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twdc.sharepoint.com/sites/EMS_Shun/Shared Documents/EMS/01_Daily Energy Consumption with Top10/"/>
    </mc:Choice>
  </mc:AlternateContent>
  <xr:revisionPtr revIDLastSave="7162" documentId="13_ncr:1_{7E0FD908-2290-48CA-9E76-14658366CC1A}" xr6:coauthVersionLast="47" xr6:coauthVersionMax="47" xr10:uidLastSave="{DEE16EF7-D59E-4B14-8A06-2D7AA79FBE6A}"/>
  <bookViews>
    <workbookView minimized="1" xWindow="7635" yWindow="4650" windowWidth="15915" windowHeight="11640" tabRatio="672" activeTab="7" xr2:uid="{00000000-000D-0000-FFFF-FFFF00000000}"/>
  </bookViews>
  <sheets>
    <sheet name="Park vs Hotel_Summary" sheetId="16" r:id="rId1"/>
    <sheet name="Park&amp;Hotel_Pivot" sheetId="12" r:id="rId2"/>
    <sheet name="Daily_Pivot" sheetId="17" r:id="rId3"/>
    <sheet name="Hotel_Pivot" sheetId="20" r:id="rId4"/>
    <sheet name="Park vs Hotel_Pivot" sheetId="15" r:id="rId5"/>
    <sheet name="Park vs Hotel" sheetId="14" r:id="rId6"/>
    <sheet name="Data" sheetId="9" r:id="rId7"/>
    <sheet name="CCP" sheetId="3" r:id="rId8"/>
    <sheet name="HCCP" sheetId="4" r:id="rId9"/>
    <sheet name="Hotel" sheetId="2" r:id="rId10"/>
    <sheet name="Park" sheetId="1" r:id="rId11"/>
    <sheet name="Meter Base" sheetId="5" r:id="rId12"/>
  </sheets>
  <definedNames>
    <definedName name="_xlnm._FilterDatabase" localSheetId="7" hidden="1">CCP!$A$1:$J$2367</definedName>
    <definedName name="_xlnm._FilterDatabase" localSheetId="8" hidden="1">HCCP!$A$1:$G$2105</definedName>
    <definedName name="_xlnm._FilterDatabase" localSheetId="9" hidden="1">Hotel!$A$2:$S$2145</definedName>
    <definedName name="_xlnm._FilterDatabase" localSheetId="11" hidden="1">'Meter Base'!$A$1:$K$497</definedName>
    <definedName name="_xlnm._FilterDatabase" localSheetId="10" hidden="1">Park!$A$1:$AC$2592</definedName>
    <definedName name="NativeTimeline_Date">#N/A</definedName>
    <definedName name="NativeTimeline_Date1">#N/A</definedName>
    <definedName name="_xlnm.Print_Area" localSheetId="11">'Meter Base'!$A$1:$K$189</definedName>
    <definedName name="_xlnm.Print_Titles" localSheetId="11">'Meter Base'!$1:$1</definedName>
    <definedName name="Slicer_Date">#N/A</definedName>
    <definedName name="Slicer_Years">#N/A</definedName>
  </definedNames>
  <calcPr calcId="191028"/>
  <pivotCaches>
    <pivotCache cacheId="88" r:id="rId13"/>
    <pivotCache cacheId="93" r:id="rId14"/>
    <pivotCache cacheId="97" r:id="rId15"/>
    <pivotCache cacheId="102" r:id="rId16"/>
    <pivotCache cacheId="107"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029" i="1" l="1"/>
  <c r="AA3029" i="1"/>
  <c r="P3030" i="2"/>
  <c r="AB3028" i="1" l="1"/>
  <c r="AA3028" i="1"/>
  <c r="P3029" i="2"/>
  <c r="AB3027" i="1" l="1"/>
  <c r="AA3027" i="1"/>
  <c r="P3028" i="2"/>
  <c r="AB3026" i="1" l="1"/>
  <c r="AA3026" i="1"/>
  <c r="P3027" i="2"/>
  <c r="AB3025" i="1" l="1"/>
  <c r="AA3025" i="1"/>
  <c r="P3026" i="2"/>
  <c r="AB3024" i="1" l="1"/>
  <c r="AA3024" i="1"/>
  <c r="P3025" i="2"/>
  <c r="AB3023" i="1" l="1"/>
  <c r="AA3023" i="1"/>
  <c r="P3024" i="2"/>
  <c r="AB3022" i="1" l="1"/>
  <c r="AA3022" i="1"/>
  <c r="P3023" i="2"/>
  <c r="AB3021" i="1" l="1"/>
  <c r="AA3021" i="1"/>
  <c r="P3022" i="2"/>
  <c r="AB3020" i="1" l="1"/>
  <c r="AA3020" i="1"/>
  <c r="P3021" i="2"/>
  <c r="AB3019" i="1" l="1"/>
  <c r="AA3019" i="1"/>
  <c r="P3020" i="2"/>
  <c r="AB3018" i="1" l="1"/>
  <c r="AA3018" i="1"/>
  <c r="P3019" i="2"/>
  <c r="AB3017" i="1" l="1"/>
  <c r="AA3017" i="1"/>
  <c r="P3018" i="2"/>
  <c r="AB3016" i="1" l="1"/>
  <c r="AA3016" i="1"/>
  <c r="P3017" i="2"/>
  <c r="AB3015" i="1" l="1"/>
  <c r="AA3015" i="1"/>
  <c r="P3016" i="2"/>
  <c r="B3016" i="14" l="1"/>
  <c r="B3017" i="14"/>
  <c r="B3018" i="14"/>
  <c r="B3019" i="14"/>
  <c r="B3020" i="14"/>
  <c r="B3021" i="14"/>
  <c r="B3022" i="14"/>
  <c r="C3022" i="14"/>
  <c r="B3023" i="14"/>
  <c r="B3024" i="14"/>
  <c r="D3024" i="14"/>
  <c r="B3025" i="14"/>
  <c r="B3026" i="14"/>
  <c r="B3027" i="14"/>
  <c r="B3028" i="14"/>
  <c r="D3028" i="14"/>
  <c r="B3029" i="14"/>
  <c r="B3030" i="14"/>
  <c r="C3030" i="14"/>
  <c r="D3030" i="14"/>
  <c r="B3031" i="14"/>
  <c r="C3031" i="14"/>
  <c r="D3031" i="14"/>
  <c r="B3032" i="14"/>
  <c r="C3032" i="14"/>
  <c r="D3032" i="14"/>
  <c r="B3033" i="14"/>
  <c r="C3033" i="14"/>
  <c r="D3033" i="14"/>
  <c r="B3034" i="14"/>
  <c r="C3034" i="14"/>
  <c r="D3034" i="14"/>
  <c r="B3035" i="14"/>
  <c r="C3035" i="14"/>
  <c r="D3035" i="14"/>
  <c r="B3036" i="14"/>
  <c r="C3036" i="14"/>
  <c r="D3036" i="14"/>
  <c r="B3037" i="14"/>
  <c r="C3037" i="14"/>
  <c r="D3037" i="14"/>
  <c r="B3038" i="14"/>
  <c r="C3038" i="14"/>
  <c r="D3038" i="14"/>
  <c r="B3039" i="14"/>
  <c r="C3039" i="14"/>
  <c r="D3039" i="14"/>
  <c r="B3040" i="14"/>
  <c r="C3040" i="14"/>
  <c r="D3040" i="14"/>
  <c r="B3041" i="14"/>
  <c r="C3041" i="14"/>
  <c r="D3041" i="14"/>
  <c r="B3042" i="14"/>
  <c r="C3042" i="14"/>
  <c r="D3042" i="14"/>
  <c r="B3043" i="14"/>
  <c r="C3043" i="14"/>
  <c r="D3043" i="14"/>
  <c r="B3044" i="14"/>
  <c r="C3044" i="14"/>
  <c r="D3044" i="14"/>
  <c r="B3045" i="14"/>
  <c r="C3045" i="14"/>
  <c r="D3045" i="14"/>
  <c r="B3046" i="14"/>
  <c r="C3046" i="14"/>
  <c r="D3046" i="14"/>
  <c r="B3016" i="9"/>
  <c r="C3016" i="9"/>
  <c r="C3016" i="14" s="1"/>
  <c r="D3016" i="9"/>
  <c r="E3016" i="9"/>
  <c r="F3016" i="9"/>
  <c r="B3017" i="9"/>
  <c r="C3017" i="9"/>
  <c r="D3017" i="9"/>
  <c r="E3017" i="9"/>
  <c r="F3017" i="9"/>
  <c r="D3017" i="14" s="1"/>
  <c r="B3018" i="9"/>
  <c r="C3018" i="9"/>
  <c r="D3018" i="9"/>
  <c r="E3018" i="9"/>
  <c r="F3018" i="9"/>
  <c r="B3019" i="9"/>
  <c r="C3019" i="9"/>
  <c r="D3019" i="9"/>
  <c r="E3019" i="9"/>
  <c r="C3019" i="14" s="1"/>
  <c r="F3019" i="9"/>
  <c r="D3019" i="14" s="1"/>
  <c r="B3020" i="9"/>
  <c r="C3020" i="9"/>
  <c r="C3020" i="14" s="1"/>
  <c r="D3020" i="9"/>
  <c r="D3020" i="14" s="1"/>
  <c r="E3020" i="9"/>
  <c r="F3020" i="9"/>
  <c r="B3021" i="9"/>
  <c r="C3021" i="9"/>
  <c r="D3021" i="9"/>
  <c r="E3021" i="9"/>
  <c r="F3021" i="9"/>
  <c r="D3021" i="14" s="1"/>
  <c r="B3022" i="9"/>
  <c r="C3022" i="9"/>
  <c r="D3022" i="9"/>
  <c r="E3022" i="9"/>
  <c r="F3022" i="9"/>
  <c r="B3023" i="9"/>
  <c r="C3023" i="9"/>
  <c r="D3023" i="9"/>
  <c r="E3023" i="9"/>
  <c r="F3023" i="9"/>
  <c r="D3023" i="14" s="1"/>
  <c r="B3024" i="9"/>
  <c r="C3024" i="9"/>
  <c r="C3024" i="14" s="1"/>
  <c r="D3024" i="9"/>
  <c r="E3024" i="9"/>
  <c r="F3024" i="9"/>
  <c r="B3025" i="9"/>
  <c r="C3025" i="9"/>
  <c r="D3025" i="9"/>
  <c r="E3025" i="9"/>
  <c r="C3025" i="14" s="1"/>
  <c r="F3025" i="9"/>
  <c r="D3025" i="14" s="1"/>
  <c r="B3026" i="9"/>
  <c r="C3026" i="9"/>
  <c r="D3026" i="9"/>
  <c r="E3026" i="9"/>
  <c r="F3026" i="9"/>
  <c r="D3026" i="14" s="1"/>
  <c r="B3027" i="9"/>
  <c r="C3027" i="9"/>
  <c r="D3027" i="9"/>
  <c r="E3027" i="9"/>
  <c r="F3027" i="9"/>
  <c r="B3028" i="9"/>
  <c r="C3028" i="9"/>
  <c r="D3028" i="9"/>
  <c r="E3028" i="9"/>
  <c r="F3028" i="9"/>
  <c r="B3029" i="9"/>
  <c r="C3029" i="9"/>
  <c r="D3029" i="9"/>
  <c r="E3029" i="9"/>
  <c r="F3029" i="9"/>
  <c r="D3029" i="14" s="1"/>
  <c r="B3030" i="9"/>
  <c r="C3030" i="9"/>
  <c r="D3030" i="9"/>
  <c r="E3030" i="9"/>
  <c r="F3030" i="9"/>
  <c r="B3031" i="9"/>
  <c r="C3031" i="9"/>
  <c r="D3031" i="9"/>
  <c r="E3031" i="9"/>
  <c r="F3031" i="9"/>
  <c r="B3032" i="9"/>
  <c r="C3032" i="9"/>
  <c r="D3032" i="9"/>
  <c r="E3032" i="9"/>
  <c r="F3032" i="9"/>
  <c r="B3033" i="9"/>
  <c r="C3033" i="9"/>
  <c r="D3033" i="9"/>
  <c r="E3033" i="9"/>
  <c r="F3033" i="9"/>
  <c r="B3034" i="9"/>
  <c r="C3034" i="9"/>
  <c r="D3034" i="9"/>
  <c r="E3034" i="9"/>
  <c r="F3034" i="9"/>
  <c r="B3035" i="9"/>
  <c r="C3035" i="9"/>
  <c r="D3035" i="9"/>
  <c r="E3035" i="9"/>
  <c r="F3035" i="9"/>
  <c r="B3036" i="9"/>
  <c r="C3036" i="9"/>
  <c r="D3036" i="9"/>
  <c r="E3036" i="9"/>
  <c r="F3036" i="9"/>
  <c r="B3037" i="9"/>
  <c r="C3037" i="9"/>
  <c r="D3037" i="9"/>
  <c r="E3037" i="9"/>
  <c r="F3037" i="9"/>
  <c r="B3038" i="9"/>
  <c r="C3038" i="9"/>
  <c r="D3038" i="9"/>
  <c r="E3038" i="9"/>
  <c r="F3038" i="9"/>
  <c r="B3039" i="9"/>
  <c r="C3039" i="9"/>
  <c r="D3039" i="9"/>
  <c r="E3039" i="9"/>
  <c r="F3039" i="9"/>
  <c r="B3040" i="9"/>
  <c r="C3040" i="9"/>
  <c r="D3040" i="9"/>
  <c r="E3040" i="9"/>
  <c r="F3040" i="9"/>
  <c r="B3041" i="9"/>
  <c r="C3041" i="9"/>
  <c r="D3041" i="9"/>
  <c r="E3041" i="9"/>
  <c r="F3041" i="9"/>
  <c r="B3042" i="9"/>
  <c r="C3042" i="9"/>
  <c r="D3042" i="9"/>
  <c r="E3042" i="9"/>
  <c r="F3042" i="9"/>
  <c r="B3043" i="9"/>
  <c r="C3043" i="9"/>
  <c r="D3043" i="9"/>
  <c r="E3043" i="9"/>
  <c r="F3043" i="9"/>
  <c r="B3044" i="9"/>
  <c r="C3044" i="9"/>
  <c r="D3044" i="9"/>
  <c r="E3044" i="9"/>
  <c r="F3044" i="9"/>
  <c r="B3045" i="9"/>
  <c r="C3045" i="9"/>
  <c r="D3045" i="9"/>
  <c r="E3045" i="9"/>
  <c r="F3045" i="9"/>
  <c r="B3046" i="9"/>
  <c r="C3046" i="9"/>
  <c r="D3046" i="9"/>
  <c r="E3046" i="9"/>
  <c r="F3046" i="9"/>
  <c r="AB3014" i="1"/>
  <c r="AA3014" i="1"/>
  <c r="P3015" i="2"/>
  <c r="C3029" i="14" l="1"/>
  <c r="C3028" i="14"/>
  <c r="C3027" i="14"/>
  <c r="D3027" i="14"/>
  <c r="C3026" i="14"/>
  <c r="C3023" i="14"/>
  <c r="D3022" i="14"/>
  <c r="C3021" i="14"/>
  <c r="C3018" i="14"/>
  <c r="D3018" i="14"/>
  <c r="C3017" i="14"/>
  <c r="D3016" i="14"/>
  <c r="AB3013" i="1"/>
  <c r="AA3013" i="1"/>
  <c r="P3014" i="2"/>
  <c r="AB3012" i="1" l="1"/>
  <c r="AA3012" i="1"/>
  <c r="P3013" i="2"/>
  <c r="P3012" i="2" l="1"/>
  <c r="C3011" i="9"/>
  <c r="D3011" i="9"/>
  <c r="E3011" i="9"/>
  <c r="C3011" i="14" s="1"/>
  <c r="F3011" i="9"/>
  <c r="D3011" i="14" s="1"/>
  <c r="C3012" i="9"/>
  <c r="D3012" i="9"/>
  <c r="E3012" i="9"/>
  <c r="F3012" i="9"/>
  <c r="C3013" i="9"/>
  <c r="D3013" i="9"/>
  <c r="E3013" i="9"/>
  <c r="F3013" i="9"/>
  <c r="C3014" i="9"/>
  <c r="D3014" i="9"/>
  <c r="E3014" i="9"/>
  <c r="F3014" i="9"/>
  <c r="C3015" i="9"/>
  <c r="D3015" i="9"/>
  <c r="E3015" i="9"/>
  <c r="F3015" i="9"/>
  <c r="AB3011" i="1"/>
  <c r="AA3011" i="1"/>
  <c r="AB3010" i="1"/>
  <c r="AA3010" i="1"/>
  <c r="P3011" i="2"/>
  <c r="AB3009" i="1" l="1"/>
  <c r="AA3009" i="1"/>
  <c r="P3010" i="2"/>
  <c r="AB3008" i="1" l="1"/>
  <c r="AA3008" i="1"/>
  <c r="P3009" i="2"/>
  <c r="AB3007" i="1" l="1"/>
  <c r="AA3007" i="1"/>
  <c r="P3008" i="2"/>
  <c r="AB3006" i="1" l="1"/>
  <c r="AA3006" i="1"/>
  <c r="P3007" i="2"/>
  <c r="AB3005" i="1" l="1"/>
  <c r="AA3005" i="1"/>
  <c r="P3006" i="2"/>
  <c r="AB3004" i="1" l="1"/>
  <c r="AA3004" i="1"/>
  <c r="P3005" i="2"/>
  <c r="AB3003" i="1" l="1"/>
  <c r="AA3003" i="1"/>
  <c r="P3004" i="2"/>
  <c r="AB3002" i="1" l="1"/>
  <c r="AA3002" i="1"/>
  <c r="P3003" i="2"/>
  <c r="AB3001" i="1" l="1"/>
  <c r="AA3001" i="1"/>
  <c r="P3002" i="2"/>
  <c r="AB3000" i="1" l="1"/>
  <c r="AA3000" i="1"/>
  <c r="P3001" i="2"/>
  <c r="AB2999" i="1" l="1"/>
  <c r="AA2999" i="1"/>
  <c r="P3000" i="2"/>
  <c r="AB2998" i="1" l="1"/>
  <c r="AA2998" i="1"/>
  <c r="P2999" i="2"/>
  <c r="AB2997" i="1" l="1"/>
  <c r="AA2997" i="1"/>
  <c r="P2998" i="2"/>
  <c r="AB2996" i="1" l="1"/>
  <c r="AA2996" i="1"/>
  <c r="P2997" i="2"/>
  <c r="AB2995" i="1" l="1"/>
  <c r="AA2995" i="1"/>
  <c r="P2996" i="2"/>
  <c r="AB2994" i="1" l="1"/>
  <c r="AA2994" i="1"/>
  <c r="P2995" i="2"/>
  <c r="AB2993" i="1" l="1"/>
  <c r="AA2993" i="1"/>
  <c r="P2994" i="2"/>
  <c r="AB2992" i="1" l="1"/>
  <c r="AA2992" i="1"/>
  <c r="P2993" i="2"/>
  <c r="AB2991" i="1" l="1"/>
  <c r="AA2991" i="1"/>
  <c r="P2992" i="2"/>
  <c r="AB2990" i="1" l="1"/>
  <c r="AA2990" i="1"/>
  <c r="P2991" i="2"/>
  <c r="AB2989" i="1" l="1"/>
  <c r="AA2989" i="1"/>
  <c r="P2990" i="2"/>
  <c r="AB2988" i="1" l="1"/>
  <c r="AA2988" i="1"/>
  <c r="P2989" i="2"/>
  <c r="AB2987" i="1" l="1"/>
  <c r="AA2987" i="1"/>
  <c r="P2988" i="2"/>
  <c r="AB2986" i="1" l="1"/>
  <c r="AA2986" i="1"/>
  <c r="P2987" i="2"/>
  <c r="B2986" i="14" l="1"/>
  <c r="B2987" i="14"/>
  <c r="B2988" i="14"/>
  <c r="B2989" i="14"/>
  <c r="B2990" i="14"/>
  <c r="B2991" i="14"/>
  <c r="B2992" i="14"/>
  <c r="B2993" i="14"/>
  <c r="B2994" i="14"/>
  <c r="C2994" i="14"/>
  <c r="B2995" i="14"/>
  <c r="B2996" i="14"/>
  <c r="B2997" i="14"/>
  <c r="B2998" i="14"/>
  <c r="B2999" i="14"/>
  <c r="B3000" i="14"/>
  <c r="B3001" i="14"/>
  <c r="B3002" i="14"/>
  <c r="B3003" i="14"/>
  <c r="B3004" i="14"/>
  <c r="B3005" i="14"/>
  <c r="B3006" i="14"/>
  <c r="B3007" i="14"/>
  <c r="B3008" i="14"/>
  <c r="B3009" i="14"/>
  <c r="B3010" i="14"/>
  <c r="B3011" i="14"/>
  <c r="B3012" i="14"/>
  <c r="C3012" i="14"/>
  <c r="B3013" i="14"/>
  <c r="C3013" i="14"/>
  <c r="B3014" i="14"/>
  <c r="C3014" i="14"/>
  <c r="B3015" i="14"/>
  <c r="C3015" i="14"/>
  <c r="B2987" i="9"/>
  <c r="C2987" i="9"/>
  <c r="D2987" i="9"/>
  <c r="E2987" i="9"/>
  <c r="F2987" i="9"/>
  <c r="B2988" i="9"/>
  <c r="C2988" i="9"/>
  <c r="D2988" i="9"/>
  <c r="E2988" i="9"/>
  <c r="C2988" i="14" s="1"/>
  <c r="F2988" i="9"/>
  <c r="B2989" i="9"/>
  <c r="C2989" i="9"/>
  <c r="D2989" i="9"/>
  <c r="E2989" i="9"/>
  <c r="C2989" i="14" s="1"/>
  <c r="F2989" i="9"/>
  <c r="B2990" i="9"/>
  <c r="C2990" i="9"/>
  <c r="D2990" i="9"/>
  <c r="E2990" i="9"/>
  <c r="C2990" i="14" s="1"/>
  <c r="F2990" i="9"/>
  <c r="B2991" i="9"/>
  <c r="C2991" i="9"/>
  <c r="D2991" i="9"/>
  <c r="E2991" i="9"/>
  <c r="F2991" i="9"/>
  <c r="B2992" i="9"/>
  <c r="C2992" i="9"/>
  <c r="D2992" i="9"/>
  <c r="E2992" i="9"/>
  <c r="F2992" i="9"/>
  <c r="B2993" i="9"/>
  <c r="C2993" i="9"/>
  <c r="D2993" i="9"/>
  <c r="E2993" i="9"/>
  <c r="F2993" i="9"/>
  <c r="B2994" i="9"/>
  <c r="C2994" i="9"/>
  <c r="D2994" i="9"/>
  <c r="D2994" i="14" s="1"/>
  <c r="E2994" i="9"/>
  <c r="F2994" i="9"/>
  <c r="B2995" i="9"/>
  <c r="C2995" i="9"/>
  <c r="D2995" i="9"/>
  <c r="E2995" i="9"/>
  <c r="C2995" i="14" s="1"/>
  <c r="F2995" i="9"/>
  <c r="B2996" i="9"/>
  <c r="C2996" i="9"/>
  <c r="D2996" i="9"/>
  <c r="E2996" i="9"/>
  <c r="F2996" i="9"/>
  <c r="B2997" i="9"/>
  <c r="C2997" i="9"/>
  <c r="D2997" i="9"/>
  <c r="E2997" i="9"/>
  <c r="F2997" i="9"/>
  <c r="D2997" i="14" s="1"/>
  <c r="B2998" i="9"/>
  <c r="C2998" i="9"/>
  <c r="D2998" i="9"/>
  <c r="E2998" i="9"/>
  <c r="C2998" i="14" s="1"/>
  <c r="F2998" i="9"/>
  <c r="B2999" i="9"/>
  <c r="C2999" i="9"/>
  <c r="D2999" i="9"/>
  <c r="E2999" i="9"/>
  <c r="F2999" i="9"/>
  <c r="B3000" i="9"/>
  <c r="C3000" i="9"/>
  <c r="D3000" i="9"/>
  <c r="E3000" i="9"/>
  <c r="F3000" i="9"/>
  <c r="B3001" i="9"/>
  <c r="C3001" i="9"/>
  <c r="C3001" i="14" s="1"/>
  <c r="D3001" i="9"/>
  <c r="E3001" i="9"/>
  <c r="F3001" i="9"/>
  <c r="B3002" i="9"/>
  <c r="C3002" i="9"/>
  <c r="D3002" i="9"/>
  <c r="E3002" i="9"/>
  <c r="C3002" i="14" s="1"/>
  <c r="F3002" i="9"/>
  <c r="B3003" i="9"/>
  <c r="C3003" i="9"/>
  <c r="C3003" i="14" s="1"/>
  <c r="D3003" i="9"/>
  <c r="E3003" i="9"/>
  <c r="F3003" i="9"/>
  <c r="B3004" i="9"/>
  <c r="C3004" i="9"/>
  <c r="D3004" i="9"/>
  <c r="E3004" i="9"/>
  <c r="F3004" i="9"/>
  <c r="B3005" i="9"/>
  <c r="C3005" i="9"/>
  <c r="D3005" i="9"/>
  <c r="E3005" i="9"/>
  <c r="F3005" i="9"/>
  <c r="B3006" i="9"/>
  <c r="C3006" i="9"/>
  <c r="D3006" i="9"/>
  <c r="E3006" i="9"/>
  <c r="F3006" i="9"/>
  <c r="B3007" i="9"/>
  <c r="C3007" i="9"/>
  <c r="D3007" i="9"/>
  <c r="E3007" i="9"/>
  <c r="F3007" i="9"/>
  <c r="B3008" i="9"/>
  <c r="C3008" i="9"/>
  <c r="D3008" i="9"/>
  <c r="E3008" i="9"/>
  <c r="F3008" i="9"/>
  <c r="B3009" i="9"/>
  <c r="C3009" i="9"/>
  <c r="D3009" i="9"/>
  <c r="E3009" i="9"/>
  <c r="C3009" i="14" s="1"/>
  <c r="F3009" i="9"/>
  <c r="D3009" i="14" s="1"/>
  <c r="B3010" i="9"/>
  <c r="C3010" i="9"/>
  <c r="D3010" i="9"/>
  <c r="E3010" i="9"/>
  <c r="F3010" i="9"/>
  <c r="B3011" i="9"/>
  <c r="B3012" i="9"/>
  <c r="D3012" i="14"/>
  <c r="B3013" i="9"/>
  <c r="D3013" i="14"/>
  <c r="B3014" i="9"/>
  <c r="D3014" i="14"/>
  <c r="B3015" i="9"/>
  <c r="D3015" i="14"/>
  <c r="B2986" i="9"/>
  <c r="C2986" i="9"/>
  <c r="D2986" i="9"/>
  <c r="E2986" i="9"/>
  <c r="F2986" i="9"/>
  <c r="AB2985" i="1"/>
  <c r="AA2985" i="1"/>
  <c r="P2986" i="2"/>
  <c r="C2987" i="14" l="1"/>
  <c r="D2993" i="14"/>
  <c r="C3004" i="14"/>
  <c r="C3010" i="14"/>
  <c r="C3008" i="14"/>
  <c r="C2993" i="14"/>
  <c r="C3000" i="14"/>
  <c r="C2991" i="14"/>
  <c r="D3010" i="14"/>
  <c r="D3008" i="14"/>
  <c r="C3007" i="14"/>
  <c r="D3007" i="14"/>
  <c r="C3006" i="14"/>
  <c r="D3006" i="14"/>
  <c r="C3005" i="14"/>
  <c r="D3005" i="14"/>
  <c r="D3004" i="14"/>
  <c r="D3003" i="14"/>
  <c r="D3002" i="14"/>
  <c r="D2991" i="14"/>
  <c r="D3001" i="14"/>
  <c r="D2990" i="14"/>
  <c r="D3000" i="14"/>
  <c r="C2999" i="14"/>
  <c r="D2999" i="14"/>
  <c r="D2998" i="14"/>
  <c r="C2997" i="14"/>
  <c r="C2996" i="14"/>
  <c r="D2996" i="14"/>
  <c r="D2995" i="14"/>
  <c r="C2992" i="14"/>
  <c r="D2992" i="14"/>
  <c r="D2989" i="14"/>
  <c r="D2988" i="14"/>
  <c r="D2987" i="14"/>
  <c r="C2986" i="14"/>
  <c r="D2986" i="14"/>
  <c r="AB2984" i="1"/>
  <c r="AA2984" i="1"/>
  <c r="P2985" i="2"/>
  <c r="AB2983" i="1" l="1"/>
  <c r="AA2983" i="1"/>
  <c r="P2984" i="2"/>
  <c r="AB2982" i="1" l="1"/>
  <c r="AA2982" i="1"/>
  <c r="P2983" i="2"/>
  <c r="AB2981" i="1" l="1"/>
  <c r="AA2981" i="1"/>
  <c r="P2982" i="2"/>
  <c r="AB2980" i="1" l="1"/>
  <c r="AA2980" i="1"/>
  <c r="P2981" i="2"/>
  <c r="AB2979" i="1" l="1"/>
  <c r="AA2979" i="1"/>
  <c r="P2980" i="2"/>
  <c r="AB2978" i="1" l="1"/>
  <c r="AA2978" i="1"/>
  <c r="P2979" i="2"/>
  <c r="AB2977" i="1" l="1"/>
  <c r="AA2977" i="1"/>
  <c r="P2978" i="2"/>
  <c r="AB2976" i="1" l="1"/>
  <c r="AA2976" i="1"/>
  <c r="P2977" i="2"/>
  <c r="AB2975" i="1" l="1"/>
  <c r="AA2975" i="1"/>
  <c r="P2976" i="2"/>
  <c r="AB2974" i="1" l="1"/>
  <c r="AA2974" i="1"/>
  <c r="P2975" i="2"/>
  <c r="AB2973" i="1" l="1"/>
  <c r="AA2973" i="1"/>
  <c r="P2974" i="2"/>
  <c r="AB2972" i="1" l="1"/>
  <c r="AA2972" i="1"/>
  <c r="P2973" i="2"/>
  <c r="AB2971" i="1" l="1"/>
  <c r="AA2971" i="1"/>
  <c r="P2972" i="2"/>
  <c r="AB2970" i="1" l="1"/>
  <c r="AA2970" i="1"/>
  <c r="P2971" i="2"/>
  <c r="AB2969" i="1" l="1"/>
  <c r="AA2969" i="1"/>
  <c r="P2970" i="2"/>
  <c r="AB2968" i="1" l="1"/>
  <c r="AA2968" i="1"/>
  <c r="P2969" i="2"/>
  <c r="AB2967" i="1" l="1"/>
  <c r="AA2967" i="1"/>
  <c r="P2968" i="2"/>
  <c r="AB2966" i="1" l="1"/>
  <c r="AA2966" i="1"/>
  <c r="P2967" i="2"/>
  <c r="AB2965" i="1" l="1"/>
  <c r="AA2965" i="1"/>
  <c r="P2966" i="2"/>
  <c r="AB2964" i="1" l="1"/>
  <c r="AA2964" i="1"/>
  <c r="P2965" i="2"/>
  <c r="AB2963" i="1" l="1"/>
  <c r="AA2963" i="1"/>
  <c r="P2964" i="2"/>
  <c r="AB2962" i="1" l="1"/>
  <c r="AA2962" i="1"/>
  <c r="P2963" i="2"/>
  <c r="AB2961" i="1" l="1"/>
  <c r="AA2961" i="1"/>
  <c r="P2962" i="2"/>
  <c r="AB2960" i="1" l="1"/>
  <c r="AA2960" i="1"/>
  <c r="P2961" i="2"/>
  <c r="AB2959" i="1" l="1"/>
  <c r="AA2959" i="1"/>
  <c r="P2960" i="2"/>
  <c r="C2957" i="9" l="1"/>
  <c r="C2957" i="14" s="1"/>
  <c r="D2957" i="9"/>
  <c r="E2957" i="9"/>
  <c r="F2957" i="9"/>
  <c r="C2958" i="9"/>
  <c r="D2958" i="9"/>
  <c r="E2958" i="9"/>
  <c r="F2958" i="9"/>
  <c r="C2959" i="9"/>
  <c r="D2959" i="9"/>
  <c r="E2959" i="9"/>
  <c r="F2959" i="9"/>
  <c r="C2960" i="9"/>
  <c r="D2960" i="9"/>
  <c r="E2960" i="9"/>
  <c r="F2960" i="9"/>
  <c r="C2961" i="9"/>
  <c r="D2961" i="9"/>
  <c r="E2961" i="9"/>
  <c r="F2961" i="9"/>
  <c r="C2962" i="9"/>
  <c r="D2962" i="9"/>
  <c r="E2962" i="9"/>
  <c r="C2962" i="14" s="1"/>
  <c r="F2962" i="9"/>
  <c r="C2963" i="9"/>
  <c r="D2963" i="9"/>
  <c r="E2963" i="9"/>
  <c r="F2963" i="9"/>
  <c r="D2963" i="14" s="1"/>
  <c r="C2964" i="9"/>
  <c r="D2964" i="9"/>
  <c r="E2964" i="9"/>
  <c r="C2964" i="14" s="1"/>
  <c r="F2964" i="9"/>
  <c r="C2965" i="9"/>
  <c r="D2965" i="9"/>
  <c r="E2965" i="9"/>
  <c r="C2965" i="14" s="1"/>
  <c r="F2965" i="9"/>
  <c r="C2966" i="9"/>
  <c r="D2966" i="9"/>
  <c r="E2966" i="9"/>
  <c r="F2966" i="9"/>
  <c r="C2967" i="9"/>
  <c r="D2967" i="9"/>
  <c r="E2967" i="9"/>
  <c r="C2967" i="14" s="1"/>
  <c r="F2967" i="9"/>
  <c r="C2968" i="9"/>
  <c r="D2968" i="9"/>
  <c r="E2968" i="9"/>
  <c r="F2968" i="9"/>
  <c r="C2969" i="9"/>
  <c r="D2969" i="9"/>
  <c r="E2969" i="9"/>
  <c r="F2969" i="9"/>
  <c r="D2969" i="14" s="1"/>
  <c r="C2970" i="9"/>
  <c r="D2970" i="9"/>
  <c r="E2970" i="9"/>
  <c r="F2970" i="9"/>
  <c r="C2971" i="9"/>
  <c r="D2971" i="9"/>
  <c r="E2971" i="9"/>
  <c r="C2971" i="14" s="1"/>
  <c r="F2971" i="9"/>
  <c r="C2972" i="9"/>
  <c r="D2972" i="9"/>
  <c r="E2972" i="9"/>
  <c r="F2972" i="9"/>
  <c r="C2973" i="9"/>
  <c r="D2973" i="9"/>
  <c r="E2973" i="9"/>
  <c r="C2973" i="14" s="1"/>
  <c r="F2973" i="9"/>
  <c r="C2974" i="9"/>
  <c r="D2974" i="9"/>
  <c r="E2974" i="9"/>
  <c r="C2974" i="14" s="1"/>
  <c r="F2974" i="9"/>
  <c r="C2975" i="9"/>
  <c r="D2975" i="9"/>
  <c r="E2975" i="9"/>
  <c r="F2975" i="9"/>
  <c r="D2975" i="14" s="1"/>
  <c r="C2976" i="9"/>
  <c r="D2976" i="9"/>
  <c r="E2976" i="9"/>
  <c r="C2976" i="14" s="1"/>
  <c r="F2976" i="9"/>
  <c r="C2977" i="9"/>
  <c r="D2977" i="9"/>
  <c r="E2977" i="9"/>
  <c r="F2977" i="9"/>
  <c r="C2978" i="9"/>
  <c r="D2978" i="9"/>
  <c r="E2978" i="9"/>
  <c r="F2978" i="9"/>
  <c r="C2979" i="9"/>
  <c r="D2979" i="9"/>
  <c r="E2979" i="9"/>
  <c r="C2979" i="14" s="1"/>
  <c r="F2979" i="9"/>
  <c r="C2980" i="9"/>
  <c r="D2980" i="9"/>
  <c r="E2980" i="9"/>
  <c r="C2980" i="14" s="1"/>
  <c r="F2980" i="9"/>
  <c r="C2981" i="9"/>
  <c r="D2981" i="9"/>
  <c r="E2981" i="9"/>
  <c r="F2981" i="9"/>
  <c r="D2981" i="14" s="1"/>
  <c r="C2982" i="9"/>
  <c r="D2982" i="9"/>
  <c r="E2982" i="9"/>
  <c r="F2982" i="9"/>
  <c r="C2983" i="9"/>
  <c r="D2983" i="9"/>
  <c r="E2983" i="9"/>
  <c r="C2983" i="14" s="1"/>
  <c r="F2983" i="9"/>
  <c r="C2984" i="9"/>
  <c r="D2984" i="9"/>
  <c r="E2984" i="9"/>
  <c r="F2984" i="9"/>
  <c r="C2985" i="9"/>
  <c r="D2985" i="9"/>
  <c r="E2985" i="9"/>
  <c r="C2985" i="14" s="1"/>
  <c r="F2985" i="9"/>
  <c r="D2957" i="14"/>
  <c r="C2958" i="14"/>
  <c r="D2958" i="14"/>
  <c r="AA2958" i="1"/>
  <c r="AB2958" i="1"/>
  <c r="P2959" i="2"/>
  <c r="C2961" i="14" l="1"/>
  <c r="C2981" i="14"/>
  <c r="C2975" i="14"/>
  <c r="C2969" i="14"/>
  <c r="C2963" i="14"/>
  <c r="D2982" i="14"/>
  <c r="D2964" i="14"/>
  <c r="D2985" i="14"/>
  <c r="D2976" i="14"/>
  <c r="D2973" i="14"/>
  <c r="D2970" i="14"/>
  <c r="D2967" i="14"/>
  <c r="D2961" i="14"/>
  <c r="D2984" i="14"/>
  <c r="C2984" i="14"/>
  <c r="D2983" i="14"/>
  <c r="C2982" i="14"/>
  <c r="D2980" i="14"/>
  <c r="D2979" i="14"/>
  <c r="D2978" i="14"/>
  <c r="C2978" i="14"/>
  <c r="C2977" i="14"/>
  <c r="D2977" i="14"/>
  <c r="D2974" i="14"/>
  <c r="D2972" i="14"/>
  <c r="C2972" i="14"/>
  <c r="D2971" i="14"/>
  <c r="C2970" i="14"/>
  <c r="C2968" i="14"/>
  <c r="D2968" i="14"/>
  <c r="D2966" i="14"/>
  <c r="C2966" i="14"/>
  <c r="D2965" i="14"/>
  <c r="D2962" i="14"/>
  <c r="D2960" i="14"/>
  <c r="C2960" i="14"/>
  <c r="C2959" i="14"/>
  <c r="D2959" i="14"/>
  <c r="AA2957" i="1"/>
  <c r="AB2957" i="1"/>
  <c r="P2958" i="2"/>
  <c r="AA2956" i="1" l="1"/>
  <c r="AB2956" i="1"/>
  <c r="P2957" i="2"/>
  <c r="AA2955" i="1" l="1"/>
  <c r="AB2955" i="1"/>
  <c r="P2956" i="2"/>
  <c r="AA2954" i="1" l="1"/>
  <c r="AB2954" i="1"/>
  <c r="P2955" i="2"/>
  <c r="AA2953" i="1" l="1"/>
  <c r="AB2953" i="1"/>
  <c r="P2954" i="2"/>
  <c r="AA2952" i="1" l="1"/>
  <c r="AB2952" i="1" l="1"/>
  <c r="P2953" i="2"/>
  <c r="AA2951" i="1" l="1"/>
  <c r="AB2951" i="1"/>
  <c r="P2952" i="2"/>
  <c r="AA2950" i="1" l="1"/>
  <c r="AB2950" i="1"/>
  <c r="P2951" i="2"/>
  <c r="AA2949" i="1" l="1"/>
  <c r="AB2949" i="1"/>
  <c r="P2950" i="2"/>
  <c r="AA2948" i="1" l="1"/>
  <c r="AB2948" i="1"/>
  <c r="P2949" i="2"/>
  <c r="AA2947" i="1" l="1"/>
  <c r="AB2947" i="1"/>
  <c r="P2948" i="2"/>
  <c r="AA2946" i="1" l="1"/>
  <c r="AB2946" i="1"/>
  <c r="P2947" i="2"/>
  <c r="AA2945" i="1" l="1"/>
  <c r="AB2945" i="1"/>
  <c r="P2946" i="2"/>
  <c r="AA2944" i="1" l="1"/>
  <c r="AB2944" i="1"/>
  <c r="P2945" i="2"/>
  <c r="AA2943" i="1" l="1"/>
  <c r="AB2943" i="1"/>
  <c r="P2944" i="2"/>
  <c r="AA2942" i="1" l="1"/>
  <c r="AB2942" i="1"/>
  <c r="P2943" i="2"/>
  <c r="AA2941" i="1" l="1"/>
  <c r="AB2941" i="1"/>
  <c r="P2942" i="2"/>
  <c r="AA2940" i="1" l="1"/>
  <c r="AB2940" i="1"/>
  <c r="P2941" i="2"/>
  <c r="AA2939" i="1" l="1"/>
  <c r="AB2939" i="1"/>
  <c r="P2940" i="2"/>
  <c r="AA2938" i="1" l="1"/>
  <c r="AB2938" i="1"/>
  <c r="P2939" i="2"/>
  <c r="AA2937" i="1" l="1"/>
  <c r="AB2937" i="1"/>
  <c r="P2938" i="2"/>
  <c r="AA2936" i="1" l="1"/>
  <c r="AB2936" i="1"/>
  <c r="P2937" i="2"/>
  <c r="AA2935" i="1" l="1"/>
  <c r="AB2935" i="1"/>
  <c r="P2936" i="2"/>
  <c r="AA2934" i="1" l="1"/>
  <c r="AB2934" i="1"/>
  <c r="P2935" i="2"/>
  <c r="AA2933" i="1" l="1"/>
  <c r="AB2933" i="1"/>
  <c r="P2934" i="2"/>
  <c r="AA2932" i="1" l="1"/>
  <c r="AB2932" i="1"/>
  <c r="P2933" i="2"/>
  <c r="AA2931" i="1" l="1"/>
  <c r="AB2931" i="1"/>
  <c r="P2932" i="2"/>
  <c r="V34" i="16" l="1"/>
  <c r="AA2930" i="1"/>
  <c r="AB2930" i="1"/>
  <c r="P2931" i="2"/>
  <c r="AA2929" i="1" l="1"/>
  <c r="AB2929" i="1"/>
  <c r="P2930" i="2"/>
  <c r="AA2928" i="1" l="1"/>
  <c r="AB2928" i="1"/>
  <c r="P2929" i="2"/>
  <c r="AA2927" i="1" l="1"/>
  <c r="AB2927" i="1"/>
  <c r="P2928" i="2"/>
  <c r="AA2926" i="1" l="1"/>
  <c r="AB2926" i="1"/>
  <c r="P2927" i="2"/>
  <c r="AA2925" i="1"/>
  <c r="AB2925" i="1"/>
  <c r="P2926" i="2"/>
  <c r="B2924" i="9" l="1"/>
  <c r="B2925" i="9"/>
  <c r="B2926" i="9"/>
  <c r="B2927" i="9"/>
  <c r="B2928" i="9"/>
  <c r="B2929" i="9"/>
  <c r="B2930" i="9"/>
  <c r="B2931" i="9"/>
  <c r="B2932" i="9"/>
  <c r="B2933" i="9"/>
  <c r="B2934" i="9"/>
  <c r="B2935" i="9"/>
  <c r="B2936" i="9"/>
  <c r="B2937" i="9"/>
  <c r="B2938" i="9"/>
  <c r="B2939" i="9"/>
  <c r="B2940" i="9"/>
  <c r="B2941" i="9"/>
  <c r="B2942" i="9"/>
  <c r="B2943" i="9"/>
  <c r="B2944" i="9"/>
  <c r="B2945" i="9"/>
  <c r="B2946" i="9"/>
  <c r="B2947" i="9"/>
  <c r="B2948" i="9"/>
  <c r="B2949" i="9"/>
  <c r="B2950" i="9"/>
  <c r="B2951" i="9"/>
  <c r="B2952" i="9"/>
  <c r="B2953" i="9"/>
  <c r="B2954" i="9"/>
  <c r="B2955" i="9"/>
  <c r="B2956" i="9"/>
  <c r="B2957" i="9"/>
  <c r="B2958" i="9"/>
  <c r="B2959" i="9"/>
  <c r="B2960" i="9"/>
  <c r="B2961" i="9"/>
  <c r="B2962" i="9"/>
  <c r="B2963" i="9"/>
  <c r="B2964" i="9"/>
  <c r="B2965" i="9"/>
  <c r="B2966" i="9"/>
  <c r="B2967" i="9"/>
  <c r="B2968" i="9"/>
  <c r="B2969" i="9"/>
  <c r="B2970" i="9"/>
  <c r="B2971" i="9"/>
  <c r="B2972" i="9"/>
  <c r="B2973" i="9"/>
  <c r="B2974" i="9"/>
  <c r="B2975" i="9"/>
  <c r="B2976" i="9"/>
  <c r="B2977" i="9"/>
  <c r="B2978" i="9"/>
  <c r="B2979" i="9"/>
  <c r="B2980" i="9"/>
  <c r="B2981" i="9"/>
  <c r="B2982" i="9"/>
  <c r="B2983" i="9"/>
  <c r="B2984" i="9"/>
  <c r="B2985" i="9"/>
  <c r="C2924" i="9"/>
  <c r="C2925" i="9"/>
  <c r="C2926" i="9"/>
  <c r="C2927" i="9"/>
  <c r="C2928" i="9"/>
  <c r="C2929" i="9"/>
  <c r="C2930" i="9"/>
  <c r="C2930" i="14" s="1"/>
  <c r="C2931" i="9"/>
  <c r="C2931" i="14" s="1"/>
  <c r="C2932" i="9"/>
  <c r="C2932" i="14" s="1"/>
  <c r="C2933" i="9"/>
  <c r="C2934" i="9"/>
  <c r="C2935" i="9"/>
  <c r="C2936" i="9"/>
  <c r="C2937" i="9"/>
  <c r="C2938" i="9"/>
  <c r="C2939" i="9"/>
  <c r="C2940" i="9"/>
  <c r="C2941" i="9"/>
  <c r="C2942" i="9"/>
  <c r="C2942" i="14" s="1"/>
  <c r="C2943" i="9"/>
  <c r="C2944" i="9"/>
  <c r="C2944" i="14" s="1"/>
  <c r="C2945" i="9"/>
  <c r="C2946" i="9"/>
  <c r="C2947" i="9"/>
  <c r="C2948" i="9"/>
  <c r="C2949" i="9"/>
  <c r="C2950" i="9"/>
  <c r="C2951" i="9"/>
  <c r="C2952" i="9"/>
  <c r="C2953" i="9"/>
  <c r="C2953" i="14" s="1"/>
  <c r="C2954" i="9"/>
  <c r="C2954" i="14" s="1"/>
  <c r="C2955" i="9"/>
  <c r="C2955" i="14" s="1"/>
  <c r="C2956" i="9"/>
  <c r="C2956" i="14" s="1"/>
  <c r="D2924" i="9"/>
  <c r="D2925" i="9"/>
  <c r="D2926" i="9"/>
  <c r="D2927" i="9"/>
  <c r="D2928" i="9"/>
  <c r="D2929" i="9"/>
  <c r="D2930" i="9"/>
  <c r="D2930" i="14" s="1"/>
  <c r="D2931" i="9"/>
  <c r="D2931" i="14" s="1"/>
  <c r="D2932" i="9"/>
  <c r="D2933" i="9"/>
  <c r="D2933" i="14" s="1"/>
  <c r="D2934" i="9"/>
  <c r="D2935" i="9"/>
  <c r="D2936" i="9"/>
  <c r="D2937" i="9"/>
  <c r="D2938" i="9"/>
  <c r="D2939" i="9"/>
  <c r="D2940" i="9"/>
  <c r="D2941" i="9"/>
  <c r="D2942" i="9"/>
  <c r="D2942" i="14" s="1"/>
  <c r="D2943" i="9"/>
  <c r="D2943" i="14" s="1"/>
  <c r="D2944" i="9"/>
  <c r="D2945" i="9"/>
  <c r="D2946" i="9"/>
  <c r="D2947" i="9"/>
  <c r="D2948" i="9"/>
  <c r="D2949" i="9"/>
  <c r="D2950" i="9"/>
  <c r="D2951" i="9"/>
  <c r="D2952" i="9"/>
  <c r="D2953" i="9"/>
  <c r="D2954" i="9"/>
  <c r="D2954" i="14" s="1"/>
  <c r="D2955" i="9"/>
  <c r="D2955" i="14" s="1"/>
  <c r="D2956" i="9"/>
  <c r="E2924" i="9"/>
  <c r="C2924" i="14" s="1"/>
  <c r="E2925" i="9"/>
  <c r="C2925" i="14" s="1"/>
  <c r="E2926" i="9"/>
  <c r="C2926" i="14" s="1"/>
  <c r="E2927" i="9"/>
  <c r="E2928" i="9"/>
  <c r="E2929" i="9"/>
  <c r="E2930" i="9"/>
  <c r="E2931" i="9"/>
  <c r="E2932" i="9"/>
  <c r="E2933" i="9"/>
  <c r="E2934" i="9"/>
  <c r="C2934" i="14" s="1"/>
  <c r="E2935" i="9"/>
  <c r="C2935" i="14" s="1"/>
  <c r="E2936" i="9"/>
  <c r="C2936" i="14" s="1"/>
  <c r="E2937" i="9"/>
  <c r="C2937" i="14" s="1"/>
  <c r="E2938" i="9"/>
  <c r="C2938" i="14" s="1"/>
  <c r="E2939" i="9"/>
  <c r="E2940" i="9"/>
  <c r="E2941" i="9"/>
  <c r="E2942" i="9"/>
  <c r="E2943" i="9"/>
  <c r="E2944" i="9"/>
  <c r="E2945" i="9"/>
  <c r="E2946" i="9"/>
  <c r="E2947" i="9"/>
  <c r="C2947" i="14" s="1"/>
  <c r="E2948" i="9"/>
  <c r="C2948" i="14" s="1"/>
  <c r="E2949" i="9"/>
  <c r="C2949" i="14" s="1"/>
  <c r="E2950" i="9"/>
  <c r="C2950" i="14" s="1"/>
  <c r="E2951" i="9"/>
  <c r="E2952" i="9"/>
  <c r="E2953" i="9"/>
  <c r="E2954" i="9"/>
  <c r="E2955" i="9"/>
  <c r="E2956" i="9"/>
  <c r="F2924" i="9"/>
  <c r="F2925" i="9"/>
  <c r="F2926" i="9"/>
  <c r="F2927" i="9"/>
  <c r="F2928" i="9"/>
  <c r="F2929" i="9"/>
  <c r="F2930" i="9"/>
  <c r="F2931" i="9"/>
  <c r="F2932" i="9"/>
  <c r="F2933" i="9"/>
  <c r="F2934" i="9"/>
  <c r="F2935" i="9"/>
  <c r="F2936" i="9"/>
  <c r="F2937" i="9"/>
  <c r="F2938" i="9"/>
  <c r="F2939" i="9"/>
  <c r="F2940" i="9"/>
  <c r="F2941" i="9"/>
  <c r="F2942" i="9"/>
  <c r="F2943" i="9"/>
  <c r="F2944" i="9"/>
  <c r="F2945" i="9"/>
  <c r="F2946" i="9"/>
  <c r="F2947" i="9"/>
  <c r="F2948" i="9"/>
  <c r="F2949" i="9"/>
  <c r="F2950" i="9"/>
  <c r="F2951" i="9"/>
  <c r="F2952" i="9"/>
  <c r="F2953" i="9"/>
  <c r="F2954" i="9"/>
  <c r="F2955" i="9"/>
  <c r="F2956" i="9"/>
  <c r="B2924" i="14"/>
  <c r="B2925" i="14"/>
  <c r="B2926" i="14"/>
  <c r="B2927" i="14"/>
  <c r="B2928" i="14"/>
  <c r="B2929" i="14"/>
  <c r="B2930" i="14"/>
  <c r="B2931" i="14"/>
  <c r="B2932" i="14"/>
  <c r="B2933" i="14"/>
  <c r="B2934" i="14"/>
  <c r="B2935" i="14"/>
  <c r="B2936" i="14"/>
  <c r="B2937" i="14"/>
  <c r="B2938" i="14"/>
  <c r="B2939" i="14"/>
  <c r="B2940" i="14"/>
  <c r="B2941" i="14"/>
  <c r="B2942" i="14"/>
  <c r="B2943" i="14"/>
  <c r="B2944" i="14"/>
  <c r="B2945" i="14"/>
  <c r="B2946" i="14"/>
  <c r="B2947" i="14"/>
  <c r="B2948" i="14"/>
  <c r="B2949" i="14"/>
  <c r="B2950" i="14"/>
  <c r="B2951" i="14"/>
  <c r="B2952" i="14"/>
  <c r="B2953" i="14"/>
  <c r="B2954" i="14"/>
  <c r="B2955" i="14"/>
  <c r="B2956" i="14"/>
  <c r="B2957" i="14"/>
  <c r="B2958" i="14"/>
  <c r="B2959" i="14"/>
  <c r="B2960" i="14"/>
  <c r="B2961" i="14"/>
  <c r="B2962" i="14"/>
  <c r="B2963" i="14"/>
  <c r="B2964" i="14"/>
  <c r="B2965" i="14"/>
  <c r="B2966" i="14"/>
  <c r="B2967" i="14"/>
  <c r="B2968" i="14"/>
  <c r="B2969" i="14"/>
  <c r="B2970" i="14"/>
  <c r="B2971" i="14"/>
  <c r="B2972" i="14"/>
  <c r="B2973" i="14"/>
  <c r="B2974" i="14"/>
  <c r="B2975" i="14"/>
  <c r="B2976" i="14"/>
  <c r="B2977" i="14"/>
  <c r="B2978" i="14"/>
  <c r="B2979" i="14"/>
  <c r="B2980" i="14"/>
  <c r="B2981" i="14"/>
  <c r="B2982" i="14"/>
  <c r="B2983" i="14"/>
  <c r="B2984" i="14"/>
  <c r="B2985" i="14"/>
  <c r="C2946" i="14"/>
  <c r="D2932" i="14"/>
  <c r="D2944" i="14"/>
  <c r="D2956" i="14"/>
  <c r="AA2924" i="1"/>
  <c r="AB2924" i="1"/>
  <c r="P2925" i="2"/>
  <c r="D2953" i="14" l="1"/>
  <c r="C2945" i="14"/>
  <c r="C2933" i="14"/>
  <c r="D2940" i="14"/>
  <c r="D2928" i="14"/>
  <c r="D2941" i="14"/>
  <c r="D2925" i="14"/>
  <c r="D2935" i="14"/>
  <c r="D2946" i="14"/>
  <c r="D2934" i="14"/>
  <c r="D2936" i="14"/>
  <c r="D2924" i="14"/>
  <c r="D2948" i="14"/>
  <c r="D2952" i="14"/>
  <c r="C2952" i="14"/>
  <c r="D2951" i="14"/>
  <c r="C2951" i="14"/>
  <c r="D2950" i="14"/>
  <c r="D2949" i="14"/>
  <c r="D2947" i="14"/>
  <c r="D2945" i="14"/>
  <c r="C2943" i="14"/>
  <c r="C2941" i="14"/>
  <c r="C2940" i="14"/>
  <c r="D2939" i="14"/>
  <c r="C2939" i="14"/>
  <c r="D2938" i="14"/>
  <c r="D2937" i="14"/>
  <c r="D2929" i="14"/>
  <c r="C2929" i="14"/>
  <c r="C2928" i="14"/>
  <c r="D2927" i="14"/>
  <c r="C2927" i="14"/>
  <c r="D2926" i="14"/>
  <c r="V35" i="16"/>
  <c r="AA2923" i="1"/>
  <c r="AB2923" i="1" l="1"/>
  <c r="P2924" i="2"/>
  <c r="AA2922" i="1" l="1"/>
  <c r="AB2922" i="1" l="1"/>
  <c r="P2923" i="2"/>
  <c r="AA2921" i="1" l="1"/>
  <c r="AB2921" i="1"/>
  <c r="P2922" i="2"/>
  <c r="AA2920" i="1" l="1"/>
  <c r="AB2920" i="1"/>
  <c r="P2921" i="2"/>
  <c r="AA2919" i="1" l="1"/>
  <c r="AB2919" i="1"/>
  <c r="P2920" i="2"/>
  <c r="AA2918" i="1" l="1"/>
  <c r="AB2918" i="1"/>
  <c r="P2919" i="2"/>
  <c r="AA2917" i="1" l="1"/>
  <c r="AB2917" i="1"/>
  <c r="P2918" i="2"/>
  <c r="AA2916" i="1" l="1"/>
  <c r="AB2916" i="1"/>
  <c r="P2917" i="2"/>
  <c r="AA2915" i="1" l="1"/>
  <c r="AB2915" i="1"/>
  <c r="P2916" i="2"/>
  <c r="AA2914" i="1" l="1"/>
  <c r="AB2914" i="1"/>
  <c r="P2915" i="2"/>
  <c r="AA2913" i="1" l="1"/>
  <c r="AB2913" i="1"/>
  <c r="P2914" i="2"/>
  <c r="AA2912" i="1" l="1"/>
  <c r="AB2912" i="1"/>
  <c r="P2913" i="2"/>
  <c r="AA2911" i="1" l="1"/>
  <c r="AB2911" i="1"/>
  <c r="P2912" i="2"/>
  <c r="AA2910" i="1" l="1"/>
  <c r="AB2910" i="1"/>
  <c r="P2911" i="2"/>
  <c r="AA2909" i="1" l="1"/>
  <c r="AB2909" i="1" l="1"/>
  <c r="P2910" i="2"/>
  <c r="AA2908" i="1" l="1"/>
  <c r="AB2908" i="1"/>
  <c r="P2909" i="2"/>
  <c r="AA2907" i="1" l="1"/>
  <c r="AB2907" i="1"/>
  <c r="P2908" i="2"/>
  <c r="AA2906" i="1" l="1"/>
  <c r="AB2906" i="1"/>
  <c r="P2907" i="2"/>
  <c r="AA2905" i="1" l="1"/>
  <c r="AB2905" i="1"/>
  <c r="P2906" i="2"/>
  <c r="AA2904" i="1" l="1"/>
  <c r="AB2904" i="1"/>
  <c r="P2905" i="2"/>
  <c r="AA2903" i="1" l="1"/>
  <c r="AB2903" i="1"/>
  <c r="P2904" i="2"/>
  <c r="AA2902" i="1" l="1"/>
  <c r="AB2902" i="1"/>
  <c r="P2903" i="2"/>
  <c r="AA2901" i="1" l="1"/>
  <c r="AB2901" i="1"/>
  <c r="P2902" i="2"/>
  <c r="AA2900" i="1" l="1"/>
  <c r="AB2900" i="1"/>
  <c r="P2901" i="2"/>
  <c r="AA2899" i="1" l="1"/>
  <c r="AB2899" i="1"/>
  <c r="P2900" i="2"/>
  <c r="AA2898" i="1" l="1"/>
  <c r="AB2898" i="1"/>
  <c r="P2899" i="2"/>
  <c r="AA2897" i="1" l="1"/>
  <c r="AB2897" i="1"/>
  <c r="P2898" i="2"/>
  <c r="AA2896" i="1" l="1"/>
  <c r="AB2896" i="1"/>
  <c r="P2897" i="2"/>
  <c r="AA2895" i="1" l="1"/>
  <c r="AB2895" i="1" l="1"/>
  <c r="P2896" i="2"/>
  <c r="AA2894" i="1" l="1"/>
  <c r="AB2894" i="1"/>
  <c r="P2895" i="2"/>
  <c r="AA2893" i="1" l="1"/>
  <c r="AB2893" i="1"/>
  <c r="P2894" i="2"/>
  <c r="AA2892" i="1" l="1"/>
  <c r="AB2892" i="1"/>
  <c r="P2893" i="2"/>
  <c r="AA2891" i="1" l="1"/>
  <c r="AB2891" i="1"/>
  <c r="P2892" i="2"/>
  <c r="AA2890" i="1" l="1"/>
  <c r="AB2890" i="1"/>
  <c r="P2891" i="2"/>
  <c r="AA2889" i="1" l="1"/>
  <c r="AB2889" i="1"/>
  <c r="P2890" i="2"/>
  <c r="AA2888" i="1" l="1"/>
  <c r="AB2888" i="1" l="1"/>
  <c r="P2889" i="2"/>
  <c r="AA2887" i="1" l="1"/>
  <c r="AB2887" i="1"/>
  <c r="P2888" i="2"/>
  <c r="AA2886" i="1" l="1"/>
  <c r="AB2886" i="1"/>
  <c r="P2887" i="2"/>
  <c r="AA2885" i="1" l="1"/>
  <c r="AB2885" i="1"/>
  <c r="P2886" i="2"/>
  <c r="AA2884" i="1" l="1"/>
  <c r="AB2884" i="1"/>
  <c r="P2885" i="2"/>
  <c r="AA2883" i="1" l="1"/>
  <c r="AB2883" i="1"/>
  <c r="P2884" i="2"/>
  <c r="AA2882" i="1" l="1"/>
  <c r="AB2882" i="1"/>
  <c r="P2883" i="2"/>
  <c r="AA2881" i="1" l="1"/>
  <c r="AB2881" i="1"/>
  <c r="P2882" i="2"/>
  <c r="AA2880" i="1" l="1"/>
  <c r="AB2880" i="1"/>
  <c r="P2881" i="2"/>
  <c r="AA2879" i="1" l="1"/>
  <c r="AB2879" i="1"/>
  <c r="P2880" i="2"/>
  <c r="AA2878" i="1" l="1"/>
  <c r="AB2878" i="1"/>
  <c r="P2879" i="2"/>
  <c r="AA2877" i="1" l="1"/>
  <c r="AB2877" i="1"/>
  <c r="P2878" i="2"/>
  <c r="P2877" i="2" l="1"/>
  <c r="AA2876" i="1"/>
  <c r="F2923" i="9"/>
  <c r="E2923" i="9"/>
  <c r="D2923" i="9"/>
  <c r="C2923" i="9"/>
  <c r="C2923" i="14" s="1"/>
  <c r="F2922" i="9"/>
  <c r="E2922" i="9"/>
  <c r="D2922" i="9"/>
  <c r="C2922" i="9"/>
  <c r="F2921" i="9"/>
  <c r="E2921" i="9"/>
  <c r="D2921" i="9"/>
  <c r="C2921" i="9"/>
  <c r="F2920" i="9"/>
  <c r="E2920" i="9"/>
  <c r="D2920" i="9"/>
  <c r="C2920" i="9"/>
  <c r="F2919" i="9"/>
  <c r="E2919" i="9"/>
  <c r="D2919" i="9"/>
  <c r="C2919" i="9"/>
  <c r="F2918" i="9"/>
  <c r="E2918" i="9"/>
  <c r="D2918" i="9"/>
  <c r="C2918" i="9"/>
  <c r="F2917" i="9"/>
  <c r="E2917" i="9"/>
  <c r="D2917" i="9"/>
  <c r="C2917" i="9"/>
  <c r="F2916" i="9"/>
  <c r="E2916" i="9"/>
  <c r="D2916" i="9"/>
  <c r="C2916" i="9"/>
  <c r="F2915" i="9"/>
  <c r="E2915" i="9"/>
  <c r="D2915" i="9"/>
  <c r="C2915" i="9"/>
  <c r="F2914" i="9"/>
  <c r="E2914" i="9"/>
  <c r="D2914" i="9"/>
  <c r="C2914" i="9"/>
  <c r="F2913" i="9"/>
  <c r="E2913" i="9"/>
  <c r="D2913" i="9"/>
  <c r="C2913" i="9"/>
  <c r="C2913" i="14" s="1"/>
  <c r="F2912" i="9"/>
  <c r="D2912" i="14" s="1"/>
  <c r="E2912" i="9"/>
  <c r="C2912" i="14" s="1"/>
  <c r="D2912" i="9"/>
  <c r="C2912" i="9"/>
  <c r="F2911" i="9"/>
  <c r="E2911" i="9"/>
  <c r="D2911" i="9"/>
  <c r="C2911" i="9"/>
  <c r="C2911" i="14" s="1"/>
  <c r="F2910" i="9"/>
  <c r="E2910" i="9"/>
  <c r="D2910" i="9"/>
  <c r="C2910" i="9"/>
  <c r="C2910" i="14" s="1"/>
  <c r="F2909" i="9"/>
  <c r="E2909" i="9"/>
  <c r="D2909" i="9"/>
  <c r="C2909" i="9"/>
  <c r="F2908" i="9"/>
  <c r="E2908" i="9"/>
  <c r="D2908" i="9"/>
  <c r="C2908" i="9"/>
  <c r="F2907" i="9"/>
  <c r="E2907" i="9"/>
  <c r="D2907" i="9"/>
  <c r="C2907" i="9"/>
  <c r="F2906" i="9"/>
  <c r="E2906" i="9"/>
  <c r="D2906" i="9"/>
  <c r="C2906" i="9"/>
  <c r="F2905" i="9"/>
  <c r="E2905" i="9"/>
  <c r="D2905" i="9"/>
  <c r="D2905" i="14" s="1"/>
  <c r="C2905" i="9"/>
  <c r="F2904" i="9"/>
  <c r="E2904" i="9"/>
  <c r="D2904" i="9"/>
  <c r="C2904" i="9"/>
  <c r="F2903" i="9"/>
  <c r="D2903" i="14" s="1"/>
  <c r="E2903" i="9"/>
  <c r="C2903" i="14" s="1"/>
  <c r="D2903" i="9"/>
  <c r="C2903" i="9"/>
  <c r="F2902" i="9"/>
  <c r="E2902" i="9"/>
  <c r="D2902" i="9"/>
  <c r="D2902" i="14" s="1"/>
  <c r="C2902" i="9"/>
  <c r="F2901" i="9"/>
  <c r="E2901" i="9"/>
  <c r="D2901" i="9"/>
  <c r="D2901" i="14" s="1"/>
  <c r="C2901" i="9"/>
  <c r="C2901" i="14" s="1"/>
  <c r="F2900" i="9"/>
  <c r="E2900" i="9"/>
  <c r="D2900" i="9"/>
  <c r="C2900" i="9"/>
  <c r="F2899" i="9"/>
  <c r="E2899" i="9"/>
  <c r="D2899" i="9"/>
  <c r="D2899" i="14" s="1"/>
  <c r="C2899" i="9"/>
  <c r="C2899" i="14" s="1"/>
  <c r="F2898" i="9"/>
  <c r="E2898" i="9"/>
  <c r="D2898" i="9"/>
  <c r="C2898" i="9"/>
  <c r="C2898" i="14" s="1"/>
  <c r="F2897" i="9"/>
  <c r="E2897" i="9"/>
  <c r="D2897" i="9"/>
  <c r="C2897" i="9"/>
  <c r="F2896" i="9"/>
  <c r="E2896" i="9"/>
  <c r="D2896" i="9"/>
  <c r="C2896" i="9"/>
  <c r="C2896" i="14" s="1"/>
  <c r="F2895" i="9"/>
  <c r="E2895" i="9"/>
  <c r="D2895" i="9"/>
  <c r="C2895" i="9"/>
  <c r="C2895" i="14" s="1"/>
  <c r="F2894" i="9"/>
  <c r="D2894" i="14" s="1"/>
  <c r="E2894" i="9"/>
  <c r="D2894" i="9"/>
  <c r="C2894" i="9"/>
  <c r="F2893" i="9"/>
  <c r="E2893" i="9"/>
  <c r="D2893" i="9"/>
  <c r="D2893" i="14" s="1"/>
  <c r="C2893" i="9"/>
  <c r="C2893" i="14" s="1"/>
  <c r="F2892" i="9"/>
  <c r="E2892" i="9"/>
  <c r="D2892" i="9"/>
  <c r="C2892" i="9"/>
  <c r="C2892" i="14" s="1"/>
  <c r="F2891" i="9"/>
  <c r="E2891" i="9"/>
  <c r="D2891" i="9"/>
  <c r="C2891" i="9"/>
  <c r="F2890" i="9"/>
  <c r="E2890" i="9"/>
  <c r="D2890" i="9"/>
  <c r="D2890" i="14" s="1"/>
  <c r="C2890" i="9"/>
  <c r="C2890" i="14" s="1"/>
  <c r="F2889" i="9"/>
  <c r="E2889" i="9"/>
  <c r="D2889" i="9"/>
  <c r="D2889" i="14" s="1"/>
  <c r="C2889" i="9"/>
  <c r="F2888" i="9"/>
  <c r="E2888" i="9"/>
  <c r="D2888" i="9"/>
  <c r="C2888" i="9"/>
  <c r="F2887" i="9"/>
  <c r="E2887" i="9"/>
  <c r="D2887" i="9"/>
  <c r="D2887" i="14" s="1"/>
  <c r="C2887" i="9"/>
  <c r="F2886" i="9"/>
  <c r="E2886" i="9"/>
  <c r="D2886" i="9"/>
  <c r="C2886" i="9"/>
  <c r="C2886" i="14" s="1"/>
  <c r="F2885" i="9"/>
  <c r="D2885" i="14" s="1"/>
  <c r="E2885" i="9"/>
  <c r="C2885" i="14" s="1"/>
  <c r="D2885" i="9"/>
  <c r="C2885" i="9"/>
  <c r="F2884" i="9"/>
  <c r="E2884" i="9"/>
  <c r="D2884" i="9"/>
  <c r="D2884" i="14" s="1"/>
  <c r="C2884" i="9"/>
  <c r="C2884" i="14" s="1"/>
  <c r="F2883" i="9"/>
  <c r="E2883" i="9"/>
  <c r="D2883" i="9"/>
  <c r="D2883" i="14" s="1"/>
  <c r="C2883" i="9"/>
  <c r="C2883" i="14" s="1"/>
  <c r="F2882" i="9"/>
  <c r="E2882" i="9"/>
  <c r="D2882" i="9"/>
  <c r="C2882" i="9"/>
  <c r="F2881" i="9"/>
  <c r="E2881" i="9"/>
  <c r="D2881" i="9"/>
  <c r="D2881" i="14" s="1"/>
  <c r="C2881" i="9"/>
  <c r="C2881" i="14" s="1"/>
  <c r="F2880" i="9"/>
  <c r="E2880" i="9"/>
  <c r="D2880" i="9"/>
  <c r="C2880" i="9"/>
  <c r="F2879" i="9"/>
  <c r="E2879" i="9"/>
  <c r="D2879" i="9"/>
  <c r="C2879" i="9"/>
  <c r="F2878" i="9"/>
  <c r="E2878" i="9"/>
  <c r="D2878" i="9"/>
  <c r="D2878" i="14" s="1"/>
  <c r="C2878" i="9"/>
  <c r="F2877" i="9"/>
  <c r="E2877" i="9"/>
  <c r="D2877" i="9"/>
  <c r="C2877" i="9"/>
  <c r="C2877" i="14" s="1"/>
  <c r="C2922" i="14"/>
  <c r="D2908" i="14"/>
  <c r="B2905" i="14"/>
  <c r="B2906" i="14"/>
  <c r="B2907" i="14"/>
  <c r="B2908" i="14"/>
  <c r="B2909" i="14"/>
  <c r="B2910" i="14"/>
  <c r="B2911" i="14"/>
  <c r="B2912" i="14"/>
  <c r="B2913" i="14"/>
  <c r="B2914" i="14"/>
  <c r="B2915" i="14"/>
  <c r="B2916" i="14"/>
  <c r="B2917" i="14"/>
  <c r="B2918" i="14"/>
  <c r="B2919" i="14"/>
  <c r="B2920" i="14"/>
  <c r="B2921" i="14"/>
  <c r="B2922" i="14"/>
  <c r="B2923" i="14"/>
  <c r="B2877" i="14"/>
  <c r="B2878" i="14"/>
  <c r="B2879" i="14"/>
  <c r="B2880" i="14"/>
  <c r="B2881" i="14"/>
  <c r="B2882" i="14"/>
  <c r="B2883" i="14"/>
  <c r="B2884" i="14"/>
  <c r="B2885" i="14"/>
  <c r="B2886" i="14"/>
  <c r="B2887" i="14"/>
  <c r="B2888" i="14"/>
  <c r="B2889" i="14"/>
  <c r="B2890" i="14"/>
  <c r="B2891" i="14"/>
  <c r="B2892" i="14"/>
  <c r="B2893" i="14"/>
  <c r="B2894" i="14"/>
  <c r="B2895" i="14"/>
  <c r="B2896" i="14"/>
  <c r="B2897" i="14"/>
  <c r="B2898" i="14"/>
  <c r="B2899" i="14"/>
  <c r="B2900" i="14"/>
  <c r="B2901" i="14"/>
  <c r="B2902" i="14"/>
  <c r="B2903" i="14"/>
  <c r="B2904" i="14"/>
  <c r="AB2876" i="1"/>
  <c r="D2895" i="14" l="1"/>
  <c r="D2911" i="14"/>
  <c r="D2914" i="14"/>
  <c r="D2920" i="14"/>
  <c r="D2923" i="14"/>
  <c r="C2914" i="14"/>
  <c r="C2908" i="14"/>
  <c r="D2907" i="14"/>
  <c r="D2900" i="14"/>
  <c r="D2921" i="14"/>
  <c r="C2921" i="14"/>
  <c r="C2920" i="14"/>
  <c r="D2919" i="14"/>
  <c r="C2919" i="14"/>
  <c r="D2918" i="14"/>
  <c r="C2918" i="14"/>
  <c r="D2917" i="14"/>
  <c r="C2917" i="14"/>
  <c r="C2916" i="14"/>
  <c r="D2915" i="14"/>
  <c r="C2915" i="14"/>
  <c r="D2913" i="14"/>
  <c r="D2909" i="14"/>
  <c r="C2909" i="14"/>
  <c r="C2907" i="14"/>
  <c r="D2906" i="14"/>
  <c r="C2906" i="14"/>
  <c r="C2905" i="14"/>
  <c r="C2904" i="14"/>
  <c r="C2902" i="14"/>
  <c r="C2900" i="14"/>
  <c r="D2897" i="14"/>
  <c r="C2897" i="14"/>
  <c r="D2896" i="14"/>
  <c r="C2894" i="14"/>
  <c r="D2891" i="14"/>
  <c r="C2891" i="14"/>
  <c r="C2889" i="14"/>
  <c r="D2888" i="14"/>
  <c r="C2888" i="14"/>
  <c r="C2887" i="14"/>
  <c r="D2882" i="14"/>
  <c r="C2882" i="14"/>
  <c r="C2880" i="14"/>
  <c r="D2879" i="14"/>
  <c r="C2879" i="14"/>
  <c r="C2878" i="14"/>
  <c r="D2877" i="14"/>
  <c r="D2880" i="14"/>
  <c r="D2886" i="14"/>
  <c r="D2892" i="14"/>
  <c r="D2898" i="14"/>
  <c r="D2904" i="14"/>
  <c r="D2910" i="14"/>
  <c r="D2916" i="14"/>
  <c r="D2922" i="14"/>
  <c r="P2876" i="2" l="1"/>
  <c r="AA2875" i="1"/>
  <c r="AB2875" i="1"/>
  <c r="AA2874" i="1" l="1"/>
  <c r="AB2874" i="1"/>
  <c r="P2875" i="2"/>
  <c r="AA2873" i="1" l="1"/>
  <c r="AB2873" i="1"/>
  <c r="P2874" i="2"/>
  <c r="AA2872" i="1" l="1"/>
  <c r="AB2872" i="1"/>
  <c r="P2873" i="2"/>
  <c r="AA2871" i="1" l="1"/>
  <c r="AB2871" i="1"/>
  <c r="P2872" i="2"/>
  <c r="AA2870" i="1" l="1"/>
  <c r="AB2870" i="1"/>
  <c r="P2871" i="2"/>
  <c r="AA2869" i="1" l="1"/>
  <c r="AB2869" i="1"/>
  <c r="P2870" i="2"/>
  <c r="AA2868" i="1" l="1"/>
  <c r="AB2868" i="1"/>
  <c r="P2869" i="2"/>
  <c r="AA2867" i="1" l="1"/>
  <c r="AB2867" i="1"/>
  <c r="P2868" i="2"/>
  <c r="AA2866" i="1" l="1"/>
  <c r="AB2866" i="1"/>
  <c r="P2867" i="2"/>
  <c r="AA2865" i="1" l="1"/>
  <c r="AB2865" i="1" l="1"/>
  <c r="P2866" i="2"/>
  <c r="AA2864" i="1" l="1"/>
  <c r="AB2864" i="1" l="1"/>
  <c r="P2865" i="2"/>
  <c r="AA2863" i="1" l="1"/>
  <c r="AB2863" i="1"/>
  <c r="P2864" i="2"/>
  <c r="AA2862" i="1" l="1"/>
  <c r="AB2862" i="1"/>
  <c r="P2863" i="2"/>
  <c r="AA2861" i="1" l="1"/>
  <c r="AB2861" i="1"/>
  <c r="P2862" i="2"/>
  <c r="AA2860" i="1" l="1"/>
  <c r="AB2860" i="1" l="1"/>
  <c r="P2861" i="2"/>
  <c r="AA2859" i="1" l="1"/>
  <c r="AB2859" i="1"/>
  <c r="P2860" i="2"/>
  <c r="B2863" i="9" l="1"/>
  <c r="B2864" i="9"/>
  <c r="B2865" i="9"/>
  <c r="B2866" i="9"/>
  <c r="B2867" i="9"/>
  <c r="B2868" i="9"/>
  <c r="B2869" i="9"/>
  <c r="B2870" i="9"/>
  <c r="B2871" i="9"/>
  <c r="B2872" i="9"/>
  <c r="B2873" i="9"/>
  <c r="B2874" i="9"/>
  <c r="B2875" i="9"/>
  <c r="B2876" i="9"/>
  <c r="B2877" i="9"/>
  <c r="B2878" i="9"/>
  <c r="B2879" i="9"/>
  <c r="B2880" i="9"/>
  <c r="B2881" i="9"/>
  <c r="B2882" i="9"/>
  <c r="B2883" i="9"/>
  <c r="B2884" i="9"/>
  <c r="B2885" i="9"/>
  <c r="B2886" i="9"/>
  <c r="B2887" i="9"/>
  <c r="B2888" i="9"/>
  <c r="B2889" i="9"/>
  <c r="B2890" i="9"/>
  <c r="B2891" i="9"/>
  <c r="B2892" i="9"/>
  <c r="B2893" i="9"/>
  <c r="B2894" i="9"/>
  <c r="B2895" i="9"/>
  <c r="B2896" i="9"/>
  <c r="B2897" i="9"/>
  <c r="B2898" i="9"/>
  <c r="B2899" i="9"/>
  <c r="B2900" i="9"/>
  <c r="B2901" i="9"/>
  <c r="B2902" i="9"/>
  <c r="B2903" i="9"/>
  <c r="B2904" i="9"/>
  <c r="B2905" i="9"/>
  <c r="B2906" i="9"/>
  <c r="B2907" i="9"/>
  <c r="B2908" i="9"/>
  <c r="B2909" i="9"/>
  <c r="B2910" i="9"/>
  <c r="B2911" i="9"/>
  <c r="B2912" i="9"/>
  <c r="B2913" i="9"/>
  <c r="B2914" i="9"/>
  <c r="B2915" i="9"/>
  <c r="B2916" i="9"/>
  <c r="B2917" i="9"/>
  <c r="B2918" i="9"/>
  <c r="B2919" i="9"/>
  <c r="B2920" i="9"/>
  <c r="B2921" i="9"/>
  <c r="B2922" i="9"/>
  <c r="B2923" i="9"/>
  <c r="C2863" i="9"/>
  <c r="C2864" i="9"/>
  <c r="C2865" i="9"/>
  <c r="C2866" i="9"/>
  <c r="C2867" i="9"/>
  <c r="C2868" i="9"/>
  <c r="C2869" i="9"/>
  <c r="C2870" i="9"/>
  <c r="C2870" i="14" s="1"/>
  <c r="C2871" i="9"/>
  <c r="C2871" i="14" s="1"/>
  <c r="C2872" i="9"/>
  <c r="C2872" i="14" s="1"/>
  <c r="C2873" i="9"/>
  <c r="C2873" i="14" s="1"/>
  <c r="C2874" i="9"/>
  <c r="C2875" i="9"/>
  <c r="C2876" i="9"/>
  <c r="C2876" i="14" s="1"/>
  <c r="D2863" i="9"/>
  <c r="D2863" i="14" s="1"/>
  <c r="D2864" i="9"/>
  <c r="D2865" i="9"/>
  <c r="D2866" i="9"/>
  <c r="D2867" i="9"/>
  <c r="D2868" i="9"/>
  <c r="D2868" i="14" s="1"/>
  <c r="D2869" i="9"/>
  <c r="D2869" i="14" s="1"/>
  <c r="D2870" i="9"/>
  <c r="D2870" i="14" s="1"/>
  <c r="D2871" i="9"/>
  <c r="D2872" i="9"/>
  <c r="D2873" i="9"/>
  <c r="D2874" i="9"/>
  <c r="D2875" i="9"/>
  <c r="D2876" i="9"/>
  <c r="E2863" i="9"/>
  <c r="E2864" i="9"/>
  <c r="E2865" i="9"/>
  <c r="E2866" i="9"/>
  <c r="E2867" i="9"/>
  <c r="C2867" i="14" s="1"/>
  <c r="E2868" i="9"/>
  <c r="C2868" i="14" s="1"/>
  <c r="E2869" i="9"/>
  <c r="E2870" i="9"/>
  <c r="E2871" i="9"/>
  <c r="E2872" i="9"/>
  <c r="E2873" i="9"/>
  <c r="E2874" i="9"/>
  <c r="C2874" i="14" s="1"/>
  <c r="E2875" i="9"/>
  <c r="E2876" i="9"/>
  <c r="F2863" i="9"/>
  <c r="F2864" i="9"/>
  <c r="D2864" i="14" s="1"/>
  <c r="F2865" i="9"/>
  <c r="F2866" i="9"/>
  <c r="F2867" i="9"/>
  <c r="F2868" i="9"/>
  <c r="F2869" i="9"/>
  <c r="F2870" i="9"/>
  <c r="F2871" i="9"/>
  <c r="F2872" i="9"/>
  <c r="D2872" i="14" s="1"/>
  <c r="F2873" i="9"/>
  <c r="F2874" i="9"/>
  <c r="F2875" i="9"/>
  <c r="F2876" i="9"/>
  <c r="B2863" i="14"/>
  <c r="B2864" i="14"/>
  <c r="B2865" i="14"/>
  <c r="B2866" i="14"/>
  <c r="B2867" i="14"/>
  <c r="B2868" i="14"/>
  <c r="B2869" i="14"/>
  <c r="B2870" i="14"/>
  <c r="B2871" i="14"/>
  <c r="B2872" i="14"/>
  <c r="B2873" i="14"/>
  <c r="B2874" i="14"/>
  <c r="B2875" i="14"/>
  <c r="B2876" i="14"/>
  <c r="C2864" i="14"/>
  <c r="AA2858" i="1"/>
  <c r="AB2858" i="1"/>
  <c r="P2859" i="2"/>
  <c r="D2867" i="14" l="1"/>
  <c r="D2866" i="14"/>
  <c r="C2865" i="14"/>
  <c r="D2875" i="14"/>
  <c r="D2874" i="14"/>
  <c r="D2876" i="14"/>
  <c r="C2866" i="14"/>
  <c r="C2869" i="14"/>
  <c r="D2865" i="14"/>
  <c r="D2873" i="14"/>
  <c r="C2863" i="14"/>
  <c r="C2875" i="14"/>
  <c r="D2871" i="14"/>
  <c r="AA2857" i="1"/>
  <c r="AB2857" i="1"/>
  <c r="P2858" i="2"/>
  <c r="AA2856" i="1" l="1"/>
  <c r="AB2856" i="1"/>
  <c r="P2857" i="2"/>
  <c r="AA2855" i="1" l="1"/>
  <c r="AB2855" i="1"/>
  <c r="P2856" i="2"/>
  <c r="AA2854" i="1" l="1"/>
  <c r="AB2854" i="1"/>
  <c r="P2855" i="2"/>
  <c r="AA2853" i="1" l="1"/>
  <c r="AB2853" i="1"/>
  <c r="P2854" i="2"/>
  <c r="AA2852" i="1" l="1"/>
  <c r="AB2852" i="1"/>
  <c r="P2853" i="2"/>
  <c r="AA2851" i="1" l="1"/>
  <c r="AB2851" i="1"/>
  <c r="P2852" i="2"/>
  <c r="AA2850" i="1" l="1"/>
  <c r="AB2850" i="1" l="1"/>
  <c r="P2851" i="2"/>
  <c r="AA2849" i="1" l="1"/>
  <c r="AB2849" i="1"/>
  <c r="P2850" i="2"/>
  <c r="AA2848" i="1" l="1"/>
  <c r="AB2848" i="1"/>
  <c r="P2849" i="2"/>
  <c r="AA2847" i="1" l="1"/>
  <c r="AB2847" i="1"/>
  <c r="P2848" i="2"/>
  <c r="B2847" i="14" l="1"/>
  <c r="B2848" i="14"/>
  <c r="B2849" i="14"/>
  <c r="B2850" i="14"/>
  <c r="B2851" i="14"/>
  <c r="B2852" i="14"/>
  <c r="B2853" i="14"/>
  <c r="B2854" i="14"/>
  <c r="B2855" i="14"/>
  <c r="B2856" i="14"/>
  <c r="B2857" i="14"/>
  <c r="B2858" i="14"/>
  <c r="B2859" i="14"/>
  <c r="B2860" i="14"/>
  <c r="B2861" i="14"/>
  <c r="B2862" i="14"/>
  <c r="AA2846" i="1" l="1"/>
  <c r="AB2846" i="1" l="1"/>
  <c r="P2847" i="2"/>
  <c r="AA2845" i="1" l="1"/>
  <c r="AB2845" i="1"/>
  <c r="P2846" i="2"/>
  <c r="AA2844" i="1" l="1"/>
  <c r="AB2844" i="1"/>
  <c r="P2845" i="2"/>
  <c r="AA2843" i="1" l="1"/>
  <c r="AB2843" i="1"/>
  <c r="P2844" i="2"/>
  <c r="AA2842" i="1" l="1"/>
  <c r="AB2842" i="1"/>
  <c r="P2843" i="2"/>
  <c r="E2840" i="9" l="1"/>
  <c r="E2841" i="9"/>
  <c r="E2842" i="9"/>
  <c r="E2843" i="9"/>
  <c r="E2844" i="9"/>
  <c r="E2845" i="9"/>
  <c r="E2846" i="9"/>
  <c r="E2847" i="9"/>
  <c r="E2848" i="9"/>
  <c r="E2849" i="9"/>
  <c r="E2850" i="9"/>
  <c r="E2851" i="9"/>
  <c r="E2852" i="9"/>
  <c r="E2853" i="9"/>
  <c r="E2854" i="9"/>
  <c r="E2855" i="9"/>
  <c r="E2856" i="9"/>
  <c r="E2857" i="9"/>
  <c r="E2858" i="9"/>
  <c r="E2859" i="9"/>
  <c r="E2860" i="9"/>
  <c r="E2861" i="9"/>
  <c r="E2862" i="9"/>
  <c r="AA2841" i="1"/>
  <c r="AB2841" i="1"/>
  <c r="P2842" i="2"/>
  <c r="AA2840" i="1" l="1"/>
  <c r="AB2840" i="1"/>
  <c r="P2841" i="2"/>
  <c r="AA2839" i="1"/>
  <c r="AB2839" i="1"/>
  <c r="P2840" i="2"/>
  <c r="AA2838" i="1" l="1"/>
  <c r="AB2838" i="1"/>
  <c r="P2839" i="2"/>
  <c r="AA2837" i="1" l="1"/>
  <c r="AB2837" i="1"/>
  <c r="P2838" i="2"/>
  <c r="AA2836" i="1" l="1"/>
  <c r="AB2836" i="1"/>
  <c r="P2837" i="2"/>
  <c r="AA2835" i="1" l="1"/>
  <c r="AB2835" i="1"/>
  <c r="P2836" i="2"/>
  <c r="AA2834" i="1" l="1"/>
  <c r="AB2834" i="1"/>
  <c r="P2835" i="2"/>
  <c r="AA2833" i="1" l="1"/>
  <c r="AB2833" i="1"/>
  <c r="P2834" i="2"/>
  <c r="AA2832" i="1" l="1"/>
  <c r="AB2832" i="1"/>
  <c r="P2833" i="2"/>
  <c r="AA2831" i="1" l="1"/>
  <c r="C2831" i="9" l="1"/>
  <c r="C2832" i="9"/>
  <c r="C2833" i="9"/>
  <c r="C2834" i="9"/>
  <c r="C2835" i="9"/>
  <c r="C2836" i="9"/>
  <c r="C2837" i="9"/>
  <c r="C2838" i="9"/>
  <c r="C2839" i="9"/>
  <c r="C2840" i="9"/>
  <c r="C2840" i="14" s="1"/>
  <c r="C2841" i="9"/>
  <c r="C2841" i="14" s="1"/>
  <c r="C2842" i="9"/>
  <c r="C2842" i="14" s="1"/>
  <c r="C2843" i="9"/>
  <c r="C2843" i="14" s="1"/>
  <c r="C2844" i="9"/>
  <c r="C2844" i="14" s="1"/>
  <c r="C2845" i="9"/>
  <c r="C2845" i="14" s="1"/>
  <c r="C2846" i="9"/>
  <c r="C2846" i="14" s="1"/>
  <c r="C2847" i="9"/>
  <c r="C2847" i="14" s="1"/>
  <c r="C2848" i="9"/>
  <c r="C2848" i="14" s="1"/>
  <c r="C2849" i="9"/>
  <c r="C2849" i="14" s="1"/>
  <c r="C2850" i="9"/>
  <c r="C2850" i="14" s="1"/>
  <c r="C2851" i="9"/>
  <c r="C2851" i="14" s="1"/>
  <c r="C2852" i="9"/>
  <c r="C2852" i="14" s="1"/>
  <c r="C2853" i="9"/>
  <c r="C2853" i="14" s="1"/>
  <c r="C2854" i="9"/>
  <c r="C2854" i="14" s="1"/>
  <c r="C2855" i="9"/>
  <c r="C2855" i="14" s="1"/>
  <c r="C2856" i="9"/>
  <c r="C2856" i="14" s="1"/>
  <c r="C2857" i="9"/>
  <c r="C2857" i="14" s="1"/>
  <c r="C2858" i="9"/>
  <c r="C2858" i="14" s="1"/>
  <c r="C2859" i="9"/>
  <c r="C2859" i="14" s="1"/>
  <c r="C2860" i="9"/>
  <c r="C2860" i="14" s="1"/>
  <c r="C2861" i="9"/>
  <c r="C2861" i="14" s="1"/>
  <c r="C2862" i="9"/>
  <c r="C2862" i="14" s="1"/>
  <c r="AB2831" i="1"/>
  <c r="P2832" i="2"/>
  <c r="AA2830" i="1" l="1"/>
  <c r="AB2830" i="1"/>
  <c r="P2831" i="2"/>
  <c r="AA2829" i="1" l="1"/>
  <c r="AB2829" i="1"/>
  <c r="P2830" i="2"/>
  <c r="AA2828" i="1" l="1"/>
  <c r="AB2828" i="1"/>
  <c r="P2829" i="2"/>
  <c r="AA2827" i="1" l="1"/>
  <c r="AB2827" i="1"/>
  <c r="P2828" i="2"/>
  <c r="AA2826" i="1" l="1"/>
  <c r="AB2826" i="1"/>
  <c r="P2827" i="2"/>
  <c r="AA2825" i="1" l="1"/>
  <c r="AB2825" i="1"/>
  <c r="P2826" i="2"/>
  <c r="C2825" i="9" l="1"/>
  <c r="C2826" i="9"/>
  <c r="C2827" i="9"/>
  <c r="C2828" i="9"/>
  <c r="C2829" i="9"/>
  <c r="C2830" i="9"/>
  <c r="AA2824" i="1"/>
  <c r="AB2824" i="1" l="1"/>
  <c r="P2825" i="2"/>
  <c r="AA2823" i="1" l="1"/>
  <c r="AB2823" i="1"/>
  <c r="P2824" i="2"/>
  <c r="AA2822" i="1" l="1"/>
  <c r="AB2822" i="1"/>
  <c r="P2823" i="2"/>
  <c r="AA2821" i="1" l="1"/>
  <c r="AB2821" i="1"/>
  <c r="P2822" i="2"/>
  <c r="AA2820" i="1" l="1"/>
  <c r="AB2820" i="1"/>
  <c r="P2821" i="2"/>
  <c r="AA2819" i="1" l="1"/>
  <c r="AB2819" i="1"/>
  <c r="P2820" i="2"/>
  <c r="B2840" i="14" l="1"/>
  <c r="B2841" i="14"/>
  <c r="B2842" i="14"/>
  <c r="B2843" i="14"/>
  <c r="B2844" i="14"/>
  <c r="B2845" i="14"/>
  <c r="B2846" i="14"/>
  <c r="B2819" i="14"/>
  <c r="B2820" i="14"/>
  <c r="B2821" i="14"/>
  <c r="B2822" i="14"/>
  <c r="B2823" i="14"/>
  <c r="B2824" i="14"/>
  <c r="B2825" i="14"/>
  <c r="B2826" i="14"/>
  <c r="B2827" i="14"/>
  <c r="B2828" i="14"/>
  <c r="B2829" i="14"/>
  <c r="B2830" i="14"/>
  <c r="B2831" i="14"/>
  <c r="B2832" i="14"/>
  <c r="B2833" i="14"/>
  <c r="B2834" i="14"/>
  <c r="B2835" i="14"/>
  <c r="B2836" i="14"/>
  <c r="B2837" i="14"/>
  <c r="B2838" i="14"/>
  <c r="B2839" i="14"/>
  <c r="AA2818" i="1"/>
  <c r="AB2818" i="1"/>
  <c r="P2819" i="2"/>
  <c r="AA2817" i="1" l="1"/>
  <c r="AB2817" i="1"/>
  <c r="P2818" i="2"/>
  <c r="AA2816" i="1" l="1"/>
  <c r="AB2816" i="1"/>
  <c r="P2817" i="2"/>
  <c r="AA2815" i="1" l="1"/>
  <c r="AB2815" i="1"/>
  <c r="P2816" i="2"/>
  <c r="B2833" i="9" l="1"/>
  <c r="D2833" i="9"/>
  <c r="E2833" i="9"/>
  <c r="F2833" i="9"/>
  <c r="B2834" i="9"/>
  <c r="D2834" i="9"/>
  <c r="E2834" i="9"/>
  <c r="F2834" i="9"/>
  <c r="B2835" i="9"/>
  <c r="D2835" i="9"/>
  <c r="E2835" i="9"/>
  <c r="C2835" i="14" s="1"/>
  <c r="F2835" i="9"/>
  <c r="B2836" i="9"/>
  <c r="D2836" i="9"/>
  <c r="E2836" i="9"/>
  <c r="F2836" i="9"/>
  <c r="B2837" i="9"/>
  <c r="D2837" i="9"/>
  <c r="E2837" i="9"/>
  <c r="F2837" i="9"/>
  <c r="B2838" i="9"/>
  <c r="D2838" i="9"/>
  <c r="E2838" i="9"/>
  <c r="F2838" i="9"/>
  <c r="B2839" i="9"/>
  <c r="D2839" i="9"/>
  <c r="E2839" i="9"/>
  <c r="F2839" i="9"/>
  <c r="B2840" i="9"/>
  <c r="D2840" i="9"/>
  <c r="F2840" i="9"/>
  <c r="B2841" i="9"/>
  <c r="D2841" i="9"/>
  <c r="F2841" i="9"/>
  <c r="B2842" i="9"/>
  <c r="D2842" i="9"/>
  <c r="F2842" i="9"/>
  <c r="B2843" i="9"/>
  <c r="D2843" i="9"/>
  <c r="F2843" i="9"/>
  <c r="B2844" i="9"/>
  <c r="D2844" i="9"/>
  <c r="F2844" i="9"/>
  <c r="B2845" i="9"/>
  <c r="D2845" i="9"/>
  <c r="F2845" i="9"/>
  <c r="B2846" i="9"/>
  <c r="D2846" i="9"/>
  <c r="F2846" i="9"/>
  <c r="B2847" i="9"/>
  <c r="D2847" i="9"/>
  <c r="F2847" i="9"/>
  <c r="B2848" i="9"/>
  <c r="D2848" i="9"/>
  <c r="F2848" i="9"/>
  <c r="B2849" i="9"/>
  <c r="D2849" i="9"/>
  <c r="F2849" i="9"/>
  <c r="B2850" i="9"/>
  <c r="D2850" i="9"/>
  <c r="D2850" i="14" s="1"/>
  <c r="F2850" i="9"/>
  <c r="B2851" i="9"/>
  <c r="D2851" i="9"/>
  <c r="F2851" i="9"/>
  <c r="B2852" i="9"/>
  <c r="D2852" i="9"/>
  <c r="F2852" i="9"/>
  <c r="B2853" i="9"/>
  <c r="D2853" i="9"/>
  <c r="F2853" i="9"/>
  <c r="B2854" i="9"/>
  <c r="D2854" i="9"/>
  <c r="D2854" i="14" s="1"/>
  <c r="F2854" i="9"/>
  <c r="B2855" i="9"/>
  <c r="D2855" i="9"/>
  <c r="F2855" i="9"/>
  <c r="B2856" i="9"/>
  <c r="D2856" i="9"/>
  <c r="F2856" i="9"/>
  <c r="B2857" i="9"/>
  <c r="D2857" i="9"/>
  <c r="F2857" i="9"/>
  <c r="B2858" i="9"/>
  <c r="D2858" i="9"/>
  <c r="D2858" i="14" s="1"/>
  <c r="F2858" i="9"/>
  <c r="B2859" i="9"/>
  <c r="D2859" i="9"/>
  <c r="F2859" i="9"/>
  <c r="B2860" i="9"/>
  <c r="D2860" i="9"/>
  <c r="F2860" i="9"/>
  <c r="B2861" i="9"/>
  <c r="D2861" i="9"/>
  <c r="F2861" i="9"/>
  <c r="B2862" i="9"/>
  <c r="D2862" i="9"/>
  <c r="F2862" i="9"/>
  <c r="AA2814" i="1"/>
  <c r="AB2814" i="1"/>
  <c r="P2815" i="2"/>
  <c r="D2862" i="14" l="1"/>
  <c r="D2861" i="14"/>
  <c r="D2853" i="14"/>
  <c r="D2856" i="14"/>
  <c r="D2848" i="14"/>
  <c r="D2859" i="14"/>
  <c r="D2855" i="14"/>
  <c r="D2851" i="14"/>
  <c r="D2857" i="14"/>
  <c r="D2849" i="14"/>
  <c r="D2860" i="14"/>
  <c r="D2852" i="14"/>
  <c r="D2847" i="14"/>
  <c r="D2840" i="14"/>
  <c r="D2837" i="14"/>
  <c r="D2842" i="14"/>
  <c r="D2844" i="14"/>
  <c r="C2837" i="14"/>
  <c r="D2839" i="14"/>
  <c r="D2846" i="14"/>
  <c r="D2834" i="14"/>
  <c r="C2834" i="14"/>
  <c r="D2836" i="14"/>
  <c r="C2836" i="14"/>
  <c r="D2838" i="14"/>
  <c r="C2839" i="14"/>
  <c r="D2841" i="14"/>
  <c r="D2845" i="14"/>
  <c r="C2838" i="14"/>
  <c r="D2833" i="14"/>
  <c r="C2833" i="14"/>
  <c r="D2843" i="14"/>
  <c r="D2835" i="14"/>
  <c r="AA2813" i="1"/>
  <c r="AB2813" i="1"/>
  <c r="P2814" i="2"/>
  <c r="AA2812" i="1" l="1"/>
  <c r="AB2812" i="1"/>
  <c r="P2813" i="2"/>
  <c r="AA2811" i="1" l="1"/>
  <c r="AB2811" i="1"/>
  <c r="P2812" i="2"/>
  <c r="AA2810" i="1" l="1"/>
  <c r="AB2810" i="1"/>
  <c r="P2811" i="2"/>
  <c r="AA2809" i="1" l="1"/>
  <c r="AB2809" i="1"/>
  <c r="P2810" i="2"/>
  <c r="AA2808" i="1" l="1"/>
  <c r="AB2808" i="1"/>
  <c r="P2809" i="2"/>
  <c r="AA2807" i="1" l="1"/>
  <c r="AB2807" i="1"/>
  <c r="P2808" i="2"/>
  <c r="AA2806" i="1" l="1"/>
  <c r="AB2806" i="1"/>
  <c r="P2807" i="2"/>
  <c r="AA2805" i="1" l="1"/>
  <c r="AB2805" i="1"/>
  <c r="P2806" i="2"/>
  <c r="AA2804" i="1" l="1"/>
  <c r="AB2804" i="1"/>
  <c r="P2805" i="2"/>
  <c r="AA2803" i="1" l="1"/>
  <c r="AB2803" i="1"/>
  <c r="P2804" i="2"/>
  <c r="AA2802" i="1" l="1"/>
  <c r="AB2802" i="1"/>
  <c r="P2803" i="2"/>
  <c r="AA2801" i="1" l="1"/>
  <c r="AB2801" i="1" l="1"/>
  <c r="P2802" i="2"/>
  <c r="AA2800" i="1" l="1"/>
  <c r="AB2800" i="1"/>
  <c r="P2801" i="2"/>
  <c r="AA2799" i="1" l="1"/>
  <c r="AB2799" i="1"/>
  <c r="P2800" i="2"/>
  <c r="AA2798" i="1" l="1"/>
  <c r="AB2798" i="1"/>
  <c r="P2799" i="2"/>
  <c r="AA2797" i="1" l="1"/>
  <c r="AB2797" i="1"/>
  <c r="P2798" i="2"/>
  <c r="AA2796" i="1" l="1"/>
  <c r="AB2796" i="1"/>
  <c r="P2797" i="2"/>
  <c r="AA2795" i="1" l="1"/>
  <c r="AB2795" i="1"/>
  <c r="P2796" i="2"/>
  <c r="AA2794" i="1" l="1"/>
  <c r="AB2794" i="1"/>
  <c r="P2795" i="2"/>
  <c r="AA2793" i="1" l="1"/>
  <c r="AB2793" i="1"/>
  <c r="P2794" i="2"/>
  <c r="AA2792" i="1" l="1"/>
  <c r="AB2792" i="1" l="1"/>
  <c r="P2793" i="2"/>
  <c r="AA2791" i="1" l="1"/>
  <c r="AB2791" i="1"/>
  <c r="P2792" i="2"/>
  <c r="AA2790" i="1" l="1"/>
  <c r="AB2790" i="1"/>
  <c r="P2791" i="2"/>
  <c r="AA2789" i="1" l="1"/>
  <c r="AB2789" i="1" l="1"/>
  <c r="P2790" i="2"/>
  <c r="AA2788" i="1" l="1"/>
  <c r="AB2788" i="1"/>
  <c r="P2789" i="2"/>
  <c r="AA2787" i="1"/>
  <c r="AB2787" i="1" l="1"/>
  <c r="P2788" i="2"/>
  <c r="AA2786" i="1"/>
  <c r="AB2786" i="1"/>
  <c r="P2787" i="2"/>
  <c r="AA2785" i="1"/>
  <c r="AB2785" i="1"/>
  <c r="P2786" i="2"/>
  <c r="AA2784" i="1"/>
  <c r="AB2784" i="1"/>
  <c r="P2785" i="2"/>
  <c r="AA2783" i="1"/>
  <c r="AB2783" i="1" l="1"/>
  <c r="P2784" i="2"/>
  <c r="AA2782" i="1"/>
  <c r="AB2782" i="1" l="1"/>
  <c r="P2783" i="2"/>
  <c r="AA2781" i="1"/>
  <c r="AB2781" i="1" l="1"/>
  <c r="P2782" i="2"/>
  <c r="AA2780" i="1"/>
  <c r="AB2780" i="1" l="1"/>
  <c r="P2781" i="2"/>
  <c r="AA2779" i="1"/>
  <c r="AB2779" i="1" l="1"/>
  <c r="P2780" i="2"/>
  <c r="AA2778" i="1"/>
  <c r="AB2778" i="1" l="1"/>
  <c r="P2779" i="2"/>
  <c r="AA2777" i="1"/>
  <c r="AB2777" i="1" l="1"/>
  <c r="P2778" i="2"/>
  <c r="AA2776" i="1"/>
  <c r="AB2776" i="1"/>
  <c r="P2777" i="2"/>
  <c r="AA2775" i="1"/>
  <c r="AB2775" i="1"/>
  <c r="P2776" i="2"/>
  <c r="AA2774" i="1"/>
  <c r="AB2774" i="1"/>
  <c r="P2775" i="2"/>
  <c r="AA2773" i="1"/>
  <c r="AB2773" i="1" l="1"/>
  <c r="P2774" i="2"/>
  <c r="AA2772" i="1"/>
  <c r="AB2772" i="1"/>
  <c r="P2773" i="2"/>
  <c r="AA2771" i="1"/>
  <c r="AB2771" i="1"/>
  <c r="P2772" i="2"/>
  <c r="AA2770" i="1"/>
  <c r="AB2770" i="1"/>
  <c r="P2771" i="2"/>
  <c r="AA2769" i="1"/>
  <c r="AB2769" i="1"/>
  <c r="P2770" i="2"/>
  <c r="AA2768" i="1"/>
  <c r="AB2768" i="1" l="1"/>
  <c r="P2769" i="2"/>
  <c r="AA2767" i="1"/>
  <c r="AB2767" i="1" l="1"/>
  <c r="P2768" i="2"/>
  <c r="AA2766" i="1"/>
  <c r="AB2766" i="1" l="1"/>
  <c r="P2767" i="2"/>
  <c r="AA2765" i="1"/>
  <c r="AB2765" i="1"/>
  <c r="P2766" i="2"/>
  <c r="AA2764" i="1"/>
  <c r="AB2764" i="1"/>
  <c r="P2765" i="2"/>
  <c r="AA2763" i="1"/>
  <c r="AB2763" i="1"/>
  <c r="P2764" i="2"/>
  <c r="AA2762" i="1"/>
  <c r="AB2762" i="1" l="1"/>
  <c r="P2763" i="2"/>
  <c r="AA2761" i="1"/>
  <c r="AB2761" i="1" l="1"/>
  <c r="P2762" i="2"/>
  <c r="AA2760" i="1"/>
  <c r="AB2760" i="1" l="1"/>
  <c r="P2761" i="2"/>
  <c r="AA2759" i="1"/>
  <c r="AB2759" i="1"/>
  <c r="P2760" i="2"/>
  <c r="AA2758" i="1"/>
  <c r="AB2758" i="1"/>
  <c r="P2759" i="2"/>
  <c r="AA2757" i="1"/>
  <c r="AB2757" i="1"/>
  <c r="P2758" i="2"/>
  <c r="AA2756" i="1"/>
  <c r="AB2756" i="1" l="1"/>
  <c r="P2757" i="2"/>
  <c r="AA2755" i="1"/>
  <c r="AB2755" i="1"/>
  <c r="P2756" i="2"/>
  <c r="AA2754" i="1"/>
  <c r="AB2754" i="1" l="1"/>
  <c r="P2755" i="2"/>
  <c r="AA2753" i="1"/>
  <c r="AB2753" i="1" l="1"/>
  <c r="P2754" i="2"/>
  <c r="AA2752" i="1"/>
  <c r="AB2752" i="1" l="1"/>
  <c r="P2753" i="2"/>
  <c r="B2811" i="14"/>
  <c r="B2812" i="14"/>
  <c r="B2813" i="14"/>
  <c r="B2814" i="14"/>
  <c r="B2815" i="14"/>
  <c r="B2816" i="14"/>
  <c r="B2817" i="14"/>
  <c r="B2818" i="14"/>
  <c r="B2787" i="14"/>
  <c r="B2788" i="14"/>
  <c r="B2789" i="14"/>
  <c r="B2790" i="14"/>
  <c r="B2791" i="14"/>
  <c r="B2792" i="14"/>
  <c r="B2793" i="14"/>
  <c r="B2794" i="14"/>
  <c r="B2795" i="14"/>
  <c r="B2796" i="14"/>
  <c r="B2797" i="14"/>
  <c r="B2798" i="14"/>
  <c r="B2799" i="14"/>
  <c r="B2800" i="14"/>
  <c r="B2801" i="14"/>
  <c r="B2802" i="14"/>
  <c r="B2803" i="14"/>
  <c r="B2804" i="14"/>
  <c r="B2805" i="14"/>
  <c r="B2806" i="14"/>
  <c r="B2807" i="14"/>
  <c r="B2808" i="14"/>
  <c r="B2809" i="14"/>
  <c r="B2810" i="14"/>
  <c r="B2761" i="14"/>
  <c r="B2762" i="14"/>
  <c r="B2763" i="14"/>
  <c r="B2764" i="14"/>
  <c r="B2765" i="14"/>
  <c r="B2766" i="14"/>
  <c r="B2767" i="14"/>
  <c r="B2768" i="14"/>
  <c r="B2769" i="14"/>
  <c r="B2770" i="14"/>
  <c r="B2771" i="14"/>
  <c r="B2772" i="14"/>
  <c r="B2773" i="14"/>
  <c r="B2774" i="14"/>
  <c r="B2775" i="14"/>
  <c r="B2776" i="14"/>
  <c r="B2777" i="14"/>
  <c r="B2778" i="14"/>
  <c r="B2779" i="14"/>
  <c r="B2780" i="14"/>
  <c r="B2781" i="14"/>
  <c r="B2782" i="14"/>
  <c r="B2783" i="14"/>
  <c r="B2784" i="14"/>
  <c r="B2785" i="14"/>
  <c r="B2786" i="14"/>
  <c r="AA2751" i="1"/>
  <c r="AB2751" i="1"/>
  <c r="P2752" i="2"/>
  <c r="AA2750" i="1"/>
  <c r="AB2750" i="1"/>
  <c r="P2751" i="2"/>
  <c r="B2762" i="9"/>
  <c r="C2762" i="9"/>
  <c r="D2762" i="9"/>
  <c r="E2762" i="9"/>
  <c r="F2762" i="9"/>
  <c r="D2762" i="14" s="1"/>
  <c r="B2763" i="9"/>
  <c r="C2763" i="9"/>
  <c r="D2763" i="9"/>
  <c r="E2763" i="9"/>
  <c r="F2763" i="9"/>
  <c r="B2764" i="9"/>
  <c r="C2764" i="9"/>
  <c r="D2764" i="9"/>
  <c r="E2764" i="9"/>
  <c r="F2764" i="9"/>
  <c r="B2765" i="9"/>
  <c r="C2765" i="9"/>
  <c r="D2765" i="9"/>
  <c r="E2765" i="9"/>
  <c r="F2765" i="9"/>
  <c r="B2766" i="9"/>
  <c r="C2766" i="9"/>
  <c r="D2766" i="9"/>
  <c r="E2766" i="9"/>
  <c r="F2766" i="9"/>
  <c r="B2767" i="9"/>
  <c r="C2767" i="9"/>
  <c r="D2767" i="9"/>
  <c r="E2767" i="9"/>
  <c r="F2767" i="9"/>
  <c r="B2768" i="9"/>
  <c r="C2768" i="9"/>
  <c r="D2768" i="9"/>
  <c r="E2768" i="9"/>
  <c r="F2768" i="9"/>
  <c r="B2769" i="9"/>
  <c r="C2769" i="9"/>
  <c r="D2769" i="9"/>
  <c r="E2769" i="9"/>
  <c r="F2769" i="9"/>
  <c r="B2770" i="9"/>
  <c r="C2770" i="9"/>
  <c r="D2770" i="9"/>
  <c r="E2770" i="9"/>
  <c r="F2770" i="9"/>
  <c r="B2771" i="9"/>
  <c r="C2771" i="9"/>
  <c r="D2771" i="9"/>
  <c r="E2771" i="9"/>
  <c r="F2771" i="9"/>
  <c r="B2772" i="9"/>
  <c r="C2772" i="9"/>
  <c r="D2772" i="9"/>
  <c r="E2772" i="9"/>
  <c r="F2772" i="9"/>
  <c r="B2773" i="9"/>
  <c r="C2773" i="9"/>
  <c r="D2773" i="9"/>
  <c r="E2773" i="9"/>
  <c r="F2773" i="9"/>
  <c r="B2774" i="9"/>
  <c r="C2774" i="9"/>
  <c r="D2774" i="9"/>
  <c r="E2774" i="9"/>
  <c r="F2774" i="9"/>
  <c r="D2774" i="14" s="1"/>
  <c r="B2775" i="9"/>
  <c r="C2775" i="9"/>
  <c r="D2775" i="9"/>
  <c r="E2775" i="9"/>
  <c r="F2775" i="9"/>
  <c r="B2776" i="9"/>
  <c r="C2776" i="9"/>
  <c r="D2776" i="9"/>
  <c r="E2776" i="9"/>
  <c r="F2776" i="9"/>
  <c r="B2777" i="9"/>
  <c r="C2777" i="9"/>
  <c r="D2777" i="9"/>
  <c r="E2777" i="9"/>
  <c r="F2777" i="9"/>
  <c r="B2778" i="9"/>
  <c r="C2778" i="9"/>
  <c r="D2778" i="9"/>
  <c r="E2778" i="9"/>
  <c r="F2778" i="9"/>
  <c r="B2779" i="9"/>
  <c r="C2779" i="9"/>
  <c r="D2779" i="9"/>
  <c r="E2779" i="9"/>
  <c r="F2779" i="9"/>
  <c r="B2780" i="9"/>
  <c r="C2780" i="9"/>
  <c r="D2780" i="9"/>
  <c r="E2780" i="9"/>
  <c r="F2780" i="9"/>
  <c r="B2781" i="9"/>
  <c r="C2781" i="9"/>
  <c r="D2781" i="9"/>
  <c r="E2781" i="9"/>
  <c r="C2781" i="14" s="1"/>
  <c r="F2781" i="9"/>
  <c r="B2782" i="9"/>
  <c r="C2782" i="9"/>
  <c r="D2782" i="9"/>
  <c r="E2782" i="9"/>
  <c r="F2782" i="9"/>
  <c r="B2783" i="9"/>
  <c r="C2783" i="9"/>
  <c r="D2783" i="9"/>
  <c r="E2783" i="9"/>
  <c r="F2783" i="9"/>
  <c r="B2784" i="9"/>
  <c r="C2784" i="9"/>
  <c r="D2784" i="9"/>
  <c r="E2784" i="9"/>
  <c r="F2784" i="9"/>
  <c r="B2785" i="9"/>
  <c r="C2785" i="9"/>
  <c r="D2785" i="9"/>
  <c r="E2785" i="9"/>
  <c r="F2785" i="9"/>
  <c r="B2786" i="9"/>
  <c r="C2786" i="9"/>
  <c r="D2786" i="9"/>
  <c r="E2786" i="9"/>
  <c r="C2786" i="14" s="1"/>
  <c r="F2786" i="9"/>
  <c r="B2787" i="9"/>
  <c r="C2787" i="9"/>
  <c r="D2787" i="9"/>
  <c r="E2787" i="9"/>
  <c r="F2787" i="9"/>
  <c r="B2788" i="9"/>
  <c r="C2788" i="9"/>
  <c r="D2788" i="9"/>
  <c r="E2788" i="9"/>
  <c r="F2788" i="9"/>
  <c r="B2789" i="9"/>
  <c r="C2789" i="9"/>
  <c r="D2789" i="9"/>
  <c r="E2789" i="9"/>
  <c r="F2789" i="9"/>
  <c r="B2790" i="9"/>
  <c r="C2790" i="9"/>
  <c r="D2790" i="9"/>
  <c r="E2790" i="9"/>
  <c r="F2790" i="9"/>
  <c r="B2791" i="9"/>
  <c r="C2791" i="9"/>
  <c r="D2791" i="9"/>
  <c r="E2791" i="9"/>
  <c r="C2791" i="14" s="1"/>
  <c r="F2791" i="9"/>
  <c r="B2792" i="9"/>
  <c r="C2792" i="9"/>
  <c r="D2792" i="9"/>
  <c r="E2792" i="9"/>
  <c r="F2792" i="9"/>
  <c r="B2793" i="9"/>
  <c r="C2793" i="9"/>
  <c r="D2793" i="9"/>
  <c r="E2793" i="9"/>
  <c r="F2793" i="9"/>
  <c r="B2794" i="9"/>
  <c r="C2794" i="9"/>
  <c r="D2794" i="9"/>
  <c r="E2794" i="9"/>
  <c r="F2794" i="9"/>
  <c r="B2795" i="9"/>
  <c r="C2795" i="9"/>
  <c r="D2795" i="9"/>
  <c r="E2795" i="9"/>
  <c r="F2795" i="9"/>
  <c r="B2796" i="9"/>
  <c r="C2796" i="9"/>
  <c r="D2796" i="9"/>
  <c r="E2796" i="9"/>
  <c r="F2796" i="9"/>
  <c r="B2797" i="9"/>
  <c r="C2797" i="9"/>
  <c r="D2797" i="9"/>
  <c r="E2797" i="9"/>
  <c r="F2797" i="9"/>
  <c r="B2798" i="9"/>
  <c r="C2798" i="9"/>
  <c r="D2798" i="9"/>
  <c r="E2798" i="9"/>
  <c r="F2798" i="9"/>
  <c r="B2799" i="9"/>
  <c r="C2799" i="9"/>
  <c r="D2799" i="9"/>
  <c r="E2799" i="9"/>
  <c r="F2799" i="9"/>
  <c r="B2800" i="9"/>
  <c r="C2800" i="9"/>
  <c r="D2800" i="9"/>
  <c r="E2800" i="9"/>
  <c r="F2800" i="9"/>
  <c r="B2801" i="9"/>
  <c r="C2801" i="9"/>
  <c r="C2801" i="14" s="1"/>
  <c r="D2801" i="9"/>
  <c r="E2801" i="9"/>
  <c r="F2801" i="9"/>
  <c r="B2802" i="9"/>
  <c r="C2802" i="9"/>
  <c r="D2802" i="9"/>
  <c r="E2802" i="9"/>
  <c r="C2802" i="14" s="1"/>
  <c r="F2802" i="9"/>
  <c r="B2803" i="9"/>
  <c r="C2803" i="9"/>
  <c r="D2803" i="9"/>
  <c r="E2803" i="9"/>
  <c r="F2803" i="9"/>
  <c r="B2804" i="9"/>
  <c r="C2804" i="9"/>
  <c r="D2804" i="9"/>
  <c r="E2804" i="9"/>
  <c r="F2804" i="9"/>
  <c r="B2805" i="9"/>
  <c r="C2805" i="9"/>
  <c r="D2805" i="9"/>
  <c r="E2805" i="9"/>
  <c r="F2805" i="9"/>
  <c r="B2806" i="9"/>
  <c r="C2806" i="9"/>
  <c r="D2806" i="9"/>
  <c r="E2806" i="9"/>
  <c r="F2806" i="9"/>
  <c r="B2807" i="9"/>
  <c r="C2807" i="9"/>
  <c r="D2807" i="9"/>
  <c r="E2807" i="9"/>
  <c r="F2807" i="9"/>
  <c r="B2808" i="9"/>
  <c r="C2808" i="9"/>
  <c r="D2808" i="9"/>
  <c r="E2808" i="9"/>
  <c r="F2808" i="9"/>
  <c r="B2809" i="9"/>
  <c r="C2809" i="9"/>
  <c r="D2809" i="9"/>
  <c r="E2809" i="9"/>
  <c r="F2809" i="9"/>
  <c r="B2810" i="9"/>
  <c r="C2810" i="9"/>
  <c r="D2810" i="9"/>
  <c r="E2810" i="9"/>
  <c r="C2810" i="14" s="1"/>
  <c r="F2810" i="9"/>
  <c r="B2811" i="9"/>
  <c r="C2811" i="9"/>
  <c r="D2811" i="9"/>
  <c r="E2811" i="9"/>
  <c r="F2811" i="9"/>
  <c r="B2812" i="9"/>
  <c r="C2812" i="9"/>
  <c r="D2812" i="9"/>
  <c r="E2812" i="9"/>
  <c r="F2812" i="9"/>
  <c r="D2812" i="14" s="1"/>
  <c r="B2813" i="9"/>
  <c r="C2813" i="9"/>
  <c r="D2813" i="9"/>
  <c r="E2813" i="9"/>
  <c r="F2813" i="9"/>
  <c r="B2814" i="9"/>
  <c r="C2814" i="9"/>
  <c r="D2814" i="9"/>
  <c r="E2814" i="9"/>
  <c r="F2814" i="9"/>
  <c r="B2815" i="9"/>
  <c r="C2815" i="9"/>
  <c r="D2815" i="9"/>
  <c r="E2815" i="9"/>
  <c r="F2815" i="9"/>
  <c r="B2816" i="9"/>
  <c r="C2816" i="9"/>
  <c r="D2816" i="9"/>
  <c r="E2816" i="9"/>
  <c r="F2816" i="9"/>
  <c r="B2817" i="9"/>
  <c r="C2817" i="9"/>
  <c r="D2817" i="9"/>
  <c r="E2817" i="9"/>
  <c r="C2817" i="14" s="1"/>
  <c r="F2817" i="9"/>
  <c r="B2818" i="9"/>
  <c r="C2818" i="9"/>
  <c r="D2818" i="9"/>
  <c r="E2818" i="9"/>
  <c r="F2818" i="9"/>
  <c r="B2819" i="9"/>
  <c r="C2819" i="9"/>
  <c r="D2819" i="9"/>
  <c r="E2819" i="9"/>
  <c r="F2819" i="9"/>
  <c r="B2820" i="9"/>
  <c r="C2820" i="9"/>
  <c r="D2820" i="9"/>
  <c r="D2820" i="14" s="1"/>
  <c r="E2820" i="9"/>
  <c r="F2820" i="9"/>
  <c r="B2821" i="9"/>
  <c r="C2821" i="9"/>
  <c r="D2821" i="9"/>
  <c r="E2821" i="9"/>
  <c r="F2821" i="9"/>
  <c r="B2822" i="9"/>
  <c r="C2822" i="9"/>
  <c r="D2822" i="9"/>
  <c r="E2822" i="9"/>
  <c r="F2822" i="9"/>
  <c r="B2823" i="9"/>
  <c r="C2823" i="9"/>
  <c r="D2823" i="9"/>
  <c r="E2823" i="9"/>
  <c r="F2823" i="9"/>
  <c r="B2824" i="9"/>
  <c r="C2824" i="9"/>
  <c r="D2824" i="9"/>
  <c r="E2824" i="9"/>
  <c r="F2824" i="9"/>
  <c r="B2825" i="9"/>
  <c r="D2825" i="9"/>
  <c r="D2825" i="14" s="1"/>
  <c r="E2825" i="9"/>
  <c r="C2825" i="14" s="1"/>
  <c r="F2825" i="9"/>
  <c r="B2826" i="9"/>
  <c r="D2826" i="9"/>
  <c r="E2826" i="9"/>
  <c r="C2826" i="14" s="1"/>
  <c r="F2826" i="9"/>
  <c r="B2827" i="9"/>
  <c r="D2827" i="9"/>
  <c r="E2827" i="9"/>
  <c r="C2827" i="14" s="1"/>
  <c r="F2827" i="9"/>
  <c r="B2828" i="9"/>
  <c r="D2828" i="9"/>
  <c r="E2828" i="9"/>
  <c r="C2828" i="14" s="1"/>
  <c r="F2828" i="9"/>
  <c r="B2829" i="9"/>
  <c r="D2829" i="9"/>
  <c r="E2829" i="9"/>
  <c r="C2829" i="14" s="1"/>
  <c r="F2829" i="9"/>
  <c r="B2830" i="9"/>
  <c r="D2830" i="9"/>
  <c r="E2830" i="9"/>
  <c r="C2830" i="14" s="1"/>
  <c r="F2830" i="9"/>
  <c r="B2831" i="9"/>
  <c r="D2831" i="9"/>
  <c r="E2831" i="9"/>
  <c r="F2831" i="9"/>
  <c r="B2832" i="9"/>
  <c r="D2832" i="9"/>
  <c r="E2832" i="9"/>
  <c r="F2832" i="9"/>
  <c r="B2758" i="14"/>
  <c r="B2759" i="14"/>
  <c r="B2760" i="14"/>
  <c r="AA2749" i="1"/>
  <c r="AB2749" i="1"/>
  <c r="P2750" i="2"/>
  <c r="AA2748" i="1"/>
  <c r="D2815" i="14" l="1"/>
  <c r="C2784" i="14"/>
  <c r="D2769" i="14"/>
  <c r="D2800" i="14"/>
  <c r="D2788" i="14"/>
  <c r="D2776" i="14"/>
  <c r="D2797" i="14"/>
  <c r="D2816" i="14"/>
  <c r="D2804" i="14"/>
  <c r="D2792" i="14"/>
  <c r="D2780" i="14"/>
  <c r="C2809" i="14"/>
  <c r="C2797" i="14"/>
  <c r="D2830" i="14"/>
  <c r="D2832" i="14"/>
  <c r="C2780" i="14"/>
  <c r="D2799" i="14"/>
  <c r="D2823" i="14"/>
  <c r="C2823" i="14"/>
  <c r="D2779" i="14"/>
  <c r="D2822" i="14"/>
  <c r="D2829" i="14"/>
  <c r="D2817" i="14"/>
  <c r="D2824" i="14"/>
  <c r="C2824" i="14"/>
  <c r="C2831" i="14"/>
  <c r="D2826" i="14"/>
  <c r="D2821" i="14"/>
  <c r="C2832" i="14"/>
  <c r="C2820" i="14"/>
  <c r="D2819" i="14"/>
  <c r="D2828" i="14"/>
  <c r="C2821" i="14"/>
  <c r="D2827" i="14"/>
  <c r="D2831" i="14"/>
  <c r="C2819" i="14"/>
  <c r="C2818" i="14"/>
  <c r="D2765" i="14"/>
  <c r="C2822" i="14"/>
  <c r="C2807" i="14"/>
  <c r="C2813" i="14"/>
  <c r="D2808" i="14"/>
  <c r="D2796" i="14"/>
  <c r="C2789" i="14"/>
  <c r="D2784" i="14"/>
  <c r="D2772" i="14"/>
  <c r="C2815" i="14"/>
  <c r="D2810" i="14"/>
  <c r="D2805" i="14"/>
  <c r="C2773" i="14"/>
  <c r="D2789" i="14"/>
  <c r="C2772" i="14"/>
  <c r="C2816" i="14"/>
  <c r="C2792" i="14"/>
  <c r="D2775" i="14"/>
  <c r="D2763" i="14"/>
  <c r="D2818" i="14"/>
  <c r="D2770" i="14"/>
  <c r="C2763" i="14"/>
  <c r="C2814" i="14"/>
  <c r="D2813" i="14"/>
  <c r="D2811" i="14"/>
  <c r="C2811" i="14"/>
  <c r="D2809" i="14"/>
  <c r="C2808" i="14"/>
  <c r="D2807" i="14"/>
  <c r="D2806" i="14"/>
  <c r="C2806" i="14"/>
  <c r="C2805" i="14"/>
  <c r="C2804" i="14"/>
  <c r="C2803" i="14"/>
  <c r="D2803" i="14"/>
  <c r="D2801" i="14"/>
  <c r="C2799" i="14"/>
  <c r="C2798" i="14"/>
  <c r="D2798" i="14"/>
  <c r="C2796" i="14"/>
  <c r="C2795" i="14"/>
  <c r="D2794" i="14"/>
  <c r="C2794" i="14"/>
  <c r="C2793" i="14"/>
  <c r="D2793" i="14"/>
  <c r="D2791" i="14"/>
  <c r="C2790" i="14"/>
  <c r="D2781" i="14"/>
  <c r="D2787" i="14"/>
  <c r="C2787" i="14"/>
  <c r="C2788" i="14"/>
  <c r="D2783" i="14"/>
  <c r="C2812" i="14"/>
  <c r="C2800" i="14"/>
  <c r="D2795" i="14"/>
  <c r="D2814" i="14"/>
  <c r="D2802" i="14"/>
  <c r="D2790" i="14"/>
  <c r="C2783" i="14"/>
  <c r="D2778" i="14"/>
  <c r="D2766" i="14"/>
  <c r="D2786" i="14"/>
  <c r="C2785" i="14"/>
  <c r="D2785" i="14"/>
  <c r="C2782" i="14"/>
  <c r="D2782" i="14"/>
  <c r="C2778" i="14"/>
  <c r="C2777" i="14"/>
  <c r="D2777" i="14"/>
  <c r="C2779" i="14"/>
  <c r="C2776" i="14"/>
  <c r="C2775" i="14"/>
  <c r="C2774" i="14"/>
  <c r="C2767" i="14"/>
  <c r="C2769" i="14"/>
  <c r="D2773" i="14"/>
  <c r="C2771" i="14"/>
  <c r="D2771" i="14"/>
  <c r="C2770" i="14"/>
  <c r="C2768" i="14"/>
  <c r="D2768" i="14"/>
  <c r="D2767" i="14"/>
  <c r="C2766" i="14"/>
  <c r="C2765" i="14"/>
  <c r="C2764" i="14"/>
  <c r="D2764" i="14"/>
  <c r="C2762" i="14"/>
  <c r="AB2748" i="1"/>
  <c r="P2749" i="2"/>
  <c r="AA2747" i="1"/>
  <c r="AB2747" i="1" l="1"/>
  <c r="P2748" i="2"/>
  <c r="AA2746" i="1"/>
  <c r="AB2746" i="1" l="1"/>
  <c r="P2747" i="2"/>
  <c r="AA2745" i="1"/>
  <c r="AB2745" i="1" l="1"/>
  <c r="P2746" i="2"/>
  <c r="P2745" i="2"/>
  <c r="AB2744" i="1"/>
  <c r="AA2744" i="1"/>
  <c r="AA2743" i="1" l="1"/>
  <c r="AB2743" i="1"/>
  <c r="P2744" i="2"/>
  <c r="AA2742" i="1"/>
  <c r="AB2742" i="1" l="1"/>
  <c r="P2743" i="2"/>
  <c r="AA2741" i="1"/>
  <c r="AB2741" i="1" l="1"/>
  <c r="P2742" i="2"/>
  <c r="AA2740" i="1"/>
  <c r="AB2740" i="1"/>
  <c r="P2741" i="2"/>
  <c r="AA2739" i="1"/>
  <c r="AB2739" i="1"/>
  <c r="P2740" i="2"/>
  <c r="AA2738" i="1"/>
  <c r="AB2738" i="1" l="1"/>
  <c r="P2739" i="2"/>
  <c r="AA2737" i="1"/>
  <c r="AB2737" i="1" l="1"/>
  <c r="P2738" i="2"/>
  <c r="AA2736" i="1"/>
  <c r="AB2736" i="1" l="1"/>
  <c r="P2737" i="2"/>
  <c r="AA2735" i="1"/>
  <c r="AB2735" i="1" l="1"/>
  <c r="P2736" i="2"/>
  <c r="AA2734" i="1"/>
  <c r="AB2734" i="1"/>
  <c r="P2735" i="2"/>
  <c r="AA2733" i="1"/>
  <c r="AB2733" i="1" l="1"/>
  <c r="P2734" i="2"/>
  <c r="AA2732" i="1"/>
  <c r="AB2732" i="1"/>
  <c r="P2733" i="2"/>
  <c r="AA2731" i="1"/>
  <c r="AB2731" i="1"/>
  <c r="P2732" i="2"/>
  <c r="AA2730" i="1"/>
  <c r="AB2730" i="1"/>
  <c r="P2731" i="2"/>
  <c r="AA2729" i="1"/>
  <c r="AB2729" i="1"/>
  <c r="P2730" i="2"/>
  <c r="AA2728" i="1"/>
  <c r="AB2728" i="1"/>
  <c r="P2729" i="2"/>
  <c r="AA2727" i="1"/>
  <c r="AB2727" i="1" l="1"/>
  <c r="P2728" i="2"/>
  <c r="AA2726" i="1"/>
  <c r="F2724" i="9"/>
  <c r="F2725" i="9"/>
  <c r="F2726" i="9"/>
  <c r="F2727" i="9"/>
  <c r="F2728" i="9"/>
  <c r="F2729" i="9"/>
  <c r="F2730" i="9"/>
  <c r="F2731" i="9"/>
  <c r="F2732" i="9"/>
  <c r="F2733" i="9"/>
  <c r="F2734" i="9"/>
  <c r="F2735" i="9"/>
  <c r="F2736" i="9"/>
  <c r="F2737" i="9"/>
  <c r="F2738" i="9"/>
  <c r="F2739" i="9"/>
  <c r="F2740" i="9"/>
  <c r="F2741" i="9"/>
  <c r="F2742" i="9"/>
  <c r="F2743" i="9"/>
  <c r="F2744" i="9"/>
  <c r="F2745" i="9"/>
  <c r="F2746" i="9"/>
  <c r="F2747" i="9"/>
  <c r="F2748" i="9"/>
  <c r="F2749" i="9"/>
  <c r="F2750" i="9"/>
  <c r="F2751" i="9"/>
  <c r="F2752" i="9"/>
  <c r="F2753" i="9"/>
  <c r="F2754" i="9"/>
  <c r="F2755" i="9"/>
  <c r="F2756" i="9"/>
  <c r="F2757" i="9"/>
  <c r="F2758" i="9"/>
  <c r="F2759" i="9"/>
  <c r="F2760" i="9"/>
  <c r="F2761" i="9"/>
  <c r="E2724" i="9"/>
  <c r="E2725" i="9"/>
  <c r="E2726" i="9"/>
  <c r="E2727" i="9"/>
  <c r="E2728" i="9"/>
  <c r="E2729" i="9"/>
  <c r="E2730" i="9"/>
  <c r="E2731" i="9"/>
  <c r="E2732" i="9"/>
  <c r="E2733" i="9"/>
  <c r="E2734" i="9"/>
  <c r="E2735" i="9"/>
  <c r="E2736" i="9"/>
  <c r="E2737" i="9"/>
  <c r="E2738" i="9"/>
  <c r="E2739" i="9"/>
  <c r="E2740" i="9"/>
  <c r="E2741" i="9"/>
  <c r="E2742" i="9"/>
  <c r="E2743" i="9"/>
  <c r="E2744" i="9"/>
  <c r="E2745" i="9"/>
  <c r="E2746" i="9"/>
  <c r="E2747" i="9"/>
  <c r="E2748" i="9"/>
  <c r="E2749" i="9"/>
  <c r="E2750" i="9"/>
  <c r="E2751" i="9"/>
  <c r="E2752" i="9"/>
  <c r="E2753" i="9"/>
  <c r="E2754" i="9"/>
  <c r="E2755" i="9"/>
  <c r="E2756" i="9"/>
  <c r="E2757" i="9"/>
  <c r="E2758" i="9"/>
  <c r="E2759" i="9"/>
  <c r="E2760" i="9"/>
  <c r="E2761" i="9"/>
  <c r="D2722" i="9"/>
  <c r="D2723" i="9"/>
  <c r="D2724" i="9"/>
  <c r="D2725" i="9"/>
  <c r="D2726" i="9"/>
  <c r="D2727" i="9"/>
  <c r="D2728" i="9"/>
  <c r="D2729" i="9"/>
  <c r="D2730" i="9"/>
  <c r="D2731" i="9"/>
  <c r="D2732" i="9"/>
  <c r="D2733" i="9"/>
  <c r="D2734" i="9"/>
  <c r="D2735" i="9"/>
  <c r="D2736" i="9"/>
  <c r="D2737" i="9"/>
  <c r="D2738" i="9"/>
  <c r="D2739" i="9"/>
  <c r="D2740" i="9"/>
  <c r="D2741" i="9"/>
  <c r="D2742" i="9"/>
  <c r="D2743" i="9"/>
  <c r="D2744" i="9"/>
  <c r="D2745" i="9"/>
  <c r="D2746" i="9"/>
  <c r="D2747" i="9"/>
  <c r="D2748" i="9"/>
  <c r="D2749" i="9"/>
  <c r="D2750" i="9"/>
  <c r="D2751" i="9"/>
  <c r="D2752" i="9"/>
  <c r="D2753" i="9"/>
  <c r="D2754" i="9"/>
  <c r="D2755" i="9"/>
  <c r="D2756" i="9"/>
  <c r="D2757" i="9"/>
  <c r="D2758" i="9"/>
  <c r="D2759" i="9"/>
  <c r="D2760" i="9"/>
  <c r="D2761" i="9"/>
  <c r="C2725" i="9"/>
  <c r="C2726" i="9"/>
  <c r="C2727" i="9"/>
  <c r="C2728" i="9"/>
  <c r="C2729" i="9"/>
  <c r="C2730" i="9"/>
  <c r="C2731" i="9"/>
  <c r="C2732" i="9"/>
  <c r="C2733" i="9"/>
  <c r="C2734" i="9"/>
  <c r="C2735" i="9"/>
  <c r="C2736" i="9"/>
  <c r="C2737" i="9"/>
  <c r="C2738" i="9"/>
  <c r="C2739" i="9"/>
  <c r="C2740" i="9"/>
  <c r="C2741" i="9"/>
  <c r="C2742" i="9"/>
  <c r="C2743" i="9"/>
  <c r="C2744" i="9"/>
  <c r="C2745" i="9"/>
  <c r="C2746" i="9"/>
  <c r="C2747" i="9"/>
  <c r="C2748" i="9"/>
  <c r="C2749" i="9"/>
  <c r="C2750" i="9"/>
  <c r="C2751" i="9"/>
  <c r="C2752" i="9"/>
  <c r="C2753" i="9"/>
  <c r="C2754" i="9"/>
  <c r="C2755" i="9"/>
  <c r="C2756" i="9"/>
  <c r="C2757" i="9"/>
  <c r="C2758" i="9"/>
  <c r="C2759" i="9"/>
  <c r="C2759" i="14" s="1"/>
  <c r="C2760" i="9"/>
  <c r="C2760" i="14" s="1"/>
  <c r="C2761" i="9"/>
  <c r="AB2726" i="1"/>
  <c r="P2727" i="2"/>
  <c r="AA2725" i="1"/>
  <c r="AB2725" i="1"/>
  <c r="P2726" i="2"/>
  <c r="AA2724" i="1"/>
  <c r="D2760" i="14" l="1"/>
  <c r="D2758" i="14"/>
  <c r="C2761" i="14"/>
  <c r="D2761" i="14"/>
  <c r="D2759" i="14"/>
  <c r="C2758" i="14"/>
  <c r="AB2724" i="1"/>
  <c r="P2725" i="2"/>
  <c r="AA2723" i="1"/>
  <c r="AB2723" i="1"/>
  <c r="P2724" i="2"/>
  <c r="AA2722" i="1"/>
  <c r="AB2722" i="1"/>
  <c r="P2723" i="2"/>
  <c r="AA2721" i="1"/>
  <c r="AB2721" i="1"/>
  <c r="P2722" i="2"/>
  <c r="AA2720" i="1"/>
  <c r="AB2720" i="1" l="1"/>
  <c r="P2721" i="2"/>
  <c r="AA2719" i="1"/>
  <c r="AB2719" i="1"/>
  <c r="P2720" i="2"/>
  <c r="AA2718" i="1"/>
  <c r="AB2718" i="1"/>
  <c r="P2719" i="2"/>
  <c r="AA2717" i="1"/>
  <c r="AB2717" i="1" l="1"/>
  <c r="P2718" i="2"/>
  <c r="AA2716" i="1"/>
  <c r="AB2716" i="1" l="1"/>
  <c r="P2717" i="2"/>
  <c r="AA2715" i="1"/>
  <c r="AB2715" i="1" l="1"/>
  <c r="P2716" i="2"/>
  <c r="AA2714" i="1"/>
  <c r="AB2714" i="1"/>
  <c r="P2715" i="2"/>
  <c r="AA2713" i="1"/>
  <c r="AB2713" i="1"/>
  <c r="P2714" i="2"/>
  <c r="AA2712" i="1"/>
  <c r="AB2712" i="1"/>
  <c r="P2713" i="2"/>
  <c r="AA2711" i="1"/>
  <c r="AB2711" i="1"/>
  <c r="P2712" i="2"/>
  <c r="AA2710" i="1"/>
  <c r="AB2710" i="1"/>
  <c r="P2711" i="2"/>
  <c r="B2712" i="14"/>
  <c r="B2713" i="14"/>
  <c r="B2714" i="14"/>
  <c r="B2715" i="14"/>
  <c r="B2716" i="14"/>
  <c r="B2717" i="14"/>
  <c r="B2718" i="14"/>
  <c r="B2719" i="14"/>
  <c r="B2720" i="14"/>
  <c r="B2721" i="14"/>
  <c r="B2722" i="14"/>
  <c r="B2723" i="14"/>
  <c r="B2724" i="14"/>
  <c r="B2725" i="14"/>
  <c r="B2726" i="14"/>
  <c r="B2727" i="14"/>
  <c r="B2728" i="14"/>
  <c r="B2729" i="14"/>
  <c r="B2730" i="14"/>
  <c r="B2731" i="14"/>
  <c r="B2732" i="14"/>
  <c r="B2733" i="14"/>
  <c r="B2734" i="14"/>
  <c r="D2734" i="14"/>
  <c r="B2735" i="14"/>
  <c r="B2736" i="14"/>
  <c r="B2737" i="14"/>
  <c r="B2738" i="14"/>
  <c r="B2739" i="14"/>
  <c r="B2740" i="14"/>
  <c r="B2741" i="14"/>
  <c r="B2742" i="14"/>
  <c r="B2743" i="14"/>
  <c r="C2743" i="14"/>
  <c r="B2744" i="14"/>
  <c r="B2745" i="14"/>
  <c r="B2746" i="14"/>
  <c r="B2747" i="14"/>
  <c r="B2748" i="14"/>
  <c r="B2749" i="14"/>
  <c r="B2750" i="14"/>
  <c r="D2750" i="14"/>
  <c r="B2751" i="14"/>
  <c r="B2752" i="14"/>
  <c r="B2753" i="14"/>
  <c r="B2754" i="14"/>
  <c r="B2755" i="14"/>
  <c r="B2756" i="14"/>
  <c r="B2757" i="14"/>
  <c r="B2713" i="9"/>
  <c r="C2713" i="9"/>
  <c r="D2713" i="9"/>
  <c r="E2713" i="9"/>
  <c r="F2713" i="9"/>
  <c r="B2714" i="9"/>
  <c r="C2714" i="9"/>
  <c r="D2714" i="9"/>
  <c r="E2714" i="9"/>
  <c r="F2714" i="9"/>
  <c r="B2715" i="9"/>
  <c r="C2715" i="9"/>
  <c r="D2715" i="9"/>
  <c r="E2715" i="9"/>
  <c r="F2715" i="9"/>
  <c r="B2716" i="9"/>
  <c r="C2716" i="9"/>
  <c r="D2716" i="9"/>
  <c r="E2716" i="9"/>
  <c r="F2716" i="9"/>
  <c r="B2717" i="9"/>
  <c r="C2717" i="9"/>
  <c r="D2717" i="9"/>
  <c r="E2717" i="9"/>
  <c r="F2717" i="9"/>
  <c r="B2718" i="9"/>
  <c r="C2718" i="9"/>
  <c r="D2718" i="9"/>
  <c r="E2718" i="9"/>
  <c r="F2718" i="9"/>
  <c r="B2719" i="9"/>
  <c r="C2719" i="9"/>
  <c r="D2719" i="9"/>
  <c r="E2719" i="9"/>
  <c r="F2719" i="9"/>
  <c r="B2720" i="9"/>
  <c r="C2720" i="9"/>
  <c r="D2720" i="9"/>
  <c r="E2720" i="9"/>
  <c r="F2720" i="9"/>
  <c r="B2721" i="9"/>
  <c r="C2721" i="9"/>
  <c r="D2721" i="9"/>
  <c r="E2721" i="9"/>
  <c r="F2721" i="9"/>
  <c r="B2722" i="9"/>
  <c r="C2722" i="9"/>
  <c r="E2722" i="9"/>
  <c r="F2722" i="9"/>
  <c r="B2723" i="9"/>
  <c r="C2723" i="9"/>
  <c r="E2723" i="9"/>
  <c r="F2723" i="9"/>
  <c r="B2724" i="9"/>
  <c r="C2724" i="9"/>
  <c r="B2725" i="9"/>
  <c r="B2726" i="9"/>
  <c r="C2726" i="14"/>
  <c r="D2726" i="14"/>
  <c r="B2727" i="9"/>
  <c r="C2727" i="14"/>
  <c r="B2728" i="9"/>
  <c r="B2729" i="9"/>
  <c r="C2729" i="14"/>
  <c r="D2729" i="14"/>
  <c r="B2730" i="9"/>
  <c r="C2730" i="14"/>
  <c r="D2730" i="14"/>
  <c r="B2731" i="9"/>
  <c r="C2731" i="14"/>
  <c r="B2732" i="9"/>
  <c r="C2732" i="14"/>
  <c r="B2733" i="9"/>
  <c r="C2733" i="14"/>
  <c r="D2733" i="14"/>
  <c r="B2734" i="9"/>
  <c r="B2735" i="9"/>
  <c r="B2736" i="9"/>
  <c r="D2736" i="14"/>
  <c r="B2737" i="9"/>
  <c r="C2737" i="14"/>
  <c r="D2737" i="14"/>
  <c r="B2738" i="9"/>
  <c r="C2738" i="14"/>
  <c r="D2738" i="14"/>
  <c r="B2739" i="9"/>
  <c r="C2739" i="14"/>
  <c r="B2740" i="9"/>
  <c r="B2741" i="9"/>
  <c r="C2741" i="14"/>
  <c r="D2741" i="14"/>
  <c r="B2742" i="9"/>
  <c r="C2742" i="14"/>
  <c r="D2742" i="14"/>
  <c r="B2743" i="9"/>
  <c r="B2744" i="9"/>
  <c r="C2744" i="14"/>
  <c r="B2745" i="9"/>
  <c r="C2745" i="14"/>
  <c r="D2745" i="14"/>
  <c r="B2746" i="9"/>
  <c r="C2746" i="14"/>
  <c r="B2747" i="9"/>
  <c r="B2748" i="9"/>
  <c r="D2748" i="14"/>
  <c r="B2749" i="9"/>
  <c r="C2749" i="14"/>
  <c r="D2749" i="14"/>
  <c r="B2750" i="9"/>
  <c r="C2750" i="14"/>
  <c r="B2751" i="9"/>
  <c r="C2751" i="14"/>
  <c r="B2752" i="9"/>
  <c r="D2752" i="14"/>
  <c r="B2753" i="9"/>
  <c r="C2753" i="14"/>
  <c r="D2753" i="14"/>
  <c r="B2754" i="9"/>
  <c r="C2754" i="14"/>
  <c r="D2754" i="14"/>
  <c r="B2755" i="9"/>
  <c r="B2756" i="9"/>
  <c r="C2756" i="14"/>
  <c r="B2757" i="9"/>
  <c r="C2757" i="14"/>
  <c r="D2757" i="14"/>
  <c r="B2758" i="9"/>
  <c r="B2759" i="9"/>
  <c r="B2760" i="9"/>
  <c r="B2761" i="9"/>
  <c r="F2707" i="9"/>
  <c r="F2708" i="9"/>
  <c r="F2709" i="9"/>
  <c r="F2710" i="9"/>
  <c r="F2711" i="9"/>
  <c r="F2712" i="9"/>
  <c r="E2707" i="9"/>
  <c r="E2708" i="9"/>
  <c r="E2709" i="9"/>
  <c r="E2710" i="9"/>
  <c r="E2711" i="9"/>
  <c r="E2712" i="9"/>
  <c r="D2707" i="9"/>
  <c r="D2708" i="9"/>
  <c r="D2709" i="9"/>
  <c r="D2710" i="9"/>
  <c r="D2711" i="9"/>
  <c r="D2712" i="9"/>
  <c r="C2707" i="9"/>
  <c r="C2708" i="9"/>
  <c r="C2708" i="14" s="1"/>
  <c r="C2709" i="9"/>
  <c r="C2709" i="14" s="1"/>
  <c r="C2710" i="9"/>
  <c r="C2711" i="9"/>
  <c r="C2712" i="9"/>
  <c r="AA2709" i="1"/>
  <c r="AB2709" i="1"/>
  <c r="P2710" i="2"/>
  <c r="AA2708" i="1"/>
  <c r="AB2708" i="1"/>
  <c r="P2709" i="2"/>
  <c r="AA2707" i="1"/>
  <c r="AB2707" i="1"/>
  <c r="P2708" i="2"/>
  <c r="AA2706" i="1"/>
  <c r="AB2706" i="1"/>
  <c r="P2707" i="2"/>
  <c r="AA2705" i="1"/>
  <c r="AB2705" i="1"/>
  <c r="P2706" i="2"/>
  <c r="AA2704" i="1"/>
  <c r="C2722" i="14" l="1"/>
  <c r="D2714" i="14"/>
  <c r="C2714" i="14"/>
  <c r="C2720" i="14"/>
  <c r="C2717" i="14"/>
  <c r="C2713" i="14"/>
  <c r="D2712" i="14"/>
  <c r="C2734" i="14"/>
  <c r="C2748" i="14"/>
  <c r="C2736" i="14"/>
  <c r="C2755" i="14"/>
  <c r="C2752" i="14"/>
  <c r="C2740" i="14"/>
  <c r="C2728" i="14"/>
  <c r="C2747" i="14"/>
  <c r="C2735" i="14"/>
  <c r="C2723" i="14"/>
  <c r="D2755" i="14"/>
  <c r="D2743" i="14"/>
  <c r="D2731" i="14"/>
  <c r="D2747" i="14"/>
  <c r="D2735" i="14"/>
  <c r="D2756" i="14"/>
  <c r="D2744" i="14"/>
  <c r="D2732" i="14"/>
  <c r="D2751" i="14"/>
  <c r="D2739" i="14"/>
  <c r="D2746" i="14"/>
  <c r="D2722" i="14"/>
  <c r="D2740" i="14"/>
  <c r="D2728" i="14"/>
  <c r="C2721" i="14"/>
  <c r="C2719" i="14"/>
  <c r="D2727" i="14"/>
  <c r="D2725" i="14"/>
  <c r="C2725" i="14"/>
  <c r="D2724" i="14"/>
  <c r="C2724" i="14"/>
  <c r="D2723" i="14"/>
  <c r="D2721" i="14"/>
  <c r="D2720" i="14"/>
  <c r="D2719" i="14"/>
  <c r="D2718" i="14"/>
  <c r="C2718" i="14"/>
  <c r="D2717" i="14"/>
  <c r="D2716" i="14"/>
  <c r="C2716" i="14"/>
  <c r="D2713" i="14"/>
  <c r="C2715" i="14"/>
  <c r="D2715" i="14"/>
  <c r="C2712" i="14"/>
  <c r="C2711" i="14"/>
  <c r="C2710" i="14"/>
  <c r="C2707" i="14"/>
  <c r="AB2704" i="1"/>
  <c r="P2705" i="2"/>
  <c r="AA2703" i="1"/>
  <c r="AB2703" i="1" l="1"/>
  <c r="P2704" i="2"/>
  <c r="AA2702" i="1"/>
  <c r="AB2702" i="1"/>
  <c r="P2703" i="2"/>
  <c r="AA2701" i="1"/>
  <c r="AB2701" i="1"/>
  <c r="P2702" i="2"/>
  <c r="AA2700" i="1"/>
  <c r="AB2700" i="1"/>
  <c r="P2701" i="2"/>
  <c r="C2700" i="9"/>
  <c r="D2700" i="9"/>
  <c r="E2700" i="9"/>
  <c r="F2700" i="9"/>
  <c r="C2701" i="9"/>
  <c r="D2701" i="9"/>
  <c r="E2701" i="9"/>
  <c r="F2701" i="9"/>
  <c r="C2702" i="9"/>
  <c r="D2702" i="9"/>
  <c r="E2702" i="9"/>
  <c r="C2702" i="14" s="1"/>
  <c r="F2702" i="9"/>
  <c r="C2703" i="9"/>
  <c r="D2703" i="9"/>
  <c r="E2703" i="9"/>
  <c r="F2703" i="9"/>
  <c r="C2704" i="9"/>
  <c r="D2704" i="9"/>
  <c r="E2704" i="9"/>
  <c r="F2704" i="9"/>
  <c r="C2705" i="9"/>
  <c r="D2705" i="9"/>
  <c r="E2705" i="9"/>
  <c r="F2705" i="9"/>
  <c r="C2706" i="9"/>
  <c r="D2706" i="9"/>
  <c r="E2706" i="9"/>
  <c r="F2706" i="9"/>
  <c r="D2710" i="14"/>
  <c r="D2711" i="14"/>
  <c r="AA2699" i="1"/>
  <c r="AB2699" i="1"/>
  <c r="P2700" i="2"/>
  <c r="AA2698" i="1"/>
  <c r="AB2698" i="1"/>
  <c r="P2699" i="2"/>
  <c r="AA2697" i="1"/>
  <c r="AB2697" i="1"/>
  <c r="P2698" i="2"/>
  <c r="AA2696" i="1"/>
  <c r="D2702" i="14" l="1"/>
  <c r="D2703" i="14"/>
  <c r="C2706" i="14"/>
  <c r="D2701" i="14"/>
  <c r="D2709" i="14"/>
  <c r="C2701" i="14"/>
  <c r="C2704" i="14"/>
  <c r="D2708" i="14"/>
  <c r="D2707" i="14"/>
  <c r="D2706" i="14"/>
  <c r="D2705" i="14"/>
  <c r="C2705" i="14"/>
  <c r="D2704" i="14"/>
  <c r="C2703" i="14"/>
  <c r="D2700" i="14"/>
  <c r="C2700" i="14"/>
  <c r="AB2696" i="1"/>
  <c r="P2697" i="2"/>
  <c r="AA2695" i="1"/>
  <c r="AB2695" i="1" l="1"/>
  <c r="P2696" i="2"/>
  <c r="AA2694" i="1"/>
  <c r="AB2694" i="1"/>
  <c r="P2695" i="2"/>
  <c r="AA2693" i="1"/>
  <c r="D2693" i="9"/>
  <c r="D2694" i="9"/>
  <c r="D2695" i="9"/>
  <c r="D2696" i="9"/>
  <c r="D2697" i="9"/>
  <c r="D2698" i="9"/>
  <c r="D2699" i="9"/>
  <c r="E2693" i="9"/>
  <c r="E2694" i="9"/>
  <c r="E2695" i="9"/>
  <c r="E2696" i="9"/>
  <c r="E2697" i="9"/>
  <c r="E2698" i="9"/>
  <c r="E2699" i="9"/>
  <c r="AB2693" i="1"/>
  <c r="P2694"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64" i="2"/>
  <c r="AA2692" i="1"/>
  <c r="AB2692" i="1" l="1"/>
  <c r="AA2691" i="1"/>
  <c r="B2691" i="14" l="1"/>
  <c r="B2692" i="14"/>
  <c r="B2693" i="14"/>
  <c r="B2694" i="14"/>
  <c r="B2695" i="14"/>
  <c r="B2696" i="14"/>
  <c r="B2697" i="14"/>
  <c r="B2698" i="14"/>
  <c r="B2699" i="14"/>
  <c r="B2700" i="14"/>
  <c r="B2701" i="14"/>
  <c r="B2702" i="14"/>
  <c r="B2703" i="14"/>
  <c r="B2704" i="14"/>
  <c r="B2705" i="14"/>
  <c r="B2706" i="14"/>
  <c r="B2707" i="14"/>
  <c r="B2708" i="14"/>
  <c r="B2709" i="14"/>
  <c r="B2710" i="14"/>
  <c r="B2711" i="14"/>
  <c r="AB2691" i="1"/>
  <c r="AA2690" i="1"/>
  <c r="AB2690" i="1" l="1"/>
  <c r="AA2689" i="1"/>
  <c r="AB2689" i="1" l="1"/>
  <c r="AA2688" i="1"/>
  <c r="AB2688" i="1"/>
  <c r="AA2687" i="1"/>
  <c r="AB2687" i="1" l="1"/>
  <c r="AA2686" i="1"/>
  <c r="AB2686" i="1" l="1"/>
  <c r="AA2685" i="1"/>
  <c r="AB2685" i="1"/>
  <c r="AA2684" i="1"/>
  <c r="AB2684" i="1" l="1"/>
  <c r="AA2683" i="1"/>
  <c r="AB2683" i="1"/>
  <c r="AA2682" i="1"/>
  <c r="AA2681" i="1"/>
  <c r="AB2682" i="1" l="1"/>
  <c r="AB2681" i="1"/>
  <c r="AA2680" i="1"/>
  <c r="AB2680" i="1"/>
  <c r="AA2679" i="1"/>
  <c r="AB2679" i="1"/>
  <c r="AA2678" i="1"/>
  <c r="AB2678" i="1"/>
  <c r="AA2677" i="1"/>
  <c r="AB2677" i="1" l="1"/>
  <c r="AA2676" i="1"/>
  <c r="AB2676" i="1" l="1"/>
  <c r="AA2675" i="1"/>
  <c r="AB2675" i="1" l="1"/>
  <c r="AA2674" i="1"/>
  <c r="AB2674" i="1"/>
  <c r="AA2673" i="1"/>
  <c r="AB2673" i="1"/>
  <c r="AA2672" i="1"/>
  <c r="AB2672" i="1" l="1"/>
  <c r="AA2671" i="1"/>
  <c r="AB2671" i="1" l="1"/>
  <c r="AA2670" i="1"/>
  <c r="AB2670" i="1"/>
  <c r="AA2669" i="1"/>
  <c r="AB2669" i="1"/>
  <c r="P2670" i="2"/>
  <c r="AA2668" i="1"/>
  <c r="AB2668" i="1" l="1"/>
  <c r="P2669" i="2"/>
  <c r="AA2667" i="1"/>
  <c r="AB2667" i="1" l="1"/>
  <c r="P2668" i="2"/>
  <c r="AA2666" i="1"/>
  <c r="AB2666" i="1"/>
  <c r="P2667" i="2"/>
  <c r="B2682" i="9"/>
  <c r="C2682" i="9"/>
  <c r="D2682" i="9"/>
  <c r="E2682" i="9"/>
  <c r="F2682" i="9"/>
  <c r="D2682" i="14" s="1"/>
  <c r="B2683" i="9"/>
  <c r="C2683" i="9"/>
  <c r="D2683" i="9"/>
  <c r="E2683" i="9"/>
  <c r="F2683" i="9"/>
  <c r="B2684" i="9"/>
  <c r="C2684" i="9"/>
  <c r="D2684" i="9"/>
  <c r="E2684" i="9"/>
  <c r="C2684" i="14" s="1"/>
  <c r="F2684" i="9"/>
  <c r="B2685" i="9"/>
  <c r="C2685" i="9"/>
  <c r="D2685" i="9"/>
  <c r="E2685" i="9"/>
  <c r="F2685" i="9"/>
  <c r="B2686" i="9"/>
  <c r="C2686" i="9"/>
  <c r="D2686" i="9"/>
  <c r="E2686" i="9"/>
  <c r="F2686" i="9"/>
  <c r="B2687" i="9"/>
  <c r="C2687" i="9"/>
  <c r="D2687" i="9"/>
  <c r="E2687" i="9"/>
  <c r="C2687" i="14" s="1"/>
  <c r="F2687" i="9"/>
  <c r="B2688" i="9"/>
  <c r="C2688" i="9"/>
  <c r="D2688" i="9"/>
  <c r="E2688" i="9"/>
  <c r="F2688" i="9"/>
  <c r="B2689" i="9"/>
  <c r="C2689" i="9"/>
  <c r="D2689" i="9"/>
  <c r="E2689" i="9"/>
  <c r="F2689" i="9"/>
  <c r="B2690" i="9"/>
  <c r="C2690" i="9"/>
  <c r="D2690" i="9"/>
  <c r="E2690" i="9"/>
  <c r="F2690" i="9"/>
  <c r="B2691" i="9"/>
  <c r="C2691" i="9"/>
  <c r="D2691" i="9"/>
  <c r="E2691" i="9"/>
  <c r="F2691" i="9"/>
  <c r="B2692" i="9"/>
  <c r="C2692" i="9"/>
  <c r="D2692" i="9"/>
  <c r="E2692" i="9"/>
  <c r="F2692" i="9"/>
  <c r="B2693" i="9"/>
  <c r="C2693" i="9"/>
  <c r="C2693" i="14" s="1"/>
  <c r="F2693" i="9"/>
  <c r="D2693" i="14" s="1"/>
  <c r="B2694" i="9"/>
  <c r="C2694" i="9"/>
  <c r="C2694" i="14" s="1"/>
  <c r="F2694" i="9"/>
  <c r="D2694" i="14" s="1"/>
  <c r="B2695" i="9"/>
  <c r="C2695" i="9"/>
  <c r="C2695" i="14" s="1"/>
  <c r="F2695" i="9"/>
  <c r="D2695" i="14" s="1"/>
  <c r="B2696" i="9"/>
  <c r="C2696" i="9"/>
  <c r="C2696" i="14" s="1"/>
  <c r="D2696" i="14"/>
  <c r="F2696" i="9"/>
  <c r="B2697" i="9"/>
  <c r="C2697" i="9"/>
  <c r="C2697" i="14" s="1"/>
  <c r="F2697" i="9"/>
  <c r="D2697" i="14" s="1"/>
  <c r="B2698" i="9"/>
  <c r="C2698" i="9"/>
  <c r="C2698" i="14" s="1"/>
  <c r="F2698" i="9"/>
  <c r="D2698" i="14" s="1"/>
  <c r="B2699" i="9"/>
  <c r="C2699" i="9"/>
  <c r="C2699" i="14" s="1"/>
  <c r="F2699" i="9"/>
  <c r="D2699" i="14" s="1"/>
  <c r="B2700" i="9"/>
  <c r="B2701" i="9"/>
  <c r="B2702" i="9"/>
  <c r="B2703" i="9"/>
  <c r="B2704" i="9"/>
  <c r="B2705" i="9"/>
  <c r="B2706" i="9"/>
  <c r="B2707" i="9"/>
  <c r="B2708" i="9"/>
  <c r="B2709" i="9"/>
  <c r="B2710" i="9"/>
  <c r="B2711" i="9"/>
  <c r="B2712" i="9"/>
  <c r="B2682" i="14"/>
  <c r="B2683" i="14"/>
  <c r="B2684" i="14"/>
  <c r="B2685" i="14"/>
  <c r="B2686" i="14"/>
  <c r="B2687" i="14"/>
  <c r="B2688" i="14"/>
  <c r="B2689" i="14"/>
  <c r="B2690" i="14"/>
  <c r="AA2665" i="1"/>
  <c r="AB2665" i="1"/>
  <c r="P2666" i="2"/>
  <c r="AA2664" i="1"/>
  <c r="AB2664" i="1"/>
  <c r="P2665" i="2"/>
  <c r="AA2663" i="1"/>
  <c r="AB2663" i="1"/>
  <c r="AA2662" i="1"/>
  <c r="D2692" i="14" l="1"/>
  <c r="C2691" i="14"/>
  <c r="D2684" i="14"/>
  <c r="D2686" i="14"/>
  <c r="C2685" i="14"/>
  <c r="C2692" i="14"/>
  <c r="C2686" i="14"/>
  <c r="D2691" i="14"/>
  <c r="D2687" i="14"/>
  <c r="C2682" i="14"/>
  <c r="D2688" i="14"/>
  <c r="C2690" i="14"/>
  <c r="D2690" i="14"/>
  <c r="C2689" i="14"/>
  <c r="D2689" i="14"/>
  <c r="C2688" i="14"/>
  <c r="D2685" i="14"/>
  <c r="C2683" i="14"/>
  <c r="D2683" i="14"/>
  <c r="AB2662" i="1"/>
  <c r="P2663" i="2"/>
  <c r="AA2661" i="1"/>
  <c r="AB2661" i="1" l="1"/>
  <c r="P2662" i="2"/>
  <c r="AA2660" i="1"/>
  <c r="AB2660" i="1" l="1"/>
  <c r="P2661" i="2"/>
  <c r="AA2659" i="1"/>
  <c r="AB2659" i="1"/>
  <c r="P2660" i="2"/>
  <c r="AA2658" i="1"/>
  <c r="AB2658" i="1" l="1"/>
  <c r="P2659" i="2"/>
  <c r="AA2657" i="1"/>
  <c r="AB2657" i="1"/>
  <c r="P2658" i="2"/>
  <c r="AA2656" i="1"/>
  <c r="AB2656" i="1" l="1"/>
  <c r="P2657" i="2"/>
  <c r="AA2655" i="1"/>
  <c r="AB2655" i="1" l="1"/>
  <c r="P2656" i="2"/>
  <c r="AA2654" i="1"/>
  <c r="AB2654" i="1" l="1"/>
  <c r="P2655" i="2"/>
  <c r="AA2653" i="1"/>
  <c r="AB2653" i="1" l="1"/>
  <c r="P2654" i="2"/>
  <c r="AA2652" i="1"/>
  <c r="AB2652" i="1"/>
  <c r="P2653" i="2"/>
  <c r="AA2651" i="1"/>
  <c r="AB2651" i="1" l="1"/>
  <c r="P2652" i="2"/>
  <c r="AA2650" i="1"/>
  <c r="AB2650" i="1"/>
  <c r="P2651" i="2"/>
  <c r="AA2649" i="1"/>
  <c r="AB2649" i="1" l="1"/>
  <c r="P2650" i="2"/>
  <c r="AA2648" i="1"/>
  <c r="AB2648" i="1" l="1"/>
  <c r="P2649" i="2"/>
  <c r="B2666" i="14"/>
  <c r="B2667" i="14"/>
  <c r="B2668" i="14"/>
  <c r="B2669" i="14"/>
  <c r="B2670" i="14"/>
  <c r="B2671" i="14"/>
  <c r="B2672" i="14"/>
  <c r="B2673" i="14"/>
  <c r="B2674" i="14"/>
  <c r="B2675" i="14"/>
  <c r="B2676" i="14"/>
  <c r="B2677" i="14"/>
  <c r="B2678" i="14"/>
  <c r="B2679" i="14"/>
  <c r="B2680" i="14"/>
  <c r="B2681" i="14"/>
  <c r="B2654" i="14"/>
  <c r="B2655" i="14"/>
  <c r="B2656" i="14"/>
  <c r="B2657" i="14"/>
  <c r="B2658" i="14"/>
  <c r="B2659" i="14"/>
  <c r="B2660" i="14"/>
  <c r="B2661" i="14"/>
  <c r="B2662" i="14"/>
  <c r="B2663" i="14"/>
  <c r="B2664" i="14"/>
  <c r="B2665" i="14"/>
  <c r="B2648" i="14"/>
  <c r="B2649" i="14"/>
  <c r="B2650" i="14"/>
  <c r="B2651" i="14"/>
  <c r="B2652" i="14"/>
  <c r="B2653" i="14"/>
  <c r="AA2647" i="1"/>
  <c r="AB2647" i="1" l="1"/>
  <c r="P2648" i="2"/>
  <c r="B2665" i="9"/>
  <c r="C2665" i="9"/>
  <c r="D2665" i="9"/>
  <c r="E2665" i="9"/>
  <c r="F2665" i="9"/>
  <c r="D2665" i="14" s="1"/>
  <c r="B2666" i="9"/>
  <c r="C2666" i="9"/>
  <c r="D2666" i="9"/>
  <c r="E2666" i="9"/>
  <c r="F2666" i="9"/>
  <c r="B2667" i="9"/>
  <c r="C2667" i="9"/>
  <c r="D2667" i="9"/>
  <c r="E2667" i="9"/>
  <c r="F2667" i="9"/>
  <c r="B2668" i="9"/>
  <c r="C2668" i="9"/>
  <c r="D2668" i="9"/>
  <c r="E2668" i="9"/>
  <c r="F2668" i="9"/>
  <c r="B2669" i="9"/>
  <c r="C2669" i="9"/>
  <c r="D2669" i="9"/>
  <c r="E2669" i="9"/>
  <c r="F2669" i="9"/>
  <c r="B2670" i="9"/>
  <c r="C2670" i="9"/>
  <c r="D2670" i="9"/>
  <c r="E2670" i="9"/>
  <c r="F2670" i="9"/>
  <c r="B2671" i="9"/>
  <c r="C2671" i="9"/>
  <c r="D2671" i="9"/>
  <c r="E2671" i="9"/>
  <c r="F2671" i="9"/>
  <c r="B2672" i="9"/>
  <c r="C2672" i="9"/>
  <c r="D2672" i="9"/>
  <c r="E2672" i="9"/>
  <c r="F2672" i="9"/>
  <c r="B2673" i="9"/>
  <c r="C2673" i="9"/>
  <c r="D2673" i="9"/>
  <c r="E2673" i="9"/>
  <c r="F2673" i="9"/>
  <c r="B2674" i="9"/>
  <c r="C2674" i="9"/>
  <c r="D2674" i="9"/>
  <c r="E2674" i="9"/>
  <c r="F2674" i="9"/>
  <c r="B2675" i="9"/>
  <c r="C2675" i="9"/>
  <c r="D2675" i="9"/>
  <c r="E2675" i="9"/>
  <c r="F2675" i="9"/>
  <c r="B2676" i="9"/>
  <c r="C2676" i="9"/>
  <c r="D2676" i="9"/>
  <c r="E2676" i="9"/>
  <c r="F2676" i="9"/>
  <c r="B2677" i="9"/>
  <c r="C2677" i="9"/>
  <c r="D2677" i="9"/>
  <c r="E2677" i="9"/>
  <c r="F2677" i="9"/>
  <c r="B2678" i="9"/>
  <c r="C2678" i="9"/>
  <c r="D2678" i="9"/>
  <c r="E2678" i="9"/>
  <c r="F2678" i="9"/>
  <c r="B2679" i="9"/>
  <c r="C2679" i="9"/>
  <c r="D2679" i="9"/>
  <c r="E2679" i="9"/>
  <c r="F2679" i="9"/>
  <c r="B2680" i="9"/>
  <c r="C2680" i="9"/>
  <c r="D2680" i="9"/>
  <c r="E2680" i="9"/>
  <c r="F2680" i="9"/>
  <c r="B2681" i="9"/>
  <c r="C2681" i="9"/>
  <c r="D2681" i="9"/>
  <c r="E2681" i="9"/>
  <c r="F2681" i="9"/>
  <c r="B2652" i="9"/>
  <c r="C2652" i="9"/>
  <c r="D2652" i="9"/>
  <c r="E2652" i="9"/>
  <c r="F2652" i="9"/>
  <c r="B2653" i="9"/>
  <c r="C2653" i="9"/>
  <c r="D2653" i="9"/>
  <c r="E2653" i="9"/>
  <c r="F2653" i="9"/>
  <c r="B2654" i="9"/>
  <c r="C2654" i="9"/>
  <c r="D2654" i="9"/>
  <c r="E2654" i="9"/>
  <c r="F2654" i="9"/>
  <c r="B2655" i="9"/>
  <c r="C2655" i="9"/>
  <c r="D2655" i="9"/>
  <c r="E2655" i="9"/>
  <c r="F2655" i="9"/>
  <c r="B2656" i="9"/>
  <c r="C2656" i="9"/>
  <c r="D2656" i="9"/>
  <c r="E2656" i="9"/>
  <c r="F2656" i="9"/>
  <c r="B2657" i="9"/>
  <c r="C2657" i="9"/>
  <c r="D2657" i="9"/>
  <c r="E2657" i="9"/>
  <c r="F2657" i="9"/>
  <c r="B2658" i="9"/>
  <c r="C2658" i="9"/>
  <c r="D2658" i="9"/>
  <c r="E2658" i="9"/>
  <c r="F2658" i="9"/>
  <c r="B2659" i="9"/>
  <c r="C2659" i="9"/>
  <c r="D2659" i="9"/>
  <c r="E2659" i="9"/>
  <c r="F2659" i="9"/>
  <c r="D2659" i="14" s="1"/>
  <c r="B2660" i="9"/>
  <c r="C2660" i="9"/>
  <c r="D2660" i="9"/>
  <c r="E2660" i="9"/>
  <c r="F2660" i="9"/>
  <c r="B2661" i="9"/>
  <c r="C2661" i="9"/>
  <c r="D2661" i="9"/>
  <c r="E2661" i="9"/>
  <c r="F2661" i="9"/>
  <c r="B2662" i="9"/>
  <c r="C2662" i="9"/>
  <c r="D2662" i="9"/>
  <c r="E2662" i="9"/>
  <c r="F2662" i="9"/>
  <c r="D2662" i="14" s="1"/>
  <c r="B2663" i="9"/>
  <c r="C2663" i="9"/>
  <c r="D2663" i="9"/>
  <c r="E2663" i="9"/>
  <c r="F2663" i="9"/>
  <c r="B2664" i="9"/>
  <c r="C2664" i="9"/>
  <c r="D2664" i="9"/>
  <c r="E2664" i="9"/>
  <c r="F2664" i="9"/>
  <c r="AA2646" i="1"/>
  <c r="D2660" i="14" l="1"/>
  <c r="C2681" i="14"/>
  <c r="D2676" i="14"/>
  <c r="C2669" i="14"/>
  <c r="C2676" i="14"/>
  <c r="D2654" i="14"/>
  <c r="D2671" i="14"/>
  <c r="D2657" i="14"/>
  <c r="D2664" i="14"/>
  <c r="C2657" i="14"/>
  <c r="D2652" i="14"/>
  <c r="C2652" i="14"/>
  <c r="C2659" i="14"/>
  <c r="C2654" i="14"/>
  <c r="C2656" i="14"/>
  <c r="C2653" i="14"/>
  <c r="C2666" i="14"/>
  <c r="D2673" i="14"/>
  <c r="D2668" i="14"/>
  <c r="C2680" i="14"/>
  <c r="D2677" i="14"/>
  <c r="C2670" i="14"/>
  <c r="D2678" i="14"/>
  <c r="C2671" i="14"/>
  <c r="C2678" i="14"/>
  <c r="D2675" i="14"/>
  <c r="D2670" i="14"/>
  <c r="C2677" i="14"/>
  <c r="C2679" i="14"/>
  <c r="D2674" i="14"/>
  <c r="C2667" i="14"/>
  <c r="D2666" i="14"/>
  <c r="D2680" i="14"/>
  <c r="C2673" i="14"/>
  <c r="C2668" i="14"/>
  <c r="C2675" i="14"/>
  <c r="D2672" i="14"/>
  <c r="D2679" i="14"/>
  <c r="C2672" i="14"/>
  <c r="D2667" i="14"/>
  <c r="D2681" i="14"/>
  <c r="C2674" i="14"/>
  <c r="D2669" i="14"/>
  <c r="C2665" i="14"/>
  <c r="C2664" i="14"/>
  <c r="C2663" i="14"/>
  <c r="D2663" i="14"/>
  <c r="C2662" i="14"/>
  <c r="C2661" i="14"/>
  <c r="D2661" i="14"/>
  <c r="C2660" i="14"/>
  <c r="C2658" i="14"/>
  <c r="D2658" i="14"/>
  <c r="D2656" i="14"/>
  <c r="C2655" i="14"/>
  <c r="D2655" i="14"/>
  <c r="D2653" i="14"/>
  <c r="AB2646" i="1"/>
  <c r="P2647" i="2"/>
  <c r="AA2645" i="1"/>
  <c r="AB2645" i="1" l="1"/>
  <c r="P2646" i="2"/>
  <c r="C2644" i="9"/>
  <c r="C2645" i="9"/>
  <c r="C2646" i="9"/>
  <c r="C2647" i="9"/>
  <c r="C2648" i="9"/>
  <c r="C2649" i="9"/>
  <c r="C2650" i="9"/>
  <c r="C2651" i="9"/>
  <c r="AA2644" i="1"/>
  <c r="AB2644" i="1"/>
  <c r="P2645" i="2" l="1"/>
  <c r="AA2643" i="1"/>
  <c r="AB2643" i="1"/>
  <c r="P2644" i="2"/>
  <c r="AA2642" i="1"/>
  <c r="AB2642" i="1" l="1"/>
  <c r="P2643" i="2"/>
  <c r="AA2641" i="1"/>
  <c r="AB2641" i="1" l="1"/>
  <c r="P2642" i="2"/>
  <c r="AA2640" i="1"/>
  <c r="AB2640" i="1" l="1"/>
  <c r="P2641" i="2"/>
  <c r="AA2639" i="1"/>
  <c r="AB2639" i="1"/>
  <c r="P2640" i="2"/>
  <c r="AA2638" i="1"/>
  <c r="AB2638" i="1"/>
  <c r="P2639" i="2"/>
  <c r="AA2637" i="1"/>
  <c r="AB2637" i="1" l="1"/>
  <c r="P2638" i="2"/>
  <c r="AA2636" i="1"/>
  <c r="AB2636" i="1"/>
  <c r="P2637" i="2"/>
  <c r="AA2635" i="1"/>
  <c r="AB2635" i="1" l="1"/>
  <c r="P2636" i="2"/>
  <c r="AA2634" i="1"/>
  <c r="AB2634" i="1" l="1"/>
  <c r="P2635" i="2"/>
  <c r="AA2633" i="1"/>
  <c r="AB2633" i="1" l="1"/>
  <c r="P2634" i="2"/>
  <c r="AA2632" i="1"/>
  <c r="AB2632" i="1" l="1"/>
  <c r="P2633" i="2"/>
  <c r="AA2631" i="1"/>
  <c r="AB2631" i="1" l="1"/>
  <c r="P2632" i="2"/>
  <c r="AA2630" i="1"/>
  <c r="AB2630" i="1"/>
  <c r="P2631" i="2"/>
  <c r="C2630" i="9"/>
  <c r="C2631" i="9"/>
  <c r="C2632" i="9"/>
  <c r="C2633" i="9"/>
  <c r="C2634" i="9"/>
  <c r="C2635" i="9"/>
  <c r="C2636" i="9"/>
  <c r="C2637" i="9"/>
  <c r="C2638" i="9"/>
  <c r="C2639" i="9"/>
  <c r="C2640" i="9"/>
  <c r="C2641" i="9"/>
  <c r="C2642" i="9"/>
  <c r="C2643" i="9"/>
  <c r="C2629" i="9"/>
  <c r="AA2629" i="1"/>
  <c r="AB2629" i="1" l="1"/>
  <c r="P2630" i="2" l="1"/>
  <c r="AA2628" i="1"/>
  <c r="AB2628" i="1" l="1"/>
  <c r="P2629" i="2"/>
  <c r="AA2627" i="1"/>
  <c r="AB2627" i="1" l="1"/>
  <c r="P2628" i="2"/>
  <c r="AA2626" i="1"/>
  <c r="AB2626" i="1" l="1"/>
  <c r="P2627" i="2"/>
  <c r="AA2625" i="1"/>
  <c r="AB2625" i="1"/>
  <c r="P2626" i="2"/>
  <c r="AA2624" i="1"/>
  <c r="AB2624" i="1" l="1"/>
  <c r="P2625" i="2"/>
  <c r="AA2623" i="1"/>
  <c r="AB2623" i="1" l="1"/>
  <c r="P2624" i="2"/>
  <c r="AA2622" i="1"/>
  <c r="AB2622" i="1" l="1"/>
  <c r="P2623" i="2"/>
  <c r="AA2621" i="1"/>
  <c r="AB2621" i="1" l="1"/>
  <c r="P2622" i="2"/>
  <c r="AA2620" i="1"/>
  <c r="AB2620" i="1" l="1"/>
  <c r="P2621" i="2"/>
  <c r="AA2619" i="1"/>
  <c r="AB2619" i="1" l="1"/>
  <c r="P2620" i="2"/>
  <c r="AA2618" i="1"/>
  <c r="AB2618" i="1"/>
  <c r="P2619" i="2"/>
  <c r="AA2617" i="1"/>
  <c r="AB2617" i="1" l="1"/>
  <c r="P2618" i="2"/>
  <c r="AA2616" i="1"/>
  <c r="AB2616" i="1" l="1"/>
  <c r="P2617" i="2"/>
  <c r="F2651" i="9"/>
  <c r="E2651" i="9"/>
  <c r="C2651" i="14" s="1"/>
  <c r="D2651" i="9"/>
  <c r="F2650" i="9"/>
  <c r="E2650" i="9"/>
  <c r="C2650" i="14" s="1"/>
  <c r="D2650" i="9"/>
  <c r="F2649" i="9"/>
  <c r="E2649" i="9"/>
  <c r="C2649" i="14" s="1"/>
  <c r="D2649" i="9"/>
  <c r="F2648" i="9"/>
  <c r="E2648" i="9"/>
  <c r="C2648" i="14" s="1"/>
  <c r="D2648" i="9"/>
  <c r="F2647" i="9"/>
  <c r="E2647" i="9"/>
  <c r="D2647" i="9"/>
  <c r="F2646" i="9"/>
  <c r="E2646" i="9"/>
  <c r="D2646" i="9"/>
  <c r="F2645" i="9"/>
  <c r="E2645" i="9"/>
  <c r="D2645" i="9"/>
  <c r="F2644" i="9"/>
  <c r="E2644" i="9"/>
  <c r="D2644" i="9"/>
  <c r="F2643" i="9"/>
  <c r="E2643" i="9"/>
  <c r="D2643" i="9"/>
  <c r="F2642" i="9"/>
  <c r="E2642" i="9"/>
  <c r="D2642" i="9"/>
  <c r="F2641" i="9"/>
  <c r="E2641" i="9"/>
  <c r="D2641" i="9"/>
  <c r="F2640" i="9"/>
  <c r="E2640" i="9"/>
  <c r="D2640" i="9"/>
  <c r="F2639" i="9"/>
  <c r="E2639" i="9"/>
  <c r="D2639" i="9"/>
  <c r="F2638" i="9"/>
  <c r="E2638" i="9"/>
  <c r="D2638" i="9"/>
  <c r="F2637" i="9"/>
  <c r="E2637" i="9"/>
  <c r="D2637" i="9"/>
  <c r="F2636" i="9"/>
  <c r="E2636" i="9"/>
  <c r="D2636" i="9"/>
  <c r="C2616" i="9"/>
  <c r="D2616" i="9"/>
  <c r="E2616" i="9"/>
  <c r="F2616" i="9"/>
  <c r="C2617" i="9"/>
  <c r="D2617" i="9"/>
  <c r="E2617" i="9"/>
  <c r="F2617" i="9"/>
  <c r="C2618" i="9"/>
  <c r="D2618" i="9"/>
  <c r="E2618" i="9"/>
  <c r="F2618" i="9"/>
  <c r="C2619" i="9"/>
  <c r="D2619" i="9"/>
  <c r="E2619" i="9"/>
  <c r="F2619" i="9"/>
  <c r="C2620" i="9"/>
  <c r="D2620" i="9"/>
  <c r="E2620" i="9"/>
  <c r="F2620" i="9"/>
  <c r="C2621" i="9"/>
  <c r="D2621" i="9"/>
  <c r="E2621" i="9"/>
  <c r="F2621" i="9"/>
  <c r="C2622" i="9"/>
  <c r="D2622" i="9"/>
  <c r="E2622" i="9"/>
  <c r="F2622" i="9"/>
  <c r="C2623" i="9"/>
  <c r="D2623" i="9"/>
  <c r="E2623" i="9"/>
  <c r="F2623" i="9"/>
  <c r="C2624" i="9"/>
  <c r="D2624" i="9"/>
  <c r="E2624" i="9"/>
  <c r="F2624" i="9"/>
  <c r="C2625" i="9"/>
  <c r="D2625" i="9"/>
  <c r="E2625" i="9"/>
  <c r="F2625" i="9"/>
  <c r="C2626" i="9"/>
  <c r="D2626" i="9"/>
  <c r="E2626" i="9"/>
  <c r="F2626" i="9"/>
  <c r="C2627" i="9"/>
  <c r="D2627" i="9"/>
  <c r="E2627" i="9"/>
  <c r="F2627" i="9"/>
  <c r="C2628" i="9"/>
  <c r="D2628" i="9"/>
  <c r="E2628" i="9"/>
  <c r="F2628" i="9"/>
  <c r="D2629" i="9"/>
  <c r="E2629" i="9"/>
  <c r="C2629" i="14" s="1"/>
  <c r="F2629" i="9"/>
  <c r="D2630" i="9"/>
  <c r="E2630" i="9"/>
  <c r="C2630" i="14" s="1"/>
  <c r="F2630" i="9"/>
  <c r="D2631" i="9"/>
  <c r="E2631" i="9"/>
  <c r="C2631" i="14" s="1"/>
  <c r="F2631" i="9"/>
  <c r="D2632" i="9"/>
  <c r="E2632" i="9"/>
  <c r="F2632" i="9"/>
  <c r="D2633" i="9"/>
  <c r="E2633" i="9"/>
  <c r="F2633" i="9"/>
  <c r="D2634" i="9"/>
  <c r="E2634" i="9"/>
  <c r="F2634" i="9"/>
  <c r="D2635" i="9"/>
  <c r="E2635" i="9"/>
  <c r="F2635" i="9"/>
  <c r="F2615" i="9"/>
  <c r="E2615" i="9"/>
  <c r="D2615" i="9"/>
  <c r="C2615" i="9"/>
  <c r="D2648" i="14" l="1"/>
  <c r="D2649" i="14"/>
  <c r="D2651" i="14"/>
  <c r="D2650" i="14"/>
  <c r="AA2615" i="1"/>
  <c r="AB2615" i="1"/>
  <c r="P2616" i="2"/>
  <c r="AA2614" i="1"/>
  <c r="AB2614" i="1"/>
  <c r="P2615" i="2"/>
  <c r="F2614" i="9"/>
  <c r="E2614" i="9"/>
  <c r="D2614" i="9"/>
  <c r="C2614" i="9"/>
  <c r="C2614" i="14" l="1"/>
  <c r="AA2613" i="1"/>
  <c r="AB2613" i="1" l="1"/>
  <c r="P2614" i="2"/>
  <c r="AA2612" i="1"/>
  <c r="AB2612" i="1"/>
  <c r="P2613" i="2"/>
  <c r="AA2611" i="1"/>
  <c r="AB2611" i="1"/>
  <c r="P2612" i="2"/>
  <c r="AA2610" i="1"/>
  <c r="AB2610" i="1"/>
  <c r="P2611" i="2"/>
  <c r="AA2609" i="1"/>
  <c r="AB2609" i="1"/>
  <c r="P2610" i="2"/>
  <c r="AA2608" i="1"/>
  <c r="AB2608" i="1" l="1"/>
  <c r="P2609" i="2"/>
  <c r="AA2607" i="1"/>
  <c r="AB2607" i="1" l="1"/>
  <c r="P2608" i="2"/>
  <c r="AA2606" i="1"/>
  <c r="AB2606" i="1"/>
  <c r="P2607" i="2"/>
  <c r="AA2605" i="1"/>
  <c r="AB2605" i="1" l="1"/>
  <c r="P2606" i="2"/>
  <c r="AA2604" i="1"/>
  <c r="AB2604" i="1"/>
  <c r="P2605" i="2"/>
  <c r="AA2603" i="1"/>
  <c r="AB2603" i="1"/>
  <c r="P2604" i="2"/>
  <c r="B2622" i="14"/>
  <c r="B2623" i="14"/>
  <c r="B2624" i="14"/>
  <c r="B2625" i="14"/>
  <c r="B2626" i="14"/>
  <c r="B2627" i="14"/>
  <c r="B2628" i="14"/>
  <c r="B2629" i="14"/>
  <c r="B2630" i="14"/>
  <c r="B2631" i="14"/>
  <c r="B2632" i="14"/>
  <c r="B2633" i="14"/>
  <c r="B2634" i="14"/>
  <c r="B2635" i="14"/>
  <c r="B2636" i="14"/>
  <c r="B2637" i="14"/>
  <c r="B2638" i="14"/>
  <c r="B2639" i="14"/>
  <c r="B2640" i="14"/>
  <c r="B2641" i="14"/>
  <c r="B2642" i="14"/>
  <c r="B2643" i="14"/>
  <c r="B2644" i="14"/>
  <c r="B2645" i="14"/>
  <c r="B2646" i="14"/>
  <c r="B2647" i="14"/>
  <c r="AA2602" i="1"/>
  <c r="AB2602" i="1"/>
  <c r="P2603" i="2"/>
  <c r="AA2601" i="1"/>
  <c r="AB2601" i="1"/>
  <c r="P2602" i="2"/>
  <c r="AA2600" i="1"/>
  <c r="AB2600" i="1" l="1"/>
  <c r="P2601" i="2"/>
  <c r="AA2599" i="1"/>
  <c r="AB2599" i="1" l="1"/>
  <c r="P2600" i="2"/>
  <c r="AA2598" i="1"/>
  <c r="AB2598" i="1"/>
  <c r="P2599" i="2"/>
  <c r="AA2597" i="1"/>
  <c r="AB2597" i="1"/>
  <c r="P2598" i="2"/>
  <c r="AA2596" i="1"/>
  <c r="AB2596" i="1"/>
  <c r="P2597" i="2"/>
  <c r="AA2595" i="1"/>
  <c r="AB2595" i="1"/>
  <c r="P2596" i="2"/>
  <c r="AA2594" i="1"/>
  <c r="AB2594" i="1" l="1"/>
  <c r="P2595" i="2"/>
  <c r="AA2593" i="1"/>
  <c r="AB2593" i="1" l="1"/>
  <c r="P2594" i="2"/>
  <c r="AA2592" i="1"/>
  <c r="AB2592" i="1" l="1"/>
  <c r="P2593" i="2"/>
  <c r="AA2591" i="1"/>
  <c r="AB2591" i="1" l="1"/>
  <c r="P2592" i="2"/>
  <c r="AA2590" i="1"/>
  <c r="AB2590" i="1"/>
  <c r="P2591" i="2"/>
  <c r="AA2589" i="1"/>
  <c r="AB2589" i="1"/>
  <c r="P2590" i="2"/>
  <c r="AA2588" i="1"/>
  <c r="AB2588" i="1"/>
  <c r="P2589" i="2"/>
  <c r="AA2587" i="1"/>
  <c r="AB2587" i="1" l="1"/>
  <c r="P2588" i="2"/>
  <c r="AA2586" i="1"/>
  <c r="AB2586" i="1" l="1"/>
  <c r="P2587" i="2"/>
  <c r="AA2585" i="1"/>
  <c r="AB2585" i="1" l="1"/>
  <c r="P2586" i="2"/>
  <c r="AA2584" i="1"/>
  <c r="AB2584" i="1" l="1"/>
  <c r="P2585" i="2"/>
  <c r="AA2583" i="1"/>
  <c r="AB2583" i="1" l="1"/>
  <c r="P2584" i="2"/>
  <c r="AA2582" i="1"/>
  <c r="AB2582" i="1"/>
  <c r="P2583" i="2"/>
  <c r="AA2581" i="1"/>
  <c r="AB2581" i="1" l="1"/>
  <c r="P2582" i="2"/>
  <c r="AA2580" i="1"/>
  <c r="AB2580" i="1" l="1"/>
  <c r="P2581" i="2"/>
  <c r="AA2579" i="1"/>
  <c r="AB2579" i="1" l="1"/>
  <c r="P2580" i="2"/>
  <c r="AA2578" i="1"/>
  <c r="AB2578" i="1"/>
  <c r="P2579" i="2"/>
  <c r="AA2577" i="1"/>
  <c r="AB2577" i="1" l="1"/>
  <c r="P2578" i="2"/>
  <c r="AA2576" i="1"/>
  <c r="AB2576" i="1"/>
  <c r="P2577" i="2"/>
  <c r="AA2575" i="1"/>
  <c r="AB2575" i="1"/>
  <c r="P2576" i="2"/>
  <c r="C2572" i="9"/>
  <c r="D2572" i="9"/>
  <c r="E2572" i="9"/>
  <c r="F2572" i="9"/>
  <c r="C2573" i="9"/>
  <c r="D2573" i="9"/>
  <c r="E2573" i="9"/>
  <c r="F2573" i="9"/>
  <c r="C2574" i="9"/>
  <c r="D2574" i="9"/>
  <c r="E2574" i="9"/>
  <c r="F2574" i="9"/>
  <c r="C2575" i="9"/>
  <c r="D2575" i="9"/>
  <c r="E2575" i="9"/>
  <c r="F2575" i="9"/>
  <c r="C2576" i="9"/>
  <c r="D2576" i="9"/>
  <c r="E2576" i="9"/>
  <c r="F2576" i="9"/>
  <c r="C2577" i="9"/>
  <c r="D2577" i="9"/>
  <c r="E2577" i="9"/>
  <c r="F2577" i="9"/>
  <c r="C2578" i="9"/>
  <c r="D2578" i="9"/>
  <c r="E2578" i="9"/>
  <c r="F2578" i="9"/>
  <c r="C2579" i="9"/>
  <c r="D2579" i="9"/>
  <c r="E2579" i="9"/>
  <c r="F2579" i="9"/>
  <c r="C2580" i="9"/>
  <c r="D2580" i="9"/>
  <c r="E2580" i="9"/>
  <c r="F2580" i="9"/>
  <c r="C2581" i="9"/>
  <c r="D2581" i="9"/>
  <c r="E2581" i="9"/>
  <c r="F2581" i="9"/>
  <c r="C2582" i="9"/>
  <c r="D2582" i="9"/>
  <c r="E2582" i="9"/>
  <c r="F2582" i="9"/>
  <c r="C2583" i="9"/>
  <c r="D2583" i="9"/>
  <c r="E2583" i="9"/>
  <c r="F2583" i="9"/>
  <c r="C2584" i="9"/>
  <c r="D2584" i="9"/>
  <c r="E2584" i="9"/>
  <c r="F2584" i="9"/>
  <c r="C2585" i="9"/>
  <c r="D2585" i="9"/>
  <c r="E2585" i="9"/>
  <c r="F2585" i="9"/>
  <c r="C2586" i="9"/>
  <c r="D2586" i="9"/>
  <c r="E2586" i="9"/>
  <c r="F2586" i="9"/>
  <c r="C2587" i="9"/>
  <c r="D2587" i="9"/>
  <c r="E2587" i="9"/>
  <c r="F2587" i="9"/>
  <c r="C2588" i="9"/>
  <c r="D2588" i="9"/>
  <c r="E2588" i="9"/>
  <c r="F2588" i="9"/>
  <c r="C2589" i="9"/>
  <c r="D2589" i="9"/>
  <c r="E2589" i="9"/>
  <c r="F2589" i="9"/>
  <c r="C2590" i="9"/>
  <c r="D2590" i="9"/>
  <c r="E2590" i="9"/>
  <c r="F2590" i="9"/>
  <c r="C2591" i="9"/>
  <c r="D2591" i="9"/>
  <c r="E2591" i="9"/>
  <c r="F2591" i="9"/>
  <c r="C2592" i="9"/>
  <c r="D2592" i="9"/>
  <c r="E2592" i="9"/>
  <c r="F2592" i="9"/>
  <c r="C2593" i="9"/>
  <c r="D2593" i="9"/>
  <c r="E2593" i="9"/>
  <c r="F2593" i="9"/>
  <c r="C2594" i="9"/>
  <c r="D2594" i="9"/>
  <c r="E2594" i="9"/>
  <c r="F2594" i="9"/>
  <c r="C2595" i="9"/>
  <c r="D2595" i="9"/>
  <c r="E2595" i="9"/>
  <c r="F2595" i="9"/>
  <c r="C2596" i="9"/>
  <c r="D2596" i="9"/>
  <c r="E2596" i="9"/>
  <c r="F2596" i="9"/>
  <c r="C2597" i="9"/>
  <c r="D2597" i="9"/>
  <c r="E2597" i="9"/>
  <c r="F2597" i="9"/>
  <c r="C2598" i="9"/>
  <c r="D2598" i="9"/>
  <c r="E2598" i="9"/>
  <c r="F2598" i="9"/>
  <c r="C2599" i="9"/>
  <c r="D2599" i="9"/>
  <c r="E2599" i="9"/>
  <c r="F2599" i="9"/>
  <c r="C2600" i="9"/>
  <c r="D2600" i="9"/>
  <c r="E2600" i="9"/>
  <c r="F2600" i="9"/>
  <c r="C2601" i="9"/>
  <c r="D2601" i="9"/>
  <c r="E2601" i="9"/>
  <c r="F2601" i="9"/>
  <c r="C2602" i="9"/>
  <c r="D2602" i="9"/>
  <c r="E2602" i="9"/>
  <c r="F2602" i="9"/>
  <c r="C2603" i="9"/>
  <c r="D2603" i="9"/>
  <c r="E2603" i="9"/>
  <c r="F2603" i="9"/>
  <c r="C2604" i="9"/>
  <c r="D2604" i="9"/>
  <c r="E2604" i="9"/>
  <c r="F2604" i="9"/>
  <c r="C2605" i="9"/>
  <c r="D2605" i="9"/>
  <c r="E2605" i="9"/>
  <c r="F2605" i="9"/>
  <c r="C2606" i="9"/>
  <c r="D2606" i="9"/>
  <c r="E2606" i="9"/>
  <c r="F2606" i="9"/>
  <c r="C2607" i="9"/>
  <c r="D2607" i="9"/>
  <c r="E2607" i="9"/>
  <c r="F2607" i="9"/>
  <c r="C2608" i="9"/>
  <c r="D2608" i="9"/>
  <c r="E2608" i="9"/>
  <c r="F2608" i="9"/>
  <c r="C2609" i="9"/>
  <c r="D2609" i="9"/>
  <c r="E2609" i="9"/>
  <c r="F2609" i="9"/>
  <c r="C2610" i="9"/>
  <c r="D2610" i="9"/>
  <c r="E2610" i="9"/>
  <c r="F2610" i="9"/>
  <c r="C2611" i="9"/>
  <c r="D2611" i="9"/>
  <c r="E2611" i="9"/>
  <c r="F2611" i="9"/>
  <c r="C2612" i="9"/>
  <c r="D2612" i="9"/>
  <c r="E2612" i="9"/>
  <c r="F2612" i="9"/>
  <c r="C2613" i="9"/>
  <c r="D2613" i="9"/>
  <c r="E2613" i="9"/>
  <c r="F2613" i="9"/>
  <c r="D2629" i="14"/>
  <c r="AA2574" i="1"/>
  <c r="AB2574" i="1"/>
  <c r="P2575" i="2"/>
  <c r="AA2573" i="1"/>
  <c r="C2641" i="14" l="1"/>
  <c r="C2626" i="14"/>
  <c r="C2643" i="14"/>
  <c r="C2637" i="14"/>
  <c r="C2622" i="14"/>
  <c r="C2644" i="14"/>
  <c r="C2638" i="14"/>
  <c r="C2623" i="14"/>
  <c r="C2646" i="14"/>
  <c r="C2640" i="14"/>
  <c r="C2634" i="14"/>
  <c r="C2628" i="14"/>
  <c r="C2625" i="14"/>
  <c r="C2635" i="14"/>
  <c r="C2647" i="14"/>
  <c r="C2632" i="14"/>
  <c r="C2645" i="14"/>
  <c r="C2642" i="14"/>
  <c r="C2639" i="14"/>
  <c r="C2636" i="14"/>
  <c r="C2633" i="14"/>
  <c r="C2627" i="14"/>
  <c r="C2624" i="14"/>
  <c r="D2644" i="14"/>
  <c r="D2641" i="14"/>
  <c r="D2638" i="14"/>
  <c r="D2623" i="14"/>
  <c r="D2646" i="14"/>
  <c r="D2643" i="14"/>
  <c r="D2640" i="14"/>
  <c r="D2637" i="14"/>
  <c r="D2634" i="14"/>
  <c r="D2631" i="14"/>
  <c r="D2628" i="14"/>
  <c r="D2625" i="14"/>
  <c r="D2622" i="14"/>
  <c r="D2635" i="14"/>
  <c r="D2632" i="14"/>
  <c r="D2642" i="14"/>
  <c r="D2636" i="14"/>
  <c r="D2630" i="14"/>
  <c r="D2624" i="14"/>
  <c r="D2647" i="14"/>
  <c r="D2626" i="14"/>
  <c r="D2645" i="14"/>
  <c r="D2639" i="14"/>
  <c r="D2633" i="14"/>
  <c r="D2627" i="14"/>
  <c r="AB2573" i="1"/>
  <c r="P2574" i="2"/>
  <c r="AA2572" i="1"/>
  <c r="AB2572" i="1" l="1"/>
  <c r="P2573" i="2"/>
  <c r="AA2571" i="1"/>
  <c r="AB2571" i="1" l="1"/>
  <c r="P2572" i="2"/>
  <c r="C2571" i="9"/>
  <c r="D2571" i="9"/>
  <c r="E2571" i="9"/>
  <c r="F2571" i="9"/>
  <c r="AA2570" i="1"/>
  <c r="AB2570" i="1" l="1"/>
  <c r="P2571" i="2"/>
  <c r="AA2569" i="1"/>
  <c r="AB2569" i="1"/>
  <c r="P2570" i="2"/>
  <c r="AA2568" i="1"/>
  <c r="AB2568" i="1" l="1"/>
  <c r="P2569" i="2"/>
  <c r="E2568" i="9"/>
  <c r="E2569" i="9"/>
  <c r="E2570" i="9"/>
  <c r="E2567" i="9"/>
  <c r="B2590" i="14"/>
  <c r="B2591" i="14"/>
  <c r="B2592" i="14"/>
  <c r="B2593" i="14"/>
  <c r="B2594" i="14"/>
  <c r="B2595" i="14"/>
  <c r="B2596" i="14"/>
  <c r="B2597" i="14"/>
  <c r="B2598" i="14"/>
  <c r="B2599" i="14"/>
  <c r="B2600" i="14"/>
  <c r="B2601" i="14"/>
  <c r="B2602" i="14"/>
  <c r="B2603" i="14"/>
  <c r="B2604" i="14"/>
  <c r="B2605" i="14"/>
  <c r="B2606" i="14"/>
  <c r="B2607" i="14"/>
  <c r="B2608" i="14"/>
  <c r="B2609" i="14"/>
  <c r="B2610" i="14"/>
  <c r="B2611" i="14"/>
  <c r="B2612" i="14"/>
  <c r="B2613" i="14"/>
  <c r="B2614" i="14"/>
  <c r="B2615" i="14"/>
  <c r="B2616" i="14"/>
  <c r="B2617" i="14"/>
  <c r="B2618" i="14"/>
  <c r="B2619" i="14"/>
  <c r="B2620" i="14"/>
  <c r="B2621" i="14"/>
  <c r="AA2567" i="1"/>
  <c r="AB2567" i="1"/>
  <c r="P2568" i="2"/>
  <c r="AA2566" i="1"/>
  <c r="AB2566" i="1"/>
  <c r="P2567" i="2"/>
  <c r="AA2565" i="1"/>
  <c r="AB2565" i="1" l="1"/>
  <c r="P2566" i="2"/>
  <c r="AA2564" i="1"/>
  <c r="AB2564" i="1" l="1"/>
  <c r="P2565" i="2"/>
  <c r="AA2563" i="1"/>
  <c r="AB2563" i="1" l="1"/>
  <c r="P2564" i="2"/>
  <c r="AA2562" i="1"/>
  <c r="AB2562" i="1"/>
  <c r="P2563" i="2"/>
  <c r="AA2561" i="1"/>
  <c r="AB2561" i="1"/>
  <c r="P2562" i="2"/>
  <c r="AA2560" i="1"/>
  <c r="AB2560" i="1"/>
  <c r="P2561" i="2"/>
  <c r="AA2559" i="1"/>
  <c r="AB2559" i="1" l="1"/>
  <c r="P2560" i="2"/>
  <c r="AA2558" i="1"/>
  <c r="AB2558" i="1" l="1"/>
  <c r="P2559" i="2"/>
  <c r="AA2557" i="1"/>
  <c r="AB2557" i="1"/>
  <c r="P2558" i="2"/>
  <c r="AA2555" i="1"/>
  <c r="AA2556" i="1"/>
  <c r="AB2556" i="1" l="1"/>
  <c r="P2557" i="2"/>
  <c r="AB2555" i="1"/>
  <c r="P2556" i="2"/>
  <c r="AA2554" i="1"/>
  <c r="AB2554" i="1"/>
  <c r="P2555" i="2"/>
  <c r="AA2553" i="1" l="1"/>
  <c r="AB2553" i="1"/>
  <c r="P2554" i="2"/>
  <c r="AA2552" i="1"/>
  <c r="AB2552" i="1"/>
  <c r="P2553" i="2"/>
  <c r="AA2551" i="1"/>
  <c r="AB2551" i="1"/>
  <c r="P2552" i="2"/>
  <c r="AA2550" i="1"/>
  <c r="AB2550" i="1" l="1"/>
  <c r="P2551" i="2"/>
  <c r="AA2549" i="1" l="1"/>
  <c r="AB2549" i="1" l="1"/>
  <c r="P2550" i="2"/>
  <c r="AA2548" i="1" l="1"/>
  <c r="AB2548" i="1" l="1"/>
  <c r="P2549" i="2"/>
  <c r="AA2547" i="1"/>
  <c r="AB2547" i="1"/>
  <c r="P2548" i="2"/>
  <c r="AA2546" i="1"/>
  <c r="AB2546" i="1"/>
  <c r="P2547" i="2"/>
  <c r="AA2545" i="1"/>
  <c r="AB2545" i="1" l="1"/>
  <c r="P2546" i="2"/>
  <c r="AA2544" i="1" l="1"/>
  <c r="AB2544" i="1" l="1"/>
  <c r="P2545" i="2"/>
  <c r="AA2543" i="1" l="1"/>
  <c r="AB2543" i="1" l="1"/>
  <c r="P2544" i="2"/>
  <c r="AA2542" i="1" l="1"/>
  <c r="AB2542" i="1" l="1"/>
  <c r="P2543" i="2"/>
  <c r="AA2541" i="1" l="1"/>
  <c r="AB2541" i="1"/>
  <c r="P2542" i="2"/>
  <c r="B2587" i="14"/>
  <c r="B2588" i="14"/>
  <c r="B2589" i="14"/>
  <c r="B2569" i="14"/>
  <c r="B2570" i="14"/>
  <c r="B2571" i="14"/>
  <c r="B2572" i="14"/>
  <c r="B2573" i="14"/>
  <c r="B2574" i="14"/>
  <c r="B2575" i="14"/>
  <c r="B2576" i="14"/>
  <c r="B2577" i="14"/>
  <c r="B2578" i="14"/>
  <c r="B2579" i="14"/>
  <c r="B2580" i="14"/>
  <c r="B2581" i="14"/>
  <c r="B2582" i="14"/>
  <c r="B2583" i="14"/>
  <c r="B2584" i="14"/>
  <c r="B2585" i="14"/>
  <c r="B2586" i="14"/>
  <c r="AA2540" i="1"/>
  <c r="AB2540" i="1"/>
  <c r="P2541" i="2"/>
  <c r="AA2539" i="1" l="1"/>
  <c r="AB2539" i="1"/>
  <c r="P2540" i="2"/>
  <c r="AA2538" i="1"/>
  <c r="AB2538" i="1" l="1"/>
  <c r="P2539" i="2"/>
  <c r="AA2537" i="1" l="1"/>
  <c r="AB2537" i="1" l="1"/>
  <c r="P2538" i="2"/>
  <c r="AA2536" i="1" l="1"/>
  <c r="AB2536" i="1" l="1"/>
  <c r="P2537" i="2"/>
  <c r="AA2535" i="1" l="1"/>
  <c r="AB2535" i="1" l="1"/>
  <c r="P2536" i="2"/>
  <c r="AA2534" i="1" l="1"/>
  <c r="AB2534" i="1"/>
  <c r="P2535" i="2"/>
  <c r="AA2533" i="1"/>
  <c r="AB2533" i="1" l="1"/>
  <c r="P2534" i="2"/>
  <c r="AA2532" i="1" l="1"/>
  <c r="AB2532" i="1" l="1"/>
  <c r="P2533" i="2"/>
  <c r="AA2531" i="1" l="1"/>
  <c r="AB2531" i="1"/>
  <c r="P2532" i="2"/>
  <c r="AA2530" i="1"/>
  <c r="AB2530" i="1"/>
  <c r="P2531" i="2"/>
  <c r="AA2529" i="1"/>
  <c r="AB2529" i="1"/>
  <c r="P2530" i="2"/>
  <c r="AA2528" i="1"/>
  <c r="AB2528" i="1"/>
  <c r="P2529" i="2"/>
  <c r="AA2527" i="1"/>
  <c r="AB2527" i="1"/>
  <c r="P2528" i="2"/>
  <c r="AA2526" i="1"/>
  <c r="AB2526" i="1"/>
  <c r="P2527" i="2"/>
  <c r="AA2525" i="1"/>
  <c r="AB2525" i="1"/>
  <c r="P2526" i="2"/>
  <c r="B2529" i="14"/>
  <c r="B2530" i="14"/>
  <c r="B2531" i="14"/>
  <c r="B2532" i="14"/>
  <c r="B2533" i="14"/>
  <c r="B2534" i="14"/>
  <c r="B2535" i="14"/>
  <c r="B2536" i="14"/>
  <c r="B2537" i="14"/>
  <c r="B2538" i="14"/>
  <c r="B2539" i="14"/>
  <c r="B2540" i="14"/>
  <c r="B2541" i="14"/>
  <c r="B2542" i="14"/>
  <c r="B2543" i="14"/>
  <c r="B2544" i="14"/>
  <c r="B2545" i="14"/>
  <c r="B2546" i="14"/>
  <c r="B2547" i="14"/>
  <c r="B2548" i="14"/>
  <c r="B2549" i="14"/>
  <c r="B2550" i="14"/>
  <c r="B2551" i="14"/>
  <c r="B2552" i="14"/>
  <c r="B2553" i="14"/>
  <c r="B2554" i="14"/>
  <c r="B2555" i="14"/>
  <c r="B2556" i="14"/>
  <c r="B2557" i="14"/>
  <c r="B2558" i="14"/>
  <c r="B2559" i="14"/>
  <c r="B2560" i="14"/>
  <c r="B2561" i="14"/>
  <c r="B2562" i="14"/>
  <c r="B2563" i="14"/>
  <c r="B2564" i="14"/>
  <c r="B2565" i="14"/>
  <c r="B2566" i="14"/>
  <c r="B2567" i="14"/>
  <c r="B2568" i="14"/>
  <c r="AA2524" i="1"/>
  <c r="AB2524" i="1" l="1"/>
  <c r="P2525" i="2"/>
  <c r="AA2523" i="1" l="1"/>
  <c r="AB2523" i="1"/>
  <c r="P2524" i="2"/>
  <c r="AA2522" i="1"/>
  <c r="AB2522" i="1"/>
  <c r="P2523" i="2"/>
  <c r="AA2521" i="1"/>
  <c r="AB2521" i="1"/>
  <c r="P2522" i="2"/>
  <c r="AA2520" i="1"/>
  <c r="AB2520" i="1" l="1"/>
  <c r="P2521" i="2"/>
  <c r="AA2519" i="1"/>
  <c r="AB2519" i="1"/>
  <c r="P2520" i="2"/>
  <c r="AA2518" i="1"/>
  <c r="AB2518" i="1" l="1"/>
  <c r="P2519" i="2"/>
  <c r="AA2517" i="1"/>
  <c r="AB2517" i="1" l="1"/>
  <c r="P2518" i="2"/>
  <c r="AA2516" i="1" l="1"/>
  <c r="AB2516" i="1" l="1"/>
  <c r="P2517" i="2"/>
  <c r="AA2515" i="1" l="1"/>
  <c r="AB2515" i="1" l="1"/>
  <c r="P2516" i="2"/>
  <c r="AA2514" i="1" l="1"/>
  <c r="AB2514" i="1" l="1"/>
  <c r="P2515" i="2"/>
  <c r="AA2513" i="1" l="1"/>
  <c r="AB2513" i="1" l="1"/>
  <c r="P2514" i="2"/>
  <c r="AA2512" i="1"/>
  <c r="AB2512" i="1"/>
  <c r="P2513" i="2"/>
  <c r="AA2511" i="1"/>
  <c r="AB2511" i="1" l="1"/>
  <c r="P2512" i="2"/>
  <c r="AA2510" i="1"/>
  <c r="AB2510" i="1" l="1"/>
  <c r="P2511" i="2"/>
  <c r="AA2509" i="1" l="1"/>
  <c r="AB2509" i="1"/>
  <c r="P2510" i="2"/>
  <c r="AA2508" i="1"/>
  <c r="AB2508" i="1" l="1"/>
  <c r="P2509" i="2"/>
  <c r="AA2507" i="1" l="1"/>
  <c r="AB2507" i="1" l="1"/>
  <c r="P2508" i="2"/>
  <c r="AA2506" i="1" l="1"/>
  <c r="AB2506" i="1" l="1"/>
  <c r="P2507" i="2"/>
  <c r="AA2505" i="1"/>
  <c r="AB2505" i="1"/>
  <c r="P2506" i="2"/>
  <c r="AA2504" i="1"/>
  <c r="AB2504" i="1"/>
  <c r="P2505" i="2"/>
  <c r="AA2503" i="1"/>
  <c r="AB2503" i="1" l="1"/>
  <c r="P2504" i="2"/>
  <c r="AA2502" i="1" l="1"/>
  <c r="AB2502" i="1" l="1"/>
  <c r="P2503" i="2"/>
  <c r="AA2501" i="1" l="1"/>
  <c r="AB2501" i="1" l="1"/>
  <c r="P2502" i="2"/>
  <c r="AA2500" i="1" l="1"/>
  <c r="AB2500" i="1" l="1"/>
  <c r="P2501" i="2"/>
  <c r="AA2499" i="1" l="1"/>
  <c r="AB2499" i="1"/>
  <c r="P2500" i="2"/>
  <c r="AA2498" i="1"/>
  <c r="AB2498" i="1"/>
  <c r="P2499" i="2"/>
  <c r="AA2497" i="1"/>
  <c r="AB2497" i="1" l="1"/>
  <c r="P2498" i="2"/>
  <c r="AA2496" i="1" l="1"/>
  <c r="AB2496" i="1" l="1"/>
  <c r="P2497" i="2"/>
  <c r="AA2495" i="1" l="1"/>
  <c r="AB2495" i="1" l="1"/>
  <c r="P2496" i="2"/>
  <c r="B2523" i="14" l="1"/>
  <c r="B2524" i="14"/>
  <c r="B2525" i="14"/>
  <c r="B2526" i="14"/>
  <c r="B2527" i="14"/>
  <c r="B2528" i="14"/>
  <c r="B2498" i="14"/>
  <c r="B2499" i="14"/>
  <c r="B2500" i="14"/>
  <c r="B2501" i="14"/>
  <c r="B2502" i="14"/>
  <c r="B2503" i="14"/>
  <c r="B2504" i="14"/>
  <c r="B2505" i="14"/>
  <c r="B2506" i="14"/>
  <c r="B2507" i="14"/>
  <c r="B2508" i="14"/>
  <c r="B2509" i="14"/>
  <c r="B2510" i="14"/>
  <c r="B2511" i="14"/>
  <c r="B2512" i="14"/>
  <c r="B2513" i="14"/>
  <c r="B2514" i="14"/>
  <c r="B2515" i="14"/>
  <c r="B2516" i="14"/>
  <c r="B2517" i="14"/>
  <c r="B2518" i="14"/>
  <c r="B2519" i="14"/>
  <c r="B2520" i="14"/>
  <c r="B2521" i="14"/>
  <c r="B2522" i="14"/>
  <c r="AA2494" i="1"/>
  <c r="AB2494" i="1"/>
  <c r="P2495" i="2"/>
  <c r="AA2493" i="1"/>
  <c r="AB2493" i="1" l="1"/>
  <c r="P2494" i="2"/>
  <c r="AA2492" i="1"/>
  <c r="AB2492" i="1"/>
  <c r="P2493" i="2"/>
  <c r="AA2491" i="1"/>
  <c r="AB2491" i="1" l="1"/>
  <c r="P2492" i="2"/>
  <c r="AA2490" i="1"/>
  <c r="AB2490" i="1"/>
  <c r="P2491" i="2"/>
  <c r="AA2489" i="1"/>
  <c r="AB2489" i="1" l="1"/>
  <c r="P2490" i="2"/>
  <c r="AA2488" i="1" l="1"/>
  <c r="AB2488" i="1" l="1"/>
  <c r="P2489" i="2"/>
  <c r="AA2487" i="1" l="1"/>
  <c r="AB2487" i="1" l="1"/>
  <c r="P2488" i="2"/>
  <c r="AA2486" i="1" l="1"/>
  <c r="AB2486" i="1" l="1"/>
  <c r="P2487" i="2"/>
  <c r="AA2485" i="1" l="1"/>
  <c r="AB2485" i="1"/>
  <c r="P2486" i="2"/>
  <c r="AA2484" i="1"/>
  <c r="AB2484" i="1"/>
  <c r="P2485" i="2"/>
  <c r="AA2483" i="1"/>
  <c r="AB2483" i="1"/>
  <c r="P2484" i="2"/>
  <c r="AA2482" i="1"/>
  <c r="AB2482" i="1" l="1"/>
  <c r="P2483" i="2"/>
  <c r="AA2481" i="1" l="1"/>
  <c r="AB2481" i="1" l="1"/>
  <c r="P2482" i="2"/>
  <c r="AA2480" i="1" l="1"/>
  <c r="AB2480" i="1" l="1"/>
  <c r="P2481" i="2"/>
  <c r="AA2479" i="1" l="1"/>
  <c r="AB2479" i="1" l="1"/>
  <c r="P2480" i="2"/>
  <c r="AA2478" i="1" l="1"/>
  <c r="AB2478" i="1"/>
  <c r="P2479" i="2"/>
  <c r="AA2477" i="1"/>
  <c r="AB2477" i="1"/>
  <c r="P2478" i="2"/>
  <c r="AA2476" i="1"/>
  <c r="AB2476" i="1" l="1"/>
  <c r="P2477" i="2"/>
  <c r="AA2475" i="1"/>
  <c r="AB2475" i="1" l="1"/>
  <c r="P2476" i="2"/>
  <c r="AA2474" i="1" l="1"/>
  <c r="AB2474" i="1" l="1"/>
  <c r="P2475" i="2"/>
  <c r="AA2473" i="1" l="1"/>
  <c r="AB2473" i="1" l="1"/>
  <c r="P2474" i="2"/>
  <c r="AA2472" i="1" l="1"/>
  <c r="AB2472" i="1" l="1"/>
  <c r="P2473" i="2"/>
  <c r="AA2471" i="1" l="1"/>
  <c r="AB2471" i="1" l="1"/>
  <c r="P2472" i="2"/>
  <c r="AA2470" i="1"/>
  <c r="AB2470" i="1"/>
  <c r="P2471" i="2"/>
  <c r="AA2469" i="1"/>
  <c r="AB2469" i="1"/>
  <c r="P2470" i="2"/>
  <c r="AA2468" i="1"/>
  <c r="AB2468" i="1" l="1"/>
  <c r="P2469" i="2"/>
  <c r="AA2467" i="1" l="1"/>
  <c r="AB2467" i="1" l="1"/>
  <c r="P2468" i="2"/>
  <c r="AA2466" i="1" l="1"/>
  <c r="AB2466" i="1" l="1"/>
  <c r="P2467" i="2"/>
  <c r="AA2465" i="1" l="1"/>
  <c r="AB2465" i="1" l="1"/>
  <c r="P2466" i="2"/>
  <c r="AA2464" i="1" l="1"/>
  <c r="AB2464" i="1" l="1"/>
  <c r="P2465" i="2"/>
  <c r="AA2463" i="1"/>
  <c r="AB2463" i="1"/>
  <c r="P2464" i="2"/>
  <c r="AA2462" i="1"/>
  <c r="AB2462" i="1"/>
  <c r="P2463" i="2"/>
  <c r="AA2461" i="1"/>
  <c r="AB2461" i="1"/>
  <c r="P2462" i="2"/>
  <c r="AA2460" i="1"/>
  <c r="AB2460" i="1"/>
  <c r="P2461" i="2"/>
  <c r="AA2459" i="1"/>
  <c r="AB2459" i="1"/>
  <c r="P2460" i="2"/>
  <c r="AA2458" i="1"/>
  <c r="AB2458" i="1" l="1"/>
  <c r="P2459" i="2"/>
  <c r="AA2457" i="1" l="1"/>
  <c r="AB2457" i="1" l="1"/>
  <c r="P2458" i="2"/>
  <c r="AA2456" i="1"/>
  <c r="AB2456" i="1"/>
  <c r="P2457" i="2"/>
  <c r="AA2455" i="1"/>
  <c r="AB2455" i="1"/>
  <c r="P2456" i="2"/>
  <c r="AA2454" i="1"/>
  <c r="AB2454" i="1" l="1"/>
  <c r="P2455" i="2"/>
  <c r="AA2453" i="1" l="1"/>
  <c r="AB2453" i="1"/>
  <c r="P2454" i="2"/>
  <c r="AA2452" i="1"/>
  <c r="AB2452" i="1"/>
  <c r="P2453" i="2"/>
  <c r="AA2451" i="1"/>
  <c r="AB2451" i="1" l="1"/>
  <c r="P2452" i="2"/>
  <c r="AA2450" i="1" l="1"/>
  <c r="AB2450" i="1" l="1"/>
  <c r="P2451" i="2"/>
  <c r="AA2449" i="1" l="1"/>
  <c r="AB2449" i="1"/>
  <c r="P2450" i="2"/>
  <c r="AA2448" i="1" l="1"/>
  <c r="AB2448" i="1"/>
  <c r="P2449" i="2"/>
  <c r="AA2447" i="1"/>
  <c r="AB2447" i="1"/>
  <c r="P2448" i="2"/>
  <c r="AA2446" i="1"/>
  <c r="AB2446" i="1" l="1"/>
  <c r="P2447" i="2"/>
  <c r="AA2445" i="1" l="1"/>
  <c r="AB2445" i="1" l="1"/>
  <c r="P2446" i="2"/>
  <c r="AA2444" i="1" l="1"/>
  <c r="AB2444" i="1" l="1"/>
  <c r="P2445" i="2"/>
  <c r="AA2443" i="1" l="1"/>
  <c r="AB2443" i="1" l="1"/>
  <c r="P2444" i="2"/>
  <c r="AA2442" i="1"/>
  <c r="AB2442" i="1"/>
  <c r="P2443" i="2"/>
  <c r="AA2441" i="1"/>
  <c r="AB2441" i="1" l="1"/>
  <c r="P2442" i="2"/>
  <c r="AA2440" i="1" l="1"/>
  <c r="AB2440" i="1" l="1"/>
  <c r="P2441" i="2"/>
  <c r="AA2439" i="1" l="1"/>
  <c r="AB2439" i="1" l="1"/>
  <c r="P2440" i="2"/>
  <c r="AA2438" i="1" l="1"/>
  <c r="AB2438" i="1" l="1"/>
  <c r="P2439" i="2"/>
  <c r="AA2437" i="1" l="1"/>
  <c r="AB2437" i="1"/>
  <c r="P2438" i="2"/>
  <c r="AA2436" i="1"/>
  <c r="AB2436" i="1" l="1"/>
  <c r="P2437" i="2"/>
  <c r="AA2435" i="1"/>
  <c r="AB2435" i="1"/>
  <c r="P2436" i="2"/>
  <c r="AA2434" i="1"/>
  <c r="AB2434" i="1" l="1"/>
  <c r="P2435" i="2"/>
  <c r="AA2433" i="1" l="1"/>
  <c r="AB2433" i="1" l="1"/>
  <c r="P2434" i="2"/>
  <c r="AA2432" i="1" l="1"/>
  <c r="AB2432" i="1"/>
  <c r="P2433" i="2"/>
  <c r="AA2431" i="1"/>
  <c r="AB2431" i="1" l="1"/>
  <c r="P2432" i="2"/>
  <c r="AA2430" i="1" l="1"/>
  <c r="AB2430" i="1" l="1"/>
  <c r="P2431" i="2"/>
  <c r="AA2429" i="1" l="1"/>
  <c r="AB2429" i="1" l="1"/>
  <c r="P2430" i="2"/>
  <c r="AA2428" i="1"/>
  <c r="AB2428" i="1"/>
  <c r="P2429" i="2"/>
  <c r="AA2427" i="1"/>
  <c r="AB2427" i="1" l="1"/>
  <c r="P2428" i="2"/>
  <c r="AA2426" i="1" l="1"/>
  <c r="AB2426" i="1" l="1"/>
  <c r="P2427" i="2"/>
  <c r="AA2425" i="1" l="1"/>
  <c r="AB2425" i="1" l="1"/>
  <c r="P2426" i="2"/>
  <c r="AA2424" i="1" l="1"/>
  <c r="AB2424" i="1"/>
  <c r="P2425" i="2"/>
  <c r="B2496" i="14"/>
  <c r="B2497" i="14"/>
  <c r="B2467" i="14"/>
  <c r="B2468" i="14"/>
  <c r="B2469" i="14"/>
  <c r="B2470" i="14"/>
  <c r="B2471" i="14"/>
  <c r="B2472" i="14"/>
  <c r="B2473" i="14"/>
  <c r="B2474" i="14"/>
  <c r="B2475" i="14"/>
  <c r="B2476" i="14"/>
  <c r="B2477" i="14"/>
  <c r="B2478" i="14"/>
  <c r="B2479" i="14"/>
  <c r="B2480" i="14"/>
  <c r="B2481" i="14"/>
  <c r="B2482" i="14"/>
  <c r="B2483" i="14"/>
  <c r="B2484" i="14"/>
  <c r="B2485" i="14"/>
  <c r="B2486" i="14"/>
  <c r="B2487" i="14"/>
  <c r="B2488" i="14"/>
  <c r="B2489" i="14"/>
  <c r="B2490" i="14"/>
  <c r="B2491" i="14"/>
  <c r="B2492" i="14"/>
  <c r="B2493" i="14"/>
  <c r="B2494" i="14"/>
  <c r="B2495" i="14"/>
  <c r="B2452" i="14"/>
  <c r="B2453" i="14"/>
  <c r="B2454" i="14"/>
  <c r="B2455" i="14"/>
  <c r="B2456" i="14"/>
  <c r="B2457" i="14"/>
  <c r="B2458" i="14"/>
  <c r="B2459" i="14"/>
  <c r="B2460" i="14"/>
  <c r="B2461" i="14"/>
  <c r="B2462" i="14"/>
  <c r="B2463" i="14"/>
  <c r="B2464" i="14"/>
  <c r="B2465" i="14"/>
  <c r="B2466" i="14"/>
  <c r="B2443" i="14"/>
  <c r="B2444" i="14"/>
  <c r="B2445" i="14"/>
  <c r="B2446" i="14"/>
  <c r="B2447" i="14"/>
  <c r="B2448" i="14"/>
  <c r="B2449" i="14"/>
  <c r="B2450" i="14"/>
  <c r="B2451" i="14"/>
  <c r="B2424" i="14"/>
  <c r="B2425" i="14"/>
  <c r="B2426" i="14"/>
  <c r="B2427" i="14"/>
  <c r="B2428" i="14"/>
  <c r="B2429" i="14"/>
  <c r="B2430" i="14"/>
  <c r="B2431" i="14"/>
  <c r="B2432" i="14"/>
  <c r="B2433" i="14"/>
  <c r="B2434" i="14"/>
  <c r="B2435" i="14"/>
  <c r="B2436" i="14"/>
  <c r="B2437" i="14"/>
  <c r="B2438" i="14"/>
  <c r="B2439" i="14"/>
  <c r="B2440" i="14"/>
  <c r="B2441" i="14"/>
  <c r="B2442" i="14"/>
  <c r="AA2423" i="1"/>
  <c r="AB2423" i="1"/>
  <c r="P2424" i="2"/>
  <c r="AA2422" i="1"/>
  <c r="AB2422" i="1"/>
  <c r="P2423" i="2"/>
  <c r="AA2421" i="1"/>
  <c r="AB2421" i="1"/>
  <c r="P2422" i="2"/>
  <c r="B2437" i="9"/>
  <c r="C2437" i="9"/>
  <c r="D2437" i="9"/>
  <c r="E2437" i="9"/>
  <c r="F2437" i="9"/>
  <c r="B2438" i="9"/>
  <c r="C2438" i="9"/>
  <c r="D2438" i="9"/>
  <c r="E2438" i="9"/>
  <c r="F2438" i="9"/>
  <c r="B2439" i="9"/>
  <c r="C2439" i="9"/>
  <c r="D2439" i="9"/>
  <c r="E2439" i="9"/>
  <c r="F2439" i="9"/>
  <c r="B2440" i="9"/>
  <c r="C2440" i="9"/>
  <c r="D2440" i="9"/>
  <c r="E2440" i="9"/>
  <c r="F2440" i="9"/>
  <c r="B2441" i="9"/>
  <c r="C2441" i="9"/>
  <c r="D2441" i="9"/>
  <c r="E2441" i="9"/>
  <c r="F2441" i="9"/>
  <c r="B2442" i="9"/>
  <c r="C2442" i="9"/>
  <c r="D2442" i="9"/>
  <c r="E2442" i="9"/>
  <c r="F2442" i="9"/>
  <c r="B2443" i="9"/>
  <c r="C2443" i="9"/>
  <c r="D2443" i="9"/>
  <c r="E2443" i="9"/>
  <c r="F2443" i="9"/>
  <c r="B2444" i="9"/>
  <c r="C2444" i="9"/>
  <c r="D2444" i="9"/>
  <c r="E2444" i="9"/>
  <c r="F2444" i="9"/>
  <c r="B2445" i="9"/>
  <c r="C2445" i="9"/>
  <c r="D2445" i="9"/>
  <c r="E2445" i="9"/>
  <c r="F2445" i="9"/>
  <c r="B2446" i="9"/>
  <c r="C2446" i="9"/>
  <c r="D2446" i="9"/>
  <c r="E2446" i="9"/>
  <c r="F2446" i="9"/>
  <c r="B2447" i="9"/>
  <c r="C2447" i="9"/>
  <c r="D2447" i="9"/>
  <c r="E2447" i="9"/>
  <c r="F2447" i="9"/>
  <c r="B2448" i="9"/>
  <c r="C2448" i="9"/>
  <c r="D2448" i="9"/>
  <c r="E2448" i="9"/>
  <c r="F2448" i="9"/>
  <c r="B2449" i="9"/>
  <c r="C2449" i="9"/>
  <c r="D2449" i="9"/>
  <c r="E2449" i="9"/>
  <c r="F2449" i="9"/>
  <c r="B2450" i="9"/>
  <c r="C2450" i="9"/>
  <c r="D2450" i="9"/>
  <c r="E2450" i="9"/>
  <c r="F2450" i="9"/>
  <c r="B2451" i="9"/>
  <c r="C2451" i="9"/>
  <c r="D2451" i="9"/>
  <c r="E2451" i="9"/>
  <c r="F2451" i="9"/>
  <c r="B2452" i="9"/>
  <c r="C2452" i="9"/>
  <c r="D2452" i="9"/>
  <c r="E2452" i="9"/>
  <c r="F2452" i="9"/>
  <c r="B2453" i="9"/>
  <c r="C2453" i="9"/>
  <c r="D2453" i="9"/>
  <c r="E2453" i="9"/>
  <c r="F2453" i="9"/>
  <c r="B2454" i="9"/>
  <c r="C2454" i="9"/>
  <c r="D2454" i="9"/>
  <c r="E2454" i="9"/>
  <c r="F2454" i="9"/>
  <c r="B2455" i="9"/>
  <c r="C2455" i="9"/>
  <c r="D2455" i="9"/>
  <c r="E2455" i="9"/>
  <c r="F2455" i="9"/>
  <c r="B2456" i="9"/>
  <c r="C2456" i="9"/>
  <c r="D2456" i="9"/>
  <c r="E2456" i="9"/>
  <c r="F2456" i="9"/>
  <c r="B2457" i="9"/>
  <c r="C2457" i="9"/>
  <c r="D2457" i="9"/>
  <c r="E2457" i="9"/>
  <c r="F2457" i="9"/>
  <c r="B2458" i="9"/>
  <c r="C2458" i="9"/>
  <c r="D2458" i="9"/>
  <c r="E2458" i="9"/>
  <c r="F2458" i="9"/>
  <c r="B2459" i="9"/>
  <c r="C2459" i="9"/>
  <c r="D2459" i="9"/>
  <c r="E2459" i="9"/>
  <c r="F2459" i="9"/>
  <c r="B2460" i="9"/>
  <c r="C2460" i="9"/>
  <c r="D2460" i="9"/>
  <c r="E2460" i="9"/>
  <c r="F2460" i="9"/>
  <c r="B2461" i="9"/>
  <c r="C2461" i="9"/>
  <c r="D2461" i="9"/>
  <c r="E2461" i="9"/>
  <c r="F2461" i="9"/>
  <c r="B2462" i="9"/>
  <c r="C2462" i="9"/>
  <c r="D2462" i="9"/>
  <c r="E2462" i="9"/>
  <c r="F2462" i="9"/>
  <c r="B2463" i="9"/>
  <c r="C2463" i="9"/>
  <c r="D2463" i="9"/>
  <c r="E2463" i="9"/>
  <c r="F2463" i="9"/>
  <c r="B2464" i="9"/>
  <c r="C2464" i="9"/>
  <c r="D2464" i="9"/>
  <c r="E2464" i="9"/>
  <c r="F2464" i="9"/>
  <c r="B2465" i="9"/>
  <c r="C2465" i="9"/>
  <c r="D2465" i="9"/>
  <c r="E2465" i="9"/>
  <c r="F2465" i="9"/>
  <c r="B2466" i="9"/>
  <c r="C2466" i="9"/>
  <c r="D2466" i="9"/>
  <c r="E2466" i="9"/>
  <c r="F2466" i="9"/>
  <c r="B2467" i="9"/>
  <c r="C2467" i="9"/>
  <c r="D2467" i="9"/>
  <c r="E2467" i="9"/>
  <c r="F2467" i="9"/>
  <c r="B2468" i="9"/>
  <c r="C2468" i="9"/>
  <c r="D2468" i="9"/>
  <c r="E2468" i="9"/>
  <c r="F2468" i="9"/>
  <c r="B2469" i="9"/>
  <c r="C2469" i="9"/>
  <c r="D2469" i="9"/>
  <c r="E2469" i="9"/>
  <c r="F2469" i="9"/>
  <c r="B2470" i="9"/>
  <c r="C2470" i="9"/>
  <c r="D2470" i="9"/>
  <c r="E2470" i="9"/>
  <c r="F2470" i="9"/>
  <c r="B2471" i="9"/>
  <c r="C2471" i="9"/>
  <c r="D2471" i="9"/>
  <c r="E2471" i="9"/>
  <c r="F2471" i="9"/>
  <c r="B2472" i="9"/>
  <c r="C2472" i="9"/>
  <c r="D2472" i="9"/>
  <c r="E2472" i="9"/>
  <c r="F2472" i="9"/>
  <c r="B2473" i="9"/>
  <c r="C2473" i="9"/>
  <c r="D2473" i="9"/>
  <c r="E2473" i="9"/>
  <c r="F2473" i="9"/>
  <c r="B2474" i="9"/>
  <c r="C2474" i="9"/>
  <c r="D2474" i="9"/>
  <c r="E2474" i="9"/>
  <c r="F2474" i="9"/>
  <c r="B2475" i="9"/>
  <c r="C2475" i="9"/>
  <c r="D2475" i="9"/>
  <c r="E2475" i="9"/>
  <c r="F2475" i="9"/>
  <c r="B2476" i="9"/>
  <c r="C2476" i="9"/>
  <c r="D2476" i="9"/>
  <c r="E2476" i="9"/>
  <c r="F2476" i="9"/>
  <c r="B2477" i="9"/>
  <c r="C2477" i="9"/>
  <c r="D2477" i="9"/>
  <c r="E2477" i="9"/>
  <c r="F2477" i="9"/>
  <c r="B2478" i="9"/>
  <c r="C2478" i="9"/>
  <c r="D2478" i="9"/>
  <c r="E2478" i="9"/>
  <c r="F2478" i="9"/>
  <c r="B2479" i="9"/>
  <c r="C2479" i="9"/>
  <c r="D2479" i="9"/>
  <c r="E2479" i="9"/>
  <c r="F2479" i="9"/>
  <c r="B2480" i="9"/>
  <c r="C2480" i="9"/>
  <c r="D2480" i="9"/>
  <c r="E2480" i="9"/>
  <c r="F2480" i="9"/>
  <c r="B2481" i="9"/>
  <c r="C2481" i="9"/>
  <c r="D2481" i="9"/>
  <c r="E2481" i="9"/>
  <c r="F2481" i="9"/>
  <c r="B2482" i="9"/>
  <c r="C2482" i="9"/>
  <c r="D2482" i="9"/>
  <c r="E2482" i="9"/>
  <c r="F2482" i="9"/>
  <c r="B2483" i="9"/>
  <c r="C2483" i="9"/>
  <c r="D2483" i="9"/>
  <c r="E2483" i="9"/>
  <c r="F2483" i="9"/>
  <c r="B2484" i="9"/>
  <c r="C2484" i="9"/>
  <c r="D2484" i="9"/>
  <c r="E2484" i="9"/>
  <c r="F2484" i="9"/>
  <c r="B2485" i="9"/>
  <c r="C2485" i="9"/>
  <c r="D2485" i="9"/>
  <c r="E2485" i="9"/>
  <c r="F2485" i="9"/>
  <c r="B2486" i="9"/>
  <c r="C2486" i="9"/>
  <c r="D2486" i="9"/>
  <c r="E2486" i="9"/>
  <c r="F2486" i="9"/>
  <c r="B2487" i="9"/>
  <c r="C2487" i="9"/>
  <c r="D2487" i="9"/>
  <c r="E2487" i="9"/>
  <c r="F2487" i="9"/>
  <c r="B2488" i="9"/>
  <c r="C2488" i="9"/>
  <c r="D2488" i="9"/>
  <c r="E2488" i="9"/>
  <c r="F2488" i="9"/>
  <c r="B2489" i="9"/>
  <c r="C2489" i="9"/>
  <c r="D2489" i="9"/>
  <c r="E2489" i="9"/>
  <c r="F2489" i="9"/>
  <c r="B2490" i="9"/>
  <c r="C2490" i="9"/>
  <c r="D2490" i="9"/>
  <c r="E2490" i="9"/>
  <c r="F2490" i="9"/>
  <c r="B2491" i="9"/>
  <c r="C2491" i="9"/>
  <c r="D2491" i="9"/>
  <c r="E2491" i="9"/>
  <c r="F2491" i="9"/>
  <c r="B2492" i="9"/>
  <c r="C2492" i="9"/>
  <c r="D2492" i="9"/>
  <c r="E2492" i="9"/>
  <c r="F2492" i="9"/>
  <c r="B2493" i="9"/>
  <c r="C2493" i="9"/>
  <c r="D2493" i="9"/>
  <c r="E2493" i="9"/>
  <c r="F2493" i="9"/>
  <c r="B2494" i="9"/>
  <c r="C2494" i="9"/>
  <c r="D2494" i="9"/>
  <c r="E2494" i="9"/>
  <c r="F2494" i="9"/>
  <c r="B2495" i="9"/>
  <c r="C2495" i="9"/>
  <c r="D2495" i="9"/>
  <c r="E2495" i="9"/>
  <c r="F2495" i="9"/>
  <c r="B2496" i="9"/>
  <c r="C2496" i="9"/>
  <c r="D2496" i="9"/>
  <c r="E2496" i="9"/>
  <c r="F2496" i="9"/>
  <c r="B2497" i="9"/>
  <c r="C2497" i="9"/>
  <c r="D2497" i="9"/>
  <c r="E2497" i="9"/>
  <c r="F2497" i="9"/>
  <c r="B2498" i="9"/>
  <c r="C2498" i="9"/>
  <c r="D2498" i="9"/>
  <c r="E2498" i="9"/>
  <c r="F2498" i="9"/>
  <c r="B2499" i="9"/>
  <c r="C2499" i="9"/>
  <c r="D2499" i="9"/>
  <c r="E2499" i="9"/>
  <c r="F2499" i="9"/>
  <c r="B2500" i="9"/>
  <c r="C2500" i="9"/>
  <c r="D2500" i="9"/>
  <c r="E2500" i="9"/>
  <c r="F2500" i="9"/>
  <c r="B2501" i="9"/>
  <c r="C2501" i="9"/>
  <c r="C2501" i="14" s="1"/>
  <c r="D2501" i="9"/>
  <c r="E2501" i="9"/>
  <c r="F2501" i="9"/>
  <c r="B2502" i="9"/>
  <c r="C2502" i="9"/>
  <c r="D2502" i="9"/>
  <c r="E2502" i="9"/>
  <c r="F2502" i="9"/>
  <c r="B2503" i="9"/>
  <c r="C2503" i="9"/>
  <c r="D2503" i="9"/>
  <c r="D2503" i="14" s="1"/>
  <c r="E2503" i="9"/>
  <c r="F2503" i="9"/>
  <c r="B2504" i="9"/>
  <c r="C2504" i="9"/>
  <c r="D2504" i="9"/>
  <c r="E2504" i="9"/>
  <c r="F2504" i="9"/>
  <c r="B2505" i="9"/>
  <c r="C2505" i="9"/>
  <c r="D2505" i="9"/>
  <c r="E2505" i="9"/>
  <c r="F2505" i="9"/>
  <c r="B2506" i="9"/>
  <c r="C2506" i="9"/>
  <c r="D2506" i="9"/>
  <c r="E2506" i="9"/>
  <c r="F2506" i="9"/>
  <c r="B2507" i="9"/>
  <c r="C2507" i="9"/>
  <c r="D2507" i="9"/>
  <c r="E2507" i="9"/>
  <c r="F2507" i="9"/>
  <c r="B2508" i="9"/>
  <c r="C2508" i="9"/>
  <c r="C2508" i="14" s="1"/>
  <c r="D2508" i="9"/>
  <c r="E2508" i="9"/>
  <c r="F2508" i="9"/>
  <c r="B2509" i="9"/>
  <c r="C2509" i="9"/>
  <c r="D2509" i="9"/>
  <c r="E2509" i="9"/>
  <c r="F2509" i="9"/>
  <c r="B2510" i="9"/>
  <c r="C2510" i="9"/>
  <c r="D2510" i="9"/>
  <c r="E2510" i="9"/>
  <c r="F2510" i="9"/>
  <c r="B2511" i="9"/>
  <c r="C2511" i="9"/>
  <c r="D2511" i="9"/>
  <c r="E2511" i="9"/>
  <c r="F2511" i="9"/>
  <c r="B2512" i="9"/>
  <c r="C2512" i="9"/>
  <c r="D2512" i="9"/>
  <c r="E2512" i="9"/>
  <c r="F2512" i="9"/>
  <c r="B2513" i="9"/>
  <c r="C2513" i="9"/>
  <c r="C2513" i="14" s="1"/>
  <c r="D2513" i="9"/>
  <c r="E2513" i="9"/>
  <c r="F2513" i="9"/>
  <c r="B2514" i="9"/>
  <c r="C2514" i="9"/>
  <c r="D2514" i="9"/>
  <c r="E2514" i="9"/>
  <c r="F2514" i="9"/>
  <c r="B2515" i="9"/>
  <c r="C2515" i="9"/>
  <c r="D2515" i="9"/>
  <c r="E2515" i="9"/>
  <c r="F2515" i="9"/>
  <c r="B2516" i="9"/>
  <c r="C2516" i="9"/>
  <c r="D2516" i="9"/>
  <c r="E2516" i="9"/>
  <c r="F2516" i="9"/>
  <c r="B2517" i="9"/>
  <c r="C2517" i="9"/>
  <c r="D2517" i="9"/>
  <c r="E2517" i="9"/>
  <c r="F2517" i="9"/>
  <c r="B2518" i="9"/>
  <c r="C2518" i="9"/>
  <c r="D2518" i="9"/>
  <c r="E2518" i="9"/>
  <c r="F2518" i="9"/>
  <c r="B2519" i="9"/>
  <c r="C2519" i="9"/>
  <c r="D2519" i="9"/>
  <c r="E2519" i="9"/>
  <c r="F2519" i="9"/>
  <c r="B2520" i="9"/>
  <c r="C2520" i="9"/>
  <c r="C2520" i="14" s="1"/>
  <c r="D2520" i="9"/>
  <c r="D2520" i="14" s="1"/>
  <c r="E2520" i="9"/>
  <c r="F2520" i="9"/>
  <c r="B2521" i="9"/>
  <c r="C2521" i="9"/>
  <c r="D2521" i="9"/>
  <c r="E2521" i="9"/>
  <c r="F2521" i="9"/>
  <c r="B2522" i="9"/>
  <c r="C2522" i="9"/>
  <c r="D2522" i="9"/>
  <c r="E2522" i="9"/>
  <c r="F2522" i="9"/>
  <c r="B2523" i="9"/>
  <c r="C2523" i="9"/>
  <c r="D2523" i="9"/>
  <c r="E2523" i="9"/>
  <c r="F2523" i="9"/>
  <c r="B2524" i="9"/>
  <c r="C2524" i="9"/>
  <c r="D2524" i="9"/>
  <c r="E2524" i="9"/>
  <c r="F2524" i="9"/>
  <c r="B2525" i="9"/>
  <c r="C2525" i="9"/>
  <c r="C2525" i="14" s="1"/>
  <c r="D2525" i="9"/>
  <c r="E2525" i="9"/>
  <c r="F2525" i="9"/>
  <c r="B2526" i="9"/>
  <c r="C2526" i="9"/>
  <c r="D2526" i="9"/>
  <c r="E2526" i="9"/>
  <c r="F2526" i="9"/>
  <c r="B2527" i="9"/>
  <c r="C2527" i="9"/>
  <c r="D2527" i="9"/>
  <c r="D2527" i="14" s="1"/>
  <c r="E2527" i="9"/>
  <c r="F2527" i="9"/>
  <c r="B2528" i="9"/>
  <c r="C2528" i="9"/>
  <c r="D2528" i="9"/>
  <c r="E2528" i="9"/>
  <c r="F2528" i="9"/>
  <c r="B2529" i="9"/>
  <c r="C2529" i="9"/>
  <c r="D2529" i="9"/>
  <c r="E2529" i="9"/>
  <c r="F2529" i="9"/>
  <c r="B2530" i="9"/>
  <c r="C2530" i="9"/>
  <c r="D2530" i="9"/>
  <c r="E2530" i="9"/>
  <c r="F2530" i="9"/>
  <c r="B2531" i="9"/>
  <c r="C2531" i="9"/>
  <c r="D2531" i="9"/>
  <c r="E2531" i="9"/>
  <c r="F2531" i="9"/>
  <c r="B2532" i="9"/>
  <c r="C2532" i="9"/>
  <c r="C2532" i="14" s="1"/>
  <c r="D2532" i="9"/>
  <c r="E2532" i="9"/>
  <c r="F2532" i="9"/>
  <c r="B2533" i="9"/>
  <c r="C2533" i="9"/>
  <c r="D2533" i="9"/>
  <c r="E2533" i="9"/>
  <c r="F2533" i="9"/>
  <c r="B2534" i="9"/>
  <c r="C2534" i="9"/>
  <c r="D2534" i="9"/>
  <c r="E2534" i="9"/>
  <c r="F2534" i="9"/>
  <c r="B2535" i="9"/>
  <c r="C2535" i="9"/>
  <c r="D2535" i="9"/>
  <c r="E2535" i="9"/>
  <c r="F2535" i="9"/>
  <c r="B2536" i="9"/>
  <c r="C2536" i="9"/>
  <c r="D2536" i="9"/>
  <c r="E2536" i="9"/>
  <c r="F2536" i="9"/>
  <c r="B2537" i="9"/>
  <c r="C2537" i="9"/>
  <c r="C2537" i="14" s="1"/>
  <c r="D2537" i="9"/>
  <c r="E2537" i="9"/>
  <c r="F2537" i="9"/>
  <c r="B2538" i="9"/>
  <c r="C2538" i="9"/>
  <c r="D2538" i="9"/>
  <c r="E2538" i="9"/>
  <c r="F2538" i="9"/>
  <c r="B2539" i="9"/>
  <c r="C2539" i="9"/>
  <c r="D2539" i="9"/>
  <c r="D2539" i="14" s="1"/>
  <c r="E2539" i="9"/>
  <c r="F2539" i="9"/>
  <c r="B2540" i="9"/>
  <c r="C2540" i="9"/>
  <c r="D2540" i="9"/>
  <c r="E2540" i="9"/>
  <c r="F2540" i="9"/>
  <c r="B2541" i="9"/>
  <c r="C2541" i="9"/>
  <c r="D2541" i="9"/>
  <c r="E2541" i="9"/>
  <c r="F2541" i="9"/>
  <c r="B2542" i="9"/>
  <c r="C2542" i="9"/>
  <c r="D2542" i="9"/>
  <c r="E2542" i="9"/>
  <c r="F2542" i="9"/>
  <c r="B2543" i="9"/>
  <c r="C2543" i="9"/>
  <c r="D2543" i="9"/>
  <c r="E2543" i="9"/>
  <c r="F2543" i="9"/>
  <c r="B2544" i="9"/>
  <c r="C2544" i="9"/>
  <c r="C2544" i="14" s="1"/>
  <c r="D2544" i="9"/>
  <c r="D2544" i="14" s="1"/>
  <c r="E2544" i="9"/>
  <c r="F2544" i="9"/>
  <c r="B2545" i="9"/>
  <c r="C2545" i="9"/>
  <c r="D2545" i="9"/>
  <c r="E2545" i="9"/>
  <c r="F2545" i="9"/>
  <c r="B2546" i="9"/>
  <c r="C2546" i="9"/>
  <c r="D2546" i="9"/>
  <c r="E2546" i="9"/>
  <c r="F2546" i="9"/>
  <c r="B2547" i="9"/>
  <c r="C2547" i="9"/>
  <c r="D2547" i="9"/>
  <c r="E2547" i="9"/>
  <c r="F2547" i="9"/>
  <c r="B2548" i="9"/>
  <c r="C2548" i="9"/>
  <c r="D2548" i="9"/>
  <c r="E2548" i="9"/>
  <c r="F2548" i="9"/>
  <c r="B2549" i="9"/>
  <c r="C2549" i="9"/>
  <c r="C2549" i="14" s="1"/>
  <c r="D2549" i="9"/>
  <c r="E2549" i="9"/>
  <c r="F2549" i="9"/>
  <c r="B2550" i="9"/>
  <c r="C2550" i="9"/>
  <c r="D2550" i="9"/>
  <c r="E2550" i="9"/>
  <c r="F2550" i="9"/>
  <c r="B2551" i="9"/>
  <c r="C2551" i="9"/>
  <c r="D2551" i="9"/>
  <c r="D2551" i="14" s="1"/>
  <c r="E2551" i="9"/>
  <c r="F2551" i="9"/>
  <c r="B2552" i="9"/>
  <c r="C2552" i="9"/>
  <c r="D2552" i="9"/>
  <c r="E2552" i="9"/>
  <c r="F2552" i="9"/>
  <c r="B2553" i="9"/>
  <c r="C2553" i="9"/>
  <c r="D2553" i="9"/>
  <c r="E2553" i="9"/>
  <c r="F2553" i="9"/>
  <c r="B2554" i="9"/>
  <c r="C2554" i="9"/>
  <c r="D2554" i="9"/>
  <c r="E2554" i="9"/>
  <c r="F2554" i="9"/>
  <c r="B2555" i="9"/>
  <c r="C2555" i="9"/>
  <c r="D2555" i="9"/>
  <c r="E2555" i="9"/>
  <c r="F2555" i="9"/>
  <c r="B2556" i="9"/>
  <c r="C2556" i="9"/>
  <c r="D2556" i="9"/>
  <c r="D2556" i="14" s="1"/>
  <c r="E2556" i="9"/>
  <c r="F2556" i="9"/>
  <c r="B2557" i="9"/>
  <c r="C2557" i="9"/>
  <c r="D2557" i="9"/>
  <c r="E2557" i="9"/>
  <c r="F2557" i="9"/>
  <c r="B2558" i="9"/>
  <c r="C2558" i="9"/>
  <c r="D2558" i="9"/>
  <c r="E2558" i="9"/>
  <c r="F2558" i="9"/>
  <c r="B2559" i="9"/>
  <c r="C2559" i="9"/>
  <c r="D2559" i="9"/>
  <c r="E2559" i="9"/>
  <c r="F2559" i="9"/>
  <c r="B2560" i="9"/>
  <c r="C2560" i="9"/>
  <c r="D2560" i="9"/>
  <c r="E2560" i="9"/>
  <c r="F2560" i="9"/>
  <c r="B2561" i="9"/>
  <c r="C2561" i="9"/>
  <c r="C2561" i="14" s="1"/>
  <c r="D2561" i="9"/>
  <c r="E2561" i="9"/>
  <c r="F2561" i="9"/>
  <c r="B2562" i="9"/>
  <c r="C2562" i="9"/>
  <c r="D2562" i="9"/>
  <c r="E2562" i="9"/>
  <c r="F2562" i="9"/>
  <c r="B2563" i="9"/>
  <c r="C2563" i="9"/>
  <c r="D2563" i="9"/>
  <c r="E2563" i="9"/>
  <c r="F2563" i="9"/>
  <c r="B2564" i="9"/>
  <c r="C2564" i="9"/>
  <c r="D2564" i="9"/>
  <c r="E2564" i="9"/>
  <c r="F2564" i="9"/>
  <c r="B2565" i="9"/>
  <c r="C2565" i="9"/>
  <c r="D2565" i="9"/>
  <c r="E2565" i="9"/>
  <c r="F2565" i="9"/>
  <c r="B2566" i="9"/>
  <c r="C2566" i="9"/>
  <c r="D2566" i="9"/>
  <c r="E2566" i="9"/>
  <c r="F2566" i="9"/>
  <c r="B2567" i="9"/>
  <c r="C2567" i="9"/>
  <c r="D2567" i="9"/>
  <c r="F2567" i="9"/>
  <c r="B2568" i="9"/>
  <c r="C2568" i="9"/>
  <c r="C2568" i="14" s="1"/>
  <c r="D2568" i="9"/>
  <c r="F2568" i="9"/>
  <c r="B2569" i="9"/>
  <c r="C2569" i="9"/>
  <c r="D2569" i="9"/>
  <c r="F2569" i="9"/>
  <c r="B2570" i="9"/>
  <c r="C2570" i="9"/>
  <c r="D2570" i="9"/>
  <c r="F2570" i="9"/>
  <c r="B2571" i="9"/>
  <c r="B2572" i="9"/>
  <c r="B2573" i="9"/>
  <c r="C2573" i="14"/>
  <c r="B2574" i="9"/>
  <c r="B2575" i="9"/>
  <c r="D2575" i="14"/>
  <c r="B2576" i="9"/>
  <c r="B2577" i="9"/>
  <c r="B2578" i="9"/>
  <c r="B2579" i="9"/>
  <c r="B2580" i="9"/>
  <c r="C2580" i="14"/>
  <c r="B2581" i="9"/>
  <c r="B2582" i="9"/>
  <c r="B2583" i="9"/>
  <c r="B2584" i="9"/>
  <c r="B2585" i="9"/>
  <c r="C2585" i="14"/>
  <c r="B2586" i="9"/>
  <c r="B2587" i="9"/>
  <c r="D2587" i="14"/>
  <c r="B2588" i="9"/>
  <c r="B2589" i="9"/>
  <c r="B2590" i="9"/>
  <c r="C2590" i="14"/>
  <c r="B2591" i="9"/>
  <c r="C2591" i="14"/>
  <c r="D2591" i="14"/>
  <c r="B2592" i="9"/>
  <c r="C2592" i="14"/>
  <c r="D2592" i="14"/>
  <c r="B2593" i="9"/>
  <c r="C2593" i="14"/>
  <c r="B2594" i="9"/>
  <c r="C2594" i="14"/>
  <c r="D2594" i="14"/>
  <c r="B2595" i="9"/>
  <c r="C2595" i="14"/>
  <c r="D2595" i="14"/>
  <c r="B2596" i="9"/>
  <c r="C2596" i="14"/>
  <c r="B2597" i="9"/>
  <c r="C2597" i="14"/>
  <c r="D2597" i="14"/>
  <c r="B2598" i="9"/>
  <c r="C2598" i="14"/>
  <c r="D2598" i="14"/>
  <c r="B2599" i="9"/>
  <c r="C2599" i="14"/>
  <c r="D2599" i="14"/>
  <c r="B2600" i="9"/>
  <c r="C2600" i="14"/>
  <c r="D2600" i="14"/>
  <c r="B2601" i="9"/>
  <c r="C2601" i="14"/>
  <c r="D2601" i="14"/>
  <c r="B2602" i="9"/>
  <c r="C2602" i="14"/>
  <c r="D2602" i="14"/>
  <c r="B2603" i="9"/>
  <c r="C2603" i="14"/>
  <c r="D2603" i="14"/>
  <c r="B2604" i="9"/>
  <c r="C2604" i="14"/>
  <c r="D2604" i="14"/>
  <c r="B2605" i="9"/>
  <c r="C2605" i="14"/>
  <c r="D2605" i="14"/>
  <c r="B2606" i="9"/>
  <c r="C2606" i="14"/>
  <c r="D2606" i="14"/>
  <c r="B2607" i="9"/>
  <c r="C2607" i="14"/>
  <c r="D2607" i="14"/>
  <c r="B2608" i="9"/>
  <c r="C2608" i="14"/>
  <c r="D2608" i="14"/>
  <c r="B2609" i="9"/>
  <c r="C2609" i="14"/>
  <c r="D2609" i="14"/>
  <c r="B2610" i="9"/>
  <c r="C2610" i="14"/>
  <c r="D2610" i="14"/>
  <c r="B2611" i="9"/>
  <c r="C2611" i="14"/>
  <c r="D2611" i="14"/>
  <c r="B2612" i="9"/>
  <c r="C2612" i="14"/>
  <c r="D2612" i="14"/>
  <c r="B2613" i="9"/>
  <c r="C2613" i="14"/>
  <c r="D2613" i="14"/>
  <c r="B2614" i="9"/>
  <c r="D2614" i="14"/>
  <c r="B2615" i="9"/>
  <c r="C2615" i="14"/>
  <c r="D2615" i="14"/>
  <c r="B2616" i="9"/>
  <c r="C2616" i="14"/>
  <c r="D2616" i="14"/>
  <c r="B2617" i="9"/>
  <c r="C2617" i="14"/>
  <c r="D2617" i="14"/>
  <c r="B2618" i="9"/>
  <c r="C2618" i="14"/>
  <c r="D2618" i="14"/>
  <c r="B2619" i="9"/>
  <c r="C2619" i="14"/>
  <c r="D2619" i="14"/>
  <c r="B2620" i="9"/>
  <c r="C2620" i="14"/>
  <c r="D2620" i="14"/>
  <c r="B2621" i="9"/>
  <c r="C2621" i="14"/>
  <c r="D2621" i="14"/>
  <c r="B2622" i="9"/>
  <c r="B2623" i="9"/>
  <c r="B2624" i="9"/>
  <c r="B2625" i="9"/>
  <c r="B2626" i="9"/>
  <c r="B2627" i="9"/>
  <c r="B2628" i="9"/>
  <c r="B2629" i="9"/>
  <c r="B2630" i="9"/>
  <c r="B2631" i="9"/>
  <c r="B2632" i="9"/>
  <c r="B2633" i="9"/>
  <c r="B2634" i="9"/>
  <c r="B2635" i="9"/>
  <c r="B2636" i="9"/>
  <c r="B2637" i="9"/>
  <c r="B2638" i="9"/>
  <c r="B2639" i="9"/>
  <c r="B2640" i="9"/>
  <c r="B2641" i="9"/>
  <c r="B2642" i="9"/>
  <c r="B2643" i="9"/>
  <c r="B2644" i="9"/>
  <c r="B2645" i="9"/>
  <c r="B2646" i="9"/>
  <c r="B2647" i="9"/>
  <c r="B2648" i="9"/>
  <c r="B2649" i="9"/>
  <c r="B2650" i="9"/>
  <c r="B2651" i="9"/>
  <c r="AA2420" i="1"/>
  <c r="AB2420" i="1"/>
  <c r="P2421" i="2"/>
  <c r="D2596" i="14" l="1"/>
  <c r="D2593" i="14"/>
  <c r="D2590" i="14"/>
  <c r="D2580" i="14"/>
  <c r="D2568" i="14"/>
  <c r="D2563" i="14"/>
  <c r="C2556" i="14"/>
  <c r="D2585" i="14"/>
  <c r="C2578" i="14"/>
  <c r="D2573" i="14"/>
  <c r="D2569" i="14"/>
  <c r="C2586" i="14"/>
  <c r="C2574" i="14"/>
  <c r="D2581" i="14"/>
  <c r="C2570" i="14"/>
  <c r="D2572" i="14"/>
  <c r="D2478" i="14"/>
  <c r="D2442" i="14"/>
  <c r="C2584" i="14"/>
  <c r="D2579" i="14"/>
  <c r="C2572" i="14"/>
  <c r="C2587" i="14"/>
  <c r="D2570" i="14"/>
  <c r="C2589" i="14"/>
  <c r="D2584" i="14"/>
  <c r="C2577" i="14"/>
  <c r="C2579" i="14"/>
  <c r="C2581" i="14"/>
  <c r="D2576" i="14"/>
  <c r="C2569" i="14"/>
  <c r="C2588" i="14"/>
  <c r="D2583" i="14"/>
  <c r="C2576" i="14"/>
  <c r="D2571" i="14"/>
  <c r="D2582" i="14"/>
  <c r="C2575" i="14"/>
  <c r="D2589" i="14"/>
  <c r="C2582" i="14"/>
  <c r="D2577" i="14"/>
  <c r="D2586" i="14"/>
  <c r="D2574" i="14"/>
  <c r="D2588" i="14"/>
  <c r="C2583" i="14"/>
  <c r="D2578" i="14"/>
  <c r="C2571" i="14"/>
  <c r="D2532" i="14"/>
  <c r="D2558" i="14"/>
  <c r="D2546" i="14"/>
  <c r="C2539" i="14"/>
  <c r="D2534" i="14"/>
  <c r="D2565" i="14"/>
  <c r="D2541" i="14"/>
  <c r="D2548" i="14"/>
  <c r="C2541" i="14"/>
  <c r="D2536" i="14"/>
  <c r="D2567" i="14"/>
  <c r="D2531" i="14"/>
  <c r="C2567" i="14"/>
  <c r="D2562" i="14"/>
  <c r="D2550" i="14"/>
  <c r="D2538" i="14"/>
  <c r="D2557" i="14"/>
  <c r="C2550" i="14"/>
  <c r="D2545" i="14"/>
  <c r="D2533" i="14"/>
  <c r="C2533" i="14"/>
  <c r="C2564" i="14"/>
  <c r="D2559" i="14"/>
  <c r="D2547" i="14"/>
  <c r="D2535" i="14"/>
  <c r="D2566" i="14"/>
  <c r="C2559" i="14"/>
  <c r="D2554" i="14"/>
  <c r="C2547" i="14"/>
  <c r="D2542" i="14"/>
  <c r="C2535" i="14"/>
  <c r="D2530" i="14"/>
  <c r="C2563" i="14"/>
  <c r="C2551" i="14"/>
  <c r="C2558" i="14"/>
  <c r="D2553" i="14"/>
  <c r="C2546" i="14"/>
  <c r="C2534" i="14"/>
  <c r="D2529" i="14"/>
  <c r="C2565" i="14"/>
  <c r="D2560" i="14"/>
  <c r="C2553" i="14"/>
  <c r="C2529" i="14"/>
  <c r="C2560" i="14"/>
  <c r="D2555" i="14"/>
  <c r="C2548" i="14"/>
  <c r="D2543" i="14"/>
  <c r="C2536" i="14"/>
  <c r="C2555" i="14"/>
  <c r="C2543" i="14"/>
  <c r="C2531" i="14"/>
  <c r="C2562" i="14"/>
  <c r="C2538" i="14"/>
  <c r="D2564" i="14"/>
  <c r="C2557" i="14"/>
  <c r="D2552" i="14"/>
  <c r="C2545" i="14"/>
  <c r="D2540" i="14"/>
  <c r="C2552" i="14"/>
  <c r="C2540" i="14"/>
  <c r="C2566" i="14"/>
  <c r="D2561" i="14"/>
  <c r="C2554" i="14"/>
  <c r="D2549" i="14"/>
  <c r="C2542" i="14"/>
  <c r="D2537" i="14"/>
  <c r="C2530" i="14"/>
  <c r="D2515" i="14"/>
  <c r="C2499" i="14"/>
  <c r="C2511" i="14"/>
  <c r="D2508" i="14"/>
  <c r="C2527" i="14"/>
  <c r="D2522" i="14"/>
  <c r="C2515" i="14"/>
  <c r="D2510" i="14"/>
  <c r="C2522" i="14"/>
  <c r="D2517" i="14"/>
  <c r="C2510" i="14"/>
  <c r="D2505" i="14"/>
  <c r="D2483" i="14"/>
  <c r="D2447" i="14"/>
  <c r="C2528" i="14"/>
  <c r="D2523" i="14"/>
  <c r="C2516" i="14"/>
  <c r="D2511" i="14"/>
  <c r="C2504" i="14"/>
  <c r="C2503" i="14"/>
  <c r="D2499" i="14"/>
  <c r="D2498" i="14"/>
  <c r="C2498" i="14"/>
  <c r="D2519" i="14"/>
  <c r="D2507" i="14"/>
  <c r="C2507" i="14"/>
  <c r="D2502" i="14"/>
  <c r="C2526" i="14"/>
  <c r="D2521" i="14"/>
  <c r="C2514" i="14"/>
  <c r="D2509" i="14"/>
  <c r="C2502" i="14"/>
  <c r="D2512" i="14"/>
  <c r="D2528" i="14"/>
  <c r="C2521" i="14"/>
  <c r="D2516" i="14"/>
  <c r="C2509" i="14"/>
  <c r="D2504" i="14"/>
  <c r="D2524" i="14"/>
  <c r="D2500" i="14"/>
  <c r="C2524" i="14"/>
  <c r="C2500" i="14"/>
  <c r="C2517" i="14"/>
  <c r="D2506" i="14"/>
  <c r="C2505" i="14"/>
  <c r="C2512" i="14"/>
  <c r="D2526" i="14"/>
  <c r="C2519" i="14"/>
  <c r="D2514" i="14"/>
  <c r="C2523" i="14"/>
  <c r="D2518" i="14"/>
  <c r="D2525" i="14"/>
  <c r="C2518" i="14"/>
  <c r="D2513" i="14"/>
  <c r="C2506" i="14"/>
  <c r="D2501" i="14"/>
  <c r="C2495" i="14"/>
  <c r="D2495" i="14"/>
  <c r="D2459" i="14"/>
  <c r="D2454" i="14"/>
  <c r="D2462" i="14"/>
  <c r="D2482" i="14"/>
  <c r="D2470" i="14"/>
  <c r="D2458" i="14"/>
  <c r="D2486" i="14"/>
  <c r="C2455" i="14"/>
  <c r="D2450" i="14"/>
  <c r="C2447" i="14"/>
  <c r="C2490" i="14"/>
  <c r="C2466" i="14"/>
  <c r="C2441" i="14"/>
  <c r="D2446" i="14"/>
  <c r="D2443" i="14"/>
  <c r="C2497" i="14"/>
  <c r="D2492" i="14"/>
  <c r="C2485" i="14"/>
  <c r="D2480" i="14"/>
  <c r="C2473" i="14"/>
  <c r="D2468" i="14"/>
  <c r="C2461" i="14"/>
  <c r="D2456" i="14"/>
  <c r="C2449" i="14"/>
  <c r="D2444" i="14"/>
  <c r="C2491" i="14"/>
  <c r="C2443" i="14"/>
  <c r="D2493" i="14"/>
  <c r="D2481" i="14"/>
  <c r="D2469" i="14"/>
  <c r="D2457" i="14"/>
  <c r="D2445" i="14"/>
  <c r="C2439" i="14"/>
  <c r="D2437" i="14"/>
  <c r="C2437" i="14"/>
  <c r="D2491" i="14"/>
  <c r="C2484" i="14"/>
  <c r="D2479" i="14"/>
  <c r="C2472" i="14"/>
  <c r="D2467" i="14"/>
  <c r="C2448" i="14"/>
  <c r="D2474" i="14"/>
  <c r="C2467" i="14"/>
  <c r="C2462" i="14"/>
  <c r="C2438" i="14"/>
  <c r="D2464" i="14"/>
  <c r="D2440" i="14"/>
  <c r="D2471" i="14"/>
  <c r="C2440" i="14"/>
  <c r="D2490" i="14"/>
  <c r="C2483" i="14"/>
  <c r="C2471" i="14"/>
  <c r="D2466" i="14"/>
  <c r="C2459" i="14"/>
  <c r="D2476" i="14"/>
  <c r="D2497" i="14"/>
  <c r="D2485" i="14"/>
  <c r="C2478" i="14"/>
  <c r="D2473" i="14"/>
  <c r="D2461" i="14"/>
  <c r="C2454" i="14"/>
  <c r="D2449" i="14"/>
  <c r="C2442" i="14"/>
  <c r="C2460" i="14"/>
  <c r="D2452" i="14"/>
  <c r="C2496" i="14"/>
  <c r="D2455" i="14"/>
  <c r="C2479" i="14"/>
  <c r="D2438" i="14"/>
  <c r="C2486" i="14"/>
  <c r="C2474" i="14"/>
  <c r="C2450" i="14"/>
  <c r="D2488" i="14"/>
  <c r="C2492" i="14"/>
  <c r="D2487" i="14"/>
  <c r="C2480" i="14"/>
  <c r="D2475" i="14"/>
  <c r="C2468" i="14"/>
  <c r="D2463" i="14"/>
  <c r="C2456" i="14"/>
  <c r="D2451" i="14"/>
  <c r="C2444" i="14"/>
  <c r="D2441" i="14"/>
  <c r="D2439" i="14"/>
  <c r="C2493" i="14"/>
  <c r="C2481" i="14"/>
  <c r="C2469" i="14"/>
  <c r="C2457" i="14"/>
  <c r="C2445" i="14"/>
  <c r="C2488" i="14"/>
  <c r="C2476" i="14"/>
  <c r="C2464" i="14"/>
  <c r="C2452" i="14"/>
  <c r="C2487" i="14"/>
  <c r="C2475" i="14"/>
  <c r="C2463" i="14"/>
  <c r="C2451" i="14"/>
  <c r="C2494" i="14"/>
  <c r="D2489" i="14"/>
  <c r="C2482" i="14"/>
  <c r="D2477" i="14"/>
  <c r="C2470" i="14"/>
  <c r="D2465" i="14"/>
  <c r="C2458" i="14"/>
  <c r="D2453" i="14"/>
  <c r="C2446" i="14"/>
  <c r="D2494" i="14"/>
  <c r="D2496" i="14"/>
  <c r="C2489" i="14"/>
  <c r="D2484" i="14"/>
  <c r="C2477" i="14"/>
  <c r="D2472" i="14"/>
  <c r="C2465" i="14"/>
  <c r="D2460" i="14"/>
  <c r="C2453" i="14"/>
  <c r="D2448" i="14"/>
  <c r="AA2419" i="1"/>
  <c r="AB2419" i="1" l="1"/>
  <c r="P2420" i="2"/>
  <c r="AA2418" i="1" l="1"/>
  <c r="AB2418" i="1"/>
  <c r="P2419" i="2"/>
  <c r="AA2417" i="1"/>
  <c r="AB2417" i="1" l="1"/>
  <c r="P2418" i="2"/>
  <c r="AA2416" i="1" l="1"/>
  <c r="AB2416" i="1" l="1"/>
  <c r="P2417" i="2"/>
  <c r="AA2415" i="1" l="1"/>
  <c r="AB2415" i="1"/>
  <c r="P2416" i="2"/>
  <c r="AA2414" i="1"/>
  <c r="AB2414" i="1" l="1"/>
  <c r="P2415" i="2"/>
  <c r="AA2413" i="1" l="1"/>
  <c r="AB2413" i="1" l="1"/>
  <c r="P2414" i="2"/>
  <c r="AA2412" i="1" l="1"/>
  <c r="AB2412" i="1" l="1"/>
  <c r="P2413" i="2"/>
  <c r="C2411" i="9" l="1"/>
  <c r="C2412" i="9"/>
  <c r="C2413" i="9"/>
  <c r="C2414" i="9"/>
  <c r="C2415" i="9"/>
  <c r="C2416" i="9"/>
  <c r="C2417" i="9"/>
  <c r="C2418" i="9"/>
  <c r="C2419" i="9"/>
  <c r="C2420" i="9"/>
  <c r="C2421" i="9"/>
  <c r="C2422" i="9"/>
  <c r="C2423" i="9"/>
  <c r="C2424" i="9"/>
  <c r="C2425" i="9"/>
  <c r="C2426" i="9"/>
  <c r="C2427" i="9"/>
  <c r="C2428" i="9"/>
  <c r="C2429" i="9"/>
  <c r="C2430" i="9"/>
  <c r="C2431" i="9"/>
  <c r="C2432" i="9"/>
  <c r="C2433" i="9"/>
  <c r="C2434" i="9"/>
  <c r="C2435" i="9"/>
  <c r="C2436" i="9"/>
  <c r="AA2411" i="1"/>
  <c r="AB2411" i="1"/>
  <c r="P2412" i="2" l="1"/>
  <c r="AA2410" i="1" l="1"/>
  <c r="AB2410" i="1" l="1"/>
  <c r="P2411" i="2"/>
  <c r="AA2409" i="1" l="1"/>
  <c r="AB2409" i="1"/>
  <c r="P2410" i="2"/>
  <c r="AA2408" i="1"/>
  <c r="AB2408" i="1"/>
  <c r="P2409" i="2"/>
  <c r="AA2407" i="1"/>
  <c r="AB2407" i="1" l="1"/>
  <c r="P2408" i="2"/>
  <c r="AA2406" i="1"/>
  <c r="AB2406" i="1" l="1"/>
  <c r="P2407" i="2"/>
  <c r="AA2405" i="1" l="1"/>
  <c r="AB2405" i="1" l="1"/>
  <c r="P2406" i="2"/>
  <c r="AA2404" i="1" l="1"/>
  <c r="AB2404" i="1"/>
  <c r="P2405" i="2"/>
  <c r="AA2403" i="1" l="1"/>
  <c r="AB2403" i="1"/>
  <c r="P2404" i="2"/>
  <c r="AA2402" i="1"/>
  <c r="AB2402" i="1" l="1"/>
  <c r="P2403" i="2"/>
  <c r="AA2401" i="1" l="1"/>
  <c r="AB2401" i="1"/>
  <c r="P2402" i="2"/>
  <c r="AA2400" i="1"/>
  <c r="AB2400" i="1" l="1"/>
  <c r="P2401" i="2"/>
  <c r="AA2399" i="1"/>
  <c r="AB2399" i="1"/>
  <c r="P2400" i="2"/>
  <c r="AA2398" i="1"/>
  <c r="AB2398" i="1"/>
  <c r="P2399" i="2"/>
  <c r="AA2397" i="1"/>
  <c r="AB2397" i="1"/>
  <c r="P2398" i="2"/>
  <c r="AA2396" i="1"/>
  <c r="AB2396" i="1"/>
  <c r="P2397" i="2"/>
  <c r="B2436" i="9"/>
  <c r="D2436" i="9"/>
  <c r="E2436" i="9"/>
  <c r="C2436" i="14" s="1"/>
  <c r="F2436" i="9"/>
  <c r="B2431" i="9"/>
  <c r="D2431" i="9"/>
  <c r="E2431" i="9"/>
  <c r="C2431" i="14" s="1"/>
  <c r="F2431" i="9"/>
  <c r="B2432" i="9"/>
  <c r="D2432" i="9"/>
  <c r="E2432" i="9"/>
  <c r="C2432" i="14" s="1"/>
  <c r="F2432" i="9"/>
  <c r="B2433" i="9"/>
  <c r="D2433" i="9"/>
  <c r="E2433" i="9"/>
  <c r="C2433" i="14" s="1"/>
  <c r="F2433" i="9"/>
  <c r="B2434" i="9"/>
  <c r="D2434" i="9"/>
  <c r="E2434" i="9"/>
  <c r="C2434" i="14" s="1"/>
  <c r="F2434" i="9"/>
  <c r="B2435" i="9"/>
  <c r="D2435" i="9"/>
  <c r="E2435" i="9"/>
  <c r="C2435" i="14" s="1"/>
  <c r="F2435" i="9"/>
  <c r="B2422" i="14"/>
  <c r="B2423" i="14"/>
  <c r="AA2395" i="1"/>
  <c r="AB2395" i="1"/>
  <c r="P2396" i="2"/>
  <c r="AA2394" i="1"/>
  <c r="AB2394" i="1"/>
  <c r="P2395" i="2"/>
  <c r="AA2393" i="1"/>
  <c r="AB2393" i="1"/>
  <c r="P2394" i="2"/>
  <c r="AA2392" i="1"/>
  <c r="AB2392" i="1"/>
  <c r="P2393" i="2"/>
  <c r="AA2391" i="1"/>
  <c r="D2435" i="14" l="1"/>
  <c r="D2432" i="14"/>
  <c r="D2434" i="14"/>
  <c r="D2431" i="14"/>
  <c r="D2433" i="14"/>
  <c r="D2436" i="14"/>
  <c r="AB2391" i="1"/>
  <c r="P2392" i="2"/>
  <c r="AA2390" i="1" l="1"/>
  <c r="AB2390" i="1" l="1"/>
  <c r="P2391" i="2"/>
  <c r="AA2389" i="1" l="1"/>
  <c r="AB2389" i="1" l="1"/>
  <c r="P2390" i="2"/>
  <c r="AA2388" i="1" l="1"/>
  <c r="AB2388" i="1" l="1"/>
  <c r="P2389" i="2"/>
  <c r="AA2387" i="1" l="1"/>
  <c r="AB2387" i="1"/>
  <c r="P2388" i="2"/>
  <c r="AA2386" i="1"/>
  <c r="AB2386" i="1"/>
  <c r="P2387" i="2"/>
  <c r="AA2385" i="1"/>
  <c r="AB2385" i="1"/>
  <c r="P2386" i="2"/>
  <c r="AA2384" i="1"/>
  <c r="AB2384" i="1" l="1"/>
  <c r="P2385" i="2"/>
  <c r="B2403" i="9" l="1"/>
  <c r="C2403" i="9"/>
  <c r="D2403" i="9"/>
  <c r="E2403" i="9"/>
  <c r="F2403" i="9"/>
  <c r="B2404" i="9"/>
  <c r="C2404" i="9"/>
  <c r="D2404" i="9"/>
  <c r="E2404" i="9"/>
  <c r="F2404" i="9"/>
  <c r="B2405" i="9"/>
  <c r="C2405" i="9"/>
  <c r="C2405" i="14" s="1"/>
  <c r="D2405" i="9"/>
  <c r="E2405" i="9"/>
  <c r="F2405" i="9"/>
  <c r="B2406" i="9"/>
  <c r="C2406" i="9"/>
  <c r="D2406" i="9"/>
  <c r="E2406" i="9"/>
  <c r="F2406" i="9"/>
  <c r="B2407" i="9"/>
  <c r="C2407" i="9"/>
  <c r="D2407" i="9"/>
  <c r="D2407" i="14" s="1"/>
  <c r="E2407" i="9"/>
  <c r="F2407" i="9"/>
  <c r="B2408" i="9"/>
  <c r="C2408" i="9"/>
  <c r="D2408" i="9"/>
  <c r="E2408" i="9"/>
  <c r="F2408" i="9"/>
  <c r="B2409" i="9"/>
  <c r="C2409" i="9"/>
  <c r="D2409" i="9"/>
  <c r="E2409" i="9"/>
  <c r="F2409" i="9"/>
  <c r="B2410" i="9"/>
  <c r="C2410" i="9"/>
  <c r="D2410" i="9"/>
  <c r="E2410" i="9"/>
  <c r="F2410" i="9"/>
  <c r="B2411" i="9"/>
  <c r="D2411" i="9"/>
  <c r="E2411" i="9"/>
  <c r="F2411" i="9"/>
  <c r="B2412" i="9"/>
  <c r="D2412" i="9"/>
  <c r="E2412" i="9"/>
  <c r="C2412" i="14" s="1"/>
  <c r="F2412" i="9"/>
  <c r="B2413" i="9"/>
  <c r="D2413" i="9"/>
  <c r="E2413" i="9"/>
  <c r="F2413" i="9"/>
  <c r="B2414" i="9"/>
  <c r="D2414" i="9"/>
  <c r="E2414" i="9"/>
  <c r="F2414" i="9"/>
  <c r="B2415" i="9"/>
  <c r="D2415" i="9"/>
  <c r="E2415" i="9"/>
  <c r="F2415" i="9"/>
  <c r="B2416" i="9"/>
  <c r="D2416" i="9"/>
  <c r="E2416" i="9"/>
  <c r="F2416" i="9"/>
  <c r="B2417" i="9"/>
  <c r="D2417" i="9"/>
  <c r="E2417" i="9"/>
  <c r="C2417" i="14" s="1"/>
  <c r="F2417" i="9"/>
  <c r="B2418" i="9"/>
  <c r="D2418" i="9"/>
  <c r="E2418" i="9"/>
  <c r="F2418" i="9"/>
  <c r="B2419" i="9"/>
  <c r="D2419" i="9"/>
  <c r="E2419" i="9"/>
  <c r="F2419" i="9"/>
  <c r="B2420" i="9"/>
  <c r="D2420" i="9"/>
  <c r="E2420" i="9"/>
  <c r="F2420" i="9"/>
  <c r="B2421" i="9"/>
  <c r="D2421" i="9"/>
  <c r="E2421" i="9"/>
  <c r="F2421" i="9"/>
  <c r="B2422" i="9"/>
  <c r="D2422" i="9"/>
  <c r="E2422" i="9"/>
  <c r="F2422" i="9"/>
  <c r="B2423" i="9"/>
  <c r="D2423" i="9"/>
  <c r="E2423" i="9"/>
  <c r="F2423" i="9"/>
  <c r="B2424" i="9"/>
  <c r="D2424" i="9"/>
  <c r="E2424" i="9"/>
  <c r="C2424" i="14" s="1"/>
  <c r="F2424" i="9"/>
  <c r="D2424" i="14" s="1"/>
  <c r="B2425" i="9"/>
  <c r="D2425" i="9"/>
  <c r="E2425" i="9"/>
  <c r="C2425" i="14" s="1"/>
  <c r="F2425" i="9"/>
  <c r="B2426" i="9"/>
  <c r="D2426" i="9"/>
  <c r="E2426" i="9"/>
  <c r="C2426" i="14" s="1"/>
  <c r="F2426" i="9"/>
  <c r="B2427" i="9"/>
  <c r="D2427" i="9"/>
  <c r="E2427" i="9"/>
  <c r="C2427" i="14" s="1"/>
  <c r="F2427" i="9"/>
  <c r="D2427" i="14" s="1"/>
  <c r="B2428" i="9"/>
  <c r="D2428" i="9"/>
  <c r="E2428" i="9"/>
  <c r="C2428" i="14" s="1"/>
  <c r="F2428" i="9"/>
  <c r="B2429" i="9"/>
  <c r="D2429" i="9"/>
  <c r="E2429" i="9"/>
  <c r="C2429" i="14" s="1"/>
  <c r="F2429" i="9"/>
  <c r="B2430" i="9"/>
  <c r="D2430" i="9"/>
  <c r="E2430" i="9"/>
  <c r="C2430" i="14" s="1"/>
  <c r="F2430" i="9"/>
  <c r="AA2383" i="1"/>
  <c r="AB2383" i="1"/>
  <c r="P2384" i="2"/>
  <c r="AA2382" i="1"/>
  <c r="AB2382" i="1"/>
  <c r="P2383" i="2"/>
  <c r="AA2381" i="1"/>
  <c r="AB2381" i="1"/>
  <c r="P2382" i="2"/>
  <c r="AA2380" i="1"/>
  <c r="AB2380" i="1"/>
  <c r="P2381" i="2"/>
  <c r="AA2379" i="1"/>
  <c r="AB2379" i="1"/>
  <c r="P2380" i="2"/>
  <c r="AA2378" i="1"/>
  <c r="AB2378" i="1"/>
  <c r="P2379" i="2"/>
  <c r="AA2377" i="1"/>
  <c r="AB2377" i="1"/>
  <c r="P2378" i="2"/>
  <c r="AA2376" i="1"/>
  <c r="D2425" i="14" l="1"/>
  <c r="D2429" i="14"/>
  <c r="D2428" i="14"/>
  <c r="D2430" i="14"/>
  <c r="D2426" i="14"/>
  <c r="D2419" i="14"/>
  <c r="D2412" i="14"/>
  <c r="D2420" i="14"/>
  <c r="C2413" i="14"/>
  <c r="D2408" i="14"/>
  <c r="C2408" i="14"/>
  <c r="D2403" i="14"/>
  <c r="C2420" i="14"/>
  <c r="D2415" i="14"/>
  <c r="C2419" i="14"/>
  <c r="D2421" i="14"/>
  <c r="C2421" i="14"/>
  <c r="D2416" i="14"/>
  <c r="C2409" i="14"/>
  <c r="D2404" i="14"/>
  <c r="D2423" i="14"/>
  <c r="C2416" i="14"/>
  <c r="D2411" i="14"/>
  <c r="C2404" i="14"/>
  <c r="C2423" i="14"/>
  <c r="D2418" i="14"/>
  <c r="C2411" i="14"/>
  <c r="D2406" i="14"/>
  <c r="C2418" i="14"/>
  <c r="D2413" i="14"/>
  <c r="C2406" i="14"/>
  <c r="D2409" i="14"/>
  <c r="C2415" i="14"/>
  <c r="D2410" i="14"/>
  <c r="C2403" i="14"/>
  <c r="D2414" i="14"/>
  <c r="C2407" i="14"/>
  <c r="C2414" i="14"/>
  <c r="D2422" i="14"/>
  <c r="C2422" i="14"/>
  <c r="D2417" i="14"/>
  <c r="C2410" i="14"/>
  <c r="D2405" i="14"/>
  <c r="AB2376" i="1"/>
  <c r="P2377" i="2"/>
  <c r="AA2375" i="1" l="1"/>
  <c r="AB2375" i="1" l="1"/>
  <c r="P2376" i="2"/>
  <c r="AA2374" i="1" l="1"/>
  <c r="AB2374" i="1"/>
  <c r="P2375" i="2"/>
  <c r="AA2373" i="1" l="1"/>
  <c r="AB2373" i="1"/>
  <c r="P2374" i="2"/>
  <c r="AA2372" i="1"/>
  <c r="AB2372" i="1"/>
  <c r="P2373" i="2"/>
  <c r="AA2371" i="1"/>
  <c r="AB2371" i="1"/>
  <c r="P2372" i="2"/>
  <c r="AA2370" i="1"/>
  <c r="AB2370" i="1"/>
  <c r="P2371" i="2"/>
  <c r="B2366" i="9"/>
  <c r="B2367" i="9"/>
  <c r="B2368" i="9"/>
  <c r="B2369" i="9"/>
  <c r="B2370" i="9"/>
  <c r="B2371" i="9"/>
  <c r="B2372" i="9"/>
  <c r="B2373" i="9"/>
  <c r="B2374" i="9"/>
  <c r="B2375" i="9"/>
  <c r="B2376" i="9"/>
  <c r="B2377" i="9"/>
  <c r="B2378" i="9"/>
  <c r="B2379" i="9"/>
  <c r="B2380" i="9"/>
  <c r="B2381" i="9"/>
  <c r="B2382" i="9"/>
  <c r="B2383" i="9"/>
  <c r="B2384" i="9"/>
  <c r="B2385" i="9"/>
  <c r="B2386" i="9"/>
  <c r="B2387" i="9"/>
  <c r="B2388" i="9"/>
  <c r="B2389" i="9"/>
  <c r="B2390" i="9"/>
  <c r="B2391" i="9"/>
  <c r="B2392" i="9"/>
  <c r="B2393" i="9"/>
  <c r="B2394" i="9"/>
  <c r="B2395" i="9"/>
  <c r="B2396" i="9"/>
  <c r="B2397" i="9"/>
  <c r="B2398" i="9"/>
  <c r="B2399" i="9"/>
  <c r="B2400" i="9"/>
  <c r="B2401" i="9"/>
  <c r="B2402" i="9"/>
  <c r="B2365" i="14"/>
  <c r="B2366" i="14"/>
  <c r="B2367" i="14"/>
  <c r="B2368" i="14"/>
  <c r="B2369" i="14"/>
  <c r="B2370" i="14"/>
  <c r="B2371" i="14"/>
  <c r="B2372" i="14"/>
  <c r="B2373" i="14"/>
  <c r="B2374" i="14"/>
  <c r="B2375" i="14"/>
  <c r="B2376" i="14"/>
  <c r="B2377" i="14"/>
  <c r="B2378" i="14"/>
  <c r="B2379" i="14"/>
  <c r="B2380" i="14"/>
  <c r="B2381" i="14"/>
  <c r="B2382" i="14"/>
  <c r="B2383" i="14"/>
  <c r="B2384" i="14"/>
  <c r="B2385" i="14"/>
  <c r="B2386" i="14"/>
  <c r="B2387" i="14"/>
  <c r="B2388" i="14"/>
  <c r="B2389" i="14"/>
  <c r="B2390" i="14"/>
  <c r="B2391" i="14"/>
  <c r="B2392" i="14"/>
  <c r="B2393" i="14"/>
  <c r="B2394" i="14"/>
  <c r="B2395" i="14"/>
  <c r="B2396" i="14"/>
  <c r="B2397" i="14"/>
  <c r="B2398" i="14"/>
  <c r="B2399" i="14"/>
  <c r="B2400" i="14"/>
  <c r="B2401" i="14"/>
  <c r="B2402" i="14"/>
  <c r="B2403" i="14"/>
  <c r="B2404" i="14"/>
  <c r="B2405" i="14"/>
  <c r="B2406" i="14"/>
  <c r="B2407" i="14"/>
  <c r="B2408" i="14"/>
  <c r="B2409" i="14"/>
  <c r="B2410" i="14"/>
  <c r="B2411" i="14"/>
  <c r="B2412" i="14"/>
  <c r="B2413" i="14"/>
  <c r="B2414" i="14"/>
  <c r="B2415" i="14"/>
  <c r="B2416" i="14"/>
  <c r="B2417" i="14"/>
  <c r="B2418" i="14"/>
  <c r="B2419" i="14"/>
  <c r="B2420" i="14"/>
  <c r="B2421" i="14"/>
  <c r="F2368" i="9"/>
  <c r="F2369" i="9"/>
  <c r="F2370" i="9"/>
  <c r="F2371" i="9"/>
  <c r="F2372" i="9"/>
  <c r="F2373" i="9"/>
  <c r="F2374" i="9"/>
  <c r="F2375" i="9"/>
  <c r="F2376" i="9"/>
  <c r="F2377" i="9"/>
  <c r="F2378" i="9"/>
  <c r="F2379" i="9"/>
  <c r="F2380" i="9"/>
  <c r="F2381" i="9"/>
  <c r="F2382" i="9"/>
  <c r="F2383" i="9"/>
  <c r="F2384" i="9"/>
  <c r="F2385" i="9"/>
  <c r="F2386" i="9"/>
  <c r="F2387" i="9"/>
  <c r="F2388" i="9"/>
  <c r="F2389" i="9"/>
  <c r="F2390" i="9"/>
  <c r="F2391" i="9"/>
  <c r="F2392" i="9"/>
  <c r="F2393" i="9"/>
  <c r="F2394" i="9"/>
  <c r="F2395" i="9"/>
  <c r="F2396" i="9"/>
  <c r="F2397" i="9"/>
  <c r="F2398" i="9"/>
  <c r="F2399" i="9"/>
  <c r="F2400" i="9"/>
  <c r="F2401" i="9"/>
  <c r="F2402" i="9"/>
  <c r="E2368" i="9"/>
  <c r="E2369" i="9"/>
  <c r="E2370" i="9"/>
  <c r="E2371" i="9"/>
  <c r="E2372" i="9"/>
  <c r="E2373" i="9"/>
  <c r="E2374" i="9"/>
  <c r="E2375" i="9"/>
  <c r="E2376" i="9"/>
  <c r="E2377" i="9"/>
  <c r="E2378" i="9"/>
  <c r="E2379" i="9"/>
  <c r="E2380" i="9"/>
  <c r="E2381" i="9"/>
  <c r="E2382" i="9"/>
  <c r="E2383" i="9"/>
  <c r="E2384" i="9"/>
  <c r="E2385" i="9"/>
  <c r="E2386" i="9"/>
  <c r="E2387" i="9"/>
  <c r="E2388" i="9"/>
  <c r="E2389" i="9"/>
  <c r="E2390" i="9"/>
  <c r="E2391" i="9"/>
  <c r="E2392" i="9"/>
  <c r="E2393" i="9"/>
  <c r="E2394" i="9"/>
  <c r="E2395" i="9"/>
  <c r="E2396" i="9"/>
  <c r="E2397" i="9"/>
  <c r="E2398" i="9"/>
  <c r="E2399" i="9"/>
  <c r="E2400" i="9"/>
  <c r="E2401" i="9"/>
  <c r="E2402" i="9"/>
  <c r="D2367" i="9"/>
  <c r="D2368" i="9"/>
  <c r="D2369" i="9"/>
  <c r="D2370" i="9"/>
  <c r="D2371" i="9"/>
  <c r="D2372" i="9"/>
  <c r="D2373" i="9"/>
  <c r="D2374" i="9"/>
  <c r="D2375" i="9"/>
  <c r="D2376" i="9"/>
  <c r="D2377" i="9"/>
  <c r="D2378" i="9"/>
  <c r="D2379" i="9"/>
  <c r="D2380" i="9"/>
  <c r="D2381" i="9"/>
  <c r="D2382" i="9"/>
  <c r="D2383" i="9"/>
  <c r="D2384" i="9"/>
  <c r="D2385" i="9"/>
  <c r="D2386" i="9"/>
  <c r="D2387" i="9"/>
  <c r="D2388" i="9"/>
  <c r="D2389" i="9"/>
  <c r="D2390" i="9"/>
  <c r="D2391" i="9"/>
  <c r="D2392" i="9"/>
  <c r="D2393" i="9"/>
  <c r="D2394" i="9"/>
  <c r="D2395" i="9"/>
  <c r="D2396" i="9"/>
  <c r="D2397" i="9"/>
  <c r="D2398" i="9"/>
  <c r="D2399" i="9"/>
  <c r="D2400" i="9"/>
  <c r="D2401" i="9"/>
  <c r="D2402" i="9"/>
  <c r="C2367" i="9"/>
  <c r="C2368" i="9"/>
  <c r="C2369" i="9"/>
  <c r="C2370" i="9"/>
  <c r="C2370" i="14" s="1"/>
  <c r="C2371" i="9"/>
  <c r="C2371" i="14" s="1"/>
  <c r="C2372" i="9"/>
  <c r="C2373" i="9"/>
  <c r="C2374" i="9"/>
  <c r="C2375" i="9"/>
  <c r="C2376" i="9"/>
  <c r="C2377" i="9"/>
  <c r="C2378" i="9"/>
  <c r="C2379" i="9"/>
  <c r="C2380" i="9"/>
  <c r="C2381" i="9"/>
  <c r="C2382" i="9"/>
  <c r="C2383" i="9"/>
  <c r="C2384" i="9"/>
  <c r="C2385" i="9"/>
  <c r="C2385" i="14" s="1"/>
  <c r="C2386" i="9"/>
  <c r="C2387" i="9"/>
  <c r="C2388" i="9"/>
  <c r="C2389" i="9"/>
  <c r="C2389" i="14" s="1"/>
  <c r="C2390" i="9"/>
  <c r="C2391" i="9"/>
  <c r="C2392" i="9"/>
  <c r="C2393" i="9"/>
  <c r="C2394" i="9"/>
  <c r="C2395" i="9"/>
  <c r="C2395" i="14" s="1"/>
  <c r="C2396" i="9"/>
  <c r="C2397" i="9"/>
  <c r="C2398" i="9"/>
  <c r="C2399" i="9"/>
  <c r="C2400" i="9"/>
  <c r="C2401" i="9"/>
  <c r="C2402" i="9"/>
  <c r="AA2369" i="1"/>
  <c r="C2375" i="14" l="1"/>
  <c r="C2391" i="14"/>
  <c r="C2369" i="14"/>
  <c r="C2368" i="14"/>
  <c r="C2392" i="14"/>
  <c r="C2394" i="14"/>
  <c r="C2399" i="14"/>
  <c r="C2402" i="14"/>
  <c r="C2401" i="14"/>
  <c r="C2400" i="14"/>
  <c r="D2399" i="14"/>
  <c r="C2398" i="14"/>
  <c r="C2397" i="14"/>
  <c r="C2396" i="14"/>
  <c r="D2372" i="14"/>
  <c r="D2400" i="14"/>
  <c r="D2388" i="14"/>
  <c r="D2401" i="14"/>
  <c r="D2398" i="14"/>
  <c r="D2397" i="14"/>
  <c r="D2396" i="14"/>
  <c r="D2383" i="14"/>
  <c r="D2402" i="14"/>
  <c r="C2393" i="14"/>
  <c r="D2371" i="14"/>
  <c r="C2390" i="14"/>
  <c r="C2388" i="14"/>
  <c r="C2387" i="14"/>
  <c r="C2386" i="14"/>
  <c r="D2387" i="14"/>
  <c r="D2386" i="14"/>
  <c r="D2385" i="14"/>
  <c r="D2395" i="14"/>
  <c r="D2390" i="14"/>
  <c r="D2384" i="14"/>
  <c r="C2384" i="14"/>
  <c r="D2369" i="14"/>
  <c r="D2391" i="14"/>
  <c r="D2381" i="14"/>
  <c r="D2392" i="14"/>
  <c r="D2389" i="14"/>
  <c r="D2394" i="14"/>
  <c r="D2393" i="14"/>
  <c r="C2383" i="14"/>
  <c r="D2382" i="14"/>
  <c r="C2382" i="14"/>
  <c r="C2381" i="14"/>
  <c r="D2380" i="14"/>
  <c r="C2380" i="14"/>
  <c r="D2379" i="14"/>
  <c r="C2379" i="14"/>
  <c r="D2378" i="14"/>
  <c r="C2378" i="14"/>
  <c r="D2377" i="14"/>
  <c r="C2377" i="14"/>
  <c r="D2370" i="14"/>
  <c r="C2376" i="14"/>
  <c r="D2376" i="14"/>
  <c r="D2375" i="14"/>
  <c r="C2374" i="14"/>
  <c r="D2374" i="14"/>
  <c r="C2373" i="14"/>
  <c r="D2373" i="14"/>
  <c r="C2372" i="14"/>
  <c r="AB2369" i="1"/>
  <c r="P2370" i="2"/>
  <c r="AA2368" i="1" l="1"/>
  <c r="AB2368" i="1"/>
  <c r="P2369" i="2"/>
  <c r="AA2367" i="1"/>
  <c r="AB2367" i="1"/>
  <c r="P2368" i="2"/>
  <c r="AA2366" i="1"/>
  <c r="AB2366" i="1"/>
  <c r="P2367" i="2"/>
  <c r="AA2365" i="1"/>
  <c r="AB2365" i="1"/>
  <c r="P2366" i="2"/>
  <c r="AA2364" i="1" l="1"/>
  <c r="AB2364" i="1"/>
  <c r="P2365" i="2"/>
  <c r="AA2363" i="1"/>
  <c r="AB2363" i="1" l="1"/>
  <c r="P2364" i="2"/>
  <c r="AA2362" i="1" l="1"/>
  <c r="AB2362" i="1" l="1"/>
  <c r="P2363" i="2"/>
  <c r="AA2361" i="1" l="1"/>
  <c r="AB2361" i="1"/>
  <c r="P2362" i="2"/>
  <c r="AA2360" i="1"/>
  <c r="AB2360" i="1" l="1"/>
  <c r="P2361" i="2"/>
  <c r="AA2359" i="1" l="1"/>
  <c r="AB2359" i="1"/>
  <c r="P2360" i="2"/>
  <c r="AA2358" i="1"/>
  <c r="AB2358" i="1"/>
  <c r="P2359" i="2"/>
  <c r="AA2357" i="1"/>
  <c r="AB2357" i="1"/>
  <c r="P2358" i="2"/>
  <c r="AA2356" i="1"/>
  <c r="AB2356" i="1"/>
  <c r="P2357" i="2"/>
  <c r="AA2355" i="1"/>
  <c r="AB2355" i="1" l="1"/>
  <c r="P2356" i="2"/>
  <c r="AA2354" i="1" l="1"/>
  <c r="AB2354" i="1" l="1"/>
  <c r="P2355" i="2"/>
  <c r="AA2353" i="1" l="1"/>
  <c r="AB2353" i="1" l="1"/>
  <c r="P2354" i="2"/>
  <c r="AA2352" i="1" l="1"/>
  <c r="AB2352" i="1"/>
  <c r="P2353" i="2"/>
  <c r="F2350" i="9"/>
  <c r="F2351" i="9"/>
  <c r="F2352" i="9"/>
  <c r="F2353" i="9"/>
  <c r="F2354" i="9"/>
  <c r="F2355" i="9"/>
  <c r="F2356" i="9"/>
  <c r="F2357" i="9"/>
  <c r="F2358" i="9"/>
  <c r="F2359" i="9"/>
  <c r="F2360" i="9"/>
  <c r="F2361" i="9"/>
  <c r="F2362" i="9"/>
  <c r="F2363" i="9"/>
  <c r="F2364" i="9"/>
  <c r="F2365" i="9"/>
  <c r="F2366" i="9"/>
  <c r="F2367" i="9"/>
  <c r="AA2351" i="1"/>
  <c r="AB2351" i="1"/>
  <c r="P2352" i="2"/>
  <c r="AA2350" i="1"/>
  <c r="AB2350" i="1"/>
  <c r="P2351" i="2"/>
  <c r="AA2349" i="1"/>
  <c r="AB2349" i="1" l="1"/>
  <c r="P2350" i="2"/>
  <c r="AA2348" i="1" l="1"/>
  <c r="AB2348" i="1" l="1"/>
  <c r="P2349" i="2"/>
  <c r="AA2347" i="1" l="1"/>
  <c r="AB2347" i="1" l="1"/>
  <c r="P2348" i="2"/>
  <c r="AA2346" i="1" l="1"/>
  <c r="AB2346" i="1"/>
  <c r="P2347" i="2"/>
  <c r="AA2345" i="1"/>
  <c r="AB2345" i="1"/>
  <c r="P2346" i="2"/>
  <c r="AA2344" i="1"/>
  <c r="AB2344" i="1"/>
  <c r="P2345" i="2"/>
  <c r="AA2343" i="1"/>
  <c r="AB2343" i="1"/>
  <c r="P2344" i="2"/>
  <c r="AA2342" i="1"/>
  <c r="AB2342" i="1"/>
  <c r="P2343" i="2"/>
  <c r="AA2341" i="1"/>
  <c r="AB2341" i="1"/>
  <c r="P2342" i="2"/>
  <c r="AA2340" i="1"/>
  <c r="AB2340" i="1"/>
  <c r="P2341" i="2"/>
  <c r="AA2339" i="1"/>
  <c r="AB2339" i="1" l="1"/>
  <c r="P2340" i="2"/>
  <c r="AA2338" i="1" l="1"/>
  <c r="AB2338" i="1"/>
  <c r="P2339" i="2"/>
  <c r="AA2337" i="1"/>
  <c r="AB2337" i="1"/>
  <c r="P2338" i="2"/>
  <c r="AA2336" i="1" l="1"/>
  <c r="AB2336" i="1"/>
  <c r="P2337" i="2"/>
  <c r="AA2335" i="1" l="1"/>
  <c r="AB2335" i="1"/>
  <c r="P2336" i="2"/>
  <c r="AA2334" i="1"/>
  <c r="AB2334" i="1"/>
  <c r="P2335" i="2"/>
  <c r="AA2333" i="1"/>
  <c r="AB2333" i="1" l="1"/>
  <c r="P2334" i="2"/>
  <c r="AA2332" i="1"/>
  <c r="AB2332" i="1"/>
  <c r="P2333" i="2"/>
  <c r="AA2331" i="1"/>
  <c r="AB2331" i="1"/>
  <c r="P2332" i="2"/>
  <c r="AA2330" i="1"/>
  <c r="AB2330" i="1"/>
  <c r="P2331" i="2"/>
  <c r="AA2329" i="1"/>
  <c r="AB2329" i="1"/>
  <c r="P2330" i="2"/>
  <c r="AA2328" i="1"/>
  <c r="AB2328" i="1"/>
  <c r="P2329" i="2"/>
  <c r="AA2327" i="1" l="1"/>
  <c r="AB2327" i="1"/>
  <c r="P2328" i="2"/>
  <c r="B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B2337" i="9"/>
  <c r="B2338" i="9"/>
  <c r="B2339" i="9"/>
  <c r="B2340" i="9"/>
  <c r="B2341" i="9"/>
  <c r="B2342" i="9"/>
  <c r="B2343" i="9"/>
  <c r="B2344" i="9"/>
  <c r="B2345" i="9"/>
  <c r="B2346" i="9"/>
  <c r="B2347" i="9"/>
  <c r="B2348" i="9"/>
  <c r="B2349" i="9"/>
  <c r="B2350" i="9"/>
  <c r="B2351" i="9"/>
  <c r="B2352" i="9"/>
  <c r="B2353" i="9"/>
  <c r="B2354" i="9"/>
  <c r="B2355" i="9"/>
  <c r="B2356" i="9"/>
  <c r="B2357" i="9"/>
  <c r="B2358" i="9"/>
  <c r="B2359" i="9"/>
  <c r="B2360" i="9"/>
  <c r="B2361" i="9"/>
  <c r="B2362" i="9"/>
  <c r="B2363" i="9"/>
  <c r="B2364" i="9"/>
  <c r="B2365" i="9"/>
  <c r="B2348" i="14"/>
  <c r="B2349" i="14"/>
  <c r="B2350" i="14"/>
  <c r="B2351" i="14"/>
  <c r="B2352" i="14"/>
  <c r="B2353" i="14"/>
  <c r="B2354" i="14"/>
  <c r="B2355" i="14"/>
  <c r="B2356" i="14"/>
  <c r="B2357" i="14"/>
  <c r="B2358" i="14"/>
  <c r="B2359" i="14"/>
  <c r="B2360" i="14"/>
  <c r="B2361" i="14"/>
  <c r="B2362" i="14"/>
  <c r="B2363" i="14"/>
  <c r="B2364" i="14"/>
  <c r="B2" i="14"/>
  <c r="B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261" i="14"/>
  <c r="B262" i="14"/>
  <c r="B263" i="14"/>
  <c r="B264" i="14"/>
  <c r="B265" i="14"/>
  <c r="B266" i="14"/>
  <c r="B267" i="14"/>
  <c r="B268" i="14"/>
  <c r="B269" i="14"/>
  <c r="B270" i="14"/>
  <c r="B271" i="14"/>
  <c r="B272" i="14"/>
  <c r="B273" i="14"/>
  <c r="B274" i="14"/>
  <c r="B275" i="14"/>
  <c r="B276" i="14"/>
  <c r="B277" i="14"/>
  <c r="B278" i="14"/>
  <c r="B279" i="14"/>
  <c r="B280" i="14"/>
  <c r="B281" i="14"/>
  <c r="B282" i="14"/>
  <c r="B283" i="14"/>
  <c r="B284" i="14"/>
  <c r="B285" i="14"/>
  <c r="B286" i="14"/>
  <c r="B287" i="14"/>
  <c r="B288" i="14"/>
  <c r="B289" i="14"/>
  <c r="B290" i="14"/>
  <c r="B291" i="14"/>
  <c r="B292" i="14"/>
  <c r="B293" i="14"/>
  <c r="B294" i="14"/>
  <c r="B295" i="14"/>
  <c r="B296" i="14"/>
  <c r="B297" i="14"/>
  <c r="B298" i="14"/>
  <c r="B299" i="14"/>
  <c r="B300" i="14"/>
  <c r="B301" i="14"/>
  <c r="B302" i="14"/>
  <c r="B303" i="14"/>
  <c r="B304" i="14"/>
  <c r="B305" i="14"/>
  <c r="B306" i="14"/>
  <c r="B307" i="14"/>
  <c r="B308" i="14"/>
  <c r="B309" i="14"/>
  <c r="B310" i="14"/>
  <c r="B311" i="14"/>
  <c r="B312" i="14"/>
  <c r="B313" i="14"/>
  <c r="B314" i="14"/>
  <c r="B315" i="14"/>
  <c r="B316" i="14"/>
  <c r="B317" i="14"/>
  <c r="B318" i="14"/>
  <c r="B319" i="14"/>
  <c r="B320" i="14"/>
  <c r="B321" i="14"/>
  <c r="B322" i="14"/>
  <c r="B323" i="14"/>
  <c r="B324" i="14"/>
  <c r="B325" i="14"/>
  <c r="B326" i="14"/>
  <c r="B327" i="14"/>
  <c r="B328" i="14"/>
  <c r="B329" i="14"/>
  <c r="B330" i="14"/>
  <c r="B331" i="14"/>
  <c r="B332" i="14"/>
  <c r="B333" i="14"/>
  <c r="B334" i="14"/>
  <c r="B335" i="14"/>
  <c r="B336" i="14"/>
  <c r="B337" i="14"/>
  <c r="B338" i="14"/>
  <c r="B339" i="14"/>
  <c r="B340" i="14"/>
  <c r="B341" i="14"/>
  <c r="B342" i="14"/>
  <c r="B343" i="14"/>
  <c r="B344" i="14"/>
  <c r="B345" i="14"/>
  <c r="B346" i="14"/>
  <c r="B347" i="14"/>
  <c r="B348" i="14"/>
  <c r="B349" i="14"/>
  <c r="B350" i="14"/>
  <c r="B351" i="14"/>
  <c r="B352" i="14"/>
  <c r="B353" i="14"/>
  <c r="B354" i="14"/>
  <c r="B355" i="14"/>
  <c r="B356" i="14"/>
  <c r="B357" i="14"/>
  <c r="B358" i="14"/>
  <c r="B359" i="14"/>
  <c r="B360" i="14"/>
  <c r="B361" i="14"/>
  <c r="B362" i="14"/>
  <c r="B363" i="14"/>
  <c r="B364" i="14"/>
  <c r="B365" i="14"/>
  <c r="B366" i="14"/>
  <c r="B367" i="14"/>
  <c r="B368" i="14"/>
  <c r="B369" i="14"/>
  <c r="B370" i="14"/>
  <c r="B371" i="14"/>
  <c r="B372" i="14"/>
  <c r="B373" i="14"/>
  <c r="B374" i="14"/>
  <c r="B375" i="14"/>
  <c r="B376" i="14"/>
  <c r="B377" i="14"/>
  <c r="B378" i="14"/>
  <c r="B379" i="14"/>
  <c r="B380" i="14"/>
  <c r="B381" i="14"/>
  <c r="B382" i="14"/>
  <c r="B383" i="14"/>
  <c r="B384" i="14"/>
  <c r="B385" i="14"/>
  <c r="B386" i="14"/>
  <c r="B387" i="14"/>
  <c r="B388" i="14"/>
  <c r="B389" i="14"/>
  <c r="B390" i="14"/>
  <c r="B391" i="14"/>
  <c r="B392" i="14"/>
  <c r="B393" i="14"/>
  <c r="B394" i="14"/>
  <c r="B395" i="14"/>
  <c r="B396" i="14"/>
  <c r="B397" i="14"/>
  <c r="B398" i="14"/>
  <c r="B399" i="14"/>
  <c r="B400" i="14"/>
  <c r="B401" i="14"/>
  <c r="B402" i="14"/>
  <c r="B403" i="14"/>
  <c r="B404" i="14"/>
  <c r="B405" i="14"/>
  <c r="B406" i="14"/>
  <c r="B407" i="14"/>
  <c r="B408" i="14"/>
  <c r="B409" i="14"/>
  <c r="B410" i="14"/>
  <c r="B411" i="14"/>
  <c r="B412" i="14"/>
  <c r="B413" i="14"/>
  <c r="B414" i="14"/>
  <c r="B415" i="14"/>
  <c r="B416" i="14"/>
  <c r="B417" i="14"/>
  <c r="B418" i="14"/>
  <c r="B419" i="14"/>
  <c r="B420" i="14"/>
  <c r="B421" i="14"/>
  <c r="B422" i="14"/>
  <c r="B423" i="14"/>
  <c r="B424" i="14"/>
  <c r="B425" i="14"/>
  <c r="B426" i="14"/>
  <c r="B427" i="14"/>
  <c r="B428" i="14"/>
  <c r="B429" i="14"/>
  <c r="B430" i="14"/>
  <c r="B431" i="14"/>
  <c r="B432" i="14"/>
  <c r="B433" i="14"/>
  <c r="B434" i="14"/>
  <c r="B435" i="14"/>
  <c r="B436" i="14"/>
  <c r="B437" i="14"/>
  <c r="B438" i="14"/>
  <c r="B439" i="14"/>
  <c r="B440" i="14"/>
  <c r="B441" i="14"/>
  <c r="B442" i="14"/>
  <c r="B443" i="14"/>
  <c r="B444" i="14"/>
  <c r="B445" i="14"/>
  <c r="B446" i="14"/>
  <c r="B447" i="14"/>
  <c r="B448" i="14"/>
  <c r="B449" i="14"/>
  <c r="B450" i="14"/>
  <c r="B451" i="14"/>
  <c r="B452" i="14"/>
  <c r="B453" i="14"/>
  <c r="B454" i="14"/>
  <c r="B455" i="14"/>
  <c r="B456" i="14"/>
  <c r="B457" i="14"/>
  <c r="B458" i="14"/>
  <c r="B459" i="14"/>
  <c r="B460" i="14"/>
  <c r="B461" i="14"/>
  <c r="B462" i="14"/>
  <c r="B463" i="14"/>
  <c r="B464" i="14"/>
  <c r="B465" i="14"/>
  <c r="B466" i="14"/>
  <c r="B467" i="14"/>
  <c r="B468" i="14"/>
  <c r="B469" i="14"/>
  <c r="B470" i="14"/>
  <c r="B471" i="14"/>
  <c r="B472" i="14"/>
  <c r="B473" i="14"/>
  <c r="B474" i="14"/>
  <c r="B475" i="14"/>
  <c r="B476" i="14"/>
  <c r="B477" i="14"/>
  <c r="B478" i="14"/>
  <c r="B479" i="14"/>
  <c r="B480" i="14"/>
  <c r="B481" i="14"/>
  <c r="B482" i="14"/>
  <c r="B483" i="14"/>
  <c r="B484" i="14"/>
  <c r="B485" i="14"/>
  <c r="B486" i="14"/>
  <c r="B487" i="14"/>
  <c r="B488" i="14"/>
  <c r="B489" i="14"/>
  <c r="B490" i="14"/>
  <c r="B491" i="14"/>
  <c r="B492" i="14"/>
  <c r="B493" i="14"/>
  <c r="B494" i="14"/>
  <c r="B495" i="14"/>
  <c r="B496" i="14"/>
  <c r="B497" i="14"/>
  <c r="B498" i="14"/>
  <c r="B499" i="14"/>
  <c r="B500" i="14"/>
  <c r="B501" i="14"/>
  <c r="B502" i="14"/>
  <c r="B503" i="14"/>
  <c r="B504" i="14"/>
  <c r="B505" i="14"/>
  <c r="B506" i="14"/>
  <c r="B507" i="14"/>
  <c r="B508" i="14"/>
  <c r="B509" i="14"/>
  <c r="B510" i="14"/>
  <c r="B511" i="14"/>
  <c r="B512" i="14"/>
  <c r="B513" i="14"/>
  <c r="B514" i="14"/>
  <c r="B515" i="14"/>
  <c r="B516" i="14"/>
  <c r="B517" i="14"/>
  <c r="B518" i="14"/>
  <c r="B519" i="14"/>
  <c r="B520" i="14"/>
  <c r="B521" i="14"/>
  <c r="B522" i="14"/>
  <c r="B523" i="14"/>
  <c r="B524" i="14"/>
  <c r="B525" i="14"/>
  <c r="B526" i="14"/>
  <c r="B527" i="14"/>
  <c r="B528" i="14"/>
  <c r="B529" i="14"/>
  <c r="B530" i="14"/>
  <c r="B531" i="14"/>
  <c r="B532" i="14"/>
  <c r="B533" i="14"/>
  <c r="B534" i="14"/>
  <c r="B535" i="14"/>
  <c r="B536" i="14"/>
  <c r="B537" i="14"/>
  <c r="B538" i="14"/>
  <c r="B539" i="14"/>
  <c r="B540" i="14"/>
  <c r="B541" i="14"/>
  <c r="B542" i="14"/>
  <c r="B543" i="14"/>
  <c r="B544" i="14"/>
  <c r="B545" i="14"/>
  <c r="B546" i="14"/>
  <c r="B547" i="14"/>
  <c r="B548" i="14"/>
  <c r="B549" i="14"/>
  <c r="B550" i="14"/>
  <c r="B551" i="14"/>
  <c r="B552" i="14"/>
  <c r="B553" i="14"/>
  <c r="B554" i="14"/>
  <c r="B555" i="14"/>
  <c r="B556" i="14"/>
  <c r="B557" i="14"/>
  <c r="B558" i="14"/>
  <c r="B559" i="14"/>
  <c r="B560" i="14"/>
  <c r="B561" i="14"/>
  <c r="B562" i="14"/>
  <c r="B563" i="14"/>
  <c r="B564" i="14"/>
  <c r="B565" i="14"/>
  <c r="B566" i="14"/>
  <c r="B567" i="14"/>
  <c r="B568" i="14"/>
  <c r="B569" i="14"/>
  <c r="B570" i="14"/>
  <c r="B571" i="14"/>
  <c r="B572" i="14"/>
  <c r="B573" i="14"/>
  <c r="B574" i="14"/>
  <c r="B575" i="14"/>
  <c r="B576" i="14"/>
  <c r="B577" i="14"/>
  <c r="B578" i="14"/>
  <c r="B579" i="14"/>
  <c r="B580" i="14"/>
  <c r="B581" i="14"/>
  <c r="B582" i="14"/>
  <c r="B583" i="14"/>
  <c r="B584" i="14"/>
  <c r="B585" i="14"/>
  <c r="B586" i="14"/>
  <c r="B587" i="14"/>
  <c r="B588" i="14"/>
  <c r="B589" i="14"/>
  <c r="B590" i="14"/>
  <c r="B591" i="14"/>
  <c r="B592" i="14"/>
  <c r="B593" i="14"/>
  <c r="B594" i="14"/>
  <c r="B595" i="14"/>
  <c r="B596" i="14"/>
  <c r="B597" i="14"/>
  <c r="B598" i="14"/>
  <c r="B599" i="14"/>
  <c r="B600" i="14"/>
  <c r="B601" i="14"/>
  <c r="B602" i="14"/>
  <c r="B603" i="14"/>
  <c r="B604" i="14"/>
  <c r="B605" i="14"/>
  <c r="B606" i="14"/>
  <c r="B607" i="14"/>
  <c r="B608" i="14"/>
  <c r="B609" i="14"/>
  <c r="B610" i="14"/>
  <c r="B611" i="14"/>
  <c r="B612" i="14"/>
  <c r="B613" i="14"/>
  <c r="B614" i="14"/>
  <c r="B615" i="14"/>
  <c r="B616" i="14"/>
  <c r="B617" i="14"/>
  <c r="B618" i="14"/>
  <c r="B619" i="14"/>
  <c r="B620" i="14"/>
  <c r="B621" i="14"/>
  <c r="B622" i="14"/>
  <c r="B623" i="14"/>
  <c r="B624" i="14"/>
  <c r="B625" i="14"/>
  <c r="B626" i="14"/>
  <c r="B627" i="14"/>
  <c r="B628" i="14"/>
  <c r="B629" i="14"/>
  <c r="B630" i="14"/>
  <c r="B631" i="14"/>
  <c r="B632" i="14"/>
  <c r="B633" i="14"/>
  <c r="B634" i="14"/>
  <c r="B635" i="14"/>
  <c r="B636" i="14"/>
  <c r="B637" i="14"/>
  <c r="B638" i="14"/>
  <c r="B639" i="14"/>
  <c r="B640" i="14"/>
  <c r="B641" i="14"/>
  <c r="B642" i="14"/>
  <c r="B643" i="14"/>
  <c r="B644" i="14"/>
  <c r="B645" i="14"/>
  <c r="B646" i="14"/>
  <c r="B647" i="14"/>
  <c r="B648" i="14"/>
  <c r="B649" i="14"/>
  <c r="B650" i="14"/>
  <c r="B651" i="14"/>
  <c r="B652" i="14"/>
  <c r="B653" i="14"/>
  <c r="B654" i="14"/>
  <c r="B655" i="14"/>
  <c r="B656" i="14"/>
  <c r="B657" i="14"/>
  <c r="B658" i="14"/>
  <c r="B659" i="14"/>
  <c r="B660" i="14"/>
  <c r="B661" i="14"/>
  <c r="B662" i="14"/>
  <c r="B663" i="14"/>
  <c r="B664" i="14"/>
  <c r="B665" i="14"/>
  <c r="B666" i="14"/>
  <c r="B667" i="14"/>
  <c r="B668" i="14"/>
  <c r="B669" i="14"/>
  <c r="B670" i="14"/>
  <c r="B671" i="14"/>
  <c r="B672" i="14"/>
  <c r="B673" i="14"/>
  <c r="B674" i="14"/>
  <c r="B675" i="14"/>
  <c r="B676" i="14"/>
  <c r="B677" i="14"/>
  <c r="B678" i="14"/>
  <c r="B679" i="14"/>
  <c r="B680" i="14"/>
  <c r="B681" i="14"/>
  <c r="B682" i="14"/>
  <c r="B683" i="14"/>
  <c r="B684" i="14"/>
  <c r="B685" i="14"/>
  <c r="B686" i="14"/>
  <c r="B687" i="14"/>
  <c r="B688" i="14"/>
  <c r="B689" i="14"/>
  <c r="B690" i="14"/>
  <c r="B691" i="14"/>
  <c r="B692" i="14"/>
  <c r="B693" i="14"/>
  <c r="B694" i="14"/>
  <c r="B695" i="14"/>
  <c r="B696" i="14"/>
  <c r="B697" i="14"/>
  <c r="B698" i="14"/>
  <c r="B699" i="14"/>
  <c r="B700" i="14"/>
  <c r="B701" i="14"/>
  <c r="B702" i="14"/>
  <c r="B703" i="14"/>
  <c r="B704" i="14"/>
  <c r="B705" i="14"/>
  <c r="B706" i="14"/>
  <c r="B707" i="14"/>
  <c r="B708" i="14"/>
  <c r="B709" i="14"/>
  <c r="B710" i="14"/>
  <c r="B711" i="14"/>
  <c r="B712" i="14"/>
  <c r="B713" i="14"/>
  <c r="B714" i="14"/>
  <c r="B715" i="14"/>
  <c r="B716" i="14"/>
  <c r="B717" i="14"/>
  <c r="B718" i="14"/>
  <c r="B719" i="14"/>
  <c r="B720" i="14"/>
  <c r="B721" i="14"/>
  <c r="B722" i="14"/>
  <c r="B723" i="14"/>
  <c r="B724" i="14"/>
  <c r="B725" i="14"/>
  <c r="B726" i="14"/>
  <c r="B727" i="14"/>
  <c r="B728" i="14"/>
  <c r="B729" i="14"/>
  <c r="B730" i="14"/>
  <c r="B731" i="14"/>
  <c r="B732" i="14"/>
  <c r="B733" i="14"/>
  <c r="B734" i="14"/>
  <c r="B735" i="14"/>
  <c r="B736" i="14"/>
  <c r="B737" i="14"/>
  <c r="B738" i="14"/>
  <c r="B739" i="14"/>
  <c r="B740" i="14"/>
  <c r="B741" i="14"/>
  <c r="B742" i="14"/>
  <c r="B743" i="14"/>
  <c r="B744" i="14"/>
  <c r="B745" i="14"/>
  <c r="B746" i="14"/>
  <c r="B747" i="14"/>
  <c r="B748" i="14"/>
  <c r="B749" i="14"/>
  <c r="B750" i="14"/>
  <c r="B751" i="14"/>
  <c r="B752" i="14"/>
  <c r="B753" i="14"/>
  <c r="B754" i="14"/>
  <c r="B755" i="14"/>
  <c r="B756" i="14"/>
  <c r="B757" i="14"/>
  <c r="B758" i="14"/>
  <c r="B759" i="14"/>
  <c r="B760" i="14"/>
  <c r="B761" i="14"/>
  <c r="B762" i="14"/>
  <c r="B763" i="14"/>
  <c r="B764" i="14"/>
  <c r="B765" i="14"/>
  <c r="B766" i="14"/>
  <c r="B767" i="14"/>
  <c r="B768" i="14"/>
  <c r="B769" i="14"/>
  <c r="B770" i="14"/>
  <c r="B771" i="14"/>
  <c r="B772" i="14"/>
  <c r="B773" i="14"/>
  <c r="B774" i="14"/>
  <c r="B775" i="14"/>
  <c r="B776" i="14"/>
  <c r="B777" i="14"/>
  <c r="B778" i="14"/>
  <c r="B779" i="14"/>
  <c r="B780" i="14"/>
  <c r="B781" i="14"/>
  <c r="B782" i="14"/>
  <c r="B783" i="14"/>
  <c r="B784" i="14"/>
  <c r="B785" i="14"/>
  <c r="B786" i="14"/>
  <c r="B787" i="14"/>
  <c r="B788" i="14"/>
  <c r="B789" i="14"/>
  <c r="B790" i="14"/>
  <c r="B791" i="14"/>
  <c r="B792" i="14"/>
  <c r="B793" i="14"/>
  <c r="B794" i="14"/>
  <c r="B795" i="14"/>
  <c r="B796" i="14"/>
  <c r="B797" i="14"/>
  <c r="B798" i="14"/>
  <c r="B799" i="14"/>
  <c r="B800" i="14"/>
  <c r="B801" i="14"/>
  <c r="B802" i="14"/>
  <c r="B803" i="14"/>
  <c r="B804" i="14"/>
  <c r="B805" i="14"/>
  <c r="B806" i="14"/>
  <c r="B807" i="14"/>
  <c r="B808" i="14"/>
  <c r="B809" i="14"/>
  <c r="B810" i="14"/>
  <c r="B811" i="14"/>
  <c r="B812" i="14"/>
  <c r="B813" i="14"/>
  <c r="B814" i="14"/>
  <c r="B815" i="14"/>
  <c r="B816" i="14"/>
  <c r="B817" i="14"/>
  <c r="B818" i="14"/>
  <c r="B819" i="14"/>
  <c r="B820" i="14"/>
  <c r="B821" i="14"/>
  <c r="B822" i="14"/>
  <c r="B823" i="14"/>
  <c r="B824" i="14"/>
  <c r="B825" i="14"/>
  <c r="B826" i="14"/>
  <c r="B827" i="14"/>
  <c r="B828" i="14"/>
  <c r="B829" i="14"/>
  <c r="B830" i="14"/>
  <c r="B831" i="14"/>
  <c r="B832" i="14"/>
  <c r="B833" i="14"/>
  <c r="B834" i="14"/>
  <c r="B835" i="14"/>
  <c r="B836" i="14"/>
  <c r="B837" i="14"/>
  <c r="B838" i="14"/>
  <c r="B839" i="14"/>
  <c r="B840" i="14"/>
  <c r="B841" i="14"/>
  <c r="B842" i="14"/>
  <c r="B843" i="14"/>
  <c r="B844" i="14"/>
  <c r="B845" i="14"/>
  <c r="B846" i="14"/>
  <c r="B847" i="14"/>
  <c r="B848" i="14"/>
  <c r="B849" i="14"/>
  <c r="B850" i="14"/>
  <c r="B851" i="14"/>
  <c r="B852" i="14"/>
  <c r="B853" i="14"/>
  <c r="B854" i="14"/>
  <c r="B855" i="14"/>
  <c r="B856" i="14"/>
  <c r="B857" i="14"/>
  <c r="B858" i="14"/>
  <c r="B859" i="14"/>
  <c r="B860" i="14"/>
  <c r="B861" i="14"/>
  <c r="B862" i="14"/>
  <c r="B863" i="14"/>
  <c r="B864" i="14"/>
  <c r="B865" i="14"/>
  <c r="B866" i="14"/>
  <c r="B867" i="14"/>
  <c r="B868" i="14"/>
  <c r="B869" i="14"/>
  <c r="B870" i="14"/>
  <c r="B871" i="14"/>
  <c r="B872" i="14"/>
  <c r="B873" i="14"/>
  <c r="B874" i="14"/>
  <c r="B875" i="14"/>
  <c r="B876" i="14"/>
  <c r="B877" i="14"/>
  <c r="B878" i="14"/>
  <c r="B879" i="14"/>
  <c r="B880" i="14"/>
  <c r="B881" i="14"/>
  <c r="B882" i="14"/>
  <c r="B883" i="14"/>
  <c r="B884" i="14"/>
  <c r="B885" i="14"/>
  <c r="B886" i="14"/>
  <c r="B887" i="14"/>
  <c r="B888" i="14"/>
  <c r="B889" i="14"/>
  <c r="B890" i="14"/>
  <c r="B891" i="14"/>
  <c r="B892" i="14"/>
  <c r="B893" i="14"/>
  <c r="B894" i="14"/>
  <c r="B895" i="14"/>
  <c r="B896" i="14"/>
  <c r="B897" i="14"/>
  <c r="B898" i="14"/>
  <c r="B899" i="14"/>
  <c r="B900" i="14"/>
  <c r="B901" i="14"/>
  <c r="B902" i="14"/>
  <c r="B903" i="14"/>
  <c r="B904" i="14"/>
  <c r="B905" i="14"/>
  <c r="B906" i="14"/>
  <c r="B907" i="14"/>
  <c r="B908" i="14"/>
  <c r="B909" i="14"/>
  <c r="B910" i="14"/>
  <c r="B911" i="14"/>
  <c r="B912" i="14"/>
  <c r="B913" i="14"/>
  <c r="B914" i="14"/>
  <c r="B915" i="14"/>
  <c r="B916" i="14"/>
  <c r="B917" i="14"/>
  <c r="B918" i="14"/>
  <c r="B919" i="14"/>
  <c r="B920" i="14"/>
  <c r="B921" i="14"/>
  <c r="B922" i="14"/>
  <c r="B923" i="14"/>
  <c r="B924" i="14"/>
  <c r="B925" i="14"/>
  <c r="B926" i="14"/>
  <c r="B927" i="14"/>
  <c r="B928" i="14"/>
  <c r="B929" i="14"/>
  <c r="B930" i="14"/>
  <c r="B931" i="14"/>
  <c r="B932" i="14"/>
  <c r="B933" i="14"/>
  <c r="B934" i="14"/>
  <c r="B935" i="14"/>
  <c r="B936" i="14"/>
  <c r="B937" i="14"/>
  <c r="B938" i="14"/>
  <c r="B939" i="14"/>
  <c r="B940" i="14"/>
  <c r="B941" i="14"/>
  <c r="B942" i="14"/>
  <c r="B943" i="14"/>
  <c r="B944" i="14"/>
  <c r="B945" i="14"/>
  <c r="B946" i="14"/>
  <c r="B947" i="14"/>
  <c r="B948" i="14"/>
  <c r="B949" i="14"/>
  <c r="B950" i="14"/>
  <c r="B951" i="14"/>
  <c r="B952" i="14"/>
  <c r="B953" i="14"/>
  <c r="B954" i="14"/>
  <c r="B955" i="14"/>
  <c r="B956" i="14"/>
  <c r="B957" i="14"/>
  <c r="B958" i="14"/>
  <c r="B959" i="14"/>
  <c r="B960" i="14"/>
  <c r="B961" i="14"/>
  <c r="B962" i="14"/>
  <c r="B963" i="14"/>
  <c r="B964" i="14"/>
  <c r="B965" i="14"/>
  <c r="B966" i="14"/>
  <c r="B967" i="14"/>
  <c r="B968" i="14"/>
  <c r="B969" i="14"/>
  <c r="B970" i="14"/>
  <c r="B971" i="14"/>
  <c r="B972" i="14"/>
  <c r="B973" i="14"/>
  <c r="B974" i="14"/>
  <c r="B975" i="14"/>
  <c r="B976" i="14"/>
  <c r="B977" i="14"/>
  <c r="B978" i="14"/>
  <c r="B979" i="14"/>
  <c r="B980" i="14"/>
  <c r="B981" i="14"/>
  <c r="B982" i="14"/>
  <c r="B983" i="14"/>
  <c r="B984" i="14"/>
  <c r="B985" i="14"/>
  <c r="B986" i="14"/>
  <c r="B987" i="14"/>
  <c r="B988" i="14"/>
  <c r="B989" i="14"/>
  <c r="B990" i="14"/>
  <c r="B991" i="14"/>
  <c r="B992" i="14"/>
  <c r="B993" i="14"/>
  <c r="B994" i="14"/>
  <c r="B995" i="14"/>
  <c r="B996" i="14"/>
  <c r="B997" i="14"/>
  <c r="B998" i="14"/>
  <c r="B999" i="14"/>
  <c r="B1000" i="14"/>
  <c r="B1001" i="14"/>
  <c r="B1002" i="14"/>
  <c r="B1003" i="14"/>
  <c r="B1004" i="14"/>
  <c r="B1005" i="14"/>
  <c r="B1006" i="14"/>
  <c r="B1007" i="14"/>
  <c r="B1008" i="14"/>
  <c r="B1009" i="14"/>
  <c r="B1010" i="14"/>
  <c r="B1011" i="14"/>
  <c r="B1012" i="14"/>
  <c r="B1013" i="14"/>
  <c r="B1014" i="14"/>
  <c r="B1015" i="14"/>
  <c r="B1016" i="14"/>
  <c r="B1017" i="14"/>
  <c r="B1018" i="14"/>
  <c r="B1019" i="14"/>
  <c r="B1020" i="14"/>
  <c r="B1021" i="14"/>
  <c r="B1022" i="14"/>
  <c r="B1023" i="14"/>
  <c r="B1024" i="14"/>
  <c r="B1025" i="14"/>
  <c r="B1026" i="14"/>
  <c r="B1027" i="14"/>
  <c r="B1028" i="14"/>
  <c r="B1029" i="14"/>
  <c r="B1030" i="14"/>
  <c r="B1031" i="14"/>
  <c r="B1032" i="14"/>
  <c r="B1033" i="14"/>
  <c r="B1034" i="14"/>
  <c r="B1035" i="14"/>
  <c r="B1036" i="14"/>
  <c r="B1037" i="14"/>
  <c r="B1038" i="14"/>
  <c r="B1039" i="14"/>
  <c r="B1040" i="14"/>
  <c r="B1041" i="14"/>
  <c r="B1042" i="14"/>
  <c r="B1043" i="14"/>
  <c r="B1044" i="14"/>
  <c r="B1045" i="14"/>
  <c r="B1046" i="14"/>
  <c r="B1047" i="14"/>
  <c r="B1048" i="14"/>
  <c r="B1049" i="14"/>
  <c r="B1050" i="14"/>
  <c r="B1051" i="14"/>
  <c r="B1052" i="14"/>
  <c r="B1053" i="14"/>
  <c r="B1054" i="14"/>
  <c r="B1055" i="14"/>
  <c r="B1056" i="14"/>
  <c r="B1057" i="14"/>
  <c r="B1058" i="14"/>
  <c r="B1059" i="14"/>
  <c r="B1060" i="14"/>
  <c r="B1061" i="14"/>
  <c r="B1062" i="14"/>
  <c r="B1063" i="14"/>
  <c r="B1064" i="14"/>
  <c r="B1065" i="14"/>
  <c r="B1066" i="14"/>
  <c r="B1067" i="14"/>
  <c r="B1068" i="14"/>
  <c r="B1069" i="14"/>
  <c r="B1070" i="14"/>
  <c r="B1071" i="14"/>
  <c r="B1072" i="14"/>
  <c r="B1073" i="14"/>
  <c r="B1074" i="14"/>
  <c r="B1075" i="14"/>
  <c r="B1076" i="14"/>
  <c r="B1077" i="14"/>
  <c r="B1078" i="14"/>
  <c r="B1079" i="14"/>
  <c r="B1080" i="14"/>
  <c r="B1081" i="14"/>
  <c r="B1082" i="14"/>
  <c r="B1083" i="14"/>
  <c r="B1084" i="14"/>
  <c r="B1085" i="14"/>
  <c r="B1086" i="14"/>
  <c r="B1087" i="14"/>
  <c r="B1088" i="14"/>
  <c r="B1089" i="14"/>
  <c r="B1090" i="14"/>
  <c r="B1091" i="14"/>
  <c r="B1092" i="14"/>
  <c r="B1093" i="14"/>
  <c r="B1094" i="14"/>
  <c r="B1095" i="14"/>
  <c r="B1096" i="14"/>
  <c r="B1097" i="14"/>
  <c r="B1098" i="14"/>
  <c r="B1099" i="14"/>
  <c r="B1100" i="14"/>
  <c r="B1101" i="14"/>
  <c r="B1102" i="14"/>
  <c r="B1103" i="14"/>
  <c r="B1104" i="14"/>
  <c r="B1105" i="14"/>
  <c r="B1106" i="14"/>
  <c r="B1107" i="14"/>
  <c r="B1108" i="14"/>
  <c r="B1109" i="14"/>
  <c r="B1110" i="14"/>
  <c r="B1111" i="14"/>
  <c r="B1112" i="14"/>
  <c r="B1113" i="14"/>
  <c r="B1114" i="14"/>
  <c r="B1115" i="14"/>
  <c r="B1116" i="14"/>
  <c r="B1117" i="14"/>
  <c r="B1118" i="14"/>
  <c r="B1119" i="14"/>
  <c r="B1120" i="14"/>
  <c r="B1121" i="14"/>
  <c r="B1122" i="14"/>
  <c r="B1123" i="14"/>
  <c r="B1124" i="14"/>
  <c r="B1125" i="14"/>
  <c r="B1126" i="14"/>
  <c r="B1127" i="14"/>
  <c r="B1128" i="14"/>
  <c r="B1129" i="14"/>
  <c r="B1130" i="14"/>
  <c r="B1131" i="14"/>
  <c r="B1132" i="14"/>
  <c r="B1133" i="14"/>
  <c r="B1134" i="14"/>
  <c r="B1135" i="14"/>
  <c r="B1136" i="14"/>
  <c r="B1137" i="14"/>
  <c r="B1138" i="14"/>
  <c r="B1139" i="14"/>
  <c r="B1140" i="14"/>
  <c r="B1141" i="14"/>
  <c r="B1142" i="14"/>
  <c r="B1143" i="14"/>
  <c r="B1144" i="14"/>
  <c r="B1145" i="14"/>
  <c r="B1146" i="14"/>
  <c r="B1147" i="14"/>
  <c r="B1148" i="14"/>
  <c r="B1149" i="14"/>
  <c r="B1150" i="14"/>
  <c r="B1151" i="14"/>
  <c r="B1152" i="14"/>
  <c r="B1153" i="14"/>
  <c r="B1154" i="14"/>
  <c r="B1155" i="14"/>
  <c r="B1156" i="14"/>
  <c r="B1157" i="14"/>
  <c r="B1158" i="14"/>
  <c r="B1159" i="14"/>
  <c r="B1160" i="14"/>
  <c r="B1161" i="14"/>
  <c r="B1162" i="14"/>
  <c r="B1163" i="14"/>
  <c r="B1164" i="14"/>
  <c r="B1165" i="14"/>
  <c r="B1166" i="14"/>
  <c r="B1167" i="14"/>
  <c r="B1168" i="14"/>
  <c r="B1169" i="14"/>
  <c r="B1170" i="14"/>
  <c r="B1171" i="14"/>
  <c r="B1172" i="14"/>
  <c r="B1173" i="14"/>
  <c r="B1174" i="14"/>
  <c r="B1175" i="14"/>
  <c r="B1176" i="14"/>
  <c r="B1177" i="14"/>
  <c r="B1178" i="14"/>
  <c r="B1179" i="14"/>
  <c r="B1180" i="14"/>
  <c r="B1181" i="14"/>
  <c r="B1182" i="14"/>
  <c r="B1183" i="14"/>
  <c r="B1184" i="14"/>
  <c r="B1185" i="14"/>
  <c r="B1186" i="14"/>
  <c r="B1187" i="14"/>
  <c r="B1188" i="14"/>
  <c r="B1189" i="14"/>
  <c r="B1190" i="14"/>
  <c r="B1191" i="14"/>
  <c r="B1192" i="14"/>
  <c r="B1193" i="14"/>
  <c r="B1194" i="14"/>
  <c r="B1195" i="14"/>
  <c r="B1196" i="14"/>
  <c r="B1197" i="14"/>
  <c r="B1198" i="14"/>
  <c r="B1199" i="14"/>
  <c r="B1200" i="14"/>
  <c r="B1201" i="14"/>
  <c r="B1202" i="14"/>
  <c r="B1203" i="14"/>
  <c r="B1204" i="14"/>
  <c r="B1205" i="14"/>
  <c r="B1206" i="14"/>
  <c r="B1207" i="14"/>
  <c r="B1208" i="14"/>
  <c r="B1209" i="14"/>
  <c r="B1210" i="14"/>
  <c r="B1211" i="14"/>
  <c r="B1212" i="14"/>
  <c r="B1213" i="14"/>
  <c r="B1214" i="14"/>
  <c r="B1215" i="14"/>
  <c r="B1216" i="14"/>
  <c r="B1217" i="14"/>
  <c r="B1218" i="14"/>
  <c r="B1219" i="14"/>
  <c r="B1220" i="14"/>
  <c r="B1221" i="14"/>
  <c r="B1222" i="14"/>
  <c r="B1223" i="14"/>
  <c r="B1224" i="14"/>
  <c r="B1225" i="14"/>
  <c r="B1226" i="14"/>
  <c r="B1227" i="14"/>
  <c r="B1228" i="14"/>
  <c r="B1229" i="14"/>
  <c r="B1230" i="14"/>
  <c r="B1231" i="14"/>
  <c r="B1232" i="14"/>
  <c r="B1233" i="14"/>
  <c r="B1234" i="14"/>
  <c r="B1235" i="14"/>
  <c r="B1236" i="14"/>
  <c r="B1237" i="14"/>
  <c r="B1238" i="14"/>
  <c r="B1239" i="14"/>
  <c r="B1240" i="14"/>
  <c r="B1241" i="14"/>
  <c r="B1242" i="14"/>
  <c r="B1243" i="14"/>
  <c r="B1244" i="14"/>
  <c r="B1245" i="14"/>
  <c r="B1246" i="14"/>
  <c r="B1247" i="14"/>
  <c r="B1248" i="14"/>
  <c r="B1249" i="14"/>
  <c r="B1250" i="14"/>
  <c r="B1251" i="14"/>
  <c r="B1252" i="14"/>
  <c r="B1253" i="14"/>
  <c r="B1254" i="14"/>
  <c r="B1255" i="14"/>
  <c r="B1256" i="14"/>
  <c r="B1257" i="14"/>
  <c r="B1258" i="14"/>
  <c r="B1259" i="14"/>
  <c r="B1260" i="14"/>
  <c r="B1261" i="14"/>
  <c r="B1262" i="14"/>
  <c r="B1263" i="14"/>
  <c r="B1264" i="14"/>
  <c r="B1265" i="14"/>
  <c r="B1266" i="14"/>
  <c r="B1267" i="14"/>
  <c r="B1268" i="14"/>
  <c r="B1269" i="14"/>
  <c r="B1270" i="14"/>
  <c r="B1271" i="14"/>
  <c r="B1272" i="14"/>
  <c r="B1273" i="14"/>
  <c r="B1274" i="14"/>
  <c r="B1275" i="14"/>
  <c r="B1276" i="14"/>
  <c r="B1277" i="14"/>
  <c r="B1278" i="14"/>
  <c r="B1279" i="14"/>
  <c r="B1280" i="14"/>
  <c r="B1281" i="14"/>
  <c r="B1282" i="14"/>
  <c r="B1283" i="14"/>
  <c r="B1284" i="14"/>
  <c r="B1285" i="14"/>
  <c r="B1286" i="14"/>
  <c r="B1287" i="14"/>
  <c r="B1288" i="14"/>
  <c r="B1289" i="14"/>
  <c r="B1290" i="14"/>
  <c r="B1291" i="14"/>
  <c r="B1292" i="14"/>
  <c r="B1293" i="14"/>
  <c r="B1294" i="14"/>
  <c r="B1295" i="14"/>
  <c r="B1296" i="14"/>
  <c r="B1297" i="14"/>
  <c r="B1298" i="14"/>
  <c r="B1299" i="14"/>
  <c r="B1300" i="14"/>
  <c r="B1301" i="14"/>
  <c r="B1302" i="14"/>
  <c r="B1303" i="14"/>
  <c r="B1304" i="14"/>
  <c r="B1305" i="14"/>
  <c r="B1306" i="14"/>
  <c r="B1307" i="14"/>
  <c r="B1308" i="14"/>
  <c r="B1309" i="14"/>
  <c r="B1310" i="14"/>
  <c r="B1311" i="14"/>
  <c r="B1312" i="14"/>
  <c r="B1313" i="14"/>
  <c r="B1314" i="14"/>
  <c r="B1315" i="14"/>
  <c r="B1316" i="14"/>
  <c r="B1317" i="14"/>
  <c r="B1318" i="14"/>
  <c r="B1319" i="14"/>
  <c r="B1320" i="14"/>
  <c r="B1321" i="14"/>
  <c r="B1322" i="14"/>
  <c r="B1323" i="14"/>
  <c r="B1324" i="14"/>
  <c r="B1325" i="14"/>
  <c r="B1326" i="14"/>
  <c r="B1327" i="14"/>
  <c r="B1328" i="14"/>
  <c r="B1329" i="14"/>
  <c r="B1330" i="14"/>
  <c r="B1331" i="14"/>
  <c r="B1332" i="14"/>
  <c r="B1333" i="14"/>
  <c r="B1334" i="14"/>
  <c r="B1335" i="14"/>
  <c r="B1336" i="14"/>
  <c r="B1337" i="14"/>
  <c r="B1338" i="14"/>
  <c r="B1339" i="14"/>
  <c r="B1340" i="14"/>
  <c r="B1341" i="14"/>
  <c r="B1342" i="14"/>
  <c r="B1343" i="14"/>
  <c r="B1344" i="14"/>
  <c r="B1345" i="14"/>
  <c r="B1346" i="14"/>
  <c r="B1347" i="14"/>
  <c r="B1348" i="14"/>
  <c r="B1349" i="14"/>
  <c r="B1350" i="14"/>
  <c r="B1351" i="14"/>
  <c r="B1352" i="14"/>
  <c r="B1353" i="14"/>
  <c r="B1354" i="14"/>
  <c r="B1355" i="14"/>
  <c r="B1356" i="14"/>
  <c r="B1357" i="14"/>
  <c r="B1358" i="14"/>
  <c r="B1359" i="14"/>
  <c r="B1360" i="14"/>
  <c r="B1361" i="14"/>
  <c r="B1362" i="14"/>
  <c r="B1363" i="14"/>
  <c r="B1364" i="14"/>
  <c r="B1365" i="14"/>
  <c r="B1366" i="14"/>
  <c r="B1367" i="14"/>
  <c r="B1368" i="14"/>
  <c r="B1369" i="14"/>
  <c r="B1370" i="14"/>
  <c r="B1371" i="14"/>
  <c r="B1372" i="14"/>
  <c r="B1373" i="14"/>
  <c r="B1374" i="14"/>
  <c r="B1375" i="14"/>
  <c r="B1376" i="14"/>
  <c r="B1377" i="14"/>
  <c r="B1378" i="14"/>
  <c r="B1379" i="14"/>
  <c r="B1380" i="14"/>
  <c r="B1381" i="14"/>
  <c r="B1382" i="14"/>
  <c r="B1383" i="14"/>
  <c r="B1384" i="14"/>
  <c r="B1385" i="14"/>
  <c r="B1386" i="14"/>
  <c r="B1387" i="14"/>
  <c r="B1388" i="14"/>
  <c r="B1389" i="14"/>
  <c r="B1390" i="14"/>
  <c r="B1391" i="14"/>
  <c r="B1392" i="14"/>
  <c r="B1393" i="14"/>
  <c r="B1394" i="14"/>
  <c r="B1395" i="14"/>
  <c r="B1396" i="14"/>
  <c r="B1397" i="14"/>
  <c r="B1398" i="14"/>
  <c r="B1399" i="14"/>
  <c r="B1400" i="14"/>
  <c r="B1401" i="14"/>
  <c r="B1402" i="14"/>
  <c r="B1403" i="14"/>
  <c r="B1404" i="14"/>
  <c r="B1405" i="14"/>
  <c r="B1406" i="14"/>
  <c r="B1407" i="14"/>
  <c r="B1408" i="14"/>
  <c r="B1409" i="14"/>
  <c r="B1410" i="14"/>
  <c r="B1411" i="14"/>
  <c r="B1412" i="14"/>
  <c r="B1413" i="14"/>
  <c r="B1414" i="14"/>
  <c r="B1415" i="14"/>
  <c r="B1416" i="14"/>
  <c r="B1417" i="14"/>
  <c r="B1418" i="14"/>
  <c r="B1419" i="14"/>
  <c r="B1420" i="14"/>
  <c r="B1421" i="14"/>
  <c r="B1422" i="14"/>
  <c r="B1423" i="14"/>
  <c r="B1424" i="14"/>
  <c r="B1425" i="14"/>
  <c r="B1426" i="14"/>
  <c r="B1427" i="14"/>
  <c r="B1428" i="14"/>
  <c r="B1429" i="14"/>
  <c r="B1430" i="14"/>
  <c r="B1431" i="14"/>
  <c r="B1432" i="14"/>
  <c r="B1433" i="14"/>
  <c r="B1434" i="14"/>
  <c r="B1435" i="14"/>
  <c r="B1436" i="14"/>
  <c r="B1437" i="14"/>
  <c r="B1438" i="14"/>
  <c r="B1439" i="14"/>
  <c r="B1440" i="14"/>
  <c r="B1441" i="14"/>
  <c r="B1442" i="14"/>
  <c r="B1443" i="14"/>
  <c r="B1444" i="14"/>
  <c r="B1445" i="14"/>
  <c r="B1446" i="14"/>
  <c r="B1447" i="14"/>
  <c r="B1448" i="14"/>
  <c r="B1449" i="14"/>
  <c r="B1450" i="14"/>
  <c r="B1451" i="14"/>
  <c r="B1452" i="14"/>
  <c r="B1453" i="14"/>
  <c r="B1454" i="14"/>
  <c r="B1455" i="14"/>
  <c r="B1456" i="14"/>
  <c r="B1457" i="14"/>
  <c r="B1458" i="14"/>
  <c r="B1459" i="14"/>
  <c r="B1460" i="14"/>
  <c r="B1461" i="14"/>
  <c r="B1462" i="14"/>
  <c r="B1463" i="14"/>
  <c r="B1464" i="14"/>
  <c r="B1465" i="14"/>
  <c r="B1466" i="14"/>
  <c r="B1467" i="14"/>
  <c r="B1468" i="14"/>
  <c r="B1469" i="14"/>
  <c r="B1470" i="14"/>
  <c r="B1471" i="14"/>
  <c r="B1472" i="14"/>
  <c r="B1473" i="14"/>
  <c r="B1474" i="14"/>
  <c r="B1475" i="14"/>
  <c r="B1476" i="14"/>
  <c r="B1477" i="14"/>
  <c r="B1478" i="14"/>
  <c r="B1479" i="14"/>
  <c r="B1480" i="14"/>
  <c r="B1481" i="14"/>
  <c r="B1482" i="14"/>
  <c r="B1483" i="14"/>
  <c r="B1484" i="14"/>
  <c r="B1485" i="14"/>
  <c r="B1486" i="14"/>
  <c r="B1487" i="14"/>
  <c r="B1488" i="14"/>
  <c r="B1489" i="14"/>
  <c r="B1490" i="14"/>
  <c r="B1491" i="14"/>
  <c r="B1492" i="14"/>
  <c r="B1493" i="14"/>
  <c r="B1494" i="14"/>
  <c r="B1495" i="14"/>
  <c r="B1496" i="14"/>
  <c r="B1497" i="14"/>
  <c r="B1498" i="14"/>
  <c r="B1499" i="14"/>
  <c r="B1500" i="14"/>
  <c r="B1501" i="14"/>
  <c r="B1502" i="14"/>
  <c r="B1503" i="14"/>
  <c r="B1504" i="14"/>
  <c r="B1505" i="14"/>
  <c r="B1506" i="14"/>
  <c r="B1507" i="14"/>
  <c r="B1508" i="14"/>
  <c r="B1509" i="14"/>
  <c r="B1510" i="14"/>
  <c r="B1511" i="14"/>
  <c r="B1512" i="14"/>
  <c r="B1513" i="14"/>
  <c r="B1514" i="14"/>
  <c r="B1515" i="14"/>
  <c r="B1516" i="14"/>
  <c r="B1517" i="14"/>
  <c r="B1518" i="14"/>
  <c r="B1519" i="14"/>
  <c r="B1520" i="14"/>
  <c r="B1521" i="14"/>
  <c r="B1522" i="14"/>
  <c r="B1523" i="14"/>
  <c r="B1524" i="14"/>
  <c r="B1525" i="14"/>
  <c r="B1526" i="14"/>
  <c r="B1527" i="14"/>
  <c r="B1528" i="14"/>
  <c r="B1529" i="14"/>
  <c r="B1530" i="14"/>
  <c r="B1531" i="14"/>
  <c r="B1532" i="14"/>
  <c r="B1533" i="14"/>
  <c r="B1534" i="14"/>
  <c r="B1535" i="14"/>
  <c r="B1536" i="14"/>
  <c r="B1537" i="14"/>
  <c r="B1538" i="14"/>
  <c r="B1539" i="14"/>
  <c r="B1540" i="14"/>
  <c r="B1541" i="14"/>
  <c r="B1542" i="14"/>
  <c r="B1543" i="14"/>
  <c r="B1544" i="14"/>
  <c r="B1545" i="14"/>
  <c r="B1546" i="14"/>
  <c r="B1547" i="14"/>
  <c r="B1548" i="14"/>
  <c r="B1549" i="14"/>
  <c r="B1550" i="14"/>
  <c r="B1551" i="14"/>
  <c r="B1552" i="14"/>
  <c r="B1553" i="14"/>
  <c r="B1554" i="14"/>
  <c r="B1555" i="14"/>
  <c r="B1556" i="14"/>
  <c r="B1557" i="14"/>
  <c r="B1558" i="14"/>
  <c r="B1559" i="14"/>
  <c r="B1560" i="14"/>
  <c r="B1561" i="14"/>
  <c r="B1562" i="14"/>
  <c r="B1563" i="14"/>
  <c r="B1564" i="14"/>
  <c r="B1565" i="14"/>
  <c r="B1566" i="14"/>
  <c r="B1567" i="14"/>
  <c r="B1568" i="14"/>
  <c r="B1569" i="14"/>
  <c r="B1570" i="14"/>
  <c r="B1571" i="14"/>
  <c r="B1572" i="14"/>
  <c r="B1573" i="14"/>
  <c r="B1574" i="14"/>
  <c r="B1575" i="14"/>
  <c r="B1576" i="14"/>
  <c r="B1577" i="14"/>
  <c r="B1578" i="14"/>
  <c r="B1579" i="14"/>
  <c r="B1580" i="14"/>
  <c r="B1581" i="14"/>
  <c r="B1582" i="14"/>
  <c r="B1583" i="14"/>
  <c r="B1584" i="14"/>
  <c r="B1585" i="14"/>
  <c r="B1586" i="14"/>
  <c r="B1587" i="14"/>
  <c r="B1588" i="14"/>
  <c r="B1589" i="14"/>
  <c r="B1590" i="14"/>
  <c r="B1591" i="14"/>
  <c r="B1592" i="14"/>
  <c r="B1593" i="14"/>
  <c r="B1594" i="14"/>
  <c r="B1595" i="14"/>
  <c r="B1596" i="14"/>
  <c r="B1597" i="14"/>
  <c r="B1598" i="14"/>
  <c r="B1599" i="14"/>
  <c r="B1600" i="14"/>
  <c r="B1601" i="14"/>
  <c r="B1602" i="14"/>
  <c r="B1603" i="14"/>
  <c r="B1604" i="14"/>
  <c r="B1605" i="14"/>
  <c r="B1606" i="14"/>
  <c r="B1607" i="14"/>
  <c r="B1608" i="14"/>
  <c r="B1609" i="14"/>
  <c r="B1610" i="14"/>
  <c r="B1611" i="14"/>
  <c r="B1612" i="14"/>
  <c r="B1613" i="14"/>
  <c r="B1614" i="14"/>
  <c r="B1615" i="14"/>
  <c r="B1616" i="14"/>
  <c r="B1617" i="14"/>
  <c r="B1618" i="14"/>
  <c r="B1619" i="14"/>
  <c r="B1620" i="14"/>
  <c r="B1621" i="14"/>
  <c r="B1622" i="14"/>
  <c r="B1623" i="14"/>
  <c r="B1624" i="14"/>
  <c r="B1625" i="14"/>
  <c r="B1626" i="14"/>
  <c r="B1627" i="14"/>
  <c r="B1628" i="14"/>
  <c r="B1629" i="14"/>
  <c r="B1630" i="14"/>
  <c r="B1631" i="14"/>
  <c r="B1632" i="14"/>
  <c r="B1633" i="14"/>
  <c r="B1634" i="14"/>
  <c r="B1635" i="14"/>
  <c r="B1636" i="14"/>
  <c r="B1637" i="14"/>
  <c r="B1638" i="14"/>
  <c r="B1639" i="14"/>
  <c r="B1640" i="14"/>
  <c r="B1641" i="14"/>
  <c r="B1642" i="14"/>
  <c r="B1643" i="14"/>
  <c r="B1644" i="14"/>
  <c r="B1645" i="14"/>
  <c r="B1646" i="14"/>
  <c r="B1647" i="14"/>
  <c r="B1648" i="14"/>
  <c r="B1649" i="14"/>
  <c r="B1650" i="14"/>
  <c r="B1651" i="14"/>
  <c r="B1652" i="14"/>
  <c r="B1653" i="14"/>
  <c r="B1654" i="14"/>
  <c r="B1655" i="14"/>
  <c r="B1656" i="14"/>
  <c r="B1657" i="14"/>
  <c r="B1658" i="14"/>
  <c r="B1659" i="14"/>
  <c r="B1660" i="14"/>
  <c r="B1661" i="14"/>
  <c r="B1662" i="14"/>
  <c r="B1663" i="14"/>
  <c r="B1664" i="14"/>
  <c r="B1665" i="14"/>
  <c r="B1666" i="14"/>
  <c r="B1667" i="14"/>
  <c r="B1668" i="14"/>
  <c r="B1669" i="14"/>
  <c r="B1670" i="14"/>
  <c r="B1671" i="14"/>
  <c r="B1672" i="14"/>
  <c r="B1673" i="14"/>
  <c r="B1674" i="14"/>
  <c r="B1675" i="14"/>
  <c r="B1676" i="14"/>
  <c r="B1677" i="14"/>
  <c r="B1678" i="14"/>
  <c r="B1679" i="14"/>
  <c r="B1680" i="14"/>
  <c r="B1681" i="14"/>
  <c r="B1682" i="14"/>
  <c r="B1683" i="14"/>
  <c r="B1684" i="14"/>
  <c r="B1685" i="14"/>
  <c r="B1686" i="14"/>
  <c r="B1687" i="14"/>
  <c r="B1688" i="14"/>
  <c r="B1689" i="14"/>
  <c r="B1690" i="14"/>
  <c r="B1691" i="14"/>
  <c r="B1692" i="14"/>
  <c r="B1693" i="14"/>
  <c r="B1694" i="14"/>
  <c r="B1695" i="14"/>
  <c r="B1696" i="14"/>
  <c r="B1697" i="14"/>
  <c r="B1698" i="14"/>
  <c r="B1699" i="14"/>
  <c r="B1700" i="14"/>
  <c r="B1701" i="14"/>
  <c r="B1702" i="14"/>
  <c r="B1703" i="14"/>
  <c r="B1704" i="14"/>
  <c r="B1705" i="14"/>
  <c r="B1706" i="14"/>
  <c r="B1707" i="14"/>
  <c r="B1708" i="14"/>
  <c r="B1709" i="14"/>
  <c r="B1710" i="14"/>
  <c r="B1711" i="14"/>
  <c r="B1712" i="14"/>
  <c r="B1713" i="14"/>
  <c r="B1714" i="14"/>
  <c r="B1715" i="14"/>
  <c r="B1716" i="14"/>
  <c r="B1717" i="14"/>
  <c r="B1718" i="14"/>
  <c r="B1719" i="14"/>
  <c r="B1720" i="14"/>
  <c r="B1721" i="14"/>
  <c r="B1722" i="14"/>
  <c r="B1723" i="14"/>
  <c r="B1724" i="14"/>
  <c r="B1725" i="14"/>
  <c r="B1726" i="14"/>
  <c r="B1727" i="14"/>
  <c r="B1728" i="14"/>
  <c r="B1729" i="14"/>
  <c r="B1730" i="14"/>
  <c r="B1731" i="14"/>
  <c r="B1732" i="14"/>
  <c r="B1733" i="14"/>
  <c r="B1734" i="14"/>
  <c r="B1735" i="14"/>
  <c r="B1736" i="14"/>
  <c r="B1737" i="14"/>
  <c r="B1738" i="14"/>
  <c r="B1739" i="14"/>
  <c r="B1740" i="14"/>
  <c r="B1741" i="14"/>
  <c r="B1742" i="14"/>
  <c r="B1743" i="14"/>
  <c r="B1744" i="14"/>
  <c r="B1745" i="14"/>
  <c r="B1746" i="14"/>
  <c r="B1747" i="14"/>
  <c r="B1748" i="14"/>
  <c r="B1749" i="14"/>
  <c r="B1750" i="14"/>
  <c r="B1751" i="14"/>
  <c r="B1752" i="14"/>
  <c r="B1753" i="14"/>
  <c r="B1754" i="14"/>
  <c r="B1755" i="14"/>
  <c r="B1756" i="14"/>
  <c r="B1757" i="14"/>
  <c r="B1758" i="14"/>
  <c r="B1759" i="14"/>
  <c r="B1760" i="14"/>
  <c r="B1761" i="14"/>
  <c r="B1762" i="14"/>
  <c r="B1763" i="14"/>
  <c r="B1764" i="14"/>
  <c r="B1765" i="14"/>
  <c r="B1766" i="14"/>
  <c r="B1767" i="14"/>
  <c r="B1768" i="14"/>
  <c r="B1769" i="14"/>
  <c r="B1770" i="14"/>
  <c r="B1771" i="14"/>
  <c r="B1772" i="14"/>
  <c r="B1773" i="14"/>
  <c r="B1774" i="14"/>
  <c r="B1775" i="14"/>
  <c r="B1776" i="14"/>
  <c r="B1777" i="14"/>
  <c r="B1778" i="14"/>
  <c r="B1779" i="14"/>
  <c r="B1780" i="14"/>
  <c r="B1781" i="14"/>
  <c r="B1782" i="14"/>
  <c r="B1783" i="14"/>
  <c r="B1784" i="14"/>
  <c r="B1785" i="14"/>
  <c r="B1786" i="14"/>
  <c r="B1787" i="14"/>
  <c r="B1788" i="14"/>
  <c r="B1789" i="14"/>
  <c r="B1790" i="14"/>
  <c r="B1791" i="14"/>
  <c r="B1792" i="14"/>
  <c r="B1793" i="14"/>
  <c r="B1794" i="14"/>
  <c r="B1795" i="14"/>
  <c r="B1796" i="14"/>
  <c r="B1797" i="14"/>
  <c r="B1798" i="14"/>
  <c r="B1799" i="14"/>
  <c r="B1800" i="14"/>
  <c r="B1801" i="14"/>
  <c r="B1802" i="14"/>
  <c r="B1803" i="14"/>
  <c r="B1804" i="14"/>
  <c r="B1805" i="14"/>
  <c r="B1806" i="14"/>
  <c r="B1807" i="14"/>
  <c r="B1808" i="14"/>
  <c r="B1809" i="14"/>
  <c r="B1810" i="14"/>
  <c r="B1811" i="14"/>
  <c r="B1812" i="14"/>
  <c r="B1813" i="14"/>
  <c r="B1814" i="14"/>
  <c r="B1815" i="14"/>
  <c r="B1816" i="14"/>
  <c r="B1817" i="14"/>
  <c r="B1818" i="14"/>
  <c r="B1819" i="14"/>
  <c r="B1820" i="14"/>
  <c r="B1821" i="14"/>
  <c r="B1822" i="14"/>
  <c r="B1823" i="14"/>
  <c r="B1824" i="14"/>
  <c r="B1825" i="14"/>
  <c r="B1826" i="14"/>
  <c r="B1827" i="14"/>
  <c r="B1828" i="14"/>
  <c r="B1829" i="14"/>
  <c r="B1830" i="14"/>
  <c r="B1831" i="14"/>
  <c r="B1832" i="14"/>
  <c r="B1833" i="14"/>
  <c r="B1834" i="14"/>
  <c r="B1835" i="14"/>
  <c r="B1836" i="14"/>
  <c r="B1837" i="14"/>
  <c r="B1838" i="14"/>
  <c r="B1839" i="14"/>
  <c r="B1840" i="14"/>
  <c r="B1841" i="14"/>
  <c r="B1842" i="14"/>
  <c r="B1843" i="14"/>
  <c r="B1844" i="14"/>
  <c r="B1845" i="14"/>
  <c r="B1846" i="14"/>
  <c r="B1847" i="14"/>
  <c r="B1848" i="14"/>
  <c r="B1849" i="14"/>
  <c r="B1850" i="14"/>
  <c r="B1851" i="14"/>
  <c r="B1852" i="14"/>
  <c r="B1853" i="14"/>
  <c r="B1854" i="14"/>
  <c r="B1855" i="14"/>
  <c r="B1856" i="14"/>
  <c r="B1857" i="14"/>
  <c r="B1858" i="14"/>
  <c r="B1859" i="14"/>
  <c r="B1860" i="14"/>
  <c r="B1861" i="14"/>
  <c r="B1862" i="14"/>
  <c r="B1863" i="14"/>
  <c r="B1864" i="14"/>
  <c r="B1865" i="14"/>
  <c r="B1866" i="14"/>
  <c r="B1867" i="14"/>
  <c r="B1868" i="14"/>
  <c r="B1869" i="14"/>
  <c r="B1870" i="14"/>
  <c r="B1871" i="14"/>
  <c r="B1872" i="14"/>
  <c r="B1873" i="14"/>
  <c r="B1874" i="14"/>
  <c r="B1875" i="14"/>
  <c r="B1876" i="14"/>
  <c r="B1877" i="14"/>
  <c r="B1878" i="14"/>
  <c r="B1879" i="14"/>
  <c r="B1880" i="14"/>
  <c r="B1881" i="14"/>
  <c r="B1882" i="14"/>
  <c r="B1883" i="14"/>
  <c r="B1884" i="14"/>
  <c r="B1885" i="14"/>
  <c r="B1886" i="14"/>
  <c r="B1887" i="14"/>
  <c r="B1888" i="14"/>
  <c r="B1889" i="14"/>
  <c r="B1890" i="14"/>
  <c r="B1891" i="14"/>
  <c r="B1892" i="14"/>
  <c r="B1893" i="14"/>
  <c r="B1894" i="14"/>
  <c r="B1895" i="14"/>
  <c r="B1896" i="14"/>
  <c r="B1897" i="14"/>
  <c r="B1898" i="14"/>
  <c r="B1899" i="14"/>
  <c r="B1900" i="14"/>
  <c r="B1901" i="14"/>
  <c r="B1902" i="14"/>
  <c r="B1903" i="14"/>
  <c r="B1904" i="14"/>
  <c r="B1905" i="14"/>
  <c r="B1906" i="14"/>
  <c r="B1907" i="14"/>
  <c r="B1908" i="14"/>
  <c r="B1909" i="14"/>
  <c r="B1910" i="14"/>
  <c r="B1911" i="14"/>
  <c r="B1912" i="14"/>
  <c r="B1913" i="14"/>
  <c r="B1914" i="14"/>
  <c r="B1915" i="14"/>
  <c r="B1916" i="14"/>
  <c r="B1917" i="14"/>
  <c r="B1918" i="14"/>
  <c r="B1919" i="14"/>
  <c r="B1920" i="14"/>
  <c r="B1921" i="14"/>
  <c r="B1922" i="14"/>
  <c r="B1923" i="14"/>
  <c r="B1924" i="14"/>
  <c r="B1925" i="14"/>
  <c r="B1926" i="14"/>
  <c r="B1927" i="14"/>
  <c r="B1928" i="14"/>
  <c r="B1929" i="14"/>
  <c r="B1930" i="14"/>
  <c r="B1931" i="14"/>
  <c r="B1932" i="14"/>
  <c r="B1933" i="14"/>
  <c r="B1934" i="14"/>
  <c r="B1935" i="14"/>
  <c r="B1936" i="14"/>
  <c r="B1937" i="14"/>
  <c r="B1938" i="14"/>
  <c r="B1939" i="14"/>
  <c r="B1940" i="14"/>
  <c r="B1941" i="14"/>
  <c r="B1942" i="14"/>
  <c r="B1943" i="14"/>
  <c r="B1944" i="14"/>
  <c r="B1945" i="14"/>
  <c r="B1946" i="14"/>
  <c r="B1947" i="14"/>
  <c r="B1948" i="14"/>
  <c r="B1949" i="14"/>
  <c r="B1950" i="14"/>
  <c r="B1951" i="14"/>
  <c r="B1952" i="14"/>
  <c r="B1953" i="14"/>
  <c r="B1954" i="14"/>
  <c r="B1955" i="14"/>
  <c r="B1956" i="14"/>
  <c r="B1957" i="14"/>
  <c r="B1958" i="14"/>
  <c r="B1959" i="14"/>
  <c r="B1960" i="14"/>
  <c r="B1961" i="14"/>
  <c r="B1962" i="14"/>
  <c r="B1963" i="14"/>
  <c r="B1964" i="14"/>
  <c r="B1965" i="14"/>
  <c r="B1966" i="14"/>
  <c r="B1967" i="14"/>
  <c r="B1968" i="14"/>
  <c r="B1969" i="14"/>
  <c r="B1970" i="14"/>
  <c r="B1971" i="14"/>
  <c r="B1972" i="14"/>
  <c r="B1973" i="14"/>
  <c r="B1974" i="14"/>
  <c r="B1975" i="14"/>
  <c r="B1976" i="14"/>
  <c r="B1977" i="14"/>
  <c r="B1978" i="14"/>
  <c r="B1979" i="14"/>
  <c r="B1980" i="14"/>
  <c r="B1981" i="14"/>
  <c r="B1982" i="14"/>
  <c r="B1983" i="14"/>
  <c r="B1984" i="14"/>
  <c r="B1985" i="14"/>
  <c r="B1986" i="14"/>
  <c r="B1987" i="14"/>
  <c r="B1988" i="14"/>
  <c r="B1989" i="14"/>
  <c r="B1990" i="14"/>
  <c r="B1991" i="14"/>
  <c r="B1992" i="14"/>
  <c r="B1993" i="14"/>
  <c r="B1994" i="14"/>
  <c r="B1995" i="14"/>
  <c r="B1996" i="14"/>
  <c r="B1997" i="14"/>
  <c r="B1998" i="14"/>
  <c r="B1999" i="14"/>
  <c r="B2000" i="14"/>
  <c r="B2001" i="14"/>
  <c r="B2002" i="14"/>
  <c r="B2003" i="14"/>
  <c r="B2004" i="14"/>
  <c r="B2005" i="14"/>
  <c r="B2006" i="14"/>
  <c r="B2007" i="14"/>
  <c r="B2008" i="14"/>
  <c r="B2009" i="14"/>
  <c r="B2010" i="14"/>
  <c r="B2011" i="14"/>
  <c r="B2012" i="14"/>
  <c r="B2013" i="14"/>
  <c r="B2014" i="14"/>
  <c r="B2015" i="14"/>
  <c r="B2016" i="14"/>
  <c r="B2017" i="14"/>
  <c r="B2018" i="14"/>
  <c r="B2019" i="14"/>
  <c r="B2020" i="14"/>
  <c r="B2021" i="14"/>
  <c r="B2022" i="14"/>
  <c r="B2023" i="14"/>
  <c r="B2024" i="14"/>
  <c r="B2025" i="14"/>
  <c r="B2026" i="14"/>
  <c r="B2027" i="14"/>
  <c r="B2028" i="14"/>
  <c r="B2029" i="14"/>
  <c r="B2030" i="14"/>
  <c r="B2031" i="14"/>
  <c r="B2032" i="14"/>
  <c r="B2033" i="14"/>
  <c r="B2034" i="14"/>
  <c r="B2035" i="14"/>
  <c r="B2036" i="14"/>
  <c r="B2037" i="14"/>
  <c r="B2038" i="14"/>
  <c r="B2039" i="14"/>
  <c r="B2040" i="14"/>
  <c r="B2041" i="14"/>
  <c r="B2042" i="14"/>
  <c r="B2043" i="14"/>
  <c r="B2044" i="14"/>
  <c r="B2045" i="14"/>
  <c r="B2046" i="14"/>
  <c r="B2047" i="14"/>
  <c r="B2048" i="14"/>
  <c r="B2049" i="14"/>
  <c r="B2050" i="14"/>
  <c r="B2051" i="14"/>
  <c r="B2052" i="14"/>
  <c r="B2053" i="14"/>
  <c r="B2054" i="14"/>
  <c r="B2055" i="14"/>
  <c r="B2056" i="14"/>
  <c r="B2057" i="14"/>
  <c r="B2058" i="14"/>
  <c r="B2059" i="14"/>
  <c r="B2060" i="14"/>
  <c r="B2061" i="14"/>
  <c r="B2062" i="14"/>
  <c r="B2063" i="14"/>
  <c r="B2064" i="14"/>
  <c r="B2065" i="14"/>
  <c r="B2066" i="14"/>
  <c r="B2067" i="14"/>
  <c r="B2068" i="14"/>
  <c r="B2069" i="14"/>
  <c r="B2070" i="14"/>
  <c r="B2071" i="14"/>
  <c r="B2072" i="14"/>
  <c r="B2073" i="14"/>
  <c r="B2074" i="14"/>
  <c r="B2075" i="14"/>
  <c r="B2076" i="14"/>
  <c r="B2077" i="14"/>
  <c r="B2078" i="14"/>
  <c r="B2079" i="14"/>
  <c r="B2080" i="14"/>
  <c r="B2081" i="14"/>
  <c r="B2082" i="14"/>
  <c r="B2083" i="14"/>
  <c r="B2084" i="14"/>
  <c r="B2085" i="14"/>
  <c r="B2086" i="14"/>
  <c r="B2087" i="14"/>
  <c r="B2088" i="14"/>
  <c r="B2089" i="14"/>
  <c r="B2090" i="14"/>
  <c r="B2091" i="14"/>
  <c r="B2092" i="14"/>
  <c r="B2093" i="14"/>
  <c r="B2094" i="14"/>
  <c r="B2095" i="14"/>
  <c r="B2096" i="14"/>
  <c r="B2097" i="14"/>
  <c r="B2098" i="14"/>
  <c r="B2099" i="14"/>
  <c r="B2100" i="14"/>
  <c r="B2101" i="14"/>
  <c r="B2102" i="14"/>
  <c r="B2103" i="14"/>
  <c r="B2104" i="14"/>
  <c r="B2105" i="14"/>
  <c r="B2106" i="14"/>
  <c r="B2107" i="14"/>
  <c r="B2108" i="14"/>
  <c r="B2109" i="14"/>
  <c r="B2110" i="14"/>
  <c r="B2111" i="14"/>
  <c r="B2112" i="14"/>
  <c r="B2113" i="14"/>
  <c r="B2114" i="14"/>
  <c r="B2115" i="14"/>
  <c r="B2116" i="14"/>
  <c r="B2117" i="14"/>
  <c r="B2118" i="14"/>
  <c r="B2119" i="14"/>
  <c r="B2120" i="14"/>
  <c r="B2121" i="14"/>
  <c r="B2122" i="14"/>
  <c r="B2123" i="14"/>
  <c r="B2124" i="14"/>
  <c r="B2125" i="14"/>
  <c r="B2126" i="14"/>
  <c r="B2127" i="14"/>
  <c r="B2128" i="14"/>
  <c r="B2129" i="14"/>
  <c r="B2130" i="14"/>
  <c r="B2131" i="14"/>
  <c r="B2132" i="14"/>
  <c r="B2133" i="14"/>
  <c r="B2134" i="14"/>
  <c r="B2135" i="14"/>
  <c r="B2136" i="14"/>
  <c r="B2137" i="14"/>
  <c r="B2138" i="14"/>
  <c r="B2139" i="14"/>
  <c r="B2140" i="14"/>
  <c r="B2141" i="14"/>
  <c r="B2142" i="14"/>
  <c r="B2143" i="14"/>
  <c r="B2144" i="14"/>
  <c r="B2145" i="14"/>
  <c r="B2146" i="14"/>
  <c r="B2147" i="14"/>
  <c r="B2148" i="14"/>
  <c r="B2149" i="14"/>
  <c r="B2150" i="14"/>
  <c r="B2151" i="14"/>
  <c r="B2152" i="14"/>
  <c r="B2153" i="14"/>
  <c r="B2154" i="14"/>
  <c r="B2155" i="14"/>
  <c r="B2156" i="14"/>
  <c r="B2157" i="14"/>
  <c r="B2158" i="14"/>
  <c r="B2159" i="14"/>
  <c r="B2160" i="14"/>
  <c r="B2161" i="14"/>
  <c r="B2162" i="14"/>
  <c r="B2163" i="14"/>
  <c r="B2164" i="14"/>
  <c r="B2165" i="14"/>
  <c r="B2166" i="14"/>
  <c r="B2167" i="14"/>
  <c r="B2168" i="14"/>
  <c r="B2169" i="14"/>
  <c r="B2170" i="14"/>
  <c r="B2171" i="14"/>
  <c r="B2172" i="14"/>
  <c r="B2173" i="14"/>
  <c r="B2174" i="14"/>
  <c r="B2175" i="14"/>
  <c r="B2176" i="14"/>
  <c r="B2177" i="14"/>
  <c r="B2178" i="14"/>
  <c r="B2179" i="14"/>
  <c r="B2180" i="14"/>
  <c r="B2181" i="14"/>
  <c r="B2182" i="14"/>
  <c r="B2183" i="14"/>
  <c r="B2184" i="14"/>
  <c r="B2185" i="14"/>
  <c r="B2186" i="14"/>
  <c r="B2187" i="14"/>
  <c r="B2188" i="14"/>
  <c r="B2189" i="14"/>
  <c r="B2190" i="14"/>
  <c r="B2191" i="14"/>
  <c r="B2192" i="14"/>
  <c r="B2193" i="14"/>
  <c r="B2194" i="14"/>
  <c r="B2195" i="14"/>
  <c r="B2196" i="14"/>
  <c r="B2197" i="14"/>
  <c r="B2198" i="14"/>
  <c r="B2199" i="14"/>
  <c r="B2200" i="14"/>
  <c r="B2201" i="14"/>
  <c r="B2202" i="14"/>
  <c r="B2203" i="14"/>
  <c r="B2204" i="14"/>
  <c r="B2205" i="14"/>
  <c r="B2206" i="14"/>
  <c r="B2207" i="14"/>
  <c r="B2208" i="14"/>
  <c r="B2209" i="14"/>
  <c r="B2210" i="14"/>
  <c r="B2211" i="14"/>
  <c r="B2212" i="14"/>
  <c r="B2213" i="14"/>
  <c r="B2214" i="14"/>
  <c r="B2215" i="14"/>
  <c r="B2216" i="14"/>
  <c r="B2217" i="14"/>
  <c r="B2218" i="14"/>
  <c r="B2219" i="14"/>
  <c r="B2220" i="14"/>
  <c r="B2221" i="14"/>
  <c r="B2222" i="14"/>
  <c r="B2223" i="14"/>
  <c r="B2224" i="14"/>
  <c r="B2225" i="14"/>
  <c r="B2226" i="14"/>
  <c r="B2227" i="14"/>
  <c r="B2228" i="14"/>
  <c r="B2229" i="14"/>
  <c r="B2230" i="14"/>
  <c r="B2231" i="14"/>
  <c r="B2232" i="14"/>
  <c r="B2233" i="14"/>
  <c r="B2234" i="14"/>
  <c r="B2235" i="14"/>
  <c r="B2236" i="14"/>
  <c r="B2237" i="14"/>
  <c r="B2238" i="14"/>
  <c r="B2239" i="14"/>
  <c r="B2240" i="14"/>
  <c r="B2241" i="14"/>
  <c r="B2242" i="14"/>
  <c r="B2243" i="14"/>
  <c r="B2244" i="14"/>
  <c r="B2245" i="14"/>
  <c r="B2246" i="14"/>
  <c r="B2247" i="14"/>
  <c r="B2248" i="14"/>
  <c r="B2249" i="14"/>
  <c r="B2250" i="14"/>
  <c r="B2251" i="14"/>
  <c r="B2252" i="14"/>
  <c r="B2253" i="14"/>
  <c r="B2254" i="14"/>
  <c r="B2255" i="14"/>
  <c r="B2256" i="14"/>
  <c r="B2257" i="14"/>
  <c r="B2258" i="14"/>
  <c r="B2259" i="14"/>
  <c r="B2260" i="14"/>
  <c r="B2261" i="14"/>
  <c r="B2262" i="14"/>
  <c r="B2263" i="14"/>
  <c r="B2264" i="14"/>
  <c r="B2265" i="14"/>
  <c r="B2266" i="14"/>
  <c r="B2267" i="14"/>
  <c r="B2268" i="14"/>
  <c r="B2269" i="14"/>
  <c r="B2270" i="14"/>
  <c r="B2271" i="14"/>
  <c r="B2272" i="14"/>
  <c r="B2273" i="14"/>
  <c r="B2274" i="14"/>
  <c r="B2275" i="14"/>
  <c r="B2276" i="14"/>
  <c r="B2277" i="14"/>
  <c r="B2278" i="14"/>
  <c r="B2279" i="14"/>
  <c r="B2280" i="14"/>
  <c r="B2281" i="14"/>
  <c r="B2282" i="14"/>
  <c r="B2283" i="14"/>
  <c r="B2284" i="14"/>
  <c r="B2285" i="14"/>
  <c r="B2286" i="14"/>
  <c r="B2287" i="14"/>
  <c r="B2288" i="14"/>
  <c r="B2289" i="14"/>
  <c r="B2290" i="14"/>
  <c r="B2291" i="14"/>
  <c r="B2292" i="14"/>
  <c r="B2293" i="14"/>
  <c r="B2294" i="14"/>
  <c r="B2295" i="14"/>
  <c r="B2296" i="14"/>
  <c r="B2297" i="14"/>
  <c r="B2298" i="14"/>
  <c r="B2299" i="14"/>
  <c r="B2300" i="14"/>
  <c r="B2301" i="14"/>
  <c r="B2302" i="14"/>
  <c r="B2303" i="14"/>
  <c r="B2304" i="14"/>
  <c r="B2305" i="14"/>
  <c r="B2306" i="14"/>
  <c r="B2307" i="14"/>
  <c r="B2308" i="14"/>
  <c r="B2309" i="14"/>
  <c r="B2310" i="14"/>
  <c r="B2311" i="14"/>
  <c r="B2312" i="14"/>
  <c r="B2313" i="14"/>
  <c r="B2314" i="14"/>
  <c r="B2315" i="14"/>
  <c r="B2316" i="14"/>
  <c r="B2317" i="14"/>
  <c r="B2318" i="14"/>
  <c r="B2319" i="14"/>
  <c r="B2320" i="14"/>
  <c r="B2321" i="14"/>
  <c r="B2322" i="14"/>
  <c r="B2323" i="14"/>
  <c r="B2324" i="14"/>
  <c r="B2325" i="14"/>
  <c r="B2326" i="14"/>
  <c r="B2327" i="14"/>
  <c r="B2328" i="14"/>
  <c r="B2329" i="14"/>
  <c r="B2330" i="14"/>
  <c r="B2331" i="14"/>
  <c r="B2332" i="14"/>
  <c r="B2333" i="14"/>
  <c r="B2334" i="14"/>
  <c r="B2335" i="14"/>
  <c r="B2336" i="14"/>
  <c r="B2337" i="14"/>
  <c r="B2338" i="14"/>
  <c r="B2339" i="14"/>
  <c r="B2340" i="14"/>
  <c r="B2341" i="14"/>
  <c r="B2342" i="14"/>
  <c r="B2343" i="14"/>
  <c r="B2344" i="14"/>
  <c r="B2345" i="14"/>
  <c r="B2346" i="14"/>
  <c r="B2347" i="14"/>
  <c r="AB2326" i="1"/>
  <c r="AB2325" i="1"/>
  <c r="AB2324" i="1"/>
  <c r="AB2323" i="1"/>
  <c r="AB2322" i="1"/>
  <c r="AB2321" i="1"/>
  <c r="AB2320" i="1"/>
  <c r="AB2319" i="1"/>
  <c r="AB2318" i="1"/>
  <c r="AB2317" i="1"/>
  <c r="AB2316" i="1"/>
  <c r="AB2315" i="1"/>
  <c r="AB2314" i="1"/>
  <c r="AB2313" i="1"/>
  <c r="AB2312" i="1"/>
  <c r="AB2311" i="1"/>
  <c r="AB2310" i="1"/>
  <c r="AB2309" i="1"/>
  <c r="AB2308" i="1"/>
  <c r="AB2307" i="1"/>
  <c r="AB2306" i="1"/>
  <c r="AB2305" i="1"/>
  <c r="AB2304" i="1"/>
  <c r="AB2303" i="1"/>
  <c r="AB2302" i="1"/>
  <c r="AB2301" i="1"/>
  <c r="AB2300" i="1"/>
  <c r="AB2299" i="1"/>
  <c r="AB2298" i="1"/>
  <c r="AB2297" i="1"/>
  <c r="AB2296" i="1"/>
  <c r="AB2295" i="1"/>
  <c r="AB2294" i="1"/>
  <c r="AB2293" i="1"/>
  <c r="AB2292" i="1"/>
  <c r="AB2291" i="1"/>
  <c r="AB2290" i="1"/>
  <c r="AB2289" i="1"/>
  <c r="AB2288" i="1"/>
  <c r="AB2287" i="1"/>
  <c r="AB2286" i="1"/>
  <c r="AB2285" i="1"/>
  <c r="AB2284" i="1"/>
  <c r="AB2283" i="1"/>
  <c r="AB2282" i="1"/>
  <c r="AB2281" i="1"/>
  <c r="AB2280" i="1"/>
  <c r="AB2279" i="1"/>
  <c r="AB2278" i="1"/>
  <c r="AB2277" i="1"/>
  <c r="AB2276" i="1"/>
  <c r="AB2275" i="1"/>
  <c r="AB2274" i="1"/>
  <c r="AB2273" i="1"/>
  <c r="AB2272" i="1"/>
  <c r="AB2271" i="1"/>
  <c r="AB2270" i="1"/>
  <c r="AB2269" i="1"/>
  <c r="AB2268" i="1"/>
  <c r="AB2267" i="1"/>
  <c r="AB2266" i="1"/>
  <c r="AB2265" i="1"/>
  <c r="AB2264" i="1"/>
  <c r="AB2263" i="1"/>
  <c r="AB2262" i="1"/>
  <c r="AB2261" i="1"/>
  <c r="AB2260" i="1"/>
  <c r="AB2259" i="1"/>
  <c r="AB2258" i="1"/>
  <c r="AB2257" i="1"/>
  <c r="AB2256" i="1"/>
  <c r="AB2255" i="1"/>
  <c r="AB2254" i="1"/>
  <c r="AB2253" i="1"/>
  <c r="AB2252" i="1"/>
  <c r="AB2251" i="1"/>
  <c r="AB2250" i="1"/>
  <c r="AB2249" i="1"/>
  <c r="AB2248" i="1"/>
  <c r="AB2247" i="1"/>
  <c r="AB2246" i="1"/>
  <c r="AB2245" i="1"/>
  <c r="AB2244" i="1"/>
  <c r="AB2243" i="1"/>
  <c r="AB2242" i="1"/>
  <c r="AB2241" i="1"/>
  <c r="AB2240" i="1"/>
  <c r="AB2239" i="1"/>
  <c r="AB2238" i="1"/>
  <c r="AB2237" i="1"/>
  <c r="AB2236" i="1"/>
  <c r="AB2235" i="1"/>
  <c r="AB2234" i="1"/>
  <c r="AB2233" i="1"/>
  <c r="AB2232" i="1"/>
  <c r="AB2231" i="1"/>
  <c r="AB2230" i="1"/>
  <c r="AB2229" i="1"/>
  <c r="AB2228" i="1"/>
  <c r="AB2227" i="1"/>
  <c r="AB2226" i="1"/>
  <c r="AB2225" i="1"/>
  <c r="AB2224" i="1"/>
  <c r="AB2223" i="1"/>
  <c r="AB2222" i="1"/>
  <c r="AB2221" i="1"/>
  <c r="AB2220" i="1"/>
  <c r="AB2219" i="1"/>
  <c r="AB2218" i="1"/>
  <c r="AB2217" i="1"/>
  <c r="AB2216" i="1"/>
  <c r="AB2215" i="1"/>
  <c r="AB2214" i="1"/>
  <c r="AB2213" i="1"/>
  <c r="AB2212" i="1"/>
  <c r="AB2211" i="1"/>
  <c r="AB2210" i="1"/>
  <c r="AB2209" i="1"/>
  <c r="AB2208" i="1"/>
  <c r="AB2207" i="1"/>
  <c r="AB2206" i="1"/>
  <c r="AB2205" i="1"/>
  <c r="AB2204" i="1"/>
  <c r="AB2203" i="1"/>
  <c r="AB2202" i="1"/>
  <c r="AB2201" i="1"/>
  <c r="AB2200" i="1"/>
  <c r="AB2199" i="1"/>
  <c r="AB2198" i="1"/>
  <c r="AB2197" i="1"/>
  <c r="AB2196" i="1"/>
  <c r="AB2195" i="1"/>
  <c r="AB2194" i="1"/>
  <c r="AB2193" i="1"/>
  <c r="AB2192" i="1"/>
  <c r="AB2191" i="1"/>
  <c r="AB2190" i="1"/>
  <c r="AB2189" i="1"/>
  <c r="AB2188" i="1"/>
  <c r="AB2187" i="1"/>
  <c r="AB2186" i="1"/>
  <c r="AB2185" i="1"/>
  <c r="AB2184" i="1"/>
  <c r="AB2183" i="1"/>
  <c r="AB2182" i="1"/>
  <c r="AB2181" i="1"/>
  <c r="AB2180" i="1"/>
  <c r="AB2179" i="1"/>
  <c r="AB2178" i="1"/>
  <c r="AB2177" i="1"/>
  <c r="AB2176" i="1"/>
  <c r="AB2175" i="1"/>
  <c r="AB2174" i="1"/>
  <c r="AB2173" i="1"/>
  <c r="AB2172" i="1"/>
  <c r="AB2171" i="1"/>
  <c r="AB2170" i="1"/>
  <c r="AB2169" i="1"/>
  <c r="AB2168" i="1"/>
  <c r="AB2167" i="1"/>
  <c r="AB2166" i="1"/>
  <c r="AB2165" i="1"/>
  <c r="AB2164" i="1"/>
  <c r="AB2163" i="1"/>
  <c r="AB2162" i="1"/>
  <c r="AB2161" i="1"/>
  <c r="AB2160" i="1"/>
  <c r="AB2159" i="1"/>
  <c r="AB2158" i="1"/>
  <c r="AB2157" i="1"/>
  <c r="AB2156" i="1"/>
  <c r="AB2155" i="1"/>
  <c r="AB2154" i="1"/>
  <c r="AB2153" i="1"/>
  <c r="AB2152" i="1"/>
  <c r="AB2151" i="1"/>
  <c r="AB2150" i="1"/>
  <c r="AB2149" i="1"/>
  <c r="AB2148" i="1"/>
  <c r="AB2147" i="1"/>
  <c r="AB2146" i="1"/>
  <c r="AB2145" i="1"/>
  <c r="AB2144" i="1"/>
  <c r="AB2143" i="1"/>
  <c r="AB2142" i="1"/>
  <c r="AB2141" i="1"/>
  <c r="AB2140" i="1"/>
  <c r="AB2139" i="1"/>
  <c r="AB2138" i="1"/>
  <c r="AB2137" i="1"/>
  <c r="AB2136" i="1"/>
  <c r="AB2135" i="1"/>
  <c r="AB2134" i="1"/>
  <c r="AB2133" i="1"/>
  <c r="AB2132" i="1"/>
  <c r="AB2131" i="1"/>
  <c r="AB2130" i="1"/>
  <c r="AB2129" i="1"/>
  <c r="AB2128" i="1"/>
  <c r="AB2127" i="1"/>
  <c r="AB2126" i="1"/>
  <c r="AB2125" i="1"/>
  <c r="AB2124" i="1"/>
  <c r="AB2123" i="1"/>
  <c r="AB2122" i="1"/>
  <c r="AB2121" i="1"/>
  <c r="AB2120" i="1"/>
  <c r="AB2119" i="1"/>
  <c r="AB2118" i="1"/>
  <c r="AB2117" i="1"/>
  <c r="AB2116" i="1"/>
  <c r="AB2115" i="1"/>
  <c r="AB2114" i="1"/>
  <c r="AB2113" i="1"/>
  <c r="AB2112" i="1"/>
  <c r="AB2111" i="1"/>
  <c r="AB2110" i="1"/>
  <c r="AB2109" i="1"/>
  <c r="AB2108" i="1"/>
  <c r="AB2107" i="1"/>
  <c r="AB2106" i="1"/>
  <c r="AB2105" i="1"/>
  <c r="AB2104" i="1"/>
  <c r="AB2103" i="1"/>
  <c r="AB2102" i="1"/>
  <c r="AB2101" i="1"/>
  <c r="AB2100" i="1"/>
  <c r="AB2099" i="1"/>
  <c r="AB2098" i="1"/>
  <c r="AB2097" i="1"/>
  <c r="AB2096" i="1"/>
  <c r="AB2095" i="1"/>
  <c r="AB2094" i="1"/>
  <c r="AB2093" i="1"/>
  <c r="AB2092" i="1"/>
  <c r="AB2091" i="1"/>
  <c r="AB2090" i="1"/>
  <c r="AB2089" i="1"/>
  <c r="AB2088" i="1"/>
  <c r="AB2087" i="1"/>
  <c r="AB2086" i="1"/>
  <c r="AB2085" i="1"/>
  <c r="AB2084" i="1"/>
  <c r="AB2083" i="1"/>
  <c r="AB2082" i="1"/>
  <c r="AB2081" i="1"/>
  <c r="AB2080" i="1"/>
  <c r="AB2079" i="1"/>
  <c r="AB2078" i="1"/>
  <c r="AB2077" i="1"/>
  <c r="AB2076" i="1"/>
  <c r="AB2075" i="1"/>
  <c r="AB2074" i="1"/>
  <c r="AB2073" i="1"/>
  <c r="AB2072" i="1"/>
  <c r="AB2071" i="1"/>
  <c r="AB2070" i="1"/>
  <c r="AB2069" i="1"/>
  <c r="AB2068" i="1"/>
  <c r="AB2067" i="1"/>
  <c r="AB2066" i="1"/>
  <c r="AB2065" i="1"/>
  <c r="AB2064" i="1"/>
  <c r="AB2063" i="1"/>
  <c r="AB2062" i="1"/>
  <c r="AB2061" i="1"/>
  <c r="AB2060" i="1"/>
  <c r="AB2059" i="1"/>
  <c r="AB2058" i="1"/>
  <c r="AB2057" i="1"/>
  <c r="AB2056" i="1"/>
  <c r="AB2055" i="1"/>
  <c r="AB2054" i="1"/>
  <c r="AB2053" i="1"/>
  <c r="AB2052" i="1"/>
  <c r="AB2051" i="1"/>
  <c r="AB2050" i="1"/>
  <c r="AB2049" i="1"/>
  <c r="AB2048" i="1"/>
  <c r="AB2047" i="1"/>
  <c r="AB2046" i="1"/>
  <c r="AB2045" i="1"/>
  <c r="AB2044" i="1"/>
  <c r="AB2043" i="1"/>
  <c r="AB2042" i="1"/>
  <c r="AB2041" i="1"/>
  <c r="AB2040" i="1"/>
  <c r="AB2039" i="1"/>
  <c r="AB2038" i="1"/>
  <c r="AB2037" i="1"/>
  <c r="AB2036" i="1"/>
  <c r="AB2035" i="1"/>
  <c r="AB2034" i="1"/>
  <c r="AB2033" i="1"/>
  <c r="AB2032" i="1"/>
  <c r="AB2031" i="1"/>
  <c r="AB2030" i="1"/>
  <c r="AB2029" i="1"/>
  <c r="AB2028" i="1"/>
  <c r="AB2027" i="1"/>
  <c r="AB2026" i="1"/>
  <c r="AB2025" i="1"/>
  <c r="AB2024" i="1"/>
  <c r="AB2023" i="1"/>
  <c r="AB2022" i="1"/>
  <c r="AB2021" i="1"/>
  <c r="AB2020" i="1"/>
  <c r="AB2019" i="1"/>
  <c r="AB2018" i="1"/>
  <c r="AB2017" i="1"/>
  <c r="AB2016" i="1"/>
  <c r="AB2015" i="1"/>
  <c r="AB2014" i="1"/>
  <c r="AB2013" i="1"/>
  <c r="AB2012" i="1"/>
  <c r="AB2011" i="1"/>
  <c r="AB2010" i="1"/>
  <c r="AB2009" i="1"/>
  <c r="AB2008" i="1"/>
  <c r="AB2007" i="1"/>
  <c r="AB2006" i="1"/>
  <c r="AB2005" i="1"/>
  <c r="AB2004" i="1"/>
  <c r="AB2003" i="1"/>
  <c r="AB2002" i="1"/>
  <c r="AB2001" i="1"/>
  <c r="AB2000" i="1"/>
  <c r="AB1999" i="1"/>
  <c r="AB1998" i="1"/>
  <c r="AB1997" i="1"/>
  <c r="AB1996" i="1"/>
  <c r="AB1995" i="1"/>
  <c r="AB1994" i="1"/>
  <c r="AB1993" i="1"/>
  <c r="AB1992" i="1"/>
  <c r="AB1991" i="1"/>
  <c r="AB1990" i="1"/>
  <c r="AB1989" i="1"/>
  <c r="AB1988" i="1"/>
  <c r="AB1987" i="1"/>
  <c r="AB1986" i="1"/>
  <c r="AB1985" i="1"/>
  <c r="AB1984" i="1"/>
  <c r="AB1983" i="1"/>
  <c r="AB1982" i="1"/>
  <c r="AB1981" i="1"/>
  <c r="AB1980" i="1"/>
  <c r="AB1979" i="1"/>
  <c r="AB1978" i="1"/>
  <c r="AB1977" i="1"/>
  <c r="AB1976" i="1"/>
  <c r="AB1975" i="1"/>
  <c r="AB1974" i="1"/>
  <c r="AB1973" i="1"/>
  <c r="AB1972" i="1"/>
  <c r="AB1971" i="1"/>
  <c r="AB1970" i="1"/>
  <c r="AB1969" i="1"/>
  <c r="AB1968" i="1"/>
  <c r="AB1967" i="1"/>
  <c r="AB1966" i="1"/>
  <c r="AB1965" i="1"/>
  <c r="AB1964" i="1"/>
  <c r="AB1963" i="1"/>
  <c r="AB1962" i="1"/>
  <c r="AB1961" i="1"/>
  <c r="AB1960" i="1"/>
  <c r="AB1959" i="1"/>
  <c r="AB1958" i="1"/>
  <c r="AB1957" i="1"/>
  <c r="AB1956" i="1"/>
  <c r="AB1955" i="1"/>
  <c r="AB1954" i="1"/>
  <c r="AB1953" i="1"/>
  <c r="AB1952" i="1"/>
  <c r="AB1951" i="1"/>
  <c r="AB1950" i="1"/>
  <c r="AB1949" i="1"/>
  <c r="AB1948" i="1"/>
  <c r="AB1947" i="1"/>
  <c r="AB1946" i="1"/>
  <c r="AB1945" i="1"/>
  <c r="AB1944" i="1"/>
  <c r="AB1943" i="1"/>
  <c r="AB1942" i="1"/>
  <c r="AB1941" i="1"/>
  <c r="AB1940" i="1"/>
  <c r="AB1939" i="1"/>
  <c r="AB1938" i="1"/>
  <c r="AB1937" i="1"/>
  <c r="AB1936" i="1"/>
  <c r="AB1935" i="1"/>
  <c r="AB1934" i="1"/>
  <c r="AB1933" i="1"/>
  <c r="AB1932" i="1"/>
  <c r="AB1931" i="1"/>
  <c r="AB1930" i="1"/>
  <c r="AB1929" i="1"/>
  <c r="AB1928" i="1"/>
  <c r="AB1927" i="1"/>
  <c r="AB1926" i="1"/>
  <c r="AB1925" i="1"/>
  <c r="AB1924" i="1"/>
  <c r="AB1923" i="1"/>
  <c r="AB1922" i="1"/>
  <c r="AB1921" i="1"/>
  <c r="AB1920" i="1"/>
  <c r="AB1919" i="1"/>
  <c r="AB1918" i="1"/>
  <c r="AB1917" i="1"/>
  <c r="AB1916" i="1"/>
  <c r="AB1915" i="1"/>
  <c r="AB1914" i="1"/>
  <c r="AB1913" i="1"/>
  <c r="AB1912" i="1"/>
  <c r="AB1911" i="1"/>
  <c r="AB1910" i="1"/>
  <c r="AB1909" i="1"/>
  <c r="AB1908" i="1"/>
  <c r="AB1907" i="1"/>
  <c r="AB1906" i="1"/>
  <c r="AB1905" i="1"/>
  <c r="AB1904" i="1"/>
  <c r="AB1903" i="1"/>
  <c r="AB1902" i="1"/>
  <c r="AB1901" i="1"/>
  <c r="AB1900" i="1"/>
  <c r="AB1899" i="1"/>
  <c r="AB1898" i="1"/>
  <c r="AB1897" i="1"/>
  <c r="AB1896" i="1"/>
  <c r="AB1895" i="1"/>
  <c r="AB1894" i="1"/>
  <c r="AB1893" i="1"/>
  <c r="AB1892" i="1"/>
  <c r="AB1891" i="1"/>
  <c r="AB1890" i="1"/>
  <c r="AB1889" i="1"/>
  <c r="AB1888" i="1"/>
  <c r="AB1887" i="1"/>
  <c r="AB1886" i="1"/>
  <c r="AB1885" i="1"/>
  <c r="AB1884" i="1"/>
  <c r="AB1883" i="1"/>
  <c r="AB1882" i="1"/>
  <c r="AB1881" i="1"/>
  <c r="AB1880" i="1"/>
  <c r="AB1879" i="1"/>
  <c r="AB1878" i="1"/>
  <c r="AB1877" i="1"/>
  <c r="AB1876" i="1"/>
  <c r="AB1875" i="1"/>
  <c r="AB1874" i="1"/>
  <c r="AB1873" i="1"/>
  <c r="AB1872" i="1"/>
  <c r="AB1871" i="1"/>
  <c r="AB1870" i="1"/>
  <c r="AB1869" i="1"/>
  <c r="AB1868" i="1"/>
  <c r="AB1867" i="1"/>
  <c r="AB1866" i="1"/>
  <c r="AB1865" i="1"/>
  <c r="AB1864" i="1"/>
  <c r="AB1863" i="1"/>
  <c r="AB1862" i="1"/>
  <c r="AB1861" i="1"/>
  <c r="AB1860" i="1"/>
  <c r="AB1859" i="1"/>
  <c r="AB1858" i="1"/>
  <c r="AB1857" i="1"/>
  <c r="AB1856" i="1"/>
  <c r="AB1855" i="1"/>
  <c r="AB1854" i="1"/>
  <c r="AB1853" i="1"/>
  <c r="AB1852" i="1"/>
  <c r="AB1851" i="1"/>
  <c r="AB1850" i="1"/>
  <c r="AB1849" i="1"/>
  <c r="AB1848" i="1"/>
  <c r="AB1847" i="1"/>
  <c r="AB1846" i="1"/>
  <c r="AB1845" i="1"/>
  <c r="AB1844" i="1"/>
  <c r="AB1843" i="1"/>
  <c r="AB1842" i="1"/>
  <c r="AB1841" i="1"/>
  <c r="AB1840" i="1"/>
  <c r="AB1839" i="1"/>
  <c r="AB1838" i="1"/>
  <c r="AB1837" i="1"/>
  <c r="AB1836" i="1"/>
  <c r="AB1835" i="1"/>
  <c r="AB1834" i="1"/>
  <c r="AB1833" i="1"/>
  <c r="AB1832" i="1"/>
  <c r="AB1831" i="1"/>
  <c r="AB1830" i="1"/>
  <c r="AB1829" i="1"/>
  <c r="AB1828" i="1"/>
  <c r="AB1827" i="1"/>
  <c r="AB1826" i="1"/>
  <c r="AB1825" i="1"/>
  <c r="AB1824" i="1"/>
  <c r="AB1823" i="1"/>
  <c r="AB1822" i="1"/>
  <c r="AB1821" i="1"/>
  <c r="AB1820" i="1"/>
  <c r="AB1819" i="1"/>
  <c r="AB1818" i="1"/>
  <c r="AB1817" i="1"/>
  <c r="AB1816" i="1"/>
  <c r="AB1815" i="1"/>
  <c r="AB1814" i="1"/>
  <c r="AB1813" i="1"/>
  <c r="AB1812" i="1"/>
  <c r="AB1811" i="1"/>
  <c r="AB1810" i="1"/>
  <c r="AB1809" i="1"/>
  <c r="AB1808" i="1"/>
  <c r="AB1807" i="1"/>
  <c r="AB1806" i="1"/>
  <c r="AB1805" i="1"/>
  <c r="AB1804" i="1"/>
  <c r="AB1803" i="1"/>
  <c r="AB1802" i="1"/>
  <c r="AB1801" i="1"/>
  <c r="AB1800" i="1"/>
  <c r="AB1799" i="1"/>
  <c r="AB1798" i="1"/>
  <c r="AB1797" i="1"/>
  <c r="AB1796" i="1"/>
  <c r="AB1795" i="1"/>
  <c r="AB1794" i="1"/>
  <c r="AB1793" i="1"/>
  <c r="AB1792" i="1"/>
  <c r="AB1791" i="1"/>
  <c r="AB1790" i="1"/>
  <c r="AB1789" i="1"/>
  <c r="AB1788" i="1"/>
  <c r="AB1787" i="1"/>
  <c r="AB1786" i="1"/>
  <c r="AB1785" i="1"/>
  <c r="AB1784" i="1"/>
  <c r="AB1783" i="1"/>
  <c r="AB1782" i="1"/>
  <c r="AB1781" i="1"/>
  <c r="AB1780" i="1"/>
  <c r="AB1779" i="1"/>
  <c r="AB1778" i="1"/>
  <c r="AB1777" i="1"/>
  <c r="AB1776" i="1"/>
  <c r="AB1775" i="1"/>
  <c r="AB1774" i="1"/>
  <c r="AB1773" i="1"/>
  <c r="AB1772" i="1"/>
  <c r="AB1771" i="1"/>
  <c r="AB1770" i="1"/>
  <c r="AB1769" i="1"/>
  <c r="AB1768" i="1"/>
  <c r="AB1767" i="1"/>
  <c r="AB1766" i="1"/>
  <c r="AB1765" i="1"/>
  <c r="AB1764" i="1"/>
  <c r="AB1763" i="1"/>
  <c r="AB1762" i="1"/>
  <c r="AB1761" i="1"/>
  <c r="AB1760" i="1"/>
  <c r="AB1759" i="1"/>
  <c r="AB1758" i="1"/>
  <c r="AB1757" i="1"/>
  <c r="AB1756" i="1"/>
  <c r="AB1755" i="1"/>
  <c r="AB1754" i="1"/>
  <c r="AB1753" i="1"/>
  <c r="AB1752" i="1"/>
  <c r="AB1751" i="1"/>
  <c r="AB1750" i="1"/>
  <c r="AB1749" i="1"/>
  <c r="AB1748" i="1"/>
  <c r="AB1747" i="1"/>
  <c r="AB1746" i="1"/>
  <c r="AB1745" i="1"/>
  <c r="AB1744" i="1"/>
  <c r="AB1743" i="1"/>
  <c r="AB1742" i="1"/>
  <c r="AB1741" i="1"/>
  <c r="AB1740" i="1"/>
  <c r="AB1739" i="1"/>
  <c r="AB1738" i="1"/>
  <c r="AB1737" i="1"/>
  <c r="AB1736" i="1"/>
  <c r="AB1735" i="1"/>
  <c r="AB1734" i="1"/>
  <c r="AB1733" i="1"/>
  <c r="AB1732" i="1"/>
  <c r="AB1731" i="1"/>
  <c r="AB1730" i="1"/>
  <c r="AB1729" i="1"/>
  <c r="AB1728" i="1"/>
  <c r="AB1727" i="1"/>
  <c r="AB1726" i="1"/>
  <c r="AB1725" i="1"/>
  <c r="AB1724" i="1"/>
  <c r="AB1723" i="1"/>
  <c r="AB1722" i="1"/>
  <c r="AB1721" i="1"/>
  <c r="AB1720" i="1"/>
  <c r="AB1719" i="1"/>
  <c r="AB1718" i="1"/>
  <c r="AB1717" i="1"/>
  <c r="AB1716" i="1"/>
  <c r="AB1715" i="1"/>
  <c r="AB1714" i="1"/>
  <c r="AB1713" i="1"/>
  <c r="AB1712" i="1"/>
  <c r="AB1711" i="1"/>
  <c r="AB1710" i="1"/>
  <c r="AB1709" i="1"/>
  <c r="AB1708" i="1"/>
  <c r="AB1707" i="1"/>
  <c r="AB1706" i="1"/>
  <c r="AB1705" i="1"/>
  <c r="AB1704" i="1"/>
  <c r="AB1703" i="1"/>
  <c r="AB1702" i="1"/>
  <c r="AB1701" i="1"/>
  <c r="AB1700" i="1"/>
  <c r="AB1699" i="1"/>
  <c r="AB1698" i="1"/>
  <c r="AB1697" i="1"/>
  <c r="AB1696" i="1"/>
  <c r="AB1695" i="1"/>
  <c r="AB1694" i="1"/>
  <c r="AB1693" i="1"/>
  <c r="AB1692" i="1"/>
  <c r="AB1691" i="1"/>
  <c r="AB1690" i="1"/>
  <c r="AB1689" i="1"/>
  <c r="AB1688" i="1"/>
  <c r="AB1687" i="1"/>
  <c r="AB1686" i="1"/>
  <c r="AB1685" i="1"/>
  <c r="AB1684" i="1"/>
  <c r="AB1683" i="1"/>
  <c r="AB1682" i="1"/>
  <c r="AB1681" i="1"/>
  <c r="AB1680" i="1"/>
  <c r="AB1679" i="1"/>
  <c r="AB1678" i="1"/>
  <c r="AB1677" i="1"/>
  <c r="AB1676" i="1"/>
  <c r="AB1675" i="1"/>
  <c r="AB1674" i="1"/>
  <c r="AB1673" i="1"/>
  <c r="AB1672" i="1"/>
  <c r="AB1671" i="1"/>
  <c r="AB1670" i="1"/>
  <c r="AB1669" i="1"/>
  <c r="AB1668" i="1"/>
  <c r="AB1667" i="1"/>
  <c r="AB1666" i="1"/>
  <c r="AB1665" i="1"/>
  <c r="AB1664" i="1"/>
  <c r="AB1663" i="1"/>
  <c r="AB1662" i="1"/>
  <c r="AB1661" i="1"/>
  <c r="AB1660" i="1"/>
  <c r="AB1659" i="1"/>
  <c r="AB1658" i="1"/>
  <c r="AB1657" i="1"/>
  <c r="AB1656" i="1"/>
  <c r="AB1655" i="1"/>
  <c r="AB1654" i="1"/>
  <c r="AB1653" i="1"/>
  <c r="AB1652" i="1"/>
  <c r="AB1651" i="1"/>
  <c r="AB1650" i="1"/>
  <c r="AB1649" i="1"/>
  <c r="AB1648" i="1"/>
  <c r="AB1647" i="1"/>
  <c r="AB1646" i="1"/>
  <c r="AB1645" i="1"/>
  <c r="AB1644" i="1"/>
  <c r="AB1643" i="1"/>
  <c r="AB1642" i="1"/>
  <c r="AB1641" i="1"/>
  <c r="AB1640" i="1"/>
  <c r="AB1639" i="1"/>
  <c r="AB1638" i="1"/>
  <c r="AB1637" i="1"/>
  <c r="AB1636" i="1"/>
  <c r="AB1635" i="1"/>
  <c r="AB1634" i="1"/>
  <c r="AB1633" i="1"/>
  <c r="AB1632" i="1"/>
  <c r="AB1631" i="1"/>
  <c r="AB1630" i="1"/>
  <c r="AB1629" i="1"/>
  <c r="AB1628" i="1"/>
  <c r="AB1627" i="1"/>
  <c r="AB1626" i="1"/>
  <c r="AB1625" i="1"/>
  <c r="AB1624" i="1"/>
  <c r="AB1623" i="1"/>
  <c r="AB1622" i="1"/>
  <c r="AB1621" i="1"/>
  <c r="AB1620" i="1"/>
  <c r="AB1619" i="1"/>
  <c r="AB1618" i="1"/>
  <c r="AB1617" i="1"/>
  <c r="AB1616" i="1"/>
  <c r="AB1615" i="1"/>
  <c r="AB1614" i="1"/>
  <c r="AB1613" i="1"/>
  <c r="AB1612" i="1"/>
  <c r="AB1611" i="1"/>
  <c r="AB1610" i="1"/>
  <c r="AB1609" i="1"/>
  <c r="AB1608" i="1"/>
  <c r="AB1607" i="1"/>
  <c r="AB1606" i="1"/>
  <c r="AB1605" i="1"/>
  <c r="AB1604" i="1"/>
  <c r="AB1603" i="1"/>
  <c r="AB1602" i="1"/>
  <c r="AB1601" i="1"/>
  <c r="AB1600" i="1"/>
  <c r="AB1599" i="1"/>
  <c r="AB1598" i="1"/>
  <c r="AB1597" i="1"/>
  <c r="AB1596" i="1"/>
  <c r="AB1595" i="1"/>
  <c r="AB1594" i="1"/>
  <c r="AB1593" i="1"/>
  <c r="AB1592" i="1"/>
  <c r="AB1591" i="1"/>
  <c r="AB1590" i="1"/>
  <c r="AB1589" i="1"/>
  <c r="AB1588" i="1"/>
  <c r="AB1587" i="1"/>
  <c r="AB1586" i="1"/>
  <c r="AB1585" i="1"/>
  <c r="AB1584" i="1"/>
  <c r="AB1583" i="1"/>
  <c r="AB1582" i="1"/>
  <c r="AB1581" i="1"/>
  <c r="AB1580" i="1"/>
  <c r="AB1579" i="1"/>
  <c r="AB1578" i="1"/>
  <c r="AB1577" i="1"/>
  <c r="AB1576" i="1"/>
  <c r="AB1575" i="1"/>
  <c r="AB1574" i="1"/>
  <c r="AB1573" i="1"/>
  <c r="AB1572" i="1"/>
  <c r="AB1571" i="1"/>
  <c r="AB1570" i="1"/>
  <c r="AB1569" i="1"/>
  <c r="AB1568" i="1"/>
  <c r="AB1567" i="1"/>
  <c r="AB1566" i="1"/>
  <c r="AB1565" i="1"/>
  <c r="AB1564" i="1"/>
  <c r="AB1563" i="1"/>
  <c r="AB1562" i="1"/>
  <c r="AB1561" i="1"/>
  <c r="AB1560" i="1"/>
  <c r="AB1559" i="1"/>
  <c r="AB1558" i="1"/>
  <c r="AB1557" i="1"/>
  <c r="AB1556" i="1"/>
  <c r="AB1555" i="1"/>
  <c r="AB1554" i="1"/>
  <c r="AB1553" i="1"/>
  <c r="AB1552" i="1"/>
  <c r="AB1551" i="1"/>
  <c r="AB1550" i="1"/>
  <c r="AB1549" i="1"/>
  <c r="AB1548" i="1"/>
  <c r="AB1547" i="1"/>
  <c r="AB1546" i="1"/>
  <c r="AB1545" i="1"/>
  <c r="AB1544" i="1"/>
  <c r="AB1543" i="1"/>
  <c r="AB1542" i="1"/>
  <c r="AB1541" i="1"/>
  <c r="AB1540" i="1"/>
  <c r="AB1539" i="1"/>
  <c r="AB1538" i="1"/>
  <c r="AB1537" i="1"/>
  <c r="AB1536" i="1"/>
  <c r="AB1535" i="1"/>
  <c r="AB1534" i="1"/>
  <c r="AB1533" i="1"/>
  <c r="AB1532" i="1"/>
  <c r="AB1531" i="1"/>
  <c r="AB1530" i="1"/>
  <c r="AB1529" i="1"/>
  <c r="AB1528" i="1"/>
  <c r="AB1527" i="1"/>
  <c r="AB1526" i="1"/>
  <c r="AB1525" i="1"/>
  <c r="AB1524" i="1"/>
  <c r="AB1523" i="1"/>
  <c r="AB1522" i="1"/>
  <c r="AB1521" i="1"/>
  <c r="AB1520" i="1"/>
  <c r="AB1519" i="1"/>
  <c r="AB1518" i="1"/>
  <c r="AB1517" i="1"/>
  <c r="AB1516" i="1"/>
  <c r="AB1515" i="1"/>
  <c r="AB1514" i="1"/>
  <c r="AB1513" i="1"/>
  <c r="AB1512" i="1"/>
  <c r="AB1511" i="1"/>
  <c r="AB1510" i="1"/>
  <c r="AB1509" i="1"/>
  <c r="AB1508" i="1"/>
  <c r="AB1507" i="1"/>
  <c r="AB1506" i="1"/>
  <c r="AB1505" i="1"/>
  <c r="AB1504" i="1"/>
  <c r="AB1503" i="1"/>
  <c r="AB1502" i="1"/>
  <c r="AB1501" i="1"/>
  <c r="AB1500" i="1"/>
  <c r="AB1499" i="1"/>
  <c r="AB1498" i="1"/>
  <c r="AB1497" i="1"/>
  <c r="AB1496" i="1"/>
  <c r="AB1495" i="1"/>
  <c r="AB1494" i="1"/>
  <c r="AB1493" i="1"/>
  <c r="AB1492" i="1"/>
  <c r="AB1491" i="1"/>
  <c r="AB1490" i="1"/>
  <c r="AB1489" i="1"/>
  <c r="AB1488" i="1"/>
  <c r="AB1487" i="1"/>
  <c r="AB1486" i="1"/>
  <c r="AB1485" i="1"/>
  <c r="AB1484" i="1"/>
  <c r="AB1483" i="1"/>
  <c r="AB1482" i="1"/>
  <c r="AB1481" i="1"/>
  <c r="AB1480" i="1"/>
  <c r="AB1479" i="1"/>
  <c r="AB1478" i="1"/>
  <c r="AB1477" i="1"/>
  <c r="AB1476" i="1"/>
  <c r="AB1475" i="1"/>
  <c r="AB1474" i="1"/>
  <c r="AB1473" i="1"/>
  <c r="AB1472" i="1"/>
  <c r="AB1471" i="1"/>
  <c r="AB1470" i="1"/>
  <c r="AB1469" i="1"/>
  <c r="AB1468" i="1"/>
  <c r="AB1467" i="1"/>
  <c r="AB1466" i="1"/>
  <c r="AB1465" i="1"/>
  <c r="AB1464" i="1"/>
  <c r="AB1463" i="1"/>
  <c r="AB1462" i="1"/>
  <c r="AB1461" i="1"/>
  <c r="AB1460" i="1"/>
  <c r="AB1459" i="1"/>
  <c r="AB1458" i="1"/>
  <c r="AB1457" i="1"/>
  <c r="AB1456" i="1"/>
  <c r="AB1455" i="1"/>
  <c r="AB1454" i="1"/>
  <c r="AB1453" i="1"/>
  <c r="AB1452" i="1"/>
  <c r="AB1451" i="1"/>
  <c r="AB1450" i="1"/>
  <c r="AB1449" i="1"/>
  <c r="AB1448" i="1"/>
  <c r="AB1447" i="1"/>
  <c r="AB1446" i="1"/>
  <c r="AB1445" i="1"/>
  <c r="AB1444" i="1"/>
  <c r="AB1443" i="1"/>
  <c r="AB1442" i="1"/>
  <c r="AB1441" i="1"/>
  <c r="AB1440" i="1"/>
  <c r="AB1439" i="1"/>
  <c r="AB1438" i="1"/>
  <c r="AB1437" i="1"/>
  <c r="AB1436" i="1"/>
  <c r="AB1435" i="1"/>
  <c r="AB1434" i="1"/>
  <c r="AB1433" i="1"/>
  <c r="AB1432" i="1"/>
  <c r="AB1431" i="1"/>
  <c r="AB1430" i="1"/>
  <c r="AB1429" i="1"/>
  <c r="AB1428" i="1"/>
  <c r="AB1427" i="1"/>
  <c r="AB1426" i="1"/>
  <c r="AB1425" i="1"/>
  <c r="AB1424" i="1"/>
  <c r="AB1423" i="1"/>
  <c r="AB1422" i="1"/>
  <c r="AB1421" i="1"/>
  <c r="AB1420" i="1"/>
  <c r="AB1419" i="1"/>
  <c r="AB1418" i="1"/>
  <c r="AB1417" i="1"/>
  <c r="AB1416" i="1"/>
  <c r="AB1415" i="1"/>
  <c r="AB1414" i="1"/>
  <c r="AB1413" i="1"/>
  <c r="AB1412" i="1"/>
  <c r="AB1411" i="1"/>
  <c r="AB1410" i="1"/>
  <c r="AB1409" i="1"/>
  <c r="AB1408" i="1"/>
  <c r="AB1407" i="1"/>
  <c r="AB1406" i="1"/>
  <c r="AB1405" i="1"/>
  <c r="AB1404" i="1"/>
  <c r="AB1403" i="1"/>
  <c r="AB1402" i="1"/>
  <c r="AB1401" i="1"/>
  <c r="AB1400" i="1"/>
  <c r="AB1399" i="1"/>
  <c r="AB1398" i="1"/>
  <c r="AB1397" i="1"/>
  <c r="AB1396" i="1"/>
  <c r="AB1395" i="1"/>
  <c r="AB1394" i="1"/>
  <c r="AB1393" i="1"/>
  <c r="AB1392" i="1"/>
  <c r="AB1391" i="1"/>
  <c r="AB1390" i="1"/>
  <c r="AB1389" i="1"/>
  <c r="AB1388" i="1"/>
  <c r="AB1387" i="1"/>
  <c r="AB1386" i="1"/>
  <c r="AB1385" i="1"/>
  <c r="AB1384" i="1"/>
  <c r="AB1383" i="1"/>
  <c r="AB1382" i="1"/>
  <c r="AB1381" i="1"/>
  <c r="AB1380" i="1"/>
  <c r="AB1379" i="1"/>
  <c r="AB1378" i="1"/>
  <c r="AB1377" i="1"/>
  <c r="AB1376" i="1"/>
  <c r="AB1375" i="1"/>
  <c r="AB1374" i="1"/>
  <c r="AB1373" i="1"/>
  <c r="AB1372" i="1"/>
  <c r="AB1371" i="1"/>
  <c r="AB1370" i="1"/>
  <c r="AB1369" i="1"/>
  <c r="AB1368" i="1"/>
  <c r="AB1367" i="1"/>
  <c r="AB1366" i="1"/>
  <c r="AB1365" i="1"/>
  <c r="AB1364" i="1"/>
  <c r="AB1363" i="1"/>
  <c r="AB1362" i="1"/>
  <c r="AB1361" i="1"/>
  <c r="AB1360" i="1"/>
  <c r="AB1359" i="1"/>
  <c r="AB1358" i="1"/>
  <c r="AB1357" i="1"/>
  <c r="AB1356" i="1"/>
  <c r="AB1355" i="1"/>
  <c r="AB1354" i="1"/>
  <c r="AB1353" i="1"/>
  <c r="AB1352" i="1"/>
  <c r="AB1351" i="1"/>
  <c r="AB1350" i="1"/>
  <c r="AB1349" i="1"/>
  <c r="AB1348" i="1"/>
  <c r="AB1347" i="1"/>
  <c r="AB1346" i="1"/>
  <c r="AB1345" i="1"/>
  <c r="AB1344" i="1"/>
  <c r="AB1343" i="1"/>
  <c r="AB1342" i="1"/>
  <c r="AB1341" i="1"/>
  <c r="AB1340" i="1"/>
  <c r="AB1339" i="1"/>
  <c r="AB1338" i="1"/>
  <c r="AB1337" i="1"/>
  <c r="AB1336" i="1"/>
  <c r="AB1335" i="1"/>
  <c r="AB1334" i="1"/>
  <c r="AB1333" i="1"/>
  <c r="AB1332" i="1"/>
  <c r="AB1331" i="1"/>
  <c r="AB1330" i="1"/>
  <c r="AB1329" i="1"/>
  <c r="AB1328" i="1"/>
  <c r="AB1327" i="1"/>
  <c r="AB1326" i="1"/>
  <c r="AB1325" i="1"/>
  <c r="AB1324" i="1"/>
  <c r="AB1323" i="1"/>
  <c r="AB1322" i="1"/>
  <c r="AB1321" i="1"/>
  <c r="AB1320" i="1"/>
  <c r="AB1319" i="1"/>
  <c r="AB1318" i="1"/>
  <c r="AB1317" i="1"/>
  <c r="AB1316" i="1"/>
  <c r="AB1315" i="1"/>
  <c r="AB1314" i="1"/>
  <c r="AB1313" i="1"/>
  <c r="AB1312" i="1"/>
  <c r="AB1311" i="1"/>
  <c r="AB1310" i="1"/>
  <c r="AB1309" i="1"/>
  <c r="AB1308" i="1"/>
  <c r="AB1307" i="1"/>
  <c r="AB1306" i="1"/>
  <c r="AB1305" i="1"/>
  <c r="AB1304" i="1"/>
  <c r="AB1303" i="1"/>
  <c r="AB1302" i="1"/>
  <c r="AB1301" i="1"/>
  <c r="AB1300" i="1"/>
  <c r="AB1299" i="1"/>
  <c r="AB1298" i="1"/>
  <c r="AB1297" i="1"/>
  <c r="AB1296" i="1"/>
  <c r="AB1295" i="1"/>
  <c r="AB1294" i="1"/>
  <c r="AB1293" i="1"/>
  <c r="AB1292" i="1"/>
  <c r="AB1291" i="1"/>
  <c r="AB1290" i="1"/>
  <c r="AB1289" i="1"/>
  <c r="AB1288" i="1"/>
  <c r="AB1287" i="1"/>
  <c r="AB1286" i="1"/>
  <c r="AB1285" i="1"/>
  <c r="AB1284" i="1"/>
  <c r="AB1283" i="1"/>
  <c r="AB1282" i="1"/>
  <c r="AB1281" i="1"/>
  <c r="AB1280" i="1"/>
  <c r="AB1279" i="1"/>
  <c r="AB1278" i="1"/>
  <c r="AB1277" i="1"/>
  <c r="AB1276" i="1"/>
  <c r="AB1275" i="1"/>
  <c r="AB1274" i="1"/>
  <c r="AB1273" i="1"/>
  <c r="AB1272" i="1"/>
  <c r="AB1271" i="1"/>
  <c r="AB1270" i="1"/>
  <c r="AB1269" i="1"/>
  <c r="AB1268" i="1"/>
  <c r="AB1267" i="1"/>
  <c r="AB1266" i="1"/>
  <c r="AB1265" i="1"/>
  <c r="AB1264" i="1"/>
  <c r="AB1263" i="1"/>
  <c r="AB1262" i="1"/>
  <c r="AB1261" i="1"/>
  <c r="AB1260" i="1"/>
  <c r="AB1259" i="1"/>
  <c r="AB1258" i="1"/>
  <c r="AB1257" i="1"/>
  <c r="AB1256" i="1"/>
  <c r="AB1255" i="1"/>
  <c r="AB1254" i="1"/>
  <c r="AB1253" i="1"/>
  <c r="AB1252" i="1"/>
  <c r="AB1251" i="1"/>
  <c r="AB1250" i="1"/>
  <c r="AB1249" i="1"/>
  <c r="AB1248" i="1"/>
  <c r="AB1247" i="1"/>
  <c r="AB1246" i="1"/>
  <c r="AB1245" i="1"/>
  <c r="AB1244" i="1"/>
  <c r="AB1243" i="1"/>
  <c r="AB1242" i="1"/>
  <c r="AB1241" i="1"/>
  <c r="AB1240" i="1"/>
  <c r="AB1239" i="1"/>
  <c r="AB1238" i="1"/>
  <c r="AB1237" i="1"/>
  <c r="AB1236" i="1"/>
  <c r="AB1235" i="1"/>
  <c r="AB1234" i="1"/>
  <c r="AB1233" i="1"/>
  <c r="AB1232" i="1"/>
  <c r="AB1231" i="1"/>
  <c r="AB1230" i="1"/>
  <c r="AB1229" i="1"/>
  <c r="AB1228" i="1"/>
  <c r="AB1227" i="1"/>
  <c r="AB1226" i="1"/>
  <c r="AB1225" i="1"/>
  <c r="AB1224" i="1"/>
  <c r="AB1223" i="1"/>
  <c r="AB1222" i="1"/>
  <c r="AB1221" i="1"/>
  <c r="AB1220" i="1"/>
  <c r="AB1219" i="1"/>
  <c r="AB1218" i="1"/>
  <c r="AB1217" i="1"/>
  <c r="AB1216" i="1"/>
  <c r="AB1215" i="1"/>
  <c r="AB1214" i="1"/>
  <c r="AB1213" i="1"/>
  <c r="AB1212" i="1"/>
  <c r="AB1211" i="1"/>
  <c r="AB1210" i="1"/>
  <c r="AB1209" i="1"/>
  <c r="AB1208" i="1"/>
  <c r="AB1207" i="1"/>
  <c r="AB1206" i="1"/>
  <c r="AB1205" i="1"/>
  <c r="AB1204" i="1"/>
  <c r="AB1203" i="1"/>
  <c r="AB1202" i="1"/>
  <c r="AB1201" i="1"/>
  <c r="AB1200" i="1"/>
  <c r="AB1199" i="1"/>
  <c r="AB1198" i="1"/>
  <c r="AB1197" i="1"/>
  <c r="AB1196" i="1"/>
  <c r="AB1195" i="1"/>
  <c r="AB1194" i="1"/>
  <c r="AB1193" i="1"/>
  <c r="AB1192" i="1"/>
  <c r="AB1191" i="1"/>
  <c r="AB1190" i="1"/>
  <c r="AB1189" i="1"/>
  <c r="AB1188" i="1"/>
  <c r="AB1187" i="1"/>
  <c r="AB1186" i="1"/>
  <c r="AB1185" i="1"/>
  <c r="AB1184" i="1"/>
  <c r="AB1183" i="1"/>
  <c r="AB1182" i="1"/>
  <c r="AB1181" i="1"/>
  <c r="AB1180" i="1"/>
  <c r="AB1179" i="1"/>
  <c r="AB1178" i="1"/>
  <c r="AB1177" i="1"/>
  <c r="AB1176" i="1"/>
  <c r="AB1175" i="1"/>
  <c r="AB1174" i="1"/>
  <c r="AB1173" i="1"/>
  <c r="AB1172" i="1"/>
  <c r="AB1171" i="1"/>
  <c r="AB1170" i="1"/>
  <c r="AB1169" i="1"/>
  <c r="AB1168" i="1"/>
  <c r="AB1167" i="1"/>
  <c r="AB1166" i="1"/>
  <c r="AB1165" i="1"/>
  <c r="AB1164" i="1"/>
  <c r="AB1163" i="1"/>
  <c r="AB1162" i="1"/>
  <c r="AB1161" i="1"/>
  <c r="AB1160" i="1"/>
  <c r="AB1159" i="1"/>
  <c r="AB1158" i="1"/>
  <c r="AB1157" i="1"/>
  <c r="AB1156" i="1"/>
  <c r="AB1155" i="1"/>
  <c r="AB1154" i="1"/>
  <c r="AB1153" i="1"/>
  <c r="AB1152" i="1"/>
  <c r="AB1151" i="1"/>
  <c r="AB1150" i="1"/>
  <c r="AB1149" i="1"/>
  <c r="AB1148" i="1"/>
  <c r="AB1147" i="1"/>
  <c r="AB1146" i="1"/>
  <c r="AB1145" i="1"/>
  <c r="AB1144" i="1"/>
  <c r="AB1143" i="1"/>
  <c r="AB1142" i="1"/>
  <c r="AB1141" i="1"/>
  <c r="AB1140" i="1"/>
  <c r="AB1139" i="1"/>
  <c r="AB1138" i="1"/>
  <c r="AB1137" i="1"/>
  <c r="AB1136" i="1"/>
  <c r="AB1135" i="1"/>
  <c r="AB1134" i="1"/>
  <c r="AB1133" i="1"/>
  <c r="AB1132" i="1"/>
  <c r="AB1131" i="1"/>
  <c r="AB1130" i="1"/>
  <c r="AB1129" i="1"/>
  <c r="AB1128" i="1"/>
  <c r="AB1127" i="1"/>
  <c r="AB1126" i="1"/>
  <c r="AB1125" i="1"/>
  <c r="AB1124" i="1"/>
  <c r="AB1123" i="1"/>
  <c r="AB1122" i="1"/>
  <c r="AB1121" i="1"/>
  <c r="AB1120" i="1"/>
  <c r="AB1119" i="1"/>
  <c r="AB1118" i="1"/>
  <c r="AB1117" i="1"/>
  <c r="AB1116" i="1"/>
  <c r="AB1115" i="1"/>
  <c r="AB1114" i="1"/>
  <c r="AB1113" i="1"/>
  <c r="AB1112" i="1"/>
  <c r="AB1111" i="1"/>
  <c r="AB1110" i="1"/>
  <c r="AB1109" i="1"/>
  <c r="AB1108" i="1"/>
  <c r="AB1107" i="1"/>
  <c r="AB1106" i="1"/>
  <c r="AB1105" i="1"/>
  <c r="AB1104" i="1"/>
  <c r="AB1103" i="1"/>
  <c r="AB1102" i="1"/>
  <c r="AB1101" i="1"/>
  <c r="AB1100" i="1"/>
  <c r="AB1099" i="1"/>
  <c r="AB1098" i="1"/>
  <c r="AB1097" i="1"/>
  <c r="AB1096" i="1"/>
  <c r="AB1095" i="1"/>
  <c r="AB1094" i="1"/>
  <c r="AB1093" i="1"/>
  <c r="AB1092" i="1"/>
  <c r="AB1091" i="1"/>
  <c r="AB1090" i="1"/>
  <c r="AB1089" i="1"/>
  <c r="AB1088" i="1"/>
  <c r="AB1087" i="1"/>
  <c r="AB1086" i="1"/>
  <c r="AB1085" i="1"/>
  <c r="AB1084" i="1"/>
  <c r="AB1083" i="1"/>
  <c r="AB1082" i="1"/>
  <c r="AB1081" i="1"/>
  <c r="AB1080" i="1"/>
  <c r="AB1079" i="1"/>
  <c r="AB1078" i="1"/>
  <c r="AB1077" i="1"/>
  <c r="AB1076" i="1"/>
  <c r="AB1075" i="1"/>
  <c r="AB1074" i="1"/>
  <c r="AB1073" i="1"/>
  <c r="AB1072" i="1"/>
  <c r="AB1071" i="1"/>
  <c r="AB1070" i="1"/>
  <c r="AB1069" i="1"/>
  <c r="AB1068" i="1"/>
  <c r="AB1067" i="1"/>
  <c r="AB1066" i="1"/>
  <c r="AB1065" i="1"/>
  <c r="AB1064" i="1"/>
  <c r="AB1063" i="1"/>
  <c r="AB1062" i="1"/>
  <c r="AB1061" i="1"/>
  <c r="AB1060" i="1"/>
  <c r="AB1059" i="1"/>
  <c r="AB1058" i="1"/>
  <c r="AB1057" i="1"/>
  <c r="AB1056" i="1"/>
  <c r="AB1055" i="1"/>
  <c r="AB1054" i="1"/>
  <c r="AB1053" i="1"/>
  <c r="AB1052" i="1"/>
  <c r="AB1051" i="1"/>
  <c r="AB1050" i="1"/>
  <c r="AB1049" i="1"/>
  <c r="AB1048" i="1"/>
  <c r="AB1047" i="1"/>
  <c r="AB1046" i="1"/>
  <c r="AB1045" i="1"/>
  <c r="AB1044" i="1"/>
  <c r="AB1043" i="1"/>
  <c r="AB1042" i="1"/>
  <c r="AB1041" i="1"/>
  <c r="AB1040" i="1"/>
  <c r="AB1039" i="1"/>
  <c r="AB1038" i="1"/>
  <c r="AB1037" i="1"/>
  <c r="AB1036" i="1"/>
  <c r="AB1035" i="1"/>
  <c r="AB1034" i="1"/>
  <c r="AB1033" i="1"/>
  <c r="AB1032" i="1"/>
  <c r="AB1031" i="1"/>
  <c r="AB1030" i="1"/>
  <c r="AB1029" i="1"/>
  <c r="AB1028" i="1"/>
  <c r="AB1027" i="1"/>
  <c r="AB1026" i="1"/>
  <c r="AB1025" i="1"/>
  <c r="AB1024" i="1"/>
  <c r="AB1023" i="1"/>
  <c r="AB1022" i="1"/>
  <c r="AB1021" i="1"/>
  <c r="AB1020" i="1"/>
  <c r="AB1019" i="1"/>
  <c r="AB1018" i="1"/>
  <c r="AB1017" i="1"/>
  <c r="AB1016" i="1"/>
  <c r="AB1015" i="1"/>
  <c r="AB1014" i="1"/>
  <c r="AB1013" i="1"/>
  <c r="AB1012" i="1"/>
  <c r="AB1011" i="1"/>
  <c r="AB1010" i="1"/>
  <c r="AB1009" i="1"/>
  <c r="AB1008" i="1"/>
  <c r="AB1007" i="1"/>
  <c r="AB1006" i="1"/>
  <c r="AB1005" i="1"/>
  <c r="AB1004" i="1"/>
  <c r="AB1003" i="1"/>
  <c r="AB1002" i="1"/>
  <c r="AB1001" i="1"/>
  <c r="AB1000" i="1"/>
  <c r="AB999" i="1"/>
  <c r="AB998" i="1"/>
  <c r="AB997" i="1"/>
  <c r="AB996" i="1"/>
  <c r="AB995" i="1"/>
  <c r="AB994" i="1"/>
  <c r="AB993" i="1"/>
  <c r="AB992" i="1"/>
  <c r="AB991" i="1"/>
  <c r="AB990" i="1"/>
  <c r="AB989" i="1"/>
  <c r="AB988" i="1"/>
  <c r="AB987" i="1"/>
  <c r="AB986" i="1"/>
  <c r="AB985" i="1"/>
  <c r="AB984" i="1"/>
  <c r="AB983" i="1"/>
  <c r="AB982" i="1"/>
  <c r="AB981" i="1"/>
  <c r="AB980" i="1"/>
  <c r="AB979" i="1"/>
  <c r="AB978" i="1"/>
  <c r="AB977" i="1"/>
  <c r="AB976" i="1"/>
  <c r="AB975" i="1"/>
  <c r="AB974" i="1"/>
  <c r="AB973" i="1"/>
  <c r="AB972" i="1"/>
  <c r="AB971" i="1"/>
  <c r="AB970" i="1"/>
  <c r="AB969" i="1"/>
  <c r="AB968" i="1"/>
  <c r="AB967" i="1"/>
  <c r="AB966" i="1"/>
  <c r="AB965" i="1"/>
  <c r="AB964" i="1"/>
  <c r="AB963" i="1"/>
  <c r="AB962" i="1"/>
  <c r="AB961" i="1"/>
  <c r="AB960" i="1"/>
  <c r="AB959" i="1"/>
  <c r="AB958" i="1"/>
  <c r="AB957" i="1"/>
  <c r="AB956" i="1"/>
  <c r="AB955" i="1"/>
  <c r="AB954" i="1"/>
  <c r="AB953" i="1"/>
  <c r="AB952" i="1"/>
  <c r="AB951" i="1"/>
  <c r="AB950" i="1"/>
  <c r="AB949" i="1"/>
  <c r="AB948" i="1"/>
  <c r="AB947" i="1"/>
  <c r="AB946" i="1"/>
  <c r="AB945" i="1"/>
  <c r="AB944" i="1"/>
  <c r="AB943" i="1"/>
  <c r="AB942" i="1"/>
  <c r="AB941" i="1"/>
  <c r="AB940" i="1"/>
  <c r="AB939" i="1"/>
  <c r="AB938" i="1"/>
  <c r="AB937" i="1"/>
  <c r="AB936" i="1"/>
  <c r="AB935" i="1"/>
  <c r="AB934" i="1"/>
  <c r="AB933" i="1"/>
  <c r="AB932" i="1"/>
  <c r="AB931" i="1"/>
  <c r="AB930" i="1"/>
  <c r="AB929" i="1"/>
  <c r="AB928" i="1"/>
  <c r="AB927" i="1"/>
  <c r="AB926" i="1"/>
  <c r="AB925" i="1"/>
  <c r="AB924" i="1"/>
  <c r="AB923" i="1"/>
  <c r="AB922" i="1"/>
  <c r="AB921" i="1"/>
  <c r="AB920" i="1"/>
  <c r="AB919" i="1"/>
  <c r="AB918" i="1"/>
  <c r="AB917" i="1"/>
  <c r="AB916" i="1"/>
  <c r="AB915" i="1"/>
  <c r="AB914" i="1"/>
  <c r="AB913" i="1"/>
  <c r="AB912" i="1"/>
  <c r="AB911" i="1"/>
  <c r="AB910" i="1"/>
  <c r="AB909" i="1"/>
  <c r="AB908" i="1"/>
  <c r="AB907" i="1"/>
  <c r="AB906" i="1"/>
  <c r="AB905" i="1"/>
  <c r="AB904" i="1"/>
  <c r="AB903" i="1"/>
  <c r="AB902" i="1"/>
  <c r="AB901" i="1"/>
  <c r="AB900" i="1"/>
  <c r="AB899" i="1"/>
  <c r="AB898" i="1"/>
  <c r="AB897" i="1"/>
  <c r="AB896" i="1"/>
  <c r="AB895" i="1"/>
  <c r="AB894" i="1"/>
  <c r="AB893" i="1"/>
  <c r="AB892" i="1"/>
  <c r="AB891" i="1"/>
  <c r="AB890" i="1"/>
  <c r="AB889" i="1"/>
  <c r="AB888" i="1"/>
  <c r="AB887" i="1"/>
  <c r="AB886" i="1"/>
  <c r="AB885" i="1"/>
  <c r="AB884" i="1"/>
  <c r="AB883" i="1"/>
  <c r="AB882" i="1"/>
  <c r="AB881" i="1"/>
  <c r="AB880" i="1"/>
  <c r="AB879" i="1"/>
  <c r="AB878" i="1"/>
  <c r="AB877" i="1"/>
  <c r="AB876" i="1"/>
  <c r="AB875" i="1"/>
  <c r="AB874" i="1"/>
  <c r="AB873" i="1"/>
  <c r="AB872" i="1"/>
  <c r="AB871" i="1"/>
  <c r="AB870" i="1"/>
  <c r="AB869" i="1"/>
  <c r="AB868" i="1"/>
  <c r="AB867" i="1"/>
  <c r="AB866" i="1"/>
  <c r="AB865" i="1"/>
  <c r="AB864" i="1"/>
  <c r="AB863" i="1"/>
  <c r="AB862" i="1"/>
  <c r="AB861" i="1"/>
  <c r="AB860" i="1"/>
  <c r="AB859" i="1"/>
  <c r="AB858" i="1"/>
  <c r="AB857" i="1"/>
  <c r="AB856" i="1"/>
  <c r="AB855" i="1"/>
  <c r="AB854" i="1"/>
  <c r="AB853" i="1"/>
  <c r="AB852" i="1"/>
  <c r="AB851" i="1"/>
  <c r="AB850" i="1"/>
  <c r="AB849" i="1"/>
  <c r="AB848" i="1"/>
  <c r="AB847" i="1"/>
  <c r="AB846" i="1"/>
  <c r="AB845" i="1"/>
  <c r="AB844" i="1"/>
  <c r="AB843" i="1"/>
  <c r="AB842" i="1"/>
  <c r="AB841" i="1"/>
  <c r="AB840" i="1"/>
  <c r="AB839" i="1"/>
  <c r="AB838" i="1"/>
  <c r="AB837" i="1"/>
  <c r="AB836" i="1"/>
  <c r="AB835" i="1"/>
  <c r="AB834" i="1"/>
  <c r="AB833" i="1"/>
  <c r="AB832" i="1"/>
  <c r="AB831" i="1"/>
  <c r="AB830" i="1"/>
  <c r="AB829" i="1"/>
  <c r="AB828" i="1"/>
  <c r="AB827" i="1"/>
  <c r="AB826" i="1"/>
  <c r="AB825" i="1"/>
  <c r="AB824" i="1"/>
  <c r="AB823" i="1"/>
  <c r="AB822" i="1"/>
  <c r="AB821" i="1"/>
  <c r="AB820" i="1"/>
  <c r="AB819" i="1"/>
  <c r="AB818" i="1"/>
  <c r="AB817" i="1"/>
  <c r="AB816" i="1"/>
  <c r="AB815" i="1"/>
  <c r="AB814" i="1"/>
  <c r="AB813" i="1"/>
  <c r="AB812" i="1"/>
  <c r="AB811" i="1"/>
  <c r="AB810" i="1"/>
  <c r="AB809" i="1"/>
  <c r="AB808" i="1"/>
  <c r="AB807" i="1"/>
  <c r="AB806" i="1"/>
  <c r="AB805" i="1"/>
  <c r="AB804" i="1"/>
  <c r="AB803" i="1"/>
  <c r="AB802" i="1"/>
  <c r="AB801" i="1"/>
  <c r="AB800" i="1"/>
  <c r="AB799" i="1"/>
  <c r="AB798" i="1"/>
  <c r="AB797" i="1"/>
  <c r="AB796" i="1"/>
  <c r="AB795" i="1"/>
  <c r="AB794" i="1"/>
  <c r="AB793" i="1"/>
  <c r="AB792" i="1"/>
  <c r="AB791" i="1"/>
  <c r="AB790" i="1"/>
  <c r="AB789" i="1"/>
  <c r="AB788" i="1"/>
  <c r="AB787" i="1"/>
  <c r="AB786" i="1"/>
  <c r="AB785" i="1"/>
  <c r="AB784" i="1"/>
  <c r="AB783" i="1"/>
  <c r="AB782" i="1"/>
  <c r="AB781" i="1"/>
  <c r="AB780" i="1"/>
  <c r="AB779" i="1"/>
  <c r="AB778" i="1"/>
  <c r="AB777" i="1"/>
  <c r="AB776" i="1"/>
  <c r="AB775" i="1"/>
  <c r="AB774" i="1"/>
  <c r="AB773" i="1"/>
  <c r="AB772" i="1"/>
  <c r="AB771" i="1"/>
  <c r="AB770" i="1"/>
  <c r="AB769" i="1"/>
  <c r="AB768" i="1"/>
  <c r="AB767" i="1"/>
  <c r="AB766" i="1"/>
  <c r="AB765" i="1"/>
  <c r="AB764" i="1"/>
  <c r="AB763" i="1"/>
  <c r="AB762" i="1"/>
  <c r="AB761" i="1"/>
  <c r="AB760" i="1"/>
  <c r="AB759" i="1"/>
  <c r="AB758" i="1"/>
  <c r="AB757" i="1"/>
  <c r="AB756" i="1"/>
  <c r="AB755" i="1"/>
  <c r="AB754" i="1"/>
  <c r="AB753" i="1"/>
  <c r="AB752" i="1"/>
  <c r="AB751" i="1"/>
  <c r="AB750" i="1"/>
  <c r="AB749" i="1"/>
  <c r="AB748" i="1"/>
  <c r="AB747" i="1"/>
  <c r="AB746" i="1"/>
  <c r="AB745" i="1"/>
  <c r="AB744" i="1"/>
  <c r="AB743" i="1"/>
  <c r="AB742" i="1"/>
  <c r="AB741" i="1"/>
  <c r="AB740" i="1"/>
  <c r="AB739" i="1"/>
  <c r="AB738" i="1"/>
  <c r="AB737" i="1"/>
  <c r="AB736" i="1"/>
  <c r="AB735" i="1"/>
  <c r="AB734" i="1"/>
  <c r="AB733" i="1"/>
  <c r="AB732" i="1"/>
  <c r="AB731" i="1"/>
  <c r="AB730" i="1"/>
  <c r="AB729" i="1"/>
  <c r="AB728" i="1"/>
  <c r="AB727" i="1"/>
  <c r="AB726" i="1"/>
  <c r="AB725" i="1"/>
  <c r="AB724" i="1"/>
  <c r="AB723" i="1"/>
  <c r="AB722" i="1"/>
  <c r="AB721" i="1"/>
  <c r="AB720" i="1"/>
  <c r="AB719" i="1"/>
  <c r="AB718" i="1"/>
  <c r="AB717" i="1"/>
  <c r="AB716" i="1"/>
  <c r="AB715" i="1"/>
  <c r="AB714" i="1"/>
  <c r="AB713" i="1"/>
  <c r="AB712" i="1"/>
  <c r="AB711" i="1"/>
  <c r="AB710" i="1"/>
  <c r="AB709" i="1"/>
  <c r="AB708" i="1"/>
  <c r="AB707" i="1"/>
  <c r="AB706" i="1"/>
  <c r="AB705" i="1"/>
  <c r="AB704" i="1"/>
  <c r="AB703" i="1"/>
  <c r="AB702" i="1"/>
  <c r="AB701" i="1"/>
  <c r="AB700" i="1"/>
  <c r="AB699" i="1"/>
  <c r="AB698" i="1"/>
  <c r="AB697" i="1"/>
  <c r="AB696" i="1"/>
  <c r="AB695" i="1"/>
  <c r="AB694" i="1"/>
  <c r="AB693" i="1"/>
  <c r="AB692" i="1"/>
  <c r="AB691" i="1"/>
  <c r="AB690" i="1"/>
  <c r="AB689" i="1"/>
  <c r="AB688" i="1"/>
  <c r="AB687" i="1"/>
  <c r="AB686" i="1"/>
  <c r="AB685" i="1"/>
  <c r="AB684" i="1"/>
  <c r="AB683" i="1"/>
  <c r="AB682" i="1"/>
  <c r="AB681" i="1"/>
  <c r="AB680" i="1"/>
  <c r="AB679" i="1"/>
  <c r="AB678" i="1"/>
  <c r="AB677" i="1"/>
  <c r="AB676" i="1"/>
  <c r="AB675" i="1"/>
  <c r="AB674" i="1"/>
  <c r="AB673" i="1"/>
  <c r="AB672" i="1"/>
  <c r="AB671" i="1"/>
  <c r="AB670" i="1"/>
  <c r="AB669" i="1"/>
  <c r="AB668" i="1"/>
  <c r="AB667" i="1"/>
  <c r="AB666" i="1"/>
  <c r="AB665" i="1"/>
  <c r="AB664" i="1"/>
  <c r="AB663" i="1"/>
  <c r="AB662" i="1"/>
  <c r="AB661" i="1"/>
  <c r="AB660" i="1"/>
  <c r="AB659" i="1"/>
  <c r="AB658" i="1"/>
  <c r="AB657" i="1"/>
  <c r="AB656" i="1"/>
  <c r="AB655" i="1"/>
  <c r="AB654" i="1"/>
  <c r="AB653" i="1"/>
  <c r="AB652" i="1"/>
  <c r="AB651" i="1"/>
  <c r="AB650" i="1"/>
  <c r="AB649" i="1"/>
  <c r="AB648" i="1"/>
  <c r="AB647" i="1"/>
  <c r="AB646" i="1"/>
  <c r="AB645" i="1"/>
  <c r="AB644" i="1"/>
  <c r="AB643" i="1"/>
  <c r="AB642" i="1"/>
  <c r="AB641" i="1"/>
  <c r="AB640" i="1"/>
  <c r="AB639" i="1"/>
  <c r="AB638" i="1"/>
  <c r="AB637" i="1"/>
  <c r="AB636" i="1"/>
  <c r="AB635" i="1"/>
  <c r="AB634" i="1"/>
  <c r="AB633" i="1"/>
  <c r="AB632" i="1"/>
  <c r="AB631" i="1"/>
  <c r="AB630" i="1"/>
  <c r="AB629" i="1"/>
  <c r="AB628" i="1"/>
  <c r="AB627" i="1"/>
  <c r="AB626" i="1"/>
  <c r="AB625" i="1"/>
  <c r="AB624" i="1"/>
  <c r="AB623" i="1"/>
  <c r="AB622" i="1"/>
  <c r="AB621" i="1"/>
  <c r="AB620" i="1"/>
  <c r="AB619" i="1"/>
  <c r="AB618" i="1"/>
  <c r="AB617" i="1"/>
  <c r="AB616" i="1"/>
  <c r="AB615" i="1"/>
  <c r="AB614" i="1"/>
  <c r="AB613" i="1"/>
  <c r="AB612" i="1"/>
  <c r="AB611" i="1"/>
  <c r="AB610" i="1"/>
  <c r="AB609" i="1"/>
  <c r="AB608" i="1"/>
  <c r="AB607" i="1"/>
  <c r="AB606" i="1"/>
  <c r="AB605" i="1"/>
  <c r="AB604" i="1"/>
  <c r="AB603" i="1"/>
  <c r="AB602" i="1"/>
  <c r="AB601" i="1"/>
  <c r="AB600" i="1"/>
  <c r="AB599" i="1"/>
  <c r="AB598" i="1"/>
  <c r="AB597" i="1"/>
  <c r="AB596" i="1"/>
  <c r="AB595" i="1"/>
  <c r="AB594" i="1"/>
  <c r="AB593" i="1"/>
  <c r="AB592" i="1"/>
  <c r="AB591" i="1"/>
  <c r="AB590" i="1"/>
  <c r="AB589" i="1"/>
  <c r="AB588" i="1"/>
  <c r="AB587" i="1"/>
  <c r="AB586" i="1"/>
  <c r="AB585" i="1"/>
  <c r="AB584" i="1"/>
  <c r="AB583" i="1"/>
  <c r="AB582" i="1"/>
  <c r="AB581" i="1"/>
  <c r="AB580" i="1"/>
  <c r="AB579" i="1"/>
  <c r="AB578" i="1"/>
  <c r="AB577" i="1"/>
  <c r="AB576" i="1"/>
  <c r="AB575" i="1"/>
  <c r="AB574" i="1"/>
  <c r="AB573" i="1"/>
  <c r="AB572" i="1"/>
  <c r="AB571" i="1"/>
  <c r="AB570" i="1"/>
  <c r="AB569" i="1"/>
  <c r="AB568" i="1"/>
  <c r="AB567" i="1"/>
  <c r="AB566" i="1"/>
  <c r="AB565" i="1"/>
  <c r="AB564" i="1"/>
  <c r="AB563" i="1"/>
  <c r="AB562" i="1"/>
  <c r="AB561" i="1"/>
  <c r="AB560" i="1"/>
  <c r="AB559" i="1"/>
  <c r="AB558" i="1"/>
  <c r="AB557" i="1"/>
  <c r="AB556" i="1"/>
  <c r="AB555" i="1"/>
  <c r="AB554" i="1"/>
  <c r="AB553" i="1"/>
  <c r="AB552" i="1"/>
  <c r="AB551" i="1"/>
  <c r="AB550" i="1"/>
  <c r="AB549" i="1"/>
  <c r="AB548" i="1"/>
  <c r="AB547" i="1"/>
  <c r="AB546" i="1"/>
  <c r="AB545" i="1"/>
  <c r="AB544" i="1"/>
  <c r="AB543" i="1"/>
  <c r="AB542" i="1"/>
  <c r="AB541" i="1"/>
  <c r="AB540" i="1"/>
  <c r="AB539" i="1"/>
  <c r="AB538" i="1"/>
  <c r="AB537" i="1"/>
  <c r="AB536" i="1"/>
  <c r="AB535" i="1"/>
  <c r="AB534" i="1"/>
  <c r="AB533" i="1"/>
  <c r="AB532" i="1"/>
  <c r="AB531" i="1"/>
  <c r="AB530" i="1"/>
  <c r="AB529" i="1"/>
  <c r="AB528" i="1"/>
  <c r="AB527" i="1"/>
  <c r="AB526" i="1"/>
  <c r="AB525" i="1"/>
  <c r="AB524" i="1"/>
  <c r="AB523" i="1"/>
  <c r="AB522" i="1"/>
  <c r="AB521" i="1"/>
  <c r="AB520" i="1"/>
  <c r="AB519" i="1"/>
  <c r="AB518" i="1"/>
  <c r="AB517" i="1"/>
  <c r="AB516" i="1"/>
  <c r="AB515" i="1"/>
  <c r="AB514" i="1"/>
  <c r="AB513" i="1"/>
  <c r="AB512" i="1"/>
  <c r="AB511" i="1"/>
  <c r="AB510" i="1"/>
  <c r="AB509" i="1"/>
  <c r="AB508" i="1"/>
  <c r="AB507" i="1"/>
  <c r="AB506" i="1"/>
  <c r="AB505" i="1"/>
  <c r="AB504" i="1"/>
  <c r="AB503" i="1"/>
  <c r="AB502" i="1"/>
  <c r="AB501" i="1"/>
  <c r="AB500" i="1"/>
  <c r="AB499" i="1"/>
  <c r="AB498" i="1"/>
  <c r="AB497" i="1"/>
  <c r="AB496" i="1"/>
  <c r="AB495" i="1"/>
  <c r="AB494" i="1"/>
  <c r="AB493" i="1"/>
  <c r="AB492" i="1"/>
  <c r="AB491" i="1"/>
  <c r="AB490" i="1"/>
  <c r="AB489" i="1"/>
  <c r="AB488" i="1"/>
  <c r="AB487" i="1"/>
  <c r="AB486" i="1"/>
  <c r="AB485" i="1"/>
  <c r="AB484" i="1"/>
  <c r="AB483" i="1"/>
  <c r="AB482" i="1"/>
  <c r="AB481" i="1"/>
  <c r="AB480" i="1"/>
  <c r="AB479" i="1"/>
  <c r="AB478" i="1"/>
  <c r="AB477" i="1"/>
  <c r="AB476" i="1"/>
  <c r="AB475" i="1"/>
  <c r="AB474" i="1"/>
  <c r="AB473" i="1"/>
  <c r="AB472" i="1"/>
  <c r="AB471" i="1"/>
  <c r="AB470" i="1"/>
  <c r="AB469" i="1"/>
  <c r="AB468" i="1"/>
  <c r="AB467" i="1"/>
  <c r="AB466" i="1"/>
  <c r="AB465" i="1"/>
  <c r="AB464" i="1"/>
  <c r="AB463" i="1"/>
  <c r="AB462" i="1"/>
  <c r="AB461" i="1"/>
  <c r="AB460" i="1"/>
  <c r="AB459" i="1"/>
  <c r="AB458" i="1"/>
  <c r="AB457" i="1"/>
  <c r="AB456" i="1"/>
  <c r="AB455" i="1"/>
  <c r="AB454" i="1"/>
  <c r="AB453" i="1"/>
  <c r="AB452" i="1"/>
  <c r="AB451" i="1"/>
  <c r="AB450" i="1"/>
  <c r="AB449" i="1"/>
  <c r="AB448" i="1"/>
  <c r="AB447" i="1"/>
  <c r="AB446" i="1"/>
  <c r="AB445" i="1"/>
  <c r="AB444" i="1"/>
  <c r="AB443" i="1"/>
  <c r="AB442" i="1"/>
  <c r="AB441" i="1"/>
  <c r="AB440" i="1"/>
  <c r="AB439" i="1"/>
  <c r="AB438" i="1"/>
  <c r="AB437" i="1"/>
  <c r="AB436" i="1"/>
  <c r="AB435" i="1"/>
  <c r="AB434" i="1"/>
  <c r="AB433" i="1"/>
  <c r="AB432" i="1"/>
  <c r="AB431" i="1"/>
  <c r="AB430" i="1"/>
  <c r="AB429" i="1"/>
  <c r="AB428" i="1"/>
  <c r="AB427" i="1"/>
  <c r="AB426" i="1"/>
  <c r="AB425" i="1"/>
  <c r="AB424" i="1"/>
  <c r="AB423" i="1"/>
  <c r="AB422" i="1"/>
  <c r="AB421" i="1"/>
  <c r="AB420" i="1"/>
  <c r="AB419" i="1"/>
  <c r="AB418" i="1"/>
  <c r="AB417" i="1"/>
  <c r="AB416" i="1"/>
  <c r="AB415" i="1"/>
  <c r="AB414" i="1"/>
  <c r="AB413" i="1"/>
  <c r="AB412" i="1"/>
  <c r="AB411" i="1"/>
  <c r="AB410" i="1"/>
  <c r="AB409" i="1"/>
  <c r="AB408" i="1"/>
  <c r="AB407" i="1"/>
  <c r="AB406" i="1"/>
  <c r="AB405" i="1"/>
  <c r="AB404" i="1"/>
  <c r="AB403" i="1"/>
  <c r="AB402" i="1"/>
  <c r="AB401" i="1"/>
  <c r="AB400" i="1"/>
  <c r="AB399" i="1"/>
  <c r="AB398" i="1"/>
  <c r="AB397" i="1"/>
  <c r="AB396" i="1"/>
  <c r="AB395" i="1"/>
  <c r="AB394" i="1"/>
  <c r="AB393" i="1"/>
  <c r="AB392" i="1"/>
  <c r="AB391" i="1"/>
  <c r="AB390" i="1"/>
  <c r="AB389" i="1"/>
  <c r="AB388" i="1"/>
  <c r="AB387" i="1"/>
  <c r="AB386" i="1"/>
  <c r="AB385" i="1"/>
  <c r="AB384" i="1"/>
  <c r="AB383" i="1"/>
  <c r="AB382" i="1"/>
  <c r="AB381" i="1"/>
  <c r="AB380" i="1"/>
  <c r="AB379" i="1"/>
  <c r="AB378" i="1"/>
  <c r="AB377" i="1"/>
  <c r="AB376" i="1"/>
  <c r="AB375" i="1"/>
  <c r="AB374" i="1"/>
  <c r="AB373" i="1"/>
  <c r="AB372" i="1"/>
  <c r="AB371" i="1"/>
  <c r="AB370" i="1"/>
  <c r="AB369" i="1"/>
  <c r="AB368" i="1"/>
  <c r="AB367" i="1"/>
  <c r="AB366" i="1"/>
  <c r="AB365" i="1"/>
  <c r="AB364" i="1"/>
  <c r="AB363" i="1"/>
  <c r="AB362" i="1"/>
  <c r="AB361" i="1"/>
  <c r="AB360" i="1"/>
  <c r="AB359" i="1"/>
  <c r="AB358" i="1"/>
  <c r="AB357" i="1"/>
  <c r="AB356" i="1"/>
  <c r="AB355" i="1"/>
  <c r="AB354" i="1"/>
  <c r="AB353" i="1"/>
  <c r="AB352" i="1"/>
  <c r="AB351" i="1"/>
  <c r="AB350" i="1"/>
  <c r="AB349" i="1"/>
  <c r="AB348" i="1"/>
  <c r="AB347" i="1"/>
  <c r="AB346" i="1"/>
  <c r="AB345" i="1"/>
  <c r="AB344" i="1"/>
  <c r="AB343" i="1"/>
  <c r="AB342" i="1"/>
  <c r="AB341" i="1"/>
  <c r="AB340" i="1"/>
  <c r="AB339" i="1"/>
  <c r="AB338" i="1"/>
  <c r="AB337" i="1"/>
  <c r="AB336" i="1"/>
  <c r="AB335" i="1"/>
  <c r="AB334" i="1"/>
  <c r="AB333" i="1"/>
  <c r="AB332" i="1"/>
  <c r="AB331" i="1"/>
  <c r="AB330" i="1"/>
  <c r="AB329" i="1"/>
  <c r="AB328" i="1"/>
  <c r="AB327" i="1"/>
  <c r="AB326" i="1"/>
  <c r="AB325" i="1"/>
  <c r="AB324" i="1"/>
  <c r="AB323" i="1"/>
  <c r="AB322" i="1"/>
  <c r="AB321" i="1"/>
  <c r="AB320" i="1"/>
  <c r="AB319" i="1"/>
  <c r="AB318" i="1"/>
  <c r="AB317" i="1"/>
  <c r="AB316" i="1"/>
  <c r="AB315" i="1"/>
  <c r="AB314" i="1"/>
  <c r="AB313" i="1"/>
  <c r="AB312" i="1"/>
  <c r="AB311" i="1"/>
  <c r="AB310" i="1"/>
  <c r="AB309" i="1"/>
  <c r="AB308" i="1"/>
  <c r="AB307" i="1"/>
  <c r="AB306" i="1"/>
  <c r="AB305" i="1"/>
  <c r="AB304" i="1"/>
  <c r="AB303" i="1"/>
  <c r="AB302" i="1"/>
  <c r="AB301" i="1"/>
  <c r="AB300" i="1"/>
  <c r="AB299" i="1"/>
  <c r="AB298" i="1"/>
  <c r="AB297" i="1"/>
  <c r="AB296" i="1"/>
  <c r="AB295" i="1"/>
  <c r="AB294" i="1"/>
  <c r="AB293" i="1"/>
  <c r="AB292" i="1"/>
  <c r="AB291" i="1"/>
  <c r="AB290" i="1"/>
  <c r="AB289" i="1"/>
  <c r="AB288" i="1"/>
  <c r="AB287" i="1"/>
  <c r="AB286" i="1"/>
  <c r="AB285" i="1"/>
  <c r="AB284" i="1"/>
  <c r="AB283" i="1"/>
  <c r="AB282" i="1"/>
  <c r="AB281" i="1"/>
  <c r="AB280" i="1"/>
  <c r="AB279" i="1"/>
  <c r="AB278" i="1"/>
  <c r="AB277" i="1"/>
  <c r="AB276" i="1"/>
  <c r="AB275" i="1"/>
  <c r="AB274" i="1"/>
  <c r="AB273" i="1"/>
  <c r="AB272" i="1"/>
  <c r="AB271" i="1"/>
  <c r="AB270" i="1"/>
  <c r="AB269" i="1"/>
  <c r="AB268" i="1"/>
  <c r="AB267" i="1"/>
  <c r="AB266" i="1"/>
  <c r="AB265" i="1"/>
  <c r="AB264" i="1"/>
  <c r="AB263" i="1"/>
  <c r="AB262" i="1"/>
  <c r="AB261" i="1"/>
  <c r="AB260" i="1"/>
  <c r="AB259" i="1"/>
  <c r="AB258" i="1"/>
  <c r="AB257" i="1"/>
  <c r="AB256" i="1"/>
  <c r="AB255" i="1"/>
  <c r="AB254" i="1"/>
  <c r="AB253" i="1"/>
  <c r="AB252" i="1"/>
  <c r="AB251" i="1"/>
  <c r="AB250" i="1"/>
  <c r="AB249" i="1"/>
  <c r="AB248" i="1"/>
  <c r="AB247" i="1"/>
  <c r="AB246" i="1"/>
  <c r="AB245" i="1"/>
  <c r="AB244" i="1"/>
  <c r="AB243" i="1"/>
  <c r="AB242" i="1"/>
  <c r="AB241" i="1"/>
  <c r="AB240" i="1"/>
  <c r="AB239" i="1"/>
  <c r="AB238" i="1"/>
  <c r="AB237" i="1"/>
  <c r="AB236" i="1"/>
  <c r="AB235" i="1"/>
  <c r="AB234" i="1"/>
  <c r="AB233" i="1"/>
  <c r="AB232" i="1"/>
  <c r="AB231" i="1"/>
  <c r="AB230" i="1"/>
  <c r="AB229" i="1"/>
  <c r="AB228" i="1"/>
  <c r="AB227" i="1"/>
  <c r="AB226" i="1"/>
  <c r="AB225" i="1"/>
  <c r="AB224" i="1"/>
  <c r="AB223" i="1"/>
  <c r="AB222" i="1"/>
  <c r="AB221" i="1"/>
  <c r="AB220" i="1"/>
  <c r="AB219" i="1"/>
  <c r="AB218" i="1"/>
  <c r="AB217" i="1"/>
  <c r="AB216" i="1"/>
  <c r="AB215" i="1"/>
  <c r="AB214" i="1"/>
  <c r="AB213" i="1"/>
  <c r="AB212" i="1"/>
  <c r="AB211" i="1"/>
  <c r="AB210" i="1"/>
  <c r="AB209" i="1"/>
  <c r="AB208" i="1"/>
  <c r="AB207" i="1"/>
  <c r="AB206" i="1"/>
  <c r="AB205" i="1"/>
  <c r="AB204" i="1"/>
  <c r="AB203" i="1"/>
  <c r="AB202" i="1"/>
  <c r="AB201" i="1"/>
  <c r="AB200" i="1"/>
  <c r="AB199" i="1"/>
  <c r="AB198" i="1"/>
  <c r="AB197" i="1"/>
  <c r="AB196" i="1"/>
  <c r="AB195" i="1"/>
  <c r="AB194" i="1"/>
  <c r="AB193" i="1"/>
  <c r="AB192" i="1"/>
  <c r="AB191" i="1"/>
  <c r="AB190" i="1"/>
  <c r="AB189" i="1"/>
  <c r="AB188" i="1"/>
  <c r="AB187" i="1"/>
  <c r="AB186" i="1"/>
  <c r="AB185" i="1"/>
  <c r="AB184" i="1"/>
  <c r="AB183" i="1"/>
  <c r="AB182" i="1"/>
  <c r="AB181" i="1"/>
  <c r="AB180" i="1"/>
  <c r="AB179" i="1"/>
  <c r="AB178" i="1"/>
  <c r="AB177" i="1"/>
  <c r="AB176" i="1"/>
  <c r="AB175" i="1"/>
  <c r="AB174" i="1"/>
  <c r="AB173" i="1"/>
  <c r="AB172" i="1"/>
  <c r="AB171" i="1"/>
  <c r="AB170" i="1"/>
  <c r="AB169" i="1"/>
  <c r="AB168" i="1"/>
  <c r="AB167" i="1"/>
  <c r="AB166" i="1"/>
  <c r="AB165" i="1"/>
  <c r="AB164" i="1"/>
  <c r="AB163" i="1"/>
  <c r="AB162" i="1"/>
  <c r="AB161" i="1"/>
  <c r="AB160" i="1"/>
  <c r="AB159" i="1"/>
  <c r="AB158" i="1"/>
  <c r="AB157" i="1"/>
  <c r="AB156" i="1"/>
  <c r="AB155" i="1"/>
  <c r="AB154" i="1"/>
  <c r="AB153" i="1"/>
  <c r="AB152" i="1"/>
  <c r="AB151" i="1"/>
  <c r="AB150" i="1"/>
  <c r="AB149" i="1"/>
  <c r="AB148" i="1"/>
  <c r="AB147" i="1"/>
  <c r="AB146" i="1"/>
  <c r="AB145" i="1"/>
  <c r="AB144" i="1"/>
  <c r="AB143" i="1"/>
  <c r="AB142" i="1"/>
  <c r="AB141" i="1"/>
  <c r="AB140" i="1"/>
  <c r="AB139" i="1"/>
  <c r="AB138" i="1"/>
  <c r="AB137" i="1"/>
  <c r="AB136" i="1"/>
  <c r="AB135" i="1"/>
  <c r="AB134" i="1"/>
  <c r="AB133" i="1"/>
  <c r="AB132" i="1"/>
  <c r="AB131" i="1"/>
  <c r="AB130" i="1"/>
  <c r="AB129" i="1"/>
  <c r="AB128" i="1"/>
  <c r="AB127" i="1"/>
  <c r="AB126" i="1"/>
  <c r="AB125" i="1"/>
  <c r="AB124" i="1"/>
  <c r="AB123" i="1"/>
  <c r="AB122" i="1"/>
  <c r="AB121" i="1"/>
  <c r="AB120" i="1"/>
  <c r="AB119" i="1"/>
  <c r="AB118" i="1"/>
  <c r="AB117" i="1"/>
  <c r="AB116" i="1"/>
  <c r="AB115" i="1"/>
  <c r="AB114" i="1"/>
  <c r="AB113" i="1"/>
  <c r="AB112" i="1"/>
  <c r="AB111" i="1"/>
  <c r="AB1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AB3" i="1"/>
  <c r="AB2" i="1"/>
  <c r="P2327" i="2"/>
  <c r="P2326" i="2"/>
  <c r="P2325" i="2"/>
  <c r="P2324" i="2"/>
  <c r="P2323" i="2"/>
  <c r="P2322" i="2"/>
  <c r="P2321" i="2"/>
  <c r="P2320" i="2"/>
  <c r="P2319" i="2"/>
  <c r="P2318" i="2"/>
  <c r="P2317" i="2"/>
  <c r="P2316" i="2"/>
  <c r="P2315" i="2"/>
  <c r="P2314" i="2"/>
  <c r="P2313" i="2"/>
  <c r="P2312" i="2"/>
  <c r="P2311" i="2"/>
  <c r="P2310" i="2"/>
  <c r="P2309" i="2"/>
  <c r="P2308" i="2"/>
  <c r="P2307" i="2"/>
  <c r="P2306" i="2"/>
  <c r="P2305" i="2"/>
  <c r="P2304" i="2"/>
  <c r="P2303" i="2"/>
  <c r="P2302" i="2"/>
  <c r="P2301" i="2"/>
  <c r="P2300" i="2"/>
  <c r="P2299" i="2"/>
  <c r="P2298" i="2"/>
  <c r="P2297" i="2"/>
  <c r="P2296" i="2"/>
  <c r="P2295" i="2"/>
  <c r="P2294" i="2"/>
  <c r="P2293" i="2"/>
  <c r="P2292" i="2"/>
  <c r="P2291" i="2"/>
  <c r="P2290" i="2"/>
  <c r="P2289" i="2"/>
  <c r="P2288" i="2"/>
  <c r="P2287" i="2"/>
  <c r="P2286" i="2"/>
  <c r="P2285" i="2"/>
  <c r="P2284" i="2"/>
  <c r="P2283" i="2"/>
  <c r="P2282" i="2"/>
  <c r="P2281" i="2"/>
  <c r="P2280" i="2"/>
  <c r="P2279" i="2"/>
  <c r="P2278" i="2"/>
  <c r="P2277" i="2"/>
  <c r="P2276" i="2"/>
  <c r="P2275" i="2"/>
  <c r="P2274" i="2"/>
  <c r="P2273" i="2"/>
  <c r="P2272" i="2"/>
  <c r="P2271" i="2"/>
  <c r="P2270" i="2"/>
  <c r="P2269" i="2"/>
  <c r="P2268" i="2"/>
  <c r="P2267" i="2"/>
  <c r="P2266" i="2"/>
  <c r="P2265" i="2"/>
  <c r="P2264" i="2"/>
  <c r="P2263" i="2"/>
  <c r="P2262" i="2"/>
  <c r="P2261" i="2"/>
  <c r="P2260" i="2"/>
  <c r="P2259" i="2"/>
  <c r="P2258" i="2"/>
  <c r="P2257" i="2"/>
  <c r="P2256" i="2"/>
  <c r="P2255" i="2"/>
  <c r="P2254" i="2"/>
  <c r="P2253" i="2"/>
  <c r="P2252" i="2"/>
  <c r="P2251" i="2"/>
  <c r="P2250" i="2"/>
  <c r="P2249" i="2"/>
  <c r="P2248" i="2"/>
  <c r="P2247" i="2"/>
  <c r="P2246" i="2"/>
  <c r="P2245" i="2"/>
  <c r="P2244" i="2"/>
  <c r="P2243" i="2"/>
  <c r="P2242" i="2"/>
  <c r="P2241" i="2"/>
  <c r="P2240" i="2"/>
  <c r="P2239" i="2"/>
  <c r="P2238" i="2"/>
  <c r="P2237" i="2"/>
  <c r="P2236" i="2"/>
  <c r="P2235" i="2"/>
  <c r="P2234" i="2"/>
  <c r="P2233" i="2"/>
  <c r="P2232" i="2"/>
  <c r="P2231" i="2"/>
  <c r="P2230" i="2"/>
  <c r="P2229" i="2"/>
  <c r="P2228" i="2"/>
  <c r="P2227" i="2"/>
  <c r="P2226" i="2"/>
  <c r="P2225" i="2"/>
  <c r="P2224" i="2"/>
  <c r="P2223" i="2"/>
  <c r="P2222" i="2"/>
  <c r="P2221" i="2"/>
  <c r="P2220" i="2"/>
  <c r="P2219" i="2"/>
  <c r="P2218" i="2"/>
  <c r="P2217" i="2"/>
  <c r="P2216" i="2"/>
  <c r="P2215" i="2"/>
  <c r="P2214" i="2"/>
  <c r="P2213" i="2"/>
  <c r="P2212" i="2"/>
  <c r="P2211" i="2"/>
  <c r="P2210" i="2"/>
  <c r="P2209" i="2"/>
  <c r="P2208" i="2"/>
  <c r="P2207" i="2"/>
  <c r="P2206" i="2"/>
  <c r="P2205" i="2"/>
  <c r="P2204" i="2"/>
  <c r="P2203" i="2"/>
  <c r="P2202" i="2"/>
  <c r="P2201" i="2"/>
  <c r="P2200" i="2"/>
  <c r="P2199" i="2"/>
  <c r="P2198" i="2"/>
  <c r="P2197" i="2"/>
  <c r="P2196" i="2"/>
  <c r="P2195" i="2"/>
  <c r="P2194" i="2"/>
  <c r="P2193" i="2"/>
  <c r="P2192" i="2"/>
  <c r="P2191" i="2"/>
  <c r="P2190" i="2"/>
  <c r="P2189" i="2"/>
  <c r="P2188" i="2"/>
  <c r="P2187" i="2"/>
  <c r="P2186" i="2"/>
  <c r="P2185" i="2"/>
  <c r="P2184" i="2"/>
  <c r="P2183" i="2"/>
  <c r="P2182" i="2"/>
  <c r="P2181" i="2"/>
  <c r="P2180" i="2"/>
  <c r="P2179" i="2"/>
  <c r="P2178" i="2"/>
  <c r="P2177" i="2"/>
  <c r="P2176" i="2"/>
  <c r="P2175" i="2"/>
  <c r="P2174" i="2"/>
  <c r="P2173" i="2"/>
  <c r="P2172" i="2"/>
  <c r="P2171" i="2"/>
  <c r="P2170" i="2"/>
  <c r="P2169" i="2"/>
  <c r="P2168" i="2"/>
  <c r="P2167" i="2"/>
  <c r="P2166" i="2"/>
  <c r="P2165" i="2"/>
  <c r="P2164" i="2"/>
  <c r="P2163" i="2"/>
  <c r="P2162" i="2"/>
  <c r="P2161" i="2"/>
  <c r="P2160" i="2"/>
  <c r="P2159" i="2"/>
  <c r="P2158" i="2"/>
  <c r="P2157" i="2"/>
  <c r="P2156" i="2"/>
  <c r="P2155" i="2"/>
  <c r="P2154" i="2"/>
  <c r="P2153" i="2"/>
  <c r="P2152" i="2"/>
  <c r="P2151" i="2"/>
  <c r="P2150" i="2"/>
  <c r="P2149" i="2"/>
  <c r="P2148" i="2"/>
  <c r="P2147" i="2"/>
  <c r="P2146" i="2"/>
  <c r="P2145" i="2"/>
  <c r="P2144" i="2"/>
  <c r="P2143" i="2"/>
  <c r="P2142" i="2"/>
  <c r="P2141" i="2"/>
  <c r="P2140" i="2"/>
  <c r="P2139" i="2"/>
  <c r="P2138" i="2"/>
  <c r="P2137" i="2"/>
  <c r="P2136" i="2"/>
  <c r="P2135" i="2"/>
  <c r="P2134" i="2"/>
  <c r="P2133" i="2"/>
  <c r="P2132" i="2"/>
  <c r="P2131" i="2"/>
  <c r="P2130" i="2"/>
  <c r="P2129" i="2"/>
  <c r="P2128" i="2"/>
  <c r="P2127" i="2"/>
  <c r="P2126" i="2"/>
  <c r="P2125" i="2"/>
  <c r="P2124" i="2"/>
  <c r="P2123" i="2"/>
  <c r="P2122" i="2"/>
  <c r="P2121" i="2"/>
  <c r="P2120" i="2"/>
  <c r="P2119" i="2"/>
  <c r="P2118" i="2"/>
  <c r="P2117" i="2"/>
  <c r="P2116" i="2"/>
  <c r="P2115" i="2"/>
  <c r="P2114" i="2"/>
  <c r="P2113" i="2"/>
  <c r="P2112" i="2"/>
  <c r="P2111" i="2"/>
  <c r="P2110" i="2"/>
  <c r="P2109" i="2"/>
  <c r="P2108" i="2"/>
  <c r="P2107" i="2"/>
  <c r="P2106" i="2"/>
  <c r="P2105" i="2"/>
  <c r="P2104" i="2"/>
  <c r="P2103" i="2"/>
  <c r="P2102" i="2"/>
  <c r="P2101" i="2"/>
  <c r="P2100" i="2"/>
  <c r="P2099" i="2"/>
  <c r="P2098" i="2"/>
  <c r="P2097" i="2"/>
  <c r="P2096" i="2"/>
  <c r="P2095" i="2"/>
  <c r="P2094" i="2"/>
  <c r="P2093" i="2"/>
  <c r="P2092" i="2"/>
  <c r="P2091" i="2"/>
  <c r="P2090" i="2"/>
  <c r="P2089" i="2"/>
  <c r="P2088" i="2"/>
  <c r="P2087" i="2"/>
  <c r="P2086" i="2"/>
  <c r="P2085" i="2"/>
  <c r="P2084" i="2"/>
  <c r="P2083" i="2"/>
  <c r="P2082" i="2"/>
  <c r="P2081" i="2"/>
  <c r="P2080" i="2"/>
  <c r="P2079" i="2"/>
  <c r="P2078" i="2"/>
  <c r="P2077" i="2"/>
  <c r="P2076" i="2"/>
  <c r="P2075" i="2"/>
  <c r="P2074" i="2"/>
  <c r="P2073" i="2"/>
  <c r="P2072" i="2"/>
  <c r="P2071" i="2"/>
  <c r="P2070" i="2"/>
  <c r="P2069" i="2"/>
  <c r="P2068" i="2"/>
  <c r="P2067" i="2"/>
  <c r="P2066" i="2"/>
  <c r="P2065" i="2"/>
  <c r="P2064" i="2"/>
  <c r="P2063" i="2"/>
  <c r="P2062" i="2"/>
  <c r="P2061" i="2"/>
  <c r="P2060" i="2"/>
  <c r="P2059" i="2"/>
  <c r="P2058" i="2"/>
  <c r="P2057" i="2"/>
  <c r="P2056" i="2"/>
  <c r="P2055" i="2"/>
  <c r="P2054" i="2"/>
  <c r="P2053" i="2"/>
  <c r="P2052" i="2"/>
  <c r="P2051" i="2"/>
  <c r="P2050" i="2"/>
  <c r="P2049" i="2"/>
  <c r="P2048" i="2"/>
  <c r="P2047" i="2"/>
  <c r="P2046" i="2"/>
  <c r="P2045" i="2"/>
  <c r="P2044" i="2"/>
  <c r="P2043" i="2"/>
  <c r="P2042" i="2"/>
  <c r="P2041" i="2"/>
  <c r="P2040" i="2"/>
  <c r="P2039" i="2"/>
  <c r="P2038" i="2"/>
  <c r="P2037" i="2"/>
  <c r="P2036" i="2"/>
  <c r="P2035" i="2"/>
  <c r="P2034" i="2"/>
  <c r="P2033" i="2"/>
  <c r="P2032" i="2"/>
  <c r="P2031" i="2"/>
  <c r="P2030" i="2"/>
  <c r="P2029" i="2"/>
  <c r="P2028" i="2"/>
  <c r="P2027" i="2"/>
  <c r="P2026" i="2"/>
  <c r="P2025" i="2"/>
  <c r="P2024" i="2"/>
  <c r="P2023" i="2"/>
  <c r="P2022" i="2"/>
  <c r="P2021" i="2"/>
  <c r="P2020" i="2"/>
  <c r="P2019" i="2"/>
  <c r="P2018" i="2"/>
  <c r="P2017" i="2"/>
  <c r="P2016" i="2"/>
  <c r="P2015" i="2"/>
  <c r="P2014" i="2"/>
  <c r="P2013" i="2"/>
  <c r="P2012" i="2"/>
  <c r="P2011" i="2"/>
  <c r="P2010" i="2"/>
  <c r="P2009" i="2"/>
  <c r="P2008" i="2"/>
  <c r="P2007" i="2"/>
  <c r="P2006" i="2"/>
  <c r="P2005" i="2"/>
  <c r="P2004" i="2"/>
  <c r="P2003" i="2"/>
  <c r="P2002" i="2"/>
  <c r="P2001" i="2"/>
  <c r="P2000" i="2"/>
  <c r="P1999" i="2"/>
  <c r="P1998" i="2"/>
  <c r="P1997" i="2"/>
  <c r="P1996" i="2"/>
  <c r="P1995" i="2"/>
  <c r="P1994" i="2"/>
  <c r="P1993" i="2"/>
  <c r="P1992" i="2"/>
  <c r="P1991" i="2"/>
  <c r="P1990" i="2"/>
  <c r="P1989" i="2"/>
  <c r="P1988" i="2"/>
  <c r="P1987" i="2"/>
  <c r="P1986" i="2"/>
  <c r="P1985" i="2"/>
  <c r="P1984" i="2"/>
  <c r="P1983" i="2"/>
  <c r="P1982" i="2"/>
  <c r="P1981" i="2"/>
  <c r="P1980" i="2"/>
  <c r="P1979" i="2"/>
  <c r="P1978" i="2"/>
  <c r="P1977" i="2"/>
  <c r="P1976" i="2"/>
  <c r="P1975" i="2"/>
  <c r="P1974" i="2"/>
  <c r="P1973" i="2"/>
  <c r="P1972" i="2"/>
  <c r="P1971" i="2"/>
  <c r="P1970" i="2"/>
  <c r="P1969" i="2"/>
  <c r="P1968" i="2"/>
  <c r="P1967" i="2"/>
  <c r="P1966" i="2"/>
  <c r="P1965" i="2"/>
  <c r="P1964" i="2"/>
  <c r="P1963" i="2"/>
  <c r="P1962" i="2"/>
  <c r="P1961" i="2"/>
  <c r="P1960" i="2"/>
  <c r="P1959" i="2"/>
  <c r="P1958" i="2"/>
  <c r="P1957" i="2"/>
  <c r="P1956" i="2"/>
  <c r="P1955" i="2"/>
  <c r="P1954" i="2"/>
  <c r="P1953" i="2"/>
  <c r="P1952" i="2"/>
  <c r="P1951" i="2"/>
  <c r="P1950" i="2"/>
  <c r="P1949" i="2"/>
  <c r="P1948" i="2"/>
  <c r="P1947" i="2"/>
  <c r="P1946" i="2"/>
  <c r="P1945" i="2"/>
  <c r="P1944" i="2"/>
  <c r="P1943" i="2"/>
  <c r="P1942" i="2"/>
  <c r="P1941" i="2"/>
  <c r="P1940" i="2"/>
  <c r="P1939" i="2"/>
  <c r="P1938" i="2"/>
  <c r="P1937" i="2"/>
  <c r="P1936" i="2"/>
  <c r="P1935" i="2"/>
  <c r="P1934" i="2"/>
  <c r="P1933" i="2"/>
  <c r="P1932" i="2"/>
  <c r="P1931" i="2"/>
  <c r="P1930" i="2"/>
  <c r="P1929" i="2"/>
  <c r="P1928" i="2"/>
  <c r="P1927" i="2"/>
  <c r="P1926" i="2"/>
  <c r="P1925" i="2"/>
  <c r="P1924" i="2"/>
  <c r="P1923" i="2"/>
  <c r="P1922" i="2"/>
  <c r="P1921" i="2"/>
  <c r="P1920" i="2"/>
  <c r="P1919" i="2"/>
  <c r="P1918" i="2"/>
  <c r="P1917" i="2"/>
  <c r="P1916" i="2"/>
  <c r="P1915" i="2"/>
  <c r="P1914" i="2"/>
  <c r="P1913" i="2"/>
  <c r="P1912" i="2"/>
  <c r="P1911" i="2"/>
  <c r="P1910" i="2"/>
  <c r="P1909" i="2"/>
  <c r="P1908" i="2"/>
  <c r="P1907" i="2"/>
  <c r="P1906" i="2"/>
  <c r="P1905" i="2"/>
  <c r="P1904" i="2"/>
  <c r="P1903" i="2"/>
  <c r="P1902" i="2"/>
  <c r="P1901" i="2"/>
  <c r="P1900" i="2"/>
  <c r="P1899" i="2"/>
  <c r="P1898" i="2"/>
  <c r="P1897" i="2"/>
  <c r="P1896" i="2"/>
  <c r="P1895" i="2"/>
  <c r="P1894" i="2"/>
  <c r="P1893" i="2"/>
  <c r="P1892" i="2"/>
  <c r="P1891" i="2"/>
  <c r="P1890" i="2"/>
  <c r="P1889" i="2"/>
  <c r="P1888" i="2"/>
  <c r="P1887" i="2"/>
  <c r="P1886" i="2"/>
  <c r="P1885" i="2"/>
  <c r="P1884" i="2"/>
  <c r="P1883" i="2"/>
  <c r="P1882" i="2"/>
  <c r="P1881" i="2"/>
  <c r="P1880" i="2"/>
  <c r="P1879" i="2"/>
  <c r="P1878" i="2"/>
  <c r="P1877" i="2"/>
  <c r="P1876" i="2"/>
  <c r="P1875" i="2"/>
  <c r="P1874" i="2"/>
  <c r="P1873" i="2"/>
  <c r="P1872" i="2"/>
  <c r="P1871" i="2"/>
  <c r="P1870" i="2"/>
  <c r="P1869" i="2"/>
  <c r="P1868" i="2"/>
  <c r="P1867" i="2"/>
  <c r="P1866" i="2"/>
  <c r="P1865" i="2"/>
  <c r="P1864" i="2"/>
  <c r="P1863" i="2"/>
  <c r="P1862" i="2"/>
  <c r="P1861" i="2"/>
  <c r="P1860" i="2"/>
  <c r="P1859" i="2"/>
  <c r="P1858" i="2"/>
  <c r="P1857" i="2"/>
  <c r="P1856" i="2"/>
  <c r="P1855" i="2"/>
  <c r="P1854" i="2"/>
  <c r="P1853" i="2"/>
  <c r="P1852" i="2"/>
  <c r="P1851" i="2"/>
  <c r="P1850" i="2"/>
  <c r="P1849" i="2"/>
  <c r="P1848" i="2"/>
  <c r="P1847" i="2"/>
  <c r="P1846" i="2"/>
  <c r="P1845" i="2"/>
  <c r="P1844" i="2"/>
  <c r="P1843" i="2"/>
  <c r="P1842" i="2"/>
  <c r="P1841" i="2"/>
  <c r="P1840" i="2"/>
  <c r="P1839" i="2"/>
  <c r="P1838" i="2"/>
  <c r="P1837" i="2"/>
  <c r="P1836" i="2"/>
  <c r="P1835" i="2"/>
  <c r="P1834" i="2"/>
  <c r="P1833" i="2"/>
  <c r="P1832" i="2"/>
  <c r="P1831" i="2"/>
  <c r="P1830" i="2"/>
  <c r="P1829" i="2"/>
  <c r="P1828" i="2"/>
  <c r="P1827" i="2"/>
  <c r="P1826" i="2"/>
  <c r="P1825" i="2"/>
  <c r="P1824" i="2"/>
  <c r="P1823" i="2"/>
  <c r="P1822" i="2"/>
  <c r="P1821" i="2"/>
  <c r="P1820" i="2"/>
  <c r="P1819" i="2"/>
  <c r="P1818" i="2"/>
  <c r="P1817" i="2"/>
  <c r="P1816" i="2"/>
  <c r="P1815" i="2"/>
  <c r="P1814" i="2"/>
  <c r="P1813" i="2"/>
  <c r="P1812" i="2"/>
  <c r="P1811" i="2"/>
  <c r="P1810" i="2"/>
  <c r="P1809" i="2"/>
  <c r="P1808" i="2"/>
  <c r="P1807" i="2"/>
  <c r="P1806" i="2"/>
  <c r="P1805" i="2"/>
  <c r="P1804" i="2"/>
  <c r="P1803" i="2"/>
  <c r="P1802" i="2"/>
  <c r="P1801" i="2"/>
  <c r="P1800" i="2"/>
  <c r="P1799" i="2"/>
  <c r="P1798" i="2"/>
  <c r="P1797" i="2"/>
  <c r="P1796" i="2"/>
  <c r="P1795" i="2"/>
  <c r="P1794" i="2"/>
  <c r="P1793" i="2"/>
  <c r="P1792" i="2"/>
  <c r="P1791" i="2"/>
  <c r="P1790" i="2"/>
  <c r="P1789" i="2"/>
  <c r="P1788" i="2"/>
  <c r="P1787" i="2"/>
  <c r="P1786" i="2"/>
  <c r="P1785" i="2"/>
  <c r="P1784" i="2"/>
  <c r="P1783" i="2"/>
  <c r="P1782" i="2"/>
  <c r="P1781" i="2"/>
  <c r="P1780" i="2"/>
  <c r="P1779" i="2"/>
  <c r="P1778" i="2"/>
  <c r="P1777" i="2"/>
  <c r="P1776" i="2"/>
  <c r="P1775" i="2"/>
  <c r="P1774" i="2"/>
  <c r="P1773" i="2"/>
  <c r="P1772" i="2"/>
  <c r="P1771" i="2"/>
  <c r="P1770" i="2"/>
  <c r="P1769" i="2"/>
  <c r="P1768" i="2"/>
  <c r="P1767" i="2"/>
  <c r="P1766" i="2"/>
  <c r="P1765" i="2"/>
  <c r="P1764" i="2"/>
  <c r="P1763" i="2"/>
  <c r="P1762" i="2"/>
  <c r="P1761" i="2"/>
  <c r="P1760" i="2"/>
  <c r="P1759" i="2"/>
  <c r="P1758" i="2"/>
  <c r="P1757" i="2"/>
  <c r="P1756" i="2"/>
  <c r="P1755" i="2"/>
  <c r="P1754" i="2"/>
  <c r="P1753" i="2"/>
  <c r="P1752" i="2"/>
  <c r="P1751" i="2"/>
  <c r="P1750" i="2"/>
  <c r="P1749" i="2"/>
  <c r="P1748" i="2"/>
  <c r="P1747" i="2"/>
  <c r="P1746" i="2"/>
  <c r="P1745" i="2"/>
  <c r="P1744" i="2"/>
  <c r="P1743" i="2"/>
  <c r="P1742" i="2"/>
  <c r="P1741" i="2"/>
  <c r="P1740" i="2"/>
  <c r="P1739" i="2"/>
  <c r="P1738" i="2"/>
  <c r="P1737" i="2"/>
  <c r="P1736" i="2"/>
  <c r="P1735" i="2"/>
  <c r="P1734" i="2"/>
  <c r="P1733" i="2"/>
  <c r="P1732" i="2"/>
  <c r="P1731" i="2"/>
  <c r="P1730" i="2"/>
  <c r="P1729" i="2"/>
  <c r="P1728" i="2"/>
  <c r="P1727" i="2"/>
  <c r="P1726" i="2"/>
  <c r="P1725" i="2"/>
  <c r="P1724" i="2"/>
  <c r="P1723" i="2"/>
  <c r="P1722" i="2"/>
  <c r="P1721" i="2"/>
  <c r="P1720" i="2"/>
  <c r="P1719" i="2"/>
  <c r="P1718" i="2"/>
  <c r="P1717" i="2"/>
  <c r="P1716" i="2"/>
  <c r="P1715" i="2"/>
  <c r="P1714" i="2"/>
  <c r="P1713" i="2"/>
  <c r="P1712" i="2"/>
  <c r="P1711" i="2"/>
  <c r="P1710" i="2"/>
  <c r="P1709" i="2"/>
  <c r="P1708" i="2"/>
  <c r="P1707" i="2"/>
  <c r="P1706" i="2"/>
  <c r="P1705" i="2"/>
  <c r="P1704" i="2"/>
  <c r="P1703" i="2"/>
  <c r="P1702" i="2"/>
  <c r="P1701" i="2"/>
  <c r="P1700" i="2"/>
  <c r="P1699" i="2"/>
  <c r="P1698" i="2"/>
  <c r="P1697" i="2"/>
  <c r="P1696" i="2"/>
  <c r="P1695" i="2"/>
  <c r="P1694" i="2"/>
  <c r="P1693" i="2"/>
  <c r="P1692" i="2"/>
  <c r="P1691" i="2"/>
  <c r="P1690" i="2"/>
  <c r="P1689" i="2"/>
  <c r="P1688" i="2"/>
  <c r="P1687" i="2"/>
  <c r="P1686" i="2"/>
  <c r="P1685" i="2"/>
  <c r="P1684" i="2"/>
  <c r="P1683" i="2"/>
  <c r="P1682" i="2"/>
  <c r="P1681" i="2"/>
  <c r="P1680" i="2"/>
  <c r="P1679" i="2"/>
  <c r="P1678" i="2"/>
  <c r="P1677" i="2"/>
  <c r="P1676" i="2"/>
  <c r="P1675" i="2"/>
  <c r="P1674" i="2"/>
  <c r="P1673" i="2"/>
  <c r="P1672" i="2"/>
  <c r="P1671" i="2"/>
  <c r="P1670" i="2"/>
  <c r="P1669" i="2"/>
  <c r="P1668" i="2"/>
  <c r="P1667" i="2"/>
  <c r="P1666" i="2"/>
  <c r="P1665" i="2"/>
  <c r="P1664" i="2"/>
  <c r="P1663" i="2"/>
  <c r="P1662" i="2"/>
  <c r="P1661" i="2"/>
  <c r="P1660" i="2"/>
  <c r="P1659" i="2"/>
  <c r="P1658" i="2"/>
  <c r="P1657" i="2"/>
  <c r="P1656" i="2"/>
  <c r="P1655" i="2"/>
  <c r="P1654" i="2"/>
  <c r="P1653" i="2"/>
  <c r="P1652" i="2"/>
  <c r="P1651" i="2"/>
  <c r="P1650" i="2"/>
  <c r="P1649" i="2"/>
  <c r="P1648" i="2"/>
  <c r="P1647" i="2"/>
  <c r="P1646" i="2"/>
  <c r="P1645" i="2"/>
  <c r="P1644" i="2"/>
  <c r="P1643" i="2"/>
  <c r="P1642" i="2"/>
  <c r="P1641" i="2"/>
  <c r="P1640" i="2"/>
  <c r="P1639" i="2"/>
  <c r="P1638" i="2"/>
  <c r="P1637" i="2"/>
  <c r="P1636" i="2"/>
  <c r="P1635" i="2"/>
  <c r="P1634" i="2"/>
  <c r="P1633" i="2"/>
  <c r="P1632" i="2"/>
  <c r="P1631" i="2"/>
  <c r="P1630" i="2"/>
  <c r="P1629" i="2"/>
  <c r="P1628" i="2"/>
  <c r="P1627" i="2"/>
  <c r="P1626" i="2"/>
  <c r="P1625" i="2"/>
  <c r="P1624" i="2"/>
  <c r="P1623" i="2"/>
  <c r="P1622" i="2"/>
  <c r="P1621" i="2"/>
  <c r="P1620" i="2"/>
  <c r="P1619" i="2"/>
  <c r="P1618" i="2"/>
  <c r="P1617" i="2"/>
  <c r="P1616" i="2"/>
  <c r="P1615" i="2"/>
  <c r="P1614" i="2"/>
  <c r="P1613" i="2"/>
  <c r="P1612" i="2"/>
  <c r="P1611" i="2"/>
  <c r="P1610" i="2"/>
  <c r="P1609" i="2"/>
  <c r="P1608" i="2"/>
  <c r="P1607" i="2"/>
  <c r="P1606" i="2"/>
  <c r="P1605" i="2"/>
  <c r="P1604" i="2"/>
  <c r="P1603" i="2"/>
  <c r="P1602" i="2"/>
  <c r="P1601" i="2"/>
  <c r="P1600" i="2"/>
  <c r="P1599" i="2"/>
  <c r="P1598" i="2"/>
  <c r="P1597" i="2"/>
  <c r="P1596" i="2"/>
  <c r="P1595" i="2"/>
  <c r="P1594" i="2"/>
  <c r="P1593" i="2"/>
  <c r="P1592" i="2"/>
  <c r="P1591" i="2"/>
  <c r="P1590" i="2"/>
  <c r="P1589" i="2"/>
  <c r="P1588" i="2"/>
  <c r="P1587" i="2"/>
  <c r="P1586" i="2"/>
  <c r="P1585" i="2"/>
  <c r="P1584" i="2"/>
  <c r="P1583" i="2"/>
  <c r="P1582" i="2"/>
  <c r="P1581" i="2"/>
  <c r="P1580" i="2"/>
  <c r="P1579" i="2"/>
  <c r="P1578" i="2"/>
  <c r="P1577" i="2"/>
  <c r="P1576" i="2"/>
  <c r="P1575" i="2"/>
  <c r="P1574" i="2"/>
  <c r="P1573" i="2"/>
  <c r="P1572" i="2"/>
  <c r="P1571" i="2"/>
  <c r="P1570" i="2"/>
  <c r="P1569" i="2"/>
  <c r="P1568" i="2"/>
  <c r="P1567" i="2"/>
  <c r="P1566" i="2"/>
  <c r="P1565" i="2"/>
  <c r="P1564" i="2"/>
  <c r="P1563" i="2"/>
  <c r="P1562" i="2"/>
  <c r="P1561" i="2"/>
  <c r="P1560" i="2"/>
  <c r="P1559" i="2"/>
  <c r="P1558" i="2"/>
  <c r="P1557" i="2"/>
  <c r="P1556" i="2"/>
  <c r="P1555" i="2"/>
  <c r="P1554" i="2"/>
  <c r="P1553" i="2"/>
  <c r="P1552" i="2"/>
  <c r="P1551" i="2"/>
  <c r="P1550" i="2"/>
  <c r="P1549" i="2"/>
  <c r="P1548" i="2"/>
  <c r="P1547" i="2"/>
  <c r="P1546" i="2"/>
  <c r="P1545" i="2"/>
  <c r="P1544" i="2"/>
  <c r="P1543" i="2"/>
  <c r="P1542" i="2"/>
  <c r="P1541" i="2"/>
  <c r="P1540" i="2"/>
  <c r="P1539" i="2"/>
  <c r="P1538" i="2"/>
  <c r="P1537" i="2"/>
  <c r="P1536" i="2"/>
  <c r="P1535" i="2"/>
  <c r="P1534" i="2"/>
  <c r="P1533" i="2"/>
  <c r="P1532" i="2"/>
  <c r="P1531" i="2"/>
  <c r="P1530" i="2"/>
  <c r="P1529" i="2"/>
  <c r="P1528" i="2"/>
  <c r="P1527" i="2"/>
  <c r="P1526" i="2"/>
  <c r="P1525" i="2"/>
  <c r="P1524" i="2"/>
  <c r="P1523" i="2"/>
  <c r="P1522" i="2"/>
  <c r="P1521" i="2"/>
  <c r="P1520" i="2"/>
  <c r="P1519" i="2"/>
  <c r="P1518" i="2"/>
  <c r="P1517" i="2"/>
  <c r="P1516" i="2"/>
  <c r="P1515" i="2"/>
  <c r="P1514" i="2"/>
  <c r="P1513" i="2"/>
  <c r="P1512" i="2"/>
  <c r="P1511" i="2"/>
  <c r="P1510" i="2"/>
  <c r="P1509" i="2"/>
  <c r="P1508" i="2"/>
  <c r="P1507" i="2"/>
  <c r="P1506" i="2"/>
  <c r="P1505" i="2"/>
  <c r="P1504" i="2"/>
  <c r="P1503" i="2"/>
  <c r="P1502" i="2"/>
  <c r="P1501" i="2"/>
  <c r="P1500" i="2"/>
  <c r="P1499" i="2"/>
  <c r="P1498" i="2"/>
  <c r="P1497" i="2"/>
  <c r="P1496" i="2"/>
  <c r="P1495" i="2"/>
  <c r="P1494" i="2"/>
  <c r="P1493" i="2"/>
  <c r="P1492" i="2"/>
  <c r="P1491" i="2"/>
  <c r="P1490" i="2"/>
  <c r="P1489" i="2"/>
  <c r="P1488" i="2"/>
  <c r="P1487" i="2"/>
  <c r="P1486" i="2"/>
  <c r="P1485" i="2"/>
  <c r="P1484" i="2"/>
  <c r="P1483" i="2"/>
  <c r="P1482" i="2"/>
  <c r="P1481" i="2"/>
  <c r="P1480" i="2"/>
  <c r="P1479" i="2"/>
  <c r="P1478" i="2"/>
  <c r="P1477" i="2"/>
  <c r="P1476" i="2"/>
  <c r="P1475" i="2"/>
  <c r="P1474" i="2"/>
  <c r="P1473" i="2"/>
  <c r="P1472" i="2"/>
  <c r="P1471" i="2"/>
  <c r="P1470" i="2"/>
  <c r="P1469" i="2"/>
  <c r="P1468" i="2"/>
  <c r="P1467" i="2"/>
  <c r="P1466" i="2"/>
  <c r="P1465" i="2"/>
  <c r="P1464" i="2"/>
  <c r="P1463" i="2"/>
  <c r="P1462" i="2"/>
  <c r="P1461" i="2"/>
  <c r="P1460" i="2"/>
  <c r="P1459" i="2"/>
  <c r="P1458" i="2"/>
  <c r="P1457" i="2"/>
  <c r="P1456" i="2"/>
  <c r="P1455" i="2"/>
  <c r="P1454" i="2"/>
  <c r="P1453" i="2"/>
  <c r="P1452" i="2"/>
  <c r="P1451" i="2"/>
  <c r="P1450" i="2"/>
  <c r="P1449" i="2"/>
  <c r="P1448" i="2"/>
  <c r="P1447" i="2"/>
  <c r="P1446" i="2"/>
  <c r="P1445" i="2"/>
  <c r="P1444" i="2"/>
  <c r="P1443" i="2"/>
  <c r="P1442" i="2"/>
  <c r="P1441" i="2"/>
  <c r="P1440" i="2"/>
  <c r="P1439" i="2"/>
  <c r="P1438" i="2"/>
  <c r="P1437" i="2"/>
  <c r="P1436" i="2"/>
  <c r="P1435" i="2"/>
  <c r="P1434" i="2"/>
  <c r="P1433" i="2"/>
  <c r="P1432" i="2"/>
  <c r="P1431" i="2"/>
  <c r="P1430" i="2"/>
  <c r="P1429" i="2"/>
  <c r="P1428" i="2"/>
  <c r="P1427" i="2"/>
  <c r="P1426" i="2"/>
  <c r="P1425" i="2"/>
  <c r="P1424" i="2"/>
  <c r="P1423" i="2"/>
  <c r="P1422" i="2"/>
  <c r="P1421" i="2"/>
  <c r="P1420" i="2"/>
  <c r="P1419" i="2"/>
  <c r="P1418" i="2"/>
  <c r="P1417" i="2"/>
  <c r="P1416" i="2"/>
  <c r="P1415" i="2"/>
  <c r="P1414" i="2"/>
  <c r="P1413" i="2"/>
  <c r="P1412" i="2"/>
  <c r="P1411" i="2"/>
  <c r="P1410" i="2"/>
  <c r="P1409" i="2"/>
  <c r="P1408" i="2"/>
  <c r="P1407" i="2"/>
  <c r="P1406" i="2"/>
  <c r="P1405" i="2"/>
  <c r="P1404" i="2"/>
  <c r="P1403" i="2"/>
  <c r="P1402" i="2"/>
  <c r="P1401" i="2"/>
  <c r="P1400" i="2"/>
  <c r="P1399" i="2"/>
  <c r="P1398" i="2"/>
  <c r="P1397" i="2"/>
  <c r="P1396" i="2"/>
  <c r="P1395" i="2"/>
  <c r="P1394" i="2"/>
  <c r="P1393" i="2"/>
  <c r="P1392" i="2"/>
  <c r="P1391" i="2"/>
  <c r="P1390" i="2"/>
  <c r="P1389" i="2"/>
  <c r="P1388" i="2"/>
  <c r="P1387" i="2"/>
  <c r="P1386" i="2"/>
  <c r="P1385" i="2"/>
  <c r="P1384" i="2"/>
  <c r="P1383" i="2"/>
  <c r="P1382" i="2"/>
  <c r="P1381" i="2"/>
  <c r="P1380" i="2"/>
  <c r="P1379" i="2"/>
  <c r="P1378" i="2"/>
  <c r="P1377" i="2"/>
  <c r="P1376" i="2"/>
  <c r="P1375" i="2"/>
  <c r="P1374" i="2"/>
  <c r="P1373" i="2"/>
  <c r="P1372" i="2"/>
  <c r="P1371" i="2"/>
  <c r="P1370" i="2"/>
  <c r="P1369" i="2"/>
  <c r="P1368" i="2"/>
  <c r="P1367" i="2"/>
  <c r="P1366" i="2"/>
  <c r="P1365" i="2"/>
  <c r="P1364" i="2"/>
  <c r="P1363" i="2"/>
  <c r="P1362" i="2"/>
  <c r="P1361" i="2"/>
  <c r="P1360" i="2"/>
  <c r="P1359" i="2"/>
  <c r="P1358" i="2"/>
  <c r="P1357" i="2"/>
  <c r="P1356" i="2"/>
  <c r="P1355" i="2"/>
  <c r="P1354" i="2"/>
  <c r="P1353" i="2"/>
  <c r="P1352" i="2"/>
  <c r="P1351" i="2"/>
  <c r="P1350" i="2"/>
  <c r="P1349" i="2"/>
  <c r="P1348" i="2"/>
  <c r="P1347" i="2"/>
  <c r="P1346" i="2"/>
  <c r="P1345" i="2"/>
  <c r="P1344" i="2"/>
  <c r="P1343" i="2"/>
  <c r="P1342" i="2"/>
  <c r="P1341" i="2"/>
  <c r="P1340" i="2"/>
  <c r="P1339" i="2"/>
  <c r="P1338" i="2"/>
  <c r="P1337" i="2"/>
  <c r="P1336" i="2"/>
  <c r="P1335" i="2"/>
  <c r="P1334" i="2"/>
  <c r="P1333" i="2"/>
  <c r="P1332" i="2"/>
  <c r="P1331" i="2"/>
  <c r="P1330" i="2"/>
  <c r="P1329" i="2"/>
  <c r="P1328" i="2"/>
  <c r="P1327" i="2"/>
  <c r="P1326" i="2"/>
  <c r="P1325" i="2"/>
  <c r="P1324" i="2"/>
  <c r="P1323" i="2"/>
  <c r="P1322" i="2"/>
  <c r="P1321" i="2"/>
  <c r="P1320" i="2"/>
  <c r="P1319" i="2"/>
  <c r="P1318" i="2"/>
  <c r="P1317" i="2"/>
  <c r="P1316" i="2"/>
  <c r="P1315" i="2"/>
  <c r="P1314" i="2"/>
  <c r="P1313" i="2"/>
  <c r="P1312" i="2"/>
  <c r="P1311" i="2"/>
  <c r="P1310" i="2"/>
  <c r="P1309" i="2"/>
  <c r="P1308" i="2"/>
  <c r="P1307" i="2"/>
  <c r="P1306" i="2"/>
  <c r="P1305" i="2"/>
  <c r="P1304" i="2"/>
  <c r="P1303" i="2"/>
  <c r="P1302" i="2"/>
  <c r="P1301" i="2"/>
  <c r="P1300" i="2"/>
  <c r="P1299" i="2"/>
  <c r="P1298" i="2"/>
  <c r="P1297" i="2"/>
  <c r="P1296" i="2"/>
  <c r="P1295" i="2"/>
  <c r="P1294" i="2"/>
  <c r="P1293" i="2"/>
  <c r="P1292" i="2"/>
  <c r="P1291" i="2"/>
  <c r="P1290" i="2"/>
  <c r="P1289" i="2"/>
  <c r="P1288" i="2"/>
  <c r="P1287" i="2"/>
  <c r="P1286" i="2"/>
  <c r="P1285" i="2"/>
  <c r="P1284" i="2"/>
  <c r="P1283" i="2"/>
  <c r="P1282" i="2"/>
  <c r="P1281" i="2"/>
  <c r="P1280" i="2"/>
  <c r="P1279" i="2"/>
  <c r="P1278" i="2"/>
  <c r="P1277" i="2"/>
  <c r="P1276" i="2"/>
  <c r="P1275" i="2"/>
  <c r="P1274" i="2"/>
  <c r="P1273" i="2"/>
  <c r="P1272" i="2"/>
  <c r="P1271" i="2"/>
  <c r="P1270" i="2"/>
  <c r="P1269" i="2"/>
  <c r="P1268" i="2"/>
  <c r="P1267" i="2"/>
  <c r="P1266" i="2"/>
  <c r="P1265" i="2"/>
  <c r="P1264" i="2"/>
  <c r="P1263" i="2"/>
  <c r="P1262" i="2"/>
  <c r="P1261" i="2"/>
  <c r="P1260" i="2"/>
  <c r="P1259" i="2"/>
  <c r="P1258" i="2"/>
  <c r="P1257" i="2"/>
  <c r="P1256" i="2"/>
  <c r="P1255" i="2"/>
  <c r="P1254" i="2"/>
  <c r="P1253" i="2"/>
  <c r="P1252" i="2"/>
  <c r="P1251" i="2"/>
  <c r="P1250" i="2"/>
  <c r="P1249" i="2"/>
  <c r="P1248" i="2"/>
  <c r="P1247" i="2"/>
  <c r="P1246" i="2"/>
  <c r="P1245" i="2"/>
  <c r="P1244" i="2"/>
  <c r="P1243" i="2"/>
  <c r="P1242" i="2"/>
  <c r="P1241" i="2"/>
  <c r="P1240" i="2"/>
  <c r="P1239" i="2"/>
  <c r="P1238" i="2"/>
  <c r="P1237" i="2"/>
  <c r="P1236" i="2"/>
  <c r="P1235" i="2"/>
  <c r="P1234" i="2"/>
  <c r="P1233" i="2"/>
  <c r="P1232" i="2"/>
  <c r="P1231" i="2"/>
  <c r="P1230" i="2"/>
  <c r="P1229" i="2"/>
  <c r="P1228" i="2"/>
  <c r="P1227" i="2"/>
  <c r="P1226" i="2"/>
  <c r="P1225" i="2"/>
  <c r="P1224" i="2"/>
  <c r="P1223" i="2"/>
  <c r="P1222" i="2"/>
  <c r="P1221" i="2"/>
  <c r="P1220" i="2"/>
  <c r="P1219" i="2"/>
  <c r="P1218" i="2"/>
  <c r="P1217" i="2"/>
  <c r="P1216" i="2"/>
  <c r="P1215" i="2"/>
  <c r="P1214" i="2"/>
  <c r="P1213" i="2"/>
  <c r="P1212" i="2"/>
  <c r="P1211" i="2"/>
  <c r="P1210" i="2"/>
  <c r="P1209" i="2"/>
  <c r="P1208" i="2"/>
  <c r="P1207" i="2"/>
  <c r="P1206" i="2"/>
  <c r="P1205" i="2"/>
  <c r="P1204" i="2"/>
  <c r="P1203" i="2"/>
  <c r="P1202" i="2"/>
  <c r="P1201" i="2"/>
  <c r="P1200" i="2"/>
  <c r="P1199" i="2"/>
  <c r="P1198" i="2"/>
  <c r="P1197" i="2"/>
  <c r="P1196" i="2"/>
  <c r="P1195" i="2"/>
  <c r="P1194" i="2"/>
  <c r="P1193" i="2"/>
  <c r="P1192" i="2"/>
  <c r="P1191" i="2"/>
  <c r="P1190" i="2"/>
  <c r="P1189" i="2"/>
  <c r="P1188" i="2"/>
  <c r="P1187" i="2"/>
  <c r="P1186" i="2"/>
  <c r="P1185" i="2"/>
  <c r="P1184" i="2"/>
  <c r="P1183" i="2"/>
  <c r="P1182" i="2"/>
  <c r="P1181" i="2"/>
  <c r="P1180" i="2"/>
  <c r="P1179" i="2"/>
  <c r="P1178" i="2"/>
  <c r="P1177" i="2"/>
  <c r="P1176" i="2"/>
  <c r="P1175" i="2"/>
  <c r="P1174" i="2"/>
  <c r="P1173" i="2"/>
  <c r="P1172" i="2"/>
  <c r="P1171" i="2"/>
  <c r="P1170" i="2"/>
  <c r="P1169" i="2"/>
  <c r="P1168" i="2"/>
  <c r="P1167" i="2"/>
  <c r="P1166" i="2"/>
  <c r="P1165" i="2"/>
  <c r="P1164" i="2"/>
  <c r="P1163" i="2"/>
  <c r="P1162" i="2"/>
  <c r="P1161" i="2"/>
  <c r="P1160" i="2"/>
  <c r="P1159" i="2"/>
  <c r="P1158" i="2"/>
  <c r="P1157" i="2"/>
  <c r="P1156" i="2"/>
  <c r="P1155" i="2"/>
  <c r="P1154" i="2"/>
  <c r="P1153" i="2"/>
  <c r="P1152" i="2"/>
  <c r="P1151" i="2"/>
  <c r="P1150" i="2"/>
  <c r="P1149" i="2"/>
  <c r="P1148" i="2"/>
  <c r="P1147" i="2"/>
  <c r="P1146" i="2"/>
  <c r="P1145" i="2"/>
  <c r="P1144" i="2"/>
  <c r="P1143" i="2"/>
  <c r="P1142" i="2"/>
  <c r="P1141" i="2"/>
  <c r="P1140" i="2"/>
  <c r="P1139" i="2"/>
  <c r="P1138" i="2"/>
  <c r="P1137" i="2"/>
  <c r="P1136" i="2"/>
  <c r="P1135" i="2"/>
  <c r="P1134" i="2"/>
  <c r="P1133" i="2"/>
  <c r="P1132" i="2"/>
  <c r="P1131" i="2"/>
  <c r="P1130" i="2"/>
  <c r="P1129" i="2"/>
  <c r="P1128" i="2"/>
  <c r="P1127" i="2"/>
  <c r="P1126" i="2"/>
  <c r="P1125" i="2"/>
  <c r="P1124" i="2"/>
  <c r="P1123" i="2"/>
  <c r="P1122" i="2"/>
  <c r="P1121" i="2"/>
  <c r="P1120" i="2"/>
  <c r="P1119" i="2"/>
  <c r="P1118" i="2"/>
  <c r="P1117" i="2"/>
  <c r="P1116" i="2"/>
  <c r="P1115" i="2"/>
  <c r="P1114" i="2"/>
  <c r="P1113" i="2"/>
  <c r="P1112" i="2"/>
  <c r="P1111" i="2"/>
  <c r="P1110" i="2"/>
  <c r="P1109" i="2"/>
  <c r="P1108" i="2"/>
  <c r="P1107" i="2"/>
  <c r="P1106" i="2"/>
  <c r="P1105" i="2"/>
  <c r="P1104" i="2"/>
  <c r="P1103" i="2"/>
  <c r="P1102" i="2"/>
  <c r="P1101" i="2"/>
  <c r="P1100" i="2"/>
  <c r="P1099" i="2"/>
  <c r="P1098" i="2"/>
  <c r="P1097" i="2"/>
  <c r="P1096" i="2"/>
  <c r="P1095" i="2"/>
  <c r="P1094" i="2"/>
  <c r="P1093" i="2"/>
  <c r="P1092" i="2"/>
  <c r="P1091" i="2"/>
  <c r="P1090" i="2"/>
  <c r="P1089" i="2"/>
  <c r="P1088" i="2"/>
  <c r="P1087" i="2"/>
  <c r="P1086" i="2"/>
  <c r="P1085" i="2"/>
  <c r="P1084" i="2"/>
  <c r="P1083" i="2"/>
  <c r="P1082" i="2"/>
  <c r="P1081" i="2"/>
  <c r="P1080" i="2"/>
  <c r="P1079" i="2"/>
  <c r="P1078" i="2"/>
  <c r="P1077" i="2"/>
  <c r="P1076" i="2"/>
  <c r="P1075" i="2"/>
  <c r="P1074" i="2"/>
  <c r="P1073" i="2"/>
  <c r="P1072" i="2"/>
  <c r="P1071" i="2"/>
  <c r="P1070" i="2"/>
  <c r="P1069" i="2"/>
  <c r="P1068" i="2"/>
  <c r="P1067" i="2"/>
  <c r="P1066" i="2"/>
  <c r="P1065" i="2"/>
  <c r="P1064" i="2"/>
  <c r="P1063" i="2"/>
  <c r="P1062" i="2"/>
  <c r="P1061" i="2"/>
  <c r="P1060" i="2"/>
  <c r="P1059" i="2"/>
  <c r="P1058" i="2"/>
  <c r="P1057" i="2"/>
  <c r="P1056" i="2"/>
  <c r="P1055" i="2"/>
  <c r="P1054" i="2"/>
  <c r="P1053" i="2"/>
  <c r="P1052" i="2"/>
  <c r="P1051" i="2"/>
  <c r="P1050" i="2"/>
  <c r="P1049" i="2"/>
  <c r="P1048" i="2"/>
  <c r="P1047" i="2"/>
  <c r="P1046" i="2"/>
  <c r="P1045" i="2"/>
  <c r="P1044" i="2"/>
  <c r="P1043" i="2"/>
  <c r="P1042" i="2"/>
  <c r="P1041" i="2"/>
  <c r="P1040" i="2"/>
  <c r="P1039" i="2"/>
  <c r="P1038" i="2"/>
  <c r="P1037" i="2"/>
  <c r="P1036" i="2"/>
  <c r="P1035" i="2"/>
  <c r="P1034" i="2"/>
  <c r="P1033" i="2"/>
  <c r="P1032" i="2"/>
  <c r="P1031" i="2"/>
  <c r="P1030" i="2"/>
  <c r="P1029" i="2"/>
  <c r="P1028" i="2"/>
  <c r="P1027" i="2"/>
  <c r="P1026" i="2"/>
  <c r="P1025" i="2"/>
  <c r="P1024" i="2"/>
  <c r="P1023" i="2"/>
  <c r="P1022" i="2"/>
  <c r="P1021" i="2"/>
  <c r="P1020" i="2"/>
  <c r="P1019" i="2"/>
  <c r="P1018" i="2"/>
  <c r="P1017" i="2"/>
  <c r="P1016" i="2"/>
  <c r="P1015" i="2"/>
  <c r="P1014" i="2"/>
  <c r="P1013" i="2"/>
  <c r="P1012" i="2"/>
  <c r="P1011" i="2"/>
  <c r="P1010" i="2"/>
  <c r="P1009" i="2"/>
  <c r="P1008" i="2"/>
  <c r="P1007" i="2"/>
  <c r="P1006" i="2"/>
  <c r="P1005" i="2"/>
  <c r="P1004" i="2"/>
  <c r="P1003" i="2"/>
  <c r="P1002" i="2"/>
  <c r="P1001" i="2"/>
  <c r="P1000" i="2"/>
  <c r="P999" i="2"/>
  <c r="P998" i="2"/>
  <c r="P997" i="2"/>
  <c r="P996" i="2"/>
  <c r="P995" i="2"/>
  <c r="P994" i="2"/>
  <c r="P993" i="2"/>
  <c r="P992" i="2"/>
  <c r="P991" i="2"/>
  <c r="P990" i="2"/>
  <c r="P989" i="2"/>
  <c r="P988" i="2"/>
  <c r="P987" i="2"/>
  <c r="P986" i="2"/>
  <c r="P985" i="2"/>
  <c r="P984" i="2"/>
  <c r="P983" i="2"/>
  <c r="P982" i="2"/>
  <c r="P981" i="2"/>
  <c r="P980" i="2"/>
  <c r="P979" i="2"/>
  <c r="P978" i="2"/>
  <c r="P977" i="2"/>
  <c r="P976" i="2"/>
  <c r="P975" i="2"/>
  <c r="P974" i="2"/>
  <c r="P973" i="2"/>
  <c r="P972" i="2"/>
  <c r="P971" i="2"/>
  <c r="P970" i="2"/>
  <c r="P969" i="2"/>
  <c r="P968" i="2"/>
  <c r="P967" i="2"/>
  <c r="P966" i="2"/>
  <c r="P965" i="2"/>
  <c r="P964" i="2"/>
  <c r="P963" i="2"/>
  <c r="P962" i="2"/>
  <c r="P961" i="2"/>
  <c r="P960" i="2"/>
  <c r="P959" i="2"/>
  <c r="P958" i="2"/>
  <c r="P957" i="2"/>
  <c r="P956" i="2"/>
  <c r="P955" i="2"/>
  <c r="P954" i="2"/>
  <c r="P953" i="2"/>
  <c r="P952" i="2"/>
  <c r="P951" i="2"/>
  <c r="P950" i="2"/>
  <c r="P949" i="2"/>
  <c r="P948" i="2"/>
  <c r="P947" i="2"/>
  <c r="P946" i="2"/>
  <c r="P945" i="2"/>
  <c r="P944" i="2"/>
  <c r="P943" i="2"/>
  <c r="P942" i="2"/>
  <c r="P941" i="2"/>
  <c r="P940" i="2"/>
  <c r="P939" i="2"/>
  <c r="P938" i="2"/>
  <c r="P937" i="2"/>
  <c r="P936" i="2"/>
  <c r="P935" i="2"/>
  <c r="P934" i="2"/>
  <c r="P933" i="2"/>
  <c r="P932" i="2"/>
  <c r="P931" i="2"/>
  <c r="P930" i="2"/>
  <c r="P929" i="2"/>
  <c r="P928" i="2"/>
  <c r="P927" i="2"/>
  <c r="P926" i="2"/>
  <c r="P925" i="2"/>
  <c r="P924" i="2"/>
  <c r="P923" i="2"/>
  <c r="P922" i="2"/>
  <c r="P921" i="2"/>
  <c r="P920" i="2"/>
  <c r="P919" i="2"/>
  <c r="P918" i="2"/>
  <c r="P917" i="2"/>
  <c r="P916" i="2"/>
  <c r="P915" i="2"/>
  <c r="P914" i="2"/>
  <c r="P913" i="2"/>
  <c r="P912" i="2"/>
  <c r="P911" i="2"/>
  <c r="P910" i="2"/>
  <c r="P909" i="2"/>
  <c r="P908" i="2"/>
  <c r="P907" i="2"/>
  <c r="P906" i="2"/>
  <c r="P905" i="2"/>
  <c r="P904" i="2"/>
  <c r="P903" i="2"/>
  <c r="P902" i="2"/>
  <c r="P901" i="2"/>
  <c r="P900" i="2"/>
  <c r="P899" i="2"/>
  <c r="P898" i="2"/>
  <c r="P897" i="2"/>
  <c r="P896" i="2"/>
  <c r="P895" i="2"/>
  <c r="P894" i="2"/>
  <c r="P893" i="2"/>
  <c r="P892" i="2"/>
  <c r="P891" i="2"/>
  <c r="P890" i="2"/>
  <c r="P889" i="2"/>
  <c r="P888" i="2"/>
  <c r="P887" i="2"/>
  <c r="P886" i="2"/>
  <c r="P885" i="2"/>
  <c r="P884" i="2"/>
  <c r="P883" i="2"/>
  <c r="P882" i="2"/>
  <c r="P881" i="2"/>
  <c r="P880" i="2"/>
  <c r="P879" i="2"/>
  <c r="P878" i="2"/>
  <c r="P877" i="2"/>
  <c r="P876" i="2"/>
  <c r="P875" i="2"/>
  <c r="P874" i="2"/>
  <c r="P873" i="2"/>
  <c r="P872" i="2"/>
  <c r="P871" i="2"/>
  <c r="P870" i="2"/>
  <c r="P869" i="2"/>
  <c r="P868" i="2"/>
  <c r="P867" i="2"/>
  <c r="P866" i="2"/>
  <c r="P865" i="2"/>
  <c r="P864" i="2"/>
  <c r="P863" i="2"/>
  <c r="P862" i="2"/>
  <c r="P861" i="2"/>
  <c r="P860" i="2"/>
  <c r="P859" i="2"/>
  <c r="P858" i="2"/>
  <c r="P857" i="2"/>
  <c r="P856" i="2"/>
  <c r="P855" i="2"/>
  <c r="P854" i="2"/>
  <c r="P853" i="2"/>
  <c r="P852" i="2"/>
  <c r="P851" i="2"/>
  <c r="P850" i="2"/>
  <c r="P849" i="2"/>
  <c r="P848" i="2"/>
  <c r="P847" i="2"/>
  <c r="P846" i="2"/>
  <c r="P845" i="2"/>
  <c r="P844" i="2"/>
  <c r="P843" i="2"/>
  <c r="P842" i="2"/>
  <c r="P841" i="2"/>
  <c r="P840" i="2"/>
  <c r="P839" i="2"/>
  <c r="P838" i="2"/>
  <c r="P837" i="2"/>
  <c r="P836" i="2"/>
  <c r="P835" i="2"/>
  <c r="P834" i="2"/>
  <c r="P833" i="2"/>
  <c r="P832" i="2"/>
  <c r="P831" i="2"/>
  <c r="P830" i="2"/>
  <c r="P829" i="2"/>
  <c r="P828" i="2"/>
  <c r="P827" i="2"/>
  <c r="P826" i="2"/>
  <c r="P825" i="2"/>
  <c r="P824" i="2"/>
  <c r="P823" i="2"/>
  <c r="P822" i="2"/>
  <c r="P821" i="2"/>
  <c r="P820" i="2"/>
  <c r="P819" i="2"/>
  <c r="P818" i="2"/>
  <c r="P817" i="2"/>
  <c r="P816" i="2"/>
  <c r="P815" i="2"/>
  <c r="P814" i="2"/>
  <c r="P813" i="2"/>
  <c r="P812" i="2"/>
  <c r="P811" i="2"/>
  <c r="P810" i="2"/>
  <c r="P809" i="2"/>
  <c r="P808" i="2"/>
  <c r="P807" i="2"/>
  <c r="P806" i="2"/>
  <c r="P805" i="2"/>
  <c r="P804" i="2"/>
  <c r="P803" i="2"/>
  <c r="P802" i="2"/>
  <c r="P801" i="2"/>
  <c r="P800" i="2"/>
  <c r="P799" i="2"/>
  <c r="P798" i="2"/>
  <c r="P797" i="2"/>
  <c r="P796" i="2"/>
  <c r="P795" i="2"/>
  <c r="P794" i="2"/>
  <c r="P793" i="2"/>
  <c r="P792" i="2"/>
  <c r="P791" i="2"/>
  <c r="P790" i="2"/>
  <c r="P789" i="2"/>
  <c r="P788" i="2"/>
  <c r="P787" i="2"/>
  <c r="P786" i="2"/>
  <c r="P785" i="2"/>
  <c r="P784" i="2"/>
  <c r="P783" i="2"/>
  <c r="P782" i="2"/>
  <c r="P781" i="2"/>
  <c r="P780" i="2"/>
  <c r="P779" i="2"/>
  <c r="P778" i="2"/>
  <c r="P777" i="2"/>
  <c r="P776" i="2"/>
  <c r="P775" i="2"/>
  <c r="P774" i="2"/>
  <c r="P773" i="2"/>
  <c r="P772" i="2"/>
  <c r="P771" i="2"/>
  <c r="P770" i="2"/>
  <c r="P769" i="2"/>
  <c r="P768" i="2"/>
  <c r="P767" i="2"/>
  <c r="P766" i="2"/>
  <c r="P765" i="2"/>
  <c r="P764" i="2"/>
  <c r="P763" i="2"/>
  <c r="P762" i="2"/>
  <c r="P761" i="2"/>
  <c r="P760" i="2"/>
  <c r="P759" i="2"/>
  <c r="P758" i="2"/>
  <c r="P757" i="2"/>
  <c r="P756" i="2"/>
  <c r="P755" i="2"/>
  <c r="P754" i="2"/>
  <c r="P753" i="2"/>
  <c r="P752" i="2"/>
  <c r="P751" i="2"/>
  <c r="P750" i="2"/>
  <c r="P749" i="2"/>
  <c r="P748" i="2"/>
  <c r="P747" i="2"/>
  <c r="P746" i="2"/>
  <c r="P745" i="2"/>
  <c r="P744" i="2"/>
  <c r="P743" i="2"/>
  <c r="P742" i="2"/>
  <c r="P741" i="2"/>
  <c r="P740" i="2"/>
  <c r="P739" i="2"/>
  <c r="P738" i="2"/>
  <c r="P737" i="2"/>
  <c r="P736" i="2"/>
  <c r="P735" i="2"/>
  <c r="P734" i="2"/>
  <c r="P733" i="2"/>
  <c r="P732" i="2"/>
  <c r="P731" i="2"/>
  <c r="P730" i="2"/>
  <c r="P729" i="2"/>
  <c r="P728" i="2"/>
  <c r="P727" i="2"/>
  <c r="P726" i="2"/>
  <c r="P725" i="2"/>
  <c r="P724" i="2"/>
  <c r="P723" i="2"/>
  <c r="P722" i="2"/>
  <c r="P721" i="2"/>
  <c r="P720" i="2"/>
  <c r="P719" i="2"/>
  <c r="P718" i="2"/>
  <c r="P717" i="2"/>
  <c r="P716" i="2"/>
  <c r="P715" i="2"/>
  <c r="P714" i="2"/>
  <c r="P713" i="2"/>
  <c r="P712" i="2"/>
  <c r="P711" i="2"/>
  <c r="P710" i="2"/>
  <c r="P709" i="2"/>
  <c r="P708" i="2"/>
  <c r="P707" i="2"/>
  <c r="P706" i="2"/>
  <c r="P705" i="2"/>
  <c r="P704" i="2"/>
  <c r="P703" i="2"/>
  <c r="P702" i="2"/>
  <c r="P701" i="2"/>
  <c r="P700" i="2"/>
  <c r="P699" i="2"/>
  <c r="P698" i="2"/>
  <c r="P697" i="2"/>
  <c r="P696" i="2"/>
  <c r="P695" i="2"/>
  <c r="P694" i="2"/>
  <c r="P693" i="2"/>
  <c r="P692" i="2"/>
  <c r="P691" i="2"/>
  <c r="P690" i="2"/>
  <c r="P689" i="2"/>
  <c r="P688" i="2"/>
  <c r="P687" i="2"/>
  <c r="P686" i="2"/>
  <c r="P685" i="2"/>
  <c r="P684" i="2"/>
  <c r="P683" i="2"/>
  <c r="P682" i="2"/>
  <c r="P681" i="2"/>
  <c r="P680" i="2"/>
  <c r="P679" i="2"/>
  <c r="P678" i="2"/>
  <c r="P677" i="2"/>
  <c r="P676" i="2"/>
  <c r="P675" i="2"/>
  <c r="P674" i="2"/>
  <c r="P673" i="2"/>
  <c r="P672" i="2"/>
  <c r="P671" i="2"/>
  <c r="P670" i="2"/>
  <c r="P669" i="2"/>
  <c r="P668" i="2"/>
  <c r="P667" i="2"/>
  <c r="P666" i="2"/>
  <c r="P665" i="2"/>
  <c r="P664" i="2"/>
  <c r="P663" i="2"/>
  <c r="P662" i="2"/>
  <c r="P661" i="2"/>
  <c r="P660" i="2"/>
  <c r="P659" i="2"/>
  <c r="P658" i="2"/>
  <c r="P657" i="2"/>
  <c r="P656" i="2"/>
  <c r="P655" i="2"/>
  <c r="P654" i="2"/>
  <c r="P653" i="2"/>
  <c r="P652" i="2"/>
  <c r="P651" i="2"/>
  <c r="P650" i="2"/>
  <c r="P649" i="2"/>
  <c r="P648" i="2"/>
  <c r="P647" i="2"/>
  <c r="P646" i="2"/>
  <c r="P645" i="2"/>
  <c r="P644" i="2"/>
  <c r="P643" i="2"/>
  <c r="P642" i="2"/>
  <c r="P641" i="2"/>
  <c r="P640" i="2"/>
  <c r="P639" i="2"/>
  <c r="P638" i="2"/>
  <c r="P637" i="2"/>
  <c r="P636" i="2"/>
  <c r="P635" i="2"/>
  <c r="P634" i="2"/>
  <c r="P633" i="2"/>
  <c r="P632" i="2"/>
  <c r="P631" i="2"/>
  <c r="P630" i="2"/>
  <c r="P629" i="2"/>
  <c r="P628" i="2"/>
  <c r="P627" i="2"/>
  <c r="P626" i="2"/>
  <c r="P625" i="2"/>
  <c r="P624" i="2"/>
  <c r="P623" i="2"/>
  <c r="P622" i="2"/>
  <c r="P621" i="2"/>
  <c r="P620" i="2"/>
  <c r="P619" i="2"/>
  <c r="P618" i="2"/>
  <c r="P617" i="2"/>
  <c r="P616" i="2"/>
  <c r="P615" i="2"/>
  <c r="P614" i="2"/>
  <c r="P613" i="2"/>
  <c r="P612" i="2"/>
  <c r="P611" i="2"/>
  <c r="P610" i="2"/>
  <c r="P609" i="2"/>
  <c r="P608" i="2"/>
  <c r="P607" i="2"/>
  <c r="P606" i="2"/>
  <c r="P605" i="2"/>
  <c r="P604" i="2"/>
  <c r="P603" i="2"/>
  <c r="P602" i="2"/>
  <c r="P601" i="2"/>
  <c r="P600" i="2"/>
  <c r="P599" i="2"/>
  <c r="P598" i="2"/>
  <c r="P597" i="2"/>
  <c r="P596" i="2"/>
  <c r="P595" i="2"/>
  <c r="P594" i="2"/>
  <c r="P593" i="2"/>
  <c r="P592" i="2"/>
  <c r="P591" i="2"/>
  <c r="P590" i="2"/>
  <c r="P589" i="2"/>
  <c r="P588" i="2"/>
  <c r="P587" i="2"/>
  <c r="P586" i="2"/>
  <c r="P585" i="2"/>
  <c r="P584" i="2"/>
  <c r="P583" i="2"/>
  <c r="P582" i="2"/>
  <c r="P581" i="2"/>
  <c r="P580" i="2"/>
  <c r="P579" i="2"/>
  <c r="P578" i="2"/>
  <c r="P577" i="2"/>
  <c r="P576" i="2"/>
  <c r="P575" i="2"/>
  <c r="P574" i="2"/>
  <c r="P573" i="2"/>
  <c r="P572" i="2"/>
  <c r="P571" i="2"/>
  <c r="P570" i="2"/>
  <c r="P569" i="2"/>
  <c r="P568" i="2"/>
  <c r="P567" i="2"/>
  <c r="P566" i="2"/>
  <c r="P565" i="2"/>
  <c r="P564" i="2"/>
  <c r="P563" i="2"/>
  <c r="P562" i="2"/>
  <c r="P561" i="2"/>
  <c r="P560" i="2"/>
  <c r="P559" i="2"/>
  <c r="P558" i="2"/>
  <c r="P557" i="2"/>
  <c r="P556" i="2"/>
  <c r="P555" i="2"/>
  <c r="P554" i="2"/>
  <c r="P553" i="2"/>
  <c r="P552" i="2"/>
  <c r="P551" i="2"/>
  <c r="P550" i="2"/>
  <c r="P549" i="2"/>
  <c r="P548" i="2"/>
  <c r="P547" i="2"/>
  <c r="P546" i="2"/>
  <c r="P545" i="2"/>
  <c r="P544" i="2"/>
  <c r="P543" i="2"/>
  <c r="P542" i="2"/>
  <c r="P541" i="2"/>
  <c r="P540" i="2"/>
  <c r="P539" i="2"/>
  <c r="P538" i="2"/>
  <c r="P537" i="2"/>
  <c r="P536" i="2"/>
  <c r="P535" i="2"/>
  <c r="P534" i="2"/>
  <c r="P533" i="2"/>
  <c r="P532" i="2"/>
  <c r="P531" i="2"/>
  <c r="P530" i="2"/>
  <c r="P529" i="2"/>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AA2326" i="1" l="1"/>
  <c r="AA2325" i="1"/>
  <c r="AA2324" i="1"/>
  <c r="AA2323" i="1" l="1"/>
  <c r="AA2322" i="1"/>
  <c r="AA2321" i="1"/>
  <c r="AA2320" i="1"/>
  <c r="AA2319" i="1"/>
  <c r="AA2318" i="1"/>
  <c r="AA2317" i="1" l="1"/>
  <c r="AA2316" i="1"/>
  <c r="AA2315" i="1" l="1"/>
  <c r="AA2314" i="1"/>
  <c r="AA2313" i="1"/>
  <c r="AA2312" i="1" l="1"/>
  <c r="AA2311" i="1" l="1"/>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D2337" i="9"/>
  <c r="D2338" i="9"/>
  <c r="D2339" i="9"/>
  <c r="D2340" i="9"/>
  <c r="D2341" i="9"/>
  <c r="D2342" i="9"/>
  <c r="D2343" i="9"/>
  <c r="D2344" i="9"/>
  <c r="D2345" i="9"/>
  <c r="D2346" i="9"/>
  <c r="D2347" i="9"/>
  <c r="D2348" i="9"/>
  <c r="D2349" i="9"/>
  <c r="D2350" i="9"/>
  <c r="D2351" i="9"/>
  <c r="D2351" i="14" s="1"/>
  <c r="D2352" i="9"/>
  <c r="D2352" i="14" s="1"/>
  <c r="D2353" i="9"/>
  <c r="D2354" i="9"/>
  <c r="D2355" i="9"/>
  <c r="D2356" i="9"/>
  <c r="D2357" i="9"/>
  <c r="D2358" i="9"/>
  <c r="D2359" i="9"/>
  <c r="D2360" i="9"/>
  <c r="D2361" i="9"/>
  <c r="D2362" i="9"/>
  <c r="D2363" i="9"/>
  <c r="D2364" i="9"/>
  <c r="D2365" i="9"/>
  <c r="D2366" i="9"/>
  <c r="AA2310" i="1"/>
  <c r="AA2309" i="1"/>
  <c r="AA2308" i="1"/>
  <c r="AA2307" i="1"/>
  <c r="AA2306" i="1"/>
  <c r="AA2305" i="1"/>
  <c r="AA2304" i="1" l="1"/>
  <c r="AA2303" i="1"/>
  <c r="AA2302" i="1" l="1"/>
  <c r="AA2301" i="1"/>
  <c r="AA2300" i="1"/>
  <c r="AA2299" i="1"/>
  <c r="AA2298" i="1"/>
  <c r="AA2297" i="1" l="1"/>
  <c r="AA2296" i="1"/>
  <c r="AA2295" i="1"/>
  <c r="AA2294" i="1"/>
  <c r="AA2293" i="1"/>
  <c r="AA2292" i="1"/>
  <c r="AA2291" i="1" l="1"/>
  <c r="AA2290" i="1" l="1"/>
  <c r="E2290" i="9" l="1"/>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E2337" i="9"/>
  <c r="E2338" i="9"/>
  <c r="E2339" i="9"/>
  <c r="E2340" i="9"/>
  <c r="E2341" i="9"/>
  <c r="E2342" i="9"/>
  <c r="E2343" i="9"/>
  <c r="E2344" i="9"/>
  <c r="E2345" i="9"/>
  <c r="E2346" i="9"/>
  <c r="E2347" i="9"/>
  <c r="E2348" i="9"/>
  <c r="E2349" i="9"/>
  <c r="E2350" i="9"/>
  <c r="E2351" i="9"/>
  <c r="E2352" i="9"/>
  <c r="E2353" i="9"/>
  <c r="E2354" i="9"/>
  <c r="E2355" i="9"/>
  <c r="E2356" i="9"/>
  <c r="E2357" i="9"/>
  <c r="E2358" i="9"/>
  <c r="E2359" i="9"/>
  <c r="E2360" i="9"/>
  <c r="E2361" i="9"/>
  <c r="E2362" i="9"/>
  <c r="E2363" i="9"/>
  <c r="E2364" i="9"/>
  <c r="E2365" i="9"/>
  <c r="E2366" i="9"/>
  <c r="E2367" i="9"/>
  <c r="C2367" i="14" s="1"/>
  <c r="AA2289" i="1"/>
  <c r="AA2288" i="1"/>
  <c r="AA2287" i="1" l="1"/>
  <c r="AA2286" i="1"/>
  <c r="AA2285" i="1" l="1"/>
  <c r="V40" i="16" l="1"/>
  <c r="U41" i="16"/>
  <c r="AA2284" i="1"/>
  <c r="AA2283" i="1" l="1"/>
  <c r="AA2282" i="1"/>
  <c r="AA2281" i="1" l="1"/>
  <c r="AA2280" i="1"/>
  <c r="AA2279" i="1" l="1"/>
  <c r="AA2278" i="1"/>
  <c r="AA2277" i="1" l="1"/>
  <c r="AA2276" i="1" l="1"/>
  <c r="AA2275" i="1"/>
  <c r="AA2274" i="1" l="1"/>
  <c r="AA2273" i="1"/>
  <c r="AA2272" i="1" l="1"/>
  <c r="AA2271" i="1"/>
  <c r="AA2270" i="1"/>
  <c r="AA2269" i="1" l="1"/>
  <c r="AA2268" i="1" l="1"/>
  <c r="AA2267" i="1"/>
  <c r="AA2266" i="1"/>
  <c r="AA2265" i="1"/>
  <c r="AA2264" i="1"/>
  <c r="AA2263" i="1" l="1"/>
  <c r="AA2262" i="1" l="1"/>
  <c r="AA2261" i="1" l="1"/>
  <c r="AA2260" i="1"/>
  <c r="AA2259" i="1" l="1"/>
  <c r="AA2258" i="1"/>
  <c r="U31" i="16"/>
  <c r="V31" i="16"/>
  <c r="U32" i="16"/>
  <c r="V32" i="16"/>
  <c r="U33" i="16"/>
  <c r="V33" i="16"/>
  <c r="U34" i="16"/>
  <c r="U35" i="16"/>
  <c r="AA2257" i="1"/>
  <c r="W33" i="16" l="1"/>
  <c r="W32" i="16"/>
  <c r="W34" i="16"/>
  <c r="X33" i="16"/>
  <c r="X34" i="16"/>
  <c r="U36" i="16"/>
  <c r="X32" i="16"/>
  <c r="AA2256" i="1" l="1"/>
  <c r="AA2255" i="1" l="1"/>
  <c r="AA2254" i="1"/>
  <c r="AA2253" i="1"/>
  <c r="AA2252" i="1"/>
  <c r="AA2251" i="1" l="1"/>
  <c r="AA2250" i="1"/>
  <c r="AA2249" i="1"/>
  <c r="AA2248" i="1" l="1"/>
  <c r="AA2247" i="1"/>
  <c r="AA2246" i="1"/>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AA2245" i="1" l="1"/>
  <c r="AA2244" i="1"/>
  <c r="AA2243" i="1"/>
  <c r="AA2242" i="1" l="1"/>
  <c r="AA2241" i="1" l="1"/>
  <c r="AA2240" i="1" l="1"/>
  <c r="AA2239" i="1" l="1"/>
  <c r="AA2238" i="1"/>
  <c r="AA2237" i="1"/>
  <c r="AA2236" i="1" l="1"/>
  <c r="AA2235" i="1"/>
  <c r="AA2234" i="1"/>
  <c r="AA2233" i="1" l="1"/>
  <c r="AA2232" i="1" l="1"/>
  <c r="AA2231" i="1"/>
  <c r="AA2230" i="1" l="1"/>
  <c r="AA2229" i="1" l="1"/>
  <c r="AA2228" i="1" l="1"/>
  <c r="AA2227" i="1" l="1"/>
  <c r="AA2226" i="1" l="1"/>
  <c r="AA2225" i="1" l="1"/>
  <c r="AA2224" i="1"/>
  <c r="AA2223" i="1" l="1"/>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6" i="14" s="1"/>
  <c r="C2297" i="9"/>
  <c r="C2298" i="9"/>
  <c r="C2299" i="9"/>
  <c r="C2300" i="9"/>
  <c r="C2301" i="9"/>
  <c r="C2302" i="9"/>
  <c r="C2303" i="9"/>
  <c r="C2303" i="14" s="1"/>
  <c r="C2304" i="9"/>
  <c r="C2304" i="14" s="1"/>
  <c r="C2305" i="9"/>
  <c r="C2306" i="9"/>
  <c r="C2307" i="9"/>
  <c r="C2308" i="9"/>
  <c r="C2309" i="9"/>
  <c r="C2310" i="9"/>
  <c r="C2311" i="9"/>
  <c r="C2312" i="9"/>
  <c r="C2312" i="14" s="1"/>
  <c r="C2313" i="9"/>
  <c r="C2313" i="14" s="1"/>
  <c r="C2314" i="9"/>
  <c r="C2314" i="14" s="1"/>
  <c r="C2315" i="9"/>
  <c r="C2315" i="14" s="1"/>
  <c r="C2316" i="9"/>
  <c r="C2316" i="14" s="1"/>
  <c r="C2317" i="9"/>
  <c r="C2318" i="9"/>
  <c r="C2319" i="9"/>
  <c r="C2320" i="9"/>
  <c r="C2321" i="9"/>
  <c r="C2322" i="9"/>
  <c r="C2323" i="9"/>
  <c r="C2324" i="9"/>
  <c r="C2324" i="14" s="1"/>
  <c r="C2325" i="9"/>
  <c r="C2325" i="14" s="1"/>
  <c r="C2326" i="9"/>
  <c r="C2326" i="14" s="1"/>
  <c r="C2327" i="9"/>
  <c r="C2327" i="14" s="1"/>
  <c r="C2328" i="9"/>
  <c r="C2328" i="14" s="1"/>
  <c r="C2329" i="9"/>
  <c r="C2330" i="9"/>
  <c r="C2331" i="9"/>
  <c r="C2332" i="9"/>
  <c r="C2333" i="9"/>
  <c r="C2334" i="9"/>
  <c r="C2335" i="9"/>
  <c r="C2336" i="9"/>
  <c r="C2336" i="14" s="1"/>
  <c r="C2337" i="9"/>
  <c r="C2337" i="14" s="1"/>
  <c r="C2338" i="9"/>
  <c r="C2338" i="14" s="1"/>
  <c r="C2339" i="9"/>
  <c r="C2339" i="14" s="1"/>
  <c r="C2340" i="9"/>
  <c r="C2340" i="14" s="1"/>
  <c r="C2341" i="9"/>
  <c r="C2342" i="9"/>
  <c r="C2343" i="9"/>
  <c r="C2344" i="9"/>
  <c r="C2345" i="9"/>
  <c r="C2346" i="9"/>
  <c r="C2347" i="9"/>
  <c r="C2348" i="9"/>
  <c r="C2348" i="14" s="1"/>
  <c r="C2349" i="9"/>
  <c r="C2349" i="14" s="1"/>
  <c r="C2350" i="9"/>
  <c r="C2350" i="14" s="1"/>
  <c r="C2351" i="9"/>
  <c r="C2351" i="14" s="1"/>
  <c r="C2352" i="9"/>
  <c r="C2352" i="14" s="1"/>
  <c r="C2353" i="9"/>
  <c r="C2353" i="14" s="1"/>
  <c r="C2354" i="9"/>
  <c r="C2354" i="14" s="1"/>
  <c r="C2355" i="9"/>
  <c r="C2355" i="14" s="1"/>
  <c r="C2356" i="9"/>
  <c r="C2356" i="14" s="1"/>
  <c r="C2357" i="9"/>
  <c r="C2357" i="14" s="1"/>
  <c r="C2358" i="9"/>
  <c r="C2358" i="14" s="1"/>
  <c r="C2359" i="9"/>
  <c r="C2359" i="14" s="1"/>
  <c r="C2360" i="9"/>
  <c r="C2360" i="14" s="1"/>
  <c r="C2361" i="9"/>
  <c r="C2361" i="14" s="1"/>
  <c r="C2362" i="9"/>
  <c r="C2362" i="14" s="1"/>
  <c r="C2363" i="9"/>
  <c r="C2363" i="14" s="1"/>
  <c r="C2364" i="9"/>
  <c r="C2364" i="14" s="1"/>
  <c r="C2365" i="9"/>
  <c r="C2365" i="14" s="1"/>
  <c r="C2366" i="9"/>
  <c r="C2366" i="14" s="1"/>
  <c r="D2224" i="9"/>
  <c r="D2225" i="9"/>
  <c r="D2226" i="9"/>
  <c r="D2227" i="9"/>
  <c r="D2228" i="9"/>
  <c r="D2229" i="9"/>
  <c r="D2230" i="9"/>
  <c r="D2231" i="9"/>
  <c r="D2232" i="9"/>
  <c r="D2233" i="9"/>
  <c r="D2234" i="9"/>
  <c r="D2235" i="9"/>
  <c r="D2236" i="9"/>
  <c r="D2237" i="9"/>
  <c r="D2238" i="9"/>
  <c r="D2239" i="9"/>
  <c r="D2240" i="9"/>
  <c r="D2241" i="9"/>
  <c r="D2242" i="9"/>
  <c r="D2243" i="9"/>
  <c r="D2244"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C2260" i="14" s="1"/>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C2284" i="14" s="1"/>
  <c r="E2285" i="9"/>
  <c r="E2286" i="9"/>
  <c r="E2287" i="9"/>
  <c r="E2288" i="9"/>
  <c r="E2289"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D2246" i="14" s="1"/>
  <c r="F2247" i="9"/>
  <c r="D2247" i="14" s="1"/>
  <c r="F2248" i="9"/>
  <c r="F2249" i="9"/>
  <c r="D2249" i="14" s="1"/>
  <c r="F2250" i="9"/>
  <c r="F2251" i="9"/>
  <c r="D2251" i="14" s="1"/>
  <c r="F2252" i="9"/>
  <c r="D2252" i="14" s="1"/>
  <c r="F2253" i="9"/>
  <c r="F2254" i="9"/>
  <c r="F2255" i="9"/>
  <c r="D2255" i="14" s="1"/>
  <c r="F2256" i="9"/>
  <c r="D2256" i="14" s="1"/>
  <c r="F2257" i="9"/>
  <c r="D2257" i="14" s="1"/>
  <c r="F2258" i="9"/>
  <c r="D2258" i="14" s="1"/>
  <c r="F2259" i="9"/>
  <c r="D2259" i="14" s="1"/>
  <c r="F2260" i="9"/>
  <c r="F2261" i="9"/>
  <c r="D2261" i="14" s="1"/>
  <c r="F2262" i="9"/>
  <c r="F2263" i="9"/>
  <c r="F2264" i="9"/>
  <c r="D2264" i="14" s="1"/>
  <c r="F2265" i="9"/>
  <c r="D2265" i="14" s="1"/>
  <c r="F2266" i="9"/>
  <c r="F2267" i="9"/>
  <c r="D2267" i="14" s="1"/>
  <c r="F2268" i="9"/>
  <c r="D2268" i="14" s="1"/>
  <c r="F2269" i="9"/>
  <c r="D2269" i="14" s="1"/>
  <c r="F2270" i="9"/>
  <c r="D2270" i="14" s="1"/>
  <c r="F2271" i="9"/>
  <c r="D2271" i="14" s="1"/>
  <c r="F2272" i="9"/>
  <c r="F2273" i="9"/>
  <c r="D2273" i="14" s="1"/>
  <c r="F2274" i="9"/>
  <c r="F2275" i="9"/>
  <c r="F2276" i="9"/>
  <c r="D2276" i="14" s="1"/>
  <c r="F2277" i="9"/>
  <c r="D2277" i="14" s="1"/>
  <c r="F2278" i="9"/>
  <c r="D2278" i="14" s="1"/>
  <c r="F2279" i="9"/>
  <c r="D2279" i="14" s="1"/>
  <c r="F2280" i="9"/>
  <c r="D2280" i="14" s="1"/>
  <c r="F2281" i="9"/>
  <c r="D2281" i="14" s="1"/>
  <c r="F2282" i="9"/>
  <c r="D2282" i="14" s="1"/>
  <c r="F2283" i="9"/>
  <c r="D2283" i="14" s="1"/>
  <c r="F2284" i="9"/>
  <c r="F2285" i="9"/>
  <c r="D2285" i="14" s="1"/>
  <c r="F2286" i="9"/>
  <c r="F2287" i="9"/>
  <c r="F2288" i="9"/>
  <c r="D2288" i="14" s="1"/>
  <c r="F2289" i="9"/>
  <c r="F2290" i="9"/>
  <c r="F2291" i="9"/>
  <c r="D2291" i="14" s="1"/>
  <c r="F2292" i="9"/>
  <c r="D2292" i="14" s="1"/>
  <c r="F2293" i="9"/>
  <c r="D2293" i="14" s="1"/>
  <c r="F2294" i="9"/>
  <c r="D2294" i="14" s="1"/>
  <c r="F2295" i="9"/>
  <c r="D2295" i="14" s="1"/>
  <c r="F2296" i="9"/>
  <c r="F2297" i="9"/>
  <c r="D2297" i="14" s="1"/>
  <c r="F2298" i="9"/>
  <c r="F2299" i="9"/>
  <c r="F2300" i="9"/>
  <c r="D2300" i="14" s="1"/>
  <c r="F2301" i="9"/>
  <c r="D2301" i="14" s="1"/>
  <c r="F2302" i="9"/>
  <c r="D2302" i="14" s="1"/>
  <c r="F2303" i="9"/>
  <c r="D2303" i="14" s="1"/>
  <c r="F2304" i="9"/>
  <c r="D2304" i="14" s="1"/>
  <c r="F2305" i="9"/>
  <c r="D2305" i="14" s="1"/>
  <c r="F2306" i="9"/>
  <c r="D2306" i="14" s="1"/>
  <c r="F2307" i="9"/>
  <c r="D2307" i="14" s="1"/>
  <c r="F2308" i="9"/>
  <c r="D2308" i="14" s="1"/>
  <c r="F2309" i="9"/>
  <c r="D2309" i="14" s="1"/>
  <c r="F2310" i="9"/>
  <c r="D2310" i="14" s="1"/>
  <c r="F2311" i="9"/>
  <c r="D2311" i="14" s="1"/>
  <c r="F2312" i="9"/>
  <c r="D2312" i="14" s="1"/>
  <c r="F2313" i="9"/>
  <c r="D2313" i="14" s="1"/>
  <c r="F2314" i="9"/>
  <c r="D2314" i="14" s="1"/>
  <c r="F2315" i="9"/>
  <c r="D2315" i="14" s="1"/>
  <c r="F2316" i="9"/>
  <c r="D2316" i="14" s="1"/>
  <c r="F2317" i="9"/>
  <c r="D2317" i="14" s="1"/>
  <c r="F2318" i="9"/>
  <c r="D2318" i="14" s="1"/>
  <c r="F2319" i="9"/>
  <c r="D2319" i="14" s="1"/>
  <c r="F2320" i="9"/>
  <c r="D2320" i="14" s="1"/>
  <c r="F2321" i="9"/>
  <c r="D2321" i="14" s="1"/>
  <c r="F2322" i="9"/>
  <c r="D2322" i="14" s="1"/>
  <c r="F2323" i="9"/>
  <c r="D2323" i="14" s="1"/>
  <c r="F2324" i="9"/>
  <c r="D2324" i="14" s="1"/>
  <c r="F2325" i="9"/>
  <c r="D2325" i="14" s="1"/>
  <c r="F2326" i="9"/>
  <c r="D2326" i="14" s="1"/>
  <c r="F2327" i="9"/>
  <c r="D2327" i="14" s="1"/>
  <c r="F2328" i="9"/>
  <c r="D2328" i="14" s="1"/>
  <c r="F2329" i="9"/>
  <c r="D2329" i="14" s="1"/>
  <c r="F2330" i="9"/>
  <c r="D2330" i="14" s="1"/>
  <c r="F2331" i="9"/>
  <c r="D2331" i="14" s="1"/>
  <c r="F2332" i="9"/>
  <c r="D2332" i="14" s="1"/>
  <c r="F2333" i="9"/>
  <c r="D2333" i="14" s="1"/>
  <c r="F2334" i="9"/>
  <c r="D2334" i="14" s="1"/>
  <c r="F2335" i="9"/>
  <c r="D2335" i="14" s="1"/>
  <c r="F2336" i="9"/>
  <c r="D2336" i="14" s="1"/>
  <c r="F2337" i="9"/>
  <c r="D2337" i="14" s="1"/>
  <c r="F2338" i="9"/>
  <c r="D2338" i="14" s="1"/>
  <c r="F2339" i="9"/>
  <c r="D2339" i="14" s="1"/>
  <c r="F2340" i="9"/>
  <c r="D2340" i="14" s="1"/>
  <c r="F2341" i="9"/>
  <c r="D2341" i="14" s="1"/>
  <c r="F2342" i="9"/>
  <c r="D2342" i="14" s="1"/>
  <c r="F2343" i="9"/>
  <c r="D2343" i="14" s="1"/>
  <c r="F2344" i="9"/>
  <c r="D2344" i="14" s="1"/>
  <c r="F2345" i="9"/>
  <c r="D2345" i="14" s="1"/>
  <c r="F2346" i="9"/>
  <c r="D2346" i="14" s="1"/>
  <c r="F2347" i="9"/>
  <c r="D2347" i="14" s="1"/>
  <c r="F2348" i="9"/>
  <c r="D2348" i="14" s="1"/>
  <c r="F2349" i="9"/>
  <c r="D2349" i="14" s="1"/>
  <c r="D2350" i="14"/>
  <c r="D2353" i="14"/>
  <c r="D2354" i="14"/>
  <c r="D2355" i="14"/>
  <c r="D2356" i="14"/>
  <c r="D2357" i="14"/>
  <c r="D2358" i="14"/>
  <c r="D2359" i="14"/>
  <c r="D2360" i="14"/>
  <c r="D2361" i="14"/>
  <c r="D2362" i="14"/>
  <c r="D2363" i="14"/>
  <c r="D2364" i="14"/>
  <c r="D2365" i="14"/>
  <c r="D2366" i="14"/>
  <c r="D2367" i="14"/>
  <c r="D2368" i="14"/>
  <c r="AA2222" i="1"/>
  <c r="D2225" i="14" l="1"/>
  <c r="D2237" i="14"/>
  <c r="C2342" i="14"/>
  <c r="C2330" i="14"/>
  <c r="C2318" i="14"/>
  <c r="C2306" i="14"/>
  <c r="C2341" i="14"/>
  <c r="C2329" i="14"/>
  <c r="C2317" i="14"/>
  <c r="C2305" i="14"/>
  <c r="C2347" i="14"/>
  <c r="C2335" i="14"/>
  <c r="C2323" i="14"/>
  <c r="C2311" i="14"/>
  <c r="C2346" i="14"/>
  <c r="C2334" i="14"/>
  <c r="C2322" i="14"/>
  <c r="C2310" i="14"/>
  <c r="C2345" i="14"/>
  <c r="C2333" i="14"/>
  <c r="C2321" i="14"/>
  <c r="C2309" i="14"/>
  <c r="C2344" i="14"/>
  <c r="C2332" i="14"/>
  <c r="C2320" i="14"/>
  <c r="C2308" i="14"/>
  <c r="C2343" i="14"/>
  <c r="C2331" i="14"/>
  <c r="C2319" i="14"/>
  <c r="C2307" i="14"/>
  <c r="C2294" i="14"/>
  <c r="C2282" i="14"/>
  <c r="C2258" i="14"/>
  <c r="C2246" i="14"/>
  <c r="D2234" i="14"/>
  <c r="C2293" i="14"/>
  <c r="C2281" i="14"/>
  <c r="C2236" i="14"/>
  <c r="C2272" i="14"/>
  <c r="C2270" i="14"/>
  <c r="C2269" i="14"/>
  <c r="D2233" i="14"/>
  <c r="C2292" i="14"/>
  <c r="C2244" i="14"/>
  <c r="C2278" i="14"/>
  <c r="C2280" i="14"/>
  <c r="C2232" i="14"/>
  <c r="D2232" i="14"/>
  <c r="C2291" i="14"/>
  <c r="C2279" i="14"/>
  <c r="C2302" i="14"/>
  <c r="C2230" i="14"/>
  <c r="C2268" i="14"/>
  <c r="C2267" i="14"/>
  <c r="C2290" i="14"/>
  <c r="C2266" i="14"/>
  <c r="C2248" i="14"/>
  <c r="C2256" i="14"/>
  <c r="C2255" i="14"/>
  <c r="C2254" i="14"/>
  <c r="C2299" i="14"/>
  <c r="C2239" i="14"/>
  <c r="C2287" i="14"/>
  <c r="C2275" i="14"/>
  <c r="C2263" i="14"/>
  <c r="C2227" i="14"/>
  <c r="C2250" i="14"/>
  <c r="C2238" i="14"/>
  <c r="C2251" i="14"/>
  <c r="D2245" i="14"/>
  <c r="D2290" i="14"/>
  <c r="D2266" i="14"/>
  <c r="D2254" i="14"/>
  <c r="C2301" i="14"/>
  <c r="C2289" i="14"/>
  <c r="C2277" i="14"/>
  <c r="C2265" i="14"/>
  <c r="C2253" i="14"/>
  <c r="C2229" i="14"/>
  <c r="D2240" i="14"/>
  <c r="C2262" i="14"/>
  <c r="D2244" i="14"/>
  <c r="D2243" i="14"/>
  <c r="C2243" i="14"/>
  <c r="D2242" i="14"/>
  <c r="C2242" i="14"/>
  <c r="D2241" i="14"/>
  <c r="C2241" i="14"/>
  <c r="D2289" i="14"/>
  <c r="D2253" i="14"/>
  <c r="D2299" i="14"/>
  <c r="D2275" i="14"/>
  <c r="D2227" i="14"/>
  <c r="C2298" i="14"/>
  <c r="C2286" i="14"/>
  <c r="D2298" i="14"/>
  <c r="D2286" i="14"/>
  <c r="D2274" i="14"/>
  <c r="D2262" i="14"/>
  <c r="D2250" i="14"/>
  <c r="D2238" i="14"/>
  <c r="C2297" i="14"/>
  <c r="C2285" i="14"/>
  <c r="C2273" i="14"/>
  <c r="C2261" i="14"/>
  <c r="C2249" i="14"/>
  <c r="C2237" i="14"/>
  <c r="D2235" i="14"/>
  <c r="C2257" i="14"/>
  <c r="C2245" i="14"/>
  <c r="C2233" i="14"/>
  <c r="D2229" i="14"/>
  <c r="D2287" i="14"/>
  <c r="D2263" i="14"/>
  <c r="D2239" i="14"/>
  <c r="C2274" i="14"/>
  <c r="C2234" i="14"/>
  <c r="C2300" i="14"/>
  <c r="C2288" i="14"/>
  <c r="C2276" i="14"/>
  <c r="C2264" i="14"/>
  <c r="C2252" i="14"/>
  <c r="C2240" i="14"/>
  <c r="C2228" i="14"/>
  <c r="D2231" i="14"/>
  <c r="D2230" i="14"/>
  <c r="D2296" i="14"/>
  <c r="D2284" i="14"/>
  <c r="D2272" i="14"/>
  <c r="D2260" i="14"/>
  <c r="D2248" i="14"/>
  <c r="D2236" i="14"/>
  <c r="C2295" i="14"/>
  <c r="C2283" i="14"/>
  <c r="C2271" i="14"/>
  <c r="C2259" i="14"/>
  <c r="C2247" i="14"/>
  <c r="C2235" i="14"/>
  <c r="C2231" i="14"/>
  <c r="D2228" i="14"/>
  <c r="C2226" i="14"/>
  <c r="D2226" i="14"/>
  <c r="C2225" i="14"/>
  <c r="C2224" i="14"/>
  <c r="D2224" i="14"/>
  <c r="AA2221" i="1"/>
  <c r="AA2220" i="1" l="1"/>
  <c r="AA2219" i="1" l="1"/>
  <c r="AA2218" i="1"/>
  <c r="AA2217" i="1"/>
  <c r="AA2216" i="1" l="1"/>
  <c r="AA2215" i="1" l="1"/>
  <c r="AA2214" i="1" l="1"/>
  <c r="AA2213" i="1" l="1"/>
  <c r="F2212" i="9"/>
  <c r="F2213" i="9"/>
  <c r="F2214" i="9"/>
  <c r="F2215" i="9"/>
  <c r="F2216" i="9"/>
  <c r="F2217" i="9"/>
  <c r="F2218" i="9"/>
  <c r="F2219" i="9"/>
  <c r="F2220" i="9"/>
  <c r="F2221" i="9"/>
  <c r="F2222" i="9"/>
  <c r="F2223" i="9"/>
  <c r="E2212" i="9"/>
  <c r="E2213" i="9"/>
  <c r="E2214" i="9"/>
  <c r="E2215" i="9"/>
  <c r="E2216" i="9"/>
  <c r="E2217" i="9"/>
  <c r="E2218" i="9"/>
  <c r="E2219" i="9"/>
  <c r="E2220" i="9"/>
  <c r="E2221" i="9"/>
  <c r="E2222" i="9"/>
  <c r="E2223" i="9"/>
  <c r="D2212" i="9"/>
  <c r="D2213" i="9"/>
  <c r="D2214" i="9"/>
  <c r="D2215" i="9"/>
  <c r="D2216" i="9"/>
  <c r="D2217" i="9"/>
  <c r="D2218" i="9"/>
  <c r="D2219" i="9"/>
  <c r="D2220" i="9"/>
  <c r="D2221" i="9"/>
  <c r="D2222" i="9"/>
  <c r="D2223" i="9"/>
  <c r="C2212" i="9"/>
  <c r="C2213" i="9"/>
  <c r="C2214" i="9"/>
  <c r="C2214" i="14" s="1"/>
  <c r="C2215" i="9"/>
  <c r="C2216" i="9"/>
  <c r="C2217" i="9"/>
  <c r="C2218" i="9"/>
  <c r="C2219" i="9"/>
  <c r="C2220" i="9"/>
  <c r="C2221" i="9"/>
  <c r="C2222" i="9"/>
  <c r="C2223" i="9"/>
  <c r="C2223" i="14" s="1"/>
  <c r="AA2212" i="1"/>
  <c r="AA2211" i="1"/>
  <c r="AA2210" i="1"/>
  <c r="AA2209" i="1"/>
  <c r="C2221" i="14" l="1"/>
  <c r="C2222" i="14"/>
  <c r="C2213" i="14"/>
  <c r="C2212" i="14"/>
  <c r="C2219" i="14"/>
  <c r="C2217" i="14"/>
  <c r="C2218" i="14"/>
  <c r="C2216" i="14"/>
  <c r="C2220" i="14"/>
  <c r="C2215" i="14"/>
  <c r="AA2208" i="1"/>
  <c r="AA2207" i="1" l="1"/>
  <c r="AA2206" i="1" l="1"/>
  <c r="AA2205" i="1" l="1"/>
  <c r="AA2204" i="1"/>
  <c r="AA2203" i="1" l="1"/>
  <c r="AA2202" i="1" l="1"/>
  <c r="AA2201" i="1" l="1"/>
  <c r="AA2200" i="1" l="1"/>
  <c r="AA2199" i="1" l="1"/>
  <c r="AA2198" i="1" l="1"/>
  <c r="AA2197" i="1"/>
  <c r="AA2196" i="1"/>
  <c r="AA2195" i="1" l="1"/>
  <c r="AA2194" i="1" l="1"/>
  <c r="AA2193" i="1" l="1"/>
  <c r="AA2192" i="1" l="1"/>
  <c r="AA2191" i="1" l="1"/>
  <c r="D2222" i="14"/>
  <c r="C2194" i="9"/>
  <c r="C2195" i="9"/>
  <c r="C2196" i="9"/>
  <c r="C2197" i="9"/>
  <c r="C2198" i="9"/>
  <c r="C2199" i="9"/>
  <c r="C2200" i="9"/>
  <c r="C2201" i="9"/>
  <c r="C2202" i="9"/>
  <c r="C2203" i="9"/>
  <c r="C2204" i="9"/>
  <c r="C2205" i="9"/>
  <c r="C2206" i="9"/>
  <c r="C2207" i="9"/>
  <c r="C2208" i="9"/>
  <c r="C2209" i="9"/>
  <c r="C2210" i="9"/>
  <c r="C2211" i="9"/>
  <c r="D2194" i="9"/>
  <c r="D2195" i="9"/>
  <c r="D2196" i="9"/>
  <c r="D2197" i="9"/>
  <c r="D2198" i="9"/>
  <c r="D2199" i="9"/>
  <c r="D2200" i="9"/>
  <c r="D2201" i="9"/>
  <c r="D2202" i="9"/>
  <c r="D2203" i="9"/>
  <c r="D2204" i="9"/>
  <c r="D2205" i="9"/>
  <c r="D2206" i="9"/>
  <c r="D2207" i="9"/>
  <c r="D2208" i="9"/>
  <c r="D2209" i="9"/>
  <c r="D2210" i="9"/>
  <c r="D2211" i="9"/>
  <c r="D2220" i="14"/>
  <c r="E2194" i="9"/>
  <c r="E2195" i="9"/>
  <c r="E2196" i="9"/>
  <c r="E2197" i="9"/>
  <c r="E2198" i="9"/>
  <c r="E2199" i="9"/>
  <c r="E2200" i="9"/>
  <c r="E2201" i="9"/>
  <c r="E2202" i="9"/>
  <c r="E2203" i="9"/>
  <c r="E2204" i="9"/>
  <c r="E2205" i="9"/>
  <c r="E2206" i="9"/>
  <c r="E2207" i="9"/>
  <c r="E2208" i="9"/>
  <c r="E2209" i="9"/>
  <c r="E2210" i="9"/>
  <c r="E2211" i="9"/>
  <c r="F2194" i="9"/>
  <c r="F2195" i="9"/>
  <c r="F2196" i="9"/>
  <c r="F2197" i="9"/>
  <c r="F2198" i="9"/>
  <c r="F2199" i="9"/>
  <c r="F2200" i="9"/>
  <c r="F2201" i="9"/>
  <c r="F2202" i="9"/>
  <c r="F2203" i="9"/>
  <c r="F2204" i="9"/>
  <c r="F2205" i="9"/>
  <c r="F2206" i="9"/>
  <c r="F2207" i="9"/>
  <c r="F2208" i="9"/>
  <c r="F2209" i="9"/>
  <c r="F2210" i="9"/>
  <c r="F2211" i="9"/>
  <c r="AA2190" i="1"/>
  <c r="D2197" i="14" l="1"/>
  <c r="C2194" i="14"/>
  <c r="C2199" i="14"/>
  <c r="C2211" i="14"/>
  <c r="C2210" i="14"/>
  <c r="C2198" i="14"/>
  <c r="C2197" i="14"/>
  <c r="D2221" i="14"/>
  <c r="D2217" i="14"/>
  <c r="D2219" i="14"/>
  <c r="D2209" i="14"/>
  <c r="C2209" i="14"/>
  <c r="D2208" i="14"/>
  <c r="C2208" i="14"/>
  <c r="D2207" i="14"/>
  <c r="C2207" i="14"/>
  <c r="D2206" i="14"/>
  <c r="D2205" i="14"/>
  <c r="D2215" i="14"/>
  <c r="C2206" i="14"/>
  <c r="D2223" i="14"/>
  <c r="D2216" i="14"/>
  <c r="D2203" i="14"/>
  <c r="C2200" i="14"/>
  <c r="D2214" i="14"/>
  <c r="D2202" i="14"/>
  <c r="C2205" i="14"/>
  <c r="D2213" i="14"/>
  <c r="D2201" i="14"/>
  <c r="C2204" i="14"/>
  <c r="D2218" i="14"/>
  <c r="D2212" i="14"/>
  <c r="D2200" i="14"/>
  <c r="C2203" i="14"/>
  <c r="C2196" i="14"/>
  <c r="D2211" i="14"/>
  <c r="D2199" i="14"/>
  <c r="C2202" i="14"/>
  <c r="D2204" i="14"/>
  <c r="C2195" i="14"/>
  <c r="D2210" i="14"/>
  <c r="D2198" i="14"/>
  <c r="C2201" i="14"/>
  <c r="D2196" i="14"/>
  <c r="D2195" i="14"/>
  <c r="D2194" i="14"/>
  <c r="AA2189" i="1"/>
  <c r="AA2188" i="1" l="1"/>
  <c r="AA2187" i="1" l="1"/>
  <c r="AA2186" i="1" l="1"/>
  <c r="AA2185" i="1" l="1"/>
  <c r="AA2184" i="1"/>
  <c r="AA2183" i="1"/>
  <c r="AA2182" i="1"/>
  <c r="AA2181" i="1" l="1"/>
  <c r="AA2180" i="1" l="1"/>
  <c r="AA2179" i="1" l="1"/>
  <c r="AA2178" i="1" l="1"/>
  <c r="AA2177" i="1" l="1"/>
  <c r="AA2176" i="1" l="1"/>
  <c r="AA2175" i="1" l="1"/>
  <c r="AA2174" i="1" l="1"/>
  <c r="AA2173" i="1" l="1"/>
  <c r="AA2172" i="1" l="1"/>
  <c r="AA2171" i="1" l="1"/>
  <c r="AA2170" i="1" l="1"/>
  <c r="AA2169" i="1" l="1"/>
  <c r="AA2168" i="1" l="1"/>
  <c r="AA2167" i="1" l="1"/>
  <c r="AA2166" i="1" l="1"/>
  <c r="AA2165" i="1" l="1"/>
  <c r="AA2164" i="1" l="1"/>
  <c r="AA2163" i="1" l="1"/>
  <c r="AA2162" i="1" l="1"/>
  <c r="C2161" i="9" l="1"/>
  <c r="D2161" i="9"/>
  <c r="C2162" i="9"/>
  <c r="D2162" i="9"/>
  <c r="C2163" i="9"/>
  <c r="D2163" i="9"/>
  <c r="C2164" i="9"/>
  <c r="D2164" i="9"/>
  <c r="C2165" i="9"/>
  <c r="D2165" i="9"/>
  <c r="C2166" i="9"/>
  <c r="D2166" i="9"/>
  <c r="C2167" i="9"/>
  <c r="D2167" i="9"/>
  <c r="C2168" i="9"/>
  <c r="D2168" i="9"/>
  <c r="C2169" i="9"/>
  <c r="D2169" i="9"/>
  <c r="C2170" i="9"/>
  <c r="D2170" i="9"/>
  <c r="C2171" i="9"/>
  <c r="D2171" i="9"/>
  <c r="C2172" i="9"/>
  <c r="D2172" i="9"/>
  <c r="C2173" i="9"/>
  <c r="D2173" i="9"/>
  <c r="C2174" i="9"/>
  <c r="D2174" i="9"/>
  <c r="C2175" i="9"/>
  <c r="D2175" i="9"/>
  <c r="C2176" i="9"/>
  <c r="D2176" i="9"/>
  <c r="C2177" i="9"/>
  <c r="D2177" i="9"/>
  <c r="C2178" i="9"/>
  <c r="D2178" i="9"/>
  <c r="C2179" i="9"/>
  <c r="D2179" i="9"/>
  <c r="C2180" i="9"/>
  <c r="D2180" i="9"/>
  <c r="C2181" i="9"/>
  <c r="D2181" i="9"/>
  <c r="C2182" i="9"/>
  <c r="D2182" i="9"/>
  <c r="C2183" i="9"/>
  <c r="D2183" i="9"/>
  <c r="C2184" i="9"/>
  <c r="D2184" i="9"/>
  <c r="C2185" i="9"/>
  <c r="D2185" i="9"/>
  <c r="C2186" i="9"/>
  <c r="D2186" i="9"/>
  <c r="C2187" i="9"/>
  <c r="D2187" i="9"/>
  <c r="C2188" i="9"/>
  <c r="D2188" i="9"/>
  <c r="C2189" i="9"/>
  <c r="D2189" i="9"/>
  <c r="C2190" i="9"/>
  <c r="D2190" i="9"/>
  <c r="C2191" i="9"/>
  <c r="D2191" i="9"/>
  <c r="C2192" i="9"/>
  <c r="D2192" i="9"/>
  <c r="C2193" i="9"/>
  <c r="D2193" i="9"/>
  <c r="AA2161" i="1"/>
  <c r="E2193" i="9" l="1"/>
  <c r="C2193" i="14" s="1"/>
  <c r="F2193" i="9"/>
  <c r="D2193" i="14" s="1"/>
  <c r="E2181" i="9"/>
  <c r="C2181" i="14" s="1"/>
  <c r="F2181" i="9"/>
  <c r="D2181" i="14" s="1"/>
  <c r="E2182" i="9"/>
  <c r="C2182" i="14" s="1"/>
  <c r="F2182" i="9"/>
  <c r="D2182" i="14" s="1"/>
  <c r="E2183" i="9"/>
  <c r="C2183" i="14" s="1"/>
  <c r="F2183" i="9"/>
  <c r="D2183" i="14" s="1"/>
  <c r="E2184" i="9"/>
  <c r="C2184" i="14" s="1"/>
  <c r="F2184" i="9"/>
  <c r="D2184" i="14" s="1"/>
  <c r="E2185" i="9"/>
  <c r="C2185" i="14" s="1"/>
  <c r="F2185" i="9"/>
  <c r="D2185" i="14" s="1"/>
  <c r="E2186" i="9"/>
  <c r="C2186" i="14" s="1"/>
  <c r="F2186" i="9"/>
  <c r="D2186" i="14" s="1"/>
  <c r="E2187" i="9"/>
  <c r="C2187" i="14" s="1"/>
  <c r="F2187" i="9"/>
  <c r="D2187" i="14" s="1"/>
  <c r="E2188" i="9"/>
  <c r="C2188" i="14" s="1"/>
  <c r="F2188" i="9"/>
  <c r="D2188" i="14" s="1"/>
  <c r="E2189" i="9"/>
  <c r="C2189" i="14" s="1"/>
  <c r="F2189" i="9"/>
  <c r="D2189" i="14" s="1"/>
  <c r="E2190" i="9"/>
  <c r="C2190" i="14" s="1"/>
  <c r="F2190" i="9"/>
  <c r="D2190" i="14" s="1"/>
  <c r="E2191" i="9"/>
  <c r="C2191" i="14" s="1"/>
  <c r="F2191" i="9"/>
  <c r="D2191" i="14" s="1"/>
  <c r="E2192" i="9"/>
  <c r="C2192" i="14" s="1"/>
  <c r="F2192" i="9"/>
  <c r="D2192" i="14" s="1"/>
  <c r="E2164" i="9"/>
  <c r="C2164" i="14" s="1"/>
  <c r="F2164" i="9"/>
  <c r="D2164" i="14" s="1"/>
  <c r="E2165" i="9"/>
  <c r="C2165" i="14" s="1"/>
  <c r="F2165" i="9"/>
  <c r="D2165" i="14" s="1"/>
  <c r="E2166" i="9"/>
  <c r="C2166" i="14" s="1"/>
  <c r="F2166" i="9"/>
  <c r="D2166" i="14" s="1"/>
  <c r="E2167" i="9"/>
  <c r="C2167" i="14" s="1"/>
  <c r="F2167" i="9"/>
  <c r="D2167" i="14" s="1"/>
  <c r="E2168" i="9"/>
  <c r="C2168" i="14" s="1"/>
  <c r="F2168" i="9"/>
  <c r="D2168" i="14" s="1"/>
  <c r="E2169" i="9"/>
  <c r="C2169" i="14" s="1"/>
  <c r="F2169" i="9"/>
  <c r="D2169" i="14" s="1"/>
  <c r="E2170" i="9"/>
  <c r="C2170" i="14" s="1"/>
  <c r="F2170" i="9"/>
  <c r="D2170" i="14" s="1"/>
  <c r="E2171" i="9"/>
  <c r="C2171" i="14" s="1"/>
  <c r="F2171" i="9"/>
  <c r="D2171" i="14" s="1"/>
  <c r="E2172" i="9"/>
  <c r="C2172" i="14" s="1"/>
  <c r="F2172" i="9"/>
  <c r="D2172" i="14" s="1"/>
  <c r="E2173" i="9"/>
  <c r="C2173" i="14" s="1"/>
  <c r="F2173" i="9"/>
  <c r="D2173" i="14" s="1"/>
  <c r="E2174" i="9"/>
  <c r="C2174" i="14" s="1"/>
  <c r="F2174" i="9"/>
  <c r="D2174" i="14" s="1"/>
  <c r="E2175" i="9"/>
  <c r="C2175" i="14" s="1"/>
  <c r="F2175" i="9"/>
  <c r="D2175" i="14" s="1"/>
  <c r="E2176" i="9"/>
  <c r="C2176" i="14" s="1"/>
  <c r="F2176" i="9"/>
  <c r="D2176" i="14" s="1"/>
  <c r="E2177" i="9"/>
  <c r="C2177" i="14" s="1"/>
  <c r="F2177" i="9"/>
  <c r="D2177" i="14" s="1"/>
  <c r="E2178" i="9"/>
  <c r="C2178" i="14" s="1"/>
  <c r="F2178" i="9"/>
  <c r="D2178" i="14" s="1"/>
  <c r="E2179" i="9"/>
  <c r="C2179" i="14" s="1"/>
  <c r="F2179" i="9"/>
  <c r="D2179" i="14" s="1"/>
  <c r="E2180" i="9"/>
  <c r="C2180" i="14" s="1"/>
  <c r="F2180" i="9"/>
  <c r="D2180" i="14" s="1"/>
  <c r="AA2160" i="1"/>
  <c r="AA2159" i="1" l="1"/>
  <c r="AA2158" i="1" l="1"/>
  <c r="AA2157" i="1" l="1"/>
  <c r="AA2156" i="1" l="1"/>
  <c r="AA2155" i="1" l="1"/>
  <c r="AA2154" i="1" l="1"/>
  <c r="AA2153" i="1" l="1"/>
  <c r="AA2152" i="1" l="1"/>
  <c r="AA2151" i="1" l="1"/>
  <c r="AA2150" i="1" l="1"/>
  <c r="AA2149" i="1" l="1"/>
  <c r="AA2148" i="1" l="1"/>
  <c r="AA2147" i="1" l="1"/>
  <c r="AA2146" i="1" l="1"/>
  <c r="AA2145" i="1" l="1"/>
  <c r="AA2144" i="1" l="1"/>
  <c r="AA2143" i="1" l="1"/>
  <c r="AA2142" i="1" l="1"/>
  <c r="AA2141" i="1" l="1"/>
  <c r="AA2140" i="1" l="1"/>
  <c r="AA2139" i="1" l="1"/>
  <c r="AA2138" i="1" l="1"/>
  <c r="AA2137" i="1" l="1"/>
  <c r="AA2136" i="1" l="1"/>
  <c r="AA2135" i="1" l="1"/>
  <c r="AA2134" i="1" l="1"/>
  <c r="AA2133" i="1" l="1"/>
  <c r="AA2132" i="1" l="1"/>
  <c r="AA2131" i="1" l="1"/>
  <c r="AA2130" i="1" l="1"/>
  <c r="AA2129" i="1" l="1"/>
  <c r="AA2128" i="1" l="1"/>
  <c r="E2163" i="9" l="1"/>
  <c r="C2163" i="14" s="1"/>
  <c r="F2163" i="9"/>
  <c r="D2163" i="14" s="1"/>
  <c r="C2133" i="9"/>
  <c r="D2133" i="9"/>
  <c r="E2133" i="9"/>
  <c r="F2133" i="9"/>
  <c r="C2134" i="9"/>
  <c r="D2134" i="9"/>
  <c r="E2134" i="9"/>
  <c r="F2134" i="9"/>
  <c r="C2135" i="9"/>
  <c r="D2135" i="9"/>
  <c r="E2135" i="9"/>
  <c r="F2135" i="9"/>
  <c r="C2136" i="9"/>
  <c r="D2136" i="9"/>
  <c r="E2136" i="9"/>
  <c r="F2136" i="9"/>
  <c r="C2137" i="9"/>
  <c r="D2137" i="9"/>
  <c r="E2137" i="9"/>
  <c r="F2137" i="9"/>
  <c r="C2138" i="9"/>
  <c r="D2138" i="9"/>
  <c r="E2138" i="9"/>
  <c r="F2138" i="9"/>
  <c r="C2139" i="9"/>
  <c r="D2139" i="9"/>
  <c r="E2139" i="9"/>
  <c r="F2139" i="9"/>
  <c r="C2140" i="9"/>
  <c r="D2140" i="9"/>
  <c r="E2140" i="9"/>
  <c r="F2140" i="9"/>
  <c r="C2141" i="9"/>
  <c r="D2141" i="9"/>
  <c r="E2141" i="9"/>
  <c r="F2141" i="9"/>
  <c r="C2142" i="9"/>
  <c r="D2142" i="9"/>
  <c r="E2142" i="9"/>
  <c r="F2142" i="9"/>
  <c r="C2143" i="9"/>
  <c r="D2143" i="9"/>
  <c r="E2143" i="9"/>
  <c r="F2143" i="9"/>
  <c r="C2144" i="9"/>
  <c r="D2144" i="9"/>
  <c r="E2144" i="9"/>
  <c r="F2144" i="9"/>
  <c r="C2145" i="9"/>
  <c r="D2145" i="9"/>
  <c r="E2145" i="9"/>
  <c r="F2145" i="9"/>
  <c r="C2146" i="9"/>
  <c r="D2146" i="9"/>
  <c r="E2146" i="9"/>
  <c r="F2146" i="9"/>
  <c r="C2147" i="9"/>
  <c r="D2147" i="9"/>
  <c r="E2147" i="9"/>
  <c r="F2147" i="9"/>
  <c r="C2148" i="9"/>
  <c r="D2148" i="9"/>
  <c r="E2148" i="9"/>
  <c r="F2148" i="9"/>
  <c r="C2149" i="9"/>
  <c r="D2149" i="9"/>
  <c r="E2149" i="9"/>
  <c r="F2149" i="9"/>
  <c r="C2150" i="9"/>
  <c r="D2150" i="9"/>
  <c r="E2150" i="9"/>
  <c r="F2150" i="9"/>
  <c r="C2151" i="9"/>
  <c r="D2151" i="9"/>
  <c r="E2151" i="9"/>
  <c r="F2151" i="9"/>
  <c r="C2152" i="9"/>
  <c r="D2152" i="9"/>
  <c r="E2152" i="9"/>
  <c r="F2152" i="9"/>
  <c r="C2153" i="9"/>
  <c r="D2153" i="9"/>
  <c r="E2153" i="9"/>
  <c r="F2153" i="9"/>
  <c r="C2154" i="9"/>
  <c r="D2154" i="9"/>
  <c r="E2154" i="9"/>
  <c r="F2154" i="9"/>
  <c r="C2155" i="9"/>
  <c r="D2155" i="9"/>
  <c r="E2155" i="9"/>
  <c r="F2155" i="9"/>
  <c r="C2156" i="9"/>
  <c r="D2156" i="9"/>
  <c r="E2156" i="9"/>
  <c r="F2156" i="9"/>
  <c r="C2157" i="9"/>
  <c r="D2157" i="9"/>
  <c r="E2157" i="9"/>
  <c r="F2157" i="9"/>
  <c r="C2158" i="9"/>
  <c r="D2158" i="9"/>
  <c r="E2158" i="9"/>
  <c r="F2158" i="9"/>
  <c r="C2159" i="9"/>
  <c r="D2159" i="9"/>
  <c r="E2159" i="9"/>
  <c r="F2159" i="9"/>
  <c r="C2160" i="9"/>
  <c r="D2160" i="9"/>
  <c r="E2160" i="9"/>
  <c r="F2160" i="9"/>
  <c r="E2161" i="9"/>
  <c r="C2161" i="14" s="1"/>
  <c r="F2161" i="9"/>
  <c r="D2161" i="14" s="1"/>
  <c r="E2162" i="9"/>
  <c r="C2162" i="14" s="1"/>
  <c r="F2162" i="9"/>
  <c r="D2162" i="14" s="1"/>
  <c r="AA2127" i="1"/>
  <c r="C2160" i="14" l="1"/>
  <c r="C2157" i="14"/>
  <c r="C2154" i="14"/>
  <c r="C2148" i="14"/>
  <c r="C2145" i="14"/>
  <c r="C2139" i="14"/>
  <c r="C2136" i="14"/>
  <c r="C2133" i="14"/>
  <c r="D2148" i="14"/>
  <c r="D2142" i="14"/>
  <c r="D2133" i="14"/>
  <c r="D2151" i="14"/>
  <c r="D2136" i="14"/>
  <c r="D2159" i="14"/>
  <c r="D2138" i="14"/>
  <c r="C2141" i="14"/>
  <c r="C2135" i="14"/>
  <c r="D2152" i="14"/>
  <c r="D2149" i="14"/>
  <c r="D2146" i="14"/>
  <c r="D2143" i="14"/>
  <c r="D2140" i="14"/>
  <c r="D2137" i="14"/>
  <c r="D2134" i="14"/>
  <c r="D2158" i="14"/>
  <c r="D2155" i="14"/>
  <c r="C2158" i="14"/>
  <c r="C2155" i="14"/>
  <c r="C2152" i="14"/>
  <c r="C2149" i="14"/>
  <c r="C2146" i="14"/>
  <c r="C2143" i="14"/>
  <c r="C2140" i="14"/>
  <c r="C2137" i="14"/>
  <c r="C2134" i="14"/>
  <c r="D2160" i="14"/>
  <c r="C2159" i="14"/>
  <c r="D2157" i="14"/>
  <c r="C2156" i="14"/>
  <c r="D2156" i="14"/>
  <c r="D2154" i="14"/>
  <c r="C2153" i="14"/>
  <c r="D2153" i="14"/>
  <c r="C2151" i="14"/>
  <c r="C2150" i="14"/>
  <c r="D2150" i="14"/>
  <c r="C2147" i="14"/>
  <c r="D2147" i="14"/>
  <c r="D2145" i="14"/>
  <c r="D2141" i="14"/>
  <c r="C2144" i="14"/>
  <c r="D2144" i="14"/>
  <c r="C2142" i="14"/>
  <c r="D2139" i="14"/>
  <c r="C2138" i="14"/>
  <c r="D2135" i="14"/>
  <c r="AA2126" i="1"/>
  <c r="AA2125" i="1" l="1"/>
  <c r="AA2124" i="1" l="1"/>
  <c r="AA2123" i="1" l="1"/>
  <c r="AA2122" i="1" l="1"/>
  <c r="AA2121" i="1" l="1"/>
  <c r="AA2120" i="1" l="1"/>
  <c r="AA2119" i="1" l="1"/>
  <c r="AA2118" i="1" l="1"/>
  <c r="AA2117" i="1" l="1"/>
  <c r="AA2116" i="1" l="1"/>
  <c r="AA2115" i="1" l="1"/>
  <c r="AA2114" i="1" l="1"/>
  <c r="AA2113" i="1" l="1"/>
  <c r="AA2112" i="1" l="1"/>
  <c r="AA2111" i="1" l="1"/>
  <c r="AA2110" i="1" l="1"/>
  <c r="AA2109" i="1" l="1"/>
  <c r="AA2108" i="1" l="1"/>
  <c r="AA2107" i="1" l="1"/>
  <c r="AA2106" i="1" l="1"/>
  <c r="AA2105" i="1" l="1"/>
  <c r="C2115" i="9" l="1"/>
  <c r="D2115" i="9"/>
  <c r="E2115" i="9"/>
  <c r="F2115" i="9"/>
  <c r="C2116" i="9"/>
  <c r="D2116" i="9"/>
  <c r="E2116" i="9"/>
  <c r="F2116" i="9"/>
  <c r="C2117" i="9"/>
  <c r="D2117" i="9"/>
  <c r="E2117" i="9"/>
  <c r="F2117" i="9"/>
  <c r="C2118" i="9"/>
  <c r="D2118" i="9"/>
  <c r="E2118" i="9"/>
  <c r="F2118" i="9"/>
  <c r="C2119" i="9"/>
  <c r="D2119" i="9"/>
  <c r="E2119" i="9"/>
  <c r="F2119" i="9"/>
  <c r="C2120" i="9"/>
  <c r="D2120" i="9"/>
  <c r="E2120" i="9"/>
  <c r="F2120" i="9"/>
  <c r="C2121" i="9"/>
  <c r="D2121" i="9"/>
  <c r="E2121" i="9"/>
  <c r="F2121" i="9"/>
  <c r="C2122" i="9"/>
  <c r="D2122" i="9"/>
  <c r="E2122" i="9"/>
  <c r="F2122" i="9"/>
  <c r="C2123" i="9"/>
  <c r="D2123" i="9"/>
  <c r="E2123" i="9"/>
  <c r="F2123" i="9"/>
  <c r="C2124" i="9"/>
  <c r="D2124" i="9"/>
  <c r="E2124" i="9"/>
  <c r="F2124" i="9"/>
  <c r="C2125" i="9"/>
  <c r="D2125" i="9"/>
  <c r="E2125" i="9"/>
  <c r="F2125" i="9"/>
  <c r="C2126" i="9"/>
  <c r="D2126" i="9"/>
  <c r="E2126" i="9"/>
  <c r="F2126" i="9"/>
  <c r="C2127" i="9"/>
  <c r="D2127" i="9"/>
  <c r="E2127" i="9"/>
  <c r="F2127" i="9"/>
  <c r="C2128" i="9"/>
  <c r="D2128" i="9"/>
  <c r="E2128" i="9"/>
  <c r="F2128" i="9"/>
  <c r="C2129" i="9"/>
  <c r="D2129" i="9"/>
  <c r="E2129" i="9"/>
  <c r="F2129" i="9"/>
  <c r="C2130" i="9"/>
  <c r="D2130" i="9"/>
  <c r="E2130" i="9"/>
  <c r="F2130" i="9"/>
  <c r="C2131" i="9"/>
  <c r="D2131" i="9"/>
  <c r="E2131" i="9"/>
  <c r="F2131" i="9"/>
  <c r="C2132" i="9"/>
  <c r="D2132" i="9"/>
  <c r="E2132" i="9"/>
  <c r="F2132" i="9"/>
  <c r="AA2104" i="1"/>
  <c r="D2130" i="14" l="1"/>
  <c r="D2126" i="14"/>
  <c r="C2120" i="14"/>
  <c r="D2124" i="14"/>
  <c r="D2118" i="14"/>
  <c r="D2125" i="14"/>
  <c r="C2119" i="14"/>
  <c r="D2120" i="14"/>
  <c r="C2117" i="14"/>
  <c r="D2121" i="14"/>
  <c r="C2129" i="14"/>
  <c r="C2127" i="14"/>
  <c r="C2118" i="14"/>
  <c r="D2119" i="14"/>
  <c r="D2132" i="14"/>
  <c r="C2132" i="14"/>
  <c r="D2131" i="14"/>
  <c r="C2131" i="14"/>
  <c r="C2130" i="14"/>
  <c r="D2129" i="14"/>
  <c r="D2128" i="14"/>
  <c r="C2128" i="14"/>
  <c r="D2127" i="14"/>
  <c r="C2126" i="14"/>
  <c r="C2125" i="14"/>
  <c r="C2124" i="14"/>
  <c r="D2123" i="14"/>
  <c r="C2123" i="14"/>
  <c r="D2122" i="14"/>
  <c r="C2122" i="14"/>
  <c r="C2121" i="14"/>
  <c r="D2117" i="14"/>
  <c r="D2116" i="14"/>
  <c r="C2116" i="14"/>
  <c r="C2115" i="14"/>
  <c r="D2115" i="14"/>
  <c r="AA2103" i="1"/>
  <c r="AA2102" i="1" l="1"/>
  <c r="AA2101" i="1" l="1"/>
  <c r="AA2100" i="1" l="1"/>
  <c r="AA2099" i="1" l="1"/>
  <c r="AA2098" i="1" l="1"/>
  <c r="AA2097" i="1" l="1"/>
  <c r="AA2096" i="1" l="1"/>
  <c r="AA2095" i="1" l="1"/>
  <c r="AA2094" i="1" l="1"/>
  <c r="AA2093" i="1" l="1"/>
  <c r="AA2092" i="1" l="1"/>
  <c r="AA2091" i="1" l="1"/>
  <c r="AA2090" i="1" l="1"/>
  <c r="AA2089" i="1" l="1"/>
  <c r="AA2088" i="1" l="1"/>
  <c r="AA2087" i="1" l="1"/>
  <c r="AA2086" i="1" l="1"/>
  <c r="AA2085" i="1" l="1"/>
  <c r="AA2084" i="1" l="1"/>
  <c r="AA2083" i="1" l="1"/>
  <c r="AA2082" i="1" l="1"/>
  <c r="AA2081" i="1" l="1"/>
  <c r="AA2080" i="1" l="1"/>
  <c r="AA2079" i="1" l="1"/>
  <c r="AA2078" i="1" l="1"/>
  <c r="AA2077" i="1" l="1"/>
  <c r="AA2076" i="1" l="1"/>
  <c r="AA2075" i="1" l="1"/>
  <c r="AA2074" i="1" l="1"/>
  <c r="AA2073" i="1" l="1"/>
  <c r="AA2072" i="1" l="1"/>
  <c r="AA2071" i="1" l="1"/>
  <c r="AA2070" i="1" l="1"/>
  <c r="AA2069" i="1" l="1"/>
  <c r="AA2068" i="1" l="1"/>
  <c r="AA2067" i="1" l="1"/>
  <c r="AA2066" i="1" l="1"/>
  <c r="AA2065" i="1" l="1"/>
  <c r="AA2064" i="1" l="1"/>
  <c r="C2102" i="9" l="1"/>
  <c r="D2102" i="9"/>
  <c r="E2102" i="9"/>
  <c r="F2102" i="9"/>
  <c r="C2103" i="9"/>
  <c r="D2103" i="9"/>
  <c r="E2103" i="9"/>
  <c r="F2103" i="9"/>
  <c r="C2104" i="9"/>
  <c r="D2104" i="9"/>
  <c r="E2104" i="9"/>
  <c r="F2104" i="9"/>
  <c r="C2105" i="9"/>
  <c r="D2105" i="9"/>
  <c r="E2105" i="9"/>
  <c r="F2105" i="9"/>
  <c r="C2106" i="9"/>
  <c r="D2106" i="9"/>
  <c r="E2106" i="9"/>
  <c r="F2106" i="9"/>
  <c r="C2107" i="9"/>
  <c r="D2107" i="9"/>
  <c r="E2107" i="9"/>
  <c r="F2107" i="9"/>
  <c r="C2108" i="9"/>
  <c r="D2108" i="9"/>
  <c r="E2108" i="9"/>
  <c r="F2108" i="9"/>
  <c r="C2109" i="9"/>
  <c r="D2109" i="9"/>
  <c r="E2109" i="9"/>
  <c r="F2109" i="9"/>
  <c r="C2110" i="9"/>
  <c r="D2110" i="9"/>
  <c r="E2110" i="9"/>
  <c r="F2110" i="9"/>
  <c r="C2111" i="9"/>
  <c r="D2111" i="9"/>
  <c r="E2111" i="9"/>
  <c r="F2111" i="9"/>
  <c r="C2112" i="9"/>
  <c r="D2112" i="9"/>
  <c r="E2112" i="9"/>
  <c r="F2112" i="9"/>
  <c r="C2113" i="9"/>
  <c r="D2113" i="9"/>
  <c r="E2113" i="9"/>
  <c r="F2113" i="9"/>
  <c r="C2114" i="9"/>
  <c r="D2114" i="9"/>
  <c r="E2114" i="9"/>
  <c r="F2114" i="9"/>
  <c r="C2088" i="9"/>
  <c r="D2088" i="9"/>
  <c r="E2088" i="9"/>
  <c r="F2088" i="9"/>
  <c r="C2089" i="9"/>
  <c r="D2089" i="9"/>
  <c r="E2089" i="9"/>
  <c r="F2089" i="9"/>
  <c r="C2090" i="9"/>
  <c r="D2090" i="9"/>
  <c r="E2090" i="9"/>
  <c r="F2090" i="9"/>
  <c r="C2091" i="9"/>
  <c r="D2091" i="9"/>
  <c r="E2091" i="9"/>
  <c r="F2091" i="9"/>
  <c r="C2092" i="9"/>
  <c r="D2092" i="9"/>
  <c r="E2092" i="9"/>
  <c r="F2092" i="9"/>
  <c r="C2093" i="9"/>
  <c r="D2093" i="9"/>
  <c r="E2093" i="9"/>
  <c r="F2093" i="9"/>
  <c r="C2094" i="9"/>
  <c r="D2094" i="9"/>
  <c r="E2094" i="9"/>
  <c r="F2094" i="9"/>
  <c r="C2095" i="9"/>
  <c r="D2095" i="9"/>
  <c r="E2095" i="9"/>
  <c r="F2095" i="9"/>
  <c r="C2096" i="9"/>
  <c r="D2096" i="9"/>
  <c r="E2096" i="9"/>
  <c r="F2096" i="9"/>
  <c r="C2097" i="9"/>
  <c r="D2097" i="9"/>
  <c r="E2097" i="9"/>
  <c r="F2097" i="9"/>
  <c r="C2098" i="9"/>
  <c r="D2098" i="9"/>
  <c r="E2098" i="9"/>
  <c r="F2098" i="9"/>
  <c r="C2099" i="9"/>
  <c r="D2099" i="9"/>
  <c r="E2099" i="9"/>
  <c r="F2099" i="9"/>
  <c r="C2100" i="9"/>
  <c r="D2100" i="9"/>
  <c r="E2100" i="9"/>
  <c r="F2100" i="9"/>
  <c r="C2101" i="9"/>
  <c r="D2101" i="9"/>
  <c r="E2101" i="9"/>
  <c r="F2101" i="9"/>
  <c r="AA2063" i="1"/>
  <c r="C2113" i="14" l="1"/>
  <c r="C2107" i="14"/>
  <c r="C2108" i="14"/>
  <c r="C2114" i="14"/>
  <c r="D2111" i="14"/>
  <c r="D2105" i="14"/>
  <c r="D2102" i="14"/>
  <c r="D2090" i="14"/>
  <c r="D2110" i="14"/>
  <c r="D2107" i="14"/>
  <c r="D2109" i="14"/>
  <c r="D2097" i="14"/>
  <c r="D2100" i="14"/>
  <c r="D2088" i="14"/>
  <c r="D2103" i="14"/>
  <c r="C2110" i="14"/>
  <c r="C2102" i="14"/>
  <c r="C2109" i="14"/>
  <c r="D2114" i="14"/>
  <c r="D2113" i="14"/>
  <c r="C2112" i="14"/>
  <c r="D2112" i="14"/>
  <c r="C2111" i="14"/>
  <c r="D2108" i="14"/>
  <c r="C2106" i="14"/>
  <c r="D2106" i="14"/>
  <c r="C2095" i="14"/>
  <c r="C2089" i="14"/>
  <c r="C2104" i="14"/>
  <c r="C2101" i="14"/>
  <c r="C2094" i="14"/>
  <c r="C2100" i="14"/>
  <c r="C2105" i="14"/>
  <c r="C2099" i="14"/>
  <c r="C2096" i="14"/>
  <c r="D2098" i="14"/>
  <c r="D2092" i="14"/>
  <c r="D2089" i="14"/>
  <c r="C2098" i="14"/>
  <c r="D2104" i="14"/>
  <c r="C2103" i="14"/>
  <c r="D2101" i="14"/>
  <c r="D2099" i="14"/>
  <c r="C2090" i="14"/>
  <c r="C2097" i="14"/>
  <c r="D2096" i="14"/>
  <c r="D2095" i="14"/>
  <c r="D2094" i="14"/>
  <c r="C2093" i="14"/>
  <c r="D2093" i="14"/>
  <c r="C2092" i="14"/>
  <c r="C2091" i="14"/>
  <c r="D2091" i="14"/>
  <c r="C2088" i="14"/>
  <c r="AA2062" i="1"/>
  <c r="AA2061" i="1" l="1"/>
  <c r="AA2060" i="1" l="1"/>
  <c r="AA2059" i="1" l="1"/>
  <c r="AA2058" i="1" l="1"/>
  <c r="AA2057" i="1" l="1"/>
  <c r="AA2056" i="1" l="1"/>
  <c r="AA2055" i="1" l="1"/>
  <c r="AA2054" i="1" l="1"/>
  <c r="AA2053" i="1" l="1"/>
  <c r="AA2052" i="1" l="1"/>
  <c r="AA2051" i="1" l="1"/>
  <c r="AA2050" i="1" l="1"/>
  <c r="AA2049" i="1" l="1"/>
  <c r="AA2048" i="1" l="1"/>
  <c r="AA2047" i="1" l="1"/>
  <c r="AA2046" i="1" l="1"/>
  <c r="AA2045" i="1" l="1"/>
  <c r="C2069" i="9" l="1"/>
  <c r="C2070" i="9"/>
  <c r="C2071" i="9"/>
  <c r="C2072" i="9"/>
  <c r="C2073" i="9"/>
  <c r="C2074" i="9"/>
  <c r="C2075" i="9"/>
  <c r="C2076" i="9"/>
  <c r="C2077" i="9"/>
  <c r="C2078" i="9"/>
  <c r="C2079" i="9"/>
  <c r="C2079" i="14" s="1"/>
  <c r="C2080" i="9"/>
  <c r="C2081" i="9"/>
  <c r="C2082" i="9"/>
  <c r="C2083" i="9"/>
  <c r="C2084" i="9"/>
  <c r="C2085" i="9"/>
  <c r="C2086" i="9"/>
  <c r="C2087" i="9"/>
  <c r="D2069" i="9"/>
  <c r="D2070" i="9"/>
  <c r="D2071" i="9"/>
  <c r="D2072" i="9"/>
  <c r="D2073" i="9"/>
  <c r="D2074" i="9"/>
  <c r="D2075" i="9"/>
  <c r="D2076" i="9"/>
  <c r="D2077" i="9"/>
  <c r="D2078" i="9"/>
  <c r="D2079" i="9"/>
  <c r="D2080" i="9"/>
  <c r="D2081" i="9"/>
  <c r="D2082" i="9"/>
  <c r="D2083" i="9"/>
  <c r="D2084" i="9"/>
  <c r="D2085" i="9"/>
  <c r="D2086" i="9"/>
  <c r="D2087" i="9"/>
  <c r="E2069" i="9"/>
  <c r="E2070" i="9"/>
  <c r="E2071" i="9"/>
  <c r="E2072" i="9"/>
  <c r="E2073" i="9"/>
  <c r="E2074" i="9"/>
  <c r="E2075" i="9"/>
  <c r="E2076" i="9"/>
  <c r="E2077" i="9"/>
  <c r="E2078" i="9"/>
  <c r="E2079" i="9"/>
  <c r="E2080" i="9"/>
  <c r="E2081" i="9"/>
  <c r="E2082" i="9"/>
  <c r="E2083" i="9"/>
  <c r="E2084" i="9"/>
  <c r="E2085" i="9"/>
  <c r="E2086" i="9"/>
  <c r="E2087" i="9"/>
  <c r="F2069" i="9"/>
  <c r="F2070" i="9"/>
  <c r="F2071" i="9"/>
  <c r="F2072" i="9"/>
  <c r="F2073" i="9"/>
  <c r="F2074" i="9"/>
  <c r="F2075" i="9"/>
  <c r="F2076" i="9"/>
  <c r="F2077" i="9"/>
  <c r="F2078" i="9"/>
  <c r="F2079" i="9"/>
  <c r="F2080" i="9"/>
  <c r="F2081" i="9"/>
  <c r="F2082" i="9"/>
  <c r="F2083" i="9"/>
  <c r="F2084" i="9"/>
  <c r="F2085" i="9"/>
  <c r="F2086" i="9"/>
  <c r="F2087" i="9"/>
  <c r="C2047" i="9"/>
  <c r="C2048" i="9"/>
  <c r="C2049" i="9"/>
  <c r="C2050" i="9"/>
  <c r="C2051" i="9"/>
  <c r="C2052" i="9"/>
  <c r="C2053" i="9"/>
  <c r="C2054" i="9"/>
  <c r="C2055" i="9"/>
  <c r="C2056" i="9"/>
  <c r="C2057" i="9"/>
  <c r="C2058" i="9"/>
  <c r="C2059" i="9"/>
  <c r="C2060" i="9"/>
  <c r="C2061" i="9"/>
  <c r="C2062" i="9"/>
  <c r="C2063" i="9"/>
  <c r="C2064" i="9"/>
  <c r="C2065" i="9"/>
  <c r="C2066" i="9"/>
  <c r="C2067" i="9"/>
  <c r="C2068" i="9"/>
  <c r="D2047" i="9"/>
  <c r="D2048" i="9"/>
  <c r="D2049" i="9"/>
  <c r="D2050" i="9"/>
  <c r="D2051" i="9"/>
  <c r="D2052" i="9"/>
  <c r="D2053" i="9"/>
  <c r="D2054" i="9"/>
  <c r="D2055" i="9"/>
  <c r="D2056" i="9"/>
  <c r="D2057" i="9"/>
  <c r="D2058" i="9"/>
  <c r="D2059" i="9"/>
  <c r="D2060" i="9"/>
  <c r="D2061" i="9"/>
  <c r="D2062" i="9"/>
  <c r="D2063" i="9"/>
  <c r="D2064" i="9"/>
  <c r="D2065" i="9"/>
  <c r="D2066" i="9"/>
  <c r="D2067" i="9"/>
  <c r="D2068" i="9"/>
  <c r="E2047" i="9"/>
  <c r="E2048" i="9"/>
  <c r="E2049" i="9"/>
  <c r="E2050" i="9"/>
  <c r="E2051" i="9"/>
  <c r="E2052" i="9"/>
  <c r="E2053" i="9"/>
  <c r="E2054" i="9"/>
  <c r="E2055" i="9"/>
  <c r="E2056" i="9"/>
  <c r="E2057" i="9"/>
  <c r="E2058" i="9"/>
  <c r="E2059" i="9"/>
  <c r="E2060" i="9"/>
  <c r="E2061" i="9"/>
  <c r="E2062" i="9"/>
  <c r="E2063" i="9"/>
  <c r="E2064" i="9"/>
  <c r="E2065" i="9"/>
  <c r="E2066" i="9"/>
  <c r="E2067" i="9"/>
  <c r="E2068" i="9"/>
  <c r="F2047" i="9"/>
  <c r="D2047" i="14" s="1"/>
  <c r="F2048" i="9"/>
  <c r="F2049" i="9"/>
  <c r="F2050" i="9"/>
  <c r="F2051" i="9"/>
  <c r="F2052" i="9"/>
  <c r="F2053" i="9"/>
  <c r="F2054" i="9"/>
  <c r="F2055" i="9"/>
  <c r="F2056" i="9"/>
  <c r="F2057" i="9"/>
  <c r="F2058" i="9"/>
  <c r="F2059" i="9"/>
  <c r="D2059" i="14" s="1"/>
  <c r="F2060" i="9"/>
  <c r="F2061" i="9"/>
  <c r="F2062" i="9"/>
  <c r="F2063" i="9"/>
  <c r="F2064" i="9"/>
  <c r="F2065" i="9"/>
  <c r="F2066" i="9"/>
  <c r="F2067" i="9"/>
  <c r="F2068" i="9"/>
  <c r="D2041" i="9"/>
  <c r="D2042" i="9"/>
  <c r="D2043" i="9"/>
  <c r="D2044" i="9"/>
  <c r="D2045" i="9"/>
  <c r="D2046" i="9"/>
  <c r="AA2044" i="1"/>
  <c r="D2076" i="14" l="1"/>
  <c r="D2082" i="14"/>
  <c r="D2070" i="14"/>
  <c r="C2073" i="14"/>
  <c r="D2053" i="14"/>
  <c r="D2065" i="14"/>
  <c r="D2075" i="14"/>
  <c r="D2069" i="14"/>
  <c r="C2076" i="14"/>
  <c r="D2060" i="14"/>
  <c r="D2054" i="14"/>
  <c r="D2048" i="14"/>
  <c r="D2083" i="14"/>
  <c r="D2077" i="14"/>
  <c r="D2078" i="14"/>
  <c r="D2072" i="14"/>
  <c r="D2068" i="14"/>
  <c r="D2056" i="14"/>
  <c r="C2066" i="14"/>
  <c r="C2080" i="14"/>
  <c r="C2074" i="14"/>
  <c r="C2058" i="14"/>
  <c r="D2087" i="14"/>
  <c r="D2071" i="14"/>
  <c r="D2080" i="14"/>
  <c r="C2087" i="14"/>
  <c r="C2055" i="14"/>
  <c r="C2064" i="14"/>
  <c r="C2052" i="14"/>
  <c r="C2084" i="14"/>
  <c r="C2078" i="14"/>
  <c r="C2072" i="14"/>
  <c r="C2063" i="14"/>
  <c r="C2057" i="14"/>
  <c r="C2051" i="14"/>
  <c r="C2083" i="14"/>
  <c r="C2077" i="14"/>
  <c r="C2071" i="14"/>
  <c r="C2047" i="14"/>
  <c r="C2086" i="14"/>
  <c r="D2086" i="14"/>
  <c r="C2085" i="14"/>
  <c r="D2085" i="14"/>
  <c r="D2084" i="14"/>
  <c r="C2082" i="14"/>
  <c r="D2081" i="14"/>
  <c r="C2081" i="14"/>
  <c r="D2079" i="14"/>
  <c r="C2075" i="14"/>
  <c r="D2074" i="14"/>
  <c r="C2070" i="14"/>
  <c r="C2069" i="14"/>
  <c r="C2068" i="14"/>
  <c r="C2067" i="14"/>
  <c r="D2066" i="14"/>
  <c r="C2065" i="14"/>
  <c r="D2064" i="14"/>
  <c r="D2063" i="14"/>
  <c r="D2062" i="14"/>
  <c r="C2062" i="14"/>
  <c r="C2061" i="14"/>
  <c r="C2060" i="14"/>
  <c r="C2059" i="14"/>
  <c r="D2058" i="14"/>
  <c r="D2057" i="14"/>
  <c r="C2056" i="14"/>
  <c r="D2073" i="14"/>
  <c r="D2067" i="14"/>
  <c r="D2061" i="14"/>
  <c r="D2055" i="14"/>
  <c r="C2054" i="14"/>
  <c r="C2053" i="14"/>
  <c r="D2052" i="14"/>
  <c r="D2051" i="14"/>
  <c r="D2050" i="14"/>
  <c r="C2050" i="14"/>
  <c r="D2049" i="14"/>
  <c r="C2049" i="14"/>
  <c r="C2048" i="14"/>
  <c r="H4" i="15"/>
  <c r="I4" i="15"/>
  <c r="AA2043" i="1"/>
  <c r="AA2042" i="1" l="1"/>
  <c r="AA2041" i="1" l="1"/>
  <c r="AA2040" i="1" l="1"/>
  <c r="AA2039" i="1" l="1"/>
  <c r="AA2038" i="1" l="1"/>
  <c r="AA2037" i="1" l="1"/>
  <c r="C2036" i="9" l="1"/>
  <c r="D2036" i="9"/>
  <c r="E2036" i="9"/>
  <c r="F2036" i="9"/>
  <c r="C2037" i="9"/>
  <c r="D2037" i="9"/>
  <c r="E2037" i="9"/>
  <c r="F2037" i="9"/>
  <c r="C2038" i="9"/>
  <c r="D2038" i="9"/>
  <c r="E2038" i="9"/>
  <c r="F2038" i="9"/>
  <c r="C2039" i="9"/>
  <c r="D2039" i="9"/>
  <c r="E2039" i="9"/>
  <c r="F2039" i="9"/>
  <c r="C2040" i="9"/>
  <c r="D2040" i="9"/>
  <c r="E2040" i="9"/>
  <c r="F2040" i="9"/>
  <c r="C2041" i="9"/>
  <c r="E2041" i="9"/>
  <c r="F2041" i="9"/>
  <c r="C2042" i="9"/>
  <c r="E2042" i="9"/>
  <c r="F2042" i="9"/>
  <c r="C2043" i="9"/>
  <c r="E2043" i="9"/>
  <c r="F2043" i="9"/>
  <c r="C2044" i="9"/>
  <c r="E2044" i="9"/>
  <c r="F2044" i="9"/>
  <c r="D2044" i="14" s="1"/>
  <c r="C2045" i="9"/>
  <c r="E2045" i="9"/>
  <c r="F2045" i="9"/>
  <c r="D2045" i="14" s="1"/>
  <c r="C2046" i="9"/>
  <c r="E2046" i="9"/>
  <c r="F2046" i="9"/>
  <c r="D2046" i="14" s="1"/>
  <c r="AA2036" i="1"/>
  <c r="C2044" i="14" l="1"/>
  <c r="C2046" i="14"/>
  <c r="C2045" i="14"/>
  <c r="C2037" i="14"/>
  <c r="D2037" i="14"/>
  <c r="C2038" i="14"/>
  <c r="D2038" i="14"/>
  <c r="D2039" i="14"/>
  <c r="C2040" i="14"/>
  <c r="D2040" i="14"/>
  <c r="C2041" i="14"/>
  <c r="D2041" i="14"/>
  <c r="C2043" i="14"/>
  <c r="D2043" i="14"/>
  <c r="C2036" i="14"/>
  <c r="D2036" i="14"/>
  <c r="C2039" i="14"/>
  <c r="C2042" i="14"/>
  <c r="D2042" i="14"/>
  <c r="AA2035" i="1" l="1"/>
  <c r="AA2034" i="1" l="1"/>
  <c r="AA2033" i="1" l="1"/>
  <c r="AA2032" i="1" l="1"/>
  <c r="AA2031" i="1" l="1"/>
  <c r="AA2030" i="1" l="1"/>
  <c r="AA2029" i="1" l="1"/>
  <c r="AA2028" i="1" l="1"/>
  <c r="AA2027" i="1" l="1"/>
  <c r="AA2026" i="1"/>
  <c r="AA2025" i="1"/>
  <c r="AA2024" i="1"/>
  <c r="AA2023" i="1"/>
  <c r="AA2022" i="1"/>
  <c r="AA2021" i="1"/>
  <c r="AA2020" i="1"/>
  <c r="AA2019" i="1" l="1"/>
  <c r="AA2018" i="1" l="1"/>
  <c r="AA2017" i="1" l="1"/>
  <c r="AA2016" i="1" l="1"/>
  <c r="C2016" i="9" l="1"/>
  <c r="D2016" i="9"/>
  <c r="E2016" i="9"/>
  <c r="F2016" i="9"/>
  <c r="C2017" i="9"/>
  <c r="D2017" i="9"/>
  <c r="E2017" i="9"/>
  <c r="F2017" i="9"/>
  <c r="C2018" i="9"/>
  <c r="D2018" i="9"/>
  <c r="E2018" i="9"/>
  <c r="F2018" i="9"/>
  <c r="C2019" i="9"/>
  <c r="D2019" i="9"/>
  <c r="E2019" i="9"/>
  <c r="F2019" i="9"/>
  <c r="C2020" i="9"/>
  <c r="D2020" i="9"/>
  <c r="E2020" i="9"/>
  <c r="F2020" i="9"/>
  <c r="C2021" i="9"/>
  <c r="D2021" i="9"/>
  <c r="E2021" i="9"/>
  <c r="F2021" i="9"/>
  <c r="C2022" i="9"/>
  <c r="D2022" i="9"/>
  <c r="E2022" i="9"/>
  <c r="F2022" i="9"/>
  <c r="C2023" i="9"/>
  <c r="D2023" i="9"/>
  <c r="E2023" i="9"/>
  <c r="F2023" i="9"/>
  <c r="C2024" i="9"/>
  <c r="D2024" i="9"/>
  <c r="E2024" i="9"/>
  <c r="C2024" i="14" s="1"/>
  <c r="F2024" i="9"/>
  <c r="C2025" i="9"/>
  <c r="D2025" i="9"/>
  <c r="E2025" i="9"/>
  <c r="F2025" i="9"/>
  <c r="C2026" i="9"/>
  <c r="D2026" i="9"/>
  <c r="E2026" i="9"/>
  <c r="F2026" i="9"/>
  <c r="C2027" i="9"/>
  <c r="D2027" i="9"/>
  <c r="E2027" i="9"/>
  <c r="F2027" i="9"/>
  <c r="C2028" i="9"/>
  <c r="D2028" i="9"/>
  <c r="E2028" i="9"/>
  <c r="F2028" i="9"/>
  <c r="C2029" i="9"/>
  <c r="D2029" i="9"/>
  <c r="E2029" i="9"/>
  <c r="F2029" i="9"/>
  <c r="C2030" i="9"/>
  <c r="D2030" i="9"/>
  <c r="E2030" i="9"/>
  <c r="C2030" i="14" s="1"/>
  <c r="F2030" i="9"/>
  <c r="C2031" i="9"/>
  <c r="D2031" i="9"/>
  <c r="E2031" i="9"/>
  <c r="F2031" i="9"/>
  <c r="C2032" i="9"/>
  <c r="D2032" i="9"/>
  <c r="E2032" i="9"/>
  <c r="F2032" i="9"/>
  <c r="C2033" i="9"/>
  <c r="D2033" i="9"/>
  <c r="E2033" i="9"/>
  <c r="F2033" i="9"/>
  <c r="C2034" i="9"/>
  <c r="D2034" i="9"/>
  <c r="E2034" i="9"/>
  <c r="F2034" i="9"/>
  <c r="C2035" i="9"/>
  <c r="D2035" i="9"/>
  <c r="E2035" i="9"/>
  <c r="F2035" i="9"/>
  <c r="C2015" i="9"/>
  <c r="D2015" i="9"/>
  <c r="E2015" i="9"/>
  <c r="F2015" i="9"/>
  <c r="AA2015" i="1"/>
  <c r="C2033" i="14" l="1"/>
  <c r="C2032" i="14"/>
  <c r="C2029" i="14"/>
  <c r="C2021" i="14"/>
  <c r="C2034" i="14"/>
  <c r="C2028" i="14"/>
  <c r="C2025" i="14"/>
  <c r="D2031" i="14"/>
  <c r="D2019" i="14"/>
  <c r="C2035" i="14"/>
  <c r="D2035" i="14"/>
  <c r="D2027" i="14"/>
  <c r="D2018" i="14"/>
  <c r="D2034" i="14"/>
  <c r="D2026" i="14"/>
  <c r="D2017" i="14"/>
  <c r="D2033" i="14"/>
  <c r="D2032" i="14"/>
  <c r="C2031" i="14"/>
  <c r="D2030" i="14"/>
  <c r="D2029" i="14"/>
  <c r="D2028" i="14"/>
  <c r="C2027" i="14"/>
  <c r="C2026" i="14"/>
  <c r="D2025" i="14"/>
  <c r="D2023" i="14"/>
  <c r="D2020" i="14"/>
  <c r="D2022" i="14"/>
  <c r="D2024" i="14"/>
  <c r="C2023" i="14"/>
  <c r="C2022" i="14"/>
  <c r="D2021" i="14"/>
  <c r="C2020" i="14"/>
  <c r="C2019" i="14"/>
  <c r="C2018" i="14"/>
  <c r="C2015" i="14"/>
  <c r="C2016" i="14"/>
  <c r="D2015" i="14"/>
  <c r="D2016" i="14"/>
  <c r="C2017" i="14"/>
  <c r="C2014" i="9"/>
  <c r="D2014" i="9"/>
  <c r="E2014" i="9"/>
  <c r="F2014" i="9"/>
  <c r="AA2014" i="1"/>
  <c r="D2014" i="14" l="1"/>
  <c r="C2014" i="14"/>
  <c r="C2013" i="9"/>
  <c r="D2013" i="9"/>
  <c r="E2013" i="9"/>
  <c r="F2013" i="9"/>
  <c r="AA2013" i="1"/>
  <c r="D2013" i="14" l="1"/>
  <c r="C2013" i="14"/>
  <c r="AA2012" i="1"/>
  <c r="AA2011" i="1" l="1"/>
  <c r="AA2010" i="1" l="1"/>
  <c r="AA2009" i="1" l="1"/>
  <c r="AA2008" i="1" l="1"/>
  <c r="AA2007" i="1" l="1"/>
  <c r="AA2006" i="1" l="1"/>
  <c r="AA2005" i="1" l="1"/>
  <c r="AA2004" i="1" l="1"/>
  <c r="AA2003" i="1" l="1"/>
  <c r="D2001" i="2" l="1"/>
  <c r="AA2002" i="1"/>
  <c r="AA2001" i="1" l="1"/>
  <c r="N2001" i="2" l="1"/>
  <c r="AA2000" i="1"/>
  <c r="AA1999" i="1" l="1"/>
  <c r="AA1998" i="1" l="1"/>
  <c r="AA1997" i="1" l="1"/>
  <c r="AA1996" i="1" l="1"/>
  <c r="AA1995" i="1" l="1"/>
  <c r="AA1994" i="1" l="1"/>
  <c r="AA1993" i="1" l="1"/>
  <c r="AA1992" i="1" l="1"/>
  <c r="AA1991" i="1" l="1"/>
  <c r="AA1990" i="1" l="1"/>
  <c r="AA1989" i="1" l="1"/>
  <c r="AA1988" i="1" l="1"/>
  <c r="AA1987" i="1" l="1"/>
  <c r="AA1986" i="1" l="1"/>
  <c r="C1986" i="9" l="1"/>
  <c r="D1986" i="9"/>
  <c r="E1986" i="9"/>
  <c r="F1986" i="9"/>
  <c r="C1987" i="9"/>
  <c r="D1987" i="9"/>
  <c r="E1987" i="9"/>
  <c r="F1987" i="9"/>
  <c r="C1988" i="9"/>
  <c r="D1988" i="9"/>
  <c r="E1988" i="9"/>
  <c r="F1988" i="9"/>
  <c r="C1989" i="9"/>
  <c r="D1989" i="9"/>
  <c r="E1989" i="9"/>
  <c r="F1989" i="9"/>
  <c r="C1990" i="9"/>
  <c r="D1990" i="9"/>
  <c r="E1990" i="9"/>
  <c r="F1990" i="9"/>
  <c r="C1991" i="9"/>
  <c r="D1991" i="9"/>
  <c r="E1991" i="9"/>
  <c r="F1991" i="9"/>
  <c r="C1992" i="9"/>
  <c r="D1992" i="9"/>
  <c r="E1992" i="9"/>
  <c r="F1992" i="9"/>
  <c r="C1993" i="9"/>
  <c r="D1993" i="9"/>
  <c r="E1993" i="9"/>
  <c r="F1993" i="9"/>
  <c r="C1994" i="9"/>
  <c r="D1994" i="9"/>
  <c r="E1994" i="9"/>
  <c r="F1994" i="9"/>
  <c r="C1995" i="9"/>
  <c r="D1995" i="9"/>
  <c r="E1995" i="9"/>
  <c r="F1995" i="9"/>
  <c r="C1996" i="9"/>
  <c r="D1996" i="9"/>
  <c r="E1996" i="9"/>
  <c r="F1996" i="9"/>
  <c r="C1997" i="9"/>
  <c r="D1997" i="9"/>
  <c r="E1997" i="9"/>
  <c r="F1997" i="9"/>
  <c r="C1998" i="9"/>
  <c r="D1998" i="9"/>
  <c r="E1998" i="9"/>
  <c r="F1998" i="9"/>
  <c r="C1999" i="9"/>
  <c r="D1999" i="9"/>
  <c r="E1999" i="9"/>
  <c r="F1999" i="9"/>
  <c r="C2000" i="9"/>
  <c r="D2000" i="9"/>
  <c r="E2000" i="9"/>
  <c r="F2000" i="9"/>
  <c r="C2001" i="9"/>
  <c r="D2001" i="9"/>
  <c r="E2001" i="9"/>
  <c r="F2001" i="9"/>
  <c r="C2002" i="9"/>
  <c r="D2002" i="9"/>
  <c r="E2002" i="9"/>
  <c r="F2002" i="9"/>
  <c r="C2003" i="9"/>
  <c r="D2003" i="9"/>
  <c r="E2003" i="9"/>
  <c r="F2003" i="9"/>
  <c r="C2004" i="9"/>
  <c r="D2004" i="9"/>
  <c r="E2004" i="9"/>
  <c r="F2004" i="9"/>
  <c r="C2005" i="9"/>
  <c r="D2005" i="9"/>
  <c r="E2005" i="9"/>
  <c r="F2005" i="9"/>
  <c r="C2006" i="9"/>
  <c r="D2006" i="9"/>
  <c r="E2006" i="9"/>
  <c r="F2006" i="9"/>
  <c r="C2007" i="9"/>
  <c r="D2007" i="9"/>
  <c r="E2007" i="9"/>
  <c r="F2007" i="9"/>
  <c r="C2008" i="9"/>
  <c r="D2008" i="9"/>
  <c r="E2008" i="9"/>
  <c r="F2008" i="9"/>
  <c r="C2009" i="9"/>
  <c r="D2009" i="9"/>
  <c r="E2009" i="9"/>
  <c r="F2009" i="9"/>
  <c r="C2010" i="9"/>
  <c r="D2010" i="9"/>
  <c r="E2010" i="9"/>
  <c r="F2010" i="9"/>
  <c r="C2011" i="9"/>
  <c r="D2011" i="9"/>
  <c r="E2011" i="9"/>
  <c r="F2011" i="9"/>
  <c r="C2012" i="9"/>
  <c r="D2012" i="9"/>
  <c r="E2012" i="9"/>
  <c r="F2012" i="9"/>
  <c r="D1985" i="9"/>
  <c r="AA1985" i="1"/>
  <c r="AA1984" i="1" l="1"/>
  <c r="AA1983" i="1" l="1"/>
  <c r="E1982" i="9" l="1"/>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3" i="9"/>
  <c r="E1984" i="9"/>
  <c r="E1985" i="9"/>
  <c r="AA1982" i="1"/>
  <c r="AA1981" i="1" l="1"/>
  <c r="AA1980" i="1" l="1"/>
  <c r="AA1979" i="1" l="1"/>
  <c r="AA1978" i="1" l="1"/>
  <c r="AA1977" i="1" l="1"/>
  <c r="AA1976" i="1" l="1"/>
  <c r="AA1975" i="1" l="1"/>
  <c r="AA1974" i="1" l="1"/>
  <c r="AA1973" i="1" l="1"/>
  <c r="AA1972" i="1" l="1"/>
  <c r="AA1971" i="1" l="1"/>
  <c r="AA1970" i="1" l="1"/>
  <c r="AA1969" i="1" l="1"/>
  <c r="AA1968" i="1" l="1"/>
  <c r="AA1967" i="1" l="1"/>
  <c r="AA1966" i="1" l="1"/>
  <c r="AA1965" i="1" l="1"/>
  <c r="AA1964" i="1" l="1"/>
  <c r="AA1963" i="1" l="1"/>
  <c r="AA1962" i="1" l="1"/>
  <c r="AA1961" i="1" l="1"/>
  <c r="AA1960" i="1" l="1"/>
  <c r="AA1959" i="1" l="1"/>
  <c r="AA1958" i="1" l="1"/>
  <c r="AA1957" i="1" l="1"/>
  <c r="AA1956" i="1" l="1"/>
  <c r="AA1955" i="1" l="1"/>
  <c r="AA1954" i="1" l="1"/>
  <c r="AA1953" i="1" l="1"/>
  <c r="AA1952" i="1" l="1"/>
  <c r="AA1951" i="1" l="1"/>
  <c r="AA1950" i="1" l="1"/>
  <c r="AA1949" i="1" l="1"/>
  <c r="AA1948" i="1" l="1"/>
  <c r="AA1947" i="1" l="1"/>
  <c r="AA1946" i="1" l="1"/>
  <c r="AA1945" i="1" l="1"/>
  <c r="F190" i="5" l="1"/>
  <c r="F189" i="5"/>
  <c r="AA1944" i="1" l="1"/>
  <c r="AA1943" i="1" l="1"/>
  <c r="AA1942" i="1" l="1"/>
  <c r="AA1941" i="1" l="1"/>
  <c r="AA1940" i="1" l="1"/>
  <c r="AA1939" i="1" l="1"/>
  <c r="AA1938" i="1" l="1"/>
  <c r="AA1937" i="1" l="1"/>
  <c r="AA1936" i="1" l="1"/>
  <c r="AA1935" i="1" l="1"/>
  <c r="AA1934" i="1" l="1"/>
  <c r="AA1933" i="1" l="1"/>
  <c r="AA1932" i="1" l="1"/>
  <c r="AA1931" i="1" l="1"/>
  <c r="AA1930" i="1" l="1"/>
  <c r="AA1929" i="1" l="1"/>
  <c r="AA1928" i="1" l="1"/>
  <c r="AA1927" i="1" l="1"/>
  <c r="AA1926" i="1" l="1"/>
  <c r="AA1925" i="1" l="1"/>
  <c r="AA1924" i="1" l="1"/>
  <c r="AA1923" i="1" l="1"/>
  <c r="AA1922" i="1" l="1"/>
  <c r="AA1921" i="1" l="1"/>
  <c r="AA1920" i="1" l="1"/>
  <c r="AA1919" i="1" l="1"/>
  <c r="AA1918" i="1" l="1"/>
  <c r="AA1917" i="1" l="1"/>
  <c r="AA1916" i="1" l="1"/>
  <c r="AA1915" i="1" l="1"/>
  <c r="AA1914" i="1" l="1"/>
  <c r="AA1913" i="1" l="1"/>
  <c r="AA1912" i="1" l="1"/>
  <c r="AA1911" i="1" l="1"/>
  <c r="AA1910" i="1" l="1"/>
  <c r="AA1909" i="1" l="1"/>
  <c r="AA1908" i="1" l="1"/>
  <c r="AA1907" i="1" l="1"/>
  <c r="AA1906" i="1" l="1"/>
  <c r="AA1905" i="1" l="1"/>
  <c r="AA1904" i="1" l="1"/>
  <c r="AA1903" i="1" l="1"/>
  <c r="AA1902" i="1" l="1"/>
  <c r="AA1901" i="1" l="1"/>
  <c r="AA1900" i="1" l="1"/>
  <c r="AA1899" i="1" l="1"/>
  <c r="AA1898" i="1" l="1"/>
  <c r="AA1897" i="1" l="1"/>
  <c r="AA1896" i="1" l="1"/>
  <c r="AA1895" i="1" l="1"/>
  <c r="AA1894" i="1" l="1"/>
  <c r="AA1893" i="1" l="1"/>
  <c r="AA1892" i="1" l="1"/>
  <c r="AA1891" i="1" l="1"/>
  <c r="AA1890" i="1" l="1"/>
  <c r="AA1889" i="1" l="1"/>
  <c r="AA1888" i="1" l="1"/>
  <c r="AA1887" i="1" l="1"/>
  <c r="AA1886" i="1" l="1"/>
  <c r="AA1885" i="1" l="1"/>
  <c r="AA1884" i="1" l="1"/>
  <c r="AA1883" i="1" l="1"/>
  <c r="AA1882" i="1" l="1"/>
  <c r="AA1881" i="1" l="1"/>
  <c r="AA1880" i="1" l="1"/>
  <c r="AA1879" i="1" l="1"/>
  <c r="AA1878" i="1" l="1"/>
  <c r="AA1877" i="1" l="1"/>
  <c r="AA1876" i="1" l="1"/>
  <c r="AA1875" i="1" l="1"/>
  <c r="AA1874" i="1" l="1"/>
  <c r="AA1873" i="1" l="1"/>
  <c r="AA1872" i="1" l="1"/>
  <c r="AA1871" i="1" l="1"/>
  <c r="AA1870" i="1" l="1"/>
  <c r="AA1869" i="1" l="1"/>
  <c r="AA1868" i="1" l="1"/>
  <c r="AA1867" i="1" l="1"/>
  <c r="AA1866" i="1" l="1"/>
  <c r="AA1865" i="1" l="1"/>
  <c r="AA1864" i="1" l="1"/>
  <c r="AA1863" i="1" l="1"/>
  <c r="AA1862" i="1" l="1"/>
  <c r="AA1861" i="1" l="1"/>
  <c r="AA1860" i="1" l="1"/>
  <c r="AA1859" i="1" l="1"/>
  <c r="AA1858" i="1" l="1"/>
  <c r="AA1857" i="1" l="1"/>
  <c r="AA1856" i="1" l="1"/>
  <c r="AA1855" i="1" l="1"/>
  <c r="AA1854" i="1" l="1"/>
  <c r="AA1853" i="1" l="1"/>
  <c r="AA1852" i="1" l="1"/>
  <c r="AA1851" i="1" l="1"/>
  <c r="AA1850" i="1" l="1"/>
  <c r="AA1849" i="1" l="1"/>
  <c r="AA1848" i="1" l="1"/>
  <c r="AA1847" i="1" l="1"/>
  <c r="AA1846" i="1" l="1"/>
  <c r="AA1845" i="1" l="1"/>
  <c r="AA1844" i="1" l="1"/>
  <c r="AA1843" i="1" l="1"/>
  <c r="AA1842" i="1" l="1"/>
  <c r="AA1841" i="1" l="1"/>
  <c r="AA1840" i="1" l="1"/>
  <c r="AA1839" i="1" l="1"/>
  <c r="AA1838" i="1" l="1"/>
  <c r="AA1837" i="1" l="1"/>
  <c r="AA1836" i="1" l="1"/>
  <c r="AA1835" i="1" l="1"/>
  <c r="AA1834" i="1" l="1"/>
  <c r="AA1833" i="1" l="1"/>
  <c r="AA1832" i="1" l="1"/>
  <c r="AA1831" i="1" l="1"/>
  <c r="AA1830" i="1" l="1"/>
  <c r="AA1829" i="1" l="1"/>
  <c r="W35" i="16" l="1"/>
  <c r="X35" i="16"/>
  <c r="V36" i="16"/>
  <c r="AA1828" i="1"/>
  <c r="X36" i="16" l="1"/>
  <c r="W36" i="16"/>
  <c r="AA1827" i="1"/>
  <c r="AA1826" i="1" l="1"/>
  <c r="AA1825" i="1" l="1"/>
  <c r="AA1824" i="1" l="1"/>
  <c r="AA1823" i="1" l="1"/>
  <c r="AA1822" i="1" l="1"/>
  <c r="AA1821" i="1" l="1"/>
  <c r="AA1820" i="1" l="1"/>
  <c r="AA1819" i="1" l="1"/>
  <c r="AA1818" i="1" l="1"/>
  <c r="AA1817" i="1" l="1"/>
  <c r="AA1816" i="1" l="1"/>
  <c r="AA1815" i="1" l="1"/>
  <c r="AA1814" i="1" l="1"/>
  <c r="AA1813" i="1" l="1"/>
  <c r="AA1812" i="1" l="1"/>
  <c r="AA1811" i="1" l="1"/>
  <c r="AA1810" i="1" l="1"/>
  <c r="AA1809" i="1" l="1"/>
  <c r="AA1808" i="1" l="1"/>
  <c r="AA1807" i="1" l="1"/>
  <c r="AA1806" i="1" l="1"/>
  <c r="AA1805" i="1" l="1"/>
  <c r="AA1804" i="1" l="1"/>
  <c r="AA1803" i="1" l="1"/>
  <c r="AA1802" i="1" l="1"/>
  <c r="AA1801" i="1" l="1"/>
  <c r="AA1800" i="1" l="1"/>
  <c r="AA1799" i="1" l="1"/>
  <c r="AA1798" i="1" l="1"/>
  <c r="AA1797" i="1" l="1"/>
  <c r="AA1796" i="1" l="1"/>
  <c r="AA1795" i="1" l="1"/>
  <c r="AA1794" i="1" l="1"/>
  <c r="AA1793" i="1" l="1"/>
  <c r="AA1792" i="1" l="1"/>
  <c r="AA1791" i="1" l="1"/>
  <c r="AA1790" i="1" l="1"/>
  <c r="AA1789" i="1" l="1"/>
  <c r="AA1788" i="1" l="1"/>
  <c r="AA1787" i="1" l="1"/>
  <c r="AA1786" i="1" l="1"/>
  <c r="AA1785" i="1" l="1"/>
  <c r="AA1784" i="1" l="1"/>
  <c r="AA1783" i="1" l="1"/>
  <c r="AA1782" i="1" l="1"/>
  <c r="AA1781" i="1" l="1"/>
  <c r="AA1780" i="1" l="1"/>
  <c r="AA1779" i="1" l="1"/>
  <c r="AA1778" i="1" l="1"/>
  <c r="AA1777" i="1" l="1"/>
  <c r="AA1776" i="1" l="1"/>
  <c r="AA1775" i="1" l="1"/>
  <c r="AA1774" i="1" l="1"/>
  <c r="AA1773" i="1" l="1"/>
  <c r="AA1772" i="1" l="1"/>
  <c r="AA1771" i="1" l="1"/>
  <c r="AA1770" i="1" l="1"/>
  <c r="AA1769" i="1" l="1"/>
  <c r="AA1768" i="1" l="1"/>
  <c r="AA1767" i="1" l="1"/>
  <c r="AA1766" i="1" l="1"/>
  <c r="AA1765" i="1" l="1"/>
  <c r="AA1764" i="1" l="1"/>
  <c r="AA1763" i="1" l="1"/>
  <c r="AA1762" i="1" l="1"/>
  <c r="AA1761" i="1" l="1"/>
  <c r="AA1760" i="1" l="1"/>
  <c r="AA1759" i="1" l="1"/>
  <c r="AA1758" i="1" l="1"/>
  <c r="AA1757" i="1" l="1"/>
  <c r="AA1756" i="1" l="1"/>
  <c r="AA1755" i="1" l="1"/>
  <c r="AA1754" i="1" l="1"/>
  <c r="AA1753" i="1" l="1"/>
  <c r="AA1752" i="1" l="1"/>
  <c r="AA1751" i="1" l="1"/>
  <c r="AA1750" i="1" l="1"/>
  <c r="AA1749" i="1" l="1"/>
  <c r="AA1748" i="1" l="1"/>
  <c r="AA1747" i="1" l="1"/>
  <c r="AA1746" i="1" l="1"/>
  <c r="AA1745" i="1" l="1"/>
  <c r="AA1744" i="1" l="1"/>
  <c r="AA1743" i="1" l="1"/>
  <c r="AA1742" i="1" l="1"/>
  <c r="AA1741" i="1" l="1"/>
  <c r="AA1740" i="1" l="1"/>
  <c r="AA1739" i="1" l="1"/>
  <c r="AA1738" i="1" l="1"/>
  <c r="AA1737" i="1" l="1"/>
  <c r="AA1736" i="1" l="1"/>
  <c r="AA1735" i="1" l="1"/>
  <c r="AA1734" i="1" l="1"/>
  <c r="AA1733" i="1" l="1"/>
  <c r="AA1732" i="1" l="1"/>
  <c r="AA1731" i="1" l="1"/>
  <c r="AA1730" i="1" l="1"/>
  <c r="AA1729" i="1" l="1"/>
  <c r="AA1728" i="1" l="1"/>
  <c r="AA1727" i="1" l="1"/>
  <c r="AA1726" i="1" l="1"/>
  <c r="AA1725" i="1" l="1"/>
  <c r="AA1724" i="1" l="1"/>
  <c r="AA1723" i="1" l="1"/>
  <c r="AA1722" i="1" l="1"/>
  <c r="AA1721" i="1" l="1"/>
  <c r="AA1720" i="1" l="1"/>
  <c r="AA1719" i="1" l="1"/>
  <c r="AA1718" i="1" l="1"/>
  <c r="AA1717" i="1" l="1"/>
  <c r="AA1716" i="1" l="1"/>
  <c r="AA1715" i="1" l="1"/>
  <c r="AA1714" i="1" l="1"/>
  <c r="AA1713" i="1" l="1"/>
  <c r="AA1712" i="1"/>
  <c r="AA1711" i="1" l="1"/>
  <c r="AA1710" i="1" l="1"/>
  <c r="AA1709" i="1" l="1"/>
  <c r="AA1708" i="1" l="1"/>
  <c r="AA1707" i="1" l="1"/>
  <c r="F1707" i="9" l="1"/>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AA1706" i="1"/>
  <c r="F1705" i="9" l="1"/>
  <c r="F1706" i="9"/>
  <c r="AA1705" i="1"/>
  <c r="AA1704" i="1" l="1"/>
  <c r="AA1703" i="1" l="1"/>
  <c r="AA1702" i="1" l="1"/>
  <c r="AA1701" i="1" l="1"/>
  <c r="AA1700" i="1" l="1"/>
  <c r="AA1699" i="1" l="1"/>
  <c r="AA1698" i="1" l="1"/>
  <c r="AA1697" i="1" l="1"/>
  <c r="AA1696" i="1" l="1"/>
  <c r="AA1695" i="1" l="1"/>
  <c r="AA1694" i="1" l="1"/>
  <c r="AA1693" i="1" l="1"/>
  <c r="AA1692" i="1" l="1"/>
  <c r="AA1691" i="1" l="1"/>
  <c r="AA1690" i="1" l="1"/>
  <c r="AA1689" i="1" l="1"/>
  <c r="AA1688" i="1" l="1"/>
  <c r="AA1687" i="1" l="1"/>
  <c r="AA1686" i="1" l="1"/>
  <c r="AA1685" i="1" l="1"/>
  <c r="AA1684" i="1" l="1"/>
  <c r="D1899" i="9" l="1"/>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683" i="9"/>
  <c r="AA1683" i="1"/>
  <c r="AA1682" i="1" l="1"/>
  <c r="C1683" i="9"/>
  <c r="F1683" i="9"/>
  <c r="D1683" i="14" s="1"/>
  <c r="C1683" i="14" l="1"/>
  <c r="AA1681" i="1"/>
  <c r="AA1680" i="1" l="1"/>
  <c r="AA1679" i="1" l="1"/>
  <c r="AA1678" i="1" l="1"/>
  <c r="AA1677" i="1" l="1"/>
  <c r="AA1676" i="1" l="1"/>
  <c r="AA1675" i="1" l="1"/>
  <c r="AA1674" i="1" l="1"/>
  <c r="AA1673" i="1" l="1"/>
  <c r="AA1672" i="1" l="1"/>
  <c r="AA1671" i="1" l="1"/>
  <c r="AA1670" i="1" l="1"/>
  <c r="AA1669" i="1" l="1"/>
  <c r="AA1668" i="1" l="1"/>
  <c r="AA1667" i="1" l="1"/>
  <c r="AA1666" i="1" l="1"/>
  <c r="AA1665" i="1" l="1"/>
  <c r="AA1664" i="1" l="1"/>
  <c r="AA1663" i="1" l="1"/>
  <c r="AA1662" i="1" l="1"/>
  <c r="AA1661" i="1" l="1"/>
  <c r="AA1660" i="1" l="1"/>
  <c r="AA1659" i="1" l="1"/>
  <c r="AA1658" i="1" l="1"/>
  <c r="AA1657" i="1" l="1"/>
  <c r="AA1656" i="1" l="1"/>
  <c r="AA1655" i="1" l="1"/>
  <c r="AA1654" i="1" l="1"/>
  <c r="AA1653" i="1" l="1"/>
  <c r="AA1652" i="1" l="1"/>
  <c r="AA1651" i="1" l="1"/>
  <c r="AA1650" i="1" l="1"/>
  <c r="AA1649" i="1" l="1"/>
  <c r="AA1648" i="1" l="1"/>
  <c r="AA1647" i="1" l="1"/>
  <c r="AA1646" i="1" l="1"/>
  <c r="AA1645" i="1" l="1"/>
  <c r="D2005" i="14" l="1"/>
  <c r="D2006" i="14"/>
  <c r="D2007" i="14"/>
  <c r="D2008" i="14"/>
  <c r="D2009" i="14"/>
  <c r="D2010" i="14"/>
  <c r="D2011" i="14"/>
  <c r="D2012" i="14"/>
  <c r="C1981" i="9"/>
  <c r="D1981" i="14"/>
  <c r="C1982" i="9"/>
  <c r="D1982" i="14"/>
  <c r="C1983" i="9"/>
  <c r="D1983" i="14"/>
  <c r="C1984" i="9"/>
  <c r="D1984" i="14"/>
  <c r="C1985" i="9"/>
  <c r="D1985" i="14"/>
  <c r="D1986" i="14"/>
  <c r="D1987" i="14"/>
  <c r="D1988" i="14"/>
  <c r="C1989" i="14"/>
  <c r="D1989" i="14"/>
  <c r="D1990" i="14"/>
  <c r="C1991" i="14"/>
  <c r="D1991" i="14"/>
  <c r="D1992" i="14"/>
  <c r="C1993" i="14"/>
  <c r="D1993" i="14"/>
  <c r="D1994" i="14"/>
  <c r="C1995" i="14"/>
  <c r="D1995" i="14"/>
  <c r="D1996" i="14"/>
  <c r="C1997" i="14"/>
  <c r="D1997" i="14"/>
  <c r="D1998" i="14"/>
  <c r="C1999" i="14"/>
  <c r="D1999" i="14"/>
  <c r="D2000" i="14"/>
  <c r="C2001" i="14"/>
  <c r="D2001" i="14"/>
  <c r="C2002" i="14"/>
  <c r="D2002" i="14"/>
  <c r="D2003" i="14"/>
  <c r="C2004" i="14"/>
  <c r="D2004" i="14"/>
  <c r="C1959" i="9"/>
  <c r="D1959" i="14"/>
  <c r="C1960" i="9"/>
  <c r="C1960" i="14" s="1"/>
  <c r="D1960" i="14"/>
  <c r="C1961" i="9"/>
  <c r="D1961" i="14"/>
  <c r="C1962" i="9"/>
  <c r="C1962" i="14" s="1"/>
  <c r="D1962" i="14"/>
  <c r="C1963" i="9"/>
  <c r="D1963" i="14"/>
  <c r="C1964" i="9"/>
  <c r="C1964" i="14" s="1"/>
  <c r="D1964" i="14"/>
  <c r="C1965" i="9"/>
  <c r="D1965" i="14"/>
  <c r="C1966" i="9"/>
  <c r="C1966" i="14" s="1"/>
  <c r="D1966" i="14"/>
  <c r="C1967" i="9"/>
  <c r="D1967" i="14"/>
  <c r="C1968" i="9"/>
  <c r="C1968" i="14" s="1"/>
  <c r="D1968" i="14"/>
  <c r="C1969" i="9"/>
  <c r="C1969" i="14" s="1"/>
  <c r="D1969" i="14"/>
  <c r="C1970" i="9"/>
  <c r="C1970" i="14" s="1"/>
  <c r="D1970" i="14"/>
  <c r="C1971" i="9"/>
  <c r="C1971" i="14" s="1"/>
  <c r="D1971" i="14"/>
  <c r="C1972" i="9"/>
  <c r="C1972" i="14" s="1"/>
  <c r="D1972" i="14"/>
  <c r="C1973" i="9"/>
  <c r="C1973" i="14" s="1"/>
  <c r="D1973" i="14"/>
  <c r="C1974" i="9"/>
  <c r="C1974" i="14" s="1"/>
  <c r="D1974" i="14"/>
  <c r="C1975" i="9"/>
  <c r="C1975" i="14" s="1"/>
  <c r="D1975" i="14"/>
  <c r="C1976" i="9"/>
  <c r="C1976" i="14" s="1"/>
  <c r="D1976" i="14"/>
  <c r="C1977" i="9"/>
  <c r="C1977" i="14" s="1"/>
  <c r="D1977" i="14"/>
  <c r="C1978" i="9"/>
  <c r="C1978" i="14" s="1"/>
  <c r="D1978" i="14"/>
  <c r="C1979" i="9"/>
  <c r="C1979" i="14" s="1"/>
  <c r="D1979" i="14"/>
  <c r="C1980" i="9"/>
  <c r="C1980" i="14" s="1"/>
  <c r="D1980" i="14"/>
  <c r="C1936" i="9"/>
  <c r="C1936" i="14" s="1"/>
  <c r="D1936" i="14"/>
  <c r="C1937" i="9"/>
  <c r="C1937" i="14" s="1"/>
  <c r="D1937" i="14"/>
  <c r="C1938" i="9"/>
  <c r="D1938" i="14"/>
  <c r="C1939" i="9"/>
  <c r="D1939" i="14"/>
  <c r="C1940" i="9"/>
  <c r="D1940" i="14"/>
  <c r="C1941" i="9"/>
  <c r="D1941" i="14"/>
  <c r="C1942" i="9"/>
  <c r="D1942" i="14"/>
  <c r="C1943" i="9"/>
  <c r="D1943" i="14"/>
  <c r="C1944" i="9"/>
  <c r="D1944" i="14"/>
  <c r="C1945" i="9"/>
  <c r="D1945" i="14"/>
  <c r="C1946" i="9"/>
  <c r="D1946" i="14"/>
  <c r="C1947" i="9"/>
  <c r="D1947" i="14"/>
  <c r="C1948" i="9"/>
  <c r="D1948" i="14"/>
  <c r="C1949" i="9"/>
  <c r="D1949" i="14"/>
  <c r="C1950" i="9"/>
  <c r="D1950" i="14"/>
  <c r="C1951" i="9"/>
  <c r="D1951" i="14"/>
  <c r="C1952" i="9"/>
  <c r="D1952" i="14"/>
  <c r="C1953" i="9"/>
  <c r="D1953" i="14"/>
  <c r="C1954" i="9"/>
  <c r="D1954" i="14"/>
  <c r="C1955" i="9"/>
  <c r="D1955" i="14"/>
  <c r="C1956" i="9"/>
  <c r="D1956" i="14"/>
  <c r="C1957" i="9"/>
  <c r="D1957" i="14"/>
  <c r="C1958" i="9"/>
  <c r="D1958" i="14"/>
  <c r="C1647" i="9"/>
  <c r="C1648" i="9"/>
  <c r="C1649" i="9"/>
  <c r="C1650" i="9"/>
  <c r="C1651" i="9"/>
  <c r="C1651" i="14" s="1"/>
  <c r="C1652" i="9"/>
  <c r="C1653" i="9"/>
  <c r="C1654" i="9"/>
  <c r="C1655" i="9"/>
  <c r="C1656" i="9"/>
  <c r="C1657" i="9"/>
  <c r="C1657" i="14" s="1"/>
  <c r="C1658" i="9"/>
  <c r="C1659" i="9"/>
  <c r="C1659" i="14" s="1"/>
  <c r="C1660" i="9"/>
  <c r="C1660" i="14" s="1"/>
  <c r="C1661" i="9"/>
  <c r="C1662" i="9"/>
  <c r="C1662" i="14" s="1"/>
  <c r="C1663" i="9"/>
  <c r="C1664" i="9"/>
  <c r="C1664" i="14" s="1"/>
  <c r="C1665" i="9"/>
  <c r="C1665" i="14" s="1"/>
  <c r="C1666" i="9"/>
  <c r="C1666" i="14" s="1"/>
  <c r="C1667" i="9"/>
  <c r="C1667" i="14" s="1"/>
  <c r="C1668" i="9"/>
  <c r="C1668" i="14" s="1"/>
  <c r="C1669" i="9"/>
  <c r="C1670" i="9"/>
  <c r="C1670" i="14" s="1"/>
  <c r="C1671" i="9"/>
  <c r="C1671" i="14" s="1"/>
  <c r="C1672" i="9"/>
  <c r="C1672" i="14" s="1"/>
  <c r="C1673" i="9"/>
  <c r="C1673" i="14" s="1"/>
  <c r="C1674" i="9"/>
  <c r="C1674" i="14" s="1"/>
  <c r="C1675" i="9"/>
  <c r="C1675" i="14" s="1"/>
  <c r="C1676" i="9"/>
  <c r="C1676" i="14" s="1"/>
  <c r="C1677" i="9"/>
  <c r="C1677" i="14" s="1"/>
  <c r="C1678" i="9"/>
  <c r="C1678" i="14" s="1"/>
  <c r="C1679" i="9"/>
  <c r="C1679" i="14" s="1"/>
  <c r="C1680" i="9"/>
  <c r="C1680" i="14" s="1"/>
  <c r="C1681" i="9"/>
  <c r="C1681" i="14" s="1"/>
  <c r="C1682" i="9"/>
  <c r="C1682" i="14" s="1"/>
  <c r="C1684" i="9"/>
  <c r="C1684" i="14" s="1"/>
  <c r="C1685" i="9"/>
  <c r="C1686" i="9"/>
  <c r="C1686" i="14" s="1"/>
  <c r="C1687" i="9"/>
  <c r="C1688" i="9"/>
  <c r="C1689" i="9"/>
  <c r="C1690" i="9"/>
  <c r="C1691" i="9"/>
  <c r="C1692" i="9"/>
  <c r="C1693" i="9"/>
  <c r="C1694" i="9"/>
  <c r="C1695" i="9"/>
  <c r="C1696" i="9"/>
  <c r="C1697" i="9"/>
  <c r="C1698" i="9"/>
  <c r="C1699" i="9"/>
  <c r="C1700" i="9"/>
  <c r="C1701" i="9"/>
  <c r="C1702" i="9"/>
  <c r="C1703" i="9"/>
  <c r="C1704" i="9"/>
  <c r="C1705" i="9"/>
  <c r="C1705" i="14" s="1"/>
  <c r="C1706" i="9"/>
  <c r="C1706" i="14" s="1"/>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C1647" i="14"/>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4" i="9"/>
  <c r="D1684" i="14" s="1"/>
  <c r="F1685" i="9"/>
  <c r="D1685" i="14" s="1"/>
  <c r="F1686" i="9"/>
  <c r="D1686" i="14" s="1"/>
  <c r="F1687" i="9"/>
  <c r="D1687" i="14" s="1"/>
  <c r="F1688" i="9"/>
  <c r="D1688" i="14" s="1"/>
  <c r="F1689" i="9"/>
  <c r="D1689" i="14" s="1"/>
  <c r="F1690" i="9"/>
  <c r="D1690" i="14" s="1"/>
  <c r="F1691" i="9"/>
  <c r="D1691" i="14" s="1"/>
  <c r="F1692" i="9"/>
  <c r="D1692" i="14" s="1"/>
  <c r="F1693" i="9"/>
  <c r="D1693" i="14" s="1"/>
  <c r="F1694" i="9"/>
  <c r="D1694" i="14" s="1"/>
  <c r="F1695" i="9"/>
  <c r="D1695" i="14" s="1"/>
  <c r="F1696" i="9"/>
  <c r="D1696" i="14" s="1"/>
  <c r="F1697" i="9"/>
  <c r="D1697" i="14" s="1"/>
  <c r="F1698" i="9"/>
  <c r="D1698" i="14" s="1"/>
  <c r="F1699" i="9"/>
  <c r="D1699" i="14" s="1"/>
  <c r="F1700" i="9"/>
  <c r="D1700" i="14" s="1"/>
  <c r="F1701" i="9"/>
  <c r="D1701" i="14" s="1"/>
  <c r="F1702" i="9"/>
  <c r="D1702" i="14" s="1"/>
  <c r="F1703" i="9"/>
  <c r="D1703" i="14" s="1"/>
  <c r="F1704" i="9"/>
  <c r="D1704" i="14" s="1"/>
  <c r="D1705" i="14"/>
  <c r="D1706" i="14"/>
  <c r="D1707" i="14"/>
  <c r="D1708" i="14"/>
  <c r="D1709" i="14"/>
  <c r="D1710" i="14"/>
  <c r="D1711" i="14"/>
  <c r="D1712" i="14"/>
  <c r="D1713" i="14"/>
  <c r="D1714" i="14"/>
  <c r="D1715" i="14"/>
  <c r="D1716" i="14"/>
  <c r="D1717" i="14"/>
  <c r="D1718" i="14"/>
  <c r="D1719" i="14"/>
  <c r="D1720" i="14"/>
  <c r="D1721" i="14"/>
  <c r="D1722" i="14"/>
  <c r="D1723" i="14"/>
  <c r="D1724" i="14"/>
  <c r="D1725" i="14"/>
  <c r="D1726" i="14"/>
  <c r="D1727" i="14"/>
  <c r="D1728" i="14"/>
  <c r="D1729" i="14"/>
  <c r="D1730" i="14"/>
  <c r="D1731" i="14"/>
  <c r="D1732" i="14"/>
  <c r="D1733" i="14"/>
  <c r="D1734" i="14"/>
  <c r="D1735" i="14"/>
  <c r="D1736" i="14"/>
  <c r="D1737" i="14"/>
  <c r="D1738" i="14"/>
  <c r="D1739" i="14"/>
  <c r="D1740" i="14"/>
  <c r="D1741" i="14"/>
  <c r="D1742" i="14"/>
  <c r="D1743" i="14"/>
  <c r="D1744" i="14"/>
  <c r="D1745" i="14"/>
  <c r="D1746" i="14"/>
  <c r="D1747" i="14"/>
  <c r="D1748" i="14"/>
  <c r="D1749" i="14"/>
  <c r="D1750" i="14"/>
  <c r="D1751" i="14"/>
  <c r="D1752" i="14"/>
  <c r="D1753" i="14"/>
  <c r="D1754" i="14"/>
  <c r="D1755" i="14"/>
  <c r="D1756" i="14"/>
  <c r="D1757" i="14"/>
  <c r="D1758" i="14"/>
  <c r="D1759" i="14"/>
  <c r="D1760" i="14"/>
  <c r="D1761" i="14"/>
  <c r="D1762" i="14"/>
  <c r="D1763" i="14"/>
  <c r="D1764" i="14"/>
  <c r="D1765" i="14"/>
  <c r="D1766" i="14"/>
  <c r="D1767" i="14"/>
  <c r="D1768" i="14"/>
  <c r="D1769" i="14"/>
  <c r="D1770" i="14"/>
  <c r="D1771" i="14"/>
  <c r="D1772" i="14"/>
  <c r="D1773" i="14"/>
  <c r="D1774" i="14"/>
  <c r="D1775" i="14"/>
  <c r="D1776" i="14"/>
  <c r="D1777" i="14"/>
  <c r="D1778" i="14"/>
  <c r="D1779" i="14"/>
  <c r="D1780" i="14"/>
  <c r="D1781" i="14"/>
  <c r="D1782" i="14"/>
  <c r="D1783" i="14"/>
  <c r="D1784" i="14"/>
  <c r="D1785" i="14"/>
  <c r="D1786" i="14"/>
  <c r="D1787" i="14"/>
  <c r="D1788" i="14"/>
  <c r="D1789" i="14"/>
  <c r="D1790" i="14"/>
  <c r="D1791" i="14"/>
  <c r="D1792" i="14"/>
  <c r="D1793" i="14"/>
  <c r="D1794" i="14"/>
  <c r="D1795" i="14"/>
  <c r="D1796" i="14"/>
  <c r="D1797" i="14"/>
  <c r="D1798" i="14"/>
  <c r="D1799" i="14"/>
  <c r="D1800" i="14"/>
  <c r="D1801" i="14"/>
  <c r="D1802" i="14"/>
  <c r="D1803" i="14"/>
  <c r="D1804" i="14"/>
  <c r="D1805" i="14"/>
  <c r="D1806" i="14"/>
  <c r="D1807" i="14"/>
  <c r="D1808" i="14"/>
  <c r="D1809" i="14"/>
  <c r="D1810" i="14"/>
  <c r="D1811" i="14"/>
  <c r="D1812" i="14"/>
  <c r="D1813" i="14"/>
  <c r="D1814" i="14"/>
  <c r="D1815" i="14"/>
  <c r="D1816" i="14"/>
  <c r="D1817" i="14"/>
  <c r="D1818" i="14"/>
  <c r="D1819" i="14"/>
  <c r="D1820" i="14"/>
  <c r="D1821" i="14"/>
  <c r="D1822" i="14"/>
  <c r="D1823" i="14"/>
  <c r="D1824" i="14"/>
  <c r="D1825" i="14"/>
  <c r="D1826" i="14"/>
  <c r="D1827" i="14"/>
  <c r="D1828" i="14"/>
  <c r="D1829" i="14"/>
  <c r="D1830" i="14"/>
  <c r="D1831" i="14"/>
  <c r="D1832" i="14"/>
  <c r="D1833" i="14"/>
  <c r="D1834" i="14"/>
  <c r="D1835" i="14"/>
  <c r="D1836" i="14"/>
  <c r="D1837" i="14"/>
  <c r="D1838" i="14"/>
  <c r="D1839" i="14"/>
  <c r="D1840" i="14"/>
  <c r="D1841" i="14"/>
  <c r="D1842" i="14"/>
  <c r="D1843" i="14"/>
  <c r="D1844" i="14"/>
  <c r="D1845" i="14"/>
  <c r="D1846" i="14"/>
  <c r="D1847" i="14"/>
  <c r="D1848" i="14"/>
  <c r="D1849" i="14"/>
  <c r="D1850" i="14"/>
  <c r="D1851" i="14"/>
  <c r="D1852" i="14"/>
  <c r="D1853" i="14"/>
  <c r="D1854" i="14"/>
  <c r="D1855" i="14"/>
  <c r="D1856" i="14"/>
  <c r="D1857" i="14"/>
  <c r="D1858" i="14"/>
  <c r="D1859" i="14"/>
  <c r="D1860" i="14"/>
  <c r="D1861" i="14"/>
  <c r="D1862" i="14"/>
  <c r="D1863" i="14"/>
  <c r="D1864" i="14"/>
  <c r="D1865" i="14"/>
  <c r="D1866" i="14"/>
  <c r="D1867" i="14"/>
  <c r="D1868" i="14"/>
  <c r="D1869" i="14"/>
  <c r="D1870" i="14"/>
  <c r="D1871" i="14"/>
  <c r="D1872" i="14"/>
  <c r="D1873" i="14"/>
  <c r="D1874" i="14"/>
  <c r="D1875" i="14"/>
  <c r="D1876" i="14"/>
  <c r="D1877" i="14"/>
  <c r="D1878" i="14"/>
  <c r="D1879" i="14"/>
  <c r="D1880" i="14"/>
  <c r="D1881" i="14"/>
  <c r="D1882" i="14"/>
  <c r="D1883" i="14"/>
  <c r="D1884" i="14"/>
  <c r="D1885" i="14"/>
  <c r="D1886" i="14"/>
  <c r="D1887" i="14"/>
  <c r="D1888" i="14"/>
  <c r="D1889" i="14"/>
  <c r="D1890" i="14"/>
  <c r="D1891" i="14"/>
  <c r="D1892" i="14"/>
  <c r="D1893" i="14"/>
  <c r="D1894" i="14"/>
  <c r="D1895" i="14"/>
  <c r="D1896" i="14"/>
  <c r="D1897" i="14"/>
  <c r="D1898" i="14"/>
  <c r="D1899" i="14"/>
  <c r="D1900" i="14"/>
  <c r="D1901" i="14"/>
  <c r="D1902" i="14"/>
  <c r="D1903" i="14"/>
  <c r="D1904" i="14"/>
  <c r="D1905" i="14"/>
  <c r="D1906" i="14"/>
  <c r="D1907" i="14"/>
  <c r="D1908" i="14"/>
  <c r="D1909" i="14"/>
  <c r="D1910" i="14"/>
  <c r="D1911" i="14"/>
  <c r="D1912" i="14"/>
  <c r="D1913" i="14"/>
  <c r="D1914" i="14"/>
  <c r="D1915" i="14"/>
  <c r="D1916" i="14"/>
  <c r="D1917" i="14"/>
  <c r="D1918" i="14"/>
  <c r="D1919" i="14"/>
  <c r="D1920" i="14"/>
  <c r="D1921" i="14"/>
  <c r="D1922" i="14"/>
  <c r="D1923" i="14"/>
  <c r="D1924" i="14"/>
  <c r="D1925" i="14"/>
  <c r="D1926" i="14"/>
  <c r="D1927" i="14"/>
  <c r="D1928" i="14"/>
  <c r="D1929" i="14"/>
  <c r="D1930" i="14"/>
  <c r="D1931" i="14"/>
  <c r="D1932" i="14"/>
  <c r="D1933" i="14"/>
  <c r="D1934" i="14"/>
  <c r="D1935" i="14"/>
  <c r="D1650" i="14" l="1"/>
  <c r="D1673" i="14"/>
  <c r="D1653" i="14"/>
  <c r="D1647" i="14"/>
  <c r="D1670" i="14"/>
  <c r="D1652" i="14"/>
  <c r="C1935" i="14"/>
  <c r="C1929" i="14"/>
  <c r="C1923" i="14"/>
  <c r="C1917" i="14"/>
  <c r="C1911" i="14"/>
  <c r="C1905" i="14"/>
  <c r="C1899" i="14"/>
  <c r="C1893" i="14"/>
  <c r="C1887" i="14"/>
  <c r="C1881" i="14"/>
  <c r="C1875" i="14"/>
  <c r="C1869" i="14"/>
  <c r="C1863" i="14"/>
  <c r="C1857" i="14"/>
  <c r="C1851" i="14"/>
  <c r="C1845" i="14"/>
  <c r="C1839" i="14"/>
  <c r="C1833" i="14"/>
  <c r="C1827" i="14"/>
  <c r="C1821" i="14"/>
  <c r="C1815" i="14"/>
  <c r="C1809" i="14"/>
  <c r="C1803" i="14"/>
  <c r="C1797" i="14"/>
  <c r="C1791" i="14"/>
  <c r="C1785" i="14"/>
  <c r="C1779" i="14"/>
  <c r="C1773" i="14"/>
  <c r="C1767" i="14"/>
  <c r="C1761" i="14"/>
  <c r="C1755" i="14"/>
  <c r="C1749" i="14"/>
  <c r="C1743" i="14"/>
  <c r="C1737" i="14"/>
  <c r="C1731" i="14"/>
  <c r="C1725" i="14"/>
  <c r="C1719" i="14"/>
  <c r="C1713" i="14"/>
  <c r="C1707" i="14"/>
  <c r="C1934" i="14"/>
  <c r="C1928" i="14"/>
  <c r="C1922" i="14"/>
  <c r="C1916" i="14"/>
  <c r="C1910" i="14"/>
  <c r="C1904" i="14"/>
  <c r="C1898" i="14"/>
  <c r="C1892" i="14"/>
  <c r="C1886" i="14"/>
  <c r="C1880" i="14"/>
  <c r="C1874" i="14"/>
  <c r="C1868" i="14"/>
  <c r="C1862" i="14"/>
  <c r="C1856" i="14"/>
  <c r="C1850" i="14"/>
  <c r="C1844" i="14"/>
  <c r="C1838" i="14"/>
  <c r="C1832" i="14"/>
  <c r="C1826" i="14"/>
  <c r="C1820" i="14"/>
  <c r="C1814" i="14"/>
  <c r="C1808" i="14"/>
  <c r="C1802" i="14"/>
  <c r="C1796" i="14"/>
  <c r="C1790" i="14"/>
  <c r="C1784" i="14"/>
  <c r="C1778" i="14"/>
  <c r="C1772" i="14"/>
  <c r="C1766" i="14"/>
  <c r="C1760" i="14"/>
  <c r="C1754" i="14"/>
  <c r="C1748" i="14"/>
  <c r="C1742" i="14"/>
  <c r="C1736" i="14"/>
  <c r="C1730" i="14"/>
  <c r="C1724" i="14"/>
  <c r="C1718" i="14"/>
  <c r="C1712" i="14"/>
  <c r="C1688" i="14"/>
  <c r="C2000" i="14"/>
  <c r="C1998" i="14"/>
  <c r="C1996" i="14"/>
  <c r="C1994" i="14"/>
  <c r="C1992" i="14"/>
  <c r="C1990" i="14"/>
  <c r="C1988" i="14"/>
  <c r="C1986" i="14"/>
  <c r="C1984" i="14"/>
  <c r="C1982" i="14"/>
  <c r="C2012" i="14"/>
  <c r="C2010" i="14"/>
  <c r="C2008" i="14"/>
  <c r="C1933" i="14"/>
  <c r="C1927" i="14"/>
  <c r="C1921" i="14"/>
  <c r="C1915" i="14"/>
  <c r="C1909" i="14"/>
  <c r="C1903" i="14"/>
  <c r="C1897" i="14"/>
  <c r="C1891" i="14"/>
  <c r="C1885" i="14"/>
  <c r="C1879" i="14"/>
  <c r="C1873" i="14"/>
  <c r="C1867" i="14"/>
  <c r="C1861" i="14"/>
  <c r="C1855" i="14"/>
  <c r="C1849" i="14"/>
  <c r="C1843" i="14"/>
  <c r="C1837" i="14"/>
  <c r="C1831" i="14"/>
  <c r="C1825" i="14"/>
  <c r="C1819" i="14"/>
  <c r="C1813" i="14"/>
  <c r="C1807" i="14"/>
  <c r="C1801" i="14"/>
  <c r="C1795" i="14"/>
  <c r="C1789" i="14"/>
  <c r="C1783" i="14"/>
  <c r="C1777" i="14"/>
  <c r="C1771" i="14"/>
  <c r="C1765" i="14"/>
  <c r="C1759" i="14"/>
  <c r="C1753" i="14"/>
  <c r="C1747" i="14"/>
  <c r="C1741" i="14"/>
  <c r="C1735" i="14"/>
  <c r="C1729" i="14"/>
  <c r="C1723" i="14"/>
  <c r="C1717" i="14"/>
  <c r="C1711" i="14"/>
  <c r="C1958" i="14"/>
  <c r="C1956" i="14"/>
  <c r="C1954" i="14"/>
  <c r="C1952" i="14"/>
  <c r="C1950" i="14"/>
  <c r="C1948" i="14"/>
  <c r="C1946" i="14"/>
  <c r="C1944" i="14"/>
  <c r="C1942" i="14"/>
  <c r="C1940" i="14"/>
  <c r="C1938" i="14"/>
  <c r="C2006" i="14"/>
  <c r="C1932" i="14"/>
  <c r="C1926" i="14"/>
  <c r="C1920" i="14"/>
  <c r="C1914" i="14"/>
  <c r="C1908" i="14"/>
  <c r="C1902" i="14"/>
  <c r="C1896" i="14"/>
  <c r="C1890" i="14"/>
  <c r="C1884" i="14"/>
  <c r="C1878" i="14"/>
  <c r="C1872" i="14"/>
  <c r="C1866" i="14"/>
  <c r="C1860" i="14"/>
  <c r="C1854" i="14"/>
  <c r="C1848" i="14"/>
  <c r="C1842" i="14"/>
  <c r="C1836" i="14"/>
  <c r="C1830" i="14"/>
  <c r="C1824" i="14"/>
  <c r="C1818" i="14"/>
  <c r="C1812" i="14"/>
  <c r="C1806" i="14"/>
  <c r="C1800" i="14"/>
  <c r="C1794" i="14"/>
  <c r="C1788" i="14"/>
  <c r="C1782" i="14"/>
  <c r="C1776" i="14"/>
  <c r="C1770" i="14"/>
  <c r="C1764" i="14"/>
  <c r="C1758" i="14"/>
  <c r="C1752" i="14"/>
  <c r="C1746" i="14"/>
  <c r="C1740" i="14"/>
  <c r="C1734" i="14"/>
  <c r="C1728" i="14"/>
  <c r="C1722" i="14"/>
  <c r="C1716" i="14"/>
  <c r="C1710" i="14"/>
  <c r="C1655" i="14"/>
  <c r="C1649" i="14"/>
  <c r="C1967" i="14"/>
  <c r="C1965" i="14"/>
  <c r="C1963" i="14"/>
  <c r="C1961" i="14"/>
  <c r="C1959" i="14"/>
  <c r="C2003" i="14"/>
  <c r="C1931" i="14"/>
  <c r="C1925" i="14"/>
  <c r="C1919" i="14"/>
  <c r="C1913" i="14"/>
  <c r="C1907" i="14"/>
  <c r="C1901" i="14"/>
  <c r="C1895" i="14"/>
  <c r="C1889" i="14"/>
  <c r="C1883" i="14"/>
  <c r="C1877" i="14"/>
  <c r="C1871" i="14"/>
  <c r="C1865" i="14"/>
  <c r="C1859" i="14"/>
  <c r="C1853" i="14"/>
  <c r="C1847" i="14"/>
  <c r="C1841" i="14"/>
  <c r="C1835" i="14"/>
  <c r="C1829" i="14"/>
  <c r="C1823" i="14"/>
  <c r="C1817" i="14"/>
  <c r="C1811" i="14"/>
  <c r="C1805" i="14"/>
  <c r="C1799" i="14"/>
  <c r="C1793" i="14"/>
  <c r="C1787" i="14"/>
  <c r="C1781" i="14"/>
  <c r="C1775" i="14"/>
  <c r="C1769" i="14"/>
  <c r="C1763" i="14"/>
  <c r="C1757" i="14"/>
  <c r="C1751" i="14"/>
  <c r="C1745" i="14"/>
  <c r="C1739" i="14"/>
  <c r="C1733" i="14"/>
  <c r="C1727" i="14"/>
  <c r="C1721" i="14"/>
  <c r="C1715" i="14"/>
  <c r="C1709" i="14"/>
  <c r="C1703" i="14"/>
  <c r="C1654" i="14"/>
  <c r="C1648" i="14"/>
  <c r="C1987" i="14"/>
  <c r="C1985" i="14"/>
  <c r="C1983" i="14"/>
  <c r="C1981" i="14"/>
  <c r="C2011" i="14"/>
  <c r="C2009" i="14"/>
  <c r="C2007" i="14"/>
  <c r="C1930" i="14"/>
  <c r="C1924" i="14"/>
  <c r="C1918" i="14"/>
  <c r="C1912" i="14"/>
  <c r="C1906" i="14"/>
  <c r="C1900" i="14"/>
  <c r="C1894" i="14"/>
  <c r="C1888" i="14"/>
  <c r="C1882" i="14"/>
  <c r="C1876" i="14"/>
  <c r="C1870" i="14"/>
  <c r="C1864" i="14"/>
  <c r="C1858" i="14"/>
  <c r="C1852" i="14"/>
  <c r="C1846" i="14"/>
  <c r="C1840" i="14"/>
  <c r="C1834" i="14"/>
  <c r="C1828" i="14"/>
  <c r="C1822" i="14"/>
  <c r="C1816" i="14"/>
  <c r="C1810" i="14"/>
  <c r="C1804" i="14"/>
  <c r="C1798" i="14"/>
  <c r="C1792" i="14"/>
  <c r="C1786" i="14"/>
  <c r="C1780" i="14"/>
  <c r="C1774" i="14"/>
  <c r="C1768" i="14"/>
  <c r="C1762" i="14"/>
  <c r="C1756" i="14"/>
  <c r="C1750" i="14"/>
  <c r="C1744" i="14"/>
  <c r="C1738" i="14"/>
  <c r="C1732" i="14"/>
  <c r="C1726" i="14"/>
  <c r="C1720" i="14"/>
  <c r="C1714" i="14"/>
  <c r="C1708" i="14"/>
  <c r="C1957" i="14"/>
  <c r="C1955" i="14"/>
  <c r="C1953" i="14"/>
  <c r="C1951" i="14"/>
  <c r="C1949" i="14"/>
  <c r="C1947" i="14"/>
  <c r="C1945" i="14"/>
  <c r="C1943" i="14"/>
  <c r="C1941" i="14"/>
  <c r="C1939" i="14"/>
  <c r="C2005" i="14"/>
  <c r="D1675" i="14"/>
  <c r="D1656" i="14"/>
  <c r="D1661" i="14"/>
  <c r="D1648" i="14"/>
  <c r="D1651" i="14"/>
  <c r="C1704" i="14"/>
  <c r="C1702" i="14"/>
  <c r="C1701" i="14"/>
  <c r="C1700" i="14"/>
  <c r="C1699" i="14"/>
  <c r="C1698" i="14"/>
  <c r="C1697" i="14"/>
  <c r="C1696" i="14"/>
  <c r="C1695" i="14"/>
  <c r="C1694" i="14"/>
  <c r="C1693" i="14"/>
  <c r="C1692" i="14"/>
  <c r="C1691" i="14"/>
  <c r="C1690" i="14"/>
  <c r="C1689" i="14"/>
  <c r="C1687" i="14"/>
  <c r="C1685" i="14"/>
  <c r="D1672" i="14"/>
  <c r="D1666" i="14"/>
  <c r="D1654" i="14"/>
  <c r="D1682" i="14"/>
  <c r="D1681" i="14"/>
  <c r="D1680" i="14"/>
  <c r="D1679" i="14"/>
  <c r="D1678" i="14"/>
  <c r="D1677" i="14"/>
  <c r="D1676" i="14"/>
  <c r="D1674" i="14"/>
  <c r="D1668" i="14"/>
  <c r="D1662" i="14"/>
  <c r="D1669" i="14"/>
  <c r="D1663" i="14"/>
  <c r="D1657" i="14"/>
  <c r="D1671" i="14"/>
  <c r="C1669" i="14"/>
  <c r="D1667" i="14"/>
  <c r="D1665" i="14"/>
  <c r="D1664" i="14"/>
  <c r="C1663" i="14"/>
  <c r="C1661" i="14"/>
  <c r="D1660" i="14"/>
  <c r="D1659" i="14"/>
  <c r="C1658" i="14"/>
  <c r="D1658" i="14"/>
  <c r="C1656" i="14"/>
  <c r="D1655" i="14"/>
  <c r="C1653" i="14"/>
  <c r="C1652" i="14"/>
  <c r="C1650" i="14"/>
  <c r="D1649" i="14"/>
  <c r="AA1644" i="1"/>
  <c r="AA1643" i="1" l="1"/>
  <c r="AA1642" i="1" l="1"/>
  <c r="AA1641" i="1" l="1"/>
  <c r="AA1640" i="1" l="1"/>
  <c r="AA1639" i="1" l="1"/>
  <c r="AA1638" i="1" l="1"/>
  <c r="AA1637" i="1" l="1"/>
  <c r="AA1636" i="1" l="1"/>
  <c r="AA1635" i="1" l="1"/>
  <c r="AA1634" i="1" l="1"/>
  <c r="AA1633" i="1" l="1"/>
  <c r="AA1632" i="1" l="1"/>
  <c r="AA1631" i="1" l="1"/>
  <c r="AA1630" i="1" l="1"/>
  <c r="AA1629" i="1" l="1"/>
  <c r="AA1628" i="1" l="1"/>
  <c r="AA1627" i="1" l="1"/>
  <c r="AA1626" i="1" l="1"/>
  <c r="AA1625" i="1" l="1"/>
  <c r="AA1624" i="1" l="1"/>
  <c r="AA1623" i="1" l="1"/>
  <c r="AA1622" i="1" l="1"/>
  <c r="AA1621" i="1" l="1"/>
  <c r="AA1620" i="1" l="1"/>
  <c r="AA1619" i="1" l="1"/>
  <c r="AA1618" i="1" l="1"/>
  <c r="AA1617" i="1" l="1"/>
  <c r="AA1616" i="1" l="1"/>
  <c r="AA1615" i="1" l="1"/>
  <c r="AA1614" i="1" l="1"/>
  <c r="AA1613" i="1" l="1"/>
  <c r="AA1612" i="1" l="1"/>
  <c r="AA1611" i="1" l="1"/>
  <c r="AA1610" i="1" l="1"/>
  <c r="AA1609" i="1" l="1"/>
  <c r="AA1608" i="1" l="1"/>
  <c r="AA1607" i="1" l="1"/>
  <c r="AA1606" i="1" l="1"/>
  <c r="AA1605" i="1" l="1"/>
  <c r="AA1604" i="1" l="1"/>
  <c r="AA1603" i="1" l="1"/>
  <c r="AA1602" i="1" l="1"/>
  <c r="AA1601" i="1" l="1"/>
  <c r="AA1600" i="1" l="1"/>
  <c r="AA1599" i="1" l="1"/>
  <c r="AA1598" i="1" l="1"/>
  <c r="AA1597" i="1" l="1"/>
  <c r="AA1596" i="1" l="1"/>
  <c r="AA1595" i="1" l="1"/>
  <c r="AA1594" i="1" l="1"/>
  <c r="AA1593" i="1" l="1"/>
  <c r="AA1592" i="1" l="1"/>
  <c r="AA1591" i="1" l="1"/>
  <c r="AA1590" i="1" l="1"/>
  <c r="AA1589" i="1" l="1"/>
  <c r="AA1588" i="1" l="1"/>
  <c r="AA1587" i="1" l="1"/>
  <c r="AA1586" i="1" l="1"/>
  <c r="AA1585" i="1" l="1"/>
  <c r="AA1584" i="1" l="1"/>
  <c r="AA1583" i="1" l="1"/>
  <c r="AA1582" i="1" l="1"/>
  <c r="AA1581" i="1" l="1"/>
  <c r="AA1580" i="1" l="1"/>
  <c r="AA1579" i="1" l="1"/>
  <c r="AA1578" i="1" l="1"/>
  <c r="AA1577" i="1" l="1"/>
  <c r="AA1576" i="1" l="1"/>
  <c r="AA1575" i="1" l="1"/>
  <c r="AA1574" i="1" l="1"/>
  <c r="AA1573" i="1" l="1"/>
  <c r="AA1572" i="1" l="1"/>
  <c r="AA1571" i="1" l="1"/>
  <c r="AA1570" i="1" l="1"/>
  <c r="AA1569" i="1" l="1"/>
  <c r="AA1568" i="1" l="1"/>
  <c r="AA1567" i="1" l="1"/>
  <c r="AA1566" i="1" l="1"/>
  <c r="AA1565" i="1" l="1"/>
  <c r="AA1564" i="1" l="1"/>
  <c r="AA1563" i="1" l="1"/>
  <c r="AA1562" i="1" l="1"/>
  <c r="AA1561" i="1" l="1"/>
  <c r="AA1560" i="1" l="1"/>
  <c r="AA1559" i="1" l="1"/>
  <c r="AA1558" i="1" l="1"/>
  <c r="AA1557" i="1" l="1"/>
  <c r="AA1556" i="1" l="1"/>
  <c r="AA1555" i="1" l="1"/>
  <c r="AA1554" i="1" l="1"/>
  <c r="AA1553" i="1" l="1"/>
  <c r="AA1552" i="1" l="1"/>
  <c r="AA1551" i="1" l="1"/>
  <c r="AA1550" i="1" l="1"/>
  <c r="AA1549" i="1" l="1"/>
  <c r="AA1548" i="1" l="1"/>
  <c r="AA1547" i="1" l="1"/>
  <c r="AA1546" i="1" l="1"/>
  <c r="C1546" i="9" l="1"/>
  <c r="D1546" i="9"/>
  <c r="F1546" i="9"/>
  <c r="C1547" i="9"/>
  <c r="C1547" i="14" s="1"/>
  <c r="D1547" i="9"/>
  <c r="F1547" i="9"/>
  <c r="C1548" i="9"/>
  <c r="D1548" i="9"/>
  <c r="F1548" i="9"/>
  <c r="C1549" i="9"/>
  <c r="D1549" i="9"/>
  <c r="F1549" i="9"/>
  <c r="C1550" i="9"/>
  <c r="D1550" i="9"/>
  <c r="F1550" i="9"/>
  <c r="C1551" i="9"/>
  <c r="D1551" i="9"/>
  <c r="F1551" i="9"/>
  <c r="C1552" i="9"/>
  <c r="D1552" i="9"/>
  <c r="F1552" i="9"/>
  <c r="C1553" i="9"/>
  <c r="D1553" i="9"/>
  <c r="F1553" i="9"/>
  <c r="C1554" i="9"/>
  <c r="D1554" i="9"/>
  <c r="F1554" i="9"/>
  <c r="C1555" i="9"/>
  <c r="D1555" i="9"/>
  <c r="F1555" i="9"/>
  <c r="C1556" i="9"/>
  <c r="D1556" i="9"/>
  <c r="F1556" i="9"/>
  <c r="C1557" i="9"/>
  <c r="D1557" i="9"/>
  <c r="F1557" i="9"/>
  <c r="C1558" i="9"/>
  <c r="D1558" i="9"/>
  <c r="F1558" i="9"/>
  <c r="C1559" i="9"/>
  <c r="D1559" i="9"/>
  <c r="F1559" i="9"/>
  <c r="C1560" i="9"/>
  <c r="D1560" i="9"/>
  <c r="F1560" i="9"/>
  <c r="C1561" i="9"/>
  <c r="D1561" i="9"/>
  <c r="F1561" i="9"/>
  <c r="C1562" i="9"/>
  <c r="D1562" i="9"/>
  <c r="F1562" i="9"/>
  <c r="C1563" i="9"/>
  <c r="D1563" i="9"/>
  <c r="F1563" i="9"/>
  <c r="C1564" i="9"/>
  <c r="D1564" i="9"/>
  <c r="F1564" i="9"/>
  <c r="C1565" i="9"/>
  <c r="D1565" i="9"/>
  <c r="F1565" i="9"/>
  <c r="C1566" i="9"/>
  <c r="D1566" i="9"/>
  <c r="F1566" i="9"/>
  <c r="C1567" i="9"/>
  <c r="D1567" i="9"/>
  <c r="F1567" i="9"/>
  <c r="C1568" i="9"/>
  <c r="D1568" i="9"/>
  <c r="F1568" i="9"/>
  <c r="C1569" i="9"/>
  <c r="D1569" i="9"/>
  <c r="F1569" i="9"/>
  <c r="C1570" i="9"/>
  <c r="D1570" i="9"/>
  <c r="F1570" i="9"/>
  <c r="C1571" i="9"/>
  <c r="D1571" i="9"/>
  <c r="F1571" i="9"/>
  <c r="C1572" i="9"/>
  <c r="D1572" i="9"/>
  <c r="F1572" i="9"/>
  <c r="C1573" i="9"/>
  <c r="D1573" i="9"/>
  <c r="F1573" i="9"/>
  <c r="C1574" i="9"/>
  <c r="D1574" i="9"/>
  <c r="F1574" i="9"/>
  <c r="C1575" i="9"/>
  <c r="D1575" i="9"/>
  <c r="F1575" i="9"/>
  <c r="C1576" i="9"/>
  <c r="D1576" i="9"/>
  <c r="F1576" i="9"/>
  <c r="C1577" i="9"/>
  <c r="D1577" i="9"/>
  <c r="F1577" i="9"/>
  <c r="C1578" i="9"/>
  <c r="D1578" i="9"/>
  <c r="F1578" i="9"/>
  <c r="C1579" i="9"/>
  <c r="D1579" i="9"/>
  <c r="F1579" i="9"/>
  <c r="C1580" i="9"/>
  <c r="D1580" i="9"/>
  <c r="F1580" i="9"/>
  <c r="C1581" i="9"/>
  <c r="D1581" i="9"/>
  <c r="F1581" i="9"/>
  <c r="C1582" i="9"/>
  <c r="D1582" i="9"/>
  <c r="F1582" i="9"/>
  <c r="C1583" i="9"/>
  <c r="D1583" i="9"/>
  <c r="F1583" i="9"/>
  <c r="C1584" i="9"/>
  <c r="D1584" i="9"/>
  <c r="F1584" i="9"/>
  <c r="C1585" i="9"/>
  <c r="D1585" i="9"/>
  <c r="F1585" i="9"/>
  <c r="C1586" i="9"/>
  <c r="D1586" i="9"/>
  <c r="F1586" i="9"/>
  <c r="C1587" i="9"/>
  <c r="D1587" i="9"/>
  <c r="F1587" i="9"/>
  <c r="C1588" i="9"/>
  <c r="D1588" i="9"/>
  <c r="F1588" i="9"/>
  <c r="C1589" i="9"/>
  <c r="D1589" i="9"/>
  <c r="F1589" i="9"/>
  <c r="C1590" i="9"/>
  <c r="D1590" i="9"/>
  <c r="F1590" i="9"/>
  <c r="C1591" i="9"/>
  <c r="D1591" i="9"/>
  <c r="F1591" i="9"/>
  <c r="C1592" i="9"/>
  <c r="D1592" i="9"/>
  <c r="F1592" i="9"/>
  <c r="C1593" i="9"/>
  <c r="D1593" i="9"/>
  <c r="F1593" i="9"/>
  <c r="C1594" i="9"/>
  <c r="D1594" i="9"/>
  <c r="F1594" i="9"/>
  <c r="C1595" i="9"/>
  <c r="D1595" i="9"/>
  <c r="F1595" i="9"/>
  <c r="C1596" i="9"/>
  <c r="D1596" i="9"/>
  <c r="F1596" i="9"/>
  <c r="C1597" i="9"/>
  <c r="D1597" i="9"/>
  <c r="F1597" i="9"/>
  <c r="C1598" i="9"/>
  <c r="D1598" i="9"/>
  <c r="F1598" i="9"/>
  <c r="C1599" i="9"/>
  <c r="D1599" i="9"/>
  <c r="F1599" i="9"/>
  <c r="C1600" i="9"/>
  <c r="D1600" i="9"/>
  <c r="F1600" i="9"/>
  <c r="C1601" i="9"/>
  <c r="D1601" i="9"/>
  <c r="F1601" i="9"/>
  <c r="C1602" i="9"/>
  <c r="D1602" i="9"/>
  <c r="F1602" i="9"/>
  <c r="C1603" i="9"/>
  <c r="D1603" i="9"/>
  <c r="F1603" i="9"/>
  <c r="C1604" i="9"/>
  <c r="D1604" i="9"/>
  <c r="F1604" i="9"/>
  <c r="C1605" i="9"/>
  <c r="D1605" i="9"/>
  <c r="F1605" i="9"/>
  <c r="C1606" i="9"/>
  <c r="D1606" i="9"/>
  <c r="F1606" i="9"/>
  <c r="C1607" i="9"/>
  <c r="D1607" i="9"/>
  <c r="F1607" i="9"/>
  <c r="C1608" i="9"/>
  <c r="D1608" i="9"/>
  <c r="F1608" i="9"/>
  <c r="C1609" i="9"/>
  <c r="D1609" i="9"/>
  <c r="F1609" i="9"/>
  <c r="C1610" i="9"/>
  <c r="D1610" i="9"/>
  <c r="F1610" i="9"/>
  <c r="C1611" i="9"/>
  <c r="D1611" i="9"/>
  <c r="F1611" i="9"/>
  <c r="C1612" i="9"/>
  <c r="D1612" i="9"/>
  <c r="F1612" i="9"/>
  <c r="C1613" i="9"/>
  <c r="D1613" i="9"/>
  <c r="F1613" i="9"/>
  <c r="C1614" i="9"/>
  <c r="D1614" i="9"/>
  <c r="F1614" i="9"/>
  <c r="C1615" i="9"/>
  <c r="D1615" i="9"/>
  <c r="F1615" i="9"/>
  <c r="C1616" i="9"/>
  <c r="D1616" i="9"/>
  <c r="F1616" i="9"/>
  <c r="C1617" i="9"/>
  <c r="D1617" i="9"/>
  <c r="F1617" i="9"/>
  <c r="C1618" i="9"/>
  <c r="D1618" i="9"/>
  <c r="F1618" i="9"/>
  <c r="C1619" i="9"/>
  <c r="D1619" i="9"/>
  <c r="F1619" i="9"/>
  <c r="C1620" i="9"/>
  <c r="D1620" i="9"/>
  <c r="F1620" i="9"/>
  <c r="C1621" i="9"/>
  <c r="D1621" i="9"/>
  <c r="F1621" i="9"/>
  <c r="C1622" i="9"/>
  <c r="D1622" i="9"/>
  <c r="F1622" i="9"/>
  <c r="C1623" i="9"/>
  <c r="D1623" i="9"/>
  <c r="F1623" i="9"/>
  <c r="C1624" i="9"/>
  <c r="D1624" i="9"/>
  <c r="F1624" i="9"/>
  <c r="C1625" i="9"/>
  <c r="D1625" i="9"/>
  <c r="F1625" i="9"/>
  <c r="C1626" i="9"/>
  <c r="D1626" i="9"/>
  <c r="F1626" i="9"/>
  <c r="C1627" i="9"/>
  <c r="D1627" i="9"/>
  <c r="F1627" i="9"/>
  <c r="C1628" i="9"/>
  <c r="D1628" i="9"/>
  <c r="F1628" i="9"/>
  <c r="C1629" i="9"/>
  <c r="D1629" i="9"/>
  <c r="F1629" i="9"/>
  <c r="C1630" i="9"/>
  <c r="D1630" i="9"/>
  <c r="F1630" i="9"/>
  <c r="C1631" i="9"/>
  <c r="D1631" i="9"/>
  <c r="F1631" i="9"/>
  <c r="C1632" i="9"/>
  <c r="D1632" i="9"/>
  <c r="F1632" i="9"/>
  <c r="C1633" i="9"/>
  <c r="D1633" i="9"/>
  <c r="F1633" i="9"/>
  <c r="C1634" i="9"/>
  <c r="D1634" i="9"/>
  <c r="F1634" i="9"/>
  <c r="C1635" i="9"/>
  <c r="D1635" i="9"/>
  <c r="F1635" i="9"/>
  <c r="C1636" i="9"/>
  <c r="D1636" i="9"/>
  <c r="F1636" i="9"/>
  <c r="C1637" i="9"/>
  <c r="D1637" i="9"/>
  <c r="F1637" i="9"/>
  <c r="C1638" i="9"/>
  <c r="D1638" i="9"/>
  <c r="F1638" i="9"/>
  <c r="C1639" i="9"/>
  <c r="D1639" i="9"/>
  <c r="F1639" i="9"/>
  <c r="C1640" i="9"/>
  <c r="D1640" i="9"/>
  <c r="F1640" i="9"/>
  <c r="C1641" i="9"/>
  <c r="D1641" i="9"/>
  <c r="F1641" i="9"/>
  <c r="C1642" i="9"/>
  <c r="D1642" i="9"/>
  <c r="F1642" i="9"/>
  <c r="C1643" i="9"/>
  <c r="D1643" i="9"/>
  <c r="F1643" i="9"/>
  <c r="C1644" i="9"/>
  <c r="D1644" i="9"/>
  <c r="F1644" i="9"/>
  <c r="C1645" i="9"/>
  <c r="D1645" i="9"/>
  <c r="F1645" i="9"/>
  <c r="C1646" i="9"/>
  <c r="D1646" i="9"/>
  <c r="F1646" i="9"/>
  <c r="C1545" i="9"/>
  <c r="C1545" i="14" s="1"/>
  <c r="D1545" i="9"/>
  <c r="F1545" i="9"/>
  <c r="C1546" i="14"/>
  <c r="AA1545" i="1"/>
  <c r="D1546" i="14" l="1"/>
  <c r="D1547" i="14"/>
  <c r="D1545" i="14"/>
  <c r="AA1544" i="1"/>
  <c r="AA1543" i="1" l="1"/>
  <c r="AA1542" i="1" l="1"/>
  <c r="AA1541" i="1" l="1"/>
  <c r="AA1540" i="1" l="1"/>
  <c r="AA1539" i="1" l="1"/>
  <c r="AA1538" i="1" l="1"/>
  <c r="AA1537" i="1" l="1"/>
  <c r="AA1536" i="1" l="1"/>
  <c r="AA1535" i="1" l="1"/>
  <c r="C1535" i="9" l="1"/>
  <c r="D1535" i="9"/>
  <c r="F1535" i="9"/>
  <c r="C1536" i="9"/>
  <c r="D1536" i="9"/>
  <c r="F1536" i="9"/>
  <c r="C1537" i="9"/>
  <c r="D1537" i="9"/>
  <c r="F1537" i="9"/>
  <c r="C1538" i="9"/>
  <c r="D1538" i="9"/>
  <c r="F1538" i="9"/>
  <c r="C1539" i="9"/>
  <c r="D1539" i="9"/>
  <c r="F1539" i="9"/>
  <c r="C1540" i="9"/>
  <c r="D1540" i="9"/>
  <c r="F1540" i="9"/>
  <c r="C1541" i="9"/>
  <c r="D1541" i="9"/>
  <c r="F1541" i="9"/>
  <c r="C1542" i="9"/>
  <c r="D1542" i="9"/>
  <c r="F1542" i="9"/>
  <c r="C1543" i="9"/>
  <c r="D1543" i="9"/>
  <c r="F1543" i="9"/>
  <c r="C1544" i="9"/>
  <c r="D1544" i="9"/>
  <c r="F1544" i="9"/>
  <c r="AA1534" i="1"/>
  <c r="C1543" i="14" l="1"/>
  <c r="C1544" i="14"/>
  <c r="D1543" i="14"/>
  <c r="D1544" i="14"/>
  <c r="C1533" i="9"/>
  <c r="D1533" i="9"/>
  <c r="F1533" i="9"/>
  <c r="C1534" i="9"/>
  <c r="D1534" i="9"/>
  <c r="F1534" i="9"/>
  <c r="C1535" i="14"/>
  <c r="D1535" i="14"/>
  <c r="AA1533" i="1"/>
  <c r="C1533" i="14" l="1"/>
  <c r="D1533" i="14"/>
  <c r="C1534" i="14"/>
  <c r="D1534" i="14"/>
  <c r="AA1532" i="1"/>
  <c r="AA1531" i="1" l="1"/>
  <c r="AA1530" i="1" l="1"/>
  <c r="AA1529" i="1" l="1"/>
  <c r="AA1528" i="1" l="1"/>
  <c r="AA1527" i="1" l="1"/>
  <c r="AA1526" i="1" l="1"/>
  <c r="AA1525" i="1" l="1"/>
  <c r="AA1524" i="1" l="1"/>
  <c r="AA1523" i="1" l="1"/>
  <c r="AA1522" i="1" l="1"/>
  <c r="AA1521" i="1" l="1"/>
  <c r="AA1520" i="1" l="1"/>
  <c r="AA1519" i="1" l="1"/>
  <c r="AA1518" i="1" l="1"/>
  <c r="AA1517" i="1" l="1"/>
  <c r="C1537" i="14" l="1"/>
  <c r="C1540" i="14"/>
  <c r="C1541" i="14"/>
  <c r="C1549" i="14"/>
  <c r="C1552" i="14"/>
  <c r="C1553" i="14"/>
  <c r="C1555" i="14"/>
  <c r="C1558" i="14"/>
  <c r="C1559" i="14"/>
  <c r="C1561" i="14"/>
  <c r="C1564" i="14"/>
  <c r="C1565" i="14"/>
  <c r="C1567" i="14"/>
  <c r="C1570" i="14"/>
  <c r="C1571" i="14"/>
  <c r="C1573" i="14"/>
  <c r="C1576" i="14"/>
  <c r="C1577" i="14"/>
  <c r="C1579" i="14"/>
  <c r="C1582" i="14"/>
  <c r="C1583" i="14"/>
  <c r="C1585" i="14"/>
  <c r="C1588" i="14"/>
  <c r="C1589" i="14"/>
  <c r="C1591" i="14"/>
  <c r="C1594" i="14"/>
  <c r="C1595" i="14"/>
  <c r="C1597" i="14"/>
  <c r="C1600" i="14"/>
  <c r="C1601" i="14"/>
  <c r="C1603" i="14"/>
  <c r="C1606" i="14"/>
  <c r="C1607" i="14"/>
  <c r="C1609" i="14"/>
  <c r="C1612" i="14"/>
  <c r="C1613" i="14"/>
  <c r="C1615" i="14"/>
  <c r="C1618" i="14"/>
  <c r="C1619" i="14"/>
  <c r="C1621" i="14"/>
  <c r="C1624" i="14"/>
  <c r="C1625" i="14"/>
  <c r="C1627" i="14"/>
  <c r="C1630" i="14"/>
  <c r="C1631" i="14"/>
  <c r="C1633" i="14"/>
  <c r="C1636" i="14"/>
  <c r="C1637" i="14"/>
  <c r="C1639" i="14"/>
  <c r="C1642" i="14"/>
  <c r="C1643" i="14"/>
  <c r="C1645" i="14"/>
  <c r="C1536" i="14"/>
  <c r="C1538" i="14"/>
  <c r="C1539" i="14"/>
  <c r="C1542" i="14"/>
  <c r="C1548" i="14"/>
  <c r="C1550" i="14"/>
  <c r="C1551" i="14"/>
  <c r="C1554" i="14"/>
  <c r="C1556" i="14"/>
  <c r="C1557" i="14"/>
  <c r="C1560" i="14"/>
  <c r="C1562" i="14"/>
  <c r="C1563" i="14"/>
  <c r="C1566" i="14"/>
  <c r="C1568" i="14"/>
  <c r="C1569" i="14"/>
  <c r="C1572" i="14"/>
  <c r="C1574" i="14"/>
  <c r="C1575" i="14"/>
  <c r="C1578" i="14"/>
  <c r="C1580" i="14"/>
  <c r="C1581" i="14"/>
  <c r="C1584" i="14"/>
  <c r="C1586" i="14"/>
  <c r="C1587" i="14"/>
  <c r="C1590" i="14"/>
  <c r="C1592" i="14"/>
  <c r="C1593" i="14"/>
  <c r="C1596" i="14"/>
  <c r="C1598" i="14"/>
  <c r="C1599" i="14"/>
  <c r="C1602" i="14"/>
  <c r="C1604" i="14"/>
  <c r="C1605" i="14"/>
  <c r="C1608" i="14"/>
  <c r="C1610" i="14"/>
  <c r="C1611" i="14"/>
  <c r="C1614" i="14"/>
  <c r="C1616" i="14"/>
  <c r="C1617" i="14"/>
  <c r="C1620" i="14"/>
  <c r="C1622" i="14"/>
  <c r="C1623" i="14"/>
  <c r="C1626" i="14"/>
  <c r="C1628" i="14"/>
  <c r="C1629" i="14"/>
  <c r="C1632" i="14"/>
  <c r="C1634" i="14"/>
  <c r="C1635" i="14"/>
  <c r="C1638" i="14"/>
  <c r="C1640" i="14"/>
  <c r="C1641" i="14"/>
  <c r="C1644" i="14"/>
  <c r="C1646" i="14"/>
  <c r="AA1516" i="1"/>
  <c r="AA1515" i="1" l="1"/>
  <c r="AA1514" i="1" l="1"/>
  <c r="AA1513" i="1" l="1"/>
  <c r="AA1512" i="1" l="1"/>
  <c r="AA1511" i="1" l="1"/>
  <c r="AA1510" i="1" l="1"/>
  <c r="AA1509" i="1" l="1"/>
  <c r="AA1508" i="1" l="1"/>
  <c r="AA1507" i="1" l="1"/>
  <c r="AA1506" i="1" l="1"/>
  <c r="AA1505" i="1" l="1"/>
  <c r="AA1504" i="1" l="1"/>
  <c r="AA1503" i="1" l="1"/>
  <c r="AA1502" i="1" l="1"/>
  <c r="AA1501" i="1" l="1"/>
  <c r="AA1500" i="1" l="1"/>
  <c r="AA1499" i="1" l="1"/>
  <c r="AA1498" i="1" l="1"/>
  <c r="AA1497" i="1" l="1"/>
  <c r="AA1496" i="1" l="1"/>
  <c r="AA1495" i="1" l="1"/>
  <c r="AA1494" i="1" l="1"/>
  <c r="AA1493" i="1" l="1"/>
  <c r="AA1492" i="1" l="1"/>
  <c r="AA1491" i="1" l="1"/>
  <c r="AA1490" i="1" l="1"/>
  <c r="AA1489" i="1" l="1"/>
  <c r="AA1488" i="1" l="1"/>
  <c r="AA1487" i="1" l="1"/>
  <c r="AA1486" i="1" l="1"/>
  <c r="AA1485" i="1" l="1"/>
  <c r="AA1484" i="1" l="1"/>
  <c r="AA1483" i="1" l="1"/>
  <c r="AA1482" i="1" l="1"/>
  <c r="AA1481" i="1" l="1"/>
  <c r="AA1480" i="1" l="1"/>
  <c r="AA1479" i="1" l="1"/>
  <c r="AA1478" i="1" l="1"/>
  <c r="AA1477" i="1" l="1"/>
  <c r="AA1476" i="1" l="1"/>
  <c r="AA1475" i="1" l="1"/>
  <c r="AA1474" i="1" l="1"/>
  <c r="AA1473" i="1" l="1"/>
  <c r="AA1472" i="1" l="1"/>
  <c r="AA1471" i="1" l="1"/>
  <c r="AA1470" i="1" l="1"/>
  <c r="AA1469" i="1" l="1"/>
  <c r="AA1468" i="1" l="1"/>
  <c r="C1468" i="9" l="1"/>
  <c r="C1468" i="14" s="1"/>
  <c r="D1468" i="9"/>
  <c r="F1468" i="9"/>
  <c r="C1469" i="9"/>
  <c r="C1469" i="14" s="1"/>
  <c r="D1469" i="9"/>
  <c r="F1469" i="9"/>
  <c r="C1470" i="9"/>
  <c r="D1470" i="9"/>
  <c r="F1470" i="9"/>
  <c r="C1471" i="9"/>
  <c r="C1471" i="14" s="1"/>
  <c r="D1471" i="9"/>
  <c r="F1471" i="9"/>
  <c r="D1471" i="14" l="1"/>
  <c r="D1469" i="14"/>
  <c r="C1470" i="14"/>
  <c r="D1470" i="14"/>
  <c r="D1468" i="14"/>
  <c r="AA1467" i="1"/>
  <c r="AA1466" i="1" l="1"/>
  <c r="AA1465" i="1" l="1"/>
  <c r="AA1464" i="1" l="1"/>
  <c r="AA1463" i="1" l="1"/>
  <c r="AA1462" i="1" l="1"/>
  <c r="AA1461" i="1" l="1"/>
  <c r="C1461" i="9" l="1"/>
  <c r="D1461" i="9"/>
  <c r="F1461" i="9"/>
  <c r="C1462" i="9"/>
  <c r="D1462" i="9"/>
  <c r="F1462" i="9"/>
  <c r="C1463" i="9"/>
  <c r="D1463" i="9"/>
  <c r="F1463" i="9"/>
  <c r="C1464" i="9"/>
  <c r="D1464" i="9"/>
  <c r="F1464" i="9"/>
  <c r="C1465" i="9"/>
  <c r="D1465" i="9"/>
  <c r="F1465" i="9"/>
  <c r="C1466" i="9"/>
  <c r="D1466" i="9"/>
  <c r="F1466" i="9"/>
  <c r="C1467" i="9"/>
  <c r="D1467" i="9"/>
  <c r="F1467" i="9"/>
  <c r="C1472" i="9"/>
  <c r="D1472" i="9"/>
  <c r="F1472" i="9"/>
  <c r="C1473" i="9"/>
  <c r="D1473" i="9"/>
  <c r="F1473" i="9"/>
  <c r="C1474" i="9"/>
  <c r="C1474" i="14" s="1"/>
  <c r="D1474" i="9"/>
  <c r="F1474" i="9"/>
  <c r="C1475" i="9"/>
  <c r="D1475" i="9"/>
  <c r="F1475" i="9"/>
  <c r="C1476" i="9"/>
  <c r="D1476" i="9"/>
  <c r="F1476" i="9"/>
  <c r="C1477" i="9"/>
  <c r="D1477" i="9"/>
  <c r="F1477" i="9"/>
  <c r="C1478" i="9"/>
  <c r="D1478" i="9"/>
  <c r="F1478" i="9"/>
  <c r="C1479" i="9"/>
  <c r="D1479" i="9"/>
  <c r="F1479" i="9"/>
  <c r="C1480" i="9"/>
  <c r="D1480" i="9"/>
  <c r="F1480" i="9"/>
  <c r="C1481" i="9"/>
  <c r="D1481" i="9"/>
  <c r="F1481" i="9"/>
  <c r="C1482" i="9"/>
  <c r="D1482" i="9"/>
  <c r="F1482" i="9"/>
  <c r="C1483" i="9"/>
  <c r="D1483" i="9"/>
  <c r="F1483" i="9"/>
  <c r="C1484" i="9"/>
  <c r="D1484" i="9"/>
  <c r="F1484" i="9"/>
  <c r="C1485" i="9"/>
  <c r="D1485" i="9"/>
  <c r="F1485" i="9"/>
  <c r="C1486" i="9"/>
  <c r="D1486" i="9"/>
  <c r="F1486" i="9"/>
  <c r="C1487" i="9"/>
  <c r="D1487" i="9"/>
  <c r="F1487" i="9"/>
  <c r="C1488" i="9"/>
  <c r="D1488" i="9"/>
  <c r="F1488" i="9"/>
  <c r="C1489" i="9"/>
  <c r="D1489" i="9"/>
  <c r="F1489" i="9"/>
  <c r="C1490" i="9"/>
  <c r="D1490" i="9"/>
  <c r="F1490" i="9"/>
  <c r="C1491" i="9"/>
  <c r="D1491" i="9"/>
  <c r="F1491" i="9"/>
  <c r="C1492" i="9"/>
  <c r="D1492" i="9"/>
  <c r="F1492" i="9"/>
  <c r="C1493" i="9"/>
  <c r="D1493" i="9"/>
  <c r="F1493" i="9"/>
  <c r="C1494" i="9"/>
  <c r="D1494" i="9"/>
  <c r="F1494" i="9"/>
  <c r="C1495" i="9"/>
  <c r="D1495" i="9"/>
  <c r="F1495" i="9"/>
  <c r="C1496" i="9"/>
  <c r="D1496" i="9"/>
  <c r="F1496" i="9"/>
  <c r="C1497" i="9"/>
  <c r="D1497" i="9"/>
  <c r="F1497" i="9"/>
  <c r="C1498" i="9"/>
  <c r="D1498" i="9"/>
  <c r="F1498" i="9"/>
  <c r="C1499" i="9"/>
  <c r="D1499" i="9"/>
  <c r="F1499" i="9"/>
  <c r="C1500" i="9"/>
  <c r="D1500" i="9"/>
  <c r="F1500" i="9"/>
  <c r="C1501" i="9"/>
  <c r="D1501" i="9"/>
  <c r="F1501" i="9"/>
  <c r="C1502" i="9"/>
  <c r="D1502" i="9"/>
  <c r="F1502" i="9"/>
  <c r="C1503" i="9"/>
  <c r="D1503" i="9"/>
  <c r="F1503" i="9"/>
  <c r="C1504" i="9"/>
  <c r="D1504" i="9"/>
  <c r="F1504" i="9"/>
  <c r="C1505" i="9"/>
  <c r="D1505" i="9"/>
  <c r="F1505" i="9"/>
  <c r="C1506" i="9"/>
  <c r="D1506" i="9"/>
  <c r="F1506" i="9"/>
  <c r="C1507" i="9"/>
  <c r="D1507" i="9"/>
  <c r="F1507" i="9"/>
  <c r="C1508" i="9"/>
  <c r="D1508" i="9"/>
  <c r="F1508" i="9"/>
  <c r="C1509" i="9"/>
  <c r="D1509" i="9"/>
  <c r="F1509" i="9"/>
  <c r="C1510" i="9"/>
  <c r="D1510" i="9"/>
  <c r="F1510" i="9"/>
  <c r="C1511" i="9"/>
  <c r="D1511" i="9"/>
  <c r="F1511" i="9"/>
  <c r="C1512" i="9"/>
  <c r="D1512" i="9"/>
  <c r="F1512" i="9"/>
  <c r="C1513" i="9"/>
  <c r="D1513" i="9"/>
  <c r="F1513" i="9"/>
  <c r="C1514" i="9"/>
  <c r="D1514" i="9"/>
  <c r="F1514" i="9"/>
  <c r="C1515" i="9"/>
  <c r="D1515" i="9"/>
  <c r="F1515" i="9"/>
  <c r="C1516" i="9"/>
  <c r="D1516" i="9"/>
  <c r="F1516" i="9"/>
  <c r="C1517" i="9"/>
  <c r="C1517" i="14" s="1"/>
  <c r="D1517" i="9"/>
  <c r="F1517" i="9"/>
  <c r="C1518" i="9"/>
  <c r="C1518" i="14" s="1"/>
  <c r="D1518" i="9"/>
  <c r="F1518" i="9"/>
  <c r="C1519" i="9"/>
  <c r="C1519" i="14" s="1"/>
  <c r="D1519" i="9"/>
  <c r="F1519" i="9"/>
  <c r="C1520" i="9"/>
  <c r="C1520" i="14" s="1"/>
  <c r="D1520" i="9"/>
  <c r="F1520" i="9"/>
  <c r="C1521" i="9"/>
  <c r="C1521" i="14" s="1"/>
  <c r="D1521" i="9"/>
  <c r="F1521" i="9"/>
  <c r="C1522" i="9"/>
  <c r="C1522" i="14" s="1"/>
  <c r="D1522" i="9"/>
  <c r="F1522" i="9"/>
  <c r="C1523" i="9"/>
  <c r="C1523" i="14" s="1"/>
  <c r="D1523" i="9"/>
  <c r="F1523" i="9"/>
  <c r="C1524" i="9"/>
  <c r="C1524" i="14" s="1"/>
  <c r="D1524" i="9"/>
  <c r="F1524" i="9"/>
  <c r="C1525" i="9"/>
  <c r="C1525" i="14" s="1"/>
  <c r="D1525" i="9"/>
  <c r="F1525" i="9"/>
  <c r="C1526" i="9"/>
  <c r="C1526" i="14" s="1"/>
  <c r="D1526" i="9"/>
  <c r="F1526" i="9"/>
  <c r="C1527" i="9"/>
  <c r="C1527" i="14" s="1"/>
  <c r="D1527" i="9"/>
  <c r="F1527" i="9"/>
  <c r="C1528" i="9"/>
  <c r="C1528" i="14" s="1"/>
  <c r="D1528" i="9"/>
  <c r="F1528" i="9"/>
  <c r="C1529" i="9"/>
  <c r="C1529" i="14" s="1"/>
  <c r="D1529" i="9"/>
  <c r="F1529" i="9"/>
  <c r="C1530" i="9"/>
  <c r="C1530" i="14" s="1"/>
  <c r="D1530" i="9"/>
  <c r="F1530" i="9"/>
  <c r="C1531" i="9"/>
  <c r="C1531" i="14" s="1"/>
  <c r="D1531" i="9"/>
  <c r="F1531" i="9"/>
  <c r="C1532" i="9"/>
  <c r="C1532" i="14" s="1"/>
  <c r="D1532" i="9"/>
  <c r="F1532" i="9"/>
  <c r="C1473" i="14" l="1"/>
  <c r="D1472" i="14"/>
  <c r="D1474" i="14"/>
  <c r="D1473" i="14"/>
  <c r="C1472" i="14"/>
  <c r="AA1460" i="1"/>
  <c r="AA1459" i="1"/>
  <c r="C1459" i="9" l="1"/>
  <c r="C1459" i="14" s="1"/>
  <c r="D1459" i="9"/>
  <c r="F1459" i="9"/>
  <c r="C1460" i="9"/>
  <c r="C1460" i="14" s="1"/>
  <c r="D1460" i="9"/>
  <c r="F1460" i="9"/>
  <c r="C1461" i="14"/>
  <c r="D1462" i="14"/>
  <c r="C1463" i="14"/>
  <c r="D1461" i="14"/>
  <c r="C1462" i="14"/>
  <c r="D1463" i="14"/>
  <c r="D1459" i="14" l="1"/>
  <c r="D1460" i="14"/>
  <c r="AA1458" i="1"/>
  <c r="AA1457" i="1" l="1"/>
  <c r="AA1456" i="1" l="1"/>
  <c r="AA1455" i="1" l="1"/>
  <c r="AA1454" i="1" l="1"/>
  <c r="AA1453" i="1" l="1"/>
  <c r="AA1452" i="1" l="1"/>
  <c r="AA1451" i="1" l="1"/>
  <c r="AA1450" i="1" l="1"/>
  <c r="AA1449" i="1" l="1"/>
  <c r="AA1448" i="1" l="1"/>
  <c r="AA1447" i="1" l="1"/>
  <c r="U48" i="16" l="1"/>
  <c r="V30" i="16" s="1"/>
  <c r="AA1446" i="1"/>
  <c r="AA1445" i="1"/>
  <c r="AA1444" i="1"/>
  <c r="AA1443" i="1"/>
  <c r="AA1442" i="1"/>
  <c r="AA1441" i="1"/>
  <c r="AA1440" i="1"/>
  <c r="AA1439" i="1"/>
  <c r="AA1438" i="1"/>
  <c r="AA1437" i="1"/>
  <c r="AA1436" i="1"/>
  <c r="AA1435" i="1"/>
  <c r="AA1434" i="1"/>
  <c r="AA1433" i="1"/>
  <c r="AA1432" i="1"/>
  <c r="AA1431" i="1"/>
  <c r="AA1430" i="1"/>
  <c r="AA1429" i="1"/>
  <c r="AA1428" i="1"/>
  <c r="AA1427" i="1"/>
  <c r="AA1426" i="1"/>
  <c r="AA1425" i="1"/>
  <c r="AA1424" i="1"/>
  <c r="AA1423" i="1"/>
  <c r="AA1422" i="1"/>
  <c r="AA1421" i="1"/>
  <c r="AA1420" i="1"/>
  <c r="AA1419" i="1"/>
  <c r="AA1418" i="1"/>
  <c r="AA1417" i="1"/>
  <c r="AA1416" i="1"/>
  <c r="AA1415" i="1"/>
  <c r="AA1414" i="1"/>
  <c r="AA1413" i="1"/>
  <c r="AA1412" i="1"/>
  <c r="AA1411" i="1"/>
  <c r="AA1410" i="1"/>
  <c r="AA1409" i="1"/>
  <c r="AA1408" i="1"/>
  <c r="AA1407" i="1"/>
  <c r="AA1406" i="1"/>
  <c r="AA1405" i="1"/>
  <c r="AA1404" i="1"/>
  <c r="AA1403" i="1"/>
  <c r="AA1402" i="1"/>
  <c r="AA1401" i="1"/>
  <c r="AA1400" i="1"/>
  <c r="AA1399" i="1"/>
  <c r="AA1398" i="1"/>
  <c r="AA1397" i="1"/>
  <c r="AA1396" i="1"/>
  <c r="AA1395" i="1"/>
  <c r="AA1394" i="1"/>
  <c r="AA1393" i="1"/>
  <c r="AA1392" i="1"/>
  <c r="AA1391" i="1"/>
  <c r="AA1390" i="1"/>
  <c r="AA1389" i="1"/>
  <c r="AA1388" i="1"/>
  <c r="AA1387" i="1"/>
  <c r="AA1386" i="1"/>
  <c r="AA1385" i="1"/>
  <c r="AA1384" i="1"/>
  <c r="AA1383" i="1"/>
  <c r="AA1382" i="1"/>
  <c r="AA1381" i="1"/>
  <c r="AA1380" i="1"/>
  <c r="AA1379" i="1"/>
  <c r="AA1378" i="1"/>
  <c r="AA1377" i="1"/>
  <c r="AA1376" i="1"/>
  <c r="AA1375" i="1"/>
  <c r="AA1374" i="1"/>
  <c r="AA1373" i="1"/>
  <c r="AA1372" i="1"/>
  <c r="AA1371" i="1"/>
  <c r="AA1370" i="1"/>
  <c r="AA1369" i="1"/>
  <c r="AA1368" i="1"/>
  <c r="AA1367" i="1"/>
  <c r="AA1366" i="1"/>
  <c r="AA1365" i="1"/>
  <c r="AA1364" i="1"/>
  <c r="AA1363" i="1"/>
  <c r="AA1362" i="1"/>
  <c r="AA1361" i="1"/>
  <c r="AA1360" i="1"/>
  <c r="AA1359" i="1"/>
  <c r="AA1358" i="1"/>
  <c r="AA1357" i="1"/>
  <c r="AA1356" i="1"/>
  <c r="AA1355" i="1"/>
  <c r="AA1354" i="1"/>
  <c r="AA1353" i="1"/>
  <c r="AA1352" i="1"/>
  <c r="AA1351" i="1"/>
  <c r="AA1350" i="1"/>
  <c r="AA1349" i="1"/>
  <c r="AA1348" i="1"/>
  <c r="AA1347" i="1"/>
  <c r="AA1346" i="1"/>
  <c r="AA1345" i="1"/>
  <c r="AA1344" i="1"/>
  <c r="AA1343" i="1"/>
  <c r="AA1342" i="1"/>
  <c r="AA1341" i="1"/>
  <c r="AA1340" i="1"/>
  <c r="AA1339" i="1"/>
  <c r="AA1338" i="1"/>
  <c r="AA1337" i="1"/>
  <c r="AA1336" i="1"/>
  <c r="AA1335" i="1"/>
  <c r="AA1334" i="1"/>
  <c r="AA1333" i="1"/>
  <c r="AA1332" i="1"/>
  <c r="AA1331" i="1"/>
  <c r="AA1330" i="1"/>
  <c r="AA1329" i="1"/>
  <c r="AA1328" i="1"/>
  <c r="AA1327" i="1"/>
  <c r="AA1326" i="1"/>
  <c r="AA1325" i="1"/>
  <c r="AA1324" i="1"/>
  <c r="AA1323" i="1"/>
  <c r="AA1322" i="1"/>
  <c r="AA1321" i="1"/>
  <c r="AA1320" i="1"/>
  <c r="AA1319" i="1"/>
  <c r="AA1318" i="1"/>
  <c r="AA1317" i="1"/>
  <c r="AA1316" i="1"/>
  <c r="AA1315" i="1"/>
  <c r="AA1314" i="1"/>
  <c r="AA1313" i="1"/>
  <c r="AA1312" i="1"/>
  <c r="AA1311" i="1"/>
  <c r="AA1310" i="1"/>
  <c r="AA1309" i="1"/>
  <c r="AA1308" i="1"/>
  <c r="AA1307" i="1"/>
  <c r="AA1306" i="1"/>
  <c r="AA1305" i="1"/>
  <c r="AA1304" i="1"/>
  <c r="AA1303" i="1"/>
  <c r="AA1302" i="1"/>
  <c r="AA1301" i="1"/>
  <c r="AA1300" i="1"/>
  <c r="AA1299" i="1"/>
  <c r="AA1298" i="1"/>
  <c r="AA1297" i="1"/>
  <c r="AA1296" i="1"/>
  <c r="AA1295" i="1"/>
  <c r="AA1294" i="1"/>
  <c r="AA1293" i="1"/>
  <c r="AA1292" i="1"/>
  <c r="AA1291" i="1"/>
  <c r="AA1290" i="1"/>
  <c r="AA1289" i="1"/>
  <c r="AA1288" i="1"/>
  <c r="AA1287" i="1"/>
  <c r="AA1286" i="1"/>
  <c r="AA1285" i="1"/>
  <c r="AA1284" i="1"/>
  <c r="AA1283" i="1"/>
  <c r="AA1282" i="1"/>
  <c r="AA1281" i="1"/>
  <c r="AA1280" i="1"/>
  <c r="AA1279" i="1"/>
  <c r="AA1278" i="1"/>
  <c r="AA1277" i="1"/>
  <c r="AA1276" i="1"/>
  <c r="AA1275" i="1"/>
  <c r="AA1274" i="1"/>
  <c r="AA1273" i="1"/>
  <c r="AA1272" i="1"/>
  <c r="AA1271" i="1"/>
  <c r="AA1270" i="1"/>
  <c r="AA1269" i="1"/>
  <c r="AA1268" i="1"/>
  <c r="AA1267" i="1"/>
  <c r="AA1266" i="1"/>
  <c r="AA1265" i="1"/>
  <c r="AA1264" i="1"/>
  <c r="AA1263" i="1"/>
  <c r="AA1262" i="1"/>
  <c r="AA1261" i="1"/>
  <c r="AA1260" i="1"/>
  <c r="AA1259" i="1"/>
  <c r="AA1258" i="1"/>
  <c r="AA1257" i="1"/>
  <c r="AA1256" i="1"/>
  <c r="AA1255" i="1"/>
  <c r="AA1254" i="1"/>
  <c r="AA1253" i="1"/>
  <c r="AA1252" i="1"/>
  <c r="AA1251" i="1"/>
  <c r="AA1250" i="1"/>
  <c r="AA1249" i="1"/>
  <c r="AA1248" i="1"/>
  <c r="AA1247" i="1"/>
  <c r="AA1246" i="1"/>
  <c r="AA1245" i="1"/>
  <c r="AA1244" i="1"/>
  <c r="AA1243" i="1"/>
  <c r="AA1242" i="1"/>
  <c r="AA1241" i="1"/>
  <c r="AA1240" i="1"/>
  <c r="AA1239" i="1"/>
  <c r="AA1238" i="1"/>
  <c r="AA1237" i="1"/>
  <c r="AA1236" i="1"/>
  <c r="AA1235" i="1"/>
  <c r="AA1234" i="1"/>
  <c r="AA1233" i="1"/>
  <c r="AA1232" i="1"/>
  <c r="AA1231" i="1"/>
  <c r="AA1230" i="1"/>
  <c r="AA1229" i="1"/>
  <c r="AA1228" i="1"/>
  <c r="AA1227" i="1"/>
  <c r="AA1226" i="1"/>
  <c r="AA1225" i="1"/>
  <c r="AA1224" i="1"/>
  <c r="AA1223" i="1"/>
  <c r="AA1222" i="1"/>
  <c r="AA1221" i="1"/>
  <c r="AA1220" i="1"/>
  <c r="AA1219" i="1"/>
  <c r="AA1218" i="1"/>
  <c r="AA1217" i="1"/>
  <c r="AA1216" i="1"/>
  <c r="AA1215" i="1"/>
  <c r="AA1214" i="1"/>
  <c r="AA1213" i="1"/>
  <c r="AA1212" i="1"/>
  <c r="AA1211" i="1"/>
  <c r="AA1210" i="1"/>
  <c r="AA1209" i="1"/>
  <c r="AA1208" i="1"/>
  <c r="AA1207" i="1"/>
  <c r="AA1206" i="1"/>
  <c r="AA1205" i="1"/>
  <c r="AA1204" i="1"/>
  <c r="AA1203" i="1"/>
  <c r="AA1202" i="1"/>
  <c r="AA1201" i="1"/>
  <c r="AA1200" i="1"/>
  <c r="AA1199" i="1"/>
  <c r="AA1198" i="1"/>
  <c r="AA1197" i="1"/>
  <c r="AA1196" i="1"/>
  <c r="AA1195" i="1"/>
  <c r="AA1194" i="1"/>
  <c r="AA1193" i="1"/>
  <c r="AA1192" i="1"/>
  <c r="AA1191" i="1"/>
  <c r="AA1190" i="1"/>
  <c r="AA1189" i="1"/>
  <c r="AA1188" i="1"/>
  <c r="AA1187" i="1"/>
  <c r="AA1186" i="1"/>
  <c r="AA1185" i="1"/>
  <c r="AA1184" i="1"/>
  <c r="AA1183" i="1"/>
  <c r="AA1182" i="1"/>
  <c r="AA1181" i="1"/>
  <c r="AA1180" i="1"/>
  <c r="AA1179" i="1"/>
  <c r="AA1178" i="1"/>
  <c r="AA1177" i="1"/>
  <c r="AA1176" i="1"/>
  <c r="AA1175" i="1"/>
  <c r="AA1174" i="1"/>
  <c r="AA1173" i="1"/>
  <c r="AA1172" i="1"/>
  <c r="AA1171" i="1"/>
  <c r="AA1170" i="1"/>
  <c r="AA1169" i="1"/>
  <c r="AA1168" i="1"/>
  <c r="AA1167" i="1"/>
  <c r="AA1166" i="1"/>
  <c r="AA1165" i="1"/>
  <c r="AA1164" i="1"/>
  <c r="AA1163" i="1"/>
  <c r="AA1162" i="1"/>
  <c r="AA1161" i="1"/>
  <c r="AA1160" i="1"/>
  <c r="AA1159" i="1"/>
  <c r="AA1158" i="1"/>
  <c r="AA1157" i="1"/>
  <c r="AA1156" i="1"/>
  <c r="AA1155" i="1"/>
  <c r="AA1154" i="1"/>
  <c r="AA1153" i="1"/>
  <c r="AA1152" i="1"/>
  <c r="AA1151" i="1"/>
  <c r="AA1150" i="1"/>
  <c r="AA1149" i="1"/>
  <c r="AA1148" i="1"/>
  <c r="AA1147" i="1"/>
  <c r="AA1146" i="1"/>
  <c r="AA1145" i="1"/>
  <c r="AA1144" i="1"/>
  <c r="AA1143" i="1"/>
  <c r="AA1142" i="1"/>
  <c r="AA1141" i="1"/>
  <c r="AA1140" i="1"/>
  <c r="AA1139" i="1"/>
  <c r="AA1138" i="1"/>
  <c r="AA1137" i="1"/>
  <c r="AA1136" i="1"/>
  <c r="AA1135" i="1"/>
  <c r="AA1134" i="1"/>
  <c r="AA1133" i="1"/>
  <c r="AA1132" i="1"/>
  <c r="AA1131" i="1"/>
  <c r="AA1130" i="1"/>
  <c r="AA1129" i="1"/>
  <c r="AA1128" i="1"/>
  <c r="AA1127" i="1"/>
  <c r="AA1126" i="1"/>
  <c r="AA1125" i="1"/>
  <c r="AA1124" i="1"/>
  <c r="AA1123" i="1"/>
  <c r="AA1122" i="1"/>
  <c r="AA1121" i="1"/>
  <c r="AA1120" i="1"/>
  <c r="AA1119" i="1"/>
  <c r="AA1118" i="1"/>
  <c r="AA1117" i="1"/>
  <c r="AA1116" i="1"/>
  <c r="AA1115" i="1"/>
  <c r="AA1114" i="1"/>
  <c r="AA1113" i="1"/>
  <c r="AA1112" i="1"/>
  <c r="AA1111" i="1"/>
  <c r="AA1110" i="1"/>
  <c r="AA1109" i="1"/>
  <c r="AA1108" i="1"/>
  <c r="AA1107" i="1"/>
  <c r="AA1106" i="1"/>
  <c r="AA1105" i="1"/>
  <c r="AA1104" i="1"/>
  <c r="AA1103" i="1"/>
  <c r="AA1102" i="1"/>
  <c r="AA1101" i="1"/>
  <c r="AA1100" i="1"/>
  <c r="AA1099" i="1"/>
  <c r="AA1098" i="1"/>
  <c r="AA1097" i="1"/>
  <c r="AA1096" i="1"/>
  <c r="AA1095" i="1"/>
  <c r="AA1094" i="1"/>
  <c r="AA1093" i="1"/>
  <c r="AA1092" i="1"/>
  <c r="AA1091" i="1"/>
  <c r="AA1090" i="1"/>
  <c r="AA1089" i="1"/>
  <c r="AA1088" i="1"/>
  <c r="AA1087" i="1"/>
  <c r="AA1086" i="1"/>
  <c r="AA1085" i="1"/>
  <c r="AA1084" i="1"/>
  <c r="AA1083" i="1"/>
  <c r="AA1082" i="1"/>
  <c r="AA1081" i="1"/>
  <c r="AA1080" i="1"/>
  <c r="AA1079" i="1"/>
  <c r="AA1078" i="1"/>
  <c r="AA1077" i="1"/>
  <c r="AA1076" i="1"/>
  <c r="AA1075" i="1"/>
  <c r="AA1074" i="1"/>
  <c r="AA1073" i="1"/>
  <c r="AA1072" i="1"/>
  <c r="AA1071" i="1"/>
  <c r="AA1070" i="1"/>
  <c r="AA1069" i="1"/>
  <c r="AA1068" i="1"/>
  <c r="AA1067" i="1"/>
  <c r="AA1066" i="1"/>
  <c r="AA1065" i="1"/>
  <c r="AA1064" i="1"/>
  <c r="AA1063" i="1"/>
  <c r="AA1062" i="1"/>
  <c r="AA1061" i="1"/>
  <c r="AA1060" i="1"/>
  <c r="AA1059" i="1"/>
  <c r="AA1058" i="1"/>
  <c r="AA1057" i="1"/>
  <c r="AA1056" i="1"/>
  <c r="AA1055" i="1"/>
  <c r="AA1054" i="1"/>
  <c r="AA1053" i="1"/>
  <c r="AA1052" i="1"/>
  <c r="AA1051" i="1"/>
  <c r="AA1050" i="1"/>
  <c r="AA1049" i="1"/>
  <c r="AA1048" i="1"/>
  <c r="AA1047" i="1"/>
  <c r="AA1046" i="1"/>
  <c r="AA1045" i="1"/>
  <c r="AA1044" i="1"/>
  <c r="AA1043" i="1"/>
  <c r="AA1042" i="1"/>
  <c r="AA1041" i="1"/>
  <c r="AA1040" i="1"/>
  <c r="AA1039" i="1"/>
  <c r="AA1038" i="1"/>
  <c r="AA1037" i="1"/>
  <c r="AA1036" i="1"/>
  <c r="AA1035" i="1"/>
  <c r="AA1034" i="1"/>
  <c r="AA1033" i="1"/>
  <c r="AA1032" i="1"/>
  <c r="AA1031" i="1"/>
  <c r="AA1030" i="1"/>
  <c r="AA1029" i="1"/>
  <c r="AA1028" i="1"/>
  <c r="AA1027" i="1"/>
  <c r="AA1026" i="1"/>
  <c r="AA1025" i="1"/>
  <c r="AA1024" i="1"/>
  <c r="AA1023" i="1"/>
  <c r="AA1022" i="1"/>
  <c r="AA1021" i="1"/>
  <c r="AA1020" i="1"/>
  <c r="AA1019" i="1"/>
  <c r="AA1018" i="1"/>
  <c r="AA1017" i="1"/>
  <c r="AA1016" i="1"/>
  <c r="AA1015" i="1"/>
  <c r="AA1014" i="1"/>
  <c r="AA1013" i="1"/>
  <c r="AA1012" i="1"/>
  <c r="AA1011" i="1"/>
  <c r="AA1010" i="1"/>
  <c r="AA1009" i="1"/>
  <c r="AA1008" i="1"/>
  <c r="AA1007" i="1"/>
  <c r="AA1006" i="1"/>
  <c r="AA1005" i="1"/>
  <c r="AA1004" i="1"/>
  <c r="AA1003" i="1"/>
  <c r="AA1002" i="1"/>
  <c r="AA1001" i="1"/>
  <c r="AA1000" i="1"/>
  <c r="AA999" i="1"/>
  <c r="AA998" i="1"/>
  <c r="AA997" i="1"/>
  <c r="AA996" i="1"/>
  <c r="AA995" i="1"/>
  <c r="AA994" i="1"/>
  <c r="AA993" i="1"/>
  <c r="AA992" i="1"/>
  <c r="AA991" i="1"/>
  <c r="AA990" i="1"/>
  <c r="AA989" i="1"/>
  <c r="AA988" i="1"/>
  <c r="AA987" i="1"/>
  <c r="AA986" i="1"/>
  <c r="AA985" i="1"/>
  <c r="AA984" i="1"/>
  <c r="AA983" i="1"/>
  <c r="AA982" i="1"/>
  <c r="AA981" i="1"/>
  <c r="AA980" i="1"/>
  <c r="AA979" i="1"/>
  <c r="AA978" i="1"/>
  <c r="AA977" i="1"/>
  <c r="AA976" i="1"/>
  <c r="AA975" i="1"/>
  <c r="AA974" i="1"/>
  <c r="AA973" i="1"/>
  <c r="AA972" i="1"/>
  <c r="AA971" i="1"/>
  <c r="AA970" i="1"/>
  <c r="AA969" i="1"/>
  <c r="AA968" i="1"/>
  <c r="AA967" i="1"/>
  <c r="AA966" i="1"/>
  <c r="AA965" i="1"/>
  <c r="AA964" i="1"/>
  <c r="AA963" i="1"/>
  <c r="AA962" i="1"/>
  <c r="AA961" i="1"/>
  <c r="AA960" i="1"/>
  <c r="AA959" i="1"/>
  <c r="AA958" i="1"/>
  <c r="AA957" i="1"/>
  <c r="AA956" i="1"/>
  <c r="AA955" i="1"/>
  <c r="AA954" i="1"/>
  <c r="AA953" i="1"/>
  <c r="AA952" i="1"/>
  <c r="AA951" i="1"/>
  <c r="AA950" i="1"/>
  <c r="AA949" i="1"/>
  <c r="AA948" i="1"/>
  <c r="AA947" i="1"/>
  <c r="AA946" i="1"/>
  <c r="AA945" i="1"/>
  <c r="AA944" i="1"/>
  <c r="AA943" i="1"/>
  <c r="AA942" i="1"/>
  <c r="AA941" i="1"/>
  <c r="AA940" i="1"/>
  <c r="AA939" i="1"/>
  <c r="AA938" i="1"/>
  <c r="AA937" i="1"/>
  <c r="AA936" i="1"/>
  <c r="AA935" i="1"/>
  <c r="AA934" i="1"/>
  <c r="AA933" i="1"/>
  <c r="AA932" i="1"/>
  <c r="AA931" i="1"/>
  <c r="AA930" i="1"/>
  <c r="AA929" i="1"/>
  <c r="AA928" i="1"/>
  <c r="AA927" i="1"/>
  <c r="AA926" i="1"/>
  <c r="AA925" i="1"/>
  <c r="AA924" i="1"/>
  <c r="AA923" i="1"/>
  <c r="AA922" i="1"/>
  <c r="AA921" i="1"/>
  <c r="AA920" i="1"/>
  <c r="AA919" i="1"/>
  <c r="AA918" i="1"/>
  <c r="AA917" i="1"/>
  <c r="AA916" i="1"/>
  <c r="AA915" i="1"/>
  <c r="AA914" i="1"/>
  <c r="AA913" i="1"/>
  <c r="AA912" i="1"/>
  <c r="AA911" i="1"/>
  <c r="AA910" i="1"/>
  <c r="AA909" i="1"/>
  <c r="AA908" i="1"/>
  <c r="AA907" i="1"/>
  <c r="AA906" i="1"/>
  <c r="AA905" i="1"/>
  <c r="AA904" i="1"/>
  <c r="AA903" i="1"/>
  <c r="AA902" i="1"/>
  <c r="AA901" i="1"/>
  <c r="AA900" i="1"/>
  <c r="AA899" i="1"/>
  <c r="AA898" i="1"/>
  <c r="AA897" i="1"/>
  <c r="AA896" i="1"/>
  <c r="AA895" i="1"/>
  <c r="AA894" i="1"/>
  <c r="AA893" i="1"/>
  <c r="AA892" i="1"/>
  <c r="AA891" i="1"/>
  <c r="AA890" i="1"/>
  <c r="AA889" i="1"/>
  <c r="AA888" i="1"/>
  <c r="AA887" i="1"/>
  <c r="AA886" i="1"/>
  <c r="AA885" i="1"/>
  <c r="AA884" i="1"/>
  <c r="AA883" i="1"/>
  <c r="AA882" i="1"/>
  <c r="AA881" i="1"/>
  <c r="AA880" i="1"/>
  <c r="AA879" i="1"/>
  <c r="AA878" i="1"/>
  <c r="AA877" i="1"/>
  <c r="AA876" i="1"/>
  <c r="AA875" i="1"/>
  <c r="AA874" i="1"/>
  <c r="AA873" i="1"/>
  <c r="AA872" i="1"/>
  <c r="AA871" i="1"/>
  <c r="AA870" i="1"/>
  <c r="AA869" i="1"/>
  <c r="AA868" i="1"/>
  <c r="AA867" i="1"/>
  <c r="AA866" i="1"/>
  <c r="AA865" i="1"/>
  <c r="AA864" i="1"/>
  <c r="AA863" i="1"/>
  <c r="AA862" i="1"/>
  <c r="AA861" i="1"/>
  <c r="AA860" i="1"/>
  <c r="AA859" i="1"/>
  <c r="AA858" i="1"/>
  <c r="AA857" i="1"/>
  <c r="AA856" i="1"/>
  <c r="AA855" i="1"/>
  <c r="AA854" i="1"/>
  <c r="AA853" i="1"/>
  <c r="AA852" i="1"/>
  <c r="AA851" i="1"/>
  <c r="AA850" i="1"/>
  <c r="AA849" i="1"/>
  <c r="AA848" i="1"/>
  <c r="AA847" i="1"/>
  <c r="AA846" i="1"/>
  <c r="AA845" i="1"/>
  <c r="AA844" i="1"/>
  <c r="AA843" i="1"/>
  <c r="AA842" i="1"/>
  <c r="AA841" i="1"/>
  <c r="AA840" i="1"/>
  <c r="AA839" i="1"/>
  <c r="AA838" i="1"/>
  <c r="AA837" i="1"/>
  <c r="AA836" i="1"/>
  <c r="AA835" i="1"/>
  <c r="AA834" i="1"/>
  <c r="AA833" i="1"/>
  <c r="AA832" i="1"/>
  <c r="AA831" i="1"/>
  <c r="AA830" i="1"/>
  <c r="AA829" i="1"/>
  <c r="AA828" i="1"/>
  <c r="AA827" i="1"/>
  <c r="AA826" i="1"/>
  <c r="AA825" i="1"/>
  <c r="AA824" i="1"/>
  <c r="AA823" i="1"/>
  <c r="AA822" i="1"/>
  <c r="AA821" i="1"/>
  <c r="AA820" i="1"/>
  <c r="AA819" i="1"/>
  <c r="AA818" i="1"/>
  <c r="AA817" i="1"/>
  <c r="AA816" i="1"/>
  <c r="AA815" i="1"/>
  <c r="AA814" i="1"/>
  <c r="AA813" i="1"/>
  <c r="AA812" i="1"/>
  <c r="AA811" i="1"/>
  <c r="AA810" i="1"/>
  <c r="AA809" i="1"/>
  <c r="AA808" i="1"/>
  <c r="AA807" i="1"/>
  <c r="AA806" i="1"/>
  <c r="AA805" i="1"/>
  <c r="AA804" i="1"/>
  <c r="AA803" i="1"/>
  <c r="AA802" i="1"/>
  <c r="AA801" i="1"/>
  <c r="AA800" i="1"/>
  <c r="AA799" i="1"/>
  <c r="AA798" i="1"/>
  <c r="AA797" i="1"/>
  <c r="AA796" i="1"/>
  <c r="AA795" i="1"/>
  <c r="AA794" i="1"/>
  <c r="AA793" i="1"/>
  <c r="AA792" i="1"/>
  <c r="AA791" i="1"/>
  <c r="AA790" i="1"/>
  <c r="AA789" i="1"/>
  <c r="AA788" i="1"/>
  <c r="AA787" i="1"/>
  <c r="AA786" i="1"/>
  <c r="AA785" i="1"/>
  <c r="AA784" i="1"/>
  <c r="AA783" i="1"/>
  <c r="AA782" i="1"/>
  <c r="AA781" i="1"/>
  <c r="AA780" i="1"/>
  <c r="AA779" i="1"/>
  <c r="AA778" i="1"/>
  <c r="AA777" i="1"/>
  <c r="AA776" i="1"/>
  <c r="AA775" i="1"/>
  <c r="AA774" i="1"/>
  <c r="AA773" i="1"/>
  <c r="AA772" i="1"/>
  <c r="AA771" i="1"/>
  <c r="AA770" i="1"/>
  <c r="AA769" i="1"/>
  <c r="AA768" i="1"/>
  <c r="AA767" i="1"/>
  <c r="AA766" i="1"/>
  <c r="AA765" i="1"/>
  <c r="AA764" i="1"/>
  <c r="AA763" i="1"/>
  <c r="AA762" i="1"/>
  <c r="AA761" i="1"/>
  <c r="AA760" i="1"/>
  <c r="AA759" i="1"/>
  <c r="AA758" i="1"/>
  <c r="AA757" i="1"/>
  <c r="AA756" i="1"/>
  <c r="AA755" i="1"/>
  <c r="AA754" i="1"/>
  <c r="AA753" i="1"/>
  <c r="AA752" i="1"/>
  <c r="AA751" i="1"/>
  <c r="AA750" i="1"/>
  <c r="AA749" i="1"/>
  <c r="AA748" i="1"/>
  <c r="AA747" i="1"/>
  <c r="AA746" i="1"/>
  <c r="AA745" i="1"/>
  <c r="AA744" i="1"/>
  <c r="AA743" i="1"/>
  <c r="AA742" i="1"/>
  <c r="AA741" i="1"/>
  <c r="AA740" i="1"/>
  <c r="AA739" i="1"/>
  <c r="AA738" i="1"/>
  <c r="AA737" i="1"/>
  <c r="AA736" i="1"/>
  <c r="AA735" i="1"/>
  <c r="AA734" i="1"/>
  <c r="AA733" i="1"/>
  <c r="AA732" i="1"/>
  <c r="AA731" i="1"/>
  <c r="AA730" i="1"/>
  <c r="AA729" i="1"/>
  <c r="AA728" i="1"/>
  <c r="AA727" i="1"/>
  <c r="AA726" i="1"/>
  <c r="AA725" i="1"/>
  <c r="AA724" i="1"/>
  <c r="AA723" i="1"/>
  <c r="AA722" i="1"/>
  <c r="AA721" i="1"/>
  <c r="AA720" i="1"/>
  <c r="AA719" i="1"/>
  <c r="AA718" i="1"/>
  <c r="AA717" i="1"/>
  <c r="AA716" i="1"/>
  <c r="AA715" i="1"/>
  <c r="AA714" i="1"/>
  <c r="AA713" i="1"/>
  <c r="AA712" i="1"/>
  <c r="AA711" i="1"/>
  <c r="AA710" i="1"/>
  <c r="AA709" i="1"/>
  <c r="AA708" i="1"/>
  <c r="AA707" i="1"/>
  <c r="AA706" i="1"/>
  <c r="AA705" i="1"/>
  <c r="AA704" i="1"/>
  <c r="AA703" i="1"/>
  <c r="AA702" i="1"/>
  <c r="AA701" i="1"/>
  <c r="AA700" i="1"/>
  <c r="AA699" i="1"/>
  <c r="AA698" i="1"/>
  <c r="AA697" i="1"/>
  <c r="AA696" i="1"/>
  <c r="AA695" i="1"/>
  <c r="AA694" i="1"/>
  <c r="AA693" i="1"/>
  <c r="AA692" i="1"/>
  <c r="AA691" i="1"/>
  <c r="AA690" i="1"/>
  <c r="AA689" i="1"/>
  <c r="AA688" i="1"/>
  <c r="AA687" i="1"/>
  <c r="AA686" i="1"/>
  <c r="AA685" i="1"/>
  <c r="AA684" i="1"/>
  <c r="AA683" i="1"/>
  <c r="AA682" i="1"/>
  <c r="AA681" i="1"/>
  <c r="AA680" i="1"/>
  <c r="AA679" i="1"/>
  <c r="AA678" i="1"/>
  <c r="AA677" i="1"/>
  <c r="AA676" i="1"/>
  <c r="AA675" i="1"/>
  <c r="AA674" i="1"/>
  <c r="AA673" i="1"/>
  <c r="AA672" i="1"/>
  <c r="AA671" i="1"/>
  <c r="AA670" i="1"/>
  <c r="AA669" i="1"/>
  <c r="AA668" i="1"/>
  <c r="AA667" i="1"/>
  <c r="AA666" i="1"/>
  <c r="AA665" i="1"/>
  <c r="AA664" i="1"/>
  <c r="AA663" i="1"/>
  <c r="AA662" i="1"/>
  <c r="AA661" i="1"/>
  <c r="AA660" i="1"/>
  <c r="AA659" i="1"/>
  <c r="AA658" i="1"/>
  <c r="AA657" i="1"/>
  <c r="AA656" i="1"/>
  <c r="AA655" i="1"/>
  <c r="AA654" i="1"/>
  <c r="AA653" i="1"/>
  <c r="AA652" i="1"/>
  <c r="AA651" i="1"/>
  <c r="AA650" i="1"/>
  <c r="AA649" i="1"/>
  <c r="AA648" i="1"/>
  <c r="AA647" i="1"/>
  <c r="AA646" i="1"/>
  <c r="AA645" i="1"/>
  <c r="AA644" i="1"/>
  <c r="AA643" i="1"/>
  <c r="AA642" i="1"/>
  <c r="AA641" i="1"/>
  <c r="AA640" i="1"/>
  <c r="AA639" i="1"/>
  <c r="AA638" i="1"/>
  <c r="AA637" i="1"/>
  <c r="AA636" i="1"/>
  <c r="AA635" i="1"/>
  <c r="AA634" i="1"/>
  <c r="AA633" i="1"/>
  <c r="AA632" i="1"/>
  <c r="AA631" i="1"/>
  <c r="AA630" i="1"/>
  <c r="AA629" i="1"/>
  <c r="AA628" i="1"/>
  <c r="AA627" i="1"/>
  <c r="AA626" i="1"/>
  <c r="AA625" i="1"/>
  <c r="AA624" i="1"/>
  <c r="AA623" i="1"/>
  <c r="AA622" i="1"/>
  <c r="AA621" i="1"/>
  <c r="AA620" i="1"/>
  <c r="AA619" i="1"/>
  <c r="AA618" i="1"/>
  <c r="AA617" i="1"/>
  <c r="AA616" i="1"/>
  <c r="AA615" i="1"/>
  <c r="AA614" i="1"/>
  <c r="AA613" i="1"/>
  <c r="AA612" i="1"/>
  <c r="AA611" i="1"/>
  <c r="AA610" i="1"/>
  <c r="AA609" i="1"/>
  <c r="AA608" i="1"/>
  <c r="AA607" i="1"/>
  <c r="AA606" i="1"/>
  <c r="AA605" i="1"/>
  <c r="AA604" i="1"/>
  <c r="AA603" i="1"/>
  <c r="AA602" i="1"/>
  <c r="AA601" i="1"/>
  <c r="AA600" i="1"/>
  <c r="AA599" i="1"/>
  <c r="AA598" i="1"/>
  <c r="AA597" i="1"/>
  <c r="AA596" i="1"/>
  <c r="AA595" i="1"/>
  <c r="AA594" i="1"/>
  <c r="AA593" i="1"/>
  <c r="AA592" i="1"/>
  <c r="AA591" i="1"/>
  <c r="AA590" i="1"/>
  <c r="AA589" i="1"/>
  <c r="AA588" i="1"/>
  <c r="AA587" i="1"/>
  <c r="AA586" i="1"/>
  <c r="AA585" i="1"/>
  <c r="AA584" i="1"/>
  <c r="AA583" i="1"/>
  <c r="AA582" i="1"/>
  <c r="AA581" i="1"/>
  <c r="AA580" i="1"/>
  <c r="AA579" i="1"/>
  <c r="AA578" i="1"/>
  <c r="AA577" i="1"/>
  <c r="AA576" i="1"/>
  <c r="AA575" i="1"/>
  <c r="AA574" i="1"/>
  <c r="AA573" i="1"/>
  <c r="AA572" i="1"/>
  <c r="AA571" i="1"/>
  <c r="AA570" i="1"/>
  <c r="AA569" i="1"/>
  <c r="AA568" i="1"/>
  <c r="AA567" i="1"/>
  <c r="AA566" i="1"/>
  <c r="AA565" i="1"/>
  <c r="AA564" i="1"/>
  <c r="AA563" i="1"/>
  <c r="AA562" i="1"/>
  <c r="AA561" i="1"/>
  <c r="AA560" i="1"/>
  <c r="AA559" i="1"/>
  <c r="AA558" i="1"/>
  <c r="AA557" i="1"/>
  <c r="AA556" i="1"/>
  <c r="AA555" i="1"/>
  <c r="AA554" i="1"/>
  <c r="AA553" i="1"/>
  <c r="AA552" i="1"/>
  <c r="AA551" i="1"/>
  <c r="AA550" i="1"/>
  <c r="AA549" i="1"/>
  <c r="AA548" i="1"/>
  <c r="AA547" i="1"/>
  <c r="AA546" i="1"/>
  <c r="AA545" i="1"/>
  <c r="AA544" i="1"/>
  <c r="AA543" i="1"/>
  <c r="AA542" i="1"/>
  <c r="AA541" i="1"/>
  <c r="AA540" i="1"/>
  <c r="AA539" i="1"/>
  <c r="AA538" i="1"/>
  <c r="AA537" i="1"/>
  <c r="AA536" i="1"/>
  <c r="AA535" i="1"/>
  <c r="AA534" i="1"/>
  <c r="AA533" i="1"/>
  <c r="AA532" i="1"/>
  <c r="AA531" i="1"/>
  <c r="AA530" i="1"/>
  <c r="AA529" i="1"/>
  <c r="AA528" i="1"/>
  <c r="AA527" i="1"/>
  <c r="AA526" i="1"/>
  <c r="AA525" i="1"/>
  <c r="AA524" i="1"/>
  <c r="AA523" i="1"/>
  <c r="AA522" i="1"/>
  <c r="AA521" i="1"/>
  <c r="AA520" i="1"/>
  <c r="AA519" i="1"/>
  <c r="AA518" i="1"/>
  <c r="AA517" i="1"/>
  <c r="AA516" i="1"/>
  <c r="AA515" i="1"/>
  <c r="AA514" i="1"/>
  <c r="AA513" i="1"/>
  <c r="AA512" i="1"/>
  <c r="AA511" i="1"/>
  <c r="AA510" i="1"/>
  <c r="AA509" i="1"/>
  <c r="AA508" i="1"/>
  <c r="AA507" i="1"/>
  <c r="AA506" i="1"/>
  <c r="AA505" i="1"/>
  <c r="AA504" i="1"/>
  <c r="AA503" i="1"/>
  <c r="AA502" i="1"/>
  <c r="AA501" i="1"/>
  <c r="AA500" i="1"/>
  <c r="AA499" i="1"/>
  <c r="AA498" i="1"/>
  <c r="AA497" i="1"/>
  <c r="AA496" i="1"/>
  <c r="AA495" i="1"/>
  <c r="AA494" i="1"/>
  <c r="AA493" i="1"/>
  <c r="AA492" i="1"/>
  <c r="AA491" i="1"/>
  <c r="AA490" i="1"/>
  <c r="AA489" i="1"/>
  <c r="AA488" i="1"/>
  <c r="AA487" i="1"/>
  <c r="AA486" i="1"/>
  <c r="AA485" i="1"/>
  <c r="AA484" i="1"/>
  <c r="AA483" i="1"/>
  <c r="AA482" i="1"/>
  <c r="AA481" i="1"/>
  <c r="AA480" i="1"/>
  <c r="AA479" i="1"/>
  <c r="AA478" i="1"/>
  <c r="AA477" i="1"/>
  <c r="AA476" i="1"/>
  <c r="AA475" i="1"/>
  <c r="AA474" i="1"/>
  <c r="AA473" i="1"/>
  <c r="AA472" i="1"/>
  <c r="AA471" i="1"/>
  <c r="AA470" i="1"/>
  <c r="AA469" i="1"/>
  <c r="AA468" i="1"/>
  <c r="AA467" i="1"/>
  <c r="AA466" i="1"/>
  <c r="AA465" i="1"/>
  <c r="AA464" i="1"/>
  <c r="AA463" i="1"/>
  <c r="AA462" i="1"/>
  <c r="AA461" i="1"/>
  <c r="AA460" i="1"/>
  <c r="AA459" i="1"/>
  <c r="AA458" i="1"/>
  <c r="AA457" i="1"/>
  <c r="AA456" i="1"/>
  <c r="AA455" i="1"/>
  <c r="AA454" i="1"/>
  <c r="AA453" i="1"/>
  <c r="AA452" i="1"/>
  <c r="AA451" i="1"/>
  <c r="AA450" i="1"/>
  <c r="AA449" i="1"/>
  <c r="AA448" i="1"/>
  <c r="AA447" i="1"/>
  <c r="AA446" i="1"/>
  <c r="AA445" i="1"/>
  <c r="AA444" i="1"/>
  <c r="AA443" i="1"/>
  <c r="AA442" i="1"/>
  <c r="AA441" i="1"/>
  <c r="AA440" i="1"/>
  <c r="AA439" i="1"/>
  <c r="AA438" i="1"/>
  <c r="AA437" i="1"/>
  <c r="AA436" i="1"/>
  <c r="AA435" i="1"/>
  <c r="AA434" i="1"/>
  <c r="AA433" i="1"/>
  <c r="AA432" i="1"/>
  <c r="AA431" i="1"/>
  <c r="AA430" i="1"/>
  <c r="AA429" i="1"/>
  <c r="AA428" i="1"/>
  <c r="AA427" i="1"/>
  <c r="AA426" i="1"/>
  <c r="AA425" i="1"/>
  <c r="AA424" i="1"/>
  <c r="AA423" i="1"/>
  <c r="AA422" i="1"/>
  <c r="AA421" i="1"/>
  <c r="AA420" i="1"/>
  <c r="AA419" i="1"/>
  <c r="AA418" i="1"/>
  <c r="AA417" i="1"/>
  <c r="AA416" i="1"/>
  <c r="AA415" i="1"/>
  <c r="AA414" i="1"/>
  <c r="AA413" i="1"/>
  <c r="AA412" i="1"/>
  <c r="AA411" i="1"/>
  <c r="AA410" i="1"/>
  <c r="AA409" i="1"/>
  <c r="AA408" i="1"/>
  <c r="AA407" i="1"/>
  <c r="AA406" i="1"/>
  <c r="AA405" i="1"/>
  <c r="AA404" i="1"/>
  <c r="AA403" i="1"/>
  <c r="AA402" i="1"/>
  <c r="AA401" i="1"/>
  <c r="AA400" i="1"/>
  <c r="AA399" i="1"/>
  <c r="AA398" i="1"/>
  <c r="U46" i="16"/>
  <c r="U30" i="16" s="1"/>
  <c r="C1444" i="9" l="1"/>
  <c r="C1445" i="9"/>
  <c r="C1446" i="9"/>
  <c r="C1447" i="9"/>
  <c r="C1448" i="9"/>
  <c r="C1449" i="9"/>
  <c r="C1450" i="9"/>
  <c r="C1451" i="9"/>
  <c r="C1452" i="9"/>
  <c r="C1453" i="9"/>
  <c r="D1426" i="9" l="1"/>
  <c r="D1425" i="9"/>
  <c r="AC1423" i="1" l="1"/>
  <c r="D1323" i="9" l="1"/>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64" i="14"/>
  <c r="D1465" i="14"/>
  <c r="D1466" i="14"/>
  <c r="D1467" i="14"/>
  <c r="D1475" i="14"/>
  <c r="D1476" i="14"/>
  <c r="D1477" i="14"/>
  <c r="D1478" i="14"/>
  <c r="D1479" i="14"/>
  <c r="D1480" i="14"/>
  <c r="D1481" i="14"/>
  <c r="D1482" i="14"/>
  <c r="D1483" i="14"/>
  <c r="D1484" i="14"/>
  <c r="D1485" i="14"/>
  <c r="D1486" i="14"/>
  <c r="D1487" i="14"/>
  <c r="D1488" i="14"/>
  <c r="D1489" i="14"/>
  <c r="D1490" i="14"/>
  <c r="D1491" i="14"/>
  <c r="D1492" i="14"/>
  <c r="D1493" i="14"/>
  <c r="D1494" i="14"/>
  <c r="D1495" i="14"/>
  <c r="D1496" i="14"/>
  <c r="D1497" i="14"/>
  <c r="D1498" i="14"/>
  <c r="D1499" i="14"/>
  <c r="D1500" i="14"/>
  <c r="D1501" i="14"/>
  <c r="D1502" i="14"/>
  <c r="D1503" i="14"/>
  <c r="D1504" i="14"/>
  <c r="D1505" i="14"/>
  <c r="D1506" i="14"/>
  <c r="D1507" i="14"/>
  <c r="D1508" i="14"/>
  <c r="D1509" i="14"/>
  <c r="D1510" i="14"/>
  <c r="D1511" i="14"/>
  <c r="D1512" i="14"/>
  <c r="D1513" i="14"/>
  <c r="D1514" i="14"/>
  <c r="D1515" i="14"/>
  <c r="D1516" i="14"/>
  <c r="D1517" i="14"/>
  <c r="D1518" i="14"/>
  <c r="D1519" i="14"/>
  <c r="D1520" i="14"/>
  <c r="D1521" i="14"/>
  <c r="D1522" i="14"/>
  <c r="D1523" i="14"/>
  <c r="D1524" i="14"/>
  <c r="D1525" i="14"/>
  <c r="D1526" i="14"/>
  <c r="D1527" i="14"/>
  <c r="D1528" i="14"/>
  <c r="D1529" i="14"/>
  <c r="D1530" i="14"/>
  <c r="D1531" i="14"/>
  <c r="D1532" i="14"/>
  <c r="D1536" i="14"/>
  <c r="D1537" i="14"/>
  <c r="D1538" i="14"/>
  <c r="D1539" i="14"/>
  <c r="D1540" i="14"/>
  <c r="D1541" i="14"/>
  <c r="D1542" i="14"/>
  <c r="D1548" i="14"/>
  <c r="D1549" i="14"/>
  <c r="D1550" i="14"/>
  <c r="D1551" i="14"/>
  <c r="D1552" i="14"/>
  <c r="D1553" i="14"/>
  <c r="D1554" i="14"/>
  <c r="D1555" i="14"/>
  <c r="D1556" i="14"/>
  <c r="D1557" i="14"/>
  <c r="D1558" i="14"/>
  <c r="D1559" i="14"/>
  <c r="D1560" i="14"/>
  <c r="D1561" i="14"/>
  <c r="D1562" i="14"/>
  <c r="D1563" i="14"/>
  <c r="D1564" i="14"/>
  <c r="D1565" i="14"/>
  <c r="D1566" i="14"/>
  <c r="D1567" i="14"/>
  <c r="D1568" i="14"/>
  <c r="D1569" i="14"/>
  <c r="D1570" i="14"/>
  <c r="D1571" i="14"/>
  <c r="D1572" i="14"/>
  <c r="D1573" i="14"/>
  <c r="D1574" i="14"/>
  <c r="D1575" i="14"/>
  <c r="D1576" i="14"/>
  <c r="D1577" i="14"/>
  <c r="D1578" i="14"/>
  <c r="D1579" i="14"/>
  <c r="D1580" i="14"/>
  <c r="D1581" i="14"/>
  <c r="D1582" i="14"/>
  <c r="D1583" i="14"/>
  <c r="D1584" i="14"/>
  <c r="D1585" i="14"/>
  <c r="D1586" i="14"/>
  <c r="D1587" i="14"/>
  <c r="D1588" i="14"/>
  <c r="D1589" i="14"/>
  <c r="D1590" i="14"/>
  <c r="D1591" i="14"/>
  <c r="D1592" i="14"/>
  <c r="D1593" i="14"/>
  <c r="D1594" i="14"/>
  <c r="D1595" i="14"/>
  <c r="D1596" i="14"/>
  <c r="D1597" i="14"/>
  <c r="D1598" i="14"/>
  <c r="D1599" i="14"/>
  <c r="D1600" i="14"/>
  <c r="D1601" i="14"/>
  <c r="D1602" i="14"/>
  <c r="D1603" i="14"/>
  <c r="D1604" i="14"/>
  <c r="D1605" i="14"/>
  <c r="D1606" i="14"/>
  <c r="D1607" i="14"/>
  <c r="D1608" i="14"/>
  <c r="D1609" i="14"/>
  <c r="D1610" i="14"/>
  <c r="D1611" i="14"/>
  <c r="D1612" i="14"/>
  <c r="D1613" i="14"/>
  <c r="D1614" i="14"/>
  <c r="D1615" i="14"/>
  <c r="D1616" i="14"/>
  <c r="D1617" i="14"/>
  <c r="D1618" i="14"/>
  <c r="D1619" i="14"/>
  <c r="D1620" i="14"/>
  <c r="D1621" i="14"/>
  <c r="D1622" i="14"/>
  <c r="D1623" i="14"/>
  <c r="D1624" i="14"/>
  <c r="D1625" i="14"/>
  <c r="D1626" i="14"/>
  <c r="D1627" i="14"/>
  <c r="D1628" i="14"/>
  <c r="D1629" i="14"/>
  <c r="D1630" i="14"/>
  <c r="D1631" i="14"/>
  <c r="D1632" i="14"/>
  <c r="D1633" i="14"/>
  <c r="D1634" i="14"/>
  <c r="D1635" i="14"/>
  <c r="D1636" i="14"/>
  <c r="D1637" i="14"/>
  <c r="D1638" i="14"/>
  <c r="D1639" i="14"/>
  <c r="D1640" i="14"/>
  <c r="D1641" i="14"/>
  <c r="D1642" i="14"/>
  <c r="D1643" i="14"/>
  <c r="D1644" i="14"/>
  <c r="D1645" i="14"/>
  <c r="D1646" i="14"/>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C1323" i="9"/>
  <c r="F1323" i="9"/>
  <c r="C1324" i="9"/>
  <c r="F1324" i="9"/>
  <c r="C1325" i="9"/>
  <c r="F1325" i="9"/>
  <c r="C1326" i="9"/>
  <c r="F1326" i="9"/>
  <c r="C1327" i="9"/>
  <c r="F1327" i="9"/>
  <c r="C1328" i="9"/>
  <c r="F1328" i="9"/>
  <c r="D1328" i="14" l="1"/>
  <c r="D1327" i="14"/>
  <c r="C1323" i="14"/>
  <c r="C1324" i="14"/>
  <c r="D1323" i="14"/>
  <c r="D1324" i="14"/>
  <c r="D1325" i="14"/>
  <c r="C1328" i="14"/>
  <c r="C1326" i="14"/>
  <c r="C1327" i="14"/>
  <c r="D1326" i="14"/>
  <c r="C1325" i="14"/>
  <c r="C1298" i="9" l="1"/>
  <c r="F1298" i="9"/>
  <c r="C1299" i="9"/>
  <c r="F1299" i="9"/>
  <c r="C1300" i="9"/>
  <c r="F1300" i="9"/>
  <c r="C1301" i="9"/>
  <c r="F1301" i="9"/>
  <c r="C1302" i="9"/>
  <c r="F1302" i="9"/>
  <c r="C1291" i="9" l="1"/>
  <c r="F1291" i="9"/>
  <c r="D1291" i="14" s="1"/>
  <c r="C1292" i="9"/>
  <c r="F1292" i="9"/>
  <c r="C1293" i="9"/>
  <c r="F1293" i="9"/>
  <c r="D1293" i="14" s="1"/>
  <c r="C1293" i="14" l="1"/>
  <c r="D1292" i="14"/>
  <c r="C1292" i="14"/>
  <c r="C1291" i="14"/>
  <c r="C1298" i="14" l="1"/>
  <c r="C1299" i="14"/>
  <c r="C1300" i="14"/>
  <c r="C1301" i="14"/>
  <c r="C1302" i="14"/>
  <c r="C1307" i="9" l="1"/>
  <c r="F1307" i="9"/>
  <c r="D1307" i="14" s="1"/>
  <c r="C1308" i="9"/>
  <c r="F1308" i="9"/>
  <c r="D1308" i="14" s="1"/>
  <c r="C1309" i="9"/>
  <c r="F1309" i="9"/>
  <c r="D1309" i="14" s="1"/>
  <c r="C1310" i="9"/>
  <c r="F1310" i="9"/>
  <c r="D1310" i="14" s="1"/>
  <c r="C1311" i="9"/>
  <c r="F1311" i="9"/>
  <c r="D1311" i="14" s="1"/>
  <c r="C1312" i="9"/>
  <c r="F1312" i="9"/>
  <c r="D1312" i="14" s="1"/>
  <c r="C1313" i="9"/>
  <c r="F1313" i="9"/>
  <c r="D1313" i="14" s="1"/>
  <c r="C1314" i="9"/>
  <c r="F1314" i="9"/>
  <c r="D1314" i="14" s="1"/>
  <c r="C1315" i="9"/>
  <c r="F1315" i="9"/>
  <c r="D1315" i="14" s="1"/>
  <c r="C1316" i="9"/>
  <c r="F1316" i="9"/>
  <c r="D1316" i="14" s="1"/>
  <c r="C1317" i="9"/>
  <c r="F1317" i="9"/>
  <c r="D1317" i="14" s="1"/>
  <c r="C1318" i="9"/>
  <c r="F1318" i="9"/>
  <c r="D1318" i="14" s="1"/>
  <c r="C1319" i="9"/>
  <c r="F1319" i="9"/>
  <c r="D1319" i="14" s="1"/>
  <c r="C1320" i="9"/>
  <c r="F1320" i="9"/>
  <c r="D1320" i="14" s="1"/>
  <c r="C1321" i="9"/>
  <c r="F1321" i="9"/>
  <c r="D1321" i="14" s="1"/>
  <c r="C1322" i="9"/>
  <c r="F1322" i="9"/>
  <c r="D1322" i="14" s="1"/>
  <c r="C1329" i="9"/>
  <c r="F1329" i="9"/>
  <c r="D1329" i="14" s="1"/>
  <c r="C1330" i="9"/>
  <c r="F1330" i="9"/>
  <c r="D1330" i="14" s="1"/>
  <c r="C1331" i="9"/>
  <c r="F1331" i="9"/>
  <c r="D1331" i="14" s="1"/>
  <c r="C1332" i="9"/>
  <c r="F1332" i="9"/>
  <c r="D1332" i="14" s="1"/>
  <c r="C1333" i="9"/>
  <c r="F1333" i="9"/>
  <c r="D1333" i="14" s="1"/>
  <c r="C1334" i="9"/>
  <c r="F1334" i="9"/>
  <c r="D1334" i="14" s="1"/>
  <c r="C1335" i="9"/>
  <c r="F1335" i="9"/>
  <c r="D1335" i="14" s="1"/>
  <c r="C1336" i="9"/>
  <c r="F1336" i="9"/>
  <c r="D1336" i="14" s="1"/>
  <c r="C1337" i="9"/>
  <c r="F1337" i="9"/>
  <c r="D1337" i="14" s="1"/>
  <c r="C1338" i="9"/>
  <c r="F1338" i="9"/>
  <c r="D1338" i="14" s="1"/>
  <c r="C1339" i="9"/>
  <c r="F1339" i="9"/>
  <c r="D1339" i="14" s="1"/>
  <c r="C1340" i="9"/>
  <c r="F1340" i="9"/>
  <c r="D1340" i="14" s="1"/>
  <c r="C1341" i="9"/>
  <c r="F1341" i="9"/>
  <c r="D1341" i="14" s="1"/>
  <c r="C1342" i="9"/>
  <c r="F1342" i="9"/>
  <c r="D1342" i="14" s="1"/>
  <c r="C1343" i="9"/>
  <c r="F1343" i="9"/>
  <c r="D1343" i="14" s="1"/>
  <c r="C1344" i="9"/>
  <c r="F1344" i="9"/>
  <c r="D1344" i="14" s="1"/>
  <c r="C1345" i="9"/>
  <c r="F1345" i="9"/>
  <c r="D1345" i="14" s="1"/>
  <c r="C1346" i="9"/>
  <c r="F1346" i="9"/>
  <c r="D1346" i="14" s="1"/>
  <c r="C1347" i="9"/>
  <c r="F1347" i="9"/>
  <c r="D1347" i="14" s="1"/>
  <c r="C1348" i="9"/>
  <c r="F1348" i="9"/>
  <c r="D1348" i="14" s="1"/>
  <c r="C1349" i="9"/>
  <c r="F1349" i="9"/>
  <c r="D1349" i="14" s="1"/>
  <c r="C1350" i="9"/>
  <c r="F1350" i="9"/>
  <c r="D1350" i="14" s="1"/>
  <c r="C1351" i="9"/>
  <c r="F1351" i="9"/>
  <c r="D1351" i="14" s="1"/>
  <c r="C1352" i="9"/>
  <c r="F1352" i="9"/>
  <c r="D1352" i="14" s="1"/>
  <c r="C1353" i="9"/>
  <c r="F1353" i="9"/>
  <c r="D1353" i="14" s="1"/>
  <c r="C1354" i="9"/>
  <c r="F1354" i="9"/>
  <c r="D1354" i="14" s="1"/>
  <c r="C1355" i="9"/>
  <c r="F1355" i="9"/>
  <c r="D1355" i="14" s="1"/>
  <c r="C1356" i="9"/>
  <c r="F1356" i="9"/>
  <c r="D1356" i="14" s="1"/>
  <c r="C1357" i="9"/>
  <c r="F1357" i="9"/>
  <c r="D1357" i="14" s="1"/>
  <c r="C1358" i="9"/>
  <c r="F1358" i="9"/>
  <c r="D1358" i="14" s="1"/>
  <c r="C1359" i="9"/>
  <c r="F1359" i="9"/>
  <c r="D1359" i="14" s="1"/>
  <c r="C1360" i="9"/>
  <c r="F1360" i="9"/>
  <c r="D1360" i="14" s="1"/>
  <c r="C1361" i="9"/>
  <c r="F1361" i="9"/>
  <c r="D1361" i="14" s="1"/>
  <c r="C1362" i="9"/>
  <c r="F1362" i="9"/>
  <c r="D1362" i="14" s="1"/>
  <c r="C1363" i="9"/>
  <c r="F1363" i="9"/>
  <c r="D1363" i="14" s="1"/>
  <c r="C1364" i="9"/>
  <c r="F1364" i="9"/>
  <c r="D1364" i="14" s="1"/>
  <c r="C1365" i="9"/>
  <c r="F1365" i="9"/>
  <c r="D1365" i="14" s="1"/>
  <c r="C1366" i="9"/>
  <c r="F1366" i="9"/>
  <c r="D1366" i="14" s="1"/>
  <c r="C1367" i="9"/>
  <c r="F1367" i="9"/>
  <c r="D1367" i="14" s="1"/>
  <c r="C1368" i="9"/>
  <c r="F1368" i="9"/>
  <c r="D1368" i="14" s="1"/>
  <c r="C1369" i="9"/>
  <c r="F1369" i="9"/>
  <c r="D1369" i="14" s="1"/>
  <c r="C1370" i="9"/>
  <c r="F1370" i="9"/>
  <c r="D1370" i="14" s="1"/>
  <c r="C1371" i="9"/>
  <c r="F1371" i="9"/>
  <c r="D1371" i="14" s="1"/>
  <c r="C1372" i="9"/>
  <c r="F1372" i="9"/>
  <c r="D1372" i="14" s="1"/>
  <c r="C1373" i="9"/>
  <c r="F1373" i="9"/>
  <c r="D1373" i="14" s="1"/>
  <c r="C1374" i="9"/>
  <c r="F1374" i="9"/>
  <c r="D1374" i="14" s="1"/>
  <c r="C1375" i="9"/>
  <c r="F1375" i="9"/>
  <c r="D1375" i="14" s="1"/>
  <c r="C1376" i="9"/>
  <c r="F1376" i="9"/>
  <c r="D1376" i="14" s="1"/>
  <c r="C1377" i="9"/>
  <c r="F1377" i="9"/>
  <c r="D1377" i="14" s="1"/>
  <c r="C1378" i="9"/>
  <c r="F1378" i="9"/>
  <c r="D1378" i="14" s="1"/>
  <c r="C1379" i="9"/>
  <c r="F1379" i="9"/>
  <c r="D1379" i="14" s="1"/>
  <c r="C1380" i="9"/>
  <c r="F1380" i="9"/>
  <c r="D1380" i="14" s="1"/>
  <c r="C1381" i="9"/>
  <c r="F1381" i="9"/>
  <c r="D1381" i="14" s="1"/>
  <c r="C1382" i="9"/>
  <c r="F1382" i="9"/>
  <c r="D1382" i="14" s="1"/>
  <c r="C1383" i="9"/>
  <c r="F1383" i="9"/>
  <c r="D1383" i="14" s="1"/>
  <c r="C1384" i="9"/>
  <c r="F1384" i="9"/>
  <c r="D1384" i="14" s="1"/>
  <c r="C1385" i="9"/>
  <c r="F1385" i="9"/>
  <c r="D1385" i="14" s="1"/>
  <c r="C1386" i="9"/>
  <c r="F1386" i="9"/>
  <c r="D1386" i="14" s="1"/>
  <c r="C1387" i="9"/>
  <c r="F1387" i="9"/>
  <c r="D1387" i="14" s="1"/>
  <c r="C1388" i="9"/>
  <c r="F1388" i="9"/>
  <c r="D1388" i="14" s="1"/>
  <c r="C1389" i="9"/>
  <c r="F1389" i="9"/>
  <c r="D1389" i="14" s="1"/>
  <c r="C1390" i="9"/>
  <c r="F1390" i="9"/>
  <c r="D1390" i="14" s="1"/>
  <c r="C1391" i="9"/>
  <c r="F1391" i="9"/>
  <c r="D1391" i="14" s="1"/>
  <c r="C1392" i="9"/>
  <c r="F1392" i="9"/>
  <c r="D1392" i="14" s="1"/>
  <c r="C1393" i="9"/>
  <c r="F1393" i="9"/>
  <c r="D1393" i="14" s="1"/>
  <c r="C1394" i="9"/>
  <c r="F1394" i="9"/>
  <c r="D1394" i="14" s="1"/>
  <c r="C1395" i="9"/>
  <c r="F1395" i="9"/>
  <c r="D1395" i="14" s="1"/>
  <c r="C1396" i="9"/>
  <c r="F1396" i="9"/>
  <c r="D1396" i="14" s="1"/>
  <c r="C1397" i="9"/>
  <c r="F1397" i="9"/>
  <c r="D1397" i="14" s="1"/>
  <c r="C1398" i="9"/>
  <c r="F1398" i="9"/>
  <c r="D1398" i="14" s="1"/>
  <c r="C1399" i="9"/>
  <c r="F1399" i="9"/>
  <c r="D1399" i="14" s="1"/>
  <c r="C1400" i="9"/>
  <c r="F1400" i="9"/>
  <c r="D1400" i="14" s="1"/>
  <c r="C1401" i="9"/>
  <c r="F1401" i="9"/>
  <c r="D1401" i="14" s="1"/>
  <c r="C1402" i="9"/>
  <c r="F1402" i="9"/>
  <c r="D1402" i="14" s="1"/>
  <c r="C1403" i="9"/>
  <c r="F1403" i="9"/>
  <c r="D1403" i="14" s="1"/>
  <c r="C1404" i="9"/>
  <c r="F1404" i="9"/>
  <c r="D1404" i="14" s="1"/>
  <c r="C1405" i="9"/>
  <c r="F1405" i="9"/>
  <c r="D1405" i="14" s="1"/>
  <c r="C1406" i="9"/>
  <c r="F1406" i="9"/>
  <c r="D1406" i="14" s="1"/>
  <c r="C1407" i="9"/>
  <c r="F1407" i="9"/>
  <c r="D1407" i="14" s="1"/>
  <c r="C1408" i="9"/>
  <c r="F1408" i="9"/>
  <c r="D1408" i="14" s="1"/>
  <c r="C1409" i="9"/>
  <c r="F1409" i="9"/>
  <c r="D1409" i="14" s="1"/>
  <c r="C1410" i="9"/>
  <c r="F1410" i="9"/>
  <c r="D1410" i="14" s="1"/>
  <c r="C1411" i="9"/>
  <c r="F1411" i="9"/>
  <c r="D1411" i="14" s="1"/>
  <c r="C1412" i="9"/>
  <c r="F1412" i="9"/>
  <c r="D1412" i="14" s="1"/>
  <c r="C1413" i="9"/>
  <c r="F1413" i="9"/>
  <c r="D1413" i="14" s="1"/>
  <c r="C1414" i="9"/>
  <c r="F1414" i="9"/>
  <c r="D1414" i="14" s="1"/>
  <c r="C1415" i="9"/>
  <c r="F1415" i="9"/>
  <c r="D1415" i="14" s="1"/>
  <c r="C1416" i="9"/>
  <c r="F1416" i="9"/>
  <c r="D1416" i="14" s="1"/>
  <c r="C1417" i="9"/>
  <c r="F1417" i="9"/>
  <c r="D1417" i="14" s="1"/>
  <c r="C1418" i="9"/>
  <c r="F1418" i="9"/>
  <c r="D1418" i="14" s="1"/>
  <c r="C1419" i="9"/>
  <c r="F1419" i="9"/>
  <c r="D1419" i="14" s="1"/>
  <c r="C1420" i="9"/>
  <c r="F1420" i="9"/>
  <c r="D1420" i="14" s="1"/>
  <c r="C1421" i="9"/>
  <c r="F1421" i="9"/>
  <c r="D1421" i="14" s="1"/>
  <c r="C1422" i="9"/>
  <c r="F1422" i="9"/>
  <c r="D1422" i="14" s="1"/>
  <c r="C1423" i="9"/>
  <c r="F1423" i="9"/>
  <c r="D1423" i="14" s="1"/>
  <c r="C1424" i="9"/>
  <c r="F1424" i="9"/>
  <c r="D1424" i="14" s="1"/>
  <c r="C1425" i="9"/>
  <c r="F1425" i="9"/>
  <c r="D1425" i="14" s="1"/>
  <c r="C1426" i="9"/>
  <c r="F1426" i="9"/>
  <c r="D1426" i="14" s="1"/>
  <c r="C1427" i="9"/>
  <c r="F1427" i="9"/>
  <c r="D1427" i="14" s="1"/>
  <c r="C1428" i="9"/>
  <c r="F1428" i="9"/>
  <c r="D1428" i="14" s="1"/>
  <c r="C1429" i="9"/>
  <c r="F1429" i="9"/>
  <c r="D1429" i="14" s="1"/>
  <c r="C1430" i="9"/>
  <c r="F1430" i="9"/>
  <c r="D1430" i="14" s="1"/>
  <c r="C1431" i="9"/>
  <c r="F1431" i="9"/>
  <c r="D1431" i="14" s="1"/>
  <c r="C1432" i="9"/>
  <c r="F1432" i="9"/>
  <c r="D1432" i="14" s="1"/>
  <c r="C1433" i="9"/>
  <c r="F1433" i="9"/>
  <c r="D1433" i="14" s="1"/>
  <c r="C1434" i="9"/>
  <c r="F1434" i="9"/>
  <c r="D1434" i="14" s="1"/>
  <c r="C1435" i="9"/>
  <c r="F1435" i="9"/>
  <c r="D1435" i="14" s="1"/>
  <c r="C1436" i="9"/>
  <c r="F1436" i="9"/>
  <c r="D1436" i="14" s="1"/>
  <c r="C1437" i="9"/>
  <c r="F1437" i="9"/>
  <c r="D1437" i="14" s="1"/>
  <c r="C1438" i="9"/>
  <c r="F1438" i="9"/>
  <c r="D1438" i="14" s="1"/>
  <c r="C1439" i="9"/>
  <c r="F1439" i="9"/>
  <c r="D1439" i="14" s="1"/>
  <c r="C1440" i="9"/>
  <c r="F1440" i="9"/>
  <c r="D1440" i="14" s="1"/>
  <c r="C1441" i="9"/>
  <c r="F1441" i="9"/>
  <c r="D1441" i="14" s="1"/>
  <c r="C1442" i="9"/>
  <c r="F1442" i="9"/>
  <c r="D1442" i="14" s="1"/>
  <c r="C1443" i="9"/>
  <c r="F1443" i="9"/>
  <c r="D1443" i="14" s="1"/>
  <c r="F1444" i="9"/>
  <c r="D1444" i="14" s="1"/>
  <c r="C1445" i="14"/>
  <c r="F1445" i="9"/>
  <c r="D1445" i="14" s="1"/>
  <c r="C1446" i="14"/>
  <c r="F1446" i="9"/>
  <c r="D1446" i="14" s="1"/>
  <c r="C1447" i="14"/>
  <c r="F1447" i="9"/>
  <c r="D1447" i="14" s="1"/>
  <c r="C1448" i="14"/>
  <c r="F1448" i="9"/>
  <c r="D1448" i="14" s="1"/>
  <c r="C1449" i="14"/>
  <c r="F1449" i="9"/>
  <c r="D1449" i="14" s="1"/>
  <c r="C1450" i="14"/>
  <c r="F1450" i="9"/>
  <c r="D1450" i="14" s="1"/>
  <c r="C1451" i="14"/>
  <c r="F1451" i="9"/>
  <c r="D1451" i="14" s="1"/>
  <c r="C1452" i="14"/>
  <c r="F1452" i="9"/>
  <c r="D1452" i="14" s="1"/>
  <c r="C1453" i="14"/>
  <c r="F1453" i="9"/>
  <c r="D1453" i="14" s="1"/>
  <c r="C1454" i="9"/>
  <c r="F1454" i="9"/>
  <c r="D1454" i="14" s="1"/>
  <c r="C1455" i="9"/>
  <c r="F1455" i="9"/>
  <c r="D1455" i="14" s="1"/>
  <c r="C1456" i="9"/>
  <c r="F1456" i="9"/>
  <c r="D1456" i="14" s="1"/>
  <c r="C1457" i="9"/>
  <c r="F1457" i="9"/>
  <c r="D1457" i="14" s="1"/>
  <c r="C1458" i="9"/>
  <c r="F1458" i="9"/>
  <c r="D1458" i="14" s="1"/>
  <c r="C1464" i="14"/>
  <c r="C1465" i="14"/>
  <c r="C1466" i="14"/>
  <c r="C1467" i="14"/>
  <c r="C1475" i="14"/>
  <c r="C1476" i="14"/>
  <c r="C1477" i="14"/>
  <c r="C1478" i="14"/>
  <c r="C1479" i="14"/>
  <c r="C1480" i="14"/>
  <c r="C1481" i="14"/>
  <c r="C1482" i="14"/>
  <c r="C1483" i="14"/>
  <c r="C1484" i="14"/>
  <c r="C1485" i="14"/>
  <c r="C1486" i="14"/>
  <c r="C1487" i="14"/>
  <c r="C1488" i="14"/>
  <c r="C1489" i="14"/>
  <c r="C1490" i="14"/>
  <c r="C1491" i="14"/>
  <c r="C1492" i="14"/>
  <c r="C1493" i="14"/>
  <c r="C1494" i="14"/>
  <c r="C1495" i="14"/>
  <c r="C1496" i="14"/>
  <c r="C1497" i="14"/>
  <c r="C1498" i="14"/>
  <c r="C1499" i="14"/>
  <c r="C1500" i="14"/>
  <c r="C1501" i="14"/>
  <c r="C1502" i="14"/>
  <c r="C1503" i="14"/>
  <c r="C1504" i="14"/>
  <c r="C1505" i="14"/>
  <c r="C1506" i="14"/>
  <c r="C1507" i="14"/>
  <c r="C1508" i="14"/>
  <c r="C1509" i="14"/>
  <c r="C1510" i="14"/>
  <c r="C1511" i="14"/>
  <c r="C1512" i="14"/>
  <c r="C1513" i="14"/>
  <c r="C1514" i="14"/>
  <c r="C1515" i="14"/>
  <c r="C1516" i="14"/>
  <c r="C1282" i="9"/>
  <c r="F1282" i="9"/>
  <c r="C1283" i="9"/>
  <c r="F1283" i="9"/>
  <c r="C1284" i="9"/>
  <c r="F1284" i="9"/>
  <c r="C1285" i="9"/>
  <c r="F1285" i="9"/>
  <c r="C1286" i="9"/>
  <c r="F1286" i="9"/>
  <c r="C1287" i="9"/>
  <c r="F1287" i="9"/>
  <c r="C1288" i="9"/>
  <c r="F1288" i="9"/>
  <c r="C1289" i="9"/>
  <c r="F1289" i="9"/>
  <c r="C1290" i="9"/>
  <c r="F1290" i="9"/>
  <c r="C1294" i="9"/>
  <c r="F1294" i="9"/>
  <c r="C1295" i="9"/>
  <c r="F1295" i="9"/>
  <c r="D1295" i="14" s="1"/>
  <c r="C1296" i="9"/>
  <c r="F1296" i="9"/>
  <c r="D1296" i="14" s="1"/>
  <c r="C1297" i="9"/>
  <c r="F1297" i="9"/>
  <c r="D1297" i="14" s="1"/>
  <c r="D1298" i="14"/>
  <c r="D1299" i="14"/>
  <c r="D1300" i="14"/>
  <c r="D1301" i="14"/>
  <c r="D1302" i="14"/>
  <c r="C1303" i="9"/>
  <c r="F1303" i="9"/>
  <c r="D1303" i="14" s="1"/>
  <c r="C1304" i="9"/>
  <c r="F1304" i="9"/>
  <c r="D1304" i="14" s="1"/>
  <c r="C1305" i="9"/>
  <c r="F1305" i="9"/>
  <c r="D1305" i="14" s="1"/>
  <c r="C1306" i="9"/>
  <c r="F1306" i="9"/>
  <c r="D1306" i="14" s="1"/>
  <c r="C1458" i="14" l="1"/>
  <c r="C1457" i="14"/>
  <c r="C1456" i="14"/>
  <c r="C1455" i="14"/>
  <c r="C1454" i="14"/>
  <c r="C1443" i="14"/>
  <c r="C1439" i="14"/>
  <c r="C1437" i="14"/>
  <c r="C1435" i="14"/>
  <c r="C1433" i="14"/>
  <c r="C1427" i="14"/>
  <c r="C1423" i="14"/>
  <c r="C1419" i="14"/>
  <c r="C1417" i="14"/>
  <c r="C1415" i="14"/>
  <c r="C1413" i="14"/>
  <c r="C1411" i="14"/>
  <c r="C1409" i="14"/>
  <c r="C1407" i="14"/>
  <c r="C1405" i="14"/>
  <c r="C1401" i="14"/>
  <c r="C1399" i="14"/>
  <c r="C1397" i="14"/>
  <c r="C1395" i="14"/>
  <c r="C1444" i="14"/>
  <c r="C1440" i="14"/>
  <c r="C1436" i="14"/>
  <c r="C1430" i="14"/>
  <c r="C1428" i="14"/>
  <c r="C1426" i="14"/>
  <c r="C1420" i="14"/>
  <c r="C1416" i="14"/>
  <c r="C1414" i="14"/>
  <c r="C1412" i="14"/>
  <c r="C1404" i="14"/>
  <c r="C1402" i="14"/>
  <c r="C1442" i="14"/>
  <c r="C1441" i="14"/>
  <c r="C1438" i="14"/>
  <c r="C1434" i="14"/>
  <c r="C1432" i="14"/>
  <c r="C1431" i="14"/>
  <c r="C1429" i="14"/>
  <c r="C1425" i="14"/>
  <c r="C1424" i="14"/>
  <c r="C1422" i="14"/>
  <c r="C1421" i="14"/>
  <c r="C1418" i="14"/>
  <c r="C1410" i="14"/>
  <c r="C1408" i="14"/>
  <c r="C1406" i="14"/>
  <c r="C1403" i="14"/>
  <c r="C1400" i="14"/>
  <c r="C1398" i="14"/>
  <c r="C1396" i="14"/>
  <c r="C1393" i="14"/>
  <c r="C1385" i="14"/>
  <c r="C1383" i="14"/>
  <c r="C1379" i="14"/>
  <c r="C1377" i="14"/>
  <c r="C1375" i="14"/>
  <c r="C1373" i="14"/>
  <c r="C1369" i="14"/>
  <c r="C1394" i="14"/>
  <c r="C1392" i="14"/>
  <c r="C1386" i="14"/>
  <c r="C1382" i="14"/>
  <c r="C1380" i="14"/>
  <c r="C1372" i="14"/>
  <c r="C1391" i="14"/>
  <c r="C1390" i="14"/>
  <c r="C1389" i="14"/>
  <c r="C1388" i="14"/>
  <c r="C1387" i="14"/>
  <c r="C1384" i="14"/>
  <c r="C1381" i="14"/>
  <c r="C1378" i="14"/>
  <c r="C1376" i="14"/>
  <c r="C1374" i="14"/>
  <c r="C1371" i="14"/>
  <c r="C1370" i="14"/>
  <c r="C1368" i="14"/>
  <c r="C1367" i="14"/>
  <c r="C1365" i="14"/>
  <c r="C1363" i="14"/>
  <c r="C1361" i="14"/>
  <c r="C1347" i="14"/>
  <c r="C1345" i="14"/>
  <c r="C1343" i="14"/>
  <c r="C1337" i="14"/>
  <c r="C1366" i="14"/>
  <c r="C1364" i="14"/>
  <c r="C1362" i="14"/>
  <c r="C1355" i="14"/>
  <c r="C1360" i="14"/>
  <c r="C1359" i="14"/>
  <c r="C1357" i="14"/>
  <c r="C1353" i="14"/>
  <c r="C1358" i="14"/>
  <c r="C1356" i="14"/>
  <c r="C1354" i="14"/>
  <c r="C1352" i="14"/>
  <c r="C1350" i="14"/>
  <c r="C1348" i="14"/>
  <c r="C1346" i="14"/>
  <c r="C1351" i="14"/>
  <c r="C1349" i="14"/>
  <c r="C1344" i="14"/>
  <c r="C1342" i="14"/>
  <c r="C1341" i="14"/>
  <c r="C1340" i="14"/>
  <c r="C1335" i="14"/>
  <c r="C1336" i="14"/>
  <c r="C1339" i="14"/>
  <c r="C1338" i="14"/>
  <c r="C1333" i="14"/>
  <c r="C1331" i="14"/>
  <c r="C1329" i="14"/>
  <c r="C1334" i="14"/>
  <c r="C1332" i="14"/>
  <c r="C1330" i="14"/>
  <c r="C1284" i="14"/>
  <c r="D1283" i="14"/>
  <c r="C1283" i="14"/>
  <c r="D1284" i="14"/>
  <c r="C1318" i="14"/>
  <c r="C1316" i="14"/>
  <c r="C1307" i="14"/>
  <c r="C1306" i="14"/>
  <c r="C1295" i="14"/>
  <c r="C1304" i="14"/>
  <c r="C1322" i="14"/>
  <c r="C1321" i="14"/>
  <c r="C1320" i="14"/>
  <c r="C1319" i="14"/>
  <c r="C1317" i="14"/>
  <c r="C1315" i="14"/>
  <c r="C1314" i="14"/>
  <c r="C1313" i="14"/>
  <c r="C1312" i="14"/>
  <c r="C1311" i="14"/>
  <c r="C1310" i="14"/>
  <c r="C1309" i="14"/>
  <c r="C1308" i="14"/>
  <c r="C1305" i="14"/>
  <c r="C1303" i="14"/>
  <c r="C1297" i="14"/>
  <c r="C1296" i="14"/>
  <c r="C1294" i="14"/>
  <c r="D1294" i="14"/>
  <c r="D1290" i="14"/>
  <c r="D1286" i="14"/>
  <c r="D1289" i="14"/>
  <c r="D1288" i="14"/>
  <c r="D1285" i="14"/>
  <c r="C1287" i="14"/>
  <c r="C1290" i="14"/>
  <c r="C1289" i="14"/>
  <c r="C1288" i="14"/>
  <c r="D1287" i="14"/>
  <c r="C1286" i="14"/>
  <c r="C1285" i="14"/>
  <c r="C1282" i="14"/>
  <c r="D1282" i="14"/>
  <c r="C1276" i="9" l="1"/>
  <c r="C1277" i="9"/>
  <c r="C1278" i="9"/>
  <c r="C1279" i="9"/>
  <c r="C1280" i="9"/>
  <c r="C1281" i="9"/>
  <c r="C1275" i="9" l="1"/>
  <c r="F1275" i="9"/>
  <c r="D1275" i="14" l="1"/>
  <c r="C1237" i="9" l="1"/>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E252" i="5" l="1"/>
  <c r="F1200" i="9" l="1"/>
  <c r="C1173" i="9" l="1"/>
  <c r="F1173" i="9"/>
  <c r="C1174" i="9"/>
  <c r="F1174" i="9"/>
  <c r="D1174" i="14" s="1"/>
  <c r="C1175" i="9"/>
  <c r="F1175" i="9"/>
  <c r="C1176" i="9"/>
  <c r="F1176" i="9"/>
  <c r="C1177" i="9"/>
  <c r="F1177" i="9"/>
  <c r="D1177" i="14" s="1"/>
  <c r="C1178" i="9"/>
  <c r="F1178" i="9"/>
  <c r="C1179" i="9"/>
  <c r="F1179" i="9"/>
  <c r="C1180" i="9"/>
  <c r="F1180" i="9"/>
  <c r="D1180" i="14" s="1"/>
  <c r="C1181" i="9"/>
  <c r="F1181" i="9"/>
  <c r="C1182" i="9"/>
  <c r="F1182" i="9"/>
  <c r="C1183" i="9"/>
  <c r="F1183" i="9"/>
  <c r="D1183" i="14" s="1"/>
  <c r="C1184" i="9"/>
  <c r="F1184" i="9"/>
  <c r="C1185" i="9"/>
  <c r="F1185" i="9"/>
  <c r="C1186" i="9"/>
  <c r="F1186" i="9"/>
  <c r="D1186" i="14" s="1"/>
  <c r="C1187" i="9"/>
  <c r="F1187" i="9"/>
  <c r="C1188" i="9"/>
  <c r="F1188" i="9"/>
  <c r="C1180" i="14" l="1"/>
  <c r="C1177" i="14"/>
  <c r="D1184" i="14"/>
  <c r="D1181" i="14"/>
  <c r="D1178" i="14"/>
  <c r="D1175" i="14"/>
  <c r="C1187" i="14"/>
  <c r="C1181" i="14"/>
  <c r="C1178" i="14"/>
  <c r="C1175" i="14"/>
  <c r="D1187" i="14"/>
  <c r="D1182" i="14"/>
  <c r="D1179" i="14"/>
  <c r="D1176" i="14"/>
  <c r="D1173" i="14"/>
  <c r="D1188" i="14"/>
  <c r="D1185" i="14"/>
  <c r="C1188" i="14"/>
  <c r="C1185" i="14"/>
  <c r="C1182" i="14"/>
  <c r="C1179" i="14"/>
  <c r="C1176" i="14"/>
  <c r="C1186" i="14"/>
  <c r="C1184" i="14"/>
  <c r="C1183" i="14"/>
  <c r="C1130" i="9" l="1"/>
  <c r="F1130" i="9"/>
  <c r="C1131" i="9"/>
  <c r="F1131" i="9"/>
  <c r="D1131" i="14" s="1"/>
  <c r="C1132" i="9"/>
  <c r="F1132" i="9"/>
  <c r="C1133" i="9"/>
  <c r="F1133" i="9"/>
  <c r="C1134" i="9"/>
  <c r="F1134" i="9"/>
  <c r="D1134" i="14" s="1"/>
  <c r="C1135" i="9"/>
  <c r="F1135" i="9"/>
  <c r="C1136" i="9"/>
  <c r="F1136" i="9"/>
  <c r="C1137" i="9"/>
  <c r="F1137" i="9"/>
  <c r="D1137" i="14" s="1"/>
  <c r="C1138" i="9"/>
  <c r="F1138" i="9"/>
  <c r="C1139" i="9"/>
  <c r="F1139" i="9"/>
  <c r="C1140" i="9"/>
  <c r="F1140" i="9"/>
  <c r="D1140" i="14" s="1"/>
  <c r="C1141" i="9"/>
  <c r="F1141" i="9"/>
  <c r="C1142" i="9"/>
  <c r="F1142" i="9"/>
  <c r="C1143" i="9"/>
  <c r="F1143" i="9"/>
  <c r="D1143" i="14" s="1"/>
  <c r="C1144" i="9"/>
  <c r="F1144" i="9"/>
  <c r="C1145" i="9"/>
  <c r="F1145" i="9"/>
  <c r="C1146" i="9"/>
  <c r="F1146" i="9"/>
  <c r="D1146" i="14" s="1"/>
  <c r="C1147" i="9"/>
  <c r="F1147" i="9"/>
  <c r="C1148" i="9"/>
  <c r="F1148" i="9"/>
  <c r="C1149" i="9"/>
  <c r="F1149" i="9"/>
  <c r="D1149" i="14" s="1"/>
  <c r="C1150" i="9"/>
  <c r="F1150" i="9"/>
  <c r="C1151" i="9"/>
  <c r="F1151" i="9"/>
  <c r="C1152" i="9"/>
  <c r="F1152" i="9"/>
  <c r="D1152" i="14" s="1"/>
  <c r="C1153" i="9"/>
  <c r="F1153" i="9"/>
  <c r="C1154" i="9"/>
  <c r="F1154" i="9"/>
  <c r="C1155" i="9"/>
  <c r="F1155" i="9"/>
  <c r="D1155" i="14" s="1"/>
  <c r="C1156" i="9"/>
  <c r="F1156" i="9"/>
  <c r="C1157" i="9"/>
  <c r="F1157" i="9"/>
  <c r="C1158" i="9"/>
  <c r="F1158" i="9"/>
  <c r="D1158" i="14" s="1"/>
  <c r="C1159" i="9"/>
  <c r="F1159" i="9"/>
  <c r="C1160" i="9"/>
  <c r="F1160" i="9"/>
  <c r="C1161" i="9"/>
  <c r="F1161" i="9"/>
  <c r="D1161" i="14" s="1"/>
  <c r="C1162" i="9"/>
  <c r="F1162" i="9"/>
  <c r="C1163" i="9"/>
  <c r="F1163" i="9"/>
  <c r="C1164" i="9"/>
  <c r="F1164" i="9"/>
  <c r="D1164" i="14" s="1"/>
  <c r="C1165" i="9"/>
  <c r="F1165" i="9"/>
  <c r="C1166" i="9"/>
  <c r="F1166" i="9"/>
  <c r="C1167" i="9"/>
  <c r="F1167" i="9"/>
  <c r="D1167" i="14" s="1"/>
  <c r="C1168" i="9"/>
  <c r="F1168" i="9"/>
  <c r="C1169" i="9"/>
  <c r="F1169" i="9"/>
  <c r="C1170" i="9"/>
  <c r="F1170" i="9"/>
  <c r="D1170" i="14" s="1"/>
  <c r="C1171" i="9"/>
  <c r="F1171" i="9"/>
  <c r="C1172" i="9"/>
  <c r="F1172" i="9"/>
  <c r="C1189" i="9"/>
  <c r="C1189" i="14" s="1"/>
  <c r="F1189" i="9"/>
  <c r="D1189" i="14" s="1"/>
  <c r="C1190" i="9"/>
  <c r="C1190" i="14" s="1"/>
  <c r="F1190" i="9"/>
  <c r="C1191" i="9"/>
  <c r="C1191" i="14" s="1"/>
  <c r="F1191" i="9"/>
  <c r="D1191" i="14" s="1"/>
  <c r="C1192" i="9"/>
  <c r="C1192" i="14" s="1"/>
  <c r="F1192" i="9"/>
  <c r="C1193" i="9"/>
  <c r="C1193" i="14" s="1"/>
  <c r="F1193" i="9"/>
  <c r="D1193" i="14" s="1"/>
  <c r="C1194" i="9"/>
  <c r="C1194" i="14" s="1"/>
  <c r="F1194" i="9"/>
  <c r="C1195" i="9"/>
  <c r="C1195" i="14" s="1"/>
  <c r="F1195" i="9"/>
  <c r="D1195" i="14" s="1"/>
  <c r="C1196" i="9"/>
  <c r="C1196" i="14" s="1"/>
  <c r="F1196" i="9"/>
  <c r="C1197" i="9"/>
  <c r="C1197" i="14" s="1"/>
  <c r="F1197" i="9"/>
  <c r="D1197" i="14" s="1"/>
  <c r="C1198" i="9"/>
  <c r="C1198" i="14" s="1"/>
  <c r="F1198" i="9"/>
  <c r="C1199" i="9"/>
  <c r="C1199" i="14" s="1"/>
  <c r="F1199" i="9"/>
  <c r="D1199" i="14" s="1"/>
  <c r="C1200" i="9"/>
  <c r="C1200" i="14" s="1"/>
  <c r="D1200" i="14"/>
  <c r="C1201" i="9"/>
  <c r="C1201" i="14" s="1"/>
  <c r="F1201" i="9"/>
  <c r="C1202" i="9"/>
  <c r="C1202" i="14" s="1"/>
  <c r="F1202" i="9"/>
  <c r="C1203" i="9"/>
  <c r="F1203" i="9"/>
  <c r="C1204" i="9"/>
  <c r="F1204" i="9"/>
  <c r="C1205" i="9"/>
  <c r="F1205" i="9"/>
  <c r="C1206" i="9"/>
  <c r="F1206" i="9"/>
  <c r="C1207" i="9"/>
  <c r="F1207" i="9"/>
  <c r="C1208" i="9"/>
  <c r="F1208" i="9"/>
  <c r="C1209" i="9"/>
  <c r="F1209" i="9"/>
  <c r="C1210" i="9"/>
  <c r="F1210" i="9"/>
  <c r="C1211" i="9"/>
  <c r="F1211" i="9"/>
  <c r="C1212" i="9"/>
  <c r="F1212" i="9"/>
  <c r="C1213" i="9"/>
  <c r="F1213" i="9"/>
  <c r="C1214" i="9"/>
  <c r="F1214" i="9"/>
  <c r="C1215" i="9"/>
  <c r="F1215" i="9"/>
  <c r="C1216" i="9"/>
  <c r="F1216" i="9"/>
  <c r="C1217" i="9"/>
  <c r="F1217" i="9"/>
  <c r="C1218" i="9"/>
  <c r="F1218" i="9"/>
  <c r="C1219" i="9"/>
  <c r="F1219" i="9"/>
  <c r="C1220" i="9"/>
  <c r="F1220" i="9"/>
  <c r="C1221" i="9"/>
  <c r="F1221" i="9"/>
  <c r="C1222" i="9"/>
  <c r="F1222" i="9"/>
  <c r="C1223" i="9"/>
  <c r="F1223" i="9"/>
  <c r="C1224" i="9"/>
  <c r="F1224" i="9"/>
  <c r="C1225" i="9"/>
  <c r="F1225" i="9"/>
  <c r="C1226" i="9"/>
  <c r="F1226" i="9"/>
  <c r="C1227" i="9"/>
  <c r="F1227" i="9"/>
  <c r="C1228" i="9"/>
  <c r="F1228" i="9"/>
  <c r="C1229" i="9"/>
  <c r="F1229" i="9"/>
  <c r="C1230" i="9"/>
  <c r="F1230" i="9"/>
  <c r="C1231" i="9"/>
  <c r="F1231" i="9"/>
  <c r="C1232" i="9"/>
  <c r="F1232" i="9"/>
  <c r="C1233" i="9"/>
  <c r="F1233" i="9"/>
  <c r="C1234" i="9"/>
  <c r="F1234" i="9"/>
  <c r="C1235" i="9"/>
  <c r="F1235" i="9"/>
  <c r="C1236" i="9"/>
  <c r="F1236" i="9"/>
  <c r="F1237" i="9"/>
  <c r="F1238" i="9"/>
  <c r="D1238" i="14" s="1"/>
  <c r="F1239" i="9"/>
  <c r="F1240" i="9"/>
  <c r="F1241" i="9"/>
  <c r="D1241" i="14" s="1"/>
  <c r="F1242" i="9"/>
  <c r="F1243" i="9"/>
  <c r="F1244" i="9"/>
  <c r="D1244" i="14" s="1"/>
  <c r="F1245" i="9"/>
  <c r="D1245" i="14" s="1"/>
  <c r="F1246" i="9"/>
  <c r="F1247" i="9"/>
  <c r="D1247" i="14" s="1"/>
  <c r="F1248" i="9"/>
  <c r="D1248" i="14" s="1"/>
  <c r="F1249" i="9"/>
  <c r="F1250" i="9"/>
  <c r="D1250" i="14" s="1"/>
  <c r="F1251" i="9"/>
  <c r="D1251" i="14" s="1"/>
  <c r="F1252" i="9"/>
  <c r="F1253" i="9"/>
  <c r="D1253" i="14" s="1"/>
  <c r="F1254" i="9"/>
  <c r="D1254" i="14" s="1"/>
  <c r="F1255" i="9"/>
  <c r="F1256" i="9"/>
  <c r="D1256" i="14" s="1"/>
  <c r="F1257" i="9"/>
  <c r="D1257" i="14" s="1"/>
  <c r="F1258" i="9"/>
  <c r="D1258" i="14" s="1"/>
  <c r="F1259" i="9"/>
  <c r="D1259" i="14" s="1"/>
  <c r="F1260" i="9"/>
  <c r="D1260" i="14" s="1"/>
  <c r="F1261" i="9"/>
  <c r="D1261" i="14" s="1"/>
  <c r="F1262" i="9"/>
  <c r="D1262" i="14" s="1"/>
  <c r="F1263" i="9"/>
  <c r="D1263" i="14" s="1"/>
  <c r="F1264" i="9"/>
  <c r="D1264" i="14" s="1"/>
  <c r="F1265" i="9"/>
  <c r="D1265" i="14" s="1"/>
  <c r="F1266" i="9"/>
  <c r="D1266" i="14" s="1"/>
  <c r="F1267" i="9"/>
  <c r="D1267" i="14" s="1"/>
  <c r="F1268" i="9"/>
  <c r="D1268" i="14" s="1"/>
  <c r="F1269" i="9"/>
  <c r="D1269" i="14" s="1"/>
  <c r="F1270" i="9"/>
  <c r="D1270" i="14" s="1"/>
  <c r="F1271" i="9"/>
  <c r="D1271" i="14" s="1"/>
  <c r="F1272" i="9"/>
  <c r="D1272" i="14" s="1"/>
  <c r="F1273" i="9"/>
  <c r="D1273" i="14" s="1"/>
  <c r="F1274" i="9"/>
  <c r="D1274" i="14" s="1"/>
  <c r="F1276" i="9"/>
  <c r="D1276" i="14" s="1"/>
  <c r="F1277" i="9"/>
  <c r="D1277" i="14" s="1"/>
  <c r="F1278" i="9"/>
  <c r="D1278" i="14" s="1"/>
  <c r="F1279" i="9"/>
  <c r="D1279" i="14" s="1"/>
  <c r="F1280" i="9"/>
  <c r="D1280" i="14" s="1"/>
  <c r="F1281" i="9"/>
  <c r="D1281" i="14" s="1"/>
  <c r="D1198" i="14" l="1"/>
  <c r="D1196" i="14"/>
  <c r="D1194" i="14"/>
  <c r="D1242" i="14"/>
  <c r="D1236" i="14"/>
  <c r="D1232" i="14"/>
  <c r="D1228" i="14"/>
  <c r="D1224" i="14"/>
  <c r="D1222" i="14"/>
  <c r="D1220" i="14"/>
  <c r="D1218" i="14"/>
  <c r="D1214" i="14"/>
  <c r="D1212" i="14"/>
  <c r="D1210" i="14"/>
  <c r="D1208" i="14"/>
  <c r="D1172" i="14"/>
  <c r="D1239" i="14"/>
  <c r="D1234" i="14"/>
  <c r="D1230" i="14"/>
  <c r="D1226" i="14"/>
  <c r="D1216" i="14"/>
  <c r="D1235" i="14"/>
  <c r="D1233" i="14"/>
  <c r="D1231" i="14"/>
  <c r="D1229" i="14"/>
  <c r="D1227" i="14"/>
  <c r="D1225" i="14"/>
  <c r="D1223" i="14"/>
  <c r="D1221" i="14"/>
  <c r="D1219" i="14"/>
  <c r="D1217" i="14"/>
  <c r="D1215" i="14"/>
  <c r="D1213" i="14"/>
  <c r="D1211" i="14"/>
  <c r="D1209" i="14"/>
  <c r="D1207" i="14"/>
  <c r="D1205" i="14"/>
  <c r="D1203" i="14"/>
  <c r="D1201" i="14"/>
  <c r="D1255" i="14"/>
  <c r="D1252" i="14"/>
  <c r="D1249" i="14"/>
  <c r="D1246" i="14"/>
  <c r="D1243" i="14"/>
  <c r="D1240" i="14"/>
  <c r="D1237" i="14"/>
  <c r="D1171" i="14"/>
  <c r="D1168" i="14"/>
  <c r="D1165" i="14"/>
  <c r="D1162" i="14"/>
  <c r="D1159" i="14"/>
  <c r="D1156" i="14"/>
  <c r="D1153" i="14"/>
  <c r="D1150" i="14"/>
  <c r="D1147" i="14"/>
  <c r="D1144" i="14"/>
  <c r="D1141" i="14"/>
  <c r="D1138" i="14"/>
  <c r="D1135" i="14"/>
  <c r="D1132" i="14"/>
  <c r="D1192" i="14"/>
  <c r="D1190" i="14"/>
  <c r="D1206" i="14"/>
  <c r="D1204" i="14"/>
  <c r="D1202" i="14"/>
  <c r="D1169" i="14"/>
  <c r="D1166" i="14"/>
  <c r="D1163" i="14"/>
  <c r="D1160" i="14"/>
  <c r="D1157" i="14"/>
  <c r="D1154" i="14"/>
  <c r="D1151" i="14"/>
  <c r="D1148" i="14"/>
  <c r="D1145" i="14"/>
  <c r="D1142" i="14"/>
  <c r="D1139" i="14"/>
  <c r="D1136" i="14"/>
  <c r="D1133" i="14"/>
  <c r="D1130" i="14"/>
  <c r="C1158" i="14" l="1"/>
  <c r="C1159" i="14"/>
  <c r="C1174" i="14"/>
  <c r="C1161" i="14" l="1"/>
  <c r="C1162" i="14"/>
  <c r="C1164" i="14"/>
  <c r="C1165" i="14"/>
  <c r="C1167" i="14"/>
  <c r="C1168" i="14"/>
  <c r="C1170" i="14"/>
  <c r="C1171" i="14"/>
  <c r="C1173" i="14"/>
  <c r="C1203" i="14"/>
  <c r="C1204" i="14"/>
  <c r="C1206" i="14"/>
  <c r="C1207" i="14"/>
  <c r="C1209" i="14"/>
  <c r="C1210" i="14"/>
  <c r="C1212" i="14"/>
  <c r="C1213" i="14"/>
  <c r="C1215" i="14"/>
  <c r="C1216" i="14"/>
  <c r="C1218" i="14"/>
  <c r="C1219" i="14"/>
  <c r="C1221" i="14"/>
  <c r="C1222" i="14"/>
  <c r="C1224" i="14"/>
  <c r="C1225" i="14"/>
  <c r="C1227" i="14"/>
  <c r="C1228" i="14"/>
  <c r="C1230" i="14"/>
  <c r="C1231" i="14"/>
  <c r="C1233" i="14"/>
  <c r="C1234" i="14"/>
  <c r="C1236" i="14"/>
  <c r="C1237" i="14"/>
  <c r="C1239" i="14"/>
  <c r="C1240" i="14"/>
  <c r="C1242" i="14"/>
  <c r="C1243" i="14"/>
  <c r="C1245" i="14"/>
  <c r="C1246" i="14"/>
  <c r="C1248" i="14"/>
  <c r="C1249" i="14"/>
  <c r="C1251" i="14"/>
  <c r="C1252" i="14"/>
  <c r="C1254" i="14"/>
  <c r="C1255" i="14"/>
  <c r="C1258" i="14"/>
  <c r="C1261" i="14"/>
  <c r="C1264" i="14"/>
  <c r="C1267" i="14"/>
  <c r="C1270" i="14"/>
  <c r="C1273" i="14"/>
  <c r="C1276" i="14"/>
  <c r="C1279" i="14"/>
  <c r="C1280" i="14"/>
  <c r="C1269" i="14" l="1"/>
  <c r="C1266" i="14"/>
  <c r="C1260" i="14"/>
  <c r="C1281" i="14"/>
  <c r="C1278" i="14"/>
  <c r="C1275" i="14"/>
  <c r="C1272" i="14"/>
  <c r="C1263" i="14"/>
  <c r="C1257" i="14"/>
  <c r="C1277" i="14"/>
  <c r="C1274" i="14"/>
  <c r="C1271" i="14"/>
  <c r="C1268" i="14"/>
  <c r="C1265" i="14"/>
  <c r="C1262" i="14"/>
  <c r="C1259" i="14"/>
  <c r="C1256" i="14"/>
  <c r="C1253" i="14"/>
  <c r="C1250" i="14"/>
  <c r="C1247" i="14"/>
  <c r="C1244" i="14"/>
  <c r="C1241" i="14"/>
  <c r="C1238" i="14"/>
  <c r="C1235" i="14"/>
  <c r="C1232" i="14"/>
  <c r="C1229" i="14"/>
  <c r="C1226" i="14"/>
  <c r="C1223" i="14"/>
  <c r="C1220" i="14"/>
  <c r="C1217" i="14"/>
  <c r="C1214" i="14"/>
  <c r="C1211" i="14"/>
  <c r="C1208" i="14"/>
  <c r="C1205" i="14"/>
  <c r="C1172" i="14"/>
  <c r="C1169" i="14"/>
  <c r="C1166" i="14"/>
  <c r="C1163" i="14"/>
  <c r="C1160" i="14"/>
  <c r="C1129" i="9"/>
  <c r="F1129" i="9"/>
  <c r="D1129" i="14" s="1"/>
  <c r="C1130" i="14"/>
  <c r="C1153" i="14" l="1"/>
  <c r="C1151" i="14"/>
  <c r="C1149" i="14"/>
  <c r="C1147" i="14"/>
  <c r="C1145" i="14"/>
  <c r="C1143" i="14"/>
  <c r="C1141" i="14"/>
  <c r="C1139" i="14"/>
  <c r="C1137" i="14"/>
  <c r="C1135" i="14"/>
  <c r="C1133" i="14"/>
  <c r="C1129" i="14"/>
  <c r="C1157" i="14"/>
  <c r="C1156" i="14"/>
  <c r="C1155" i="14"/>
  <c r="C1154" i="14"/>
  <c r="C1152" i="14"/>
  <c r="C1150" i="14"/>
  <c r="C1148" i="14"/>
  <c r="C1146" i="14"/>
  <c r="C1144" i="14"/>
  <c r="C1142" i="14"/>
  <c r="C1140" i="14"/>
  <c r="C1138" i="14"/>
  <c r="C1136" i="14"/>
  <c r="C1134" i="14"/>
  <c r="C1132" i="14"/>
  <c r="C1131" i="14"/>
  <c r="C1103" i="9" l="1"/>
  <c r="F1103" i="9"/>
  <c r="C1104" i="9"/>
  <c r="F1104" i="9"/>
  <c r="D1104" i="14" s="1"/>
  <c r="C1105" i="9"/>
  <c r="F1105" i="9"/>
  <c r="C1106" i="9"/>
  <c r="F1106" i="9"/>
  <c r="C1107" i="9"/>
  <c r="F1107" i="9"/>
  <c r="D1107" i="14" s="1"/>
  <c r="C1108" i="9"/>
  <c r="F1108" i="9"/>
  <c r="C1109" i="9"/>
  <c r="F1109" i="9"/>
  <c r="C1110" i="9"/>
  <c r="F1110" i="9"/>
  <c r="D1110" i="14" s="1"/>
  <c r="C1111" i="9"/>
  <c r="F1111" i="9"/>
  <c r="C1112" i="9"/>
  <c r="F1112" i="9"/>
  <c r="C1113" i="9"/>
  <c r="F1113" i="9"/>
  <c r="D1113" i="14" s="1"/>
  <c r="C1114" i="9"/>
  <c r="F1114" i="9"/>
  <c r="C1115" i="9"/>
  <c r="F1115" i="9"/>
  <c r="C1116" i="9"/>
  <c r="F1116" i="9"/>
  <c r="D1116" i="14" s="1"/>
  <c r="C1117" i="9"/>
  <c r="F1117" i="9"/>
  <c r="C1118" i="9"/>
  <c r="F1118" i="9"/>
  <c r="C1119" i="9"/>
  <c r="F1119" i="9"/>
  <c r="D1119" i="14" s="1"/>
  <c r="C1120" i="9"/>
  <c r="F1120" i="9"/>
  <c r="C1121" i="9"/>
  <c r="F1121" i="9"/>
  <c r="C1122" i="9"/>
  <c r="F1122" i="9"/>
  <c r="D1122" i="14" s="1"/>
  <c r="C1123" i="9"/>
  <c r="F1123" i="9"/>
  <c r="C1124" i="9"/>
  <c r="F1124" i="9"/>
  <c r="C1125" i="9"/>
  <c r="F1125" i="9"/>
  <c r="D1125" i="14" s="1"/>
  <c r="C1126" i="9"/>
  <c r="F1126" i="9"/>
  <c r="C1127" i="9"/>
  <c r="F1127" i="9"/>
  <c r="C1128" i="9"/>
  <c r="F1128" i="9"/>
  <c r="D1128" i="14" s="1"/>
  <c r="C1127" i="14" l="1"/>
  <c r="C1114" i="14"/>
  <c r="C1126" i="14"/>
  <c r="C1124" i="14"/>
  <c r="C1123" i="14"/>
  <c r="C1121" i="14"/>
  <c r="C1120" i="14"/>
  <c r="C1118" i="14"/>
  <c r="C1117" i="14"/>
  <c r="C1115" i="14"/>
  <c r="C1111" i="14"/>
  <c r="C1109" i="14"/>
  <c r="D1120" i="14"/>
  <c r="D1117" i="14"/>
  <c r="D1114" i="14"/>
  <c r="D1111" i="14"/>
  <c r="D1108" i="14"/>
  <c r="D1105" i="14"/>
  <c r="D1123" i="14"/>
  <c r="D1127" i="14"/>
  <c r="D1121" i="14"/>
  <c r="D1115" i="14"/>
  <c r="D1112" i="14"/>
  <c r="D1109" i="14"/>
  <c r="D1106" i="14"/>
  <c r="D1103" i="14"/>
  <c r="D1126" i="14"/>
  <c r="D1124" i="14"/>
  <c r="D1118" i="14"/>
  <c r="C1122" i="14"/>
  <c r="C1116" i="14"/>
  <c r="C1110" i="14"/>
  <c r="C1128" i="14"/>
  <c r="C1125" i="14"/>
  <c r="C1119" i="14"/>
  <c r="C1113" i="14"/>
  <c r="C1112" i="14"/>
  <c r="C1099" i="9" l="1"/>
  <c r="F1099" i="9"/>
  <c r="C1100" i="9"/>
  <c r="F1100" i="9"/>
  <c r="D1100" i="14" s="1"/>
  <c r="C1101" i="9"/>
  <c r="F1101" i="9"/>
  <c r="C1102" i="9"/>
  <c r="F1102" i="9"/>
  <c r="C1105" i="14"/>
  <c r="C1108" i="14"/>
  <c r="D1101" i="14" l="1"/>
  <c r="D1099" i="14"/>
  <c r="D1102" i="14"/>
  <c r="C1099" i="14"/>
  <c r="C1102" i="14"/>
  <c r="C1106" i="14"/>
  <c r="C1103" i="14"/>
  <c r="C1100" i="14"/>
  <c r="C1107" i="14"/>
  <c r="C1104" i="14"/>
  <c r="C1101" i="14"/>
  <c r="C1086" i="9" l="1"/>
  <c r="F1086" i="9"/>
  <c r="C1087" i="9"/>
  <c r="F1087" i="9"/>
  <c r="D1087" i="14" s="1"/>
  <c r="C1088" i="9"/>
  <c r="F1088" i="9"/>
  <c r="C1089" i="9"/>
  <c r="F1089" i="9"/>
  <c r="C1090" i="9"/>
  <c r="F1090" i="9"/>
  <c r="D1090" i="14" s="1"/>
  <c r="C1091" i="9"/>
  <c r="F1091" i="9"/>
  <c r="C1092" i="9"/>
  <c r="F1092" i="9"/>
  <c r="C1093" i="9"/>
  <c r="F1093" i="9"/>
  <c r="D1093" i="14" s="1"/>
  <c r="C1094" i="9"/>
  <c r="F1094" i="9"/>
  <c r="C1095" i="9"/>
  <c r="F1095" i="9"/>
  <c r="C1096" i="9"/>
  <c r="F1096" i="9"/>
  <c r="D1096" i="14" s="1"/>
  <c r="C1097" i="9"/>
  <c r="F1097" i="9"/>
  <c r="C1098" i="9"/>
  <c r="F1098" i="9"/>
  <c r="D1097" i="14" l="1"/>
  <c r="D1091" i="14"/>
  <c r="D1088" i="14"/>
  <c r="D1098" i="14"/>
  <c r="D1095" i="14"/>
  <c r="D1092" i="14"/>
  <c r="D1089" i="14"/>
  <c r="D1086" i="14"/>
  <c r="D1094" i="14"/>
  <c r="C1068" i="9" l="1"/>
  <c r="C1069" i="9"/>
  <c r="C1070" i="9"/>
  <c r="C1071" i="9"/>
  <c r="C1072" i="9"/>
  <c r="C1073" i="9"/>
  <c r="C1074" i="9"/>
  <c r="C1075" i="9"/>
  <c r="C1076" i="9"/>
  <c r="C1077" i="9"/>
  <c r="C1078" i="9"/>
  <c r="C1079" i="9"/>
  <c r="C1080" i="9"/>
  <c r="C1081" i="9"/>
  <c r="C1082" i="9"/>
  <c r="C1083" i="9"/>
  <c r="C1084" i="9"/>
  <c r="C1085" i="9"/>
  <c r="C1094" i="14"/>
  <c r="C1095" i="14"/>
  <c r="C1086" i="14"/>
  <c r="C1097" i="14"/>
  <c r="C1098" i="14"/>
  <c r="F1068" i="9"/>
  <c r="F1069" i="9"/>
  <c r="F1070" i="9"/>
  <c r="F1071" i="9"/>
  <c r="D1071" i="14" s="1"/>
  <c r="F1072" i="9"/>
  <c r="F1073" i="9"/>
  <c r="F1074" i="9"/>
  <c r="F1075" i="9"/>
  <c r="F1076" i="9"/>
  <c r="F1077" i="9"/>
  <c r="D1077" i="14" s="1"/>
  <c r="F1078" i="9"/>
  <c r="F1079" i="9"/>
  <c r="F1080" i="9"/>
  <c r="F1081" i="9"/>
  <c r="F1082" i="9"/>
  <c r="F1083" i="9"/>
  <c r="D1083" i="14" s="1"/>
  <c r="F1084" i="9"/>
  <c r="F1085" i="9"/>
  <c r="C1091" i="14"/>
  <c r="C1092" i="14"/>
  <c r="C1096" i="14"/>
  <c r="C1077" i="14" l="1"/>
  <c r="D1082" i="14"/>
  <c r="D1076" i="14"/>
  <c r="D1070" i="14"/>
  <c r="D1081" i="14"/>
  <c r="D1075" i="14"/>
  <c r="D1069" i="14"/>
  <c r="D1080" i="14"/>
  <c r="D1074" i="14"/>
  <c r="D1068" i="14"/>
  <c r="D1085" i="14"/>
  <c r="D1079" i="14"/>
  <c r="D1073" i="14"/>
  <c r="C1072" i="14"/>
  <c r="D1084" i="14"/>
  <c r="D1078" i="14"/>
  <c r="D1072" i="14"/>
  <c r="C1074" i="14"/>
  <c r="C1073" i="14"/>
  <c r="C1069" i="14"/>
  <c r="C1068" i="14"/>
  <c r="C1081" i="14"/>
  <c r="C1080" i="14"/>
  <c r="C1079" i="14"/>
  <c r="C1078" i="14"/>
  <c r="C1071" i="14"/>
  <c r="C1075" i="14"/>
  <c r="C1085" i="14"/>
  <c r="C1090" i="14"/>
  <c r="C1084" i="14"/>
  <c r="C1088" i="14"/>
  <c r="C1082" i="14"/>
  <c r="C1076" i="14"/>
  <c r="C1070" i="14"/>
  <c r="C1089" i="14"/>
  <c r="C1083" i="14"/>
  <c r="C1093" i="14"/>
  <c r="C1087" i="14"/>
  <c r="N1057" i="2" l="1"/>
  <c r="D1056" i="9" s="1"/>
  <c r="C1057" i="9" l="1"/>
  <c r="F1057" i="9"/>
  <c r="C1058" i="9"/>
  <c r="F1058" i="9"/>
  <c r="D1058" i="14" s="1"/>
  <c r="C1059" i="9"/>
  <c r="F1059" i="9"/>
  <c r="C1060" i="9"/>
  <c r="F1060" i="9"/>
  <c r="C1061" i="9"/>
  <c r="F1061" i="9"/>
  <c r="D1061" i="14" s="1"/>
  <c r="C1062" i="9"/>
  <c r="F1062" i="9"/>
  <c r="C1063" i="9"/>
  <c r="F1063" i="9"/>
  <c r="C1064" i="9"/>
  <c r="F1064" i="9"/>
  <c r="D1064" i="14" s="1"/>
  <c r="C1065" i="9"/>
  <c r="F1065" i="9"/>
  <c r="C1066" i="9"/>
  <c r="F1066" i="9"/>
  <c r="C1067" i="9"/>
  <c r="F1067" i="9"/>
  <c r="D1067" i="14" s="1"/>
  <c r="D1059" i="14" l="1"/>
  <c r="D1066" i="14"/>
  <c r="D1063" i="14"/>
  <c r="D1057" i="14"/>
  <c r="D1065" i="14"/>
  <c r="D1062" i="14"/>
  <c r="D1060" i="14"/>
  <c r="C1047" i="9" l="1"/>
  <c r="F1047" i="9"/>
  <c r="C1048" i="9"/>
  <c r="F1048" i="9"/>
  <c r="D1048" i="14" s="1"/>
  <c r="C1049" i="9"/>
  <c r="F1049" i="9"/>
  <c r="C1050" i="9"/>
  <c r="F1050" i="9"/>
  <c r="C1051" i="9"/>
  <c r="F1051" i="9"/>
  <c r="D1051" i="14" s="1"/>
  <c r="C1052" i="9"/>
  <c r="F1052" i="9"/>
  <c r="C1053" i="9"/>
  <c r="F1053" i="9"/>
  <c r="C1054" i="9"/>
  <c r="F1054" i="9"/>
  <c r="D1054" i="14" s="1"/>
  <c r="C1055" i="9"/>
  <c r="F1055" i="9"/>
  <c r="C1056" i="9"/>
  <c r="F1056" i="9"/>
  <c r="D1049" i="14" l="1"/>
  <c r="D1052" i="14"/>
  <c r="D1056" i="14"/>
  <c r="D1053" i="14"/>
  <c r="D1047" i="14"/>
  <c r="D1055" i="14"/>
  <c r="D1050" i="14"/>
  <c r="C1040" i="9" l="1"/>
  <c r="F1040" i="9"/>
  <c r="D1040" i="14" s="1"/>
  <c r="C1041" i="9"/>
  <c r="F1041" i="9"/>
  <c r="C1042" i="9"/>
  <c r="F1042" i="9"/>
  <c r="C1043" i="9"/>
  <c r="F1043" i="9"/>
  <c r="D1043" i="14" s="1"/>
  <c r="C1044" i="9"/>
  <c r="F1044" i="9"/>
  <c r="C1045" i="9"/>
  <c r="F1045" i="9"/>
  <c r="C1046" i="9"/>
  <c r="F1046" i="9"/>
  <c r="D1046" i="14" s="1"/>
  <c r="D1044" i="14" l="1"/>
  <c r="D1041" i="14"/>
  <c r="D1045" i="14"/>
  <c r="D1042" i="14"/>
  <c r="C1063" i="14" l="1"/>
  <c r="C1064" i="14"/>
  <c r="C1061" i="14"/>
  <c r="C1062" i="14"/>
  <c r="C1065" i="14"/>
  <c r="C1066" i="14"/>
  <c r="C1067" i="14"/>
  <c r="C1037" i="9"/>
  <c r="C1038" i="9"/>
  <c r="C1039" i="9"/>
  <c r="C1040" i="14"/>
  <c r="C1041" i="14"/>
  <c r="C1042" i="14"/>
  <c r="C1045" i="14"/>
  <c r="C1046" i="14"/>
  <c r="C1047" i="14"/>
  <c r="C1048" i="14"/>
  <c r="C1051" i="14"/>
  <c r="C1052" i="14"/>
  <c r="C1053" i="14"/>
  <c r="C1054" i="14"/>
  <c r="C1057" i="14"/>
  <c r="C1058" i="14"/>
  <c r="C1059" i="14"/>
  <c r="C1060" i="14"/>
  <c r="F1037" i="9"/>
  <c r="D1037" i="14" s="1"/>
  <c r="F1038" i="9"/>
  <c r="D1038" i="14" s="1"/>
  <c r="F1039" i="9"/>
  <c r="C1043" i="14"/>
  <c r="C1044" i="14"/>
  <c r="C1049" i="14"/>
  <c r="C1050" i="14"/>
  <c r="C1055" i="14"/>
  <c r="C1056" i="14"/>
  <c r="C1039" i="14" l="1"/>
  <c r="D1039" i="14"/>
  <c r="C1037" i="14"/>
  <c r="C1038" i="14"/>
  <c r="C1007" i="9" l="1"/>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F1007" i="9"/>
  <c r="F1008" i="9"/>
  <c r="F1009" i="9"/>
  <c r="F1010" i="9"/>
  <c r="F1011" i="9"/>
  <c r="F1012" i="9"/>
  <c r="D1012" i="14" s="1"/>
  <c r="F1013" i="9"/>
  <c r="F1014" i="9"/>
  <c r="F1015" i="9"/>
  <c r="F1016" i="9"/>
  <c r="F1017" i="9"/>
  <c r="F1018" i="9"/>
  <c r="D1018" i="14" s="1"/>
  <c r="F1019" i="9"/>
  <c r="F1020" i="9"/>
  <c r="F1021" i="9"/>
  <c r="F1022" i="9"/>
  <c r="F1023" i="9"/>
  <c r="F1024" i="9"/>
  <c r="D1024" i="14" s="1"/>
  <c r="F1025" i="9"/>
  <c r="F1026" i="9"/>
  <c r="F1027" i="9"/>
  <c r="F1028" i="9"/>
  <c r="F1029" i="9"/>
  <c r="F1030" i="9"/>
  <c r="D1030" i="14" s="1"/>
  <c r="F1031" i="9"/>
  <c r="F1032" i="9"/>
  <c r="F1033" i="9"/>
  <c r="F1034" i="9"/>
  <c r="F1035" i="9"/>
  <c r="D1035" i="14" s="1"/>
  <c r="F1036" i="9"/>
  <c r="D1036" i="14" s="1"/>
  <c r="C1007" i="14" l="1"/>
  <c r="D1029" i="14"/>
  <c r="D1023" i="14"/>
  <c r="D1017" i="14"/>
  <c r="D1011" i="14"/>
  <c r="D1034" i="14"/>
  <c r="D1028" i="14"/>
  <c r="D1022" i="14"/>
  <c r="D1016" i="14"/>
  <c r="D1010" i="14"/>
  <c r="D1033" i="14"/>
  <c r="D1027" i="14"/>
  <c r="D1021" i="14"/>
  <c r="D1015" i="14"/>
  <c r="D1009" i="14"/>
  <c r="D1032" i="14"/>
  <c r="D1026" i="14"/>
  <c r="D1020" i="14"/>
  <c r="D1014" i="14"/>
  <c r="D1008" i="14"/>
  <c r="D1031" i="14"/>
  <c r="D1025" i="14"/>
  <c r="D1019" i="14"/>
  <c r="D1013" i="14"/>
  <c r="D1007" i="14"/>
  <c r="C1013" i="14"/>
  <c r="C1015" i="14"/>
  <c r="C1009" i="14"/>
  <c r="C1018" i="14"/>
  <c r="C1029" i="14"/>
  <c r="C1011" i="14"/>
  <c r="C1023" i="14"/>
  <c r="C1022" i="14"/>
  <c r="C1030" i="14"/>
  <c r="C1035" i="14"/>
  <c r="C1036" i="14"/>
  <c r="C1034" i="14"/>
  <c r="C1033" i="14"/>
  <c r="C1032" i="14"/>
  <c r="C1031" i="14"/>
  <c r="C1028" i="14"/>
  <c r="C1027" i="14"/>
  <c r="C1026" i="14"/>
  <c r="C1025" i="14"/>
  <c r="C1024" i="14"/>
  <c r="C1021" i="14"/>
  <c r="C1020" i="14"/>
  <c r="C1019" i="14"/>
  <c r="C1017" i="14"/>
  <c r="C1016" i="14"/>
  <c r="C1014" i="14"/>
  <c r="C1012" i="14"/>
  <c r="C1010" i="14"/>
  <c r="C1008" i="14"/>
  <c r="C1001" i="9" l="1"/>
  <c r="F1001" i="9"/>
  <c r="C1002" i="9"/>
  <c r="F1002" i="9"/>
  <c r="D1002" i="14" s="1"/>
  <c r="C1003" i="9"/>
  <c r="F1003" i="9"/>
  <c r="C1004" i="9"/>
  <c r="F1004" i="9"/>
  <c r="C1005" i="9"/>
  <c r="F1005" i="9"/>
  <c r="D1005" i="14" s="1"/>
  <c r="C1006" i="9"/>
  <c r="F1006" i="9"/>
  <c r="C976" i="9"/>
  <c r="F976" i="9"/>
  <c r="C977" i="9"/>
  <c r="F977" i="9"/>
  <c r="D977" i="14" s="1"/>
  <c r="C978" i="9"/>
  <c r="F978" i="9"/>
  <c r="C979" i="9"/>
  <c r="F979" i="9"/>
  <c r="C980" i="9"/>
  <c r="F980" i="9"/>
  <c r="D980" i="14" s="1"/>
  <c r="C981" i="9"/>
  <c r="F981" i="9"/>
  <c r="C982" i="9"/>
  <c r="F982" i="9"/>
  <c r="C983" i="9"/>
  <c r="F983" i="9"/>
  <c r="D983" i="14" s="1"/>
  <c r="C984" i="9"/>
  <c r="F984" i="9"/>
  <c r="C985" i="9"/>
  <c r="F985" i="9"/>
  <c r="C986" i="9"/>
  <c r="F986" i="9"/>
  <c r="D986" i="14" s="1"/>
  <c r="C987" i="9"/>
  <c r="F987" i="9"/>
  <c r="C988" i="9"/>
  <c r="F988" i="9"/>
  <c r="C989" i="9"/>
  <c r="F989" i="9"/>
  <c r="D989" i="14" s="1"/>
  <c r="C990" i="9"/>
  <c r="F990" i="9"/>
  <c r="C991" i="9"/>
  <c r="F991" i="9"/>
  <c r="C992" i="9"/>
  <c r="F992" i="9"/>
  <c r="D992" i="14" s="1"/>
  <c r="C993" i="9"/>
  <c r="F993" i="9"/>
  <c r="C994" i="9"/>
  <c r="F994" i="9"/>
  <c r="C995" i="9"/>
  <c r="F995" i="9"/>
  <c r="D995" i="14" s="1"/>
  <c r="C996" i="9"/>
  <c r="F996" i="9"/>
  <c r="C997" i="9"/>
  <c r="F997" i="9"/>
  <c r="C998" i="9"/>
  <c r="F998" i="9"/>
  <c r="D998" i="14" s="1"/>
  <c r="C999" i="9"/>
  <c r="F999" i="9"/>
  <c r="C1000" i="9"/>
  <c r="F1000" i="9"/>
  <c r="C993" i="14" l="1"/>
  <c r="C990" i="14"/>
  <c r="C987" i="14"/>
  <c r="C984" i="14"/>
  <c r="C981" i="14"/>
  <c r="C978" i="14"/>
  <c r="C1006" i="14"/>
  <c r="D996" i="14"/>
  <c r="D993" i="14"/>
  <c r="D990" i="14"/>
  <c r="D984" i="14"/>
  <c r="D981" i="14"/>
  <c r="D978" i="14"/>
  <c r="D1006" i="14"/>
  <c r="D1003" i="14"/>
  <c r="D999" i="14"/>
  <c r="D987" i="14"/>
  <c r="D997" i="14"/>
  <c r="D994" i="14"/>
  <c r="D988" i="14"/>
  <c r="D982" i="14"/>
  <c r="D979" i="14"/>
  <c r="D976" i="14"/>
  <c r="D1004" i="14"/>
  <c r="D1001" i="14"/>
  <c r="D1000" i="14"/>
  <c r="D991" i="14"/>
  <c r="D985" i="14"/>
  <c r="C996" i="14"/>
  <c r="C994" i="14"/>
  <c r="C991" i="14"/>
  <c r="C985" i="14"/>
  <c r="C1004" i="14"/>
  <c r="C1000" i="14"/>
  <c r="C997" i="14"/>
  <c r="C988" i="14"/>
  <c r="C977" i="14"/>
  <c r="C995" i="14"/>
  <c r="C989" i="14"/>
  <c r="C986" i="14"/>
  <c r="C983" i="14"/>
  <c r="C980" i="14"/>
  <c r="C976" i="14"/>
  <c r="C1002" i="14"/>
  <c r="C1005" i="14"/>
  <c r="C1003" i="14"/>
  <c r="C1001" i="14"/>
  <c r="C999" i="14"/>
  <c r="C998" i="14"/>
  <c r="C992" i="14"/>
  <c r="C982" i="14"/>
  <c r="C979" i="14"/>
  <c r="C949" i="9" l="1"/>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C957" i="14" l="1"/>
  <c r="C950" i="14"/>
  <c r="C974" i="14"/>
  <c r="C961" i="14"/>
  <c r="C973" i="14"/>
  <c r="C965" i="14"/>
  <c r="C970" i="14"/>
  <c r="C958" i="14"/>
  <c r="D963" i="14"/>
  <c r="D974" i="14"/>
  <c r="D968" i="14"/>
  <c r="D962" i="14"/>
  <c r="D956" i="14"/>
  <c r="D950" i="14"/>
  <c r="D961" i="14"/>
  <c r="D949" i="14"/>
  <c r="D957" i="14"/>
  <c r="D973" i="14"/>
  <c r="D972" i="14"/>
  <c r="D966" i="14"/>
  <c r="D960" i="14"/>
  <c r="D954" i="14"/>
  <c r="D969" i="14"/>
  <c r="D967" i="14"/>
  <c r="D971" i="14"/>
  <c r="D965" i="14"/>
  <c r="D959" i="14"/>
  <c r="D953" i="14"/>
  <c r="D975" i="14"/>
  <c r="D951" i="14"/>
  <c r="D955" i="14"/>
  <c r="D970" i="14"/>
  <c r="D964" i="14"/>
  <c r="D958" i="14"/>
  <c r="D952" i="14"/>
  <c r="C967" i="14"/>
  <c r="C955" i="14"/>
  <c r="C951" i="14"/>
  <c r="C949" i="14"/>
  <c r="C975" i="14"/>
  <c r="C972" i="14"/>
  <c r="C971" i="14"/>
  <c r="C969" i="14"/>
  <c r="C968" i="14"/>
  <c r="C966" i="14"/>
  <c r="C964" i="14"/>
  <c r="C963" i="14"/>
  <c r="C962" i="14"/>
  <c r="C960" i="14"/>
  <c r="C959" i="14"/>
  <c r="C956" i="14"/>
  <c r="C954" i="14"/>
  <c r="C953" i="14"/>
  <c r="C952" i="14"/>
  <c r="C948" i="9" l="1"/>
  <c r="F948" i="9"/>
  <c r="D948" i="14" l="1"/>
  <c r="C948" i="14"/>
  <c r="F367" i="5" l="1"/>
  <c r="F366" i="5"/>
  <c r="F365" i="5"/>
  <c r="E364" i="5"/>
  <c r="E363" i="5"/>
  <c r="E362" i="5"/>
  <c r="F359" i="5"/>
  <c r="F358" i="5"/>
  <c r="F357" i="5"/>
  <c r="E356" i="5"/>
  <c r="E355" i="5"/>
  <c r="E354" i="5"/>
  <c r="E353" i="5"/>
  <c r="E352" i="5"/>
  <c r="E351" i="5"/>
  <c r="E350" i="5"/>
  <c r="E348" i="5"/>
  <c r="E340" i="5"/>
  <c r="F339" i="5"/>
  <c r="F338" i="5"/>
  <c r="F337" i="5"/>
  <c r="F336" i="5"/>
  <c r="F335" i="5"/>
  <c r="F334" i="5"/>
  <c r="E333" i="5"/>
  <c r="E332" i="5"/>
  <c r="E331" i="5"/>
  <c r="E330" i="5"/>
  <c r="F326" i="5"/>
  <c r="F325" i="5"/>
  <c r="F324" i="5"/>
  <c r="F323" i="5"/>
  <c r="F322" i="5"/>
  <c r="E320" i="5"/>
  <c r="E319" i="5"/>
  <c r="E318" i="5"/>
  <c r="E317" i="5"/>
  <c r="E316" i="5"/>
  <c r="F313" i="5"/>
  <c r="F312" i="5"/>
  <c r="F311" i="5"/>
  <c r="F310" i="5"/>
  <c r="F309" i="5"/>
  <c r="F308" i="5"/>
  <c r="F307" i="5"/>
  <c r="F306" i="5"/>
  <c r="F305" i="5"/>
  <c r="E304" i="5"/>
  <c r="E303" i="5"/>
  <c r="E302" i="5"/>
  <c r="E301" i="5"/>
  <c r="E300" i="5"/>
  <c r="E299" i="5"/>
  <c r="E298" i="5"/>
  <c r="E297" i="5"/>
  <c r="E296" i="5"/>
  <c r="E295" i="5"/>
  <c r="E294" i="5"/>
  <c r="F291" i="5"/>
  <c r="F290" i="5"/>
  <c r="F289" i="5"/>
  <c r="F288" i="5"/>
  <c r="F287" i="5"/>
  <c r="F286" i="5"/>
  <c r="E285" i="5"/>
  <c r="E284" i="5"/>
  <c r="E283" i="5"/>
  <c r="E282" i="5"/>
  <c r="E281" i="5"/>
  <c r="E280" i="5"/>
  <c r="E279" i="5"/>
  <c r="E278" i="5"/>
  <c r="F275" i="5"/>
  <c r="F274" i="5"/>
  <c r="F273" i="5"/>
  <c r="F272" i="5"/>
  <c r="E271" i="5"/>
  <c r="E270" i="5"/>
  <c r="E269" i="5"/>
  <c r="E268" i="5"/>
  <c r="E267" i="5"/>
  <c r="E266" i="5"/>
  <c r="E265" i="5"/>
  <c r="E264" i="5"/>
  <c r="E263" i="5"/>
  <c r="F260" i="5"/>
  <c r="F258" i="5"/>
  <c r="F256" i="5"/>
  <c r="E255" i="5"/>
  <c r="E254" i="5"/>
  <c r="E251" i="5"/>
  <c r="E249" i="5"/>
  <c r="E248" i="5"/>
  <c r="E247" i="5"/>
  <c r="E246" i="5"/>
  <c r="F243" i="5"/>
  <c r="F242" i="5"/>
  <c r="F241" i="5"/>
  <c r="F240" i="5"/>
  <c r="F239" i="5"/>
  <c r="F238" i="5"/>
  <c r="F237" i="5"/>
  <c r="F236" i="5"/>
  <c r="E235" i="5"/>
  <c r="E233" i="5"/>
  <c r="E232" i="5"/>
  <c r="E231" i="5"/>
  <c r="E230" i="5"/>
  <c r="E229" i="5"/>
  <c r="E228" i="5"/>
  <c r="E225" i="5"/>
  <c r="E224" i="5"/>
  <c r="E223" i="5"/>
  <c r="E222" i="5"/>
  <c r="E219" i="5"/>
  <c r="E218" i="5"/>
  <c r="E217" i="5"/>
  <c r="F216" i="5"/>
  <c r="F215" i="5"/>
  <c r="F214" i="5"/>
  <c r="E213" i="5"/>
  <c r="E210" i="5"/>
  <c r="E209" i="5"/>
  <c r="E208" i="5"/>
  <c r="E207" i="5"/>
  <c r="F206" i="5"/>
  <c r="F205" i="5"/>
  <c r="F204" i="5"/>
  <c r="E203" i="5"/>
  <c r="E200" i="5"/>
  <c r="E199" i="5"/>
  <c r="E198" i="5"/>
  <c r="E197" i="5"/>
  <c r="E194" i="5"/>
  <c r="E193" i="5"/>
  <c r="E192" i="5"/>
  <c r="E191" i="5"/>
  <c r="F188" i="5"/>
  <c r="F187" i="5"/>
  <c r="E186" i="5"/>
  <c r="E183" i="5"/>
  <c r="E182" i="5"/>
  <c r="E181" i="5"/>
  <c r="E180" i="5"/>
  <c r="E179" i="5"/>
  <c r="E178" i="5"/>
  <c r="E177" i="5"/>
  <c r="E176" i="5"/>
  <c r="E175" i="5"/>
  <c r="F174" i="5"/>
  <c r="F173" i="5"/>
  <c r="F172" i="5"/>
  <c r="E171" i="5"/>
  <c r="F168" i="5"/>
  <c r="F167" i="5"/>
  <c r="E166" i="5"/>
  <c r="E165" i="5"/>
  <c r="E164" i="5"/>
  <c r="E163" i="5"/>
  <c r="E162" i="5"/>
  <c r="E161" i="5"/>
  <c r="E160" i="5"/>
  <c r="F157" i="5"/>
  <c r="F156" i="5"/>
  <c r="F155" i="5"/>
  <c r="F154" i="5"/>
  <c r="F153" i="5"/>
  <c r="F152" i="5"/>
  <c r="F151" i="5"/>
  <c r="E150" i="5"/>
  <c r="E149" i="5"/>
  <c r="E148" i="5"/>
  <c r="E147" i="5"/>
  <c r="E146" i="5"/>
  <c r="E145" i="5"/>
  <c r="E144" i="5"/>
  <c r="E143" i="5"/>
  <c r="E142" i="5"/>
  <c r="E141" i="5"/>
  <c r="F138" i="5"/>
  <c r="F137" i="5"/>
  <c r="F136" i="5"/>
  <c r="F135" i="5"/>
  <c r="F134" i="5"/>
  <c r="E133" i="5"/>
  <c r="E132" i="5"/>
  <c r="E131" i="5"/>
  <c r="E130" i="5"/>
  <c r="E129" i="5"/>
  <c r="E128" i="5"/>
  <c r="E127" i="5"/>
  <c r="E126" i="5"/>
  <c r="E125" i="5"/>
  <c r="E124" i="5"/>
  <c r="E123" i="5"/>
  <c r="E122" i="5"/>
  <c r="E121" i="5"/>
  <c r="F120" i="5"/>
  <c r="E119" i="5"/>
  <c r="F116" i="5"/>
  <c r="F115" i="5"/>
  <c r="F114" i="5"/>
  <c r="F113" i="5"/>
  <c r="E112" i="5"/>
  <c r="E111" i="5"/>
  <c r="E110" i="5"/>
  <c r="E109" i="5"/>
  <c r="E108" i="5"/>
  <c r="E107" i="5"/>
  <c r="E106" i="5"/>
  <c r="E105" i="5"/>
  <c r="E104" i="5"/>
  <c r="E103" i="5"/>
  <c r="F100" i="5"/>
  <c r="F99" i="5"/>
  <c r="F98" i="5"/>
  <c r="F97" i="5"/>
  <c r="E96" i="5"/>
  <c r="E95" i="5"/>
  <c r="E94" i="5"/>
  <c r="E93" i="5"/>
  <c r="E92" i="5"/>
  <c r="E91" i="5"/>
  <c r="E90" i="5"/>
  <c r="E89" i="5"/>
  <c r="E88" i="5"/>
  <c r="F85" i="5"/>
  <c r="F84" i="5"/>
  <c r="F83" i="5"/>
  <c r="F82" i="5"/>
  <c r="F81" i="5"/>
  <c r="F80" i="5"/>
  <c r="E76" i="5"/>
  <c r="E75" i="5"/>
  <c r="E74" i="5"/>
  <c r="E73" i="5"/>
  <c r="E72" i="5"/>
  <c r="E71" i="5"/>
  <c r="E70" i="5"/>
  <c r="E69" i="5"/>
  <c r="F66" i="5"/>
  <c r="F65" i="5"/>
  <c r="F64" i="5"/>
  <c r="F63" i="5"/>
  <c r="F62" i="5"/>
  <c r="F61" i="5"/>
  <c r="E60" i="5"/>
  <c r="E59" i="5"/>
  <c r="E58" i="5"/>
  <c r="E57" i="5"/>
  <c r="E56" i="5"/>
  <c r="E55" i="5"/>
  <c r="E54" i="5"/>
  <c r="E53" i="5"/>
  <c r="E52" i="5"/>
  <c r="E51" i="5"/>
  <c r="F48" i="5"/>
  <c r="F47" i="5"/>
  <c r="F46" i="5"/>
  <c r="F45" i="5"/>
  <c r="E44" i="5"/>
  <c r="E43" i="5"/>
  <c r="E42" i="5"/>
  <c r="E41" i="5"/>
  <c r="E40" i="5"/>
  <c r="E39" i="5"/>
  <c r="F36" i="5"/>
  <c r="F35" i="5"/>
  <c r="F34" i="5"/>
  <c r="F33" i="5"/>
  <c r="F32" i="5"/>
  <c r="F31" i="5"/>
  <c r="E30" i="5"/>
  <c r="E29" i="5"/>
  <c r="E27" i="5"/>
  <c r="E26" i="5"/>
  <c r="E25" i="5"/>
  <c r="E24" i="5"/>
  <c r="E23" i="5"/>
  <c r="E22" i="5"/>
  <c r="E21" i="5"/>
  <c r="F18" i="5"/>
  <c r="F17" i="5"/>
  <c r="F16" i="5"/>
  <c r="F15" i="5"/>
  <c r="F14" i="5"/>
  <c r="E13" i="5"/>
  <c r="E11" i="5"/>
  <c r="E10" i="5"/>
  <c r="E9" i="5"/>
  <c r="E8" i="5"/>
  <c r="E7" i="5"/>
  <c r="E6" i="5"/>
  <c r="E5" i="5"/>
  <c r="E4" i="5"/>
  <c r="F936" i="9" l="1"/>
  <c r="F937" i="9"/>
  <c r="F938" i="9"/>
  <c r="F939" i="9"/>
  <c r="F940" i="9"/>
  <c r="F941" i="9"/>
  <c r="F942" i="9"/>
  <c r="F943" i="9"/>
  <c r="F944" i="9"/>
  <c r="F945" i="9"/>
  <c r="F946" i="9"/>
  <c r="F947" i="9"/>
  <c r="F935" i="9" l="1"/>
  <c r="C917" i="9" l="1"/>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D935" i="14"/>
  <c r="D936" i="14"/>
  <c r="D937" i="14"/>
  <c r="D938" i="14"/>
  <c r="D939" i="14"/>
  <c r="D940" i="14"/>
  <c r="D941" i="14"/>
  <c r="D942" i="14"/>
  <c r="D943" i="14"/>
  <c r="D944" i="14"/>
  <c r="D945" i="14"/>
  <c r="D946" i="14"/>
  <c r="D947" i="14"/>
  <c r="F917" i="9"/>
  <c r="F918" i="9"/>
  <c r="F919" i="9"/>
  <c r="F920" i="9"/>
  <c r="F921" i="9"/>
  <c r="D921" i="14" s="1"/>
  <c r="F922" i="9"/>
  <c r="F923" i="9"/>
  <c r="F924" i="9"/>
  <c r="F925" i="9"/>
  <c r="F926" i="9"/>
  <c r="F927" i="9"/>
  <c r="D927" i="14" s="1"/>
  <c r="F928" i="9"/>
  <c r="F929" i="9"/>
  <c r="F930" i="9"/>
  <c r="F931" i="9"/>
  <c r="F932" i="9"/>
  <c r="F933" i="9"/>
  <c r="D933" i="14" s="1"/>
  <c r="F934" i="9"/>
  <c r="D932" i="14" l="1"/>
  <c r="D926" i="14"/>
  <c r="D920" i="14"/>
  <c r="D931" i="14"/>
  <c r="D925" i="14"/>
  <c r="D919" i="14"/>
  <c r="D930" i="14"/>
  <c r="D924" i="14"/>
  <c r="D918" i="14"/>
  <c r="D929" i="14"/>
  <c r="D923" i="14"/>
  <c r="D917" i="14"/>
  <c r="D934" i="14"/>
  <c r="D928" i="14"/>
  <c r="D922" i="14"/>
  <c r="C940" i="14"/>
  <c r="C934" i="14"/>
  <c r="C920" i="14"/>
  <c r="C919" i="14"/>
  <c r="C936" i="14"/>
  <c r="C918" i="14"/>
  <c r="C917" i="14"/>
  <c r="C947" i="14"/>
  <c r="C946" i="14"/>
  <c r="C945" i="14"/>
  <c r="C944" i="14"/>
  <c r="C943" i="14"/>
  <c r="C942" i="14"/>
  <c r="C941" i="14"/>
  <c r="C939" i="14"/>
  <c r="C938" i="14"/>
  <c r="C937" i="14"/>
  <c r="C935" i="14"/>
  <c r="C933" i="14"/>
  <c r="C921" i="14"/>
  <c r="C932" i="14"/>
  <c r="C931" i="14"/>
  <c r="C930" i="14"/>
  <c r="C929" i="14"/>
  <c r="C928" i="14"/>
  <c r="C927" i="14"/>
  <c r="C926" i="14"/>
  <c r="C925" i="14"/>
  <c r="C924" i="14"/>
  <c r="C923" i="14"/>
  <c r="C922" i="14"/>
  <c r="C895" i="9" l="1"/>
  <c r="F895" i="9"/>
  <c r="D895" i="14" s="1"/>
  <c r="C896" i="9"/>
  <c r="F896" i="9"/>
  <c r="D896" i="14" s="1"/>
  <c r="C897" i="9"/>
  <c r="F897" i="9"/>
  <c r="D897" i="14" s="1"/>
  <c r="C898" i="9"/>
  <c r="F898" i="9"/>
  <c r="D898" i="14" s="1"/>
  <c r="C899" i="9"/>
  <c r="F899" i="9"/>
  <c r="D899" i="14" s="1"/>
  <c r="C900" i="9"/>
  <c r="F900" i="9"/>
  <c r="D900" i="14" s="1"/>
  <c r="C901" i="9"/>
  <c r="F901" i="9"/>
  <c r="D901" i="14" s="1"/>
  <c r="C868" i="9" l="1"/>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902" i="9"/>
  <c r="C903" i="9"/>
  <c r="C904" i="9"/>
  <c r="C905" i="9"/>
  <c r="C906" i="9"/>
  <c r="C907" i="9"/>
  <c r="C908" i="9"/>
  <c r="C909" i="9"/>
  <c r="C910" i="9"/>
  <c r="C911" i="9"/>
  <c r="C912" i="9"/>
  <c r="C913" i="9"/>
  <c r="C914" i="9"/>
  <c r="C915" i="9"/>
  <c r="C916" i="9"/>
  <c r="F868"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D868" i="14" l="1"/>
  <c r="F802" i="9" l="1"/>
  <c r="F803" i="9"/>
  <c r="F804" i="9"/>
  <c r="F805" i="9"/>
  <c r="F806" i="9"/>
  <c r="F807" i="9"/>
  <c r="D802" i="14" l="1"/>
  <c r="D803" i="14"/>
  <c r="D804" i="14"/>
  <c r="D805" i="14"/>
  <c r="D806" i="14"/>
  <c r="D807" i="14"/>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D833" i="14" s="1"/>
  <c r="F834" i="9"/>
  <c r="D834" i="14" s="1"/>
  <c r="F835" i="9"/>
  <c r="D835" i="14" s="1"/>
  <c r="F836" i="9"/>
  <c r="D836" i="14" s="1"/>
  <c r="F837" i="9"/>
  <c r="D837" i="14" s="1"/>
  <c r="F838" i="9"/>
  <c r="D838" i="14" s="1"/>
  <c r="F839" i="9"/>
  <c r="D839" i="14" s="1"/>
  <c r="F840" i="9"/>
  <c r="D840" i="14" s="1"/>
  <c r="F841" i="9"/>
  <c r="D841" i="14" s="1"/>
  <c r="F842" i="9"/>
  <c r="D842" i="14" s="1"/>
  <c r="F843" i="9"/>
  <c r="D843" i="14" s="1"/>
  <c r="F844" i="9"/>
  <c r="D844" i="14" s="1"/>
  <c r="F845" i="9"/>
  <c r="D845" i="14" s="1"/>
  <c r="F846" i="9"/>
  <c r="D846" i="14" s="1"/>
  <c r="F847" i="9"/>
  <c r="D847" i="14" s="1"/>
  <c r="F848" i="9"/>
  <c r="D848" i="14" s="1"/>
  <c r="F849" i="9"/>
  <c r="D849" i="14" s="1"/>
  <c r="F850" i="9"/>
  <c r="D850" i="14" s="1"/>
  <c r="F851" i="9"/>
  <c r="D851" i="14" s="1"/>
  <c r="F852" i="9"/>
  <c r="D852" i="14" s="1"/>
  <c r="F853" i="9"/>
  <c r="D853" i="14" s="1"/>
  <c r="F854" i="9"/>
  <c r="D854" i="14" s="1"/>
  <c r="F855" i="9"/>
  <c r="D855" i="14" s="1"/>
  <c r="F856" i="9"/>
  <c r="D856" i="14" s="1"/>
  <c r="F857" i="9"/>
  <c r="D857" i="14" s="1"/>
  <c r="F858" i="9"/>
  <c r="D858" i="14" s="1"/>
  <c r="F859" i="9"/>
  <c r="D859" i="14" s="1"/>
  <c r="F860" i="9"/>
  <c r="D860" i="14" s="1"/>
  <c r="F861" i="9"/>
  <c r="D861" i="14" s="1"/>
  <c r="F862" i="9"/>
  <c r="D862" i="14" s="1"/>
  <c r="F863" i="9"/>
  <c r="D863" i="14" s="1"/>
  <c r="F864" i="9"/>
  <c r="D864" i="14" s="1"/>
  <c r="F865" i="9"/>
  <c r="D865" i="14" s="1"/>
  <c r="F866" i="9"/>
  <c r="D866" i="14" s="1"/>
  <c r="F867" i="9"/>
  <c r="D867" i="14" s="1"/>
  <c r="F869" i="9"/>
  <c r="D869" i="14" s="1"/>
  <c r="F870" i="9"/>
  <c r="D870" i="14" s="1"/>
  <c r="F871" i="9"/>
  <c r="D871" i="14" s="1"/>
  <c r="F872" i="9"/>
  <c r="D872" i="14" s="1"/>
  <c r="F873" i="9"/>
  <c r="D873" i="14" s="1"/>
  <c r="F874" i="9"/>
  <c r="D874" i="14" s="1"/>
  <c r="F875" i="9"/>
  <c r="D875" i="14" s="1"/>
  <c r="F876" i="9"/>
  <c r="D876" i="14" s="1"/>
  <c r="F877" i="9"/>
  <c r="D877" i="14" s="1"/>
  <c r="F878" i="9"/>
  <c r="D878" i="14" s="1"/>
  <c r="F879" i="9"/>
  <c r="D879" i="14" s="1"/>
  <c r="F880" i="9"/>
  <c r="D880" i="14" s="1"/>
  <c r="F881" i="9"/>
  <c r="D881" i="14" s="1"/>
  <c r="F882" i="9"/>
  <c r="D882" i="14" s="1"/>
  <c r="F883" i="9"/>
  <c r="D883" i="14" s="1"/>
  <c r="F884" i="9"/>
  <c r="D884" i="14" s="1"/>
  <c r="F885" i="9"/>
  <c r="D885" i="14" s="1"/>
  <c r="F886" i="9"/>
  <c r="D886" i="14" s="1"/>
  <c r="F887" i="9"/>
  <c r="D887" i="14" s="1"/>
  <c r="F888" i="9"/>
  <c r="D888" i="14" s="1"/>
  <c r="F889" i="9"/>
  <c r="D889" i="14" s="1"/>
  <c r="F890" i="9"/>
  <c r="D890" i="14" s="1"/>
  <c r="F891" i="9"/>
  <c r="D891" i="14" s="1"/>
  <c r="F892" i="9"/>
  <c r="D892" i="14" s="1"/>
  <c r="F893" i="9"/>
  <c r="D893" i="14" s="1"/>
  <c r="F894" i="9"/>
  <c r="D894" i="14" s="1"/>
  <c r="F902" i="9"/>
  <c r="D902" i="14" s="1"/>
  <c r="F903" i="9"/>
  <c r="D903" i="14" s="1"/>
  <c r="F904" i="9"/>
  <c r="D904" i="14" s="1"/>
  <c r="F905" i="9"/>
  <c r="D905" i="14" s="1"/>
  <c r="F906" i="9"/>
  <c r="D906" i="14" s="1"/>
  <c r="F907" i="9"/>
  <c r="D907" i="14" s="1"/>
  <c r="F908" i="9"/>
  <c r="D908" i="14" s="1"/>
  <c r="F909" i="9"/>
  <c r="D909" i="14" s="1"/>
  <c r="F910" i="9"/>
  <c r="D910" i="14" s="1"/>
  <c r="F911" i="9"/>
  <c r="D911" i="14" s="1"/>
  <c r="F912" i="9"/>
  <c r="D912" i="14" s="1"/>
  <c r="F913" i="9"/>
  <c r="D913" i="14" s="1"/>
  <c r="F914" i="9"/>
  <c r="D914" i="14" s="1"/>
  <c r="F915" i="9"/>
  <c r="D915" i="14" s="1"/>
  <c r="F916" i="9"/>
  <c r="D916" i="14" s="1"/>
  <c r="D832" i="14" l="1"/>
  <c r="D830" i="14"/>
  <c r="D828" i="14"/>
  <c r="D826" i="14"/>
  <c r="D831" i="14"/>
  <c r="D829" i="14"/>
  <c r="D827" i="14"/>
  <c r="D825" i="14"/>
  <c r="D823" i="14"/>
  <c r="D821" i="14"/>
  <c r="D819" i="14"/>
  <c r="D817" i="14"/>
  <c r="D815" i="14"/>
  <c r="D813" i="14"/>
  <c r="D811" i="14"/>
  <c r="D809" i="14"/>
  <c r="D824" i="14"/>
  <c r="D822" i="14"/>
  <c r="D820" i="14"/>
  <c r="D818" i="14"/>
  <c r="D816" i="14"/>
  <c r="D814" i="14"/>
  <c r="D812" i="14"/>
  <c r="D810" i="14"/>
  <c r="D808" i="14"/>
  <c r="C860" i="14"/>
  <c r="C856" i="14"/>
  <c r="C852" i="14"/>
  <c r="C848" i="14"/>
  <c r="C844" i="14"/>
  <c r="C840" i="14"/>
  <c r="C836" i="14"/>
  <c r="C858" i="14"/>
  <c r="C854" i="14"/>
  <c r="C857" i="14"/>
  <c r="C853" i="14"/>
  <c r="C849" i="14"/>
  <c r="C845" i="14"/>
  <c r="C841" i="14"/>
  <c r="C837" i="14"/>
  <c r="C833" i="14"/>
  <c r="C850" i="14"/>
  <c r="C846" i="14"/>
  <c r="C842" i="14"/>
  <c r="C838" i="14"/>
  <c r="C834" i="14"/>
  <c r="C859" i="14"/>
  <c r="C855" i="14"/>
  <c r="C851" i="14"/>
  <c r="C847" i="14"/>
  <c r="C843" i="14"/>
  <c r="C839" i="14"/>
  <c r="C835" i="14"/>
  <c r="F798" i="9" l="1"/>
  <c r="D798" i="14" l="1"/>
  <c r="F797" i="9" l="1"/>
  <c r="D797" i="14" s="1"/>
  <c r="D627" i="3" l="1"/>
  <c r="V39" i="16" l="1"/>
  <c r="U39" i="16"/>
  <c r="G12" i="15" l="1"/>
  <c r="U40" i="16"/>
  <c r="V41" i="16"/>
  <c r="S8" i="17"/>
  <c r="S11" i="17"/>
  <c r="S10" i="17"/>
  <c r="S9" i="17"/>
  <c r="I6" i="15"/>
  <c r="I5" i="15"/>
  <c r="H6" i="15"/>
  <c r="H5" i="15"/>
  <c r="U11" i="17"/>
  <c r="U10" i="17"/>
  <c r="U9" i="17"/>
  <c r="U8" i="17"/>
  <c r="T11" i="17"/>
  <c r="T10" i="17"/>
  <c r="T9" i="17"/>
  <c r="T8" i="17"/>
  <c r="U7" i="17"/>
  <c r="T7" i="17"/>
  <c r="W40" i="16" l="1"/>
  <c r="W41" i="16"/>
  <c r="X41" i="16"/>
  <c r="X40" i="16"/>
  <c r="V42" i="16"/>
  <c r="U42" i="16"/>
  <c r="T12" i="17"/>
  <c r="I9" i="15"/>
  <c r="J5" i="15"/>
  <c r="J6" i="15"/>
  <c r="H9" i="15"/>
  <c r="U12" i="17"/>
  <c r="V8" i="17"/>
  <c r="V9" i="17"/>
  <c r="V10" i="17"/>
  <c r="V11" i="17"/>
  <c r="W42" i="16" l="1"/>
  <c r="X42" i="16"/>
  <c r="V12" i="17"/>
  <c r="J9" i="15"/>
  <c r="F599" i="9" l="1"/>
  <c r="F711" i="9" l="1"/>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D777" i="14" s="1"/>
  <c r="F778" i="9"/>
  <c r="D778" i="14" s="1"/>
  <c r="F779" i="9"/>
  <c r="D779" i="14" s="1"/>
  <c r="F780" i="9"/>
  <c r="D780" i="14" s="1"/>
  <c r="F781" i="9"/>
  <c r="D781" i="14" s="1"/>
  <c r="F782" i="9"/>
  <c r="D782" i="14" s="1"/>
  <c r="F783" i="9"/>
  <c r="D783" i="14" s="1"/>
  <c r="F784" i="9"/>
  <c r="D784" i="14" s="1"/>
  <c r="F785" i="9"/>
  <c r="D785" i="14" s="1"/>
  <c r="F786" i="9"/>
  <c r="D786" i="14" s="1"/>
  <c r="F787" i="9"/>
  <c r="D787" i="14" s="1"/>
  <c r="F788" i="9"/>
  <c r="D788" i="14" s="1"/>
  <c r="F789" i="9"/>
  <c r="D789" i="14" s="1"/>
  <c r="F790" i="9"/>
  <c r="D790" i="14" s="1"/>
  <c r="F791" i="9"/>
  <c r="D791" i="14" s="1"/>
  <c r="F792" i="9"/>
  <c r="D792" i="14" s="1"/>
  <c r="F793" i="9"/>
  <c r="D793" i="14" s="1"/>
  <c r="F794" i="9"/>
  <c r="D794" i="14" s="1"/>
  <c r="F795" i="9"/>
  <c r="D795" i="14" s="1"/>
  <c r="F796" i="9"/>
  <c r="D796" i="14" s="1"/>
  <c r="F799" i="9"/>
  <c r="D799" i="14" s="1"/>
  <c r="F800" i="9"/>
  <c r="D800" i="14" s="1"/>
  <c r="F801" i="9"/>
  <c r="D801" i="14" s="1"/>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D599" i="14"/>
  <c r="F600" i="9"/>
  <c r="F601" i="9"/>
  <c r="F602" i="9"/>
  <c r="F603" i="9"/>
  <c r="F604" i="9"/>
  <c r="F605" i="9"/>
  <c r="F606" i="9"/>
  <c r="F607" i="9"/>
  <c r="F608" i="9"/>
  <c r="F609" i="9"/>
  <c r="F610" i="9"/>
  <c r="F611" i="9"/>
  <c r="F612" i="9"/>
  <c r="F613" i="9"/>
  <c r="F614" i="9"/>
  <c r="F615" i="9"/>
  <c r="F616" i="9"/>
  <c r="D616" i="14" s="1"/>
  <c r="F617" i="9"/>
  <c r="F618" i="9"/>
  <c r="D618" i="14" s="1"/>
  <c r="F619" i="9"/>
  <c r="F620" i="9"/>
  <c r="D620" i="14" s="1"/>
  <c r="F621" i="9"/>
  <c r="F622" i="9"/>
  <c r="D622" i="14" s="1"/>
  <c r="F623" i="9"/>
  <c r="F624" i="9"/>
  <c r="D624" i="14" s="1"/>
  <c r="F625" i="9"/>
  <c r="F626" i="9"/>
  <c r="D626" i="14" s="1"/>
  <c r="F627" i="9"/>
  <c r="F628" i="9"/>
  <c r="D628" i="14" s="1"/>
  <c r="F629" i="9"/>
  <c r="F630" i="9"/>
  <c r="D630" i="14" s="1"/>
  <c r="F631" i="9"/>
  <c r="F632" i="9"/>
  <c r="D632" i="14" s="1"/>
  <c r="F633" i="9"/>
  <c r="F634" i="9"/>
  <c r="D634" i="14" s="1"/>
  <c r="F635" i="9"/>
  <c r="F636" i="9"/>
  <c r="D636" i="14" s="1"/>
  <c r="F637" i="9"/>
  <c r="F638" i="9"/>
  <c r="D638" i="14" s="1"/>
  <c r="F639" i="9"/>
  <c r="F640" i="9"/>
  <c r="D640" i="14" s="1"/>
  <c r="F641" i="9"/>
  <c r="F642" i="9"/>
  <c r="D642" i="14" s="1"/>
  <c r="F643" i="9"/>
  <c r="F644" i="9"/>
  <c r="D644" i="14" s="1"/>
  <c r="F645" i="9"/>
  <c r="F646" i="9"/>
  <c r="D646" i="14" s="1"/>
  <c r="F647" i="9"/>
  <c r="F648" i="9"/>
  <c r="D648" i="14" s="1"/>
  <c r="F649" i="9"/>
  <c r="F650" i="9"/>
  <c r="D650" i="14" s="1"/>
  <c r="F651" i="9"/>
  <c r="F652" i="9"/>
  <c r="D652" i="14" s="1"/>
  <c r="F653" i="9"/>
  <c r="F654" i="9"/>
  <c r="D654" i="14" s="1"/>
  <c r="F655" i="9"/>
  <c r="F656" i="9"/>
  <c r="D656" i="14" s="1"/>
  <c r="F657" i="9"/>
  <c r="F658" i="9"/>
  <c r="D658" i="14" s="1"/>
  <c r="F659" i="9"/>
  <c r="F660" i="9"/>
  <c r="D660" i="14" s="1"/>
  <c r="F661" i="9"/>
  <c r="F662" i="9"/>
  <c r="D662" i="14" s="1"/>
  <c r="F663" i="9"/>
  <c r="F664" i="9"/>
  <c r="D664" i="14" s="1"/>
  <c r="F665" i="9"/>
  <c r="F666" i="9"/>
  <c r="D666" i="14" s="1"/>
  <c r="F667" i="9"/>
  <c r="F668" i="9"/>
  <c r="D668" i="14" s="1"/>
  <c r="F669" i="9"/>
  <c r="F670" i="9"/>
  <c r="D670" i="14" s="1"/>
  <c r="F671" i="9"/>
  <c r="F672" i="9"/>
  <c r="D672" i="14" s="1"/>
  <c r="F673" i="9"/>
  <c r="F674" i="9"/>
  <c r="D674" i="14" s="1"/>
  <c r="F675" i="9"/>
  <c r="F676" i="9"/>
  <c r="D676" i="14" s="1"/>
  <c r="F677" i="9"/>
  <c r="F678" i="9"/>
  <c r="D678" i="14" s="1"/>
  <c r="F679" i="9"/>
  <c r="F680" i="9"/>
  <c r="D680" i="14" s="1"/>
  <c r="F681" i="9"/>
  <c r="F682" i="9"/>
  <c r="D682" i="14" s="1"/>
  <c r="F683" i="9"/>
  <c r="F684" i="9"/>
  <c r="D684" i="14" s="1"/>
  <c r="F685" i="9"/>
  <c r="F686" i="9"/>
  <c r="D686" i="14" s="1"/>
  <c r="F687" i="9"/>
  <c r="F688" i="9"/>
  <c r="D688" i="14" s="1"/>
  <c r="F689" i="9"/>
  <c r="F690" i="9"/>
  <c r="D690" i="14" s="1"/>
  <c r="F691" i="9"/>
  <c r="F692" i="9"/>
  <c r="D692" i="14" s="1"/>
  <c r="F693" i="9"/>
  <c r="F694" i="9"/>
  <c r="D694" i="14" s="1"/>
  <c r="F695" i="9"/>
  <c r="F696" i="9"/>
  <c r="D696" i="14" s="1"/>
  <c r="F697" i="9"/>
  <c r="F698" i="9"/>
  <c r="D698" i="14" s="1"/>
  <c r="F699" i="9"/>
  <c r="F700" i="9"/>
  <c r="D700" i="14" s="1"/>
  <c r="F701" i="9"/>
  <c r="F702" i="9"/>
  <c r="D702" i="14" s="1"/>
  <c r="F703" i="9"/>
  <c r="F704" i="9"/>
  <c r="D704" i="14" s="1"/>
  <c r="F705" i="9"/>
  <c r="F706" i="9"/>
  <c r="D706" i="14" s="1"/>
  <c r="F707" i="9"/>
  <c r="F708" i="9"/>
  <c r="D708" i="14" s="1"/>
  <c r="F709" i="9"/>
  <c r="F710" i="9"/>
  <c r="D710" i="14" s="1"/>
  <c r="D614" i="14" l="1"/>
  <c r="D612" i="14"/>
  <c r="D610" i="14"/>
  <c r="D608" i="14"/>
  <c r="D606" i="14"/>
  <c r="D604" i="14"/>
  <c r="D602" i="14"/>
  <c r="D600" i="14"/>
  <c r="D775" i="14"/>
  <c r="D773" i="14"/>
  <c r="D771" i="14"/>
  <c r="D769" i="14"/>
  <c r="D767" i="14"/>
  <c r="D765" i="14"/>
  <c r="D763" i="14"/>
  <c r="D705" i="14"/>
  <c r="D697" i="14"/>
  <c r="D691" i="14"/>
  <c r="D685" i="14"/>
  <c r="D679" i="14"/>
  <c r="D673" i="14"/>
  <c r="D667" i="14"/>
  <c r="D665" i="14"/>
  <c r="D663" i="14"/>
  <c r="D661" i="14"/>
  <c r="D657" i="14"/>
  <c r="D653" i="14"/>
  <c r="D651" i="14"/>
  <c r="D649" i="14"/>
  <c r="D647" i="14"/>
  <c r="D645" i="14"/>
  <c r="D643" i="14"/>
  <c r="D641" i="14"/>
  <c r="D639" i="14"/>
  <c r="D637" i="14"/>
  <c r="D635" i="14"/>
  <c r="D633" i="14"/>
  <c r="D631" i="14"/>
  <c r="D629" i="14"/>
  <c r="D627" i="14"/>
  <c r="D625" i="14"/>
  <c r="D623" i="14"/>
  <c r="D621" i="14"/>
  <c r="D619" i="14"/>
  <c r="D617" i="14"/>
  <c r="D615" i="14"/>
  <c r="D613" i="14"/>
  <c r="D611" i="14"/>
  <c r="D609" i="14"/>
  <c r="D607" i="14"/>
  <c r="D605" i="14"/>
  <c r="D603" i="14"/>
  <c r="D601" i="14"/>
  <c r="D776" i="14"/>
  <c r="D774" i="14"/>
  <c r="D772" i="14"/>
  <c r="D770" i="14"/>
  <c r="D768" i="14"/>
  <c r="D766" i="14"/>
  <c r="D764" i="14"/>
  <c r="D762" i="14"/>
  <c r="D760" i="14"/>
  <c r="D758" i="14"/>
  <c r="D756" i="14"/>
  <c r="D707" i="14"/>
  <c r="D701" i="14"/>
  <c r="D695" i="14"/>
  <c r="D689" i="14"/>
  <c r="D683" i="14"/>
  <c r="D677" i="14"/>
  <c r="D671" i="14"/>
  <c r="D655" i="14"/>
  <c r="D709" i="14"/>
  <c r="D703" i="14"/>
  <c r="D699" i="14"/>
  <c r="D693" i="14"/>
  <c r="D687" i="14"/>
  <c r="D681" i="14"/>
  <c r="D675" i="14"/>
  <c r="D669" i="14"/>
  <c r="D659" i="14"/>
  <c r="D761" i="14"/>
  <c r="D759" i="14"/>
  <c r="D757" i="14"/>
  <c r="D755" i="14"/>
  <c r="D753" i="14"/>
  <c r="D597" i="14"/>
  <c r="D754" i="14"/>
  <c r="D752" i="14"/>
  <c r="D750" i="14"/>
  <c r="D748" i="14"/>
  <c r="D598" i="14"/>
  <c r="D596" i="14"/>
  <c r="D594" i="14"/>
  <c r="D751" i="14"/>
  <c r="D749" i="14"/>
  <c r="D747" i="14"/>
  <c r="D745" i="14"/>
  <c r="D743" i="14"/>
  <c r="D741" i="14"/>
  <c r="D739" i="14"/>
  <c r="D595" i="14"/>
  <c r="D746" i="14"/>
  <c r="D744" i="14"/>
  <c r="D742" i="14"/>
  <c r="D740" i="14"/>
  <c r="D738" i="14"/>
  <c r="D736" i="14"/>
  <c r="D737" i="14"/>
  <c r="D735" i="14"/>
  <c r="D733" i="14"/>
  <c r="D731" i="14"/>
  <c r="D593" i="14"/>
  <c r="D591" i="14"/>
  <c r="D589" i="14"/>
  <c r="D587" i="14"/>
  <c r="D585" i="14"/>
  <c r="D583" i="14"/>
  <c r="D581" i="14"/>
  <c r="D579" i="14"/>
  <c r="D577" i="14"/>
  <c r="D575" i="14"/>
  <c r="D573" i="14"/>
  <c r="D571" i="14"/>
  <c r="D569" i="14"/>
  <c r="D567" i="14"/>
  <c r="D565" i="14"/>
  <c r="D563" i="14"/>
  <c r="D561" i="14"/>
  <c r="D559" i="14"/>
  <c r="D557" i="14"/>
  <c r="D555" i="14"/>
  <c r="D553" i="14"/>
  <c r="D734" i="14"/>
  <c r="D732" i="14"/>
  <c r="D730" i="14"/>
  <c r="D728" i="14"/>
  <c r="D726" i="14"/>
  <c r="D724" i="14"/>
  <c r="D722" i="14"/>
  <c r="D720" i="14"/>
  <c r="D718" i="14"/>
  <c r="D716" i="14"/>
  <c r="D714" i="14"/>
  <c r="D712" i="14"/>
  <c r="D592" i="14"/>
  <c r="D590" i="14"/>
  <c r="D588" i="14"/>
  <c r="D586" i="14"/>
  <c r="D584" i="14"/>
  <c r="D582" i="14"/>
  <c r="D580" i="14"/>
  <c r="D578" i="14"/>
  <c r="D576" i="14"/>
  <c r="D574" i="14"/>
  <c r="D572" i="14"/>
  <c r="D570" i="14"/>
  <c r="D568" i="14"/>
  <c r="D566" i="14"/>
  <c r="D564" i="14"/>
  <c r="D562" i="14"/>
  <c r="D560" i="14"/>
  <c r="D558" i="14"/>
  <c r="D556" i="14"/>
  <c r="D554" i="14"/>
  <c r="D729" i="14"/>
  <c r="D727" i="14"/>
  <c r="D725" i="14"/>
  <c r="D723" i="14"/>
  <c r="D721" i="14"/>
  <c r="D719" i="14"/>
  <c r="D717" i="14"/>
  <c r="D715" i="14"/>
  <c r="D713" i="14"/>
  <c r="D711" i="14"/>
  <c r="C862" i="14"/>
  <c r="C691" i="14"/>
  <c r="C654" i="14"/>
  <c r="C635" i="14"/>
  <c r="C606" i="14"/>
  <c r="C598" i="14"/>
  <c r="C569" i="14"/>
  <c r="C561" i="14"/>
  <c r="C914" i="14"/>
  <c r="C907" i="14"/>
  <c r="C891" i="14"/>
  <c r="C882" i="14"/>
  <c r="C875" i="14"/>
  <c r="C825" i="14"/>
  <c r="C806" i="14"/>
  <c r="C790" i="14"/>
  <c r="C749" i="14"/>
  <c r="C739" i="14"/>
  <c r="C590" i="14"/>
  <c r="C818" i="14"/>
  <c r="C811" i="14"/>
  <c r="C791" i="14"/>
  <c r="C782" i="14"/>
  <c r="C777" i="14"/>
  <c r="C775" i="14"/>
  <c r="C769" i="14"/>
  <c r="C763" i="14"/>
  <c r="C754" i="14"/>
  <c r="C747" i="14"/>
  <c r="C734" i="14"/>
  <c r="C733" i="14"/>
  <c r="C726" i="14"/>
  <c r="C718" i="14"/>
  <c r="C711" i="14"/>
  <c r="C578" i="14"/>
  <c r="C705" i="14"/>
  <c r="C683" i="14"/>
  <c r="C663" i="14"/>
  <c r="C619" i="14"/>
  <c r="C902" i="14"/>
  <c r="C797" i="14"/>
  <c r="C761" i="14"/>
  <c r="C721" i="14"/>
  <c r="C647" i="14"/>
  <c r="C626" i="14"/>
  <c r="C819" i="14"/>
  <c r="C803" i="14"/>
  <c r="C675" i="14"/>
  <c r="C710" i="14"/>
  <c r="C709" i="14"/>
  <c r="C708" i="14"/>
  <c r="C707" i="14"/>
  <c r="C706" i="14"/>
  <c r="C704" i="14"/>
  <c r="C703" i="14"/>
  <c r="C702" i="14"/>
  <c r="C701" i="14"/>
  <c r="C700" i="14"/>
  <c r="C699" i="14"/>
  <c r="C698" i="14"/>
  <c r="C697" i="14"/>
  <c r="C696" i="14"/>
  <c r="C695" i="14"/>
  <c r="C694" i="14"/>
  <c r="C693" i="14"/>
  <c r="C692" i="14"/>
  <c r="C690" i="14"/>
  <c r="C689" i="14"/>
  <c r="C688" i="14"/>
  <c r="C687" i="14"/>
  <c r="C686" i="14"/>
  <c r="C685" i="14"/>
  <c r="C684" i="14"/>
  <c r="C682" i="14"/>
  <c r="C681" i="14"/>
  <c r="C680" i="14"/>
  <c r="C679" i="14"/>
  <c r="C678" i="14"/>
  <c r="C677" i="14"/>
  <c r="C676" i="14"/>
  <c r="C674" i="14"/>
  <c r="C673" i="14"/>
  <c r="C672" i="14"/>
  <c r="C671" i="14"/>
  <c r="C670" i="14"/>
  <c r="C669" i="14"/>
  <c r="C668" i="14"/>
  <c r="C667" i="14"/>
  <c r="C666" i="14"/>
  <c r="C665" i="14"/>
  <c r="C664" i="14"/>
  <c r="C662" i="14"/>
  <c r="C661" i="14"/>
  <c r="C660" i="14"/>
  <c r="C659" i="14"/>
  <c r="C658" i="14"/>
  <c r="C657" i="14"/>
  <c r="C656" i="14"/>
  <c r="C655" i="14"/>
  <c r="C653" i="14"/>
  <c r="C652" i="14"/>
  <c r="C651" i="14"/>
  <c r="C650" i="14"/>
  <c r="C649" i="14"/>
  <c r="C648" i="14"/>
  <c r="C646" i="14"/>
  <c r="C645" i="14"/>
  <c r="C644" i="14"/>
  <c r="C643" i="14"/>
  <c r="C642" i="14"/>
  <c r="C641" i="14"/>
  <c r="C640" i="14"/>
  <c r="C639" i="14"/>
  <c r="C638" i="14"/>
  <c r="C637" i="14"/>
  <c r="C636" i="14"/>
  <c r="C634" i="14"/>
  <c r="C633" i="14"/>
  <c r="C632" i="14"/>
  <c r="C631" i="14"/>
  <c r="C630" i="14"/>
  <c r="C629" i="14"/>
  <c r="C628" i="14"/>
  <c r="C627" i="14"/>
  <c r="C625" i="14"/>
  <c r="C624" i="14"/>
  <c r="C623" i="14"/>
  <c r="C622" i="14"/>
  <c r="C621" i="14"/>
  <c r="C620" i="14"/>
  <c r="C611" i="14"/>
  <c r="C605" i="14"/>
  <c r="C593" i="14"/>
  <c r="C583" i="14"/>
  <c r="C577" i="14"/>
  <c r="C563" i="14"/>
  <c r="C553" i="14"/>
  <c r="C913" i="14"/>
  <c r="C903" i="14"/>
  <c r="C897" i="14"/>
  <c r="C889" i="14"/>
  <c r="C877" i="14"/>
  <c r="C867" i="14"/>
  <c r="C861" i="14"/>
  <c r="C618" i="14"/>
  <c r="C617" i="14"/>
  <c r="C616" i="14"/>
  <c r="C615" i="14"/>
  <c r="C614" i="14"/>
  <c r="C613" i="14"/>
  <c r="C612" i="14"/>
  <c r="C610" i="14"/>
  <c r="C609" i="14"/>
  <c r="C608" i="14"/>
  <c r="C607" i="14"/>
  <c r="C604" i="14"/>
  <c r="C603" i="14"/>
  <c r="C602" i="14"/>
  <c r="C601" i="14"/>
  <c r="C600" i="14"/>
  <c r="C599" i="14"/>
  <c r="C597" i="14"/>
  <c r="C596" i="14"/>
  <c r="C595" i="14"/>
  <c r="C594" i="14"/>
  <c r="C592" i="14"/>
  <c r="C591" i="14"/>
  <c r="C589" i="14"/>
  <c r="C588" i="14"/>
  <c r="C587" i="14"/>
  <c r="C586" i="14"/>
  <c r="C585" i="14"/>
  <c r="C584" i="14"/>
  <c r="C582" i="14"/>
  <c r="C581" i="14"/>
  <c r="C580" i="14"/>
  <c r="C579" i="14"/>
  <c r="C576" i="14"/>
  <c r="C575" i="14"/>
  <c r="C574" i="14"/>
  <c r="C573" i="14"/>
  <c r="C572" i="14"/>
  <c r="C571" i="14"/>
  <c r="C570" i="14"/>
  <c r="C568" i="14"/>
  <c r="C567" i="14"/>
  <c r="C566" i="14"/>
  <c r="C565" i="14"/>
  <c r="C560" i="14"/>
  <c r="C559" i="14"/>
  <c r="C558" i="14"/>
  <c r="C556" i="14"/>
  <c r="C555" i="14"/>
  <c r="C916" i="14"/>
  <c r="C915" i="14"/>
  <c r="C912" i="14"/>
  <c r="C911" i="14"/>
  <c r="C910" i="14"/>
  <c r="C909" i="14"/>
  <c r="C908" i="14"/>
  <c r="C906" i="14"/>
  <c r="C905" i="14"/>
  <c r="C904" i="14"/>
  <c r="C901" i="14"/>
  <c r="C900" i="14"/>
  <c r="C899" i="14"/>
  <c r="C898" i="14"/>
  <c r="C896" i="14"/>
  <c r="C895" i="14"/>
  <c r="C894" i="14"/>
  <c r="C893" i="14"/>
  <c r="C892" i="14"/>
  <c r="C890" i="14"/>
  <c r="C888" i="14"/>
  <c r="C887" i="14"/>
  <c r="C886" i="14"/>
  <c r="C885" i="14"/>
  <c r="C884" i="14"/>
  <c r="C883" i="14"/>
  <c r="C881" i="14"/>
  <c r="C880" i="14"/>
  <c r="C879" i="14"/>
  <c r="C878" i="14"/>
  <c r="C876" i="14"/>
  <c r="C874" i="14"/>
  <c r="C873" i="14"/>
  <c r="C872" i="14"/>
  <c r="C871" i="14"/>
  <c r="C870" i="14"/>
  <c r="C869" i="14"/>
  <c r="C868" i="14"/>
  <c r="C866" i="14"/>
  <c r="C865" i="14"/>
  <c r="C864" i="14"/>
  <c r="C863" i="14"/>
  <c r="C832" i="14"/>
  <c r="C831" i="14"/>
  <c r="C830" i="14"/>
  <c r="C829" i="14"/>
  <c r="C828" i="14"/>
  <c r="C827" i="14"/>
  <c r="C826" i="14"/>
  <c r="C824" i="14"/>
  <c r="C823" i="14"/>
  <c r="C822" i="14"/>
  <c r="C821" i="14"/>
  <c r="C820" i="14"/>
  <c r="C817" i="14"/>
  <c r="C816" i="14"/>
  <c r="C815" i="14"/>
  <c r="C814" i="14"/>
  <c r="C813" i="14"/>
  <c r="C812" i="14"/>
  <c r="C810" i="14"/>
  <c r="C809" i="14"/>
  <c r="C808" i="14"/>
  <c r="C807" i="14"/>
  <c r="C805" i="14"/>
  <c r="C804" i="14"/>
  <c r="C802" i="14"/>
  <c r="C801" i="14"/>
  <c r="C800" i="14"/>
  <c r="C799" i="14"/>
  <c r="C798" i="14"/>
  <c r="C796" i="14"/>
  <c r="C795" i="14"/>
  <c r="C794" i="14"/>
  <c r="C785" i="14"/>
  <c r="C770" i="14"/>
  <c r="C755" i="14"/>
  <c r="C742" i="14"/>
  <c r="C727" i="14"/>
  <c r="C713" i="14"/>
  <c r="C793" i="14"/>
  <c r="C792" i="14"/>
  <c r="C789" i="14"/>
  <c r="C788" i="14"/>
  <c r="C787" i="14"/>
  <c r="C786" i="14"/>
  <c r="C784" i="14"/>
  <c r="C783" i="14"/>
  <c r="C781" i="14"/>
  <c r="C780" i="14"/>
  <c r="C779" i="14"/>
  <c r="C778" i="14"/>
  <c r="C776" i="14"/>
  <c r="C774" i="14"/>
  <c r="C773" i="14"/>
  <c r="C772" i="14"/>
  <c r="C771" i="14"/>
  <c r="C768" i="14"/>
  <c r="C767" i="14"/>
  <c r="C766" i="14"/>
  <c r="C765" i="14"/>
  <c r="C764" i="14"/>
  <c r="C762" i="14"/>
  <c r="C760" i="14"/>
  <c r="C759" i="14"/>
  <c r="C758" i="14"/>
  <c r="C757" i="14"/>
  <c r="C756" i="14"/>
  <c r="C753" i="14"/>
  <c r="C752" i="14"/>
  <c r="C751" i="14"/>
  <c r="C750" i="14"/>
  <c r="C748" i="14"/>
  <c r="C746" i="14"/>
  <c r="C745" i="14"/>
  <c r="C744" i="14"/>
  <c r="C743" i="14"/>
  <c r="C741" i="14"/>
  <c r="C740" i="14"/>
  <c r="C738" i="14"/>
  <c r="C737" i="14"/>
  <c r="C736" i="14"/>
  <c r="C735" i="14"/>
  <c r="C732" i="14"/>
  <c r="C731" i="14"/>
  <c r="C730" i="14"/>
  <c r="C729" i="14"/>
  <c r="C728" i="14"/>
  <c r="C725" i="14"/>
  <c r="C724" i="14"/>
  <c r="C723" i="14"/>
  <c r="C722" i="14"/>
  <c r="C720" i="14"/>
  <c r="C719" i="14"/>
  <c r="C717" i="14"/>
  <c r="C716" i="14"/>
  <c r="C715" i="14"/>
  <c r="C714" i="14"/>
  <c r="C712" i="14"/>
  <c r="C564" i="14"/>
  <c r="C554" i="14"/>
  <c r="C562" i="14"/>
  <c r="C557" i="14"/>
  <c r="F552" i="9"/>
  <c r="D552" i="14" l="1"/>
  <c r="C552" i="14"/>
  <c r="F551" i="9"/>
  <c r="D551" i="14" l="1"/>
  <c r="C551" i="14"/>
  <c r="F448" i="9" l="1"/>
  <c r="F449" i="9"/>
  <c r="F450" i="9"/>
  <c r="F451" i="9"/>
  <c r="C452" i="14"/>
  <c r="F452" i="9"/>
  <c r="C453" i="14"/>
  <c r="F453" i="9"/>
  <c r="C454" i="14"/>
  <c r="F454" i="9"/>
  <c r="C455" i="14"/>
  <c r="F455" i="9"/>
  <c r="D455" i="14" s="1"/>
  <c r="C456" i="14"/>
  <c r="F456" i="9"/>
  <c r="D456" i="14" s="1"/>
  <c r="C457" i="14"/>
  <c r="F457" i="9"/>
  <c r="C458" i="14"/>
  <c r="F458" i="9"/>
  <c r="D458" i="14" s="1"/>
  <c r="C459" i="14"/>
  <c r="F459" i="9"/>
  <c r="C460" i="14"/>
  <c r="F460" i="9"/>
  <c r="D460" i="14" s="1"/>
  <c r="C461" i="14"/>
  <c r="F461" i="9"/>
  <c r="C462" i="14"/>
  <c r="F462" i="9"/>
  <c r="D462" i="14" s="1"/>
  <c r="C463" i="14"/>
  <c r="F463" i="9"/>
  <c r="C464" i="14"/>
  <c r="F464" i="9"/>
  <c r="D464" i="14" s="1"/>
  <c r="C465" i="14"/>
  <c r="F465" i="9"/>
  <c r="C466" i="14"/>
  <c r="F466" i="9"/>
  <c r="D466" i="14" s="1"/>
  <c r="C467" i="14"/>
  <c r="F467" i="9"/>
  <c r="C468" i="14"/>
  <c r="F468" i="9"/>
  <c r="D468" i="14" s="1"/>
  <c r="C469" i="14"/>
  <c r="F469" i="9"/>
  <c r="C470" i="14"/>
  <c r="F470" i="9"/>
  <c r="D470" i="14" s="1"/>
  <c r="C471" i="14"/>
  <c r="F471" i="9"/>
  <c r="C472" i="14"/>
  <c r="F472" i="9"/>
  <c r="D472" i="14" s="1"/>
  <c r="C473" i="14"/>
  <c r="F473" i="9"/>
  <c r="C474" i="14"/>
  <c r="F474" i="9"/>
  <c r="D474" i="14" s="1"/>
  <c r="C475" i="14"/>
  <c r="F475" i="9"/>
  <c r="C476" i="14"/>
  <c r="F476" i="9"/>
  <c r="D476" i="14" s="1"/>
  <c r="C477" i="14"/>
  <c r="F477" i="9"/>
  <c r="C478" i="14"/>
  <c r="F478" i="9"/>
  <c r="D478" i="14" s="1"/>
  <c r="C479" i="14"/>
  <c r="F479" i="9"/>
  <c r="C480" i="14"/>
  <c r="F480" i="9"/>
  <c r="D480" i="14" s="1"/>
  <c r="C481" i="14"/>
  <c r="F481" i="9"/>
  <c r="C482" i="14"/>
  <c r="F482" i="9"/>
  <c r="D482" i="14" s="1"/>
  <c r="C483" i="14"/>
  <c r="F483" i="9"/>
  <c r="C484" i="14"/>
  <c r="F484" i="9"/>
  <c r="D484" i="14" s="1"/>
  <c r="C485" i="14"/>
  <c r="F485" i="9"/>
  <c r="C486" i="14"/>
  <c r="F486" i="9"/>
  <c r="D486" i="14" s="1"/>
  <c r="C487" i="14"/>
  <c r="F487" i="9"/>
  <c r="C488" i="14"/>
  <c r="F488" i="9"/>
  <c r="D488" i="14" s="1"/>
  <c r="C489" i="14"/>
  <c r="F489" i="9"/>
  <c r="C490" i="14"/>
  <c r="F490" i="9"/>
  <c r="D490" i="14" s="1"/>
  <c r="C491" i="14"/>
  <c r="F491" i="9"/>
  <c r="C492" i="14"/>
  <c r="F492" i="9"/>
  <c r="D492" i="14" s="1"/>
  <c r="C493" i="14"/>
  <c r="F493" i="9"/>
  <c r="C494" i="14"/>
  <c r="F494" i="9"/>
  <c r="D494" i="14" s="1"/>
  <c r="C495" i="14"/>
  <c r="F495" i="9"/>
  <c r="C496" i="14"/>
  <c r="F496" i="9"/>
  <c r="D496" i="14" s="1"/>
  <c r="C497" i="14"/>
  <c r="F497" i="9"/>
  <c r="C498" i="14"/>
  <c r="F498" i="9"/>
  <c r="D498" i="14" s="1"/>
  <c r="C499" i="14"/>
  <c r="F499" i="9"/>
  <c r="C500" i="14"/>
  <c r="F500" i="9"/>
  <c r="D500" i="14" s="1"/>
  <c r="C501" i="14"/>
  <c r="F501" i="9"/>
  <c r="D501" i="14" s="1"/>
  <c r="C502" i="14"/>
  <c r="F502" i="9"/>
  <c r="D502" i="14" s="1"/>
  <c r="C503" i="14"/>
  <c r="F503" i="9"/>
  <c r="C504" i="14"/>
  <c r="F504" i="9"/>
  <c r="D504" i="14" s="1"/>
  <c r="C505" i="14"/>
  <c r="F505" i="9"/>
  <c r="D505" i="14" s="1"/>
  <c r="C506" i="14"/>
  <c r="F506" i="9"/>
  <c r="D506" i="14" s="1"/>
  <c r="C507" i="14"/>
  <c r="F507" i="9"/>
  <c r="D507" i="14" s="1"/>
  <c r="C508" i="14"/>
  <c r="F508" i="9"/>
  <c r="D508" i="14" s="1"/>
  <c r="C509" i="14"/>
  <c r="F509" i="9"/>
  <c r="D509" i="14" s="1"/>
  <c r="C510" i="14"/>
  <c r="F510" i="9"/>
  <c r="D510" i="14" s="1"/>
  <c r="C511" i="14"/>
  <c r="F511" i="9"/>
  <c r="D511" i="14" s="1"/>
  <c r="C512" i="14"/>
  <c r="F512" i="9"/>
  <c r="D512" i="14" s="1"/>
  <c r="C513" i="14"/>
  <c r="F513" i="9"/>
  <c r="D513" i="14" s="1"/>
  <c r="C514" i="14"/>
  <c r="F514" i="9"/>
  <c r="D514" i="14" s="1"/>
  <c r="C515" i="14"/>
  <c r="F515" i="9"/>
  <c r="D515" i="14" s="1"/>
  <c r="C516" i="14"/>
  <c r="F516" i="9"/>
  <c r="D516" i="14" s="1"/>
  <c r="C517" i="14"/>
  <c r="F517" i="9"/>
  <c r="D517" i="14" s="1"/>
  <c r="C518" i="14"/>
  <c r="F518" i="9"/>
  <c r="D518" i="14" s="1"/>
  <c r="C519" i="14"/>
  <c r="F519" i="9"/>
  <c r="D519" i="14" s="1"/>
  <c r="C520" i="14"/>
  <c r="F520" i="9"/>
  <c r="D520" i="14" s="1"/>
  <c r="C521" i="14"/>
  <c r="F521" i="9"/>
  <c r="D521" i="14" s="1"/>
  <c r="C522" i="14"/>
  <c r="F522" i="9"/>
  <c r="D522" i="14" s="1"/>
  <c r="C523" i="14"/>
  <c r="F523" i="9"/>
  <c r="D523" i="14" s="1"/>
  <c r="C524" i="14"/>
  <c r="F524" i="9"/>
  <c r="D524" i="14" s="1"/>
  <c r="C525" i="14"/>
  <c r="F525" i="9"/>
  <c r="D525" i="14" s="1"/>
  <c r="C526" i="14"/>
  <c r="F526" i="9"/>
  <c r="D526" i="14" s="1"/>
  <c r="C527" i="14"/>
  <c r="F527" i="9"/>
  <c r="D527" i="14" s="1"/>
  <c r="C528" i="14"/>
  <c r="F528" i="9"/>
  <c r="D528" i="14" s="1"/>
  <c r="C529" i="14"/>
  <c r="F529" i="9"/>
  <c r="D529" i="14" s="1"/>
  <c r="C530" i="14"/>
  <c r="F530" i="9"/>
  <c r="D530" i="14" s="1"/>
  <c r="C531" i="14"/>
  <c r="F531" i="9"/>
  <c r="D531" i="14" s="1"/>
  <c r="C532" i="14"/>
  <c r="F532" i="9"/>
  <c r="D532" i="14" s="1"/>
  <c r="C533" i="14"/>
  <c r="F533" i="9"/>
  <c r="D533" i="14" s="1"/>
  <c r="C534" i="14"/>
  <c r="F534" i="9"/>
  <c r="D534" i="14" s="1"/>
  <c r="C535" i="14"/>
  <c r="F535" i="9"/>
  <c r="D535" i="14" s="1"/>
  <c r="C536" i="14"/>
  <c r="F536" i="9"/>
  <c r="D536" i="14" s="1"/>
  <c r="C537" i="14"/>
  <c r="F537" i="9"/>
  <c r="D537" i="14" s="1"/>
  <c r="C538" i="14"/>
  <c r="F538" i="9"/>
  <c r="D538" i="14" s="1"/>
  <c r="C539" i="14"/>
  <c r="F539" i="9"/>
  <c r="D539" i="14" s="1"/>
  <c r="C540" i="14"/>
  <c r="F540" i="9"/>
  <c r="D540" i="14" s="1"/>
  <c r="C541" i="14"/>
  <c r="F541" i="9"/>
  <c r="D541" i="14" s="1"/>
  <c r="C542" i="14"/>
  <c r="F542" i="9"/>
  <c r="D542" i="14" s="1"/>
  <c r="C543" i="14"/>
  <c r="F543" i="9"/>
  <c r="D543" i="14" s="1"/>
  <c r="C544" i="14"/>
  <c r="F544" i="9"/>
  <c r="D544" i="14" s="1"/>
  <c r="C545" i="14"/>
  <c r="F545" i="9"/>
  <c r="D545" i="14" s="1"/>
  <c r="C546" i="14"/>
  <c r="F546" i="9"/>
  <c r="D546" i="14" s="1"/>
  <c r="C547" i="14"/>
  <c r="F547" i="9"/>
  <c r="D547" i="14" s="1"/>
  <c r="C548" i="14"/>
  <c r="F548" i="9"/>
  <c r="D548" i="14" s="1"/>
  <c r="C549" i="14"/>
  <c r="F549" i="9"/>
  <c r="D549" i="14" s="1"/>
  <c r="C550" i="14"/>
  <c r="F550" i="9"/>
  <c r="D550" i="14" s="1"/>
  <c r="F447" i="9"/>
  <c r="D447" i="14" s="1"/>
  <c r="D503" i="14" l="1"/>
  <c r="D499" i="14"/>
  <c r="D497" i="14"/>
  <c r="D495" i="14"/>
  <c r="D493" i="14"/>
  <c r="D491" i="14"/>
  <c r="D489" i="14"/>
  <c r="D487" i="14"/>
  <c r="D485" i="14"/>
  <c r="D483" i="14"/>
  <c r="D481" i="14"/>
  <c r="D479" i="14"/>
  <c r="D477" i="14"/>
  <c r="D475" i="14"/>
  <c r="D473" i="14"/>
  <c r="D453" i="14"/>
  <c r="D451" i="14"/>
  <c r="D449" i="14"/>
  <c r="D471" i="14"/>
  <c r="D469" i="14"/>
  <c r="D467" i="14"/>
  <c r="D465" i="14"/>
  <c r="D463" i="14"/>
  <c r="D461" i="14"/>
  <c r="D459" i="14"/>
  <c r="D457" i="14"/>
  <c r="D454" i="14"/>
  <c r="D452" i="14"/>
  <c r="D450" i="14"/>
  <c r="D448" i="14"/>
  <c r="C451" i="14"/>
  <c r="C449" i="14"/>
  <c r="C450" i="14"/>
  <c r="C448" i="14"/>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 i="9"/>
  <c r="C19" i="9"/>
  <c r="C22" i="9"/>
  <c r="C23" i="9"/>
  <c r="C26" i="9"/>
  <c r="C27" i="9"/>
  <c r="C30" i="9"/>
  <c r="C52" i="9"/>
  <c r="C55" i="9"/>
  <c r="C123" i="9"/>
  <c r="C2" i="9"/>
  <c r="C2" i="14" l="1"/>
  <c r="D172" i="9"/>
  <c r="D172" i="14" s="1"/>
  <c r="D130" i="9"/>
  <c r="D130" i="14" s="1"/>
  <c r="D88" i="9"/>
  <c r="D88" i="14" s="1"/>
  <c r="D46" i="9"/>
  <c r="D46" i="14" s="1"/>
  <c r="D4" i="9"/>
  <c r="D4" i="14" s="1"/>
  <c r="D99" i="9"/>
  <c r="D99" i="14" s="1"/>
  <c r="D93" i="9"/>
  <c r="D93" i="14" s="1"/>
  <c r="D87" i="9"/>
  <c r="D87" i="14" s="1"/>
  <c r="D81" i="9"/>
  <c r="D81" i="14" s="1"/>
  <c r="D75" i="9"/>
  <c r="D75" i="14" s="1"/>
  <c r="D69" i="9"/>
  <c r="D69" i="14" s="1"/>
  <c r="D63" i="9"/>
  <c r="D63" i="14" s="1"/>
  <c r="D57" i="9"/>
  <c r="D57" i="14" s="1"/>
  <c r="D51" i="9"/>
  <c r="D51" i="14" s="1"/>
  <c r="D45" i="9"/>
  <c r="D45" i="14" s="1"/>
  <c r="D39" i="9"/>
  <c r="D39" i="14" s="1"/>
  <c r="D33" i="9"/>
  <c r="D33" i="14" s="1"/>
  <c r="D27" i="9"/>
  <c r="D27" i="14" s="1"/>
  <c r="D21" i="9"/>
  <c r="D21" i="14" s="1"/>
  <c r="D15" i="9"/>
  <c r="D15" i="14" s="1"/>
  <c r="D9" i="9"/>
  <c r="D9" i="14" s="1"/>
  <c r="D3" i="9"/>
  <c r="D3" i="14" s="1"/>
  <c r="D184" i="9"/>
  <c r="D184" i="14" s="1"/>
  <c r="D160" i="9"/>
  <c r="D160" i="14" s="1"/>
  <c r="D142" i="9"/>
  <c r="D142" i="14" s="1"/>
  <c r="D112" i="9"/>
  <c r="D112" i="14" s="1"/>
  <c r="D82" i="9"/>
  <c r="D82" i="14" s="1"/>
  <c r="D58" i="9"/>
  <c r="D58" i="14" s="1"/>
  <c r="D34" i="9"/>
  <c r="D34" i="14" s="1"/>
  <c r="D10" i="9"/>
  <c r="D10" i="14" s="1"/>
  <c r="D177" i="9"/>
  <c r="D177" i="14" s="1"/>
  <c r="D153" i="9"/>
  <c r="D153" i="14" s="1"/>
  <c r="D135" i="9"/>
  <c r="D135" i="14" s="1"/>
  <c r="D105" i="9"/>
  <c r="D105" i="14" s="1"/>
  <c r="D182" i="9"/>
  <c r="D182" i="14" s="1"/>
  <c r="D176" i="9"/>
  <c r="D176" i="14" s="1"/>
  <c r="D170" i="9"/>
  <c r="D170" i="14" s="1"/>
  <c r="D164" i="9"/>
  <c r="D164" i="14" s="1"/>
  <c r="D158" i="9"/>
  <c r="D158" i="14" s="1"/>
  <c r="D152" i="9"/>
  <c r="D152" i="14" s="1"/>
  <c r="D146" i="9"/>
  <c r="D146" i="14" s="1"/>
  <c r="D140" i="9"/>
  <c r="D140" i="14" s="1"/>
  <c r="D134" i="9"/>
  <c r="D134" i="14" s="1"/>
  <c r="D128" i="9"/>
  <c r="D128" i="14" s="1"/>
  <c r="D122" i="9"/>
  <c r="D122" i="14" s="1"/>
  <c r="D116" i="9"/>
  <c r="D116" i="14" s="1"/>
  <c r="D110" i="9"/>
  <c r="D110" i="14" s="1"/>
  <c r="D104" i="9"/>
  <c r="D104" i="14" s="1"/>
  <c r="D98" i="9"/>
  <c r="D98" i="14" s="1"/>
  <c r="D92" i="9"/>
  <c r="D92" i="14" s="1"/>
  <c r="D86" i="9"/>
  <c r="D86" i="14" s="1"/>
  <c r="D80" i="9"/>
  <c r="D80" i="14" s="1"/>
  <c r="D74" i="9"/>
  <c r="D74" i="14" s="1"/>
  <c r="D68" i="9"/>
  <c r="D68" i="14" s="1"/>
  <c r="D62" i="9"/>
  <c r="D62" i="14" s="1"/>
  <c r="D56" i="9"/>
  <c r="D56" i="14" s="1"/>
  <c r="D50" i="9"/>
  <c r="D50" i="14" s="1"/>
  <c r="D44" i="9"/>
  <c r="D44" i="14" s="1"/>
  <c r="D38" i="9"/>
  <c r="D38" i="14" s="1"/>
  <c r="D32" i="9"/>
  <c r="D32" i="14" s="1"/>
  <c r="D26" i="9"/>
  <c r="D26" i="14" s="1"/>
  <c r="D20" i="9"/>
  <c r="D20" i="14" s="1"/>
  <c r="D14" i="9"/>
  <c r="D14" i="14" s="1"/>
  <c r="D8" i="9"/>
  <c r="D8" i="14" s="1"/>
  <c r="D178" i="9"/>
  <c r="D178" i="14" s="1"/>
  <c r="D148" i="9"/>
  <c r="D148" i="14" s="1"/>
  <c r="D118" i="9"/>
  <c r="D118" i="14" s="1"/>
  <c r="D94" i="9"/>
  <c r="D94" i="14" s="1"/>
  <c r="D64" i="9"/>
  <c r="D64" i="14" s="1"/>
  <c r="D28" i="9"/>
  <c r="D28" i="14" s="1"/>
  <c r="D183" i="9"/>
  <c r="D183" i="14" s="1"/>
  <c r="D159" i="9"/>
  <c r="D159" i="14" s="1"/>
  <c r="D141" i="9"/>
  <c r="D141" i="14" s="1"/>
  <c r="D129" i="9"/>
  <c r="D129" i="14" s="1"/>
  <c r="D111" i="9"/>
  <c r="D111" i="14" s="1"/>
  <c r="D181" i="9"/>
  <c r="D181" i="14" s="1"/>
  <c r="D175" i="9"/>
  <c r="D175" i="14" s="1"/>
  <c r="D169" i="9"/>
  <c r="D169" i="14" s="1"/>
  <c r="D163" i="9"/>
  <c r="D163" i="14" s="1"/>
  <c r="D157" i="9"/>
  <c r="D157" i="14" s="1"/>
  <c r="D151" i="9"/>
  <c r="D151" i="14" s="1"/>
  <c r="D145" i="9"/>
  <c r="D145" i="14" s="1"/>
  <c r="D139" i="9"/>
  <c r="D139" i="14" s="1"/>
  <c r="D133" i="9"/>
  <c r="D133" i="14" s="1"/>
  <c r="D127" i="9"/>
  <c r="D127" i="14" s="1"/>
  <c r="D121" i="9"/>
  <c r="D121" i="14" s="1"/>
  <c r="D115" i="9"/>
  <c r="D115" i="14" s="1"/>
  <c r="D109" i="9"/>
  <c r="D109" i="14" s="1"/>
  <c r="D103" i="9"/>
  <c r="D103" i="14" s="1"/>
  <c r="D97" i="9"/>
  <c r="D97" i="14" s="1"/>
  <c r="D91" i="9"/>
  <c r="D91" i="14" s="1"/>
  <c r="D85" i="9"/>
  <c r="D85" i="14" s="1"/>
  <c r="D79" i="9"/>
  <c r="D79" i="14" s="1"/>
  <c r="D73" i="9"/>
  <c r="D73" i="14" s="1"/>
  <c r="D67" i="9"/>
  <c r="D67" i="14" s="1"/>
  <c r="D61" i="9"/>
  <c r="D61" i="14" s="1"/>
  <c r="D55" i="9"/>
  <c r="D55" i="14" s="1"/>
  <c r="D49" i="9"/>
  <c r="D49" i="14" s="1"/>
  <c r="D43" i="9"/>
  <c r="D43" i="14" s="1"/>
  <c r="D37" i="9"/>
  <c r="D37" i="14" s="1"/>
  <c r="D31" i="9"/>
  <c r="D31" i="14" s="1"/>
  <c r="D25" i="9"/>
  <c r="D25" i="14" s="1"/>
  <c r="D19" i="9"/>
  <c r="D19" i="14" s="1"/>
  <c r="D13" i="9"/>
  <c r="D13" i="14" s="1"/>
  <c r="D7" i="9"/>
  <c r="D7" i="14" s="1"/>
  <c r="D166" i="9"/>
  <c r="D166" i="14" s="1"/>
  <c r="D136" i="9"/>
  <c r="D136" i="14" s="1"/>
  <c r="D106" i="9"/>
  <c r="D106" i="14" s="1"/>
  <c r="D70" i="9"/>
  <c r="D70" i="14" s="1"/>
  <c r="D40" i="9"/>
  <c r="D40" i="14" s="1"/>
  <c r="D16" i="9"/>
  <c r="D16" i="14" s="1"/>
  <c r="D171" i="9"/>
  <c r="D171" i="14" s="1"/>
  <c r="D147" i="9"/>
  <c r="D147" i="14" s="1"/>
  <c r="D117" i="9"/>
  <c r="D117" i="14" s="1"/>
  <c r="D2" i="9"/>
  <c r="D2" i="14" s="1"/>
  <c r="D180" i="9"/>
  <c r="D180" i="14" s="1"/>
  <c r="D174" i="9"/>
  <c r="D174" i="14" s="1"/>
  <c r="D168" i="9"/>
  <c r="D168" i="14" s="1"/>
  <c r="D162" i="9"/>
  <c r="D162" i="14" s="1"/>
  <c r="D156" i="9"/>
  <c r="D156" i="14" s="1"/>
  <c r="D150" i="9"/>
  <c r="D150" i="14" s="1"/>
  <c r="D144" i="9"/>
  <c r="D144" i="14" s="1"/>
  <c r="D138" i="9"/>
  <c r="D138" i="14" s="1"/>
  <c r="D132" i="9"/>
  <c r="D132" i="14" s="1"/>
  <c r="D126" i="9"/>
  <c r="D126" i="14" s="1"/>
  <c r="D120" i="9"/>
  <c r="D120" i="14" s="1"/>
  <c r="D114" i="9"/>
  <c r="D114" i="14" s="1"/>
  <c r="D108" i="9"/>
  <c r="D108" i="14" s="1"/>
  <c r="D102" i="9"/>
  <c r="D102" i="14" s="1"/>
  <c r="D96" i="9"/>
  <c r="D96" i="14" s="1"/>
  <c r="D90" i="9"/>
  <c r="D90" i="14" s="1"/>
  <c r="D84" i="9"/>
  <c r="D84" i="14" s="1"/>
  <c r="D78" i="9"/>
  <c r="D78" i="14" s="1"/>
  <c r="D72" i="9"/>
  <c r="D72" i="14" s="1"/>
  <c r="D66" i="9"/>
  <c r="D66" i="14" s="1"/>
  <c r="D60" i="9"/>
  <c r="D60" i="14" s="1"/>
  <c r="D54" i="9"/>
  <c r="D54" i="14" s="1"/>
  <c r="D48" i="9"/>
  <c r="D48" i="14" s="1"/>
  <c r="D42" i="9"/>
  <c r="D42" i="14" s="1"/>
  <c r="D36" i="9"/>
  <c r="D36" i="14" s="1"/>
  <c r="D30" i="9"/>
  <c r="D30" i="14" s="1"/>
  <c r="D24" i="9"/>
  <c r="D24" i="14" s="1"/>
  <c r="D18" i="9"/>
  <c r="D18" i="14" s="1"/>
  <c r="D12" i="9"/>
  <c r="D12" i="14" s="1"/>
  <c r="D6" i="9"/>
  <c r="D6" i="14" s="1"/>
  <c r="D154" i="9"/>
  <c r="D154" i="14" s="1"/>
  <c r="D124" i="9"/>
  <c r="D124" i="14" s="1"/>
  <c r="D100" i="9"/>
  <c r="D100" i="14" s="1"/>
  <c r="D76" i="9"/>
  <c r="D76" i="14" s="1"/>
  <c r="D52" i="9"/>
  <c r="D52" i="14" s="1"/>
  <c r="D22" i="9"/>
  <c r="D22" i="14" s="1"/>
  <c r="D165" i="9"/>
  <c r="D165" i="14" s="1"/>
  <c r="D123" i="9"/>
  <c r="D123" i="14" s="1"/>
  <c r="D185" i="9"/>
  <c r="D185" i="14" s="1"/>
  <c r="D179" i="9"/>
  <c r="D179" i="14" s="1"/>
  <c r="D173" i="9"/>
  <c r="D173" i="14" s="1"/>
  <c r="D167" i="9"/>
  <c r="D167" i="14" s="1"/>
  <c r="D161" i="9"/>
  <c r="D161" i="14" s="1"/>
  <c r="D155" i="9"/>
  <c r="D155" i="14" s="1"/>
  <c r="D149" i="9"/>
  <c r="D149" i="14" s="1"/>
  <c r="D143" i="9"/>
  <c r="D143" i="14" s="1"/>
  <c r="D137" i="9"/>
  <c r="D137" i="14" s="1"/>
  <c r="D131" i="9"/>
  <c r="D131" i="14" s="1"/>
  <c r="D125" i="9"/>
  <c r="D125" i="14" s="1"/>
  <c r="D119" i="9"/>
  <c r="D119" i="14" s="1"/>
  <c r="D113" i="9"/>
  <c r="D113" i="14" s="1"/>
  <c r="D107" i="9"/>
  <c r="D107" i="14" s="1"/>
  <c r="D101" i="9"/>
  <c r="D101" i="14" s="1"/>
  <c r="D95" i="9"/>
  <c r="D95" i="14" s="1"/>
  <c r="D89" i="9"/>
  <c r="D89" i="14" s="1"/>
  <c r="D83" i="9"/>
  <c r="D83" i="14" s="1"/>
  <c r="D77" i="9"/>
  <c r="D77" i="14" s="1"/>
  <c r="D71" i="9"/>
  <c r="D71" i="14" s="1"/>
  <c r="D65" i="9"/>
  <c r="D65" i="14" s="1"/>
  <c r="D59" i="9"/>
  <c r="D59" i="14" s="1"/>
  <c r="D53" i="9"/>
  <c r="D53" i="14" s="1"/>
  <c r="D47" i="9"/>
  <c r="D47" i="14" s="1"/>
  <c r="D41" i="9"/>
  <c r="D41" i="14" s="1"/>
  <c r="D35" i="9"/>
  <c r="D35" i="14" s="1"/>
  <c r="D29" i="9"/>
  <c r="D29" i="14" s="1"/>
  <c r="D23" i="9"/>
  <c r="D23" i="14" s="1"/>
  <c r="D17" i="9"/>
  <c r="D17" i="14" s="1"/>
  <c r="D11" i="9"/>
  <c r="D11" i="14" s="1"/>
  <c r="D5" i="9"/>
  <c r="D5" i="14" s="1"/>
  <c r="C179" i="9"/>
  <c r="C179" i="14" s="1"/>
  <c r="C171" i="9"/>
  <c r="C171" i="14" s="1"/>
  <c r="C163" i="9"/>
  <c r="C163" i="14" s="1"/>
  <c r="C155" i="9"/>
  <c r="C155" i="14" s="1"/>
  <c r="C143" i="9"/>
  <c r="C143" i="14" s="1"/>
  <c r="C135" i="9"/>
  <c r="C135" i="14" s="1"/>
  <c r="C127" i="9"/>
  <c r="C127" i="14" s="1"/>
  <c r="C119" i="9"/>
  <c r="C119" i="14" s="1"/>
  <c r="C111" i="9"/>
  <c r="C111" i="14" s="1"/>
  <c r="C103" i="9"/>
  <c r="C103" i="14" s="1"/>
  <c r="C95" i="9"/>
  <c r="C95" i="14" s="1"/>
  <c r="C87" i="9"/>
  <c r="C87" i="14" s="1"/>
  <c r="C75" i="9"/>
  <c r="C75" i="14" s="1"/>
  <c r="C67" i="9"/>
  <c r="C67" i="14" s="1"/>
  <c r="C47" i="9"/>
  <c r="C47" i="14" s="1"/>
  <c r="C39" i="9"/>
  <c r="C39" i="14" s="1"/>
  <c r="C31" i="9"/>
  <c r="C31" i="14" s="1"/>
  <c r="C15" i="9"/>
  <c r="C15" i="14" s="1"/>
  <c r="C3" i="9"/>
  <c r="C3" i="14" s="1"/>
  <c r="C182" i="9"/>
  <c r="C182" i="14" s="1"/>
  <c r="C174" i="9"/>
  <c r="C174" i="14" s="1"/>
  <c r="C166" i="9"/>
  <c r="C166" i="14" s="1"/>
  <c r="C158" i="9"/>
  <c r="C158" i="14" s="1"/>
  <c r="C150" i="9"/>
  <c r="C150" i="14" s="1"/>
  <c r="C142" i="9"/>
  <c r="C142" i="14" s="1"/>
  <c r="C134" i="9"/>
  <c r="C134" i="14" s="1"/>
  <c r="C126" i="9"/>
  <c r="C126" i="14" s="1"/>
  <c r="C118" i="9"/>
  <c r="C118" i="14" s="1"/>
  <c r="C110" i="9"/>
  <c r="C110" i="14" s="1"/>
  <c r="C102" i="9"/>
  <c r="C102" i="14" s="1"/>
  <c r="C94" i="9"/>
  <c r="C94" i="14" s="1"/>
  <c r="C82" i="9"/>
  <c r="C82" i="14" s="1"/>
  <c r="C74" i="9"/>
  <c r="C74" i="14" s="1"/>
  <c r="C66" i="9"/>
  <c r="C66" i="14" s="1"/>
  <c r="C58" i="9"/>
  <c r="C58" i="14" s="1"/>
  <c r="C50" i="9"/>
  <c r="C50" i="14" s="1"/>
  <c r="C42" i="9"/>
  <c r="C42" i="14" s="1"/>
  <c r="C34" i="9"/>
  <c r="C34" i="14" s="1"/>
  <c r="C18" i="9"/>
  <c r="C18" i="14" s="1"/>
  <c r="C6" i="9"/>
  <c r="C6" i="14" s="1"/>
  <c r="C185" i="9"/>
  <c r="C185" i="14" s="1"/>
  <c r="C181" i="9"/>
  <c r="C181" i="14" s="1"/>
  <c r="C177" i="9"/>
  <c r="C177" i="14" s="1"/>
  <c r="C173" i="9"/>
  <c r="C173" i="14" s="1"/>
  <c r="C169" i="9"/>
  <c r="C169" i="14" s="1"/>
  <c r="C165" i="9"/>
  <c r="C165" i="14" s="1"/>
  <c r="C161" i="9"/>
  <c r="C161" i="14" s="1"/>
  <c r="C157" i="9"/>
  <c r="C157" i="14" s="1"/>
  <c r="C153" i="9"/>
  <c r="C153" i="14" s="1"/>
  <c r="C149" i="9"/>
  <c r="C149" i="14" s="1"/>
  <c r="C145" i="9"/>
  <c r="C145" i="14" s="1"/>
  <c r="C141" i="9"/>
  <c r="C141" i="14" s="1"/>
  <c r="C137" i="9"/>
  <c r="C137" i="14" s="1"/>
  <c r="C133" i="9"/>
  <c r="C133" i="14" s="1"/>
  <c r="C129" i="9"/>
  <c r="C129" i="14" s="1"/>
  <c r="C125" i="9"/>
  <c r="C125" i="14" s="1"/>
  <c r="C121" i="9"/>
  <c r="C121" i="14" s="1"/>
  <c r="C117" i="9"/>
  <c r="C117" i="14" s="1"/>
  <c r="C113" i="9"/>
  <c r="C113" i="14" s="1"/>
  <c r="C109" i="9"/>
  <c r="C109" i="14" s="1"/>
  <c r="C105" i="9"/>
  <c r="C105" i="14" s="1"/>
  <c r="C101" i="9"/>
  <c r="C101" i="14" s="1"/>
  <c r="C97" i="9"/>
  <c r="C97" i="14" s="1"/>
  <c r="C93" i="9"/>
  <c r="C93" i="14" s="1"/>
  <c r="C89" i="9"/>
  <c r="C89" i="14" s="1"/>
  <c r="C85" i="9"/>
  <c r="C85" i="14" s="1"/>
  <c r="C81" i="9"/>
  <c r="C81" i="14" s="1"/>
  <c r="C77" i="9"/>
  <c r="C77" i="14" s="1"/>
  <c r="C73" i="9"/>
  <c r="C73" i="14" s="1"/>
  <c r="C69" i="9"/>
  <c r="C69" i="14" s="1"/>
  <c r="C65" i="9"/>
  <c r="C65" i="14" s="1"/>
  <c r="C61" i="9"/>
  <c r="C61" i="14" s="1"/>
  <c r="C57" i="9"/>
  <c r="C57" i="14" s="1"/>
  <c r="C53" i="9"/>
  <c r="C53" i="14" s="1"/>
  <c r="C49" i="9"/>
  <c r="C49" i="14" s="1"/>
  <c r="C45" i="9"/>
  <c r="C45" i="14" s="1"/>
  <c r="C41" i="9"/>
  <c r="C41" i="14" s="1"/>
  <c r="C37" i="9"/>
  <c r="C37" i="14" s="1"/>
  <c r="C33" i="9"/>
  <c r="C33" i="14" s="1"/>
  <c r="C29" i="9"/>
  <c r="C29" i="14" s="1"/>
  <c r="C25" i="9"/>
  <c r="C25" i="14" s="1"/>
  <c r="C21" i="9"/>
  <c r="C21" i="14" s="1"/>
  <c r="C17" i="9"/>
  <c r="C17" i="14" s="1"/>
  <c r="C13" i="9"/>
  <c r="C13" i="14" s="1"/>
  <c r="C9" i="9"/>
  <c r="C9" i="14" s="1"/>
  <c r="C5" i="9"/>
  <c r="C5" i="14" s="1"/>
  <c r="C183" i="9"/>
  <c r="C183" i="14" s="1"/>
  <c r="C175" i="9"/>
  <c r="C175" i="14" s="1"/>
  <c r="C167" i="9"/>
  <c r="C167" i="14" s="1"/>
  <c r="C159" i="9"/>
  <c r="C159" i="14" s="1"/>
  <c r="C151" i="9"/>
  <c r="C151" i="14" s="1"/>
  <c r="C147" i="9"/>
  <c r="C147" i="14" s="1"/>
  <c r="C139" i="9"/>
  <c r="C139" i="14" s="1"/>
  <c r="C131" i="9"/>
  <c r="C131" i="14" s="1"/>
  <c r="C115" i="9"/>
  <c r="C115" i="14" s="1"/>
  <c r="C107" i="9"/>
  <c r="C107" i="14" s="1"/>
  <c r="C99" i="9"/>
  <c r="C99" i="14" s="1"/>
  <c r="C91" i="9"/>
  <c r="C91" i="14" s="1"/>
  <c r="C83" i="9"/>
  <c r="C83" i="14" s="1"/>
  <c r="C79" i="9"/>
  <c r="C79" i="14" s="1"/>
  <c r="C71" i="9"/>
  <c r="C71" i="14" s="1"/>
  <c r="C63" i="9"/>
  <c r="C63" i="14" s="1"/>
  <c r="C59" i="9"/>
  <c r="C59" i="14" s="1"/>
  <c r="C51" i="9"/>
  <c r="C51" i="14" s="1"/>
  <c r="C43" i="9"/>
  <c r="C43" i="14" s="1"/>
  <c r="C35" i="9"/>
  <c r="C35" i="14" s="1"/>
  <c r="C11" i="9"/>
  <c r="C11" i="14" s="1"/>
  <c r="C7" i="9"/>
  <c r="C7" i="14" s="1"/>
  <c r="C178" i="9"/>
  <c r="C178" i="14" s="1"/>
  <c r="C170" i="9"/>
  <c r="C170" i="14" s="1"/>
  <c r="C162" i="9"/>
  <c r="C162" i="14" s="1"/>
  <c r="C154" i="9"/>
  <c r="C154" i="14" s="1"/>
  <c r="C146" i="9"/>
  <c r="C146" i="14" s="1"/>
  <c r="C138" i="9"/>
  <c r="C138" i="14" s="1"/>
  <c r="C130" i="9"/>
  <c r="C130" i="14" s="1"/>
  <c r="C122" i="9"/>
  <c r="C122" i="14" s="1"/>
  <c r="C114" i="9"/>
  <c r="C114" i="14" s="1"/>
  <c r="C106" i="9"/>
  <c r="C106" i="14" s="1"/>
  <c r="C98" i="9"/>
  <c r="C98" i="14" s="1"/>
  <c r="C90" i="9"/>
  <c r="C90" i="14" s="1"/>
  <c r="C86" i="9"/>
  <c r="C86" i="14" s="1"/>
  <c r="C78" i="9"/>
  <c r="C78" i="14" s="1"/>
  <c r="C70" i="9"/>
  <c r="C70" i="14" s="1"/>
  <c r="C62" i="9"/>
  <c r="C62" i="14" s="1"/>
  <c r="C54" i="9"/>
  <c r="C54" i="14" s="1"/>
  <c r="C46" i="9"/>
  <c r="C46" i="14" s="1"/>
  <c r="C38" i="9"/>
  <c r="C38" i="14" s="1"/>
  <c r="C14" i="9"/>
  <c r="C14" i="14" s="1"/>
  <c r="C10" i="9"/>
  <c r="C10" i="14" s="1"/>
  <c r="C184" i="9"/>
  <c r="C184" i="14" s="1"/>
  <c r="C180" i="9"/>
  <c r="C180" i="14" s="1"/>
  <c r="C176" i="9"/>
  <c r="C176" i="14" s="1"/>
  <c r="C172" i="9"/>
  <c r="C172" i="14" s="1"/>
  <c r="C168" i="9"/>
  <c r="C168" i="14" s="1"/>
  <c r="C164" i="9"/>
  <c r="C164" i="14" s="1"/>
  <c r="C160" i="9"/>
  <c r="C160" i="14" s="1"/>
  <c r="C156" i="9"/>
  <c r="C156" i="14" s="1"/>
  <c r="C152" i="9"/>
  <c r="C152" i="14" s="1"/>
  <c r="C148" i="9"/>
  <c r="C148" i="14" s="1"/>
  <c r="C144" i="9"/>
  <c r="C144" i="14" s="1"/>
  <c r="C140" i="9"/>
  <c r="C140" i="14" s="1"/>
  <c r="C136" i="9"/>
  <c r="C136" i="14" s="1"/>
  <c r="C132" i="9"/>
  <c r="C132" i="14" s="1"/>
  <c r="C128" i="9"/>
  <c r="C128" i="14" s="1"/>
  <c r="C124" i="9"/>
  <c r="C124" i="14" s="1"/>
  <c r="C120" i="9"/>
  <c r="C120" i="14" s="1"/>
  <c r="C116" i="9"/>
  <c r="C116" i="14" s="1"/>
  <c r="C112" i="9"/>
  <c r="C112" i="14" s="1"/>
  <c r="C108" i="9"/>
  <c r="C108" i="14" s="1"/>
  <c r="C104" i="9"/>
  <c r="C104" i="14" s="1"/>
  <c r="C100" i="9"/>
  <c r="C100" i="14" s="1"/>
  <c r="C96" i="9"/>
  <c r="C96" i="14" s="1"/>
  <c r="C92" i="9"/>
  <c r="C92" i="14" s="1"/>
  <c r="C88" i="9"/>
  <c r="C88" i="14" s="1"/>
  <c r="C84" i="9"/>
  <c r="C84" i="14" s="1"/>
  <c r="C80" i="9"/>
  <c r="C80" i="14" s="1"/>
  <c r="C76" i="9"/>
  <c r="C76" i="14" s="1"/>
  <c r="C72" i="9"/>
  <c r="C72" i="14" s="1"/>
  <c r="C68" i="9"/>
  <c r="C68" i="14" s="1"/>
  <c r="C64" i="9"/>
  <c r="C64" i="14" s="1"/>
  <c r="C60" i="9"/>
  <c r="C60" i="14" s="1"/>
  <c r="C56" i="9"/>
  <c r="C56" i="14" s="1"/>
  <c r="C48" i="9"/>
  <c r="C48" i="14" s="1"/>
  <c r="C44" i="9"/>
  <c r="C44" i="14" s="1"/>
  <c r="C40" i="9"/>
  <c r="C40" i="14" s="1"/>
  <c r="C36" i="9"/>
  <c r="C36" i="14" s="1"/>
  <c r="C32" i="9"/>
  <c r="C32" i="14" s="1"/>
  <c r="C28" i="9"/>
  <c r="C28" i="14" s="1"/>
  <c r="C24" i="9"/>
  <c r="C24" i="14" s="1"/>
  <c r="C20" i="9"/>
  <c r="C20" i="14" s="1"/>
  <c r="C16" i="9"/>
  <c r="C16" i="14" s="1"/>
  <c r="C12" i="9"/>
  <c r="C12" i="14" s="1"/>
  <c r="C8" i="9"/>
  <c r="C8" i="14" s="1"/>
  <c r="C4" i="9"/>
  <c r="C4" i="14" s="1"/>
  <c r="C27" i="14"/>
  <c r="C23" i="14"/>
  <c r="C19" i="14"/>
  <c r="C30" i="14"/>
  <c r="C26" i="14"/>
  <c r="C22" i="14"/>
  <c r="C123" i="14"/>
  <c r="C55" i="14"/>
  <c r="C52" i="14"/>
  <c r="F305" i="9"/>
  <c r="F304" i="9"/>
  <c r="F303" i="9"/>
  <c r="F302" i="9"/>
  <c r="F301" i="9"/>
  <c r="F300" i="9"/>
  <c r="F299" i="9"/>
  <c r="F298" i="9"/>
  <c r="F297" i="9"/>
  <c r="F296" i="9"/>
  <c r="F295" i="9"/>
  <c r="F294" i="9"/>
  <c r="F293" i="9"/>
  <c r="F292" i="9"/>
  <c r="F291" i="9"/>
  <c r="F290" i="9"/>
  <c r="F289" i="9"/>
  <c r="F288" i="9"/>
  <c r="F287" i="9"/>
  <c r="F286" i="9"/>
  <c r="F285" i="9"/>
  <c r="F284" i="9"/>
  <c r="F283" i="9"/>
  <c r="F282" i="9"/>
  <c r="F281" i="9"/>
  <c r="F280" i="9"/>
  <c r="F279" i="9"/>
  <c r="F278" i="9"/>
  <c r="F277" i="9"/>
  <c r="F276" i="9"/>
  <c r="F275" i="9"/>
  <c r="F274" i="9"/>
  <c r="F273" i="9"/>
  <c r="F272" i="9"/>
  <c r="F271" i="9"/>
  <c r="F270" i="9"/>
  <c r="F269" i="9"/>
  <c r="F268" i="9"/>
  <c r="F267" i="9"/>
  <c r="F266" i="9"/>
  <c r="F265" i="9"/>
  <c r="F264" i="9"/>
  <c r="F263" i="9"/>
  <c r="F262" i="9"/>
  <c r="F261" i="9"/>
  <c r="F260" i="9"/>
  <c r="F259" i="9"/>
  <c r="F258" i="9"/>
  <c r="F257" i="9"/>
  <c r="F256" i="9"/>
  <c r="F255" i="9"/>
  <c r="F254" i="9"/>
  <c r="F253" i="9"/>
  <c r="F252" i="9"/>
  <c r="F251" i="9"/>
  <c r="F250" i="9"/>
  <c r="F249" i="9"/>
  <c r="F248" i="9"/>
  <c r="F247" i="9"/>
  <c r="F246" i="9"/>
  <c r="F245" i="9"/>
  <c r="F244" i="9"/>
  <c r="F243" i="9"/>
  <c r="F242" i="9"/>
  <c r="F241" i="9"/>
  <c r="F240" i="9"/>
  <c r="F239" i="9"/>
  <c r="F238" i="9"/>
  <c r="F237" i="9"/>
  <c r="F236" i="9"/>
  <c r="F235" i="9"/>
  <c r="F234" i="9"/>
  <c r="F233" i="9"/>
  <c r="F232" i="9"/>
  <c r="F231" i="9"/>
  <c r="F230" i="9"/>
  <c r="F229" i="9"/>
  <c r="F228" i="9"/>
  <c r="F227" i="9"/>
  <c r="F226" i="9"/>
  <c r="F225" i="9"/>
  <c r="F224" i="9"/>
  <c r="F223" i="9"/>
  <c r="F222" i="9"/>
  <c r="F221" i="9"/>
  <c r="F220" i="9"/>
  <c r="F219" i="9"/>
  <c r="F218" i="9"/>
  <c r="F217" i="9"/>
  <c r="F216" i="9"/>
  <c r="F215" i="9"/>
  <c r="F214" i="9"/>
  <c r="F213" i="9"/>
  <c r="F212" i="9"/>
  <c r="F211" i="9"/>
  <c r="F210" i="9"/>
  <c r="F209" i="9"/>
  <c r="F208" i="9"/>
  <c r="F207" i="9"/>
  <c r="F206" i="9"/>
  <c r="F205" i="9"/>
  <c r="F204" i="9"/>
  <c r="F203" i="9"/>
  <c r="F202" i="9"/>
  <c r="F201" i="9"/>
  <c r="F200" i="9"/>
  <c r="F199" i="9"/>
  <c r="F198" i="9"/>
  <c r="F197" i="9"/>
  <c r="F196" i="9"/>
  <c r="F195" i="9"/>
  <c r="F194" i="9"/>
  <c r="F193" i="9"/>
  <c r="F192" i="9"/>
  <c r="F191" i="9"/>
  <c r="F190" i="9"/>
  <c r="F189" i="9"/>
  <c r="F188" i="9"/>
  <c r="F187" i="9"/>
  <c r="F186"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D305" i="9"/>
  <c r="D304" i="9"/>
  <c r="D300" i="9"/>
  <c r="D299" i="9"/>
  <c r="D298" i="9"/>
  <c r="D294" i="9"/>
  <c r="D293" i="9"/>
  <c r="D292" i="9"/>
  <c r="D288" i="9"/>
  <c r="D287" i="9"/>
  <c r="D286" i="9"/>
  <c r="D282" i="9"/>
  <c r="D281" i="9"/>
  <c r="D280" i="9"/>
  <c r="D276" i="9"/>
  <c r="D275" i="9"/>
  <c r="D274" i="9"/>
  <c r="D270" i="9"/>
  <c r="D269" i="9"/>
  <c r="D268" i="9"/>
  <c r="D264" i="9"/>
  <c r="D263" i="9"/>
  <c r="D262" i="9"/>
  <c r="D258" i="9"/>
  <c r="D257" i="9"/>
  <c r="D256" i="9"/>
  <c r="D252" i="9"/>
  <c r="D251" i="9"/>
  <c r="D250" i="9"/>
  <c r="D246" i="9"/>
  <c r="D245" i="9"/>
  <c r="D244" i="9"/>
  <c r="D240" i="9"/>
  <c r="D239" i="9"/>
  <c r="D238" i="9"/>
  <c r="D234" i="9"/>
  <c r="D233" i="9"/>
  <c r="D232" i="9"/>
  <c r="D228" i="9"/>
  <c r="D227" i="9"/>
  <c r="D226" i="9"/>
  <c r="D222" i="9"/>
  <c r="D221" i="9"/>
  <c r="D220" i="9"/>
  <c r="D216" i="9"/>
  <c r="D215" i="9"/>
  <c r="D214" i="9"/>
  <c r="D210" i="9"/>
  <c r="D209" i="9"/>
  <c r="D208" i="9"/>
  <c r="D204" i="9"/>
  <c r="D203" i="9"/>
  <c r="D202" i="9"/>
  <c r="D198" i="9"/>
  <c r="D197" i="9"/>
  <c r="D196" i="9"/>
  <c r="D192" i="9"/>
  <c r="D191" i="9"/>
  <c r="D190" i="9"/>
  <c r="D186" i="9"/>
  <c r="D272" i="9" l="1"/>
  <c r="D272" i="14" s="1"/>
  <c r="D200" i="9"/>
  <c r="D200" i="14" s="1"/>
  <c r="D206" i="9"/>
  <c r="D206" i="14" s="1"/>
  <c r="D236" i="9"/>
  <c r="D236" i="14" s="1"/>
  <c r="D248" i="9"/>
  <c r="D248" i="14" s="1"/>
  <c r="D284" i="9"/>
  <c r="D284" i="14" s="1"/>
  <c r="D189" i="9"/>
  <c r="D189" i="14" s="1"/>
  <c r="D225" i="9"/>
  <c r="D225" i="14" s="1"/>
  <c r="D255" i="9"/>
  <c r="D255" i="14" s="1"/>
  <c r="D279" i="9"/>
  <c r="D279" i="14" s="1"/>
  <c r="D297" i="9"/>
  <c r="D297" i="14" s="1"/>
  <c r="D194" i="9"/>
  <c r="D194" i="14" s="1"/>
  <c r="D212" i="9"/>
  <c r="D212" i="14" s="1"/>
  <c r="D242" i="9"/>
  <c r="D242" i="14" s="1"/>
  <c r="D278" i="9"/>
  <c r="D278" i="14" s="1"/>
  <c r="D195" i="9"/>
  <c r="D195" i="14" s="1"/>
  <c r="D219" i="9"/>
  <c r="D219" i="14" s="1"/>
  <c r="D243" i="9"/>
  <c r="D243" i="14" s="1"/>
  <c r="D273" i="9"/>
  <c r="D273" i="14" s="1"/>
  <c r="D218" i="9"/>
  <c r="D218" i="14" s="1"/>
  <c r="D260" i="9"/>
  <c r="D260" i="14" s="1"/>
  <c r="D296" i="9"/>
  <c r="D296" i="14" s="1"/>
  <c r="D201" i="9"/>
  <c r="D201" i="14" s="1"/>
  <c r="D231" i="9"/>
  <c r="D231" i="14" s="1"/>
  <c r="D261" i="9"/>
  <c r="D261" i="14" s="1"/>
  <c r="D291" i="9"/>
  <c r="D291" i="14" s="1"/>
  <c r="D188" i="9"/>
  <c r="D188" i="14" s="1"/>
  <c r="D224" i="9"/>
  <c r="D224" i="14" s="1"/>
  <c r="D254" i="9"/>
  <c r="D254" i="14" s="1"/>
  <c r="D290" i="9"/>
  <c r="D290" i="14" s="1"/>
  <c r="D207" i="9"/>
  <c r="D207" i="14" s="1"/>
  <c r="D237" i="9"/>
  <c r="D237" i="14" s="1"/>
  <c r="D267" i="9"/>
  <c r="D267" i="14" s="1"/>
  <c r="D285" i="9"/>
  <c r="D285" i="14" s="1"/>
  <c r="D230" i="9"/>
  <c r="D230" i="14" s="1"/>
  <c r="D266" i="9"/>
  <c r="D266" i="14" s="1"/>
  <c r="D302" i="9"/>
  <c r="D302" i="14" s="1"/>
  <c r="D213" i="9"/>
  <c r="D213" i="14" s="1"/>
  <c r="D249" i="9"/>
  <c r="D249" i="14" s="1"/>
  <c r="D303" i="9"/>
  <c r="D303" i="14" s="1"/>
  <c r="D187" i="9"/>
  <c r="D187" i="14" s="1"/>
  <c r="D193" i="9"/>
  <c r="D193" i="14" s="1"/>
  <c r="D199" i="9"/>
  <c r="D199" i="14" s="1"/>
  <c r="D205" i="9"/>
  <c r="D205" i="14" s="1"/>
  <c r="D211" i="9"/>
  <c r="D211" i="14" s="1"/>
  <c r="D217" i="9"/>
  <c r="D217" i="14" s="1"/>
  <c r="D223" i="9"/>
  <c r="D223" i="14" s="1"/>
  <c r="D229" i="9"/>
  <c r="D229" i="14" s="1"/>
  <c r="D235" i="9"/>
  <c r="D235" i="14" s="1"/>
  <c r="D241" i="9"/>
  <c r="D241" i="14" s="1"/>
  <c r="D247" i="9"/>
  <c r="D247" i="14" s="1"/>
  <c r="D253" i="9"/>
  <c r="D253" i="14" s="1"/>
  <c r="D259" i="9"/>
  <c r="D259" i="14" s="1"/>
  <c r="D265" i="9"/>
  <c r="D265" i="14" s="1"/>
  <c r="D271" i="9"/>
  <c r="D271" i="14" s="1"/>
  <c r="D277" i="9"/>
  <c r="D277" i="14" s="1"/>
  <c r="D283" i="9"/>
  <c r="D283" i="14" s="1"/>
  <c r="D289" i="9"/>
  <c r="D289" i="14" s="1"/>
  <c r="D295" i="9"/>
  <c r="D295" i="14" s="1"/>
  <c r="D301" i="9"/>
  <c r="D301" i="14" s="1"/>
  <c r="D190" i="14"/>
  <c r="D202" i="14"/>
  <c r="D214" i="14"/>
  <c r="D226" i="14"/>
  <c r="D232" i="14"/>
  <c r="D244" i="14"/>
  <c r="D250" i="14"/>
  <c r="D256" i="14"/>
  <c r="D262" i="14"/>
  <c r="D268" i="14"/>
  <c r="D274" i="14"/>
  <c r="D280" i="14"/>
  <c r="D286" i="14"/>
  <c r="D292" i="14"/>
  <c r="D298" i="14"/>
  <c r="D304" i="14"/>
  <c r="D196" i="14"/>
  <c r="D208" i="14"/>
  <c r="D220" i="14"/>
  <c r="D238" i="14"/>
  <c r="D186" i="14"/>
  <c r="D192" i="14"/>
  <c r="D198" i="14"/>
  <c r="D204" i="14"/>
  <c r="D210" i="14"/>
  <c r="D216" i="14"/>
  <c r="D222" i="14"/>
  <c r="D228" i="14"/>
  <c r="D234" i="14"/>
  <c r="D240" i="14"/>
  <c r="D246" i="14"/>
  <c r="D252" i="14"/>
  <c r="D258" i="14"/>
  <c r="D264" i="14"/>
  <c r="D270" i="14"/>
  <c r="D276" i="14"/>
  <c r="D282" i="14"/>
  <c r="D288" i="14"/>
  <c r="D294" i="14"/>
  <c r="D300" i="14"/>
  <c r="D191" i="14"/>
  <c r="D197" i="14"/>
  <c r="D203" i="14"/>
  <c r="D209" i="14"/>
  <c r="D215" i="14"/>
  <c r="D221" i="14"/>
  <c r="D227" i="14"/>
  <c r="D233" i="14"/>
  <c r="D239" i="14"/>
  <c r="D245" i="14"/>
  <c r="D251" i="14"/>
  <c r="D257" i="14"/>
  <c r="D263" i="14"/>
  <c r="D269" i="14"/>
  <c r="D275" i="14"/>
  <c r="D281" i="14"/>
  <c r="D287" i="14"/>
  <c r="D293" i="14"/>
  <c r="D299" i="14"/>
  <c r="D305" i="14"/>
  <c r="C447" i="9" l="1"/>
  <c r="C447" i="14" s="1"/>
  <c r="C301" i="9" l="1"/>
  <c r="C301" i="14" s="1"/>
  <c r="C289" i="9"/>
  <c r="C289" i="14" s="1"/>
  <c r="C281" i="9"/>
  <c r="C281" i="14" s="1"/>
  <c r="C273" i="9"/>
  <c r="C273" i="14" s="1"/>
  <c r="C265" i="9"/>
  <c r="C265" i="14" s="1"/>
  <c r="C257" i="9"/>
  <c r="C257" i="14" s="1"/>
  <c r="C245" i="9"/>
  <c r="C245" i="14" s="1"/>
  <c r="C237" i="9"/>
  <c r="C237" i="14" s="1"/>
  <c r="C229" i="9"/>
  <c r="C229" i="14" s="1"/>
  <c r="C221" i="9"/>
  <c r="C221" i="14" s="1"/>
  <c r="C213" i="9"/>
  <c r="C213" i="14" s="1"/>
  <c r="C205" i="9"/>
  <c r="C205" i="14" s="1"/>
  <c r="C197" i="9"/>
  <c r="C197" i="14" s="1"/>
  <c r="C189" i="9"/>
  <c r="C189" i="14" s="1"/>
  <c r="C300" i="9"/>
  <c r="C300" i="14" s="1"/>
  <c r="C292" i="9"/>
  <c r="C292" i="14" s="1"/>
  <c r="C284" i="9"/>
  <c r="C284" i="14" s="1"/>
  <c r="C276" i="9"/>
  <c r="C276" i="14" s="1"/>
  <c r="C264" i="9"/>
  <c r="C264" i="14" s="1"/>
  <c r="C256" i="9"/>
  <c r="C256" i="14" s="1"/>
  <c r="C248" i="9"/>
  <c r="C248" i="14" s="1"/>
  <c r="C240" i="9"/>
  <c r="C240" i="14" s="1"/>
  <c r="C232" i="9"/>
  <c r="C232" i="14" s="1"/>
  <c r="C224" i="9"/>
  <c r="C224" i="14" s="1"/>
  <c r="C216" i="9"/>
  <c r="C216" i="14" s="1"/>
  <c r="C208" i="9"/>
  <c r="C208" i="14" s="1"/>
  <c r="C200" i="9"/>
  <c r="C200" i="14" s="1"/>
  <c r="C192" i="9"/>
  <c r="C192" i="14" s="1"/>
  <c r="C186" i="9"/>
  <c r="C186" i="14" s="1"/>
  <c r="C299" i="9"/>
  <c r="C299" i="14" s="1"/>
  <c r="C295" i="9"/>
  <c r="C295" i="14" s="1"/>
  <c r="C291" i="9"/>
  <c r="C291" i="14" s="1"/>
  <c r="C287" i="9"/>
  <c r="C287" i="14" s="1"/>
  <c r="C283" i="9"/>
  <c r="C283" i="14" s="1"/>
  <c r="C279" i="9"/>
  <c r="C279" i="14" s="1"/>
  <c r="C275" i="9"/>
  <c r="C275" i="14" s="1"/>
  <c r="C271" i="9"/>
  <c r="C271" i="14" s="1"/>
  <c r="C267" i="9"/>
  <c r="C267" i="14" s="1"/>
  <c r="C263" i="9"/>
  <c r="C263" i="14" s="1"/>
  <c r="C259" i="9"/>
  <c r="C259" i="14" s="1"/>
  <c r="C255" i="9"/>
  <c r="C255" i="14" s="1"/>
  <c r="C251" i="9"/>
  <c r="C251" i="14" s="1"/>
  <c r="C247" i="9"/>
  <c r="C247" i="14" s="1"/>
  <c r="C243" i="9"/>
  <c r="C243" i="14" s="1"/>
  <c r="C239" i="9"/>
  <c r="C239" i="14" s="1"/>
  <c r="C235" i="9"/>
  <c r="C235" i="14" s="1"/>
  <c r="C231" i="9"/>
  <c r="C231" i="14" s="1"/>
  <c r="C227" i="9"/>
  <c r="C227" i="14" s="1"/>
  <c r="C223" i="9"/>
  <c r="C223" i="14" s="1"/>
  <c r="C219" i="9"/>
  <c r="C219" i="14" s="1"/>
  <c r="C215" i="9"/>
  <c r="C215" i="14" s="1"/>
  <c r="C211" i="9"/>
  <c r="C211" i="14" s="1"/>
  <c r="C207" i="9"/>
  <c r="C207" i="14" s="1"/>
  <c r="C203" i="9"/>
  <c r="C203" i="14" s="1"/>
  <c r="C199" i="9"/>
  <c r="C199" i="14" s="1"/>
  <c r="C195" i="9"/>
  <c r="C195" i="14" s="1"/>
  <c r="C191" i="9"/>
  <c r="C191" i="14" s="1"/>
  <c r="C305" i="9"/>
  <c r="C305" i="14" s="1"/>
  <c r="C297" i="9"/>
  <c r="C297" i="14" s="1"/>
  <c r="C293" i="9"/>
  <c r="C293" i="14" s="1"/>
  <c r="C285" i="9"/>
  <c r="C285" i="14" s="1"/>
  <c r="C277" i="9"/>
  <c r="C277" i="14" s="1"/>
  <c r="C269" i="9"/>
  <c r="C269" i="14" s="1"/>
  <c r="C261" i="9"/>
  <c r="C261" i="14" s="1"/>
  <c r="C253" i="9"/>
  <c r="C253" i="14" s="1"/>
  <c r="C249" i="9"/>
  <c r="C249" i="14" s="1"/>
  <c r="C241" i="9"/>
  <c r="C241" i="14" s="1"/>
  <c r="C233" i="9"/>
  <c r="C233" i="14" s="1"/>
  <c r="C225" i="9"/>
  <c r="C225" i="14" s="1"/>
  <c r="C217" i="9"/>
  <c r="C217" i="14" s="1"/>
  <c r="C209" i="9"/>
  <c r="C209" i="14" s="1"/>
  <c r="C201" i="9"/>
  <c r="C201" i="14" s="1"/>
  <c r="C193" i="9"/>
  <c r="C193" i="14" s="1"/>
  <c r="C304" i="9"/>
  <c r="C304" i="14" s="1"/>
  <c r="C296" i="9"/>
  <c r="C296" i="14" s="1"/>
  <c r="C288" i="9"/>
  <c r="C288" i="14" s="1"/>
  <c r="C280" i="9"/>
  <c r="C280" i="14" s="1"/>
  <c r="C272" i="9"/>
  <c r="C272" i="14" s="1"/>
  <c r="C268" i="9"/>
  <c r="C268" i="14" s="1"/>
  <c r="C260" i="9"/>
  <c r="C260" i="14" s="1"/>
  <c r="C252" i="9"/>
  <c r="C252" i="14" s="1"/>
  <c r="C244" i="9"/>
  <c r="C244" i="14" s="1"/>
  <c r="C236" i="9"/>
  <c r="C236" i="14" s="1"/>
  <c r="C228" i="9"/>
  <c r="C228" i="14" s="1"/>
  <c r="C220" i="9"/>
  <c r="C220" i="14" s="1"/>
  <c r="C212" i="9"/>
  <c r="C212" i="14" s="1"/>
  <c r="C204" i="9"/>
  <c r="C204" i="14" s="1"/>
  <c r="C196" i="9"/>
  <c r="C196" i="14" s="1"/>
  <c r="C188" i="9"/>
  <c r="C188" i="14" s="1"/>
  <c r="C303" i="9"/>
  <c r="C303" i="14" s="1"/>
  <c r="C187" i="9"/>
  <c r="C187" i="14" s="1"/>
  <c r="C302" i="9"/>
  <c r="C302" i="14" s="1"/>
  <c r="C298" i="9"/>
  <c r="C298" i="14" s="1"/>
  <c r="C294" i="9"/>
  <c r="C294" i="14" s="1"/>
  <c r="C290" i="9"/>
  <c r="C290" i="14" s="1"/>
  <c r="C286" i="9"/>
  <c r="C286" i="14" s="1"/>
  <c r="C282" i="9"/>
  <c r="C282" i="14" s="1"/>
  <c r="C278" i="9"/>
  <c r="C278" i="14" s="1"/>
  <c r="C274" i="9"/>
  <c r="C274" i="14" s="1"/>
  <c r="C270" i="9"/>
  <c r="C270" i="14" s="1"/>
  <c r="C266" i="9"/>
  <c r="C266" i="14" s="1"/>
  <c r="C262" i="9"/>
  <c r="C262" i="14" s="1"/>
  <c r="C258" i="9"/>
  <c r="C258" i="14" s="1"/>
  <c r="C254" i="9"/>
  <c r="C254" i="14" s="1"/>
  <c r="C250" i="9"/>
  <c r="C250" i="14" s="1"/>
  <c r="C246" i="9"/>
  <c r="C246" i="14" s="1"/>
  <c r="C242" i="9"/>
  <c r="C242" i="14" s="1"/>
  <c r="C238" i="9"/>
  <c r="C238" i="14" s="1"/>
  <c r="C234" i="9"/>
  <c r="C234" i="14" s="1"/>
  <c r="C230" i="9"/>
  <c r="C230" i="14" s="1"/>
  <c r="C226" i="9"/>
  <c r="C226" i="14" s="1"/>
  <c r="C222" i="9"/>
  <c r="C222" i="14" s="1"/>
  <c r="C218" i="9"/>
  <c r="C218" i="14" s="1"/>
  <c r="C214" i="9"/>
  <c r="C214" i="14" s="1"/>
  <c r="C210" i="9"/>
  <c r="C210" i="14" s="1"/>
  <c r="C206" i="9"/>
  <c r="C206" i="14" s="1"/>
  <c r="C202" i="9"/>
  <c r="C202" i="14" s="1"/>
  <c r="C198" i="9"/>
  <c r="C198" i="14" s="1"/>
  <c r="C194" i="9"/>
  <c r="C194" i="14" s="1"/>
  <c r="C190" i="9"/>
  <c r="C190" i="14" s="1"/>
  <c r="E446" i="9" l="1"/>
  <c r="E445" i="9"/>
  <c r="E444" i="9"/>
  <c r="E443" i="9"/>
  <c r="D446" i="9" l="1"/>
  <c r="E306" i="9" l="1"/>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D445" i="9" l="1"/>
  <c r="A444" i="3" l="1"/>
  <c r="A445" i="3" s="1"/>
  <c r="A446" i="3" s="1"/>
  <c r="D444" i="9" l="1"/>
  <c r="F307" i="9" l="1"/>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06" i="9"/>
  <c r="D310" i="9"/>
  <c r="D311" i="9"/>
  <c r="D312" i="9"/>
  <c r="D316" i="9"/>
  <c r="D317" i="9"/>
  <c r="D318" i="9"/>
  <c r="D322" i="9"/>
  <c r="D323" i="9"/>
  <c r="D324" i="9"/>
  <c r="D328" i="9"/>
  <c r="D329" i="9"/>
  <c r="D330" i="9"/>
  <c r="D334" i="9"/>
  <c r="D335" i="9"/>
  <c r="D336" i="9"/>
  <c r="D340" i="9"/>
  <c r="D341" i="9"/>
  <c r="D342" i="9"/>
  <c r="D346" i="9"/>
  <c r="D347" i="9"/>
  <c r="D348" i="9"/>
  <c r="D352" i="9"/>
  <c r="D353" i="9"/>
  <c r="D354" i="9"/>
  <c r="D358" i="9"/>
  <c r="D359" i="9"/>
  <c r="D360" i="9"/>
  <c r="D365" i="9"/>
  <c r="D366" i="9"/>
  <c r="D371" i="9"/>
  <c r="D372" i="9"/>
  <c r="D377" i="9"/>
  <c r="D378" i="9"/>
  <c r="D383" i="9"/>
  <c r="D384" i="9"/>
  <c r="D389" i="9"/>
  <c r="D390" i="9"/>
  <c r="D395" i="9"/>
  <c r="D396" i="9"/>
  <c r="D382" i="9" l="1"/>
  <c r="D382" i="14" s="1"/>
  <c r="D364" i="9"/>
  <c r="D364" i="14" s="1"/>
  <c r="D393" i="9"/>
  <c r="D393" i="14" s="1"/>
  <c r="D387" i="9"/>
  <c r="D387" i="14" s="1"/>
  <c r="D381" i="9"/>
  <c r="D381" i="14" s="1"/>
  <c r="D375" i="9"/>
  <c r="D375" i="14" s="1"/>
  <c r="D369" i="9"/>
  <c r="D369" i="14" s="1"/>
  <c r="D363" i="9"/>
  <c r="D363" i="14" s="1"/>
  <c r="D357" i="9"/>
  <c r="D357" i="14" s="1"/>
  <c r="D351" i="9"/>
  <c r="D351" i="14" s="1"/>
  <c r="D345" i="9"/>
  <c r="D345" i="14" s="1"/>
  <c r="D339" i="9"/>
  <c r="D339" i="14" s="1"/>
  <c r="D333" i="9"/>
  <c r="D333" i="14" s="1"/>
  <c r="D327" i="9"/>
  <c r="D327" i="14" s="1"/>
  <c r="D321" i="9"/>
  <c r="D321" i="14" s="1"/>
  <c r="D315" i="9"/>
  <c r="D315" i="14" s="1"/>
  <c r="D309" i="9"/>
  <c r="D309" i="14" s="1"/>
  <c r="D376" i="9"/>
  <c r="D376" i="14" s="1"/>
  <c r="D306" i="9"/>
  <c r="D306" i="14" s="1"/>
  <c r="D392" i="9"/>
  <c r="D392" i="14" s="1"/>
  <c r="D386" i="9"/>
  <c r="D386" i="14" s="1"/>
  <c r="D380" i="9"/>
  <c r="D380" i="14" s="1"/>
  <c r="D374" i="9"/>
  <c r="D374" i="14" s="1"/>
  <c r="D368" i="9"/>
  <c r="D368" i="14" s="1"/>
  <c r="D362" i="9"/>
  <c r="D362" i="14" s="1"/>
  <c r="D356" i="9"/>
  <c r="D356" i="14" s="1"/>
  <c r="D350" i="9"/>
  <c r="D350" i="14" s="1"/>
  <c r="D344" i="9"/>
  <c r="D344" i="14" s="1"/>
  <c r="D338" i="9"/>
  <c r="D338" i="14" s="1"/>
  <c r="D332" i="9"/>
  <c r="D332" i="14" s="1"/>
  <c r="D326" i="9"/>
  <c r="D326" i="14" s="1"/>
  <c r="D320" i="9"/>
  <c r="D320" i="14" s="1"/>
  <c r="D314" i="9"/>
  <c r="D314" i="14" s="1"/>
  <c r="D308" i="9"/>
  <c r="D308" i="14" s="1"/>
  <c r="D394" i="9"/>
  <c r="D394" i="14" s="1"/>
  <c r="D397" i="9"/>
  <c r="D397" i="14" s="1"/>
  <c r="D391" i="9"/>
  <c r="D391" i="14" s="1"/>
  <c r="D385" i="9"/>
  <c r="D385" i="14" s="1"/>
  <c r="D379" i="9"/>
  <c r="D379" i="14" s="1"/>
  <c r="D373" i="9"/>
  <c r="D373" i="14" s="1"/>
  <c r="D367" i="9"/>
  <c r="D367" i="14" s="1"/>
  <c r="D361" i="9"/>
  <c r="D361" i="14" s="1"/>
  <c r="D355" i="9"/>
  <c r="D355" i="14" s="1"/>
  <c r="D349" i="9"/>
  <c r="D349" i="14" s="1"/>
  <c r="D343" i="9"/>
  <c r="D343" i="14" s="1"/>
  <c r="D337" i="9"/>
  <c r="D337" i="14" s="1"/>
  <c r="D331" i="9"/>
  <c r="D331" i="14" s="1"/>
  <c r="D325" i="9"/>
  <c r="D325" i="14" s="1"/>
  <c r="D319" i="9"/>
  <c r="D319" i="14" s="1"/>
  <c r="D313" i="9"/>
  <c r="D313" i="14" s="1"/>
  <c r="D307" i="9"/>
  <c r="D307" i="14" s="1"/>
  <c r="D370" i="9"/>
  <c r="D370" i="14" s="1"/>
  <c r="D388" i="9"/>
  <c r="D388" i="14" s="1"/>
  <c r="D395" i="14"/>
  <c r="D389" i="14"/>
  <c r="D383" i="14"/>
  <c r="D377" i="14"/>
  <c r="D371" i="14"/>
  <c r="D365" i="14"/>
  <c r="D359" i="14"/>
  <c r="D396" i="14"/>
  <c r="D390" i="14"/>
  <c r="D384" i="14"/>
  <c r="D378" i="14"/>
  <c r="D372" i="14"/>
  <c r="D366" i="14"/>
  <c r="D360" i="14"/>
  <c r="D354" i="14"/>
  <c r="D348" i="14"/>
  <c r="D342" i="14"/>
  <c r="D336" i="14"/>
  <c r="D330" i="14"/>
  <c r="D324" i="14"/>
  <c r="D318" i="14"/>
  <c r="D312" i="14"/>
  <c r="D353" i="14"/>
  <c r="D347" i="14"/>
  <c r="D341" i="14"/>
  <c r="D335" i="14"/>
  <c r="D329" i="14"/>
  <c r="D323" i="14"/>
  <c r="D317" i="14"/>
  <c r="D311" i="14"/>
  <c r="D358" i="14"/>
  <c r="D352" i="14"/>
  <c r="D346" i="14"/>
  <c r="D340" i="14"/>
  <c r="D334" i="14"/>
  <c r="D328" i="14"/>
  <c r="D322" i="14"/>
  <c r="D316" i="14"/>
  <c r="D310" i="14"/>
  <c r="C306" i="9"/>
  <c r="C306" i="14" s="1"/>
  <c r="C390" i="9"/>
  <c r="C390" i="14" s="1"/>
  <c r="C382" i="9"/>
  <c r="C382" i="14" s="1"/>
  <c r="C374" i="9"/>
  <c r="C374" i="14" s="1"/>
  <c r="C366" i="9"/>
  <c r="C366" i="14" s="1"/>
  <c r="C358" i="9"/>
  <c r="C358" i="14" s="1"/>
  <c r="C350" i="9"/>
  <c r="C350" i="14" s="1"/>
  <c r="C342" i="9"/>
  <c r="C342" i="14" s="1"/>
  <c r="C334" i="9"/>
  <c r="C334" i="14" s="1"/>
  <c r="C330" i="9"/>
  <c r="C330" i="14" s="1"/>
  <c r="C322" i="9"/>
  <c r="C322" i="14" s="1"/>
  <c r="C310" i="9"/>
  <c r="C310" i="14" s="1"/>
  <c r="C393" i="9"/>
  <c r="C393" i="14" s="1"/>
  <c r="C385" i="9"/>
  <c r="C385" i="14" s="1"/>
  <c r="C377" i="9"/>
  <c r="C377" i="14" s="1"/>
  <c r="C369" i="9"/>
  <c r="C369" i="14" s="1"/>
  <c r="C361" i="9"/>
  <c r="C361" i="14" s="1"/>
  <c r="C353" i="9"/>
  <c r="C353" i="14" s="1"/>
  <c r="C345" i="9"/>
  <c r="C345" i="14" s="1"/>
  <c r="C341" i="9"/>
  <c r="C341" i="14" s="1"/>
  <c r="C333" i="9"/>
  <c r="C333" i="14" s="1"/>
  <c r="C325" i="9"/>
  <c r="C325" i="14" s="1"/>
  <c r="C317" i="9"/>
  <c r="C317" i="14" s="1"/>
  <c r="C309" i="9"/>
  <c r="C309" i="14" s="1"/>
  <c r="C396" i="9"/>
  <c r="C396" i="14" s="1"/>
  <c r="C392" i="9"/>
  <c r="C392" i="14" s="1"/>
  <c r="C388" i="9"/>
  <c r="C388" i="14" s="1"/>
  <c r="C384" i="9"/>
  <c r="C384" i="14" s="1"/>
  <c r="C380" i="9"/>
  <c r="C380" i="14" s="1"/>
  <c r="C376" i="9"/>
  <c r="C376" i="14" s="1"/>
  <c r="C372" i="9"/>
  <c r="C372" i="14" s="1"/>
  <c r="C368" i="9"/>
  <c r="C368" i="14" s="1"/>
  <c r="C364" i="9"/>
  <c r="C364" i="14" s="1"/>
  <c r="C360" i="9"/>
  <c r="C360" i="14" s="1"/>
  <c r="C356" i="9"/>
  <c r="C356" i="14" s="1"/>
  <c r="C352" i="9"/>
  <c r="C352" i="14" s="1"/>
  <c r="C348" i="9"/>
  <c r="C348" i="14" s="1"/>
  <c r="C344" i="9"/>
  <c r="C344" i="14" s="1"/>
  <c r="C340" i="9"/>
  <c r="C340" i="14" s="1"/>
  <c r="C336" i="9"/>
  <c r="C336" i="14" s="1"/>
  <c r="C332" i="9"/>
  <c r="C332" i="14" s="1"/>
  <c r="C328" i="9"/>
  <c r="C328" i="14" s="1"/>
  <c r="C324" i="9"/>
  <c r="C324" i="14" s="1"/>
  <c r="C320" i="9"/>
  <c r="C320" i="14" s="1"/>
  <c r="C316" i="9"/>
  <c r="C316" i="14" s="1"/>
  <c r="C312" i="9"/>
  <c r="C312" i="14" s="1"/>
  <c r="C308" i="9"/>
  <c r="C308" i="14" s="1"/>
  <c r="C394" i="9"/>
  <c r="C394" i="14" s="1"/>
  <c r="C386" i="9"/>
  <c r="C386" i="14" s="1"/>
  <c r="C378" i="9"/>
  <c r="C378" i="14" s="1"/>
  <c r="C370" i="9"/>
  <c r="C370" i="14" s="1"/>
  <c r="C362" i="9"/>
  <c r="C362" i="14" s="1"/>
  <c r="C354" i="9"/>
  <c r="C354" i="14" s="1"/>
  <c r="C346" i="9"/>
  <c r="C346" i="14" s="1"/>
  <c r="C338" i="9"/>
  <c r="C338" i="14" s="1"/>
  <c r="C326" i="9"/>
  <c r="C326" i="14" s="1"/>
  <c r="C318" i="9"/>
  <c r="C318" i="14" s="1"/>
  <c r="C314" i="9"/>
  <c r="C314" i="14" s="1"/>
  <c r="C397" i="9"/>
  <c r="C397" i="14" s="1"/>
  <c r="C389" i="9"/>
  <c r="C389" i="14" s="1"/>
  <c r="C381" i="9"/>
  <c r="C381" i="14" s="1"/>
  <c r="C373" i="9"/>
  <c r="C373" i="14" s="1"/>
  <c r="C365" i="9"/>
  <c r="C365" i="14" s="1"/>
  <c r="C357" i="9"/>
  <c r="C357" i="14" s="1"/>
  <c r="C349" i="9"/>
  <c r="C349" i="14" s="1"/>
  <c r="C337" i="9"/>
  <c r="C337" i="14" s="1"/>
  <c r="C329" i="9"/>
  <c r="C329" i="14" s="1"/>
  <c r="C321" i="9"/>
  <c r="C321" i="14" s="1"/>
  <c r="C313" i="9"/>
  <c r="C313" i="14" s="1"/>
  <c r="C395" i="9"/>
  <c r="C395" i="14" s="1"/>
  <c r="C391" i="9"/>
  <c r="C391" i="14" s="1"/>
  <c r="C387" i="9"/>
  <c r="C387" i="14" s="1"/>
  <c r="C383" i="9"/>
  <c r="C383" i="14" s="1"/>
  <c r="C379" i="9"/>
  <c r="C379" i="14" s="1"/>
  <c r="C375" i="9"/>
  <c r="C375" i="14" s="1"/>
  <c r="C371" i="9"/>
  <c r="C371" i="14" s="1"/>
  <c r="C367" i="9"/>
  <c r="C367" i="14" s="1"/>
  <c r="C363" i="9"/>
  <c r="C363" i="14" s="1"/>
  <c r="C359" i="9"/>
  <c r="C359" i="14" s="1"/>
  <c r="C355" i="9"/>
  <c r="C355" i="14" s="1"/>
  <c r="C351" i="9"/>
  <c r="C351" i="14" s="1"/>
  <c r="C347" i="9"/>
  <c r="C347" i="14" s="1"/>
  <c r="C343" i="9"/>
  <c r="C343" i="14" s="1"/>
  <c r="C339" i="9"/>
  <c r="C339" i="14" s="1"/>
  <c r="C335" i="9"/>
  <c r="C335" i="14" s="1"/>
  <c r="C331" i="9"/>
  <c r="C331" i="14" s="1"/>
  <c r="C327" i="9"/>
  <c r="C327" i="14" s="1"/>
  <c r="C323" i="9"/>
  <c r="C323" i="14" s="1"/>
  <c r="C319" i="9"/>
  <c r="C319" i="14" s="1"/>
  <c r="C315" i="9"/>
  <c r="C315" i="14" s="1"/>
  <c r="C311" i="9"/>
  <c r="C311" i="14" s="1"/>
  <c r="C307" i="9"/>
  <c r="C307" i="14" s="1"/>
  <c r="D443" i="9"/>
  <c r="D442" i="9" l="1"/>
  <c r="D441" i="9" l="1"/>
  <c r="D440" i="9" l="1"/>
  <c r="C440" i="9" l="1"/>
  <c r="C441" i="9"/>
  <c r="C442"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D440" i="14" s="1"/>
  <c r="F441" i="9"/>
  <c r="D441" i="14" s="1"/>
  <c r="F442" i="9"/>
  <c r="D442" i="14" s="1"/>
  <c r="F443" i="9"/>
  <c r="D443" i="14" s="1"/>
  <c r="F444" i="9"/>
  <c r="D444" i="14" s="1"/>
  <c r="F445" i="9"/>
  <c r="D445" i="14" s="1"/>
  <c r="F446" i="9"/>
  <c r="D446" i="14" s="1"/>
  <c r="F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398" i="9"/>
  <c r="D400" i="9"/>
  <c r="D401" i="9"/>
  <c r="D402" i="9"/>
  <c r="D403" i="9"/>
  <c r="D407" i="9"/>
  <c r="D408" i="9"/>
  <c r="D409" i="9"/>
  <c r="D414" i="9"/>
  <c r="D415" i="9"/>
  <c r="D420" i="9"/>
  <c r="D421" i="9"/>
  <c r="D426" i="9"/>
  <c r="D427" i="9"/>
  <c r="C427" i="9"/>
  <c r="C426" i="9"/>
  <c r="C425" i="9"/>
  <c r="C423" i="9"/>
  <c r="C422" i="9"/>
  <c r="C421" i="9"/>
  <c r="C420" i="9"/>
  <c r="C419" i="9"/>
  <c r="C417" i="9"/>
  <c r="C415" i="9"/>
  <c r="C414" i="9"/>
  <c r="C413" i="9"/>
  <c r="C411" i="9"/>
  <c r="C409" i="9"/>
  <c r="C408" i="9"/>
  <c r="C407" i="9"/>
  <c r="C406" i="9"/>
  <c r="C405" i="9"/>
  <c r="C403" i="9"/>
  <c r="C402" i="9"/>
  <c r="C401" i="9"/>
  <c r="C399" i="9"/>
  <c r="C429" i="9"/>
  <c r="D429" i="9" l="1"/>
  <c r="D429" i="14" s="1"/>
  <c r="D405" i="9"/>
  <c r="D405" i="14" s="1"/>
  <c r="D404" i="9"/>
  <c r="D404" i="14" s="1"/>
  <c r="D423" i="9"/>
  <c r="D423" i="14" s="1"/>
  <c r="D410" i="9"/>
  <c r="D410" i="14" s="1"/>
  <c r="D411" i="9"/>
  <c r="D411" i="14" s="1"/>
  <c r="D428" i="9"/>
  <c r="D428" i="14" s="1"/>
  <c r="D399" i="9"/>
  <c r="D399" i="14" s="1"/>
  <c r="D416" i="9"/>
  <c r="D416" i="14" s="1"/>
  <c r="D425" i="9"/>
  <c r="D425" i="14" s="1"/>
  <c r="D419" i="9"/>
  <c r="D419" i="14" s="1"/>
  <c r="D413" i="9"/>
  <c r="D413" i="14" s="1"/>
  <c r="D417" i="9"/>
  <c r="D417" i="14" s="1"/>
  <c r="D422" i="9"/>
  <c r="D422" i="14" s="1"/>
  <c r="D398" i="9"/>
  <c r="D398" i="14" s="1"/>
  <c r="D424" i="9"/>
  <c r="D424" i="14" s="1"/>
  <c r="D418" i="9"/>
  <c r="D418" i="14" s="1"/>
  <c r="D412" i="9"/>
  <c r="D412" i="14" s="1"/>
  <c r="D406" i="9"/>
  <c r="D406" i="14" s="1"/>
  <c r="D400" i="14"/>
  <c r="D403" i="14"/>
  <c r="D409" i="14"/>
  <c r="D426" i="14"/>
  <c r="D420" i="14"/>
  <c r="D414" i="14"/>
  <c r="D408" i="14"/>
  <c r="D402" i="14"/>
  <c r="D427" i="14"/>
  <c r="D421" i="14"/>
  <c r="D407" i="14"/>
  <c r="D401" i="14"/>
  <c r="D415" i="14"/>
  <c r="C404" i="9"/>
  <c r="C404" i="14" s="1"/>
  <c r="C412" i="9"/>
  <c r="C412" i="14" s="1"/>
  <c r="C416" i="9"/>
  <c r="C416" i="14" s="1"/>
  <c r="C424" i="9"/>
  <c r="C424" i="14" s="1"/>
  <c r="C428" i="9"/>
  <c r="C428" i="14" s="1"/>
  <c r="C445" i="9"/>
  <c r="C445" i="14" s="1"/>
  <c r="C410" i="9"/>
  <c r="C410" i="14" s="1"/>
  <c r="C418" i="9"/>
  <c r="C418" i="14" s="1"/>
  <c r="C443" i="9"/>
  <c r="C443" i="14" s="1"/>
  <c r="C446" i="9"/>
  <c r="C446" i="14" s="1"/>
  <c r="C400" i="9"/>
  <c r="C400" i="14" s="1"/>
  <c r="C444" i="9"/>
  <c r="C444" i="14" s="1"/>
  <c r="C420" i="14"/>
  <c r="C426" i="14"/>
  <c r="C408" i="14"/>
  <c r="C402" i="14"/>
  <c r="C406" i="14"/>
  <c r="C414" i="14"/>
  <c r="C422" i="14"/>
  <c r="C399" i="14"/>
  <c r="C403" i="14"/>
  <c r="C407" i="14"/>
  <c r="C411" i="14"/>
  <c r="C415" i="14"/>
  <c r="C419" i="14"/>
  <c r="C423" i="14"/>
  <c r="C427" i="14"/>
  <c r="C442" i="14"/>
  <c r="C441" i="14"/>
  <c r="C405" i="14"/>
  <c r="C409" i="14"/>
  <c r="C413" i="14"/>
  <c r="C417" i="14"/>
  <c r="C421" i="14"/>
  <c r="C425" i="14"/>
  <c r="C440" i="14"/>
  <c r="C401" i="14"/>
  <c r="C429" i="14"/>
  <c r="C439" i="9" l="1"/>
  <c r="C439" i="14" s="1"/>
  <c r="D439" i="9" l="1"/>
  <c r="D439" i="14" s="1"/>
  <c r="AC431" i="1" l="1"/>
  <c r="AC432" i="1" s="1"/>
  <c r="D433" i="9" l="1"/>
  <c r="D433" i="14" s="1"/>
  <c r="D432" i="9"/>
  <c r="D432" i="14" s="1"/>
  <c r="D438" i="9"/>
  <c r="D438" i="14" s="1"/>
  <c r="D437" i="9"/>
  <c r="D437" i="14" s="1"/>
  <c r="D431" i="9"/>
  <c r="D431" i="14" s="1"/>
  <c r="D436" i="9"/>
  <c r="D436" i="14" s="1"/>
  <c r="D430" i="9"/>
  <c r="D430" i="14" s="1"/>
  <c r="D435" i="9"/>
  <c r="D435" i="14" s="1"/>
  <c r="D434" i="9"/>
  <c r="D434" i="14" s="1"/>
  <c r="C435" i="9"/>
  <c r="C435" i="14" s="1"/>
  <c r="C437" i="9"/>
  <c r="C437" i="14" s="1"/>
  <c r="C430" i="9"/>
  <c r="C430" i="14" s="1"/>
  <c r="C431" i="9"/>
  <c r="C431" i="14" s="1"/>
  <c r="C438" i="9"/>
  <c r="C438" i="14" s="1"/>
  <c r="C434" i="9"/>
  <c r="C434" i="14" s="1"/>
  <c r="C433" i="9"/>
  <c r="C433" i="14" s="1"/>
  <c r="C398" i="9"/>
  <c r="C398" i="14" s="1"/>
  <c r="C436" i="9"/>
  <c r="C436" i="14" s="1"/>
  <c r="C432" i="9"/>
  <c r="C432" i="14" s="1"/>
  <c r="AC43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Cheng, Shun</author>
  </authors>
  <commentList>
    <comment ref="E3003" authorId="0" shapeId="0" xr:uid="{CA80FA84-576E-4C12-A81E-220B425B861E}">
      <text>
        <r>
          <rPr>
            <b/>
            <sz val="9"/>
            <color indexed="81"/>
            <rFont val="Tahoma"/>
            <family val="2"/>
          </rPr>
          <t>Cheng, Shun:</t>
        </r>
        <r>
          <rPr>
            <sz val="9"/>
            <color indexed="81"/>
            <rFont val="Tahoma"/>
            <family val="2"/>
          </rPr>
          <t xml:space="preserve">
replace new meter</t>
        </r>
      </text>
    </comment>
    <comment ref="F3003" authorId="0" shapeId="0" xr:uid="{3B0E8C10-5EE0-45F9-A3BB-65901E704B84}">
      <text>
        <r>
          <rPr>
            <b/>
            <sz val="9"/>
            <color indexed="81"/>
            <rFont val="Tahoma"/>
            <family val="2"/>
          </rPr>
          <t>Cheng, Shun:</t>
        </r>
        <r>
          <rPr>
            <sz val="9"/>
            <color indexed="81"/>
            <rFont val="Tahoma"/>
            <family val="2"/>
          </rPr>
          <t xml:space="preserve">
replace new meter</t>
        </r>
      </text>
    </comment>
    <comment ref="H3003" authorId="0" shapeId="0" xr:uid="{01F94854-0D33-4161-BFBF-F4216ADD5EC2}">
      <text>
        <r>
          <rPr>
            <b/>
            <sz val="9"/>
            <color indexed="81"/>
            <rFont val="Tahoma"/>
            <family val="2"/>
          </rPr>
          <t>Cheng, Shun:</t>
        </r>
        <r>
          <rPr>
            <sz val="9"/>
            <color indexed="81"/>
            <rFont val="Tahoma"/>
            <family val="2"/>
          </rPr>
          <t xml:space="preserve">
replace new meter</t>
        </r>
      </text>
    </comment>
    <comment ref="E3004" authorId="0" shapeId="0" xr:uid="{2285CA6B-62F6-45D2-8FCC-6F8E698F34EE}">
      <text>
        <r>
          <rPr>
            <b/>
            <sz val="9"/>
            <color indexed="81"/>
            <rFont val="Tahoma"/>
            <family val="2"/>
          </rPr>
          <t>Cheng, Shun:</t>
        </r>
        <r>
          <rPr>
            <sz val="9"/>
            <color indexed="81"/>
            <rFont val="Tahoma"/>
            <family val="2"/>
          </rPr>
          <t xml:space="preserve">
replace new meter</t>
        </r>
      </text>
    </comment>
    <comment ref="F3004" authorId="0" shapeId="0" xr:uid="{D86DB173-7756-4860-8994-192231854F44}">
      <text>
        <r>
          <rPr>
            <b/>
            <sz val="9"/>
            <color indexed="81"/>
            <rFont val="Tahoma"/>
            <family val="2"/>
          </rPr>
          <t>Cheng, Shun:</t>
        </r>
        <r>
          <rPr>
            <sz val="9"/>
            <color indexed="81"/>
            <rFont val="Tahoma"/>
            <family val="2"/>
          </rPr>
          <t xml:space="preserve">
replace new meter</t>
        </r>
      </text>
    </comment>
    <comment ref="G3004" authorId="0" shapeId="0" xr:uid="{7FA34446-1E67-4E89-A20F-E25E71EC2460}">
      <text>
        <r>
          <rPr>
            <b/>
            <sz val="9"/>
            <color indexed="81"/>
            <rFont val="Tahoma"/>
            <family val="2"/>
          </rPr>
          <t>Cheng, Shun:</t>
        </r>
        <r>
          <rPr>
            <sz val="9"/>
            <color indexed="81"/>
            <rFont val="Tahoma"/>
            <family val="2"/>
          </rPr>
          <t xml:space="preserve">
replace new meter</t>
        </r>
      </text>
    </comment>
    <comment ref="H3004" authorId="0" shapeId="0" xr:uid="{A7A5A9B8-1D17-4D8B-9A96-C70A7666A746}">
      <text>
        <r>
          <rPr>
            <b/>
            <sz val="9"/>
            <color indexed="81"/>
            <rFont val="Tahoma"/>
            <family val="2"/>
          </rPr>
          <t>Cheng, Shun:</t>
        </r>
        <r>
          <rPr>
            <sz val="9"/>
            <color indexed="81"/>
            <rFont val="Tahoma"/>
            <family val="2"/>
          </rPr>
          <t xml:space="preserve">
replace new meter</t>
        </r>
      </text>
    </comment>
    <comment ref="E3005" authorId="0" shapeId="0" xr:uid="{8570D0CB-826D-4778-8071-668AFB6E9B0B}">
      <text>
        <r>
          <rPr>
            <b/>
            <sz val="9"/>
            <color indexed="81"/>
            <rFont val="Tahoma"/>
            <family val="2"/>
          </rPr>
          <t>Cheng, Shun:</t>
        </r>
        <r>
          <rPr>
            <sz val="9"/>
            <color indexed="81"/>
            <rFont val="Tahoma"/>
            <family val="2"/>
          </rPr>
          <t xml:space="preserve">
replace new meter</t>
        </r>
      </text>
    </comment>
    <comment ref="F3005" authorId="0" shapeId="0" xr:uid="{7346F9C5-BD71-4354-90C5-28387928F149}">
      <text>
        <r>
          <rPr>
            <b/>
            <sz val="9"/>
            <color indexed="81"/>
            <rFont val="Tahoma"/>
            <family val="2"/>
          </rPr>
          <t>Cheng, Shun:</t>
        </r>
        <r>
          <rPr>
            <sz val="9"/>
            <color indexed="81"/>
            <rFont val="Tahoma"/>
            <family val="2"/>
          </rPr>
          <t xml:space="preserve">
replace new meter</t>
        </r>
      </text>
    </comment>
    <comment ref="G3005" authorId="0" shapeId="0" xr:uid="{14B991E6-1DD9-476B-8A99-60C6D271B8DC}">
      <text>
        <r>
          <rPr>
            <b/>
            <sz val="9"/>
            <color indexed="81"/>
            <rFont val="Tahoma"/>
            <family val="2"/>
          </rPr>
          <t>Cheng, Shun:</t>
        </r>
        <r>
          <rPr>
            <sz val="9"/>
            <color indexed="81"/>
            <rFont val="Tahoma"/>
            <family val="2"/>
          </rPr>
          <t xml:space="preserve">
replace new meter</t>
        </r>
      </text>
    </comment>
    <comment ref="H3005" authorId="0" shapeId="0" xr:uid="{AAECDA8C-54B5-4537-B4A0-D9C8690C905C}">
      <text>
        <r>
          <rPr>
            <b/>
            <sz val="9"/>
            <color indexed="81"/>
            <rFont val="Tahoma"/>
            <family val="2"/>
          </rPr>
          <t>Cheng, Shun:</t>
        </r>
        <r>
          <rPr>
            <sz val="9"/>
            <color indexed="81"/>
            <rFont val="Tahoma"/>
            <family val="2"/>
          </rPr>
          <t xml:space="preserve">
replace new meter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Leung, Chris F.</author>
  </authors>
  <commentList>
    <comment ref="L2993" authorId="0" shapeId="0" xr:uid="{BB4E6F79-38B2-4DF2-985D-CAFEFB7AEAF7}">
      <text>
        <r>
          <rPr>
            <b/>
            <sz val="9"/>
            <color indexed="81"/>
            <rFont val="Tahoma"/>
            <family val="2"/>
          </rPr>
          <t>Leung, Chris F.:</t>
        </r>
        <r>
          <rPr>
            <sz val="9"/>
            <color indexed="81"/>
            <rFont val="Tahoma"/>
            <family val="2"/>
          </rPr>
          <t xml:space="preserve">
meter data loss
only solar data</t>
        </r>
      </text>
    </comment>
  </commentList>
</comments>
</file>

<file path=xl/sharedStrings.xml><?xml version="1.0" encoding="utf-8"?>
<sst xmlns="http://schemas.openxmlformats.org/spreadsheetml/2006/main" count="2537" uniqueCount="1124">
  <si>
    <t>Area</t>
  </si>
  <si>
    <t>Difference in %</t>
  </si>
  <si>
    <t>Date</t>
    <phoneticPr fontId="0" type="noConversion"/>
  </si>
  <si>
    <t>Park power consumption</t>
    <phoneticPr fontId="0" type="noConversion"/>
  </si>
  <si>
    <t>Hotel power consumption</t>
    <phoneticPr fontId="0" type="noConversion"/>
  </si>
  <si>
    <t>CCP power consumption</t>
    <phoneticPr fontId="0" type="noConversion"/>
  </si>
  <si>
    <t>HCCP power consumption</t>
  </si>
  <si>
    <t>Total</t>
    <phoneticPr fontId="0" type="noConversion"/>
  </si>
  <si>
    <t>Previous monthly usage
 (kWh)</t>
  </si>
  <si>
    <t>Current monthly usage
(kWh)</t>
  </si>
  <si>
    <t>Difference in %</t>
    <phoneticPr fontId="0" type="noConversion"/>
  </si>
  <si>
    <t xml:space="preserve"> </t>
  </si>
  <si>
    <t>Month</t>
  </si>
  <si>
    <t>Park + CCP</t>
  </si>
  <si>
    <t>Hotel + HCCP</t>
  </si>
  <si>
    <t>Row Labels</t>
  </si>
  <si>
    <t>OPEN</t>
  </si>
  <si>
    <t>Grand Total</t>
  </si>
  <si>
    <t>Park Close</t>
  </si>
  <si>
    <t>30 Days</t>
  </si>
  <si>
    <t>TRUE</t>
  </si>
  <si>
    <t>Theme Park</t>
  </si>
  <si>
    <t>Hotel</t>
  </si>
  <si>
    <t xml:space="preserve">                                                                                                                                                                                                                                                              </t>
  </si>
  <si>
    <t>ThemePark</t>
  </si>
  <si>
    <t>CCP</t>
  </si>
  <si>
    <t>HCCP</t>
  </si>
  <si>
    <t>Normal daily usage 
(before park &amp; hotel closure)</t>
  </si>
  <si>
    <t>Current daily usage</t>
  </si>
  <si>
    <t>Date</t>
  </si>
  <si>
    <t>Total</t>
  </si>
  <si>
    <t xml:space="preserve">                                                                                                                                                                                                                                                                                                                                                                                                                                                                                                                                                                                                                                                                                                                                                                                                                                                                                                                                                                                                                                                                                                                                                                                                                                                                                                                                                                                                                                                                                                                                                                                                                                                                                                                                                                                                                                                                                                                                                                                                                                                                                                                                                                                                                                                                                                                                                                                                                                                                                                                                                                                                                                                     </t>
  </si>
  <si>
    <t xml:space="preserve"> DHH kWh</t>
  </si>
  <si>
    <t xml:space="preserve"> DLH kWh</t>
  </si>
  <si>
    <t xml:space="preserve"> DEL kWh</t>
  </si>
  <si>
    <t>ThemePark + CCP</t>
  </si>
  <si>
    <t>2025</t>
  </si>
  <si>
    <t>2026</t>
  </si>
  <si>
    <t>Total Power Consumption 
of ThemePark (kWh)</t>
  </si>
  <si>
    <t>Total Power Consumption 
of hotel (kWh)</t>
  </si>
  <si>
    <t>SS205A PMCS Data Loss After Replace Meter</t>
  </si>
  <si>
    <t>Total Power Consumption 
of CCP (kWh)</t>
  </si>
  <si>
    <t>Total Power Consumption 
of HCCP (kWh)</t>
  </si>
  <si>
    <t>CCP (SS205A PMCS Data Loss) After Replace Meter</t>
  </si>
  <si>
    <t>SS205A_TxA (kWh)</t>
  </si>
  <si>
    <t>SS205A_TxB (kWh)</t>
  </si>
  <si>
    <t>SS205A_TxC (kWh)</t>
  </si>
  <si>
    <t>SS205B_TxA (kWh)</t>
  </si>
  <si>
    <t>SS205B_TxB (kWh)</t>
  </si>
  <si>
    <t>SS205B_TxC (kWh)</t>
  </si>
  <si>
    <t>EA8</t>
  </si>
  <si>
    <t>SS303A_TxA (kWh)</t>
  </si>
  <si>
    <t>SS303B_TxD2 (kWh)</t>
  </si>
  <si>
    <t>SS303B_TxD3 (kWh)</t>
  </si>
  <si>
    <t>SS303B_TxD3_C12 CSB</t>
  </si>
  <si>
    <t>DHH</t>
  </si>
  <si>
    <t>DLH</t>
  </si>
  <si>
    <t>DEL</t>
  </si>
  <si>
    <t>SS301_TxA (kWh)</t>
  </si>
  <si>
    <t>SS301_TxB (kWh)</t>
  </si>
  <si>
    <t>SS301_TxC (kWh)</t>
  </si>
  <si>
    <t>SS302A_TxA1 (kWh)</t>
  </si>
  <si>
    <t>SS302A_TxA2 (kWh)</t>
  </si>
  <si>
    <t>SS302A_TxC5 (kWh)</t>
  </si>
  <si>
    <t>SS302B_TxB4 (kWh)</t>
  </si>
  <si>
    <t>SS302C_TxA3 (kWh)</t>
  </si>
  <si>
    <t>SS304A_TxA (kWh)</t>
  </si>
  <si>
    <t>SS304A_TxB (kWh)</t>
  </si>
  <si>
    <t>SS304B_TxC (kWh)</t>
  </si>
  <si>
    <t>SS304B_TxD (kWh)</t>
  </si>
  <si>
    <t>Occupancy</t>
  </si>
  <si>
    <t>DHH Total kWh</t>
  </si>
  <si>
    <t>DLH Total Sum</t>
  </si>
  <si>
    <t>DEL Total Sum</t>
  </si>
  <si>
    <t>Loss</t>
  </si>
  <si>
    <t>15.5.</t>
  </si>
  <si>
    <t>SS201_TxA (kWh)</t>
  </si>
  <si>
    <t>SS201_TxB (kWh)</t>
  </si>
  <si>
    <t>SS201_TxC (kWh)</t>
  </si>
  <si>
    <t>SS202_TxA (kWh)</t>
  </si>
  <si>
    <t>SS202_TxB (kWh)</t>
  </si>
  <si>
    <t>SS203_TxA (kWh)</t>
  </si>
  <si>
    <t>SS203_TxB (kWh)</t>
  </si>
  <si>
    <t>SS203_TxC (kWh)</t>
  </si>
  <si>
    <t>SS204_TxA (kWh)</t>
  </si>
  <si>
    <t>SS204_TxB (kWh)</t>
  </si>
  <si>
    <t>SS206_TxA (kWh)</t>
  </si>
  <si>
    <t>SS206_TxB (kWh)</t>
  </si>
  <si>
    <t>SS207_TxA (kWh)</t>
  </si>
  <si>
    <t>SS207_TxB (kWh)</t>
  </si>
  <si>
    <t>SS208_HV 11kV (kWh)</t>
  </si>
  <si>
    <t>SS208_TxA (kWh)</t>
  </si>
  <si>
    <t>SS207_HV 11kV (kWh)</t>
  </si>
  <si>
    <t>PTI.SS200_TxA (kWh)</t>
  </si>
  <si>
    <t>PTI.SS211_TxA (kWh)</t>
  </si>
  <si>
    <t>GLA.SS210_TxA (kWh)</t>
  </si>
  <si>
    <t>SS209_TxA (kWh)</t>
  </si>
  <si>
    <t>SS209_TxB (kWh)</t>
  </si>
  <si>
    <t>Temperature</t>
  </si>
  <si>
    <t>Attendance</t>
  </si>
  <si>
    <t>Remarks</t>
  </si>
  <si>
    <t>Data Loss</t>
  </si>
  <si>
    <t>-</t>
  </si>
  <si>
    <t>T8</t>
  </si>
  <si>
    <t>T10</t>
  </si>
  <si>
    <t>T8(T3 a t1200 + park open at 1500)</t>
  </si>
  <si>
    <t>Substation</t>
  </si>
  <si>
    <t>Supply Transformer</t>
  </si>
  <si>
    <t>Meter No</t>
  </si>
  <si>
    <t>Meter Description</t>
  </si>
  <si>
    <t>Parent</t>
  </si>
  <si>
    <t>MCCB No</t>
  </si>
  <si>
    <t>Service Area</t>
  </si>
  <si>
    <t>631
Substation 201</t>
  </si>
  <si>
    <t>T201-A</t>
  </si>
  <si>
    <t>Group</t>
  </si>
  <si>
    <t>B</t>
  </si>
  <si>
    <t xml:space="preserve">9132381
</t>
  </si>
  <si>
    <t>9110240(FiT) 9115380(FiT) 10214781(FiT)</t>
  </si>
  <si>
    <t>CLP KWH Meter</t>
  </si>
  <si>
    <t>ID</t>
  </si>
  <si>
    <t>SS201_Tx_A</t>
  </si>
  <si>
    <t>PMCS "A" Meter</t>
  </si>
  <si>
    <t>A000</t>
  </si>
  <si>
    <t>(Solar Panel)</t>
  </si>
  <si>
    <t>PMCS "B" Meter</t>
  </si>
  <si>
    <t>A1</t>
  </si>
  <si>
    <t>602
Wardrobe/Adminstration
Normal Power</t>
  </si>
  <si>
    <t>A2</t>
  </si>
  <si>
    <t>302
Tomorrow Terrace Restaurant
Normal Power</t>
  </si>
  <si>
    <t>A3</t>
  </si>
  <si>
    <t>203
Main Street Train Station</t>
  </si>
  <si>
    <t>A4</t>
  </si>
  <si>
    <t>208
Main Street Corner Café, Baby Care Centre, First Aid, Crystal Arts
Normal Power</t>
  </si>
  <si>
    <t>A5</t>
  </si>
  <si>
    <t>624
Cleansing Water Tank Pumps
Normal Power</t>
  </si>
  <si>
    <t>A6</t>
  </si>
  <si>
    <t>316
Air Compressor Plant
Normal Power</t>
  </si>
  <si>
    <t>A7</t>
  </si>
  <si>
    <t>Spare</t>
  </si>
  <si>
    <t>A8</t>
  </si>
  <si>
    <t>SS201_A14</t>
  </si>
  <si>
    <t>A14</t>
  </si>
  <si>
    <t>Capacitor Bank</t>
  </si>
  <si>
    <t>ATS201-A
(A9)</t>
  </si>
  <si>
    <t>Auto Change Over</t>
  </si>
  <si>
    <t>SS201_ATS201-A</t>
  </si>
  <si>
    <t>EA1</t>
  </si>
  <si>
    <t>602
Wardrobe/Adminstration
Essential Power</t>
  </si>
  <si>
    <t>EA2</t>
  </si>
  <si>
    <t>302
Tomorrow Terrace Restaurant
Essential Power</t>
  </si>
  <si>
    <t>EA3</t>
  </si>
  <si>
    <t>203
Main Street Train Station
Essential Power</t>
  </si>
  <si>
    <t>EA4</t>
  </si>
  <si>
    <t>208
Main Street Corner Café, Baby Care Centre, First Aid, Crystal Arts
Essentail Power</t>
  </si>
  <si>
    <t>EA5</t>
  </si>
  <si>
    <t>624
Flushing Water Tank Pumps
Essential Power</t>
  </si>
  <si>
    <t>T201-B</t>
  </si>
  <si>
    <t>C</t>
  </si>
  <si>
    <t>9110234(FiT)</t>
  </si>
  <si>
    <t>SS201_Tx_B</t>
  </si>
  <si>
    <t>B1</t>
  </si>
  <si>
    <t>304
Buzz Lightyear Astro Blasters
Normal Power</t>
  </si>
  <si>
    <t>B2</t>
  </si>
  <si>
    <t>204
Opera House
Normal Power</t>
  </si>
  <si>
    <t>B3</t>
  </si>
  <si>
    <t>206
Town Square Photo, Midtown Jewelry, Market House Bakery
Normal Power</t>
  </si>
  <si>
    <t>B4</t>
  </si>
  <si>
    <t>DB-Contianer Location C"</t>
  </si>
  <si>
    <t>ATS201-B
(B5)</t>
  </si>
  <si>
    <t xml:space="preserve">Auto change Over
</t>
  </si>
  <si>
    <t>B6</t>
  </si>
  <si>
    <t>631
Exterior LTG. MCB1
Normal Power</t>
  </si>
  <si>
    <t>B8</t>
  </si>
  <si>
    <t>316
Area Development
Air Compressor Plant &amp; Water Filtration Plant</t>
  </si>
  <si>
    <t>SS201_B11</t>
  </si>
  <si>
    <t>B13</t>
  </si>
  <si>
    <t>645-MSB
Wardrobe/Adminstration
Normal Power</t>
  </si>
  <si>
    <t>No PMb</t>
  </si>
  <si>
    <t>B14</t>
  </si>
  <si>
    <t>SPARE</t>
  </si>
  <si>
    <t>SS201_ATS201-B</t>
  </si>
  <si>
    <t>EB1</t>
  </si>
  <si>
    <t>304
Buzz Lightyear Astro Blasters
Essential Power</t>
  </si>
  <si>
    <t>EB2</t>
  </si>
  <si>
    <t>204
Opera House
Essential Power</t>
  </si>
  <si>
    <t>EB3</t>
  </si>
  <si>
    <t>206
Town Square Photo, Midtown Jewelry, Market House Bakery
Essential Power</t>
  </si>
  <si>
    <t>EB4</t>
  </si>
  <si>
    <t>631
AUX. Load EMCB1
Essential</t>
  </si>
  <si>
    <t>EB5</t>
  </si>
  <si>
    <t>645-EMSB1A
Wardrobe/Adminstration
Essential Power</t>
  </si>
  <si>
    <t>EB6</t>
  </si>
  <si>
    <t>GLA Service Tunnel
Sump</t>
  </si>
  <si>
    <t>T201-C</t>
  </si>
  <si>
    <t>AT</t>
  </si>
  <si>
    <t>7600760(FiT)</t>
  </si>
  <si>
    <t>SS201_Tx_C</t>
  </si>
  <si>
    <t>C1</t>
  </si>
  <si>
    <t>310S-MSB1
IRONMAN EXPERIENCE RIDE
Normal Power</t>
  </si>
  <si>
    <t>C2</t>
  </si>
  <si>
    <t xml:space="preserve">Spare
</t>
  </si>
  <si>
    <t>C3</t>
  </si>
  <si>
    <t>C4</t>
  </si>
  <si>
    <t>C8</t>
  </si>
  <si>
    <t>ATS201-C</t>
  </si>
  <si>
    <t>SS201_ATS201-C</t>
  </si>
  <si>
    <t>EC1</t>
  </si>
  <si>
    <t>310S
IRONMAN EXPERIENCE RIDE
Essential Power</t>
  </si>
  <si>
    <t>EC2</t>
  </si>
  <si>
    <t>EC3</t>
  </si>
  <si>
    <t>EC4</t>
  </si>
  <si>
    <t>632
Substation 202</t>
  </si>
  <si>
    <t>T202-A</t>
  </si>
  <si>
    <t>D</t>
  </si>
  <si>
    <t>9109893(FiT) 
10219856(FiT) 
10220934(FiT) 
10220936(FiT) 
10220959(FiT)</t>
  </si>
  <si>
    <t>SS202_Tx_A</t>
  </si>
  <si>
    <t>211
Plaza Inn
Normal Power</t>
  </si>
  <si>
    <t>506
Tahitian Terrace
Normal Power
507
Professor Porter's Trading Post
Normal Power
509
Rafts to Tarzan's Treehouse
Normal Power</t>
  </si>
  <si>
    <t>202
Turnstiles, Group Sales
Normal Power</t>
  </si>
  <si>
    <t>205
City Hall, Guest Relations, Stroller and Wheelchair Rental
Normal Power</t>
  </si>
  <si>
    <t>207
Emporium
Normal Power</t>
  </si>
  <si>
    <t>209
Emporium : Main Street Sweets, The Curiosity Shop, Centennial Hall
Normal Power</t>
  </si>
  <si>
    <t>EV Charger</t>
  </si>
  <si>
    <t>ATS202-A
(A9)</t>
  </si>
  <si>
    <t>SS202_ATS202-A</t>
  </si>
  <si>
    <t>211
Plaza Inn</t>
  </si>
  <si>
    <t>506
Tahitian Terrace
Essential Power
507
Professor Porter's Trading Post
Essential Power
509
Rafts to Tarzan's Treehouse
Essential Power</t>
  </si>
  <si>
    <t>202
Turnstiles, Group Sales
Essential Power</t>
  </si>
  <si>
    <t>205
City Hall, Guest Relations, Stroller and Wheelchair Rental
Essential Power</t>
  </si>
  <si>
    <t>207
Emporium
Essential Power</t>
  </si>
  <si>
    <t>EA6</t>
  </si>
  <si>
    <t>209
Emporium : Main Street Sweets, The Curiosity Shop, Centennial Hall
Essential Power</t>
  </si>
  <si>
    <t>T202-B</t>
  </si>
  <si>
    <t>E</t>
  </si>
  <si>
    <t>SS202_TX_B</t>
  </si>
  <si>
    <t>508
Theater in the Wild
Normal Power</t>
  </si>
  <si>
    <t>505
Tarzan's Treehouse
Normal Power</t>
  </si>
  <si>
    <t>623
Water Tank Plant #3
Cleansing</t>
  </si>
  <si>
    <t>B5</t>
  </si>
  <si>
    <t>Location B
DB for container
Normal Power</t>
  </si>
  <si>
    <t>ATS202-B
(B6)</t>
  </si>
  <si>
    <t>B7</t>
  </si>
  <si>
    <t>632
Exterior Lighting MCB1
Normal Power</t>
  </si>
  <si>
    <t>None</t>
  </si>
  <si>
    <t>B9</t>
  </si>
  <si>
    <t>Frozen Marquee "ADV-Tent-MSB" MCCB BD (Near GG) Switch 1</t>
  </si>
  <si>
    <t>SS202_B10</t>
  </si>
  <si>
    <t>B10</t>
  </si>
  <si>
    <t>2nd Marquee "DB-MS-01" MCCB BD (Near building 211 - Plaza Ground)</t>
  </si>
  <si>
    <t>SS202_B12</t>
  </si>
  <si>
    <t>B12</t>
  </si>
  <si>
    <t>SS202_B13</t>
  </si>
  <si>
    <t>Frozen Marquee "ADV-Tent2-MSB" MCCB BD (Near GG) Switch 2</t>
  </si>
  <si>
    <t>SS202_ATS202-B</t>
  </si>
  <si>
    <t>508
Theater in the Wild
Essential Power</t>
  </si>
  <si>
    <t>505
Tarzan's Treehouse
Essential Power</t>
  </si>
  <si>
    <t>623
Water Tank Plant #3 Flushing Pumps
Essential Power</t>
  </si>
  <si>
    <t>623
Water Tank Plant #3 F.S. Sprinkler Pump
Essential Power</t>
  </si>
  <si>
    <t>623
Water Tank Plant #3 F.S. HR Pump
Essential Power</t>
  </si>
  <si>
    <t>632
Auxuary Load EMCB1
Essential Power</t>
  </si>
  <si>
    <t>633
Substation 203</t>
  </si>
  <si>
    <t>T203-A</t>
  </si>
  <si>
    <t>F</t>
  </si>
  <si>
    <t>10220979(FiT)</t>
  </si>
  <si>
    <t>SS203_Tx_A</t>
  </si>
  <si>
    <t>403/405
Storybook Shop/Royal Banquet Hall
Normal Power</t>
  </si>
  <si>
    <t>401A
Castle of Magical Dreams
Normal Power</t>
  </si>
  <si>
    <t>402
Cinderella Carousel
Normal Power
408
Dumbo the Flying Elephant
Normal Power
409
Mickey's PhilharMagic
Normal Power</t>
  </si>
  <si>
    <t>606
Characters Dressing Building
Normal Power</t>
  </si>
  <si>
    <t>CASTLE</t>
  </si>
  <si>
    <t>401A-EMSB1 (FSI Load)
401A-EMSB2 (Non-FSI Load)</t>
  </si>
  <si>
    <t>ATS203-A
(A6)</t>
  </si>
  <si>
    <t>416
Air Compressor Plant for FL &amp; AL CBP MSB1 (CA-1)
Normal Power</t>
  </si>
  <si>
    <t>443
Air Compressor Plant
Normal Power</t>
  </si>
  <si>
    <t>A11</t>
  </si>
  <si>
    <t>SS203_ATS203-A</t>
  </si>
  <si>
    <t xml:space="preserve">401A
Castle of Magical Dreams
Essential Power      </t>
  </si>
  <si>
    <t>402
Cinderella Carousel
Essential Power
408
Dumbo the Flying Elephant
Essential Power
409
Mickey's PhilharMagic
Essential Power</t>
  </si>
  <si>
    <t>606
Characters Dressing Building
Essential Power</t>
  </si>
  <si>
    <t>T203-B</t>
  </si>
  <si>
    <t>G</t>
  </si>
  <si>
    <t>9077109
9077110</t>
  </si>
  <si>
    <t>SS203_TX_B</t>
  </si>
  <si>
    <t>411
Fantasyland Station
Normal Power</t>
  </si>
  <si>
    <t>412
Clopin's Festival of Foods
Normal Power</t>
  </si>
  <si>
    <t>404
The Many Adventures of Winnie the Pooh, Pooh Corner
Normal Power</t>
  </si>
  <si>
    <t>407
Mad Hatter Tea Cups
Normal Power</t>
  </si>
  <si>
    <t>ATS203-B
(B6)</t>
  </si>
  <si>
    <t xml:space="preserve">Auto Change Over
</t>
  </si>
  <si>
    <t>416
Air Compressor Plant for AL and FL MSB2 (CA-2)
Normal Power</t>
  </si>
  <si>
    <t>516
Compressed Air for River show MSB2 (CA-5)
Normal Power</t>
  </si>
  <si>
    <t>Paintshop</t>
  </si>
  <si>
    <t>B11</t>
  </si>
  <si>
    <t>SS203_ATS203-B</t>
  </si>
  <si>
    <t>411
Fantasyland Station
Essential Power</t>
  </si>
  <si>
    <t>412
Clopin's Festival of Foods
Essential Power</t>
  </si>
  <si>
    <t>404
The Many Adventures of Winnie the Pooh, Pooh Corner
Essential Power</t>
  </si>
  <si>
    <t>633
AUX. LOAD EMCB1
Essential Power</t>
  </si>
  <si>
    <t>T203-C</t>
  </si>
  <si>
    <t>H</t>
  </si>
  <si>
    <t>10220947(FiT)</t>
  </si>
  <si>
    <t>SS203_Tx_C</t>
  </si>
  <si>
    <t>501
River View Café
Normal Power
502
Jungle River Cruise
Normal Power</t>
  </si>
  <si>
    <t>PMCS "C" Meter</t>
  </si>
  <si>
    <t>SS203_C1</t>
  </si>
  <si>
    <t>A9</t>
  </si>
  <si>
    <t>501_MCB4: 516 Water filtration plant</t>
  </si>
  <si>
    <t>622
Water Tank Plant #2 Cleansing Pumps MCC2
Normal Power</t>
  </si>
  <si>
    <t>Compressed Air Plant FL and AL MSB4 for Air Dryer
（CA1, CA2, CA3, CA4, CA5)
Normal Power</t>
  </si>
  <si>
    <t>416
River show water filtration plant
Normal</t>
  </si>
  <si>
    <t>C5</t>
  </si>
  <si>
    <t xml:space="preserve">
Air Compressor Plant for FL &amp; AL MSB4 (CA-4)
Normal Power</t>
  </si>
  <si>
    <t>C6</t>
  </si>
  <si>
    <t>502
Jungle River Curise EER 564 MSB
Normal Power</t>
  </si>
  <si>
    <t>ATS203-C</t>
  </si>
  <si>
    <t>633
Exterior Lighting MCB1
Normal Power</t>
  </si>
  <si>
    <t>C9</t>
  </si>
  <si>
    <t>401A
Castle of Magical Dreams
MSB-2 located at Fountain Electrical Room</t>
  </si>
  <si>
    <t>C10</t>
  </si>
  <si>
    <t>416
Air Compressor Plant for FL &amp; AL MSB3 (CA-3)
Normal Power</t>
  </si>
  <si>
    <t>C11</t>
  </si>
  <si>
    <t>416A MSB
Fairy Tale Forest
Normal Power</t>
  </si>
  <si>
    <t>C12</t>
  </si>
  <si>
    <t>563
River show, Enchancement
Normal Power</t>
  </si>
  <si>
    <t>C13</t>
  </si>
  <si>
    <t>C14</t>
  </si>
  <si>
    <t>SS203_ATS203-C</t>
  </si>
  <si>
    <t>501
River View Café
Essential Power
502
Jungle River Cruise
Essential Power</t>
  </si>
  <si>
    <t>622
Water Tank Plant #2 Flushing Pumps
Essential Power</t>
  </si>
  <si>
    <t>622
Water Tank Plant #2 F.S. Sprinkler Pumps
Essential</t>
  </si>
  <si>
    <t>EC5</t>
  </si>
  <si>
    <t>622
Water Tank Plant #2 F.S. HR
Essential Power</t>
  </si>
  <si>
    <t>634
Substation 204</t>
  </si>
  <si>
    <t>T204-A</t>
  </si>
  <si>
    <t>I</t>
  </si>
  <si>
    <t>9110013(FiT)</t>
  </si>
  <si>
    <t>SS204_Tx_A</t>
  </si>
  <si>
    <t>303
Space Mountain
Normal Power</t>
  </si>
  <si>
    <t>WDI Office and Canteen
Normal Power</t>
  </si>
  <si>
    <t>603
Train Storage/Maintenance
Normal power</t>
  </si>
  <si>
    <t>301
Comet Café
Normal Power</t>
  </si>
  <si>
    <t>305
Orbitron
Normal Power</t>
  </si>
  <si>
    <t>634 EV Charge</t>
  </si>
  <si>
    <t>ATS204-A</t>
  </si>
  <si>
    <t>634
Exterior Lighting MCB1
Normal Power</t>
  </si>
  <si>
    <t>303
Space Mountain
Essential Power</t>
  </si>
  <si>
    <t xml:space="preserve">EA2 </t>
  </si>
  <si>
    <t>603
Train Storage/Maintenance
Essential Power</t>
  </si>
  <si>
    <t>301
Comet Café
Essential Power</t>
  </si>
  <si>
    <t>634
AUX. LOAD G34 EMCB1
Essential Power</t>
  </si>
  <si>
    <t>EA7</t>
  </si>
  <si>
    <t>T204-B</t>
  </si>
  <si>
    <t>J</t>
  </si>
  <si>
    <t>9142828(FiT)</t>
  </si>
  <si>
    <t>SS204_Tx_B</t>
  </si>
  <si>
    <t>413
Disney's Storybook Theatre
Normal Power</t>
  </si>
  <si>
    <t>JEDI</t>
  </si>
  <si>
    <t>ATS204-B</t>
  </si>
  <si>
    <t>309
Jedi Training
Normal Power</t>
  </si>
  <si>
    <t>SS204_ATS-B</t>
  </si>
  <si>
    <t>413
Disney's Storybook Theatre
Essential Power</t>
  </si>
  <si>
    <t>635A
Substation 205A</t>
  </si>
  <si>
    <t>T205A-A</t>
  </si>
  <si>
    <t>K</t>
  </si>
  <si>
    <t>9142823(FiT)</t>
  </si>
  <si>
    <t>SS205A_Tx_A</t>
  </si>
  <si>
    <t>0001</t>
  </si>
  <si>
    <t>611
Central Chiller Plant
*MCB-1, MCB-2, MCB-3
*Exhaust Fans FE-1, FE-3, FE-5, FE-6 and FE-19</t>
  </si>
  <si>
    <t>SS205A_A1</t>
  </si>
  <si>
    <t>MCC1_1</t>
  </si>
  <si>
    <t>611
Central Chiller Plant
Chilled Water Pump PCH-1</t>
  </si>
  <si>
    <t>MCC1_2</t>
  </si>
  <si>
    <t>611
Central Chiller Plant
Chilled Water Pump PCH-2</t>
  </si>
  <si>
    <t>MCC1_3</t>
  </si>
  <si>
    <t>611
Central Chiller Plant
Chilled Water Pump PCH-5</t>
  </si>
  <si>
    <t>0005</t>
  </si>
  <si>
    <t>0002</t>
  </si>
  <si>
    <t>611
Central Chiller Plant
Chiller CH-1</t>
  </si>
  <si>
    <t>Cap. Bank</t>
  </si>
  <si>
    <t>ATS205A-A</t>
  </si>
  <si>
    <t>Auto Change Over
611
Central Chiller Plant
*Essential Power EMCB-1, EMCB-2, EMCB-3</t>
  </si>
  <si>
    <t>635A EMSB1</t>
  </si>
  <si>
    <t>635B EMCB1</t>
  </si>
  <si>
    <t>611 EB/ B1</t>
  </si>
  <si>
    <t>0010</t>
  </si>
  <si>
    <t>609
NCC
Essential Power</t>
  </si>
  <si>
    <t>T205A-B</t>
  </si>
  <si>
    <t>L</t>
  </si>
  <si>
    <t>10220984(FiT)</t>
  </si>
  <si>
    <t>SS205A_Tx_B</t>
  </si>
  <si>
    <t>0003</t>
  </si>
  <si>
    <t>611
Central Chiller Plant
*Cooling Tower CT-1, CT-2, CT-5
*Exhaust Fans FE-11</t>
  </si>
  <si>
    <t>SS205A_B1</t>
  </si>
  <si>
    <t>MCC2_7</t>
  </si>
  <si>
    <t>611
Central Chiller Plant
Condensing Water Pump PCW-1</t>
  </si>
  <si>
    <t>MCC2_8</t>
  </si>
  <si>
    <t>611
Central Chiller Plant
Condensing Water Pump PCW-2</t>
  </si>
  <si>
    <t>MCC2_9</t>
  </si>
  <si>
    <t>611
Central Chiller Plant
Condensing Water Pump PCW-6</t>
  </si>
  <si>
    <t>MCC2_12</t>
  </si>
  <si>
    <t>611
Central Chiller Plant
Condensing Water Pump PCW-7</t>
  </si>
  <si>
    <t>611
Central Chiller Plant
Chiller CH-2</t>
  </si>
  <si>
    <t>(Solar Panel)
No PMb</t>
  </si>
  <si>
    <t>635A MCB1</t>
  </si>
  <si>
    <t>611
Central Chiller Plant
Chiller Distribution Pump PCHD-4</t>
  </si>
  <si>
    <t>T205A-C</t>
  </si>
  <si>
    <t>AM</t>
  </si>
  <si>
    <t>9146170
9146171</t>
  </si>
  <si>
    <t>SS205A_Tx_C</t>
  </si>
  <si>
    <t>611
Central Chiller Plant
Chiller CH-6</t>
  </si>
  <si>
    <t>611
Central Chiller Plant
Chiller Distribution Pump PCHD-1</t>
  </si>
  <si>
    <t>611
Central Chiller Plant
Chiller CH-7</t>
  </si>
  <si>
    <t>635B
Substation 205B</t>
  </si>
  <si>
    <t>T205B-A</t>
  </si>
  <si>
    <t>M</t>
  </si>
  <si>
    <t>10219969(FiT)</t>
  </si>
  <si>
    <t>SS205B_Tx_A</t>
  </si>
  <si>
    <t>611
Central Chiller Plant
*Exhaust Fans FE-2, FE-9, FE-8, FE-10, FE-16
*63A TPN Socket Outlet</t>
  </si>
  <si>
    <t>SS205B_A1</t>
  </si>
  <si>
    <t>MCC3_5</t>
  </si>
  <si>
    <t>611
Central Chiller Plant
Chilled Water Pump PCH-3</t>
  </si>
  <si>
    <t>MCC3_6</t>
  </si>
  <si>
    <t>611
Central Chiller Plant
Chilled Water Pump PCH-4</t>
  </si>
  <si>
    <t>MCC3_7</t>
  </si>
  <si>
    <t>611
Central Chiller Plant
Chilled Water Pump PCH-6</t>
  </si>
  <si>
    <t>611
Central Chiller Plant
Chiller Distribution Pump PCHD-2</t>
  </si>
  <si>
    <t>611
Central Chiller Plant
Chiller CH-3</t>
  </si>
  <si>
    <t>205B-C3-MCCB1</t>
  </si>
  <si>
    <t>T205B-B</t>
  </si>
  <si>
    <t>N</t>
  </si>
  <si>
    <t>SS205B_Tx_B</t>
  </si>
  <si>
    <t>611
Central Chiller Plant
*Cooling Tower CT-3, CT-4
*Condensing Water Sump Filtration Packaged Unit</t>
  </si>
  <si>
    <t>SS205B_B1</t>
  </si>
  <si>
    <t>MCC4-7</t>
  </si>
  <si>
    <t>611
Central Chiller Plant
Condensing Water Pump PCW-3</t>
  </si>
  <si>
    <t>MCC4-8</t>
  </si>
  <si>
    <t>611
Central Chiller Plant
Condensing Water Pump PCW-4</t>
  </si>
  <si>
    <t>MCC4-9</t>
  </si>
  <si>
    <t>611
Central Chiller Plant
Condensing Water Pump PCW-5</t>
  </si>
  <si>
    <t>0004</t>
  </si>
  <si>
    <t>611
Central Chiller Plant
Chiller CH-4</t>
  </si>
  <si>
    <t>T205B-C</t>
  </si>
  <si>
    <t>O</t>
  </si>
  <si>
    <t>SS205B_Tx_C</t>
  </si>
  <si>
    <t>611
Central Chiller Plant
Chiller Distribution Pump PCHD-3</t>
  </si>
  <si>
    <t>611
Central Chiller Plant
Chiller CH-5</t>
  </si>
  <si>
    <t>C7</t>
  </si>
  <si>
    <t>636
Substation 206</t>
  </si>
  <si>
    <t>T206-A</t>
  </si>
  <si>
    <t>P</t>
  </si>
  <si>
    <t>9109527(FiT)
9131366(FiT)
10220935(FiT)</t>
  </si>
  <si>
    <t>SS206_Tx_A</t>
  </si>
  <si>
    <t>609
Central Maintenance Facility
Normal Power</t>
  </si>
  <si>
    <t>605B
Firework Storage
Normal Power</t>
  </si>
  <si>
    <t>621
Water Tank Plant #1 Cleansing Pumps
Normal Power</t>
  </si>
  <si>
    <t>620-MSB
609 Lay Down Yard
Normal Power</t>
  </si>
  <si>
    <t>ELCB for Spare</t>
  </si>
  <si>
    <t>414
It's a small world
Normal Power</t>
  </si>
  <si>
    <t>SS206_A14</t>
  </si>
  <si>
    <t>ATS206-A</t>
  </si>
  <si>
    <t>SS206_ATS206-A</t>
  </si>
  <si>
    <t>609
Central Maintenance Facility
Essential Power</t>
  </si>
  <si>
    <t>605B
Firework Storage
Essential Power</t>
  </si>
  <si>
    <t>621
Water Tank Plant #1 Flushing Pumps
Essential Power</t>
  </si>
  <si>
    <t>620-EMSB
609 Lay Down Yard
Essential Power</t>
  </si>
  <si>
    <t>636
AUX. LOADS EMCB1
Essential Power (No PMb)</t>
  </si>
  <si>
    <t>414
It's a small world
Essential Power</t>
  </si>
  <si>
    <t>EA11</t>
  </si>
  <si>
    <t>610
Horticulture Building 
Essential Power</t>
  </si>
  <si>
    <t>T206-B</t>
  </si>
  <si>
    <t>Q</t>
  </si>
  <si>
    <t xml:space="preserve">7600785(FiT)
9106648(FiT)
9113470(FiT)
9131357(FiT)
9136163(FiT)
10219855(FiT)
10220945(FiT)
10352970(FiT) </t>
  </si>
  <si>
    <t>SS206_Tx_B</t>
  </si>
  <si>
    <t>613
Outdoor Vending
Normal Power</t>
  </si>
  <si>
    <t>604
Entertainment Support
Normal Power</t>
  </si>
  <si>
    <t>610 MSB
Horticulture Building 
Normal Power</t>
  </si>
  <si>
    <t>610
Container Area MCB1, MCB5 
Normal Power</t>
  </si>
  <si>
    <t>SS206_B5</t>
  </si>
  <si>
    <t>613A</t>
  </si>
  <si>
    <t>SS206_B12</t>
  </si>
  <si>
    <t>632
Extererior LTG MCB1
Normal Power (No PMb)</t>
  </si>
  <si>
    <t>ATS206-B</t>
  </si>
  <si>
    <t>SS206_ATS206-B</t>
  </si>
  <si>
    <t>613
Outdoor Vending
Essential Power
615 - EMCB1</t>
  </si>
  <si>
    <t>SS206_EB2</t>
  </si>
  <si>
    <t>604
Entertainment Support
Essential Power</t>
  </si>
  <si>
    <t>621
F.S. HR Pumps
Essential Power</t>
  </si>
  <si>
    <t>SS206_EB4</t>
  </si>
  <si>
    <t>621
F.S. Sprinkler Pumps
Essential Power</t>
  </si>
  <si>
    <t>637
Substation 207</t>
  </si>
  <si>
    <t>T207-A</t>
  </si>
  <si>
    <t>AN</t>
  </si>
  <si>
    <t xml:space="preserve">10214788(FiT)
10220352(FiT)
10453989(FiT) </t>
  </si>
  <si>
    <t>SS207_Tx_A</t>
  </si>
  <si>
    <t>521
Grizzle Mountain
Normal Power</t>
  </si>
  <si>
    <t>522
Lucky Nugget Saloon
Normal Power</t>
  </si>
  <si>
    <t>Grizzle Air Compressor No. 1
Normal Power</t>
  </si>
  <si>
    <t>Grizzle Air Compressor No. 2
Normal Power</t>
  </si>
  <si>
    <t>Grizzle Air Compressor No. 3
Normal Power</t>
  </si>
  <si>
    <t>ATS207-A
 (A6)</t>
  </si>
  <si>
    <t>637
MCB1
Normal Power</t>
  </si>
  <si>
    <t>Lay Down Yard SW Cabinet
Normal Power</t>
  </si>
  <si>
    <t>SS207_ATS207-A</t>
  </si>
  <si>
    <t>521
Grizzle Mountain
Essential Power</t>
  </si>
  <si>
    <t>522
Lucky Nugget Saloon
Essential Power</t>
  </si>
  <si>
    <t>637
E-Lighting EMCB1
E-Power EMCB 2
Hub#04 EMCB3
Essential Power</t>
  </si>
  <si>
    <t>T207-B</t>
  </si>
  <si>
    <t>AO</t>
  </si>
  <si>
    <t>10353001(FiT)</t>
  </si>
  <si>
    <t>SS207_Tx_B</t>
  </si>
  <si>
    <t>531
MSB
Normal Power</t>
  </si>
  <si>
    <t>543
Normal Power</t>
  </si>
  <si>
    <t>614
Town Gas Mixing Station
Normal Power</t>
  </si>
  <si>
    <t>ATS207-B
(B5)</t>
  </si>
  <si>
    <t>To Scenic DECO Support (Green House)</t>
  </si>
  <si>
    <t>SS207_ATS207-B</t>
  </si>
  <si>
    <t>531
EMSB
Essential Power</t>
  </si>
  <si>
    <t>543
Essential Power</t>
  </si>
  <si>
    <t>625
F.S. Sprinkler Pump MCC1
Essential Power</t>
  </si>
  <si>
    <t>625
F.S. Hose Reel Pump MCC2
Essential Power</t>
  </si>
  <si>
    <t>638
Substation 208</t>
  </si>
  <si>
    <t>T208-A</t>
  </si>
  <si>
    <t>AP</t>
  </si>
  <si>
    <t xml:space="preserve">10219852(FiT)
10220910(FiT)
10220929(FiT)
10220933(FiT) </t>
  </si>
  <si>
    <t>SS208_Tx_A</t>
  </si>
  <si>
    <t>551
RC Racer
Normal Power</t>
  </si>
  <si>
    <t>642
(Solar Panel)</t>
  </si>
  <si>
    <t>552
Gam
Normal Power
642 - MCB1</t>
  </si>
  <si>
    <t>552
RM Gam Ride
Normal Power</t>
  </si>
  <si>
    <t>553
Slinky Dog
Normal Power</t>
  </si>
  <si>
    <t>554
Restroom
Normal Power</t>
  </si>
  <si>
    <t>ATS208-A
(A7)</t>
  </si>
  <si>
    <t>638
MCB1
Normal Power</t>
  </si>
  <si>
    <t>A10</t>
  </si>
  <si>
    <t>558
Andy's Toy Box
Normal Power</t>
  </si>
  <si>
    <t>641
Maintenance Building
Normal Power</t>
  </si>
  <si>
    <t>A12</t>
  </si>
  <si>
    <t>643
Entertainment Building
Normal Power</t>
  </si>
  <si>
    <t>A16</t>
  </si>
  <si>
    <t>SS207_ATS208-A</t>
  </si>
  <si>
    <t>551
RC Racer
Essential Power</t>
  </si>
  <si>
    <t>552
Gam
Essential Power</t>
  </si>
  <si>
    <t>553
Slinky Dog
Essential Power</t>
  </si>
  <si>
    <t>554
Restroom
Essential Power</t>
  </si>
  <si>
    <t>638
E-Lighting EMCB1 + EMCCB
Essential Power</t>
  </si>
  <si>
    <t>EA9</t>
  </si>
  <si>
    <t>558
Andy's Toy Box
Essential Power</t>
  </si>
  <si>
    <t>EA10</t>
  </si>
  <si>
    <t>641
Maintenance Building
Essential Power</t>
  </si>
  <si>
    <t>643
Entertainment Building
Essential Power</t>
  </si>
  <si>
    <t>T208-B</t>
  </si>
  <si>
    <t>AQ</t>
  </si>
  <si>
    <t>9102810
9102869</t>
  </si>
  <si>
    <t>SS208_Tx_B</t>
  </si>
  <si>
    <t>Future</t>
  </si>
  <si>
    <t>ATS208-B</t>
  </si>
  <si>
    <t>SS207_ATS208-B</t>
  </si>
  <si>
    <t>Substation 221</t>
  </si>
  <si>
    <t>HV</t>
  </si>
  <si>
    <t>AR</t>
  </si>
  <si>
    <t>9075384
9075469</t>
  </si>
  <si>
    <t>Grizzly Gulch</t>
  </si>
  <si>
    <t>804
Substation 200 (PTI)</t>
  </si>
  <si>
    <t>T200</t>
  </si>
  <si>
    <t>X</t>
  </si>
  <si>
    <t>PTI_SS200</t>
  </si>
  <si>
    <t>803
PTIS Building (PTI)
Normal Power MSB</t>
  </si>
  <si>
    <t>801
Pump Room Building (PTI)
Normal Power MSB</t>
  </si>
  <si>
    <t>802
Restroom Building (PTI)
Normal Power MSB, MCC1</t>
  </si>
  <si>
    <t>ATS200</t>
  </si>
  <si>
    <t>SS200_ATS200</t>
  </si>
  <si>
    <t>802
Restroom Building (PTI)
Essential Power EMSB</t>
  </si>
  <si>
    <t>801
Pump Room Building (PTI)
Essential Power for EMCP-4</t>
  </si>
  <si>
    <t>801
Pump Room Building (PTI)
Essential Power EMSB</t>
  </si>
  <si>
    <t>804
Substation 200 (PTI)
Essential Power EMCB1</t>
  </si>
  <si>
    <t>803
PTIS Building (PTI)
Essential Power EMSB</t>
  </si>
  <si>
    <t>801
Pump Room Building (PTI)
Essential Power for EMCP-3</t>
  </si>
  <si>
    <t>AB</t>
  </si>
  <si>
    <t>9135353
9093643</t>
  </si>
  <si>
    <t>SS200_A9</t>
  </si>
  <si>
    <t>803
PTI Guest Relations/PTIS Building
Normal Power MCB5</t>
  </si>
  <si>
    <t>SS200_A6</t>
  </si>
  <si>
    <t>AC</t>
  </si>
  <si>
    <t>9135160
9135161</t>
  </si>
  <si>
    <t>SS200_A6 MSB</t>
  </si>
  <si>
    <t>808 (Kiosk A)
Central Bus Canpoy (PTI)
Normal Power MCB1</t>
  </si>
  <si>
    <t>AD</t>
  </si>
  <si>
    <r>
      <t xml:space="preserve">9135162
</t>
    </r>
    <r>
      <rPr>
        <b/>
        <strike/>
        <sz val="16"/>
        <rFont val="Arial"/>
        <family val="2"/>
      </rPr>
      <t>9135163</t>
    </r>
    <r>
      <rPr>
        <b/>
        <sz val="16"/>
        <rFont val="Arial"/>
        <family val="2"/>
      </rPr>
      <t xml:space="preserve">
9134419</t>
    </r>
  </si>
  <si>
    <t>809 (Kiosk B)
East Bus Canpoy (PTI)
Norrmal Power MCB1</t>
  </si>
  <si>
    <t>AE</t>
  </si>
  <si>
    <t>9072176
9096750</t>
  </si>
  <si>
    <t>807 (Kiosk C) 
West Bus Canpoy (PTI)
Normal Power MCB2</t>
  </si>
  <si>
    <t>907
Sub-Station 210 (GLA)</t>
  </si>
  <si>
    <t>T210</t>
  </si>
  <si>
    <t>AA</t>
  </si>
  <si>
    <t>9135293
9094664</t>
  </si>
  <si>
    <t>PTI_SS210</t>
  </si>
  <si>
    <t>SS210_A8</t>
  </si>
  <si>
    <t>907 MSB2
(907  Sub-Station 210 (GLA)
Lighting Dimmer Cabinet ADC91a
908 Grand Plaza ER / EER (GLA)
Lighting Dimmer Cabinet ADC90a)</t>
  </si>
  <si>
    <t>V</t>
  </si>
  <si>
    <t>10220931(FiT)</t>
  </si>
  <si>
    <t>907
Sub-Station 210 (GLA)
Normal Power MSB1</t>
  </si>
  <si>
    <t>909
Central Plaza (GLA)
Normal Power MSB</t>
  </si>
  <si>
    <t>908
Grand Plaza ER / EER (GLA)
Normal Power MSB</t>
  </si>
  <si>
    <t>To SFK Office</t>
  </si>
  <si>
    <t>ATS210</t>
  </si>
  <si>
    <t>SS210_ATS210</t>
  </si>
  <si>
    <t>909
Central Plaza (GLA)
Essential Power EMSB</t>
  </si>
  <si>
    <t>907
Sub-Station 210 (GLA)
Essential Power EMSB</t>
  </si>
  <si>
    <t>908
Grand Plaza ER / EER (GLA)
Essential Power EMSB</t>
  </si>
  <si>
    <t>703
Substation 211 (CPK)</t>
  </si>
  <si>
    <t>T211</t>
  </si>
  <si>
    <t>W</t>
  </si>
  <si>
    <t>9115139
9100063</t>
  </si>
  <si>
    <t>PTI_SS211</t>
  </si>
  <si>
    <t>701
Coach Park Toll  Plaza (CPK)
Normal Power</t>
  </si>
  <si>
    <t>702
Car Park Toll Plaza (CPK)
Normal Power</t>
  </si>
  <si>
    <t>ATS211</t>
  </si>
  <si>
    <t xml:space="preserve">
703
Substation 211 Building  (CPK)
*Essential Power</t>
  </si>
  <si>
    <t>SS211_ATS211</t>
  </si>
  <si>
    <t>703
Substation 211 Building  (CPK)
Essential Power EMCB</t>
  </si>
  <si>
    <t>702
Car Park Toll Plaza (CPK)
Essential Power EMCB</t>
  </si>
  <si>
    <t>701
Coach Park Toll  Plaza (CPK)
Essential Power EMCB</t>
  </si>
  <si>
    <t xml:space="preserve">Water Receation Boat Centre </t>
  </si>
  <si>
    <t>A</t>
  </si>
  <si>
    <t>9108453
9132501</t>
  </si>
  <si>
    <t>Irrigation Water Pumping Station</t>
  </si>
  <si>
    <t>Y</t>
  </si>
  <si>
    <t>9113863(FiT)
10220909(FiT)</t>
  </si>
  <si>
    <t>TX_1</t>
  </si>
  <si>
    <t>Irrigation Pumping Station</t>
  </si>
  <si>
    <t>AJ</t>
  </si>
  <si>
    <t>9108450
9108451</t>
  </si>
  <si>
    <t>TX_4</t>
  </si>
  <si>
    <t>AK</t>
  </si>
  <si>
    <t>9108452
9102049</t>
  </si>
  <si>
    <t>Irrigation Water Booster Pumping Station</t>
  </si>
  <si>
    <t>AL</t>
  </si>
  <si>
    <t>9135198
9135199</t>
  </si>
  <si>
    <t>TX_2</t>
  </si>
  <si>
    <t>AL1</t>
  </si>
  <si>
    <t>IWBS</t>
  </si>
  <si>
    <t>Penny Bay Public Pier</t>
  </si>
  <si>
    <t>Z</t>
  </si>
  <si>
    <t>9075904
9135292
9137531</t>
  </si>
  <si>
    <t>Tx_1</t>
  </si>
  <si>
    <t>Arendelle</t>
  </si>
  <si>
    <t>T209-A</t>
  </si>
  <si>
    <t>BB</t>
  </si>
  <si>
    <t>T209-B</t>
  </si>
  <si>
    <t>BC</t>
  </si>
  <si>
    <t>Disney's Hollywood Hotel
Substation 301</t>
  </si>
  <si>
    <t>TxA</t>
  </si>
  <si>
    <t>R</t>
  </si>
  <si>
    <t>9096313
9115190</t>
  </si>
  <si>
    <t>SS301_TxA</t>
  </si>
  <si>
    <t>SS301_A_E5a</t>
  </si>
  <si>
    <t>E5a</t>
  </si>
  <si>
    <t>Guest Rooms</t>
  </si>
  <si>
    <t>SS301_A_E5b</t>
  </si>
  <si>
    <t>E5b</t>
  </si>
  <si>
    <t>SS301_A_E5e</t>
  </si>
  <si>
    <t>E5e</t>
  </si>
  <si>
    <t>SS301_A_E5f</t>
  </si>
  <si>
    <t>E5f</t>
  </si>
  <si>
    <t>SS301_A_CB_1</t>
  </si>
  <si>
    <t>CB_1</t>
  </si>
  <si>
    <t>SS301_A_1</t>
  </si>
  <si>
    <t>Area of Main Lobby, Frontdesk, Offices, Telephone Equipment, Floor Housekeeping room, Plant rooms etc.</t>
  </si>
  <si>
    <t>SS301_EA</t>
  </si>
  <si>
    <t>EA</t>
  </si>
  <si>
    <t>Essential Power</t>
  </si>
  <si>
    <t>SS301_EA_E2</t>
  </si>
  <si>
    <t>E2</t>
  </si>
  <si>
    <t>Kitchen, Restaurant</t>
  </si>
  <si>
    <t>SS301_EA_E3</t>
  </si>
  <si>
    <t>E3</t>
  </si>
  <si>
    <t>AC, Kitchen</t>
  </si>
  <si>
    <t>SS301_EA_E4</t>
  </si>
  <si>
    <t>E4</t>
  </si>
  <si>
    <t>Kitchen, Entry Booth, Office Lighting, AFA system, Essential Lighting for Plant room, Corridors etc.</t>
  </si>
  <si>
    <t>SS301_EA_E8</t>
  </si>
  <si>
    <t>E8.</t>
  </si>
  <si>
    <t>Services Lifts (SL1, SL2, SL3)</t>
  </si>
  <si>
    <t>SS301_EA_E9</t>
  </si>
  <si>
    <t>E9</t>
  </si>
  <si>
    <t>PABX Room, Office, Workshop, Retail Shop, AC etc.</t>
  </si>
  <si>
    <t>TxB</t>
  </si>
  <si>
    <t>AF</t>
  </si>
  <si>
    <t>9115191
9115192</t>
  </si>
  <si>
    <t>SS301_TxB</t>
  </si>
  <si>
    <t>SS301_B_E5c</t>
  </si>
  <si>
    <t>E5c</t>
  </si>
  <si>
    <t>Guest Rooms Area (Rooms and command Area)</t>
  </si>
  <si>
    <t>SS301_B_E5d</t>
  </si>
  <si>
    <t>E5d</t>
  </si>
  <si>
    <t>SS301_B_CB2</t>
  </si>
  <si>
    <t>CB2</t>
  </si>
  <si>
    <t>SS301_B_18</t>
  </si>
  <si>
    <t>Exterior Lighting</t>
  </si>
  <si>
    <t>SS301_B_5</t>
  </si>
  <si>
    <t>AC (Mainly AHU, MAU)</t>
  </si>
  <si>
    <t>SS301_B_6</t>
  </si>
  <si>
    <t>AC (mainly Exhaust Fan)</t>
  </si>
  <si>
    <t>SS301_B_6d</t>
  </si>
  <si>
    <t>6d</t>
  </si>
  <si>
    <t>AC (Mainly AHU Warm Tube)</t>
  </si>
  <si>
    <t>SS301_B_17</t>
  </si>
  <si>
    <t>AC (Mainly Exhaust Fan)</t>
  </si>
  <si>
    <t>SS301_B_E1a</t>
  </si>
  <si>
    <t>E1a</t>
  </si>
  <si>
    <t>SS301_B_E1b</t>
  </si>
  <si>
    <t>E1b</t>
  </si>
  <si>
    <t>SS301_B_E1c</t>
  </si>
  <si>
    <t>E1c</t>
  </si>
  <si>
    <t>SS301_B_E1d</t>
  </si>
  <si>
    <t>E1d</t>
  </si>
  <si>
    <t>TxC</t>
  </si>
  <si>
    <t>AG</t>
  </si>
  <si>
    <t xml:space="preserve">9136198(FiT)
10448235(FiT) </t>
  </si>
  <si>
    <t>SS301_TxC</t>
  </si>
  <si>
    <t>SS301_C_7</t>
  </si>
  <si>
    <t>Quick Service Restaurant, Retail, Support Office, Store Room, Retail, Office, Malibu Toyshop, Lighting (Dimmer), Tele-Equip/PBX Room</t>
  </si>
  <si>
    <t>SS301_C_7a</t>
  </si>
  <si>
    <t>Quick Service Restaurant</t>
  </si>
  <si>
    <t>SS301_C_7b</t>
  </si>
  <si>
    <t>Retail</t>
  </si>
  <si>
    <t>SS301_C_7c</t>
  </si>
  <si>
    <t>Malibu Toyshop</t>
  </si>
  <si>
    <t>SS301_C_8</t>
  </si>
  <si>
    <t>Guest Lifts (PL1, PL2, PL3, PL4)</t>
  </si>
  <si>
    <t>SS301_C_9</t>
  </si>
  <si>
    <t>Guest Lifts (PL5, PL6, PL7, PL8)</t>
  </si>
  <si>
    <t>SS301_C_10</t>
  </si>
  <si>
    <t>Kitchen, Cast Dinning</t>
  </si>
  <si>
    <t>SS301_C_11</t>
  </si>
  <si>
    <t>Heat Pump</t>
  </si>
  <si>
    <t>SS301_C_16</t>
  </si>
  <si>
    <t>Swimming Pool, Lanscape</t>
  </si>
  <si>
    <t>SS301_C_2</t>
  </si>
  <si>
    <t>Lighting (Dimmer)</t>
  </si>
  <si>
    <t>SS301_C_CB3</t>
  </si>
  <si>
    <t>CB3</t>
  </si>
  <si>
    <t>HCCP
Substation 303A</t>
  </si>
  <si>
    <t>AS</t>
  </si>
  <si>
    <t>SS303A_TxA</t>
  </si>
  <si>
    <t>CCP#2</t>
  </si>
  <si>
    <t>SS303A_A1</t>
  </si>
  <si>
    <t>Hot Water Pumps</t>
  </si>
  <si>
    <t>SS303A_A2</t>
  </si>
  <si>
    <t>Gas Chillers</t>
  </si>
  <si>
    <t>SS303A_A4</t>
  </si>
  <si>
    <t>General Lighting &amp; Power</t>
  </si>
  <si>
    <t>SS303A_A8</t>
  </si>
  <si>
    <t>Cooling Towers</t>
  </si>
  <si>
    <t>SS303A_A9</t>
  </si>
  <si>
    <t>Condenser Water Pumps</t>
  </si>
  <si>
    <t>SS303A_A10</t>
  </si>
  <si>
    <t>SS303A_A15</t>
  </si>
  <si>
    <t>A15</t>
  </si>
  <si>
    <t>SS303A_A3</t>
  </si>
  <si>
    <t>Chilled Water Pumps</t>
  </si>
  <si>
    <t>SS303A_A5</t>
  </si>
  <si>
    <t>Exhaust Air Fans</t>
  </si>
  <si>
    <t>SS303A_A13</t>
  </si>
  <si>
    <t>A13</t>
  </si>
  <si>
    <t>Cast Service Building CSB</t>
  </si>
  <si>
    <t>SS303A_A12</t>
  </si>
  <si>
    <t>Sprinkler Pump Room</t>
  </si>
  <si>
    <t>SS303A_EAIN</t>
  </si>
  <si>
    <t>EAIN</t>
  </si>
  <si>
    <t>SS303A_EA2</t>
  </si>
  <si>
    <t>Lighting &amp; Power</t>
  </si>
  <si>
    <t>SS303A_EA3</t>
  </si>
  <si>
    <t>SS303A_EA4</t>
  </si>
  <si>
    <t>UCPs (EMS)</t>
  </si>
  <si>
    <t>SS303A_EA5</t>
  </si>
  <si>
    <t>SS303A_EA1</t>
  </si>
  <si>
    <t>Sprinkler Pumps</t>
  </si>
  <si>
    <t>HCCP
Substation 303B</t>
  </si>
  <si>
    <t>TxD2</t>
  </si>
  <si>
    <t>AU</t>
  </si>
  <si>
    <t>9109077(FiT)</t>
  </si>
  <si>
    <t>SS303B_TxD2</t>
  </si>
  <si>
    <t>SS303B_B1</t>
  </si>
  <si>
    <t>Gas Chillers &amp; Chilled Water Pumps</t>
  </si>
  <si>
    <t>TxD3</t>
  </si>
  <si>
    <t>AV</t>
  </si>
  <si>
    <t>10214780(FiT)</t>
  </si>
  <si>
    <t>SS303B_TxD3</t>
  </si>
  <si>
    <t>SS303B_C6</t>
  </si>
  <si>
    <t>Cooling Towers (MCC2)</t>
  </si>
  <si>
    <t>SS303B_C7</t>
  </si>
  <si>
    <t>Cooling Towers (MCC3)</t>
  </si>
  <si>
    <t>SS303B_C8</t>
  </si>
  <si>
    <t>Condenser Water Pumps (MCC4)</t>
  </si>
  <si>
    <t>SS303B_C9</t>
  </si>
  <si>
    <t>Condenser Water Pumps (MCC5)</t>
  </si>
  <si>
    <t>SS303B_C10</t>
  </si>
  <si>
    <t>Condenser Water Pumps (MCC6)</t>
  </si>
  <si>
    <t>SS303B_C12</t>
  </si>
  <si>
    <t>CSB</t>
  </si>
  <si>
    <t>Disneyland Hotel
Substation 302</t>
  </si>
  <si>
    <t>Tx1</t>
  </si>
  <si>
    <t>S</t>
  </si>
  <si>
    <t>SS302_Tx1</t>
  </si>
  <si>
    <t>SS302A_A1_DN02</t>
  </si>
  <si>
    <t>DN02</t>
  </si>
  <si>
    <t>DB "D1N2": Ballroom Lighting</t>
  </si>
  <si>
    <t>SS302A_A1_DN03</t>
  </si>
  <si>
    <t>DN03</t>
  </si>
  <si>
    <t>DB "D1N3": Function Area Lighting</t>
  </si>
  <si>
    <t>SS302A_A1_AN11</t>
  </si>
  <si>
    <t>AN11</t>
  </si>
  <si>
    <t>Air Cool Chiller Plant</t>
  </si>
  <si>
    <t>SS302A_A1_AN09</t>
  </si>
  <si>
    <t>AN09</t>
  </si>
  <si>
    <t>AC for Banquet Kitchen, Hot Water Plant, Hot Water Pumps</t>
  </si>
  <si>
    <t>SS302A_A1_DN01</t>
  </si>
  <si>
    <t>DN01</t>
  </si>
  <si>
    <t>DB "D1N1": Ballroom Lighting</t>
  </si>
  <si>
    <t>SS302A_A1_DN04</t>
  </si>
  <si>
    <t>DN04</t>
  </si>
  <si>
    <t>DB "D1N4": Ballroom Power</t>
  </si>
  <si>
    <t>SS302A_A1_AN08</t>
  </si>
  <si>
    <t>AN08</t>
  </si>
  <si>
    <t>DB "A3N1": AC for Banquet Kitchen, Ballroom Area</t>
  </si>
  <si>
    <t>SS302A_A1_AN30</t>
  </si>
  <si>
    <t>AN30</t>
  </si>
  <si>
    <t>DB "A1N7": Banquet Kitchen</t>
  </si>
  <si>
    <t>SS302A_A1_AN31</t>
  </si>
  <si>
    <t>AN31</t>
  </si>
  <si>
    <t>SS302A_A1_CB9</t>
  </si>
  <si>
    <t>CB9</t>
  </si>
  <si>
    <t>Manual By-Pass to Essential Power</t>
  </si>
  <si>
    <t>Tx2</t>
  </si>
  <si>
    <t>AH</t>
  </si>
  <si>
    <t>SS302_Tx2</t>
  </si>
  <si>
    <t>SS302A_A2_AN12</t>
  </si>
  <si>
    <t>AN12</t>
  </si>
  <si>
    <t>SS302A_A2_CN02</t>
  </si>
  <si>
    <t>CN02</t>
  </si>
  <si>
    <t>DB "C1N2": EG KITCHEN, CAST CANTEEN</t>
  </si>
  <si>
    <t>SS302A_A2_CN03</t>
  </si>
  <si>
    <t>CN03</t>
  </si>
  <si>
    <t>DB "C1N3": EG KITCHEN</t>
  </si>
  <si>
    <t>SS302A_A2_AN16</t>
  </si>
  <si>
    <t>AN16</t>
  </si>
  <si>
    <t>DB "A1N10": AC for EG, Storybook Playroom, Cast Canteen</t>
  </si>
  <si>
    <t>SS302A_A2_BN17</t>
  </si>
  <si>
    <t>BN17</t>
  </si>
  <si>
    <t>DB "B5N1": AC for Public Areas, Restaurants</t>
  </si>
  <si>
    <t>SS302A_A2_AN32</t>
  </si>
  <si>
    <t>AN32</t>
  </si>
  <si>
    <t>SS302A_A2_AN17</t>
  </si>
  <si>
    <t>AN17</t>
  </si>
  <si>
    <t>DB "A3N3": Crystal Lotus Resturant and Kitchen</t>
  </si>
  <si>
    <t>SS302A_A2_CB7</t>
  </si>
  <si>
    <t>CB7</t>
  </si>
  <si>
    <t>SS302A_A2_AE10</t>
  </si>
  <si>
    <t>AE10</t>
  </si>
  <si>
    <t>DB "A3E": Crystal Lotus</t>
  </si>
  <si>
    <t>Tx3</t>
  </si>
  <si>
    <t>T</t>
  </si>
  <si>
    <t>SS302_Tx3</t>
  </si>
  <si>
    <t>SS302C_A3_AN14</t>
  </si>
  <si>
    <t>SS301_Tx3</t>
  </si>
  <si>
    <t>AN14</t>
  </si>
  <si>
    <t>SS302C_A3_CN04</t>
  </si>
  <si>
    <t>CN04</t>
  </si>
  <si>
    <t>Banquet Kitchen</t>
  </si>
  <si>
    <t>SS302C_A3_CN06</t>
  </si>
  <si>
    <t>CN06</t>
  </si>
  <si>
    <t>Guest Rooms (West Wing)</t>
  </si>
  <si>
    <t>SS302C_A3_CN07</t>
  </si>
  <si>
    <t>CN07</t>
  </si>
  <si>
    <t>Public Areas (West Wing)</t>
  </si>
  <si>
    <t>SS302C_A3_2</t>
  </si>
  <si>
    <t>SS302C_A3_CB11</t>
  </si>
  <si>
    <t>CB11</t>
  </si>
  <si>
    <t>Tx4</t>
  </si>
  <si>
    <t>SS302_Tx4</t>
  </si>
  <si>
    <t>Unknown</t>
  </si>
  <si>
    <t>SS301_Tx4</t>
  </si>
  <si>
    <t>CSL Equipment (Not belong to HKDL)</t>
  </si>
  <si>
    <t>U</t>
  </si>
  <si>
    <t>SS302B_B4_BN17</t>
  </si>
  <si>
    <t>SS302B_B4_BN07</t>
  </si>
  <si>
    <t>BN07</t>
  </si>
  <si>
    <t>Public Areas (East Wing)</t>
  </si>
  <si>
    <t>SS302B_B4_BN05</t>
  </si>
  <si>
    <t>BN05</t>
  </si>
  <si>
    <t>Guest Rooms (East Wing)</t>
  </si>
  <si>
    <t>SS302B_B4_BN23</t>
  </si>
  <si>
    <t>BN23</t>
  </si>
  <si>
    <t>AC, Swimming Pool Pumping System, Hot Water Pumps</t>
  </si>
  <si>
    <t>SS302B_B4_BN06</t>
  </si>
  <si>
    <t>BN06</t>
  </si>
  <si>
    <t>SS302B_B4_BN08</t>
  </si>
  <si>
    <t>BN08</t>
  </si>
  <si>
    <t>SS302B_B4_BN22</t>
  </si>
  <si>
    <t>BN22</t>
  </si>
  <si>
    <t>Lighting &amp; Power for Public Areas and Recreation Areas</t>
  </si>
  <si>
    <t>SS302B_B4_CB13</t>
  </si>
  <si>
    <t>CB13</t>
  </si>
  <si>
    <t>SS302B_B4_BE05</t>
  </si>
  <si>
    <t>BE05</t>
  </si>
  <si>
    <t>Telephone Equipment Room</t>
  </si>
  <si>
    <t>Tx5</t>
  </si>
  <si>
    <t>AI</t>
  </si>
  <si>
    <t>9111609(FiT)</t>
  </si>
  <si>
    <t>SS302_Tx5</t>
  </si>
  <si>
    <t>SS302C_C5_ACC5</t>
  </si>
  <si>
    <t>SS301_Tx5</t>
  </si>
  <si>
    <t>ACC5</t>
  </si>
  <si>
    <t>SS302C_C5_ACC5A</t>
  </si>
  <si>
    <t>ACC5A</t>
  </si>
  <si>
    <t>SS302C_C5_1</t>
  </si>
  <si>
    <t>DEVELOPMENT</t>
  </si>
  <si>
    <t>SS302C_C5_DN06</t>
  </si>
  <si>
    <t>DN06</t>
  </si>
  <si>
    <t>SS302C_C5_AN13</t>
  </si>
  <si>
    <t>AN13</t>
  </si>
  <si>
    <t>Disney's Explorers
Lodge Hotel SS304A</t>
  </si>
  <si>
    <t>AY</t>
  </si>
  <si>
    <t>9111178
9110777</t>
  </si>
  <si>
    <t>SS304A_TxA</t>
  </si>
  <si>
    <t>4 Pole Incoming ACB</t>
  </si>
  <si>
    <t>SS304A_13</t>
  </si>
  <si>
    <t>TP&amp;N MCCB For MVAC</t>
  </si>
  <si>
    <t>SS304A_15</t>
  </si>
  <si>
    <t>TP&amp;N MCCB For Power (Kitchen)</t>
  </si>
  <si>
    <t>SS304A_53</t>
  </si>
  <si>
    <t>TP&amp;N MCCB For Compressor RACK</t>
  </si>
  <si>
    <t>SS304A_29</t>
  </si>
  <si>
    <t>1N10</t>
  </si>
  <si>
    <t>TP&amp;N MCCB For Spare</t>
  </si>
  <si>
    <t>SS304A_4</t>
  </si>
  <si>
    <t>TP&amp;N MCCB For P&amp;D AHU Room</t>
  </si>
  <si>
    <t>SS304A_11</t>
  </si>
  <si>
    <t>TP&amp;N MCCB For Dimmer Cabinet</t>
  </si>
  <si>
    <t>SS304A_6</t>
  </si>
  <si>
    <t>TP&amp;N MCCB For Guest Room LTG &amp; Power (Block B)</t>
  </si>
  <si>
    <t>SS304A_14</t>
  </si>
  <si>
    <t>TP&amp;N MCCB For Power (Chinese Rest.)</t>
  </si>
  <si>
    <t>SS304A_7</t>
  </si>
  <si>
    <t>SS304A_5</t>
  </si>
  <si>
    <t>TP&amp;N MCCB For Block A&amp;B Public &amp; BOH LTG &amp; Power</t>
  </si>
  <si>
    <t>SS304A_3</t>
  </si>
  <si>
    <t>TP&amp;N MCCB For L&amp;P (AD)</t>
  </si>
  <si>
    <t>SS304A_10</t>
  </si>
  <si>
    <t>TP&amp;N MCCB For P&amp;D</t>
  </si>
  <si>
    <t>TP&amp;N MCCB For L&amp;P (BOH)</t>
  </si>
  <si>
    <t>SS304A_30</t>
  </si>
  <si>
    <t>1N2</t>
  </si>
  <si>
    <t>SS304A_12</t>
  </si>
  <si>
    <t>SS304A_8</t>
  </si>
  <si>
    <t>TP&amp;N MCCB For Guest Room LTG &amp; Power (Block G)</t>
  </si>
  <si>
    <t>SS304A_9</t>
  </si>
  <si>
    <t>AW</t>
  </si>
  <si>
    <t>SS304A_22</t>
  </si>
  <si>
    <t>TP&amp;N MCCB For Guest Room LTG &amp; Power (Block J)</t>
  </si>
  <si>
    <t>SS304A_32</t>
  </si>
  <si>
    <t>1N12</t>
  </si>
  <si>
    <t>SS304A_27</t>
  </si>
  <si>
    <t>SS304A_26</t>
  </si>
  <si>
    <t>SS304A_18</t>
  </si>
  <si>
    <t>TP&amp;N MCCB For Guest Room LTG &amp; Power (Block H)</t>
  </si>
  <si>
    <t>SS304A_16</t>
  </si>
  <si>
    <t>TP&amp;N MCCB For P&amp;D (Pool)</t>
  </si>
  <si>
    <t>SS304A_33</t>
  </si>
  <si>
    <t>1N8</t>
  </si>
  <si>
    <t>SS304A_17</t>
  </si>
  <si>
    <t>TP&amp;N MCCB For Block G-J Public &amp; BOH LTG &amp; Power</t>
  </si>
  <si>
    <t>SS304A_25</t>
  </si>
  <si>
    <t>SS304A_34</t>
  </si>
  <si>
    <t>SS304A_23</t>
  </si>
  <si>
    <t>SS304A_20</t>
  </si>
  <si>
    <t>SS304A_19</t>
  </si>
  <si>
    <t>SS304A_24</t>
  </si>
  <si>
    <t>SS304A_28</t>
  </si>
  <si>
    <t>1N3</t>
  </si>
  <si>
    <t>TxEB</t>
  </si>
  <si>
    <t>SS304A_TxEB</t>
  </si>
  <si>
    <t>SS304A_42</t>
  </si>
  <si>
    <t>TP&amp;N MCCB For Block A-C Emergency LTG &amp; Essential Power</t>
  </si>
  <si>
    <t>SS304A_47</t>
  </si>
  <si>
    <t>TP&amp;N MCCB For Block D-F Emergency LTG &amp; Essential Power</t>
  </si>
  <si>
    <t>SS304A_48</t>
  </si>
  <si>
    <t>TP&amp;N MCCB For UPS-1</t>
  </si>
  <si>
    <t>SS304A_50</t>
  </si>
  <si>
    <t>TP&amp;N MCCB For UPS-2</t>
  </si>
  <si>
    <t>SS304A_38</t>
  </si>
  <si>
    <t>TP&amp;N MCCB For Fireman;s Lift</t>
  </si>
  <si>
    <t>SS304A_39</t>
  </si>
  <si>
    <t>SS304A_44</t>
  </si>
  <si>
    <t>SS304A_45</t>
  </si>
  <si>
    <t>SS304A_54</t>
  </si>
  <si>
    <t>SS304A_55</t>
  </si>
  <si>
    <t>SS304A_37</t>
  </si>
  <si>
    <t>TP&amp;N MCCB For Block A&amp;B Emergency LTG &amp; Essential Power</t>
  </si>
  <si>
    <t>SS304A_41</t>
  </si>
  <si>
    <t>TP&amp;N MCCB For Block G-J Emergency LTG &amp; Essential Power</t>
  </si>
  <si>
    <t>SS304A_40</t>
  </si>
  <si>
    <t>SS304A_46</t>
  </si>
  <si>
    <t>SS304A_43</t>
  </si>
  <si>
    <t>TP&amp;N MCCB For FS Pump Room</t>
  </si>
  <si>
    <t>SS304A_49</t>
  </si>
  <si>
    <t>TP&amp;N MCCB For FS Sprinkler)</t>
  </si>
  <si>
    <t>SS304A_36</t>
  </si>
  <si>
    <t>TP&amp;N ACB For Fire Service Installation Load</t>
  </si>
  <si>
    <t>Disney's Explorers
Lodge Hotel SS304B</t>
  </si>
  <si>
    <t>AZ</t>
  </si>
  <si>
    <t>9110732
9110729</t>
  </si>
  <si>
    <t>SS304B_TxC</t>
  </si>
  <si>
    <t>Tx_C</t>
  </si>
  <si>
    <t>SS304B_2</t>
  </si>
  <si>
    <t>2N2</t>
  </si>
  <si>
    <t>TP&amp;N MCCB For P&amp;D (Hot Water)</t>
  </si>
  <si>
    <t>SS304B_17</t>
  </si>
  <si>
    <t xml:space="preserve">2N7 </t>
  </si>
  <si>
    <t>TP&amp;N MCCB For L&amp;P (Staff Canteen)</t>
  </si>
  <si>
    <t>SS304B_30</t>
  </si>
  <si>
    <t>SS304B_31</t>
  </si>
  <si>
    <t>2E7</t>
  </si>
  <si>
    <t>SS304B_3</t>
  </si>
  <si>
    <t>2N17</t>
  </si>
  <si>
    <t>TP&amp;N MCCB For P&amp;D (Water Feature)</t>
  </si>
  <si>
    <t>SS304B_4</t>
  </si>
  <si>
    <t>TP&amp;N MCCB For P&amp;D (Flush. &amp; Cleansing)</t>
  </si>
  <si>
    <t>SS304B_5</t>
  </si>
  <si>
    <t>SS304B_32</t>
  </si>
  <si>
    <t>TP&amp;N MCCB For pare</t>
  </si>
  <si>
    <t>SS304B_8</t>
  </si>
  <si>
    <t>SS304B_12</t>
  </si>
  <si>
    <t>2N12</t>
  </si>
  <si>
    <t>TP&amp;N MCCB For Guest Room LTG &amp; Power (Block C)</t>
  </si>
  <si>
    <t>SS304B_14</t>
  </si>
  <si>
    <t>2N15</t>
  </si>
  <si>
    <t>TP&amp;N MCCB For Guest Room LTG &amp; Power (Block D)</t>
  </si>
  <si>
    <t>SS304B_15</t>
  </si>
  <si>
    <t>2N9</t>
  </si>
  <si>
    <t>SS304B_9</t>
  </si>
  <si>
    <t>2N5</t>
  </si>
  <si>
    <t>TP&amp;N MCCB For Power (Fast Causal)</t>
  </si>
  <si>
    <t>SS304B_19</t>
  </si>
  <si>
    <t>SS304B_7</t>
  </si>
  <si>
    <t>2N4</t>
  </si>
  <si>
    <t>SS304B_6</t>
  </si>
  <si>
    <t>2N3</t>
  </si>
  <si>
    <t>SS304B_11</t>
  </si>
  <si>
    <t>2N8</t>
  </si>
  <si>
    <t>TP&amp;N MCCB For Block A-C Public &amp; BOH LTG &amp; Power</t>
  </si>
  <si>
    <t>SS304B_16</t>
  </si>
  <si>
    <t>2N10</t>
  </si>
  <si>
    <t>SS304B_13</t>
  </si>
  <si>
    <t>2N14</t>
  </si>
  <si>
    <t>TxD</t>
  </si>
  <si>
    <t>AX</t>
  </si>
  <si>
    <t>SS304B_TxD</t>
  </si>
  <si>
    <t>Tx_D</t>
  </si>
  <si>
    <t>SS304B_35</t>
  </si>
  <si>
    <t>2E4</t>
  </si>
  <si>
    <t>SS304B_36</t>
  </si>
  <si>
    <t>SS304B_24</t>
  </si>
  <si>
    <t>TP&amp;N MCCB For Guest Room LTG &amp; Power (Block E)</t>
  </si>
  <si>
    <t>SS304B_37</t>
  </si>
  <si>
    <t>SS304B_20</t>
  </si>
  <si>
    <t>2N16</t>
  </si>
  <si>
    <t>SS304B_21</t>
  </si>
  <si>
    <t>2N13</t>
  </si>
  <si>
    <t>TP&amp;N MCCB For AD LTG &amp; PWR</t>
  </si>
  <si>
    <t>SS304B_26</t>
  </si>
  <si>
    <t>2E9</t>
  </si>
  <si>
    <t>2N11</t>
  </si>
  <si>
    <t>TP&amp;N MCCB For Power (Network)</t>
  </si>
  <si>
    <t>SS304B_23</t>
  </si>
  <si>
    <t>SS304B_18</t>
  </si>
  <si>
    <t>2N6</t>
  </si>
  <si>
    <t>SS304B_22</t>
  </si>
  <si>
    <t>SS304B_29</t>
  </si>
  <si>
    <t>2E11</t>
  </si>
  <si>
    <t>SS304B_27</t>
  </si>
  <si>
    <t>2E8</t>
  </si>
  <si>
    <t>TP&amp;N MCCB For Guest Room LTG &amp; Power (Block F)</t>
  </si>
  <si>
    <t>SS304B_28</t>
  </si>
  <si>
    <t>TxED</t>
  </si>
  <si>
    <t>SS304B_38</t>
  </si>
  <si>
    <t>2N24</t>
  </si>
  <si>
    <t>TP&amp;N ACB For Non-fire Service Installation Load</t>
  </si>
  <si>
    <t>SS304B_40</t>
  </si>
  <si>
    <t>2N20</t>
  </si>
  <si>
    <t>TP&amp;N MCCB For Vlack B&amp;C EMS &amp; AD Essential LTG</t>
  </si>
  <si>
    <t>SS304B_50</t>
  </si>
  <si>
    <t>TP&amp;N MCCB For Vlack E&amp;H EMS &amp; AD Essential LTG</t>
  </si>
  <si>
    <t>SS304B_44</t>
  </si>
  <si>
    <t>2N23</t>
  </si>
  <si>
    <t>TP&amp;N MCCB For Passenger Lift (P-W04 &amp; S-W03)</t>
  </si>
  <si>
    <t>SS304B_47</t>
  </si>
  <si>
    <t>2N29</t>
  </si>
  <si>
    <t>TP&amp;N MCCB For Passenger Lift (P-E04 &amp; S-E04)</t>
  </si>
  <si>
    <t>SS304B_46</t>
  </si>
  <si>
    <t>2N22</t>
  </si>
  <si>
    <t>TP&amp;N MCCB For Passenger Lift (P-E01 &amp; P-E03)</t>
  </si>
  <si>
    <t>SS304B_43</t>
  </si>
  <si>
    <t>2N19</t>
  </si>
  <si>
    <t>TP&amp;N MCCB For Passenger Lift (P-W01 &amp; P-W03)</t>
  </si>
  <si>
    <t>SS304B_49</t>
  </si>
  <si>
    <t>2N28</t>
  </si>
  <si>
    <t>TP&amp;N MCCB For Kitchen Service Lift (S-E02)</t>
  </si>
  <si>
    <t>SS304B_39</t>
  </si>
  <si>
    <t>TP&amp;N MCCB For Block B&amp;C EMS &amp; AD Essential LTG</t>
  </si>
  <si>
    <t>SS304B_45</t>
  </si>
  <si>
    <t>TP&amp;N MCCB For Power Radio Operator</t>
  </si>
  <si>
    <t>SS304B_48</t>
  </si>
  <si>
    <t>2N27</t>
  </si>
  <si>
    <t>SS304B_41</t>
  </si>
  <si>
    <t>2N21</t>
  </si>
  <si>
    <t>SS304B_51</t>
  </si>
  <si>
    <t>TP&amp;N MCCB For Block E&amp;H EMS &amp; AD Essential LTG</t>
  </si>
  <si>
    <t>SS304B_42</t>
  </si>
  <si>
    <t>2N26</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</si>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</sst>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quot;$&quot;* #,##0.00_-;_-&quot;$&quot;* &quot;-&quot;??_-;_-@_-"/>
    <numFmt numFmtId="165" formatCode="_-* #,##0.00_-;\-* #,##0.00_-;_-* &quot;-&quot;??_-;_-@_-"/>
    <numFmt numFmtId="166" formatCode="[$-409]d\-mmm\-yy;@"/>
    <numFmt numFmtId="167" formatCode="#,##0.0"/>
    <numFmt numFmtId="168" formatCode="0.0"/>
    <numFmt numFmtId="169" formatCode="0.0%"/>
    <numFmt numFmtId="170" formatCode="0.00000000000"/>
  </numFmts>
  <fonts count="39">
    <font>
      <sz val="11"/>
      <color theme="1"/>
      <name val="Calibri"/>
      <family val="2"/>
      <scheme val="minor"/>
    </font>
    <font>
      <b/>
      <sz val="12"/>
      <color theme="1"/>
      <name val="Calibri"/>
      <family val="2"/>
      <scheme val="minor"/>
    </font>
    <font>
      <b/>
      <sz val="12"/>
      <color rgb="FFFF0000"/>
      <name val="Calibri"/>
      <family val="2"/>
      <scheme val="minor"/>
    </font>
    <font>
      <sz val="10"/>
      <name val="Arial"/>
      <family val="2"/>
    </font>
    <font>
      <b/>
      <sz val="10"/>
      <name val="Arial"/>
      <family val="2"/>
    </font>
    <font>
      <b/>
      <sz val="11"/>
      <name val="Arial"/>
      <family val="2"/>
    </font>
    <font>
      <b/>
      <sz val="12"/>
      <name val="Times New Roman"/>
      <family val="1"/>
    </font>
    <font>
      <b/>
      <sz val="18"/>
      <name val="Arial"/>
      <family val="2"/>
    </font>
    <font>
      <b/>
      <sz val="14"/>
      <name val="Arial"/>
      <family val="2"/>
    </font>
    <font>
      <sz val="10"/>
      <color indexed="8"/>
      <name val="Arial"/>
      <family val="2"/>
    </font>
    <font>
      <b/>
      <sz val="16"/>
      <name val="Arial"/>
      <family val="2"/>
    </font>
    <font>
      <b/>
      <sz val="16"/>
      <name val="Times New Roman"/>
      <family val="1"/>
    </font>
    <font>
      <b/>
      <sz val="14"/>
      <name val="Times New Roman"/>
      <family val="1"/>
    </font>
    <font>
      <sz val="12"/>
      <color theme="1"/>
      <name val="Calibri"/>
      <family val="2"/>
      <scheme val="minor"/>
    </font>
    <font>
      <sz val="11"/>
      <color theme="1"/>
      <name val="Calibri"/>
      <family val="2"/>
      <scheme val="minor"/>
    </font>
    <font>
      <sz val="11"/>
      <name val="Calibri"/>
      <family val="2"/>
      <scheme val="minor"/>
    </font>
    <font>
      <sz val="11"/>
      <color rgb="FFFF0000"/>
      <name val="Calibri"/>
      <family val="2"/>
      <scheme val="minor"/>
    </font>
    <font>
      <b/>
      <sz val="11"/>
      <color theme="1"/>
      <name val="Calibri"/>
      <family val="2"/>
      <scheme val="minor"/>
    </font>
    <font>
      <b/>
      <sz val="11"/>
      <color theme="1"/>
      <name val="Calibri"/>
      <family val="1"/>
      <charset val="136"/>
      <scheme val="minor"/>
    </font>
    <font>
      <sz val="11"/>
      <name val="Calibri"/>
      <family val="2"/>
    </font>
    <font>
      <sz val="9"/>
      <name val="Calibri"/>
      <family val="3"/>
      <charset val="136"/>
      <scheme val="minor"/>
    </font>
    <font>
      <sz val="20"/>
      <color theme="1"/>
      <name val="Calibri"/>
      <family val="2"/>
      <scheme val="minor"/>
    </font>
    <font>
      <b/>
      <sz val="11"/>
      <color theme="0"/>
      <name val="Calibri"/>
      <family val="2"/>
      <scheme val="minor"/>
    </font>
    <font>
      <sz val="11"/>
      <color theme="0" tint="-0.249977111117893"/>
      <name val="Calibri"/>
      <family val="2"/>
      <scheme val="minor"/>
    </font>
    <font>
      <b/>
      <sz val="14"/>
      <color rgb="FF00FF00"/>
      <name val="Arial"/>
      <family val="2"/>
    </font>
    <font>
      <b/>
      <sz val="14"/>
      <color rgb="FFFF00FF"/>
      <name val="Arial"/>
      <family val="2"/>
    </font>
    <font>
      <b/>
      <sz val="16"/>
      <color rgb="FFFF00FF"/>
      <name val="Arial"/>
      <family val="2"/>
    </font>
    <font>
      <b/>
      <sz val="14"/>
      <color rgb="FF00B0F0"/>
      <name val="Arial"/>
      <family val="2"/>
    </font>
    <font>
      <b/>
      <sz val="11"/>
      <color rgb="FFFF0000"/>
      <name val="Calibri"/>
      <family val="2"/>
      <scheme val="minor"/>
    </font>
    <font>
      <b/>
      <sz val="14"/>
      <color theme="1"/>
      <name val="Arial"/>
      <family val="2"/>
    </font>
    <font>
      <sz val="11"/>
      <color theme="1"/>
      <name val="Arial"/>
      <family val="2"/>
    </font>
    <font>
      <b/>
      <sz val="18"/>
      <color theme="1"/>
      <name val="Arial"/>
      <family val="2"/>
    </font>
    <font>
      <b/>
      <sz val="12"/>
      <color theme="0" tint="-0.34998626667073579"/>
      <name val="Calibri"/>
      <family val="2"/>
      <scheme val="minor"/>
    </font>
    <font>
      <sz val="12"/>
      <color theme="0" tint="-0.34998626667073579"/>
      <name val="Calibri"/>
      <family val="2"/>
      <scheme val="minor"/>
    </font>
    <font>
      <sz val="11"/>
      <color theme="0" tint="-0.34998626667073579"/>
      <name val="Calibri"/>
      <family val="2"/>
      <scheme val="minor"/>
    </font>
    <font>
      <b/>
      <strike/>
      <sz val="16"/>
      <name val="Arial"/>
      <family val="2"/>
    </font>
    <font>
      <b/>
      <strike/>
      <sz val="16"/>
      <name val="Calibri Light"/>
      <family val="2"/>
    </font>
    <font>
      <sz val="9"/>
      <color indexed="81"/>
      <name val="Tahoma"/>
      <family val="2"/>
    </font>
    <font>
      <b/>
      <sz val="9"/>
      <color indexed="81"/>
      <name val="Tahoma"/>
      <family val="2"/>
    </font>
  </fonts>
  <fills count="19">
    <fill>
      <patternFill patternType="none"/>
    </fill>
    <fill>
      <patternFill patternType="gray125"/>
    </fill>
    <fill>
      <patternFill patternType="solid">
        <fgColor theme="5" tint="0.79998168889431442"/>
        <bgColor indexed="64"/>
      </patternFill>
    </fill>
    <fill>
      <patternFill patternType="solid">
        <fgColor indexed="43"/>
        <bgColor indexed="64"/>
      </patternFill>
    </fill>
    <fill>
      <patternFill patternType="solid">
        <fgColor indexed="42"/>
        <bgColor indexed="64"/>
      </patternFill>
    </fill>
    <fill>
      <patternFill patternType="solid">
        <fgColor theme="0" tint="-0.14999847407452621"/>
        <bgColor indexed="64"/>
      </patternFill>
    </fill>
    <fill>
      <patternFill patternType="solid">
        <fgColor theme="4"/>
        <bgColor indexed="64"/>
      </patternFill>
    </fill>
    <fill>
      <patternFill patternType="solid">
        <fgColor theme="7"/>
        <bgColor indexed="64"/>
      </patternFill>
    </fill>
    <fill>
      <patternFill patternType="solid">
        <fgColor rgb="FF92D05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0" tint="-0.14999847407452621"/>
        <bgColor theme="0" tint="-0.14999847407452621"/>
      </patternFill>
    </fill>
    <fill>
      <patternFill patternType="solid">
        <fgColor theme="4" tint="-0.249977111117893"/>
        <bgColor indexed="64"/>
      </patternFill>
    </fill>
    <fill>
      <patternFill patternType="solid">
        <fgColor rgb="FFFFFF99"/>
        <bgColor indexed="64"/>
      </patternFill>
    </fill>
    <fill>
      <patternFill patternType="solid">
        <fgColor rgb="FFCCFFCC"/>
        <bgColor indexed="64"/>
      </patternFill>
    </fill>
  </fills>
  <borders count="90">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right style="thin">
        <color indexed="64"/>
      </right>
      <top style="thick">
        <color indexed="64"/>
      </top>
      <bottom style="thick">
        <color indexed="64"/>
      </bottom>
      <diagonal/>
    </border>
    <border>
      <left/>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right/>
      <top style="thin">
        <color indexed="64"/>
      </top>
      <bottom style="thick">
        <color indexed="64"/>
      </bottom>
      <diagonal/>
    </border>
    <border>
      <left style="thick">
        <color indexed="64"/>
      </left>
      <right/>
      <top/>
      <bottom style="thick">
        <color indexed="64"/>
      </bottom>
      <diagonal/>
    </border>
    <border>
      <left style="thin">
        <color indexed="64"/>
      </left>
      <right style="thick">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ck">
        <color indexed="64"/>
      </left>
      <right/>
      <top/>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ck">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medium">
        <color indexed="64"/>
      </right>
      <top/>
      <bottom/>
      <diagonal/>
    </border>
    <border>
      <left style="medium">
        <color indexed="64"/>
      </left>
      <right style="medium">
        <color indexed="64"/>
      </right>
      <top style="thick">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ck">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style="thin">
        <color indexed="64"/>
      </left>
      <right style="thick">
        <color indexed="64"/>
      </right>
      <top/>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right/>
      <top/>
      <bottom style="thick">
        <color indexed="64"/>
      </bottom>
      <diagonal/>
    </border>
    <border>
      <left style="medium">
        <color indexed="64"/>
      </left>
      <right style="medium">
        <color indexed="64"/>
      </right>
      <top/>
      <bottom style="thick">
        <color indexed="64"/>
      </bottom>
      <diagonal/>
    </border>
    <border>
      <left style="medium">
        <color indexed="64"/>
      </left>
      <right style="medium">
        <color indexed="64"/>
      </right>
      <top/>
      <bottom style="medium">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ck">
        <color indexed="64"/>
      </left>
      <right style="medium">
        <color indexed="64"/>
      </right>
      <top/>
      <bottom/>
      <diagonal/>
    </border>
    <border>
      <left style="medium">
        <color indexed="64"/>
      </left>
      <right/>
      <top style="thin">
        <color indexed="64"/>
      </top>
      <bottom style="thick">
        <color indexed="64"/>
      </bottom>
      <diagonal/>
    </border>
    <border>
      <left style="medium">
        <color indexed="64"/>
      </left>
      <right/>
      <top style="thin">
        <color indexed="64"/>
      </top>
      <bottom style="thin">
        <color indexed="64"/>
      </bottom>
      <diagonal/>
    </border>
    <border>
      <left style="thick">
        <color indexed="64"/>
      </left>
      <right style="medium">
        <color indexed="64"/>
      </right>
      <top style="thick">
        <color indexed="64"/>
      </top>
      <bottom/>
      <diagonal/>
    </border>
    <border>
      <left style="thin">
        <color indexed="64"/>
      </left>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ck">
        <color indexed="64"/>
      </bottom>
      <diagonal/>
    </border>
    <border>
      <left style="thin">
        <color indexed="64"/>
      </left>
      <right style="medium">
        <color indexed="64"/>
      </right>
      <top style="thin">
        <color indexed="64"/>
      </top>
      <bottom/>
      <diagonal/>
    </border>
    <border>
      <left style="thick">
        <color indexed="64"/>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ck">
        <color indexed="64"/>
      </left>
      <right style="medium">
        <color indexed="64"/>
      </right>
      <top/>
      <bottom style="thick">
        <color indexed="64"/>
      </bottom>
      <diagonal/>
    </border>
    <border>
      <left/>
      <right style="medium">
        <color indexed="64"/>
      </right>
      <top style="thick">
        <color indexed="64"/>
      </top>
      <bottom/>
      <diagonal/>
    </border>
    <border>
      <left/>
      <right style="medium">
        <color indexed="64"/>
      </right>
      <top/>
      <bottom/>
      <diagonal/>
    </border>
    <border>
      <left/>
      <right style="medium">
        <color indexed="64"/>
      </right>
      <top/>
      <bottom style="thick">
        <color indexed="64"/>
      </bottom>
      <diagonal/>
    </border>
    <border>
      <left/>
      <right style="medium">
        <color indexed="64"/>
      </right>
      <top/>
      <bottom style="medium">
        <color indexed="64"/>
      </bottom>
      <diagonal/>
    </border>
    <border>
      <left style="thick">
        <color indexed="64"/>
      </left>
      <right style="medium">
        <color indexed="64"/>
      </right>
      <top style="medium">
        <color indexed="64"/>
      </top>
      <bottom/>
      <diagonal/>
    </border>
    <border>
      <left/>
      <right/>
      <top style="medium">
        <color indexed="64"/>
      </top>
      <bottom style="thick">
        <color indexed="64"/>
      </bottom>
      <diagonal/>
    </border>
    <border>
      <left/>
      <right style="thin">
        <color indexed="64"/>
      </right>
      <top style="medium">
        <color indexed="64"/>
      </top>
      <bottom style="thick">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ck">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ck">
        <color indexed="64"/>
      </top>
      <bottom/>
      <diagonal/>
    </border>
  </borders>
  <cellStyleXfs count="6">
    <xf numFmtId="0" fontId="0" fillId="0" borderId="0"/>
    <xf numFmtId="0" fontId="3" fillId="0" borderId="0"/>
    <xf numFmtId="0" fontId="9" fillId="0" borderId="0"/>
    <xf numFmtId="165" fontId="14" fillId="0" borderId="0" applyFont="0" applyFill="0" applyBorder="0" applyAlignment="0" applyProtection="0"/>
    <xf numFmtId="164" fontId="14" fillId="0" borderId="0" applyFont="0" applyFill="0" applyBorder="0" applyAlignment="0" applyProtection="0"/>
    <xf numFmtId="9" fontId="14" fillId="0" borderId="0" applyFont="0" applyFill="0" applyBorder="0" applyAlignment="0" applyProtection="0"/>
  </cellStyleXfs>
  <cellXfs count="381">
    <xf numFmtId="0" fontId="0" fillId="0" borderId="0" xfId="0"/>
    <xf numFmtId="2" fontId="1" fillId="0" borderId="0" xfId="0" applyNumberFormat="1" applyFont="1" applyAlignment="1">
      <alignment horizontal="center" vertical="center"/>
    </xf>
    <xf numFmtId="2" fontId="0" fillId="0" borderId="0" xfId="0" applyNumberFormat="1" applyAlignment="1">
      <alignment horizontal="center" vertical="center"/>
    </xf>
    <xf numFmtId="2" fontId="0" fillId="0" borderId="0" xfId="0" applyNumberFormat="1" applyAlignment="1">
      <alignment horizontal="center"/>
    </xf>
    <xf numFmtId="0" fontId="7" fillId="0" borderId="2" xfId="1" applyFont="1" applyBorder="1" applyAlignment="1">
      <alignment horizontal="center" vertical="center" wrapText="1"/>
    </xf>
    <xf numFmtId="0" fontId="7" fillId="0" borderId="9" xfId="1" applyFont="1" applyBorder="1" applyAlignment="1">
      <alignment horizontal="center" vertical="center" wrapText="1"/>
    </xf>
    <xf numFmtId="0" fontId="7" fillId="0" borderId="6" xfId="1" applyFont="1" applyBorder="1" applyAlignment="1">
      <alignment horizontal="center" vertical="center" wrapText="1"/>
    </xf>
    <xf numFmtId="0" fontId="7" fillId="0" borderId="56" xfId="1" applyFont="1" applyBorder="1" applyAlignment="1">
      <alignment horizontal="center" vertical="center" wrapText="1"/>
    </xf>
    <xf numFmtId="0" fontId="7" fillId="0" borderId="5" xfId="1" applyFont="1" applyBorder="1" applyAlignment="1">
      <alignment horizontal="center" vertical="center" wrapText="1"/>
    </xf>
    <xf numFmtId="0" fontId="7" fillId="0" borderId="19" xfId="1" applyFont="1" applyBorder="1" applyAlignment="1">
      <alignment horizontal="center" vertical="center" wrapText="1"/>
    </xf>
    <xf numFmtId="0" fontId="10" fillId="3" borderId="21" xfId="2" applyFont="1" applyFill="1" applyBorder="1" applyAlignment="1">
      <alignment horizontal="center" vertical="center" wrapText="1"/>
    </xf>
    <xf numFmtId="0" fontId="10" fillId="0" borderId="21" xfId="1" applyFont="1" applyBorder="1" applyAlignment="1">
      <alignment horizontal="center" vertical="center" wrapText="1"/>
    </xf>
    <xf numFmtId="0" fontId="8" fillId="0" borderId="21" xfId="1" applyFont="1" applyBorder="1" applyAlignment="1">
      <alignment horizontal="center" vertical="center" wrapText="1"/>
    </xf>
    <xf numFmtId="0" fontId="8" fillId="0" borderId="20" xfId="1" applyFont="1" applyBorder="1" applyAlignment="1">
      <alignment horizontal="center" vertical="center" wrapText="1"/>
    </xf>
    <xf numFmtId="0" fontId="4" fillId="0" borderId="19" xfId="1" applyFont="1" applyBorder="1" applyAlignment="1">
      <alignment horizontal="center" vertical="center" wrapText="1"/>
    </xf>
    <xf numFmtId="0" fontId="4" fillId="0" borderId="2" xfId="1" applyFont="1" applyBorder="1" applyAlignment="1">
      <alignment horizontal="center" vertical="center" wrapText="1"/>
    </xf>
    <xf numFmtId="0" fontId="11" fillId="4" borderId="3" xfId="1" applyFont="1" applyFill="1" applyBorder="1" applyAlignment="1">
      <alignment horizontal="center" vertical="center" wrapText="1"/>
    </xf>
    <xf numFmtId="0" fontId="10" fillId="4" borderId="3" xfId="1" applyFont="1" applyFill="1" applyBorder="1" applyAlignment="1">
      <alignment horizontal="center" vertical="center" wrapText="1"/>
    </xf>
    <xf numFmtId="0" fontId="10" fillId="4" borderId="2" xfId="1" applyFont="1" applyFill="1" applyBorder="1" applyAlignment="1">
      <alignment horizontal="center" vertical="center" wrapText="1"/>
    </xf>
    <xf numFmtId="0" fontId="11" fillId="0" borderId="2" xfId="1" applyFont="1" applyBorder="1" applyAlignment="1">
      <alignment horizontal="center" vertical="center" wrapText="1"/>
    </xf>
    <xf numFmtId="0" fontId="8" fillId="0" borderId="2" xfId="1" applyFont="1" applyBorder="1" applyAlignment="1">
      <alignment horizontal="center" vertical="center" wrapText="1"/>
    </xf>
    <xf numFmtId="0" fontId="8" fillId="0" borderId="18" xfId="2" applyFont="1" applyBorder="1" applyAlignment="1">
      <alignment horizontal="center" vertical="center" wrapText="1"/>
    </xf>
    <xf numFmtId="0" fontId="12" fillId="0" borderId="3" xfId="1" applyFont="1" applyBorder="1" applyAlignment="1">
      <alignment horizontal="center" vertical="center" wrapText="1"/>
    </xf>
    <xf numFmtId="0" fontId="8" fillId="0" borderId="3" xfId="1" applyFont="1" applyBorder="1" applyAlignment="1">
      <alignment horizontal="center" vertical="center" wrapText="1"/>
    </xf>
    <xf numFmtId="0" fontId="8" fillId="0" borderId="18" xfId="1" applyFont="1" applyBorder="1" applyAlignment="1">
      <alignment horizontal="center" vertical="center" wrapText="1"/>
    </xf>
    <xf numFmtId="0" fontId="12" fillId="0" borderId="50" xfId="1" applyFont="1" applyBorder="1" applyAlignment="1">
      <alignment horizontal="center" vertical="center" wrapText="1"/>
    </xf>
    <xf numFmtId="0" fontId="8" fillId="0" borderId="39" xfId="1" applyFont="1" applyBorder="1" applyAlignment="1">
      <alignment horizontal="center" vertical="center" wrapText="1"/>
    </xf>
    <xf numFmtId="0" fontId="8" fillId="0" borderId="49" xfId="1" applyFont="1" applyBorder="1" applyAlignment="1">
      <alignment horizontal="center" vertical="center" wrapText="1"/>
    </xf>
    <xf numFmtId="0" fontId="8" fillId="0" borderId="48" xfId="2" applyFont="1" applyBorder="1" applyAlignment="1">
      <alignment horizontal="center" vertical="center" wrapText="1"/>
    </xf>
    <xf numFmtId="0" fontId="11" fillId="3" borderId="28" xfId="1" applyFont="1" applyFill="1" applyBorder="1" applyAlignment="1">
      <alignment horizontal="center" vertical="center" wrapText="1"/>
    </xf>
    <xf numFmtId="0" fontId="10" fillId="3" borderId="27" xfId="2" applyFont="1" applyFill="1" applyBorder="1" applyAlignment="1">
      <alignment horizontal="center" vertical="center" wrapText="1"/>
    </xf>
    <xf numFmtId="0" fontId="10" fillId="0" borderId="27" xfId="1" applyFont="1" applyBorder="1" applyAlignment="1">
      <alignment horizontal="center" vertical="center" wrapText="1"/>
    </xf>
    <xf numFmtId="0" fontId="8" fillId="0" borderId="27" xfId="1" applyFont="1" applyBorder="1" applyAlignment="1">
      <alignment horizontal="center" vertical="center" wrapText="1"/>
    </xf>
    <xf numFmtId="0" fontId="8" fillId="0" borderId="26" xfId="1" applyFont="1" applyBorder="1" applyAlignment="1">
      <alignment horizontal="center" vertical="center" wrapText="1"/>
    </xf>
    <xf numFmtId="0" fontId="8" fillId="0" borderId="18" xfId="1" applyFont="1" applyBorder="1" applyAlignment="1">
      <alignment horizontal="center" wrapText="1"/>
    </xf>
    <xf numFmtId="0" fontId="12" fillId="0" borderId="16" xfId="1" applyFont="1" applyBorder="1" applyAlignment="1">
      <alignment horizontal="center" vertical="center" wrapText="1"/>
    </xf>
    <xf numFmtId="0" fontId="8" fillId="0" borderId="16" xfId="1" applyFont="1" applyBorder="1" applyAlignment="1">
      <alignment horizontal="center" vertical="center" wrapText="1"/>
    </xf>
    <xf numFmtId="0" fontId="8" fillId="0" borderId="15" xfId="1" applyFont="1" applyBorder="1" applyAlignment="1">
      <alignment horizontal="center" vertical="center" wrapText="1"/>
    </xf>
    <xf numFmtId="0" fontId="8" fillId="0" borderId="14" xfId="1" applyFont="1" applyBorder="1" applyAlignment="1">
      <alignment horizontal="center" vertical="center" wrapText="1"/>
    </xf>
    <xf numFmtId="0" fontId="12" fillId="0" borderId="53" xfId="1" applyFont="1" applyBorder="1" applyAlignment="1">
      <alignment horizontal="center" vertical="center" wrapText="1"/>
    </xf>
    <xf numFmtId="0" fontId="12" fillId="0" borderId="52" xfId="1" applyFont="1" applyBorder="1" applyAlignment="1">
      <alignment horizontal="center" vertical="center" wrapText="1"/>
    </xf>
    <xf numFmtId="0" fontId="8" fillId="0" borderId="12" xfId="1" applyFont="1" applyBorder="1" applyAlignment="1">
      <alignment horizontal="center" vertical="center" wrapText="1"/>
    </xf>
    <xf numFmtId="0" fontId="8" fillId="0" borderId="11" xfId="1" applyFont="1" applyBorder="1" applyAlignment="1">
      <alignment horizontal="center" vertical="center" wrapText="1"/>
    </xf>
    <xf numFmtId="0" fontId="8" fillId="0" borderId="10" xfId="1" applyFont="1" applyBorder="1" applyAlignment="1">
      <alignment horizontal="center" vertical="center" wrapText="1"/>
    </xf>
    <xf numFmtId="0" fontId="10" fillId="0" borderId="2" xfId="1" applyFont="1" applyBorder="1" applyAlignment="1">
      <alignment horizontal="center" vertical="center" wrapText="1"/>
    </xf>
    <xf numFmtId="0" fontId="8" fillId="0" borderId="48" xfId="1" applyFont="1" applyBorder="1" applyAlignment="1">
      <alignment horizontal="center" vertical="center" wrapText="1"/>
    </xf>
    <xf numFmtId="0" fontId="12" fillId="0" borderId="12" xfId="1" applyFont="1" applyBorder="1" applyAlignment="1">
      <alignment horizontal="center" vertical="center" wrapText="1"/>
    </xf>
    <xf numFmtId="0" fontId="8" fillId="0" borderId="44" xfId="1" applyFont="1" applyBorder="1" applyAlignment="1">
      <alignment horizontal="center" vertical="center" wrapText="1"/>
    </xf>
    <xf numFmtId="0" fontId="8" fillId="0" borderId="43" xfId="1" applyFont="1" applyBorder="1" applyAlignment="1">
      <alignment horizontal="center" vertical="center" wrapText="1"/>
    </xf>
    <xf numFmtId="0" fontId="8" fillId="0" borderId="47" xfId="1" applyFont="1" applyBorder="1" applyAlignment="1">
      <alignment horizontal="center" vertical="center" wrapText="1"/>
    </xf>
    <xf numFmtId="0" fontId="10" fillId="3" borderId="2" xfId="2" applyFont="1" applyFill="1" applyBorder="1" applyAlignment="1">
      <alignment horizontal="center" vertical="center" wrapText="1"/>
    </xf>
    <xf numFmtId="0" fontId="12" fillId="0" borderId="3" xfId="1" applyFont="1" applyBorder="1" applyAlignment="1">
      <alignment horizontal="center" vertical="top" wrapText="1"/>
    </xf>
    <xf numFmtId="0" fontId="8" fillId="0" borderId="3" xfId="1" applyFont="1" applyBorder="1" applyAlignment="1">
      <alignment horizontal="center" vertical="top" wrapText="1"/>
    </xf>
    <xf numFmtId="0" fontId="8" fillId="0" borderId="2" xfId="1" applyFont="1" applyBorder="1" applyAlignment="1">
      <alignment horizontal="center" vertical="top" wrapText="1"/>
    </xf>
    <xf numFmtId="0" fontId="4" fillId="0" borderId="19" xfId="1" applyFont="1" applyBorder="1" applyAlignment="1">
      <alignment horizontal="center" vertical="top" wrapText="1"/>
    </xf>
    <xf numFmtId="0" fontId="4" fillId="0" borderId="2" xfId="1" applyFont="1" applyBorder="1" applyAlignment="1">
      <alignment horizontal="center" vertical="top" wrapText="1"/>
    </xf>
    <xf numFmtId="0" fontId="8" fillId="0" borderId="18" xfId="1" applyFont="1" applyBorder="1" applyAlignment="1">
      <alignment horizontal="center" vertical="top"/>
    </xf>
    <xf numFmtId="49" fontId="8" fillId="0" borderId="2" xfId="1" applyNumberFormat="1" applyFont="1" applyBorder="1" applyAlignment="1">
      <alignment horizontal="center" vertical="center" wrapText="1"/>
    </xf>
    <xf numFmtId="0" fontId="8" fillId="0" borderId="19" xfId="1" applyFont="1" applyBorder="1" applyAlignment="1">
      <alignment horizontal="center" vertical="center" wrapText="1"/>
    </xf>
    <xf numFmtId="49" fontId="10" fillId="3" borderId="2" xfId="2" applyNumberFormat="1" applyFont="1" applyFill="1" applyBorder="1" applyAlignment="1">
      <alignment horizontal="center" vertical="center" wrapText="1"/>
    </xf>
    <xf numFmtId="49" fontId="10" fillId="4" borderId="2" xfId="1" applyNumberFormat="1" applyFont="1" applyFill="1" applyBorder="1" applyAlignment="1">
      <alignment horizontal="center" vertical="center" wrapText="1"/>
    </xf>
    <xf numFmtId="49" fontId="10" fillId="3" borderId="27" xfId="2" applyNumberFormat="1" applyFont="1" applyFill="1" applyBorder="1" applyAlignment="1">
      <alignment horizontal="center" vertical="center" wrapText="1"/>
    </xf>
    <xf numFmtId="0" fontId="4" fillId="0" borderId="40" xfId="1" applyFont="1" applyBorder="1" applyAlignment="1">
      <alignment horizontal="center" vertical="center" wrapText="1"/>
    </xf>
    <xf numFmtId="0" fontId="4" fillId="0" borderId="27" xfId="1" applyFont="1" applyBorder="1" applyAlignment="1">
      <alignment horizontal="center" vertical="center" wrapText="1"/>
    </xf>
    <xf numFmtId="49" fontId="8" fillId="0" borderId="2" xfId="2" applyNumberFormat="1" applyFont="1" applyBorder="1" applyAlignment="1">
      <alignment horizontal="center" vertical="center" wrapText="1"/>
    </xf>
    <xf numFmtId="49" fontId="8" fillId="0" borderId="43" xfId="1" applyNumberFormat="1" applyFont="1" applyBorder="1" applyAlignment="1">
      <alignment horizontal="center" vertical="center" wrapText="1"/>
    </xf>
    <xf numFmtId="49" fontId="10" fillId="3" borderId="21" xfId="2" applyNumberFormat="1" applyFont="1" applyFill="1" applyBorder="1" applyAlignment="1">
      <alignment horizontal="center" vertical="center" wrapText="1"/>
    </xf>
    <xf numFmtId="0" fontId="8" fillId="0" borderId="0" xfId="1" applyFont="1" applyAlignment="1">
      <alignment horizontal="center" vertical="center" wrapText="1"/>
    </xf>
    <xf numFmtId="0" fontId="8" fillId="0" borderId="42" xfId="1" applyFont="1" applyBorder="1" applyAlignment="1">
      <alignment horizontal="center" vertical="center" wrapText="1"/>
    </xf>
    <xf numFmtId="49" fontId="8" fillId="0" borderId="42" xfId="1" applyNumberFormat="1" applyFont="1" applyBorder="1" applyAlignment="1">
      <alignment horizontal="center" vertical="center" wrapText="1"/>
    </xf>
    <xf numFmtId="0" fontId="8" fillId="0" borderId="41" xfId="1" applyFont="1" applyBorder="1" applyAlignment="1">
      <alignment horizontal="center" vertical="center" wrapText="1"/>
    </xf>
    <xf numFmtId="0" fontId="10" fillId="3" borderId="21" xfId="2" applyFont="1" applyFill="1" applyBorder="1" applyAlignment="1">
      <alignment horizontal="center" vertical="center"/>
    </xf>
    <xf numFmtId="0" fontId="10" fillId="0" borderId="20" xfId="1" applyFont="1" applyBorder="1" applyAlignment="1">
      <alignment horizontal="center" vertical="center" wrapText="1"/>
    </xf>
    <xf numFmtId="0" fontId="10" fillId="4" borderId="2" xfId="1" applyFont="1" applyFill="1" applyBorder="1" applyAlignment="1">
      <alignment horizontal="center" vertical="center"/>
    </xf>
    <xf numFmtId="0" fontId="10" fillId="0" borderId="18" xfId="2" applyFont="1" applyBorder="1" applyAlignment="1">
      <alignment horizontal="center" vertical="center" wrapText="1"/>
    </xf>
    <xf numFmtId="0" fontId="8" fillId="0" borderId="2" xfId="1" applyFont="1" applyBorder="1" applyAlignment="1">
      <alignment horizontal="center" vertical="center"/>
    </xf>
    <xf numFmtId="0" fontId="8" fillId="0" borderId="15" xfId="1" applyFont="1" applyBorder="1" applyAlignment="1">
      <alignment horizontal="center" vertical="center"/>
    </xf>
    <xf numFmtId="0" fontId="8" fillId="0" borderId="14" xfId="2" applyFont="1" applyBorder="1" applyAlignment="1">
      <alignment horizontal="center" vertical="center" wrapText="1"/>
    </xf>
    <xf numFmtId="0" fontId="11" fillId="3" borderId="36" xfId="1" applyFont="1" applyFill="1" applyBorder="1" applyAlignment="1">
      <alignment horizontal="center" vertical="center" wrapText="1"/>
    </xf>
    <xf numFmtId="0" fontId="11" fillId="3" borderId="35" xfId="1" applyFont="1" applyFill="1" applyBorder="1" applyAlignment="1">
      <alignment horizontal="center" vertical="center" wrapText="1"/>
    </xf>
    <xf numFmtId="0" fontId="10" fillId="3" borderId="34" xfId="2" applyFont="1" applyFill="1" applyBorder="1" applyAlignment="1">
      <alignment horizontal="center" vertical="center"/>
    </xf>
    <xf numFmtId="0" fontId="10" fillId="3" borderId="34" xfId="2" applyFont="1" applyFill="1" applyBorder="1" applyAlignment="1">
      <alignment horizontal="center" vertical="center" wrapText="1"/>
    </xf>
    <xf numFmtId="0" fontId="10" fillId="0" borderId="34" xfId="1" applyFont="1" applyBorder="1" applyAlignment="1">
      <alignment horizontal="center" vertical="center" wrapText="1"/>
    </xf>
    <xf numFmtId="0" fontId="10" fillId="0" borderId="33" xfId="1" applyFont="1" applyBorder="1" applyAlignment="1">
      <alignment horizontal="center" vertical="center" wrapText="1"/>
    </xf>
    <xf numFmtId="0" fontId="10" fillId="0" borderId="18" xfId="1" applyFont="1" applyBorder="1" applyAlignment="1">
      <alignment horizontal="center" vertical="center" wrapText="1"/>
    </xf>
    <xf numFmtId="0" fontId="11" fillId="0" borderId="3" xfId="1" applyFont="1" applyBorder="1" applyAlignment="1">
      <alignment horizontal="center" vertical="center" wrapText="1"/>
    </xf>
    <xf numFmtId="0" fontId="10" fillId="0" borderId="3" xfId="1" applyFont="1" applyBorder="1" applyAlignment="1">
      <alignment horizontal="center" vertical="center" wrapText="1"/>
    </xf>
    <xf numFmtId="0" fontId="11" fillId="0" borderId="12" xfId="1" applyFont="1" applyBorder="1" applyAlignment="1">
      <alignment horizontal="center" vertical="center" wrapText="1"/>
    </xf>
    <xf numFmtId="0" fontId="10" fillId="0" borderId="12" xfId="1" applyFont="1" applyBorder="1" applyAlignment="1">
      <alignment horizontal="center" vertical="center" wrapText="1"/>
    </xf>
    <xf numFmtId="0" fontId="8" fillId="0" borderId="11" xfId="1" applyFont="1" applyBorder="1" applyAlignment="1">
      <alignment horizontal="center" vertical="center"/>
    </xf>
    <xf numFmtId="0" fontId="12" fillId="0" borderId="39" xfId="1" applyFont="1" applyBorder="1" applyAlignment="1">
      <alignment horizontal="center" vertical="center" wrapText="1"/>
    </xf>
    <xf numFmtId="0" fontId="8" fillId="0" borderId="38" xfId="1" applyFont="1" applyBorder="1" applyAlignment="1">
      <alignment horizontal="center" vertical="center" wrapText="1"/>
    </xf>
    <xf numFmtId="0" fontId="8" fillId="0" borderId="37" xfId="1" applyFont="1" applyBorder="1" applyAlignment="1">
      <alignment horizontal="center" vertical="center" wrapText="1"/>
    </xf>
    <xf numFmtId="0" fontId="7" fillId="0" borderId="25" xfId="1" applyFont="1" applyBorder="1" applyAlignment="1">
      <alignment horizontal="center"/>
    </xf>
    <xf numFmtId="0" fontId="10" fillId="3" borderId="31" xfId="2" applyFont="1" applyFill="1" applyBorder="1" applyAlignment="1">
      <alignment horizontal="center" vertical="center" wrapText="1"/>
    </xf>
    <xf numFmtId="0" fontId="10" fillId="0" borderId="31" xfId="1" applyFont="1" applyBorder="1" applyAlignment="1">
      <alignment horizontal="center" vertical="center" wrapText="1"/>
    </xf>
    <xf numFmtId="0" fontId="8" fillId="0" borderId="64" xfId="2" applyFont="1" applyBorder="1" applyAlignment="1">
      <alignment horizontal="center" vertical="center" wrapText="1"/>
    </xf>
    <xf numFmtId="0" fontId="4" fillId="0" borderId="63" xfId="1" applyFont="1" applyBorder="1" applyAlignment="1">
      <alignment horizontal="center" vertical="center" wrapText="1"/>
    </xf>
    <xf numFmtId="0" fontId="10" fillId="3" borderId="28" xfId="1" applyFont="1" applyFill="1" applyBorder="1" applyAlignment="1">
      <alignment horizontal="center" vertical="center" wrapText="1"/>
    </xf>
    <xf numFmtId="0" fontId="11" fillId="4" borderId="28" xfId="1" applyFont="1" applyFill="1" applyBorder="1" applyAlignment="1">
      <alignment horizontal="center" vertical="center" wrapText="1"/>
    </xf>
    <xf numFmtId="0" fontId="10" fillId="4" borderId="28" xfId="1" applyFont="1" applyFill="1" applyBorder="1" applyAlignment="1">
      <alignment horizontal="center" vertical="center" wrapText="1"/>
    </xf>
    <xf numFmtId="0" fontId="10" fillId="4" borderId="27" xfId="1" applyFont="1" applyFill="1" applyBorder="1" applyAlignment="1">
      <alignment horizontal="center" vertical="center" wrapText="1"/>
    </xf>
    <xf numFmtId="0" fontId="10" fillId="3" borderId="3" xfId="1" applyFont="1" applyFill="1" applyBorder="1" applyAlignment="1">
      <alignment horizontal="center" vertical="center" wrapText="1"/>
    </xf>
    <xf numFmtId="0" fontId="11" fillId="3" borderId="16" xfId="1" applyFont="1" applyFill="1" applyBorder="1" applyAlignment="1">
      <alignment horizontal="center" vertical="center" wrapText="1"/>
    </xf>
    <xf numFmtId="0" fontId="10" fillId="3" borderId="16" xfId="1" applyFont="1" applyFill="1" applyBorder="1" applyAlignment="1">
      <alignment horizontal="center" vertical="center" wrapText="1"/>
    </xf>
    <xf numFmtId="0" fontId="10" fillId="3" borderId="15" xfId="2" applyFont="1" applyFill="1" applyBorder="1" applyAlignment="1">
      <alignment horizontal="center" vertical="center" wrapText="1"/>
    </xf>
    <xf numFmtId="0" fontId="11" fillId="3" borderId="21" xfId="2" applyFont="1" applyFill="1" applyBorder="1" applyAlignment="1">
      <alignment horizontal="center" vertical="center" wrapText="1"/>
    </xf>
    <xf numFmtId="0" fontId="11" fillId="0" borderId="21" xfId="1" applyFont="1" applyBorder="1" applyAlignment="1">
      <alignment horizontal="center" vertical="center" wrapText="1"/>
    </xf>
    <xf numFmtId="0" fontId="11" fillId="4" borderId="27" xfId="1" applyFont="1" applyFill="1" applyBorder="1" applyAlignment="1">
      <alignment horizontal="center" vertical="center" wrapText="1"/>
    </xf>
    <xf numFmtId="0" fontId="11" fillId="0" borderId="27" xfId="1" applyFont="1" applyBorder="1" applyAlignment="1">
      <alignment horizontal="center" vertical="center" wrapText="1"/>
    </xf>
    <xf numFmtId="0" fontId="8" fillId="3" borderId="3" xfId="1" applyFont="1" applyFill="1" applyBorder="1" applyAlignment="1">
      <alignment horizontal="center" vertical="center" wrapText="1"/>
    </xf>
    <xf numFmtId="0" fontId="8" fillId="3" borderId="2" xfId="2" applyFont="1" applyFill="1" applyBorder="1" applyAlignment="1">
      <alignment horizontal="center" vertical="center" wrapText="1"/>
    </xf>
    <xf numFmtId="0" fontId="10" fillId="3" borderId="8" xfId="1" applyFont="1" applyFill="1" applyBorder="1" applyAlignment="1">
      <alignment horizontal="center" vertical="center" wrapText="1"/>
    </xf>
    <xf numFmtId="0" fontId="10" fillId="3" borderId="6" xfId="2" applyFont="1" applyFill="1" applyBorder="1" applyAlignment="1">
      <alignment horizontal="center" vertical="center" wrapText="1"/>
    </xf>
    <xf numFmtId="0" fontId="8" fillId="0" borderId="6" xfId="1" applyFont="1" applyBorder="1" applyAlignment="1">
      <alignment horizontal="center" vertical="center" wrapText="1"/>
    </xf>
    <xf numFmtId="0" fontId="8" fillId="0" borderId="5" xfId="1" applyFont="1" applyBorder="1" applyAlignment="1">
      <alignment horizontal="center" vertical="center" wrapText="1"/>
    </xf>
    <xf numFmtId="0" fontId="10" fillId="0" borderId="34" xfId="0" applyFont="1" applyBorder="1" applyAlignment="1">
      <alignment horizontal="center" vertical="center" wrapText="1"/>
    </xf>
    <xf numFmtId="0" fontId="10" fillId="0" borderId="57" xfId="0" applyFont="1" applyBorder="1" applyAlignment="1">
      <alignment horizontal="center" vertical="center" wrapText="1"/>
    </xf>
    <xf numFmtId="0" fontId="11" fillId="4" borderId="3"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1"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58" xfId="2" applyFont="1" applyBorder="1" applyAlignment="1">
      <alignment horizontal="center" vertical="center" wrapText="1"/>
    </xf>
    <xf numFmtId="0" fontId="12" fillId="0" borderId="3" xfId="0" applyFont="1" applyBorder="1" applyAlignment="1">
      <alignment horizontal="center" vertical="center" wrapText="1"/>
    </xf>
    <xf numFmtId="0" fontId="8" fillId="0" borderId="3" xfId="0" applyFont="1" applyBorder="1" applyAlignment="1">
      <alignment horizontal="center" vertical="center" wrapText="1"/>
    </xf>
    <xf numFmtId="0" fontId="8" fillId="0" borderId="2" xfId="0" applyFont="1" applyBorder="1" applyAlignment="1">
      <alignment horizontal="center" vertical="center" wrapText="1"/>
    </xf>
    <xf numFmtId="0" fontId="8" fillId="0" borderId="58" xfId="2" applyFont="1" applyBorder="1" applyAlignment="1">
      <alignment horizontal="center" vertical="center" wrapText="1"/>
    </xf>
    <xf numFmtId="0" fontId="8" fillId="0" borderId="58" xfId="0" applyFont="1" applyBorder="1" applyAlignment="1">
      <alignment horizontal="center" vertical="center" wrapText="1"/>
    </xf>
    <xf numFmtId="0" fontId="12" fillId="0" borderId="39"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59" xfId="2" applyFont="1" applyBorder="1" applyAlignment="1">
      <alignment horizontal="center" vertical="center" wrapText="1"/>
    </xf>
    <xf numFmtId="0" fontId="11" fillId="3" borderId="28" xfId="0" applyFont="1" applyFill="1" applyBorder="1" applyAlignment="1">
      <alignment horizontal="center" vertical="center" wrapText="1"/>
    </xf>
    <xf numFmtId="0" fontId="10" fillId="0" borderId="27"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58" xfId="0" applyFont="1" applyBorder="1" applyAlignment="1">
      <alignment horizontal="center" vertical="center" wrapText="1"/>
    </xf>
    <xf numFmtId="0" fontId="12" fillId="0" borderId="12"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61" xfId="2" applyFont="1" applyBorder="1" applyAlignment="1">
      <alignment horizontal="center" vertical="center" wrapText="1"/>
    </xf>
    <xf numFmtId="0" fontId="12" fillId="0" borderId="16"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62" xfId="2" applyFont="1" applyBorder="1" applyAlignment="1">
      <alignment horizontal="center" vertical="center" wrapText="1"/>
    </xf>
    <xf numFmtId="0" fontId="11" fillId="4" borderId="36" xfId="0" applyFont="1" applyFill="1" applyBorder="1" applyAlignment="1">
      <alignment horizontal="center" vertical="center" wrapText="1"/>
    </xf>
    <xf numFmtId="0" fontId="10" fillId="4" borderId="36" xfId="0" applyFont="1" applyFill="1" applyBorder="1" applyAlignment="1">
      <alignment horizontal="center" vertical="center" wrapText="1"/>
    </xf>
    <xf numFmtId="0" fontId="10" fillId="4" borderId="34" xfId="0" applyFont="1" applyFill="1" applyBorder="1" applyAlignment="1">
      <alignment horizontal="center" vertical="center" wrapText="1"/>
    </xf>
    <xf numFmtId="0" fontId="11" fillId="5" borderId="28" xfId="0" applyFont="1" applyFill="1" applyBorder="1" applyAlignment="1">
      <alignment horizontal="center" vertical="center" wrapText="1"/>
    </xf>
    <xf numFmtId="0" fontId="10" fillId="5" borderId="27" xfId="2" applyFont="1" applyFill="1" applyBorder="1" applyAlignment="1">
      <alignment horizontal="center" vertical="center" wrapText="1"/>
    </xf>
    <xf numFmtId="0" fontId="10" fillId="5" borderId="27" xfId="0" applyFont="1" applyFill="1" applyBorder="1" applyAlignment="1">
      <alignment horizontal="center" vertical="center" wrapText="1"/>
    </xf>
    <xf numFmtId="0" fontId="10" fillId="5" borderId="60" xfId="0" applyFont="1" applyFill="1" applyBorder="1" applyAlignment="1">
      <alignment horizontal="center" vertical="center" wrapText="1"/>
    </xf>
    <xf numFmtId="0" fontId="6" fillId="0" borderId="4" xfId="1" applyFont="1" applyBorder="1" applyAlignment="1">
      <alignment horizontal="center" vertical="center" wrapText="1"/>
    </xf>
    <xf numFmtId="0" fontId="5" fillId="0" borderId="3" xfId="1" applyFont="1" applyBorder="1" applyAlignment="1">
      <alignment horizontal="center" vertical="center" wrapText="1"/>
    </xf>
    <xf numFmtId="0" fontId="4" fillId="0" borderId="3" xfId="1" applyFont="1" applyBorder="1" applyAlignment="1">
      <alignment horizontal="center" vertical="center" wrapText="1"/>
    </xf>
    <xf numFmtId="2" fontId="13" fillId="0" borderId="0" xfId="0" applyNumberFormat="1" applyFont="1" applyAlignment="1">
      <alignment horizontal="center" vertical="center"/>
    </xf>
    <xf numFmtId="0" fontId="0" fillId="0" borderId="0" xfId="0" pivotButton="1"/>
    <xf numFmtId="2" fontId="2" fillId="2" borderId="1" xfId="0" applyNumberFormat="1" applyFont="1" applyFill="1" applyBorder="1" applyAlignment="1">
      <alignment horizontal="center" vertical="center"/>
    </xf>
    <xf numFmtId="0" fontId="0" fillId="0" borderId="0" xfId="0" applyAlignment="1">
      <alignment horizontal="center"/>
    </xf>
    <xf numFmtId="1" fontId="1" fillId="2" borderId="1" xfId="0" applyNumberFormat="1" applyFont="1" applyFill="1" applyBorder="1" applyAlignment="1">
      <alignment horizontal="center" vertical="center"/>
    </xf>
    <xf numFmtId="1" fontId="2" fillId="2" borderId="1" xfId="0" applyNumberFormat="1" applyFont="1" applyFill="1" applyBorder="1" applyAlignment="1">
      <alignment horizontal="center" vertical="center" wrapText="1"/>
    </xf>
    <xf numFmtId="1" fontId="0" fillId="0" borderId="0" xfId="0" applyNumberFormat="1" applyAlignment="1">
      <alignment horizontal="center" vertical="center"/>
    </xf>
    <xf numFmtId="1" fontId="0" fillId="0" borderId="0" xfId="0" applyNumberFormat="1" applyAlignment="1">
      <alignment horizontal="center"/>
    </xf>
    <xf numFmtId="1" fontId="0" fillId="0" borderId="0" xfId="0" applyNumberFormat="1"/>
    <xf numFmtId="1" fontId="13" fillId="0" borderId="0" xfId="0" applyNumberFormat="1" applyFont="1" applyAlignment="1">
      <alignment horizontal="center" vertical="center"/>
    </xf>
    <xf numFmtId="1" fontId="15" fillId="0" borderId="0" xfId="0" applyNumberFormat="1" applyFont="1" applyAlignment="1">
      <alignment horizontal="center" vertical="center"/>
    </xf>
    <xf numFmtId="1" fontId="15" fillId="0" borderId="0" xfId="0" applyNumberFormat="1" applyFont="1" applyAlignment="1">
      <alignment horizontal="center" vertical="center" wrapText="1"/>
    </xf>
    <xf numFmtId="166" fontId="1" fillId="2" borderId="1" xfId="0" applyNumberFormat="1" applyFont="1" applyFill="1" applyBorder="1" applyAlignment="1">
      <alignment horizontal="center" vertical="center"/>
    </xf>
    <xf numFmtId="166" fontId="0" fillId="0" borderId="0" xfId="0" applyNumberFormat="1" applyAlignment="1">
      <alignment horizontal="center" vertical="center"/>
    </xf>
    <xf numFmtId="166" fontId="0" fillId="0" borderId="0" xfId="0" applyNumberFormat="1" applyAlignment="1">
      <alignment horizontal="center"/>
    </xf>
    <xf numFmtId="1" fontId="1" fillId="0" borderId="0" xfId="0" applyNumberFormat="1" applyFont="1" applyAlignment="1">
      <alignment horizontal="center" vertical="center"/>
    </xf>
    <xf numFmtId="167" fontId="0" fillId="0" borderId="0" xfId="0" applyNumberFormat="1" applyAlignment="1">
      <alignment horizontal="center"/>
    </xf>
    <xf numFmtId="167" fontId="2" fillId="0" borderId="0" xfId="0" applyNumberFormat="1" applyFont="1" applyAlignment="1">
      <alignment horizontal="center" vertical="center" wrapText="1"/>
    </xf>
    <xf numFmtId="167" fontId="0" fillId="0" borderId="0" xfId="0" applyNumberFormat="1" applyAlignment="1">
      <alignment horizontal="center" vertical="center"/>
    </xf>
    <xf numFmtId="2" fontId="1" fillId="10" borderId="1" xfId="0" applyNumberFormat="1" applyFont="1" applyFill="1" applyBorder="1" applyAlignment="1">
      <alignment horizontal="center" vertical="center"/>
    </xf>
    <xf numFmtId="1" fontId="1" fillId="10" borderId="1" xfId="0" applyNumberFormat="1" applyFont="1" applyFill="1" applyBorder="1" applyAlignment="1">
      <alignment horizontal="center" vertical="center"/>
    </xf>
    <xf numFmtId="166" fontId="0" fillId="0" borderId="0" xfId="0" applyNumberFormat="1" applyAlignment="1">
      <alignment horizontal="left"/>
    </xf>
    <xf numFmtId="1" fontId="2" fillId="2" borderId="1" xfId="0" applyNumberFormat="1" applyFont="1" applyFill="1" applyBorder="1" applyAlignment="1">
      <alignment horizontal="center" vertical="center"/>
    </xf>
    <xf numFmtId="0" fontId="0" fillId="0" borderId="0" xfId="0" applyAlignment="1">
      <alignment horizontal="left"/>
    </xf>
    <xf numFmtId="0" fontId="0" fillId="11" borderId="0" xfId="0" applyFill="1"/>
    <xf numFmtId="165" fontId="0" fillId="0" borderId="0" xfId="3" applyFont="1"/>
    <xf numFmtId="164" fontId="0" fillId="0" borderId="0" xfId="4" applyFont="1"/>
    <xf numFmtId="9" fontId="0" fillId="0" borderId="0" xfId="5" applyFont="1"/>
    <xf numFmtId="167" fontId="15" fillId="0" borderId="0" xfId="0" applyNumberFormat="1" applyFont="1" applyAlignment="1">
      <alignment horizontal="center"/>
    </xf>
    <xf numFmtId="1" fontId="15" fillId="0" borderId="0" xfId="0" applyNumberFormat="1" applyFont="1" applyAlignment="1">
      <alignment horizontal="center"/>
    </xf>
    <xf numFmtId="1" fontId="16" fillId="0" borderId="0" xfId="0" applyNumberFormat="1" applyFont="1" applyAlignment="1">
      <alignment horizontal="center"/>
    </xf>
    <xf numFmtId="0" fontId="17" fillId="0" borderId="0" xfId="0" applyFont="1"/>
    <xf numFmtId="0" fontId="17" fillId="0" borderId="0" xfId="0" applyFont="1" applyAlignment="1">
      <alignment wrapText="1"/>
    </xf>
    <xf numFmtId="166" fontId="0" fillId="0" borderId="0" xfId="0" applyNumberFormat="1"/>
    <xf numFmtId="9" fontId="0" fillId="0" borderId="0" xfId="0" applyNumberFormat="1"/>
    <xf numFmtId="9" fontId="0" fillId="9" borderId="0" xfId="0" applyNumberFormat="1" applyFill="1"/>
    <xf numFmtId="0" fontId="0" fillId="9" borderId="0" xfId="0" applyFill="1"/>
    <xf numFmtId="1" fontId="0" fillId="9" borderId="0" xfId="0" applyNumberFormat="1" applyFill="1"/>
    <xf numFmtId="0" fontId="0" fillId="0" borderId="0" xfId="0" applyAlignment="1">
      <alignment horizontal="left" indent="1"/>
    </xf>
    <xf numFmtId="14" fontId="0" fillId="0" borderId="0" xfId="0" applyNumberFormat="1" applyAlignment="1">
      <alignment horizontal="left" indent="1"/>
    </xf>
    <xf numFmtId="0" fontId="0" fillId="0" borderId="0" xfId="0" applyAlignment="1">
      <alignment horizontal="left" indent="2"/>
    </xf>
    <xf numFmtId="14" fontId="0" fillId="0" borderId="0" xfId="0" applyNumberFormat="1" applyAlignment="1">
      <alignment horizontal="left"/>
    </xf>
    <xf numFmtId="0" fontId="0" fillId="0" borderId="0" xfId="0" applyAlignment="1">
      <alignment vertical="top"/>
    </xf>
    <xf numFmtId="15" fontId="0" fillId="0" borderId="0" xfId="0" applyNumberFormat="1"/>
    <xf numFmtId="0" fontId="18" fillId="0" borderId="40" xfId="0" applyFont="1" applyBorder="1" applyAlignment="1">
      <alignment horizontal="center" vertical="center"/>
    </xf>
    <xf numFmtId="10" fontId="19" fillId="9" borderId="19" xfId="0" applyNumberFormat="1" applyFont="1" applyFill="1" applyBorder="1" applyAlignment="1">
      <alignment horizontal="center"/>
    </xf>
    <xf numFmtId="15" fontId="19" fillId="0" borderId="19" xfId="0" applyNumberFormat="1" applyFont="1" applyBorder="1" applyAlignment="1">
      <alignment horizontal="center"/>
    </xf>
    <xf numFmtId="15" fontId="18" fillId="0" borderId="27" xfId="0" applyNumberFormat="1" applyFont="1" applyBorder="1" applyAlignment="1">
      <alignment horizontal="center" vertical="top"/>
    </xf>
    <xf numFmtId="15" fontId="19" fillId="9" borderId="19" xfId="0" applyNumberFormat="1" applyFont="1" applyFill="1" applyBorder="1" applyAlignment="1">
      <alignment horizontal="center"/>
    </xf>
    <xf numFmtId="0" fontId="0" fillId="0" borderId="68" xfId="0" applyBorder="1" applyAlignment="1">
      <alignment horizontal="center" vertical="center"/>
    </xf>
    <xf numFmtId="0" fontId="18" fillId="0" borderId="42" xfId="0" applyFont="1" applyBorder="1" applyAlignment="1">
      <alignment horizontal="center" vertical="top" wrapText="1"/>
    </xf>
    <xf numFmtId="0" fontId="18" fillId="0" borderId="67" xfId="0" applyFont="1" applyBorder="1" applyAlignment="1">
      <alignment horizontal="center" vertical="top"/>
    </xf>
    <xf numFmtId="0" fontId="18" fillId="0" borderId="65" xfId="0" applyFont="1" applyBorder="1" applyAlignment="1">
      <alignment horizontal="center"/>
    </xf>
    <xf numFmtId="9" fontId="0" fillId="0" borderId="4" xfId="0" applyNumberFormat="1" applyBorder="1" applyAlignment="1">
      <alignment horizontal="center"/>
    </xf>
    <xf numFmtId="9" fontId="0" fillId="9" borderId="4" xfId="0" applyNumberFormat="1" applyFill="1" applyBorder="1" applyAlignment="1">
      <alignment horizontal="center"/>
    </xf>
    <xf numFmtId="0" fontId="0" fillId="11" borderId="0" xfId="0" applyFill="1" applyAlignment="1">
      <alignment horizontal="center"/>
    </xf>
    <xf numFmtId="0" fontId="18" fillId="0" borderId="19" xfId="0" applyFont="1" applyBorder="1" applyAlignment="1">
      <alignment horizontal="center"/>
    </xf>
    <xf numFmtId="0" fontId="18" fillId="9" borderId="66" xfId="0" applyFont="1" applyFill="1" applyBorder="1" applyAlignment="1">
      <alignment horizontal="center"/>
    </xf>
    <xf numFmtId="3" fontId="0" fillId="0" borderId="2" xfId="0" applyNumberFormat="1" applyBorder="1" applyAlignment="1">
      <alignment horizontal="center" vertical="top"/>
    </xf>
    <xf numFmtId="3" fontId="0" fillId="9" borderId="2" xfId="0" applyNumberFormat="1" applyFill="1" applyBorder="1" applyAlignment="1">
      <alignment horizontal="center" vertical="top"/>
    </xf>
    <xf numFmtId="3" fontId="0" fillId="9" borderId="2" xfId="0" applyNumberFormat="1" applyFill="1" applyBorder="1" applyAlignment="1">
      <alignment horizontal="center"/>
    </xf>
    <xf numFmtId="167" fontId="2" fillId="2" borderId="1" xfId="0" applyNumberFormat="1" applyFont="1" applyFill="1" applyBorder="1" applyAlignment="1">
      <alignment horizontal="center" vertical="center" wrapText="1"/>
    </xf>
    <xf numFmtId="1" fontId="16" fillId="0" borderId="0" xfId="0" applyNumberFormat="1" applyFont="1" applyAlignment="1">
      <alignment horizontal="center" vertical="center"/>
    </xf>
    <xf numFmtId="2" fontId="17" fillId="12" borderId="0" xfId="0" applyNumberFormat="1" applyFont="1" applyFill="1" applyAlignment="1">
      <alignment horizontal="center"/>
    </xf>
    <xf numFmtId="2" fontId="17" fillId="13" borderId="0" xfId="0" applyNumberFormat="1" applyFont="1" applyFill="1" applyAlignment="1">
      <alignment horizontal="center"/>
    </xf>
    <xf numFmtId="2" fontId="17" fillId="14" borderId="0" xfId="0" applyNumberFormat="1" applyFont="1" applyFill="1" applyAlignment="1">
      <alignment horizontal="center"/>
    </xf>
    <xf numFmtId="1" fontId="16" fillId="9" borderId="0" xfId="0" applyNumberFormat="1" applyFont="1" applyFill="1" applyAlignment="1">
      <alignment horizontal="center" vertical="center"/>
    </xf>
    <xf numFmtId="168" fontId="0" fillId="0" borderId="0" xfId="0" applyNumberFormat="1" applyAlignment="1">
      <alignment horizontal="center" vertical="center"/>
    </xf>
    <xf numFmtId="168" fontId="13" fillId="0" borderId="0" xfId="0" applyNumberFormat="1" applyFont="1" applyAlignment="1">
      <alignment horizontal="center" vertical="center"/>
    </xf>
    <xf numFmtId="0" fontId="11" fillId="3" borderId="3" xfId="1" applyFont="1" applyFill="1" applyBorder="1" applyAlignment="1">
      <alignment horizontal="center" vertical="center" wrapText="1"/>
    </xf>
    <xf numFmtId="0" fontId="11" fillId="3" borderId="23" xfId="1" applyFont="1" applyFill="1" applyBorder="1" applyAlignment="1">
      <alignment horizontal="center" vertical="center" wrapText="1"/>
    </xf>
    <xf numFmtId="0" fontId="11" fillId="3" borderId="22" xfId="1" applyFont="1" applyFill="1" applyBorder="1" applyAlignment="1">
      <alignment horizontal="center" vertical="center" wrapText="1"/>
    </xf>
    <xf numFmtId="0" fontId="11" fillId="3" borderId="36" xfId="0" applyFont="1" applyFill="1" applyBorder="1" applyAlignment="1">
      <alignment horizontal="center" vertical="center" wrapText="1"/>
    </xf>
    <xf numFmtId="0" fontId="11" fillId="3" borderId="35" xfId="0" applyFont="1" applyFill="1" applyBorder="1" applyAlignment="1">
      <alignment horizontal="center" vertical="center" wrapText="1"/>
    </xf>
    <xf numFmtId="0" fontId="8" fillId="9" borderId="3" xfId="1" applyFont="1" applyFill="1" applyBorder="1" applyAlignment="1">
      <alignment horizontal="center" vertical="center" wrapText="1"/>
    </xf>
    <xf numFmtId="0" fontId="8" fillId="9" borderId="2" xfId="1" applyFont="1" applyFill="1" applyBorder="1" applyAlignment="1">
      <alignment horizontal="center" vertical="center" wrapText="1"/>
    </xf>
    <xf numFmtId="0" fontId="8" fillId="9" borderId="18" xfId="1" applyFont="1" applyFill="1" applyBorder="1" applyAlignment="1">
      <alignment horizontal="center" vertical="center" wrapText="1"/>
    </xf>
    <xf numFmtId="0" fontId="12" fillId="0" borderId="44" xfId="1" applyFont="1" applyBorder="1" applyAlignment="1">
      <alignment horizontal="center" vertical="center" wrapText="1"/>
    </xf>
    <xf numFmtId="0" fontId="7" fillId="0" borderId="29" xfId="1" applyFont="1" applyBorder="1" applyAlignment="1">
      <alignment vertical="center" wrapText="1"/>
    </xf>
    <xf numFmtId="3" fontId="0" fillId="0" borderId="0" xfId="0" applyNumberFormat="1" applyAlignment="1">
      <alignment horizontal="center"/>
    </xf>
    <xf numFmtId="0" fontId="21" fillId="0" borderId="0" xfId="0" pivotButton="1" applyFont="1" applyAlignment="1">
      <alignment horizontal="center" vertical="center"/>
    </xf>
    <xf numFmtId="14" fontId="21" fillId="0" borderId="0" xfId="0" applyNumberFormat="1" applyFont="1" applyAlignment="1">
      <alignment horizontal="center" vertical="center"/>
    </xf>
    <xf numFmtId="0" fontId="21" fillId="0" borderId="0" xfId="0" applyFont="1" applyAlignment="1">
      <alignment horizontal="center" vertical="center"/>
    </xf>
    <xf numFmtId="3" fontId="0" fillId="0" borderId="2" xfId="0" applyNumberFormat="1" applyBorder="1" applyAlignment="1">
      <alignment horizontal="center"/>
    </xf>
    <xf numFmtId="3" fontId="0" fillId="15" borderId="2" xfId="0" applyNumberFormat="1" applyFill="1" applyBorder="1" applyAlignment="1">
      <alignment horizontal="center"/>
    </xf>
    <xf numFmtId="10" fontId="19" fillId="15" borderId="19" xfId="0" applyNumberFormat="1" applyFont="1" applyFill="1" applyBorder="1" applyAlignment="1">
      <alignment horizontal="center"/>
    </xf>
    <xf numFmtId="10" fontId="19" fillId="0" borderId="19" xfId="0" applyNumberFormat="1" applyFont="1" applyBorder="1" applyAlignment="1">
      <alignment horizontal="center"/>
    </xf>
    <xf numFmtId="15" fontId="18" fillId="15" borderId="2" xfId="0" applyNumberFormat="1" applyFont="1" applyFill="1" applyBorder="1" applyAlignment="1">
      <alignment horizontal="center"/>
    </xf>
    <xf numFmtId="0" fontId="18" fillId="15" borderId="2" xfId="0" applyFont="1" applyFill="1" applyBorder="1" applyAlignment="1">
      <alignment horizontal="center"/>
    </xf>
    <xf numFmtId="0" fontId="18" fillId="15" borderId="4" xfId="0" applyFont="1" applyFill="1" applyBorder="1" applyAlignment="1">
      <alignment horizontal="center"/>
    </xf>
    <xf numFmtId="15" fontId="0" fillId="15" borderId="19" xfId="0" applyNumberFormat="1" applyFill="1" applyBorder="1"/>
    <xf numFmtId="0" fontId="18" fillId="9" borderId="2" xfId="0" applyFont="1" applyFill="1" applyBorder="1" applyAlignment="1">
      <alignment horizontal="center"/>
    </xf>
    <xf numFmtId="0" fontId="22" fillId="16" borderId="2" xfId="0" applyFont="1" applyFill="1" applyBorder="1" applyAlignment="1">
      <alignment horizontal="center" vertical="center" wrapText="1"/>
    </xf>
    <xf numFmtId="0" fontId="22" fillId="16" borderId="4" xfId="0" applyFont="1" applyFill="1" applyBorder="1" applyAlignment="1">
      <alignment horizontal="center" vertical="center" wrapText="1"/>
    </xf>
    <xf numFmtId="0" fontId="22" fillId="16" borderId="19" xfId="0" applyFont="1" applyFill="1" applyBorder="1"/>
    <xf numFmtId="0" fontId="23" fillId="11" borderId="0" xfId="0" applyFont="1" applyFill="1" applyAlignment="1">
      <alignment horizontal="center"/>
    </xf>
    <xf numFmtId="0" fontId="18" fillId="15" borderId="2" xfId="0" applyFont="1" applyFill="1" applyBorder="1" applyAlignment="1">
      <alignment horizontal="center" vertical="center"/>
    </xf>
    <xf numFmtId="0" fontId="18" fillId="0" borderId="2" xfId="0" applyFont="1" applyBorder="1" applyAlignment="1">
      <alignment horizontal="center"/>
    </xf>
    <xf numFmtId="0" fontId="24" fillId="0" borderId="3" xfId="1" applyFont="1" applyBorder="1" applyAlignment="1">
      <alignment horizontal="center" wrapText="1"/>
    </xf>
    <xf numFmtId="0" fontId="25" fillId="0" borderId="3" xfId="1" applyFont="1" applyBorder="1" applyAlignment="1">
      <alignment horizontal="center" wrapText="1"/>
    </xf>
    <xf numFmtId="0" fontId="26" fillId="4" borderId="3" xfId="1" applyFont="1" applyFill="1" applyBorder="1" applyAlignment="1">
      <alignment horizontal="center" vertical="center" wrapText="1"/>
    </xf>
    <xf numFmtId="1" fontId="16" fillId="9" borderId="0" xfId="0" applyNumberFormat="1" applyFont="1" applyFill="1" applyAlignment="1">
      <alignment horizontal="center"/>
    </xf>
    <xf numFmtId="1" fontId="0" fillId="9" borderId="0" xfId="0" applyNumberFormat="1" applyFill="1" applyAlignment="1">
      <alignment horizontal="center"/>
    </xf>
    <xf numFmtId="1" fontId="0" fillId="9" borderId="0" xfId="0" applyNumberFormat="1" applyFill="1" applyAlignment="1">
      <alignment horizontal="center" vertical="center"/>
    </xf>
    <xf numFmtId="0" fontId="27" fillId="0" borderId="3" xfId="1" applyFont="1" applyBorder="1" applyAlignment="1">
      <alignment horizontal="center" wrapText="1"/>
    </xf>
    <xf numFmtId="0" fontId="27" fillId="0" borderId="3" xfId="1" applyFont="1" applyBorder="1" applyAlignment="1">
      <alignment horizontal="center" vertical="center" wrapText="1"/>
    </xf>
    <xf numFmtId="0" fontId="25" fillId="0" borderId="39" xfId="0" applyFont="1" applyBorder="1" applyAlignment="1">
      <alignment horizontal="center" vertical="center" wrapText="1"/>
    </xf>
    <xf numFmtId="169" fontId="0" fillId="9" borderId="4" xfId="0" applyNumberFormat="1" applyFill="1" applyBorder="1" applyAlignment="1">
      <alignment horizontal="center"/>
    </xf>
    <xf numFmtId="1" fontId="28" fillId="0" borderId="0" xfId="0" applyNumberFormat="1" applyFont="1" applyAlignment="1">
      <alignment horizontal="center"/>
    </xf>
    <xf numFmtId="2" fontId="28" fillId="0" borderId="0" xfId="0" applyNumberFormat="1" applyFont="1"/>
    <xf numFmtId="3" fontId="28" fillId="0" borderId="0" xfId="0" applyNumberFormat="1" applyFont="1" applyAlignment="1">
      <alignment horizontal="center"/>
    </xf>
    <xf numFmtId="0" fontId="11" fillId="3" borderId="3" xfId="0" applyFont="1" applyFill="1" applyBorder="1" applyAlignment="1">
      <alignment horizontal="center" vertical="center" wrapText="1"/>
    </xf>
    <xf numFmtId="0" fontId="11" fillId="3" borderId="19" xfId="0" applyFont="1" applyFill="1" applyBorder="1" applyAlignment="1">
      <alignment horizontal="center" vertical="center" wrapText="1"/>
    </xf>
    <xf numFmtId="0" fontId="11" fillId="3" borderId="19" xfId="1" applyFont="1" applyFill="1" applyBorder="1" applyAlignment="1">
      <alignment horizontal="center" vertical="center" wrapText="1"/>
    </xf>
    <xf numFmtId="0" fontId="7" fillId="0" borderId="29" xfId="1" applyFont="1" applyBorder="1" applyAlignment="1">
      <alignment horizontal="center" vertical="center" wrapText="1"/>
    </xf>
    <xf numFmtId="0" fontId="7" fillId="0" borderId="45" xfId="1" applyFont="1" applyBorder="1" applyAlignment="1">
      <alignment horizontal="center" vertical="center" wrapText="1"/>
    </xf>
    <xf numFmtId="0" fontId="11" fillId="3" borderId="31" xfId="1" applyFont="1" applyFill="1" applyBorder="1" applyAlignment="1">
      <alignment horizontal="center" vertical="center" wrapText="1"/>
    </xf>
    <xf numFmtId="0" fontId="10" fillId="3" borderId="23" xfId="1" applyFont="1" applyFill="1" applyBorder="1" applyAlignment="1">
      <alignment horizontal="center" vertical="center" wrapText="1"/>
    </xf>
    <xf numFmtId="0" fontId="10" fillId="3" borderId="22" xfId="1" applyFont="1" applyFill="1" applyBorder="1" applyAlignment="1">
      <alignment horizontal="center" vertical="center" wrapText="1"/>
    </xf>
    <xf numFmtId="0" fontId="11" fillId="3" borderId="8" xfId="1" applyFont="1" applyFill="1" applyBorder="1" applyAlignment="1">
      <alignment horizontal="center" vertical="center" wrapText="1"/>
    </xf>
    <xf numFmtId="0" fontId="11" fillId="3" borderId="7" xfId="1" applyFont="1" applyFill="1" applyBorder="1" applyAlignment="1">
      <alignment horizontal="center" vertical="center" wrapText="1"/>
    </xf>
    <xf numFmtId="0" fontId="11" fillId="3" borderId="3" xfId="1" applyFont="1" applyFill="1" applyBorder="1" applyAlignment="1">
      <alignment vertical="center" wrapText="1"/>
    </xf>
    <xf numFmtId="0" fontId="11" fillId="3" borderId="19" xfId="1" applyFont="1" applyFill="1" applyBorder="1" applyAlignment="1">
      <alignment vertical="center" wrapText="1"/>
    </xf>
    <xf numFmtId="0" fontId="4" fillId="0" borderId="34" xfId="0" applyFont="1" applyBorder="1" applyAlignment="1">
      <alignment horizontal="left" vertical="center" wrapText="1"/>
    </xf>
    <xf numFmtId="0" fontId="4" fillId="0" borderId="57" xfId="0" applyFont="1" applyBorder="1" applyAlignment="1">
      <alignment horizontal="left" vertical="center" wrapText="1"/>
    </xf>
    <xf numFmtId="0" fontId="4" fillId="0" borderId="19" xfId="0" applyFont="1" applyBorder="1" applyAlignment="1">
      <alignment horizontal="left" vertical="center" wrapText="1"/>
    </xf>
    <xf numFmtId="0" fontId="4" fillId="0" borderId="2" xfId="0" applyFont="1" applyBorder="1" applyAlignment="1">
      <alignment horizontal="left" vertical="center" wrapText="1"/>
    </xf>
    <xf numFmtId="0" fontId="4" fillId="0" borderId="49" xfId="0" applyFont="1" applyBorder="1" applyAlignment="1">
      <alignment horizontal="left" vertical="center" wrapText="1"/>
    </xf>
    <xf numFmtId="0" fontId="4" fillId="0" borderId="59" xfId="0" applyFont="1" applyBorder="1" applyAlignment="1">
      <alignment horizontal="left" vertical="center" wrapText="1"/>
    </xf>
    <xf numFmtId="0" fontId="7" fillId="0" borderId="30" xfId="1" applyFont="1" applyBorder="1" applyAlignment="1">
      <alignment vertical="center" wrapText="1"/>
    </xf>
    <xf numFmtId="0" fontId="7" fillId="0" borderId="81" xfId="0" applyFont="1" applyBorder="1" applyAlignment="1">
      <alignment horizontal="center" vertical="center" wrapText="1"/>
    </xf>
    <xf numFmtId="0" fontId="7" fillId="0" borderId="82" xfId="0" applyFont="1" applyBorder="1" applyAlignment="1">
      <alignment horizontal="center" vertical="center" wrapText="1"/>
    </xf>
    <xf numFmtId="0" fontId="11" fillId="3" borderId="75" xfId="0" applyFont="1" applyFill="1" applyBorder="1" applyAlignment="1">
      <alignment horizontal="center" vertical="center" wrapText="1"/>
    </xf>
    <xf numFmtId="0" fontId="10" fillId="3" borderId="75" xfId="0" applyFont="1" applyFill="1" applyBorder="1" applyAlignment="1">
      <alignment horizontal="center" vertical="center" wrapText="1"/>
    </xf>
    <xf numFmtId="0" fontId="11" fillId="3" borderId="77" xfId="0" applyFont="1" applyFill="1" applyBorder="1" applyAlignment="1">
      <alignment horizontal="center" vertical="center" wrapText="1"/>
    </xf>
    <xf numFmtId="0" fontId="10" fillId="3" borderId="77" xfId="0" applyFont="1" applyFill="1" applyBorder="1" applyAlignment="1">
      <alignment horizontal="center" vertical="center" wrapText="1"/>
    </xf>
    <xf numFmtId="0" fontId="11" fillId="3" borderId="76" xfId="0" applyFont="1" applyFill="1" applyBorder="1" applyAlignment="1">
      <alignment horizontal="center" vertical="center" wrapText="1"/>
    </xf>
    <xf numFmtId="0" fontId="11" fillId="3" borderId="78" xfId="0" applyFont="1" applyFill="1" applyBorder="1" applyAlignment="1">
      <alignment horizontal="center" vertical="center" wrapText="1"/>
    </xf>
    <xf numFmtId="0" fontId="11" fillId="3" borderId="23" xfId="0" applyFont="1" applyFill="1" applyBorder="1" applyAlignment="1">
      <alignment vertical="center" wrapText="1"/>
    </xf>
    <xf numFmtId="0" fontId="11" fillId="3" borderId="22" xfId="0" applyFont="1" applyFill="1" applyBorder="1" applyAlignment="1">
      <alignment vertical="center" wrapText="1"/>
    </xf>
    <xf numFmtId="0" fontId="29" fillId="17" borderId="83" xfId="0" applyFont="1" applyFill="1" applyBorder="1" applyAlignment="1">
      <alignment horizontal="center"/>
    </xf>
    <xf numFmtId="0" fontId="29" fillId="17" borderId="36" xfId="0" applyFont="1" applyFill="1" applyBorder="1" applyAlignment="1">
      <alignment horizontal="center"/>
    </xf>
    <xf numFmtId="0" fontId="29" fillId="0" borderId="81" xfId="0" applyFont="1" applyBorder="1" applyAlignment="1">
      <alignment horizontal="center"/>
    </xf>
    <xf numFmtId="0" fontId="29" fillId="18" borderId="53" xfId="0" applyFont="1" applyFill="1" applyBorder="1" applyAlignment="1">
      <alignment horizontal="center"/>
    </xf>
    <xf numFmtId="0" fontId="29" fillId="18" borderId="3" xfId="0" applyFont="1" applyFill="1" applyBorder="1" applyAlignment="1">
      <alignment horizontal="center"/>
    </xf>
    <xf numFmtId="0" fontId="29" fillId="0" borderId="84" xfId="0" applyFont="1" applyBorder="1" applyAlignment="1">
      <alignment horizontal="center"/>
    </xf>
    <xf numFmtId="0" fontId="29" fillId="0" borderId="53" xfId="0" applyFont="1" applyBorder="1" applyAlignment="1">
      <alignment horizontal="center"/>
    </xf>
    <xf numFmtId="0" fontId="29" fillId="0" borderId="3" xfId="0" applyFont="1" applyBorder="1" applyAlignment="1">
      <alignment horizontal="center"/>
    </xf>
    <xf numFmtId="0" fontId="29" fillId="0" borderId="3" xfId="0" applyFont="1" applyBorder="1" applyAlignment="1">
      <alignment horizontal="left"/>
    </xf>
    <xf numFmtId="0" fontId="29" fillId="0" borderId="50" xfId="0" applyFont="1" applyBorder="1" applyAlignment="1">
      <alignment horizontal="center"/>
    </xf>
    <xf numFmtId="0" fontId="29" fillId="0" borderId="39" xfId="0" applyFont="1" applyBorder="1" applyAlignment="1">
      <alignment horizontal="center"/>
    </xf>
    <xf numFmtId="0" fontId="29" fillId="0" borderId="39" xfId="0" applyFont="1" applyBorder="1" applyAlignment="1">
      <alignment horizontal="left"/>
    </xf>
    <xf numFmtId="0" fontId="29" fillId="0" borderId="85" xfId="0" applyFont="1" applyBorder="1" applyAlignment="1">
      <alignment horizontal="center"/>
    </xf>
    <xf numFmtId="0" fontId="30" fillId="0" borderId="81" xfId="0" applyFont="1" applyBorder="1" applyAlignment="1">
      <alignment horizontal="center"/>
    </xf>
    <xf numFmtId="0" fontId="30" fillId="0" borderId="84" xfId="0" applyFont="1" applyBorder="1" applyAlignment="1">
      <alignment horizontal="center"/>
    </xf>
    <xf numFmtId="0" fontId="29" fillId="17" borderId="86" xfId="0" applyFont="1" applyFill="1" applyBorder="1" applyAlignment="1">
      <alignment horizontal="center"/>
    </xf>
    <xf numFmtId="0" fontId="29" fillId="18" borderId="87" xfId="0" applyFont="1" applyFill="1" applyBorder="1" applyAlignment="1">
      <alignment horizontal="center"/>
    </xf>
    <xf numFmtId="0" fontId="30" fillId="0" borderId="53" xfId="0" applyFont="1" applyBorder="1" applyAlignment="1">
      <alignment horizontal="center"/>
    </xf>
    <xf numFmtId="0" fontId="30" fillId="0" borderId="3" xfId="0" applyFont="1" applyBorder="1" applyAlignment="1">
      <alignment horizontal="center"/>
    </xf>
    <xf numFmtId="0" fontId="30" fillId="0" borderId="87" xfId="0" applyFont="1" applyBorder="1" applyAlignment="1">
      <alignment horizontal="center"/>
    </xf>
    <xf numFmtId="0" fontId="30" fillId="0" borderId="50" xfId="0" applyFont="1" applyBorder="1" applyAlignment="1">
      <alignment horizontal="center"/>
    </xf>
    <xf numFmtId="0" fontId="30" fillId="0" borderId="39" xfId="0" applyFont="1" applyBorder="1" applyAlignment="1">
      <alignment horizontal="center"/>
    </xf>
    <xf numFmtId="0" fontId="30" fillId="0" borderId="88" xfId="0" applyFont="1" applyBorder="1" applyAlignment="1">
      <alignment horizontal="center"/>
    </xf>
    <xf numFmtId="0" fontId="30" fillId="0" borderId="86" xfId="0" applyFont="1" applyBorder="1" applyAlignment="1">
      <alignment horizontal="center"/>
    </xf>
    <xf numFmtId="49" fontId="29" fillId="0" borderId="84" xfId="0" applyNumberFormat="1" applyFont="1" applyBorder="1" applyAlignment="1">
      <alignment horizontal="center"/>
    </xf>
    <xf numFmtId="11" fontId="29" fillId="0" borderId="84" xfId="0" quotePrefix="1" applyNumberFormat="1" applyFont="1" applyBorder="1" applyAlignment="1">
      <alignment horizontal="center"/>
    </xf>
    <xf numFmtId="11" fontId="29" fillId="0" borderId="84" xfId="0" applyNumberFormat="1" applyFont="1" applyBorder="1" applyAlignment="1">
      <alignment horizontal="center"/>
    </xf>
    <xf numFmtId="0" fontId="29" fillId="17" borderId="36" xfId="0" applyFont="1" applyFill="1" applyBorder="1" applyAlignment="1">
      <alignment horizontal="center" wrapText="1"/>
    </xf>
    <xf numFmtId="170" fontId="0" fillId="0" borderId="0" xfId="0" applyNumberFormat="1" applyAlignment="1">
      <alignment horizontal="center" vertical="center"/>
    </xf>
    <xf numFmtId="2" fontId="32" fillId="0" borderId="0" xfId="0" applyNumberFormat="1" applyFont="1" applyAlignment="1">
      <alignment horizontal="center" vertical="center"/>
    </xf>
    <xf numFmtId="2" fontId="33" fillId="0" borderId="0" xfId="0" applyNumberFormat="1" applyFont="1" applyAlignment="1">
      <alignment horizontal="center" vertical="center"/>
    </xf>
    <xf numFmtId="2" fontId="34" fillId="0" borderId="0" xfId="0" applyNumberFormat="1" applyFont="1" applyAlignment="1">
      <alignment horizontal="center" vertical="center"/>
    </xf>
    <xf numFmtId="1" fontId="34" fillId="0" borderId="0" xfId="0" applyNumberFormat="1" applyFont="1" applyAlignment="1">
      <alignment horizontal="center" vertical="center"/>
    </xf>
    <xf numFmtId="169" fontId="0" fillId="0" borderId="4" xfId="0" applyNumberFormat="1" applyBorder="1" applyAlignment="1">
      <alignment horizontal="center"/>
    </xf>
    <xf numFmtId="169" fontId="0" fillId="15" borderId="4" xfId="0" applyNumberFormat="1" applyFill="1" applyBorder="1" applyAlignment="1">
      <alignment horizontal="center"/>
    </xf>
    <xf numFmtId="0" fontId="7" fillId="0" borderId="30" xfId="1" applyFont="1" applyBorder="1" applyAlignment="1">
      <alignment horizontal="center" vertical="center" wrapText="1"/>
    </xf>
    <xf numFmtId="0" fontId="7" fillId="0" borderId="82" xfId="1" applyFont="1" applyBorder="1" applyAlignment="1">
      <alignment horizontal="center" vertical="center" wrapText="1"/>
    </xf>
    <xf numFmtId="0" fontId="10" fillId="3" borderId="89" xfId="1" applyFont="1" applyFill="1" applyBorder="1" applyAlignment="1">
      <alignment horizontal="center" vertical="center" wrapText="1"/>
    </xf>
    <xf numFmtId="0" fontId="11" fillId="3" borderId="89" xfId="1" applyFont="1" applyFill="1" applyBorder="1" applyAlignment="1">
      <alignment horizontal="center" vertical="center" wrapText="1"/>
    </xf>
    <xf numFmtId="0" fontId="10" fillId="3" borderId="44" xfId="1" applyFont="1" applyFill="1" applyBorder="1" applyAlignment="1">
      <alignment horizontal="center" vertical="center" wrapText="1"/>
    </xf>
    <xf numFmtId="0" fontId="36" fillId="3" borderId="52" xfId="1" applyFont="1" applyFill="1" applyBorder="1" applyAlignment="1">
      <alignment horizontal="center" vertical="center" wrapText="1"/>
    </xf>
    <xf numFmtId="0" fontId="36" fillId="3" borderId="12" xfId="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66" fontId="0" fillId="0" borderId="0" xfId="0" applyNumberFormat="1" applyAlignment="1">
      <alignment horizontal="left" indent="1"/>
    </xf>
    <xf numFmtId="168" fontId="15" fillId="0" borderId="0" xfId="0" applyNumberFormat="1" applyFont="1" applyAlignment="1">
      <alignment horizontal="center" vertical="center"/>
    </xf>
    <xf numFmtId="3" fontId="16" fillId="0" borderId="0" xfId="0" applyNumberFormat="1" applyFont="1" applyAlignment="1">
      <alignment horizontal="center"/>
    </xf>
    <xf numFmtId="3" fontId="15" fillId="0" borderId="0" xfId="0" applyNumberFormat="1" applyFont="1" applyAlignment="1">
      <alignment horizontal="center"/>
    </xf>
    <xf numFmtId="1" fontId="0" fillId="6" borderId="0" xfId="0" applyNumberFormat="1" applyFill="1" applyAlignment="1">
      <alignment horizontal="center"/>
    </xf>
    <xf numFmtId="1" fontId="0" fillId="7" borderId="0" xfId="0" applyNumberFormat="1" applyFill="1" applyAlignment="1">
      <alignment horizontal="center"/>
    </xf>
    <xf numFmtId="1" fontId="0" fillId="8" borderId="0" xfId="0" applyNumberFormat="1" applyFill="1" applyAlignment="1">
      <alignment horizontal="center"/>
    </xf>
    <xf numFmtId="0" fontId="7" fillId="0" borderId="32"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46"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55" xfId="1" applyFont="1" applyBorder="1" applyAlignment="1">
      <alignment horizontal="center" vertical="center" wrapText="1"/>
    </xf>
    <xf numFmtId="0" fontId="7" fillId="0" borderId="8" xfId="1" applyFont="1" applyBorder="1" applyAlignment="1">
      <alignment horizontal="center" vertical="center" wrapText="1"/>
    </xf>
    <xf numFmtId="0" fontId="7" fillId="0" borderId="7" xfId="1" applyFont="1" applyBorder="1" applyAlignment="1">
      <alignment horizontal="center" vertical="center" wrapText="1"/>
    </xf>
    <xf numFmtId="0" fontId="7" fillId="0" borderId="70" xfId="1" applyFont="1" applyBorder="1" applyAlignment="1">
      <alignment horizontal="center" vertical="center" wrapText="1"/>
    </xf>
    <xf numFmtId="0" fontId="7" fillId="0" borderId="71" xfId="1" applyFont="1" applyBorder="1" applyAlignment="1">
      <alignment horizontal="center" vertical="center" wrapText="1"/>
    </xf>
    <xf numFmtId="0" fontId="7" fillId="0" borderId="72" xfId="1" applyFont="1" applyBorder="1" applyAlignment="1">
      <alignment horizontal="center" vertical="center" wrapText="1"/>
    </xf>
    <xf numFmtId="0" fontId="7" fillId="0" borderId="32" xfId="1" applyFont="1" applyBorder="1" applyAlignment="1">
      <alignment horizontal="center" vertical="center" wrapText="1"/>
    </xf>
    <xf numFmtId="0" fontId="7" fillId="0" borderId="29" xfId="1" applyFont="1" applyBorder="1" applyAlignment="1">
      <alignment horizontal="center" vertical="center" wrapText="1"/>
    </xf>
    <xf numFmtId="0" fontId="7" fillId="0" borderId="46" xfId="1" applyFont="1" applyBorder="1" applyAlignment="1">
      <alignment horizontal="center" vertical="center" wrapText="1"/>
    </xf>
    <xf numFmtId="0" fontId="7" fillId="0" borderId="45" xfId="1" applyFont="1" applyBorder="1" applyAlignment="1">
      <alignment horizontal="center" vertical="center" wrapText="1"/>
    </xf>
    <xf numFmtId="0" fontId="7" fillId="0" borderId="54" xfId="1" applyFont="1" applyBorder="1" applyAlignment="1">
      <alignment horizontal="center" vertical="center" wrapText="1"/>
    </xf>
    <xf numFmtId="0" fontId="7" fillId="0" borderId="51" xfId="1" applyFont="1" applyBorder="1" applyAlignment="1">
      <alignment horizontal="center" vertical="center" wrapText="1"/>
    </xf>
    <xf numFmtId="0" fontId="7" fillId="0" borderId="30" xfId="1" applyFont="1" applyBorder="1" applyAlignment="1">
      <alignment horizontal="center" vertical="center" wrapText="1"/>
    </xf>
    <xf numFmtId="0" fontId="7" fillId="0" borderId="24" xfId="1" applyFont="1" applyBorder="1" applyAlignment="1">
      <alignment horizontal="center" vertical="center" wrapText="1"/>
    </xf>
    <xf numFmtId="0" fontId="7" fillId="0" borderId="17" xfId="1" applyFont="1" applyBorder="1" applyAlignment="1">
      <alignment horizontal="center" vertical="center" wrapText="1"/>
    </xf>
    <xf numFmtId="0" fontId="7" fillId="0" borderId="13" xfId="1" applyFont="1" applyBorder="1" applyAlignment="1">
      <alignment horizontal="center" vertical="center" wrapText="1"/>
    </xf>
    <xf numFmtId="0" fontId="7" fillId="0" borderId="30" xfId="1" applyFont="1" applyBorder="1" applyAlignment="1">
      <alignment horizontal="center" vertical="center"/>
    </xf>
    <xf numFmtId="0" fontId="7" fillId="0" borderId="29" xfId="1" applyFont="1" applyBorder="1" applyAlignment="1">
      <alignment horizontal="center" vertical="center"/>
    </xf>
    <xf numFmtId="0" fontId="7" fillId="0" borderId="46" xfId="1" applyFont="1" applyBorder="1" applyAlignment="1">
      <alignment horizontal="center" vertical="center"/>
    </xf>
    <xf numFmtId="0" fontId="7" fillId="0" borderId="32" xfId="1" applyFont="1" applyBorder="1" applyAlignment="1">
      <alignment horizontal="center" vertical="center"/>
    </xf>
    <xf numFmtId="0" fontId="7" fillId="0" borderId="45" xfId="1" applyFont="1" applyBorder="1" applyAlignment="1">
      <alignment horizontal="center" vertical="center"/>
    </xf>
    <xf numFmtId="0" fontId="7" fillId="0" borderId="69" xfId="1" applyFont="1" applyBorder="1" applyAlignment="1">
      <alignment horizontal="center" vertical="center" wrapText="1"/>
    </xf>
    <xf numFmtId="0" fontId="7" fillId="0" borderId="51" xfId="1" applyFont="1" applyBorder="1" applyAlignment="1">
      <alignment horizontal="center" vertical="center"/>
    </xf>
    <xf numFmtId="0" fontId="7" fillId="0" borderId="69" xfId="1" applyFont="1" applyBorder="1" applyAlignment="1">
      <alignment horizontal="center" vertical="center"/>
    </xf>
    <xf numFmtId="0" fontId="7" fillId="0" borderId="73" xfId="1" applyFont="1" applyBorder="1" applyAlignment="1">
      <alignment horizontal="center" vertical="center" wrapText="1"/>
    </xf>
    <xf numFmtId="0" fontId="7" fillId="0" borderId="74" xfId="1" applyFont="1" applyBorder="1" applyAlignment="1">
      <alignment horizontal="center" vertical="center" wrapText="1"/>
    </xf>
    <xf numFmtId="0" fontId="31" fillId="0" borderId="32" xfId="0" applyFont="1" applyBorder="1" applyAlignment="1">
      <alignment horizontal="center" vertical="center"/>
    </xf>
    <xf numFmtId="0" fontId="31" fillId="0" borderId="29" xfId="0" applyFont="1" applyBorder="1" applyAlignment="1">
      <alignment horizontal="center" vertical="center"/>
    </xf>
    <xf numFmtId="0" fontId="31" fillId="0" borderId="46" xfId="0" applyFont="1" applyBorder="1" applyAlignment="1">
      <alignment horizontal="center" vertical="center"/>
    </xf>
    <xf numFmtId="0" fontId="7" fillId="0" borderId="79" xfId="0" applyFont="1" applyBorder="1" applyAlignment="1">
      <alignment horizontal="center" vertical="center" wrapText="1"/>
    </xf>
    <xf numFmtId="0" fontId="7" fillId="0" borderId="80" xfId="0" applyFont="1" applyBorder="1" applyAlignment="1">
      <alignment horizontal="center" vertical="center" wrapText="1"/>
    </xf>
  </cellXfs>
  <cellStyles count="6">
    <cellStyle name="Comma" xfId="3" builtinId="3"/>
    <cellStyle name="Currency" xfId="4" builtinId="4"/>
    <cellStyle name="Normal" xfId="0" builtinId="0"/>
    <cellStyle name="Normal 2" xfId="1" xr:uid="{00000000-0005-0000-0000-000003000000}"/>
    <cellStyle name="Normal_Sheet1" xfId="2" xr:uid="{00000000-0005-0000-0000-000004000000}"/>
    <cellStyle name="Percent" xfId="5" builtinId="5"/>
  </cellStyles>
  <dxfs count="50">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166" formatCode="[$-409]d\-mmm\-yy;@"/>
      <alignment horizontal="center" vertical="bottom" textRotation="0" wrapText="0" indent="0" justifyLastLine="0" shrinkToFit="0" readingOrder="0"/>
    </dxf>
    <dxf>
      <numFmt numFmtId="166" formatCode="[$-409]d\-mmm\-yy;@"/>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rgb="FFFF0000"/>
        <name val="Calibri"/>
        <scheme val="minor"/>
      </font>
      <numFmt numFmtId="2" formatCode="0.00"/>
      <fill>
        <patternFill patternType="solid">
          <fgColor indexed="64"/>
          <bgColor theme="5" tint="0.79998168889431442"/>
        </patternFill>
      </fill>
      <alignment horizontal="center" vertical="center"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6" formatCode="[$-409]d\-mmm\-yy;@"/>
      <alignment horizontal="center" vertical="bottom" textRotation="0" wrapText="0" indent="0" justifyLastLine="0" shrinkToFit="0" readingOrder="0"/>
    </dxf>
    <dxf>
      <numFmt numFmtId="166" formatCode="[$-409]d\-mmm\-yy;@"/>
      <alignment horizontal="center" vertical="bottom" textRotation="0" wrapText="0" indent="0" justifyLastLine="0" shrinkToFit="0" readingOrder="0"/>
    </dxf>
    <dxf>
      <alignment horizontal="center" vertical="bottom" textRotation="0" wrapText="0" indent="0" justifyLastLine="0" shrinkToFit="0" readingOrder="0"/>
    </dxf>
    <dxf>
      <border outline="0">
        <bottom style="medium">
          <color indexed="64"/>
        </bottom>
      </border>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0" formatCode="General"/>
      <fill>
        <patternFill patternType="none">
          <fgColor indexed="64"/>
          <bgColor auto="1"/>
        </patternFill>
      </fill>
    </dxf>
    <dxf>
      <numFmt numFmtId="13" formatCode="0%"/>
      <fill>
        <patternFill patternType="none">
          <fgColor indexed="64"/>
          <bgColor auto="1"/>
        </patternFill>
      </fill>
      <alignment horizontal="center" textRotation="0" indent="0" justifyLastLine="0" shrinkToFit="0" readingOrder="0"/>
      <border diagonalUp="0" diagonalDown="0">
        <left style="thin">
          <color indexed="64"/>
        </left>
        <right/>
        <top style="thin">
          <color indexed="64"/>
        </top>
        <bottom style="thin">
          <color indexed="64"/>
        </bottom>
      </border>
    </dxf>
    <dxf>
      <numFmt numFmtId="171" formatCode="0_ "/>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71" formatCode="0_ "/>
      <fill>
        <patternFill patternType="none">
          <fgColor indexed="64"/>
          <bgColor auto="1"/>
        </patternFill>
      </fil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fill>
        <patternFill patternType="none">
          <fgColor indexed="64"/>
          <bgColor auto="1"/>
        </patternFill>
      </fill>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alignment vertical="center" indent="0" readingOrder="0"/>
    </dxf>
    <dxf>
      <font>
        <sz val="20"/>
      </font>
    </dxf>
    <dxf>
      <font>
        <sz val="20"/>
      </font>
    </dxf>
    <dxf>
      <font>
        <sz val="20"/>
      </font>
    </dxf>
    <dxf>
      <font>
        <sz val="20"/>
      </font>
    </dxf>
    <dxf>
      <font>
        <sz val="20"/>
      </font>
    </dxf>
    <dxf>
      <font>
        <sz val="20"/>
      </font>
    </dxf>
  </dxfs>
  <tableStyles count="0" defaultTableStyle="TableStyleMedium2" defaultPivotStyle="PivotStyleLight16"/>
  <colors>
    <mruColors>
      <color rgb="FFFF00FF"/>
      <color rgb="FF00FF00"/>
      <color rgb="FFFF9999"/>
      <color rgb="FFFF6699"/>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1/relationships/timelineCache" Target="timelineCaches/timeline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[HKDL Power_Solar consumption report.xlsx]Park vs Hotel_Pivot!PivotTable1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Total Power Consumption for ThemePark &amp; Hotel</a:t>
            </a:r>
          </a:p>
          <a:p>
            <a:pPr>
              <a:defRPr/>
            </a:pPr>
            <a:r>
              <a:rPr lang="en-US"/>
              <a:t> (Yr 2025 vs 2026)</a:t>
            </a:r>
          </a:p>
        </c:rich>
      </c:tx>
      <c:layout>
        <c:manualLayout>
          <c:xMode val="edge"/>
          <c:yMode val="edge"/>
          <c:x val="7.9233086825527238E-2"/>
          <c:y val="2.510460251046025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135221285506938E-2"/>
          <c:y val="0.18278940027894003"/>
          <c:w val="0.88244713453546308"/>
          <c:h val="0.65017691826178625"/>
        </c:manualLayout>
      </c:layout>
      <c:barChart>
        <c:barDir val="col"/>
        <c:grouping val="clustered"/>
        <c:varyColors val="0"/>
        <c:ser>
          <c:idx val="0"/>
          <c:order val="0"/>
          <c:tx>
            <c:strRef>
              <c:f>'Park vs Hotel_Pivot'!$B$3</c:f>
              <c:strCache>
                <c:ptCount val="1"/>
                <c:pt idx="0">
                  <c:v>ThemePark + CCP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'Park vs Hotel_Pivot'!$A$4:$A$8</c:f>
              <c:multiLvlStrCache>
                <c:ptCount val="2"/>
                <c:lvl>
                  <c:pt idx="0">
                    <c:v>Oct</c:v>
                  </c:pt>
                  <c:pt idx="1">
                    <c:v>Oct</c:v>
                  </c:pt>
                </c:lvl>
                <c:lvl>
                  <c:pt idx="0">
                    <c:v>2025</c:v>
                  </c:pt>
                  <c:pt idx="1">
                    <c:v>2026</c:v>
                  </c:pt>
                </c:lvl>
              </c:multiLvlStrCache>
            </c:multiLvlStrRef>
          </c:cat>
          <c:val>
            <c:numRef>
              <c:f>'Park vs Hotel_Pivot'!$B$4:$B$8</c:f>
              <c:numCache>
                <c:formatCode>0</c:formatCode>
                <c:ptCount val="2"/>
                <c:pt idx="0">
                  <c:v>6770571.2276171874</c:v>
                </c:pt>
                <c:pt idx="1">
                  <c:v>2957539.111796875</c:v>
                </c:pt>
              </c:numCache>
            </c:numRef>
          </c:val>
          <c:extLst>
            <c:ext xmlns:c16="http://schemas.microsoft.com/office/drawing/2014/chart" uri="{C3380CC4-5D6E-409C-BE32-E72D297353CC}">
              <c16:uniqueId val="{00000000-DEEE-4E16-A2AF-0A5269169CF9}"/>
            </c:ext>
          </c:extLst>
        </c:ser>
        <c:ser>
          <c:idx val="1"/>
          <c:order val="1"/>
          <c:tx>
            <c:strRef>
              <c:f>'Park vs Hotel_Pivot'!$C$3</c:f>
              <c:strCache>
                <c:ptCount val="1"/>
                <c:pt idx="0">
                  <c:v>Hotel + HCCP</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'Park vs Hotel_Pivot'!$A$4:$A$8</c:f>
              <c:multiLvlStrCache>
                <c:ptCount val="2"/>
                <c:lvl>
                  <c:pt idx="0">
                    <c:v>Oct</c:v>
                  </c:pt>
                  <c:pt idx="1">
                    <c:v>Oct</c:v>
                  </c:pt>
                </c:lvl>
                <c:lvl>
                  <c:pt idx="0">
                    <c:v>2025</c:v>
                  </c:pt>
                  <c:pt idx="1">
                    <c:v>2026</c:v>
                  </c:pt>
                </c:lvl>
              </c:multiLvlStrCache>
            </c:multiLvlStrRef>
          </c:cat>
          <c:val>
            <c:numRef>
              <c:f>'Park vs Hotel_Pivot'!$C$4:$C$8</c:f>
              <c:numCache>
                <c:formatCode>0</c:formatCode>
                <c:ptCount val="2"/>
                <c:pt idx="0">
                  <c:v>2482871.8412499996</c:v>
                </c:pt>
                <c:pt idx="1">
                  <c:v>1157489.2267187499</c:v>
                </c:pt>
              </c:numCache>
            </c:numRef>
          </c:val>
          <c:extLst>
            <c:ext xmlns:c16="http://schemas.microsoft.com/office/drawing/2014/chart" uri="{C3380CC4-5D6E-409C-BE32-E72D297353CC}">
              <c16:uniqueId val="{00000001-DEEE-4E16-A2AF-0A5269169CF9}"/>
            </c:ext>
          </c:extLst>
        </c:ser>
        <c:dLbls>
          <c:dLblPos val="outEnd"/>
          <c:showLegendKey val="0"/>
          <c:showVal val="1"/>
          <c:showCatName val="0"/>
          <c:showSerName val="0"/>
          <c:showPercent val="0"/>
          <c:showBubbleSize val="0"/>
        </c:dLbls>
        <c:gapWidth val="100"/>
        <c:overlap val="-24"/>
        <c:axId val="262437816"/>
        <c:axId val="260555144"/>
      </c:barChart>
      <c:catAx>
        <c:axId val="262437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0555144"/>
        <c:crosses val="autoZero"/>
        <c:auto val="1"/>
        <c:lblAlgn val="ctr"/>
        <c:lblOffset val="100"/>
        <c:noMultiLvlLbl val="0"/>
      </c:catAx>
      <c:valAx>
        <c:axId val="260555144"/>
        <c:scaling>
          <c:orientation val="minMax"/>
          <c:min val="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kWh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437816"/>
        <c:crosses val="autoZero"/>
        <c:crossBetween val="between"/>
      </c:valAx>
      <c:spPr>
        <a:noFill/>
        <a:ln>
          <a:noFill/>
        </a:ln>
        <a:effectLst/>
      </c:spPr>
    </c:plotArea>
    <c:legend>
      <c:legendPos val="r"/>
      <c:layout>
        <c:manualLayout>
          <c:xMode val="edge"/>
          <c:yMode val="edge"/>
          <c:x val="0.7596251821419201"/>
          <c:y val="2.4289791356444254E-2"/>
          <c:w val="0.2140806110376326"/>
          <c:h val="0.168783432933347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[HKDL Power_Solar consumption report.xlsx]Park&amp;Hotel_Pivot!PivotTable1</c:name>
    <c:fmtId val="18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Daily Power Consumption of Theme Park &amp; Hotel</a:t>
            </a:r>
          </a:p>
        </c:rich>
      </c:tx>
      <c:layout>
        <c:manualLayout>
          <c:xMode val="edge"/>
          <c:yMode val="edge"/>
          <c:x val="0.27475317632802637"/>
          <c:y val="2.36141338958579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rnd">
            <a:solidFill>
              <a:schemeClr val="accent1"/>
            </a:solidFill>
            <a:round/>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cap="rnd">
            <a:solidFill>
              <a:schemeClr val="accent1"/>
            </a:solidFill>
            <a:round/>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67026227335349E-2"/>
          <c:y val="7.4431316184265864E-2"/>
          <c:w val="0.88657108755011671"/>
          <c:h val="0.6129530817706178"/>
        </c:manualLayout>
      </c:layout>
      <c:barChart>
        <c:barDir val="col"/>
        <c:grouping val="clustered"/>
        <c:varyColors val="0"/>
        <c:ser>
          <c:idx val="0"/>
          <c:order val="0"/>
          <c:tx>
            <c:strRef>
              <c:f>'Park&amp;Hotel_Pivot'!$B$3</c:f>
              <c:strCache>
                <c:ptCount val="1"/>
                <c:pt idx="0">
                  <c:v>Theme Park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'Park&amp;Hotel_Pivot'!$A$4:$A$34</c:f>
              <c:strCache>
                <c:ptCount val="30"/>
                <c:pt idx="0">
                  <c:v>15-Sep-26</c:v>
                </c:pt>
                <c:pt idx="1">
                  <c:v>16-Sep-26</c:v>
                </c:pt>
                <c:pt idx="2">
                  <c:v>17-Sep-26</c:v>
                </c:pt>
                <c:pt idx="3">
                  <c:v>18-Sep-26</c:v>
                </c:pt>
                <c:pt idx="4">
                  <c:v>19-Sep-26</c:v>
                </c:pt>
                <c:pt idx="5">
                  <c:v>20-Sep-26</c:v>
                </c:pt>
                <c:pt idx="6">
                  <c:v>21-Sep-26</c:v>
                </c:pt>
                <c:pt idx="7">
                  <c:v>22-Sep-26</c:v>
                </c:pt>
                <c:pt idx="8">
                  <c:v>23-Sep-26</c:v>
                </c:pt>
                <c:pt idx="9">
                  <c:v>24-Sep-26</c:v>
                </c:pt>
                <c:pt idx="10">
                  <c:v>25-Sep-26</c:v>
                </c:pt>
                <c:pt idx="11">
                  <c:v>26-Sep-26</c:v>
                </c:pt>
                <c:pt idx="12">
                  <c:v>27-Sep-26</c:v>
                </c:pt>
                <c:pt idx="13">
                  <c:v>28-Sep-26</c:v>
                </c:pt>
                <c:pt idx="14">
                  <c:v>29-Sep-26</c:v>
                </c:pt>
                <c:pt idx="15">
                  <c:v>30-Sep-26</c:v>
                </c:pt>
                <c:pt idx="16">
                  <c:v>1-Oct-26</c:v>
                </c:pt>
                <c:pt idx="17">
                  <c:v>2-Oct-26</c:v>
                </c:pt>
                <c:pt idx="18">
                  <c:v>3-Oct-26</c:v>
                </c:pt>
                <c:pt idx="19">
                  <c:v>4-Oct-26</c:v>
                </c:pt>
                <c:pt idx="20">
                  <c:v>5-Oct-26</c:v>
                </c:pt>
                <c:pt idx="21">
                  <c:v>6-Oct-26</c:v>
                </c:pt>
                <c:pt idx="22">
                  <c:v>7-Oct-26</c:v>
                </c:pt>
                <c:pt idx="23">
                  <c:v>8-Oct-26</c:v>
                </c:pt>
                <c:pt idx="24">
                  <c:v>9-Oct-26</c:v>
                </c:pt>
                <c:pt idx="25">
                  <c:v>10-Oct-26</c:v>
                </c:pt>
                <c:pt idx="26">
                  <c:v>11-Oct-26</c:v>
                </c:pt>
                <c:pt idx="27">
                  <c:v>12-Oct-26</c:v>
                </c:pt>
                <c:pt idx="28">
                  <c:v>13-Oct-26</c:v>
                </c:pt>
                <c:pt idx="29">
                  <c:v>14-Oct-26</c:v>
                </c:pt>
              </c:strCache>
            </c:strRef>
          </c:cat>
          <c:val>
            <c:numRef>
              <c:f>'Park&amp;Hotel_Pivot'!$B$4:$B$34</c:f>
              <c:numCache>
                <c:formatCode>0</c:formatCode>
                <c:ptCount val="30"/>
                <c:pt idx="0">
                  <c:v>147822.748203125</c:v>
                </c:pt>
                <c:pt idx="1">
                  <c:v>146772.97640624997</c:v>
                </c:pt>
                <c:pt idx="2">
                  <c:v>145128.9347265625</c:v>
                </c:pt>
                <c:pt idx="3">
                  <c:v>146526.85800781249</c:v>
                </c:pt>
                <c:pt idx="4">
                  <c:v>148751.36453125</c:v>
                </c:pt>
                <c:pt idx="5">
                  <c:v>147068.38246093749</c:v>
                </c:pt>
                <c:pt idx="6">
                  <c:v>146979.50605468749</c:v>
                </c:pt>
                <c:pt idx="7">
                  <c:v>145054.16828124999</c:v>
                </c:pt>
                <c:pt idx="8">
                  <c:v>146562.17937499998</c:v>
                </c:pt>
                <c:pt idx="9">
                  <c:v>152330.62335937499</c:v>
                </c:pt>
                <c:pt idx="10">
                  <c:v>157334.38710937501</c:v>
                </c:pt>
                <c:pt idx="11">
                  <c:v>149175.61179687499</c:v>
                </c:pt>
                <c:pt idx="12">
                  <c:v>147538.4815625</c:v>
                </c:pt>
                <c:pt idx="13">
                  <c:v>151924.94882812499</c:v>
                </c:pt>
                <c:pt idx="14">
                  <c:v>153662.42351562501</c:v>
                </c:pt>
                <c:pt idx="15">
                  <c:v>156063.57578124999</c:v>
                </c:pt>
                <c:pt idx="16">
                  <c:v>150927.17757812497</c:v>
                </c:pt>
                <c:pt idx="17">
                  <c:v>153796.241328125</c:v>
                </c:pt>
                <c:pt idx="18">
                  <c:v>146837.112578125</c:v>
                </c:pt>
                <c:pt idx="19">
                  <c:v>147392.56640625</c:v>
                </c:pt>
                <c:pt idx="20">
                  <c:v>151923.69796875</c:v>
                </c:pt>
                <c:pt idx="21">
                  <c:v>144504.4725</c:v>
                </c:pt>
                <c:pt idx="22">
                  <c:v>142376.90218750003</c:v>
                </c:pt>
                <c:pt idx="23">
                  <c:v>145463.97109375001</c:v>
                </c:pt>
                <c:pt idx="24">
                  <c:v>145384.63421875003</c:v>
                </c:pt>
                <c:pt idx="25">
                  <c:v>154603.13328124996</c:v>
                </c:pt>
                <c:pt idx="26">
                  <c:v>152100.46046874998</c:v>
                </c:pt>
                <c:pt idx="27">
                  <c:v>147920.6290625</c:v>
                </c:pt>
                <c:pt idx="28">
                  <c:v>147479.51406250001</c:v>
                </c:pt>
                <c:pt idx="29">
                  <c:v>148729.40906250002</c:v>
                </c:pt>
              </c:numCache>
            </c:numRef>
          </c:val>
          <c:extLst>
            <c:ext xmlns:c16="http://schemas.microsoft.com/office/drawing/2014/chart" uri="{C3380CC4-5D6E-409C-BE32-E72D297353CC}">
              <c16:uniqueId val="{00000000-43B6-4692-8A2E-F600BAF37951}"/>
            </c:ext>
          </c:extLst>
        </c:ser>
        <c:ser>
          <c:idx val="1"/>
          <c:order val="1"/>
          <c:tx>
            <c:strRef>
              <c:f>'Park&amp;Hotel_Pivot'!$C$3</c:f>
              <c:strCache>
                <c:ptCount val="1"/>
                <c:pt idx="0">
                  <c:v>Hotel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'Park&amp;Hotel_Pivot'!$A$4:$A$34</c:f>
              <c:strCache>
                <c:ptCount val="30"/>
                <c:pt idx="0">
                  <c:v>15-Sep-26</c:v>
                </c:pt>
                <c:pt idx="1">
                  <c:v>16-Sep-26</c:v>
                </c:pt>
                <c:pt idx="2">
                  <c:v>17-Sep-26</c:v>
                </c:pt>
                <c:pt idx="3">
                  <c:v>18-Sep-26</c:v>
                </c:pt>
                <c:pt idx="4">
                  <c:v>19-Sep-26</c:v>
                </c:pt>
                <c:pt idx="5">
                  <c:v>20-Sep-26</c:v>
                </c:pt>
                <c:pt idx="6">
                  <c:v>21-Sep-26</c:v>
                </c:pt>
                <c:pt idx="7">
                  <c:v>22-Sep-26</c:v>
                </c:pt>
                <c:pt idx="8">
                  <c:v>23-Sep-26</c:v>
                </c:pt>
                <c:pt idx="9">
                  <c:v>24-Sep-26</c:v>
                </c:pt>
                <c:pt idx="10">
                  <c:v>25-Sep-26</c:v>
                </c:pt>
                <c:pt idx="11">
                  <c:v>26-Sep-26</c:v>
                </c:pt>
                <c:pt idx="12">
                  <c:v>27-Sep-26</c:v>
                </c:pt>
                <c:pt idx="13">
                  <c:v>28-Sep-26</c:v>
                </c:pt>
                <c:pt idx="14">
                  <c:v>29-Sep-26</c:v>
                </c:pt>
                <c:pt idx="15">
                  <c:v>30-Sep-26</c:v>
                </c:pt>
                <c:pt idx="16">
                  <c:v>1-Oct-26</c:v>
                </c:pt>
                <c:pt idx="17">
                  <c:v>2-Oct-26</c:v>
                </c:pt>
                <c:pt idx="18">
                  <c:v>3-Oct-26</c:v>
                </c:pt>
                <c:pt idx="19">
                  <c:v>4-Oct-26</c:v>
                </c:pt>
                <c:pt idx="20">
                  <c:v>5-Oct-26</c:v>
                </c:pt>
                <c:pt idx="21">
                  <c:v>6-Oct-26</c:v>
                </c:pt>
                <c:pt idx="22">
                  <c:v>7-Oct-26</c:v>
                </c:pt>
                <c:pt idx="23">
                  <c:v>8-Oct-26</c:v>
                </c:pt>
                <c:pt idx="24">
                  <c:v>9-Oct-26</c:v>
                </c:pt>
                <c:pt idx="25">
                  <c:v>10-Oct-26</c:v>
                </c:pt>
                <c:pt idx="26">
                  <c:v>11-Oct-26</c:v>
                </c:pt>
                <c:pt idx="27">
                  <c:v>12-Oct-26</c:v>
                </c:pt>
                <c:pt idx="28">
                  <c:v>13-Oct-26</c:v>
                </c:pt>
                <c:pt idx="29">
                  <c:v>14-Oct-26</c:v>
                </c:pt>
              </c:strCache>
            </c:strRef>
          </c:cat>
          <c:val>
            <c:numRef>
              <c:f>'Park&amp;Hotel_Pivot'!$C$4:$C$34</c:f>
              <c:numCache>
                <c:formatCode>0</c:formatCode>
                <c:ptCount val="30"/>
                <c:pt idx="0">
                  <c:v>65833.220781249998</c:v>
                </c:pt>
                <c:pt idx="1">
                  <c:v>52962.604218749999</c:v>
                </c:pt>
                <c:pt idx="2">
                  <c:v>41347.817500000005</c:v>
                </c:pt>
                <c:pt idx="3">
                  <c:v>41836.170078124997</c:v>
                </c:pt>
                <c:pt idx="4">
                  <c:v>55345.068850097661</c:v>
                </c:pt>
                <c:pt idx="5">
                  <c:v>69317.854570312498</c:v>
                </c:pt>
                <c:pt idx="6">
                  <c:v>68313.618891601567</c:v>
                </c:pt>
                <c:pt idx="7">
                  <c:v>68824.084121093751</c:v>
                </c:pt>
                <c:pt idx="8">
                  <c:v>66975.127968750006</c:v>
                </c:pt>
                <c:pt idx="9">
                  <c:v>67523.174892578114</c:v>
                </c:pt>
                <c:pt idx="10">
                  <c:v>68108.672011718751</c:v>
                </c:pt>
                <c:pt idx="11">
                  <c:v>70082.434843750001</c:v>
                </c:pt>
                <c:pt idx="12">
                  <c:v>69102.168154296873</c:v>
                </c:pt>
                <c:pt idx="13">
                  <c:v>68632.67481445313</c:v>
                </c:pt>
                <c:pt idx="14">
                  <c:v>68718.898164062499</c:v>
                </c:pt>
                <c:pt idx="15">
                  <c:v>68507.1083984375</c:v>
                </c:pt>
                <c:pt idx="16">
                  <c:v>68620.505332031258</c:v>
                </c:pt>
                <c:pt idx="17">
                  <c:v>69144.141757812497</c:v>
                </c:pt>
                <c:pt idx="18">
                  <c:v>70122.071699218752</c:v>
                </c:pt>
                <c:pt idx="19">
                  <c:v>69281.886796874998</c:v>
                </c:pt>
                <c:pt idx="20">
                  <c:v>67743.020742187495</c:v>
                </c:pt>
                <c:pt idx="21">
                  <c:v>67063.998066406246</c:v>
                </c:pt>
                <c:pt idx="22">
                  <c:v>65258.309843750001</c:v>
                </c:pt>
                <c:pt idx="23">
                  <c:v>65583.827578124998</c:v>
                </c:pt>
                <c:pt idx="24">
                  <c:v>66730.617734375002</c:v>
                </c:pt>
                <c:pt idx="25">
                  <c:v>68848.698359375005</c:v>
                </c:pt>
                <c:pt idx="26">
                  <c:v>67784.675488281253</c:v>
                </c:pt>
                <c:pt idx="27">
                  <c:v>62373.972929687501</c:v>
                </c:pt>
                <c:pt idx="28">
                  <c:v>61339.201093750002</c:v>
                </c:pt>
                <c:pt idx="29">
                  <c:v>59184.499296875001</c:v>
                </c:pt>
              </c:numCache>
            </c:numRef>
          </c:val>
          <c:extLst>
            <c:ext xmlns:c16="http://schemas.microsoft.com/office/drawing/2014/chart" uri="{C3380CC4-5D6E-409C-BE32-E72D297353CC}">
              <c16:uniqueId val="{00000001-43B6-4692-8A2E-F600BAF37951}"/>
            </c:ext>
          </c:extLst>
        </c:ser>
        <c:dLbls>
          <c:showLegendKey val="0"/>
          <c:showVal val="0"/>
          <c:showCatName val="0"/>
          <c:showSerName val="0"/>
          <c:showPercent val="0"/>
          <c:showBubbleSize val="0"/>
        </c:dLbls>
        <c:gapWidth val="315"/>
        <c:axId val="260552008"/>
        <c:axId val="260554360"/>
      </c:barChart>
      <c:catAx>
        <c:axId val="260552008"/>
        <c:scaling>
          <c:orientation val="minMax"/>
        </c:scaling>
        <c:delete val="0"/>
        <c:axPos val="b"/>
        <c:title>
          <c:tx>
            <c:rich>
              <a:bodyPr rot="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r>
                  <a:rPr lang="en-US" sz="1200"/>
                  <a:t>date</a:t>
                </a:r>
              </a:p>
            </c:rich>
          </c:tx>
          <c:overlay val="0"/>
          <c:spPr>
            <a:noFill/>
            <a:ln>
              <a:noFill/>
            </a:ln>
            <a:effectLst/>
          </c:spPr>
          <c:txPr>
            <a:bodyPr rot="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0554360"/>
        <c:crosses val="autoZero"/>
        <c:auto val="1"/>
        <c:lblAlgn val="ctr"/>
        <c:lblOffset val="100"/>
        <c:noMultiLvlLbl val="0"/>
      </c:catAx>
      <c:valAx>
        <c:axId val="260554360"/>
        <c:scaling>
          <c:orientation val="minMax"/>
          <c:min val="2000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r>
                  <a:rPr lang="en-US" sz="1200"/>
                  <a:t>kwh</a:t>
                </a:r>
              </a:p>
            </c:rich>
          </c:tx>
          <c:layout>
            <c:manualLayout>
              <c:xMode val="edge"/>
              <c:yMode val="edge"/>
              <c:x val="5.8078348664988245E-3"/>
              <c:y val="0.4115044837414209"/>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0552008"/>
        <c:crosses val="autoZero"/>
        <c:crossBetween val="between"/>
      </c:valAx>
      <c:spPr>
        <a:noFill/>
        <a:ln>
          <a:noFill/>
        </a:ln>
        <a:effectLst/>
      </c:spPr>
    </c:plotArea>
    <c:legend>
      <c:legendPos val="r"/>
      <c:layout>
        <c:manualLayout>
          <c:xMode val="edge"/>
          <c:yMode val="edge"/>
          <c:x val="0.76207098328907785"/>
          <c:y val="0.78916700058043665"/>
          <c:w val="0.23592688497830389"/>
          <c:h val="0.20161949565390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[HKDL Power_Solar consumption report.xlsx]Daily_Pivot!PivotTable1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HKDL Daily Total Power Consumption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883186889843362E-2"/>
          <c:y val="0.11879883077297564"/>
          <c:w val="0.8444330067181639"/>
          <c:h val="0.71924277497042866"/>
        </c:manualLayout>
      </c:layout>
      <c:barChart>
        <c:barDir val="col"/>
        <c:grouping val="clustered"/>
        <c:varyColors val="0"/>
        <c:ser>
          <c:idx val="0"/>
          <c:order val="0"/>
          <c:tx>
            <c:strRef>
              <c:f>Daily_Pivot!$B$3</c:f>
              <c:strCache>
                <c:ptCount val="1"/>
                <c:pt idx="0">
                  <c:v>ThemePark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Daily_Pivot!$A$4:$A$6</c:f>
              <c:strCache>
                <c:ptCount val="2"/>
                <c:pt idx="0">
                  <c:v>14-Oct-25</c:v>
                </c:pt>
                <c:pt idx="1">
                  <c:v>14-Oct-26</c:v>
                </c:pt>
              </c:strCache>
            </c:strRef>
          </c:cat>
          <c:val>
            <c:numRef>
              <c:f>Daily_Pivot!$B$4:$B$6</c:f>
              <c:numCache>
                <c:formatCode>0</c:formatCode>
                <c:ptCount val="2"/>
                <c:pt idx="0">
                  <c:v>148128.63375000001</c:v>
                </c:pt>
                <c:pt idx="1">
                  <c:v>148729.40906250002</c:v>
                </c:pt>
              </c:numCache>
            </c:numRef>
          </c:val>
          <c:extLst>
            <c:ext xmlns:c16="http://schemas.microsoft.com/office/drawing/2014/chart" uri="{C3380CC4-5D6E-409C-BE32-E72D297353CC}">
              <c16:uniqueId val="{00000000-F4F3-4041-BF3D-1C534775A414}"/>
            </c:ext>
          </c:extLst>
        </c:ser>
        <c:ser>
          <c:idx val="1"/>
          <c:order val="1"/>
          <c:tx>
            <c:strRef>
              <c:f>Daily_Pivot!$C$3</c:f>
              <c:strCache>
                <c:ptCount val="1"/>
                <c:pt idx="0">
                  <c:v>Hotel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Daily_Pivot!$A$4:$A$6</c:f>
              <c:strCache>
                <c:ptCount val="2"/>
                <c:pt idx="0">
                  <c:v>14-Oct-25</c:v>
                </c:pt>
                <c:pt idx="1">
                  <c:v>14-Oct-26</c:v>
                </c:pt>
              </c:strCache>
            </c:strRef>
          </c:cat>
          <c:val>
            <c:numRef>
              <c:f>Daily_Pivot!$C$4:$C$6</c:f>
              <c:numCache>
                <c:formatCode>0</c:formatCode>
                <c:ptCount val="2"/>
                <c:pt idx="0">
                  <c:v>68731.23000000001</c:v>
                </c:pt>
                <c:pt idx="1">
                  <c:v>59184.499296875001</c:v>
                </c:pt>
              </c:numCache>
            </c:numRef>
          </c:val>
          <c:extLst>
            <c:ext xmlns:c16="http://schemas.microsoft.com/office/drawing/2014/chart" uri="{C3380CC4-5D6E-409C-BE32-E72D297353CC}">
              <c16:uniqueId val="{00000001-F4F3-4041-BF3D-1C534775A414}"/>
            </c:ext>
          </c:extLst>
        </c:ser>
        <c:ser>
          <c:idx val="2"/>
          <c:order val="2"/>
          <c:tx>
            <c:strRef>
              <c:f>Daily_Pivot!$D$3</c:f>
              <c:strCache>
                <c:ptCount val="1"/>
                <c:pt idx="0">
                  <c:v>CCP</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Daily_Pivot!$A$4:$A$6</c:f>
              <c:strCache>
                <c:ptCount val="2"/>
                <c:pt idx="0">
                  <c:v>14-Oct-25</c:v>
                </c:pt>
                <c:pt idx="1">
                  <c:v>14-Oct-26</c:v>
                </c:pt>
              </c:strCache>
            </c:strRef>
          </c:cat>
          <c:val>
            <c:numRef>
              <c:f>Daily_Pivot!$D$4:$D$6</c:f>
              <c:numCache>
                <c:formatCode>0</c:formatCode>
                <c:ptCount val="2"/>
                <c:pt idx="0">
                  <c:v>93862.873984375008</c:v>
                </c:pt>
                <c:pt idx="1">
                  <c:v>65207.915000000008</c:v>
                </c:pt>
              </c:numCache>
            </c:numRef>
          </c:val>
          <c:extLst>
            <c:ext xmlns:c16="http://schemas.microsoft.com/office/drawing/2014/chart" uri="{C3380CC4-5D6E-409C-BE32-E72D297353CC}">
              <c16:uniqueId val="{00000002-F4F3-4041-BF3D-1C534775A414}"/>
            </c:ext>
          </c:extLst>
        </c:ser>
        <c:ser>
          <c:idx val="3"/>
          <c:order val="3"/>
          <c:tx>
            <c:strRef>
              <c:f>Daily_Pivot!$E$3</c:f>
              <c:strCache>
                <c:ptCount val="1"/>
                <c:pt idx="0">
                  <c:v>HCCP</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Daily_Pivot!$A$4:$A$6</c:f>
              <c:strCache>
                <c:ptCount val="2"/>
                <c:pt idx="0">
                  <c:v>14-Oct-25</c:v>
                </c:pt>
                <c:pt idx="1">
                  <c:v>14-Oct-26</c:v>
                </c:pt>
              </c:strCache>
            </c:strRef>
          </c:cat>
          <c:val>
            <c:numRef>
              <c:f>Daily_Pivot!$E$4:$E$6</c:f>
              <c:numCache>
                <c:formatCode>0</c:formatCode>
                <c:ptCount val="2"/>
                <c:pt idx="0">
                  <c:v>12557.227499999999</c:v>
                </c:pt>
                <c:pt idx="1">
                  <c:v>16804.440000000002</c:v>
                </c:pt>
              </c:numCache>
            </c:numRef>
          </c:val>
          <c:extLst>
            <c:ext xmlns:c16="http://schemas.microsoft.com/office/drawing/2014/chart" uri="{C3380CC4-5D6E-409C-BE32-E72D297353CC}">
              <c16:uniqueId val="{00000003-F4F3-4041-BF3D-1C534775A414}"/>
            </c:ext>
          </c:extLst>
        </c:ser>
        <c:dLbls>
          <c:dLblPos val="outEnd"/>
          <c:showLegendKey val="0"/>
          <c:showVal val="1"/>
          <c:showCatName val="0"/>
          <c:showSerName val="0"/>
          <c:showPercent val="0"/>
          <c:showBubbleSize val="0"/>
        </c:dLbls>
        <c:gapWidth val="100"/>
        <c:overlap val="-24"/>
        <c:axId val="260552792"/>
        <c:axId val="260552400"/>
      </c:barChart>
      <c:catAx>
        <c:axId val="2605527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0552400"/>
        <c:crosses val="autoZero"/>
        <c:auto val="1"/>
        <c:lblAlgn val="ctr"/>
        <c:lblOffset val="100"/>
        <c:noMultiLvlLbl val="0"/>
      </c:catAx>
      <c:valAx>
        <c:axId val="2605524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kWh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0552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[HKDL Power_Solar consumption report.xlsx]Hotel_Pivot!PivotTable3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Hotels' Daily kWh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Hotel_Pivot!$B$3</c:f>
              <c:strCache>
                <c:ptCount val="1"/>
                <c:pt idx="0">
                  <c:v> DHH kWh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Hotel_Pivot!$A$4:$A$34</c:f>
              <c:strCache>
                <c:ptCount val="30"/>
                <c:pt idx="0">
                  <c:v>9/15/2026</c:v>
                </c:pt>
                <c:pt idx="1">
                  <c:v>9/16/2026</c:v>
                </c:pt>
                <c:pt idx="2">
                  <c:v>9/17/2026</c:v>
                </c:pt>
                <c:pt idx="3">
                  <c:v>9/18/2026</c:v>
                </c:pt>
                <c:pt idx="4">
                  <c:v>9/19/2026</c:v>
                </c:pt>
                <c:pt idx="5">
                  <c:v>9/20/2026</c:v>
                </c:pt>
                <c:pt idx="6">
                  <c:v>9/21/2026</c:v>
                </c:pt>
                <c:pt idx="7">
                  <c:v>9/22/2026</c:v>
                </c:pt>
                <c:pt idx="8">
                  <c:v>9/23/2026</c:v>
                </c:pt>
                <c:pt idx="9">
                  <c:v>9/24/2026</c:v>
                </c:pt>
                <c:pt idx="10">
                  <c:v>9/25/2026</c:v>
                </c:pt>
                <c:pt idx="11">
                  <c:v>9/26/2026</c:v>
                </c:pt>
                <c:pt idx="12">
                  <c:v>9/27/2026</c:v>
                </c:pt>
                <c:pt idx="13">
                  <c:v>9/28/2026</c:v>
                </c:pt>
                <c:pt idx="14">
                  <c:v>9/29/2026</c:v>
                </c:pt>
                <c:pt idx="15">
                  <c:v>9/30/2026</c:v>
                </c:pt>
                <c:pt idx="16">
                  <c:v>10/1/2026</c:v>
                </c:pt>
                <c:pt idx="17">
                  <c:v>10/2/2026</c:v>
                </c:pt>
                <c:pt idx="18">
                  <c:v>10/3/2026</c:v>
                </c:pt>
                <c:pt idx="19">
                  <c:v>10/4/2026</c:v>
                </c:pt>
                <c:pt idx="20">
                  <c:v>10/5/2026</c:v>
                </c:pt>
                <c:pt idx="21">
                  <c:v>10/6/2026</c:v>
                </c:pt>
                <c:pt idx="22">
                  <c:v>10/7/2026</c:v>
                </c:pt>
                <c:pt idx="23">
                  <c:v>10/8/2026</c:v>
                </c:pt>
                <c:pt idx="24">
                  <c:v>10/9/2026</c:v>
                </c:pt>
                <c:pt idx="25">
                  <c:v>10/10/2026</c:v>
                </c:pt>
                <c:pt idx="26">
                  <c:v>10/11/2026</c:v>
                </c:pt>
                <c:pt idx="27">
                  <c:v>10/12/2026</c:v>
                </c:pt>
                <c:pt idx="28">
                  <c:v>10/13/2026</c:v>
                </c:pt>
                <c:pt idx="29">
                  <c:v>10/14/2026</c:v>
                </c:pt>
              </c:strCache>
            </c:strRef>
          </c:cat>
          <c:val>
            <c:numRef>
              <c:f>Hotel_Pivot!$B$4:$B$34</c:f>
              <c:numCache>
                <c:formatCode>0</c:formatCode>
                <c:ptCount val="30"/>
                <c:pt idx="0">
                  <c:v>19178.145781250001</c:v>
                </c:pt>
                <c:pt idx="1">
                  <c:v>19421.889218749999</c:v>
                </c:pt>
                <c:pt idx="2">
                  <c:v>19522.692500000001</c:v>
                </c:pt>
                <c:pt idx="3">
                  <c:v>19869.170078125</c:v>
                </c:pt>
                <c:pt idx="4">
                  <c:v>20264.900156249998</c:v>
                </c:pt>
                <c:pt idx="5">
                  <c:v>20410.6990625</c:v>
                </c:pt>
                <c:pt idx="6">
                  <c:v>20185.397343749999</c:v>
                </c:pt>
                <c:pt idx="7">
                  <c:v>20168.395781250001</c:v>
                </c:pt>
                <c:pt idx="8">
                  <c:v>19719.172968750001</c:v>
                </c:pt>
                <c:pt idx="9">
                  <c:v>20182.432187499999</c:v>
                </c:pt>
                <c:pt idx="10">
                  <c:v>20343.908437500002</c:v>
                </c:pt>
                <c:pt idx="11">
                  <c:v>20965.15625</c:v>
                </c:pt>
                <c:pt idx="12">
                  <c:v>20365.637500000001</c:v>
                </c:pt>
                <c:pt idx="13">
                  <c:v>20459.7184375</c:v>
                </c:pt>
                <c:pt idx="14">
                  <c:v>20461.8553125</c:v>
                </c:pt>
                <c:pt idx="15">
                  <c:v>20616.271249999998</c:v>
                </c:pt>
                <c:pt idx="16">
                  <c:v>20709.712500000001</c:v>
                </c:pt>
                <c:pt idx="17">
                  <c:v>20693.346249999999</c:v>
                </c:pt>
                <c:pt idx="18">
                  <c:v>20741.7534375</c:v>
                </c:pt>
                <c:pt idx="19">
                  <c:v>20699.201562499999</c:v>
                </c:pt>
                <c:pt idx="20">
                  <c:v>20481.873124999998</c:v>
                </c:pt>
                <c:pt idx="21">
                  <c:v>20271.468124999999</c:v>
                </c:pt>
                <c:pt idx="22">
                  <c:v>19142.727500000001</c:v>
                </c:pt>
                <c:pt idx="23">
                  <c:v>19167.218124999999</c:v>
                </c:pt>
                <c:pt idx="24">
                  <c:v>20064.43</c:v>
                </c:pt>
                <c:pt idx="25">
                  <c:v>20965.169999999998</c:v>
                </c:pt>
                <c:pt idx="26">
                  <c:v>20662.664375</c:v>
                </c:pt>
                <c:pt idx="27">
                  <c:v>20128.774375000001</c:v>
                </c:pt>
                <c:pt idx="28">
                  <c:v>20382.627499999999</c:v>
                </c:pt>
                <c:pt idx="29">
                  <c:v>20355.30125</c:v>
                </c:pt>
              </c:numCache>
            </c:numRef>
          </c:val>
          <c:extLst>
            <c:ext xmlns:c16="http://schemas.microsoft.com/office/drawing/2014/chart" uri="{C3380CC4-5D6E-409C-BE32-E72D297353CC}">
              <c16:uniqueId val="{00000000-C91C-403E-9BF6-2EFBBA48032A}"/>
            </c:ext>
          </c:extLst>
        </c:ser>
        <c:ser>
          <c:idx val="1"/>
          <c:order val="1"/>
          <c:tx>
            <c:strRef>
              <c:f>Hotel_Pivot!$C$3</c:f>
              <c:strCache>
                <c:ptCount val="1"/>
                <c:pt idx="0">
                  <c:v> DLH kWh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Hotel_Pivot!$A$4:$A$34</c:f>
              <c:strCache>
                <c:ptCount val="30"/>
                <c:pt idx="0">
                  <c:v>9/15/2026</c:v>
                </c:pt>
                <c:pt idx="1">
                  <c:v>9/16/2026</c:v>
                </c:pt>
                <c:pt idx="2">
                  <c:v>9/17/2026</c:v>
                </c:pt>
                <c:pt idx="3">
                  <c:v>9/18/2026</c:v>
                </c:pt>
                <c:pt idx="4">
                  <c:v>9/19/2026</c:v>
                </c:pt>
                <c:pt idx="5">
                  <c:v>9/20/2026</c:v>
                </c:pt>
                <c:pt idx="6">
                  <c:v>9/21/2026</c:v>
                </c:pt>
                <c:pt idx="7">
                  <c:v>9/22/2026</c:v>
                </c:pt>
                <c:pt idx="8">
                  <c:v>9/23/2026</c:v>
                </c:pt>
                <c:pt idx="9">
                  <c:v>9/24/2026</c:v>
                </c:pt>
                <c:pt idx="10">
                  <c:v>9/25/2026</c:v>
                </c:pt>
                <c:pt idx="11">
                  <c:v>9/26/2026</c:v>
                </c:pt>
                <c:pt idx="12">
                  <c:v>9/27/2026</c:v>
                </c:pt>
                <c:pt idx="13">
                  <c:v>9/28/2026</c:v>
                </c:pt>
                <c:pt idx="14">
                  <c:v>9/29/2026</c:v>
                </c:pt>
                <c:pt idx="15">
                  <c:v>9/30/2026</c:v>
                </c:pt>
                <c:pt idx="16">
                  <c:v>10/1/2026</c:v>
                </c:pt>
                <c:pt idx="17">
                  <c:v>10/2/2026</c:v>
                </c:pt>
                <c:pt idx="18">
                  <c:v>10/3/2026</c:v>
                </c:pt>
                <c:pt idx="19">
                  <c:v>10/4/2026</c:v>
                </c:pt>
                <c:pt idx="20">
                  <c:v>10/5/2026</c:v>
                </c:pt>
                <c:pt idx="21">
                  <c:v>10/6/2026</c:v>
                </c:pt>
                <c:pt idx="22">
                  <c:v>10/7/2026</c:v>
                </c:pt>
                <c:pt idx="23">
                  <c:v>10/8/2026</c:v>
                </c:pt>
                <c:pt idx="24">
                  <c:v>10/9/2026</c:v>
                </c:pt>
                <c:pt idx="25">
                  <c:v>10/10/2026</c:v>
                </c:pt>
                <c:pt idx="26">
                  <c:v>10/11/2026</c:v>
                </c:pt>
                <c:pt idx="27">
                  <c:v>10/12/2026</c:v>
                </c:pt>
                <c:pt idx="28">
                  <c:v>10/13/2026</c:v>
                </c:pt>
                <c:pt idx="29">
                  <c:v>10/14/2026</c:v>
                </c:pt>
              </c:strCache>
            </c:strRef>
          </c:cat>
          <c:val>
            <c:numRef>
              <c:f>Hotel_Pivot!$C$4:$C$34</c:f>
              <c:numCache>
                <c:formatCode>0</c:formatCode>
                <c:ptCount val="30"/>
                <c:pt idx="0">
                  <c:v>25124.2</c:v>
                </c:pt>
                <c:pt idx="1">
                  <c:v>11994.34</c:v>
                </c:pt>
                <c:pt idx="2">
                  <c:v>3758</c:v>
                </c:pt>
                <c:pt idx="3">
                  <c:v>2787</c:v>
                </c:pt>
                <c:pt idx="4">
                  <c:v>12785.793693847661</c:v>
                </c:pt>
                <c:pt idx="5">
                  <c:v>26312.905507812502</c:v>
                </c:pt>
                <c:pt idx="6">
                  <c:v>25697.721547851561</c:v>
                </c:pt>
                <c:pt idx="7">
                  <c:v>26487.188339843749</c:v>
                </c:pt>
                <c:pt idx="8">
                  <c:v>25237.955000000002</c:v>
                </c:pt>
                <c:pt idx="9">
                  <c:v>25187.242705078119</c:v>
                </c:pt>
                <c:pt idx="10">
                  <c:v>25420.388574218749</c:v>
                </c:pt>
                <c:pt idx="11">
                  <c:v>26686.028593750001</c:v>
                </c:pt>
                <c:pt idx="12">
                  <c:v>26543.155654296879</c:v>
                </c:pt>
                <c:pt idx="13">
                  <c:v>25859.206376953131</c:v>
                </c:pt>
                <c:pt idx="14">
                  <c:v>26123.667851562503</c:v>
                </c:pt>
                <c:pt idx="15">
                  <c:v>25687.962148437502</c:v>
                </c:pt>
                <c:pt idx="16">
                  <c:v>25561.917832031249</c:v>
                </c:pt>
                <c:pt idx="17">
                  <c:v>25705.920507812501</c:v>
                </c:pt>
                <c:pt idx="18">
                  <c:v>26598.568261718749</c:v>
                </c:pt>
                <c:pt idx="19">
                  <c:v>25797.435234375</c:v>
                </c:pt>
                <c:pt idx="20">
                  <c:v>25281.0226171875</c:v>
                </c:pt>
                <c:pt idx="21">
                  <c:v>25535.15494140625</c:v>
                </c:pt>
                <c:pt idx="22">
                  <c:v>25251.20734375</c:v>
                </c:pt>
                <c:pt idx="23">
                  <c:v>25426.484453124998</c:v>
                </c:pt>
                <c:pt idx="24">
                  <c:v>25169.437734375002</c:v>
                </c:pt>
                <c:pt idx="25">
                  <c:v>25968.903359374999</c:v>
                </c:pt>
                <c:pt idx="26">
                  <c:v>25143.261113281253</c:v>
                </c:pt>
                <c:pt idx="27">
                  <c:v>20351.1985546875</c:v>
                </c:pt>
                <c:pt idx="28">
                  <c:v>18790.823593749999</c:v>
                </c:pt>
                <c:pt idx="29">
                  <c:v>16861.948046875001</c:v>
                </c:pt>
              </c:numCache>
            </c:numRef>
          </c:val>
          <c:extLst>
            <c:ext xmlns:c16="http://schemas.microsoft.com/office/drawing/2014/chart" uri="{C3380CC4-5D6E-409C-BE32-E72D297353CC}">
              <c16:uniqueId val="{00000001-C91C-403E-9BF6-2EFBBA48032A}"/>
            </c:ext>
          </c:extLst>
        </c:ser>
        <c:ser>
          <c:idx val="2"/>
          <c:order val="2"/>
          <c:tx>
            <c:strRef>
              <c:f>Hotel_Pivot!$D$3</c:f>
              <c:strCache>
                <c:ptCount val="1"/>
                <c:pt idx="0">
                  <c:v> DEL kWh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Hotel_Pivot!$A$4:$A$34</c:f>
              <c:strCache>
                <c:ptCount val="30"/>
                <c:pt idx="0">
                  <c:v>9/15/2026</c:v>
                </c:pt>
                <c:pt idx="1">
                  <c:v>9/16/2026</c:v>
                </c:pt>
                <c:pt idx="2">
                  <c:v>9/17/2026</c:v>
                </c:pt>
                <c:pt idx="3">
                  <c:v>9/18/2026</c:v>
                </c:pt>
                <c:pt idx="4">
                  <c:v>9/19/2026</c:v>
                </c:pt>
                <c:pt idx="5">
                  <c:v>9/20/2026</c:v>
                </c:pt>
                <c:pt idx="6">
                  <c:v>9/21/2026</c:v>
                </c:pt>
                <c:pt idx="7">
                  <c:v>9/22/2026</c:v>
                </c:pt>
                <c:pt idx="8">
                  <c:v>9/23/2026</c:v>
                </c:pt>
                <c:pt idx="9">
                  <c:v>9/24/2026</c:v>
                </c:pt>
                <c:pt idx="10">
                  <c:v>9/25/2026</c:v>
                </c:pt>
                <c:pt idx="11">
                  <c:v>9/26/2026</c:v>
                </c:pt>
                <c:pt idx="12">
                  <c:v>9/27/2026</c:v>
                </c:pt>
                <c:pt idx="13">
                  <c:v>9/28/2026</c:v>
                </c:pt>
                <c:pt idx="14">
                  <c:v>9/29/2026</c:v>
                </c:pt>
                <c:pt idx="15">
                  <c:v>9/30/2026</c:v>
                </c:pt>
                <c:pt idx="16">
                  <c:v>10/1/2026</c:v>
                </c:pt>
                <c:pt idx="17">
                  <c:v>10/2/2026</c:v>
                </c:pt>
                <c:pt idx="18">
                  <c:v>10/3/2026</c:v>
                </c:pt>
                <c:pt idx="19">
                  <c:v>10/4/2026</c:v>
                </c:pt>
                <c:pt idx="20">
                  <c:v>10/5/2026</c:v>
                </c:pt>
                <c:pt idx="21">
                  <c:v>10/6/2026</c:v>
                </c:pt>
                <c:pt idx="22">
                  <c:v>10/7/2026</c:v>
                </c:pt>
                <c:pt idx="23">
                  <c:v>10/8/2026</c:v>
                </c:pt>
                <c:pt idx="24">
                  <c:v>10/9/2026</c:v>
                </c:pt>
                <c:pt idx="25">
                  <c:v>10/10/2026</c:v>
                </c:pt>
                <c:pt idx="26">
                  <c:v>10/11/2026</c:v>
                </c:pt>
                <c:pt idx="27">
                  <c:v>10/12/2026</c:v>
                </c:pt>
                <c:pt idx="28">
                  <c:v>10/13/2026</c:v>
                </c:pt>
                <c:pt idx="29">
                  <c:v>10/14/2026</c:v>
                </c:pt>
              </c:strCache>
            </c:strRef>
          </c:cat>
          <c:val>
            <c:numRef>
              <c:f>Hotel_Pivot!$D$4:$D$34</c:f>
              <c:numCache>
                <c:formatCode>0</c:formatCode>
                <c:ptCount val="30"/>
                <c:pt idx="0">
                  <c:v>21530.875</c:v>
                </c:pt>
                <c:pt idx="1">
                  <c:v>21546.375</c:v>
                </c:pt>
                <c:pt idx="2">
                  <c:v>21825.125</c:v>
                </c:pt>
                <c:pt idx="3">
                  <c:v>21967</c:v>
                </c:pt>
                <c:pt idx="4">
                  <c:v>22294.375</c:v>
                </c:pt>
                <c:pt idx="5">
                  <c:v>22594.25</c:v>
                </c:pt>
                <c:pt idx="6">
                  <c:v>22430.5</c:v>
                </c:pt>
                <c:pt idx="7">
                  <c:v>22168.5</c:v>
                </c:pt>
                <c:pt idx="8">
                  <c:v>22018</c:v>
                </c:pt>
                <c:pt idx="9">
                  <c:v>22153.5</c:v>
                </c:pt>
                <c:pt idx="10">
                  <c:v>22344.375</c:v>
                </c:pt>
                <c:pt idx="11">
                  <c:v>22431.25</c:v>
                </c:pt>
                <c:pt idx="12">
                  <c:v>22193.375</c:v>
                </c:pt>
                <c:pt idx="13">
                  <c:v>22313.75</c:v>
                </c:pt>
                <c:pt idx="14">
                  <c:v>22133.375</c:v>
                </c:pt>
                <c:pt idx="15">
                  <c:v>22202.875</c:v>
                </c:pt>
                <c:pt idx="16">
                  <c:v>22348.875</c:v>
                </c:pt>
                <c:pt idx="17">
                  <c:v>22744.875</c:v>
                </c:pt>
                <c:pt idx="18">
                  <c:v>22781.75</c:v>
                </c:pt>
                <c:pt idx="19">
                  <c:v>22785.25</c:v>
                </c:pt>
                <c:pt idx="20">
                  <c:v>21980.125</c:v>
                </c:pt>
                <c:pt idx="21">
                  <c:v>21257.375</c:v>
                </c:pt>
                <c:pt idx="22">
                  <c:v>20864.375</c:v>
                </c:pt>
                <c:pt idx="23">
                  <c:v>20990.125</c:v>
                </c:pt>
                <c:pt idx="24">
                  <c:v>21496.75</c:v>
                </c:pt>
                <c:pt idx="25">
                  <c:v>21914.625</c:v>
                </c:pt>
                <c:pt idx="26">
                  <c:v>21978.75</c:v>
                </c:pt>
                <c:pt idx="27">
                  <c:v>21894</c:v>
                </c:pt>
                <c:pt idx="28">
                  <c:v>22165.75</c:v>
                </c:pt>
                <c:pt idx="29">
                  <c:v>21967.25</c:v>
                </c:pt>
              </c:numCache>
            </c:numRef>
          </c:val>
          <c:extLst>
            <c:ext xmlns:c16="http://schemas.microsoft.com/office/drawing/2014/chart" uri="{C3380CC4-5D6E-409C-BE32-E72D297353CC}">
              <c16:uniqueId val="{00000002-C91C-403E-9BF6-2EFBBA48032A}"/>
            </c:ext>
          </c:extLst>
        </c:ser>
        <c:dLbls>
          <c:showLegendKey val="0"/>
          <c:showVal val="0"/>
          <c:showCatName val="0"/>
          <c:showSerName val="0"/>
          <c:showPercent val="0"/>
          <c:showBubbleSize val="0"/>
        </c:dLbls>
        <c:gapWidth val="150"/>
        <c:axId val="260553968"/>
        <c:axId val="419114128"/>
      </c:barChart>
      <c:catAx>
        <c:axId val="2605539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9114128"/>
        <c:crosses val="autoZero"/>
        <c:auto val="1"/>
        <c:lblAlgn val="ctr"/>
        <c:lblOffset val="100"/>
        <c:noMultiLvlLbl val="0"/>
      </c:catAx>
      <c:valAx>
        <c:axId val="4191141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kwh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055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[HKDL Power_Solar consumption report.xlsx]Park&amp;Hotel_Pivot!PivotTable1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outerShdw blurRad="50800" dist="38100" dir="5400000" algn="t" rotWithShape="0">
                    <a:srgbClr val="000000">
                      <a:alpha val="40000"/>
                    </a:srgbClr>
                  </a:outerShdw>
                </a:effectLst>
              </a:rPr>
              <a:t>Power Consumption of Theme Park, Hotel, CCP &amp; HCCP (kWh)</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'Park&amp;Hotel_Pivot'!$B$3</c:f>
              <c:strCache>
                <c:ptCount val="1"/>
                <c:pt idx="0">
                  <c:v>Theme Park</c:v>
                </c:pt>
              </c:strCache>
            </c:strRef>
          </c:tx>
          <c:spPr>
            <a:solidFill>
              <a:schemeClr val="accent1"/>
            </a:solidFill>
            <a:ln>
              <a:noFill/>
            </a:ln>
            <a:effectLst/>
          </c:spPr>
          <c:invertIfNegative val="0"/>
          <c:cat>
            <c:strRef>
              <c:f>'Park&amp;Hotel_Pivot'!$A$4:$A$34</c:f>
              <c:strCache>
                <c:ptCount val="30"/>
                <c:pt idx="0">
                  <c:v>15-Sep-26</c:v>
                </c:pt>
                <c:pt idx="1">
                  <c:v>16-Sep-26</c:v>
                </c:pt>
                <c:pt idx="2">
                  <c:v>17-Sep-26</c:v>
                </c:pt>
                <c:pt idx="3">
                  <c:v>18-Sep-26</c:v>
                </c:pt>
                <c:pt idx="4">
                  <c:v>19-Sep-26</c:v>
                </c:pt>
                <c:pt idx="5">
                  <c:v>20-Sep-26</c:v>
                </c:pt>
                <c:pt idx="6">
                  <c:v>21-Sep-26</c:v>
                </c:pt>
                <c:pt idx="7">
                  <c:v>22-Sep-26</c:v>
                </c:pt>
                <c:pt idx="8">
                  <c:v>23-Sep-26</c:v>
                </c:pt>
                <c:pt idx="9">
                  <c:v>24-Sep-26</c:v>
                </c:pt>
                <c:pt idx="10">
                  <c:v>25-Sep-26</c:v>
                </c:pt>
                <c:pt idx="11">
                  <c:v>26-Sep-26</c:v>
                </c:pt>
                <c:pt idx="12">
                  <c:v>27-Sep-26</c:v>
                </c:pt>
                <c:pt idx="13">
                  <c:v>28-Sep-26</c:v>
                </c:pt>
                <c:pt idx="14">
                  <c:v>29-Sep-26</c:v>
                </c:pt>
                <c:pt idx="15">
                  <c:v>30-Sep-26</c:v>
                </c:pt>
                <c:pt idx="16">
                  <c:v>1-Oct-26</c:v>
                </c:pt>
                <c:pt idx="17">
                  <c:v>2-Oct-26</c:v>
                </c:pt>
                <c:pt idx="18">
                  <c:v>3-Oct-26</c:v>
                </c:pt>
                <c:pt idx="19">
                  <c:v>4-Oct-26</c:v>
                </c:pt>
                <c:pt idx="20">
                  <c:v>5-Oct-26</c:v>
                </c:pt>
                <c:pt idx="21">
                  <c:v>6-Oct-26</c:v>
                </c:pt>
                <c:pt idx="22">
                  <c:v>7-Oct-26</c:v>
                </c:pt>
                <c:pt idx="23">
                  <c:v>8-Oct-26</c:v>
                </c:pt>
                <c:pt idx="24">
                  <c:v>9-Oct-26</c:v>
                </c:pt>
                <c:pt idx="25">
                  <c:v>10-Oct-26</c:v>
                </c:pt>
                <c:pt idx="26">
                  <c:v>11-Oct-26</c:v>
                </c:pt>
                <c:pt idx="27">
                  <c:v>12-Oct-26</c:v>
                </c:pt>
                <c:pt idx="28">
                  <c:v>13-Oct-26</c:v>
                </c:pt>
                <c:pt idx="29">
                  <c:v>14-Oct-26</c:v>
                </c:pt>
              </c:strCache>
            </c:strRef>
          </c:cat>
          <c:val>
            <c:numRef>
              <c:f>'Park&amp;Hotel_Pivot'!$B$4:$B$34</c:f>
              <c:numCache>
                <c:formatCode>0</c:formatCode>
                <c:ptCount val="30"/>
                <c:pt idx="0">
                  <c:v>147822.748203125</c:v>
                </c:pt>
                <c:pt idx="1">
                  <c:v>146772.97640624997</c:v>
                </c:pt>
                <c:pt idx="2">
                  <c:v>145128.9347265625</c:v>
                </c:pt>
                <c:pt idx="3">
                  <c:v>146526.85800781249</c:v>
                </c:pt>
                <c:pt idx="4">
                  <c:v>148751.36453125</c:v>
                </c:pt>
                <c:pt idx="5">
                  <c:v>147068.38246093749</c:v>
                </c:pt>
                <c:pt idx="6">
                  <c:v>146979.50605468749</c:v>
                </c:pt>
                <c:pt idx="7">
                  <c:v>145054.16828124999</c:v>
                </c:pt>
                <c:pt idx="8">
                  <c:v>146562.17937499998</c:v>
                </c:pt>
                <c:pt idx="9">
                  <c:v>152330.62335937499</c:v>
                </c:pt>
                <c:pt idx="10">
                  <c:v>157334.38710937501</c:v>
                </c:pt>
                <c:pt idx="11">
                  <c:v>149175.61179687499</c:v>
                </c:pt>
                <c:pt idx="12">
                  <c:v>147538.4815625</c:v>
                </c:pt>
                <c:pt idx="13">
                  <c:v>151924.94882812499</c:v>
                </c:pt>
                <c:pt idx="14">
                  <c:v>153662.42351562501</c:v>
                </c:pt>
                <c:pt idx="15">
                  <c:v>156063.57578124999</c:v>
                </c:pt>
                <c:pt idx="16">
                  <c:v>150927.17757812497</c:v>
                </c:pt>
                <c:pt idx="17">
                  <c:v>153796.241328125</c:v>
                </c:pt>
                <c:pt idx="18">
                  <c:v>146837.112578125</c:v>
                </c:pt>
                <c:pt idx="19">
                  <c:v>147392.56640625</c:v>
                </c:pt>
                <c:pt idx="20">
                  <c:v>151923.69796875</c:v>
                </c:pt>
                <c:pt idx="21">
                  <c:v>144504.4725</c:v>
                </c:pt>
                <c:pt idx="22">
                  <c:v>142376.90218750003</c:v>
                </c:pt>
                <c:pt idx="23">
                  <c:v>145463.97109375001</c:v>
                </c:pt>
                <c:pt idx="24">
                  <c:v>145384.63421875003</c:v>
                </c:pt>
                <c:pt idx="25">
                  <c:v>154603.13328124996</c:v>
                </c:pt>
                <c:pt idx="26">
                  <c:v>152100.46046874998</c:v>
                </c:pt>
                <c:pt idx="27">
                  <c:v>147920.6290625</c:v>
                </c:pt>
                <c:pt idx="28">
                  <c:v>147479.51406250001</c:v>
                </c:pt>
                <c:pt idx="29">
                  <c:v>148729.40906250002</c:v>
                </c:pt>
              </c:numCache>
            </c:numRef>
          </c:val>
          <c:extLst>
            <c:ext xmlns:c16="http://schemas.microsoft.com/office/drawing/2014/chart" uri="{C3380CC4-5D6E-409C-BE32-E72D297353CC}">
              <c16:uniqueId val="{00000000-0C0B-4D27-965A-F63703F6B22E}"/>
            </c:ext>
          </c:extLst>
        </c:ser>
        <c:ser>
          <c:idx val="1"/>
          <c:order val="1"/>
          <c:tx>
            <c:strRef>
              <c:f>'Park&amp;Hotel_Pivot'!$C$3</c:f>
              <c:strCache>
                <c:ptCount val="1"/>
                <c:pt idx="0">
                  <c:v>Hotel</c:v>
                </c:pt>
              </c:strCache>
            </c:strRef>
          </c:tx>
          <c:spPr>
            <a:solidFill>
              <a:schemeClr val="accent2"/>
            </a:solidFill>
            <a:ln>
              <a:noFill/>
            </a:ln>
            <a:effectLst/>
          </c:spPr>
          <c:invertIfNegative val="0"/>
          <c:cat>
            <c:strRef>
              <c:f>'Park&amp;Hotel_Pivot'!$A$4:$A$34</c:f>
              <c:strCache>
                <c:ptCount val="30"/>
                <c:pt idx="0">
                  <c:v>15-Sep-26</c:v>
                </c:pt>
                <c:pt idx="1">
                  <c:v>16-Sep-26</c:v>
                </c:pt>
                <c:pt idx="2">
                  <c:v>17-Sep-26</c:v>
                </c:pt>
                <c:pt idx="3">
                  <c:v>18-Sep-26</c:v>
                </c:pt>
                <c:pt idx="4">
                  <c:v>19-Sep-26</c:v>
                </c:pt>
                <c:pt idx="5">
                  <c:v>20-Sep-26</c:v>
                </c:pt>
                <c:pt idx="6">
                  <c:v>21-Sep-26</c:v>
                </c:pt>
                <c:pt idx="7">
                  <c:v>22-Sep-26</c:v>
                </c:pt>
                <c:pt idx="8">
                  <c:v>23-Sep-26</c:v>
                </c:pt>
                <c:pt idx="9">
                  <c:v>24-Sep-26</c:v>
                </c:pt>
                <c:pt idx="10">
                  <c:v>25-Sep-26</c:v>
                </c:pt>
                <c:pt idx="11">
                  <c:v>26-Sep-26</c:v>
                </c:pt>
                <c:pt idx="12">
                  <c:v>27-Sep-26</c:v>
                </c:pt>
                <c:pt idx="13">
                  <c:v>28-Sep-26</c:v>
                </c:pt>
                <c:pt idx="14">
                  <c:v>29-Sep-26</c:v>
                </c:pt>
                <c:pt idx="15">
                  <c:v>30-Sep-26</c:v>
                </c:pt>
                <c:pt idx="16">
                  <c:v>1-Oct-26</c:v>
                </c:pt>
                <c:pt idx="17">
                  <c:v>2-Oct-26</c:v>
                </c:pt>
                <c:pt idx="18">
                  <c:v>3-Oct-26</c:v>
                </c:pt>
                <c:pt idx="19">
                  <c:v>4-Oct-26</c:v>
                </c:pt>
                <c:pt idx="20">
                  <c:v>5-Oct-26</c:v>
                </c:pt>
                <c:pt idx="21">
                  <c:v>6-Oct-26</c:v>
                </c:pt>
                <c:pt idx="22">
                  <c:v>7-Oct-26</c:v>
                </c:pt>
                <c:pt idx="23">
                  <c:v>8-Oct-26</c:v>
                </c:pt>
                <c:pt idx="24">
                  <c:v>9-Oct-26</c:v>
                </c:pt>
                <c:pt idx="25">
                  <c:v>10-Oct-26</c:v>
                </c:pt>
                <c:pt idx="26">
                  <c:v>11-Oct-26</c:v>
                </c:pt>
                <c:pt idx="27">
                  <c:v>12-Oct-26</c:v>
                </c:pt>
                <c:pt idx="28">
                  <c:v>13-Oct-26</c:v>
                </c:pt>
                <c:pt idx="29">
                  <c:v>14-Oct-26</c:v>
                </c:pt>
              </c:strCache>
            </c:strRef>
          </c:cat>
          <c:val>
            <c:numRef>
              <c:f>'Park&amp;Hotel_Pivot'!$C$4:$C$34</c:f>
              <c:numCache>
                <c:formatCode>0</c:formatCode>
                <c:ptCount val="30"/>
                <c:pt idx="0">
                  <c:v>65833.220781249998</c:v>
                </c:pt>
                <c:pt idx="1">
                  <c:v>52962.604218749999</c:v>
                </c:pt>
                <c:pt idx="2">
                  <c:v>41347.817500000005</c:v>
                </c:pt>
                <c:pt idx="3">
                  <c:v>41836.170078124997</c:v>
                </c:pt>
                <c:pt idx="4">
                  <c:v>55345.068850097661</c:v>
                </c:pt>
                <c:pt idx="5">
                  <c:v>69317.854570312498</c:v>
                </c:pt>
                <c:pt idx="6">
                  <c:v>68313.618891601567</c:v>
                </c:pt>
                <c:pt idx="7">
                  <c:v>68824.084121093751</c:v>
                </c:pt>
                <c:pt idx="8">
                  <c:v>66975.127968750006</c:v>
                </c:pt>
                <c:pt idx="9">
                  <c:v>67523.174892578114</c:v>
                </c:pt>
                <c:pt idx="10">
                  <c:v>68108.672011718751</c:v>
                </c:pt>
                <c:pt idx="11">
                  <c:v>70082.434843750001</c:v>
                </c:pt>
                <c:pt idx="12">
                  <c:v>69102.168154296873</c:v>
                </c:pt>
                <c:pt idx="13">
                  <c:v>68632.67481445313</c:v>
                </c:pt>
                <c:pt idx="14">
                  <c:v>68718.898164062499</c:v>
                </c:pt>
                <c:pt idx="15">
                  <c:v>68507.1083984375</c:v>
                </c:pt>
                <c:pt idx="16">
                  <c:v>68620.505332031258</c:v>
                </c:pt>
                <c:pt idx="17">
                  <c:v>69144.141757812497</c:v>
                </c:pt>
                <c:pt idx="18">
                  <c:v>70122.071699218752</c:v>
                </c:pt>
                <c:pt idx="19">
                  <c:v>69281.886796874998</c:v>
                </c:pt>
                <c:pt idx="20">
                  <c:v>67743.020742187495</c:v>
                </c:pt>
                <c:pt idx="21">
                  <c:v>67063.998066406246</c:v>
                </c:pt>
                <c:pt idx="22">
                  <c:v>65258.309843750001</c:v>
                </c:pt>
                <c:pt idx="23">
                  <c:v>65583.827578124998</c:v>
                </c:pt>
                <c:pt idx="24">
                  <c:v>66730.617734375002</c:v>
                </c:pt>
                <c:pt idx="25">
                  <c:v>68848.698359375005</c:v>
                </c:pt>
                <c:pt idx="26">
                  <c:v>67784.675488281253</c:v>
                </c:pt>
                <c:pt idx="27">
                  <c:v>62373.972929687501</c:v>
                </c:pt>
                <c:pt idx="28">
                  <c:v>61339.201093750002</c:v>
                </c:pt>
                <c:pt idx="29">
                  <c:v>59184.499296875001</c:v>
                </c:pt>
              </c:numCache>
            </c:numRef>
          </c:val>
          <c:extLst>
            <c:ext xmlns:c16="http://schemas.microsoft.com/office/drawing/2014/chart" uri="{C3380CC4-5D6E-409C-BE32-E72D297353CC}">
              <c16:uniqueId val="{00000001-0C0B-4D27-965A-F63703F6B22E}"/>
            </c:ext>
          </c:extLst>
        </c:ser>
        <c:dLbls>
          <c:showLegendKey val="0"/>
          <c:showVal val="0"/>
          <c:showCatName val="0"/>
          <c:showSerName val="0"/>
          <c:showPercent val="0"/>
          <c:showBubbleSize val="0"/>
        </c:dLbls>
        <c:gapWidth val="219"/>
        <c:overlap val="-27"/>
        <c:axId val="419111384"/>
        <c:axId val="419111776"/>
      </c:barChart>
      <c:catAx>
        <c:axId val="419111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111776"/>
        <c:crosses val="autoZero"/>
        <c:auto val="1"/>
        <c:lblAlgn val="ctr"/>
        <c:lblOffset val="100"/>
        <c:noMultiLvlLbl val="0"/>
      </c:catAx>
      <c:valAx>
        <c:axId val="419111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111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[HKDL Power_Solar consumption report.xlsx]Daily_Pivot!PivotTable1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HKDL Daily Total</a:t>
            </a:r>
            <a:r>
              <a:rPr lang="en-US" baseline="0"/>
              <a:t> Energy Consumption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Daily_Pivot!$B$3</c:f>
              <c:strCache>
                <c:ptCount val="1"/>
                <c:pt idx="0">
                  <c:v>ThemePark</c:v>
                </c:pt>
              </c:strCache>
            </c:strRef>
          </c:tx>
          <c:spPr>
            <a:solidFill>
              <a:schemeClr val="accent1"/>
            </a:solidFill>
            <a:ln>
              <a:noFill/>
            </a:ln>
            <a:effectLst/>
          </c:spPr>
          <c:invertIfNegative val="0"/>
          <c:cat>
            <c:strRef>
              <c:f>Daily_Pivot!$A$4:$A$6</c:f>
              <c:strCache>
                <c:ptCount val="2"/>
                <c:pt idx="0">
                  <c:v>14-Oct-25</c:v>
                </c:pt>
                <c:pt idx="1">
                  <c:v>14-Oct-26</c:v>
                </c:pt>
              </c:strCache>
            </c:strRef>
          </c:cat>
          <c:val>
            <c:numRef>
              <c:f>Daily_Pivot!$B$4:$B$6</c:f>
              <c:numCache>
                <c:formatCode>0</c:formatCode>
                <c:ptCount val="2"/>
                <c:pt idx="0">
                  <c:v>148128.63375000001</c:v>
                </c:pt>
                <c:pt idx="1">
                  <c:v>148729.40906250002</c:v>
                </c:pt>
              </c:numCache>
            </c:numRef>
          </c:val>
          <c:extLst>
            <c:ext xmlns:c16="http://schemas.microsoft.com/office/drawing/2014/chart" uri="{C3380CC4-5D6E-409C-BE32-E72D297353CC}">
              <c16:uniqueId val="{00000000-2CCC-450C-B378-5F9689323D4A}"/>
            </c:ext>
          </c:extLst>
        </c:ser>
        <c:ser>
          <c:idx val="1"/>
          <c:order val="1"/>
          <c:tx>
            <c:strRef>
              <c:f>Daily_Pivot!$C$3</c:f>
              <c:strCache>
                <c:ptCount val="1"/>
                <c:pt idx="0">
                  <c:v>Hotel</c:v>
                </c:pt>
              </c:strCache>
            </c:strRef>
          </c:tx>
          <c:spPr>
            <a:solidFill>
              <a:schemeClr val="accent2"/>
            </a:solidFill>
            <a:ln>
              <a:noFill/>
            </a:ln>
            <a:effectLst/>
          </c:spPr>
          <c:invertIfNegative val="0"/>
          <c:cat>
            <c:strRef>
              <c:f>Daily_Pivot!$A$4:$A$6</c:f>
              <c:strCache>
                <c:ptCount val="2"/>
                <c:pt idx="0">
                  <c:v>14-Oct-25</c:v>
                </c:pt>
                <c:pt idx="1">
                  <c:v>14-Oct-26</c:v>
                </c:pt>
              </c:strCache>
            </c:strRef>
          </c:cat>
          <c:val>
            <c:numRef>
              <c:f>Daily_Pivot!$C$4:$C$6</c:f>
              <c:numCache>
                <c:formatCode>0</c:formatCode>
                <c:ptCount val="2"/>
                <c:pt idx="0">
                  <c:v>68731.23000000001</c:v>
                </c:pt>
                <c:pt idx="1">
                  <c:v>59184.499296875001</c:v>
                </c:pt>
              </c:numCache>
            </c:numRef>
          </c:val>
          <c:extLst>
            <c:ext xmlns:c16="http://schemas.microsoft.com/office/drawing/2014/chart" uri="{C3380CC4-5D6E-409C-BE32-E72D297353CC}">
              <c16:uniqueId val="{00000001-2CCC-450C-B378-5F9689323D4A}"/>
            </c:ext>
          </c:extLst>
        </c:ser>
        <c:ser>
          <c:idx val="2"/>
          <c:order val="2"/>
          <c:tx>
            <c:strRef>
              <c:f>Daily_Pivot!$D$3</c:f>
              <c:strCache>
                <c:ptCount val="1"/>
                <c:pt idx="0">
                  <c:v>CCP</c:v>
                </c:pt>
              </c:strCache>
            </c:strRef>
          </c:tx>
          <c:spPr>
            <a:solidFill>
              <a:schemeClr val="accent3"/>
            </a:solidFill>
            <a:ln>
              <a:noFill/>
            </a:ln>
            <a:effectLst/>
          </c:spPr>
          <c:invertIfNegative val="0"/>
          <c:cat>
            <c:strRef>
              <c:f>Daily_Pivot!$A$4:$A$6</c:f>
              <c:strCache>
                <c:ptCount val="2"/>
                <c:pt idx="0">
                  <c:v>14-Oct-25</c:v>
                </c:pt>
                <c:pt idx="1">
                  <c:v>14-Oct-26</c:v>
                </c:pt>
              </c:strCache>
            </c:strRef>
          </c:cat>
          <c:val>
            <c:numRef>
              <c:f>Daily_Pivot!$D$4:$D$6</c:f>
              <c:numCache>
                <c:formatCode>0</c:formatCode>
                <c:ptCount val="2"/>
                <c:pt idx="0">
                  <c:v>93862.873984375008</c:v>
                </c:pt>
                <c:pt idx="1">
                  <c:v>65207.915000000008</c:v>
                </c:pt>
              </c:numCache>
            </c:numRef>
          </c:val>
          <c:extLst>
            <c:ext xmlns:c16="http://schemas.microsoft.com/office/drawing/2014/chart" uri="{C3380CC4-5D6E-409C-BE32-E72D297353CC}">
              <c16:uniqueId val="{00000002-2CCC-450C-B378-5F9689323D4A}"/>
            </c:ext>
          </c:extLst>
        </c:ser>
        <c:ser>
          <c:idx val="3"/>
          <c:order val="3"/>
          <c:tx>
            <c:strRef>
              <c:f>Daily_Pivot!$E$3</c:f>
              <c:strCache>
                <c:ptCount val="1"/>
                <c:pt idx="0">
                  <c:v>HCCP</c:v>
                </c:pt>
              </c:strCache>
            </c:strRef>
          </c:tx>
          <c:spPr>
            <a:solidFill>
              <a:schemeClr val="accent4"/>
            </a:solidFill>
            <a:ln>
              <a:noFill/>
            </a:ln>
            <a:effectLst/>
          </c:spPr>
          <c:invertIfNegative val="0"/>
          <c:cat>
            <c:strRef>
              <c:f>Daily_Pivot!$A$4:$A$6</c:f>
              <c:strCache>
                <c:ptCount val="2"/>
                <c:pt idx="0">
                  <c:v>14-Oct-25</c:v>
                </c:pt>
                <c:pt idx="1">
                  <c:v>14-Oct-26</c:v>
                </c:pt>
              </c:strCache>
            </c:strRef>
          </c:cat>
          <c:val>
            <c:numRef>
              <c:f>Daily_Pivot!$E$4:$E$6</c:f>
              <c:numCache>
                <c:formatCode>0</c:formatCode>
                <c:ptCount val="2"/>
                <c:pt idx="0">
                  <c:v>12557.227499999999</c:v>
                </c:pt>
                <c:pt idx="1">
                  <c:v>16804.440000000002</c:v>
                </c:pt>
              </c:numCache>
            </c:numRef>
          </c:val>
          <c:extLst>
            <c:ext xmlns:c16="http://schemas.microsoft.com/office/drawing/2014/chart" uri="{C3380CC4-5D6E-409C-BE32-E72D297353CC}">
              <c16:uniqueId val="{00000003-2CCC-450C-B378-5F9689323D4A}"/>
            </c:ext>
          </c:extLst>
        </c:ser>
        <c:dLbls>
          <c:showLegendKey val="0"/>
          <c:showVal val="0"/>
          <c:showCatName val="0"/>
          <c:showSerName val="0"/>
          <c:showPercent val="0"/>
          <c:showBubbleSize val="0"/>
        </c:dLbls>
        <c:gapWidth val="219"/>
        <c:overlap val="-27"/>
        <c:axId val="412325648"/>
        <c:axId val="412326432"/>
      </c:barChart>
      <c:catAx>
        <c:axId val="412325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26432"/>
        <c:crosses val="autoZero"/>
        <c:auto val="1"/>
        <c:lblAlgn val="ctr"/>
        <c:lblOffset val="100"/>
        <c:noMultiLvlLbl val="0"/>
      </c:catAx>
      <c:valAx>
        <c:axId val="412326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2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[HKDL Power_Solar consumption report.xlsx]Hotel_Pivot!PivotTable3</c:name>
    <c:fmtId val="0"/>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Hotel_Pivot!$B$3</c:f>
              <c:strCache>
                <c:ptCount val="1"/>
                <c:pt idx="0">
                  <c:v> DHH kWh</c:v>
                </c:pt>
              </c:strCache>
            </c:strRef>
          </c:tx>
          <c:spPr>
            <a:ln w="28575" cap="rnd">
              <a:solidFill>
                <a:schemeClr val="accent1"/>
              </a:solidFill>
              <a:round/>
            </a:ln>
            <a:effectLst/>
          </c:spPr>
          <c:marker>
            <c:symbol val="none"/>
          </c:marker>
          <c:cat>
            <c:strRef>
              <c:f>Hotel_Pivot!$A$4:$A$34</c:f>
              <c:strCache>
                <c:ptCount val="30"/>
                <c:pt idx="0">
                  <c:v>9/15/2026</c:v>
                </c:pt>
                <c:pt idx="1">
                  <c:v>9/16/2026</c:v>
                </c:pt>
                <c:pt idx="2">
                  <c:v>9/17/2026</c:v>
                </c:pt>
                <c:pt idx="3">
                  <c:v>9/18/2026</c:v>
                </c:pt>
                <c:pt idx="4">
                  <c:v>9/19/2026</c:v>
                </c:pt>
                <c:pt idx="5">
                  <c:v>9/20/2026</c:v>
                </c:pt>
                <c:pt idx="6">
                  <c:v>9/21/2026</c:v>
                </c:pt>
                <c:pt idx="7">
                  <c:v>9/22/2026</c:v>
                </c:pt>
                <c:pt idx="8">
                  <c:v>9/23/2026</c:v>
                </c:pt>
                <c:pt idx="9">
                  <c:v>9/24/2026</c:v>
                </c:pt>
                <c:pt idx="10">
                  <c:v>9/25/2026</c:v>
                </c:pt>
                <c:pt idx="11">
                  <c:v>9/26/2026</c:v>
                </c:pt>
                <c:pt idx="12">
                  <c:v>9/27/2026</c:v>
                </c:pt>
                <c:pt idx="13">
                  <c:v>9/28/2026</c:v>
                </c:pt>
                <c:pt idx="14">
                  <c:v>9/29/2026</c:v>
                </c:pt>
                <c:pt idx="15">
                  <c:v>9/30/2026</c:v>
                </c:pt>
                <c:pt idx="16">
                  <c:v>10/1/2026</c:v>
                </c:pt>
                <c:pt idx="17">
                  <c:v>10/2/2026</c:v>
                </c:pt>
                <c:pt idx="18">
                  <c:v>10/3/2026</c:v>
                </c:pt>
                <c:pt idx="19">
                  <c:v>10/4/2026</c:v>
                </c:pt>
                <c:pt idx="20">
                  <c:v>10/5/2026</c:v>
                </c:pt>
                <c:pt idx="21">
                  <c:v>10/6/2026</c:v>
                </c:pt>
                <c:pt idx="22">
                  <c:v>10/7/2026</c:v>
                </c:pt>
                <c:pt idx="23">
                  <c:v>10/8/2026</c:v>
                </c:pt>
                <c:pt idx="24">
                  <c:v>10/9/2026</c:v>
                </c:pt>
                <c:pt idx="25">
                  <c:v>10/10/2026</c:v>
                </c:pt>
                <c:pt idx="26">
                  <c:v>10/11/2026</c:v>
                </c:pt>
                <c:pt idx="27">
                  <c:v>10/12/2026</c:v>
                </c:pt>
                <c:pt idx="28">
                  <c:v>10/13/2026</c:v>
                </c:pt>
                <c:pt idx="29">
                  <c:v>10/14/2026</c:v>
                </c:pt>
              </c:strCache>
            </c:strRef>
          </c:cat>
          <c:val>
            <c:numRef>
              <c:f>Hotel_Pivot!$B$4:$B$34</c:f>
              <c:numCache>
                <c:formatCode>0</c:formatCode>
                <c:ptCount val="30"/>
                <c:pt idx="0">
                  <c:v>19178.145781250001</c:v>
                </c:pt>
                <c:pt idx="1">
                  <c:v>19421.889218749999</c:v>
                </c:pt>
                <c:pt idx="2">
                  <c:v>19522.692500000001</c:v>
                </c:pt>
                <c:pt idx="3">
                  <c:v>19869.170078125</c:v>
                </c:pt>
                <c:pt idx="4">
                  <c:v>20264.900156249998</c:v>
                </c:pt>
                <c:pt idx="5">
                  <c:v>20410.6990625</c:v>
                </c:pt>
                <c:pt idx="6">
                  <c:v>20185.397343749999</c:v>
                </c:pt>
                <c:pt idx="7">
                  <c:v>20168.395781250001</c:v>
                </c:pt>
                <c:pt idx="8">
                  <c:v>19719.172968750001</c:v>
                </c:pt>
                <c:pt idx="9">
                  <c:v>20182.432187499999</c:v>
                </c:pt>
                <c:pt idx="10">
                  <c:v>20343.908437500002</c:v>
                </c:pt>
                <c:pt idx="11">
                  <c:v>20965.15625</c:v>
                </c:pt>
                <c:pt idx="12">
                  <c:v>20365.637500000001</c:v>
                </c:pt>
                <c:pt idx="13">
                  <c:v>20459.7184375</c:v>
                </c:pt>
                <c:pt idx="14">
                  <c:v>20461.8553125</c:v>
                </c:pt>
                <c:pt idx="15">
                  <c:v>20616.271249999998</c:v>
                </c:pt>
                <c:pt idx="16">
                  <c:v>20709.712500000001</c:v>
                </c:pt>
                <c:pt idx="17">
                  <c:v>20693.346249999999</c:v>
                </c:pt>
                <c:pt idx="18">
                  <c:v>20741.7534375</c:v>
                </c:pt>
                <c:pt idx="19">
                  <c:v>20699.201562499999</c:v>
                </c:pt>
                <c:pt idx="20">
                  <c:v>20481.873124999998</c:v>
                </c:pt>
                <c:pt idx="21">
                  <c:v>20271.468124999999</c:v>
                </c:pt>
                <c:pt idx="22">
                  <c:v>19142.727500000001</c:v>
                </c:pt>
                <c:pt idx="23">
                  <c:v>19167.218124999999</c:v>
                </c:pt>
                <c:pt idx="24">
                  <c:v>20064.43</c:v>
                </c:pt>
                <c:pt idx="25">
                  <c:v>20965.169999999998</c:v>
                </c:pt>
                <c:pt idx="26">
                  <c:v>20662.664375</c:v>
                </c:pt>
                <c:pt idx="27">
                  <c:v>20128.774375000001</c:v>
                </c:pt>
                <c:pt idx="28">
                  <c:v>20382.627499999999</c:v>
                </c:pt>
                <c:pt idx="29">
                  <c:v>20355.30125</c:v>
                </c:pt>
              </c:numCache>
            </c:numRef>
          </c:val>
          <c:smooth val="0"/>
          <c:extLst>
            <c:ext xmlns:c16="http://schemas.microsoft.com/office/drawing/2014/chart" uri="{C3380CC4-5D6E-409C-BE32-E72D297353CC}">
              <c16:uniqueId val="{00000000-F982-4A6A-A775-3AE03EB1CB0B}"/>
            </c:ext>
          </c:extLst>
        </c:ser>
        <c:ser>
          <c:idx val="1"/>
          <c:order val="1"/>
          <c:tx>
            <c:strRef>
              <c:f>Hotel_Pivot!$C$3</c:f>
              <c:strCache>
                <c:ptCount val="1"/>
                <c:pt idx="0">
                  <c:v> DLH kWh</c:v>
                </c:pt>
              </c:strCache>
            </c:strRef>
          </c:tx>
          <c:spPr>
            <a:ln w="28575" cap="rnd">
              <a:solidFill>
                <a:schemeClr val="accent2"/>
              </a:solidFill>
              <a:round/>
            </a:ln>
            <a:effectLst/>
          </c:spPr>
          <c:marker>
            <c:symbol val="none"/>
          </c:marker>
          <c:cat>
            <c:strRef>
              <c:f>Hotel_Pivot!$A$4:$A$34</c:f>
              <c:strCache>
                <c:ptCount val="30"/>
                <c:pt idx="0">
                  <c:v>9/15/2026</c:v>
                </c:pt>
                <c:pt idx="1">
                  <c:v>9/16/2026</c:v>
                </c:pt>
                <c:pt idx="2">
                  <c:v>9/17/2026</c:v>
                </c:pt>
                <c:pt idx="3">
                  <c:v>9/18/2026</c:v>
                </c:pt>
                <c:pt idx="4">
                  <c:v>9/19/2026</c:v>
                </c:pt>
                <c:pt idx="5">
                  <c:v>9/20/2026</c:v>
                </c:pt>
                <c:pt idx="6">
                  <c:v>9/21/2026</c:v>
                </c:pt>
                <c:pt idx="7">
                  <c:v>9/22/2026</c:v>
                </c:pt>
                <c:pt idx="8">
                  <c:v>9/23/2026</c:v>
                </c:pt>
                <c:pt idx="9">
                  <c:v>9/24/2026</c:v>
                </c:pt>
                <c:pt idx="10">
                  <c:v>9/25/2026</c:v>
                </c:pt>
                <c:pt idx="11">
                  <c:v>9/26/2026</c:v>
                </c:pt>
                <c:pt idx="12">
                  <c:v>9/27/2026</c:v>
                </c:pt>
                <c:pt idx="13">
                  <c:v>9/28/2026</c:v>
                </c:pt>
                <c:pt idx="14">
                  <c:v>9/29/2026</c:v>
                </c:pt>
                <c:pt idx="15">
                  <c:v>9/30/2026</c:v>
                </c:pt>
                <c:pt idx="16">
                  <c:v>10/1/2026</c:v>
                </c:pt>
                <c:pt idx="17">
                  <c:v>10/2/2026</c:v>
                </c:pt>
                <c:pt idx="18">
                  <c:v>10/3/2026</c:v>
                </c:pt>
                <c:pt idx="19">
                  <c:v>10/4/2026</c:v>
                </c:pt>
                <c:pt idx="20">
                  <c:v>10/5/2026</c:v>
                </c:pt>
                <c:pt idx="21">
                  <c:v>10/6/2026</c:v>
                </c:pt>
                <c:pt idx="22">
                  <c:v>10/7/2026</c:v>
                </c:pt>
                <c:pt idx="23">
                  <c:v>10/8/2026</c:v>
                </c:pt>
                <c:pt idx="24">
                  <c:v>10/9/2026</c:v>
                </c:pt>
                <c:pt idx="25">
                  <c:v>10/10/2026</c:v>
                </c:pt>
                <c:pt idx="26">
                  <c:v>10/11/2026</c:v>
                </c:pt>
                <c:pt idx="27">
                  <c:v>10/12/2026</c:v>
                </c:pt>
                <c:pt idx="28">
                  <c:v>10/13/2026</c:v>
                </c:pt>
                <c:pt idx="29">
                  <c:v>10/14/2026</c:v>
                </c:pt>
              </c:strCache>
            </c:strRef>
          </c:cat>
          <c:val>
            <c:numRef>
              <c:f>Hotel_Pivot!$C$4:$C$34</c:f>
              <c:numCache>
                <c:formatCode>0</c:formatCode>
                <c:ptCount val="30"/>
                <c:pt idx="0">
                  <c:v>25124.2</c:v>
                </c:pt>
                <c:pt idx="1">
                  <c:v>11994.34</c:v>
                </c:pt>
                <c:pt idx="2">
                  <c:v>3758</c:v>
                </c:pt>
                <c:pt idx="3">
                  <c:v>2787</c:v>
                </c:pt>
                <c:pt idx="4">
                  <c:v>12785.793693847661</c:v>
                </c:pt>
                <c:pt idx="5">
                  <c:v>26312.905507812502</c:v>
                </c:pt>
                <c:pt idx="6">
                  <c:v>25697.721547851561</c:v>
                </c:pt>
                <c:pt idx="7">
                  <c:v>26487.188339843749</c:v>
                </c:pt>
                <c:pt idx="8">
                  <c:v>25237.955000000002</c:v>
                </c:pt>
                <c:pt idx="9">
                  <c:v>25187.242705078119</c:v>
                </c:pt>
                <c:pt idx="10">
                  <c:v>25420.388574218749</c:v>
                </c:pt>
                <c:pt idx="11">
                  <c:v>26686.028593750001</c:v>
                </c:pt>
                <c:pt idx="12">
                  <c:v>26543.155654296879</c:v>
                </c:pt>
                <c:pt idx="13">
                  <c:v>25859.206376953131</c:v>
                </c:pt>
                <c:pt idx="14">
                  <c:v>26123.667851562503</c:v>
                </c:pt>
                <c:pt idx="15">
                  <c:v>25687.962148437502</c:v>
                </c:pt>
                <c:pt idx="16">
                  <c:v>25561.917832031249</c:v>
                </c:pt>
                <c:pt idx="17">
                  <c:v>25705.920507812501</c:v>
                </c:pt>
                <c:pt idx="18">
                  <c:v>26598.568261718749</c:v>
                </c:pt>
                <c:pt idx="19">
                  <c:v>25797.435234375</c:v>
                </c:pt>
                <c:pt idx="20">
                  <c:v>25281.0226171875</c:v>
                </c:pt>
                <c:pt idx="21">
                  <c:v>25535.15494140625</c:v>
                </c:pt>
                <c:pt idx="22">
                  <c:v>25251.20734375</c:v>
                </c:pt>
                <c:pt idx="23">
                  <c:v>25426.484453124998</c:v>
                </c:pt>
                <c:pt idx="24">
                  <c:v>25169.437734375002</c:v>
                </c:pt>
                <c:pt idx="25">
                  <c:v>25968.903359374999</c:v>
                </c:pt>
                <c:pt idx="26">
                  <c:v>25143.261113281253</c:v>
                </c:pt>
                <c:pt idx="27">
                  <c:v>20351.1985546875</c:v>
                </c:pt>
                <c:pt idx="28">
                  <c:v>18790.823593749999</c:v>
                </c:pt>
                <c:pt idx="29">
                  <c:v>16861.948046875001</c:v>
                </c:pt>
              </c:numCache>
            </c:numRef>
          </c:val>
          <c:smooth val="0"/>
          <c:extLst>
            <c:ext xmlns:c16="http://schemas.microsoft.com/office/drawing/2014/chart" uri="{C3380CC4-5D6E-409C-BE32-E72D297353CC}">
              <c16:uniqueId val="{00000001-F982-4A6A-A775-3AE03EB1CB0B}"/>
            </c:ext>
          </c:extLst>
        </c:ser>
        <c:ser>
          <c:idx val="2"/>
          <c:order val="2"/>
          <c:tx>
            <c:strRef>
              <c:f>Hotel_Pivot!$D$3</c:f>
              <c:strCache>
                <c:ptCount val="1"/>
                <c:pt idx="0">
                  <c:v> DEL kWh</c:v>
                </c:pt>
              </c:strCache>
            </c:strRef>
          </c:tx>
          <c:spPr>
            <a:ln w="28575" cap="rnd">
              <a:solidFill>
                <a:schemeClr val="accent3"/>
              </a:solidFill>
              <a:round/>
            </a:ln>
            <a:effectLst/>
          </c:spPr>
          <c:marker>
            <c:symbol val="none"/>
          </c:marker>
          <c:cat>
            <c:strRef>
              <c:f>Hotel_Pivot!$A$4:$A$34</c:f>
              <c:strCache>
                <c:ptCount val="30"/>
                <c:pt idx="0">
                  <c:v>9/15/2026</c:v>
                </c:pt>
                <c:pt idx="1">
                  <c:v>9/16/2026</c:v>
                </c:pt>
                <c:pt idx="2">
                  <c:v>9/17/2026</c:v>
                </c:pt>
                <c:pt idx="3">
                  <c:v>9/18/2026</c:v>
                </c:pt>
                <c:pt idx="4">
                  <c:v>9/19/2026</c:v>
                </c:pt>
                <c:pt idx="5">
                  <c:v>9/20/2026</c:v>
                </c:pt>
                <c:pt idx="6">
                  <c:v>9/21/2026</c:v>
                </c:pt>
                <c:pt idx="7">
                  <c:v>9/22/2026</c:v>
                </c:pt>
                <c:pt idx="8">
                  <c:v>9/23/2026</c:v>
                </c:pt>
                <c:pt idx="9">
                  <c:v>9/24/2026</c:v>
                </c:pt>
                <c:pt idx="10">
                  <c:v>9/25/2026</c:v>
                </c:pt>
                <c:pt idx="11">
                  <c:v>9/26/2026</c:v>
                </c:pt>
                <c:pt idx="12">
                  <c:v>9/27/2026</c:v>
                </c:pt>
                <c:pt idx="13">
                  <c:v>9/28/2026</c:v>
                </c:pt>
                <c:pt idx="14">
                  <c:v>9/29/2026</c:v>
                </c:pt>
                <c:pt idx="15">
                  <c:v>9/30/2026</c:v>
                </c:pt>
                <c:pt idx="16">
                  <c:v>10/1/2026</c:v>
                </c:pt>
                <c:pt idx="17">
                  <c:v>10/2/2026</c:v>
                </c:pt>
                <c:pt idx="18">
                  <c:v>10/3/2026</c:v>
                </c:pt>
                <c:pt idx="19">
                  <c:v>10/4/2026</c:v>
                </c:pt>
                <c:pt idx="20">
                  <c:v>10/5/2026</c:v>
                </c:pt>
                <c:pt idx="21">
                  <c:v>10/6/2026</c:v>
                </c:pt>
                <c:pt idx="22">
                  <c:v>10/7/2026</c:v>
                </c:pt>
                <c:pt idx="23">
                  <c:v>10/8/2026</c:v>
                </c:pt>
                <c:pt idx="24">
                  <c:v>10/9/2026</c:v>
                </c:pt>
                <c:pt idx="25">
                  <c:v>10/10/2026</c:v>
                </c:pt>
                <c:pt idx="26">
                  <c:v>10/11/2026</c:v>
                </c:pt>
                <c:pt idx="27">
                  <c:v>10/12/2026</c:v>
                </c:pt>
                <c:pt idx="28">
                  <c:v>10/13/2026</c:v>
                </c:pt>
                <c:pt idx="29">
                  <c:v>10/14/2026</c:v>
                </c:pt>
              </c:strCache>
            </c:strRef>
          </c:cat>
          <c:val>
            <c:numRef>
              <c:f>Hotel_Pivot!$D$4:$D$34</c:f>
              <c:numCache>
                <c:formatCode>0</c:formatCode>
                <c:ptCount val="30"/>
                <c:pt idx="0">
                  <c:v>21530.875</c:v>
                </c:pt>
                <c:pt idx="1">
                  <c:v>21546.375</c:v>
                </c:pt>
                <c:pt idx="2">
                  <c:v>21825.125</c:v>
                </c:pt>
                <c:pt idx="3">
                  <c:v>21967</c:v>
                </c:pt>
                <c:pt idx="4">
                  <c:v>22294.375</c:v>
                </c:pt>
                <c:pt idx="5">
                  <c:v>22594.25</c:v>
                </c:pt>
                <c:pt idx="6">
                  <c:v>22430.5</c:v>
                </c:pt>
                <c:pt idx="7">
                  <c:v>22168.5</c:v>
                </c:pt>
                <c:pt idx="8">
                  <c:v>22018</c:v>
                </c:pt>
                <c:pt idx="9">
                  <c:v>22153.5</c:v>
                </c:pt>
                <c:pt idx="10">
                  <c:v>22344.375</c:v>
                </c:pt>
                <c:pt idx="11">
                  <c:v>22431.25</c:v>
                </c:pt>
                <c:pt idx="12">
                  <c:v>22193.375</c:v>
                </c:pt>
                <c:pt idx="13">
                  <c:v>22313.75</c:v>
                </c:pt>
                <c:pt idx="14">
                  <c:v>22133.375</c:v>
                </c:pt>
                <c:pt idx="15">
                  <c:v>22202.875</c:v>
                </c:pt>
                <c:pt idx="16">
                  <c:v>22348.875</c:v>
                </c:pt>
                <c:pt idx="17">
                  <c:v>22744.875</c:v>
                </c:pt>
                <c:pt idx="18">
                  <c:v>22781.75</c:v>
                </c:pt>
                <c:pt idx="19">
                  <c:v>22785.25</c:v>
                </c:pt>
                <c:pt idx="20">
                  <c:v>21980.125</c:v>
                </c:pt>
                <c:pt idx="21">
                  <c:v>21257.375</c:v>
                </c:pt>
                <c:pt idx="22">
                  <c:v>20864.375</c:v>
                </c:pt>
                <c:pt idx="23">
                  <c:v>20990.125</c:v>
                </c:pt>
                <c:pt idx="24">
                  <c:v>21496.75</c:v>
                </c:pt>
                <c:pt idx="25">
                  <c:v>21914.625</c:v>
                </c:pt>
                <c:pt idx="26">
                  <c:v>21978.75</c:v>
                </c:pt>
                <c:pt idx="27">
                  <c:v>21894</c:v>
                </c:pt>
                <c:pt idx="28">
                  <c:v>22165.75</c:v>
                </c:pt>
                <c:pt idx="29">
                  <c:v>21967.25</c:v>
                </c:pt>
              </c:numCache>
            </c:numRef>
          </c:val>
          <c:smooth val="0"/>
          <c:extLst>
            <c:ext xmlns:c16="http://schemas.microsoft.com/office/drawing/2014/chart" uri="{C3380CC4-5D6E-409C-BE32-E72D297353CC}">
              <c16:uniqueId val="{00000002-F982-4A6A-A775-3AE03EB1CB0B}"/>
            </c:ext>
          </c:extLst>
        </c:ser>
        <c:dLbls>
          <c:showLegendKey val="0"/>
          <c:showVal val="0"/>
          <c:showCatName val="0"/>
          <c:showSerName val="0"/>
          <c:showPercent val="0"/>
          <c:showBubbleSize val="0"/>
        </c:dLbls>
        <c:smooth val="0"/>
        <c:axId val="412324080"/>
        <c:axId val="412323688"/>
      </c:lineChart>
      <c:catAx>
        <c:axId val="41232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23688"/>
        <c:crosses val="autoZero"/>
        <c:auto val="1"/>
        <c:lblAlgn val="ctr"/>
        <c:lblOffset val="100"/>
        <c:noMultiLvlLbl val="0"/>
      </c:catAx>
      <c:valAx>
        <c:axId val="412323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2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[HKDL Power_Solar consumption report.xlsx]Park vs Hotel_Pivot!PivotTable1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Energy Consumption for ThemePark &amp; Hotel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'Park vs Hotel_Pivot'!$B$3</c:f>
              <c:strCache>
                <c:ptCount val="1"/>
                <c:pt idx="0">
                  <c:v>ThemePark + CCP</c:v>
                </c:pt>
              </c:strCache>
            </c:strRef>
          </c:tx>
          <c:spPr>
            <a:solidFill>
              <a:schemeClr val="accent1"/>
            </a:solidFill>
            <a:ln>
              <a:noFill/>
            </a:ln>
            <a:effectLst/>
          </c:spPr>
          <c:invertIfNegative val="0"/>
          <c:cat>
            <c:multiLvlStrRef>
              <c:f>'Park vs Hotel_Pivot'!$A$4:$A$8</c:f>
              <c:multiLvlStrCache>
                <c:ptCount val="2"/>
                <c:lvl>
                  <c:pt idx="0">
                    <c:v>Oct</c:v>
                  </c:pt>
                  <c:pt idx="1">
                    <c:v>Oct</c:v>
                  </c:pt>
                </c:lvl>
                <c:lvl>
                  <c:pt idx="0">
                    <c:v>2025</c:v>
                  </c:pt>
                  <c:pt idx="1">
                    <c:v>2026</c:v>
                  </c:pt>
                </c:lvl>
              </c:multiLvlStrCache>
            </c:multiLvlStrRef>
          </c:cat>
          <c:val>
            <c:numRef>
              <c:f>'Park vs Hotel_Pivot'!$B$4:$B$8</c:f>
              <c:numCache>
                <c:formatCode>0</c:formatCode>
                <c:ptCount val="2"/>
                <c:pt idx="0">
                  <c:v>6770571.2276171874</c:v>
                </c:pt>
                <c:pt idx="1">
                  <c:v>2957539.111796875</c:v>
                </c:pt>
              </c:numCache>
            </c:numRef>
          </c:val>
          <c:extLst>
            <c:ext xmlns:c16="http://schemas.microsoft.com/office/drawing/2014/chart" uri="{C3380CC4-5D6E-409C-BE32-E72D297353CC}">
              <c16:uniqueId val="{00000000-ABA9-4385-A33C-D51D55D6BEB9}"/>
            </c:ext>
          </c:extLst>
        </c:ser>
        <c:ser>
          <c:idx val="1"/>
          <c:order val="1"/>
          <c:tx>
            <c:strRef>
              <c:f>'Park vs Hotel_Pivot'!$C$3</c:f>
              <c:strCache>
                <c:ptCount val="1"/>
                <c:pt idx="0">
                  <c:v>Hotel + HCCP</c:v>
                </c:pt>
              </c:strCache>
            </c:strRef>
          </c:tx>
          <c:spPr>
            <a:solidFill>
              <a:schemeClr val="accent2"/>
            </a:solidFill>
            <a:ln>
              <a:noFill/>
            </a:ln>
            <a:effectLst/>
          </c:spPr>
          <c:invertIfNegative val="0"/>
          <c:cat>
            <c:multiLvlStrRef>
              <c:f>'Park vs Hotel_Pivot'!$A$4:$A$8</c:f>
              <c:multiLvlStrCache>
                <c:ptCount val="2"/>
                <c:lvl>
                  <c:pt idx="0">
                    <c:v>Oct</c:v>
                  </c:pt>
                  <c:pt idx="1">
                    <c:v>Oct</c:v>
                  </c:pt>
                </c:lvl>
                <c:lvl>
                  <c:pt idx="0">
                    <c:v>2025</c:v>
                  </c:pt>
                  <c:pt idx="1">
                    <c:v>2026</c:v>
                  </c:pt>
                </c:lvl>
              </c:multiLvlStrCache>
            </c:multiLvlStrRef>
          </c:cat>
          <c:val>
            <c:numRef>
              <c:f>'Park vs Hotel_Pivot'!$C$4:$C$8</c:f>
              <c:numCache>
                <c:formatCode>0</c:formatCode>
                <c:ptCount val="2"/>
                <c:pt idx="0">
                  <c:v>2482871.8412499996</c:v>
                </c:pt>
                <c:pt idx="1">
                  <c:v>1157489.2267187499</c:v>
                </c:pt>
              </c:numCache>
            </c:numRef>
          </c:val>
          <c:extLst>
            <c:ext xmlns:c16="http://schemas.microsoft.com/office/drawing/2014/chart" uri="{C3380CC4-5D6E-409C-BE32-E72D297353CC}">
              <c16:uniqueId val="{00000001-ABA9-4385-A33C-D51D55D6BEB9}"/>
            </c:ext>
          </c:extLst>
        </c:ser>
        <c:dLbls>
          <c:showLegendKey val="0"/>
          <c:showVal val="0"/>
          <c:showCatName val="0"/>
          <c:showSerName val="0"/>
          <c:showPercent val="0"/>
          <c:showBubbleSize val="0"/>
        </c:dLbls>
        <c:gapWidth val="219"/>
        <c:axId val="419110992"/>
        <c:axId val="419112952"/>
      </c:barChart>
      <c:catAx>
        <c:axId val="41911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112952"/>
        <c:crosses val="autoZero"/>
        <c:auto val="1"/>
        <c:lblAlgn val="ctr"/>
        <c:lblOffset val="100"/>
        <c:noMultiLvlLbl val="0"/>
      </c:catAx>
      <c:valAx>
        <c:axId val="419112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11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18</xdr:col>
      <xdr:colOff>419567</xdr:colOff>
      <xdr:row>0</xdr:row>
      <xdr:rowOff>81310</xdr:rowOff>
    </xdr:from>
    <xdr:to>
      <xdr:col>34</xdr:col>
      <xdr:colOff>130969</xdr:colOff>
      <xdr:row>27</xdr:row>
      <xdr:rowOff>81310</xdr:rowOff>
    </xdr:to>
    <xdr:sp macro="" textlink="">
      <xdr:nvSpPr>
        <xdr:cNvPr id="10" name="Rectangle 9">
          <a:extLst>
            <a:ext uri="{FF2B5EF4-FFF2-40B4-BE49-F238E27FC236}">
              <a16:creationId xmlns:a16="http://schemas.microsoft.com/office/drawing/2014/main" id="{00000000-0008-0000-0000-00000A000000}"/>
            </a:ext>
          </a:extLst>
        </xdr:cNvPr>
        <xdr:cNvSpPr/>
      </xdr:nvSpPr>
      <xdr:spPr>
        <a:xfrm>
          <a:off x="11349505" y="81310"/>
          <a:ext cx="13891745" cy="5143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81311</xdr:colOff>
      <xdr:row>0</xdr:row>
      <xdr:rowOff>81310</xdr:rowOff>
    </xdr:from>
    <xdr:to>
      <xdr:col>18</xdr:col>
      <xdr:colOff>255549</xdr:colOff>
      <xdr:row>27</xdr:row>
      <xdr:rowOff>81310</xdr:rowOff>
    </xdr:to>
    <xdr:sp macro="" textlink="">
      <xdr:nvSpPr>
        <xdr:cNvPr id="9" name="Rectangle 8">
          <a:extLst>
            <a:ext uri="{FF2B5EF4-FFF2-40B4-BE49-F238E27FC236}">
              <a16:creationId xmlns:a16="http://schemas.microsoft.com/office/drawing/2014/main" id="{00000000-0008-0000-0000-000009000000}"/>
            </a:ext>
          </a:extLst>
        </xdr:cNvPr>
        <xdr:cNvSpPr/>
      </xdr:nvSpPr>
      <xdr:spPr>
        <a:xfrm>
          <a:off x="81311" y="81310"/>
          <a:ext cx="11104176" cy="4572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1048770</xdr:colOff>
      <xdr:row>1</xdr:row>
      <xdr:rowOff>49623</xdr:rowOff>
    </xdr:from>
    <xdr:to>
      <xdr:col>33</xdr:col>
      <xdr:colOff>581704</xdr:colOff>
      <xdr:row>26</xdr:row>
      <xdr:rowOff>166688</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588194</xdr:colOff>
      <xdr:row>6</xdr:row>
      <xdr:rowOff>62893</xdr:rowOff>
    </xdr:from>
    <xdr:to>
      <xdr:col>19</xdr:col>
      <xdr:colOff>981913</xdr:colOff>
      <xdr:row>23</xdr:row>
      <xdr:rowOff>178594</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480312" y="1205893"/>
              <a:ext cx="998836" cy="3354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578667</xdr:colOff>
      <xdr:row>1</xdr:row>
      <xdr:rowOff>41851</xdr:rowOff>
    </xdr:from>
    <xdr:to>
      <xdr:col>19</xdr:col>
      <xdr:colOff>991436</xdr:colOff>
      <xdr:row>6</xdr:row>
      <xdr:rowOff>13276</xdr:rowOff>
    </xdr:to>
    <mc:AlternateContent xmlns:mc="http://schemas.openxmlformats.org/markup-compatibility/2006" xmlns:a14="http://schemas.microsoft.com/office/drawing/2010/main">
      <mc:Choice Requires="a14">
        <xdr:graphicFrame macro="">
          <xdr:nvGraphicFramePr>
            <xdr:cNvPr id="4" name="Years">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1470785" y="232351"/>
              <a:ext cx="1017886"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245163</xdr:colOff>
      <xdr:row>0</xdr:row>
      <xdr:rowOff>157295</xdr:rowOff>
    </xdr:from>
    <xdr:to>
      <xdr:col>18</xdr:col>
      <xdr:colOff>105773</xdr:colOff>
      <xdr:row>17</xdr:row>
      <xdr:rowOff>145676</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222750</xdr:colOff>
      <xdr:row>18</xdr:row>
      <xdr:rowOff>152251</xdr:rowOff>
    </xdr:from>
    <xdr:to>
      <xdr:col>18</xdr:col>
      <xdr:colOff>83360</xdr:colOff>
      <xdr:row>26</xdr:row>
      <xdr:rowOff>70258</xdr:rowOff>
    </xdr:to>
    <mc:AlternateContent xmlns:mc="http://schemas.openxmlformats.org/markup-compatibility/2006" xmlns:tsle="http://schemas.microsoft.com/office/drawing/2012/timeslicer">
      <mc:Choice Requires="tsle">
        <xdr:graphicFrame macro="">
          <xdr:nvGraphicFramePr>
            <xdr:cNvPr id="7" name="Date 2">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22750" y="3581251"/>
              <a:ext cx="10857058" cy="1442007"/>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0</xdr:col>
      <xdr:colOff>94016</xdr:colOff>
      <xdr:row>27</xdr:row>
      <xdr:rowOff>163974</xdr:rowOff>
    </xdr:from>
    <xdr:to>
      <xdr:col>18</xdr:col>
      <xdr:colOff>273843</xdr:colOff>
      <xdr:row>49</xdr:row>
      <xdr:rowOff>87774</xdr:rowOff>
    </xdr:to>
    <xdr:sp macro="" textlink="">
      <xdr:nvSpPr>
        <xdr:cNvPr id="11" name="Rectangle 10">
          <a:extLst>
            <a:ext uri="{FF2B5EF4-FFF2-40B4-BE49-F238E27FC236}">
              <a16:creationId xmlns:a16="http://schemas.microsoft.com/office/drawing/2014/main" id="{00000000-0008-0000-0000-00000B000000}"/>
            </a:ext>
          </a:extLst>
        </xdr:cNvPr>
        <xdr:cNvSpPr/>
      </xdr:nvSpPr>
      <xdr:spPr>
        <a:xfrm>
          <a:off x="94016" y="5307474"/>
          <a:ext cx="11071945" cy="45406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262218</xdr:colOff>
      <xdr:row>29</xdr:row>
      <xdr:rowOff>13218</xdr:rowOff>
    </xdr:from>
    <xdr:to>
      <xdr:col>18</xdr:col>
      <xdr:colOff>113038</xdr:colOff>
      <xdr:row>48</xdr:row>
      <xdr:rowOff>104356</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78442</xdr:colOff>
      <xdr:row>49</xdr:row>
      <xdr:rowOff>123264</xdr:rowOff>
    </xdr:from>
    <xdr:to>
      <xdr:col>18</xdr:col>
      <xdr:colOff>257736</xdr:colOff>
      <xdr:row>75</xdr:row>
      <xdr:rowOff>168087</xdr:rowOff>
    </xdr:to>
    <xdr:sp macro="" textlink="">
      <xdr:nvSpPr>
        <xdr:cNvPr id="14" name="Rectangle 13">
          <a:extLst>
            <a:ext uri="{FF2B5EF4-FFF2-40B4-BE49-F238E27FC236}">
              <a16:creationId xmlns:a16="http://schemas.microsoft.com/office/drawing/2014/main" id="{00000000-0008-0000-0000-00000E000000}"/>
            </a:ext>
          </a:extLst>
        </xdr:cNvPr>
        <xdr:cNvSpPr/>
      </xdr:nvSpPr>
      <xdr:spPr>
        <a:xfrm>
          <a:off x="78442" y="10712823"/>
          <a:ext cx="11071412" cy="499782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224120</xdr:colOff>
      <xdr:row>50</xdr:row>
      <xdr:rowOff>1</xdr:rowOff>
    </xdr:from>
    <xdr:to>
      <xdr:col>18</xdr:col>
      <xdr:colOff>84102</xdr:colOff>
      <xdr:row>67</xdr:row>
      <xdr:rowOff>100852</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233081</xdr:colOff>
      <xdr:row>68</xdr:row>
      <xdr:rowOff>36978</xdr:rowOff>
    </xdr:from>
    <xdr:to>
      <xdr:col>18</xdr:col>
      <xdr:colOff>67234</xdr:colOff>
      <xdr:row>75</xdr:row>
      <xdr:rowOff>75078</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33081" y="14246037"/>
              <a:ext cx="10726271"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847725</xdr:colOff>
      <xdr:row>2</xdr:row>
      <xdr:rowOff>66675</xdr:rowOff>
    </xdr:from>
    <xdr:to>
      <xdr:col>4</xdr:col>
      <xdr:colOff>2428875</xdr:colOff>
      <xdr:row>16</xdr:row>
      <xdr:rowOff>142875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571500</xdr:colOff>
      <xdr:row>4</xdr:row>
      <xdr:rowOff>119062</xdr:rowOff>
    </xdr:from>
    <xdr:to>
      <xdr:col>14</xdr:col>
      <xdr:colOff>266700</xdr:colOff>
      <xdr:row>19</xdr:row>
      <xdr:rowOff>4762</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514350</xdr:colOff>
      <xdr:row>2</xdr:row>
      <xdr:rowOff>14286</xdr:rowOff>
    </xdr:from>
    <xdr:to>
      <xdr:col>22</xdr:col>
      <xdr:colOff>28575</xdr:colOff>
      <xdr:row>24</xdr:row>
      <xdr:rowOff>180975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600075</xdr:colOff>
      <xdr:row>15</xdr:row>
      <xdr:rowOff>147637</xdr:rowOff>
    </xdr:from>
    <xdr:to>
      <xdr:col>11</xdr:col>
      <xdr:colOff>295275</xdr:colOff>
      <xdr:row>30</xdr:row>
      <xdr:rowOff>33337</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ok, Man C." refreshedDate="46310.476275810186" createdVersion="5" refreshedVersion="8" minRefreshableVersion="3" recordCount="3045" xr:uid="{00000000-000A-0000-FFFF-FFFF3B000000}">
  <cacheSource type="worksheet">
    <worksheetSource name="Table1"/>
  </cacheSource>
  <cacheFields count="5">
    <cacheField name="Date" numFmtId="166">
      <sharedItems containsSemiMixedTypes="0" containsNonDate="0" containsDate="1" containsString="0" minDate="2018-07-01T00:00:00" maxDate="2026-11-01T00:00:00" count="3045">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sharedItems>
      <fieldGroup par="4" base="0">
        <rangePr groupBy="months" startDate="2018-07-01T00:00:00" endDate="2026-11-01T00:00:00"/>
        <groupItems count="14">
          <s v="&lt;7/1/2018"/>
          <s v="Jan"/>
          <s v="Feb"/>
          <s v="Mar"/>
          <s v="Apr"/>
          <s v="May"/>
          <s v="Jun"/>
          <s v="Jul"/>
          <s v="Aug"/>
          <s v="Sep"/>
          <s v="Oct"/>
          <s v="Nov"/>
          <s v="Dec"/>
          <s v="&gt;11/1/2026"/>
        </groupItems>
      </fieldGroup>
    </cacheField>
    <cacheField name="30 Days" numFmtId="166">
      <sharedItems/>
    </cacheField>
    <cacheField name="Total Power Consumption _x000a_of ThemePark (kWh)" numFmtId="1">
      <sharedItems containsSemiMixedTypes="0" containsString="0" containsNumber="1" minValue="0" maxValue="275290.30125000002"/>
    </cacheField>
    <cacheField name="Total Power Consumption _x000a_of hotel (kWh)" numFmtId="1">
      <sharedItems containsSemiMixedTypes="0" containsString="0" containsNumber="1" minValue="0" maxValue="103217.375"/>
    </cacheField>
    <cacheField name="Years" numFmtId="0" databaseField="0">
      <fieldGroup base="0">
        <rangePr groupBy="years" startDate="2018-07-01T00:00:00" endDate="2026-11-01T00:00:00"/>
        <groupItems count="11">
          <s v="&lt;7/1/2018"/>
          <s v="2018"/>
          <s v="2019"/>
          <s v="2020"/>
          <s v="2021"/>
          <s v="2022"/>
          <s v="2023"/>
          <s v="2024"/>
          <s v="2025"/>
          <s v="2026"/>
          <s v="&gt;11/1/2026"/>
        </groupItems>
      </fieldGroup>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ok, Man C." refreshedDate="46310.476353587961" createdVersion="5" refreshedVersion="8" minRefreshableVersion="3" recordCount="3029" xr:uid="{00000000-000A-0000-FFFF-FFFF3F000000}">
  <cacheSource type="worksheet">
    <worksheetSource ref="A2:S1048576" sheet="Hotel"/>
  </cacheSource>
  <cacheFields count="19">
    <cacheField name="Date" numFmtId="166">
      <sharedItems containsNonDate="0" containsDate="1" containsString="0" containsBlank="1" minDate="1899-12-31T00:00:00" maxDate="2026-10-15T00:00:00" count="303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m/>
        <d v="1899-12-31T00:00:00" u="1"/>
      </sharedItems>
    </cacheField>
    <cacheField name="SS301_TxA (kWh)" numFmtId="1">
      <sharedItems containsString="0" containsBlank="1" containsNumber="1" minValue="0" maxValue="11172.5"/>
    </cacheField>
    <cacheField name="SS301_TxB (kWh)" numFmtId="1">
      <sharedItems containsString="0" containsBlank="1" containsNumber="1" minValue="0" maxValue="7641.8125"/>
    </cacheField>
    <cacheField name="SS301_TxC (kWh)" numFmtId="1">
      <sharedItems containsString="0" containsBlank="1" containsNumber="1" minValue="-266" maxValue="9441.64"/>
    </cacheField>
    <cacheField name="SS302A_TxA1 (kWh)" numFmtId="1">
      <sharedItems containsBlank="1" containsMixedTypes="1" containsNumber="1" minValue="3514.5" maxValue="9162"/>
    </cacheField>
    <cacheField name="SS302A_TxA2 (kWh)" numFmtId="1">
      <sharedItems containsBlank="1" containsMixedTypes="1" containsNumber="1" minValue="208" maxValue="9143.0625"/>
    </cacheField>
    <cacheField name="SS302A_TxC5 (kWh)" numFmtId="1">
      <sharedItems containsBlank="1" containsMixedTypes="1" containsNumber="1" minValue="-496" maxValue="1613.74"/>
    </cacheField>
    <cacheField name="SS302B_TxB4 (kWh)" numFmtId="1">
      <sharedItems containsBlank="1" containsMixedTypes="1" containsNumber="1" minValue="5131" maxValue="11197.25"/>
    </cacheField>
    <cacheField name="SS302C_TxA3 (kWh)" numFmtId="1">
      <sharedItems containsString="0" containsBlank="1" containsNumber="1" minValue="1074" maxValue="8354"/>
    </cacheField>
    <cacheField name="SS304A_TxA (kWh)" numFmtId="1">
      <sharedItems containsString="0" containsBlank="1" containsNumber="1" minValue="427" maxValue="8541"/>
    </cacheField>
    <cacheField name="SS304A_TxB (kWh)" numFmtId="1">
      <sharedItems containsString="0" containsBlank="1" containsNumber="1" minValue="810.5" maxValue="7746"/>
    </cacheField>
    <cacheField name="SS304B_TxC (kWh)" numFmtId="1">
      <sharedItems containsString="0" containsBlank="1" containsNumber="1" minValue="161.5" maxValue="7121"/>
    </cacheField>
    <cacheField name="SS304B_TxD (kWh)" numFmtId="1">
      <sharedItems containsString="0" containsBlank="1" containsNumber="1" minValue="261.5" maxValue="6948.5625"/>
    </cacheField>
    <cacheField name="Total Power Consumption _x000a_of hotel (kWh)" numFmtId="1">
      <sharedItems containsString="0" containsBlank="1" containsNumber="1" minValue="26637.125" maxValue="86426.375"/>
    </cacheField>
    <cacheField name="Occupancy" numFmtId="0">
      <sharedItems containsBlank="1" containsMixedTypes="1" containsNumber="1" minValue="0.1" maxValue="100.5"/>
    </cacheField>
    <cacheField name="30 Days" numFmtId="0">
      <sharedItems containsBlank="1" count="3">
        <b v="0"/>
        <b v="1"/>
        <m/>
      </sharedItems>
    </cacheField>
    <cacheField name="DHH Total kWh" numFmtId="0">
      <sharedItems containsString="0" containsBlank="1" containsNumber="1" minValue="295.82" maxValue="26091.081406249999"/>
    </cacheField>
    <cacheField name="DLH Total Sum" numFmtId="0">
      <sharedItems containsString="0" containsBlank="1" containsNumber="1" minValue="2787" maxValue="33237.8125"/>
    </cacheField>
    <cacheField name="DEL Total Sum" numFmtId="0">
      <sharedItems containsString="0" containsBlank="1" containsNumber="1" minValue="4006.5" maxValue="30181.3125"/>
    </cacheField>
  </cacheFields>
  <extLst>
    <ext xmlns:x14="http://schemas.microsoft.com/office/spreadsheetml/2009/9/main" uri="{725AE2AE-9491-48be-B2B4-4EB974FC3084}">
      <x14:pivotCacheDefinition pivotCacheId="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wok, Man C." refreshedDate="46310.476407986112" createdVersion="5" refreshedVersion="8" minRefreshableVersion="3" recordCount="3045" xr:uid="{00000000-000A-0000-FFFF-FFFF42000000}">
  <cacheSource type="worksheet">
    <worksheetSource name="Table2"/>
  </cacheSource>
  <cacheFields count="6">
    <cacheField name="Date" numFmtId="166">
      <sharedItems containsSemiMixedTypes="0" containsNonDate="0" containsDate="1" containsString="0" minDate="2018-07-01T00:00:00" maxDate="2027-07-18T00:00:00" count="3304">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u="1"/>
        <d v="2026-11-02T00:00:00" u="1"/>
        <d v="2026-11-03T00:00:00" u="1"/>
        <d v="2026-11-04T00:00:00" u="1"/>
        <d v="2026-11-05T00:00:00" u="1"/>
        <d v="2026-11-06T00:00:00" u="1"/>
        <d v="2026-11-07T00:00:00" u="1"/>
        <d v="2026-11-08T00:00:00" u="1"/>
        <d v="2026-11-09T00:00:00" u="1"/>
        <d v="2026-11-10T00:00:00" u="1"/>
        <d v="2026-11-11T00:00:00" u="1"/>
        <d v="2026-11-12T00:00:00" u="1"/>
        <d v="2026-11-13T00:00:00" u="1"/>
        <d v="2026-11-14T00:00:00" u="1"/>
        <d v="2026-11-15T00:00:00" u="1"/>
        <d v="2026-11-16T00:00:00" u="1"/>
        <d v="2026-11-17T00:00:00" u="1"/>
        <d v="2026-11-18T00:00:00" u="1"/>
        <d v="2026-11-19T00:00:00" u="1"/>
        <d v="2026-11-20T00:00:00" u="1"/>
        <d v="2026-11-21T00:00:00" u="1"/>
        <d v="2026-11-22T00:00:00" u="1"/>
        <d v="2026-11-23T00:00:00" u="1"/>
        <d v="2026-11-24T00:00:00" u="1"/>
        <d v="2026-11-25T00:00:00" u="1"/>
        <d v="2026-11-26T00:00:00" u="1"/>
        <d v="2026-11-27T00:00:00" u="1"/>
        <d v="2026-11-28T00:00:00" u="1"/>
        <d v="2026-11-29T00:00:00" u="1"/>
        <d v="2026-11-30T00:00:00" u="1"/>
        <d v="2026-12-01T00:00:00" u="1"/>
        <d v="2026-12-02T00:00:00" u="1"/>
        <d v="2026-12-03T00:00:00" u="1"/>
        <d v="2026-12-04T00:00:00" u="1"/>
        <d v="2026-12-05T00:00:00" u="1"/>
        <d v="2026-12-06T00:00:00" u="1"/>
        <d v="2026-12-07T00:00:00" u="1"/>
        <d v="2026-12-08T00:00:00" u="1"/>
        <d v="2026-12-09T00:00:00" u="1"/>
        <d v="2026-12-10T00:00:00" u="1"/>
        <d v="2026-12-11T00:00:00" u="1"/>
        <d v="2026-12-12T00:00:00" u="1"/>
        <d v="2026-12-13T00:00:00" u="1"/>
        <d v="2026-12-14T00:00:00" u="1"/>
        <d v="2026-12-15T00:00:00" u="1"/>
        <d v="2026-12-16T00:00:00" u="1"/>
        <d v="2026-12-17T00:00:00" u="1"/>
        <d v="2026-12-18T00:00:00" u="1"/>
        <d v="2026-12-19T00:00:00" u="1"/>
        <d v="2026-12-20T00:00:00" u="1"/>
        <d v="2026-12-21T00:00:00" u="1"/>
        <d v="2026-12-22T00:00:00" u="1"/>
        <d v="2026-12-23T00:00:00" u="1"/>
        <d v="2026-12-24T00:00:00" u="1"/>
        <d v="2026-12-25T00:00:00" u="1"/>
        <d v="2026-12-26T00:00:00" u="1"/>
        <d v="2026-12-27T00:00:00" u="1"/>
        <d v="2026-12-28T00:00:00" u="1"/>
        <d v="2026-12-29T00:00:00" u="1"/>
        <d v="2026-12-30T00:00:00" u="1"/>
        <d v="2026-12-31T00:00:00" u="1"/>
        <d v="2027-01-01T00:00:00" u="1"/>
        <d v="2027-01-02T00:00:00" u="1"/>
        <d v="2027-01-03T00:00:00" u="1"/>
        <d v="2027-01-04T00:00:00" u="1"/>
        <d v="2027-01-05T00:00:00" u="1"/>
        <d v="2027-01-06T00:00:00" u="1"/>
        <d v="2027-01-07T00:00:00" u="1"/>
        <d v="2027-01-08T00:00:00" u="1"/>
        <d v="2027-01-09T00:00:00" u="1"/>
        <d v="2027-01-10T00:00:00" u="1"/>
        <d v="2027-01-11T00:00:00" u="1"/>
        <d v="2027-01-12T00:00:00" u="1"/>
        <d v="2027-01-13T00:00:00" u="1"/>
        <d v="2027-01-14T00:00:00" u="1"/>
        <d v="2027-01-15T00:00:00" u="1"/>
        <d v="2027-01-16T00:00:00" u="1"/>
        <d v="2027-01-17T00:00:00" u="1"/>
        <d v="2027-01-18T00:00:00" u="1"/>
        <d v="2027-01-19T00:00:00" u="1"/>
        <d v="2027-01-20T00:00:00" u="1"/>
        <d v="2027-01-21T00:00:00" u="1"/>
        <d v="2027-01-22T00:00:00" u="1"/>
        <d v="2027-01-23T00:00:00" u="1"/>
        <d v="2027-01-24T00:00:00" u="1"/>
        <d v="2027-01-25T00:00:00" u="1"/>
        <d v="2027-01-26T00:00:00" u="1"/>
        <d v="2027-01-27T00:00:00" u="1"/>
        <d v="2027-01-28T00:00:00" u="1"/>
        <d v="2027-01-29T00:00:00" u="1"/>
        <d v="2027-01-30T00:00:00" u="1"/>
        <d v="2027-01-31T00:00:00" u="1"/>
        <d v="2027-02-01T00:00:00" u="1"/>
        <d v="2027-02-02T00:00:00" u="1"/>
        <d v="2027-02-03T00:00:00" u="1"/>
        <d v="2027-02-04T00:00:00" u="1"/>
        <d v="2027-02-05T00:00:00" u="1"/>
        <d v="2027-02-06T00:00:00" u="1"/>
        <d v="2027-02-07T00:00:00" u="1"/>
        <d v="2027-02-08T00:00:00" u="1"/>
        <d v="2027-02-09T00:00:00" u="1"/>
        <d v="2027-02-10T00:00:00" u="1"/>
        <d v="2027-02-11T00:00:00" u="1"/>
        <d v="2027-02-12T00:00:00" u="1"/>
        <d v="2027-02-13T00:00:00" u="1"/>
        <d v="2027-02-14T00:00:00" u="1"/>
        <d v="2027-02-15T00:00:00" u="1"/>
        <d v="2027-02-16T00:00:00" u="1"/>
        <d v="2027-02-17T00:00:00" u="1"/>
        <d v="2027-02-18T00:00:00" u="1"/>
        <d v="2027-02-19T00:00:00" u="1"/>
        <d v="2027-02-20T00:00:00" u="1"/>
        <d v="2027-02-21T00:00:00" u="1"/>
        <d v="2027-02-22T00:00:00" u="1"/>
        <d v="2027-02-23T00:00:00" u="1"/>
        <d v="2027-02-24T00:00:00" u="1"/>
        <d v="2027-02-25T00:00:00" u="1"/>
        <d v="2027-02-26T00:00:00" u="1"/>
        <d v="2027-02-27T00:00:00" u="1"/>
        <d v="2027-02-28T00:00:00" u="1"/>
        <d v="2027-03-01T00:00:00" u="1"/>
        <d v="2027-03-02T00:00:00" u="1"/>
        <d v="2027-03-03T00:00:00" u="1"/>
        <d v="2027-03-04T00:00:00" u="1"/>
        <d v="2027-03-05T00:00:00" u="1"/>
        <d v="2027-03-06T00:00:00" u="1"/>
        <d v="2027-03-07T00:00:00" u="1"/>
        <d v="2027-03-08T00:00:00" u="1"/>
        <d v="2027-03-09T00:00:00" u="1"/>
        <d v="2027-03-10T00:00:00" u="1"/>
        <d v="2027-03-11T00:00:00" u="1"/>
        <d v="2027-03-12T00:00:00" u="1"/>
        <d v="2027-03-13T00:00:00" u="1"/>
        <d v="2027-03-14T00:00:00" u="1"/>
        <d v="2027-03-15T00:00:00" u="1"/>
        <d v="2027-03-16T00:00:00" u="1"/>
        <d v="2027-03-17T00:00:00" u="1"/>
        <d v="2027-03-18T00:00:00" u="1"/>
        <d v="2027-03-19T00:00:00" u="1"/>
        <d v="2027-03-20T00:00:00" u="1"/>
        <d v="2027-03-21T00:00:00" u="1"/>
        <d v="2027-03-22T00:00:00" u="1"/>
        <d v="2027-03-23T00:00:00" u="1"/>
        <d v="2027-03-24T00:00:00" u="1"/>
        <d v="2027-03-25T00:00:00" u="1"/>
        <d v="2027-03-26T00:00:00" u="1"/>
        <d v="2027-03-27T00:00:00" u="1"/>
        <d v="2027-03-28T00:00:00" u="1"/>
        <d v="2027-03-29T00:00:00" u="1"/>
        <d v="2027-03-30T00:00:00" u="1"/>
        <d v="2027-03-31T00:00:00" u="1"/>
        <d v="2027-04-01T00:00:00" u="1"/>
        <d v="2027-04-02T00:00:00" u="1"/>
        <d v="2027-04-03T00:00:00" u="1"/>
        <d v="2027-04-04T00:00:00" u="1"/>
        <d v="2027-04-05T00:00:00" u="1"/>
        <d v="2027-04-06T00:00:00" u="1"/>
        <d v="2027-04-07T00:00:00" u="1"/>
        <d v="2027-04-08T00:00:00" u="1"/>
        <d v="2027-04-09T00:00:00" u="1"/>
        <d v="2027-04-10T00:00:00" u="1"/>
        <d v="2027-04-11T00:00:00" u="1"/>
        <d v="2027-04-12T00:00:00" u="1"/>
        <d v="2027-04-13T00:00:00" u="1"/>
        <d v="2027-04-14T00:00:00" u="1"/>
        <d v="2027-04-15T00:00:00" u="1"/>
        <d v="2027-04-16T00:00:00" u="1"/>
        <d v="2027-04-17T00:00:00" u="1"/>
        <d v="2027-04-18T00:00:00" u="1"/>
        <d v="2027-04-19T00:00:00" u="1"/>
        <d v="2027-04-20T00:00:00" u="1"/>
        <d v="2027-04-21T00:00:00" u="1"/>
        <d v="2027-04-22T00:00:00" u="1"/>
        <d v="2027-04-23T00:00:00" u="1"/>
        <d v="2027-04-24T00:00:00" u="1"/>
        <d v="2027-04-25T00:00:00" u="1"/>
        <d v="2027-04-26T00:00:00" u="1"/>
        <d v="2027-04-27T00:00:00" u="1"/>
        <d v="2027-04-28T00:00:00" u="1"/>
        <d v="2027-04-29T00:00:00" u="1"/>
        <d v="2027-04-30T00:00:00" u="1"/>
        <d v="2027-05-01T00:00:00" u="1"/>
        <d v="2027-05-02T00:00:00" u="1"/>
        <d v="2027-05-03T00:00:00" u="1"/>
        <d v="2027-05-04T00:00:00" u="1"/>
        <d v="2027-05-05T00:00:00" u="1"/>
        <d v="2027-05-06T00:00:00" u="1"/>
        <d v="2027-05-07T00:00:00" u="1"/>
        <d v="2027-05-08T00:00:00" u="1"/>
        <d v="2027-05-09T00:00:00" u="1"/>
        <d v="2027-05-10T00:00:00" u="1"/>
        <d v="2027-05-11T00:00:00" u="1"/>
        <d v="2027-05-12T00:00:00" u="1"/>
        <d v="2027-05-13T00:00:00" u="1"/>
        <d v="2027-05-14T00:00:00" u="1"/>
        <d v="2027-05-15T00:00:00" u="1"/>
        <d v="2027-05-16T00:00:00" u="1"/>
        <d v="2027-05-17T00:00:00" u="1"/>
        <d v="2027-05-18T00:00:00" u="1"/>
        <d v="2027-05-19T00:00:00" u="1"/>
        <d v="2027-05-20T00:00:00" u="1"/>
        <d v="2027-05-21T00:00:00" u="1"/>
        <d v="2027-05-22T00:00:00" u="1"/>
        <d v="2027-05-23T00:00:00" u="1"/>
        <d v="2027-05-24T00:00:00" u="1"/>
        <d v="2027-05-25T00:00:00" u="1"/>
        <d v="2027-05-26T00:00:00" u="1"/>
        <d v="2027-05-27T00:00:00" u="1"/>
        <d v="2027-05-28T00:00:00" u="1"/>
        <d v="2027-05-29T00:00:00" u="1"/>
        <d v="2027-05-30T00:00:00" u="1"/>
        <d v="2027-05-31T00:00:00" u="1"/>
        <d v="2027-06-01T00:00:00" u="1"/>
        <d v="2027-06-02T00:00:00" u="1"/>
        <d v="2027-06-03T00:00:00" u="1"/>
        <d v="2027-06-04T00:00:00" u="1"/>
        <d v="2027-06-05T00:00:00" u="1"/>
        <d v="2027-06-06T00:00:00" u="1"/>
        <d v="2027-06-07T00:00:00" u="1"/>
        <d v="2027-06-08T00:00:00" u="1"/>
        <d v="2027-06-09T00:00:00" u="1"/>
        <d v="2027-06-10T00:00:00" u="1"/>
        <d v="2027-06-11T00:00:00" u="1"/>
        <d v="2027-06-12T00:00:00" u="1"/>
        <d v="2027-06-13T00:00:00" u="1"/>
        <d v="2027-06-14T00:00:00" u="1"/>
        <d v="2027-06-15T00:00:00" u="1"/>
        <d v="2027-06-16T00:00:00" u="1"/>
        <d v="2027-06-17T00:00:00" u="1"/>
        <d v="2027-06-18T00:00:00" u="1"/>
        <d v="2027-06-19T00:00:00" u="1"/>
        <d v="2027-06-20T00:00:00" u="1"/>
        <d v="2027-06-21T00:00:00" u="1"/>
        <d v="2027-06-22T00:00:00" u="1"/>
        <d v="2027-06-23T00:00:00" u="1"/>
        <d v="2027-06-24T00:00:00" u="1"/>
        <d v="2027-06-25T00:00:00" u="1"/>
        <d v="2027-06-26T00:00:00" u="1"/>
        <d v="2027-06-27T00:00:00" u="1"/>
        <d v="2027-06-28T00:00:00" u="1"/>
        <d v="2027-06-29T00:00:00" u="1"/>
        <d v="2027-06-30T00:00:00" u="1"/>
        <d v="2027-07-01T00:00:00" u="1"/>
        <d v="2027-07-02T00:00:00" u="1"/>
        <d v="2027-07-03T00:00:00" u="1"/>
        <d v="2027-07-04T00:00:00" u="1"/>
        <d v="2027-07-05T00:00:00" u="1"/>
        <d v="2027-07-06T00:00:00" u="1"/>
        <d v="2027-07-07T00:00:00" u="1"/>
        <d v="2027-07-08T00:00:00" u="1"/>
        <d v="2027-07-09T00:00:00" u="1"/>
        <d v="2027-07-10T00:00:00" u="1"/>
        <d v="2027-07-11T00:00:00" u="1"/>
        <d v="2027-07-12T00:00:00" u="1"/>
        <d v="2027-07-13T00:00:00" u="1"/>
        <d v="2027-07-14T00:00:00" u="1"/>
        <d v="2027-07-15T00:00:00" u="1"/>
        <d v="2027-07-16T00:00:00" u="1"/>
        <d v="2027-07-17T00:00:00" u="1"/>
      </sharedItems>
    </cacheField>
    <cacheField name="30 Days" numFmtId="166">
      <sharedItems/>
    </cacheField>
    <cacheField name="Total Power Consumption _x000a_of ThemePark (kWh)" numFmtId="3">
      <sharedItems containsSemiMixedTypes="0" containsString="0" containsNumber="1" minValue="0" maxValue="169998.68468749998"/>
    </cacheField>
    <cacheField name="Total Power Consumption _x000a_of hotel (kWh)" numFmtId="3">
      <sharedItems containsSemiMixedTypes="0" containsString="0" containsNumber="1" minValue="0" maxValue="86426.375"/>
    </cacheField>
    <cacheField name="Total Power Consumption _x000a_of CCP (kWh)" numFmtId="3">
      <sharedItems containsSemiMixedTypes="0" containsString="0" containsNumber="1" minValue="0" maxValue="118716.73250000001"/>
    </cacheField>
    <cacheField name="Total Power Consumption _x000a_of HCCP (kWh)" numFmtId="3">
      <sharedItems containsSemiMixedTypes="0" containsString="0" containsNumber="1" minValue="0" maxValue="26635.37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ok, Man C." refreshedDate="46310.476586574077" createdVersion="5" refreshedVersion="8" minRefreshableVersion="3" recordCount="3045" xr:uid="{00000000-000A-0000-FFFF-FFFF46000000}">
  <cacheSource type="worksheet">
    <worksheetSource ref="A1:F3046" sheet="Data"/>
  </cacheSource>
  <cacheFields count="6">
    <cacheField name="Date" numFmtId="166">
      <sharedItems containsSemiMixedTypes="0" containsNonDate="0" containsDate="1" containsString="0" minDate="2018-07-01T00:00:00" maxDate="2027-07-18T00:00:00" count="3304">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u="1"/>
        <d v="2026-11-02T00:00:00" u="1"/>
        <d v="2026-11-03T00:00:00" u="1"/>
        <d v="2026-11-04T00:00:00" u="1"/>
        <d v="2026-11-05T00:00:00" u="1"/>
        <d v="2026-11-06T00:00:00" u="1"/>
        <d v="2026-11-07T00:00:00" u="1"/>
        <d v="2026-11-08T00:00:00" u="1"/>
        <d v="2026-11-09T00:00:00" u="1"/>
        <d v="2026-11-10T00:00:00" u="1"/>
        <d v="2026-11-11T00:00:00" u="1"/>
        <d v="2026-11-12T00:00:00" u="1"/>
        <d v="2026-11-13T00:00:00" u="1"/>
        <d v="2026-11-14T00:00:00" u="1"/>
        <d v="2026-11-15T00:00:00" u="1"/>
        <d v="2026-11-16T00:00:00" u="1"/>
        <d v="2026-11-17T00:00:00" u="1"/>
        <d v="2026-11-18T00:00:00" u="1"/>
        <d v="2026-11-19T00:00:00" u="1"/>
        <d v="2026-11-20T00:00:00" u="1"/>
        <d v="2026-11-21T00:00:00" u="1"/>
        <d v="2026-11-22T00:00:00" u="1"/>
        <d v="2026-11-23T00:00:00" u="1"/>
        <d v="2026-11-24T00:00:00" u="1"/>
        <d v="2026-11-25T00:00:00" u="1"/>
        <d v="2026-11-26T00:00:00" u="1"/>
        <d v="2026-11-27T00:00:00" u="1"/>
        <d v="2026-11-28T00:00:00" u="1"/>
        <d v="2026-11-29T00:00:00" u="1"/>
        <d v="2026-11-30T00:00:00" u="1"/>
        <d v="2026-12-01T00:00:00" u="1"/>
        <d v="2026-12-02T00:00:00" u="1"/>
        <d v="2026-12-03T00:00:00" u="1"/>
        <d v="2026-12-04T00:00:00" u="1"/>
        <d v="2026-12-05T00:00:00" u="1"/>
        <d v="2026-12-06T00:00:00" u="1"/>
        <d v="2026-12-07T00:00:00" u="1"/>
        <d v="2026-12-08T00:00:00" u="1"/>
        <d v="2026-12-09T00:00:00" u="1"/>
        <d v="2026-12-10T00:00:00" u="1"/>
        <d v="2026-12-11T00:00:00" u="1"/>
        <d v="2026-12-12T00:00:00" u="1"/>
        <d v="2026-12-13T00:00:00" u="1"/>
        <d v="2026-12-14T00:00:00" u="1"/>
        <d v="2026-12-15T00:00:00" u="1"/>
        <d v="2026-12-16T00:00:00" u="1"/>
        <d v="2026-12-17T00:00:00" u="1"/>
        <d v="2026-12-18T00:00:00" u="1"/>
        <d v="2026-12-19T00:00:00" u="1"/>
        <d v="2026-12-20T00:00:00" u="1"/>
        <d v="2026-12-21T00:00:00" u="1"/>
        <d v="2026-12-22T00:00:00" u="1"/>
        <d v="2026-12-23T00:00:00" u="1"/>
        <d v="2026-12-24T00:00:00" u="1"/>
        <d v="2026-12-25T00:00:00" u="1"/>
        <d v="2026-12-26T00:00:00" u="1"/>
        <d v="2026-12-27T00:00:00" u="1"/>
        <d v="2026-12-28T00:00:00" u="1"/>
        <d v="2026-12-29T00:00:00" u="1"/>
        <d v="2026-12-30T00:00:00" u="1"/>
        <d v="2026-12-31T00:00:00" u="1"/>
        <d v="2027-01-01T00:00:00" u="1"/>
        <d v="2027-01-02T00:00:00" u="1"/>
        <d v="2027-01-03T00:00:00" u="1"/>
        <d v="2027-01-04T00:00:00" u="1"/>
        <d v="2027-01-05T00:00:00" u="1"/>
        <d v="2027-01-06T00:00:00" u="1"/>
        <d v="2027-01-07T00:00:00" u="1"/>
        <d v="2027-01-08T00:00:00" u="1"/>
        <d v="2027-01-09T00:00:00" u="1"/>
        <d v="2027-01-10T00:00:00" u="1"/>
        <d v="2027-01-11T00:00:00" u="1"/>
        <d v="2027-01-12T00:00:00" u="1"/>
        <d v="2027-01-13T00:00:00" u="1"/>
        <d v="2027-01-14T00:00:00" u="1"/>
        <d v="2027-01-15T00:00:00" u="1"/>
        <d v="2027-01-16T00:00:00" u="1"/>
        <d v="2027-01-17T00:00:00" u="1"/>
        <d v="2027-01-18T00:00:00" u="1"/>
        <d v="2027-01-19T00:00:00" u="1"/>
        <d v="2027-01-20T00:00:00" u="1"/>
        <d v="2027-01-21T00:00:00" u="1"/>
        <d v="2027-01-22T00:00:00" u="1"/>
        <d v="2027-01-23T00:00:00" u="1"/>
        <d v="2027-01-24T00:00:00" u="1"/>
        <d v="2027-01-25T00:00:00" u="1"/>
        <d v="2027-01-26T00:00:00" u="1"/>
        <d v="2027-01-27T00:00:00" u="1"/>
        <d v="2027-01-28T00:00:00" u="1"/>
        <d v="2027-01-29T00:00:00" u="1"/>
        <d v="2027-01-30T00:00:00" u="1"/>
        <d v="2027-01-31T00:00:00" u="1"/>
        <d v="2027-02-01T00:00:00" u="1"/>
        <d v="2027-02-02T00:00:00" u="1"/>
        <d v="2027-02-03T00:00:00" u="1"/>
        <d v="2027-02-04T00:00:00" u="1"/>
        <d v="2027-02-05T00:00:00" u="1"/>
        <d v="2027-02-06T00:00:00" u="1"/>
        <d v="2027-02-07T00:00:00" u="1"/>
        <d v="2027-02-08T00:00:00" u="1"/>
        <d v="2027-02-09T00:00:00" u="1"/>
        <d v="2027-02-10T00:00:00" u="1"/>
        <d v="2027-02-11T00:00:00" u="1"/>
        <d v="2027-02-12T00:00:00" u="1"/>
        <d v="2027-02-13T00:00:00" u="1"/>
        <d v="2027-02-14T00:00:00" u="1"/>
        <d v="2027-02-15T00:00:00" u="1"/>
        <d v="2027-02-16T00:00:00" u="1"/>
        <d v="2027-02-17T00:00:00" u="1"/>
        <d v="2027-02-18T00:00:00" u="1"/>
        <d v="2027-02-19T00:00:00" u="1"/>
        <d v="2027-02-20T00:00:00" u="1"/>
        <d v="2027-02-21T00:00:00" u="1"/>
        <d v="2027-02-22T00:00:00" u="1"/>
        <d v="2027-02-23T00:00:00" u="1"/>
        <d v="2027-02-24T00:00:00" u="1"/>
        <d v="2027-02-25T00:00:00" u="1"/>
        <d v="2027-02-26T00:00:00" u="1"/>
        <d v="2027-02-27T00:00:00" u="1"/>
        <d v="2027-02-28T00:00:00" u="1"/>
        <d v="2027-03-01T00:00:00" u="1"/>
        <d v="2027-03-02T00:00:00" u="1"/>
        <d v="2027-03-03T00:00:00" u="1"/>
        <d v="2027-03-04T00:00:00" u="1"/>
        <d v="2027-03-05T00:00:00" u="1"/>
        <d v="2027-03-06T00:00:00" u="1"/>
        <d v="2027-03-07T00:00:00" u="1"/>
        <d v="2027-03-08T00:00:00" u="1"/>
        <d v="2027-03-09T00:00:00" u="1"/>
        <d v="2027-03-10T00:00:00" u="1"/>
        <d v="2027-03-11T00:00:00" u="1"/>
        <d v="2027-03-12T00:00:00" u="1"/>
        <d v="2027-03-13T00:00:00" u="1"/>
        <d v="2027-03-14T00:00:00" u="1"/>
        <d v="2027-03-15T00:00:00" u="1"/>
        <d v="2027-03-16T00:00:00" u="1"/>
        <d v="2027-03-17T00:00:00" u="1"/>
        <d v="2027-03-18T00:00:00" u="1"/>
        <d v="2027-03-19T00:00:00" u="1"/>
        <d v="2027-03-20T00:00:00" u="1"/>
        <d v="2027-03-21T00:00:00" u="1"/>
        <d v="2027-03-22T00:00:00" u="1"/>
        <d v="2027-03-23T00:00:00" u="1"/>
        <d v="2027-03-24T00:00:00" u="1"/>
        <d v="2027-03-25T00:00:00" u="1"/>
        <d v="2027-03-26T00:00:00" u="1"/>
        <d v="2027-03-27T00:00:00" u="1"/>
        <d v="2027-03-28T00:00:00" u="1"/>
        <d v="2027-03-29T00:00:00" u="1"/>
        <d v="2027-03-30T00:00:00" u="1"/>
        <d v="2027-03-31T00:00:00" u="1"/>
        <d v="2027-04-01T00:00:00" u="1"/>
        <d v="2027-04-02T00:00:00" u="1"/>
        <d v="2027-04-03T00:00:00" u="1"/>
        <d v="2027-04-04T00:00:00" u="1"/>
        <d v="2027-04-05T00:00:00" u="1"/>
        <d v="2027-04-06T00:00:00" u="1"/>
        <d v="2027-04-07T00:00:00" u="1"/>
        <d v="2027-04-08T00:00:00" u="1"/>
        <d v="2027-04-09T00:00:00" u="1"/>
        <d v="2027-04-10T00:00:00" u="1"/>
        <d v="2027-04-11T00:00:00" u="1"/>
        <d v="2027-04-12T00:00:00" u="1"/>
        <d v="2027-04-13T00:00:00" u="1"/>
        <d v="2027-04-14T00:00:00" u="1"/>
        <d v="2027-04-15T00:00:00" u="1"/>
        <d v="2027-04-16T00:00:00" u="1"/>
        <d v="2027-04-17T00:00:00" u="1"/>
        <d v="2027-04-18T00:00:00" u="1"/>
        <d v="2027-04-19T00:00:00" u="1"/>
        <d v="2027-04-20T00:00:00" u="1"/>
        <d v="2027-04-21T00:00:00" u="1"/>
        <d v="2027-04-22T00:00:00" u="1"/>
        <d v="2027-04-23T00:00:00" u="1"/>
        <d v="2027-04-24T00:00:00" u="1"/>
        <d v="2027-04-25T00:00:00" u="1"/>
        <d v="2027-04-26T00:00:00" u="1"/>
        <d v="2027-04-27T00:00:00" u="1"/>
        <d v="2027-04-28T00:00:00" u="1"/>
        <d v="2027-04-29T00:00:00" u="1"/>
        <d v="2027-04-30T00:00:00" u="1"/>
        <d v="2027-05-01T00:00:00" u="1"/>
        <d v="2027-05-02T00:00:00" u="1"/>
        <d v="2027-05-03T00:00:00" u="1"/>
        <d v="2027-05-04T00:00:00" u="1"/>
        <d v="2027-05-05T00:00:00" u="1"/>
        <d v="2027-05-06T00:00:00" u="1"/>
        <d v="2027-05-07T00:00:00" u="1"/>
        <d v="2027-05-08T00:00:00" u="1"/>
        <d v="2027-05-09T00:00:00" u="1"/>
        <d v="2027-05-10T00:00:00" u="1"/>
        <d v="2027-05-11T00:00:00" u="1"/>
        <d v="2027-05-12T00:00:00" u="1"/>
        <d v="2027-05-13T00:00:00" u="1"/>
        <d v="2027-05-14T00:00:00" u="1"/>
        <d v="2027-05-15T00:00:00" u="1"/>
        <d v="2027-05-16T00:00:00" u="1"/>
        <d v="2027-05-17T00:00:00" u="1"/>
        <d v="2027-05-18T00:00:00" u="1"/>
        <d v="2027-05-19T00:00:00" u="1"/>
        <d v="2027-05-20T00:00:00" u="1"/>
        <d v="2027-05-21T00:00:00" u="1"/>
        <d v="2027-05-22T00:00:00" u="1"/>
        <d v="2027-05-23T00:00:00" u="1"/>
        <d v="2027-05-24T00:00:00" u="1"/>
        <d v="2027-05-25T00:00:00" u="1"/>
        <d v="2027-05-26T00:00:00" u="1"/>
        <d v="2027-05-27T00:00:00" u="1"/>
        <d v="2027-05-28T00:00:00" u="1"/>
        <d v="2027-05-29T00:00:00" u="1"/>
        <d v="2027-05-30T00:00:00" u="1"/>
        <d v="2027-05-31T00:00:00" u="1"/>
        <d v="2027-06-01T00:00:00" u="1"/>
        <d v="2027-06-02T00:00:00" u="1"/>
        <d v="2027-06-03T00:00:00" u="1"/>
        <d v="2027-06-04T00:00:00" u="1"/>
        <d v="2027-06-05T00:00:00" u="1"/>
        <d v="2027-06-06T00:00:00" u="1"/>
        <d v="2027-06-07T00:00:00" u="1"/>
        <d v="2027-06-08T00:00:00" u="1"/>
        <d v="2027-06-09T00:00:00" u="1"/>
        <d v="2027-06-10T00:00:00" u="1"/>
        <d v="2027-06-11T00:00:00" u="1"/>
        <d v="2027-06-12T00:00:00" u="1"/>
        <d v="2027-06-13T00:00:00" u="1"/>
        <d v="2027-06-14T00:00:00" u="1"/>
        <d v="2027-06-15T00:00:00" u="1"/>
        <d v="2027-06-16T00:00:00" u="1"/>
        <d v="2027-06-17T00:00:00" u="1"/>
        <d v="2027-06-18T00:00:00" u="1"/>
        <d v="2027-06-19T00:00:00" u="1"/>
        <d v="2027-06-20T00:00:00" u="1"/>
        <d v="2027-06-21T00:00:00" u="1"/>
        <d v="2027-06-22T00:00:00" u="1"/>
        <d v="2027-06-23T00:00:00" u="1"/>
        <d v="2027-06-24T00:00:00" u="1"/>
        <d v="2027-06-25T00:00:00" u="1"/>
        <d v="2027-06-26T00:00:00" u="1"/>
        <d v="2027-06-27T00:00:00" u="1"/>
        <d v="2027-06-28T00:00:00" u="1"/>
        <d v="2027-06-29T00:00:00" u="1"/>
        <d v="2027-06-30T00:00:00" u="1"/>
        <d v="2027-07-01T00:00:00" u="1"/>
        <d v="2027-07-02T00:00:00" u="1"/>
        <d v="2027-07-03T00:00:00" u="1"/>
        <d v="2027-07-04T00:00:00" u="1"/>
        <d v="2027-07-05T00:00:00" u="1"/>
        <d v="2027-07-06T00:00:00" u="1"/>
        <d v="2027-07-07T00:00:00" u="1"/>
        <d v="2027-07-08T00:00:00" u="1"/>
        <d v="2027-07-09T00:00:00" u="1"/>
        <d v="2027-07-10T00:00:00" u="1"/>
        <d v="2027-07-11T00:00:00" u="1"/>
        <d v="2027-07-12T00:00:00" u="1"/>
        <d v="2027-07-13T00:00:00" u="1"/>
        <d v="2027-07-14T00:00:00" u="1"/>
        <d v="2027-07-15T00:00:00" u="1"/>
        <d v="2027-07-16T00:00:00" u="1"/>
        <d v="2027-07-17T00:00:00" u="1"/>
      </sharedItems>
    </cacheField>
    <cacheField name="30 Days" numFmtId="166">
      <sharedItems containsBlank="1" count="3">
        <b v="0"/>
        <b v="1"/>
        <m u="1"/>
      </sharedItems>
    </cacheField>
    <cacheField name="Total Power Consumption _x000a_of ThemePark (kWh)" numFmtId="3">
      <sharedItems containsSemiMixedTypes="0" containsString="0" containsNumber="1" minValue="0" maxValue="169998.68468749998"/>
    </cacheField>
    <cacheField name="Total Power Consumption _x000a_of hotel (kWh)" numFmtId="3">
      <sharedItems containsSemiMixedTypes="0" containsString="0" containsNumber="1" minValue="0" maxValue="86426.375"/>
    </cacheField>
    <cacheField name="Total Power Consumption _x000a_of CCP (kWh)" numFmtId="3">
      <sharedItems containsSemiMixedTypes="0" containsString="0" containsNumber="1" minValue="0" maxValue="118716.73250000001"/>
    </cacheField>
    <cacheField name="Total Power Consumption _x000a_of HCCP (kWh)" numFmtId="3">
      <sharedItems containsSemiMixedTypes="0" containsString="0" containsNumber="1" minValue="0" maxValue="26635.375"/>
    </cacheField>
  </cacheFields>
  <extLst>
    <ext xmlns:x14="http://schemas.microsoft.com/office/spreadsheetml/2009/9/main" uri="{725AE2AE-9491-48be-B2B4-4EB974FC3084}">
      <x14:pivotCacheDefinition pivotCacheId="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ok, Man C." refreshedDate="46310.476739814818" createdVersion="6" refreshedVersion="8" minRefreshableVersion="3" recordCount="3029" xr:uid="{00000000-000A-0000-FFFF-FFFF4E000000}">
  <cacheSource type="worksheet">
    <worksheetSource ref="A1:AA1048576" sheet="Park"/>
  </cacheSource>
  <cacheFields count="27">
    <cacheField name="Date" numFmtId="166">
      <sharedItems containsNonDate="0" containsDate="1" containsString="0" containsBlank="1" minDate="2018-07-01T00:00:00" maxDate="2026-10-15T00:00:00" count="3029">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m/>
      </sharedItems>
    </cacheField>
    <cacheField name="SS201_TxA (kWh)" numFmtId="1">
      <sharedItems containsString="0" containsBlank="1" containsNumber="1" minValue="5107" maxValue="16574.79"/>
    </cacheField>
    <cacheField name="SS201_TxB (kWh)" numFmtId="1">
      <sharedItems containsString="0" containsBlank="1" containsNumber="1" minValue="3760.7" maxValue="12541.543688049318"/>
    </cacheField>
    <cacheField name="SS201_TxC (kWh)" numFmtId="1">
      <sharedItems containsString="0" containsBlank="1" containsNumber="1" minValue="1646.337" maxValue="6414"/>
    </cacheField>
    <cacheField name="SS202_TxA (kWh)" numFmtId="1">
      <sharedItems containsString="0" containsBlank="1" containsNumber="1" minValue="706" maxValue="12963.9"/>
    </cacheField>
    <cacheField name="SS202_TxB (kWh)" numFmtId="1">
      <sharedItems containsString="0" containsBlank="1" containsNumber="1" minValue="201.5" maxValue="16266.75"/>
    </cacheField>
    <cacheField name="SS203_TxA (kWh)" numFmtId="1">
      <sharedItems containsString="0" containsBlank="1" containsNumber="1" minValue="855.25" maxValue="17758.96"/>
    </cacheField>
    <cacheField name="SS203_TxB (kWh)" numFmtId="1">
      <sharedItems containsString="0" containsBlank="1" containsNumber="1" minValue="1707" maxValue="15935.5"/>
    </cacheField>
    <cacheField name="SS203_TxC (kWh)" numFmtId="1">
      <sharedItems containsString="0" containsBlank="1" containsNumber="1" minValue="545" maxValue="12201.671875"/>
    </cacheField>
    <cacheField name="SS204_TxA (kWh)" numFmtId="1">
      <sharedItems containsString="0" containsBlank="1" containsNumber="1" minValue="2807" maxValue="12081.5"/>
    </cacheField>
    <cacheField name="SS204_TxB (kWh)" numFmtId="1">
      <sharedItems containsString="0" containsBlank="1" containsNumber="1" minValue="22.67" maxValue="5324.1049999999996"/>
    </cacheField>
    <cacheField name="SS206_TxA (kWh)" numFmtId="1">
      <sharedItems containsString="0" containsBlank="1" containsNumber="1" minValue="1148.5" maxValue="12374.44"/>
    </cacheField>
    <cacheField name="SS206_TxB (kWh)" numFmtId="1">
      <sharedItems containsString="0" containsBlank="1" containsNumber="1" minValue="2167" maxValue="13670.99"/>
    </cacheField>
    <cacheField name="SS207_TxA (kWh)" numFmtId="1">
      <sharedItems containsString="0" containsBlank="1" containsNumber="1" minValue="1114.52" maxValue="17752.800000000003"/>
    </cacheField>
    <cacheField name="SS207_TxB (kWh)" numFmtId="1">
      <sharedItems containsString="0" containsBlank="1" containsNumber="1" minValue="1395.5" maxValue="9658"/>
    </cacheField>
    <cacheField name="SS208_HV 11kV (kWh)" numFmtId="1">
      <sharedItems containsString="0" containsBlank="1" containsNumber="1" minValue="33.8125" maxValue="330.9375"/>
    </cacheField>
    <cacheField name="SS208_TxA (kWh)" numFmtId="1">
      <sharedItems containsString="0" containsBlank="1" containsNumber="1" minValue="248.375" maxValue="3783.64"/>
    </cacheField>
    <cacheField name="SS207_HV 11kV (kWh)" numFmtId="1">
      <sharedItems containsString="0" containsBlank="1" containsNumber="1" minValue="0" maxValue="862.75"/>
    </cacheField>
    <cacheField name="PTI.SS200_TxA (kWh)" numFmtId="1">
      <sharedItems containsString="0" containsBlank="1" containsNumber="1" minValue="515.66796875" maxValue="1808.9375"/>
    </cacheField>
    <cacheField name="PTI.SS211_TxA (kWh)" numFmtId="1">
      <sharedItems containsString="0" containsBlank="1" containsNumber="1" minValue="71.5" maxValue="2715.5"/>
    </cacheField>
    <cacheField name="GLA.SS210_TxA (kWh)" numFmtId="1">
      <sharedItems containsString="0" containsBlank="1" containsNumber="1" minValue="542.875" maxValue="30496.076874999999"/>
    </cacheField>
    <cacheField name="SS209_TxA (kWh)" numFmtId="1">
      <sharedItems containsString="0" containsBlank="1" containsNumber="1" minValue="4256.75" maxValue="10731.5"/>
    </cacheField>
    <cacheField name="SS209_TxB (kWh)" numFmtId="1">
      <sharedItems containsString="0" containsBlank="1" containsNumber="1" minValue="909.1875" maxValue="5334.25"/>
    </cacheField>
    <cacheField name="Total Power Consumption _x000a_of ThemePark (kWh)" numFmtId="1">
      <sharedItems containsString="0" containsBlank="1" containsNumber="1" minValue="44336.21875" maxValue="169998.68468749998"/>
    </cacheField>
    <cacheField name="Temperature" numFmtId="0">
      <sharedItems containsBlank="1" containsMixedTypes="1" containsNumber="1" minValue="10.1" maxValue="183"/>
    </cacheField>
    <cacheField name="Attendance" numFmtId="1">
      <sharedItems containsBlank="1" containsMixedTypes="1" containsNumber="1" minValue="0" maxValue="1500"/>
    </cacheField>
    <cacheField name="Remarks" numFmtId="2">
      <sharedItems containsBlank="1" count="7">
        <m/>
        <s v="OPEN"/>
        <s v="CLOSE"/>
        <s v="Temporarily close (11/14 compulsory test)" u="1"/>
        <s v="BuyOut" u="1"/>
        <s v="PARK CLOSE" u="1"/>
        <s v="Temporally close at typhoon 8  "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45">
  <r>
    <x v="0"/>
    <b v="0"/>
    <n v="216242.21875"/>
    <n v="103217.375"/>
  </r>
  <r>
    <x v="1"/>
    <b v="0"/>
    <n v="213705.84375"/>
    <n v="101754.75"/>
  </r>
  <r>
    <x v="2"/>
    <b v="0"/>
    <n v="220671.0625"/>
    <n v="98457.75"/>
  </r>
  <r>
    <x v="3"/>
    <b v="0"/>
    <n v="216003.6875"/>
    <n v="97422.125"/>
  </r>
  <r>
    <x v="4"/>
    <b v="0"/>
    <n v="217037.53125"/>
    <n v="98512.625"/>
  </r>
  <r>
    <x v="5"/>
    <b v="0"/>
    <n v="218508.8125"/>
    <n v="101319.375"/>
  </r>
  <r>
    <x v="6"/>
    <b v="0"/>
    <n v="211278.6142578125"/>
    <n v="102697.625"/>
  </r>
  <r>
    <x v="7"/>
    <b v="0"/>
    <n v="207239.46875"/>
    <n v="99601.875"/>
  </r>
  <r>
    <x v="8"/>
    <b v="0"/>
    <n v="211730.8671875"/>
    <n v="94446.125"/>
  </r>
  <r>
    <x v="9"/>
    <b v="0"/>
    <n v="209633.2265625"/>
    <n v="95351.75"/>
  </r>
  <r>
    <x v="10"/>
    <b v="0"/>
    <n v="213371.1015625"/>
    <n v="94478.875"/>
  </r>
  <r>
    <x v="11"/>
    <b v="0"/>
    <n v="211112.7109375"/>
    <n v="95003.75"/>
  </r>
  <r>
    <x v="12"/>
    <b v="0"/>
    <n v="205643.34375"/>
    <n v="94419.625"/>
  </r>
  <r>
    <x v="13"/>
    <b v="0"/>
    <n v="197202"/>
    <n v="98862.75"/>
  </r>
  <r>
    <x v="14"/>
    <b v="0"/>
    <n v="193313.890625"/>
    <n v="99171.875"/>
  </r>
  <r>
    <x v="15"/>
    <b v="0"/>
    <n v="204764.59375"/>
    <n v="94722.375"/>
  </r>
  <r>
    <x v="16"/>
    <b v="0"/>
    <n v="208650.3125"/>
    <n v="95935.125"/>
  </r>
  <r>
    <x v="17"/>
    <b v="0"/>
    <n v="208075.046875"/>
    <n v="95947.25"/>
  </r>
  <r>
    <x v="18"/>
    <b v="0"/>
    <n v="208636.8125"/>
    <n v="96704.25"/>
  </r>
  <r>
    <x v="19"/>
    <b v="0"/>
    <n v="207514.453125"/>
    <n v="98236.875"/>
  </r>
  <r>
    <x v="20"/>
    <b v="0"/>
    <n v="205918.78125"/>
    <n v="98171.75"/>
  </r>
  <r>
    <x v="21"/>
    <b v="0"/>
    <n v="202789.640625"/>
    <n v="96830.625"/>
  </r>
  <r>
    <x v="22"/>
    <b v="0"/>
    <n v="211790.65625"/>
    <n v="94465"/>
  </r>
  <r>
    <x v="23"/>
    <b v="0"/>
    <n v="213613.0625"/>
    <n v="95731.625"/>
  </r>
  <r>
    <x v="24"/>
    <b v="0"/>
    <n v="214365.6875"/>
    <n v="96218.625"/>
  </r>
  <r>
    <x v="25"/>
    <b v="0"/>
    <n v="213744.1875"/>
    <n v="96661.625"/>
  </r>
  <r>
    <x v="26"/>
    <b v="0"/>
    <n v="216518.990234375"/>
    <n v="97441.375"/>
  </r>
  <r>
    <x v="27"/>
    <b v="0"/>
    <n v="209556.1796875"/>
    <n v="99798.5"/>
  </r>
  <r>
    <x v="28"/>
    <b v="0"/>
    <n v="209067.427734375"/>
    <n v="98654.75"/>
  </r>
  <r>
    <x v="29"/>
    <b v="0"/>
    <n v="217673.87890625"/>
    <n v="96664.5"/>
  </r>
  <r>
    <x v="30"/>
    <b v="0"/>
    <n v="220436.20703125"/>
    <n v="95768.75"/>
  </r>
  <r>
    <x v="31"/>
    <b v="0"/>
    <n v="216783.84765625"/>
    <n v="95173.5"/>
  </r>
  <r>
    <x v="32"/>
    <b v="0"/>
    <n v="218746"/>
    <n v="97484.5"/>
  </r>
  <r>
    <x v="33"/>
    <b v="0"/>
    <n v="218285.171875"/>
    <n v="97472.25"/>
  </r>
  <r>
    <x v="34"/>
    <b v="0"/>
    <n v="215996.28125"/>
    <n v="102220"/>
  </r>
  <r>
    <x v="35"/>
    <b v="0"/>
    <n v="213378.359375"/>
    <n v="101578.25"/>
  </r>
  <r>
    <x v="36"/>
    <b v="0"/>
    <n v="219750.125"/>
    <n v="97881"/>
  </r>
  <r>
    <x v="37"/>
    <b v="0"/>
    <n v="215686.9453125"/>
    <n v="97232.75"/>
  </r>
  <r>
    <x v="38"/>
    <b v="0"/>
    <n v="216461.265625"/>
    <n v="97969"/>
  </r>
  <r>
    <x v="39"/>
    <b v="0"/>
    <n v="216598.75"/>
    <n v="97824.25"/>
  </r>
  <r>
    <x v="40"/>
    <b v="0"/>
    <n v="210920.265625"/>
    <n v="98345.75"/>
  </r>
  <r>
    <x v="41"/>
    <b v="0"/>
    <n v="202599.25"/>
    <n v="98204.25"/>
  </r>
  <r>
    <x v="42"/>
    <b v="0"/>
    <n v="200268.609375"/>
    <n v="99192"/>
  </r>
  <r>
    <x v="43"/>
    <b v="0"/>
    <n v="213842.90625"/>
    <n v="98087.75"/>
  </r>
  <r>
    <x v="44"/>
    <b v="0"/>
    <n v="194501.34375"/>
    <n v="97382.25"/>
  </r>
  <r>
    <x v="45"/>
    <b v="0"/>
    <n v="206673.21875"/>
    <n v="95904.25"/>
  </r>
  <r>
    <x v="46"/>
    <b v="0"/>
    <n v="207791.953125"/>
    <n v="97504"/>
  </r>
  <r>
    <x v="47"/>
    <b v="0"/>
    <n v="200700.421875"/>
    <n v="96583"/>
  </r>
  <r>
    <x v="48"/>
    <b v="0"/>
    <n v="208481.359375"/>
    <n v="99710"/>
  </r>
  <r>
    <x v="49"/>
    <b v="0"/>
    <n v="203558.78125"/>
    <n v="100234"/>
  </r>
  <r>
    <x v="50"/>
    <b v="0"/>
    <n v="212834.640625"/>
    <n v="99367.5"/>
  </r>
  <r>
    <x v="51"/>
    <b v="0"/>
    <n v="211317.859375"/>
    <n v="99160.5"/>
  </r>
  <r>
    <x v="52"/>
    <b v="0"/>
    <n v="211567.1875"/>
    <n v="98809.25"/>
  </r>
  <r>
    <x v="53"/>
    <b v="0"/>
    <n v="213581.65625"/>
    <n v="97725.5"/>
  </r>
  <r>
    <x v="54"/>
    <b v="0"/>
    <n v="216704.8125"/>
    <n v="99645.75"/>
  </r>
  <r>
    <x v="55"/>
    <b v="0"/>
    <n v="211143.71875"/>
    <n v="100050.75"/>
  </r>
  <r>
    <x v="56"/>
    <b v="0"/>
    <n v="205580.15625"/>
    <n v="98719.25"/>
  </r>
  <r>
    <x v="57"/>
    <b v="0"/>
    <n v="203472.67944335938"/>
    <n v="97534.5"/>
  </r>
  <r>
    <x v="58"/>
    <b v="0"/>
    <n v="196582.40063476563"/>
    <n v="97834"/>
  </r>
  <r>
    <x v="59"/>
    <b v="0"/>
    <n v="197911.87890625"/>
    <n v="99461.5"/>
  </r>
  <r>
    <x v="60"/>
    <b v="0"/>
    <n v="202719.724609375"/>
    <n v="99810"/>
  </r>
  <r>
    <x v="61"/>
    <b v="0"/>
    <n v="201930.53515625"/>
    <n v="95015.25"/>
  </r>
  <r>
    <x v="62"/>
    <b v="0"/>
    <n v="204971.00390625"/>
    <n v="96936.75"/>
  </r>
  <r>
    <x v="63"/>
    <b v="0"/>
    <n v="189397.16796875"/>
    <n v="96002.5"/>
  </r>
  <r>
    <x v="64"/>
    <b v="0"/>
    <n v="193205.4765625"/>
    <n v="95177.5"/>
  </r>
  <r>
    <x v="65"/>
    <b v="0"/>
    <n v="196272.5"/>
    <n v="95446"/>
  </r>
  <r>
    <x v="66"/>
    <b v="0"/>
    <n v="200092.0859375"/>
    <n v="94023"/>
  </r>
  <r>
    <x v="67"/>
    <b v="0"/>
    <n v="208410.529296875"/>
    <n v="93106.75"/>
  </r>
  <r>
    <x v="68"/>
    <b v="0"/>
    <n v="210541.404296875"/>
    <n v="90008"/>
  </r>
  <r>
    <x v="69"/>
    <b v="0"/>
    <n v="200764.76953125"/>
    <n v="89854.75"/>
  </r>
  <r>
    <x v="70"/>
    <b v="0"/>
    <n v="192395.56640625"/>
    <n v="88665.5"/>
  </r>
  <r>
    <x v="71"/>
    <b v="0"/>
    <n v="189807.87109375"/>
    <n v="86158.5"/>
  </r>
  <r>
    <x v="72"/>
    <b v="0"/>
    <n v="184924.890625"/>
    <n v="87782.75"/>
  </r>
  <r>
    <x v="73"/>
    <b v="0"/>
    <n v="182486.1015625"/>
    <n v="88630.5"/>
  </r>
  <r>
    <x v="74"/>
    <b v="0"/>
    <n v="196098.9296875"/>
    <n v="91946.2978515625"/>
  </r>
  <r>
    <x v="75"/>
    <b v="0"/>
    <n v="207427.890625"/>
    <n v="92666.7294921875"/>
  </r>
  <r>
    <x v="76"/>
    <b v="0"/>
    <n v="197432.6796875"/>
    <n v="93751.298828125"/>
  </r>
  <r>
    <x v="77"/>
    <b v="0"/>
    <n v="132693.453125"/>
    <n v="91969.90234375"/>
  </r>
  <r>
    <x v="78"/>
    <b v="0"/>
    <n v="151529.125"/>
    <n v="88880.3984375"/>
  </r>
  <r>
    <x v="79"/>
    <b v="0"/>
    <n v="193392.25"/>
    <n v="89374.0126953125"/>
  </r>
  <r>
    <x v="80"/>
    <b v="0"/>
    <n v="188070.671875"/>
    <n v="90581.23046875"/>
  </r>
  <r>
    <x v="81"/>
    <b v="0"/>
    <n v="196041.5"/>
    <n v="91631.416015625"/>
  </r>
  <r>
    <x v="82"/>
    <b v="0"/>
    <n v="207287.359375"/>
    <n v="94821.60546875"/>
  </r>
  <r>
    <x v="83"/>
    <b v="0"/>
    <n v="208996.453125"/>
    <n v="95293.8671875"/>
  </r>
  <r>
    <x v="84"/>
    <b v="0"/>
    <n v="201157.078125"/>
    <n v="93028.66796875"/>
  </r>
  <r>
    <x v="85"/>
    <b v="0"/>
    <n v="189946.359375"/>
    <n v="91737.85546875"/>
  </r>
  <r>
    <x v="86"/>
    <b v="0"/>
    <n v="183546.3125"/>
    <n v="92876.828125"/>
  </r>
  <r>
    <x v="87"/>
    <b v="0"/>
    <n v="184817.46875"/>
    <n v="92418.21875"/>
  </r>
  <r>
    <x v="88"/>
    <b v="0"/>
    <n v="186932.71875"/>
    <n v="88594.046875"/>
  </r>
  <r>
    <x v="89"/>
    <b v="0"/>
    <n v="183128.40625"/>
    <n v="86005.78125"/>
  </r>
  <r>
    <x v="90"/>
    <b v="0"/>
    <n v="189601.96875"/>
    <n v="90670.1484375"/>
  </r>
  <r>
    <x v="91"/>
    <b v="0"/>
    <n v="190984.03125"/>
    <n v="92629.65625"/>
  </r>
  <r>
    <x v="92"/>
    <b v="0"/>
    <n v="183745.46875"/>
    <n v="90998.890625"/>
  </r>
  <r>
    <x v="93"/>
    <b v="0"/>
    <n v="186341.71875"/>
    <n v="88390.7578125"/>
  </r>
  <r>
    <x v="94"/>
    <b v="0"/>
    <n v="187476.90625"/>
    <n v="89553.671875"/>
  </r>
  <r>
    <x v="95"/>
    <b v="0"/>
    <n v="176746.375"/>
    <n v="89529.9375"/>
  </r>
  <r>
    <x v="96"/>
    <b v="0"/>
    <n v="170558.875"/>
    <n v="90792.4921875"/>
  </r>
  <r>
    <x v="97"/>
    <b v="0"/>
    <n v="173609.0625"/>
    <n v="92143.1328125"/>
  </r>
  <r>
    <x v="98"/>
    <b v="0"/>
    <n v="174583.25"/>
    <n v="91564.375"/>
  </r>
  <r>
    <x v="99"/>
    <b v="0"/>
    <n v="177775.875"/>
    <n v="87886.0625"/>
  </r>
  <r>
    <x v="100"/>
    <b v="0"/>
    <n v="181308"/>
    <n v="86022.1015625"/>
  </r>
  <r>
    <x v="101"/>
    <b v="0"/>
    <n v="173604.6875"/>
    <n v="85473.984375"/>
  </r>
  <r>
    <x v="102"/>
    <b v="0"/>
    <n v="154821.9375"/>
    <n v="86656.109375"/>
  </r>
  <r>
    <x v="103"/>
    <b v="0"/>
    <n v="173538.6875"/>
    <n v="87173.453125"/>
  </r>
  <r>
    <x v="104"/>
    <b v="0"/>
    <n v="167815.6875"/>
    <n v="92006.25"/>
  </r>
  <r>
    <x v="105"/>
    <b v="0"/>
    <n v="170185.3125"/>
    <n v="91527.984375"/>
  </r>
  <r>
    <x v="106"/>
    <b v="0"/>
    <n v="178745.09375"/>
    <n v="87920.140625"/>
  </r>
  <r>
    <x v="107"/>
    <b v="0"/>
    <n v="173573.28125"/>
    <n v="88871.078125"/>
  </r>
  <r>
    <x v="108"/>
    <b v="0"/>
    <n v="161276.75"/>
    <n v="87555.375"/>
  </r>
  <r>
    <x v="109"/>
    <b v="0"/>
    <n v="162059.21875"/>
    <n v="88218.921875"/>
  </r>
  <r>
    <x v="110"/>
    <b v="0"/>
    <n v="175615"/>
    <n v="89932.015625"/>
  </r>
  <r>
    <x v="111"/>
    <b v="0"/>
    <n v="172711.40625"/>
    <n v="91195.515625"/>
  </r>
  <r>
    <x v="112"/>
    <b v="0"/>
    <n v="169934.875"/>
    <n v="91048.75"/>
  </r>
  <r>
    <x v="113"/>
    <b v="0"/>
    <n v="177869.03125"/>
    <n v="87877.9375"/>
  </r>
  <r>
    <x v="114"/>
    <b v="0"/>
    <n v="172661.71875"/>
    <n v="86855.453125"/>
  </r>
  <r>
    <x v="115"/>
    <b v="0"/>
    <n v="173831.40625"/>
    <n v="87256.65625"/>
  </r>
  <r>
    <x v="116"/>
    <b v="0"/>
    <n v="177381.78125"/>
    <n v="89010.046875"/>
  </r>
  <r>
    <x v="117"/>
    <b v="0"/>
    <n v="189986.75"/>
    <n v="87448.640625"/>
  </r>
  <r>
    <x v="118"/>
    <b v="0"/>
    <n v="171271.4375"/>
    <n v="89383.34375"/>
  </r>
  <r>
    <x v="119"/>
    <b v="0"/>
    <n v="156372.5625"/>
    <n v="89969.046875"/>
  </r>
  <r>
    <x v="120"/>
    <b v="0"/>
    <n v="157255.53125"/>
    <n v="86655.515625"/>
  </r>
  <r>
    <x v="121"/>
    <b v="0"/>
    <n v="158032.46875"/>
    <n v="86126.546875"/>
  </r>
  <r>
    <x v="122"/>
    <b v="0"/>
    <n v="161375.6875"/>
    <n v="84398.609375"/>
  </r>
  <r>
    <x v="123"/>
    <b v="0"/>
    <n v="152381.125"/>
    <n v="84318.296875"/>
  </r>
  <r>
    <x v="124"/>
    <b v="0"/>
    <n v="161766.34375"/>
    <n v="86491.5625"/>
  </r>
  <r>
    <x v="125"/>
    <b v="0"/>
    <n v="162996"/>
    <n v="91283.375"/>
  </r>
  <r>
    <x v="126"/>
    <b v="0"/>
    <n v="163266.5"/>
    <n v="89596.078125"/>
  </r>
  <r>
    <x v="127"/>
    <b v="0"/>
    <n v="166776.8125"/>
    <n v="85918.5"/>
  </r>
  <r>
    <x v="128"/>
    <b v="0"/>
    <n v="165181.75"/>
    <n v="84933.21875"/>
  </r>
  <r>
    <x v="129"/>
    <b v="0"/>
    <n v="163399.0625"/>
    <n v="83607.0625"/>
  </r>
  <r>
    <x v="130"/>
    <b v="0"/>
    <n v="164318.125"/>
    <n v="84907.90625"/>
  </r>
  <r>
    <x v="131"/>
    <b v="0"/>
    <n v="160592.875"/>
    <n v="87101.4375"/>
  </r>
  <r>
    <x v="132"/>
    <b v="0"/>
    <n v="166121.875"/>
    <n v="90123.0625"/>
  </r>
  <r>
    <x v="133"/>
    <b v="0"/>
    <n v="159465.5625"/>
    <n v="90018.21875"/>
  </r>
  <r>
    <x v="134"/>
    <b v="0"/>
    <n v="164741.6875"/>
    <n v="85791.1875"/>
  </r>
  <r>
    <x v="135"/>
    <b v="0"/>
    <n v="160865.875"/>
    <n v="85932.59375"/>
  </r>
  <r>
    <x v="136"/>
    <b v="0"/>
    <n v="156238.6875"/>
    <n v="87334.34375"/>
  </r>
  <r>
    <x v="137"/>
    <b v="0"/>
    <n v="157814.625"/>
    <n v="89566.90625"/>
  </r>
  <r>
    <x v="138"/>
    <b v="0"/>
    <n v="166919.625"/>
    <n v="89155.65625"/>
  </r>
  <r>
    <x v="139"/>
    <b v="0"/>
    <n v="166214"/>
    <n v="91808.15625"/>
  </r>
  <r>
    <x v="140"/>
    <b v="0"/>
    <n v="168296.0625"/>
    <n v="92350.15625"/>
  </r>
  <r>
    <x v="141"/>
    <b v="0"/>
    <n v="155938.5"/>
    <n v="89569.4375"/>
  </r>
  <r>
    <x v="142"/>
    <b v="0"/>
    <n v="159208"/>
    <n v="87674.75"/>
  </r>
  <r>
    <x v="143"/>
    <b v="0"/>
    <n v="162973.75"/>
    <n v="85832"/>
  </r>
  <r>
    <x v="144"/>
    <b v="0"/>
    <n v="143002.4375"/>
    <n v="88108.1875"/>
  </r>
  <r>
    <x v="145"/>
    <b v="0"/>
    <n v="149450.125"/>
    <n v="89444.3125"/>
  </r>
  <r>
    <x v="146"/>
    <b v="0"/>
    <n v="153338.9375"/>
    <n v="90615.71875"/>
  </r>
  <r>
    <x v="147"/>
    <b v="0"/>
    <n v="147206.875"/>
    <n v="93452.875"/>
  </r>
  <r>
    <x v="148"/>
    <b v="0"/>
    <n v="145074.375"/>
    <n v="90833.09375"/>
  </r>
  <r>
    <x v="149"/>
    <b v="0"/>
    <n v="147762.25"/>
    <n v="93272.625"/>
  </r>
  <r>
    <x v="150"/>
    <b v="0"/>
    <n v="148812"/>
    <n v="92364.59375"/>
  </r>
  <r>
    <x v="151"/>
    <b v="0"/>
    <n v="149278.125"/>
    <n v="92081.5625"/>
  </r>
  <r>
    <x v="152"/>
    <b v="0"/>
    <n v="154053.375"/>
    <n v="94087.21875"/>
  </r>
  <r>
    <x v="153"/>
    <b v="0"/>
    <n v="157443.125"/>
    <n v="94302.53125"/>
  </r>
  <r>
    <x v="154"/>
    <b v="0"/>
    <n v="161303.625"/>
    <n v="93160.46875"/>
  </r>
  <r>
    <x v="155"/>
    <b v="0"/>
    <n v="162486.1875"/>
    <n v="91479.4375"/>
  </r>
  <r>
    <x v="156"/>
    <b v="0"/>
    <n v="169425.125"/>
    <n v="88810.59375"/>
  </r>
  <r>
    <x v="157"/>
    <b v="0"/>
    <n v="166056.625"/>
    <n v="88871.21875"/>
  </r>
  <r>
    <x v="158"/>
    <b v="0"/>
    <n v="165577.8125"/>
    <n v="87043.4375"/>
  </r>
  <r>
    <x v="159"/>
    <b v="0"/>
    <n v="160887.0625"/>
    <n v="89237.59375"/>
  </r>
  <r>
    <x v="160"/>
    <b v="0"/>
    <n v="146713.75"/>
    <n v="92377.53125"/>
  </r>
  <r>
    <x v="161"/>
    <b v="0"/>
    <n v="141622.4375"/>
    <n v="95956.53125"/>
  </r>
  <r>
    <x v="162"/>
    <b v="0"/>
    <n v="138727.0625"/>
    <n v="94014.34375"/>
  </r>
  <r>
    <x v="163"/>
    <b v="0"/>
    <n v="143100.5625"/>
    <n v="92229.375"/>
  </r>
  <r>
    <x v="164"/>
    <b v="0"/>
    <n v="138373.375"/>
    <n v="93579.75"/>
  </r>
  <r>
    <x v="165"/>
    <b v="0"/>
    <n v="133318.6875"/>
    <n v="89737.5"/>
  </r>
  <r>
    <x v="166"/>
    <b v="0"/>
    <n v="139678.0625"/>
    <n v="89378.90625"/>
  </r>
  <r>
    <x v="167"/>
    <b v="0"/>
    <n v="148884.125"/>
    <n v="87169.34375"/>
  </r>
  <r>
    <x v="168"/>
    <b v="0"/>
    <n v="152267"/>
    <n v="84235.625"/>
  </r>
  <r>
    <x v="169"/>
    <b v="0"/>
    <n v="150934.0625"/>
    <n v="82423.5"/>
  </r>
  <r>
    <x v="170"/>
    <b v="0"/>
    <n v="146579.6875"/>
    <n v="81726.53125"/>
  </r>
  <r>
    <x v="171"/>
    <b v="0"/>
    <n v="152523.875"/>
    <n v="80138.59375"/>
  </r>
  <r>
    <x v="172"/>
    <b v="0"/>
    <n v="163980.5625"/>
    <n v="81091.09375"/>
  </r>
  <r>
    <x v="173"/>
    <b v="0"/>
    <n v="171583.75"/>
    <n v="85213.3125"/>
  </r>
  <r>
    <x v="174"/>
    <b v="0"/>
    <n v="168595.5"/>
    <n v="84184.8125"/>
  </r>
  <r>
    <x v="175"/>
    <b v="0"/>
    <n v="159681.9375"/>
    <n v="84480.6875"/>
  </r>
  <r>
    <x v="176"/>
    <b v="0"/>
    <n v="153723.5"/>
    <n v="84698.71875"/>
  </r>
  <r>
    <x v="177"/>
    <b v="0"/>
    <n v="152344.8125"/>
    <n v="86337.15625"/>
  </r>
  <r>
    <x v="178"/>
    <b v="0"/>
    <n v="157817.25"/>
    <n v="82418.75"/>
  </r>
  <r>
    <x v="179"/>
    <b v="0"/>
    <n v="159204.0625"/>
    <n v="81420"/>
  </r>
  <r>
    <x v="180"/>
    <b v="0"/>
    <n v="154993.75"/>
    <n v="81765.0625"/>
  </r>
  <r>
    <x v="181"/>
    <b v="0"/>
    <n v="140760.8125"/>
    <n v="87722.625"/>
  </r>
  <r>
    <x v="182"/>
    <b v="0"/>
    <n v="140248.4375"/>
    <n v="92779.6875"/>
  </r>
  <r>
    <x v="183"/>
    <b v="0"/>
    <n v="137563.0625"/>
    <n v="92937.875"/>
  </r>
  <r>
    <x v="184"/>
    <b v="0"/>
    <n v="136402.5625"/>
    <n v="93387.1875"/>
  </r>
  <r>
    <x v="185"/>
    <b v="0"/>
    <n v="137602.5625"/>
    <n v="90667.9375"/>
  </r>
  <r>
    <x v="186"/>
    <b v="0"/>
    <n v="145109.375"/>
    <n v="89467.3125"/>
  </r>
  <r>
    <x v="187"/>
    <b v="0"/>
    <n v="138876.40823364258"/>
    <n v="85384.875"/>
  </r>
  <r>
    <x v="188"/>
    <b v="0"/>
    <n v="144057.6875"/>
    <n v="86159.0625"/>
  </r>
  <r>
    <x v="189"/>
    <b v="0"/>
    <n v="141838.45556640625"/>
    <n v="84134.125"/>
  </r>
  <r>
    <x v="190"/>
    <b v="0"/>
    <n v="141865.43896484375"/>
    <n v="82844.4375"/>
  </r>
  <r>
    <x v="191"/>
    <b v="0"/>
    <n v="146177.9677734375"/>
    <n v="82669.4375"/>
  </r>
  <r>
    <x v="192"/>
    <b v="0"/>
    <n v="141211.0615234375"/>
    <n v="82463.25"/>
  </r>
  <r>
    <x v="193"/>
    <b v="0"/>
    <n v="144217.796875"/>
    <n v="81883.6875"/>
  </r>
  <r>
    <x v="194"/>
    <b v="0"/>
    <n v="150647.4130859375"/>
    <n v="82409.5"/>
  </r>
  <r>
    <x v="195"/>
    <b v="0"/>
    <n v="152675.8056640625"/>
    <n v="83437"/>
  </r>
  <r>
    <x v="196"/>
    <b v="0"/>
    <n v="146829.775390625"/>
    <n v="80488.8125"/>
  </r>
  <r>
    <x v="197"/>
    <b v="0"/>
    <n v="146439.3359375"/>
    <n v="79241.125"/>
  </r>
  <r>
    <x v="198"/>
    <b v="0"/>
    <n v="147110.44140625"/>
    <n v="87161.5"/>
  </r>
  <r>
    <x v="199"/>
    <b v="0"/>
    <n v="141946.609375"/>
    <n v="85517"/>
  </r>
  <r>
    <x v="200"/>
    <b v="0"/>
    <n v="145085.40234375"/>
    <n v="84165.75"/>
  </r>
  <r>
    <x v="201"/>
    <b v="0"/>
    <n v="145891.083984375"/>
    <n v="84389.5"/>
  </r>
  <r>
    <x v="202"/>
    <b v="0"/>
    <n v="148902.4453125"/>
    <n v="85776"/>
  </r>
  <r>
    <x v="203"/>
    <b v="0"/>
    <n v="150949.228515625"/>
    <n v="83426.6875"/>
  </r>
  <r>
    <x v="204"/>
    <b v="0"/>
    <n v="146626.6015625"/>
    <n v="82146.8125"/>
  </r>
  <r>
    <x v="205"/>
    <b v="0"/>
    <n v="138175.22265625"/>
    <n v="84482.125"/>
  </r>
  <r>
    <x v="206"/>
    <b v="0"/>
    <n v="138088.6875"/>
    <n v="80703.1875"/>
  </r>
  <r>
    <x v="207"/>
    <b v="0"/>
    <n v="137880.916015625"/>
    <n v="85986.1875"/>
  </r>
  <r>
    <x v="208"/>
    <b v="0"/>
    <n v="145447.169921875"/>
    <n v="85448.9375"/>
  </r>
  <r>
    <x v="209"/>
    <b v="0"/>
    <n v="147767.52734375"/>
    <n v="86334.3125"/>
  </r>
  <r>
    <x v="210"/>
    <b v="0"/>
    <n v="147297.0703125"/>
    <n v="84468.125"/>
  </r>
  <r>
    <x v="211"/>
    <b v="0"/>
    <n v="150017.5078125"/>
    <n v="83139.3125"/>
  </r>
  <r>
    <x v="212"/>
    <b v="0"/>
    <n v="149487.71875"/>
    <n v="82443.6875"/>
  </r>
  <r>
    <x v="213"/>
    <b v="0"/>
    <n v="151127.1796875"/>
    <n v="81936.1875"/>
  </r>
  <r>
    <x v="214"/>
    <b v="0"/>
    <n v="158776.482421875"/>
    <n v="81550.875"/>
  </r>
  <r>
    <x v="215"/>
    <b v="0"/>
    <n v="152704.171875"/>
    <n v="83192.3125"/>
  </r>
  <r>
    <x v="216"/>
    <b v="0"/>
    <n v="153530.55859375"/>
    <n v="82813.0625"/>
  </r>
  <r>
    <x v="217"/>
    <b v="0"/>
    <n v="158634.08203125"/>
    <n v="84399.875"/>
  </r>
  <r>
    <x v="218"/>
    <b v="0"/>
    <n v="158983.8564453125"/>
    <n v="82272.3125"/>
  </r>
  <r>
    <x v="219"/>
    <b v="0"/>
    <n v="158236.2890625"/>
    <n v="82441.0625"/>
  </r>
  <r>
    <x v="220"/>
    <b v="0"/>
    <n v="168154.3798828125"/>
    <n v="83575.0625"/>
  </r>
  <r>
    <x v="221"/>
    <b v="0"/>
    <n v="173165.544921875"/>
    <n v="83827"/>
  </r>
  <r>
    <x v="222"/>
    <b v="0"/>
    <n v="173369.71875"/>
    <n v="83655.1875"/>
  </r>
  <r>
    <x v="223"/>
    <b v="0"/>
    <n v="160848.74609375"/>
    <n v="82809.5625"/>
  </r>
  <r>
    <x v="224"/>
    <b v="0"/>
    <n v="157044.94140625"/>
    <n v="82360.125"/>
  </r>
  <r>
    <x v="225"/>
    <b v="0"/>
    <n v="157962.77734375"/>
    <n v="82635"/>
  </r>
  <r>
    <x v="226"/>
    <b v="0"/>
    <n v="155980.890625"/>
    <n v="81818.3125"/>
  </r>
  <r>
    <x v="227"/>
    <b v="0"/>
    <n v="158846.71875"/>
    <n v="81381"/>
  </r>
  <r>
    <x v="228"/>
    <b v="0"/>
    <n v="160459.078125"/>
    <n v="82074.8125"/>
  </r>
  <r>
    <x v="229"/>
    <b v="0"/>
    <n v="161303.03125"/>
    <n v="82303.9375"/>
  </r>
  <r>
    <x v="230"/>
    <b v="0"/>
    <n v="165818.4765625"/>
    <n v="82438"/>
  </r>
  <r>
    <x v="231"/>
    <b v="0"/>
    <n v="153056.7734375"/>
    <n v="84427.125"/>
  </r>
  <r>
    <x v="232"/>
    <b v="0"/>
    <n v="150324.921875"/>
    <n v="85457.5625"/>
  </r>
  <r>
    <x v="233"/>
    <b v="0"/>
    <n v="155923.6328125"/>
    <n v="81674.5"/>
  </r>
  <r>
    <x v="234"/>
    <b v="0"/>
    <n v="160942.1796875"/>
    <n v="80475.375"/>
  </r>
  <r>
    <x v="235"/>
    <b v="0"/>
    <n v="161629.5"/>
    <n v="78152.25"/>
  </r>
  <r>
    <x v="236"/>
    <b v="0"/>
    <n v="153061.40625"/>
    <n v="78695.9375"/>
  </r>
  <r>
    <x v="237"/>
    <b v="0"/>
    <n v="156307.625"/>
    <n v="81139.9375"/>
  </r>
  <r>
    <x v="238"/>
    <b v="0"/>
    <n v="139148.4296875"/>
    <n v="85331.4375"/>
  </r>
  <r>
    <x v="239"/>
    <b v="0"/>
    <n v="139299.0625"/>
    <n v="82916.125"/>
  </r>
  <r>
    <x v="240"/>
    <b v="0"/>
    <n v="143956.875"/>
    <n v="82760.375"/>
  </r>
  <r>
    <x v="241"/>
    <b v="0"/>
    <n v="154761.28125"/>
    <n v="82319.9375"/>
  </r>
  <r>
    <x v="242"/>
    <b v="0"/>
    <n v="152184.7578125"/>
    <n v="83484.8125"/>
  </r>
  <r>
    <x v="243"/>
    <b v="0"/>
    <n v="156580.3515625"/>
    <n v="82804.5625"/>
  </r>
  <r>
    <x v="244"/>
    <b v="0"/>
    <n v="158830.609375"/>
    <n v="83214.0625"/>
  </r>
  <r>
    <x v="245"/>
    <b v="0"/>
    <n v="153829.34375"/>
    <n v="81219.6875"/>
  </r>
  <r>
    <x v="246"/>
    <b v="0"/>
    <n v="153723.015625"/>
    <n v="79335.8125"/>
  </r>
  <r>
    <x v="247"/>
    <b v="0"/>
    <n v="161068.5078125"/>
    <n v="80516.6875"/>
  </r>
  <r>
    <x v="248"/>
    <b v="0"/>
    <n v="150873.28125"/>
    <n v="79228.8125"/>
  </r>
  <r>
    <x v="249"/>
    <b v="0"/>
    <n v="145213.75"/>
    <n v="79528.25"/>
  </r>
  <r>
    <x v="250"/>
    <b v="0"/>
    <n v="139456.75"/>
    <n v="82205.375"/>
  </r>
  <r>
    <x v="251"/>
    <b v="0"/>
    <n v="146073.4453125"/>
    <n v="84239.75"/>
  </r>
  <r>
    <x v="252"/>
    <b v="0"/>
    <n v="145370.3359375"/>
    <n v="83460.5625"/>
  </r>
  <r>
    <x v="253"/>
    <b v="0"/>
    <n v="147361.859375"/>
    <n v="80653.75"/>
  </r>
  <r>
    <x v="254"/>
    <b v="0"/>
    <n v="149917.8203125"/>
    <n v="79331.375"/>
  </r>
  <r>
    <x v="255"/>
    <b v="0"/>
    <n v="150003.921875"/>
    <n v="78124.625"/>
  </r>
  <r>
    <x v="256"/>
    <b v="0"/>
    <n v="150022.703125"/>
    <n v="79715.875"/>
  </r>
  <r>
    <x v="257"/>
    <b v="0"/>
    <n v="146849.71875"/>
    <n v="80537.125"/>
  </r>
  <r>
    <x v="258"/>
    <b v="0"/>
    <n v="147941.9375"/>
    <n v="82285.6875"/>
  </r>
  <r>
    <x v="259"/>
    <b v="0"/>
    <n v="154243.203125"/>
    <n v="83537.1875"/>
  </r>
  <r>
    <x v="260"/>
    <b v="0"/>
    <n v="158179.328125"/>
    <n v="80986.1875"/>
  </r>
  <r>
    <x v="261"/>
    <b v="0"/>
    <n v="165337.46875"/>
    <n v="82678.625"/>
  </r>
  <r>
    <x v="262"/>
    <b v="0"/>
    <n v="167924.453125"/>
    <n v="84238.0625"/>
  </r>
  <r>
    <x v="263"/>
    <b v="0"/>
    <n v="174330.625"/>
    <n v="86579.3125"/>
  </r>
  <r>
    <x v="264"/>
    <b v="0"/>
    <n v="178607.6875"/>
    <n v="83186.25"/>
  </r>
  <r>
    <x v="265"/>
    <b v="0"/>
    <n v="158679.359375"/>
    <n v="84828"/>
  </r>
  <r>
    <x v="266"/>
    <b v="0"/>
    <n v="148133.125"/>
    <n v="86093.4375"/>
  </r>
  <r>
    <x v="267"/>
    <b v="0"/>
    <n v="152304.421875"/>
    <n v="85302.1875"/>
  </r>
  <r>
    <x v="268"/>
    <b v="0"/>
    <n v="160673.796875"/>
    <n v="85249.8125"/>
  </r>
  <r>
    <x v="269"/>
    <b v="0"/>
    <n v="164561.171875"/>
    <n v="87827.25"/>
  </r>
  <r>
    <x v="270"/>
    <b v="0"/>
    <n v="175224.40625"/>
    <n v="87907.1875"/>
  </r>
  <r>
    <x v="271"/>
    <b v="0"/>
    <n v="175872.859375"/>
    <n v="86228.5"/>
  </r>
  <r>
    <x v="272"/>
    <b v="0"/>
    <n v="172863.8125"/>
    <n v="85989.1875"/>
  </r>
  <r>
    <x v="273"/>
    <b v="0"/>
    <n v="167149.125"/>
    <n v="85256.5625"/>
  </r>
  <r>
    <x v="274"/>
    <b v="0"/>
    <n v="157585.734375"/>
    <n v="82704.875"/>
  </r>
  <r>
    <x v="275"/>
    <b v="0"/>
    <n v="155563.375"/>
    <n v="81161.125"/>
  </r>
  <r>
    <x v="276"/>
    <b v="0"/>
    <n v="164847.25"/>
    <n v="82127.3125"/>
  </r>
  <r>
    <x v="277"/>
    <b v="0"/>
    <n v="163786.03125"/>
    <n v="85072.5625"/>
  </r>
  <r>
    <x v="278"/>
    <b v="0"/>
    <n v="176234.546875"/>
    <n v="87423.1875"/>
  </r>
  <r>
    <x v="279"/>
    <b v="0"/>
    <n v="183382.140625"/>
    <n v="94200.8125"/>
  </r>
  <r>
    <x v="280"/>
    <b v="0"/>
    <n v="181665.375"/>
    <n v="91118.375"/>
  </r>
  <r>
    <x v="281"/>
    <b v="0"/>
    <n v="187970.0625"/>
    <n v="87081.3125"/>
  </r>
  <r>
    <x v="282"/>
    <b v="0"/>
    <n v="185689.115234375"/>
    <n v="87699.25"/>
  </r>
  <r>
    <x v="283"/>
    <b v="0"/>
    <n v="188228.064453125"/>
    <n v="84497.875"/>
  </r>
  <r>
    <x v="284"/>
    <b v="0"/>
    <n v="192180.9404296875"/>
    <n v="80888.5"/>
  </r>
  <r>
    <x v="285"/>
    <b v="0"/>
    <n v="175745.630859375"/>
    <n v="84520.375"/>
  </r>
  <r>
    <x v="286"/>
    <b v="0"/>
    <n v="170918.4921875"/>
    <n v="91022.8125"/>
  </r>
  <r>
    <x v="287"/>
    <b v="0"/>
    <n v="172901.8515625"/>
    <n v="86690.625"/>
  </r>
  <r>
    <x v="288"/>
    <b v="0"/>
    <n v="171721.01171875"/>
    <n v="82329.25"/>
  </r>
  <r>
    <x v="289"/>
    <b v="0"/>
    <n v="163439.08203125"/>
    <n v="86170.25"/>
  </r>
  <r>
    <x v="290"/>
    <b v="0"/>
    <n v="173936.859375"/>
    <n v="87485.5"/>
  </r>
  <r>
    <x v="291"/>
    <b v="0"/>
    <n v="179490.4921875"/>
    <n v="89616.375"/>
  </r>
  <r>
    <x v="292"/>
    <b v="0"/>
    <n v="178405.9921875"/>
    <n v="92789.125"/>
  </r>
  <r>
    <x v="293"/>
    <b v="0"/>
    <n v="174650.734375"/>
    <n v="98767.75"/>
  </r>
  <r>
    <x v="294"/>
    <b v="0"/>
    <n v="186192.6015625"/>
    <n v="99924.25"/>
  </r>
  <r>
    <x v="295"/>
    <b v="0"/>
    <n v="194477.6015625"/>
    <n v="95654.125"/>
  </r>
  <r>
    <x v="296"/>
    <b v="0"/>
    <n v="197405.8828125"/>
    <n v="93800.875"/>
  </r>
  <r>
    <x v="297"/>
    <b v="0"/>
    <n v="196697.6015625"/>
    <n v="93071.375"/>
  </r>
  <r>
    <x v="298"/>
    <b v="0"/>
    <n v="200291.6875"/>
    <n v="92982.75"/>
  </r>
  <r>
    <x v="299"/>
    <b v="0"/>
    <n v="201355.84375"/>
    <n v="88704.875"/>
  </r>
  <r>
    <x v="300"/>
    <b v="0"/>
    <n v="183158.453125"/>
    <n v="89470.25"/>
  </r>
  <r>
    <x v="301"/>
    <b v="0"/>
    <n v="184739.90625"/>
    <n v="91596.875"/>
  </r>
  <r>
    <x v="302"/>
    <b v="0"/>
    <n v="199560.53125"/>
    <n v="89869.75"/>
  </r>
  <r>
    <x v="303"/>
    <b v="0"/>
    <n v="196743.140625"/>
    <n v="91872.25"/>
  </r>
  <r>
    <x v="304"/>
    <b v="0"/>
    <n v="181750.625"/>
    <n v="88473"/>
  </r>
  <r>
    <x v="305"/>
    <b v="0"/>
    <n v="174898.953125"/>
    <n v="84426"/>
  </r>
  <r>
    <x v="306"/>
    <b v="0"/>
    <n v="164764.484375"/>
    <n v="84105"/>
  </r>
  <r>
    <x v="307"/>
    <b v="0"/>
    <n v="164422.171875"/>
    <n v="85941.75"/>
  </r>
  <r>
    <x v="308"/>
    <b v="0"/>
    <n v="167227.984375"/>
    <n v="87984.75"/>
  </r>
  <r>
    <x v="309"/>
    <b v="0"/>
    <n v="167561.796875"/>
    <n v="86913.5"/>
  </r>
  <r>
    <x v="310"/>
    <b v="0"/>
    <n v="155905.40625"/>
    <n v="83065.125"/>
  </r>
  <r>
    <x v="311"/>
    <b v="0"/>
    <n v="154105.546875"/>
    <n v="83510.375"/>
  </r>
  <r>
    <x v="312"/>
    <b v="0"/>
    <n v="165904.21875"/>
    <n v="84737.25"/>
  </r>
  <r>
    <x v="313"/>
    <b v="0"/>
    <n v="177882.9375"/>
    <n v="88054.25"/>
  </r>
  <r>
    <x v="314"/>
    <b v="0"/>
    <n v="176112.5625"/>
    <n v="90138.375"/>
  </r>
  <r>
    <x v="315"/>
    <b v="0"/>
    <n v="177030.03125"/>
    <n v="90643"/>
  </r>
  <r>
    <x v="316"/>
    <b v="0"/>
    <n v="183122.5625"/>
    <n v="91142"/>
  </r>
  <r>
    <x v="317"/>
    <b v="0"/>
    <n v="191851.90625"/>
    <n v="92431"/>
  </r>
  <r>
    <x v="318"/>
    <b v="0"/>
    <n v="202647.21875"/>
    <n v="95108.25"/>
  </r>
  <r>
    <x v="319"/>
    <b v="0"/>
    <n v="210220.125"/>
    <n v="98044.625"/>
  </r>
  <r>
    <x v="320"/>
    <b v="0"/>
    <n v="214273.6875"/>
    <n v="98064.25"/>
  </r>
  <r>
    <x v="321"/>
    <b v="0"/>
    <n v="213606.21875"/>
    <n v="99965"/>
  </r>
  <r>
    <x v="322"/>
    <b v="0"/>
    <n v="212636.1875"/>
    <n v="101619.39428710938"/>
  </r>
  <r>
    <x v="323"/>
    <b v="0"/>
    <n v="212406.125"/>
    <n v="99181.623291015625"/>
  </r>
  <r>
    <x v="324"/>
    <b v="0"/>
    <n v="178874.65625"/>
    <n v="88667.2001953125"/>
  </r>
  <r>
    <x v="325"/>
    <b v="0"/>
    <n v="185814.8125"/>
    <n v="88588.0029296875"/>
  </r>
  <r>
    <x v="326"/>
    <b v="0"/>
    <n v="194740.125"/>
    <n v="94549.091796875"/>
  </r>
  <r>
    <x v="327"/>
    <b v="0"/>
    <n v="193350.65625"/>
    <n v="91254.8203125"/>
  </r>
  <r>
    <x v="328"/>
    <b v="0"/>
    <n v="206679.15625"/>
    <n v="97349.5234375"/>
  </r>
  <r>
    <x v="329"/>
    <b v="0"/>
    <n v="190587.5"/>
    <n v="96415.8203125"/>
  </r>
  <r>
    <x v="330"/>
    <b v="0"/>
    <n v="196608.9375"/>
    <n v="93537.4921875"/>
  </r>
  <r>
    <x v="331"/>
    <b v="0"/>
    <n v="186664.625"/>
    <n v="89970.5703125"/>
  </r>
  <r>
    <x v="332"/>
    <b v="0"/>
    <n v="187158.0625"/>
    <n v="86364.3984375"/>
  </r>
  <r>
    <x v="333"/>
    <b v="0"/>
    <n v="180528.5625"/>
    <n v="87300.8828125"/>
  </r>
  <r>
    <x v="334"/>
    <b v="0"/>
    <n v="190157.03125"/>
    <n v="93273.9453125"/>
  </r>
  <r>
    <x v="335"/>
    <b v="0"/>
    <n v="195700.84375"/>
    <n v="97189.046875"/>
  </r>
  <r>
    <x v="336"/>
    <b v="0"/>
    <n v="194125.34375"/>
    <n v="95240.28125"/>
  </r>
  <r>
    <x v="337"/>
    <b v="0"/>
    <n v="198854.125"/>
    <n v="93672.6640625"/>
  </r>
  <r>
    <x v="338"/>
    <b v="0"/>
    <n v="202489.78125"/>
    <n v="95740.4140625"/>
  </r>
  <r>
    <x v="339"/>
    <b v="0"/>
    <n v="212443.09375"/>
    <n v="97729.578125"/>
  </r>
  <r>
    <x v="340"/>
    <b v="0"/>
    <n v="216492.21875"/>
    <n v="99016.4375"/>
  </r>
  <r>
    <x v="341"/>
    <b v="0"/>
    <n v="219850.21875"/>
    <n v="100577.0625"/>
  </r>
  <r>
    <x v="342"/>
    <b v="0"/>
    <n v="218819.625"/>
    <n v="99902.46875"/>
  </r>
  <r>
    <x v="343"/>
    <b v="0"/>
    <n v="215622.1875"/>
    <n v="96770.71875"/>
  </r>
  <r>
    <x v="344"/>
    <b v="0"/>
    <n v="211260.5625"/>
    <n v="95361.59375"/>
  </r>
  <r>
    <x v="345"/>
    <b v="0"/>
    <n v="204385.5625"/>
    <n v="95377.03125"/>
  </r>
  <r>
    <x v="346"/>
    <b v="0"/>
    <n v="204491.0625"/>
    <n v="95860"/>
  </r>
  <r>
    <x v="347"/>
    <b v="0"/>
    <n v="198333.75"/>
    <n v="97131.84375"/>
  </r>
  <r>
    <x v="348"/>
    <b v="0"/>
    <n v="197295.25"/>
    <n v="92882.859375"/>
  </r>
  <r>
    <x v="349"/>
    <b v="0"/>
    <n v="202329.6875"/>
    <n v="93415.15625"/>
  </r>
  <r>
    <x v="350"/>
    <b v="0"/>
    <n v="198983.99658203125"/>
    <n v="93854.5"/>
  </r>
  <r>
    <x v="351"/>
    <b v="0"/>
    <n v="209499.2451171875"/>
    <n v="93781.015625"/>
  </r>
  <r>
    <x v="352"/>
    <b v="0"/>
    <n v="210256.373046875"/>
    <n v="95692.359375"/>
  </r>
  <r>
    <x v="353"/>
    <b v="0"/>
    <n v="211883.671875"/>
    <n v="95438.640625"/>
  </r>
  <r>
    <x v="354"/>
    <b v="0"/>
    <n v="217739.17578125"/>
    <n v="95378.71875"/>
  </r>
  <r>
    <x v="355"/>
    <b v="0"/>
    <n v="226193.0546875"/>
    <n v="96983.671875"/>
  </r>
  <r>
    <x v="356"/>
    <b v="0"/>
    <n v="229245.0546875"/>
    <n v="98804.46875"/>
  </r>
  <r>
    <x v="357"/>
    <b v="0"/>
    <n v="216383.5390625"/>
    <n v="99350.546875"/>
  </r>
  <r>
    <x v="358"/>
    <b v="0"/>
    <n v="215569.5234375"/>
    <n v="96537.9375"/>
  </r>
  <r>
    <x v="359"/>
    <b v="0"/>
    <n v="203356.1796875"/>
    <n v="92481.3515625"/>
  </r>
  <r>
    <x v="360"/>
    <b v="0"/>
    <n v="212892.71875"/>
    <n v="93493.880859375"/>
  </r>
  <r>
    <x v="361"/>
    <b v="0"/>
    <n v="222653.296875"/>
    <n v="96540.025390625"/>
  </r>
  <r>
    <x v="362"/>
    <b v="0"/>
    <n v="224888.296875"/>
    <n v="98357.15625"/>
  </r>
  <r>
    <x v="363"/>
    <b v="0"/>
    <n v="223004.546875"/>
    <n v="98111.75"/>
  </r>
  <r>
    <x v="364"/>
    <b v="0"/>
    <n v="217169.984375"/>
    <n v="99131.046875"/>
  </r>
  <r>
    <x v="365"/>
    <b v="0"/>
    <n v="214802.984375"/>
    <n v="98070.8125"/>
  </r>
  <r>
    <x v="366"/>
    <b v="0"/>
    <n v="215830.390625"/>
    <n v="95382.125"/>
  </r>
  <r>
    <x v="367"/>
    <b v="0"/>
    <n v="208687.078125"/>
    <n v="94745.6328125"/>
  </r>
  <r>
    <x v="368"/>
    <b v="0"/>
    <n v="217491.28125"/>
    <n v="96615.5"/>
  </r>
  <r>
    <x v="369"/>
    <b v="0"/>
    <n v="215820.90625"/>
    <n v="97168.484375"/>
  </r>
  <r>
    <x v="370"/>
    <b v="0"/>
    <n v="218677.75"/>
    <n v="99167.890625"/>
  </r>
  <r>
    <x v="371"/>
    <b v="0"/>
    <n v="215114.96875"/>
    <n v="99002.265625"/>
  </r>
  <r>
    <x v="372"/>
    <b v="0"/>
    <n v="222334.65625"/>
    <n v="99193.25"/>
  </r>
  <r>
    <x v="373"/>
    <b v="0"/>
    <n v="222054.25"/>
    <n v="98856.984375"/>
  </r>
  <r>
    <x v="374"/>
    <b v="0"/>
    <n v="213035.78125"/>
    <n v="98238.390625"/>
  </r>
  <r>
    <x v="375"/>
    <b v="0"/>
    <n v="214678.71875"/>
    <n v="96357.640625"/>
  </r>
  <r>
    <x v="376"/>
    <b v="0"/>
    <n v="223513.375"/>
    <n v="98297.15625"/>
  </r>
  <r>
    <x v="377"/>
    <b v="0"/>
    <n v="220122.25"/>
    <n v="100875.0625"/>
  </r>
  <r>
    <x v="378"/>
    <b v="0"/>
    <n v="214429.0625"/>
    <n v="101823.15625"/>
  </r>
  <r>
    <x v="379"/>
    <b v="0"/>
    <n v="222796.25"/>
    <n v="98540.71875"/>
  </r>
  <r>
    <x v="380"/>
    <b v="0"/>
    <n v="220790.21875"/>
    <n v="97865.96875"/>
  </r>
  <r>
    <x v="381"/>
    <b v="0"/>
    <n v="218529.25"/>
    <n v="97307.21875"/>
  </r>
  <r>
    <x v="382"/>
    <b v="0"/>
    <n v="223339.53125"/>
    <n v="97330.40625"/>
  </r>
  <r>
    <x v="383"/>
    <b v="0"/>
    <n v="216482.1875"/>
    <n v="96447.125"/>
  </r>
  <r>
    <x v="384"/>
    <b v="0"/>
    <n v="209826.21875"/>
    <n v="97643.65625"/>
  </r>
  <r>
    <x v="385"/>
    <b v="0"/>
    <n v="207837.625"/>
    <n v="96924.625"/>
  </r>
  <r>
    <x v="386"/>
    <b v="0"/>
    <n v="215397.26171875"/>
    <n v="94610.40625"/>
  </r>
  <r>
    <x v="387"/>
    <b v="0"/>
    <n v="217982.88671875"/>
    <n v="93004.3125"/>
  </r>
  <r>
    <x v="388"/>
    <b v="0"/>
    <n v="220513.50390625"/>
    <n v="95520.53125"/>
  </r>
  <r>
    <x v="389"/>
    <b v="0"/>
    <n v="223358.81640625"/>
    <n v="96015.5625"/>
  </r>
  <r>
    <x v="390"/>
    <b v="0"/>
    <n v="224191.2578125"/>
    <n v="95987.40625"/>
  </r>
  <r>
    <x v="391"/>
    <b v="0"/>
    <n v="222750.3671875"/>
    <n v="95718.96875"/>
  </r>
  <r>
    <x v="392"/>
    <b v="0"/>
    <n v="213777.890625"/>
    <n v="95318.59375"/>
  </r>
  <r>
    <x v="393"/>
    <b v="0"/>
    <n v="216509.5390625"/>
    <n v="91494.6875"/>
  </r>
  <r>
    <x v="394"/>
    <b v="0"/>
    <n v="216820.2578125"/>
    <n v="93417.15625"/>
  </r>
  <r>
    <x v="395"/>
    <b v="0"/>
    <n v="155697.375"/>
    <n v="87248.6875"/>
  </r>
  <r>
    <x v="396"/>
    <b v="0"/>
    <n v="188807.796875"/>
    <n v="90051.875"/>
  </r>
  <r>
    <x v="397"/>
    <b v="0"/>
    <n v="206628.359375"/>
    <n v="91125.75"/>
  </r>
  <r>
    <x v="398"/>
    <b v="0"/>
    <n v="202695.171875"/>
    <n v="90155.625"/>
  </r>
  <r>
    <x v="399"/>
    <b v="0"/>
    <n v="200610.453125"/>
    <n v="89636.9375"/>
  </r>
  <r>
    <x v="400"/>
    <b v="0"/>
    <n v="200812.21875"/>
    <n v="90282.375"/>
  </r>
  <r>
    <x v="401"/>
    <b v="0"/>
    <n v="211222.984375"/>
    <n v="91944"/>
  </r>
  <r>
    <x v="402"/>
    <b v="0"/>
    <n v="211575.203125"/>
    <n v="90789.4375"/>
  </r>
  <r>
    <x v="403"/>
    <b v="0"/>
    <n v="217949.65625"/>
    <n v="91121"/>
  </r>
  <r>
    <x v="404"/>
    <b v="0"/>
    <n v="225935.90625"/>
    <n v="92000.6875"/>
  </r>
  <r>
    <x v="405"/>
    <b v="0"/>
    <n v="223661.21875"/>
    <n v="95743.5"/>
  </r>
  <r>
    <x v="406"/>
    <b v="0"/>
    <n v="219672.09375"/>
    <n v="96672.6875"/>
  </r>
  <r>
    <x v="407"/>
    <b v="0"/>
    <n v="224285.84375"/>
    <n v="95163.4375"/>
  </r>
  <r>
    <x v="408"/>
    <b v="0"/>
    <n v="224374.5"/>
    <n v="94265.75"/>
  </r>
  <r>
    <x v="409"/>
    <b v="0"/>
    <n v="221418.875"/>
    <n v="93250.5625"/>
  </r>
  <r>
    <x v="410"/>
    <b v="0"/>
    <n v="218549.3125"/>
    <n v="93380.375"/>
  </r>
  <r>
    <x v="411"/>
    <b v="0"/>
    <n v="217787.84375"/>
    <n v="92612.125"/>
  </r>
  <r>
    <x v="412"/>
    <b v="0"/>
    <n v="206529.78125"/>
    <n v="92966.5"/>
  </r>
  <r>
    <x v="413"/>
    <b v="0"/>
    <n v="202971.8125"/>
    <n v="91557.3125"/>
  </r>
  <r>
    <x v="414"/>
    <b v="0"/>
    <n v="212830.3125"/>
    <n v="88964.1875"/>
  </r>
  <r>
    <x v="415"/>
    <b v="0"/>
    <n v="208994.4375"/>
    <n v="91089.25"/>
  </r>
  <r>
    <x v="416"/>
    <b v="0"/>
    <n v="210521.34375"/>
    <n v="86594.3125"/>
  </r>
  <r>
    <x v="417"/>
    <b v="0"/>
    <n v="215332.09375"/>
    <n v="88441.875"/>
  </r>
  <r>
    <x v="418"/>
    <b v="0"/>
    <n v="214346.25"/>
    <n v="89793.9375"/>
  </r>
  <r>
    <x v="419"/>
    <b v="0"/>
    <n v="212941.6875"/>
    <n v="90342.8125"/>
  </r>
  <r>
    <x v="420"/>
    <b v="0"/>
    <n v="195870.4375"/>
    <n v="91408.1875"/>
  </r>
  <r>
    <x v="421"/>
    <b v="0"/>
    <n v="197566.0625"/>
    <n v="89598.9375"/>
  </r>
  <r>
    <x v="422"/>
    <b v="0"/>
    <n v="209372.9375"/>
    <n v="90862.5"/>
  </r>
  <r>
    <x v="423"/>
    <b v="0"/>
    <n v="211616.25"/>
    <n v="89522.875"/>
  </r>
  <r>
    <x v="424"/>
    <b v="0"/>
    <n v="202168.5"/>
    <n v="89948.75"/>
  </r>
  <r>
    <x v="425"/>
    <b v="0"/>
    <n v="197227.5625"/>
    <n v="84944"/>
  </r>
  <r>
    <x v="426"/>
    <b v="0"/>
    <n v="196001.4375"/>
    <n v="87001"/>
  </r>
  <r>
    <x v="427"/>
    <b v="0"/>
    <n v="191786.625"/>
    <n v="87740.9375"/>
  </r>
  <r>
    <x v="428"/>
    <b v="0"/>
    <n v="190517.8125"/>
    <n v="86789.4375"/>
  </r>
  <r>
    <x v="429"/>
    <b v="0"/>
    <n v="194280.375"/>
    <n v="84192.3125"/>
  </r>
  <r>
    <x v="430"/>
    <b v="0"/>
    <n v="191779.4375"/>
    <n v="81272.3125"/>
  </r>
  <r>
    <x v="431"/>
    <b v="0"/>
    <n v="191657.875"/>
    <n v="82543.5"/>
  </r>
  <r>
    <x v="432"/>
    <b v="0"/>
    <n v="200133.9375"/>
    <n v="83628.625"/>
  </r>
  <r>
    <x v="433"/>
    <b v="0"/>
    <n v="198124.4375"/>
    <n v="83030"/>
  </r>
  <r>
    <x v="434"/>
    <b v="0"/>
    <n v="202041.25"/>
    <n v="88186.3125"/>
  </r>
  <r>
    <x v="435"/>
    <b v="0"/>
    <n v="206882.9375"/>
    <n v="84985.8125"/>
  </r>
  <r>
    <x v="436"/>
    <b v="0"/>
    <n v="205489.3125"/>
    <n v="83460.6875"/>
  </r>
  <r>
    <x v="437"/>
    <b v="0"/>
    <n v="202219.1875"/>
    <n v="83482.6875"/>
  </r>
  <r>
    <x v="438"/>
    <b v="0"/>
    <n v="204396.6875"/>
    <n v="82259.1875"/>
  </r>
  <r>
    <x v="439"/>
    <b v="0"/>
    <n v="206563.375"/>
    <n v="88455.6875"/>
  </r>
  <r>
    <x v="440"/>
    <b v="0"/>
    <n v="202654.625"/>
    <n v="93600.1875"/>
  </r>
  <r>
    <x v="441"/>
    <b v="0"/>
    <n v="194293.25"/>
    <n v="89426.1875"/>
  </r>
  <r>
    <x v="442"/>
    <b v="0"/>
    <n v="197342.3125"/>
    <n v="81975.0625"/>
  </r>
  <r>
    <x v="443"/>
    <b v="0"/>
    <n v="192734"/>
    <n v="79734.3125"/>
  </r>
  <r>
    <x v="444"/>
    <b v="0"/>
    <n v="192657.875"/>
    <n v="80665.4375"/>
  </r>
  <r>
    <x v="445"/>
    <b v="0"/>
    <n v="184795"/>
    <n v="77333.75"/>
  </r>
  <r>
    <x v="446"/>
    <b v="0"/>
    <n v="183839.1875"/>
    <n v="75848.75"/>
  </r>
  <r>
    <x v="447"/>
    <b v="0"/>
    <n v="172092.8125"/>
    <n v="78127.8125"/>
  </r>
  <r>
    <x v="448"/>
    <b v="0"/>
    <n v="160014"/>
    <n v="77536.625"/>
  </r>
  <r>
    <x v="449"/>
    <b v="0"/>
    <n v="166536.75"/>
    <n v="72637.625"/>
  </r>
  <r>
    <x v="450"/>
    <b v="0"/>
    <n v="174560.375"/>
    <n v="73943.3125"/>
  </r>
  <r>
    <x v="451"/>
    <b v="0"/>
    <n v="171799.8125"/>
    <n v="72475.25"/>
  </r>
  <r>
    <x v="452"/>
    <b v="0"/>
    <n v="171973.6875"/>
    <n v="71844.5625"/>
  </r>
  <r>
    <x v="453"/>
    <b v="0"/>
    <n v="175787.125"/>
    <n v="73537.375"/>
  </r>
  <r>
    <x v="454"/>
    <b v="0"/>
    <n v="184035.8125"/>
    <n v="79390.1875"/>
  </r>
  <r>
    <x v="455"/>
    <b v="0"/>
    <n v="187879.5625"/>
    <n v="81596.6875"/>
  </r>
  <r>
    <x v="456"/>
    <b v="0"/>
    <n v="182074.8125"/>
    <n v="78660"/>
  </r>
  <r>
    <x v="457"/>
    <b v="0"/>
    <n v="171045.6875"/>
    <n v="79681.5"/>
  </r>
  <r>
    <x v="458"/>
    <b v="0"/>
    <n v="183904"/>
    <n v="83988.4375"/>
  </r>
  <r>
    <x v="459"/>
    <b v="0"/>
    <n v="181235.375"/>
    <n v="84012.1875"/>
  </r>
  <r>
    <x v="460"/>
    <b v="0"/>
    <n v="185441.6875"/>
    <n v="84348.1875"/>
  </r>
  <r>
    <x v="461"/>
    <b v="0"/>
    <n v="170877.25"/>
    <n v="86410.1875"/>
  </r>
  <r>
    <x v="462"/>
    <b v="0"/>
    <n v="176263.6875"/>
    <n v="85518.5"/>
  </r>
  <r>
    <x v="463"/>
    <b v="0"/>
    <n v="171854.875"/>
    <n v="82438.4375"/>
  </r>
  <r>
    <x v="464"/>
    <b v="0"/>
    <n v="178811.75"/>
    <n v="77753.0625"/>
  </r>
  <r>
    <x v="465"/>
    <b v="0"/>
    <n v="177114.5625"/>
    <n v="76739.0625"/>
  </r>
  <r>
    <x v="466"/>
    <b v="0"/>
    <n v="182049.625"/>
    <n v="77823.1875"/>
  </r>
  <r>
    <x v="467"/>
    <b v="0"/>
    <n v="185489.9375"/>
    <n v="79598.3125"/>
  </r>
  <r>
    <x v="468"/>
    <b v="0"/>
    <n v="184334.125"/>
    <n v="83980"/>
  </r>
  <r>
    <x v="469"/>
    <b v="0"/>
    <n v="176125.375"/>
    <n v="80890.5"/>
  </r>
  <r>
    <x v="470"/>
    <b v="0"/>
    <n v="168393.375"/>
    <n v="76713.8125"/>
  </r>
  <r>
    <x v="471"/>
    <b v="0"/>
    <n v="167568.6875"/>
    <n v="74274.25"/>
  </r>
  <r>
    <x v="472"/>
    <b v="0"/>
    <n v="160336.4375"/>
    <n v="71469.4375"/>
  </r>
  <r>
    <x v="473"/>
    <b v="0"/>
    <n v="163360.6875"/>
    <n v="72489.875"/>
  </r>
  <r>
    <x v="474"/>
    <b v="0"/>
    <n v="169841.9375"/>
    <n v="73952.9375"/>
  </r>
  <r>
    <x v="475"/>
    <b v="0"/>
    <n v="164018.3125"/>
    <n v="77605.75"/>
  </r>
  <r>
    <x v="476"/>
    <b v="0"/>
    <n v="161917.75"/>
    <n v="73848.4375"/>
  </r>
  <r>
    <x v="477"/>
    <b v="0"/>
    <n v="162108.125"/>
    <n v="71214.875"/>
  </r>
  <r>
    <x v="478"/>
    <b v="0"/>
    <n v="155954.375"/>
    <n v="72143.6875"/>
  </r>
  <r>
    <x v="479"/>
    <b v="0"/>
    <n v="159600.25"/>
    <n v="71744.5625"/>
  </r>
  <r>
    <x v="480"/>
    <b v="0"/>
    <n v="164074.439453125"/>
    <n v="73640.75"/>
  </r>
  <r>
    <x v="481"/>
    <b v="0"/>
    <n v="171122.126953125"/>
    <n v="75578.75"/>
  </r>
  <r>
    <x v="482"/>
    <b v="0"/>
    <n v="169393.125"/>
    <n v="79929.625"/>
  </r>
  <r>
    <x v="483"/>
    <b v="0"/>
    <n v="164798.11328125"/>
    <n v="77226.625"/>
  </r>
  <r>
    <x v="484"/>
    <b v="0"/>
    <n v="164148.68359375"/>
    <n v="74964"/>
  </r>
  <r>
    <x v="485"/>
    <b v="0"/>
    <n v="152324.533203125"/>
    <n v="71123.5"/>
  </r>
  <r>
    <x v="486"/>
    <b v="0"/>
    <n v="150438.4765625"/>
    <n v="70936.5"/>
  </r>
  <r>
    <x v="487"/>
    <b v="0"/>
    <n v="160349.51171875"/>
    <n v="73043.875"/>
  </r>
  <r>
    <x v="488"/>
    <b v="0"/>
    <n v="165514.6015625"/>
    <n v="77734.5"/>
  </r>
  <r>
    <x v="489"/>
    <b v="0"/>
    <n v="166618.1953125"/>
    <n v="79719"/>
  </r>
  <r>
    <x v="490"/>
    <b v="0"/>
    <n v="164977.640625"/>
    <n v="79123.625"/>
  </r>
  <r>
    <x v="491"/>
    <b v="0"/>
    <n v="153806.1015625"/>
    <n v="71149.75"/>
  </r>
  <r>
    <x v="492"/>
    <b v="0"/>
    <n v="150591.484375"/>
    <n v="71311.75"/>
  </r>
  <r>
    <x v="493"/>
    <b v="0"/>
    <n v="153893.9296875"/>
    <n v="70977.625"/>
  </r>
  <r>
    <x v="494"/>
    <b v="0"/>
    <n v="148615.453125"/>
    <n v="70530.75"/>
  </r>
  <r>
    <x v="495"/>
    <b v="0"/>
    <n v="144410.1015625"/>
    <n v="71246.5"/>
  </r>
  <r>
    <x v="496"/>
    <b v="0"/>
    <n v="145045.4453125"/>
    <n v="73688"/>
  </r>
  <r>
    <x v="497"/>
    <b v="0"/>
    <n v="142341.78125"/>
    <n v="74124.875"/>
  </r>
  <r>
    <x v="498"/>
    <b v="0"/>
    <n v="145632.1875"/>
    <n v="71632.625"/>
  </r>
  <r>
    <x v="499"/>
    <b v="0"/>
    <n v="149647.1484375"/>
    <n v="71088"/>
  </r>
  <r>
    <x v="500"/>
    <b v="0"/>
    <n v="146438.6640625"/>
    <n v="70692.625"/>
  </r>
  <r>
    <x v="501"/>
    <b v="0"/>
    <n v="145527.84375"/>
    <n v="71301.625"/>
  </r>
  <r>
    <x v="502"/>
    <b v="0"/>
    <n v="145815.15625"/>
    <n v="73343"/>
  </r>
  <r>
    <x v="503"/>
    <b v="0"/>
    <n v="145225.34375"/>
    <n v="74796.875"/>
  </r>
  <r>
    <x v="504"/>
    <b v="0"/>
    <n v="139976.484375"/>
    <n v="74973"/>
  </r>
  <r>
    <x v="505"/>
    <b v="0"/>
    <n v="145905.4921875"/>
    <n v="71575.375"/>
  </r>
  <r>
    <x v="506"/>
    <b v="0"/>
    <n v="132838.4296875"/>
    <n v="70453.875"/>
  </r>
  <r>
    <x v="507"/>
    <b v="0"/>
    <n v="133592.6875"/>
    <n v="69311.875"/>
  </r>
  <r>
    <x v="508"/>
    <b v="0"/>
    <n v="133114.0625"/>
    <n v="69679.375"/>
  </r>
  <r>
    <x v="509"/>
    <b v="0"/>
    <n v="136736.9375"/>
    <n v="70905.5"/>
  </r>
  <r>
    <x v="510"/>
    <b v="0"/>
    <n v="139165.609375"/>
    <n v="75451.375"/>
  </r>
  <r>
    <x v="511"/>
    <b v="0"/>
    <n v="143791.765625"/>
    <n v="74707.125"/>
  </r>
  <r>
    <x v="512"/>
    <b v="0"/>
    <n v="142805.734375"/>
    <n v="71004.125"/>
  </r>
  <r>
    <x v="513"/>
    <b v="0"/>
    <n v="134311.90625"/>
    <n v="69907"/>
  </r>
  <r>
    <x v="514"/>
    <b v="0"/>
    <n v="136988.984375"/>
    <n v="69584.375"/>
  </r>
  <r>
    <x v="515"/>
    <b v="0"/>
    <n v="131192.4375"/>
    <n v="70537.875"/>
  </r>
  <r>
    <x v="516"/>
    <b v="0"/>
    <n v="127077.8125"/>
    <n v="70979.75"/>
  </r>
  <r>
    <x v="517"/>
    <b v="0"/>
    <n v="127648.5625"/>
    <n v="74633.75"/>
  </r>
  <r>
    <x v="518"/>
    <b v="0"/>
    <n v="132381.0625"/>
    <n v="72190.875"/>
  </r>
  <r>
    <x v="519"/>
    <b v="0"/>
    <n v="121825.46875"/>
    <n v="66940.75"/>
  </r>
  <r>
    <x v="520"/>
    <b v="0"/>
    <n v="118621.25"/>
    <n v="66595.375"/>
  </r>
  <r>
    <x v="521"/>
    <b v="0"/>
    <n v="120107.28125"/>
    <n v="67021.625"/>
  </r>
  <r>
    <x v="522"/>
    <b v="0"/>
    <n v="119586"/>
    <n v="67991.5"/>
  </r>
  <r>
    <x v="523"/>
    <b v="0"/>
    <n v="123717.703125"/>
    <n v="72578.375"/>
  </r>
  <r>
    <x v="524"/>
    <b v="0"/>
    <n v="123187.984375"/>
    <n v="76435.25"/>
  </r>
  <r>
    <x v="525"/>
    <b v="0"/>
    <n v="121456.4375"/>
    <n v="74055"/>
  </r>
  <r>
    <x v="526"/>
    <b v="0"/>
    <n v="124594.59375"/>
    <n v="68746.75"/>
  </r>
  <r>
    <x v="527"/>
    <b v="0"/>
    <n v="124932.296875"/>
    <n v="68537.375"/>
  </r>
  <r>
    <x v="528"/>
    <b v="0"/>
    <n v="128657.75"/>
    <n v="68727.5"/>
  </r>
  <r>
    <x v="529"/>
    <b v="0"/>
    <n v="126006.96875"/>
    <n v="68691.125"/>
  </r>
  <r>
    <x v="530"/>
    <b v="0"/>
    <n v="129127.53125"/>
    <n v="69247.125"/>
  </r>
  <r>
    <x v="531"/>
    <b v="0"/>
    <n v="126952.84375"/>
    <n v="71958.375"/>
  </r>
  <r>
    <x v="532"/>
    <b v="0"/>
    <n v="130741.9375"/>
    <n v="72173.25"/>
  </r>
  <r>
    <x v="533"/>
    <b v="0"/>
    <n v="134112.015625"/>
    <n v="68303.5"/>
  </r>
  <r>
    <x v="534"/>
    <b v="0"/>
    <n v="139447.859375"/>
    <n v="66722.5"/>
  </r>
  <r>
    <x v="535"/>
    <b v="0"/>
    <n v="140890.90625"/>
    <n v="67208"/>
  </r>
  <r>
    <x v="536"/>
    <b v="0"/>
    <n v="137830.203125"/>
    <n v="67960.375"/>
  </r>
  <r>
    <x v="537"/>
    <b v="0"/>
    <n v="141837.671875"/>
    <n v="69987.125"/>
  </r>
  <r>
    <x v="538"/>
    <b v="0"/>
    <n v="133575.0234375"/>
    <n v="71068.25"/>
  </r>
  <r>
    <x v="539"/>
    <b v="0"/>
    <n v="137320.15625"/>
    <n v="69075.75"/>
  </r>
  <r>
    <x v="540"/>
    <b v="0"/>
    <n v="144471.34375"/>
    <n v="67817.25"/>
  </r>
  <r>
    <x v="541"/>
    <b v="0"/>
    <n v="142187.546875"/>
    <n v="68626.875"/>
  </r>
  <r>
    <x v="542"/>
    <b v="0"/>
    <n v="141281.453125"/>
    <n v="71786.375"/>
  </r>
  <r>
    <x v="543"/>
    <b v="0"/>
    <n v="142932.015625"/>
    <n v="71399.375"/>
  </r>
  <r>
    <x v="544"/>
    <b v="0"/>
    <n v="134083.5810546875"/>
    <n v="69635.5"/>
  </r>
  <r>
    <x v="545"/>
    <b v="0"/>
    <n v="135321.4755859375"/>
    <n v="70310.25"/>
  </r>
  <r>
    <x v="546"/>
    <b v="0"/>
    <n v="132302.865234375"/>
    <n v="70037"/>
  </r>
  <r>
    <x v="547"/>
    <b v="0"/>
    <n v="144789.5703125"/>
    <n v="68959.75"/>
  </r>
  <r>
    <x v="548"/>
    <b v="0"/>
    <n v="144921.50390625"/>
    <n v="71723.375"/>
  </r>
  <r>
    <x v="549"/>
    <b v="0"/>
    <n v="131394.8046875"/>
    <n v="73726.581000000006"/>
  </r>
  <r>
    <x v="550"/>
    <b v="0"/>
    <n v="128470.19140625"/>
    <n v="70078.241999999998"/>
  </r>
  <r>
    <x v="551"/>
    <b v="0"/>
    <n v="139272.85824999999"/>
    <n v="70561.998999999996"/>
  </r>
  <r>
    <x v="552"/>
    <b v="0"/>
    <n v="140305.493625"/>
    <n v="71213.509000000005"/>
  </r>
  <r>
    <x v="553"/>
    <b v="0"/>
    <n v="141012.10431249999"/>
    <n v="71151.414000000004"/>
  </r>
  <r>
    <x v="554"/>
    <b v="0"/>
    <n v="142147.6610625"/>
    <n v="68604.797000000006"/>
  </r>
  <r>
    <x v="555"/>
    <b v="0"/>
    <n v="146475.67312500003"/>
    <n v="68478.108999999997"/>
  </r>
  <r>
    <x v="556"/>
    <b v="0"/>
    <n v="145639.06956249999"/>
    <n v="67355.808000000005"/>
  </r>
  <r>
    <x v="557"/>
    <b v="0"/>
    <n v="142866.88037500001"/>
    <n v="67493.831000000006"/>
  </r>
  <r>
    <x v="558"/>
    <b v="0"/>
    <n v="143476.79487499999"/>
    <n v="71187.171000000002"/>
  </r>
  <r>
    <x v="559"/>
    <b v="0"/>
    <n v="142259.37324999998"/>
    <n v="73775.328999999998"/>
  </r>
  <r>
    <x v="560"/>
    <b v="0"/>
    <n v="128095.051875"/>
    <n v="70238.736000000004"/>
  </r>
  <r>
    <x v="561"/>
    <b v="0"/>
    <n v="131568.136375"/>
    <n v="68320.839000000007"/>
  </r>
  <r>
    <x v="562"/>
    <b v="0"/>
    <n v="131332.43812500002"/>
    <n v="68165.046000000002"/>
  </r>
  <r>
    <x v="563"/>
    <b v="0"/>
    <n v="133729.65224999998"/>
    <n v="67586.451000000001"/>
  </r>
  <r>
    <x v="564"/>
    <b v="0"/>
    <n v="141340.64387500001"/>
    <n v="67281.964999999997"/>
  </r>
  <r>
    <x v="565"/>
    <b v="0"/>
    <n v="141302.70725000001"/>
    <n v="69999.686000000002"/>
  </r>
  <r>
    <x v="566"/>
    <b v="0"/>
    <n v="132712.59899999999"/>
    <n v="65856.391999999993"/>
  </r>
  <r>
    <x v="567"/>
    <b v="0"/>
    <n v="138409.701375"/>
    <n v="71125.297999999995"/>
  </r>
  <r>
    <x v="568"/>
    <b v="0"/>
    <n v="135515.53950000001"/>
    <n v="66663.394"/>
  </r>
  <r>
    <x v="569"/>
    <b v="0"/>
    <n v="136986.42500000002"/>
    <n v="68039.475999999995"/>
  </r>
  <r>
    <x v="570"/>
    <b v="0"/>
    <n v="139876.36424999998"/>
    <n v="66401.106"/>
  </r>
  <r>
    <x v="571"/>
    <b v="0"/>
    <n v="146505.34375"/>
    <n v="65585.826000000001"/>
  </r>
  <r>
    <x v="572"/>
    <b v="0"/>
    <n v="147391.47649999999"/>
    <n v="65563.388000000006"/>
  </r>
  <r>
    <x v="573"/>
    <b v="0"/>
    <n v="140372.8395"/>
    <n v="65585.354000000007"/>
  </r>
  <r>
    <x v="574"/>
    <b v="0"/>
    <n v="100547.1845"/>
    <n v="64725.095999999998"/>
  </r>
  <r>
    <x v="575"/>
    <b v="0"/>
    <n v="90358.656499999997"/>
    <n v="63782.18"/>
  </r>
  <r>
    <x v="576"/>
    <b v="0"/>
    <n v="88707.19975"/>
    <n v="63020.972999999998"/>
  </r>
  <r>
    <x v="577"/>
    <b v="0"/>
    <n v="83872.202999999965"/>
    <n v="57656.25"/>
  </r>
  <r>
    <x v="578"/>
    <b v="0"/>
    <n v="80719.657000000021"/>
    <n v="55955.08"/>
  </r>
  <r>
    <x v="579"/>
    <b v="0"/>
    <n v="78693.393750000003"/>
    <n v="55366.502"/>
  </r>
  <r>
    <x v="580"/>
    <b v="0"/>
    <n v="76363.827500000043"/>
    <n v="52804.216"/>
  </r>
  <r>
    <x v="581"/>
    <b v="0"/>
    <n v="76454.382749999975"/>
    <n v="52752.987999999998"/>
  </r>
  <r>
    <x v="582"/>
    <b v="0"/>
    <n v="77225.6875"/>
    <n v="43919.601999999999"/>
  </r>
  <r>
    <x v="583"/>
    <b v="0"/>
    <n v="74485.09375"/>
    <n v="34244.402000000002"/>
  </r>
  <r>
    <x v="584"/>
    <b v="0"/>
    <n v="74934.706250000003"/>
    <n v="33070.654999999999"/>
  </r>
  <r>
    <x v="585"/>
    <b v="0"/>
    <n v="71362.459999999992"/>
    <n v="33377.582999999999"/>
  </r>
  <r>
    <x v="586"/>
    <b v="0"/>
    <n v="73325.984500000006"/>
    <n v="32101.531999999999"/>
  </r>
  <r>
    <x v="587"/>
    <b v="0"/>
    <n v="70526.570499999973"/>
    <n v="32486.850999999999"/>
  </r>
  <r>
    <x v="588"/>
    <b v="0"/>
    <n v="66972.09375"/>
    <n v="31555.22"/>
  </r>
  <r>
    <x v="589"/>
    <b v="0"/>
    <n v="69477.375"/>
    <n v="32144.800999999999"/>
  </r>
  <r>
    <x v="590"/>
    <b v="0"/>
    <n v="69723.55399999996"/>
    <n v="31247.478999999999"/>
  </r>
  <r>
    <x v="591"/>
    <b v="0"/>
    <n v="72048.320500000016"/>
    <n v="31091.572"/>
  </r>
  <r>
    <x v="592"/>
    <b v="0"/>
    <n v="71995.71875"/>
    <n v="31313.766"/>
  </r>
  <r>
    <x v="593"/>
    <b v="0"/>
    <n v="71699.241999999998"/>
    <n v="31273.379000000001"/>
  </r>
  <r>
    <x v="594"/>
    <b v="0"/>
    <n v="69374.085250000033"/>
    <n v="31068.311999999998"/>
  </r>
  <r>
    <x v="595"/>
    <b v="0"/>
    <n v="61854.351749999958"/>
    <n v="30938.705000000002"/>
  </r>
  <r>
    <x v="596"/>
    <b v="0"/>
    <n v="62239.65625"/>
    <n v="30722.59"/>
  </r>
  <r>
    <x v="597"/>
    <b v="0"/>
    <n v="62229.523000000045"/>
    <n v="31889.091"/>
  </r>
  <r>
    <x v="598"/>
    <b v="0"/>
    <n v="64038.655750000005"/>
    <n v="30920.09"/>
  </r>
  <r>
    <x v="599"/>
    <b v="0"/>
    <n v="67367.76575000002"/>
    <n v="30918.071"/>
  </r>
  <r>
    <x v="600"/>
    <b v="0"/>
    <n v="67038.514750000002"/>
    <n v="30809.526000000002"/>
  </r>
  <r>
    <x v="601"/>
    <b v="0"/>
    <n v="65346.281499999983"/>
    <n v="32665.173999999999"/>
  </r>
  <r>
    <x v="602"/>
    <b v="0"/>
    <n v="64509.70299999998"/>
    <n v="31764.705000000002"/>
  </r>
  <r>
    <x v="603"/>
    <b v="0"/>
    <n v="68010.358749999985"/>
    <n v="31921.920999999998"/>
  </r>
  <r>
    <x v="604"/>
    <b v="0"/>
    <n v="74545.015500000009"/>
    <n v="31897.773000000001"/>
  </r>
  <r>
    <x v="605"/>
    <b v="0"/>
    <n v="75205.15625"/>
    <n v="31344.927"/>
  </r>
  <r>
    <x v="606"/>
    <b v="0"/>
    <n v="77978.937250000017"/>
    <n v="29701.794999999998"/>
  </r>
  <r>
    <x v="607"/>
    <b v="0"/>
    <n v="74962.625249999997"/>
    <n v="31584.258999999998"/>
  </r>
  <r>
    <x v="608"/>
    <b v="0"/>
    <n v="75008.671750000009"/>
    <n v="32052.405999999999"/>
  </r>
  <r>
    <x v="609"/>
    <b v="0"/>
    <n v="74466.125"/>
    <n v="32003.544000000002"/>
  </r>
  <r>
    <x v="610"/>
    <b v="0"/>
    <n v="81400.703000000009"/>
    <n v="30805.326000000001"/>
  </r>
  <r>
    <x v="611"/>
    <b v="0"/>
    <n v="77460.07799999998"/>
    <n v="31230.675999999999"/>
  </r>
  <r>
    <x v="612"/>
    <b v="0"/>
    <n v="77545.375"/>
    <n v="31490.49"/>
  </r>
  <r>
    <x v="613"/>
    <b v="0"/>
    <n v="75970.141249999986"/>
    <n v="30366.793000000001"/>
  </r>
  <r>
    <x v="614"/>
    <b v="0"/>
    <n v="73619.483500000002"/>
    <n v="30682.751"/>
  </r>
  <r>
    <x v="615"/>
    <b v="0"/>
    <n v="74336.875249999983"/>
    <n v="31436.45"/>
  </r>
  <r>
    <x v="616"/>
    <b v="0"/>
    <n v="75444.17200000002"/>
    <n v="32231.120999999999"/>
  </r>
  <r>
    <x v="617"/>
    <b v="0"/>
    <n v="84096.139999999985"/>
    <n v="32446.78"/>
  </r>
  <r>
    <x v="618"/>
    <b v="0"/>
    <n v="82025.140500000009"/>
    <n v="32647.746999999999"/>
  </r>
  <r>
    <x v="619"/>
    <b v="0"/>
    <n v="79862.09375"/>
    <n v="31765.113000000001"/>
  </r>
  <r>
    <x v="620"/>
    <b v="0"/>
    <n v="80321.359250000009"/>
    <n v="31613.17"/>
  </r>
  <r>
    <x v="621"/>
    <b v="0"/>
    <n v="81992.96875"/>
    <n v="31678.78"/>
  </r>
  <r>
    <x v="622"/>
    <b v="0"/>
    <n v="71877.905750000005"/>
    <n v="31523.476999999999"/>
  </r>
  <r>
    <x v="623"/>
    <b v="0"/>
    <n v="69781.594000000012"/>
    <n v="31735.9"/>
  </r>
  <r>
    <x v="624"/>
    <b v="0"/>
    <n v="77872.609499999991"/>
    <n v="31652.603999999999"/>
  </r>
  <r>
    <x v="625"/>
    <b v="0"/>
    <n v="78178.875"/>
    <n v="31589.584999999999"/>
  </r>
  <r>
    <x v="626"/>
    <b v="0"/>
    <n v="80395.796499999997"/>
    <n v="31671.400999999998"/>
  </r>
  <r>
    <x v="627"/>
    <b v="0"/>
    <n v="81906.89075000002"/>
    <n v="31688.862000000001"/>
  </r>
  <r>
    <x v="628"/>
    <b v="0"/>
    <n v="83213.094249999995"/>
    <n v="31678.914000000001"/>
  </r>
  <r>
    <x v="629"/>
    <b v="0"/>
    <n v="81134.063000000024"/>
    <n v="31866.53"/>
  </r>
  <r>
    <x v="630"/>
    <b v="0"/>
    <n v="77843.249499999976"/>
    <n v="31559.666000000001"/>
  </r>
  <r>
    <x v="631"/>
    <b v="0"/>
    <n v="81756.4375"/>
    <n v="31197.053"/>
  </r>
  <r>
    <x v="632"/>
    <b v="0"/>
    <n v="83482.1875"/>
    <n v="31108.385999999999"/>
  </r>
  <r>
    <x v="633"/>
    <b v="0"/>
    <n v="83941.436749999993"/>
    <n v="30810.028999999999"/>
  </r>
  <r>
    <x v="634"/>
    <b v="0"/>
    <n v="79637.141249999986"/>
    <n v="32087.268"/>
  </r>
  <r>
    <x v="635"/>
    <b v="0"/>
    <n v="77602.781750000024"/>
    <n v="33414.008999999998"/>
  </r>
  <r>
    <x v="636"/>
    <b v="0"/>
    <n v="74305.780499999993"/>
    <n v="32470.056"/>
  </r>
  <r>
    <x v="637"/>
    <b v="0"/>
    <n v="70397.437749999983"/>
    <n v="33917.692999999999"/>
  </r>
  <r>
    <x v="638"/>
    <b v="0"/>
    <n v="74111.7626953125"/>
    <n v="32370.409"/>
  </r>
  <r>
    <x v="639"/>
    <b v="0"/>
    <n v="75058.6513671875"/>
    <n v="32068.197"/>
  </r>
  <r>
    <x v="640"/>
    <b v="0"/>
    <n v="74730.42578125"/>
    <n v="31237.77"/>
  </r>
  <r>
    <x v="641"/>
    <b v="0"/>
    <n v="75379.89453125"/>
    <n v="28961.597000000002"/>
  </r>
  <r>
    <x v="642"/>
    <b v="0"/>
    <n v="78068.83984375"/>
    <n v="29501.773000000001"/>
  </r>
  <r>
    <x v="643"/>
    <b v="0"/>
    <n v="73671.85546875"/>
    <n v="30628.207999999999"/>
  </r>
  <r>
    <x v="644"/>
    <b v="0"/>
    <n v="71855.8359375"/>
    <n v="30834.295999999998"/>
  </r>
  <r>
    <x v="645"/>
    <b v="0"/>
    <n v="74586.3046875"/>
    <n v="30181.964"/>
  </r>
  <r>
    <x v="646"/>
    <b v="0"/>
    <n v="72276.78125"/>
    <n v="30558.636999999999"/>
  </r>
  <r>
    <x v="647"/>
    <b v="0"/>
    <n v="63080.6484375"/>
    <n v="30303.463"/>
  </r>
  <r>
    <x v="648"/>
    <b v="0"/>
    <n v="70941.2109375"/>
    <n v="29948.447"/>
  </r>
  <r>
    <x v="649"/>
    <b v="0"/>
    <n v="68477.4296875"/>
    <n v="30258.175999999999"/>
  </r>
  <r>
    <x v="650"/>
    <b v="0"/>
    <n v="71346.890625"/>
    <n v="30504.233"/>
  </r>
  <r>
    <x v="651"/>
    <b v="0"/>
    <n v="65829"/>
    <n v="30730.182000000001"/>
  </r>
  <r>
    <x v="652"/>
    <b v="0"/>
    <n v="65454.578125"/>
    <n v="30094.308000000001"/>
  </r>
  <r>
    <x v="653"/>
    <b v="0"/>
    <n v="66601.84375"/>
    <n v="29424.111000000001"/>
  </r>
  <r>
    <x v="654"/>
    <b v="0"/>
    <n v="68533.96875"/>
    <n v="29243.703000000001"/>
  </r>
  <r>
    <x v="655"/>
    <b v="0"/>
    <n v="71547.15625"/>
    <n v="29764.436000000002"/>
  </r>
  <r>
    <x v="656"/>
    <b v="0"/>
    <n v="75080.125"/>
    <n v="30290.819"/>
  </r>
  <r>
    <x v="657"/>
    <b v="0"/>
    <n v="74048.453125"/>
    <n v="30746.513999999999"/>
  </r>
  <r>
    <x v="658"/>
    <b v="0"/>
    <n v="76846.046875"/>
    <n v="31132.774000000001"/>
  </r>
  <r>
    <x v="659"/>
    <b v="0"/>
    <n v="82613.484375"/>
    <n v="30275.891"/>
  </r>
  <r>
    <x v="660"/>
    <b v="0"/>
    <n v="81332.0625"/>
    <n v="29090.102999999999"/>
  </r>
  <r>
    <x v="661"/>
    <b v="0"/>
    <n v="82871.4375"/>
    <n v="29356.97"/>
  </r>
  <r>
    <x v="662"/>
    <b v="0"/>
    <n v="77141.1875"/>
    <n v="29916.071"/>
  </r>
  <r>
    <x v="663"/>
    <b v="0"/>
    <n v="72945.4375"/>
    <n v="28998.159"/>
  </r>
  <r>
    <x v="664"/>
    <b v="0"/>
    <n v="67300.21875"/>
    <n v="30207.93"/>
  </r>
  <r>
    <x v="665"/>
    <b v="0"/>
    <n v="67247.03125"/>
    <n v="30351.828000000001"/>
  </r>
  <r>
    <x v="666"/>
    <b v="0"/>
    <n v="74042.15625"/>
    <n v="29993.673999999999"/>
  </r>
  <r>
    <x v="667"/>
    <b v="0"/>
    <n v="77309.96875"/>
    <n v="30019.085999999999"/>
  </r>
  <r>
    <x v="668"/>
    <b v="0"/>
    <n v="76753.15625"/>
    <n v="27771.914000000001"/>
  </r>
  <r>
    <x v="669"/>
    <b v="0"/>
    <n v="73526.34375"/>
    <n v="31635.327000000001"/>
  </r>
  <r>
    <x v="670"/>
    <b v="0"/>
    <n v="77384.0625"/>
    <n v="32492.006000000001"/>
  </r>
  <r>
    <x v="671"/>
    <b v="0"/>
    <n v="76799.375"/>
    <n v="32296.756000000001"/>
  </r>
  <r>
    <x v="672"/>
    <b v="0"/>
    <n v="77643.4375"/>
    <n v="32051.822"/>
  </r>
  <r>
    <x v="673"/>
    <b v="0"/>
    <n v="95530.4375"/>
    <n v="30757.463"/>
  </r>
  <r>
    <x v="674"/>
    <b v="0"/>
    <n v="101465.46875"/>
    <n v="31602.525000000001"/>
  </r>
  <r>
    <x v="675"/>
    <b v="0"/>
    <n v="107261.0625"/>
    <n v="30956.357"/>
  </r>
  <r>
    <x v="676"/>
    <b v="0"/>
    <n v="121357.125"/>
    <n v="31237.067999999999"/>
  </r>
  <r>
    <x v="677"/>
    <b v="0"/>
    <n v="133750.71875"/>
    <n v="31980.095000000001"/>
  </r>
  <r>
    <x v="678"/>
    <b v="0"/>
    <n v="110954.84375"/>
    <n v="33015.631999999998"/>
  </r>
  <r>
    <x v="679"/>
    <b v="0"/>
    <n v="104175.59375"/>
    <n v="33291.876000000004"/>
  </r>
  <r>
    <x v="680"/>
    <b v="0"/>
    <n v="116227.46875"/>
    <n v="31417.848999999998"/>
  </r>
  <r>
    <x v="681"/>
    <b v="0"/>
    <n v="118700.78125"/>
    <n v="31494.071"/>
  </r>
  <r>
    <x v="682"/>
    <b v="0"/>
    <n v="120229.6875"/>
    <n v="30797.491000000002"/>
  </r>
  <r>
    <x v="683"/>
    <b v="0"/>
    <n v="119968.78125"/>
    <n v="31734.65"/>
  </r>
  <r>
    <x v="684"/>
    <b v="0"/>
    <n v="126855.5625"/>
    <n v="33474.432000000001"/>
  </r>
  <r>
    <x v="685"/>
    <b v="0"/>
    <n v="118096.125"/>
    <n v="34325.014000000003"/>
  </r>
  <r>
    <x v="686"/>
    <b v="0"/>
    <n v="118304.75"/>
    <n v="34157.26"/>
  </r>
  <r>
    <x v="687"/>
    <b v="0"/>
    <n v="121073.1875"/>
    <n v="32386.598999999998"/>
  </r>
  <r>
    <x v="688"/>
    <b v="0"/>
    <n v="144617.8125"/>
    <n v="31670.667000000001"/>
  </r>
  <r>
    <x v="689"/>
    <b v="0"/>
    <n v="152131.6875"/>
    <n v="32223.469000000001"/>
  </r>
  <r>
    <x v="690"/>
    <b v="0"/>
    <n v="155849.5625"/>
    <n v="33205.114000000001"/>
  </r>
  <r>
    <x v="691"/>
    <b v="0"/>
    <n v="138865.625"/>
    <n v="34823.775999999998"/>
  </r>
  <r>
    <x v="692"/>
    <b v="0"/>
    <n v="119197.1875"/>
    <n v="36035.866999999998"/>
  </r>
  <r>
    <x v="693"/>
    <b v="0"/>
    <n v="119678.3125"/>
    <n v="35987.184000000001"/>
  </r>
  <r>
    <x v="694"/>
    <b v="0"/>
    <n v="125537.935546875"/>
    <n v="38299.241999999998"/>
  </r>
  <r>
    <x v="695"/>
    <b v="0"/>
    <n v="131733.83447265625"/>
    <n v="40750.756000000001"/>
  </r>
  <r>
    <x v="696"/>
    <b v="0"/>
    <n v="131909.12744140625"/>
    <n v="38617.361000000004"/>
  </r>
  <r>
    <x v="697"/>
    <b v="0"/>
    <n v="136455.982421875"/>
    <n v="39729.195"/>
  </r>
  <r>
    <x v="698"/>
    <b v="0"/>
    <n v="135010.8525390625"/>
    <n v="42773.361000000004"/>
  </r>
  <r>
    <x v="699"/>
    <b v="0"/>
    <n v="115044.38671875"/>
    <n v="43651.093000000001"/>
  </r>
  <r>
    <x v="700"/>
    <b v="0"/>
    <n v="117474.916015625"/>
    <n v="44638.505000000005"/>
  </r>
  <r>
    <x v="701"/>
    <b v="0"/>
    <n v="137983.89453125"/>
    <n v="38682.557000000001"/>
  </r>
  <r>
    <x v="702"/>
    <b v="0"/>
    <n v="146202.703125"/>
    <n v="35490.243000000002"/>
  </r>
  <r>
    <x v="703"/>
    <b v="0"/>
    <n v="150325.96875"/>
    <n v="35760.29"/>
  </r>
  <r>
    <x v="704"/>
    <b v="0"/>
    <n v="160712.3125"/>
    <n v="36120.222000000002"/>
  </r>
  <r>
    <x v="705"/>
    <b v="0"/>
    <n v="158591.5625"/>
    <n v="37988.756000000001"/>
  </r>
  <r>
    <x v="706"/>
    <b v="0"/>
    <n v="138155.1796875"/>
    <n v="39227.671999999999"/>
  </r>
  <r>
    <x v="707"/>
    <b v="0"/>
    <n v="144161.625"/>
    <n v="39175.703000000001"/>
  </r>
  <r>
    <x v="708"/>
    <b v="0"/>
    <n v="157975.953125"/>
    <n v="37467.49"/>
  </r>
  <r>
    <x v="709"/>
    <b v="0"/>
    <n v="160838.9375"/>
    <n v="38861.427000000003"/>
  </r>
  <r>
    <x v="710"/>
    <b v="0"/>
    <n v="156419.828125"/>
    <n v="38921.663"/>
  </r>
  <r>
    <x v="711"/>
    <b v="0"/>
    <n v="160261.84375"/>
    <n v="40404.356"/>
  </r>
  <r>
    <x v="712"/>
    <b v="0"/>
    <n v="156884.9375"/>
    <n v="43399.33"/>
  </r>
  <r>
    <x v="713"/>
    <b v="0"/>
    <n v="152952.34375"/>
    <n v="45884.144999999997"/>
  </r>
  <r>
    <x v="714"/>
    <b v="0"/>
    <n v="146033.84375"/>
    <n v="45611.362000000001"/>
  </r>
  <r>
    <x v="715"/>
    <b v="0"/>
    <n v="160093.171875"/>
    <n v="42315.095000000001"/>
  </r>
  <r>
    <x v="716"/>
    <b v="0"/>
    <n v="166464.953125"/>
    <n v="41673.086000000003"/>
  </r>
  <r>
    <x v="717"/>
    <b v="0"/>
    <n v="187169.4375"/>
    <n v="42309.320999999996"/>
  </r>
  <r>
    <x v="718"/>
    <b v="0"/>
    <n v="202505.90625"/>
    <n v="47517.96"/>
  </r>
  <r>
    <x v="719"/>
    <b v="0"/>
    <n v="182093.5625"/>
    <n v="59368.478999999999"/>
  </r>
  <r>
    <x v="720"/>
    <b v="0"/>
    <n v="183472.3125"/>
    <n v="61013.873"/>
  </r>
  <r>
    <x v="721"/>
    <b v="0"/>
    <n v="185282.25"/>
    <n v="60737.256000000001"/>
  </r>
  <r>
    <x v="722"/>
    <b v="0"/>
    <n v="198708.78125"/>
    <n v="59322.305999999997"/>
  </r>
  <r>
    <x v="723"/>
    <b v="0"/>
    <n v="198855.6875"/>
    <n v="59405.915999999997"/>
  </r>
  <r>
    <x v="724"/>
    <b v="0"/>
    <n v="198151.125"/>
    <n v="60958.383999999998"/>
  </r>
  <r>
    <x v="725"/>
    <b v="0"/>
    <n v="191030.09375"/>
    <n v="62733.106"/>
  </r>
  <r>
    <x v="726"/>
    <b v="0"/>
    <n v="198547.1875"/>
    <n v="62585.07"/>
  </r>
  <r>
    <x v="727"/>
    <b v="0"/>
    <n v="194049.5625"/>
    <n v="63750.864000000001"/>
  </r>
  <r>
    <x v="728"/>
    <b v="0"/>
    <n v="192129.78125"/>
    <n v="62780.009000000005"/>
  </r>
  <r>
    <x v="729"/>
    <b v="0"/>
    <n v="193467.875"/>
    <n v="60948.460999999996"/>
  </r>
  <r>
    <x v="730"/>
    <b v="0"/>
    <n v="197544.6875"/>
    <n v="62796.224999999999"/>
  </r>
  <r>
    <x v="731"/>
    <b v="0"/>
    <n v="191230.125"/>
    <n v="63098.858999999997"/>
  </r>
  <r>
    <x v="732"/>
    <b v="0"/>
    <n v="197653.09375"/>
    <n v="62098.145000000004"/>
  </r>
  <r>
    <x v="733"/>
    <b v="0"/>
    <n v="181859"/>
    <n v="63690.553"/>
  </r>
  <r>
    <x v="734"/>
    <b v="0"/>
    <n v="194857.6875"/>
    <n v="64989.398999999998"/>
  </r>
  <r>
    <x v="735"/>
    <b v="0"/>
    <n v="199087.25"/>
    <n v="64604.307000000001"/>
  </r>
  <r>
    <x v="736"/>
    <b v="0"/>
    <n v="198231.4375"/>
    <n v="63519.212"/>
  </r>
  <r>
    <x v="737"/>
    <b v="0"/>
    <n v="198131.6103515625"/>
    <n v="62173.838000000003"/>
  </r>
  <r>
    <x v="738"/>
    <b v="0"/>
    <n v="200888.416015625"/>
    <n v="61433.411999999997"/>
  </r>
  <r>
    <x v="739"/>
    <b v="0"/>
    <n v="200474.87503051758"/>
    <n v="61501.728000000003"/>
  </r>
  <r>
    <x v="740"/>
    <b v="0"/>
    <n v="202973.74951171875"/>
    <n v="62432.544999999998"/>
  </r>
  <r>
    <x v="741"/>
    <b v="0"/>
    <n v="194783.5"/>
    <n v="63998.080000000002"/>
  </r>
  <r>
    <x v="742"/>
    <b v="0"/>
    <n v="194071.927734375"/>
    <n v="63988.67"/>
  </r>
  <r>
    <x v="743"/>
    <b v="0"/>
    <n v="197882.33984375"/>
    <n v="62164.89"/>
  </r>
  <r>
    <x v="744"/>
    <b v="0"/>
    <n v="195218.12109375"/>
    <n v="61610.894"/>
  </r>
  <r>
    <x v="745"/>
    <b v="0"/>
    <n v="162034.6171875"/>
    <n v="51729.021000000001"/>
  </r>
  <r>
    <x v="746"/>
    <b v="0"/>
    <n v="166965.40234375"/>
    <n v="44555.129000000001"/>
  </r>
  <r>
    <x v="747"/>
    <b v="0"/>
    <n v="165668.28125"/>
    <n v="44670.974000000002"/>
  </r>
  <r>
    <x v="748"/>
    <b v="0"/>
    <n v="162554.0546875"/>
    <n v="44674.322"/>
  </r>
  <r>
    <x v="749"/>
    <b v="0"/>
    <n v="160191.2109375"/>
    <n v="44070.83"/>
  </r>
  <r>
    <x v="750"/>
    <b v="0"/>
    <n v="164269.72265625"/>
    <n v="42681.79"/>
  </r>
  <r>
    <x v="751"/>
    <b v="0"/>
    <n v="155449.90625"/>
    <n v="42515.247000000003"/>
  </r>
  <r>
    <x v="752"/>
    <b v="0"/>
    <n v="154304.14453125"/>
    <n v="42199.351000000002"/>
  </r>
  <r>
    <x v="753"/>
    <b v="0"/>
    <n v="149539.53515625"/>
    <n v="43030.506000000001"/>
  </r>
  <r>
    <x v="754"/>
    <b v="0"/>
    <n v="148381.5078125"/>
    <n v="43321.883999999998"/>
  </r>
  <r>
    <x v="755"/>
    <b v="0"/>
    <n v="144121.0625"/>
    <n v="43317.093999999997"/>
  </r>
  <r>
    <x v="756"/>
    <b v="0"/>
    <n v="141174.3046875"/>
    <n v="44223.483999999997"/>
  </r>
  <r>
    <x v="757"/>
    <b v="0"/>
    <n v="144563.21875"/>
    <n v="43159.286999999997"/>
  </r>
  <r>
    <x v="758"/>
    <b v="0"/>
    <n v="139729.15625"/>
    <n v="42816.502999999997"/>
  </r>
  <r>
    <x v="759"/>
    <b v="0"/>
    <n v="141580.7109375"/>
    <n v="40249.604999999996"/>
  </r>
  <r>
    <x v="760"/>
    <b v="0"/>
    <n v="132219.7109375"/>
    <n v="39063.794999999998"/>
  </r>
  <r>
    <x v="761"/>
    <b v="0"/>
    <n v="126002.671875"/>
    <n v="38158.934000000001"/>
  </r>
  <r>
    <x v="762"/>
    <b v="0"/>
    <n v="128670.1171875"/>
    <n v="38225.144"/>
  </r>
  <r>
    <x v="763"/>
    <b v="0"/>
    <n v="123880.75"/>
    <n v="36215.012999999999"/>
  </r>
  <r>
    <x v="764"/>
    <b v="0"/>
    <n v="122614.03793604746"/>
    <n v="35966.49"/>
  </r>
  <r>
    <x v="765"/>
    <b v="0"/>
    <n v="129764.13906250001"/>
    <n v="36412.904000000002"/>
  </r>
  <r>
    <x v="766"/>
    <b v="0"/>
    <n v="132512.40625"/>
    <n v="34857.940999999999"/>
  </r>
  <r>
    <x v="767"/>
    <b v="0"/>
    <n v="132699.78125"/>
    <n v="32722.796999999999"/>
  </r>
  <r>
    <x v="768"/>
    <b v="0"/>
    <n v="134767.15625"/>
    <n v="32322.741000000002"/>
  </r>
  <r>
    <x v="769"/>
    <b v="0"/>
    <n v="132102.671875"/>
    <n v="33016.752999999997"/>
  </r>
  <r>
    <x v="770"/>
    <b v="0"/>
    <n v="130749.390625"/>
    <n v="33079.773999999998"/>
  </r>
  <r>
    <x v="771"/>
    <b v="0"/>
    <n v="135916.578125"/>
    <n v="32449.018"/>
  </r>
  <r>
    <x v="772"/>
    <b v="0"/>
    <n v="137631.46875"/>
    <n v="32189.031999999999"/>
  </r>
  <r>
    <x v="773"/>
    <b v="0"/>
    <n v="127282.96875"/>
    <n v="31557.956999999999"/>
  </r>
  <r>
    <x v="774"/>
    <b v="0"/>
    <n v="121357.71875"/>
    <n v="32053.59"/>
  </r>
  <r>
    <x v="775"/>
    <b v="0"/>
    <n v="122366.453125"/>
    <n v="32018.674999999999"/>
  </r>
  <r>
    <x v="776"/>
    <b v="0"/>
    <n v="122464.9375"/>
    <n v="32191.623"/>
  </r>
  <r>
    <x v="777"/>
    <b v="0"/>
    <n v="114510.640625"/>
    <n v="31712.518"/>
  </r>
  <r>
    <x v="778"/>
    <b v="0"/>
    <n v="121087.96875"/>
    <n v="31347.755000000001"/>
  </r>
  <r>
    <x v="779"/>
    <b v="0"/>
    <n v="113231.75"/>
    <n v="30314.112000000001"/>
  </r>
  <r>
    <x v="780"/>
    <b v="0"/>
    <n v="107927.1875"/>
    <n v="30163.083999999999"/>
  </r>
  <r>
    <x v="781"/>
    <b v="0"/>
    <n v="106340.9375"/>
    <n v="31044.064999999999"/>
  </r>
  <r>
    <x v="782"/>
    <b v="0"/>
    <n v="119400.3125"/>
    <n v="30815.138999999999"/>
  </r>
  <r>
    <x v="783"/>
    <b v="0"/>
    <n v="115462.765625"/>
    <n v="31106.972000000002"/>
  </r>
  <r>
    <x v="784"/>
    <b v="0"/>
    <n v="116926.4375"/>
    <n v="31349.868999999999"/>
  </r>
  <r>
    <x v="785"/>
    <b v="0"/>
    <n v="127061.796875"/>
    <n v="30784.952000000001"/>
  </r>
  <r>
    <x v="786"/>
    <b v="0"/>
    <n v="130267.375"/>
    <n v="30791.708999999999"/>
  </r>
  <r>
    <x v="787"/>
    <b v="0"/>
    <n v="130903.21875"/>
    <n v="31661.885999999999"/>
  </r>
  <r>
    <x v="788"/>
    <b v="0"/>
    <n v="122628.859375"/>
    <n v="31086.57"/>
  </r>
  <r>
    <x v="789"/>
    <b v="0"/>
    <n v="128859.1875"/>
    <n v="31289.923999999999"/>
  </r>
  <r>
    <x v="790"/>
    <b v="0"/>
    <n v="125641.75"/>
    <n v="31469.026000000002"/>
  </r>
  <r>
    <x v="791"/>
    <b v="0"/>
    <n v="120464.015625"/>
    <n v="32227.162"/>
  </r>
  <r>
    <x v="792"/>
    <b v="0"/>
    <n v="130037.5625"/>
    <n v="33079.364000000001"/>
  </r>
  <r>
    <x v="793"/>
    <b v="0"/>
    <n v="130602.484375"/>
    <n v="33851.658000000003"/>
  </r>
  <r>
    <x v="794"/>
    <b v="0"/>
    <n v="131728.65625"/>
    <n v="33222.851000000002"/>
  </r>
  <r>
    <x v="795"/>
    <b v="0"/>
    <n v="128833.046875"/>
    <n v="30728.620999999999"/>
  </r>
  <r>
    <x v="796"/>
    <b v="0"/>
    <n v="129451.421875"/>
    <n v="31657.331999999999"/>
  </r>
  <r>
    <x v="797"/>
    <b v="0"/>
    <n v="117413.71875"/>
    <n v="32583.182000000001"/>
  </r>
  <r>
    <x v="798"/>
    <b v="0"/>
    <n v="120601.78125"/>
    <n v="32682.297999999999"/>
  </r>
  <r>
    <x v="799"/>
    <b v="0"/>
    <n v="127888.375"/>
    <n v="31151.309000000001"/>
  </r>
  <r>
    <x v="800"/>
    <b v="0"/>
    <n v="122503.59375"/>
    <n v="30211.248"/>
  </r>
  <r>
    <x v="801"/>
    <b v="0"/>
    <n v="126600.734375"/>
    <n v="30218.030999999999"/>
  </r>
  <r>
    <x v="802"/>
    <b v="0"/>
    <n v="124694.921875"/>
    <n v="30040.109"/>
  </r>
  <r>
    <x v="803"/>
    <b v="0"/>
    <n v="124689.875"/>
    <n v="30724.298999999999"/>
  </r>
  <r>
    <x v="804"/>
    <b v="0"/>
    <n v="123555.96875"/>
    <n v="32300.6"/>
  </r>
  <r>
    <x v="805"/>
    <b v="0"/>
    <n v="122458.75"/>
    <n v="33391.680999999997"/>
  </r>
  <r>
    <x v="806"/>
    <b v="0"/>
    <n v="129621.5"/>
    <n v="32357.281999999999"/>
  </r>
  <r>
    <x v="807"/>
    <b v="0"/>
    <n v="133967.90625"/>
    <n v="31876.407999999999"/>
  </r>
  <r>
    <x v="808"/>
    <b v="0"/>
    <n v="139726.40625"/>
    <n v="34672.152000000002"/>
  </r>
  <r>
    <x v="809"/>
    <b v="0"/>
    <n v="143178.90625"/>
    <n v="36678.175999999999"/>
  </r>
  <r>
    <x v="810"/>
    <b v="0"/>
    <n v="141736.625"/>
    <n v="38994.093999999997"/>
  </r>
  <r>
    <x v="811"/>
    <b v="0"/>
    <n v="135192.8125"/>
    <n v="42578.216"/>
  </r>
  <r>
    <x v="812"/>
    <b v="0"/>
    <n v="139524.34375"/>
    <n v="44262.402999999998"/>
  </r>
  <r>
    <x v="813"/>
    <b v="0"/>
    <n v="153131.34375"/>
    <n v="39426.175000000003"/>
  </r>
  <r>
    <x v="814"/>
    <b v="0"/>
    <n v="163690.1875"/>
    <n v="38427.760000000002"/>
  </r>
  <r>
    <x v="815"/>
    <b v="0"/>
    <n v="151511.28125"/>
    <n v="44426.506999999998"/>
  </r>
  <r>
    <x v="816"/>
    <b v="0"/>
    <n v="152499.75"/>
    <n v="47938.108999999997"/>
  </r>
  <r>
    <x v="817"/>
    <b v="0"/>
    <n v="171973.1875"/>
    <n v="49551.641000000003"/>
  </r>
  <r>
    <x v="818"/>
    <b v="0"/>
    <n v="172669.46875"/>
    <n v="54513.665000000001"/>
  </r>
  <r>
    <x v="819"/>
    <b v="0"/>
    <n v="173831.1875"/>
    <n v="55650.826000000001"/>
  </r>
  <r>
    <x v="820"/>
    <b v="0"/>
    <n v="172759.625"/>
    <n v="49808.915000000001"/>
  </r>
  <r>
    <x v="821"/>
    <b v="0"/>
    <n v="147653.6875"/>
    <n v="44343.781000000003"/>
  </r>
  <r>
    <x v="822"/>
    <b v="0"/>
    <n v="201867.3125"/>
    <n v="46078.108"/>
  </r>
  <r>
    <x v="823"/>
    <b v="0"/>
    <n v="189980.25"/>
    <n v="47702.834000000003"/>
  </r>
  <r>
    <x v="824"/>
    <b v="0"/>
    <n v="192714.3125"/>
    <n v="47875.972000000002"/>
  </r>
  <r>
    <x v="825"/>
    <b v="0"/>
    <n v="200261.71875"/>
    <n v="47764.588000000003"/>
  </r>
  <r>
    <x v="826"/>
    <b v="0"/>
    <n v="197441.1875"/>
    <n v="46695.845999999998"/>
  </r>
  <r>
    <x v="827"/>
    <b v="0"/>
    <n v="194147.0625"/>
    <n v="39303.186000000002"/>
  </r>
  <r>
    <x v="828"/>
    <b v="0"/>
    <n v="140636.4375"/>
    <n v="37531.89"/>
  </r>
  <r>
    <x v="829"/>
    <b v="0"/>
    <n v="166510"/>
    <n v="37666.976000000002"/>
  </r>
  <r>
    <x v="830"/>
    <b v="0"/>
    <n v="137693"/>
    <n v="38025.620000000003"/>
  </r>
  <r>
    <x v="831"/>
    <b v="0"/>
    <n v="165720.28125"/>
    <n v="39638.569000000003"/>
  </r>
  <r>
    <x v="832"/>
    <b v="0"/>
    <n v="173801.3125"/>
    <n v="46401.383000000002"/>
  </r>
  <r>
    <x v="833"/>
    <b v="0"/>
    <n v="179259.46875"/>
    <n v="47802.91"/>
  </r>
  <r>
    <x v="834"/>
    <b v="0"/>
    <n v="179647.3125"/>
    <n v="41969.968000000001"/>
  </r>
  <r>
    <x v="835"/>
    <b v="0"/>
    <n v="129112.8125"/>
    <n v="37859.319000000003"/>
  </r>
  <r>
    <x v="836"/>
    <b v="0"/>
    <n v="172968.21875"/>
    <n v="37329.078999999998"/>
  </r>
  <r>
    <x v="837"/>
    <b v="0"/>
    <n v="140711.0625"/>
    <n v="38543.904999999999"/>
  </r>
  <r>
    <x v="838"/>
    <b v="0"/>
    <n v="181290.84375"/>
    <n v="40801.766000000003"/>
  </r>
  <r>
    <x v="839"/>
    <b v="0"/>
    <n v="181292.8125"/>
    <n v="47678.792999999998"/>
  </r>
  <r>
    <x v="840"/>
    <b v="0"/>
    <n v="173046.75"/>
    <n v="48946.368000000002"/>
  </r>
  <r>
    <x v="841"/>
    <b v="0"/>
    <n v="165325.8125"/>
    <n v="44523.502999999997"/>
  </r>
  <r>
    <x v="842"/>
    <b v="0"/>
    <n v="126997.625"/>
    <n v="39578.050999999999"/>
  </r>
  <r>
    <x v="843"/>
    <b v="0"/>
    <n v="157970.5625"/>
    <n v="39177.207999999999"/>
  </r>
  <r>
    <x v="844"/>
    <b v="0"/>
    <n v="126731.5625"/>
    <n v="42072.250999999997"/>
  </r>
  <r>
    <x v="845"/>
    <b v="0"/>
    <n v="151097.1875"/>
    <n v="47163.654999999999"/>
  </r>
  <r>
    <x v="846"/>
    <b v="0"/>
    <n v="156950.3125"/>
    <n v="49123.285000000003"/>
  </r>
  <r>
    <x v="847"/>
    <b v="0"/>
    <n v="163146.9375"/>
    <n v="48753.328999999998"/>
  </r>
  <r>
    <x v="848"/>
    <b v="0"/>
    <n v="166539.0625"/>
    <n v="46397.641000000003"/>
  </r>
  <r>
    <x v="849"/>
    <b v="0"/>
    <n v="125750.4375"/>
    <n v="40193.663"/>
  </r>
  <r>
    <x v="850"/>
    <b v="0"/>
    <n v="169932.5625"/>
    <n v="39114.781999999999"/>
  </r>
  <r>
    <x v="851"/>
    <b v="0"/>
    <n v="134932.875"/>
    <n v="40198.605000000003"/>
  </r>
  <r>
    <x v="852"/>
    <b v="0"/>
    <n v="176817.875"/>
    <n v="40901.190999999999"/>
  </r>
  <r>
    <x v="853"/>
    <b v="0"/>
    <n v="169940.625"/>
    <n v="47819.832999999999"/>
  </r>
  <r>
    <x v="854"/>
    <b v="0"/>
    <n v="168493.0625"/>
    <n v="50454.057000000001"/>
  </r>
  <r>
    <x v="855"/>
    <b v="0"/>
    <n v="166898.5625"/>
    <n v="43960.949000000001"/>
  </r>
  <r>
    <x v="856"/>
    <b v="0"/>
    <n v="126451.125"/>
    <n v="38207.017"/>
  </r>
  <r>
    <x v="857"/>
    <b v="0"/>
    <n v="157539.25"/>
    <n v="37134.271999999997"/>
  </r>
  <r>
    <x v="858"/>
    <b v="0"/>
    <n v="127696.8125"/>
    <n v="38135.245000000003"/>
  </r>
  <r>
    <x v="859"/>
    <b v="0"/>
    <n v="167388.625"/>
    <n v="40528.89"/>
  </r>
  <r>
    <x v="860"/>
    <b v="0"/>
    <n v="171642.0625"/>
    <n v="47647.851999999999"/>
  </r>
  <r>
    <x v="861"/>
    <b v="0"/>
    <n v="170729.5"/>
    <n v="48442.061999999998"/>
  </r>
  <r>
    <x v="862"/>
    <b v="0"/>
    <n v="163876.3125"/>
    <n v="43240.23"/>
  </r>
  <r>
    <x v="863"/>
    <b v="0"/>
    <n v="126784.875"/>
    <n v="37594.832000000002"/>
  </r>
  <r>
    <x v="864"/>
    <b v="0"/>
    <n v="154271.9375"/>
    <n v="37280.429000000004"/>
  </r>
  <r>
    <x v="865"/>
    <b v="0"/>
    <n v="119245.75"/>
    <n v="39818.682000000001"/>
  </r>
  <r>
    <x v="866"/>
    <b v="0"/>
    <n v="154805.375"/>
    <n v="40126.578999999998"/>
  </r>
  <r>
    <x v="867"/>
    <b v="0"/>
    <n v="152031.8125"/>
    <n v="46344.743999999999"/>
  </r>
  <r>
    <x v="868"/>
    <b v="0"/>
    <n v="154511.8125"/>
    <n v="49222.017"/>
  </r>
  <r>
    <x v="869"/>
    <b v="0"/>
    <n v="158476.5625"/>
    <n v="44229.607000000004"/>
  </r>
  <r>
    <x v="870"/>
    <b v="0"/>
    <n v="121609"/>
    <n v="39060.489000000001"/>
  </r>
  <r>
    <x v="871"/>
    <b v="0"/>
    <n v="164104.4375"/>
    <n v="38656.485999999997"/>
  </r>
  <r>
    <x v="872"/>
    <b v="0"/>
    <n v="138617.625"/>
    <n v="39440.858"/>
  </r>
  <r>
    <x v="873"/>
    <b v="0"/>
    <n v="182636.125"/>
    <n v="46206.625"/>
  </r>
  <r>
    <x v="874"/>
    <b v="0"/>
    <n v="174304.25"/>
    <n v="48926.01"/>
  </r>
  <r>
    <x v="875"/>
    <b v="0"/>
    <n v="175261.625"/>
    <n v="49940.508000000002"/>
  </r>
  <r>
    <x v="876"/>
    <b v="0"/>
    <n v="160327.9375"/>
    <n v="45947.296999999999"/>
  </r>
  <r>
    <x v="877"/>
    <b v="0"/>
    <n v="106045.375"/>
    <n v="40258.235000000001"/>
  </r>
  <r>
    <x v="878"/>
    <b v="0"/>
    <n v="145169.5625"/>
    <n v="39780.025000000001"/>
  </r>
  <r>
    <x v="879"/>
    <b v="0"/>
    <n v="110997.375"/>
    <n v="40522.728999999999"/>
  </r>
  <r>
    <x v="880"/>
    <b v="0"/>
    <n v="145319.8125"/>
    <n v="47408.392"/>
  </r>
  <r>
    <x v="881"/>
    <b v="0"/>
    <n v="138724.1875"/>
    <n v="49328.716999999997"/>
  </r>
  <r>
    <x v="882"/>
    <b v="0"/>
    <n v="134522.3125"/>
    <n v="48866.165000000001"/>
  </r>
  <r>
    <x v="883"/>
    <b v="0"/>
    <n v="139028.875"/>
    <n v="43143.983"/>
  </r>
  <r>
    <x v="884"/>
    <b v="0"/>
    <n v="93023"/>
    <n v="35790.398000000001"/>
  </r>
  <r>
    <x v="885"/>
    <b v="0"/>
    <n v="91331.625"/>
    <n v="34812.099000000002"/>
  </r>
  <r>
    <x v="886"/>
    <b v="0"/>
    <n v="80368.25"/>
    <n v="35495.663"/>
  </r>
  <r>
    <x v="887"/>
    <b v="0"/>
    <n v="78242.75"/>
    <n v="42456.862999999998"/>
  </r>
  <r>
    <x v="888"/>
    <b v="0"/>
    <n v="75322.5"/>
    <n v="44760.75"/>
  </r>
  <r>
    <x v="889"/>
    <b v="0"/>
    <n v="75275.25"/>
    <n v="43251.646999999997"/>
  </r>
  <r>
    <x v="890"/>
    <b v="0"/>
    <n v="82604.42300000001"/>
    <n v="34408.915000000001"/>
  </r>
  <r>
    <x v="891"/>
    <b v="0"/>
    <n v="80483.17300000001"/>
    <n v="32466.627"/>
  </r>
  <r>
    <x v="892"/>
    <b v="0"/>
    <n v="83689.17300000001"/>
    <n v="32017.17"/>
  </r>
  <r>
    <x v="893"/>
    <b v="0"/>
    <n v="85816.862999999998"/>
    <n v="32474.931"/>
  </r>
  <r>
    <x v="894"/>
    <b v="0"/>
    <n v="86193.419000000009"/>
    <n v="32971.569000000003"/>
  </r>
  <r>
    <x v="895"/>
    <b v="0"/>
    <n v="81053.834499999997"/>
    <n v="32759.460999999999"/>
  </r>
  <r>
    <x v="896"/>
    <b v="0"/>
    <n v="79667.710500000001"/>
    <n v="32169.618999999999"/>
  </r>
  <r>
    <x v="897"/>
    <b v="0"/>
    <n v="82643.152499999997"/>
    <n v="31916.031999999999"/>
  </r>
  <r>
    <x v="898"/>
    <b v="0"/>
    <n v="72274.869000000006"/>
    <n v="32047.127"/>
  </r>
  <r>
    <x v="899"/>
    <b v="0"/>
    <n v="70195.08600000001"/>
    <n v="31187.718000000001"/>
  </r>
  <r>
    <x v="900"/>
    <b v="0"/>
    <n v="70255.242499999993"/>
    <n v="31658.871999999999"/>
  </r>
  <r>
    <x v="901"/>
    <b v="0"/>
    <n v="70401.027000000002"/>
    <n v="31826.763999999999"/>
  </r>
  <r>
    <x v="902"/>
    <b v="0"/>
    <n v="66852.429999999993"/>
    <n v="32096.143"/>
  </r>
  <r>
    <x v="903"/>
    <b v="0"/>
    <n v="64980.148999999998"/>
    <n v="32179.277000000002"/>
  </r>
  <r>
    <x v="904"/>
    <b v="0"/>
    <n v="69419.41"/>
    <n v="32640.434000000001"/>
  </r>
  <r>
    <x v="905"/>
    <b v="0"/>
    <n v="69870.532999999996"/>
    <n v="32511.172999999999"/>
  </r>
  <r>
    <x v="906"/>
    <b v="0"/>
    <n v="70959.336500000005"/>
    <n v="34197.279000000002"/>
  </r>
  <r>
    <x v="907"/>
    <b v="0"/>
    <n v="72347.450500000006"/>
    <n v="38969.192999999999"/>
  </r>
  <r>
    <x v="908"/>
    <b v="0"/>
    <n v="70275.566499999986"/>
    <n v="41007.951000000001"/>
  </r>
  <r>
    <x v="909"/>
    <b v="0"/>
    <n v="69790.334000000003"/>
    <n v="40883.995000000003"/>
  </r>
  <r>
    <x v="910"/>
    <b v="0"/>
    <n v="71630.09"/>
    <n v="40318.832999999999"/>
  </r>
  <r>
    <x v="911"/>
    <b v="0"/>
    <n v="74806.775000000009"/>
    <n v="36843.453000000001"/>
  </r>
  <r>
    <x v="912"/>
    <b v="0"/>
    <n v="75068.819499999983"/>
    <n v="32019.124"/>
  </r>
  <r>
    <x v="913"/>
    <b v="0"/>
    <n v="70979.977500000008"/>
    <n v="33834.093999999997"/>
  </r>
  <r>
    <x v="914"/>
    <b v="0"/>
    <n v="66914.961500000005"/>
    <n v="40790.040999999997"/>
  </r>
  <r>
    <x v="915"/>
    <b v="0"/>
    <n v="63146.637499999997"/>
    <n v="41626.972000000002"/>
  </r>
  <r>
    <x v="916"/>
    <b v="0"/>
    <n v="63795.053"/>
    <n v="37195.305999999997"/>
  </r>
  <r>
    <x v="917"/>
    <b v="0"/>
    <n v="64996.280499999993"/>
    <n v="36555.195"/>
  </r>
  <r>
    <x v="918"/>
    <b v="0"/>
    <n v="69463.394"/>
    <n v="31812.865000000002"/>
  </r>
  <r>
    <x v="919"/>
    <b v="0"/>
    <n v="69655.018999999986"/>
    <n v="30945.642"/>
  </r>
  <r>
    <x v="920"/>
    <b v="0"/>
    <n v="68835.345499999996"/>
    <n v="31702.392"/>
  </r>
  <r>
    <x v="921"/>
    <b v="0"/>
    <n v="66435.630499999999"/>
    <n v="32349.573"/>
  </r>
  <r>
    <x v="922"/>
    <b v="0"/>
    <n v="66770.680999999997"/>
    <n v="39176.192999999999"/>
  </r>
  <r>
    <x v="923"/>
    <b v="0"/>
    <n v="62239.739000000001"/>
    <n v="42124.894"/>
  </r>
  <r>
    <x v="924"/>
    <b v="0"/>
    <n v="59900.275999999998"/>
    <n v="40032.014986328126"/>
  </r>
  <r>
    <x v="925"/>
    <b v="0"/>
    <n v="63941.074500000002"/>
    <n v="34401.673138671875"/>
  </r>
  <r>
    <x v="926"/>
    <b v="0"/>
    <n v="64553.733500000002"/>
    <n v="33426.740984374999"/>
  </r>
  <r>
    <x v="927"/>
    <b v="0"/>
    <n v="65468.125499999995"/>
    <n v="32149.583906250002"/>
  </r>
  <r>
    <x v="928"/>
    <b v="0"/>
    <n v="65740.493500000011"/>
    <n v="34070.093390624999"/>
  </r>
  <r>
    <x v="929"/>
    <b v="0"/>
    <n v="66409.395999999993"/>
    <n v="38673.751406249998"/>
  </r>
  <r>
    <x v="930"/>
    <b v="0"/>
    <n v="63014.9565"/>
    <n v="40489.750812500002"/>
  </r>
  <r>
    <x v="931"/>
    <b v="0"/>
    <n v="62868.175999999999"/>
    <n v="37643.657593750002"/>
  </r>
  <r>
    <x v="932"/>
    <b v="0"/>
    <n v="65736.40400000001"/>
    <n v="31840.9168125"/>
  </r>
  <r>
    <x v="933"/>
    <b v="0"/>
    <n v="65925.173999999999"/>
    <n v="30932.04296875"/>
  </r>
  <r>
    <x v="934"/>
    <b v="0"/>
    <n v="68745.41350000001"/>
    <n v="30696.930874999998"/>
  </r>
  <r>
    <x v="935"/>
    <b v="0"/>
    <n v="67904.621500000008"/>
    <n v="33205.771187500002"/>
  </r>
  <r>
    <x v="936"/>
    <b v="0"/>
    <n v="71903.472000000009"/>
    <n v="39129.161124999999"/>
  </r>
  <r>
    <x v="937"/>
    <b v="0"/>
    <n v="65800.268000000011"/>
    <n v="41054.344624999998"/>
  </r>
  <r>
    <x v="938"/>
    <b v="0"/>
    <n v="62296.53"/>
    <n v="39560.1096875"/>
  </r>
  <r>
    <x v="939"/>
    <b v="0"/>
    <n v="66675.633000000002"/>
    <n v="32138.609312500001"/>
  </r>
  <r>
    <x v="940"/>
    <b v="0"/>
    <n v="67650.38"/>
    <n v="31231.309187499999"/>
  </r>
  <r>
    <x v="941"/>
    <b v="0"/>
    <n v="68923.839999999997"/>
    <n v="32317.064437500001"/>
  </r>
  <r>
    <x v="942"/>
    <b v="0"/>
    <n v="67053.047500000001"/>
    <n v="33373.357062499999"/>
  </r>
  <r>
    <x v="943"/>
    <b v="0"/>
    <n v="65723.247999999992"/>
    <n v="38248.126125000003"/>
  </r>
  <r>
    <x v="944"/>
    <b v="0"/>
    <n v="61548.132999999994"/>
    <n v="40877.877124999999"/>
  </r>
  <r>
    <x v="945"/>
    <b v="0"/>
    <n v="61902.868000000009"/>
    <n v="38943.043749999997"/>
  </r>
  <r>
    <x v="946"/>
    <b v="0"/>
    <n v="68521.956999999995"/>
    <n v="31680.459625"/>
  </r>
  <r>
    <x v="947"/>
    <b v="0"/>
    <n v="68843.582500000004"/>
    <n v="31570.337749999999"/>
  </r>
  <r>
    <x v="948"/>
    <b v="0"/>
    <n v="67908.981"/>
    <n v="31106.027750000001"/>
  </r>
  <r>
    <x v="949"/>
    <b v="0"/>
    <n v="67897.83249999999"/>
    <n v="33997.996874999997"/>
  </r>
  <r>
    <x v="950"/>
    <b v="0"/>
    <n v="70288.759999999995"/>
    <n v="37694.149375000001"/>
  </r>
  <r>
    <x v="951"/>
    <b v="0"/>
    <n v="65415.535000000003"/>
    <n v="39083.823125000003"/>
  </r>
  <r>
    <x v="952"/>
    <b v="0"/>
    <n v="63381.329999999994"/>
    <n v="37688.138124999998"/>
  </r>
  <r>
    <x v="953"/>
    <b v="0"/>
    <n v="70229.627500000002"/>
    <n v="31537.985625000001"/>
  </r>
  <r>
    <x v="954"/>
    <b v="0"/>
    <n v="68032.345000000001"/>
    <n v="33269.655624999999"/>
  </r>
  <r>
    <x v="955"/>
    <b v="0"/>
    <n v="66088.447499999995"/>
    <n v="34814.862500000003"/>
  </r>
  <r>
    <x v="956"/>
    <b v="0"/>
    <n v="63731.432499999995"/>
    <n v="35176.656875000001"/>
  </r>
  <r>
    <x v="957"/>
    <b v="0"/>
    <n v="62854.817500000005"/>
    <n v="41221.249374999999"/>
  </r>
  <r>
    <x v="958"/>
    <b v="0"/>
    <n v="62250.895000000011"/>
    <n v="43343.398125"/>
  </r>
  <r>
    <x v="959"/>
    <b v="0"/>
    <n v="64213.899999999994"/>
    <n v="43990.642500000002"/>
  </r>
  <r>
    <x v="960"/>
    <b v="0"/>
    <n v="67666.795000000013"/>
    <n v="43754.703750000001"/>
  </r>
  <r>
    <x v="961"/>
    <b v="0"/>
    <n v="86905.092499999999"/>
    <n v="39663.331250000003"/>
  </r>
  <r>
    <x v="962"/>
    <b v="0"/>
    <n v="99411.459999999992"/>
    <n v="34270.21"/>
  </r>
  <r>
    <x v="963"/>
    <b v="0"/>
    <n v="101509.2925"/>
    <n v="36363.341249999998"/>
  </r>
  <r>
    <x v="964"/>
    <b v="0"/>
    <n v="125898.58250000002"/>
    <n v="40859.33"/>
  </r>
  <r>
    <x v="965"/>
    <b v="0"/>
    <n v="123803.27000000002"/>
    <n v="43360.173750000002"/>
  </r>
  <r>
    <x v="966"/>
    <b v="0"/>
    <n v="127529.40000000001"/>
    <n v="41861.565000000002"/>
  </r>
  <r>
    <x v="967"/>
    <b v="0"/>
    <n v="134622.4425"/>
    <n v="36175.232499999998"/>
  </r>
  <r>
    <x v="968"/>
    <b v="0"/>
    <n v="101830.6075"/>
    <n v="32714.03"/>
  </r>
  <r>
    <x v="969"/>
    <b v="0"/>
    <n v="127555.80750000001"/>
    <n v="33539.522499999999"/>
  </r>
  <r>
    <x v="970"/>
    <b v="0"/>
    <n v="96742.145000000004"/>
    <n v="35997.360000000001"/>
  </r>
  <r>
    <x v="971"/>
    <b v="0"/>
    <n v="142803.6525"/>
    <n v="41101.512499999997"/>
  </r>
  <r>
    <x v="972"/>
    <b v="0"/>
    <n v="130702.9"/>
    <n v="45370.581250000003"/>
  </r>
  <r>
    <x v="973"/>
    <b v="0"/>
    <n v="133958.94500000001"/>
    <n v="44236.412499999999"/>
  </r>
  <r>
    <x v="974"/>
    <b v="0"/>
    <n v="134313.19499999998"/>
    <n v="33762.480000000003"/>
  </r>
  <r>
    <x v="975"/>
    <b v="0"/>
    <n v="97902.647500000006"/>
    <n v="32956.21125"/>
  </r>
  <r>
    <x v="976"/>
    <b v="0"/>
    <n v="119641.575"/>
    <n v="33958.327499999999"/>
  </r>
  <r>
    <x v="977"/>
    <b v="0"/>
    <n v="90802.327499999999"/>
    <n v="37559.246249999997"/>
  </r>
  <r>
    <x v="978"/>
    <b v="0"/>
    <n v="135540.63"/>
    <n v="43452.596250000002"/>
  </r>
  <r>
    <x v="979"/>
    <b v="0"/>
    <n v="142170.4975"/>
    <n v="47673.622499999998"/>
  </r>
  <r>
    <x v="980"/>
    <b v="0"/>
    <n v="133970.85999999999"/>
    <n v="46567.172500000001"/>
  </r>
  <r>
    <x v="981"/>
    <b v="0"/>
    <n v="121030.92750000001"/>
    <n v="36364.92"/>
  </r>
  <r>
    <x v="982"/>
    <b v="0"/>
    <n v="98047.037500000006"/>
    <n v="35057.772499999999"/>
  </r>
  <r>
    <x v="983"/>
    <b v="0"/>
    <n v="124683.3075"/>
    <n v="36194.842499999999"/>
  </r>
  <r>
    <x v="984"/>
    <b v="0"/>
    <n v="102145.68000000001"/>
    <n v="37489.416250000002"/>
  </r>
  <r>
    <x v="985"/>
    <b v="0"/>
    <n v="144820.34000000003"/>
    <n v="44773.224999999999"/>
  </r>
  <r>
    <x v="986"/>
    <b v="0"/>
    <n v="143897.26499999998"/>
    <n v="48060.772499999999"/>
  </r>
  <r>
    <x v="987"/>
    <b v="0"/>
    <n v="143309.8475"/>
    <n v="46442.871249999997"/>
  </r>
  <r>
    <x v="988"/>
    <b v="0"/>
    <n v="141890.03749999998"/>
    <n v="36504.614999999998"/>
  </r>
  <r>
    <x v="989"/>
    <b v="0"/>
    <n v="111150.59499999999"/>
    <n v="35445.058749999997"/>
  </r>
  <r>
    <x v="990"/>
    <b v="0"/>
    <n v="149064.155"/>
    <n v="37076.677499999998"/>
  </r>
  <r>
    <x v="991"/>
    <b v="0"/>
    <n v="109950.35750000001"/>
    <n v="38689.972500000003"/>
  </r>
  <r>
    <x v="992"/>
    <b v="0"/>
    <n v="157497.64749999996"/>
    <n v="45088.227500000001"/>
  </r>
  <r>
    <x v="993"/>
    <b v="0"/>
    <n v="166477.78250000003"/>
    <n v="47534.071250000001"/>
  </r>
  <r>
    <x v="994"/>
    <b v="0"/>
    <n v="139732.48250000001"/>
    <n v="46488.311249999999"/>
  </r>
  <r>
    <x v="995"/>
    <b v="0"/>
    <n v="125704.9875"/>
    <n v="37111.089999999997"/>
  </r>
  <r>
    <x v="996"/>
    <b v="0"/>
    <n v="93015.727500000008"/>
    <n v="35339.275000000001"/>
  </r>
  <r>
    <x v="997"/>
    <b v="0"/>
    <n v="131389.04999999999"/>
    <n v="36403.49"/>
  </r>
  <r>
    <x v="998"/>
    <b v="0"/>
    <n v="105367.65999999999"/>
    <n v="37406.827499999999"/>
  </r>
  <r>
    <x v="999"/>
    <b v="0"/>
    <n v="144429.34749999997"/>
    <n v="43504.364999999998"/>
  </r>
  <r>
    <x v="1000"/>
    <b v="0"/>
    <n v="162479.64999999997"/>
    <n v="48062.17"/>
  </r>
  <r>
    <x v="1001"/>
    <b v="0"/>
    <n v="168055.7"/>
    <n v="46634.092499999999"/>
  </r>
  <r>
    <x v="1002"/>
    <b v="0"/>
    <n v="170089.39250000002"/>
    <n v="37257.372499999998"/>
  </r>
  <r>
    <x v="1003"/>
    <b v="0"/>
    <n v="122230.53750000001"/>
    <n v="37174.425000000003"/>
  </r>
  <r>
    <x v="1004"/>
    <b v="0"/>
    <n v="179184.52250000002"/>
    <n v="40164.945"/>
  </r>
  <r>
    <x v="1005"/>
    <b v="0"/>
    <n v="193777.39500000002"/>
    <n v="46989.057500000003"/>
  </r>
  <r>
    <x v="1006"/>
    <b v="0"/>
    <n v="198288.03499999997"/>
    <n v="51442.1325"/>
  </r>
  <r>
    <x v="1007"/>
    <b v="0"/>
    <n v="189446.85499999998"/>
    <n v="50988.315000000002"/>
  </r>
  <r>
    <x v="1008"/>
    <b v="0"/>
    <n v="180410.94"/>
    <n v="51378.995000000003"/>
  </r>
  <r>
    <x v="1009"/>
    <b v="0"/>
    <n v="167247.69"/>
    <n v="51853.705000000002"/>
  </r>
  <r>
    <x v="1010"/>
    <b v="0"/>
    <n v="175473.2175"/>
    <n v="51829.732499999998"/>
  </r>
  <r>
    <x v="1011"/>
    <b v="0"/>
    <n v="168589.72"/>
    <n v="50715.022499999999"/>
  </r>
  <r>
    <x v="1012"/>
    <b v="0"/>
    <n v="120835.70499999999"/>
    <n v="50347.735000000001"/>
  </r>
  <r>
    <x v="1013"/>
    <b v="0"/>
    <n v="150305.87"/>
    <n v="50148.504999999997"/>
  </r>
  <r>
    <x v="1014"/>
    <b v="0"/>
    <n v="146240.55500000002"/>
    <n v="50419.65"/>
  </r>
  <r>
    <x v="1015"/>
    <b v="0"/>
    <n v="154211.18"/>
    <n v="40762.445"/>
  </r>
  <r>
    <x v="1016"/>
    <b v="0"/>
    <n v="165511.78700000001"/>
    <n v="36412.462"/>
  </r>
  <r>
    <x v="1017"/>
    <b v="0"/>
    <n v="128474.35500000001"/>
    <n v="34531.644999999997"/>
  </r>
  <r>
    <x v="1018"/>
    <b v="0"/>
    <n v="170160.96"/>
    <n v="36977.519999999997"/>
  </r>
  <r>
    <x v="1019"/>
    <b v="0"/>
    <n v="120247.25499999999"/>
    <n v="38502.65"/>
  </r>
  <r>
    <x v="1020"/>
    <b v="0"/>
    <n v="166092.10249999998"/>
    <n v="44674.43"/>
  </r>
  <r>
    <x v="1021"/>
    <b v="0"/>
    <n v="167969.28"/>
    <n v="48832.317499999997"/>
  </r>
  <r>
    <x v="1022"/>
    <b v="0"/>
    <n v="152609.89499999999"/>
    <n v="46123.154999999999"/>
  </r>
  <r>
    <x v="1023"/>
    <b v="0"/>
    <n v="140169.95750000002"/>
    <n v="37674.14"/>
  </r>
  <r>
    <x v="1024"/>
    <b v="0"/>
    <n v="107439.85"/>
    <n v="38756.769999999997"/>
  </r>
  <r>
    <x v="1025"/>
    <b v="0"/>
    <n v="152760.92499999999"/>
    <n v="38841.794999999998"/>
  </r>
  <r>
    <x v="1026"/>
    <b v="0"/>
    <n v="121643.4425"/>
    <n v="40180.537499999999"/>
  </r>
  <r>
    <x v="1027"/>
    <b v="0"/>
    <n v="186079.6525"/>
    <n v="46885.485000000001"/>
  </r>
  <r>
    <x v="1028"/>
    <b v="0"/>
    <n v="180168.97500000001"/>
    <n v="49964.455000000002"/>
  </r>
  <r>
    <x v="1029"/>
    <b v="0"/>
    <n v="173317.20499999999"/>
    <n v="48040.052499999998"/>
  </r>
  <r>
    <x v="1030"/>
    <b v="0"/>
    <n v="146666.53750000001"/>
    <n v="39416.04"/>
  </r>
  <r>
    <x v="1031"/>
    <b v="0"/>
    <n v="113765.86500000001"/>
    <n v="38440.394999999997"/>
  </r>
  <r>
    <x v="1032"/>
    <b v="0"/>
    <n v="163097.95750000002"/>
    <n v="38920.404999999999"/>
  </r>
  <r>
    <x v="1033"/>
    <b v="0"/>
    <n v="151379.64249999999"/>
    <n v="40334.612500000003"/>
  </r>
  <r>
    <x v="1034"/>
    <b v="0"/>
    <n v="179029.98499999999"/>
    <n v="47364.987500000003"/>
  </r>
  <r>
    <x v="1035"/>
    <b v="0"/>
    <n v="181448.30249999999"/>
    <n v="51307.15"/>
  </r>
  <r>
    <x v="1036"/>
    <b v="0"/>
    <n v="186149.25750000001"/>
    <n v="48911.12"/>
  </r>
  <r>
    <x v="1037"/>
    <b v="0"/>
    <n v="166694.53499999997"/>
    <n v="39732.934999999998"/>
  </r>
  <r>
    <x v="1038"/>
    <b v="0"/>
    <n v="134273.98249999998"/>
    <n v="38184.592499999999"/>
  </r>
  <r>
    <x v="1039"/>
    <b v="0"/>
    <n v="177096.15000000002"/>
    <n v="38997.022499999999"/>
  </r>
  <r>
    <x v="1040"/>
    <b v="0"/>
    <n v="127047.5"/>
    <n v="40588.435000000005"/>
  </r>
  <r>
    <x v="1041"/>
    <b v="0"/>
    <n v="184850.70749999999"/>
    <n v="47901.322499999995"/>
  </r>
  <r>
    <x v="1042"/>
    <b v="0"/>
    <n v="194671.55499999999"/>
    <n v="51887.087500000001"/>
  </r>
  <r>
    <x v="1043"/>
    <b v="0"/>
    <n v="200599.89750000002"/>
    <n v="50071.627499999995"/>
  </r>
  <r>
    <x v="1044"/>
    <b v="0"/>
    <n v="198586.72750000001"/>
    <n v="41127.315000000002"/>
  </r>
  <r>
    <x v="1045"/>
    <b v="0"/>
    <n v="152253.38"/>
    <n v="39934.619999999995"/>
  </r>
  <r>
    <x v="1046"/>
    <b v="0"/>
    <n v="203945.04250000001"/>
    <n v="40588.904999999999"/>
  </r>
  <r>
    <x v="1047"/>
    <b v="0"/>
    <n v="148914.89250000002"/>
    <n v="44915.635000000002"/>
  </r>
  <r>
    <x v="1048"/>
    <b v="0"/>
    <n v="200613.27499999999"/>
    <n v="53862.352499999994"/>
  </r>
  <r>
    <x v="1049"/>
    <b v="0"/>
    <n v="206943.26"/>
    <n v="57234.99"/>
  </r>
  <r>
    <x v="1050"/>
    <b v="0"/>
    <n v="205157.0025"/>
    <n v="56580.902500000004"/>
  </r>
  <r>
    <x v="1051"/>
    <b v="0"/>
    <n v="210457.7525"/>
    <n v="49167.54"/>
  </r>
  <r>
    <x v="1052"/>
    <b v="0"/>
    <n v="214424.9975"/>
    <n v="55114.555"/>
  </r>
  <r>
    <x v="1053"/>
    <b v="0"/>
    <n v="216512.23500000002"/>
    <n v="57922.657500000001"/>
  </r>
  <r>
    <x v="1054"/>
    <b v="0"/>
    <n v="165451.66999999998"/>
    <n v="55144.394629592891"/>
  </r>
  <r>
    <x v="1055"/>
    <b v="0"/>
    <n v="210706.86750000002"/>
    <n v="58474.847973632815"/>
  </r>
  <r>
    <x v="1056"/>
    <b v="0"/>
    <n v="208506.185"/>
    <n v="61683.6223828125"/>
  </r>
  <r>
    <x v="1057"/>
    <b v="0"/>
    <n v="204366.745"/>
    <n v="58840.947128906249"/>
  </r>
  <r>
    <x v="1058"/>
    <b v="0"/>
    <n v="198699.54750000002"/>
    <n v="50344.175996093756"/>
  </r>
  <r>
    <x v="1059"/>
    <b v="0"/>
    <n v="149348.55249999999"/>
    <n v="48361.256406250002"/>
  </r>
  <r>
    <x v="1060"/>
    <b v="0"/>
    <n v="192534.76"/>
    <n v="49775.768476562502"/>
  </r>
  <r>
    <x v="1061"/>
    <b v="0"/>
    <n v="153561.91"/>
    <n v="48334.322539062501"/>
  </r>
  <r>
    <x v="1062"/>
    <b v="0"/>
    <n v="204736.9375"/>
    <n v="56670.623789062498"/>
  </r>
  <r>
    <x v="1063"/>
    <b v="0"/>
    <n v="214412.47750000001"/>
    <n v="60152.874843750003"/>
  </r>
  <r>
    <x v="1064"/>
    <b v="0"/>
    <n v="214974.1225"/>
    <n v="57472.484609375002"/>
  </r>
  <r>
    <x v="1065"/>
    <b v="0"/>
    <n v="210680.57250000001"/>
    <n v="49078.976093749996"/>
  </r>
  <r>
    <x v="1066"/>
    <b v="0"/>
    <n v="144295.07739999998"/>
    <n v="45462.511953125002"/>
  </r>
  <r>
    <x v="1067"/>
    <b v="0"/>
    <n v="187689.16320000001"/>
    <n v="47248.589453125001"/>
  </r>
  <r>
    <x v="1068"/>
    <b v="0"/>
    <n v="162797.06900000002"/>
    <n v="48400.751328124999"/>
  </r>
  <r>
    <x v="1069"/>
    <b v="0"/>
    <n v="194530.39249999999"/>
    <n v="54849.355937499997"/>
  </r>
  <r>
    <x v="1070"/>
    <b v="0"/>
    <n v="176647.02750000003"/>
    <n v="57235.871875000004"/>
  </r>
  <r>
    <x v="1071"/>
    <b v="0"/>
    <n v="177836.76500000001"/>
    <n v="54682.705000000002"/>
  </r>
  <r>
    <x v="1072"/>
    <b v="0"/>
    <n v="188124.46"/>
    <n v="46745.906875000001"/>
  </r>
  <r>
    <x v="1073"/>
    <b v="0"/>
    <n v="149245.27499999999"/>
    <n v="45175.070156250003"/>
  </r>
  <r>
    <x v="1074"/>
    <b v="0"/>
    <n v="183287.91000000003"/>
    <n v="47200.462187500001"/>
  </r>
  <r>
    <x v="1075"/>
    <b v="0"/>
    <n v="149712.39000000001"/>
    <n v="47782.522812499999"/>
  </r>
  <r>
    <x v="1076"/>
    <b v="0"/>
    <n v="204033.8903585434"/>
    <n v="53950.948593749999"/>
  </r>
  <r>
    <x v="1077"/>
    <b v="0"/>
    <n v="205430.97312622069"/>
    <n v="58851.592968750003"/>
  </r>
  <r>
    <x v="1078"/>
    <b v="0"/>
    <n v="208064.88640625001"/>
    <n v="58882.392343749998"/>
  </r>
  <r>
    <x v="1079"/>
    <b v="0"/>
    <n v="214670.06210937499"/>
    <n v="58612.7965625"/>
  </r>
  <r>
    <x v="1080"/>
    <b v="0"/>
    <n v="209062.56453124998"/>
    <n v="54405.038124999999"/>
  </r>
  <r>
    <x v="1081"/>
    <b v="0"/>
    <n v="209489.26265624998"/>
    <n v="50171.271093750001"/>
  </r>
  <r>
    <x v="1082"/>
    <b v="0"/>
    <n v="171886.08531250001"/>
    <n v="50434.189531249998"/>
  </r>
  <r>
    <x v="1083"/>
    <b v="0"/>
    <n v="210523.9325"/>
    <n v="57293.463281249999"/>
  </r>
  <r>
    <x v="1084"/>
    <b v="0"/>
    <n v="218583.06015624999"/>
    <n v="61034.350781250003"/>
  </r>
  <r>
    <x v="1085"/>
    <b v="0"/>
    <n v="216159.03218750001"/>
    <n v="59785.985781249998"/>
  </r>
  <r>
    <x v="1086"/>
    <b v="0"/>
    <n v="210880.54781250001"/>
    <n v="50351.567031250001"/>
  </r>
  <r>
    <x v="1087"/>
    <b v="0"/>
    <n v="147640.11749999999"/>
    <n v="48052.985937499994"/>
  </r>
  <r>
    <x v="1088"/>
    <b v="0"/>
    <n v="176943.00843749999"/>
    <n v="48970.841249999998"/>
  </r>
  <r>
    <x v="1089"/>
    <b v="0"/>
    <n v="164188.75750000001"/>
    <n v="49480.513125000005"/>
  </r>
  <r>
    <x v="1090"/>
    <b v="0"/>
    <n v="188422.18"/>
    <n v="56743.846562500003"/>
  </r>
  <r>
    <x v="1091"/>
    <b v="0"/>
    <n v="198160.7278125"/>
    <n v="60768.358749999999"/>
  </r>
  <r>
    <x v="1092"/>
    <b v="0"/>
    <n v="208557.765625"/>
    <n v="57404.911875000005"/>
  </r>
  <r>
    <x v="1093"/>
    <b v="0"/>
    <n v="193363.5753125"/>
    <n v="49934.947187500002"/>
  </r>
  <r>
    <x v="1094"/>
    <b v="0"/>
    <n v="187357.10312500002"/>
    <n v="50858.110625000001"/>
  </r>
  <r>
    <x v="1095"/>
    <b v="0"/>
    <n v="220502.50937499999"/>
    <n v="57763.329687500001"/>
  </r>
  <r>
    <x v="1096"/>
    <b v="0"/>
    <n v="224953.06125"/>
    <n v="60598.285937499997"/>
  </r>
  <r>
    <x v="1097"/>
    <b v="0"/>
    <n v="227244.96187500004"/>
    <n v="61172.942500000005"/>
  </r>
  <r>
    <x v="1098"/>
    <b v="0"/>
    <n v="225883.71000000002"/>
    <n v="62262.160937499997"/>
  </r>
  <r>
    <x v="1099"/>
    <b v="0"/>
    <n v="220498.93312499998"/>
    <n v="61757.808437500003"/>
  </r>
  <r>
    <x v="1100"/>
    <b v="0"/>
    <n v="214240.87937499996"/>
    <n v="56191.481875000005"/>
  </r>
  <r>
    <x v="1101"/>
    <b v="0"/>
    <n v="179097.71249999999"/>
    <n v="51188.036250000005"/>
  </r>
  <r>
    <x v="1102"/>
    <b v="0"/>
    <n v="196966.79812500003"/>
    <n v="48375.736250000002"/>
  </r>
  <r>
    <x v="1103"/>
    <b v="0"/>
    <n v="163440.16"/>
    <n v="48917.183750000004"/>
  </r>
  <r>
    <x v="1104"/>
    <b v="0"/>
    <n v="208367.604375"/>
    <n v="57745.423437500001"/>
  </r>
  <r>
    <x v="1105"/>
    <b v="0"/>
    <n v="212958.4025"/>
    <n v="61168.923125000001"/>
  </r>
  <r>
    <x v="1106"/>
    <b v="0"/>
    <n v="212283.2475"/>
    <n v="61495.772812499999"/>
  </r>
  <r>
    <x v="1107"/>
    <b v="0"/>
    <n v="218838.53450000001"/>
    <n v="57587.619374999995"/>
  </r>
  <r>
    <x v="1108"/>
    <b v="0"/>
    <n v="169981.4675"/>
    <n v="48454.658125000002"/>
  </r>
  <r>
    <x v="1109"/>
    <b v="0"/>
    <n v="206486.39"/>
    <n v="51756.356875000005"/>
  </r>
  <r>
    <x v="1110"/>
    <b v="0"/>
    <n v="172135.99853515625"/>
    <n v="56497.237187499995"/>
  </r>
  <r>
    <x v="1111"/>
    <b v="0"/>
    <n v="210608.65880859375"/>
    <n v="60493.483437499999"/>
  </r>
  <r>
    <x v="1112"/>
    <b v="0"/>
    <n v="205155.94804687501"/>
    <n v="60452.016875000001"/>
  </r>
  <r>
    <x v="1113"/>
    <b v="0"/>
    <n v="194777.93460937496"/>
    <n v="60201.072500000002"/>
  </r>
  <r>
    <x v="1114"/>
    <b v="0"/>
    <n v="194465.61906249999"/>
    <n v="60743.5078125"/>
  </r>
  <r>
    <x v="1115"/>
    <b v="0"/>
    <n v="147090.89578125003"/>
    <n v="59430.377187499995"/>
  </r>
  <r>
    <x v="1116"/>
    <b v="0"/>
    <n v="187091.62375"/>
    <n v="60353.066562499997"/>
  </r>
  <r>
    <x v="1117"/>
    <b v="0"/>
    <n v="166710.203125"/>
    <n v="59888.376562500001"/>
  </r>
  <r>
    <x v="1118"/>
    <b v="0"/>
    <n v="215176.93546875002"/>
    <n v="60376.279374999998"/>
  </r>
  <r>
    <x v="1119"/>
    <b v="0"/>
    <n v="215386.546875"/>
    <n v="60917.393437500003"/>
  </r>
  <r>
    <x v="1120"/>
    <b v="0"/>
    <n v="212050.64437499997"/>
    <n v="60918.092812499999"/>
  </r>
  <r>
    <x v="1121"/>
    <b v="0"/>
    <n v="222244.4428125"/>
    <n v="60755.338125000002"/>
  </r>
  <r>
    <x v="1122"/>
    <b v="0"/>
    <n v="174548.38500000001"/>
    <n v="60311.949062500003"/>
  </r>
  <r>
    <x v="1123"/>
    <b v="0"/>
    <n v="214700.47999999998"/>
    <n v="61297.636562500003"/>
  </r>
  <r>
    <x v="1124"/>
    <b v="0"/>
    <n v="207286.94374999998"/>
    <n v="61617.439062500001"/>
  </r>
  <r>
    <x v="1125"/>
    <b v="0"/>
    <n v="208088.85874999998"/>
    <n v="62140.962499999994"/>
  </r>
  <r>
    <x v="1126"/>
    <b v="0"/>
    <n v="214842.81437500002"/>
    <n v="60850.579999999994"/>
  </r>
  <r>
    <x v="1127"/>
    <b v="0"/>
    <n v="212237.86375000002"/>
    <n v="61565.265625"/>
  </r>
  <r>
    <x v="1128"/>
    <b v="0"/>
    <n v="217455.69625000001"/>
    <n v="61230.872500000005"/>
  </r>
  <r>
    <x v="1129"/>
    <b v="0"/>
    <n v="172140.81374999997"/>
    <n v="60655.271874999999"/>
  </r>
  <r>
    <x v="1130"/>
    <b v="0"/>
    <n v="196817.22812500002"/>
    <n v="61546.500625000001"/>
  </r>
  <r>
    <x v="1131"/>
    <b v="0"/>
    <n v="154190.78625"/>
    <n v="61794.903749999998"/>
  </r>
  <r>
    <x v="1132"/>
    <b v="0"/>
    <n v="203969.25050000002"/>
    <n v="61886.64"/>
  </r>
  <r>
    <x v="1133"/>
    <b v="0"/>
    <n v="204803.6275"/>
    <n v="63132.19"/>
  </r>
  <r>
    <x v="1134"/>
    <b v="0"/>
    <n v="211736.92875000002"/>
    <n v="63036.197500000002"/>
  </r>
  <r>
    <x v="1135"/>
    <b v="0"/>
    <n v="214140.42562500003"/>
    <n v="62196.98"/>
  </r>
  <r>
    <x v="1136"/>
    <b v="0"/>
    <n v="166505.17812500001"/>
    <n v="61331.901250000003"/>
  </r>
  <r>
    <x v="1137"/>
    <b v="0"/>
    <n v="206121.270625"/>
    <n v="62026.99"/>
  </r>
  <r>
    <x v="1138"/>
    <b v="0"/>
    <n v="159828.08812500001"/>
    <n v="62581.225624999992"/>
  </r>
  <r>
    <x v="1139"/>
    <b v="0"/>
    <n v="199726.04875000002"/>
    <n v="63503.014374999999"/>
  </r>
  <r>
    <x v="1140"/>
    <b v="0"/>
    <n v="192733.22250000003"/>
    <n v="64201.229374999995"/>
  </r>
  <r>
    <x v="1141"/>
    <b v="0"/>
    <n v="186511.5025"/>
    <n v="63342.616249999999"/>
  </r>
  <r>
    <x v="1142"/>
    <b v="0"/>
    <n v="205933.88750000001"/>
    <n v="61621.936874999999"/>
  </r>
  <r>
    <x v="1143"/>
    <b v="0"/>
    <n v="213984.375"/>
    <n v="61711.438750000001"/>
  </r>
  <r>
    <x v="1144"/>
    <b v="0"/>
    <n v="213195.40999999997"/>
    <n v="61449.955625000002"/>
  </r>
  <r>
    <x v="1145"/>
    <b v="0"/>
    <n v="160023.45750000002"/>
    <n v="61631.111250000002"/>
  </r>
  <r>
    <x v="1146"/>
    <b v="0"/>
    <n v="205737.49124999996"/>
    <n v="61829.565625000003"/>
  </r>
  <r>
    <x v="1147"/>
    <b v="0"/>
    <n v="202811.59749999997"/>
    <n v="62342.260624999995"/>
  </r>
  <r>
    <x v="1148"/>
    <b v="0"/>
    <n v="204061.5675"/>
    <n v="62606.756249999999"/>
  </r>
  <r>
    <x v="1149"/>
    <b v="0"/>
    <n v="219755.22000000003"/>
    <n v="61241.099375000005"/>
  </r>
  <r>
    <x v="1150"/>
    <b v="0"/>
    <n v="165358.16000000003"/>
    <n v="61197.447500000002"/>
  </r>
  <r>
    <x v="1151"/>
    <b v="0"/>
    <n v="206798.59625"/>
    <n v="61328.723125000004"/>
  </r>
  <r>
    <x v="1152"/>
    <b v="0"/>
    <n v="163141.03750000001"/>
    <n v="61964.224999999999"/>
  </r>
  <r>
    <x v="1153"/>
    <b v="0"/>
    <n v="180411.02374999999"/>
    <n v="59185.271249999998"/>
  </r>
  <r>
    <x v="1154"/>
    <b v="0"/>
    <n v="183507.6275"/>
    <n v="59576.496250000004"/>
  </r>
  <r>
    <x v="1155"/>
    <b v="0"/>
    <n v="188984.97875000001"/>
    <n v="60280.499374999999"/>
  </r>
  <r>
    <x v="1156"/>
    <b v="0"/>
    <n v="206468.61249999999"/>
    <n v="58281.566875000004"/>
  </r>
  <r>
    <x v="1157"/>
    <b v="0"/>
    <n v="155312.73500000002"/>
    <n v="54471.700624999998"/>
  </r>
  <r>
    <x v="1158"/>
    <b v="0"/>
    <n v="196598.54"/>
    <n v="47216.786875000005"/>
  </r>
  <r>
    <x v="1159"/>
    <b v="0"/>
    <n v="155832.36749999999"/>
    <n v="49605.475624999999"/>
  </r>
  <r>
    <x v="1160"/>
    <b v="0"/>
    <n v="212784.57250000001"/>
    <n v="53490.214374999996"/>
  </r>
  <r>
    <x v="1161"/>
    <b v="0"/>
    <n v="206962.35500000001"/>
    <n v="60268.185624999998"/>
  </r>
  <r>
    <x v="1162"/>
    <b v="0"/>
    <n v="208634.39750000002"/>
    <n v="57375.605624999997"/>
  </r>
  <r>
    <x v="1163"/>
    <b v="0"/>
    <n v="201366.15875000003"/>
    <n v="55791.758125"/>
  </r>
  <r>
    <x v="1164"/>
    <b v="0"/>
    <n v="157923.50624999998"/>
    <n v="50613.550624999996"/>
  </r>
  <r>
    <x v="1165"/>
    <b v="0"/>
    <n v="201650.97"/>
    <n v="56191.976875"/>
  </r>
  <r>
    <x v="1166"/>
    <b v="0"/>
    <n v="165215.74000000002"/>
    <n v="59742.887499999997"/>
  </r>
  <r>
    <x v="1167"/>
    <b v="0"/>
    <n v="202710.09999999998"/>
    <n v="59051.747499999998"/>
  </r>
  <r>
    <x v="1168"/>
    <b v="0"/>
    <n v="207151.15749999997"/>
    <n v="61226.435675000001"/>
  </r>
  <r>
    <x v="1169"/>
    <b v="0"/>
    <n v="214000.11749999999"/>
    <n v="61371.242499999993"/>
  </r>
  <r>
    <x v="1170"/>
    <b v="0"/>
    <n v="217083.79749999999"/>
    <n v="58797.557500000003"/>
  </r>
  <r>
    <x v="1171"/>
    <b v="0"/>
    <n v="164041.92250000004"/>
    <n v="49504.952499999999"/>
  </r>
  <r>
    <x v="1172"/>
    <b v="0"/>
    <n v="198208.80499999999"/>
    <n v="46189.361874999995"/>
  </r>
  <r>
    <x v="1173"/>
    <b v="0"/>
    <n v="165427.43"/>
    <n v="45854.439999999995"/>
  </r>
  <r>
    <x v="1174"/>
    <b v="0"/>
    <n v="219077.59750000003"/>
    <n v="58082.443124999998"/>
  </r>
  <r>
    <x v="1175"/>
    <b v="0"/>
    <n v="226378.52249999999"/>
    <n v="64358.170749999997"/>
  </r>
  <r>
    <x v="1176"/>
    <b v="0"/>
    <n v="209221.86249999999"/>
    <n v="62670.318124999998"/>
  </r>
  <r>
    <x v="1177"/>
    <b v="0"/>
    <n v="213150.91749999998"/>
    <n v="58103.314375000002"/>
  </r>
  <r>
    <x v="1178"/>
    <b v="0"/>
    <n v="163989.03749999998"/>
    <n v="58303.768749999996"/>
  </r>
  <r>
    <x v="1179"/>
    <b v="0"/>
    <n v="211203.86499999999"/>
    <n v="59374.352500000001"/>
  </r>
  <r>
    <x v="1180"/>
    <b v="0"/>
    <n v="160058.89250000002"/>
    <n v="56330.863750000004"/>
  </r>
  <r>
    <x v="1181"/>
    <b v="0"/>
    <n v="214827.87"/>
    <n v="53830.363750000004"/>
  </r>
  <r>
    <x v="1182"/>
    <b v="0"/>
    <n v="214431.55000000002"/>
    <n v="60590.884375000001"/>
  </r>
  <r>
    <x v="1183"/>
    <b v="0"/>
    <n v="194290.71250000002"/>
    <n v="59488.335625"/>
  </r>
  <r>
    <x v="1184"/>
    <b v="0"/>
    <n v="201113.9975"/>
    <n v="55119.740000000005"/>
  </r>
  <r>
    <x v="1185"/>
    <b v="0"/>
    <n v="162753.43"/>
    <n v="47190.547500000001"/>
  </r>
  <r>
    <x v="1186"/>
    <b v="0"/>
    <n v="206358.23249999998"/>
    <n v="47895.985000000001"/>
  </r>
  <r>
    <x v="1187"/>
    <b v="0"/>
    <n v="224343.14500000002"/>
    <n v="55958.107499999998"/>
  </r>
  <r>
    <x v="1188"/>
    <b v="0"/>
    <n v="222057.28"/>
    <n v="63038.473749999997"/>
  </r>
  <r>
    <x v="1189"/>
    <b v="0"/>
    <n v="213630.8425"/>
    <n v="61443.270624999997"/>
  </r>
  <r>
    <x v="1190"/>
    <b v="0"/>
    <n v="203243.53249999997"/>
    <n v="58915.506249999999"/>
  </r>
  <r>
    <x v="1191"/>
    <b v="0"/>
    <n v="212788.6825"/>
    <n v="54269.985625000001"/>
  </r>
  <r>
    <x v="1192"/>
    <b v="0"/>
    <n v="163718.80249999999"/>
    <n v="46980.013749999998"/>
  </r>
  <r>
    <x v="1193"/>
    <b v="0"/>
    <n v="202027.94500000001"/>
    <n v="44384.72625"/>
  </r>
  <r>
    <x v="1194"/>
    <b v="0"/>
    <n v="171363.80499999999"/>
    <n v="44772.182500000003"/>
  </r>
  <r>
    <x v="1195"/>
    <b v="0"/>
    <n v="184102.93"/>
    <n v="51411.794999999998"/>
  </r>
  <r>
    <x v="1196"/>
    <b v="0"/>
    <n v="144474.50091796875"/>
    <n v="53677.368749999994"/>
  </r>
  <r>
    <x v="1197"/>
    <b v="0"/>
    <n v="185250.73771484377"/>
    <n v="56369.883750000001"/>
  </r>
  <r>
    <x v="1198"/>
    <b v="0"/>
    <n v="194572.53749999998"/>
    <n v="55994.341249999998"/>
  </r>
  <r>
    <x v="1199"/>
    <b v="0"/>
    <n v="139536.10175781252"/>
    <n v="50255.592499999999"/>
  </r>
  <r>
    <x v="1200"/>
    <b v="0"/>
    <n v="150637.78171875002"/>
    <n v="50820.959999999999"/>
  </r>
  <r>
    <x v="1201"/>
    <b v="0"/>
    <n v="208513.79023437499"/>
    <n v="57081.665000000001"/>
  </r>
  <r>
    <x v="1202"/>
    <b v="0"/>
    <n v="206828.21546874999"/>
    <n v="55831.326250000006"/>
  </r>
  <r>
    <x v="1203"/>
    <b v="0"/>
    <n v="190768.54656250001"/>
    <n v="56597.391249999993"/>
  </r>
  <r>
    <x v="1204"/>
    <b v="0"/>
    <n v="165173.25859375001"/>
    <n v="56473.013749999998"/>
  </r>
  <r>
    <x v="1205"/>
    <b v="0"/>
    <n v="165574.6615625"/>
    <n v="48129.71"/>
  </r>
  <r>
    <x v="1206"/>
    <b v="0"/>
    <n v="140045.69765625001"/>
    <n v="40705.356249999997"/>
  </r>
  <r>
    <x v="1207"/>
    <b v="0"/>
    <n v="183404.25531249997"/>
    <n v="39845.147499999999"/>
  </r>
  <r>
    <x v="1208"/>
    <b v="0"/>
    <n v="138400.1509375"/>
    <n v="40770.96875"/>
  </r>
  <r>
    <x v="1209"/>
    <b v="0"/>
    <n v="157702.96406249999"/>
    <n v="48234.396249999998"/>
  </r>
  <r>
    <x v="1210"/>
    <b v="0"/>
    <n v="163169.71249999999"/>
    <n v="51233.993750000001"/>
  </r>
  <r>
    <x v="1211"/>
    <b v="0"/>
    <n v="168261.05268749999"/>
    <n v="51096.192499999997"/>
  </r>
  <r>
    <x v="1212"/>
    <b v="0"/>
    <n v="166723.97272460937"/>
    <n v="48271.252500000002"/>
  </r>
  <r>
    <x v="1213"/>
    <b v="0"/>
    <n v="133435.63972656248"/>
    <n v="40260.963749999995"/>
  </r>
  <r>
    <x v="1214"/>
    <b v="0"/>
    <n v="179268.25734374998"/>
    <n v="39263.6325"/>
  </r>
  <r>
    <x v="1215"/>
    <b v="0"/>
    <n v="134253.000859375"/>
    <n v="40856.642500000002"/>
  </r>
  <r>
    <x v="1216"/>
    <b v="0"/>
    <n v="196928.97140625"/>
    <n v="48106.566250000003"/>
  </r>
  <r>
    <x v="1217"/>
    <b v="0"/>
    <n v="194170.76601562503"/>
    <n v="52021.512109374999"/>
  </r>
  <r>
    <x v="1218"/>
    <b v="0"/>
    <n v="186400.823125"/>
    <n v="51525.661289062497"/>
  </r>
  <r>
    <x v="1219"/>
    <b v="0"/>
    <n v="185325.08265625002"/>
    <n v="48078.698710937504"/>
  </r>
  <r>
    <x v="1220"/>
    <b v="0"/>
    <n v="144084.70000000001"/>
    <n v="40053.066875000004"/>
  </r>
  <r>
    <x v="1221"/>
    <b v="0"/>
    <n v="175100.39203125"/>
    <n v="39382.701953124997"/>
  </r>
  <r>
    <x v="1222"/>
    <b v="0"/>
    <n v="151107.64218750002"/>
    <n v="41452.716406249994"/>
  </r>
  <r>
    <x v="1223"/>
    <b v="0"/>
    <n v="191866.12390625"/>
    <n v="51149.552890624997"/>
  </r>
  <r>
    <x v="1224"/>
    <b v="0"/>
    <n v="203573.00359375001"/>
    <n v="51741.571640624999"/>
  </r>
  <r>
    <x v="1225"/>
    <b v="0"/>
    <n v="196818.76781250001"/>
    <n v="52649.328750000001"/>
  </r>
  <r>
    <x v="1226"/>
    <b v="0"/>
    <n v="155729.17781249998"/>
    <n v="47300.250781250004"/>
  </r>
  <r>
    <x v="1227"/>
    <b v="0"/>
    <n v="111845.28"/>
    <n v="39660.647187499999"/>
  </r>
  <r>
    <x v="1228"/>
    <b v="0"/>
    <n v="139980.17406250001"/>
    <n v="39115.348906250001"/>
  </r>
  <r>
    <x v="1229"/>
    <b v="0"/>
    <n v="111003.16937500001"/>
    <n v="34028.206562499996"/>
  </r>
  <r>
    <x v="1230"/>
    <b v="0"/>
    <n v="156655.53999999998"/>
    <n v="46078.381874999999"/>
  </r>
  <r>
    <x v="1231"/>
    <b v="0"/>
    <n v="156829.09625"/>
    <n v="52274.475937499999"/>
  </r>
  <r>
    <x v="1232"/>
    <b v="0"/>
    <n v="154565.54843749999"/>
    <n v="52230.446875000001"/>
  </r>
  <r>
    <x v="1233"/>
    <b v="0"/>
    <n v="154430.3046875"/>
    <n v="48824.1871875"/>
  </r>
  <r>
    <x v="1234"/>
    <b v="0"/>
    <n v="122518.1675"/>
    <n v="40442.552499999998"/>
  </r>
  <r>
    <x v="1235"/>
    <b v="0"/>
    <n v="116631.47687499999"/>
    <n v="38934.545624999999"/>
  </r>
  <r>
    <x v="1236"/>
    <b v="0"/>
    <n v="115719.73687499999"/>
    <n v="40523.371249999997"/>
  </r>
  <r>
    <x v="1237"/>
    <b v="0"/>
    <n v="169596.39937499998"/>
    <n v="47576.417500000003"/>
  </r>
  <r>
    <x v="1238"/>
    <b v="0"/>
    <n v="177977.91007812502"/>
    <n v="51748.682500000003"/>
  </r>
  <r>
    <x v="1239"/>
    <b v="0"/>
    <n v="180992.4533984375"/>
    <n v="51778.119374999995"/>
  </r>
  <r>
    <x v="1240"/>
    <b v="0"/>
    <n v="150546.99753906252"/>
    <n v="48295.964062500003"/>
  </r>
  <r>
    <x v="1241"/>
    <b v="0"/>
    <n v="101378.25804687499"/>
    <n v="39962.354375000003"/>
  </r>
  <r>
    <x v="1242"/>
    <b v="0"/>
    <n v="132881.69984374999"/>
    <n v="40836.504062499997"/>
  </r>
  <r>
    <x v="1243"/>
    <b v="0"/>
    <n v="110115.50953125001"/>
    <n v="42051.485000000001"/>
  </r>
  <r>
    <x v="1244"/>
    <b v="0"/>
    <n v="149565.7540625"/>
    <n v="49364.4996875"/>
  </r>
  <r>
    <x v="1245"/>
    <b v="0"/>
    <n v="155552.9728125"/>
    <n v="54274.925875000001"/>
  </r>
  <r>
    <x v="1246"/>
    <b v="0"/>
    <n v="154254.864375"/>
    <n v="52946.866875"/>
  </r>
  <r>
    <x v="1247"/>
    <b v="0"/>
    <n v="154310.17874999999"/>
    <n v="48740.188750000001"/>
  </r>
  <r>
    <x v="1248"/>
    <b v="0"/>
    <n v="113599.65125"/>
    <n v="39951.253124999996"/>
  </r>
  <r>
    <x v="1249"/>
    <b v="0"/>
    <n v="131047.68593749999"/>
    <n v="39379.368750000001"/>
  </r>
  <r>
    <x v="1250"/>
    <b v="0"/>
    <n v="102457.43781249999"/>
    <n v="41572.757500000007"/>
  </r>
  <r>
    <x v="1251"/>
    <b v="0"/>
    <n v="137632.12718749998"/>
    <n v="50286.768749999996"/>
  </r>
  <r>
    <x v="1252"/>
    <b v="0"/>
    <n v="143072.00593749998"/>
    <n v="55806.213124999995"/>
  </r>
  <r>
    <x v="1253"/>
    <b v="0"/>
    <n v="146562.97"/>
    <n v="54984.793124999997"/>
  </r>
  <r>
    <x v="1254"/>
    <b v="0"/>
    <n v="142995.32000000004"/>
    <n v="50030.318124999998"/>
  </r>
  <r>
    <x v="1255"/>
    <b v="0"/>
    <n v="107589.43687499998"/>
    <n v="41192.268125000002"/>
  </r>
  <r>
    <x v="1256"/>
    <b v="0"/>
    <n v="139031.546875"/>
    <n v="40375.032499999994"/>
  </r>
  <r>
    <x v="1257"/>
    <b v="0"/>
    <n v="104854.78312500002"/>
    <n v="41573.451249999998"/>
  </r>
  <r>
    <x v="1258"/>
    <b v="0"/>
    <n v="149197.60749999998"/>
    <n v="49969.223749999997"/>
  </r>
  <r>
    <x v="1259"/>
    <b v="0"/>
    <n v="155986.83937499998"/>
    <n v="53882.660624999997"/>
  </r>
  <r>
    <x v="1260"/>
    <b v="0"/>
    <n v="157423.95374999999"/>
    <n v="52569.155624999999"/>
  </r>
  <r>
    <x v="1261"/>
    <b v="0"/>
    <n v="143872.63375000001"/>
    <n v="48046.084999999999"/>
  </r>
  <r>
    <x v="1262"/>
    <b v="0"/>
    <n v="109939.64749999999"/>
    <n v="39492.301874999997"/>
  </r>
  <r>
    <x v="1263"/>
    <b v="0"/>
    <n v="149271.66562500002"/>
    <n v="39668.900625000002"/>
  </r>
  <r>
    <x v="1264"/>
    <b v="0"/>
    <n v="164482.18187500001"/>
    <n v="41005.332499999997"/>
  </r>
  <r>
    <x v="1265"/>
    <b v="0"/>
    <n v="156173.02937499998"/>
    <n v="49072.113749999997"/>
  </r>
  <r>
    <x v="1266"/>
    <b v="0"/>
    <n v="141436.92499999999"/>
    <n v="53722.665625000001"/>
  </r>
  <r>
    <x v="1267"/>
    <b v="0"/>
    <n v="140749.82625000001"/>
    <n v="54411.550625000003"/>
  </r>
  <r>
    <x v="1268"/>
    <b v="0"/>
    <n v="142606.888125"/>
    <n v="53752.333124999997"/>
  </r>
  <r>
    <x v="1269"/>
    <b v="0"/>
    <n v="138410.25749999998"/>
    <n v="52457.920624999999"/>
  </r>
  <r>
    <x v="1270"/>
    <b v="0"/>
    <n v="148750.9025"/>
    <n v="53144.4375"/>
  </r>
  <r>
    <x v="1271"/>
    <b v="0"/>
    <n v="147362.39625000002"/>
    <n v="53477.868749999994"/>
  </r>
  <r>
    <x v="1272"/>
    <b v="0"/>
    <n v="148306.48375000001"/>
    <n v="54827.107499999998"/>
  </r>
  <r>
    <x v="1273"/>
    <b v="0"/>
    <n v="149889.52000000002"/>
    <n v="55174.8125"/>
  </r>
  <r>
    <x v="1274"/>
    <b v="0"/>
    <n v="139880.4675"/>
    <n v="56129.926249999997"/>
  </r>
  <r>
    <x v="1275"/>
    <b v="0"/>
    <n v="136358.87"/>
    <n v="59367.942499999997"/>
  </r>
  <r>
    <x v="1276"/>
    <b v="0"/>
    <n v="137542.35374999998"/>
    <n v="57334.686249999999"/>
  </r>
  <r>
    <x v="1277"/>
    <b v="0"/>
    <n v="142635.72875000001"/>
    <n v="55021.8825"/>
  </r>
  <r>
    <x v="1278"/>
    <b v="0"/>
    <n v="144291.24000000002"/>
    <n v="54102.632500000007"/>
  </r>
  <r>
    <x v="1279"/>
    <b v="0"/>
    <n v="145075.26250000001"/>
    <n v="52961.0625"/>
  </r>
  <r>
    <x v="1280"/>
    <b v="0"/>
    <n v="137334.92875000002"/>
    <n v="54146.080000000002"/>
  </r>
  <r>
    <x v="1281"/>
    <b v="0"/>
    <n v="140798.618984375"/>
    <n v="52569.286250000005"/>
  </r>
  <r>
    <x v="1282"/>
    <b v="0"/>
    <n v="141172.67812500001"/>
    <n v="48224.051249999997"/>
  </r>
  <r>
    <x v="1283"/>
    <b v="0"/>
    <n v="105543.281796875"/>
    <n v="42163.340000000004"/>
  </r>
  <r>
    <x v="1284"/>
    <b v="0"/>
    <n v="141378.70796874998"/>
    <n v="42236.573750000003"/>
  </r>
  <r>
    <x v="1285"/>
    <b v="0"/>
    <n v="104543.06906250001"/>
    <n v="41918.544999999998"/>
  </r>
  <r>
    <x v="1286"/>
    <b v="0"/>
    <n v="93215.461874999979"/>
    <n v="44686.313749999994"/>
  </r>
  <r>
    <x v="1287"/>
    <b v="0"/>
    <n v="87144.948749999996"/>
    <n v="45224.077499999999"/>
  </r>
  <r>
    <x v="1288"/>
    <b v="0"/>
    <n v="85256.74781250002"/>
    <n v="45660.07"/>
  </r>
  <r>
    <x v="1289"/>
    <b v="0"/>
    <n v="86693.39625000002"/>
    <n v="42635.91375"/>
  </r>
  <r>
    <x v="1290"/>
    <b v="0"/>
    <n v="81338.429375000007"/>
    <n v="35253.963749999995"/>
  </r>
  <r>
    <x v="1291"/>
    <b v="0"/>
    <n v="81592.974499999997"/>
    <n v="36173.888749999998"/>
  </r>
  <r>
    <x v="1292"/>
    <b v="0"/>
    <n v="82977.871337499993"/>
    <n v="36818.868750000001"/>
  </r>
  <r>
    <x v="1293"/>
    <b v="0"/>
    <n v="83632.915300000008"/>
    <n v="37832.40625"/>
  </r>
  <r>
    <x v="1294"/>
    <b v="0"/>
    <n v="86672.58358777863"/>
    <n v="35529.72625"/>
  </r>
  <r>
    <x v="1295"/>
    <b v="0"/>
    <n v="82660.306550000008"/>
    <n v="34588.86"/>
  </r>
  <r>
    <x v="1296"/>
    <b v="0"/>
    <n v="82236.109375"/>
    <n v="33834.598749999997"/>
  </r>
  <r>
    <x v="1297"/>
    <b v="0"/>
    <n v="78358.599312499995"/>
    <n v="33351.547500000001"/>
  </r>
  <r>
    <x v="1298"/>
    <b v="0"/>
    <n v="88510.755525"/>
    <n v="34504.002500000002"/>
  </r>
  <r>
    <x v="1299"/>
    <b v="0"/>
    <n v="89154.493124999994"/>
    <n v="34642.301250000004"/>
  </r>
  <r>
    <x v="1300"/>
    <b v="0"/>
    <n v="80680.322025000001"/>
    <n v="38223.935250000002"/>
  </r>
  <r>
    <x v="1301"/>
    <b v="0"/>
    <n v="81889.759874999989"/>
    <n v="36479.584999999999"/>
  </r>
  <r>
    <x v="1302"/>
    <b v="0"/>
    <n v="87001.5864"/>
    <n v="35751.356249999997"/>
  </r>
  <r>
    <x v="1303"/>
    <b v="0"/>
    <n v="89741.091625000001"/>
    <n v="34929.924999999996"/>
  </r>
  <r>
    <x v="1304"/>
    <b v="0"/>
    <n v="81721.834174999996"/>
    <n v="34861.780000000006"/>
  </r>
  <r>
    <x v="1305"/>
    <b v="0"/>
    <n v="83929.851274999994"/>
    <n v="33523.040000000001"/>
  </r>
  <r>
    <x v="1306"/>
    <b v="0"/>
    <n v="85195.974025000003"/>
    <n v="33616.873749999999"/>
  </r>
  <r>
    <x v="1307"/>
    <b v="0"/>
    <n v="82738.995049999998"/>
    <n v="34200.377500000002"/>
  </r>
  <r>
    <x v="1308"/>
    <b v="0"/>
    <n v="77569.768875000009"/>
    <n v="34733.894999999997"/>
  </r>
  <r>
    <x v="1309"/>
    <b v="0"/>
    <n v="73903.801500000016"/>
    <n v="34521.4925"/>
  </r>
  <r>
    <x v="1310"/>
    <b v="0"/>
    <n v="71822.680625000008"/>
    <n v="35829.955000000002"/>
  </r>
  <r>
    <x v="1311"/>
    <b v="0"/>
    <n v="66082.790599999993"/>
    <n v="35883.496249999997"/>
  </r>
  <r>
    <x v="1312"/>
    <b v="0"/>
    <n v="66303.990275000004"/>
    <n v="36134.572500000002"/>
  </r>
  <r>
    <x v="1313"/>
    <b v="0"/>
    <n v="65011.120725000001"/>
    <n v="35883.426250000004"/>
  </r>
  <r>
    <x v="1314"/>
    <b v="0"/>
    <n v="73044.077300000004"/>
    <n v="35793.044999999998"/>
  </r>
  <r>
    <x v="1315"/>
    <b v="0"/>
    <n v="71118.469374999986"/>
    <n v="36022.8125"/>
  </r>
  <r>
    <x v="1316"/>
    <b v="0"/>
    <n v="72098.605074999999"/>
    <n v="35484.552499999998"/>
  </r>
  <r>
    <x v="1317"/>
    <b v="0"/>
    <n v="75223.057874999999"/>
    <n v="35431.858749999999"/>
  </r>
  <r>
    <x v="1318"/>
    <b v="0"/>
    <n v="75340.563349999982"/>
    <n v="34298.221250000002"/>
  </r>
  <r>
    <x v="1319"/>
    <b v="0"/>
    <n v="76054.214250000005"/>
    <n v="34461.84375"/>
  </r>
  <r>
    <x v="1320"/>
    <b v="0"/>
    <n v="76825.441749999998"/>
    <n v="33926.373749999999"/>
  </r>
  <r>
    <x v="1321"/>
    <b v="0"/>
    <n v="86451.978449999995"/>
    <n v="33249.448749999996"/>
  </r>
  <r>
    <x v="1322"/>
    <b v="0"/>
    <n v="76933.386499999993"/>
    <n v="33367.993750000001"/>
  </r>
  <r>
    <x v="1323"/>
    <b v="0"/>
    <n v="67451.74235"/>
    <n v="33260.67"/>
  </r>
  <r>
    <x v="1324"/>
    <b v="0"/>
    <n v="82581.783250000008"/>
    <n v="32579.38625"/>
  </r>
  <r>
    <x v="1325"/>
    <b v="0"/>
    <n v="84381"/>
    <n v="32481.203750000001"/>
  </r>
  <r>
    <x v="1326"/>
    <b v="0"/>
    <n v="81650.747500000012"/>
    <n v="31647.391250000001"/>
  </r>
  <r>
    <x v="1327"/>
    <b v="0"/>
    <n v="70538.624450000003"/>
    <n v="30504.1175"/>
  </r>
  <r>
    <x v="1328"/>
    <b v="0"/>
    <n v="72554.643550000008"/>
    <n v="30444.043750000001"/>
  </r>
  <r>
    <x v="1329"/>
    <b v="0"/>
    <n v="61239.618549999999"/>
    <n v="31515.438750000001"/>
  </r>
  <r>
    <x v="1330"/>
    <b v="0"/>
    <n v="60059.256800000003"/>
    <n v="33573.021249999998"/>
  </r>
  <r>
    <x v="1331"/>
    <b v="0"/>
    <n v="63920.484550000008"/>
    <n v="33878.004999999997"/>
  </r>
  <r>
    <x v="1332"/>
    <b v="0"/>
    <n v="66837.5291"/>
    <n v="33230.292500000003"/>
  </r>
  <r>
    <x v="1333"/>
    <b v="0"/>
    <n v="73355.535999999993"/>
    <n v="32120.362500000003"/>
  </r>
  <r>
    <x v="1334"/>
    <b v="0"/>
    <n v="75590.192899999995"/>
    <n v="30575.486250000002"/>
  </r>
  <r>
    <x v="1335"/>
    <b v="0"/>
    <n v="74847.853399999993"/>
    <n v="30216.391250000001"/>
  </r>
  <r>
    <x v="1336"/>
    <b v="0"/>
    <n v="72333.745750000002"/>
    <n v="30334.22"/>
  </r>
  <r>
    <x v="1337"/>
    <b v="0"/>
    <n v="74864.535999999993"/>
    <n v="29573.416250000002"/>
  </r>
  <r>
    <x v="1338"/>
    <b v="0"/>
    <n v="79584.501649999991"/>
    <n v="28657.255000000001"/>
  </r>
  <r>
    <x v="1339"/>
    <b v="0"/>
    <n v="83270.198900000003"/>
    <n v="28382.2225"/>
  </r>
  <r>
    <x v="1340"/>
    <b v="0"/>
    <n v="77947.070749999999"/>
    <n v="28408.712499999998"/>
  </r>
  <r>
    <x v="1341"/>
    <b v="0"/>
    <n v="75314.671549999985"/>
    <n v="28027.99625"/>
  </r>
  <r>
    <x v="1342"/>
    <b v="0"/>
    <n v="80397.701899999985"/>
    <n v="27614.927500000002"/>
  </r>
  <r>
    <x v="1343"/>
    <b v="0"/>
    <n v="72571.235950000002"/>
    <n v="28550.512500000001"/>
  </r>
  <r>
    <x v="1344"/>
    <b v="0"/>
    <n v="66662.275999999998"/>
    <n v="28808.733749999999"/>
  </r>
  <r>
    <x v="1345"/>
    <b v="0"/>
    <n v="74426.147250000009"/>
    <n v="29059.08625"/>
  </r>
  <r>
    <x v="1346"/>
    <b v="0"/>
    <n v="79090.243749999994"/>
    <n v="30534.528750000001"/>
  </r>
  <r>
    <x v="1347"/>
    <b v="0"/>
    <n v="77964.114749999993"/>
    <n v="32762.55125"/>
  </r>
  <r>
    <x v="1348"/>
    <b v="0"/>
    <n v="79387.895850000001"/>
    <n v="32258.967500000002"/>
  </r>
  <r>
    <x v="1349"/>
    <b v="0"/>
    <n v="76845.968950000009"/>
    <n v="32951.278750000005"/>
  </r>
  <r>
    <x v="1350"/>
    <b v="0"/>
    <n v="79048.868400000007"/>
    <n v="33923.004999999997"/>
  </r>
  <r>
    <x v="1351"/>
    <b v="0"/>
    <n v="82490.324600000007"/>
    <n v="34185.736250000002"/>
  </r>
  <r>
    <x v="1352"/>
    <b v="0"/>
    <n v="88893.668250000002"/>
    <n v="31530.5"/>
  </r>
  <r>
    <x v="1353"/>
    <b v="0"/>
    <n v="88263.545299999998"/>
    <n v="31649.758750000001"/>
  </r>
  <r>
    <x v="1354"/>
    <b v="0"/>
    <n v="79008.59375"/>
    <n v="32122.1875"/>
  </r>
  <r>
    <x v="1355"/>
    <b v="0"/>
    <n v="92984.957550000006"/>
    <n v="32673.2425"/>
  </r>
  <r>
    <x v="1356"/>
    <b v="0"/>
    <n v="98458.182899999985"/>
    <n v="32029.842499999999"/>
  </r>
  <r>
    <x v="1357"/>
    <b v="0"/>
    <n v="86966.6443"/>
    <n v="31805.845000000001"/>
  </r>
  <r>
    <x v="1358"/>
    <b v="0"/>
    <n v="73404.365900000004"/>
    <n v="30554.252500000002"/>
  </r>
  <r>
    <x v="1359"/>
    <b v="0"/>
    <n v="83612.467299999989"/>
    <n v="30439.197499999998"/>
  </r>
  <r>
    <x v="1360"/>
    <b v="0"/>
    <n v="86688.2696"/>
    <n v="30606.915000000001"/>
  </r>
  <r>
    <x v="1361"/>
    <b v="0"/>
    <n v="74936.560700000002"/>
    <n v="30282.397499999999"/>
  </r>
  <r>
    <x v="1362"/>
    <b v="0"/>
    <n v="74892.131300000008"/>
    <n v="30324.989999999998"/>
  </r>
  <r>
    <x v="1363"/>
    <b v="0"/>
    <n v="85376.847500000003"/>
    <n v="30219.774999999998"/>
  </r>
  <r>
    <x v="1364"/>
    <b v="0"/>
    <n v="88497.21"/>
    <n v="30248.1525"/>
  </r>
  <r>
    <x v="1365"/>
    <b v="0"/>
    <n v="73816.86"/>
    <n v="29776.872500000001"/>
  </r>
  <r>
    <x v="1366"/>
    <b v="0"/>
    <n v="69730.530799999993"/>
    <n v="29901.127499999999"/>
  </r>
  <r>
    <x v="1367"/>
    <b v="0"/>
    <n v="71096.165699999998"/>
    <n v="29636.022499999999"/>
  </r>
  <r>
    <x v="1368"/>
    <b v="0"/>
    <n v="82262.537400000001"/>
    <n v="29665.852500000001"/>
  </r>
  <r>
    <x v="1369"/>
    <b v="0"/>
    <n v="93089.549499999994"/>
    <n v="30093.055"/>
  </r>
  <r>
    <x v="1370"/>
    <b v="0"/>
    <n v="75483.177000000011"/>
    <n v="30059.885000000002"/>
  </r>
  <r>
    <x v="1371"/>
    <b v="0"/>
    <n v="65212.057099999991"/>
    <n v="30180.302500000002"/>
  </r>
  <r>
    <x v="1372"/>
    <b v="0"/>
    <n v="69084.547500000001"/>
    <n v="30202.275000000001"/>
  </r>
  <r>
    <x v="1373"/>
    <b v="0"/>
    <n v="92363.762000000017"/>
    <n v="31143.067500000001"/>
  </r>
  <r>
    <x v="1374"/>
    <b v="0"/>
    <n v="89549.914400000009"/>
    <n v="31505.054999999997"/>
  </r>
  <r>
    <x v="1375"/>
    <b v="0"/>
    <n v="97513.604299999992"/>
    <n v="30907.334999999999"/>
  </r>
  <r>
    <x v="1376"/>
    <b v="0"/>
    <n v="100187.18400000001"/>
    <n v="32680.850000000002"/>
  </r>
  <r>
    <x v="1377"/>
    <b v="0"/>
    <n v="96995.650099999999"/>
    <n v="30968.8125"/>
  </r>
  <r>
    <x v="1378"/>
    <b v="0"/>
    <n v="96604.929200000013"/>
    <n v="32271.662500000002"/>
  </r>
  <r>
    <x v="1379"/>
    <b v="0"/>
    <n v="95979.541300000012"/>
    <n v="32348.1325"/>
  </r>
  <r>
    <x v="1380"/>
    <b v="0"/>
    <n v="110781.93249999998"/>
    <n v="32829.65"/>
  </r>
  <r>
    <x v="1381"/>
    <b v="0"/>
    <n v="113091.63020000001"/>
    <n v="33879.020000000004"/>
  </r>
  <r>
    <x v="1382"/>
    <b v="0"/>
    <n v="113542.92540000001"/>
    <n v="34479.135000000002"/>
  </r>
  <r>
    <x v="1383"/>
    <b v="0"/>
    <n v="140536.71400000001"/>
    <n v="41196.052499999998"/>
  </r>
  <r>
    <x v="1384"/>
    <b v="0"/>
    <n v="137955.77742400003"/>
    <n v="44232.167499999996"/>
  </r>
  <r>
    <x v="1385"/>
    <b v="0"/>
    <n v="122674.98688000001"/>
    <n v="43907.972500000003"/>
  </r>
  <r>
    <x v="1386"/>
    <b v="0"/>
    <n v="112863.94350000001"/>
    <n v="43835.845000000001"/>
  </r>
  <r>
    <x v="1387"/>
    <b v="0"/>
    <n v="117305.7525"/>
    <n v="44026.387500000004"/>
  </r>
  <r>
    <x v="1388"/>
    <b v="0"/>
    <n v="114510.7681"/>
    <n v="41913.449999999997"/>
  </r>
  <r>
    <x v="1389"/>
    <b v="0"/>
    <n v="130348.01330000001"/>
    <n v="38569.417499999996"/>
  </r>
  <r>
    <x v="1390"/>
    <b v="0"/>
    <n v="173914.97039999999"/>
    <n v="40800.21"/>
  </r>
  <r>
    <x v="1391"/>
    <b v="0"/>
    <n v="190059.2188"/>
    <n v="45655.82"/>
  </r>
  <r>
    <x v="1392"/>
    <b v="0"/>
    <n v="174274.52220000001"/>
    <n v="53679.042499999996"/>
  </r>
  <r>
    <x v="1393"/>
    <b v="0"/>
    <n v="171575.5514"/>
    <n v="54691.1875"/>
  </r>
  <r>
    <x v="1394"/>
    <b v="0"/>
    <n v="179212.3088"/>
    <n v="51140.832500000004"/>
  </r>
  <r>
    <x v="1395"/>
    <b v="0"/>
    <n v="124398.9186"/>
    <n v="43792.167499999996"/>
  </r>
  <r>
    <x v="1396"/>
    <b v="0"/>
    <n v="185873.25270000001"/>
    <n v="44114.572500000002"/>
  </r>
  <r>
    <x v="1397"/>
    <b v="0"/>
    <n v="144434.41930000001"/>
    <n v="40429.002500000002"/>
  </r>
  <r>
    <x v="1398"/>
    <b v="0"/>
    <n v="208680.01270000002"/>
    <n v="47107.107500000006"/>
  </r>
  <r>
    <x v="1399"/>
    <b v="0"/>
    <n v="193936.55"/>
    <n v="50855.352500000001"/>
  </r>
  <r>
    <x v="1400"/>
    <b v="0"/>
    <n v="156354.66830000002"/>
    <n v="49377.672500000001"/>
  </r>
  <r>
    <x v="1401"/>
    <b v="0"/>
    <n v="149866.27799999999"/>
    <n v="46183.947499999995"/>
  </r>
  <r>
    <x v="1402"/>
    <b v="0"/>
    <n v="127776.465"/>
    <n v="41546.449999999997"/>
  </r>
  <r>
    <x v="1403"/>
    <b v="0"/>
    <n v="172652.41250000001"/>
    <n v="35779.018680419926"/>
  </r>
  <r>
    <x v="1404"/>
    <b v="0"/>
    <n v="139678.88630000001"/>
    <n v="36756.080284423828"/>
  </r>
  <r>
    <x v="1405"/>
    <b v="0"/>
    <n v="189483.47"/>
    <n v="45880.909160156254"/>
  </r>
  <r>
    <x v="1406"/>
    <b v="0"/>
    <n v="189922.8554"/>
    <n v="49872.868125000001"/>
  </r>
  <r>
    <x v="1407"/>
    <b v="0"/>
    <n v="177907.38140000001"/>
    <n v="49177.733437499999"/>
  </r>
  <r>
    <x v="1408"/>
    <b v="0"/>
    <n v="190205.6495"/>
    <n v="48067.43"/>
  </r>
  <r>
    <x v="1409"/>
    <b v="0"/>
    <n v="151240.73300000001"/>
    <n v="43650.700624999998"/>
  </r>
  <r>
    <x v="1410"/>
    <b v="0"/>
    <n v="179804.95069999999"/>
    <n v="37944.948750000003"/>
  </r>
  <r>
    <x v="1411"/>
    <b v="0"/>
    <n v="140264.98670000001"/>
    <n v="37781.055937500001"/>
  </r>
  <r>
    <x v="1412"/>
    <b v="0"/>
    <n v="197130.08590000001"/>
    <n v="45409.649374999994"/>
  </r>
  <r>
    <x v="1413"/>
    <b v="0"/>
    <n v="197773.45990000002"/>
    <n v="49367.909375000003"/>
  </r>
  <r>
    <x v="1414"/>
    <b v="0"/>
    <n v="180994.1091"/>
    <n v="48791.000625000001"/>
  </r>
  <r>
    <x v="1415"/>
    <b v="0"/>
    <n v="156871.6281"/>
    <n v="45326.385937500003"/>
  </r>
  <r>
    <x v="1416"/>
    <b v="0"/>
    <n v="127990.89080000001"/>
    <n v="39688.221562500003"/>
  </r>
  <r>
    <x v="1417"/>
    <b v="0"/>
    <n v="161973.43369999999"/>
    <n v="37314.896875000006"/>
  </r>
  <r>
    <x v="1418"/>
    <b v="0"/>
    <n v="141756.46360000002"/>
    <n v="40846.1721875"/>
  </r>
  <r>
    <x v="1419"/>
    <b v="0"/>
    <n v="208277.8805"/>
    <n v="48797.219999999994"/>
  </r>
  <r>
    <x v="1420"/>
    <b v="0"/>
    <n v="214072.34159999999"/>
    <n v="53002.652187499996"/>
  </r>
  <r>
    <x v="1421"/>
    <b v="0"/>
    <n v="195537.05166049194"/>
    <n v="51374.666875000003"/>
  </r>
  <r>
    <x v="1422"/>
    <b v="0"/>
    <n v="186887.00161796878"/>
    <n v="45982.788125000006"/>
  </r>
  <r>
    <x v="1423"/>
    <b v="0"/>
    <n v="146405.5331328125"/>
    <n v="38277.055625000001"/>
  </r>
  <r>
    <x v="1424"/>
    <b v="0"/>
    <n v="194256.42785937502"/>
    <n v="38699.306875000002"/>
  </r>
  <r>
    <x v="1425"/>
    <b v="0"/>
    <n v="168791.80425624998"/>
    <n v="40056.844375000001"/>
  </r>
  <r>
    <x v="1426"/>
    <b v="0"/>
    <n v="212248.22213750001"/>
    <n v="48810.975625000006"/>
  </r>
  <r>
    <x v="1427"/>
    <b v="0"/>
    <n v="231209.2192625"/>
    <n v="54607.971874999996"/>
  </r>
  <r>
    <x v="1428"/>
    <b v="0"/>
    <n v="226470.98811875001"/>
    <n v="56418.468124999999"/>
  </r>
  <r>
    <x v="1429"/>
    <b v="0"/>
    <n v="221477.46053750004"/>
    <n v="49910.362500000003"/>
  </r>
  <r>
    <x v="1430"/>
    <b v="0"/>
    <n v="166868.15318750002"/>
    <n v="39621.691874999997"/>
  </r>
  <r>
    <x v="1431"/>
    <b v="0"/>
    <n v="207640.7856"/>
    <n v="43438.445625"/>
  </r>
  <r>
    <x v="1432"/>
    <b v="0"/>
    <n v="173938.36792500003"/>
    <n v="51178.506250000006"/>
  </r>
  <r>
    <x v="1433"/>
    <b v="0"/>
    <n v="220810.1685"/>
    <n v="57911.888749999998"/>
  </r>
  <r>
    <x v="1434"/>
    <b v="0"/>
    <n v="219741.78681250001"/>
    <n v="59866.915625000001"/>
  </r>
  <r>
    <x v="1435"/>
    <b v="0"/>
    <n v="201340.91962499998"/>
    <n v="61932.064375000002"/>
  </r>
  <r>
    <x v="1436"/>
    <b v="0"/>
    <n v="194755.17335"/>
    <n v="57132.201249999998"/>
  </r>
  <r>
    <x v="1437"/>
    <b v="0"/>
    <n v="136060.75353749999"/>
    <n v="47496.606250000004"/>
  </r>
  <r>
    <x v="1438"/>
    <b v="0"/>
    <n v="169290.3335375"/>
    <n v="45997.158124999994"/>
  </r>
  <r>
    <x v="1439"/>
    <b v="0"/>
    <n v="144975.133325"/>
    <n v="42161.600000000006"/>
  </r>
  <r>
    <x v="1440"/>
    <b v="0"/>
    <n v="192048.17937500001"/>
    <n v="52339.86"/>
  </r>
  <r>
    <x v="1441"/>
    <b v="0"/>
    <n v="192475.84717187501"/>
    <n v="58317.733749999999"/>
  </r>
  <r>
    <x v="1442"/>
    <b v="0"/>
    <n v="208134.40371874999"/>
    <n v="58841.338750000003"/>
  </r>
  <r>
    <x v="1443"/>
    <b v="0"/>
    <n v="207859.56270000001"/>
    <n v="54457.902499999997"/>
  </r>
  <r>
    <x v="1444"/>
    <b v="0"/>
    <n v="166091.71229375"/>
    <n v="41520.28125"/>
  </r>
  <r>
    <x v="1445"/>
    <b v="0"/>
    <n v="191978.47328749998"/>
    <n v="43334.904750000002"/>
  </r>
  <r>
    <x v="1446"/>
    <b v="0"/>
    <n v="176088.48006249999"/>
    <n v="42194.771249999998"/>
  </r>
  <r>
    <x v="1447"/>
    <b v="0"/>
    <n v="218020.19848749999"/>
    <n v="53268.087500000001"/>
  </r>
  <r>
    <x v="1448"/>
    <b v="0"/>
    <n v="204033.897"/>
    <n v="60505.471249999995"/>
  </r>
  <r>
    <x v="1449"/>
    <b v="0"/>
    <n v="201098.1988046875"/>
    <n v="60405.353750000002"/>
  </r>
  <r>
    <x v="1450"/>
    <b v="0"/>
    <n v="210622.62589218753"/>
    <n v="54986.125"/>
  </r>
  <r>
    <x v="1451"/>
    <b v="0"/>
    <n v="158626.10546874997"/>
    <n v="42260.907500000001"/>
  </r>
  <r>
    <x v="1452"/>
    <b v="0"/>
    <n v="203085.801671875"/>
    <n v="44316.986250000002"/>
  </r>
  <r>
    <x v="1453"/>
    <b v="0"/>
    <n v="174452.9106375"/>
    <n v="42841.368750000001"/>
  </r>
  <r>
    <x v="1454"/>
    <b v="0"/>
    <n v="227081.65167499997"/>
    <n v="54924.3125"/>
  </r>
  <r>
    <x v="1455"/>
    <b v="0"/>
    <n v="219252.59182500001"/>
    <n v="62347.203750000001"/>
  </r>
  <r>
    <x v="1456"/>
    <b v="0"/>
    <n v="213127.854475"/>
    <n v="61703.773749999993"/>
  </r>
  <r>
    <x v="1457"/>
    <b v="0"/>
    <n v="217450.38866249999"/>
    <n v="63969.249469848655"/>
  </r>
  <r>
    <x v="1458"/>
    <b v="0"/>
    <n v="158322.79218749999"/>
    <n v="63002.567499999997"/>
  </r>
  <r>
    <x v="1459"/>
    <b v="0"/>
    <n v="207609.78811250001"/>
    <n v="63398.756249999999"/>
  </r>
  <r>
    <x v="1460"/>
    <b v="0"/>
    <n v="135889.47133749997"/>
    <n v="64378.635000000002"/>
  </r>
  <r>
    <x v="1461"/>
    <b v="0"/>
    <n v="166223.894875"/>
    <n v="63897.995000000003"/>
  </r>
  <r>
    <x v="1462"/>
    <b v="0"/>
    <n v="126847.72187499999"/>
    <n v="63326.928749999999"/>
  </r>
  <r>
    <x v="1463"/>
    <b v="0"/>
    <n v="194848.49995000003"/>
    <n v="64064.512499999997"/>
  </r>
  <r>
    <x v="1464"/>
    <b v="0"/>
    <n v="206870.62862500001"/>
    <n v="56331.627500000002"/>
  </r>
  <r>
    <x v="1465"/>
    <b v="0"/>
    <n v="158554.408425"/>
    <n v="46342.457499999997"/>
  </r>
  <r>
    <x v="1466"/>
    <b v="0"/>
    <n v="202677.35167500001"/>
    <n v="44658.527499999997"/>
  </r>
  <r>
    <x v="1467"/>
    <b v="0"/>
    <n v="171273.44582500003"/>
    <n v="42631.107499999998"/>
  </r>
  <r>
    <x v="1468"/>
    <b v="0"/>
    <n v="226112.80594999998"/>
    <n v="56715.78125"/>
  </r>
  <r>
    <x v="1469"/>
    <b v="0"/>
    <n v="217748.79555000001"/>
    <n v="62928.15"/>
  </r>
  <r>
    <x v="1470"/>
    <b v="0"/>
    <n v="218796.70815000002"/>
    <n v="62552.639999999999"/>
  </r>
  <r>
    <x v="1471"/>
    <b v="0"/>
    <n v="230959.913"/>
    <n v="56309.947499999995"/>
  </r>
  <r>
    <x v="1472"/>
    <b v="0"/>
    <n v="177362.55134999999"/>
    <n v="45361.797500000001"/>
  </r>
  <r>
    <x v="1473"/>
    <b v="0"/>
    <n v="219663.87"/>
    <n v="43820.227500000001"/>
  </r>
  <r>
    <x v="1474"/>
    <b v="0"/>
    <n v="181050.29124999998"/>
    <n v="48912.184999999998"/>
  </r>
  <r>
    <x v="1475"/>
    <b v="0"/>
    <n v="224350.05700000003"/>
    <n v="61930.317500000005"/>
  </r>
  <r>
    <x v="1476"/>
    <b v="0"/>
    <n v="217256.80530000001"/>
    <n v="67017.287500000006"/>
  </r>
  <r>
    <x v="1477"/>
    <b v="0"/>
    <n v="217326.79979999998"/>
    <n v="65993.570000000007"/>
  </r>
  <r>
    <x v="1478"/>
    <b v="0"/>
    <n v="229972.37109999999"/>
    <n v="61543.074999999997"/>
  </r>
  <r>
    <x v="1479"/>
    <b v="0"/>
    <n v="166237.35634999999"/>
    <n v="51993.535000000003"/>
  </r>
  <r>
    <x v="1480"/>
    <b v="0"/>
    <n v="215772.26139999999"/>
    <n v="52478.614999999998"/>
  </r>
  <r>
    <x v="1481"/>
    <b v="0"/>
    <n v="176332.61404999997"/>
    <n v="50397.855000000003"/>
  </r>
  <r>
    <x v="1482"/>
    <b v="0"/>
    <n v="223295.06124999997"/>
    <n v="62211.137499999997"/>
  </r>
  <r>
    <x v="1483"/>
    <b v="0"/>
    <n v="234928.69010000004"/>
    <n v="69226.992500000008"/>
  </r>
  <r>
    <x v="1484"/>
    <b v="0"/>
    <n v="231226.91975000003"/>
    <n v="68021.377500000002"/>
  </r>
  <r>
    <x v="1485"/>
    <b v="0"/>
    <n v="235015.16074999998"/>
    <n v="66531.282500000001"/>
  </r>
  <r>
    <x v="1486"/>
    <b v="0"/>
    <n v="174014.65100000001"/>
    <n v="59867.44"/>
  </r>
  <r>
    <x v="1487"/>
    <b v="0"/>
    <n v="216108.44699999999"/>
    <n v="54647.399999999994"/>
  </r>
  <r>
    <x v="1488"/>
    <b v="0"/>
    <n v="174130.304"/>
    <n v="60915.875"/>
  </r>
  <r>
    <x v="1489"/>
    <b v="0"/>
    <n v="234485.56105000002"/>
    <n v="66825.14499999999"/>
  </r>
  <r>
    <x v="1490"/>
    <b v="0"/>
    <n v="197916.03214999998"/>
    <n v="67540.367499999993"/>
  </r>
  <r>
    <x v="1491"/>
    <b v="0"/>
    <n v="215149.359"/>
    <n v="67986.81"/>
  </r>
  <r>
    <x v="1492"/>
    <b v="0"/>
    <n v="230641.84685"/>
    <n v="63522.104999999996"/>
  </r>
  <r>
    <x v="1493"/>
    <b v="0"/>
    <n v="174673.0436"/>
    <n v="63383.332499999997"/>
  </r>
  <r>
    <x v="1494"/>
    <b v="0"/>
    <n v="196759.28100000002"/>
    <n v="63673.775000000001"/>
  </r>
  <r>
    <x v="1495"/>
    <b v="0"/>
    <n v="149175.7255"/>
    <n v="62736.832499999997"/>
  </r>
  <r>
    <x v="1496"/>
    <b v="0"/>
    <n v="191820.80050000001"/>
    <n v="63441.807500000003"/>
  </r>
  <r>
    <x v="1497"/>
    <b v="0"/>
    <n v="202577.33319999999"/>
    <n v="66445.065000000002"/>
  </r>
  <r>
    <x v="1498"/>
    <b v="0"/>
    <n v="220816.91599999997"/>
    <n v="67218.632500000007"/>
  </r>
  <r>
    <x v="1499"/>
    <b v="0"/>
    <n v="212024.84700000001"/>
    <n v="63344.112500000003"/>
  </r>
  <r>
    <x v="1500"/>
    <b v="0"/>
    <n v="139699.85499999998"/>
    <n v="62623.584999999999"/>
  </r>
  <r>
    <x v="1501"/>
    <b v="0"/>
    <n v="187996.46500000003"/>
    <n v="62382.14"/>
  </r>
  <r>
    <x v="1502"/>
    <b v="0"/>
    <n v="144355.1177"/>
    <n v="62481.274999999994"/>
  </r>
  <r>
    <x v="1503"/>
    <b v="0"/>
    <n v="181245.04300000001"/>
    <n v="64405.764999999999"/>
  </r>
  <r>
    <x v="1504"/>
    <b v="0"/>
    <n v="212165.20620000002"/>
    <n v="65696.33"/>
  </r>
  <r>
    <x v="1505"/>
    <b v="0"/>
    <n v="221142.4486"/>
    <n v="66985.012500000012"/>
  </r>
  <r>
    <x v="1506"/>
    <b v="0"/>
    <n v="239538.95429999998"/>
    <n v="66389.977499999994"/>
  </r>
  <r>
    <x v="1507"/>
    <b v="0"/>
    <n v="169600.59479999999"/>
    <n v="67078.707500000004"/>
  </r>
  <r>
    <x v="1508"/>
    <b v="0"/>
    <n v="222749.52419999999"/>
    <n v="65321.807500000003"/>
  </r>
  <r>
    <x v="1509"/>
    <b v="0"/>
    <n v="163954.63696737122"/>
    <n v="66513.735000000001"/>
  </r>
  <r>
    <x v="1510"/>
    <b v="0"/>
    <n v="220245.21650000001"/>
    <n v="66895.680000000008"/>
  </r>
  <r>
    <x v="1511"/>
    <b v="0"/>
    <n v="207557.87353203126"/>
    <n v="66910.845000000001"/>
  </r>
  <r>
    <x v="1512"/>
    <b v="0"/>
    <n v="222008.21383593752"/>
    <n v="67283.024999999994"/>
  </r>
  <r>
    <x v="1513"/>
    <b v="0"/>
    <n v="237567.92356562498"/>
    <n v="66800.842499999999"/>
  </r>
  <r>
    <x v="1514"/>
    <b v="0"/>
    <n v="189861.39346875"/>
    <n v="62220.77"/>
  </r>
  <r>
    <x v="1515"/>
    <b v="0"/>
    <n v="214115.95268125"/>
    <n v="62498.034999999996"/>
  </r>
  <r>
    <x v="1516"/>
    <b v="0"/>
    <n v="148964.45975000001"/>
    <n v="58642.46"/>
  </r>
  <r>
    <x v="1517"/>
    <b v="0"/>
    <n v="227682.82584999999"/>
    <n v="67234.474999999991"/>
  </r>
  <r>
    <x v="1518"/>
    <b v="0"/>
    <n v="227824.62083749997"/>
    <n v="65917.64499999999"/>
  </r>
  <r>
    <x v="1519"/>
    <b v="0"/>
    <n v="232474.322675"/>
    <n v="64370.547500000001"/>
  </r>
  <r>
    <x v="1520"/>
    <b v="0"/>
    <n v="230821.60235"/>
    <n v="64548.235000000001"/>
  </r>
  <r>
    <x v="1521"/>
    <b v="0"/>
    <n v="169796.84950000001"/>
    <n v="64229.897500000006"/>
  </r>
  <r>
    <x v="1522"/>
    <b v="0"/>
    <n v="220139.79930000001"/>
    <n v="64281.635000000002"/>
  </r>
  <r>
    <x v="1523"/>
    <b v="0"/>
    <n v="158723.51512500001"/>
    <n v="64945.38"/>
  </r>
  <r>
    <x v="1524"/>
    <b v="0"/>
    <n v="195159.18659999999"/>
    <n v="62215.142500000002"/>
  </r>
  <r>
    <x v="1525"/>
    <b v="0"/>
    <n v="189378.1684"/>
    <n v="64438.652499999997"/>
  </r>
  <r>
    <x v="1526"/>
    <b v="0"/>
    <n v="191266.24147500002"/>
    <n v="63419.682500000003"/>
  </r>
  <r>
    <x v="1527"/>
    <b v="0"/>
    <n v="204352.883"/>
    <n v="54585.74"/>
  </r>
  <r>
    <x v="1528"/>
    <b v="0"/>
    <n v="170453.79122500002"/>
    <n v="51699.652499999997"/>
  </r>
  <r>
    <x v="1529"/>
    <b v="0"/>
    <n v="208996.75067500002"/>
    <n v="52854.672500000001"/>
  </r>
  <r>
    <x v="1530"/>
    <b v="0"/>
    <n v="163938.63085000002"/>
    <n v="55277.557500000003"/>
  </r>
  <r>
    <x v="1531"/>
    <b v="0"/>
    <n v="200980.668825"/>
    <n v="58992.9375"/>
  </r>
  <r>
    <x v="1532"/>
    <b v="0"/>
    <n v="215473.77585000003"/>
    <n v="62573.120000000003"/>
  </r>
  <r>
    <x v="1533"/>
    <b v="0"/>
    <n v="218122.82075000001"/>
    <n v="63664.817500000005"/>
  </r>
  <r>
    <x v="1534"/>
    <b v="0"/>
    <n v="213103.11324999999"/>
    <n v="61832.994999999995"/>
  </r>
  <r>
    <x v="1535"/>
    <b v="0"/>
    <n v="167853.78929999997"/>
    <n v="55181.932500000003"/>
  </r>
  <r>
    <x v="1536"/>
    <b v="0"/>
    <n v="196844.99729999999"/>
    <n v="49178.855000000003"/>
  </r>
  <r>
    <x v="1537"/>
    <b v="0"/>
    <n v="158947.09929999997"/>
    <n v="49035.7"/>
  </r>
  <r>
    <x v="1538"/>
    <b v="0"/>
    <n v="219019.81455000001"/>
    <n v="58032.0075"/>
  </r>
  <r>
    <x v="1539"/>
    <b v="0"/>
    <n v="232222.75550000003"/>
    <n v="64590.472499999996"/>
  </r>
  <r>
    <x v="1540"/>
    <b v="0"/>
    <n v="222225.56919999997"/>
    <n v="63658.527499999997"/>
  </r>
  <r>
    <x v="1541"/>
    <b v="0"/>
    <n v="213236.39674999999"/>
    <n v="59443.014999999999"/>
  </r>
  <r>
    <x v="1542"/>
    <b v="0"/>
    <n v="157980.95674999998"/>
    <n v="53774.565000000002"/>
  </r>
  <r>
    <x v="1543"/>
    <b v="0"/>
    <n v="203764.10124999998"/>
    <n v="48659.979999999996"/>
  </r>
  <r>
    <x v="1544"/>
    <b v="0"/>
    <n v="152677.26105"/>
    <n v="49201.31"/>
  </r>
  <r>
    <x v="1545"/>
    <b v="0"/>
    <n v="213657.33074999999"/>
    <n v="56456.064999999995"/>
  </r>
  <r>
    <x v="1546"/>
    <b v="0"/>
    <n v="203750.77705"/>
    <n v="62195.764999999999"/>
  </r>
  <r>
    <x v="1547"/>
    <b v="0"/>
    <n v="207198.49089999998"/>
    <n v="62303.404999999999"/>
  </r>
  <r>
    <x v="1548"/>
    <b v="0"/>
    <n v="208389.3744"/>
    <n v="56993.445000000007"/>
  </r>
  <r>
    <x v="1549"/>
    <b v="0"/>
    <n v="166256.4607"/>
    <n v="51606.6"/>
  </r>
  <r>
    <x v="1550"/>
    <b v="0"/>
    <n v="216419.7237"/>
    <n v="49571.604999999996"/>
  </r>
  <r>
    <x v="1551"/>
    <b v="0"/>
    <n v="150833.67515"/>
    <n v="50464.224999999999"/>
  </r>
  <r>
    <x v="1552"/>
    <b v="0"/>
    <n v="194392.85975"/>
    <n v="59981.659999999996"/>
  </r>
  <r>
    <x v="1553"/>
    <b v="0"/>
    <n v="215178.39564999999"/>
    <n v="64704.22"/>
  </r>
  <r>
    <x v="1554"/>
    <b v="0"/>
    <n v="222699.5147"/>
    <n v="63625.36"/>
  </r>
  <r>
    <x v="1555"/>
    <b v="0"/>
    <n v="224871.2856"/>
    <n v="62901.565000000002"/>
  </r>
  <r>
    <x v="1556"/>
    <b v="0"/>
    <n v="222196.88074999998"/>
    <n v="62903.025000000001"/>
  </r>
  <r>
    <x v="1557"/>
    <b v="0"/>
    <n v="214817.85195000001"/>
    <n v="58682.044999999998"/>
  </r>
  <r>
    <x v="1558"/>
    <b v="0"/>
    <n v="165907.04499999998"/>
    <n v="58932.845000000001"/>
  </r>
  <r>
    <x v="1559"/>
    <b v="0"/>
    <n v="215806.52204999997"/>
    <n v="60415.5"/>
  </r>
  <r>
    <x v="1560"/>
    <b v="0"/>
    <n v="196382.89655"/>
    <n v="61319.460000000006"/>
  </r>
  <r>
    <x v="1561"/>
    <b v="0"/>
    <n v="199078.70549999998"/>
    <n v="59958.485000000001"/>
  </r>
  <r>
    <x v="1562"/>
    <b v="0"/>
    <n v="171968.33325"/>
    <n v="51036.7"/>
  </r>
  <r>
    <x v="1563"/>
    <b v="0"/>
    <n v="144156.98675000001"/>
    <n v="45613.469999999994"/>
  </r>
  <r>
    <x v="1564"/>
    <b v="0"/>
    <n v="178188.99060000002"/>
    <n v="45352.805"/>
  </r>
  <r>
    <x v="1565"/>
    <b v="0"/>
    <n v="141646.14429999999"/>
    <n v="45666.52"/>
  </r>
  <r>
    <x v="1566"/>
    <b v="0"/>
    <n v="203427.70560000002"/>
    <n v="51259.86"/>
  </r>
  <r>
    <x v="1567"/>
    <b v="0"/>
    <n v="198724.5785"/>
    <n v="55149.275000000001"/>
  </r>
  <r>
    <x v="1568"/>
    <b v="0"/>
    <n v="197724.0932"/>
    <n v="53748.835000000006"/>
  </r>
  <r>
    <x v="1569"/>
    <b v="0"/>
    <n v="183605.9951"/>
    <n v="51435.83"/>
  </r>
  <r>
    <x v="1570"/>
    <b v="0"/>
    <n v="123604.04564999999"/>
    <n v="50383.065000000002"/>
  </r>
  <r>
    <x v="1571"/>
    <b v="0"/>
    <n v="166344.94125"/>
    <n v="49982"/>
  </r>
  <r>
    <x v="1572"/>
    <b v="0"/>
    <n v="134510.76124999998"/>
    <n v="51264.45"/>
  </r>
  <r>
    <x v="1573"/>
    <b v="0"/>
    <n v="197152.63209999999"/>
    <n v="53011.6"/>
  </r>
  <r>
    <x v="1574"/>
    <b v="0"/>
    <n v="196675.17680000002"/>
    <n v="55221.729999999996"/>
  </r>
  <r>
    <x v="1575"/>
    <b v="0"/>
    <n v="200303.99460000001"/>
    <n v="54974.43"/>
  </r>
  <r>
    <x v="1576"/>
    <b v="0"/>
    <n v="200103.71049999999"/>
    <n v="52291.380000000005"/>
  </r>
  <r>
    <x v="1577"/>
    <b v="0"/>
    <n v="136485.8561"/>
    <n v="51251.7"/>
  </r>
  <r>
    <x v="1578"/>
    <b v="0"/>
    <n v="176697.11"/>
    <n v="50591.61"/>
  </r>
  <r>
    <x v="1579"/>
    <b v="0"/>
    <n v="142710.0239"/>
    <n v="50780.084999999999"/>
  </r>
  <r>
    <x v="1580"/>
    <b v="0"/>
    <n v="198967.17869999999"/>
    <n v="51629.87"/>
  </r>
  <r>
    <x v="1581"/>
    <b v="0"/>
    <n v="196773.49249999999"/>
    <n v="54055.4"/>
  </r>
  <r>
    <x v="1582"/>
    <b v="0"/>
    <n v="184576.98820000002"/>
    <n v="53170.51"/>
  </r>
  <r>
    <x v="1583"/>
    <b v="0"/>
    <n v="179275.8431"/>
    <n v="50576.69"/>
  </r>
  <r>
    <x v="1584"/>
    <b v="0"/>
    <n v="123442.6023"/>
    <n v="47162.94"/>
  </r>
  <r>
    <x v="1585"/>
    <b v="0"/>
    <n v="108318.7303"/>
    <n v="42592.625"/>
  </r>
  <r>
    <x v="1586"/>
    <b v="0"/>
    <n v="124429.49559999999"/>
    <n v="40769.870000000003"/>
  </r>
  <r>
    <x v="1587"/>
    <b v="0"/>
    <n v="176957.33309999999"/>
    <n v="50112.654999999999"/>
  </r>
  <r>
    <x v="1588"/>
    <b v="0"/>
    <n v="161194.62460000001"/>
    <n v="54105.044999999998"/>
  </r>
  <r>
    <x v="1589"/>
    <b v="0"/>
    <n v="156186.34639999998"/>
    <n v="53472.67"/>
  </r>
  <r>
    <x v="1590"/>
    <b v="0"/>
    <n v="164355.34830000001"/>
    <n v="46182.014999999999"/>
  </r>
  <r>
    <x v="1591"/>
    <b v="0"/>
    <n v="126619.85920000001"/>
    <n v="42058.275000000001"/>
  </r>
  <r>
    <x v="1592"/>
    <b v="0"/>
    <n v="178900.61559999999"/>
    <n v="42195.369999999995"/>
  </r>
  <r>
    <x v="1593"/>
    <b v="0"/>
    <n v="142507.30239999999"/>
    <n v="43131.264999999999"/>
  </r>
  <r>
    <x v="1594"/>
    <b v="0"/>
    <n v="189739.73479999998"/>
    <n v="50625.225000000006"/>
  </r>
  <r>
    <x v="1595"/>
    <b v="0"/>
    <n v="179506.70199999999"/>
    <n v="56280.494999999995"/>
  </r>
  <r>
    <x v="1596"/>
    <b v="0"/>
    <n v="180620.73360000001"/>
    <n v="59407.75"/>
  </r>
  <r>
    <x v="1597"/>
    <b v="0"/>
    <n v="184492.02929999999"/>
    <n v="53954.22"/>
  </r>
  <r>
    <x v="1598"/>
    <b v="0"/>
    <n v="142315.29900000003"/>
    <n v="52292.71"/>
  </r>
  <r>
    <x v="1599"/>
    <b v="0"/>
    <n v="180812.45879999999"/>
    <n v="51562.409999999996"/>
  </r>
  <r>
    <x v="1600"/>
    <b v="0"/>
    <n v="140430.11060000001"/>
    <n v="42985.974999999999"/>
  </r>
  <r>
    <x v="1601"/>
    <b v="0"/>
    <n v="184517.08539999998"/>
    <n v="53608.635000000002"/>
  </r>
  <r>
    <x v="1602"/>
    <b v="0"/>
    <n v="180725.24236172854"/>
    <n v="59369.08"/>
  </r>
  <r>
    <x v="1603"/>
    <b v="0"/>
    <n v="176347.97026172851"/>
    <n v="58624.869999999995"/>
  </r>
  <r>
    <x v="1604"/>
    <b v="0"/>
    <n v="183036.86209999997"/>
    <n v="51765.72"/>
  </r>
  <r>
    <x v="1605"/>
    <b v="0"/>
    <n v="135105.3089"/>
    <n v="49574.875"/>
  </r>
  <r>
    <x v="1606"/>
    <b v="0"/>
    <n v="183869.315"/>
    <n v="44749.485000000001"/>
  </r>
  <r>
    <x v="1607"/>
    <b v="0"/>
    <n v="128786.35999999999"/>
    <n v="40313.090000000004"/>
  </r>
  <r>
    <x v="1608"/>
    <b v="0"/>
    <n v="184079.97199999998"/>
    <n v="49643.1"/>
  </r>
  <r>
    <x v="1609"/>
    <b v="0"/>
    <n v="175733.49279999998"/>
    <n v="55605.224999999999"/>
  </r>
  <r>
    <x v="1610"/>
    <b v="0"/>
    <n v="175329.16560000001"/>
    <n v="54384.159999999996"/>
  </r>
  <r>
    <x v="1611"/>
    <b v="0"/>
    <n v="202002.97749999998"/>
    <n v="52752.254999999997"/>
  </r>
  <r>
    <x v="1612"/>
    <b v="0"/>
    <n v="156039.53029999998"/>
    <n v="43842.785000000003"/>
  </r>
  <r>
    <x v="1613"/>
    <b v="0"/>
    <n v="169501.5025"/>
    <n v="41862.879999999997"/>
  </r>
  <r>
    <x v="1614"/>
    <b v="0"/>
    <n v="100237.48449999999"/>
    <n v="41336.064999999995"/>
  </r>
  <r>
    <x v="1615"/>
    <b v="0"/>
    <n v="142296.57430000001"/>
    <n v="49185.574999999997"/>
  </r>
  <r>
    <x v="1616"/>
    <b v="0"/>
    <n v="147098.62349999999"/>
    <n v="54247.76"/>
  </r>
  <r>
    <x v="1617"/>
    <b v="0"/>
    <n v="154510.91469999999"/>
    <n v="52068.87"/>
  </r>
  <r>
    <x v="1618"/>
    <b v="0"/>
    <n v="139861.84639999998"/>
    <n v="46842.6"/>
  </r>
  <r>
    <x v="1619"/>
    <b v="0"/>
    <n v="102101.41889999999"/>
    <n v="42901.310000000005"/>
  </r>
  <r>
    <x v="1620"/>
    <b v="0"/>
    <n v="142000.45329999999"/>
    <n v="41481.909999999996"/>
  </r>
  <r>
    <x v="1621"/>
    <b v="0"/>
    <n v="111360.5318"/>
    <n v="40913.200000000004"/>
  </r>
  <r>
    <x v="1622"/>
    <b v="0"/>
    <n v="156621.99170000001"/>
    <n v="47603.334999999999"/>
  </r>
  <r>
    <x v="1623"/>
    <b v="0"/>
    <n v="151652.50229999999"/>
    <n v="53436.895000000004"/>
  </r>
  <r>
    <x v="1624"/>
    <b v="0"/>
    <n v="139590.9607"/>
    <n v="53400.82"/>
  </r>
  <r>
    <x v="1625"/>
    <b v="0"/>
    <n v="139750.13099999999"/>
    <n v="51191.185000000005"/>
  </r>
  <r>
    <x v="1626"/>
    <b v="0"/>
    <n v="92137.117299999998"/>
    <n v="49606.415000000001"/>
  </r>
  <r>
    <x v="1627"/>
    <b v="0"/>
    <n v="126090.7856"/>
    <n v="50847.585000000006"/>
  </r>
  <r>
    <x v="1628"/>
    <b v="0"/>
    <n v="86898.160100000008"/>
    <n v="52328.704999999994"/>
  </r>
  <r>
    <x v="1629"/>
    <b v="0"/>
    <n v="133927.9325"/>
    <n v="54138.625"/>
  </r>
  <r>
    <x v="1630"/>
    <b v="0"/>
    <n v="130474.62999999998"/>
    <n v="58728.904999999999"/>
  </r>
  <r>
    <x v="1631"/>
    <b v="0"/>
    <n v="131875.76369999998"/>
    <n v="60098.485000000001"/>
  </r>
  <r>
    <x v="1632"/>
    <b v="0"/>
    <n v="136001.21710000001"/>
    <n v="57191.685000000005"/>
  </r>
  <r>
    <x v="1633"/>
    <b v="0"/>
    <n v="142219.46179999999"/>
    <n v="55722.485000000001"/>
  </r>
  <r>
    <x v="1634"/>
    <b v="0"/>
    <n v="143792.4129"/>
    <n v="53977.165000000001"/>
  </r>
  <r>
    <x v="1635"/>
    <b v="0"/>
    <n v="138244.61300000001"/>
    <n v="53787.87"/>
  </r>
  <r>
    <x v="1636"/>
    <b v="0"/>
    <n v="145039.51440000001"/>
    <n v="53704.965000000004"/>
  </r>
  <r>
    <x v="1637"/>
    <b v="0"/>
    <n v="139803.44620000001"/>
    <n v="55093.795000000006"/>
  </r>
  <r>
    <x v="1638"/>
    <b v="0"/>
    <n v="138550.08730000001"/>
    <n v="56207.644999999997"/>
  </r>
  <r>
    <x v="1639"/>
    <b v="0"/>
    <n v="142092.4374"/>
    <n v="55275.61"/>
  </r>
  <r>
    <x v="1640"/>
    <b v="0"/>
    <n v="142356.41200000001"/>
    <n v="53129.17"/>
  </r>
  <r>
    <x v="1641"/>
    <b v="0"/>
    <n v="148199.84700000001"/>
    <n v="52091.990000000005"/>
  </r>
  <r>
    <x v="1642"/>
    <b v="0"/>
    <n v="141408.34769999998"/>
    <n v="52389.904999999999"/>
  </r>
  <r>
    <x v="1643"/>
    <b v="0"/>
    <n v="142542.26370000001"/>
    <n v="53605.635000000002"/>
  </r>
  <r>
    <x v="1644"/>
    <b v="0"/>
    <n v="139895.59049999999"/>
    <n v="55654.754999999997"/>
  </r>
  <r>
    <x v="1645"/>
    <b v="0"/>
    <n v="132777.3376"/>
    <n v="55712.283706054688"/>
  </r>
  <r>
    <x v="1646"/>
    <b v="0"/>
    <n v="141135.4774"/>
    <n v="50162.622875976558"/>
  </r>
  <r>
    <x v="1647"/>
    <b v="0"/>
    <n v="97159.781300000002"/>
    <n v="47529.154003906253"/>
  </r>
  <r>
    <x v="1648"/>
    <b v="0"/>
    <n v="133579.09999999998"/>
    <n v="41632.5051953125"/>
  </r>
  <r>
    <x v="1649"/>
    <b v="0"/>
    <n v="101609.63780000001"/>
    <n v="40104.062578124998"/>
  </r>
  <r>
    <x v="1650"/>
    <b v="0"/>
    <n v="146242.0465"/>
    <n v="45293.931875000002"/>
  </r>
  <r>
    <x v="1651"/>
    <b v="0"/>
    <n v="143088.15760000001"/>
    <n v="54847.986249999994"/>
  </r>
  <r>
    <x v="1652"/>
    <b v="0"/>
    <n v="137312.712"/>
    <n v="49172.7659375"/>
  </r>
  <r>
    <x v="1653"/>
    <b v="0"/>
    <n v="141089.9135"/>
    <n v="45342.684765624996"/>
  </r>
  <r>
    <x v="1654"/>
    <b v="0"/>
    <n v="92066.980500000005"/>
    <n v="46281.681562500002"/>
  </r>
  <r>
    <x v="1655"/>
    <b v="0"/>
    <n v="136206.1985"/>
    <n v="39789.507031249996"/>
  </r>
  <r>
    <x v="1656"/>
    <b v="0"/>
    <n v="102160.3014"/>
    <n v="39517.752812500003"/>
  </r>
  <r>
    <x v="1657"/>
    <b v="0"/>
    <n v="161628.65270000001"/>
    <n v="47775.24578125"/>
  </r>
  <r>
    <x v="1658"/>
    <b v="0"/>
    <n v="173620.3584"/>
    <n v="52894.618437500001"/>
  </r>
  <r>
    <x v="1659"/>
    <b v="0"/>
    <n v="144895.31659999996"/>
    <n v="52141.327031250003"/>
  </r>
  <r>
    <x v="1660"/>
    <b v="0"/>
    <n v="126553.05600000001"/>
    <n v="49286.908125000002"/>
  </r>
  <r>
    <x v="1661"/>
    <b v="0"/>
    <n v="91093.509000000005"/>
    <n v="42336.923750000002"/>
  </r>
  <r>
    <x v="1662"/>
    <b v="0"/>
    <n v="122833.60699999999"/>
    <n v="42389.763906250002"/>
  </r>
  <r>
    <x v="1663"/>
    <b v="0"/>
    <n v="99377.233500000002"/>
    <n v="49212.141875000001"/>
  </r>
  <r>
    <x v="1664"/>
    <b v="0"/>
    <n v="129648.8869"/>
    <n v="52998.493750000001"/>
  </r>
  <r>
    <x v="1665"/>
    <b v="0"/>
    <n v="130576.1839"/>
    <n v="53615.212500000001"/>
  </r>
  <r>
    <x v="1666"/>
    <b v="0"/>
    <n v="144408.44500000001"/>
    <n v="53385.239374999997"/>
  </r>
  <r>
    <x v="1667"/>
    <b v="0"/>
    <n v="146947.6465"/>
    <n v="52944.764999999999"/>
  </r>
  <r>
    <x v="1668"/>
    <b v="0"/>
    <n v="136700.71549999999"/>
    <n v="54047.671249999999"/>
  </r>
  <r>
    <x v="1669"/>
    <b v="0"/>
    <n v="127739.2452"/>
    <n v="55857.0934375"/>
  </r>
  <r>
    <x v="1670"/>
    <b v="0"/>
    <n v="99484.047299999991"/>
    <n v="54210.103437500002"/>
  </r>
  <r>
    <x v="1671"/>
    <b v="0"/>
    <n v="132396.07749999998"/>
    <n v="54155.065937500003"/>
  </r>
  <r>
    <x v="1672"/>
    <b v="0"/>
    <n v="131990.57889999999"/>
    <n v="56765.283749999995"/>
  </r>
  <r>
    <x v="1673"/>
    <b v="0"/>
    <n v="130255.0775"/>
    <n v="56610.089062499996"/>
  </r>
  <r>
    <x v="1674"/>
    <b v="0"/>
    <n v="141817.77859999999"/>
    <n v="54031.502500000002"/>
  </r>
  <r>
    <x v="1675"/>
    <b v="0"/>
    <n v="99930.235499999995"/>
    <n v="48982.361250000002"/>
  </r>
  <r>
    <x v="1676"/>
    <b v="0"/>
    <n v="135147.5607"/>
    <n v="40065.186874999999"/>
  </r>
  <r>
    <x v="1677"/>
    <b v="0"/>
    <n v="101442.07070000001"/>
    <n v="39978.840000000004"/>
  </r>
  <r>
    <x v="1678"/>
    <b v="0"/>
    <n v="126294.3556"/>
    <n v="46422.059374999997"/>
  </r>
  <r>
    <x v="1679"/>
    <b v="0"/>
    <n v="127208.95210000002"/>
    <n v="51387.683749999997"/>
  </r>
  <r>
    <x v="1680"/>
    <b v="0"/>
    <n v="124545.0655"/>
    <n v="50331.758750000001"/>
  </r>
  <r>
    <x v="1681"/>
    <b v="0"/>
    <n v="134054.33499999999"/>
    <n v="45645.728125000001"/>
  </r>
  <r>
    <x v="1682"/>
    <b v="0"/>
    <n v="109450.3435"/>
    <n v="39475.784375000003"/>
  </r>
  <r>
    <x v="1683"/>
    <b v="0"/>
    <n v="134052.78840000002"/>
    <n v="39177.219375000001"/>
  </r>
  <r>
    <x v="1684"/>
    <b v="0"/>
    <n v="105287.89449999999"/>
    <n v="39901.2575"/>
  </r>
  <r>
    <x v="1685"/>
    <b v="0"/>
    <n v="154641.29550000001"/>
    <n v="46815.689375000002"/>
  </r>
  <r>
    <x v="1686"/>
    <b v="0"/>
    <n v="149929.0765"/>
    <n v="50749.327499999999"/>
  </r>
  <r>
    <x v="1687"/>
    <b v="0"/>
    <n v="157913.48139999999"/>
    <n v="50647.330624999995"/>
  </r>
  <r>
    <x v="1688"/>
    <b v="0"/>
    <n v="169491.56067050784"/>
    <n v="46215.916250000002"/>
  </r>
  <r>
    <x v="1689"/>
    <b v="0"/>
    <n v="100854.2830388672"/>
    <n v="40923.114374999997"/>
  </r>
  <r>
    <x v="1690"/>
    <b v="0"/>
    <n v="131670.01467656251"/>
    <n v="40820.842499999999"/>
  </r>
  <r>
    <x v="1691"/>
    <b v="0"/>
    <n v="95402.903318750017"/>
    <n v="40648.731874999998"/>
  </r>
  <r>
    <x v="1692"/>
    <b v="0"/>
    <n v="143663.06423593749"/>
    <n v="47895.236874999995"/>
  </r>
  <r>
    <x v="1693"/>
    <b v="0"/>
    <n v="145910.76"/>
    <n v="53188.600624999999"/>
  </r>
  <r>
    <x v="1694"/>
    <b v="0"/>
    <n v="155089.710609375"/>
    <n v="52328.39875"/>
  </r>
  <r>
    <x v="1695"/>
    <b v="0"/>
    <n v="147654.78877500002"/>
    <n v="47379.129374999997"/>
  </r>
  <r>
    <x v="1696"/>
    <b v="0"/>
    <n v="108963.14774374999"/>
    <n v="41008.379375000004"/>
  </r>
  <r>
    <x v="1697"/>
    <b v="0"/>
    <n v="134853.05459374998"/>
    <n v="39745.78125"/>
  </r>
  <r>
    <x v="1698"/>
    <b v="0"/>
    <n v="117974.97986249998"/>
    <n v="41497.055625000001"/>
  </r>
  <r>
    <x v="1699"/>
    <b v="0"/>
    <n v="148321.59697499999"/>
    <n v="47975.746250000004"/>
  </r>
  <r>
    <x v="1700"/>
    <b v="0"/>
    <n v="137601.40473750001"/>
    <n v="52512.946250000001"/>
  </r>
  <r>
    <x v="1701"/>
    <b v="0"/>
    <n v="135976.60593750002"/>
    <n v="53549.298125000001"/>
  </r>
  <r>
    <x v="1702"/>
    <b v="0"/>
    <n v="140335.06312499999"/>
    <n v="50510.144375000003"/>
  </r>
  <r>
    <x v="1703"/>
    <b v="0"/>
    <n v="104987.5578125"/>
    <n v="45533.675625000003"/>
  </r>
  <r>
    <x v="1704"/>
    <b v="0"/>
    <n v="141563.07656250001"/>
    <n v="39404.125625000001"/>
  </r>
  <r>
    <x v="1705"/>
    <b v="0"/>
    <n v="111966.02156249998"/>
    <n v="40051.671875"/>
  </r>
  <r>
    <x v="1706"/>
    <b v="0"/>
    <n v="143308.41638750001"/>
    <n v="47963.436249999999"/>
  </r>
  <r>
    <x v="1707"/>
    <b v="0"/>
    <n v="146277.60181249998"/>
    <n v="52003.418750000004"/>
  </r>
  <r>
    <x v="1708"/>
    <b v="0"/>
    <n v="148758.93653750001"/>
    <n v="51539.953125"/>
  </r>
  <r>
    <x v="1709"/>
    <b v="0"/>
    <n v="150113.4719375"/>
    <n v="46554.447500000002"/>
  </r>
  <r>
    <x v="1710"/>
    <b v="0"/>
    <n v="109924.31479999999"/>
    <n v="40117.215000000004"/>
  </r>
  <r>
    <x v="1711"/>
    <b v="0"/>
    <n v="154690.85758750001"/>
    <n v="37393.53875"/>
  </r>
  <r>
    <x v="1712"/>
    <b v="0"/>
    <n v="117868.20512500001"/>
    <n v="44187.118750000001"/>
  </r>
  <r>
    <x v="1713"/>
    <b v="0"/>
    <n v="166435.18677500001"/>
    <n v="47015.703750000001"/>
  </r>
  <r>
    <x v="1714"/>
    <b v="0"/>
    <n v="168642.44537500001"/>
    <n v="52043.057500000003"/>
  </r>
  <r>
    <x v="1715"/>
    <b v="0"/>
    <n v="167818.97590000002"/>
    <n v="52008.37"/>
  </r>
  <r>
    <x v="1716"/>
    <b v="0"/>
    <n v="142808.14075000002"/>
    <n v="47134.974999999999"/>
  </r>
  <r>
    <x v="1717"/>
    <b v="0"/>
    <n v="107942.35324999999"/>
    <n v="43164.826250000006"/>
  </r>
  <r>
    <x v="1718"/>
    <b v="0"/>
    <n v="156112.61684999999"/>
    <n v="42620.143750000003"/>
  </r>
  <r>
    <x v="1719"/>
    <b v="0"/>
    <n v="111602.81172500001"/>
    <n v="41818.714999999997"/>
  </r>
  <r>
    <x v="1720"/>
    <b v="0"/>
    <n v="183462.61375000002"/>
    <n v="49746.91375"/>
  </r>
  <r>
    <x v="1721"/>
    <b v="0"/>
    <n v="183331.658"/>
    <n v="55499.127500000002"/>
  </r>
  <r>
    <x v="1722"/>
    <b v="0"/>
    <n v="168705.45425000001"/>
    <n v="53936.497499999998"/>
  </r>
  <r>
    <x v="1723"/>
    <b v="0"/>
    <n v="182847.74125468748"/>
    <n v="51597.165000000001"/>
  </r>
  <r>
    <x v="1724"/>
    <b v="0"/>
    <n v="136943.04669531249"/>
    <n v="47984.99"/>
  </r>
  <r>
    <x v="1725"/>
    <b v="0"/>
    <n v="186219.36302050782"/>
    <n v="42424.93"/>
  </r>
  <r>
    <x v="1726"/>
    <b v="0"/>
    <n v="145213.7914201172"/>
    <n v="49011.056249999994"/>
  </r>
  <r>
    <x v="1727"/>
    <b v="0"/>
    <n v="207204.3706328125"/>
    <n v="53916.138749999998"/>
  </r>
  <r>
    <x v="1728"/>
    <b v="0"/>
    <n v="186364.705834375"/>
    <n v="57700.131249999999"/>
  </r>
  <r>
    <x v="1729"/>
    <b v="0"/>
    <n v="160770.2861328125"/>
    <n v="56609.09375"/>
  </r>
  <r>
    <x v="1730"/>
    <b v="0"/>
    <n v="150717.00342187501"/>
    <n v="54984.235000000001"/>
  </r>
  <r>
    <x v="1731"/>
    <b v="0"/>
    <n v="106389.292221875"/>
    <n v="51340.073749999996"/>
  </r>
  <r>
    <x v="1732"/>
    <b v="0"/>
    <n v="155276.66028125002"/>
    <n v="45602.605000000003"/>
  </r>
  <r>
    <x v="1733"/>
    <b v="0"/>
    <n v="117781.61152187499"/>
    <n v="51545.717499999999"/>
  </r>
  <r>
    <x v="1734"/>
    <b v="0"/>
    <n v="164168.79081874999"/>
    <n v="55567.202499999999"/>
  </r>
  <r>
    <x v="1735"/>
    <b v="0"/>
    <n v="161483.61248437501"/>
    <n v="56787.817499999997"/>
  </r>
  <r>
    <x v="1736"/>
    <b v="0"/>
    <n v="167042.55176562502"/>
    <n v="56886.621250000004"/>
  </r>
  <r>
    <x v="1737"/>
    <b v="0"/>
    <n v="170431.52836875001"/>
    <n v="56770.267499999994"/>
  </r>
  <r>
    <x v="1738"/>
    <b v="0"/>
    <n v="193633.31894999999"/>
    <n v="56707.868750000001"/>
  </r>
  <r>
    <x v="1739"/>
    <b v="0"/>
    <n v="202529.69648749998"/>
    <n v="57544.472500000003"/>
  </r>
  <r>
    <x v="1740"/>
    <b v="0"/>
    <n v="213163.61902500002"/>
    <n v="58197.58"/>
  </r>
  <r>
    <x v="1741"/>
    <b v="0"/>
    <n v="173413.11940625001"/>
    <n v="57533.902499999997"/>
  </r>
  <r>
    <x v="1742"/>
    <b v="0"/>
    <n v="160528.75688125001"/>
    <n v="58126.25"/>
  </r>
  <r>
    <x v="1743"/>
    <b v="0"/>
    <n v="150607.90146875003"/>
    <n v="66211.032500000001"/>
  </r>
  <r>
    <x v="1744"/>
    <b v="0"/>
    <n v="171289.13345000002"/>
    <n v="56910.579999999994"/>
  </r>
  <r>
    <x v="1745"/>
    <b v="0"/>
    <n v="199447.86418749997"/>
    <n v="56410.5075"/>
  </r>
  <r>
    <x v="1746"/>
    <b v="0"/>
    <n v="201009.65266874997"/>
    <n v="55274.036249999997"/>
  </r>
  <r>
    <x v="1747"/>
    <b v="0"/>
    <n v="126949.5"/>
    <n v="55354.34375"/>
  </r>
  <r>
    <x v="1748"/>
    <b v="0"/>
    <n v="200825.83718750003"/>
    <n v="56807.611250000002"/>
  </r>
  <r>
    <x v="1749"/>
    <b v="0"/>
    <n v="208372.24371874999"/>
    <n v="59741.246250000004"/>
  </r>
  <r>
    <x v="1750"/>
    <b v="0"/>
    <n v="204733.26866874998"/>
    <n v="57880.47625"/>
  </r>
  <r>
    <x v="1751"/>
    <b v="0"/>
    <n v="212640.87099375"/>
    <n v="57076.752500000002"/>
  </r>
  <r>
    <x v="1752"/>
    <b v="0"/>
    <n v="154623.30086875003"/>
    <n v="56644.235000000001"/>
  </r>
  <r>
    <x v="1753"/>
    <b v="0"/>
    <n v="195783.39915625"/>
    <n v="56550.856249999997"/>
  </r>
  <r>
    <x v="1754"/>
    <b v="0"/>
    <n v="145826.10418750002"/>
    <n v="57368.061249999999"/>
  </r>
  <r>
    <x v="1755"/>
    <b v="0"/>
    <n v="183776.32806249999"/>
    <n v="60944.293749999997"/>
  </r>
  <r>
    <x v="1756"/>
    <b v="0"/>
    <n v="177786.30573124997"/>
    <n v="61388.853750000002"/>
  </r>
  <r>
    <x v="1757"/>
    <b v="0"/>
    <n v="175755.23412500002"/>
    <n v="59737.677954545448"/>
  </r>
  <r>
    <x v="1758"/>
    <b v="0"/>
    <n v="183248.17243749998"/>
    <n v="57066.340000000004"/>
  </r>
  <r>
    <x v="1759"/>
    <b v="0"/>
    <n v="123394.9728375"/>
    <n v="58647.606249999997"/>
  </r>
  <r>
    <x v="1760"/>
    <b v="0"/>
    <n v="158623.99804999999"/>
    <n v="56258.846250000002"/>
  </r>
  <r>
    <x v="1761"/>
    <b v="0"/>
    <n v="131816.11129999999"/>
    <n v="57085.497499999998"/>
  </r>
  <r>
    <x v="1762"/>
    <b v="0"/>
    <n v="194927.1066875"/>
    <n v="59213.183183593748"/>
  </r>
  <r>
    <x v="1763"/>
    <b v="0"/>
    <n v="196451.8781875"/>
    <n v="60982.27814453125"/>
  </r>
  <r>
    <x v="1764"/>
    <b v="0"/>
    <n v="178308.55125000002"/>
    <n v="60576.568632812501"/>
  </r>
  <r>
    <x v="1765"/>
    <b v="0"/>
    <n v="182429.69398749998"/>
    <n v="59719.377851562502"/>
  </r>
  <r>
    <x v="1766"/>
    <b v="0"/>
    <n v="175505.527925"/>
    <n v="59059.817265624995"/>
  </r>
  <r>
    <x v="1767"/>
    <b v="0"/>
    <n v="202254.05044999998"/>
    <n v="58021.834609375001"/>
  </r>
  <r>
    <x v="1768"/>
    <b v="0"/>
    <n v="218129.001525"/>
    <n v="57649.457656250001"/>
  </r>
  <r>
    <x v="1769"/>
    <b v="0"/>
    <n v="209839.13593749999"/>
    <n v="59278.469843749997"/>
  </r>
  <r>
    <x v="1770"/>
    <b v="0"/>
    <n v="216636.60311249999"/>
    <n v="61112.415781249998"/>
  </r>
  <r>
    <x v="1771"/>
    <b v="0"/>
    <n v="195941.80312499998"/>
    <n v="60122.973749999997"/>
  </r>
  <r>
    <x v="1772"/>
    <b v="0"/>
    <n v="167340.05499999999"/>
    <n v="56563.813593749997"/>
  </r>
  <r>
    <x v="1773"/>
    <b v="0"/>
    <n v="125140.390625"/>
    <n v="56708.369375000002"/>
  </r>
  <r>
    <x v="1774"/>
    <b v="0"/>
    <n v="163008.91531249997"/>
    <n v="56983.380156250001"/>
  </r>
  <r>
    <x v="1775"/>
    <b v="0"/>
    <n v="124890.3175"/>
    <n v="58239.642656249998"/>
  </r>
  <r>
    <x v="1776"/>
    <b v="0"/>
    <n v="167008.011875"/>
    <n v="59694.427499999991"/>
  </r>
  <r>
    <x v="1777"/>
    <b v="0"/>
    <n v="169042.0103125"/>
    <n v="60350.061874999999"/>
  </r>
  <r>
    <x v="1778"/>
    <b v="0"/>
    <n v="153763.52737500001"/>
    <n v="59955.995937500003"/>
  </r>
  <r>
    <x v="1779"/>
    <b v="0"/>
    <n v="179205.2759375"/>
    <n v="59176.493125000008"/>
  </r>
  <r>
    <x v="1780"/>
    <b v="0"/>
    <n v="145150.8071875"/>
    <n v="56699.174687500003"/>
  </r>
  <r>
    <x v="1781"/>
    <b v="0"/>
    <n v="203197.54718749996"/>
    <n v="58098.589062499996"/>
  </r>
  <r>
    <x v="1782"/>
    <b v="0"/>
    <n v="172757.41968749999"/>
    <n v="60403.844687500001"/>
  </r>
  <r>
    <x v="1783"/>
    <b v="0"/>
    <n v="227296.46499999997"/>
    <n v="61429.623437499999"/>
  </r>
  <r>
    <x v="1784"/>
    <b v="0"/>
    <n v="222472.3540625"/>
    <n v="67923.930625000008"/>
  </r>
  <r>
    <x v="1785"/>
    <b v="0"/>
    <n v="221210.23843750003"/>
    <n v="70976.811874999999"/>
  </r>
  <r>
    <x v="1786"/>
    <b v="0"/>
    <n v="222102.36433593748"/>
    <n v="68080.456562499996"/>
  </r>
  <r>
    <x v="1787"/>
    <b v="0"/>
    <n v="148651.35011718751"/>
    <n v="65737.553125000006"/>
  </r>
  <r>
    <x v="1788"/>
    <b v="0"/>
    <n v="181387.75843750002"/>
    <n v="62868.643125000002"/>
  </r>
  <r>
    <x v="1789"/>
    <b v="0"/>
    <n v="140926.23867187498"/>
    <n v="65654.231874999998"/>
  </r>
  <r>
    <x v="1790"/>
    <b v="0"/>
    <n v="204469.25937500002"/>
    <n v="70134.345625000002"/>
  </r>
  <r>
    <x v="1791"/>
    <b v="0"/>
    <n v="203587.65062500001"/>
    <n v="69589.11437499999"/>
  </r>
  <r>
    <x v="1792"/>
    <b v="0"/>
    <n v="205847.60578125002"/>
    <n v="69009.649374999994"/>
  </r>
  <r>
    <x v="1793"/>
    <b v="0"/>
    <n v="209111.59109375"/>
    <n v="68052.893125000002"/>
  </r>
  <r>
    <x v="1794"/>
    <b v="0"/>
    <n v="168161.45750000002"/>
    <n v="68594.345625000002"/>
  </r>
  <r>
    <x v="1795"/>
    <b v="0"/>
    <n v="218366.46781250002"/>
    <n v="68831.738750000004"/>
  </r>
  <r>
    <x v="1796"/>
    <b v="0"/>
    <n v="166098.8934375"/>
    <n v="66817.371874999997"/>
  </r>
  <r>
    <x v="1797"/>
    <b v="0"/>
    <n v="220241.84187499998"/>
    <n v="69709.855624999997"/>
  </r>
  <r>
    <x v="1798"/>
    <b v="0"/>
    <n v="220550.5925"/>
    <n v="71709.251250000001"/>
  </r>
  <r>
    <x v="1799"/>
    <b v="0"/>
    <n v="216607.03156250002"/>
    <n v="70770.092499999999"/>
  </r>
  <r>
    <x v="1800"/>
    <b v="0"/>
    <n v="222508.12812500002"/>
    <n v="69451.725624999992"/>
  </r>
  <r>
    <x v="1801"/>
    <b v="0"/>
    <n v="153394.07875000002"/>
    <n v="70073.314375000002"/>
  </r>
  <r>
    <x v="1802"/>
    <b v="0"/>
    <n v="213660.74437499998"/>
    <n v="69656.950624999998"/>
  </r>
  <r>
    <x v="1803"/>
    <b v="0"/>
    <n v="164913.70937500001"/>
    <n v="70251.438125000001"/>
  </r>
  <r>
    <x v="1804"/>
    <b v="0"/>
    <n v="214468.77250000002"/>
    <n v="70789.196874999994"/>
  </r>
  <r>
    <x v="1805"/>
    <b v="0"/>
    <n v="215930.59125"/>
    <n v="71480.314375000002"/>
  </r>
  <r>
    <x v="1806"/>
    <b v="0"/>
    <n v="214494.42624999996"/>
    <n v="71946.626250000001"/>
  </r>
  <r>
    <x v="1807"/>
    <b v="0"/>
    <n v="220209.49687499998"/>
    <n v="70222.866875000007"/>
  </r>
  <r>
    <x v="1808"/>
    <b v="0"/>
    <n v="167774.51624999999"/>
    <n v="67164.077499999999"/>
  </r>
  <r>
    <x v="1809"/>
    <b v="0"/>
    <n v="201958.25750000001"/>
    <n v="68597.665000000008"/>
  </r>
  <r>
    <x v="1810"/>
    <b v="0"/>
    <n v="151131.91500000001"/>
    <n v="69953.887499999997"/>
  </r>
  <r>
    <x v="1811"/>
    <b v="0"/>
    <n v="198241.74500000005"/>
    <n v="71882.792499999996"/>
  </r>
  <r>
    <x v="1812"/>
    <b v="0"/>
    <n v="193030.2475"/>
    <n v="74131.114375000005"/>
  </r>
  <r>
    <x v="1813"/>
    <b v="0"/>
    <n v="207040.885625"/>
    <n v="73632.398874999999"/>
  </r>
  <r>
    <x v="1814"/>
    <b v="0"/>
    <n v="224862.9025"/>
    <n v="73054.436580200199"/>
  </r>
  <r>
    <x v="1815"/>
    <b v="0"/>
    <n v="173396.23499999999"/>
    <n v="72778.521035156256"/>
  </r>
  <r>
    <x v="1816"/>
    <b v="0"/>
    <n v="227595.56437500002"/>
    <n v="72917.995585937504"/>
  </r>
  <r>
    <x v="1817"/>
    <b v="0"/>
    <n v="227807.09375000003"/>
    <n v="75534.6103515625"/>
  </r>
  <r>
    <x v="1818"/>
    <b v="0"/>
    <n v="230412.79875000002"/>
    <n v="75625.344375000001"/>
  </r>
  <r>
    <x v="1819"/>
    <b v="0"/>
    <n v="217456.510625"/>
    <n v="76646.328906249997"/>
  </r>
  <r>
    <x v="1820"/>
    <b v="0"/>
    <n v="217986.81437499999"/>
    <n v="76109.43359375"/>
  </r>
  <r>
    <x v="1821"/>
    <b v="0"/>
    <n v="225827.16062499999"/>
    <n v="75633.319062499999"/>
  </r>
  <r>
    <x v="1822"/>
    <b v="0"/>
    <n v="225483.85874999996"/>
    <n v="74494.992031250003"/>
  </r>
  <r>
    <x v="1823"/>
    <b v="0"/>
    <n v="223459.94937500003"/>
    <n v="74330.125937499994"/>
  </r>
  <r>
    <x v="1824"/>
    <b v="0"/>
    <n v="170998.93562500001"/>
    <n v="74400.185468750002"/>
  </r>
  <r>
    <x v="1825"/>
    <b v="0"/>
    <n v="227052.63500000001"/>
    <n v="74197.618906250005"/>
  </r>
  <r>
    <x v="1826"/>
    <b v="0"/>
    <n v="210722.231875"/>
    <n v="76261.055781250005"/>
  </r>
  <r>
    <x v="1827"/>
    <b v="0"/>
    <n v="200084.43312499998"/>
    <n v="77077.981718750001"/>
  </r>
  <r>
    <x v="1828"/>
    <b v="0"/>
    <n v="222656.22875000001"/>
    <n v="75603.603749999995"/>
  </r>
  <r>
    <x v="1829"/>
    <b v="0"/>
    <n v="226309.33624999999"/>
    <n v="77119.860312500008"/>
  </r>
  <r>
    <x v="1830"/>
    <b v="0"/>
    <n v="234993.08000000002"/>
    <n v="78068.758437500001"/>
  </r>
  <r>
    <x v="1831"/>
    <b v="0"/>
    <n v="175189.92375000002"/>
    <n v="79459.673125000001"/>
  </r>
  <r>
    <x v="1832"/>
    <b v="0"/>
    <n v="233471.41312499999"/>
    <n v="81455.599062499998"/>
  </r>
  <r>
    <x v="1833"/>
    <b v="0"/>
    <n v="236302.41500000001"/>
    <n v="81557.926562500012"/>
  </r>
  <r>
    <x v="1834"/>
    <b v="0"/>
    <n v="229553.61625000002"/>
    <n v="79811.188125000001"/>
  </r>
  <r>
    <x v="1835"/>
    <b v="0"/>
    <n v="242199.45500000002"/>
    <n v="77437.203437499993"/>
  </r>
  <r>
    <x v="1836"/>
    <b v="0"/>
    <n v="239116.77249999999"/>
    <n v="76731.144375000003"/>
  </r>
  <r>
    <x v="1837"/>
    <b v="0"/>
    <n v="238256.83999999997"/>
    <n v="79169.6015625"/>
  </r>
  <r>
    <x v="1838"/>
    <b v="0"/>
    <n v="177007.85374999998"/>
    <n v="77029.02"/>
  </r>
  <r>
    <x v="1839"/>
    <b v="0"/>
    <n v="237369.49"/>
    <n v="80781.666249999995"/>
  </r>
  <r>
    <x v="1840"/>
    <b v="0"/>
    <n v="233280.16749999998"/>
    <n v="83257.904062500005"/>
  </r>
  <r>
    <x v="1841"/>
    <b v="0"/>
    <n v="207725.19500000001"/>
    <n v="81918.812187500007"/>
  </r>
  <r>
    <x v="1842"/>
    <b v="0"/>
    <n v="160515.59125"/>
    <n v="78394.326249999998"/>
  </r>
  <r>
    <x v="1843"/>
    <b v="0"/>
    <n v="230558.83624999999"/>
    <n v="81891.118437500001"/>
  </r>
  <r>
    <x v="1844"/>
    <b v="0"/>
    <n v="230888.69624999998"/>
    <n v="83475.336874999994"/>
  </r>
  <r>
    <x v="1845"/>
    <b v="0"/>
    <n v="239414.94125"/>
    <n v="81760.142500000002"/>
  </r>
  <r>
    <x v="1846"/>
    <b v="0"/>
    <n v="240949.53375"/>
    <n v="81863.628750000003"/>
  </r>
  <r>
    <x v="1847"/>
    <b v="0"/>
    <n v="234390.88750000001"/>
    <n v="82445.233749999985"/>
  </r>
  <r>
    <x v="1848"/>
    <b v="0"/>
    <n v="231627.96250000002"/>
    <n v="82370.980624999997"/>
  </r>
  <r>
    <x v="1849"/>
    <b v="0"/>
    <n v="238537.34875"/>
    <n v="81553.035625000004"/>
  </r>
  <r>
    <x v="1850"/>
    <b v="0"/>
    <n v="236948.33499999996"/>
    <n v="82439.333125000005"/>
  </r>
  <r>
    <x v="1851"/>
    <b v="0"/>
    <n v="239513.00249999997"/>
    <n v="82130.956875000003"/>
  </r>
  <r>
    <x v="1852"/>
    <b v="0"/>
    <n v="236952.99999999994"/>
    <n v="80776.334375000006"/>
  </r>
  <r>
    <x v="1853"/>
    <b v="0"/>
    <n v="246285.07374999998"/>
    <n v="80571.146874999991"/>
  </r>
  <r>
    <x v="1854"/>
    <b v="0"/>
    <n v="239009.45374999996"/>
    <n v="80907.447499999995"/>
  </r>
  <r>
    <x v="1855"/>
    <b v="0"/>
    <n v="235688.09625"/>
    <n v="81471.981874999998"/>
  </r>
  <r>
    <x v="1856"/>
    <b v="0"/>
    <n v="236481.0025"/>
    <n v="80821.122499999998"/>
  </r>
  <r>
    <x v="1857"/>
    <b v="0"/>
    <n v="234426.62000000002"/>
    <n v="80618.999374999999"/>
  </r>
  <r>
    <x v="1858"/>
    <b v="0"/>
    <n v="232168.02625000002"/>
    <n v="78797.093124999999"/>
  </r>
  <r>
    <x v="1859"/>
    <b v="0"/>
    <n v="242225.76250000001"/>
    <n v="81299.515625"/>
  </r>
  <r>
    <x v="1860"/>
    <b v="0"/>
    <n v="248413.17125000001"/>
    <n v="81271.882499999992"/>
  </r>
  <r>
    <x v="1861"/>
    <b v="0"/>
    <n v="236736.98804687496"/>
    <n v="82909.54250000001"/>
  </r>
  <r>
    <x v="1862"/>
    <b v="0"/>
    <n v="240926.22429687501"/>
    <n v="83676.102500000008"/>
  </r>
  <r>
    <x v="1863"/>
    <b v="0"/>
    <n v="237169.34898437498"/>
    <n v="83925.493124999994"/>
  </r>
  <r>
    <x v="1864"/>
    <b v="0"/>
    <n v="238189.35015625003"/>
    <n v="83150.753750000003"/>
  </r>
  <r>
    <x v="1865"/>
    <b v="0"/>
    <n v="236131.54859374996"/>
    <n v="83838.734375"/>
  </r>
  <r>
    <x v="1866"/>
    <b v="0"/>
    <n v="231805.20906249995"/>
    <n v="84153.633750000008"/>
  </r>
  <r>
    <x v="1867"/>
    <b v="0"/>
    <n v="224862.53531250003"/>
    <n v="83252.322499999995"/>
  </r>
  <r>
    <x v="1868"/>
    <b v="0"/>
    <n v="223611.23468750002"/>
    <n v="85011.38625000001"/>
  </r>
  <r>
    <x v="1869"/>
    <b v="0"/>
    <n v="221605.83749999997"/>
    <n v="85673.588125000009"/>
  </r>
  <r>
    <x v="1870"/>
    <b v="0"/>
    <n v="235788.75937499997"/>
    <n v="83841.150625000009"/>
  </r>
  <r>
    <x v="1871"/>
    <b v="0"/>
    <n v="241956.04375000001"/>
    <n v="85030.47"/>
  </r>
  <r>
    <x v="1872"/>
    <b v="0"/>
    <n v="243723.48"/>
    <n v="84820.505624999991"/>
  </r>
  <r>
    <x v="1873"/>
    <b v="0"/>
    <n v="245746.583125"/>
    <n v="85638.303125000006"/>
  </r>
  <r>
    <x v="1874"/>
    <b v="0"/>
    <n v="235796.9634375"/>
    <n v="85169.998124999984"/>
  </r>
  <r>
    <x v="1875"/>
    <b v="0"/>
    <n v="218549.06968750001"/>
    <n v="84644.725000000006"/>
  </r>
  <r>
    <x v="1876"/>
    <b v="0"/>
    <n v="222736.21812500001"/>
    <n v="85197.35"/>
  </r>
  <r>
    <x v="1877"/>
    <b v="0"/>
    <n v="236860.86625000002"/>
    <n v="83912.673750000002"/>
  </r>
  <r>
    <x v="1878"/>
    <b v="0"/>
    <n v="242751.13187500002"/>
    <n v="82419.205000000016"/>
  </r>
  <r>
    <x v="1879"/>
    <b v="0"/>
    <n v="247061.81312499999"/>
    <n v="82198.371249999997"/>
  </r>
  <r>
    <x v="1880"/>
    <b v="0"/>
    <n v="243960.87562499999"/>
    <n v="84139.183749999997"/>
  </r>
  <r>
    <x v="1881"/>
    <b v="0"/>
    <n v="240237.28437499996"/>
    <n v="83801.097172851558"/>
  </r>
  <r>
    <x v="1882"/>
    <b v="0"/>
    <n v="235952.51937499997"/>
    <n v="84681.611459960943"/>
  </r>
  <r>
    <x v="1883"/>
    <b v="0"/>
    <n v="229729.66"/>
    <n v="84145.605234375005"/>
  </r>
  <r>
    <x v="1884"/>
    <b v="0"/>
    <n v="242169.16625000001"/>
    <n v="83725.866367187497"/>
  </r>
  <r>
    <x v="1885"/>
    <b v="0"/>
    <n v="240047.37124999997"/>
    <n v="83640.221484374997"/>
  </r>
  <r>
    <x v="1886"/>
    <b v="0"/>
    <n v="227259.68624999997"/>
    <n v="80145.455546875004"/>
  </r>
  <r>
    <x v="1887"/>
    <b v="0"/>
    <n v="220288.12937499999"/>
    <n v="78166.304531249989"/>
  </r>
  <r>
    <x v="1888"/>
    <b v="0"/>
    <n v="142203.50312499999"/>
    <n v="75523.843671875002"/>
  </r>
  <r>
    <x v="1889"/>
    <b v="0"/>
    <n v="146113.18312500001"/>
    <n v="74485.090937500005"/>
  </r>
  <r>
    <x v="1890"/>
    <b v="0"/>
    <n v="211622.89937499998"/>
    <n v="76014.287031249987"/>
  </r>
  <r>
    <x v="1891"/>
    <b v="0"/>
    <n v="229705.29999999996"/>
    <n v="79127.021875000006"/>
  </r>
  <r>
    <x v="1892"/>
    <b v="0"/>
    <n v="217518.39937499998"/>
    <n v="76914.775156250005"/>
  </r>
  <r>
    <x v="1893"/>
    <b v="0"/>
    <n v="172360.22312499999"/>
    <n v="77446.779374999998"/>
  </r>
  <r>
    <x v="1894"/>
    <b v="0"/>
    <n v="228952.45749999996"/>
    <n v="79021.482499999998"/>
  </r>
  <r>
    <x v="1895"/>
    <b v="0"/>
    <n v="162957.85999999999"/>
    <n v="76943.446718749998"/>
  </r>
  <r>
    <x v="1896"/>
    <b v="0"/>
    <n v="204920.45250000001"/>
    <n v="78127.111250000002"/>
  </r>
  <r>
    <x v="1897"/>
    <b v="0"/>
    <n v="201159.08"/>
    <n v="78573.2265625"/>
  </r>
  <r>
    <x v="1898"/>
    <b v="0"/>
    <n v="216771.90875"/>
    <n v="77849.038749999992"/>
  </r>
  <r>
    <x v="1899"/>
    <b v="0"/>
    <n v="215053.69875000001"/>
    <n v="77595.321312500004"/>
  </r>
  <r>
    <x v="1900"/>
    <b v="0"/>
    <n v="171170.535"/>
    <n v="78364.635937500003"/>
  </r>
  <r>
    <x v="1901"/>
    <b v="0"/>
    <n v="209370.66500000001"/>
    <n v="77242.298125000001"/>
  </r>
  <r>
    <x v="1902"/>
    <b v="0"/>
    <n v="227337.97500000001"/>
    <n v="80145.319062499999"/>
  </r>
  <r>
    <x v="1903"/>
    <b v="0"/>
    <n v="219244.89374999999"/>
    <n v="82096.195000000007"/>
  </r>
  <r>
    <x v="1904"/>
    <b v="0"/>
    <n v="223355.95125000001"/>
    <n v="81956.171562500007"/>
  </r>
  <r>
    <x v="1905"/>
    <b v="0"/>
    <n v="227626.66375000001"/>
    <n v="80031.522499999992"/>
  </r>
  <r>
    <x v="1906"/>
    <b v="0"/>
    <n v="226169.10125000001"/>
    <n v="79756.261249999996"/>
  </r>
  <r>
    <x v="1907"/>
    <b v="0"/>
    <n v="170509.28499999997"/>
    <n v="78817.3125"/>
  </r>
  <r>
    <x v="1908"/>
    <b v="0"/>
    <n v="230757.30624999999"/>
    <n v="79262.63"/>
  </r>
  <r>
    <x v="1909"/>
    <b v="0"/>
    <n v="241836.905"/>
    <n v="81607.260624999995"/>
  </r>
  <r>
    <x v="1910"/>
    <b v="0"/>
    <n v="240382.47125"/>
    <n v="83323.760624999995"/>
  </r>
  <r>
    <x v="1911"/>
    <b v="0"/>
    <n v="225246.41999999998"/>
    <n v="81788.726874999993"/>
  </r>
  <r>
    <x v="1912"/>
    <b v="0"/>
    <n v="235678.61125000005"/>
    <n v="81093.009374999994"/>
  </r>
  <r>
    <x v="1913"/>
    <b v="0"/>
    <n v="234368.02750000003"/>
    <n v="80255.074374999997"/>
  </r>
  <r>
    <x v="1914"/>
    <b v="0"/>
    <n v="177044.73125000001"/>
    <n v="79196.461249999993"/>
  </r>
  <r>
    <x v="1915"/>
    <b v="0"/>
    <n v="232289.32372070313"/>
    <n v="79555.595000000001"/>
  </r>
  <r>
    <x v="1916"/>
    <b v="0"/>
    <n v="237466.61440429685"/>
    <n v="82070.289999999994"/>
  </r>
  <r>
    <x v="1917"/>
    <b v="0"/>
    <n v="237804.50945312495"/>
    <n v="84558.594374999986"/>
  </r>
  <r>
    <x v="1918"/>
    <b v="0"/>
    <n v="232740.32164062501"/>
    <n v="84588.901874999996"/>
  </r>
  <r>
    <x v="1919"/>
    <b v="0"/>
    <n v="236676.20476562495"/>
    <n v="83697.595625000002"/>
  </r>
  <r>
    <x v="1920"/>
    <b v="0"/>
    <n v="242704.651640625"/>
    <n v="81987.057499999995"/>
  </r>
  <r>
    <x v="1921"/>
    <b v="0"/>
    <n v="242820.91265625"/>
    <n v="82764.391250000001"/>
  </r>
  <r>
    <x v="1922"/>
    <b v="0"/>
    <n v="221230.04882812503"/>
    <n v="78490.796875"/>
  </r>
  <r>
    <x v="1923"/>
    <b v="0"/>
    <n v="203882.39609374999"/>
    <n v="77361.785625000004"/>
  </r>
  <r>
    <x v="1924"/>
    <b v="0"/>
    <n v="180081.17757812497"/>
    <n v="77000.097500000003"/>
  </r>
  <r>
    <x v="1925"/>
    <b v="0"/>
    <n v="132515.77320312502"/>
    <n v="76299.487500000003"/>
  </r>
  <r>
    <x v="1926"/>
    <b v="0"/>
    <n v="167749.47359374998"/>
    <n v="75974.248749999999"/>
  </r>
  <r>
    <x v="1927"/>
    <b v="0"/>
    <n v="194285.5753125"/>
    <n v="75979.584375000006"/>
  </r>
  <r>
    <x v="1928"/>
    <b v="0"/>
    <n v="155888.7225"/>
    <n v="71048.892500000002"/>
  </r>
  <r>
    <x v="1929"/>
    <b v="0"/>
    <n v="205422.19828125002"/>
    <n v="69749.436249999999"/>
  </r>
  <r>
    <x v="1930"/>
    <b v="0"/>
    <n v="211522.29468750002"/>
    <n v="70536.913750000007"/>
  </r>
  <r>
    <x v="1931"/>
    <b v="0"/>
    <n v="212569.95874999999"/>
    <n v="72039.441875000004"/>
  </r>
  <r>
    <x v="1932"/>
    <b v="0"/>
    <n v="213873.17093749999"/>
    <n v="71933.333750000005"/>
  </r>
  <r>
    <x v="1933"/>
    <b v="0"/>
    <n v="213537.6771875"/>
    <n v="70083.607499999998"/>
  </r>
  <r>
    <x v="1934"/>
    <b v="0"/>
    <n v="198617.92124999998"/>
    <n v="68362.019375000003"/>
  </r>
  <r>
    <x v="1935"/>
    <b v="0"/>
    <n v="159088.90406250002"/>
    <n v="68308.165624999994"/>
  </r>
  <r>
    <x v="1936"/>
    <b v="0"/>
    <n v="219972.60218750002"/>
    <n v="70345.043749999997"/>
  </r>
  <r>
    <x v="1937"/>
    <b v="0"/>
    <n v="216663.2471875"/>
    <n v="71656.625"/>
  </r>
  <r>
    <x v="1938"/>
    <b v="0"/>
    <n v="178450.57343749999"/>
    <n v="72514.296875"/>
  </r>
  <r>
    <x v="1939"/>
    <b v="0"/>
    <n v="180535.24531249999"/>
    <n v="72456.5625"/>
  </r>
  <r>
    <x v="1940"/>
    <b v="0"/>
    <n v="207907.45624999999"/>
    <n v="69061.90625"/>
  </r>
  <r>
    <x v="1941"/>
    <b v="0"/>
    <n v="216985.73149999997"/>
    <n v="70096.07375000001"/>
  </r>
  <r>
    <x v="1942"/>
    <b v="0"/>
    <n v="165917.52124999999"/>
    <n v="64628.25"/>
  </r>
  <r>
    <x v="1943"/>
    <b v="0"/>
    <n v="212452.32874999999"/>
    <n v="69833.723750000005"/>
  </r>
  <r>
    <x v="1944"/>
    <b v="0"/>
    <n v="226286.80624999999"/>
    <n v="73295.259999999995"/>
  </r>
  <r>
    <x v="1945"/>
    <b v="0"/>
    <n v="223821.72874999995"/>
    <n v="73722.343750000015"/>
  </r>
  <r>
    <x v="1946"/>
    <b v="0"/>
    <n v="207709.14437499997"/>
    <n v="73767.48"/>
  </r>
  <r>
    <x v="1947"/>
    <b v="0"/>
    <n v="215000.579375"/>
    <n v="70973.152500000011"/>
  </r>
  <r>
    <x v="1948"/>
    <b v="0"/>
    <n v="203181.5275"/>
    <n v="70088.302500000005"/>
  </r>
  <r>
    <x v="1949"/>
    <b v="0"/>
    <n v="183069.02875000003"/>
    <n v="70081.323749999996"/>
  </r>
  <r>
    <x v="1950"/>
    <b v="0"/>
    <n v="207196.10687499997"/>
    <n v="70712.805000000008"/>
  </r>
  <r>
    <x v="1951"/>
    <b v="0"/>
    <n v="215243.30812499998"/>
    <n v="72495.673750000002"/>
  </r>
  <r>
    <x v="1952"/>
    <b v="0"/>
    <n v="212343.71812499998"/>
    <n v="73886.845000000001"/>
  </r>
  <r>
    <x v="1953"/>
    <b v="0"/>
    <n v="216267.03249999997"/>
    <n v="73199.069999999992"/>
  </r>
  <r>
    <x v="1954"/>
    <b v="0"/>
    <n v="206361.051875"/>
    <n v="69701.418749999997"/>
  </r>
  <r>
    <x v="1955"/>
    <b v="0"/>
    <n v="193065.86125000002"/>
    <n v="68470.827499999999"/>
  </r>
  <r>
    <x v="1956"/>
    <b v="0"/>
    <n v="148895.24125000002"/>
    <n v="68038.634999999995"/>
  </r>
  <r>
    <x v="1957"/>
    <b v="0"/>
    <n v="206455.08125000002"/>
    <n v="69898.086249999993"/>
  </r>
  <r>
    <x v="1958"/>
    <b v="0"/>
    <n v="228050.38500000001"/>
    <n v="72251.744999999995"/>
  </r>
  <r>
    <x v="1959"/>
    <b v="0"/>
    <n v="209423.28125"/>
    <n v="73543.283750000002"/>
  </r>
  <r>
    <x v="1960"/>
    <b v="0"/>
    <n v="188096.09250000003"/>
    <n v="72049.607499999998"/>
  </r>
  <r>
    <x v="1961"/>
    <b v="0"/>
    <n v="167425.26874999996"/>
    <n v="69412.888749999998"/>
  </r>
  <r>
    <x v="1962"/>
    <b v="0"/>
    <n v="166731.30375000002"/>
    <n v="67727.462499999994"/>
  </r>
  <r>
    <x v="1963"/>
    <b v="0"/>
    <n v="175991.65749999997"/>
    <n v="67534.294999999998"/>
  </r>
  <r>
    <x v="1964"/>
    <b v="0"/>
    <n v="169848.72125"/>
    <n v="70090.578750000001"/>
  </r>
  <r>
    <x v="1965"/>
    <b v="0"/>
    <n v="163759.25750000001"/>
    <n v="71365.803749999992"/>
  </r>
  <r>
    <x v="1966"/>
    <b v="0"/>
    <n v="161931.78874999998"/>
    <n v="72287.308750000011"/>
  </r>
  <r>
    <x v="1967"/>
    <b v="0"/>
    <n v="166036.86625000002"/>
    <n v="70806.908750000002"/>
  </r>
  <r>
    <x v="1968"/>
    <b v="0"/>
    <n v="168331.0025"/>
    <n v="67602.511249999996"/>
  </r>
  <r>
    <x v="1969"/>
    <b v="0"/>
    <n v="178022.74500000002"/>
    <n v="68304.251250000001"/>
  </r>
  <r>
    <x v="1970"/>
    <b v="0"/>
    <n v="178493.85750000001"/>
    <n v="68201.747499999998"/>
  </r>
  <r>
    <x v="1971"/>
    <b v="0"/>
    <n v="183226.39749999999"/>
    <n v="68666.6875"/>
  </r>
  <r>
    <x v="1972"/>
    <b v="0"/>
    <n v="183319.77749999997"/>
    <n v="70280.696250000008"/>
  </r>
  <r>
    <x v="1973"/>
    <b v="0"/>
    <n v="176193.77249999996"/>
    <n v="72025.34874999999"/>
  </r>
  <r>
    <x v="1974"/>
    <b v="0"/>
    <n v="174737.67125000001"/>
    <n v="71993.881249999991"/>
  </r>
  <r>
    <x v="1975"/>
    <b v="0"/>
    <n v="178254.69125000003"/>
    <n v="69237.93250000001"/>
  </r>
  <r>
    <x v="1976"/>
    <b v="0"/>
    <n v="179284.73374999996"/>
    <n v="69864.746249999997"/>
  </r>
  <r>
    <x v="1977"/>
    <b v="0"/>
    <n v="181714.67750000002"/>
    <n v="70069.90625"/>
  </r>
  <r>
    <x v="1978"/>
    <b v="0"/>
    <n v="184338.65125000002"/>
    <n v="69900.864999999991"/>
  </r>
  <r>
    <x v="1979"/>
    <b v="0"/>
    <n v="161991.76124999998"/>
    <n v="71087.055000000008"/>
  </r>
  <r>
    <x v="1980"/>
    <b v="0"/>
    <n v="160183.22875000001"/>
    <n v="72248.611250000002"/>
  </r>
  <r>
    <x v="1981"/>
    <b v="0"/>
    <n v="172461.487734375"/>
    <n v="71499.268750000003"/>
  </r>
  <r>
    <x v="1982"/>
    <b v="0"/>
    <n v="172460.6547265625"/>
    <n v="69428.893750000003"/>
  </r>
  <r>
    <x v="1983"/>
    <b v="0"/>
    <n v="128939.00757812499"/>
    <n v="49134.407500000001"/>
  </r>
  <r>
    <x v="1984"/>
    <b v="0"/>
    <n v="165004.20679687496"/>
    <n v="69832.679999999993"/>
  </r>
  <r>
    <x v="1985"/>
    <b v="0"/>
    <n v="163024.84312500001"/>
    <n v="70564.587499999994"/>
  </r>
  <r>
    <x v="1986"/>
    <b v="0"/>
    <n v="172318.80421875004"/>
    <n v="71146.946249999994"/>
  </r>
  <r>
    <x v="1987"/>
    <b v="0"/>
    <n v="196319.13359375001"/>
    <n v="71986.752500000017"/>
  </r>
  <r>
    <x v="1988"/>
    <b v="0"/>
    <n v="202463.21125000002"/>
    <n v="71891.31"/>
  </r>
  <r>
    <x v="1989"/>
    <b v="0"/>
    <n v="209139.62421874999"/>
    <n v="71250.867499999993"/>
  </r>
  <r>
    <x v="1990"/>
    <b v="0"/>
    <n v="205191.09081054688"/>
    <n v="72070.71375000001"/>
  </r>
  <r>
    <x v="1991"/>
    <b v="0"/>
    <n v="180516.37716956614"/>
    <n v="73738.017500000016"/>
  </r>
  <r>
    <x v="1992"/>
    <b v="0"/>
    <n v="187044.37709472657"/>
    <n v="72758.985000000001"/>
  </r>
  <r>
    <x v="1993"/>
    <b v="0"/>
    <n v="207410.46689453127"/>
    <n v="73728.053750000006"/>
  </r>
  <r>
    <x v="1994"/>
    <b v="0"/>
    <n v="163949.85609374999"/>
    <n v="74757.26125000001"/>
  </r>
  <r>
    <x v="1995"/>
    <b v="0"/>
    <n v="146476.46798828125"/>
    <n v="78186.040000000008"/>
  </r>
  <r>
    <x v="1996"/>
    <b v="0"/>
    <n v="143358.97388671874"/>
    <n v="80584.752499999988"/>
  </r>
  <r>
    <x v="1997"/>
    <b v="0"/>
    <n v="142412.27078125"/>
    <n v="82457.132500000007"/>
  </r>
  <r>
    <x v="1998"/>
    <b v="0"/>
    <n v="139624.37478515625"/>
    <n v="84339.433095700588"/>
  </r>
  <r>
    <x v="1999"/>
    <b v="0"/>
    <n v="145012.48574218751"/>
    <n v="82109.869326171873"/>
  </r>
  <r>
    <x v="2000"/>
    <b v="0"/>
    <n v="149194.50177734374"/>
    <n v="80623.63914062499"/>
  </r>
  <r>
    <x v="2001"/>
    <b v="0"/>
    <n v="145647.72410156252"/>
    <n v="83201.534570312491"/>
  </r>
  <r>
    <x v="2002"/>
    <b v="0"/>
    <n v="145168.89509765626"/>
    <n v="83425.179140625012"/>
  </r>
  <r>
    <x v="2003"/>
    <b v="0"/>
    <n v="150399.62519531252"/>
    <n v="79191.515859375009"/>
  </r>
  <r>
    <x v="2004"/>
    <b v="0"/>
    <n v="150739.35216796875"/>
    <n v="76685.865546875008"/>
  </r>
  <r>
    <x v="2005"/>
    <b v="0"/>
    <n v="157278.51851562498"/>
    <n v="73099.849374999991"/>
  </r>
  <r>
    <x v="2006"/>
    <b v="0"/>
    <n v="174301.89910156251"/>
    <n v="70169.276562500003"/>
  </r>
  <r>
    <x v="2007"/>
    <b v="0"/>
    <n v="167302.17937500001"/>
    <n v="71578.348125000004"/>
  </r>
  <r>
    <x v="2008"/>
    <b v="0"/>
    <n v="166760.86179687502"/>
    <n v="72995.848437500012"/>
  </r>
  <r>
    <x v="2009"/>
    <b v="0"/>
    <n v="181483.97511718751"/>
    <n v="72178.145625000005"/>
  </r>
  <r>
    <x v="2010"/>
    <b v="0"/>
    <n v="164244.93968749998"/>
    <n v="70242.996249999997"/>
  </r>
  <r>
    <x v="2011"/>
    <b v="0"/>
    <n v="161872.83859375"/>
    <n v="70694.30859375"/>
  </r>
  <r>
    <x v="2012"/>
    <b v="0"/>
    <n v="153608.961640625"/>
    <n v="68547.21875"/>
  </r>
  <r>
    <x v="2013"/>
    <b v="0"/>
    <n v="154979.13210937497"/>
    <n v="66672.413437499999"/>
  </r>
  <r>
    <x v="2014"/>
    <b v="0"/>
    <n v="163017.84437499999"/>
    <n v="66766.81531250001"/>
  </r>
  <r>
    <x v="2015"/>
    <b v="0"/>
    <n v="166234.94820312501"/>
    <n v="66948.541250000009"/>
  </r>
  <r>
    <x v="2016"/>
    <b v="0"/>
    <n v="161488.379453125"/>
    <n v="65243.790312499994"/>
  </r>
  <r>
    <x v="2017"/>
    <b v="0"/>
    <n v="160041.81671875002"/>
    <n v="65245.050312500003"/>
  </r>
  <r>
    <x v="2018"/>
    <b v="0"/>
    <n v="171565.63546875"/>
    <n v="65258.805312500001"/>
  </r>
  <r>
    <x v="2019"/>
    <b v="0"/>
    <n v="120624.37640625"/>
    <n v="63406.733437499999"/>
  </r>
  <r>
    <x v="2020"/>
    <b v="0"/>
    <n v="160582.9778125"/>
    <n v="64162.058437500003"/>
  </r>
  <r>
    <x v="2021"/>
    <b v="0"/>
    <n v="164670.801875"/>
    <n v="65155.724687499998"/>
  </r>
  <r>
    <x v="2022"/>
    <b v="0"/>
    <n v="164209.60312499999"/>
    <n v="65871.564687499995"/>
  </r>
  <r>
    <x v="2023"/>
    <b v="0"/>
    <n v="168175.64224609378"/>
    <n v="66116.879375000004"/>
  </r>
  <r>
    <x v="2024"/>
    <b v="0"/>
    <n v="174881.64425781253"/>
    <n v="64541.197187499994"/>
  </r>
  <r>
    <x v="2025"/>
    <b v="0"/>
    <n v="166477.62921874999"/>
    <n v="63779.706875000003"/>
  </r>
  <r>
    <x v="2026"/>
    <b v="0"/>
    <n v="113739.10359375"/>
    <n v="64704.274687500001"/>
  </r>
  <r>
    <x v="2027"/>
    <b v="0"/>
    <n v="177335.28234375003"/>
    <n v="64302.269375000003"/>
  </r>
  <r>
    <x v="2028"/>
    <b v="0"/>
    <n v="178521.82249999998"/>
    <n v="64611.293749999997"/>
  </r>
  <r>
    <x v="2029"/>
    <b v="0"/>
    <n v="174720.70234374999"/>
    <n v="65692.701249999998"/>
  </r>
  <r>
    <x v="2030"/>
    <b v="0"/>
    <n v="154939.23578124997"/>
    <n v="66211.428750000006"/>
  </r>
  <r>
    <x v="2031"/>
    <b v="0"/>
    <n v="155171.38046875002"/>
    <n v="65872.797812499994"/>
  </r>
  <r>
    <x v="2032"/>
    <b v="0"/>
    <n v="146383.79093750002"/>
    <n v="73061.450624999983"/>
  </r>
  <r>
    <x v="2033"/>
    <b v="0"/>
    <n v="143803.0884375"/>
    <n v="75236.382499999992"/>
  </r>
  <r>
    <x v="2034"/>
    <b v="0"/>
    <n v="147951.52218750003"/>
    <n v="74209.801250000004"/>
  </r>
  <r>
    <x v="2035"/>
    <b v="0"/>
    <n v="148623.33559499998"/>
    <n v="71264.833750000005"/>
  </r>
  <r>
    <x v="2036"/>
    <b v="0"/>
    <n v="151546.85575195309"/>
    <n v="70930.748749999999"/>
  </r>
  <r>
    <x v="2037"/>
    <b v="0"/>
    <n v="145325.09066894531"/>
    <n v="71134.034375000003"/>
  </r>
  <r>
    <x v="2038"/>
    <b v="0"/>
    <n v="151328.8837207031"/>
    <n v="68702.622499999998"/>
  </r>
  <r>
    <x v="2039"/>
    <b v="0"/>
    <n v="163160.38191406251"/>
    <n v="66313.319375000006"/>
  </r>
  <r>
    <x v="2040"/>
    <b v="0"/>
    <n v="171553.73777343752"/>
    <n v="65339.207499999997"/>
  </r>
  <r>
    <x v="2041"/>
    <b v="0"/>
    <n v="187200.69978515623"/>
    <n v="64860.338125000009"/>
  </r>
  <r>
    <x v="2042"/>
    <b v="0"/>
    <n v="191352.97832031251"/>
    <n v="66510.201874999999"/>
  </r>
  <r>
    <x v="2043"/>
    <b v="0"/>
    <n v="167912.97734375001"/>
    <n v="67139.110625000001"/>
  </r>
  <r>
    <x v="2044"/>
    <b v="0"/>
    <n v="168377.22066406248"/>
    <n v="65548.89"/>
  </r>
  <r>
    <x v="2045"/>
    <b v="0"/>
    <n v="173152.59726562499"/>
    <n v="67509.046249999999"/>
  </r>
  <r>
    <x v="2046"/>
    <b v="0"/>
    <n v="169331.50886718748"/>
    <n v="68963.842499999999"/>
  </r>
  <r>
    <x v="2047"/>
    <b v="0"/>
    <n v="155379.61847656249"/>
    <n v="69379.679374999992"/>
  </r>
  <r>
    <x v="2048"/>
    <b v="0"/>
    <n v="147066.61417968749"/>
    <n v="71309.845000000001"/>
  </r>
  <r>
    <x v="2049"/>
    <b v="0"/>
    <n v="145380.39957031247"/>
    <n v="75018.122499999998"/>
  </r>
  <r>
    <x v="2050"/>
    <b v="0"/>
    <n v="145652.36992187498"/>
    <n v="76075.828125"/>
  </r>
  <r>
    <x v="2051"/>
    <b v="0"/>
    <n v="153347.70499999999"/>
    <n v="73219.573749999981"/>
  </r>
  <r>
    <x v="2052"/>
    <b v="0"/>
    <n v="156136.5372265625"/>
    <n v="70344.12"/>
  </r>
  <r>
    <x v="2053"/>
    <b v="0"/>
    <n v="161726.92324218753"/>
    <n v="68332.356874999998"/>
  </r>
  <r>
    <x v="2054"/>
    <b v="0"/>
    <n v="175206.63187499999"/>
    <n v="66734.01125000001"/>
  </r>
  <r>
    <x v="2055"/>
    <b v="0"/>
    <n v="178937.54734375002"/>
    <n v="66044.249374999999"/>
  </r>
  <r>
    <x v="2056"/>
    <b v="0"/>
    <n v="170589.19640625"/>
    <n v="65302.561249999999"/>
  </r>
  <r>
    <x v="2057"/>
    <b v="0"/>
    <n v="165011.31640625"/>
    <n v="66146.917499999996"/>
  </r>
  <r>
    <x v="2058"/>
    <b v="0"/>
    <n v="182562.35304687498"/>
    <n v="65448.498749999999"/>
  </r>
  <r>
    <x v="2059"/>
    <b v="0"/>
    <n v="188960.94789062499"/>
    <n v="64649.660624999997"/>
  </r>
  <r>
    <x v="2060"/>
    <b v="0"/>
    <n v="199443.22632812502"/>
    <n v="66089.848125000004"/>
  </r>
  <r>
    <x v="2061"/>
    <b v="0"/>
    <n v="198344.53007812498"/>
    <n v="66456.387499999997"/>
  </r>
  <r>
    <x v="2062"/>
    <b v="0"/>
    <n v="199063.21898437501"/>
    <n v="67210.186874999999"/>
  </r>
  <r>
    <x v="2063"/>
    <b v="0"/>
    <n v="174781.79804687499"/>
    <n v="66879.896250000005"/>
  </r>
  <r>
    <x v="2064"/>
    <b v="0"/>
    <n v="156929.91570312498"/>
    <n v="66229.295624999999"/>
  </r>
  <r>
    <x v="2065"/>
    <b v="0"/>
    <n v="149418.09031249999"/>
    <n v="67903.053124999991"/>
  </r>
  <r>
    <x v="2066"/>
    <b v="0"/>
    <n v="156908.07210937497"/>
    <n v="65323.228749999995"/>
  </r>
  <r>
    <x v="2067"/>
    <b v="0"/>
    <n v="155987.82671875"/>
    <n v="66611.345000000016"/>
  </r>
  <r>
    <x v="2068"/>
    <b v="0"/>
    <n v="113589.92617187502"/>
    <n v="67780.946874999994"/>
  </r>
  <r>
    <x v="2069"/>
    <b v="0"/>
    <n v="155315.07585937498"/>
    <n v="69308.45"/>
  </r>
  <r>
    <x v="2070"/>
    <b v="0"/>
    <n v="142590.5065625"/>
    <n v="72710.578750000001"/>
  </r>
  <r>
    <x v="2071"/>
    <b v="0"/>
    <n v="137684.28101500002"/>
    <n v="76509.8"/>
  </r>
  <r>
    <x v="2072"/>
    <b v="0"/>
    <n v="141566.581171875"/>
    <n v="71191.102499999994"/>
  </r>
  <r>
    <x v="2073"/>
    <b v="0"/>
    <n v="161644.05910326089"/>
    <n v="69534.638749999998"/>
  </r>
  <r>
    <x v="2074"/>
    <b v="0"/>
    <n v="194463.01437499997"/>
    <n v="66925.741249999992"/>
  </r>
  <r>
    <x v="2075"/>
    <b v="0"/>
    <n v="136980.00312499999"/>
    <n v="66718.392500000002"/>
  </r>
  <r>
    <x v="2076"/>
    <b v="0"/>
    <n v="153580.71703124998"/>
    <n v="66136.357499999998"/>
  </r>
  <r>
    <x v="2077"/>
    <b v="0"/>
    <n v="153171.11015625001"/>
    <n v="67752.037500000006"/>
  </r>
  <r>
    <x v="2078"/>
    <b v="0"/>
    <n v="146042.39500000002"/>
    <n v="68238.852500000008"/>
  </r>
  <r>
    <x v="2079"/>
    <b v="0"/>
    <n v="145575.81218749998"/>
    <n v="69894.978749999995"/>
  </r>
  <r>
    <x v="2080"/>
    <b v="0"/>
    <n v="150061.21890625"/>
    <n v="69642.618749999994"/>
  </r>
  <r>
    <x v="2081"/>
    <b v="0"/>
    <n v="152995.10078124999"/>
    <n v="69835.492500000008"/>
  </r>
  <r>
    <x v="2082"/>
    <b v="0"/>
    <n v="114743.705625"/>
    <n v="67951.758749999994"/>
  </r>
  <r>
    <x v="2083"/>
    <b v="0"/>
    <n v="155712.45250000001"/>
    <n v="67676.092499999999"/>
  </r>
  <r>
    <x v="2084"/>
    <b v="0"/>
    <n v="162823.97062500002"/>
    <n v="69430.662499999991"/>
  </r>
  <r>
    <x v="2085"/>
    <b v="0"/>
    <n v="166982.30046875001"/>
    <n v="69609.445000000007"/>
  </r>
  <r>
    <x v="2086"/>
    <b v="0"/>
    <n v="181976.25578125002"/>
    <n v="69313.19249999999"/>
  </r>
  <r>
    <x v="2087"/>
    <b v="0"/>
    <n v="175141.56531250002"/>
    <n v="67875.858750000014"/>
  </r>
  <r>
    <x v="2088"/>
    <b v="0"/>
    <n v="162934.76359374999"/>
    <n v="68875.126250000001"/>
  </r>
  <r>
    <x v="2089"/>
    <b v="0"/>
    <n v="126599.02109374999"/>
    <n v="69008.386249999996"/>
  </r>
  <r>
    <x v="2090"/>
    <b v="0"/>
    <n v="163455.18359375"/>
    <n v="69628.522499999992"/>
  </r>
  <r>
    <x v="2091"/>
    <b v="0"/>
    <n v="189452.18578124998"/>
    <n v="71665.901786041271"/>
  </r>
  <r>
    <x v="2092"/>
    <b v="0"/>
    <n v="196106.42906250001"/>
    <n v="73096.664617187504"/>
  </r>
  <r>
    <x v="2093"/>
    <b v="0"/>
    <n v="209972.71015624999"/>
    <n v="72501.376484374996"/>
  </r>
  <r>
    <x v="2094"/>
    <b v="0"/>
    <n v="214195.93"/>
    <n v="70582.800468749992"/>
  </r>
  <r>
    <x v="2095"/>
    <b v="0"/>
    <n v="218790.14984375"/>
    <n v="72453.397187499999"/>
  </r>
  <r>
    <x v="2096"/>
    <b v="0"/>
    <n v="188500.23546874998"/>
    <n v="71684.16453124999"/>
  </r>
  <r>
    <x v="2097"/>
    <b v="0"/>
    <n v="208009.07984374999"/>
    <n v="71756.085781250003"/>
  </r>
  <r>
    <x v="2098"/>
    <b v="0"/>
    <n v="211371.32078124996"/>
    <n v="73149.642031249998"/>
  </r>
  <r>
    <x v="2099"/>
    <b v="0"/>
    <n v="214299.56515625003"/>
    <n v="72643.412500000006"/>
  </r>
  <r>
    <x v="2100"/>
    <b v="0"/>
    <n v="222642.46437500001"/>
    <n v="72446.413124999992"/>
  </r>
  <r>
    <x v="2101"/>
    <b v="0"/>
    <n v="230989.18401367185"/>
    <n v="72445.57861328125"/>
  </r>
  <r>
    <x v="2102"/>
    <b v="0"/>
    <n v="230760.79791015625"/>
    <n v="74914.535039062495"/>
  </r>
  <r>
    <x v="2103"/>
    <b v="0"/>
    <n v="228400.09347656247"/>
    <n v="76004.391992187491"/>
  </r>
  <r>
    <x v="2104"/>
    <b v="0"/>
    <n v="227774.26578125003"/>
    <n v="76604.329140624992"/>
  </r>
  <r>
    <x v="2105"/>
    <b v="0"/>
    <n v="221987.17458984378"/>
    <n v="75850.831562499996"/>
  </r>
  <r>
    <x v="2106"/>
    <b v="0"/>
    <n v="199836.40802734374"/>
    <n v="76453.465156249993"/>
  </r>
  <r>
    <x v="2107"/>
    <b v="0"/>
    <n v="206477.91261718748"/>
    <n v="75609.782812499994"/>
  </r>
  <r>
    <x v="2108"/>
    <b v="0"/>
    <n v="204453.56148437498"/>
    <n v="75101.618906250005"/>
  </r>
  <r>
    <x v="2109"/>
    <b v="0"/>
    <n v="177854.20953125003"/>
    <n v="75954.897031250002"/>
  </r>
  <r>
    <x v="2110"/>
    <b v="0"/>
    <n v="176509.47579589841"/>
    <n v="75137.900468749998"/>
  </r>
  <r>
    <x v="2111"/>
    <b v="0"/>
    <n v="194357.55456054688"/>
    <n v="73998.307499999995"/>
  </r>
  <r>
    <x v="2112"/>
    <b v="0"/>
    <n v="208461.60228515623"/>
    <n v="75829.505624999991"/>
  </r>
  <r>
    <x v="2113"/>
    <b v="0"/>
    <n v="216280.936640625"/>
    <n v="77351.962187500001"/>
  </r>
  <r>
    <x v="2114"/>
    <b v="0"/>
    <n v="223445.27265625002"/>
    <n v="76874.464687500003"/>
  </r>
  <r>
    <x v="2115"/>
    <b v="0"/>
    <n v="229524.01234374999"/>
    <n v="74781.803125000006"/>
  </r>
  <r>
    <x v="2116"/>
    <b v="0"/>
    <n v="228877.69218750001"/>
    <n v="74935.038437499985"/>
  </r>
  <r>
    <x v="2117"/>
    <b v="0"/>
    <n v="177266.65265625002"/>
    <n v="76578.605937500004"/>
  </r>
  <r>
    <x v="2118"/>
    <b v="0"/>
    <n v="216207.66757812502"/>
    <n v="74857.083437499998"/>
  </r>
  <r>
    <x v="2119"/>
    <b v="0"/>
    <n v="229928.50828124999"/>
    <n v="75051.697812500002"/>
  </r>
  <r>
    <x v="2120"/>
    <b v="0"/>
    <n v="224810.30609375"/>
    <n v="76665.019375000003"/>
  </r>
  <r>
    <x v="2121"/>
    <b v="0"/>
    <n v="190318.73343749999"/>
    <n v="75523.883437500015"/>
  </r>
  <r>
    <x v="2122"/>
    <b v="0"/>
    <n v="202046.60015625"/>
    <n v="74195.819687499999"/>
  </r>
  <r>
    <x v="2123"/>
    <b v="0"/>
    <n v="207853.263125"/>
    <n v="74444.915937500002"/>
  </r>
  <r>
    <x v="2124"/>
    <b v="0"/>
    <n v="154090.94109374995"/>
    <n v="74387.853125000009"/>
  </r>
  <r>
    <x v="2125"/>
    <b v="0"/>
    <n v="222178.01906250001"/>
    <n v="75239.177499999991"/>
  </r>
  <r>
    <x v="2126"/>
    <b v="0"/>
    <n v="227771.93796875002"/>
    <n v="75863.572499999995"/>
  </r>
  <r>
    <x v="2127"/>
    <b v="0"/>
    <n v="233847.20468749997"/>
    <n v="77952.196875000009"/>
  </r>
  <r>
    <x v="2128"/>
    <b v="0"/>
    <n v="210819.24062499998"/>
    <n v="75944.525625000009"/>
  </r>
  <r>
    <x v="2129"/>
    <b v="0"/>
    <n v="235787.270625"/>
    <n v="77187.048750000002"/>
  </r>
  <r>
    <x v="2130"/>
    <b v="0"/>
    <n v="234851.00218750001"/>
    <n v="78084.589374999996"/>
  </r>
  <r>
    <x v="2131"/>
    <b v="0"/>
    <n v="186022.04499999998"/>
    <n v="76918.369374999995"/>
  </r>
  <r>
    <x v="2132"/>
    <b v="0"/>
    <n v="203949.01937499997"/>
    <n v="76438.554374999992"/>
  </r>
  <r>
    <x v="2133"/>
    <b v="0"/>
    <n v="203724.68531250002"/>
    <n v="75227.85500000001"/>
  </r>
  <r>
    <x v="2134"/>
    <b v="0"/>
    <n v="196938.81187500001"/>
    <n v="76380.522499999992"/>
  </r>
  <r>
    <x v="2135"/>
    <b v="0"/>
    <n v="209991.53000000003"/>
    <n v="75318.84375"/>
  </r>
  <r>
    <x v="2136"/>
    <b v="0"/>
    <n v="227514.54"/>
    <n v="75151.814375000002"/>
  </r>
  <r>
    <x v="2137"/>
    <b v="0"/>
    <n v="224711.69687499999"/>
    <n v="75100.028749999998"/>
  </r>
  <r>
    <x v="2138"/>
    <b v="0"/>
    <n v="151146.84937500002"/>
    <n v="74955.287500000006"/>
  </r>
  <r>
    <x v="2139"/>
    <b v="0"/>
    <n v="196962.64656249998"/>
    <n v="73453.201249999998"/>
  </r>
  <r>
    <x v="2140"/>
    <b v="0"/>
    <n v="200494.38125000001"/>
    <n v="75079.215624999997"/>
  </r>
  <r>
    <x v="2141"/>
    <b v="0"/>
    <n v="221762.7121875"/>
    <n v="75917.928124999991"/>
  </r>
  <r>
    <x v="2142"/>
    <b v="0"/>
    <n v="224698.3059375"/>
    <n v="76219.626875000002"/>
  </r>
  <r>
    <x v="2143"/>
    <b v="0"/>
    <n v="216229.739375"/>
    <n v="75813.174374999988"/>
  </r>
  <r>
    <x v="2144"/>
    <b v="0"/>
    <n v="196407.815"/>
    <n v="74037.677499999991"/>
  </r>
  <r>
    <x v="2145"/>
    <b v="0"/>
    <n v="195465.43468749998"/>
    <n v="72685.314375000002"/>
  </r>
  <r>
    <x v="2146"/>
    <b v="0"/>
    <n v="195820.51781250001"/>
    <n v="73062.748749999999"/>
  </r>
  <r>
    <x v="2147"/>
    <b v="0"/>
    <n v="210998.0040625"/>
    <n v="74974.972500000003"/>
  </r>
  <r>
    <x v="2148"/>
    <b v="0"/>
    <n v="207720.28375"/>
    <n v="75225.747499999998"/>
  </r>
  <r>
    <x v="2149"/>
    <b v="0"/>
    <n v="208073.66843750002"/>
    <n v="74797.91750000001"/>
  </r>
  <r>
    <x v="2150"/>
    <b v="0"/>
    <n v="208398.88968750002"/>
    <n v="75933.958750000005"/>
  </r>
  <r>
    <x v="2151"/>
    <b v="0"/>
    <n v="218040.36906250002"/>
    <n v="76076.24500000001"/>
  </r>
  <r>
    <x v="2152"/>
    <b v="0"/>
    <n v="160818.04781250001"/>
    <n v="76131.121249999997"/>
  </r>
  <r>
    <x v="2153"/>
    <b v="0"/>
    <n v="218894.72124999997"/>
    <n v="75215.546249999999"/>
  </r>
  <r>
    <x v="2154"/>
    <b v="0"/>
    <n v="211436.86843750003"/>
    <n v="75138.978749999995"/>
  </r>
  <r>
    <x v="2155"/>
    <b v="0"/>
    <n v="221882.16843749999"/>
    <n v="77498.98"/>
  </r>
  <r>
    <x v="2156"/>
    <b v="0"/>
    <n v="227986.94375000001"/>
    <n v="75894.145000000004"/>
  </r>
  <r>
    <x v="2157"/>
    <b v="0"/>
    <n v="233543.47218749998"/>
    <n v="76099.1875"/>
  </r>
  <r>
    <x v="2158"/>
    <b v="0"/>
    <n v="236861.45718749997"/>
    <n v="76812.946249999994"/>
  </r>
  <r>
    <x v="2159"/>
    <b v="0"/>
    <n v="142893.74125000002"/>
    <n v="73400.100000000006"/>
  </r>
  <r>
    <x v="2160"/>
    <b v="0"/>
    <n v="214502.51093749999"/>
    <n v="73583.453750000001"/>
  </r>
  <r>
    <x v="2161"/>
    <b v="0"/>
    <n v="225053.32593750002"/>
    <n v="77432.455000000002"/>
  </r>
  <r>
    <x v="2162"/>
    <b v="0"/>
    <n v="214735.828125"/>
    <n v="78315.743749999994"/>
  </r>
  <r>
    <x v="2163"/>
    <b v="0"/>
    <n v="226817.0028125"/>
    <n v="77602.83249999999"/>
  </r>
  <r>
    <x v="2164"/>
    <b v="0"/>
    <n v="205525.235625"/>
    <n v="76735.528749999998"/>
  </r>
  <r>
    <x v="2165"/>
    <b v="0"/>
    <n v="194578.81875000003"/>
    <n v="75856.217500000013"/>
  </r>
  <r>
    <x v="2166"/>
    <b v="0"/>
    <n v="148471.06687499999"/>
    <n v="75439.294999999998"/>
  </r>
  <r>
    <x v="2167"/>
    <b v="0"/>
    <n v="217858.25312500002"/>
    <n v="76969.422500000001"/>
  </r>
  <r>
    <x v="2168"/>
    <b v="0"/>
    <n v="215560.9725"/>
    <n v="77611.266250000001"/>
  </r>
  <r>
    <x v="2169"/>
    <b v="0"/>
    <n v="220174.14500000002"/>
    <n v="79599.078750000001"/>
  </r>
  <r>
    <x v="2170"/>
    <b v="0"/>
    <n v="220837.1575"/>
    <n v="78761.111250000002"/>
  </r>
  <r>
    <x v="2171"/>
    <b v="0"/>
    <n v="237628.20937500001"/>
    <n v="79098.802499999991"/>
  </r>
  <r>
    <x v="2172"/>
    <b v="0"/>
    <n v="245331.25187500002"/>
    <n v="78735.796250000014"/>
  </r>
  <r>
    <x v="2173"/>
    <b v="0"/>
    <n v="193767.12812499999"/>
    <n v="79024.845000000001"/>
  </r>
  <r>
    <x v="2174"/>
    <b v="0"/>
    <n v="244600.34125"/>
    <n v="82437.36"/>
  </r>
  <r>
    <x v="2175"/>
    <b v="0"/>
    <n v="240472.56187500001"/>
    <n v="85328.538749999992"/>
  </r>
  <r>
    <x v="2176"/>
    <b v="0"/>
    <n v="221320.171875"/>
    <n v="85648.257500000007"/>
  </r>
  <r>
    <x v="2177"/>
    <b v="0"/>
    <n v="223948.83187499997"/>
    <n v="83678.772499999992"/>
  </r>
  <r>
    <x v="2178"/>
    <b v="0"/>
    <n v="240599.05562500001"/>
    <n v="84635.708750000005"/>
  </r>
  <r>
    <x v="2179"/>
    <b v="0"/>
    <n v="245966.64437499997"/>
    <n v="85269.361250000002"/>
  </r>
  <r>
    <x v="2180"/>
    <b v="0"/>
    <n v="192170.08374999999"/>
    <n v="85119.433749999997"/>
  </r>
  <r>
    <x v="2181"/>
    <b v="0"/>
    <n v="245753.93062500001"/>
    <n v="85532.086250000008"/>
  </r>
  <r>
    <x v="2182"/>
    <b v="0"/>
    <n v="246654.73875000002"/>
    <n v="87209.076249999998"/>
  </r>
  <r>
    <x v="2183"/>
    <b v="0"/>
    <n v="241244.73250000004"/>
    <n v="88456.078749999986"/>
  </r>
  <r>
    <x v="2184"/>
    <b v="0"/>
    <n v="236404.80937499998"/>
    <n v="87298.203750000001"/>
  </r>
  <r>
    <x v="2185"/>
    <b v="0"/>
    <n v="244548.03437500005"/>
    <n v="88424.695000000007"/>
  </r>
  <r>
    <x v="2186"/>
    <b v="0"/>
    <n v="243007.16500000001"/>
    <n v="88708.872499999998"/>
  </r>
  <r>
    <x v="2187"/>
    <b v="0"/>
    <n v="239782.67812500001"/>
    <n v="90230.302500000005"/>
  </r>
  <r>
    <x v="2188"/>
    <b v="0"/>
    <n v="247193.51499999998"/>
    <n v="89349.724999999991"/>
  </r>
  <r>
    <x v="2189"/>
    <b v="0"/>
    <n v="249039.74562500001"/>
    <n v="88900.8125"/>
  </r>
  <r>
    <x v="2190"/>
    <b v="0"/>
    <n v="241400.2525"/>
    <n v="90166.984999999986"/>
  </r>
  <r>
    <x v="2191"/>
    <b v="0"/>
    <n v="245544.86875000002"/>
    <n v="90826.665000000008"/>
  </r>
  <r>
    <x v="2192"/>
    <b v="0"/>
    <n v="246483.785"/>
    <n v="89331.575000000012"/>
  </r>
  <r>
    <x v="2193"/>
    <b v="0"/>
    <n v="246298.43562499995"/>
    <n v="87072.192500000005"/>
  </r>
  <r>
    <x v="2194"/>
    <b v="0"/>
    <n v="245862.55249999999"/>
    <n v="87028.262499999997"/>
  </r>
  <r>
    <x v="2195"/>
    <b v="0"/>
    <n v="242480.13312499999"/>
    <n v="85626.857499999998"/>
  </r>
  <r>
    <x v="2196"/>
    <b v="0"/>
    <n v="243694.41375000001"/>
    <n v="85346.722500000003"/>
  </r>
  <r>
    <x v="2197"/>
    <b v="0"/>
    <n v="246478.14124999999"/>
    <n v="85915.952500000014"/>
  </r>
  <r>
    <x v="2198"/>
    <b v="0"/>
    <n v="245202.82749999998"/>
    <n v="85648.472500000003"/>
  </r>
  <r>
    <x v="2199"/>
    <b v="0"/>
    <n v="243768.60750000001"/>
    <n v="85426.64499999999"/>
  </r>
  <r>
    <x v="2200"/>
    <b v="0"/>
    <n v="246920.29562500003"/>
    <n v="85651.282500000001"/>
  </r>
  <r>
    <x v="2201"/>
    <b v="0"/>
    <n v="245263.360625"/>
    <n v="85851.267500000002"/>
  </r>
  <r>
    <x v="2202"/>
    <b v="0"/>
    <n v="246929.87625000003"/>
    <n v="86723.97"/>
  </r>
  <r>
    <x v="2203"/>
    <b v="0"/>
    <n v="245543.24312499998"/>
    <n v="86004.664999999994"/>
  </r>
  <r>
    <x v="2204"/>
    <b v="0"/>
    <n v="243366.62875"/>
    <n v="86189.709999999992"/>
  </r>
  <r>
    <x v="2205"/>
    <b v="0"/>
    <n v="239089.52687499998"/>
    <n v="85925.024999999994"/>
  </r>
  <r>
    <x v="2206"/>
    <b v="0"/>
    <n v="244606.26"/>
    <n v="85789.612499999988"/>
  </r>
  <r>
    <x v="2207"/>
    <b v="0"/>
    <n v="246906.21749999997"/>
    <n v="83409.477500000008"/>
  </r>
  <r>
    <x v="2208"/>
    <b v="0"/>
    <n v="239667.014375"/>
    <n v="83862.255000000005"/>
  </r>
  <r>
    <x v="2209"/>
    <b v="0"/>
    <n v="230238.166875"/>
    <n v="84097.337499999994"/>
  </r>
  <r>
    <x v="2210"/>
    <b v="0"/>
    <n v="234375.47750000001"/>
    <n v="83516.039999999994"/>
  </r>
  <r>
    <x v="2211"/>
    <b v="0"/>
    <n v="244026.11500000002"/>
    <n v="84284.415000000008"/>
  </r>
  <r>
    <x v="2212"/>
    <b v="0"/>
    <n v="239793.26875000002"/>
    <n v="84225.127500000002"/>
  </r>
  <r>
    <x v="2213"/>
    <b v="0"/>
    <n v="246228.23750000005"/>
    <n v="84924.044999999998"/>
  </r>
  <r>
    <x v="2214"/>
    <b v="0"/>
    <n v="246778.47124999997"/>
    <n v="85892.084999999992"/>
  </r>
  <r>
    <x v="2215"/>
    <b v="0"/>
    <n v="245621.70535374523"/>
    <n v="87061.474999999991"/>
  </r>
  <r>
    <x v="2216"/>
    <b v="0"/>
    <n v="252535.5592863299"/>
    <n v="86134.725000000006"/>
  </r>
  <r>
    <x v="2217"/>
    <b v="0"/>
    <n v="250782.14110933547"/>
    <n v="86281.774999999994"/>
  </r>
  <r>
    <x v="2218"/>
    <b v="0"/>
    <n v="237943.62647130195"/>
    <n v="86996.907500000001"/>
  </r>
  <r>
    <x v="2219"/>
    <b v="0"/>
    <n v="221015.19673414977"/>
    <n v="87168.205000000016"/>
  </r>
  <r>
    <x v="2220"/>
    <b v="0"/>
    <n v="219115.19937499997"/>
    <n v="85727.817500000005"/>
  </r>
  <r>
    <x v="2221"/>
    <b v="0"/>
    <n v="234587.04104166667"/>
    <n v="85775.577499999999"/>
  </r>
  <r>
    <x v="2222"/>
    <b v="0"/>
    <n v="233438.41979166665"/>
    <n v="83935.184999999998"/>
  </r>
  <r>
    <x v="2223"/>
    <b v="0"/>
    <n v="248947.12604166663"/>
    <n v="86382.965000000011"/>
  </r>
  <r>
    <x v="2224"/>
    <b v="0"/>
    <n v="247662.71124999999"/>
    <n v="86650.237500000003"/>
  </r>
  <r>
    <x v="2225"/>
    <b v="0"/>
    <n v="244628.08374999999"/>
    <n v="87256.212499999994"/>
  </r>
  <r>
    <x v="2226"/>
    <b v="0"/>
    <n v="242283.92500000008"/>
    <n v="86778.364999999991"/>
  </r>
  <r>
    <x v="2227"/>
    <b v="0"/>
    <n v="255751.58687499998"/>
    <n v="87082.08249999999"/>
  </r>
  <r>
    <x v="2228"/>
    <b v="0"/>
    <n v="242403.23249999998"/>
    <n v="89946.487500000017"/>
  </r>
  <r>
    <x v="2229"/>
    <b v="0"/>
    <n v="238617.04"/>
    <n v="92880.777499999997"/>
  </r>
  <r>
    <x v="2230"/>
    <b v="0"/>
    <n v="240475.32"/>
    <n v="92967.395000000004"/>
  </r>
  <r>
    <x v="2231"/>
    <b v="0"/>
    <n v="239416.41499999998"/>
    <n v="93087.195000000007"/>
  </r>
  <r>
    <x v="2232"/>
    <b v="0"/>
    <n v="237956.64374999999"/>
    <n v="94131.70749999999"/>
  </r>
  <r>
    <x v="2233"/>
    <b v="0"/>
    <n v="234329.97062500002"/>
    <n v="93329.872499999998"/>
  </r>
  <r>
    <x v="2234"/>
    <b v="0"/>
    <n v="231391.25687499999"/>
    <n v="92522.947499999995"/>
  </r>
  <r>
    <x v="2235"/>
    <b v="0"/>
    <n v="235616.52249999999"/>
    <n v="93520.357499999998"/>
  </r>
  <r>
    <x v="2236"/>
    <b v="0"/>
    <n v="227875.45437500003"/>
    <n v="93178.880000000005"/>
  </r>
  <r>
    <x v="2237"/>
    <b v="0"/>
    <n v="218592.56624999997"/>
    <n v="92674.53"/>
  </r>
  <r>
    <x v="2238"/>
    <b v="0"/>
    <n v="218501.43875"/>
    <n v="91874.094999999987"/>
  </r>
  <r>
    <x v="2239"/>
    <b v="0"/>
    <n v="212364.3775"/>
    <n v="91802.102500000008"/>
  </r>
  <r>
    <x v="2240"/>
    <b v="0"/>
    <n v="219648.44624999998"/>
    <n v="92262.647500000006"/>
  </r>
  <r>
    <x v="2241"/>
    <b v="0"/>
    <n v="222086.31937500002"/>
    <n v="92666.05"/>
  </r>
  <r>
    <x v="2242"/>
    <b v="0"/>
    <n v="215832.97312500002"/>
    <n v="92049.094999999987"/>
  </r>
  <r>
    <x v="2243"/>
    <b v="0"/>
    <n v="211994.83625000002"/>
    <n v="91077.315000000002"/>
  </r>
  <r>
    <x v="2244"/>
    <b v="0"/>
    <n v="223724.950625"/>
    <n v="93013.422500000001"/>
  </r>
  <r>
    <x v="2245"/>
    <b v="0"/>
    <n v="229878.965"/>
    <n v="94277.887500000012"/>
  </r>
  <r>
    <x v="2246"/>
    <b v="0"/>
    <n v="228047.61562499998"/>
    <n v="94903.517499999987"/>
  </r>
  <r>
    <x v="2247"/>
    <b v="0"/>
    <n v="223911.50124999997"/>
    <n v="93586.777499999997"/>
  </r>
  <r>
    <x v="2248"/>
    <b v="0"/>
    <n v="231047.66125"/>
    <n v="95459.337499999994"/>
  </r>
  <r>
    <x v="2249"/>
    <b v="0"/>
    <n v="236894.074375"/>
    <n v="94857.42"/>
  </r>
  <r>
    <x v="2250"/>
    <b v="0"/>
    <n v="232563.18124999997"/>
    <n v="94050.522499999992"/>
  </r>
  <r>
    <x v="2251"/>
    <b v="0"/>
    <n v="230480.708125"/>
    <n v="94335.815000000002"/>
  </r>
  <r>
    <x v="2252"/>
    <b v="0"/>
    <n v="248233.96687499998"/>
    <n v="91322.142499999987"/>
  </r>
  <r>
    <x v="2253"/>
    <b v="0"/>
    <n v="243498.84437499999"/>
    <n v="88578.68"/>
  </r>
  <r>
    <x v="2254"/>
    <b v="0"/>
    <n v="241842.25812499999"/>
    <n v="87883.150000000009"/>
  </r>
  <r>
    <x v="2255"/>
    <b v="0"/>
    <n v="245072.733125"/>
    <n v="87265.032500000001"/>
  </r>
  <r>
    <x v="2256"/>
    <b v="0"/>
    <n v="240582.76687499997"/>
    <n v="86834.294999999998"/>
  </r>
  <r>
    <x v="2257"/>
    <b v="0"/>
    <n v="228626.82250000001"/>
    <n v="86116.437499999985"/>
  </r>
  <r>
    <x v="2258"/>
    <b v="0"/>
    <n v="210478.27687500001"/>
    <n v="84773.824999999997"/>
  </r>
  <r>
    <x v="2259"/>
    <b v="0"/>
    <n v="198946.87624999997"/>
    <n v="84533.115000000005"/>
  </r>
  <r>
    <x v="2260"/>
    <b v="0"/>
    <n v="237508.3"/>
    <n v="87600.267500000002"/>
  </r>
  <r>
    <x v="2261"/>
    <b v="0"/>
    <n v="233311.40000000002"/>
    <n v="87006.045000000013"/>
  </r>
  <r>
    <x v="2262"/>
    <b v="0"/>
    <n v="222773.72625000001"/>
    <n v="86380.774999999994"/>
  </r>
  <r>
    <x v="2263"/>
    <b v="0"/>
    <n v="228614.875"/>
    <n v="86151.679999999993"/>
  </r>
  <r>
    <x v="2264"/>
    <b v="0"/>
    <n v="239759.82749999998"/>
    <n v="85556.427500000005"/>
  </r>
  <r>
    <x v="2265"/>
    <b v="0"/>
    <n v="236207.33749999999"/>
    <n v="85010.335000000006"/>
  </r>
  <r>
    <x v="2266"/>
    <b v="0"/>
    <n v="250290.35125000001"/>
    <n v="86120.99500000001"/>
  </r>
  <r>
    <x v="2267"/>
    <b v="0"/>
    <n v="242484.83125000002"/>
    <n v="88862.902499999997"/>
  </r>
  <r>
    <x v="2268"/>
    <b v="0"/>
    <n v="238113.19874999998"/>
    <n v="88957.43"/>
  </r>
  <r>
    <x v="2269"/>
    <b v="0"/>
    <n v="234601.0975"/>
    <n v="87714.654999999999"/>
  </r>
  <r>
    <x v="2270"/>
    <b v="0"/>
    <n v="239751.56999999998"/>
    <n v="86963.627500000002"/>
  </r>
  <r>
    <x v="2271"/>
    <b v="0"/>
    <n v="233300.97375"/>
    <n v="86609.585000000006"/>
  </r>
  <r>
    <x v="2272"/>
    <b v="0"/>
    <n v="238416.94124999997"/>
    <n v="84576.03"/>
  </r>
  <r>
    <x v="2273"/>
    <b v="0"/>
    <n v="242430.17375000002"/>
    <n v="86318.88499999998"/>
  </r>
  <r>
    <x v="2274"/>
    <b v="0"/>
    <n v="244351.20874999999"/>
    <n v="88813.962499999994"/>
  </r>
  <r>
    <x v="2275"/>
    <b v="0"/>
    <n v="236686.65250000003"/>
    <n v="87739.912500000006"/>
  </r>
  <r>
    <x v="2276"/>
    <b v="0"/>
    <n v="215229.25374999997"/>
    <n v="82214.872499999998"/>
  </r>
  <r>
    <x v="2277"/>
    <b v="0"/>
    <n v="224299.05250000002"/>
    <n v="81880.992500000008"/>
  </r>
  <r>
    <x v="2278"/>
    <b v="0"/>
    <n v="231230.14124999999"/>
    <n v="82949.35500000001"/>
  </r>
  <r>
    <x v="2279"/>
    <b v="0"/>
    <n v="235391.13374999998"/>
    <n v="82691"/>
  </r>
  <r>
    <x v="2280"/>
    <b v="0"/>
    <n v="239732.00750000001"/>
    <n v="83186.135000000009"/>
  </r>
  <r>
    <x v="2281"/>
    <b v="0"/>
    <n v="240422.07750000001"/>
    <n v="86723.11"/>
  </r>
  <r>
    <x v="2282"/>
    <b v="0"/>
    <n v="235550.29375000001"/>
    <n v="86228.84"/>
  </r>
  <r>
    <x v="2283"/>
    <b v="0"/>
    <n v="245854.09625"/>
    <n v="84330.9"/>
  </r>
  <r>
    <x v="2284"/>
    <b v="0"/>
    <n v="234516.25374999997"/>
    <n v="82938.680000000008"/>
  </r>
  <r>
    <x v="2285"/>
    <b v="0"/>
    <n v="204429.75750000001"/>
    <n v="80107.184999999998"/>
  </r>
  <r>
    <x v="2286"/>
    <b v="0"/>
    <n v="202890.06"/>
    <n v="75654.635000000009"/>
  </r>
  <r>
    <x v="2287"/>
    <b v="0"/>
    <n v="208537.64750000002"/>
    <n v="75401.95"/>
  </r>
  <r>
    <x v="2288"/>
    <b v="0"/>
    <n v="221096.39374999999"/>
    <n v="76316.694999999992"/>
  </r>
  <r>
    <x v="2289"/>
    <b v="0"/>
    <n v="233958.66750000001"/>
    <n v="76790.73"/>
  </r>
  <r>
    <x v="2290"/>
    <b v="0"/>
    <n v="237163.41625000001"/>
    <n v="74390.544999999998"/>
  </r>
  <r>
    <x v="2291"/>
    <b v="0"/>
    <n v="217941.51750000002"/>
    <n v="73561.150000000009"/>
  </r>
  <r>
    <x v="2292"/>
    <b v="0"/>
    <n v="208699.07625000001"/>
    <n v="72431.475000000006"/>
  </r>
  <r>
    <x v="2293"/>
    <b v="0"/>
    <n v="215150.08375000002"/>
    <n v="73651.27"/>
  </r>
  <r>
    <x v="2294"/>
    <b v="0"/>
    <n v="213464.345"/>
    <n v="75783.460000000006"/>
  </r>
  <r>
    <x v="2295"/>
    <b v="0"/>
    <n v="215390.60499999998"/>
    <n v="76491.554999999993"/>
  </r>
  <r>
    <x v="2296"/>
    <b v="0"/>
    <n v="224336.73499999999"/>
    <n v="76141.975000000006"/>
  </r>
  <r>
    <x v="2297"/>
    <b v="0"/>
    <n v="231816.91875000001"/>
    <n v="76365.8"/>
  </r>
  <r>
    <x v="2298"/>
    <b v="0"/>
    <n v="233781.17624999999"/>
    <n v="75560.604999999996"/>
  </r>
  <r>
    <x v="2299"/>
    <b v="0"/>
    <n v="233784.49000000002"/>
    <n v="75414.7"/>
  </r>
  <r>
    <x v="2300"/>
    <b v="0"/>
    <n v="237784.9325"/>
    <n v="75432.214999999997"/>
  </r>
  <r>
    <x v="2301"/>
    <b v="0"/>
    <n v="248029.17374999996"/>
    <n v="76348.73"/>
  </r>
  <r>
    <x v="2302"/>
    <b v="0"/>
    <n v="258321.60124999995"/>
    <n v="80120.045000000013"/>
  </r>
  <r>
    <x v="2303"/>
    <b v="0"/>
    <n v="238512.05875"/>
    <n v="79523.45"/>
  </r>
  <r>
    <x v="2304"/>
    <b v="0"/>
    <n v="230824.22750000001"/>
    <n v="77999.755000000005"/>
  </r>
  <r>
    <x v="2305"/>
    <b v="0"/>
    <n v="222840.04125000001"/>
    <n v="77277.03"/>
  </r>
  <r>
    <x v="2306"/>
    <b v="0"/>
    <n v="199985.79499999998"/>
    <n v="73969.53"/>
  </r>
  <r>
    <x v="2307"/>
    <b v="0"/>
    <n v="185433.3"/>
    <n v="73086.314999999988"/>
  </r>
  <r>
    <x v="2308"/>
    <b v="0"/>
    <n v="197645.76874999999"/>
    <n v="74087.01999999999"/>
  </r>
  <r>
    <x v="2309"/>
    <b v="0"/>
    <n v="211230.01625000002"/>
    <n v="76118.69"/>
  </r>
  <r>
    <x v="2310"/>
    <b v="0"/>
    <n v="229791.815"/>
    <n v="76930.324999999997"/>
  </r>
  <r>
    <x v="2311"/>
    <b v="0"/>
    <n v="202821.59125"/>
    <n v="73522.334999999992"/>
  </r>
  <r>
    <x v="2312"/>
    <b v="0"/>
    <n v="203387.36375000002"/>
    <n v="74255.12"/>
  </r>
  <r>
    <x v="2313"/>
    <b v="0"/>
    <n v="204402.23624999999"/>
    <n v="75306.069999999992"/>
  </r>
  <r>
    <x v="2314"/>
    <b v="0"/>
    <n v="203969.29000000004"/>
    <n v="75231.425000000003"/>
  </r>
  <r>
    <x v="2315"/>
    <b v="0"/>
    <n v="215643.77625"/>
    <n v="77121.595000000001"/>
  </r>
  <r>
    <x v="2316"/>
    <b v="0"/>
    <n v="196725.05375000002"/>
    <n v="79306.305000000008"/>
  </r>
  <r>
    <x v="2317"/>
    <b v="0"/>
    <n v="211715.44"/>
    <n v="78415.845000000016"/>
  </r>
  <r>
    <x v="2318"/>
    <b v="0"/>
    <n v="214059.44875000001"/>
    <n v="76104.03"/>
  </r>
  <r>
    <x v="2319"/>
    <b v="0"/>
    <n v="200854.92750000005"/>
    <n v="74078.264999999999"/>
  </r>
  <r>
    <x v="2320"/>
    <b v="0"/>
    <n v="190538.55375000002"/>
    <n v="72949.76999999999"/>
  </r>
  <r>
    <x v="2321"/>
    <b v="0"/>
    <n v="177179.53125"/>
    <n v="72867.61"/>
  </r>
  <r>
    <x v="2322"/>
    <b v="0"/>
    <n v="180552.79625000001"/>
    <n v="73473.63"/>
  </r>
  <r>
    <x v="2323"/>
    <b v="0"/>
    <n v="190921.47249999997"/>
    <n v="75674.815000000002"/>
  </r>
  <r>
    <x v="2324"/>
    <b v="0"/>
    <n v="196645.69125000003"/>
    <n v="76171.72"/>
  </r>
  <r>
    <x v="2325"/>
    <b v="0"/>
    <n v="203929.36125000002"/>
    <n v="74439.580000000016"/>
  </r>
  <r>
    <x v="2326"/>
    <b v="0"/>
    <n v="206310.71124999999"/>
    <n v="75587.649999999994"/>
  </r>
  <r>
    <x v="2327"/>
    <b v="0"/>
    <n v="194554.00250000003"/>
    <n v="75114.31"/>
  </r>
  <r>
    <x v="2328"/>
    <b v="0"/>
    <n v="196647.12375"/>
    <n v="76119.934999999998"/>
  </r>
  <r>
    <x v="2329"/>
    <b v="0"/>
    <n v="210144.46374999997"/>
    <n v="78891.474999999991"/>
  </r>
  <r>
    <x v="2330"/>
    <b v="0"/>
    <n v="222146.00624999998"/>
    <n v="79963.314999999988"/>
  </r>
  <r>
    <x v="2331"/>
    <b v="0"/>
    <n v="205351.65125000002"/>
    <n v="79275.42"/>
  </r>
  <r>
    <x v="2332"/>
    <b v="0"/>
    <n v="193011.03375"/>
    <n v="76573.494999999995"/>
  </r>
  <r>
    <x v="2333"/>
    <b v="0"/>
    <n v="168143.20874999999"/>
    <n v="75021.05"/>
  </r>
  <r>
    <x v="2334"/>
    <b v="0"/>
    <n v="161467.11499999999"/>
    <n v="73914.574999999997"/>
  </r>
  <r>
    <x v="2335"/>
    <b v="0"/>
    <n v="164302.67000000001"/>
    <n v="74209.8"/>
  </r>
  <r>
    <x v="2336"/>
    <b v="0"/>
    <n v="167993.2475"/>
    <n v="75119.010000000009"/>
  </r>
  <r>
    <x v="2337"/>
    <b v="0"/>
    <n v="171389.02374999999"/>
    <n v="74861.00499999999"/>
  </r>
  <r>
    <x v="2338"/>
    <b v="0"/>
    <n v="174475.64750000002"/>
    <n v="74853.39"/>
  </r>
  <r>
    <x v="2339"/>
    <b v="0"/>
    <n v="181766.1925"/>
    <n v="73903.095000000001"/>
  </r>
  <r>
    <x v="2340"/>
    <b v="0"/>
    <n v="173108.91"/>
    <n v="74131.184999999998"/>
  </r>
  <r>
    <x v="2341"/>
    <b v="0"/>
    <n v="166549.22249999997"/>
    <n v="73781.159999999989"/>
  </r>
  <r>
    <x v="2342"/>
    <b v="0"/>
    <n v="167555.50374999997"/>
    <n v="71916.045000000013"/>
  </r>
  <r>
    <x v="2343"/>
    <b v="0"/>
    <n v="166352.00375"/>
    <n v="72942.175000000017"/>
  </r>
  <r>
    <x v="2344"/>
    <b v="0"/>
    <n v="168421.1525"/>
    <n v="73350"/>
  </r>
  <r>
    <x v="2345"/>
    <b v="0"/>
    <n v="170542.5025"/>
    <n v="71290.14"/>
  </r>
  <r>
    <x v="2346"/>
    <b v="0"/>
    <n v="176350.79750000002"/>
    <n v="71991.990000000005"/>
  </r>
  <r>
    <x v="2347"/>
    <b v="0"/>
    <n v="178613.86875000002"/>
    <n v="72795.595000000001"/>
  </r>
  <r>
    <x v="2348"/>
    <b v="0"/>
    <n v="182163.93124999999"/>
    <n v="71840.214999999997"/>
  </r>
  <r>
    <x v="2349"/>
    <b v="0"/>
    <n v="179414.25750000001"/>
    <n v="72985.11"/>
  </r>
  <r>
    <x v="2350"/>
    <b v="0"/>
    <n v="178241.66625000001"/>
    <n v="73773.240000000005"/>
  </r>
  <r>
    <x v="2351"/>
    <b v="0"/>
    <n v="154025.21375"/>
    <n v="75086.175000000003"/>
  </r>
  <r>
    <x v="2352"/>
    <b v="0"/>
    <n v="159975.98625000002"/>
    <n v="75925.919999999998"/>
  </r>
  <r>
    <x v="2353"/>
    <b v="0"/>
    <n v="163340.03374999997"/>
    <n v="69992.985000000001"/>
  </r>
  <r>
    <x v="2354"/>
    <b v="0"/>
    <n v="178703.19375000003"/>
    <n v="70254.054999999993"/>
  </r>
  <r>
    <x v="2355"/>
    <b v="0"/>
    <n v="188962.11124999999"/>
    <n v="70410.755000000005"/>
  </r>
  <r>
    <x v="2356"/>
    <b v="0"/>
    <n v="170990.79250000001"/>
    <n v="68179.61"/>
  </r>
  <r>
    <x v="2357"/>
    <b v="0"/>
    <n v="170590.52374999999"/>
    <n v="73013.069999999992"/>
  </r>
  <r>
    <x v="2358"/>
    <b v="0"/>
    <n v="156854.60875000001"/>
    <n v="77231.08"/>
  </r>
  <r>
    <x v="2359"/>
    <b v="0"/>
    <n v="154428.91"/>
    <n v="77435.065000000017"/>
  </r>
  <r>
    <x v="2360"/>
    <b v="0"/>
    <n v="157307.63625000001"/>
    <n v="76060.634999999995"/>
  </r>
  <r>
    <x v="2361"/>
    <b v="0"/>
    <n v="162098.70874999999"/>
    <n v="74779.039999999994"/>
  </r>
  <r>
    <x v="2362"/>
    <b v="0"/>
    <n v="163501.83874999997"/>
    <n v="75264.375"/>
  </r>
  <r>
    <x v="2363"/>
    <b v="0"/>
    <n v="158426.39624999999"/>
    <n v="75712.564999999988"/>
  </r>
  <r>
    <x v="2364"/>
    <b v="0"/>
    <n v="156485.02625"/>
    <n v="78400.604999999996"/>
  </r>
  <r>
    <x v="2365"/>
    <b v="0"/>
    <n v="156090.67374999999"/>
    <n v="78068.625"/>
  </r>
  <r>
    <x v="2366"/>
    <b v="0"/>
    <n v="152187.6525"/>
    <n v="76948.599999999991"/>
  </r>
  <r>
    <x v="2367"/>
    <b v="0"/>
    <n v="157390.72750000001"/>
    <n v="75077.475000000006"/>
  </r>
  <r>
    <x v="2368"/>
    <b v="0"/>
    <n v="157976.10250000001"/>
    <n v="75375.180000000008"/>
  </r>
  <r>
    <x v="2369"/>
    <b v="0"/>
    <n v="159968.42374999999"/>
    <n v="75117.275000000009"/>
  </r>
  <r>
    <x v="2370"/>
    <b v="0"/>
    <n v="168274.69750000001"/>
    <n v="74712.159999999989"/>
  </r>
  <r>
    <x v="2371"/>
    <b v="0"/>
    <n v="174254.61249999999"/>
    <n v="74362.200000000012"/>
  </r>
  <r>
    <x v="2372"/>
    <b v="0"/>
    <n v="161564.25"/>
    <n v="76040.73000000001"/>
  </r>
  <r>
    <x v="2373"/>
    <b v="0"/>
    <n v="155197.41"/>
    <n v="74904.990000000005"/>
  </r>
  <r>
    <x v="2374"/>
    <b v="0"/>
    <n v="164246.38125000001"/>
    <n v="74153.39499999999"/>
  </r>
  <r>
    <x v="2375"/>
    <b v="0"/>
    <n v="176343.255"/>
    <n v="72683.960000000006"/>
  </r>
  <r>
    <x v="2376"/>
    <b v="0"/>
    <n v="162787.23500000002"/>
    <n v="74320.445000000007"/>
  </r>
  <r>
    <x v="2377"/>
    <b v="0"/>
    <n v="167698.965"/>
    <n v="71558.184999999998"/>
  </r>
  <r>
    <x v="2378"/>
    <b v="0"/>
    <n v="155337.09625"/>
    <n v="71131.59"/>
  </r>
  <r>
    <x v="2379"/>
    <b v="0"/>
    <n v="157907.59499999997"/>
    <n v="71360.385000000009"/>
  </r>
  <r>
    <x v="2380"/>
    <b v="0"/>
    <n v="160371.91625000001"/>
    <n v="69183.095000000001"/>
  </r>
  <r>
    <x v="2381"/>
    <b v="0"/>
    <n v="163847.68375"/>
    <n v="69123.884999999995"/>
  </r>
  <r>
    <x v="2382"/>
    <b v="0"/>
    <n v="138659.60250000001"/>
    <n v="77315.385000000009"/>
  </r>
  <r>
    <x v="2383"/>
    <b v="0"/>
    <n v="142659.32875000002"/>
    <n v="77756.405000000013"/>
  </r>
  <r>
    <x v="2384"/>
    <b v="0"/>
    <n v="161358.33124999999"/>
    <n v="71746.514999999999"/>
  </r>
  <r>
    <x v="2385"/>
    <b v="0"/>
    <n v="155304.61124999999"/>
    <n v="71860.279999999984"/>
  </r>
  <r>
    <x v="2386"/>
    <b v="0"/>
    <n v="150910.81875000001"/>
    <n v="74836.680000000008"/>
  </r>
  <r>
    <x v="2387"/>
    <b v="0"/>
    <n v="150670.55250000002"/>
    <n v="77175.744999999995"/>
  </r>
  <r>
    <x v="2388"/>
    <b v="0"/>
    <n v="154372.23750000002"/>
    <n v="74161.10500000001"/>
  </r>
  <r>
    <x v="2389"/>
    <b v="0"/>
    <n v="164795.16625000001"/>
    <n v="72289.645000000004"/>
  </r>
  <r>
    <x v="2390"/>
    <b v="0"/>
    <n v="169350.7"/>
    <n v="71041.615000000005"/>
  </r>
  <r>
    <x v="2391"/>
    <b v="0"/>
    <n v="160496.90125"/>
    <n v="71988.785000000003"/>
  </r>
  <r>
    <x v="2392"/>
    <b v="0"/>
    <n v="158154.20750000002"/>
    <n v="72943.785000000003"/>
  </r>
  <r>
    <x v="2393"/>
    <b v="0"/>
    <n v="155740.55374999999"/>
    <n v="73751.239999999991"/>
  </r>
  <r>
    <x v="2394"/>
    <b v="0"/>
    <n v="156464.91999999998"/>
    <n v="73045.954999999987"/>
  </r>
  <r>
    <x v="2395"/>
    <b v="0"/>
    <n v="164840.4675"/>
    <n v="72656.76999999999"/>
  </r>
  <r>
    <x v="2396"/>
    <b v="0"/>
    <n v="162145.39000000001"/>
    <n v="72258.354999999996"/>
  </r>
  <r>
    <x v="2397"/>
    <b v="0"/>
    <n v="167597.91625000001"/>
    <n v="70754.135000000009"/>
  </r>
  <r>
    <x v="2398"/>
    <b v="0"/>
    <n v="173803.12125"/>
    <n v="71140.294999999998"/>
  </r>
  <r>
    <x v="2399"/>
    <b v="0"/>
    <n v="171004.63250000001"/>
    <n v="70250.450000000012"/>
  </r>
  <r>
    <x v="2400"/>
    <b v="0"/>
    <n v="164951.29250000001"/>
    <n v="71734.024999999994"/>
  </r>
  <r>
    <x v="2401"/>
    <b v="0"/>
    <n v="151378.88750000001"/>
    <n v="72742.514999999999"/>
  </r>
  <r>
    <x v="2402"/>
    <b v="0"/>
    <n v="153631.05250000002"/>
    <n v="76181.09"/>
  </r>
  <r>
    <x v="2403"/>
    <b v="0"/>
    <n v="152495.41875000001"/>
    <n v="75264.809999999983"/>
  </r>
  <r>
    <x v="2404"/>
    <b v="0"/>
    <n v="153659.07249999998"/>
    <n v="74365.98"/>
  </r>
  <r>
    <x v="2405"/>
    <b v="0"/>
    <n v="157081.55499999999"/>
    <n v="73289.919999999984"/>
  </r>
  <r>
    <x v="2406"/>
    <b v="0"/>
    <n v="161385.70500000002"/>
    <n v="72079.94"/>
  </r>
  <r>
    <x v="2407"/>
    <b v="0"/>
    <n v="173252.11374999999"/>
    <n v="71614.485000000001"/>
  </r>
  <r>
    <x v="2408"/>
    <b v="0"/>
    <n v="166119.63624999998"/>
    <n v="71183.94"/>
  </r>
  <r>
    <x v="2409"/>
    <b v="0"/>
    <n v="159656.88250000001"/>
    <n v="70930.37"/>
  </r>
  <r>
    <x v="2410"/>
    <b v="0"/>
    <n v="156735.42749999999"/>
    <n v="72281.56"/>
  </r>
  <r>
    <x v="2411"/>
    <b v="0"/>
    <n v="156766.26625000002"/>
    <n v="71812.455000000002"/>
  </r>
  <r>
    <x v="2412"/>
    <b v="0"/>
    <n v="157676.07"/>
    <n v="71423.59"/>
  </r>
  <r>
    <x v="2413"/>
    <b v="0"/>
    <n v="152853.06375"/>
    <n v="71948.414999999994"/>
  </r>
  <r>
    <x v="2414"/>
    <b v="0"/>
    <n v="147993.245"/>
    <n v="74940.824999999997"/>
  </r>
  <r>
    <x v="2415"/>
    <b v="0"/>
    <n v="145417.5"/>
    <n v="74135.175000000003"/>
  </r>
  <r>
    <x v="2416"/>
    <b v="0"/>
    <n v="154652.05250000002"/>
    <n v="72399.820000000007"/>
  </r>
  <r>
    <x v="2417"/>
    <b v="0"/>
    <n v="158214.17660156247"/>
    <n v="70548.88"/>
  </r>
  <r>
    <x v="2418"/>
    <b v="0"/>
    <n v="169367.36929687503"/>
    <n v="69301.485000000001"/>
  </r>
  <r>
    <x v="2419"/>
    <b v="0"/>
    <n v="161350.270234375"/>
    <n v="70311.695000000007"/>
  </r>
  <r>
    <x v="2420"/>
    <b v="0"/>
    <n v="161208.55882812501"/>
    <n v="70789.899999999994"/>
  </r>
  <r>
    <x v="2421"/>
    <b v="0"/>
    <n v="165325.31515625"/>
    <n v="71440.074999999997"/>
  </r>
  <r>
    <x v="2422"/>
    <b v="0"/>
    <n v="178783.5390625"/>
    <n v="70463.789999999994"/>
  </r>
  <r>
    <x v="2423"/>
    <b v="0"/>
    <n v="167240.08890624999"/>
    <n v="68784.08"/>
  </r>
  <r>
    <x v="2424"/>
    <b v="0"/>
    <n v="156006.87031250002"/>
    <n v="68314.149999999994"/>
  </r>
  <r>
    <x v="2425"/>
    <b v="0"/>
    <n v="154967.31843750001"/>
    <n v="68246.174999999988"/>
  </r>
  <r>
    <x v="2426"/>
    <b v="0"/>
    <n v="159342.9959375"/>
    <n v="69301.664999999994"/>
  </r>
  <r>
    <x v="2427"/>
    <b v="0"/>
    <n v="157094.41062499999"/>
    <n v="69376.135000000009"/>
  </r>
  <r>
    <x v="2428"/>
    <b v="0"/>
    <n v="150461.44874999998"/>
    <n v="71022.880000000005"/>
  </r>
  <r>
    <x v="2429"/>
    <b v="0"/>
    <n v="146751.97437499999"/>
    <n v="71462.25499999999"/>
  </r>
  <r>
    <x v="2430"/>
    <b v="0"/>
    <n v="144756.10937500003"/>
    <n v="71884.400000000009"/>
  </r>
  <r>
    <x v="2431"/>
    <b v="0"/>
    <n v="147270.300625"/>
    <n v="70662.040000000008"/>
  </r>
  <r>
    <x v="2432"/>
    <b v="0"/>
    <n v="151430.62968749998"/>
    <n v="70032.02"/>
  </r>
  <r>
    <x v="2433"/>
    <b v="0"/>
    <n v="159059.47187500002"/>
    <n v="70132.19"/>
  </r>
  <r>
    <x v="2434"/>
    <b v="0"/>
    <n v="177602.79500000001"/>
    <n v="69180.184999999998"/>
  </r>
  <r>
    <x v="2435"/>
    <b v="0"/>
    <n v="186410.395625"/>
    <n v="69556.485000000001"/>
  </r>
  <r>
    <x v="2436"/>
    <b v="0"/>
    <n v="189998.04562499997"/>
    <n v="68962.430000000008"/>
  </r>
  <r>
    <x v="2437"/>
    <b v="0"/>
    <n v="193867.74"/>
    <n v="68070.81"/>
  </r>
  <r>
    <x v="2438"/>
    <b v="0"/>
    <n v="198415.051875"/>
    <n v="69215.864999999991"/>
  </r>
  <r>
    <x v="2439"/>
    <b v="0"/>
    <n v="162372.5925"/>
    <n v="66872.72"/>
  </r>
  <r>
    <x v="2440"/>
    <b v="0"/>
    <n v="142254.011875"/>
    <n v="67685.925000000003"/>
  </r>
  <r>
    <x v="2441"/>
    <b v="0"/>
    <n v="136533.28875000001"/>
    <n v="70085.335000000006"/>
  </r>
  <r>
    <x v="2442"/>
    <b v="0"/>
    <n v="145800.42437500003"/>
    <n v="71630.520000000019"/>
  </r>
  <r>
    <x v="2443"/>
    <b v="0"/>
    <n v="150958.40187499998"/>
    <n v="69069.185000000012"/>
  </r>
  <r>
    <x v="2444"/>
    <b v="0"/>
    <n v="159510.01500000001"/>
    <n v="68302.37999999999"/>
  </r>
  <r>
    <x v="2445"/>
    <b v="0"/>
    <n v="172478.27625"/>
    <n v="68691.755000000005"/>
  </r>
  <r>
    <x v="2446"/>
    <b v="0"/>
    <n v="182499.97125"/>
    <n v="68868.39"/>
  </r>
  <r>
    <x v="2447"/>
    <b v="0"/>
    <n v="198778.90937499999"/>
    <n v="69111.55"/>
  </r>
  <r>
    <x v="2448"/>
    <b v="0"/>
    <n v="188825.72875000001"/>
    <n v="69145.62000000001"/>
  </r>
  <r>
    <x v="2449"/>
    <b v="0"/>
    <n v="188641.52500000002"/>
    <n v="71501.554999999993"/>
  </r>
  <r>
    <x v="2450"/>
    <b v="0"/>
    <n v="153460.44"/>
    <n v="68256.315000000002"/>
  </r>
  <r>
    <x v="2451"/>
    <b v="0"/>
    <n v="147083.42874999999"/>
    <n v="69105.08"/>
  </r>
  <r>
    <x v="2452"/>
    <b v="0"/>
    <n v="149542.1275"/>
    <n v="70651.77"/>
  </r>
  <r>
    <x v="2453"/>
    <b v="0"/>
    <n v="154227.99625"/>
    <n v="70141.225000000006"/>
  </r>
  <r>
    <x v="2454"/>
    <b v="0"/>
    <n v="159367.42125000001"/>
    <n v="70168.635000000009"/>
  </r>
  <r>
    <x v="2455"/>
    <b v="0"/>
    <n v="167232.22749999998"/>
    <n v="71057.194999999992"/>
  </r>
  <r>
    <x v="2456"/>
    <b v="0"/>
    <n v="167678.625"/>
    <n v="71936.63"/>
  </r>
  <r>
    <x v="2457"/>
    <b v="0"/>
    <n v="154199.43375"/>
    <n v="68543.625"/>
  </r>
  <r>
    <x v="2458"/>
    <b v="0"/>
    <n v="171198.79249999998"/>
    <n v="71145.33"/>
  </r>
  <r>
    <x v="2459"/>
    <b v="0"/>
    <n v="187535.37263336184"/>
    <n v="71236.33"/>
  </r>
  <r>
    <x v="2460"/>
    <b v="0"/>
    <n v="198771.53347614245"/>
    <n v="71249.63"/>
  </r>
  <r>
    <x v="2461"/>
    <b v="0"/>
    <n v="207934.00750000001"/>
    <n v="72498.17"/>
  </r>
  <r>
    <x v="2462"/>
    <b v="0"/>
    <n v="222024.02622597094"/>
    <n v="72619.225000000006"/>
  </r>
  <r>
    <x v="2463"/>
    <b v="0"/>
    <n v="162215.97646484376"/>
    <n v="72470.154999999999"/>
  </r>
  <r>
    <x v="2464"/>
    <b v="0"/>
    <n v="146615.50271484372"/>
    <n v="76527.854999999996"/>
  </r>
  <r>
    <x v="2465"/>
    <b v="0"/>
    <n v="143260.36503906251"/>
    <n v="78037.514999999999"/>
  </r>
  <r>
    <x v="2466"/>
    <b v="0"/>
    <n v="148563.32479141236"/>
    <n v="76711.86"/>
  </r>
  <r>
    <x v="2467"/>
    <b v="0"/>
    <n v="158778.50507812502"/>
    <n v="73272.464999999997"/>
  </r>
  <r>
    <x v="2468"/>
    <b v="0"/>
    <n v="167216.11266540529"/>
    <n v="72450.460000000006"/>
  </r>
  <r>
    <x v="2469"/>
    <b v="0"/>
    <n v="166081.43927734374"/>
    <n v="73339.7"/>
  </r>
  <r>
    <x v="2470"/>
    <b v="0"/>
    <n v="171360.45436523436"/>
    <n v="73817.930000000008"/>
  </r>
  <r>
    <x v="2471"/>
    <b v="0"/>
    <n v="180330.84896484372"/>
    <n v="71506.545000000013"/>
  </r>
  <r>
    <x v="2472"/>
    <b v="0"/>
    <n v="169383.37019531248"/>
    <n v="70373.024999999994"/>
  </r>
  <r>
    <x v="2473"/>
    <b v="0"/>
    <n v="202468.49363281249"/>
    <n v="69878.95"/>
  </r>
  <r>
    <x v="2474"/>
    <b v="0"/>
    <n v="215176.01835937501"/>
    <n v="71690.42"/>
  </r>
  <r>
    <x v="2475"/>
    <b v="0"/>
    <n v="227742.349453125"/>
    <n v="73222.14499999999"/>
  </r>
  <r>
    <x v="2476"/>
    <b v="0"/>
    <n v="242467.34218749998"/>
    <n v="73879.274999999994"/>
  </r>
  <r>
    <x v="2477"/>
    <b v="0"/>
    <n v="203783.16156249997"/>
    <n v="74465.155000000013"/>
  </r>
  <r>
    <x v="2478"/>
    <b v="0"/>
    <n v="158162.39226562504"/>
    <n v="73327.759999999995"/>
  </r>
  <r>
    <x v="2479"/>
    <b v="0"/>
    <n v="168751.74812500001"/>
    <n v="72310.91"/>
  </r>
  <r>
    <x v="2480"/>
    <b v="0"/>
    <n v="181059.49257812498"/>
    <n v="72578.399999999994"/>
  </r>
  <r>
    <x v="2481"/>
    <b v="0"/>
    <n v="193064.065546875"/>
    <n v="72017.275000000009"/>
  </r>
  <r>
    <x v="2482"/>
    <b v="0"/>
    <n v="203627.40187499998"/>
    <n v="72694.78"/>
  </r>
  <r>
    <x v="2483"/>
    <b v="0"/>
    <n v="216036.79740625"/>
    <n v="74085.115000000005"/>
  </r>
  <r>
    <x v="2484"/>
    <b v="0"/>
    <n v="222166.44218750001"/>
    <n v="74079.45"/>
  </r>
  <r>
    <x v="2485"/>
    <b v="0"/>
    <n v="226426.28293749999"/>
    <n v="73424.640000000014"/>
  </r>
  <r>
    <x v="2486"/>
    <b v="0"/>
    <n v="227388.15406250002"/>
    <n v="71294.950000000012"/>
  </r>
  <r>
    <x v="2487"/>
    <b v="0"/>
    <n v="228310.70593749997"/>
    <n v="74379.27"/>
  </r>
  <r>
    <x v="2488"/>
    <b v="0"/>
    <n v="227317.88375000001"/>
    <n v="75856.654999999999"/>
  </r>
  <r>
    <x v="2489"/>
    <b v="0"/>
    <n v="223474.77031250001"/>
    <n v="75877.94"/>
  </r>
  <r>
    <x v="2490"/>
    <b v="0"/>
    <n v="210230.135625"/>
    <n v="75170.220000000016"/>
  </r>
  <r>
    <x v="2491"/>
    <b v="0"/>
    <n v="184682.67281250001"/>
    <n v="75209.604999999996"/>
  </r>
  <r>
    <x v="2492"/>
    <b v="0"/>
    <n v="186325.32656250003"/>
    <n v="76140.13"/>
  </r>
  <r>
    <x v="2493"/>
    <b v="0"/>
    <n v="212456.03281250002"/>
    <n v="75121.069999999992"/>
  </r>
  <r>
    <x v="2494"/>
    <b v="0"/>
    <n v="189338.42406250001"/>
    <n v="73387.820000000007"/>
  </r>
  <r>
    <x v="2495"/>
    <b v="0"/>
    <n v="213387.46093749997"/>
    <n v="74870.744999999995"/>
  </r>
  <r>
    <x v="2496"/>
    <b v="0"/>
    <n v="219838.4921875"/>
    <n v="78846.33"/>
  </r>
  <r>
    <x v="2497"/>
    <b v="0"/>
    <n v="230811.40406249999"/>
    <n v="78886.649999999994"/>
  </r>
  <r>
    <x v="2498"/>
    <b v="0"/>
    <n v="225461.36500000002"/>
    <n v="80179.044999999998"/>
  </r>
  <r>
    <x v="2499"/>
    <b v="0"/>
    <n v="234680.70218750002"/>
    <n v="79468.72"/>
  </r>
  <r>
    <x v="2500"/>
    <b v="0"/>
    <n v="233507.90562500001"/>
    <n v="78620.149999999994"/>
  </r>
  <r>
    <x v="2501"/>
    <b v="0"/>
    <n v="239417.0403125"/>
    <n v="77765.505000000005"/>
  </r>
  <r>
    <x v="2502"/>
    <b v="0"/>
    <n v="228857.59562500002"/>
    <n v="78140.035000000003"/>
  </r>
  <r>
    <x v="2503"/>
    <b v="0"/>
    <n v="228031.80093749997"/>
    <n v="77808.37999999999"/>
  </r>
  <r>
    <x v="2504"/>
    <b v="0"/>
    <n v="229453.70281250001"/>
    <n v="78554.400000000009"/>
  </r>
  <r>
    <x v="2505"/>
    <b v="0"/>
    <n v="234181.33531250001"/>
    <n v="75619.430000000008"/>
  </r>
  <r>
    <x v="2506"/>
    <b v="0"/>
    <n v="187214.94937500003"/>
    <n v="73448.085000000006"/>
  </r>
  <r>
    <x v="2507"/>
    <b v="0"/>
    <n v="190217.76093750002"/>
    <n v="72564.83"/>
  </r>
  <r>
    <x v="2508"/>
    <b v="0"/>
    <n v="210957.99187500001"/>
    <n v="71258.33"/>
  </r>
  <r>
    <x v="2509"/>
    <b v="0"/>
    <n v="231794.09468750001"/>
    <n v="73374.304999999993"/>
  </r>
  <r>
    <x v="2510"/>
    <b v="0"/>
    <n v="237212.50229999999"/>
    <n v="76512.179999999993"/>
  </r>
  <r>
    <x v="2511"/>
    <b v="0"/>
    <n v="236114.29749999999"/>
    <n v="79698.650000000009"/>
  </r>
  <r>
    <x v="2512"/>
    <b v="0"/>
    <n v="240801.424375"/>
    <n v="80957.295000000013"/>
  </r>
  <r>
    <x v="2513"/>
    <b v="0"/>
    <n v="242536.80656249999"/>
    <n v="80090.625"/>
  </r>
  <r>
    <x v="2514"/>
    <b v="0"/>
    <n v="246444.11"/>
    <n v="79403.334999999992"/>
  </r>
  <r>
    <x v="2515"/>
    <b v="0"/>
    <n v="251659.84031249999"/>
    <n v="82208.265000000014"/>
  </r>
  <r>
    <x v="2516"/>
    <b v="0"/>
    <n v="249390.43937500002"/>
    <n v="83753.969999999987"/>
  </r>
  <r>
    <x v="2517"/>
    <b v="0"/>
    <n v="258558.5325"/>
    <n v="83277.36"/>
  </r>
  <r>
    <x v="2518"/>
    <b v="0"/>
    <n v="252051.49406249999"/>
    <n v="84106.239999999991"/>
  </r>
  <r>
    <x v="2519"/>
    <b v="0"/>
    <n v="229717.94"/>
    <n v="83438.994999999995"/>
  </r>
  <r>
    <x v="2520"/>
    <b v="0"/>
    <n v="186633.109375"/>
    <n v="77681.535000000003"/>
  </r>
  <r>
    <x v="2521"/>
    <b v="0"/>
    <n v="186775.65687499999"/>
    <n v="77998.60500000001"/>
  </r>
  <r>
    <x v="2522"/>
    <b v="0"/>
    <n v="197691.83562500004"/>
    <n v="78990.909999999989"/>
  </r>
  <r>
    <x v="2523"/>
    <b v="0"/>
    <n v="210967.32375000001"/>
    <n v="80240.03"/>
  </r>
  <r>
    <x v="2524"/>
    <b v="0"/>
    <n v="223765.36874999999"/>
    <n v="83422.31"/>
  </r>
  <r>
    <x v="2525"/>
    <b v="0"/>
    <n v="202887.74750000003"/>
    <n v="83719.354999999996"/>
  </r>
  <r>
    <x v="2526"/>
    <b v="0"/>
    <n v="204288.13125000003"/>
    <n v="85805.804999999993"/>
  </r>
  <r>
    <x v="2527"/>
    <b v="0"/>
    <n v="225019.75687499999"/>
    <n v="86484.599999999991"/>
  </r>
  <r>
    <x v="2528"/>
    <b v="0"/>
    <n v="249371.83062500003"/>
    <n v="84406.885000000009"/>
  </r>
  <r>
    <x v="2529"/>
    <b v="0"/>
    <n v="235824.995"/>
    <n v="83964.055000000008"/>
  </r>
  <r>
    <x v="2530"/>
    <b v="0"/>
    <n v="215000.39249999999"/>
    <n v="83439.510000000009"/>
  </r>
  <r>
    <x v="2531"/>
    <b v="0"/>
    <n v="212016.94062500002"/>
    <n v="82512.625"/>
  </r>
  <r>
    <x v="2532"/>
    <b v="0"/>
    <n v="230921.00999999995"/>
    <n v="84136.424999999988"/>
  </r>
  <r>
    <x v="2533"/>
    <b v="0"/>
    <n v="245055.55687500001"/>
    <n v="85861.555000000008"/>
  </r>
  <r>
    <x v="2534"/>
    <b v="0"/>
    <n v="247931.16750000001"/>
    <n v="87143.214999999997"/>
  </r>
  <r>
    <x v="2535"/>
    <b v="0"/>
    <n v="248730.45937499998"/>
    <n v="84341.885000000009"/>
  </r>
  <r>
    <x v="2536"/>
    <b v="0"/>
    <n v="246921.35187500002"/>
    <n v="83669.119999999995"/>
  </r>
  <r>
    <x v="2537"/>
    <b v="0"/>
    <n v="245719.70124999998"/>
    <n v="84941.625"/>
  </r>
  <r>
    <x v="2538"/>
    <b v="0"/>
    <n v="242149.22312499999"/>
    <n v="84840.75"/>
  </r>
  <r>
    <x v="2539"/>
    <b v="0"/>
    <n v="232802.98062499997"/>
    <n v="85015.39"/>
  </r>
  <r>
    <x v="2540"/>
    <b v="0"/>
    <n v="240858.729375"/>
    <n v="85606.75"/>
  </r>
  <r>
    <x v="2541"/>
    <b v="0"/>
    <n v="236960.66312500002"/>
    <n v="84108.15"/>
  </r>
  <r>
    <x v="2542"/>
    <b v="0"/>
    <n v="248326.17125000001"/>
    <n v="83354.990000000005"/>
  </r>
  <r>
    <x v="2543"/>
    <b v="0"/>
    <n v="234748.88437500002"/>
    <n v="82787.290000000008"/>
  </r>
  <r>
    <x v="2544"/>
    <b v="0"/>
    <n v="244961.00374999997"/>
    <n v="83832.865000000005"/>
  </r>
  <r>
    <x v="2545"/>
    <b v="0"/>
    <n v="245875.90937500005"/>
    <n v="83433.37"/>
  </r>
  <r>
    <x v="2546"/>
    <b v="0"/>
    <n v="244451.6275"/>
    <n v="83283.674999999988"/>
  </r>
  <r>
    <x v="2547"/>
    <b v="0"/>
    <n v="245660.06312500002"/>
    <n v="85387.74000000002"/>
  </r>
  <r>
    <x v="2548"/>
    <b v="0"/>
    <n v="243836.54312499997"/>
    <n v="83670.835000000006"/>
  </r>
  <r>
    <x v="2549"/>
    <b v="0"/>
    <n v="249521.28187499999"/>
    <n v="84452.22"/>
  </r>
  <r>
    <x v="2550"/>
    <b v="0"/>
    <n v="253736.52875"/>
    <n v="85679.174999999988"/>
  </r>
  <r>
    <x v="2551"/>
    <b v="0"/>
    <n v="250495.27000000002"/>
    <n v="85608.77"/>
  </r>
  <r>
    <x v="2552"/>
    <b v="0"/>
    <n v="253436.65500000003"/>
    <n v="86490.275000000009"/>
  </r>
  <r>
    <x v="2553"/>
    <b v="0"/>
    <n v="249476.39937499998"/>
    <n v="86457.865000000005"/>
  </r>
  <r>
    <x v="2554"/>
    <b v="0"/>
    <n v="254230.891875"/>
    <n v="86723.694999999992"/>
  </r>
  <r>
    <x v="2555"/>
    <b v="0"/>
    <n v="250208.291875"/>
    <n v="85845.010000000009"/>
  </r>
  <r>
    <x v="2556"/>
    <b v="0"/>
    <n v="251251.81875000001"/>
    <n v="85470.884999999995"/>
  </r>
  <r>
    <x v="2557"/>
    <b v="0"/>
    <n v="244484.37187499998"/>
    <n v="85649.854999999996"/>
  </r>
  <r>
    <x v="2558"/>
    <b v="0"/>
    <n v="257181.36499999999"/>
    <n v="85411.73"/>
  </r>
  <r>
    <x v="2559"/>
    <b v="0"/>
    <n v="258961.550625"/>
    <n v="86401.845000000001"/>
  </r>
  <r>
    <x v="2560"/>
    <b v="0"/>
    <n v="251145.46687499998"/>
    <n v="84715.515000000014"/>
  </r>
  <r>
    <x v="2561"/>
    <b v="0"/>
    <n v="250900.90437499998"/>
    <n v="85710.9"/>
  </r>
  <r>
    <x v="2562"/>
    <b v="0"/>
    <n v="244707.49687499998"/>
    <n v="85244.959999999992"/>
  </r>
  <r>
    <x v="2563"/>
    <b v="0"/>
    <n v="263024.91062500002"/>
    <n v="84640.01999999999"/>
  </r>
  <r>
    <x v="2564"/>
    <b v="0"/>
    <n v="262423.97749999998"/>
    <n v="85939.465000000011"/>
  </r>
  <r>
    <x v="2565"/>
    <b v="0"/>
    <n v="262202.31312499999"/>
    <n v="86392.22"/>
  </r>
  <r>
    <x v="2566"/>
    <b v="0"/>
    <n v="231101.28687499999"/>
    <n v="86279.010000000009"/>
  </r>
  <r>
    <x v="2567"/>
    <b v="0"/>
    <n v="236385.75750000001"/>
    <n v="87963.25"/>
  </r>
  <r>
    <x v="2568"/>
    <b v="0"/>
    <n v="240384.3425"/>
    <n v="87658.624999999985"/>
  </r>
  <r>
    <x v="2569"/>
    <b v="0"/>
    <n v="254180.73624999999"/>
    <n v="87718.579999999987"/>
  </r>
  <r>
    <x v="2570"/>
    <b v="0"/>
    <n v="259207.99375000002"/>
    <n v="88216.26999999999"/>
  </r>
  <r>
    <x v="2571"/>
    <b v="0"/>
    <n v="263897.58249999996"/>
    <n v="87495.404999999999"/>
  </r>
  <r>
    <x v="2572"/>
    <b v="0"/>
    <n v="267913.88500000001"/>
    <n v="88655.544999999984"/>
  </r>
  <r>
    <x v="2573"/>
    <b v="0"/>
    <n v="275290.30125000002"/>
    <n v="88166.22"/>
  </r>
  <r>
    <x v="2574"/>
    <b v="0"/>
    <n v="246046.55874999997"/>
    <n v="87559.01999999999"/>
  </r>
  <r>
    <x v="2575"/>
    <b v="0"/>
    <n v="243816.64374999999"/>
    <n v="87448.164999999994"/>
  </r>
  <r>
    <x v="2576"/>
    <b v="0"/>
    <n v="152998.87"/>
    <n v="85455.56"/>
  </r>
  <r>
    <x v="2577"/>
    <b v="0"/>
    <n v="233821.80875"/>
    <n v="85152.525000000009"/>
  </r>
  <r>
    <x v="2578"/>
    <b v="0"/>
    <n v="245970.04125000001"/>
    <n v="87317.109999999986"/>
  </r>
  <r>
    <x v="2579"/>
    <b v="0"/>
    <n v="242627.18124999997"/>
    <n v="87966.805000000008"/>
  </r>
  <r>
    <x v="2580"/>
    <b v="0"/>
    <n v="251364.05249999999"/>
    <n v="88286.329999999987"/>
  </r>
  <r>
    <x v="2581"/>
    <b v="0"/>
    <n v="254372.95818037976"/>
    <n v="88360.904999999999"/>
  </r>
  <r>
    <x v="2582"/>
    <b v="0"/>
    <n v="253443.24875000003"/>
    <n v="87920.959999999992"/>
  </r>
  <r>
    <x v="2583"/>
    <b v="0"/>
    <n v="260038.90874999997"/>
    <n v="88492.574999999997"/>
  </r>
  <r>
    <x v="2584"/>
    <b v="0"/>
    <n v="263267.04625000001"/>
    <n v="87857.02"/>
  </r>
  <r>
    <x v="2585"/>
    <b v="0"/>
    <n v="243750.57250000001"/>
    <n v="87963.804999999993"/>
  </r>
  <r>
    <x v="2586"/>
    <b v="0"/>
    <n v="265846.49624999997"/>
    <n v="89285.074999999997"/>
  </r>
  <r>
    <x v="2587"/>
    <b v="0"/>
    <n v="253511.85625000001"/>
    <n v="88928.765000000014"/>
  </r>
  <r>
    <x v="2588"/>
    <b v="0"/>
    <n v="263088.01750000002"/>
    <n v="89073.45"/>
  </r>
  <r>
    <x v="2589"/>
    <b v="0"/>
    <n v="241737.53250000003"/>
    <n v="88602.469999999987"/>
  </r>
  <r>
    <x v="2590"/>
    <b v="0"/>
    <n v="250641.1925"/>
    <n v="88266.505000000005"/>
  </r>
  <r>
    <x v="2591"/>
    <b v="0"/>
    <n v="246230.46500000003"/>
    <n v="88341.075000000012"/>
  </r>
  <r>
    <x v="2592"/>
    <b v="0"/>
    <n v="231098.8725"/>
    <n v="86737.945000000007"/>
  </r>
  <r>
    <x v="2593"/>
    <b v="0"/>
    <n v="230859.17750000002"/>
    <n v="85587.390000000014"/>
  </r>
  <r>
    <x v="2594"/>
    <b v="0"/>
    <n v="252332.61625000002"/>
    <n v="87506.014999999999"/>
  </r>
  <r>
    <x v="2595"/>
    <b v="0"/>
    <n v="256007.52750000003"/>
    <n v="89587.209999999992"/>
  </r>
  <r>
    <x v="2596"/>
    <b v="0"/>
    <n v="247540.54625000004"/>
    <n v="89730.64"/>
  </r>
  <r>
    <x v="2597"/>
    <b v="0"/>
    <n v="253689.76124999998"/>
    <n v="89074.614999999991"/>
  </r>
  <r>
    <x v="2598"/>
    <b v="0"/>
    <n v="258029.47499999998"/>
    <n v="89357.489999999991"/>
  </r>
  <r>
    <x v="2599"/>
    <b v="0"/>
    <n v="250652.86125000002"/>
    <n v="90362.785000000003"/>
  </r>
  <r>
    <x v="2600"/>
    <b v="0"/>
    <n v="249426.97"/>
    <n v="90069.43"/>
  </r>
  <r>
    <x v="2601"/>
    <b v="0"/>
    <n v="217831.05374999999"/>
    <n v="87948.095000000001"/>
  </r>
  <r>
    <x v="2602"/>
    <b v="0"/>
    <n v="229218.73750000002"/>
    <n v="87881.084999999992"/>
  </r>
  <r>
    <x v="2603"/>
    <b v="0"/>
    <n v="234042.40250000003"/>
    <n v="89502.625"/>
  </r>
  <r>
    <x v="2604"/>
    <b v="0"/>
    <n v="220564.41749999998"/>
    <n v="88988.12"/>
  </r>
  <r>
    <x v="2605"/>
    <b v="0"/>
    <n v="225272.13"/>
    <n v="89155.375"/>
  </r>
  <r>
    <x v="2606"/>
    <b v="0"/>
    <n v="233602.75999999998"/>
    <n v="89399.26999999999"/>
  </r>
  <r>
    <x v="2607"/>
    <b v="0"/>
    <n v="243822.10124999995"/>
    <n v="89401.625"/>
  </r>
  <r>
    <x v="2608"/>
    <b v="0"/>
    <n v="245447.55624999999"/>
    <n v="89395.34"/>
  </r>
  <r>
    <x v="2609"/>
    <b v="0"/>
    <n v="241429.04375000001"/>
    <n v="89806.15"/>
  </r>
  <r>
    <x v="2610"/>
    <b v="0"/>
    <n v="237078.56499999997"/>
    <n v="86733.878242187508"/>
  </r>
  <r>
    <x v="2611"/>
    <b v="0"/>
    <n v="238075.28500000003"/>
    <n v="89215.080742187507"/>
  </r>
  <r>
    <x v="2612"/>
    <b v="0"/>
    <n v="239346.5025"/>
    <n v="88986.739843749994"/>
  </r>
  <r>
    <x v="2613"/>
    <b v="0"/>
    <n v="241913.50750000001"/>
    <n v="89966.203515624991"/>
  </r>
  <r>
    <x v="2614"/>
    <b v="0"/>
    <n v="240948.75374999997"/>
    <n v="88962.195937500015"/>
  </r>
  <r>
    <x v="2615"/>
    <b v="0"/>
    <n v="226607.40625"/>
    <n v="87531.698593750014"/>
  </r>
  <r>
    <x v="2616"/>
    <b v="0"/>
    <n v="235116.56374999997"/>
    <n v="89081.840624999997"/>
  </r>
  <r>
    <x v="2617"/>
    <b v="0"/>
    <n v="235650.60499999998"/>
    <n v="89313.949375000011"/>
  </r>
  <r>
    <x v="2618"/>
    <b v="0"/>
    <n v="226476.54874999999"/>
    <n v="87458.336562500015"/>
  </r>
  <r>
    <x v="2619"/>
    <b v="0"/>
    <n v="227290.3425"/>
    <n v="86584.153124999997"/>
  </r>
  <r>
    <x v="2620"/>
    <b v="0"/>
    <n v="231364.01750000002"/>
    <n v="86670.764999999999"/>
  </r>
  <r>
    <x v="2621"/>
    <b v="0"/>
    <n v="236503.16125"/>
    <n v="86360.350312499999"/>
  </r>
  <r>
    <x v="2622"/>
    <b v="0"/>
    <n v="236427.89624999999"/>
    <n v="86911.83249999999"/>
  </r>
  <r>
    <x v="2623"/>
    <b v="0"/>
    <n v="236685.8725"/>
    <n v="87144.076874999999"/>
  </r>
  <r>
    <x v="2624"/>
    <b v="0"/>
    <n v="238196.92250000002"/>
    <n v="87569.575624999998"/>
  </r>
  <r>
    <x v="2625"/>
    <b v="0"/>
    <n v="207428.1525"/>
    <n v="86514.18312500001"/>
  </r>
  <r>
    <x v="2626"/>
    <b v="0"/>
    <n v="194976.97499999998"/>
    <n v="84426.061249999999"/>
  </r>
  <r>
    <x v="2627"/>
    <b v="0"/>
    <n v="227283.08624999999"/>
    <n v="85356.610625000001"/>
  </r>
  <r>
    <x v="2628"/>
    <b v="0"/>
    <n v="223995.7475"/>
    <n v="85580.011874999997"/>
  </r>
  <r>
    <x v="2629"/>
    <b v="0"/>
    <n v="228619.98624999999"/>
    <n v="85983.746249999997"/>
  </r>
  <r>
    <x v="2630"/>
    <b v="0"/>
    <n v="233855.51875000002"/>
    <n v="87745.983749999985"/>
  </r>
  <r>
    <x v="2631"/>
    <b v="0"/>
    <n v="230649.6925"/>
    <n v="89795.507499999992"/>
  </r>
  <r>
    <x v="2632"/>
    <b v="0"/>
    <n v="222287.58625000002"/>
    <n v="86951.513124999998"/>
  </r>
  <r>
    <x v="2633"/>
    <b v="0"/>
    <n v="224522.72750000001"/>
    <n v="88222.534999999989"/>
  </r>
  <r>
    <x v="2634"/>
    <b v="0"/>
    <n v="230556.1225"/>
    <n v="87125.491249999992"/>
  </r>
  <r>
    <x v="2635"/>
    <b v="0"/>
    <n v="229710.7"/>
    <n v="86732.958749999991"/>
  </r>
  <r>
    <x v="2636"/>
    <b v="0"/>
    <n v="227893.53749999998"/>
    <n v="85721.576250000013"/>
  </r>
  <r>
    <x v="2637"/>
    <b v="0"/>
    <n v="211284.3725"/>
    <n v="86124.841249999998"/>
  </r>
  <r>
    <x v="2638"/>
    <b v="0"/>
    <n v="211883.54625000001"/>
    <n v="86542.701250000013"/>
  </r>
  <r>
    <x v="2639"/>
    <b v="0"/>
    <n v="215006.94375000001"/>
    <n v="88802.989999999991"/>
  </r>
  <r>
    <x v="2640"/>
    <b v="0"/>
    <n v="223639.23499999999"/>
    <n v="87143.64499999999"/>
  </r>
  <r>
    <x v="2641"/>
    <b v="0"/>
    <n v="173335.29749999999"/>
    <n v="84338.178749999992"/>
  </r>
  <r>
    <x v="2642"/>
    <b v="0"/>
    <n v="121948.3725"/>
    <n v="81129.498749999999"/>
  </r>
  <r>
    <x v="2643"/>
    <b v="0"/>
    <n v="213549.33875000005"/>
    <n v="85046.684999999998"/>
  </r>
  <r>
    <x v="2644"/>
    <b v="0"/>
    <n v="229688.08624999999"/>
    <n v="86184.61"/>
  </r>
  <r>
    <x v="2645"/>
    <b v="0"/>
    <n v="229447.77875"/>
    <n v="87261.931249999994"/>
  </r>
  <r>
    <x v="2646"/>
    <b v="0"/>
    <n v="221275.61874999997"/>
    <n v="88138.957500000019"/>
  </r>
  <r>
    <x v="2647"/>
    <b v="0"/>
    <n v="229519.85499999998"/>
    <n v="87926.246249999997"/>
  </r>
  <r>
    <x v="2648"/>
    <b v="0"/>
    <n v="226387.31875000003"/>
    <n v="86715.236249999987"/>
  </r>
  <r>
    <x v="2649"/>
    <b v="0"/>
    <n v="223406.27875"/>
    <n v="87000.836250000008"/>
  </r>
  <r>
    <x v="2650"/>
    <b v="0"/>
    <n v="226183.46875"/>
    <n v="88129.541249999995"/>
  </r>
  <r>
    <x v="2651"/>
    <b v="0"/>
    <n v="228407.04749999999"/>
    <n v="87945.598750000005"/>
  </r>
  <r>
    <x v="2652"/>
    <b v="0"/>
    <n v="217727.62999999998"/>
    <n v="87277.455000000016"/>
  </r>
  <r>
    <x v="2653"/>
    <b v="0"/>
    <n v="228154.1925"/>
    <n v="86167.494999999995"/>
  </r>
  <r>
    <x v="2654"/>
    <b v="0"/>
    <n v="233735.1825"/>
    <n v="85894.302500000005"/>
  </r>
  <r>
    <x v="2655"/>
    <b v="0"/>
    <n v="219775.43624999997"/>
    <n v="85211.137499999983"/>
  </r>
  <r>
    <x v="2656"/>
    <b v="0"/>
    <n v="217232.53"/>
    <n v="85704.564999999988"/>
  </r>
  <r>
    <x v="2657"/>
    <b v="0"/>
    <n v="224528.36624999999"/>
    <n v="85014.372500000012"/>
  </r>
  <r>
    <x v="2658"/>
    <b v="0"/>
    <n v="233477.37875000003"/>
    <n v="83189.08249999999"/>
  </r>
  <r>
    <x v="2659"/>
    <b v="0"/>
    <n v="247779.66999999998"/>
    <n v="81950.467500000013"/>
  </r>
  <r>
    <x v="2660"/>
    <b v="0"/>
    <n v="238009.58249999999"/>
    <n v="81097.397500000006"/>
  </r>
  <r>
    <x v="2661"/>
    <b v="0"/>
    <n v="245005.5164453125"/>
    <n v="81049.875"/>
  </r>
  <r>
    <x v="2662"/>
    <b v="0"/>
    <n v="241991.50773437502"/>
    <n v="81288.457500000004"/>
  </r>
  <r>
    <x v="2663"/>
    <b v="0"/>
    <n v="238453.12953124999"/>
    <n v="80245.482499999998"/>
  </r>
  <r>
    <x v="2664"/>
    <b v="0"/>
    <n v="238207.04515624995"/>
    <n v="80105.672500000001"/>
  </r>
  <r>
    <x v="2665"/>
    <b v="0"/>
    <n v="243693.74156249998"/>
    <n v="80372.00499999999"/>
  </r>
  <r>
    <x v="2666"/>
    <b v="0"/>
    <n v="245953.4034375"/>
    <n v="81532.80750000001"/>
  </r>
  <r>
    <x v="2667"/>
    <b v="0"/>
    <n v="232574.66437499999"/>
    <n v="81255.242499999993"/>
  </r>
  <r>
    <x v="2668"/>
    <b v="0"/>
    <n v="213536.56687499999"/>
    <n v="76305.52"/>
  </r>
  <r>
    <x v="2669"/>
    <b v="0"/>
    <n v="176347.66625000001"/>
    <n v="76133.937499999985"/>
  </r>
  <r>
    <x v="2670"/>
    <b v="0"/>
    <n v="167851.58000000002"/>
    <n v="73295.199999999997"/>
  </r>
  <r>
    <x v="2671"/>
    <b v="0"/>
    <n v="170976.26749999999"/>
    <n v="74692.83"/>
  </r>
  <r>
    <x v="2672"/>
    <b v="0"/>
    <n v="187243.71875"/>
    <n v="75350.392500000002"/>
  </r>
  <r>
    <x v="2673"/>
    <b v="0"/>
    <n v="203186.68749999997"/>
    <n v="75617.627499999988"/>
  </r>
  <r>
    <x v="2674"/>
    <b v="0"/>
    <n v="204216.52499999999"/>
    <n v="73363.877500000002"/>
  </r>
  <r>
    <x v="2675"/>
    <b v="0"/>
    <n v="188744.07624999998"/>
    <n v="72798.654999999999"/>
  </r>
  <r>
    <x v="2676"/>
    <b v="0"/>
    <n v="191063.76374999998"/>
    <n v="74036.10500000001"/>
  </r>
  <r>
    <x v="2677"/>
    <b v="0"/>
    <n v="201730.6575"/>
    <n v="72288.294999999998"/>
  </r>
  <r>
    <x v="2678"/>
    <b v="0"/>
    <n v="216003.24125000002"/>
    <n v="73844.724999999991"/>
  </r>
  <r>
    <x v="2679"/>
    <b v="0"/>
    <n v="225374.70500000002"/>
    <n v="74712.882500000007"/>
  </r>
  <r>
    <x v="2680"/>
    <b v="0"/>
    <n v="201775.5575"/>
    <n v="76638.820000000007"/>
  </r>
  <r>
    <x v="2681"/>
    <b v="0"/>
    <n v="195609.53875000001"/>
    <n v="74628.702499999985"/>
  </r>
  <r>
    <x v="2682"/>
    <b v="0"/>
    <n v="176698.73105468752"/>
    <n v="71996.927499999991"/>
  </r>
  <r>
    <x v="2683"/>
    <b v="0"/>
    <n v="168216.97218749998"/>
    <n v="71909.845000000001"/>
  </r>
  <r>
    <x v="2684"/>
    <b v="0"/>
    <n v="181864.395078125"/>
    <n v="72440.264999999999"/>
  </r>
  <r>
    <x v="2685"/>
    <b v="0"/>
    <n v="202172.33476562501"/>
    <n v="74309.232500000013"/>
  </r>
  <r>
    <x v="2686"/>
    <b v="0"/>
    <n v="213031.676875"/>
    <n v="74158.824999999997"/>
  </r>
  <r>
    <x v="2687"/>
    <b v="0"/>
    <n v="215790.69500000001"/>
    <n v="74978.052500000005"/>
  </r>
  <r>
    <x v="2688"/>
    <b v="0"/>
    <n v="209053.0325"/>
    <n v="75623.784999999989"/>
  </r>
  <r>
    <x v="2689"/>
    <b v="0"/>
    <n v="193196.32171875"/>
    <n v="73535.642499999987"/>
  </r>
  <r>
    <x v="2690"/>
    <b v="0"/>
    <n v="177494.24937499998"/>
    <n v="74754.600000000006"/>
  </r>
  <r>
    <x v="2691"/>
    <b v="0"/>
    <n v="176283.54187500002"/>
    <n v="75000.845000000001"/>
  </r>
  <r>
    <x v="2692"/>
    <b v="0"/>
    <n v="172995.59968750004"/>
    <n v="76302.345000000001"/>
  </r>
  <r>
    <x v="2693"/>
    <b v="0"/>
    <n v="181156.81031249999"/>
    <n v="74998.147500000006"/>
  </r>
  <r>
    <x v="2694"/>
    <b v="0"/>
    <n v="190734.57750000004"/>
    <n v="75766.202499999985"/>
  </r>
  <r>
    <x v="2695"/>
    <b v="0"/>
    <n v="184623.4009375"/>
    <n v="75045.247499999998"/>
  </r>
  <r>
    <x v="2696"/>
    <b v="0"/>
    <n v="198186.87156250002"/>
    <n v="74561.420000000013"/>
  </r>
  <r>
    <x v="2697"/>
    <b v="0"/>
    <n v="166090.36749999999"/>
    <n v="75116.315000000002"/>
  </r>
  <r>
    <x v="2698"/>
    <b v="0"/>
    <n v="151347.18562499998"/>
    <n v="78180.635000000009"/>
  </r>
  <r>
    <x v="2699"/>
    <b v="0"/>
    <n v="154496.33749999999"/>
    <n v="77366.705000000002"/>
  </r>
  <r>
    <x v="2700"/>
    <b v="0"/>
    <n v="161955.24875"/>
    <n v="76815.73"/>
  </r>
  <r>
    <x v="2701"/>
    <b v="0"/>
    <n v="163134.47062499999"/>
    <n v="77599.97499999986"/>
  </r>
  <r>
    <x v="2702"/>
    <b v="0"/>
    <n v="169590.5975"/>
    <n v="74988.141635742199"/>
  </r>
  <r>
    <x v="2703"/>
    <b v="0"/>
    <n v="177620.79874999999"/>
    <n v="75715.460664062499"/>
  </r>
  <r>
    <x v="2704"/>
    <b v="0"/>
    <n v="167795.15937499999"/>
    <n v="74777.877187499995"/>
  </r>
  <r>
    <x v="2705"/>
    <b v="0"/>
    <n v="160667.83062500003"/>
    <n v="74800.412499999991"/>
  </r>
  <r>
    <x v="2706"/>
    <b v="0"/>
    <n v="158762.88937500003"/>
    <n v="75780.855078124994"/>
  </r>
  <r>
    <x v="2707"/>
    <b v="0"/>
    <n v="161426.62062500001"/>
    <n v="76657.959374999991"/>
  </r>
  <r>
    <x v="2708"/>
    <b v="0"/>
    <n v="166755.01750000002"/>
    <n v="75982.685312499991"/>
  </r>
  <r>
    <x v="2709"/>
    <b v="0"/>
    <n v="175006.13062499999"/>
    <n v="73582.287187499998"/>
  </r>
  <r>
    <x v="2710"/>
    <b v="0"/>
    <n v="192585.30624999999"/>
    <n v="70821.770312499997"/>
  </r>
  <r>
    <x v="2711"/>
    <b v="0"/>
    <n v="195822.77374999999"/>
    <n v="71347.009062500001"/>
  </r>
  <r>
    <x v="2712"/>
    <b v="0"/>
    <n v="174391.7825"/>
    <n v="71249.595937499995"/>
  </r>
  <r>
    <x v="2713"/>
    <b v="0"/>
    <n v="169297.48625000002"/>
    <n v="72758.842500000013"/>
  </r>
  <r>
    <x v="2714"/>
    <b v="0"/>
    <n v="170852.03875000001"/>
    <n v="73990.153125000012"/>
  </r>
  <r>
    <x v="2715"/>
    <b v="0"/>
    <n v="168548.61625000002"/>
    <n v="75043.064687500009"/>
  </r>
  <r>
    <x v="2716"/>
    <b v="0"/>
    <n v="172975.84875"/>
    <n v="75213.474062499998"/>
  </r>
  <r>
    <x v="2717"/>
    <b v="0"/>
    <n v="180723.03499999997"/>
    <n v="73612.258437500015"/>
  </r>
  <r>
    <x v="2718"/>
    <b v="0"/>
    <n v="176016.34625"/>
    <n v="72798.69093750001"/>
  </r>
  <r>
    <x v="2719"/>
    <b v="0"/>
    <n v="173943.39"/>
    <n v="72655.175624999989"/>
  </r>
  <r>
    <x v="2720"/>
    <b v="0"/>
    <n v="185213.23875000002"/>
    <n v="72015.421249999999"/>
  </r>
  <r>
    <x v="2721"/>
    <b v="0"/>
    <n v="177663.96375"/>
    <n v="73854.806249999994"/>
  </r>
  <r>
    <x v="2722"/>
    <b v="0"/>
    <n v="173617.95"/>
    <n v="76068.382500000007"/>
  </r>
  <r>
    <x v="2723"/>
    <b v="0"/>
    <n v="150195.815"/>
    <n v="77829.076249999998"/>
  </r>
  <r>
    <x v="2724"/>
    <b v="0"/>
    <n v="161892.77374999999"/>
    <n v="76305.626250000001"/>
  </r>
  <r>
    <x v="2725"/>
    <b v="0"/>
    <n v="175998.11"/>
    <n v="73805.513749999998"/>
  </r>
  <r>
    <x v="2726"/>
    <b v="0"/>
    <n v="182360.43375000003"/>
    <n v="73532.757500000007"/>
  </r>
  <r>
    <x v="2727"/>
    <b v="0"/>
    <n v="174880.77"/>
    <n v="73358.136875000011"/>
  </r>
  <r>
    <x v="2728"/>
    <b v="0"/>
    <n v="183259.29249999998"/>
    <n v="73928.557499999995"/>
  </r>
  <r>
    <x v="2729"/>
    <b v="0"/>
    <n v="184988.98125000001"/>
    <n v="73408.231757812508"/>
  </r>
  <r>
    <x v="2730"/>
    <b v="0"/>
    <n v="183068.59125"/>
    <n v="74501.220937500009"/>
  </r>
  <r>
    <x v="2731"/>
    <b v="0"/>
    <n v="175726.60625000001"/>
    <n v="73991.879453125002"/>
  </r>
  <r>
    <x v="2732"/>
    <b v="0"/>
    <n v="174814.44"/>
    <n v="74779.460703125005"/>
  </r>
  <r>
    <x v="2733"/>
    <b v="0"/>
    <n v="182476.61624999999"/>
    <n v="75225.515468750003"/>
  </r>
  <r>
    <x v="2734"/>
    <b v="0"/>
    <n v="158882.26500000001"/>
    <n v="78301.637812500005"/>
  </r>
  <r>
    <x v="2735"/>
    <b v="0"/>
    <n v="147115.70125000001"/>
    <n v="81021.433281249992"/>
  </r>
  <r>
    <x v="2736"/>
    <b v="0"/>
    <n v="152647.00125"/>
    <n v="79189.362187499995"/>
  </r>
  <r>
    <x v="2737"/>
    <b v="0"/>
    <n v="155282.42250000002"/>
    <n v="76851.579687500009"/>
  </r>
  <r>
    <x v="2738"/>
    <b v="0"/>
    <n v="166412.87500000003"/>
    <n v="76664.212499999994"/>
  </r>
  <r>
    <x v="2739"/>
    <b v="0"/>
    <n v="170073.9"/>
    <n v="74878.270625000005"/>
  </r>
  <r>
    <x v="2740"/>
    <b v="0"/>
    <n v="173721.345"/>
    <n v="73749.655312500006"/>
  </r>
  <r>
    <x v="2741"/>
    <b v="0"/>
    <n v="163271.44750000001"/>
    <n v="72547.720937499995"/>
  </r>
  <r>
    <x v="2742"/>
    <b v="0"/>
    <n v="158101.54999999999"/>
    <n v="73911.339687500003"/>
  </r>
  <r>
    <x v="2743"/>
    <b v="0"/>
    <n v="150485.55500000002"/>
    <n v="77889.675000000003"/>
  </r>
  <r>
    <x v="2744"/>
    <b v="0"/>
    <n v="151750.61499999996"/>
    <n v="74942.416249999995"/>
  </r>
  <r>
    <x v="2745"/>
    <b v="0"/>
    <n v="142958.59"/>
    <n v="79016.945624999993"/>
  </r>
  <r>
    <x v="2746"/>
    <b v="0"/>
    <n v="136773.6575"/>
    <n v="79699.23000000001"/>
  </r>
  <r>
    <x v="2747"/>
    <b v="0"/>
    <n v="144019.8075"/>
    <n v="74264.071250000008"/>
  </r>
  <r>
    <x v="2748"/>
    <b v="0"/>
    <n v="147908.91250000001"/>
    <n v="76066.652499999997"/>
  </r>
  <r>
    <x v="2749"/>
    <b v="0"/>
    <n v="148031.26999999999"/>
    <n v="75018.858749999999"/>
  </r>
  <r>
    <x v="2750"/>
    <b v="0"/>
    <n v="152118.10999999999"/>
    <n v="73878.6875"/>
  </r>
  <r>
    <x v="2751"/>
    <b v="0"/>
    <n v="147414.79"/>
    <n v="74197.791250000009"/>
  </r>
  <r>
    <x v="2752"/>
    <b v="0"/>
    <n v="150165.935"/>
    <n v="71265.069374999992"/>
  </r>
  <r>
    <x v="2753"/>
    <b v="0"/>
    <n v="157373.08250000002"/>
    <n v="71003.015625000015"/>
  </r>
  <r>
    <x v="2754"/>
    <b v="0"/>
    <n v="155859.17999999996"/>
    <n v="71481.904999999999"/>
  </r>
  <r>
    <x v="2755"/>
    <b v="0"/>
    <n v="160992.905"/>
    <n v="71237.511874999997"/>
  </r>
  <r>
    <x v="2756"/>
    <b v="0"/>
    <n v="162245.76000000001"/>
    <n v="71107.488750000004"/>
  </r>
  <r>
    <x v="2757"/>
    <b v="0"/>
    <n v="160076.065"/>
    <n v="70535.422500000001"/>
  </r>
  <r>
    <x v="2758"/>
    <b v="0"/>
    <n v="158566.29250000001"/>
    <n v="70841.871249999997"/>
  </r>
  <r>
    <x v="2759"/>
    <b v="0"/>
    <n v="161586.64499999999"/>
    <n v="70589.758750000008"/>
  </r>
  <r>
    <x v="2760"/>
    <b v="0"/>
    <n v="155494.30950000006"/>
    <n v="72190.991250000006"/>
  </r>
  <r>
    <x v="2761"/>
    <b v="0"/>
    <n v="144011.24249999999"/>
    <n v="73411.976249999992"/>
  </r>
  <r>
    <x v="2762"/>
    <b v="0"/>
    <n v="145817.58250000002"/>
    <n v="74456.790000000008"/>
  </r>
  <r>
    <x v="2763"/>
    <b v="0"/>
    <n v="142562.05499999999"/>
    <n v="76395.073749999996"/>
  </r>
  <r>
    <x v="2764"/>
    <b v="0"/>
    <n v="149927.47000000003"/>
    <n v="74919.311249999999"/>
  </r>
  <r>
    <x v="2765"/>
    <b v="0"/>
    <n v="157406.28000000003"/>
    <n v="72601.316249999989"/>
  </r>
  <r>
    <x v="2766"/>
    <b v="0"/>
    <n v="170934.36000000002"/>
    <n v="71418.032500000001"/>
  </r>
  <r>
    <x v="2767"/>
    <b v="0"/>
    <n v="178382.87250000003"/>
    <n v="72080.213749999995"/>
  </r>
  <r>
    <x v="2768"/>
    <b v="0"/>
    <n v="168294.85250000001"/>
    <n v="71910.68250000001"/>
  </r>
  <r>
    <x v="2769"/>
    <b v="0"/>
    <n v="165762.9"/>
    <n v="72051.025000000009"/>
  </r>
  <r>
    <x v="2770"/>
    <b v="0"/>
    <n v="170127.83749999999"/>
    <n v="72285.069999999992"/>
  </r>
  <r>
    <x v="2771"/>
    <b v="0"/>
    <n v="165547.815"/>
    <n v="72917.681249999994"/>
  </r>
  <r>
    <x v="2772"/>
    <b v="0"/>
    <n v="152694.55499999999"/>
    <n v="72309.616250000006"/>
  </r>
  <r>
    <x v="2773"/>
    <b v="0"/>
    <n v="161098.16"/>
    <n v="72501.747499999998"/>
  </r>
  <r>
    <x v="2774"/>
    <b v="0"/>
    <n v="163328.05749999997"/>
    <n v="72071.790000000008"/>
  </r>
  <r>
    <x v="2775"/>
    <b v="0"/>
    <n v="171020.18499999997"/>
    <n v="71419.741249999992"/>
  </r>
  <r>
    <x v="2776"/>
    <b v="0"/>
    <n v="178602.59000000003"/>
    <n v="71353.994921874997"/>
  </r>
  <r>
    <x v="2777"/>
    <b v="0"/>
    <n v="186817.1925"/>
    <n v="69585.980107421856"/>
  </r>
  <r>
    <x v="2778"/>
    <b v="0"/>
    <n v="172362.65249999997"/>
    <n v="70123.952734374994"/>
  </r>
  <r>
    <x v="2779"/>
    <b v="0"/>
    <n v="152810.5"/>
    <n v="71637.254570312507"/>
  </r>
  <r>
    <x v="2780"/>
    <b v="0"/>
    <n v="159050.1275"/>
    <n v="72223.461093749997"/>
  </r>
  <r>
    <x v="2781"/>
    <b v="0"/>
    <n v="169051.35"/>
    <n v="73065.758437500001"/>
  </r>
  <r>
    <x v="2782"/>
    <b v="0"/>
    <n v="182014.5025"/>
    <n v="71549.438750000001"/>
  </r>
  <r>
    <x v="2783"/>
    <b v="0"/>
    <n v="169455.7"/>
    <n v="71011.513281250009"/>
  </r>
  <r>
    <x v="2784"/>
    <b v="0"/>
    <n v="176689.85500000001"/>
    <n v="70568.061249999999"/>
  </r>
  <r>
    <x v="2785"/>
    <b v="0"/>
    <n v="183355.13250000001"/>
    <n v="72030.771562499998"/>
  </r>
  <r>
    <x v="2786"/>
    <b v="0"/>
    <n v="198662.28499999997"/>
    <n v="70344.739062499997"/>
  </r>
  <r>
    <x v="2787"/>
    <b v="0"/>
    <n v="207350.19500000001"/>
    <n v="71049.828437499993"/>
  </r>
  <r>
    <x v="2788"/>
    <b v="0"/>
    <n v="173134.49249999999"/>
    <n v="70898.403437500005"/>
  </r>
  <r>
    <x v="2789"/>
    <b v="0"/>
    <n v="166971.13500000001"/>
    <n v="71012.615937499999"/>
  </r>
  <r>
    <x v="2790"/>
    <b v="0"/>
    <n v="170606.6875"/>
    <n v="70204.484374999985"/>
  </r>
  <r>
    <x v="2791"/>
    <b v="0"/>
    <n v="182179.89749999996"/>
    <n v="70480.071250000008"/>
  </r>
  <r>
    <x v="2792"/>
    <b v="0"/>
    <n v="184574.46350000001"/>
    <n v="70517.893749999988"/>
  </r>
  <r>
    <x v="2793"/>
    <b v="0"/>
    <n v="187470.58750000002"/>
    <n v="69811.422187499993"/>
  </r>
  <r>
    <x v="2794"/>
    <b v="0"/>
    <n v="188728.815"/>
    <n v="68942.88781249999"/>
  </r>
  <r>
    <x v="2795"/>
    <b v="0"/>
    <n v="195250.45500000002"/>
    <n v="68832.015312500007"/>
  </r>
  <r>
    <x v="2796"/>
    <b v="0"/>
    <n v="198682.57749999998"/>
    <n v="69382.774375000008"/>
  </r>
  <r>
    <x v="2797"/>
    <b v="0"/>
    <n v="184924.63249999998"/>
    <n v="69358.658750000002"/>
  </r>
  <r>
    <x v="2798"/>
    <b v="0"/>
    <n v="193656.0025"/>
    <n v="68895.036250000005"/>
  </r>
  <r>
    <x v="2799"/>
    <b v="0"/>
    <n v="175652.255"/>
    <n v="70565.161250000005"/>
  </r>
  <r>
    <x v="2800"/>
    <b v="0"/>
    <n v="176565.65749999997"/>
    <n v="69388.217499999999"/>
  </r>
  <r>
    <x v="2801"/>
    <b v="0"/>
    <n v="196399.9725"/>
    <n v="68847.388124999998"/>
  </r>
  <r>
    <x v="2802"/>
    <b v="0"/>
    <n v="167975.48749999999"/>
    <n v="68622.231250000012"/>
  </r>
  <r>
    <x v="2803"/>
    <b v="0"/>
    <n v="147078.81749999998"/>
    <n v="69459.321874999994"/>
  </r>
  <r>
    <x v="2804"/>
    <b v="0"/>
    <n v="163391.66"/>
    <n v="70253.023124999992"/>
  </r>
  <r>
    <x v="2805"/>
    <b v="0"/>
    <n v="160646.53250000003"/>
    <n v="69406.882500000007"/>
  </r>
  <r>
    <x v="2806"/>
    <b v="0"/>
    <n v="162733.45000000001"/>
    <n v="70963.918124999997"/>
  </r>
  <r>
    <x v="2807"/>
    <b v="0"/>
    <n v="159453.02249999996"/>
    <n v="70871.743124999994"/>
  </r>
  <r>
    <x v="2808"/>
    <b v="0"/>
    <n v="163637.19999999998"/>
    <n v="68341.163750000007"/>
  </r>
  <r>
    <x v="2809"/>
    <b v="0"/>
    <n v="151186.0925"/>
    <n v="69192.246875000012"/>
  </r>
  <r>
    <x v="2810"/>
    <b v="0"/>
    <n v="158212.26"/>
    <n v="70333.892500000002"/>
  </r>
  <r>
    <x v="2811"/>
    <b v="0"/>
    <n v="164021.3075"/>
    <n v="69382.62062500001"/>
  </r>
  <r>
    <x v="2812"/>
    <b v="0"/>
    <n v="155286.32749999998"/>
    <n v="69190.132499999992"/>
  </r>
  <r>
    <x v="2813"/>
    <b v="0"/>
    <n v="161675.32749999998"/>
    <n v="70587.960624999992"/>
  </r>
  <r>
    <x v="2814"/>
    <b v="0"/>
    <n v="167455.09750000003"/>
    <n v="70503.385000000009"/>
  </r>
  <r>
    <x v="2815"/>
    <b v="0"/>
    <n v="167613.33750000002"/>
    <n v="68644.746249999997"/>
  </r>
  <r>
    <x v="2816"/>
    <b v="0"/>
    <n v="175716.715"/>
    <n v="69752.866250000006"/>
  </r>
  <r>
    <x v="2817"/>
    <b v="0"/>
    <n v="190080.94750000001"/>
    <n v="69629.556250000009"/>
  </r>
  <r>
    <x v="2818"/>
    <b v="0"/>
    <n v="194360.04250000001"/>
    <n v="69252.072499999995"/>
  </r>
  <r>
    <x v="2819"/>
    <b v="0"/>
    <n v="190838.785"/>
    <n v="69947.446250000008"/>
  </r>
  <r>
    <x v="2820"/>
    <b v="0"/>
    <n v="186735.0275"/>
    <n v="69464.328750000001"/>
  </r>
  <r>
    <x v="2821"/>
    <b v="0"/>
    <n v="186182.10500000001"/>
    <n v="70246.957500000004"/>
  </r>
  <r>
    <x v="2822"/>
    <b v="0"/>
    <n v="196474.03667580266"/>
    <n v="71223.918750000012"/>
  </r>
  <r>
    <x v="2823"/>
    <b v="0"/>
    <n v="206098.68500000003"/>
    <n v="72371.883750000008"/>
  </r>
  <r>
    <x v="2824"/>
    <b v="0"/>
    <n v="210106.08250000002"/>
    <n v="73316.143750000003"/>
  </r>
  <r>
    <x v="2825"/>
    <b v="0"/>
    <n v="215478.94999999995"/>
    <n v="73627.744999999995"/>
  </r>
  <r>
    <x v="2826"/>
    <b v="0"/>
    <n v="215616.87"/>
    <n v="73715.188750000001"/>
  </r>
  <r>
    <x v="2827"/>
    <b v="0"/>
    <n v="215215.4675"/>
    <n v="74940.418749999997"/>
  </r>
  <r>
    <x v="2828"/>
    <b v="0"/>
    <n v="202844.9675"/>
    <n v="73623.433749999997"/>
  </r>
  <r>
    <x v="2829"/>
    <b v="0"/>
    <n v="215468.66249999998"/>
    <n v="73033.117499999993"/>
  </r>
  <r>
    <x v="2830"/>
    <b v="0"/>
    <n v="220976.6225"/>
    <n v="73377.847500000003"/>
  </r>
  <r>
    <x v="2831"/>
    <b v="0"/>
    <n v="202853.59499999997"/>
    <n v="72538.361250000002"/>
  </r>
  <r>
    <x v="2832"/>
    <b v="0"/>
    <n v="206640.27992187502"/>
    <n v="73234.503750000003"/>
  </r>
  <r>
    <x v="2833"/>
    <b v="0"/>
    <n v="220800.560546875"/>
    <n v="73680.116250000006"/>
  </r>
  <r>
    <x v="2834"/>
    <b v="0"/>
    <n v="211707.72499999998"/>
    <n v="74355.281249999985"/>
  </r>
  <r>
    <x v="2835"/>
    <b v="0"/>
    <n v="204671.48703125003"/>
    <n v="73188.371250000011"/>
  </r>
  <r>
    <x v="2836"/>
    <b v="0"/>
    <n v="222197.78531250003"/>
    <n v="73344.551250000004"/>
  </r>
  <r>
    <x v="2837"/>
    <b v="0"/>
    <n v="229119.88468750002"/>
    <n v="71344.257500000007"/>
  </r>
  <r>
    <x v="2838"/>
    <b v="0"/>
    <n v="205840.49374999997"/>
    <n v="71231.998749999999"/>
  </r>
  <r>
    <x v="2839"/>
    <b v="0"/>
    <n v="226388.88312499999"/>
    <n v="72358.324999999997"/>
  </r>
  <r>
    <x v="2840"/>
    <b v="0"/>
    <n v="207114.71375"/>
    <n v="71535.038749999992"/>
  </r>
  <r>
    <x v="2841"/>
    <b v="0"/>
    <n v="230227.53562499996"/>
    <n v="73539.697500000009"/>
  </r>
  <r>
    <x v="2842"/>
    <b v="0"/>
    <n v="227011.98499999999"/>
    <n v="71527.684999999998"/>
  </r>
  <r>
    <x v="2843"/>
    <b v="0"/>
    <n v="235190.09437499999"/>
    <n v="71965.966249999998"/>
  </r>
  <r>
    <x v="2844"/>
    <b v="0"/>
    <n v="235109.34875"/>
    <n v="73741.282500000001"/>
  </r>
  <r>
    <x v="2845"/>
    <b v="0"/>
    <n v="236301.41749999998"/>
    <n v="75029.944999999992"/>
  </r>
  <r>
    <x v="2846"/>
    <b v="0"/>
    <n v="231824.87875"/>
    <n v="73630.673749999987"/>
  </r>
  <r>
    <x v="2847"/>
    <b v="0"/>
    <n v="218915.38875000001"/>
    <n v="73806.744999999995"/>
  </r>
  <r>
    <x v="2848"/>
    <b v="0"/>
    <n v="211392.57250000001"/>
    <n v="73607.063749999987"/>
  </r>
  <r>
    <x v="2849"/>
    <b v="0"/>
    <n v="221013.14"/>
    <n v="72307.96875"/>
  </r>
  <r>
    <x v="2850"/>
    <b v="0"/>
    <n v="222754.995"/>
    <n v="73638.336249999993"/>
  </r>
  <r>
    <x v="2851"/>
    <b v="0"/>
    <n v="230667.4675"/>
    <n v="73585.208749999991"/>
  </r>
  <r>
    <x v="2852"/>
    <b v="0"/>
    <n v="229995.76499999996"/>
    <n v="73479.581249999988"/>
  </r>
  <r>
    <x v="2853"/>
    <b v="0"/>
    <n v="219489.32299999995"/>
    <n v="73870.932499999995"/>
  </r>
  <r>
    <x v="2854"/>
    <b v="0"/>
    <n v="172489.54549999995"/>
    <n v="73410.785000000003"/>
  </r>
  <r>
    <x v="2855"/>
    <b v="0"/>
    <n v="191783.83075000002"/>
    <n v="73538.602500000008"/>
  </r>
  <r>
    <x v="2856"/>
    <b v="0"/>
    <n v="204181.01299999998"/>
    <n v="72350.12"/>
  </r>
  <r>
    <x v="2857"/>
    <b v="0"/>
    <n v="212376.33049999995"/>
    <n v="72619.102500000008"/>
  </r>
  <r>
    <x v="2858"/>
    <b v="0"/>
    <n v="229844.86249999999"/>
    <n v="73241.62000000001"/>
  </r>
  <r>
    <x v="2859"/>
    <b v="0"/>
    <n v="216655.61250000002"/>
    <n v="72154.822499999995"/>
  </r>
  <r>
    <x v="2860"/>
    <b v="0"/>
    <n v="185910.40549999999"/>
    <n v="71691.37"/>
  </r>
  <r>
    <x v="2861"/>
    <b v="0"/>
    <n v="204210.435"/>
    <n v="72512.497499999998"/>
  </r>
  <r>
    <x v="2862"/>
    <b v="0"/>
    <n v="220470.06950000004"/>
    <n v="73728.734999999986"/>
  </r>
  <r>
    <x v="2863"/>
    <b v="0"/>
    <n v="216451.64499999999"/>
    <n v="74924.297500000001"/>
  </r>
  <r>
    <x v="2864"/>
    <b v="0"/>
    <n v="202939.07299999995"/>
    <n v="72826.509999999995"/>
  </r>
  <r>
    <x v="2865"/>
    <b v="0"/>
    <n v="186726.76199999999"/>
    <n v="72193.86"/>
  </r>
  <r>
    <x v="2866"/>
    <b v="0"/>
    <n v="202873.56500000003"/>
    <n v="71998.275000000009"/>
  </r>
  <r>
    <x v="2867"/>
    <b v="0"/>
    <n v="222622.05499999999"/>
    <n v="72549.549999999988"/>
  </r>
  <r>
    <x v="2868"/>
    <b v="0"/>
    <n v="229429.73750000002"/>
    <n v="73263.145000000004"/>
  </r>
  <r>
    <x v="2869"/>
    <b v="0"/>
    <n v="203177.592"/>
    <n v="74107.7"/>
  </r>
  <r>
    <x v="2870"/>
    <b v="0"/>
    <n v="198360.8075"/>
    <n v="73614.180000000008"/>
  </r>
  <r>
    <x v="2871"/>
    <b v="0"/>
    <n v="216200.67799999999"/>
    <n v="72868.122500000012"/>
  </r>
  <r>
    <x v="2872"/>
    <b v="0"/>
    <n v="233091.31700000004"/>
    <n v="73000.45"/>
  </r>
  <r>
    <x v="2873"/>
    <b v="0"/>
    <n v="244127.03549999997"/>
    <n v="72795.4375"/>
  </r>
  <r>
    <x v="2874"/>
    <b v="0"/>
    <n v="241478.48700000002"/>
    <n v="73659.482499999998"/>
  </r>
  <r>
    <x v="2875"/>
    <b v="0"/>
    <n v="231071.37500000003"/>
    <n v="73040.865000000005"/>
  </r>
  <r>
    <x v="2876"/>
    <b v="0"/>
    <n v="221755.45750000002"/>
    <n v="74898.612500000003"/>
  </r>
  <r>
    <x v="2877"/>
    <b v="0"/>
    <n v="214558.55499999999"/>
    <n v="73196.49500000001"/>
  </r>
  <r>
    <x v="2878"/>
    <b v="0"/>
    <n v="226034.91499999998"/>
    <n v="72510.930000000008"/>
  </r>
  <r>
    <x v="2879"/>
    <b v="0"/>
    <n v="224181.99249999999"/>
    <n v="73212.455000000002"/>
  </r>
  <r>
    <x v="2880"/>
    <b v="0"/>
    <n v="243408.61"/>
    <n v="73145.31"/>
  </r>
  <r>
    <x v="2881"/>
    <b v="0"/>
    <n v="253843.76249999998"/>
    <n v="73740.987500000003"/>
  </r>
  <r>
    <x v="2882"/>
    <b v="0"/>
    <n v="263355.96750000003"/>
    <n v="76414.12"/>
  </r>
  <r>
    <x v="2883"/>
    <b v="0"/>
    <n v="253564.2475"/>
    <n v="77946.78"/>
  </r>
  <r>
    <x v="2884"/>
    <b v="0"/>
    <n v="259883.99750000003"/>
    <n v="77598.162500000006"/>
  </r>
  <r>
    <x v="2885"/>
    <b v="0"/>
    <n v="257528.77000000005"/>
    <n v="77413.70749999999"/>
  </r>
  <r>
    <x v="2886"/>
    <b v="0"/>
    <n v="264618.66249999998"/>
    <n v="79117.179999999993"/>
  </r>
  <r>
    <x v="2887"/>
    <b v="0"/>
    <n v="269823.71250000002"/>
    <n v="78137.33249999999"/>
  </r>
  <r>
    <x v="2888"/>
    <b v="0"/>
    <n v="267192.57750000001"/>
    <n v="80431.337499999994"/>
  </r>
  <r>
    <x v="2889"/>
    <b v="0"/>
    <n v="267496.15249999997"/>
    <n v="82367.482500000013"/>
  </r>
  <r>
    <x v="2890"/>
    <b v="0"/>
    <n v="247487.21249999999"/>
    <n v="83301.184999999998"/>
  </r>
  <r>
    <x v="2891"/>
    <b v="0"/>
    <n v="244904.9725"/>
    <n v="83024.747499999998"/>
  </r>
  <r>
    <x v="2892"/>
    <b v="0"/>
    <n v="243780.0275"/>
    <n v="80895.737499999988"/>
  </r>
  <r>
    <x v="2893"/>
    <b v="0"/>
    <n v="256662.58250000002"/>
    <n v="81200.350000000006"/>
  </r>
  <r>
    <x v="2894"/>
    <b v="0"/>
    <n v="256906.38749999998"/>
    <n v="81757.440000000002"/>
  </r>
  <r>
    <x v="2895"/>
    <b v="0"/>
    <n v="251949.72750000001"/>
    <n v="82058.829999999987"/>
  </r>
  <r>
    <x v="2896"/>
    <b v="0"/>
    <n v="235912.26749999999"/>
    <n v="87796.22"/>
  </r>
  <r>
    <x v="2897"/>
    <b v="0"/>
    <n v="217350.42000000004"/>
    <n v="89063.737499999988"/>
  </r>
  <r>
    <x v="2898"/>
    <b v="0"/>
    <n v="219025.10500000001"/>
    <n v="87604.915000000008"/>
  </r>
  <r>
    <x v="2899"/>
    <b v="0"/>
    <n v="219599.4"/>
    <n v="85574.505000000005"/>
  </r>
  <r>
    <x v="2900"/>
    <b v="0"/>
    <n v="202094.92749999999"/>
    <n v="80852.539999999994"/>
  </r>
  <r>
    <x v="2901"/>
    <b v="0"/>
    <n v="200079.0925"/>
    <n v="80055.985000000001"/>
  </r>
  <r>
    <x v="2902"/>
    <b v="0"/>
    <n v="209117.36249999999"/>
    <n v="82416.76999999999"/>
  </r>
  <r>
    <x v="2903"/>
    <b v="0"/>
    <n v="218194.04750000002"/>
    <n v="83069.702499999999"/>
  </r>
  <r>
    <x v="2904"/>
    <b v="0"/>
    <n v="218800.88"/>
    <n v="86127.187499999985"/>
  </r>
  <r>
    <x v="2905"/>
    <b v="0"/>
    <n v="224879.26500000001"/>
    <n v="86629.349999999991"/>
  </r>
  <r>
    <x v="2906"/>
    <b v="0"/>
    <n v="213849.02749999997"/>
    <n v="84440.404999999999"/>
  </r>
  <r>
    <x v="2907"/>
    <b v="0"/>
    <n v="206633.6925"/>
    <n v="85561.002500000002"/>
  </r>
  <r>
    <x v="2908"/>
    <b v="0"/>
    <n v="209282.07750000001"/>
    <n v="84820.662500000006"/>
  </r>
  <r>
    <x v="2909"/>
    <b v="0"/>
    <n v="214128.4325"/>
    <n v="86261.752500000002"/>
  </r>
  <r>
    <x v="2910"/>
    <b v="0"/>
    <n v="227526.95999999996"/>
    <n v="87254.645000000004"/>
  </r>
  <r>
    <x v="2911"/>
    <b v="0"/>
    <n v="229000.55250000002"/>
    <n v="88002.657500000001"/>
  </r>
  <r>
    <x v="2912"/>
    <b v="0"/>
    <n v="223500.42750000002"/>
    <n v="86577.572499999995"/>
  </r>
  <r>
    <x v="2913"/>
    <b v="0"/>
    <n v="232939.92749999999"/>
    <n v="85172.859999999986"/>
  </r>
  <r>
    <x v="2914"/>
    <b v="0"/>
    <n v="238312.56749999998"/>
    <n v="80997.217499999999"/>
  </r>
  <r>
    <x v="2915"/>
    <b v="0"/>
    <n v="244239.6225"/>
    <n v="68539.70749999999"/>
  </r>
  <r>
    <x v="2916"/>
    <b v="0"/>
    <n v="249168.72499999998"/>
    <n v="67757.267500000002"/>
  </r>
  <r>
    <x v="2917"/>
    <b v="0"/>
    <n v="226304.67"/>
    <n v="86283.597500000003"/>
  </r>
  <r>
    <x v="2918"/>
    <b v="0"/>
    <n v="224503.78750000001"/>
    <n v="86635.01999999999"/>
  </r>
  <r>
    <x v="2919"/>
    <b v="0"/>
    <n v="219777.01499999998"/>
    <n v="85747.145000000004"/>
  </r>
  <r>
    <x v="2920"/>
    <b v="0"/>
    <n v="227234.0575"/>
    <n v="86236.237500000003"/>
  </r>
  <r>
    <x v="2921"/>
    <b v="0"/>
    <n v="229809.1275"/>
    <n v="87265.279999999999"/>
  </r>
  <r>
    <x v="2922"/>
    <b v="0"/>
    <n v="229832.09250000003"/>
    <n v="87318.362499999988"/>
  </r>
  <r>
    <x v="2923"/>
    <b v="0"/>
    <n v="243690.095"/>
    <n v="86989.9"/>
  </r>
  <r>
    <x v="2924"/>
    <b v="0"/>
    <n v="230143.14083984375"/>
    <n v="87050.524999999994"/>
  </r>
  <r>
    <x v="2925"/>
    <b v="0"/>
    <n v="225916.30369140627"/>
    <n v="86922.922500000001"/>
  </r>
  <r>
    <x v="2926"/>
    <b v="0"/>
    <n v="230881.35831249994"/>
    <n v="87240.352500000008"/>
  </r>
  <r>
    <x v="2927"/>
    <b v="0"/>
    <n v="230762.10909374998"/>
    <n v="86595.587499999994"/>
  </r>
  <r>
    <x v="2928"/>
    <b v="0"/>
    <n v="222410.568359375"/>
    <n v="85193.997499999998"/>
  </r>
  <r>
    <x v="2929"/>
    <b v="0"/>
    <n v="229050.87340625006"/>
    <n v="85857.457500000004"/>
  </r>
  <r>
    <x v="2930"/>
    <b v="0"/>
    <n v="238490.66078124999"/>
    <n v="86469.31"/>
  </r>
  <r>
    <x v="2931"/>
    <b v="0"/>
    <n v="233756.56140625"/>
    <n v="86909.247499999998"/>
  </r>
  <r>
    <x v="2932"/>
    <b v="0"/>
    <n v="229967.39999999997"/>
    <n v="85835.63"/>
  </r>
  <r>
    <x v="2933"/>
    <b v="0"/>
    <n v="236578.87000000005"/>
    <n v="85988.95"/>
  </r>
  <r>
    <x v="2934"/>
    <b v="0"/>
    <n v="243011.93281249999"/>
    <n v="85686.73000000001"/>
  </r>
  <r>
    <x v="2935"/>
    <b v="0"/>
    <n v="232242.33937499998"/>
    <n v="85931.044999999998"/>
  </r>
  <r>
    <x v="2936"/>
    <b v="0"/>
    <n v="225596.07593749999"/>
    <n v="86598.145000000004"/>
  </r>
  <r>
    <x v="2937"/>
    <b v="0"/>
    <n v="218110.83781250002"/>
    <n v="86782.399999999994"/>
  </r>
  <r>
    <x v="2938"/>
    <b v="0"/>
    <n v="227169.65593750001"/>
    <n v="86047.150000000009"/>
  </r>
  <r>
    <x v="2939"/>
    <b v="0"/>
    <n v="229589.40687500002"/>
    <n v="85872.48000000001"/>
  </r>
  <r>
    <x v="2940"/>
    <b v="0"/>
    <n v="227750.94750000001"/>
    <n v="85736.864999999991"/>
  </r>
  <r>
    <x v="2941"/>
    <b v="0"/>
    <n v="229849.84937499999"/>
    <n v="84869.19"/>
  </r>
  <r>
    <x v="2942"/>
    <b v="0"/>
    <n v="231819.53125"/>
    <n v="85887.209999999992"/>
  </r>
  <r>
    <x v="2943"/>
    <b v="0"/>
    <n v="238910.50999999998"/>
    <n v="86800.545000000013"/>
  </r>
  <r>
    <x v="2944"/>
    <b v="0"/>
    <n v="245657.84937499999"/>
    <n v="87548.595000000001"/>
  </r>
  <r>
    <x v="2945"/>
    <b v="0"/>
    <n v="239436.581875"/>
    <n v="87841.57"/>
  </r>
  <r>
    <x v="2946"/>
    <b v="0"/>
    <n v="226024.72674999994"/>
    <n v="86025.125"/>
  </r>
  <r>
    <x v="2947"/>
    <b v="0"/>
    <n v="186670.32"/>
    <n v="83955.75"/>
  </r>
  <r>
    <x v="2948"/>
    <b v="0"/>
    <n v="217875.01187500003"/>
    <n v="83598.81"/>
  </r>
  <r>
    <x v="2949"/>
    <b v="0"/>
    <n v="224478.51437500003"/>
    <n v="85317.49500000001"/>
  </r>
  <r>
    <x v="2950"/>
    <b v="0"/>
    <n v="221556.09937500002"/>
    <n v="86007.794999999998"/>
  </r>
  <r>
    <x v="2951"/>
    <b v="0"/>
    <n v="218141.76499999996"/>
    <n v="85635.760000000009"/>
  </r>
  <r>
    <x v="2952"/>
    <b v="0"/>
    <n v="209235.32187500002"/>
    <n v="85242.78"/>
  </r>
  <r>
    <x v="2953"/>
    <b v="0"/>
    <n v="210973.26687500003"/>
    <n v="86250.705000000002"/>
  </r>
  <r>
    <x v="2954"/>
    <b v="0"/>
    <n v="205902.60312499999"/>
    <n v="86578.104999999996"/>
  </r>
  <r>
    <x v="2955"/>
    <b v="0"/>
    <n v="218975.90549999996"/>
    <n v="85843.37"/>
  </r>
  <r>
    <x v="2956"/>
    <b v="0"/>
    <n v="228651.801875"/>
    <n v="87184.014999999985"/>
  </r>
  <r>
    <x v="2957"/>
    <b v="0"/>
    <n v="223276.37625"/>
    <n v="88144.049999999988"/>
  </r>
  <r>
    <x v="2958"/>
    <b v="0"/>
    <n v="230003.55812499998"/>
    <n v="88254.28"/>
  </r>
  <r>
    <x v="2959"/>
    <b v="0"/>
    <n v="237122.71312500001"/>
    <n v="85912.739999999991"/>
  </r>
  <r>
    <x v="2960"/>
    <b v="0"/>
    <n v="242372.83375000002"/>
    <n v="88626.67"/>
  </r>
  <r>
    <x v="2961"/>
    <b v="0"/>
    <n v="237719.06625"/>
    <n v="88537.279999999999"/>
  </r>
  <r>
    <x v="2962"/>
    <b v="0"/>
    <n v="243809.07625000001"/>
    <n v="85830.994999999995"/>
  </r>
  <r>
    <x v="2963"/>
    <b v="0"/>
    <n v="243424.08250000002"/>
    <n v="85243.724999999991"/>
  </r>
  <r>
    <x v="2964"/>
    <b v="0"/>
    <n v="253081.6225"/>
    <n v="86529.209999999992"/>
  </r>
  <r>
    <x v="2965"/>
    <b v="0"/>
    <n v="257103.20499999999"/>
    <n v="86184.404999999999"/>
  </r>
  <r>
    <x v="2966"/>
    <b v="0"/>
    <n v="235351.95624999999"/>
    <n v="84553.739999999991"/>
  </r>
  <r>
    <x v="2967"/>
    <b v="0"/>
    <n v="229780.7175"/>
    <n v="85187.42"/>
  </r>
  <r>
    <x v="2968"/>
    <b v="0"/>
    <n v="236173.17124999998"/>
    <n v="85401.540000000008"/>
  </r>
  <r>
    <x v="2969"/>
    <b v="0"/>
    <n v="240353.30750000002"/>
    <n v="86501.86"/>
  </r>
  <r>
    <x v="2970"/>
    <b v="0"/>
    <n v="237474.595"/>
    <n v="85882.264999999999"/>
  </r>
  <r>
    <x v="2971"/>
    <b v="0"/>
    <n v="242197.65750000003"/>
    <n v="85541.054999999993"/>
  </r>
  <r>
    <x v="2972"/>
    <b v="0"/>
    <n v="236233.44750000001"/>
    <n v="84982.06"/>
  </r>
  <r>
    <x v="2973"/>
    <b v="0"/>
    <n v="234477.75750000001"/>
    <n v="84969.635000000009"/>
  </r>
  <r>
    <x v="2974"/>
    <b v="0"/>
    <n v="236634.79374999998"/>
    <n v="85653.074999999983"/>
  </r>
  <r>
    <x v="2975"/>
    <b v="0"/>
    <n v="235570.2"/>
    <n v="84998.845000000001"/>
  </r>
  <r>
    <x v="2976"/>
    <b v="0"/>
    <n v="244047.60249999998"/>
    <n v="85701.845000000001"/>
  </r>
  <r>
    <x v="2977"/>
    <b v="0"/>
    <n v="241618.46424999993"/>
    <n v="85772.010000000009"/>
  </r>
  <r>
    <x v="2978"/>
    <b v="0"/>
    <n v="234023.97174999997"/>
    <n v="85048.82"/>
  </r>
  <r>
    <x v="2979"/>
    <b v="0"/>
    <n v="238384.23625000002"/>
    <n v="85724.19"/>
  </r>
  <r>
    <x v="2980"/>
    <b v="0"/>
    <n v="245949.55624999999"/>
    <n v="86229.540000000008"/>
  </r>
  <r>
    <x v="2981"/>
    <b v="0"/>
    <n v="240152.36"/>
    <n v="87412.6"/>
  </r>
  <r>
    <x v="2982"/>
    <b v="0"/>
    <n v="226893.03750000003"/>
    <n v="85317.25"/>
  </r>
  <r>
    <x v="2983"/>
    <b v="0"/>
    <n v="221859.54375000001"/>
    <n v="83219.234999999986"/>
  </r>
  <r>
    <x v="2984"/>
    <b v="0"/>
    <n v="218263.59"/>
    <n v="82378.97"/>
  </r>
  <r>
    <x v="2985"/>
    <b v="0"/>
    <n v="209276.8425"/>
    <n v="81411.92"/>
  </r>
  <r>
    <x v="2986"/>
    <b v="0"/>
    <n v="200438.25825000004"/>
    <n v="81052.469999999987"/>
  </r>
  <r>
    <x v="2987"/>
    <b v="0"/>
    <n v="206474.10075000004"/>
    <n v="82445.949999999983"/>
  </r>
  <r>
    <x v="2988"/>
    <b v="0"/>
    <n v="222894.11249999999"/>
    <n v="85843.764999999999"/>
  </r>
  <r>
    <x v="2989"/>
    <b v="0"/>
    <n v="213039.36499999996"/>
    <n v="85467.139999999985"/>
  </r>
  <r>
    <x v="2990"/>
    <b v="0"/>
    <n v="223815.8175"/>
    <n v="83201.184999999998"/>
  </r>
  <r>
    <x v="2991"/>
    <b v="0"/>
    <n v="223424.6875"/>
    <n v="82816.899999999994"/>
  </r>
  <r>
    <x v="2992"/>
    <b v="0"/>
    <n v="201905.83453125"/>
    <n v="83253.19"/>
  </r>
  <r>
    <x v="2993"/>
    <b v="0"/>
    <n v="204916.59516113281"/>
    <n v="81855.72"/>
  </r>
  <r>
    <x v="2994"/>
    <b v="0"/>
    <n v="207553.21843261717"/>
    <n v="78931.918222656255"/>
  </r>
  <r>
    <x v="2995"/>
    <b v="0"/>
    <n v="213628.36584960937"/>
    <n v="81517.845644531248"/>
  </r>
  <r>
    <x v="2996"/>
    <b v="0"/>
    <n v="215595.45608398441"/>
    <n v="84293.5576171875"/>
  </r>
  <r>
    <x v="2997"/>
    <b v="0"/>
    <n v="218260.09691406251"/>
    <n v="82612.422617187491"/>
  </r>
  <r>
    <x v="2998"/>
    <b v="1"/>
    <n v="217491.033203125"/>
    <n v="82957.430781250005"/>
  </r>
  <r>
    <x v="2999"/>
    <b v="1"/>
    <n v="214120.37390625"/>
    <n v="70170.004218749993"/>
  </r>
  <r>
    <x v="3000"/>
    <b v="1"/>
    <n v="213560.26472656248"/>
    <n v="58057.877500000002"/>
  </r>
  <r>
    <x v="3001"/>
    <b v="1"/>
    <n v="213140.60800781249"/>
    <n v="58854.340078124995"/>
  </r>
  <r>
    <x v="3002"/>
    <b v="1"/>
    <n v="216147.78953125002"/>
    <n v="72786.928850097669"/>
  </r>
  <r>
    <x v="3003"/>
    <b v="1"/>
    <n v="213897.77996093751"/>
    <n v="85886.924570312491"/>
  </r>
  <r>
    <x v="3004"/>
    <b v="1"/>
    <n v="219377.53105468748"/>
    <n v="85170.318891601564"/>
  </r>
  <r>
    <x v="3005"/>
    <b v="1"/>
    <n v="214731.35828125"/>
    <n v="86264.114121093749"/>
  </r>
  <r>
    <x v="3006"/>
    <b v="1"/>
    <n v="216277.044375"/>
    <n v="84210.497968750016"/>
  </r>
  <r>
    <x v="3007"/>
    <b v="1"/>
    <n v="226792.21085937499"/>
    <n v="84717.724892578117"/>
  </r>
  <r>
    <x v="3008"/>
    <b v="1"/>
    <n v="228865.352109375"/>
    <n v="85461.922011718751"/>
  </r>
  <r>
    <x v="3009"/>
    <b v="1"/>
    <n v="219631.869296875"/>
    <n v="87663.304843749997"/>
  </r>
  <r>
    <x v="3010"/>
    <b v="1"/>
    <n v="225978.06156250002"/>
    <n v="86694.028154296873"/>
  </r>
  <r>
    <x v="3011"/>
    <b v="1"/>
    <n v="237990.793828125"/>
    <n v="86434.624814453127"/>
  </r>
  <r>
    <x v="3012"/>
    <b v="1"/>
    <n v="242463.90101562502"/>
    <n v="87325.488164062495"/>
  </r>
  <r>
    <x v="3013"/>
    <b v="1"/>
    <n v="247439.05328125"/>
    <n v="88108.568398437492"/>
  </r>
  <r>
    <x v="3014"/>
    <b v="1"/>
    <n v="238826.21507812498"/>
    <n v="87759.21533203125"/>
  </r>
  <r>
    <x v="3015"/>
    <b v="1"/>
    <n v="238808.581328125"/>
    <n v="88073.561757812495"/>
  </r>
  <r>
    <x v="3016"/>
    <b v="1"/>
    <n v="216290.49257812501"/>
    <n v="89017.711699218751"/>
  </r>
  <r>
    <x v="3017"/>
    <b v="1"/>
    <n v="225234.08890624999"/>
    <n v="88006.026796874998"/>
  </r>
  <r>
    <x v="3018"/>
    <b v="1"/>
    <n v="207080.75296874999"/>
    <n v="82737.900742187499"/>
  </r>
  <r>
    <x v="3019"/>
    <b v="1"/>
    <n v="185325.6225"/>
    <n v="80105.458066406252"/>
  </r>
  <r>
    <x v="3020"/>
    <b v="1"/>
    <n v="183864.16218750004"/>
    <n v="78453.299843750006"/>
  </r>
  <r>
    <x v="3021"/>
    <b v="1"/>
    <n v="194868.61859375"/>
    <n v="79827.727578124992"/>
  </r>
  <r>
    <x v="3022"/>
    <b v="1"/>
    <n v="197556.71921875002"/>
    <n v="81231.877734374997"/>
  </r>
  <r>
    <x v="3023"/>
    <b v="1"/>
    <n v="213373.35328124996"/>
    <n v="84101.328359375009"/>
  </r>
  <r>
    <x v="3024"/>
    <b v="1"/>
    <n v="212914.74296874998"/>
    <n v="84131.87548828125"/>
  </r>
  <r>
    <x v="3025"/>
    <b v="1"/>
    <n v="212320.5340625"/>
    <n v="79854.372929687495"/>
  </r>
  <r>
    <x v="3026"/>
    <b v="1"/>
    <n v="217137.90406249999"/>
    <n v="78199.931093749998"/>
  </r>
  <r>
    <x v="3027"/>
    <b v="1"/>
    <n v="213937.32406250003"/>
    <n v="75988.939296875003"/>
  </r>
  <r>
    <x v="3028"/>
    <b v="0"/>
    <n v="0"/>
    <n v="0"/>
  </r>
  <r>
    <x v="3029"/>
    <b v="0"/>
    <n v="0"/>
    <n v="0"/>
  </r>
  <r>
    <x v="3030"/>
    <b v="0"/>
    <n v="0"/>
    <n v="0"/>
  </r>
  <r>
    <x v="3031"/>
    <b v="0"/>
    <n v="0"/>
    <n v="0"/>
  </r>
  <r>
    <x v="3032"/>
    <b v="0"/>
    <n v="0"/>
    <n v="0"/>
  </r>
  <r>
    <x v="3033"/>
    <b v="0"/>
    <n v="0"/>
    <n v="0"/>
  </r>
  <r>
    <x v="3034"/>
    <b v="0"/>
    <n v="0"/>
    <n v="0"/>
  </r>
  <r>
    <x v="3035"/>
    <b v="0"/>
    <n v="0"/>
    <n v="0"/>
  </r>
  <r>
    <x v="3036"/>
    <b v="0"/>
    <n v="0"/>
    <n v="0"/>
  </r>
  <r>
    <x v="3037"/>
    <b v="0"/>
    <n v="0"/>
    <n v="0"/>
  </r>
  <r>
    <x v="3038"/>
    <b v="0"/>
    <n v="0"/>
    <n v="0"/>
  </r>
  <r>
    <x v="3039"/>
    <b v="0"/>
    <n v="0"/>
    <n v="0"/>
  </r>
  <r>
    <x v="3040"/>
    <b v="0"/>
    <n v="0"/>
    <n v="0"/>
  </r>
  <r>
    <x v="3041"/>
    <b v="0"/>
    <n v="0"/>
    <n v="0"/>
  </r>
  <r>
    <x v="3042"/>
    <b v="0"/>
    <n v="0"/>
    <n v="0"/>
  </r>
  <r>
    <x v="3043"/>
    <b v="0"/>
    <n v="0"/>
    <n v="0"/>
  </r>
  <r>
    <x v="3044"/>
    <b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9">
  <r>
    <x v="0"/>
    <n v="9955.75"/>
    <n v="4283"/>
    <n v="7636"/>
    <n v="7386"/>
    <n v="8824"/>
    <n v="103.5"/>
    <n v="9941.75"/>
    <n v="4736"/>
    <n v="7557.25"/>
    <n v="6561.25"/>
    <n v="6132"/>
    <n v="5358.5"/>
    <n v="78475"/>
    <m/>
    <x v="0"/>
    <n v="21874.75"/>
    <n v="30991.25"/>
    <n v="25609"/>
  </r>
  <r>
    <x v="1"/>
    <n v="9921.5"/>
    <n v="4278"/>
    <n v="7472"/>
    <n v="6853.5"/>
    <n v="8619"/>
    <n v="100"/>
    <n v="9869.375"/>
    <n v="4509.75"/>
    <n v="7375"/>
    <n v="6509.25"/>
    <n v="5753"/>
    <n v="5298.75"/>
    <n v="76559.125"/>
    <m/>
    <x v="0"/>
    <n v="21671.5"/>
    <n v="29951.625"/>
    <n v="24936"/>
  </r>
  <r>
    <x v="2"/>
    <n v="9861"/>
    <n v="4214"/>
    <n v="6962.5"/>
    <n v="5698"/>
    <n v="8247"/>
    <n v="102.5"/>
    <n v="9707.375"/>
    <n v="4120.25"/>
    <n v="7046.75"/>
    <n v="6217.25"/>
    <n v="5587.75"/>
    <n v="5273.5"/>
    <n v="73037.875"/>
    <m/>
    <x v="0"/>
    <n v="21037.5"/>
    <n v="27875.125"/>
    <n v="24125.25"/>
  </r>
  <r>
    <x v="3"/>
    <n v="9726.5"/>
    <n v="4040"/>
    <n v="6785"/>
    <n v="5523.5"/>
    <n v="8138"/>
    <n v="107"/>
    <n v="9595.375"/>
    <n v="4161.5"/>
    <n v="6893.25"/>
    <n v="6107.5"/>
    <n v="5535.25"/>
    <n v="5096.75"/>
    <n v="71709.625"/>
    <m/>
    <x v="0"/>
    <n v="20551.5"/>
    <n v="27525.375"/>
    <n v="23632.75"/>
  </r>
  <r>
    <x v="4"/>
    <n v="9879.5"/>
    <n v="4114"/>
    <n v="6850"/>
    <n v="5977.5"/>
    <n v="8266"/>
    <n v="103"/>
    <n v="9769.625"/>
    <n v="4437.25"/>
    <n v="6944"/>
    <n v="6139.5"/>
    <n v="5597.25"/>
    <n v="5213.25"/>
    <n v="73290.875"/>
    <m/>
    <x v="0"/>
    <n v="20843.5"/>
    <n v="28553.375"/>
    <n v="23894"/>
  </r>
  <r>
    <x v="5"/>
    <n v="9949.25"/>
    <n v="4234"/>
    <n v="6955.5"/>
    <n v="7198"/>
    <n v="8602"/>
    <n v="110"/>
    <n v="9665.875"/>
    <n v="4680.25"/>
    <n v="7168.75"/>
    <n v="6167"/>
    <n v="5698"/>
    <n v="5197.75"/>
    <n v="75626.375"/>
    <m/>
    <x v="0"/>
    <n v="21138.75"/>
    <n v="30256.125"/>
    <n v="24231.5"/>
  </r>
  <r>
    <x v="6"/>
    <n v="10128.5"/>
    <n v="4294"/>
    <n v="7529"/>
    <n v="7270"/>
    <n v="8786"/>
    <n v="93"/>
    <n v="9902.375"/>
    <n v="4701"/>
    <n v="7387.75"/>
    <n v="6413.75"/>
    <n v="5857.75"/>
    <n v="5343.75"/>
    <n v="77706.875"/>
    <m/>
    <x v="0"/>
    <n v="21951.5"/>
    <n v="30752.375"/>
    <n v="25003"/>
  </r>
  <r>
    <x v="7"/>
    <n v="10130.5"/>
    <n v="4191"/>
    <n v="7441.5"/>
    <n v="6764.5"/>
    <n v="8583"/>
    <n v="83.5"/>
    <n v="9928.625"/>
    <n v="4290"/>
    <n v="7450.5"/>
    <n v="6453.5"/>
    <n v="5752.25"/>
    <n v="5272.75"/>
    <n v="76341.625"/>
    <m/>
    <x v="0"/>
    <n v="21763"/>
    <n v="29649.625"/>
    <n v="24929"/>
  </r>
  <r>
    <x v="8"/>
    <n v="10053"/>
    <n v="4139"/>
    <n v="6859"/>
    <n v="6124"/>
    <n v="8214"/>
    <n v="82.5"/>
    <n v="9511.75"/>
    <n v="4066"/>
    <n v="7054.75"/>
    <n v="6078.5"/>
    <n v="5603.5"/>
    <n v="5189.5"/>
    <n v="72975.5"/>
    <m/>
    <x v="0"/>
    <n v="21051"/>
    <n v="27998.25"/>
    <n v="23926.25"/>
  </r>
  <r>
    <x v="9"/>
    <n v="9888.75"/>
    <n v="4129"/>
    <n v="6923"/>
    <n v="6333.5"/>
    <n v="8253"/>
    <n v="81"/>
    <n v="9535.75"/>
    <n v="4112.5"/>
    <n v="7288.75"/>
    <n v="6049.25"/>
    <n v="5668.5"/>
    <n v="5211.75"/>
    <n v="73474.75"/>
    <m/>
    <x v="0"/>
    <n v="20940.75"/>
    <n v="28315.75"/>
    <n v="24218.25"/>
  </r>
  <r>
    <x v="10"/>
    <n v="9715.25"/>
    <n v="4414"/>
    <n v="6077.5"/>
    <n v="6082.5"/>
    <n v="8167"/>
    <n v="89"/>
    <n v="9562.375"/>
    <n v="4108"/>
    <n v="7092"/>
    <n v="5984.75"/>
    <n v="5578.5"/>
    <n v="5024.5"/>
    <n v="71895.375"/>
    <m/>
    <x v="0"/>
    <n v="20206.75"/>
    <n v="28008.875"/>
    <n v="23679.75"/>
  </r>
  <r>
    <x v="11"/>
    <n v="9688.75"/>
    <n v="4342"/>
    <n v="6250"/>
    <n v="5926.5"/>
    <n v="8245"/>
    <n v="95"/>
    <n v="9571.5"/>
    <n v="4026.75"/>
    <n v="7085.25"/>
    <n v="6012"/>
    <n v="5407.5"/>
    <n v="5048.25"/>
    <n v="71698.5"/>
    <m/>
    <x v="0"/>
    <n v="20280.75"/>
    <n v="27864.75"/>
    <n v="23553"/>
  </r>
  <r>
    <x v="12"/>
    <n v="9800"/>
    <n v="4416"/>
    <n v="6665.5"/>
    <n v="6268"/>
    <n v="8351"/>
    <n v="75"/>
    <n v="9660.625"/>
    <n v="4089"/>
    <n v="6989.25"/>
    <n v="6253.75"/>
    <n v="5552.75"/>
    <n v="5060.75"/>
    <n v="73181.625"/>
    <m/>
    <x v="0"/>
    <n v="20881.5"/>
    <n v="28443.625"/>
    <n v="23856.5"/>
  </r>
  <r>
    <x v="13"/>
    <n v="9967.75"/>
    <n v="4868"/>
    <n v="7027.5"/>
    <n v="7154.5"/>
    <n v="8837"/>
    <n v="63.5"/>
    <n v="9819.25"/>
    <n v="4513.25"/>
    <n v="7376"/>
    <n v="6604.75"/>
    <n v="5823.75"/>
    <n v="5442.5"/>
    <n v="77497.75"/>
    <m/>
    <x v="0"/>
    <n v="21863.25"/>
    <n v="30387.5"/>
    <n v="25247"/>
  </r>
  <r>
    <x v="14"/>
    <n v="10029.5"/>
    <n v="5096"/>
    <n v="7252.5"/>
    <n v="7227"/>
    <n v="8768"/>
    <n v="53"/>
    <n v="10095.75"/>
    <n v="4415.75"/>
    <n v="7387.75"/>
    <n v="6732"/>
    <n v="5705.5"/>
    <n v="5552"/>
    <n v="78314.75"/>
    <m/>
    <x v="0"/>
    <n v="22378"/>
    <n v="30559.5"/>
    <n v="25377.25"/>
  </r>
  <r>
    <x v="15"/>
    <n v="9848"/>
    <n v="4533"/>
    <n v="6723"/>
    <n v="6014"/>
    <n v="8314"/>
    <n v="48.5"/>
    <n v="9900.75"/>
    <n v="4065.75"/>
    <n v="7178.75"/>
    <n v="6335"/>
    <n v="5602.25"/>
    <n v="5289.75"/>
    <n v="73852.75"/>
    <m/>
    <x v="0"/>
    <n v="21104"/>
    <n v="28343"/>
    <n v="24405.75"/>
  </r>
  <r>
    <x v="16"/>
    <n v="9841.25"/>
    <n v="4648"/>
    <n v="6445.5"/>
    <n v="5796"/>
    <n v="8326"/>
    <n v="70"/>
    <n v="9667.5"/>
    <n v="4125.5"/>
    <n v="7148"/>
    <n v="6239"/>
    <n v="5581.5"/>
    <n v="5255.5"/>
    <n v="73143.75"/>
    <m/>
    <x v="0"/>
    <n v="20934.75"/>
    <n v="27985"/>
    <n v="24224"/>
  </r>
  <r>
    <x v="17"/>
    <n v="9817.25"/>
    <n v="4759"/>
    <n v="6266.5"/>
    <n v="6237"/>
    <n v="8382"/>
    <n v="77.5"/>
    <n v="9550"/>
    <n v="4071.75"/>
    <n v="7073.25"/>
    <n v="6160.5"/>
    <n v="5514.5"/>
    <n v="5255.5"/>
    <n v="73164.75"/>
    <m/>
    <x v="0"/>
    <n v="20842.75"/>
    <n v="28318.25"/>
    <n v="24003.75"/>
  </r>
  <r>
    <x v="18"/>
    <n v="9968.75"/>
    <n v="4615"/>
    <n v="5807"/>
    <n v="6860"/>
    <n v="8382"/>
    <n v="71"/>
    <n v="9676.5"/>
    <n v="4244.25"/>
    <n v="7179.25"/>
    <n v="6287.75"/>
    <n v="5688.25"/>
    <n v="5283.75"/>
    <n v="74063.5"/>
    <m/>
    <x v="0"/>
    <n v="20390.75"/>
    <n v="29233.75"/>
    <n v="24439"/>
  </r>
  <r>
    <x v="19"/>
    <n v="9803.25"/>
    <n v="5016"/>
    <n v="6313"/>
    <n v="6853.5"/>
    <n v="8537"/>
    <n v="70"/>
    <n v="9657.25"/>
    <n v="4495"/>
    <n v="7288.25"/>
    <n v="6315.25"/>
    <n v="5770.25"/>
    <n v="5251.25"/>
    <n v="75370"/>
    <m/>
    <x v="0"/>
    <n v="21132.25"/>
    <n v="29612.75"/>
    <n v="24625"/>
  </r>
  <r>
    <x v="20"/>
    <n v="9798"/>
    <n v="4650"/>
    <n v="6896"/>
    <n v="6606"/>
    <n v="8864"/>
    <n v="79"/>
    <n v="9884.25"/>
    <n v="4176.25"/>
    <n v="7397"/>
    <n v="6508.5"/>
    <n v="5631.25"/>
    <n v="5194.75"/>
    <n v="75685"/>
    <m/>
    <x v="0"/>
    <n v="21344"/>
    <n v="29609.5"/>
    <n v="24731.5"/>
  </r>
  <r>
    <x v="21"/>
    <n v="9741"/>
    <n v="4640"/>
    <n v="6492"/>
    <n v="5951.5"/>
    <n v="8706"/>
    <n v="84.5"/>
    <n v="9962.75"/>
    <n v="4212.5"/>
    <n v="7273.5"/>
    <n v="6426"/>
    <n v="5726.5"/>
    <n v="5206.75"/>
    <n v="74423"/>
    <m/>
    <x v="0"/>
    <n v="20873"/>
    <n v="28917.25"/>
    <n v="24632.75"/>
  </r>
  <r>
    <x v="22"/>
    <n v="9709.75"/>
    <n v="3814"/>
    <n v="5761"/>
    <n v="5816"/>
    <n v="8352"/>
    <n v="85"/>
    <n v="9721.5"/>
    <n v="3948.75"/>
    <n v="6944.25"/>
    <n v="6233.25"/>
    <n v="5505"/>
    <n v="5072"/>
    <n v="70962.5"/>
    <m/>
    <x v="0"/>
    <n v="19284.75"/>
    <n v="27923.25"/>
    <n v="23754.5"/>
  </r>
  <r>
    <x v="23"/>
    <n v="9656"/>
    <n v="4096"/>
    <n v="5295.5"/>
    <n v="6423"/>
    <n v="8333"/>
    <n v="75.5"/>
    <n v="9560"/>
    <n v="3954.25"/>
    <n v="6879.5"/>
    <n v="6088.75"/>
    <n v="5360.75"/>
    <n v="5046"/>
    <n v="70768.25"/>
    <m/>
    <x v="0"/>
    <n v="19047.5"/>
    <n v="28345.75"/>
    <n v="23375"/>
  </r>
  <r>
    <x v="24"/>
    <n v="9470.25"/>
    <n v="4294"/>
    <n v="5945"/>
    <n v="6258"/>
    <n v="8288"/>
    <n v="78.5"/>
    <n v="9773.5"/>
    <n v="3890.75"/>
    <n v="6948.25"/>
    <n v="6037.75"/>
    <n v="5444"/>
    <n v="5109.25"/>
    <n v="71537.25"/>
    <m/>
    <x v="0"/>
    <n v="19709.25"/>
    <n v="28288.75"/>
    <n v="23539.25"/>
  </r>
  <r>
    <x v="25"/>
    <n v="9488"/>
    <n v="4520"/>
    <n v="5813.5"/>
    <n v="6574.5"/>
    <n v="8321"/>
    <n v="80"/>
    <n v="9527.75"/>
    <n v="3997.25"/>
    <n v="7159.75"/>
    <n v="6119.25"/>
    <n v="5555.75"/>
    <n v="5163.5"/>
    <n v="72320.25"/>
    <m/>
    <x v="0"/>
    <n v="19821.5"/>
    <n v="28500.5"/>
    <n v="23998.25"/>
  </r>
  <r>
    <x v="26"/>
    <n v="9500.5"/>
    <n v="4858"/>
    <n v="5650.5"/>
    <n v="6922.5"/>
    <n v="8197"/>
    <n v="80"/>
    <n v="9629"/>
    <n v="4203.25"/>
    <n v="7246.75"/>
    <n v="6215"/>
    <n v="5549.25"/>
    <n v="5229.5"/>
    <n v="73281.25"/>
    <m/>
    <x v="0"/>
    <n v="20009"/>
    <n v="29031.75"/>
    <n v="24240.5"/>
  </r>
  <r>
    <x v="27"/>
    <n v="9639.75"/>
    <n v="5168"/>
    <n v="6061.5"/>
    <n v="7164.5"/>
    <n v="8695"/>
    <n v="85"/>
    <n v="9706.5"/>
    <n v="4422.5"/>
    <n v="7443.75"/>
    <n v="6425.75"/>
    <n v="5730.75"/>
    <n v="5327.25"/>
    <n v="75870.25"/>
    <m/>
    <x v="0"/>
    <n v="20869.25"/>
    <n v="30073.5"/>
    <n v="24927.5"/>
  </r>
  <r>
    <x v="28"/>
    <n v="9638.75"/>
    <n v="5440"/>
    <n v="5918"/>
    <n v="6567.5"/>
    <n v="8715"/>
    <n v="82"/>
    <n v="9926.25"/>
    <n v="4184.25"/>
    <n v="7387"/>
    <n v="6552.25"/>
    <n v="5722.25"/>
    <n v="5283.5"/>
    <n v="75416.75"/>
    <m/>
    <x v="0"/>
    <n v="20996.75"/>
    <n v="29475"/>
    <n v="24945"/>
  </r>
  <r>
    <x v="29"/>
    <n v="9575.5"/>
    <n v="5029"/>
    <n v="5190"/>
    <n v="6244.5"/>
    <n v="8334"/>
    <n v="85"/>
    <n v="9816.25"/>
    <n v="4105.5"/>
    <n v="7207.75"/>
    <n v="6349.25"/>
    <n v="5617.25"/>
    <n v="5152.25"/>
    <n v="72706.25"/>
    <m/>
    <x v="0"/>
    <n v="19794.5"/>
    <n v="28585.25"/>
    <n v="24326.5"/>
  </r>
  <r>
    <x v="30"/>
    <n v="9379.5"/>
    <n v="4422"/>
    <n v="5941.5"/>
    <n v="6088"/>
    <n v="8122"/>
    <n v="86"/>
    <n v="9551.5"/>
    <n v="4079.75"/>
    <n v="7058"/>
    <n v="6223.5"/>
    <n v="5484.25"/>
    <n v="5091.5"/>
    <n v="71527.5"/>
    <m/>
    <x v="0"/>
    <n v="19743"/>
    <n v="27927.25"/>
    <n v="23857.25"/>
  </r>
  <r>
    <x v="31"/>
    <n v="9353.5"/>
    <n v="4090"/>
    <n v="6038.5"/>
    <n v="6381"/>
    <n v="7975"/>
    <n v="85.5"/>
    <n v="9724.25"/>
    <n v="4275.5"/>
    <n v="6918.5"/>
    <n v="6189"/>
    <n v="5466"/>
    <n v="5011.25"/>
    <n v="71508"/>
    <m/>
    <x v="0"/>
    <n v="19482"/>
    <n v="28441.25"/>
    <n v="23584.75"/>
  </r>
  <r>
    <x v="32"/>
    <n v="9417.5"/>
    <n v="4399"/>
    <n v="6126"/>
    <n v="6846"/>
    <n v="8304"/>
    <n v="83.5"/>
    <n v="9926.5"/>
    <n v="4514.25"/>
    <n v="7062.25"/>
    <n v="6205.5"/>
    <n v="5577.5"/>
    <n v="5118"/>
    <n v="73580"/>
    <m/>
    <x v="0"/>
    <n v="19942.5"/>
    <n v="29674.25"/>
    <n v="23963.25"/>
  </r>
  <r>
    <x v="33"/>
    <n v="9556.25"/>
    <n v="4706"/>
    <n v="5615"/>
    <n v="6891"/>
    <n v="8217"/>
    <n v="85"/>
    <n v="9964.5"/>
    <n v="4483"/>
    <n v="7135.25"/>
    <n v="6152"/>
    <n v="5504"/>
    <n v="5125.75"/>
    <n v="73434.75"/>
    <m/>
    <x v="0"/>
    <n v="19877.25"/>
    <n v="29640.5"/>
    <n v="23917"/>
  </r>
  <r>
    <x v="34"/>
    <n v="9942"/>
    <n v="5427"/>
    <n v="6024"/>
    <n v="7579.5"/>
    <n v="8763"/>
    <n v="76.5"/>
    <n v="10119.25"/>
    <n v="4763.75"/>
    <n v="7522.25"/>
    <n v="6503"/>
    <n v="5690.75"/>
    <n v="5311.25"/>
    <n v="77722.25"/>
    <m/>
    <x v="0"/>
    <n v="21393"/>
    <n v="31302"/>
    <n v="25027.25"/>
  </r>
  <r>
    <x v="35"/>
    <n v="9922.5"/>
    <n v="4857"/>
    <n v="6661.5"/>
    <n v="6687.5"/>
    <n v="9000"/>
    <n v="80.5"/>
    <n v="9977.5"/>
    <n v="4592"/>
    <n v="7382.25"/>
    <n v="6543.75"/>
    <n v="5717"/>
    <n v="5308.75"/>
    <n v="76730.25"/>
    <m/>
    <x v="0"/>
    <n v="21441"/>
    <n v="30337.5"/>
    <n v="24951.75"/>
  </r>
  <r>
    <x v="36"/>
    <n v="9983.5"/>
    <n v="4535"/>
    <n v="6100.5"/>
    <n v="6044.5"/>
    <n v="8302"/>
    <n v="82.5"/>
    <n v="9847"/>
    <n v="4343.5"/>
    <n v="7120.75"/>
    <n v="6299.25"/>
    <n v="5699.75"/>
    <n v="5183.25"/>
    <n v="73541.5"/>
    <m/>
    <x v="0"/>
    <n v="20619"/>
    <n v="28619.5"/>
    <n v="24303"/>
  </r>
  <r>
    <x v="37"/>
    <n v="9965.25"/>
    <n v="4782"/>
    <n v="6184.5"/>
    <n v="6543.5"/>
    <n v="8021"/>
    <n v="75"/>
    <n v="9795.75"/>
    <n v="4290.5"/>
    <n v="7226.25"/>
    <n v="6187.25"/>
    <n v="5634.75"/>
    <n v="5216.25"/>
    <n v="73922"/>
    <m/>
    <x v="0"/>
    <n v="20931.75"/>
    <n v="28725.75"/>
    <n v="24264.5"/>
  </r>
  <r>
    <x v="38"/>
    <n v="9970.5"/>
    <n v="4717"/>
    <n v="6253"/>
    <n v="6863"/>
    <n v="8210"/>
    <n v="75.5"/>
    <n v="9823.75"/>
    <n v="4500"/>
    <n v="7121.75"/>
    <n v="6218.5"/>
    <n v="5602.25"/>
    <n v="5200.75"/>
    <n v="74556"/>
    <m/>
    <x v="0"/>
    <n v="20940.5"/>
    <n v="29472.25"/>
    <n v="24143.25"/>
  </r>
  <r>
    <x v="39"/>
    <n v="10098.5"/>
    <n v="4860"/>
    <n v="6238.5"/>
    <n v="6346.5"/>
    <n v="8331"/>
    <n v="85.5"/>
    <n v="9912.5"/>
    <n v="4378.75"/>
    <n v="7066.75"/>
    <n v="6287.5"/>
    <n v="5480.75"/>
    <n v="5255.75"/>
    <n v="74342"/>
    <m/>
    <x v="0"/>
    <n v="21197"/>
    <n v="29054.25"/>
    <n v="24090.75"/>
  </r>
  <r>
    <x v="40"/>
    <n v="9921.25"/>
    <n v="5156"/>
    <n v="6356.5"/>
    <n v="6316.5"/>
    <n v="8398"/>
    <n v="73"/>
    <n v="9906.25"/>
    <n v="4568"/>
    <n v="7236.5"/>
    <n v="6419.25"/>
    <n v="5624"/>
    <n v="5234.5"/>
    <n v="75209.75"/>
    <m/>
    <x v="0"/>
    <n v="21433.75"/>
    <n v="29261.75"/>
    <n v="24514.25"/>
  </r>
  <r>
    <x v="41"/>
    <n v="10044.5"/>
    <n v="5071"/>
    <n v="6306.5"/>
    <n v="5939.5"/>
    <n v="8658"/>
    <n v="96.5"/>
    <n v="9896.5"/>
    <n v="4432.25"/>
    <n v="7283"/>
    <n v="6586"/>
    <n v="5585"/>
    <n v="5246.5"/>
    <n v="75145.25"/>
    <m/>
    <x v="0"/>
    <n v="21422"/>
    <n v="29022.75"/>
    <n v="24700.5"/>
  </r>
  <r>
    <x v="42"/>
    <n v="10049.5"/>
    <n v="5314"/>
    <n v="6595.5"/>
    <n v="6006"/>
    <n v="8538"/>
    <n v="123.5"/>
    <n v="10000"/>
    <n v="4440.5"/>
    <n v="7407"/>
    <n v="6698.5"/>
    <n v="5646.5"/>
    <n v="5381"/>
    <n v="76200"/>
    <m/>
    <x v="0"/>
    <n v="21959"/>
    <n v="29108"/>
    <n v="25133"/>
  </r>
  <r>
    <x v="43"/>
    <n v="9919"/>
    <n v="5169"/>
    <n v="6308"/>
    <n v="5964.5"/>
    <n v="8359"/>
    <n v="129.5"/>
    <n v="9981.75"/>
    <n v="4367.5"/>
    <n v="7212.5"/>
    <n v="6292.5"/>
    <n v="5680.25"/>
    <n v="5246.25"/>
    <n v="74629.75"/>
    <m/>
    <x v="0"/>
    <n v="21396"/>
    <n v="28802.25"/>
    <n v="24431.5"/>
  </r>
  <r>
    <x v="44"/>
    <n v="10041"/>
    <n v="5194"/>
    <n v="6239.5"/>
    <n v="6111.5"/>
    <n v="8260"/>
    <n v="132"/>
    <n v="9714.5"/>
    <n v="4389.25"/>
    <n v="7238.25"/>
    <n v="6217.25"/>
    <n v="5537.75"/>
    <n v="5235.5"/>
    <n v="74310.5"/>
    <m/>
    <x v="0"/>
    <n v="21474.5"/>
    <n v="28607.25"/>
    <n v="24228.75"/>
  </r>
  <r>
    <x v="45"/>
    <n v="9857.25"/>
    <n v="4980"/>
    <n v="6151"/>
    <n v="5774"/>
    <n v="8338"/>
    <n v="131.5"/>
    <n v="9641.5"/>
    <n v="4151.5"/>
    <n v="7117.5"/>
    <n v="6191.75"/>
    <n v="5560"/>
    <n v="5158.75"/>
    <n v="73052.75"/>
    <m/>
    <x v="0"/>
    <n v="20988.25"/>
    <n v="28036.5"/>
    <n v="24028"/>
  </r>
  <r>
    <x v="46"/>
    <n v="9912"/>
    <n v="4978"/>
    <n v="6289.5"/>
    <n v="6171.5"/>
    <n v="8396"/>
    <n v="136"/>
    <n v="9719.5"/>
    <n v="4471.25"/>
    <n v="7181.5"/>
    <n v="6341.75"/>
    <n v="5526.25"/>
    <n v="5230.5"/>
    <n v="74353.75"/>
    <m/>
    <x v="0"/>
    <n v="21179.5"/>
    <n v="28894.25"/>
    <n v="24280"/>
  </r>
  <r>
    <x v="47"/>
    <n v="9931.75"/>
    <n v="5170"/>
    <n v="6131.5"/>
    <n v="6700.5"/>
    <n v="8385"/>
    <n v="123"/>
    <n v="9774.75"/>
    <n v="4391.25"/>
    <n v="7351.25"/>
    <n v="6555.5"/>
    <n v="5586.75"/>
    <n v="5274.5"/>
    <n v="75375.75"/>
    <m/>
    <x v="0"/>
    <n v="21233.25"/>
    <n v="29374.5"/>
    <n v="24768"/>
  </r>
  <r>
    <x v="48"/>
    <n v="9941.25"/>
    <n v="5368"/>
    <n v="6592.5"/>
    <n v="6667.5"/>
    <n v="8711"/>
    <n v="119"/>
    <n v="10105.75"/>
    <n v="4512.25"/>
    <n v="7386"/>
    <n v="6614.25"/>
    <n v="5706.5"/>
    <n v="5322.25"/>
    <n v="77046.25"/>
    <m/>
    <x v="0"/>
    <n v="21901.75"/>
    <n v="30115.5"/>
    <n v="25029"/>
  </r>
  <r>
    <x v="49"/>
    <n v="9889.75"/>
    <n v="5387"/>
    <n v="6572.5"/>
    <n v="6305.5"/>
    <n v="8795"/>
    <n v="123.5"/>
    <n v="10243.5"/>
    <n v="4593.75"/>
    <n v="7353"/>
    <n v="6554.25"/>
    <n v="5759.25"/>
    <n v="5403"/>
    <n v="76980"/>
    <m/>
    <x v="0"/>
    <n v="21849.25"/>
    <n v="30061.25"/>
    <n v="25069.5"/>
  </r>
  <r>
    <x v="50"/>
    <n v="9913.75"/>
    <n v="5385"/>
    <n v="6178.5"/>
    <n v="6480"/>
    <n v="8462"/>
    <n v="128.5"/>
    <n v="10092"/>
    <n v="4459.5"/>
    <n v="7256"/>
    <n v="6514.75"/>
    <n v="5692.25"/>
    <n v="5365.5"/>
    <n v="75927.75"/>
    <m/>
    <x v="0"/>
    <n v="21477.25"/>
    <n v="29622"/>
    <n v="24828.5"/>
  </r>
  <r>
    <x v="51"/>
    <n v="9922"/>
    <n v="4982"/>
    <n v="6300.5"/>
    <n v="6421"/>
    <n v="8582"/>
    <n v="127"/>
    <n v="9951.5"/>
    <n v="4364.25"/>
    <n v="7353.75"/>
    <n v="6483.75"/>
    <n v="5669"/>
    <n v="5282"/>
    <n v="75438.75"/>
    <m/>
    <x v="0"/>
    <n v="21204.5"/>
    <n v="29445.75"/>
    <n v="24788.5"/>
  </r>
  <r>
    <x v="52"/>
    <n v="10086.5"/>
    <n v="5312"/>
    <n v="6356.5"/>
    <n v="6111.5"/>
    <n v="8531"/>
    <n v="135.5"/>
    <n v="10009"/>
    <n v="4440.25"/>
    <n v="7273.25"/>
    <n v="6429.75"/>
    <n v="5741.25"/>
    <n v="5304.75"/>
    <n v="75731.25"/>
    <m/>
    <x v="0"/>
    <n v="21755"/>
    <n v="29227.25"/>
    <n v="24749"/>
  </r>
  <r>
    <x v="53"/>
    <n v="9953"/>
    <n v="5250"/>
    <n v="6321"/>
    <n v="6075.5"/>
    <n v="8549"/>
    <n v="127"/>
    <n v="9959.75"/>
    <n v="4399.25"/>
    <n v="7223.25"/>
    <n v="6287"/>
    <n v="5639.25"/>
    <n v="5215.5"/>
    <n v="74999.5"/>
    <m/>
    <x v="0"/>
    <n v="21524"/>
    <n v="29110.5"/>
    <n v="24365"/>
  </r>
  <r>
    <x v="54"/>
    <n v="9947.75"/>
    <n v="5424"/>
    <n v="6034.5"/>
    <n v="6617"/>
    <n v="8478"/>
    <n v="131.5"/>
    <n v="9951.5"/>
    <n v="4597.25"/>
    <n v="7311.75"/>
    <n v="6297"/>
    <n v="5816.25"/>
    <n v="5261.5"/>
    <n v="75868"/>
    <m/>
    <x v="0"/>
    <n v="21406.25"/>
    <n v="29775.25"/>
    <n v="24686.5"/>
  </r>
  <r>
    <x v="55"/>
    <n v="9904.25"/>
    <n v="5483"/>
    <n v="6237.5"/>
    <n v="6863"/>
    <n v="9011"/>
    <n v="139"/>
    <n v="9942.25"/>
    <n v="4517"/>
    <n v="7355.25"/>
    <n v="6369.25"/>
    <n v="5702.5"/>
    <n v="5274"/>
    <n v="76798"/>
    <m/>
    <x v="0"/>
    <n v="21624.75"/>
    <n v="30472.25"/>
    <n v="24701"/>
  </r>
  <r>
    <x v="56"/>
    <n v="9949"/>
    <n v="5346"/>
    <n v="6550.5"/>
    <n v="6229"/>
    <n v="8847"/>
    <n v="134"/>
    <n v="10223.25"/>
    <n v="4381.25"/>
    <n v="7392.25"/>
    <n v="6435.25"/>
    <n v="5682.75"/>
    <n v="5293"/>
    <n v="76463.25"/>
    <m/>
    <x v="0"/>
    <n v="21845.5"/>
    <n v="29814.5"/>
    <n v="24803.25"/>
  </r>
  <r>
    <x v="57"/>
    <n v="9989.5"/>
    <n v="5334"/>
    <n v="6024.5"/>
    <n v="6579.5"/>
    <n v="8542"/>
    <n v="93"/>
    <n v="10093.75"/>
    <n v="4539.25"/>
    <n v="7381.75"/>
    <n v="6347.25"/>
    <n v="5689.75"/>
    <n v="5292.5"/>
    <n v="75906.75"/>
    <m/>
    <x v="0"/>
    <n v="21348"/>
    <n v="29847.5"/>
    <n v="24711.25"/>
  </r>
  <r>
    <x v="58"/>
    <n v="10098.75"/>
    <n v="5394"/>
    <n v="6069.5"/>
    <n v="6417.5"/>
    <n v="8584"/>
    <n v="41.5"/>
    <n v="10098.75"/>
    <n v="4581"/>
    <n v="7551"/>
    <n v="6608"/>
    <n v="5813.25"/>
    <n v="5477.25"/>
    <n v="76734.5"/>
    <m/>
    <x v="0"/>
    <n v="21562.25"/>
    <n v="29722.75"/>
    <n v="25449.5"/>
  </r>
  <r>
    <x v="59"/>
    <n v="10051"/>
    <n v="5292"/>
    <n v="6160.5"/>
    <n v="6718"/>
    <n v="8643"/>
    <n v="45.5"/>
    <n v="10183.5"/>
    <n v="4680.25"/>
    <n v="7424.5"/>
    <n v="6496.5"/>
    <n v="5774.5"/>
    <n v="5415"/>
    <n v="76884.25"/>
    <m/>
    <x v="0"/>
    <n v="21503.5"/>
    <n v="30270.25"/>
    <n v="25110.5"/>
  </r>
  <r>
    <x v="60"/>
    <n v="9944.25"/>
    <n v="5076"/>
    <n v="6164.5"/>
    <n v="7304"/>
    <n v="8283"/>
    <n v="50"/>
    <n v="10020"/>
    <n v="4498.5"/>
    <n v="7254"/>
    <n v="6294.5"/>
    <n v="5745"/>
    <n v="5229.25"/>
    <n v="75863"/>
    <m/>
    <x v="0"/>
    <n v="21184.75"/>
    <n v="30155.5"/>
    <n v="24522.75"/>
  </r>
  <r>
    <x v="61"/>
    <n v="9853.75"/>
    <n v="4810"/>
    <n v="6091"/>
    <n v="6558"/>
    <n v="8517"/>
    <n v="51"/>
    <n v="9961.5"/>
    <n v="4324.75"/>
    <n v="7231.75"/>
    <n v="6170.25"/>
    <n v="5649"/>
    <n v="5197"/>
    <n v="74415"/>
    <m/>
    <x v="0"/>
    <n v="20754.75"/>
    <n v="29412.25"/>
    <n v="24248"/>
  </r>
  <r>
    <x v="62"/>
    <n v="9845.75"/>
    <n v="4979"/>
    <n v="6157"/>
    <n v="7168.5"/>
    <n v="8783"/>
    <n v="46"/>
    <n v="10055.25"/>
    <n v="4597.5"/>
    <n v="7377.25"/>
    <n v="6391.75"/>
    <n v="5636"/>
    <n v="5288.75"/>
    <n v="76325.75"/>
    <m/>
    <x v="0"/>
    <n v="20981.75"/>
    <n v="30650.25"/>
    <n v="24693.75"/>
  </r>
  <r>
    <x v="63"/>
    <n v="9939.25"/>
    <n v="5210"/>
    <n v="5941"/>
    <n v="6960.5"/>
    <n v="8724"/>
    <n v="45"/>
    <n v="9986"/>
    <n v="4337.5"/>
    <n v="7035"/>
    <n v="6191"/>
    <n v="5500"/>
    <n v="5127.25"/>
    <n v="74996.5"/>
    <m/>
    <x v="0"/>
    <n v="21090.25"/>
    <n v="30053"/>
    <n v="23853.25"/>
  </r>
  <r>
    <x v="64"/>
    <n v="9864.5"/>
    <n v="4605"/>
    <n v="6015"/>
    <n v="6302.5"/>
    <n v="8390"/>
    <n v="46.5"/>
    <n v="9598.25"/>
    <n v="4096.75"/>
    <n v="6939.25"/>
    <n v="5947.5"/>
    <n v="5293.75"/>
    <n v="4889.25"/>
    <n v="71988.25"/>
    <m/>
    <x v="0"/>
    <n v="20484.5"/>
    <n v="28434"/>
    <n v="23069.75"/>
  </r>
  <r>
    <x v="65"/>
    <n v="9792.5"/>
    <n v="4539"/>
    <n v="5844"/>
    <n v="6914.5"/>
    <n v="8310"/>
    <n v="54"/>
    <n v="9418.5"/>
    <n v="4161"/>
    <n v="6870.75"/>
    <n v="5793.25"/>
    <n v="5169.5"/>
    <n v="4909"/>
    <n v="71776"/>
    <m/>
    <x v="0"/>
    <n v="20175.5"/>
    <n v="28858"/>
    <n v="22742.5"/>
  </r>
  <r>
    <x v="66"/>
    <n v="9662.5"/>
    <n v="4426"/>
    <n v="5784.5"/>
    <n v="6486.5"/>
    <n v="8324"/>
    <n v="64"/>
    <n v="9147.5"/>
    <n v="4003.5"/>
    <n v="6664"/>
    <n v="5710.75"/>
    <n v="5236.25"/>
    <n v="4846.25"/>
    <n v="70355.75"/>
    <m/>
    <x v="0"/>
    <n v="19873"/>
    <n v="28025.5"/>
    <n v="22457.25"/>
  </r>
  <r>
    <x v="67"/>
    <n v="9491.5"/>
    <n v="4321"/>
    <n v="5734.5"/>
    <n v="6448"/>
    <n v="8341"/>
    <n v="65"/>
    <n v="9051.5"/>
    <n v="4126.25"/>
    <n v="6662.75"/>
    <n v="5747.5"/>
    <n v="5246.25"/>
    <n v="4908.75"/>
    <n v="70144"/>
    <m/>
    <x v="0"/>
    <n v="19547"/>
    <n v="28031.75"/>
    <n v="22565.25"/>
  </r>
  <r>
    <x v="68"/>
    <n v="9469.5"/>
    <n v="4176"/>
    <n v="5812.5"/>
    <n v="7196"/>
    <n v="8418"/>
    <n v="66.5"/>
    <n v="9029.25"/>
    <n v="4178.5"/>
    <n v="6603"/>
    <n v="5629.75"/>
    <n v="5102.25"/>
    <n v="4817"/>
    <n v="70498.25"/>
    <m/>
    <x v="0"/>
    <n v="19458"/>
    <n v="28888.25"/>
    <n v="22152"/>
  </r>
  <r>
    <x v="69"/>
    <n v="9631.5"/>
    <n v="4492"/>
    <n v="6063.5"/>
    <n v="6960"/>
    <n v="8887"/>
    <n v="62"/>
    <n v="9250.25"/>
    <n v="4241.5"/>
    <n v="7001"/>
    <n v="6263"/>
    <n v="5181.25"/>
    <n v="5133"/>
    <n v="73166"/>
    <m/>
    <x v="0"/>
    <n v="20187"/>
    <n v="29400.75"/>
    <n v="23578.25"/>
  </r>
  <r>
    <x v="70"/>
    <n v="9865"/>
    <n v="5179"/>
    <n v="6251.5"/>
    <n v="5825"/>
    <n v="8678"/>
    <n v="54"/>
    <n v="9605.25"/>
    <n v="4084.5"/>
    <n v="6992"/>
    <n v="6283.25"/>
    <n v="5272.25"/>
    <n v="5148.25"/>
    <n v="73238"/>
    <m/>
    <x v="0"/>
    <n v="21295.5"/>
    <n v="28246.75"/>
    <n v="23695.75"/>
  </r>
  <r>
    <x v="71"/>
    <n v="9749"/>
    <n v="4945"/>
    <n v="5782.5"/>
    <n v="5867.5"/>
    <n v="8313"/>
    <n v="54"/>
    <n v="9541"/>
    <n v="4125.75"/>
    <n v="6784.25"/>
    <n v="6004.75"/>
    <n v="5139.25"/>
    <n v="5032.5"/>
    <n v="71338.5"/>
    <m/>
    <x v="0"/>
    <n v="20476.5"/>
    <n v="27901.25"/>
    <n v="22960.75"/>
  </r>
  <r>
    <x v="72"/>
    <n v="9699.5"/>
    <n v="4770"/>
    <n v="5929"/>
    <n v="6456.5"/>
    <n v="8444"/>
    <n v="55.5"/>
    <n v="9436.25"/>
    <n v="3985"/>
    <n v="6708"/>
    <n v="5880.5"/>
    <n v="5069.5"/>
    <n v="4883.75"/>
    <n v="71317.5"/>
    <m/>
    <x v="0"/>
    <n v="20398.5"/>
    <n v="28377.25"/>
    <n v="22541.75"/>
  </r>
  <r>
    <x v="73"/>
    <n v="9683.5"/>
    <n v="4957"/>
    <n v="5864.5"/>
    <n v="6370.5"/>
    <n v="8275"/>
    <n v="56"/>
    <n v="9280"/>
    <n v="4009.75"/>
    <n v="6698.5"/>
    <n v="5842.5"/>
    <n v="5012.5"/>
    <n v="4826.5"/>
    <n v="70876.25"/>
    <m/>
    <x v="0"/>
    <n v="20505"/>
    <n v="27991.25"/>
    <n v="22380"/>
  </r>
  <r>
    <x v="74"/>
    <n v="9717.5"/>
    <n v="4831.5478515625"/>
    <n v="5751"/>
    <n v="6521"/>
    <n v="8374"/>
    <n v="57"/>
    <n v="9225.75"/>
    <n v="4247.75"/>
    <n v="6805.75"/>
    <n v="5859.75"/>
    <n v="5139.5"/>
    <n v="4738.5"/>
    <n v="71269.0478515625"/>
    <m/>
    <x v="0"/>
    <n v="20300.0478515625"/>
    <n v="28425.5"/>
    <n v="22543.5"/>
  </r>
  <r>
    <x v="75"/>
    <n v="9801"/>
    <n v="4797.9794921875"/>
    <n v="5908.5"/>
    <n v="6566.5"/>
    <n v="8451"/>
    <n v="58.5"/>
    <n v="9272"/>
    <n v="4037.75"/>
    <n v="6946.75"/>
    <n v="5897.25"/>
    <n v="5269"/>
    <n v="4924.25"/>
    <n v="71930.4794921875"/>
    <m/>
    <x v="0"/>
    <n v="20507.4794921875"/>
    <n v="28385.75"/>
    <n v="23037.25"/>
  </r>
  <r>
    <x v="76"/>
    <n v="9604"/>
    <n v="4878.298828125"/>
    <n v="6005"/>
    <n v="7083.5"/>
    <n v="8648"/>
    <n v="65.5"/>
    <n v="9101.5"/>
    <n v="4240.5"/>
    <n v="7042.75"/>
    <n v="6102"/>
    <n v="5242.75"/>
    <n v="4938.25"/>
    <n v="72952.048828125"/>
    <m/>
    <x v="0"/>
    <n v="20487.298828125"/>
    <n v="29139"/>
    <n v="23325.75"/>
  </r>
  <r>
    <x v="77"/>
    <n v="9795.5"/>
    <n v="5162.40234375"/>
    <n v="5605.5"/>
    <n v="5624"/>
    <n v="8203"/>
    <n v="63.5"/>
    <n v="8611.75"/>
    <n v="4203.25"/>
    <n v="7076.5"/>
    <n v="5985.75"/>
    <n v="5412"/>
    <n v="5012.75"/>
    <n v="70755.90234375"/>
    <m/>
    <x v="0"/>
    <n v="20563.40234375"/>
    <n v="26705.5"/>
    <n v="23487"/>
  </r>
  <r>
    <x v="78"/>
    <n v="9553.5"/>
    <n v="4525.220703125"/>
    <n v="5129.5"/>
    <n v="5741"/>
    <n v="8068.927734375"/>
    <n v="57"/>
    <n v="8440.5"/>
    <n v="3994.75"/>
    <n v="7083"/>
    <n v="5484.25"/>
    <n v="5273.5"/>
    <n v="4657.5"/>
    <n v="68008.6484375"/>
    <m/>
    <x v="0"/>
    <n v="19208.220703125"/>
    <n v="26302.177734375"/>
    <n v="22498.25"/>
  </r>
  <r>
    <x v="79"/>
    <n v="9533.5"/>
    <n v="4326.287109375"/>
    <n v="5301.5"/>
    <n v="6517.5"/>
    <n v="8175.2255859375"/>
    <n v="55.5"/>
    <n v="8758.5"/>
    <n v="4075.25"/>
    <n v="6610"/>
    <n v="5417.5"/>
    <n v="5073"/>
    <n v="4522.75"/>
    <n v="68366.5126953125"/>
    <m/>
    <x v="0"/>
    <n v="19161.287109375"/>
    <n v="27581.9755859375"/>
    <n v="21623.25"/>
  </r>
  <r>
    <x v="80"/>
    <n v="9767"/>
    <n v="4676.880859375"/>
    <n v="5264.5"/>
    <n v="6458.5"/>
    <n v="8267.599609375"/>
    <n v="59"/>
    <n v="9072.5"/>
    <n v="4011"/>
    <n v="6684.5"/>
    <n v="5634"/>
    <n v="5129.25"/>
    <n v="4563.25"/>
    <n v="69587.98046875"/>
    <m/>
    <x v="0"/>
    <n v="19708.380859375"/>
    <n v="27868.599609375"/>
    <n v="22011"/>
  </r>
  <r>
    <x v="81"/>
    <n v="9786"/>
    <n v="4864.8671875"/>
    <n v="5266"/>
    <n v="6477.5"/>
    <n v="8184.548828125"/>
    <n v="59"/>
    <n v="9258.5"/>
    <n v="3989"/>
    <n v="6902.5"/>
    <n v="5989.5"/>
    <n v="5344.75"/>
    <n v="4741.5"/>
    <n v="70863.666015625"/>
    <m/>
    <x v="0"/>
    <n v="19916.8671875"/>
    <n v="27968.548828125"/>
    <n v="22978.25"/>
  </r>
  <r>
    <x v="82"/>
    <n v="9765.5"/>
    <n v="4984.27734375"/>
    <n v="5598"/>
    <n v="7142"/>
    <n v="8512.328125"/>
    <n v="61.5"/>
    <n v="9421.25"/>
    <n v="4256.25"/>
    <n v="7030.5"/>
    <n v="5954"/>
    <n v="5418.25"/>
    <n v="4848.25"/>
    <n v="72992.10546875"/>
    <m/>
    <x v="0"/>
    <n v="20347.77734375"/>
    <n v="29393.328125"/>
    <n v="23251"/>
  </r>
  <r>
    <x v="83"/>
    <n v="9909.5"/>
    <n v="5204.64453125"/>
    <n v="5683"/>
    <n v="7916.5"/>
    <n v="8565.97265625"/>
    <n v="63"/>
    <n v="9629.25"/>
    <n v="4471.75"/>
    <n v="7323.5"/>
    <n v="6315"/>
    <n v="5528"/>
    <n v="5064.75"/>
    <n v="75674.8671875"/>
    <m/>
    <x v="0"/>
    <n v="20797.14453125"/>
    <n v="30646.47265625"/>
    <n v="24231.25"/>
  </r>
  <r>
    <x v="84"/>
    <n v="10028.5"/>
    <n v="5407.47265625"/>
    <n v="5797"/>
    <n v="7380"/>
    <n v="8928.6953125"/>
    <n v="62.5"/>
    <n v="9614.75"/>
    <n v="4551.75"/>
    <n v="7222"/>
    <n v="6500"/>
    <n v="5696.75"/>
    <n v="5318"/>
    <n v="76507.41796875"/>
    <m/>
    <x v="0"/>
    <n v="21232.97265625"/>
    <n v="30537.6953125"/>
    <n v="24736.75"/>
  </r>
  <r>
    <x v="85"/>
    <n v="9781"/>
    <n v="5122.47265625"/>
    <n v="5671.5"/>
    <n v="6935.5"/>
    <n v="8665.3828125"/>
    <n v="112"/>
    <n v="9653.5"/>
    <n v="4429.5"/>
    <n v="7184"/>
    <n v="6147.75"/>
    <n v="5606.75"/>
    <n v="5093"/>
    <n v="74402.35546875"/>
    <m/>
    <x v="0"/>
    <n v="20574.97265625"/>
    <n v="29795.8828125"/>
    <n v="24031.5"/>
  </r>
  <r>
    <x v="86"/>
    <n v="9797.5"/>
    <n v="4869.1484375"/>
    <n v="6263.5"/>
    <n v="6775"/>
    <n v="8818.1796875"/>
    <n v="115"/>
    <n v="9845.75"/>
    <n v="4216.5"/>
    <n v="7170.5"/>
    <n v="6140.5"/>
    <n v="5436.25"/>
    <n v="5080.25"/>
    <n v="74528.078125"/>
    <m/>
    <x v="0"/>
    <n v="20930.1484375"/>
    <n v="29770.4296875"/>
    <n v="23827.5"/>
  </r>
  <r>
    <x v="87"/>
    <n v="9718"/>
    <n v="4714.234375"/>
    <n v="5859"/>
    <n v="6625.5"/>
    <n v="8395.484375"/>
    <n v="115.5"/>
    <n v="9697.25"/>
    <n v="3978.25"/>
    <n v="7013.5"/>
    <n v="6088"/>
    <n v="5405.5"/>
    <n v="5025.25"/>
    <n v="72635.46875"/>
    <m/>
    <x v="0"/>
    <n v="20291.234375"/>
    <n v="28811.984375"/>
    <n v="23532.25"/>
  </r>
  <r>
    <x v="88"/>
    <n v="9858.5"/>
    <n v="4831.671875"/>
    <n v="5933"/>
    <n v="6594.5"/>
    <n v="8430.375"/>
    <n v="114.5"/>
    <n v="9846.5"/>
    <n v="4052"/>
    <n v="7000"/>
    <n v="6008.5"/>
    <n v="5362.75"/>
    <n v="4934.5"/>
    <n v="72966.796875"/>
    <m/>
    <x v="0"/>
    <n v="20623.171875"/>
    <n v="29037.875"/>
    <n v="23305.75"/>
  </r>
  <r>
    <x v="89"/>
    <n v="9679"/>
    <n v="4701.765625"/>
    <n v="6204.5"/>
    <n v="6931.5"/>
    <n v="8373.515625"/>
    <n v="114"/>
    <n v="9609.5"/>
    <n v="4128.25"/>
    <n v="6864.5"/>
    <n v="5924.75"/>
    <n v="5399.25"/>
    <n v="4934.25"/>
    <n v="72864.78125"/>
    <m/>
    <x v="0"/>
    <n v="20585.265625"/>
    <n v="29156.765625"/>
    <n v="23122.75"/>
  </r>
  <r>
    <x v="90"/>
    <n v="9719.5"/>
    <n v="4661.1875"/>
    <n v="6398"/>
    <n v="7234.5"/>
    <n v="8734.7109375"/>
    <n v="113.5"/>
    <n v="9861.25"/>
    <n v="4576.75"/>
    <n v="7118"/>
    <n v="6273.25"/>
    <n v="5466.25"/>
    <n v="5047.75"/>
    <n v="75204.6484375"/>
    <m/>
    <x v="0"/>
    <n v="20778.6875"/>
    <n v="30520.7109375"/>
    <n v="23905.25"/>
  </r>
  <r>
    <x v="91"/>
    <n v="9903.5"/>
    <n v="4967.375"/>
    <n v="6734"/>
    <n v="8256"/>
    <n v="8725.53125"/>
    <n v="111.5"/>
    <n v="10067.5"/>
    <n v="4586"/>
    <n v="7409.5"/>
    <n v="6428.5"/>
    <n v="5659.5"/>
    <n v="5212"/>
    <n v="78060.90625"/>
    <m/>
    <x v="0"/>
    <n v="21604.875"/>
    <n v="31746.53125"/>
    <n v="24709.5"/>
  </r>
  <r>
    <x v="92"/>
    <n v="9997"/>
    <n v="5183.4609375"/>
    <n v="6357.5"/>
    <n v="6427"/>
    <n v="8793.9296875"/>
    <n v="109"/>
    <n v="10056.75"/>
    <n v="4512"/>
    <n v="7347.5"/>
    <n v="6576"/>
    <n v="5718"/>
    <n v="5256.75"/>
    <n v="76334.890625"/>
    <m/>
    <x v="0"/>
    <n v="21537.9609375"/>
    <n v="29898.6796875"/>
    <n v="24898.25"/>
  </r>
  <r>
    <x v="93"/>
    <n v="9888"/>
    <n v="4954.5703125"/>
    <n v="5891.5"/>
    <n v="6235.5"/>
    <n v="8367.4375"/>
    <n v="108"/>
    <n v="9880.5"/>
    <n v="4282.5"/>
    <n v="7349.5"/>
    <n v="6365.5"/>
    <n v="5611.5"/>
    <n v="5255.75"/>
    <n v="74190.2578125"/>
    <m/>
    <x v="0"/>
    <n v="20734.0703125"/>
    <n v="28873.9375"/>
    <n v="24582.25"/>
  </r>
  <r>
    <x v="94"/>
    <n v="9808.5"/>
    <n v="4706.0625"/>
    <n v="6121"/>
    <n v="6381.5"/>
    <n v="8586.359375"/>
    <n v="109.5"/>
    <n v="9755.5"/>
    <n v="4311.75"/>
    <n v="7420"/>
    <n v="6337.5"/>
    <n v="5690.75"/>
    <n v="5166.25"/>
    <n v="74394.671875"/>
    <m/>
    <x v="0"/>
    <n v="20635.5625"/>
    <n v="29144.609375"/>
    <n v="24614.5"/>
  </r>
  <r>
    <x v="95"/>
    <n v="9838"/>
    <n v="4775.359375"/>
    <n v="6154.5"/>
    <n v="6587.5"/>
    <n v="8420.578125"/>
    <n v="108"/>
    <n v="9808"/>
    <n v="4305.25"/>
    <n v="7336"/>
    <n v="6412"/>
    <n v="5636.75"/>
    <n v="5146.75"/>
    <n v="74528.6875"/>
    <m/>
    <x v="0"/>
    <n v="20767.859375"/>
    <n v="29229.328125"/>
    <n v="24531.5"/>
  </r>
  <r>
    <x v="96"/>
    <n v="9888.5"/>
    <n v="4990.0703125"/>
    <n v="6721.5"/>
    <n v="6960"/>
    <n v="8461.171875"/>
    <n v="104"/>
    <n v="9734.75"/>
    <n v="4506.25"/>
    <n v="7270.5"/>
    <n v="6261.25"/>
    <n v="5632"/>
    <n v="5164.5"/>
    <n v="75694.4921875"/>
    <m/>
    <x v="0"/>
    <n v="21600.0703125"/>
    <n v="29766.171875"/>
    <n v="24328.25"/>
  </r>
  <r>
    <x v="97"/>
    <n v="9841.5"/>
    <n v="4607.4140625"/>
    <n v="6717"/>
    <n v="7459.5"/>
    <n v="8765.46875"/>
    <n v="105.5"/>
    <n v="9700.25"/>
    <n v="4552.25"/>
    <n v="7168.5"/>
    <n v="6223.75"/>
    <n v="5558"/>
    <n v="5190.25"/>
    <n v="75889.3828125"/>
    <m/>
    <x v="0"/>
    <n v="21165.9140625"/>
    <n v="30582.96875"/>
    <n v="24140.5"/>
  </r>
  <r>
    <x v="98"/>
    <n v="9760.5"/>
    <n v="4416.171875"/>
    <n v="6230.5"/>
    <n v="7424"/>
    <n v="8805.203125"/>
    <n v="105.5"/>
    <n v="9490.75"/>
    <n v="4412.75"/>
    <n v="7118"/>
    <n v="6119.25"/>
    <n v="5504"/>
    <n v="5114.25"/>
    <n v="74500.875"/>
    <m/>
    <x v="0"/>
    <n v="20407.171875"/>
    <n v="30238.203125"/>
    <n v="23855.5"/>
  </r>
  <r>
    <x v="99"/>
    <n v="9448.5"/>
    <n v="3973.921875"/>
    <n v="5699.5"/>
    <n v="6612"/>
    <n v="8322.140625"/>
    <n v="110"/>
    <n v="9386.5"/>
    <n v="4223"/>
    <n v="7006"/>
    <n v="5680.25"/>
    <n v="5410.75"/>
    <n v="4899.5"/>
    <n v="70772.0625"/>
    <m/>
    <x v="0"/>
    <n v="19121.921875"/>
    <n v="28653.640625"/>
    <n v="22996.5"/>
  </r>
  <r>
    <x v="100"/>
    <n v="9520"/>
    <n v="3949.8046875"/>
    <n v="5825.5"/>
    <n v="6555"/>
    <n v="8243.296875"/>
    <n v="107"/>
    <n v="9276.5"/>
    <n v="4063"/>
    <n v="7043.5"/>
    <n v="5700.75"/>
    <n v="5274.75"/>
    <n v="4740.25"/>
    <n v="70299.3515625"/>
    <m/>
    <x v="0"/>
    <n v="19295.3046875"/>
    <n v="28244.796875"/>
    <n v="22759.25"/>
  </r>
  <r>
    <x v="101"/>
    <n v="9695"/>
    <n v="3944.109375"/>
    <n v="5875.5"/>
    <n v="6697"/>
    <n v="8350.625"/>
    <n v="105"/>
    <n v="9369.5"/>
    <n v="4096.5"/>
    <n v="6914.5"/>
    <n v="5887.5"/>
    <n v="5255.25"/>
    <n v="4792.5"/>
    <n v="70982.984375"/>
    <m/>
    <x v="0"/>
    <n v="19514.609375"/>
    <n v="28618.625"/>
    <n v="22849.75"/>
  </r>
  <r>
    <x v="102"/>
    <n v="9674.5"/>
    <n v="4287.265625"/>
    <n v="6417.5"/>
    <n v="6655"/>
    <n v="8209.84375"/>
    <n v="93.5"/>
    <n v="9470"/>
    <n v="4036"/>
    <n v="6917.5"/>
    <n v="5903.5"/>
    <n v="5365.25"/>
    <n v="4921.25"/>
    <n v="71951.109375"/>
    <m/>
    <x v="0"/>
    <n v="20379.265625"/>
    <n v="28464.34375"/>
    <n v="23107.5"/>
  </r>
  <r>
    <x v="103"/>
    <n v="9810.5"/>
    <n v="4554.203125"/>
    <n v="6237.5"/>
    <n v="6328"/>
    <n v="8116.5"/>
    <n v="91"/>
    <n v="9620.75"/>
    <n v="4203.75"/>
    <n v="7025.5"/>
    <n v="5943"/>
    <n v="5377.75"/>
    <n v="4880.25"/>
    <n v="72188.703125"/>
    <m/>
    <x v="0"/>
    <n v="20602.203125"/>
    <n v="28360"/>
    <n v="23226.5"/>
  </r>
  <r>
    <x v="104"/>
    <n v="9981"/>
    <n v="4956.609375"/>
    <n v="6497.5"/>
    <n v="7559"/>
    <n v="8546.390625"/>
    <n v="92.5"/>
    <n v="10115.25"/>
    <n v="4657"/>
    <n v="7205"/>
    <n v="6189"/>
    <n v="5480.25"/>
    <n v="5049.75"/>
    <n v="76329.25"/>
    <m/>
    <x v="0"/>
    <n v="21435.109375"/>
    <n v="30970.140625"/>
    <n v="23924"/>
  </r>
  <r>
    <x v="105"/>
    <n v="9892"/>
    <n v="4896.484375"/>
    <n v="6397"/>
    <n v="7054"/>
    <n v="8685.25"/>
    <n v="91"/>
    <n v="10003.75"/>
    <n v="4623.75"/>
    <n v="7096.5"/>
    <n v="6247.75"/>
    <n v="5546.75"/>
    <n v="5037.25"/>
    <n v="75571.484375"/>
    <m/>
    <x v="0"/>
    <n v="21185.484375"/>
    <n v="30457.75"/>
    <n v="23928.25"/>
  </r>
  <r>
    <x v="106"/>
    <n v="9750.5"/>
    <n v="4757.1875"/>
    <n v="5725"/>
    <n v="6383"/>
    <n v="8186.953125"/>
    <n v="94"/>
    <n v="9764.75"/>
    <n v="4577.75"/>
    <n v="6841.5"/>
    <n v="6052.25"/>
    <n v="5288"/>
    <n v="4856"/>
    <n v="72276.890625"/>
    <m/>
    <x v="0"/>
    <n v="20232.6875"/>
    <n v="29006.453125"/>
    <n v="23037.75"/>
  </r>
  <r>
    <x v="107"/>
    <n v="9630"/>
    <n v="4490.296875"/>
    <n v="6039.5"/>
    <n v="7455"/>
    <n v="8474.28125"/>
    <n v="97"/>
    <n v="10096.5"/>
    <n v="4425.25"/>
    <n v="6909.5"/>
    <n v="6009.75"/>
    <n v="5337.75"/>
    <n v="4890.25"/>
    <n v="73855.078125"/>
    <m/>
    <x v="0"/>
    <n v="20159.796875"/>
    <n v="30548.03125"/>
    <n v="23147.25"/>
  </r>
  <r>
    <x v="108"/>
    <n v="9721.5"/>
    <n v="4467.1875"/>
    <n v="6748"/>
    <n v="7287"/>
    <n v="8640.1875"/>
    <n v="91.5"/>
    <n v="10026.25"/>
    <n v="4243.75"/>
    <n v="6925"/>
    <n v="6081.75"/>
    <n v="5281"/>
    <n v="4861"/>
    <n v="74374.125"/>
    <m/>
    <x v="0"/>
    <n v="20936.6875"/>
    <n v="30288.6875"/>
    <n v="23148.75"/>
  </r>
  <r>
    <x v="109"/>
    <n v="9838"/>
    <n v="4616.109375"/>
    <n v="6769.5"/>
    <n v="6862"/>
    <n v="8278.5625"/>
    <n v="89"/>
    <n v="9997"/>
    <n v="4347"/>
    <n v="6851"/>
    <n v="5998.75"/>
    <n v="5465.25"/>
    <n v="4988.25"/>
    <n v="74100.421875"/>
    <m/>
    <x v="0"/>
    <n v="21223.609375"/>
    <n v="29573.5625"/>
    <n v="23303.25"/>
  </r>
  <r>
    <x v="110"/>
    <n v="9797"/>
    <n v="4684.578125"/>
    <n v="6963.5"/>
    <n v="7530"/>
    <n v="8285.6875"/>
    <n v="88"/>
    <n v="9818"/>
    <n v="4425"/>
    <n v="6920"/>
    <n v="6021.25"/>
    <n v="5634"/>
    <n v="5072"/>
    <n v="75239.015625"/>
    <m/>
    <x v="0"/>
    <n v="21445.078125"/>
    <n v="30146.6875"/>
    <n v="23647.25"/>
  </r>
  <r>
    <x v="111"/>
    <n v="9951"/>
    <n v="4676.984375"/>
    <n v="7125"/>
    <n v="7698"/>
    <n v="8791.78125"/>
    <n v="92.5"/>
    <n v="9962.5"/>
    <n v="4528.75"/>
    <n v="7043.5"/>
    <n v="6333.75"/>
    <n v="5635.75"/>
    <n v="5136.75"/>
    <n v="76976.265625"/>
    <m/>
    <x v="0"/>
    <n v="21752.984375"/>
    <n v="31073.53125"/>
    <n v="24149.75"/>
  </r>
  <r>
    <x v="112"/>
    <n v="9893"/>
    <n v="4754.78125"/>
    <n v="6847"/>
    <n v="7473"/>
    <n v="8790.71875"/>
    <n v="93"/>
    <n v="9831.5"/>
    <n v="4530.75"/>
    <n v="7143"/>
    <n v="6353"/>
    <n v="5773.25"/>
    <n v="5203.25"/>
    <n v="76686.25"/>
    <m/>
    <x v="0"/>
    <n v="21494.78125"/>
    <n v="30718.96875"/>
    <n v="24472.5"/>
  </r>
  <r>
    <x v="113"/>
    <n v="9703.5"/>
    <n v="4344.15625"/>
    <n v="6660.5"/>
    <n v="6913"/>
    <n v="8194.78125"/>
    <n v="98.5"/>
    <n v="9700.75"/>
    <n v="4583"/>
    <n v="7015.5"/>
    <n v="5960.25"/>
    <n v="5659.25"/>
    <n v="4829"/>
    <n v="73662.1875"/>
    <m/>
    <x v="0"/>
    <n v="20708.15625"/>
    <n v="29490.03125"/>
    <n v="23464"/>
  </r>
  <r>
    <x v="114"/>
    <n v="9767.5"/>
    <n v="4325.359375"/>
    <n v="6503"/>
    <n v="7025"/>
    <n v="8120.09375"/>
    <n v="97"/>
    <n v="9485.75"/>
    <n v="4261.75"/>
    <n v="6975.5"/>
    <n v="5802.5"/>
    <n v="5550"/>
    <n v="4789.5"/>
    <n v="72702.953125"/>
    <m/>
    <x v="0"/>
    <n v="20595.859375"/>
    <n v="28989.59375"/>
    <n v="23117.5"/>
  </r>
  <r>
    <x v="115"/>
    <n v="9739.5"/>
    <n v="4549.96875"/>
    <n v="6483"/>
    <n v="7154"/>
    <n v="8293.6875"/>
    <n v="95.5"/>
    <n v="9494.75"/>
    <n v="4490.5"/>
    <n v="6772.5"/>
    <n v="5534"/>
    <n v="5354.75"/>
    <n v="4773"/>
    <n v="72735.15625"/>
    <m/>
    <x v="0"/>
    <n v="20772.46875"/>
    <n v="29528.4375"/>
    <n v="22434.25"/>
  </r>
  <r>
    <x v="116"/>
    <n v="9708"/>
    <n v="4341.515625"/>
    <n v="6588.5"/>
    <n v="7811"/>
    <n v="8516.53125"/>
    <n v="91"/>
    <n v="9571.75"/>
    <n v="4333.75"/>
    <n v="6874.5"/>
    <n v="5945.25"/>
    <n v="5659.5"/>
    <n v="5131.75"/>
    <n v="74573.046875"/>
    <m/>
    <x v="0"/>
    <n v="20638.015625"/>
    <n v="30324.03125"/>
    <n v="23611"/>
  </r>
  <r>
    <x v="117"/>
    <n v="9783.5"/>
    <n v="4627.703125"/>
    <n v="6485.5"/>
    <n v="7723"/>
    <n v="8515.1875"/>
    <n v="96"/>
    <n v="9433.75"/>
    <n v="4493.5"/>
    <n v="6916"/>
    <n v="5977.25"/>
    <n v="5496.25"/>
    <n v="4942.5"/>
    <n v="74490.140625"/>
    <m/>
    <x v="0"/>
    <n v="20896.703125"/>
    <n v="30261.4375"/>
    <n v="23332"/>
  </r>
  <r>
    <x v="118"/>
    <n v="10012"/>
    <n v="5073.6875"/>
    <n v="6777.5"/>
    <n v="7340"/>
    <n v="8651.40625"/>
    <n v="93"/>
    <n v="9640.75"/>
    <n v="4428.25"/>
    <n v="7216"/>
    <n v="6322"/>
    <n v="5773.5"/>
    <n v="5205.75"/>
    <n v="76533.84375"/>
    <m/>
    <x v="0"/>
    <n v="21863.1875"/>
    <n v="30153.40625"/>
    <n v="24517.25"/>
  </r>
  <r>
    <x v="119"/>
    <n v="10032"/>
    <n v="5141.015625"/>
    <n v="7034.5"/>
    <n v="7564"/>
    <n v="8527.28125"/>
    <n v="85.5"/>
    <n v="9604"/>
    <n v="4674.75"/>
    <n v="7207"/>
    <n v="6424"/>
    <n v="5715.5"/>
    <n v="5255.5"/>
    <n v="77265.046875"/>
    <m/>
    <x v="0"/>
    <n v="22207.515625"/>
    <n v="30455.53125"/>
    <n v="24602"/>
  </r>
  <r>
    <x v="120"/>
    <n v="9824.5"/>
    <n v="4782.984375"/>
    <n v="6599.5"/>
    <n v="7209"/>
    <n v="8191.53125"/>
    <n v="94.5"/>
    <n v="9686"/>
    <n v="4103.25"/>
    <n v="6941.5"/>
    <n v="5964.5"/>
    <n v="5556"/>
    <n v="4946.75"/>
    <n v="73900.015625"/>
    <m/>
    <x v="0"/>
    <n v="21206.984375"/>
    <n v="29284.28125"/>
    <n v="23408.75"/>
  </r>
  <r>
    <x v="121"/>
    <n v="9720"/>
    <n v="4696.765625"/>
    <n v="6765.5"/>
    <n v="7075"/>
    <n v="8260.53125"/>
    <n v="54"/>
    <n v="9471"/>
    <n v="4198.25"/>
    <n v="6932.5"/>
    <n v="5930.75"/>
    <n v="5551"/>
    <n v="4911.5"/>
    <n v="73566.796875"/>
    <m/>
    <x v="0"/>
    <n v="21182.265625"/>
    <n v="29058.78125"/>
    <n v="23325.75"/>
  </r>
  <r>
    <x v="122"/>
    <n v="9629.5"/>
    <n v="4206.328125"/>
    <n v="6955.5"/>
    <n v="6672"/>
    <n v="8135.78125"/>
    <n v="33.5"/>
    <n v="9224.5"/>
    <n v="4100"/>
    <n v="6829.5"/>
    <n v="5794.25"/>
    <n v="5381.75"/>
    <n v="4785.75"/>
    <n v="71748.359375"/>
    <m/>
    <x v="0"/>
    <n v="20791.328125"/>
    <n v="28165.78125"/>
    <n v="22791.25"/>
  </r>
  <r>
    <x v="123"/>
    <n v="9723.5"/>
    <n v="5041.703125"/>
    <n v="6033"/>
    <n v="7011"/>
    <n v="7568.59375"/>
    <n v="47.5"/>
    <n v="9245.5"/>
    <n v="4207.25"/>
    <n v="6755"/>
    <n v="5979"/>
    <n v="5392.5"/>
    <n v="4768.5"/>
    <n v="71773.046875"/>
    <m/>
    <x v="0"/>
    <n v="20798.203125"/>
    <n v="28079.84375"/>
    <n v="22895"/>
  </r>
  <r>
    <x v="124"/>
    <n v="9717.5"/>
    <n v="5192.59375"/>
    <n v="6621.5"/>
    <n v="6455"/>
    <n v="7771.21875"/>
    <n v="42.5"/>
    <n v="9385.75"/>
    <n v="4372.25"/>
    <n v="6937"/>
    <n v="6238.75"/>
    <n v="5549.75"/>
    <n v="5150.25"/>
    <n v="73434.0625"/>
    <m/>
    <x v="0"/>
    <n v="21531.59375"/>
    <n v="28026.71875"/>
    <n v="23875.75"/>
  </r>
  <r>
    <x v="125"/>
    <n v="9953"/>
    <n v="5067.15625"/>
    <n v="7337.5"/>
    <n v="7119"/>
    <n v="8279.71875"/>
    <n v="33.5"/>
    <n v="9751.25"/>
    <n v="4350.75"/>
    <n v="7411.5"/>
    <n v="6636.25"/>
    <n v="5968.75"/>
    <n v="5477.25"/>
    <n v="77385.625"/>
    <m/>
    <x v="0"/>
    <n v="22357.65625"/>
    <n v="29534.21875"/>
    <n v="25493.75"/>
  </r>
  <r>
    <x v="126"/>
    <n v="9937.5"/>
    <n v="5281.734375"/>
    <n v="6966.5"/>
    <n v="7652"/>
    <n v="8322.59375"/>
    <n v="30"/>
    <n v="9614"/>
    <n v="4441"/>
    <n v="7249.5"/>
    <n v="6426.25"/>
    <n v="5724.5"/>
    <n v="5238.5"/>
    <n v="76884.078125"/>
    <m/>
    <x v="0"/>
    <n v="22185.734375"/>
    <n v="30059.59375"/>
    <n v="24638.75"/>
  </r>
  <r>
    <x v="127"/>
    <n v="9726"/>
    <n v="4621.6875"/>
    <n v="6328"/>
    <n v="6752"/>
    <n v="8004.5625"/>
    <n v="36.5"/>
    <n v="9379.75"/>
    <n v="4042.5"/>
    <n v="6789"/>
    <n v="5934.5"/>
    <n v="5427"/>
    <n v="4946.75"/>
    <n v="71988.25"/>
    <m/>
    <x v="0"/>
    <n v="20675.6875"/>
    <n v="28215.3125"/>
    <n v="23097.25"/>
  </r>
  <r>
    <x v="128"/>
    <n v="9588"/>
    <n v="4582.46875"/>
    <n v="6284.5"/>
    <n v="6718"/>
    <n v="7613"/>
    <n v="40.5"/>
    <n v="9094"/>
    <n v="4146"/>
    <n v="6894"/>
    <n v="5772.5"/>
    <n v="5314.5"/>
    <n v="4713.75"/>
    <n v="70761.21875"/>
    <m/>
    <x v="0"/>
    <n v="20454.96875"/>
    <n v="27611.5"/>
    <n v="22694.75"/>
  </r>
  <r>
    <x v="129"/>
    <n v="9596"/>
    <n v="4678.53125"/>
    <n v="5887.5"/>
    <n v="6664"/>
    <n v="7566.53125"/>
    <n v="41.5"/>
    <n v="9161.75"/>
    <n v="4089"/>
    <n v="6719"/>
    <n v="5783.5"/>
    <n v="5290"/>
    <n v="4644.75"/>
    <n v="70122.0625"/>
    <m/>
    <x v="0"/>
    <n v="20162.03125"/>
    <n v="27522.78125"/>
    <n v="22437.25"/>
  </r>
  <r>
    <x v="130"/>
    <n v="9550"/>
    <n v="4404.53125"/>
    <n v="6327.5"/>
    <n v="6857"/>
    <n v="7716.875"/>
    <n v="46"/>
    <n v="9260.25"/>
    <n v="4237"/>
    <n v="6679.5"/>
    <n v="5909"/>
    <n v="5351.75"/>
    <n v="4788.25"/>
    <n v="71127.65625"/>
    <m/>
    <x v="0"/>
    <n v="20282.03125"/>
    <n v="28117.125"/>
    <n v="22728.5"/>
  </r>
  <r>
    <x v="131"/>
    <n v="9553"/>
    <n v="4593.21875"/>
    <n v="6877.5"/>
    <n v="7711"/>
    <n v="7828.21875"/>
    <n v="43.5"/>
    <n v="9258.25"/>
    <n v="4466"/>
    <n v="6833"/>
    <n v="6068.5"/>
    <n v="5334.75"/>
    <n v="4869.5"/>
    <n v="73436.4375"/>
    <m/>
    <x v="0"/>
    <n v="21023.71875"/>
    <n v="29306.96875"/>
    <n v="23105.75"/>
  </r>
  <r>
    <x v="132"/>
    <n v="9750"/>
    <n v="5072.03125"/>
    <n v="6776"/>
    <n v="8519"/>
    <n v="8120.53125"/>
    <n v="45"/>
    <n v="9524.5"/>
    <n v="4755.5"/>
    <n v="6961"/>
    <n v="6290.5"/>
    <n v="5398"/>
    <n v="5155.25"/>
    <n v="76367.3125"/>
    <m/>
    <x v="0"/>
    <n v="21598.03125"/>
    <n v="30964.53125"/>
    <n v="23804.75"/>
  </r>
  <r>
    <x v="133"/>
    <n v="9837.5"/>
    <n v="5562.78125"/>
    <n v="6035"/>
    <n v="8539"/>
    <n v="8195.4375"/>
    <n v="42.5"/>
    <n v="9608.5"/>
    <n v="4513.75"/>
    <n v="6885.5"/>
    <n v="6308.25"/>
    <n v="5424.75"/>
    <n v="5073.25"/>
    <n v="76026.21875"/>
    <m/>
    <x v="0"/>
    <n v="21435.28125"/>
    <n v="30899.1875"/>
    <n v="23691.75"/>
  </r>
  <r>
    <x v="134"/>
    <n v="9621.5"/>
    <n v="5202.3125"/>
    <n v="5778.5"/>
    <n v="7001"/>
    <n v="7690.625"/>
    <n v="44"/>
    <n v="9406.25"/>
    <n v="4162.25"/>
    <n v="6824"/>
    <n v="6062"/>
    <n v="5476.25"/>
    <n v="5023.5"/>
    <n v="72292.1875"/>
    <m/>
    <x v="0"/>
    <n v="20602.3125"/>
    <n v="28304.125"/>
    <n v="23385.75"/>
  </r>
  <r>
    <x v="135"/>
    <n v="9775.5"/>
    <n v="5452.8125"/>
    <n v="5710"/>
    <n v="6949"/>
    <n v="7700.78125"/>
    <n v="46"/>
    <n v="9456"/>
    <n v="4243.5"/>
    <n v="6913.5"/>
    <n v="6180.5"/>
    <n v="5437.25"/>
    <n v="5090"/>
    <n v="72954.84375"/>
    <m/>
    <x v="0"/>
    <n v="20938.3125"/>
    <n v="28395.28125"/>
    <n v="23621.25"/>
  </r>
  <r>
    <x v="136"/>
    <n v="9966"/>
    <n v="5182.9375"/>
    <n v="6428"/>
    <n v="6612"/>
    <n v="7730.90625"/>
    <n v="45"/>
    <n v="9455.75"/>
    <n v="4540.75"/>
    <n v="7103"/>
    <n v="6164.5"/>
    <n v="5623.5"/>
    <n v="5123.25"/>
    <n v="73975.59375"/>
    <m/>
    <x v="0"/>
    <n v="21576.9375"/>
    <n v="28384.40625"/>
    <n v="24014.25"/>
  </r>
  <r>
    <x v="137"/>
    <n v="9836"/>
    <n v="4838.0625"/>
    <n v="7123"/>
    <n v="6876"/>
    <n v="7968.09375"/>
    <n v="42.5"/>
    <n v="9593"/>
    <n v="4553.5"/>
    <n v="7176.5"/>
    <n v="6406.5"/>
    <n v="5891"/>
    <n v="5224.75"/>
    <n v="75528.90625"/>
    <m/>
    <x v="0"/>
    <n v="21797.0625"/>
    <n v="29033.09375"/>
    <n v="24698.75"/>
  </r>
  <r>
    <x v="138"/>
    <n v="9847.5"/>
    <n v="4990"/>
    <n v="6920.5"/>
    <n v="7305"/>
    <n v="8019.90625"/>
    <n v="46"/>
    <n v="9449"/>
    <n v="4312.5"/>
    <n v="7136.5"/>
    <n v="6391.5"/>
    <n v="5742.25"/>
    <n v="5168"/>
    <n v="75328.65625"/>
    <m/>
    <x v="0"/>
    <n v="21758"/>
    <n v="29132.40625"/>
    <n v="24438.25"/>
  </r>
  <r>
    <x v="139"/>
    <n v="9967"/>
    <n v="4852.21875"/>
    <n v="7137.5"/>
    <n v="8047"/>
    <n v="8422.6875"/>
    <n v="481.5"/>
    <n v="9715.75"/>
    <n v="4688.75"/>
    <n v="7214.5"/>
    <n v="6694.5"/>
    <n v="5713"/>
    <n v="5217.5"/>
    <n v="78151.90625"/>
    <m/>
    <x v="0"/>
    <n v="21956.71875"/>
    <n v="31355.6875"/>
    <n v="24839.5"/>
  </r>
  <r>
    <x v="140"/>
    <n v="9914"/>
    <n v="5335.4375"/>
    <n v="6291.5"/>
    <n v="8364"/>
    <n v="8439.71875"/>
    <n v="678"/>
    <n v="9972.75"/>
    <n v="4900.75"/>
    <n v="7173"/>
    <n v="6377.75"/>
    <n v="5691"/>
    <n v="5238"/>
    <n v="78375.90625"/>
    <m/>
    <x v="0"/>
    <n v="21540.9375"/>
    <n v="32355.21875"/>
    <n v="24479.75"/>
  </r>
  <r>
    <x v="141"/>
    <n v="9959"/>
    <n v="6182.375"/>
    <n v="4948"/>
    <n v="7404"/>
    <n v="8170.0625"/>
    <n v="134"/>
    <n v="9849.5"/>
    <n v="4742.25"/>
    <n v="7232"/>
    <n v="6177.75"/>
    <n v="5599.25"/>
    <n v="5104"/>
    <n v="75502.1875"/>
    <m/>
    <x v="0"/>
    <n v="21089.375"/>
    <n v="30299.8125"/>
    <n v="24113"/>
  </r>
  <r>
    <x v="142"/>
    <n v="9761"/>
    <n v="5198"/>
    <n v="6045"/>
    <n v="6969"/>
    <n v="7966.5"/>
    <n v="44"/>
    <n v="9730.75"/>
    <n v="4444.25"/>
    <n v="7074.5"/>
    <n v="5978.75"/>
    <n v="5511.75"/>
    <n v="5102.5"/>
    <n v="73826"/>
    <m/>
    <x v="0"/>
    <n v="21004"/>
    <n v="29154.5"/>
    <n v="23667.5"/>
  </r>
  <r>
    <x v="143"/>
    <n v="9640.5"/>
    <n v="4592.6875"/>
    <n v="6431"/>
    <n v="7149"/>
    <n v="7942.0625"/>
    <n v="46"/>
    <n v="9980.5"/>
    <n v="4308.25"/>
    <n v="7072.5"/>
    <n v="5989.75"/>
    <n v="5513"/>
    <n v="5022"/>
    <n v="73687.25"/>
    <m/>
    <x v="0"/>
    <n v="20664.1875"/>
    <n v="29425.8125"/>
    <n v="23597.25"/>
  </r>
  <r>
    <x v="144"/>
    <n v="9795"/>
    <n v="4663.9375"/>
    <n v="7442.5"/>
    <n v="7239"/>
    <n v="7937.25"/>
    <n v="42"/>
    <n v="9793.25"/>
    <n v="4592"/>
    <n v="7140.5"/>
    <n v="6211"/>
    <n v="5595"/>
    <n v="5141.25"/>
    <n v="75592.6875"/>
    <m/>
    <x v="0"/>
    <n v="21901.4375"/>
    <n v="29603.5"/>
    <n v="24087.75"/>
  </r>
  <r>
    <x v="145"/>
    <n v="9975"/>
    <n v="4892"/>
    <n v="7464.5"/>
    <n v="7584"/>
    <n v="7895.0625"/>
    <n v="38"/>
    <n v="9753.75"/>
    <n v="4591.75"/>
    <n v="7252.5"/>
    <n v="6420.25"/>
    <n v="5690.75"/>
    <n v="5300"/>
    <n v="76857.5625"/>
    <m/>
    <x v="0"/>
    <n v="22331.5"/>
    <n v="29862.5625"/>
    <n v="24663.5"/>
  </r>
  <r>
    <x v="146"/>
    <n v="9961"/>
    <n v="4811.15625"/>
    <n v="7631.5"/>
    <n v="8157"/>
    <n v="8221.3125"/>
    <n v="38"/>
    <n v="9922.5"/>
    <n v="4775.5"/>
    <n v="7299.5"/>
    <n v="6478.25"/>
    <n v="5720.25"/>
    <n v="5273.25"/>
    <n v="78289.21875"/>
    <m/>
    <x v="0"/>
    <n v="22403.65625"/>
    <n v="31114.3125"/>
    <n v="24771.25"/>
  </r>
  <r>
    <x v="147"/>
    <n v="10239"/>
    <n v="5493.625"/>
    <n v="8170"/>
    <n v="8557"/>
    <n v="8282.5"/>
    <n v="34.5"/>
    <n v="9932.25"/>
    <n v="4981.25"/>
    <n v="7389"/>
    <n v="6802.75"/>
    <n v="5809.25"/>
    <n v="5450.75"/>
    <n v="81141.875"/>
    <m/>
    <x v="0"/>
    <n v="23902.625"/>
    <n v="31787.5"/>
    <n v="25451.75"/>
  </r>
  <r>
    <x v="148"/>
    <n v="10176"/>
    <n v="6135.28125"/>
    <n v="7465"/>
    <n v="7168"/>
    <n v="7678.3125"/>
    <n v="29.5"/>
    <n v="9910.25"/>
    <n v="4639.75"/>
    <n v="7223"/>
    <n v="6771.25"/>
    <n v="5703.25"/>
    <n v="5467.75"/>
    <n v="78367.34375"/>
    <m/>
    <x v="0"/>
    <n v="23776.28125"/>
    <n v="29425.8125"/>
    <n v="25165.25"/>
  </r>
  <r>
    <x v="149"/>
    <n v="10241"/>
    <n v="7641.8125"/>
    <n v="7429"/>
    <n v="7298"/>
    <n v="7955.0625"/>
    <n v="32"/>
    <n v="10273.5"/>
    <n v="4605"/>
    <n v="7315.5"/>
    <n v="6644"/>
    <n v="5685.75"/>
    <n v="5625"/>
    <n v="80745.625"/>
    <m/>
    <x v="0"/>
    <n v="25311.8125"/>
    <n v="30163.5625"/>
    <n v="25270.25"/>
  </r>
  <r>
    <x v="150"/>
    <n v="10273"/>
    <n v="7305.40625"/>
    <n v="7125.5"/>
    <n v="7297"/>
    <n v="8136.6875"/>
    <n v="32"/>
    <n v="10338.5"/>
    <n v="4649"/>
    <n v="7171.5"/>
    <n v="6526.5"/>
    <n v="5591.25"/>
    <n v="5395.5"/>
    <n v="79841.84375"/>
    <m/>
    <x v="0"/>
    <n v="24703.90625"/>
    <n v="30453.1875"/>
    <n v="24684.75"/>
  </r>
  <r>
    <x v="151"/>
    <n v="10222.5"/>
    <n v="6573.1875"/>
    <n v="7154.5"/>
    <n v="7269"/>
    <n v="8421.125"/>
    <n v="35"/>
    <n v="10411"/>
    <n v="4565.25"/>
    <n v="7152"/>
    <n v="6545.25"/>
    <n v="5707.75"/>
    <n v="5343.5"/>
    <n v="79400.0625"/>
    <m/>
    <x v="0"/>
    <n v="23950.1875"/>
    <n v="30701.375"/>
    <n v="24748.5"/>
  </r>
  <r>
    <x v="152"/>
    <n v="10322.5"/>
    <n v="6468.78125"/>
    <n v="7341"/>
    <n v="8155"/>
    <n v="8531.6875"/>
    <n v="37.5"/>
    <n v="10438.5"/>
    <n v="4833.25"/>
    <n v="7253.5"/>
    <n v="6537.5"/>
    <n v="5721"/>
    <n v="5341.25"/>
    <n v="80981.46875"/>
    <m/>
    <x v="0"/>
    <n v="24132.28125"/>
    <n v="31995.9375"/>
    <n v="24853.25"/>
  </r>
  <r>
    <x v="153"/>
    <n v="10273"/>
    <n v="6384.84375"/>
    <n v="7104.5"/>
    <n v="8431"/>
    <n v="8912.1875"/>
    <n v="39.5"/>
    <n v="10402"/>
    <n v="4772"/>
    <n v="7325.5"/>
    <n v="6383.75"/>
    <n v="5670.75"/>
    <n v="5220"/>
    <n v="80919.03125"/>
    <m/>
    <x v="0"/>
    <n v="23762.34375"/>
    <n v="32556.6875"/>
    <n v="24600"/>
  </r>
  <r>
    <x v="154"/>
    <n v="10079.5"/>
    <n v="6495.65625"/>
    <n v="6687"/>
    <n v="7949"/>
    <n v="8910.8125"/>
    <n v="40.5"/>
    <n v="10394.75"/>
    <n v="4737"/>
    <n v="7239.5"/>
    <n v="6332"/>
    <n v="5547.75"/>
    <n v="5274.75"/>
    <n v="79688.21875"/>
    <m/>
    <x v="0"/>
    <n v="23262.15625"/>
    <n v="32032.0625"/>
    <n v="24394"/>
  </r>
  <r>
    <x v="155"/>
    <n v="10013.5"/>
    <n v="5615.625"/>
    <n v="6138.5"/>
    <n v="8173"/>
    <n v="8641.0625"/>
    <n v="42"/>
    <n v="10139.25"/>
    <n v="4774.25"/>
    <n v="7279.5"/>
    <n v="6067"/>
    <n v="5421.75"/>
    <n v="5147.25"/>
    <n v="77452.6875"/>
    <m/>
    <x v="0"/>
    <n v="21767.625"/>
    <n v="31769.5625"/>
    <n v="23915.5"/>
  </r>
  <r>
    <x v="156"/>
    <n v="10073"/>
    <n v="4903.65625"/>
    <n v="6240"/>
    <n v="7530"/>
    <n v="8669.4375"/>
    <n v="43"/>
    <n v="9869.75"/>
    <n v="4535.5"/>
    <n v="7208"/>
    <n v="6024.75"/>
    <n v="5434.25"/>
    <n v="5103.75"/>
    <n v="75635.09375"/>
    <m/>
    <x v="0"/>
    <n v="21216.65625"/>
    <n v="30647.6875"/>
    <n v="23770.75"/>
  </r>
  <r>
    <x v="157"/>
    <n v="9845.5"/>
    <n v="4947.84375"/>
    <n v="6335"/>
    <n v="7272"/>
    <n v="8711.625"/>
    <n v="46"/>
    <n v="9751.25"/>
    <n v="4651"/>
    <n v="7143"/>
    <n v="5928"/>
    <n v="5443.25"/>
    <n v="5040"/>
    <n v="75114.46875"/>
    <m/>
    <x v="0"/>
    <n v="21128.34375"/>
    <n v="30431.875"/>
    <n v="23554.25"/>
  </r>
  <r>
    <x v="158"/>
    <n v="9894"/>
    <n v="4942.625"/>
    <n v="6340.5"/>
    <n v="7132"/>
    <n v="8506.5625"/>
    <n v="42.5"/>
    <n v="9476.5"/>
    <n v="4640.75"/>
    <n v="7124"/>
    <n v="6145.25"/>
    <n v="5350"/>
    <n v="4992"/>
    <n v="74586.6875"/>
    <m/>
    <x v="0"/>
    <n v="21177.125"/>
    <n v="29798.3125"/>
    <n v="23611.25"/>
  </r>
  <r>
    <x v="159"/>
    <n v="10015.5"/>
    <n v="4870.15625"/>
    <n v="6712.5"/>
    <n v="8324"/>
    <n v="8649.9375"/>
    <n v="39.5"/>
    <n v="9705.5"/>
    <n v="4640.75"/>
    <n v="7165.5"/>
    <n v="6524.25"/>
    <n v="5260.75"/>
    <n v="5328"/>
    <n v="77236.34375"/>
    <m/>
    <x v="0"/>
    <n v="21598.15625"/>
    <n v="31359.6875"/>
    <n v="24278.5"/>
  </r>
  <r>
    <x v="160"/>
    <n v="10170"/>
    <n v="5478.90625"/>
    <n v="6972.5"/>
    <n v="7988"/>
    <n v="9116.375"/>
    <n v="29.5"/>
    <n v="10286.5"/>
    <n v="5180.25"/>
    <n v="7522.5"/>
    <n v="6779.5"/>
    <n v="5674.75"/>
    <n v="5568"/>
    <n v="80766.78125"/>
    <m/>
    <x v="0"/>
    <n v="22621.40625"/>
    <n v="32600.625"/>
    <n v="25544.75"/>
  </r>
  <r>
    <x v="161"/>
    <n v="10535"/>
    <n v="6826.96875"/>
    <n v="7064.5"/>
    <n v="8123"/>
    <n v="9034.3125"/>
    <n v="21.5"/>
    <n v="10552.5"/>
    <n v="5506.5"/>
    <n v="7858"/>
    <n v="7068.5"/>
    <n v="5912.25"/>
    <n v="5859.5"/>
    <n v="84362.53125"/>
    <m/>
    <x v="0"/>
    <n v="24426.46875"/>
    <n v="33237.8125"/>
    <n v="26698.25"/>
  </r>
  <r>
    <x v="162"/>
    <n v="10445.5"/>
    <n v="5741.71875"/>
    <n v="6720.5"/>
    <n v="7713"/>
    <n v="8481.125"/>
    <n v="23"/>
    <n v="10783"/>
    <n v="5645"/>
    <n v="7837"/>
    <n v="7046"/>
    <n v="5993.25"/>
    <n v="5996.5"/>
    <n v="82425.59375"/>
    <m/>
    <x v="0"/>
    <n v="22907.71875"/>
    <n v="32645.125"/>
    <n v="26872.75"/>
  </r>
  <r>
    <x v="163"/>
    <n v="10346"/>
    <n v="5575.625"/>
    <n v="6703.5"/>
    <n v="7563"/>
    <n v="8413.25"/>
    <n v="22.5"/>
    <n v="10794.5"/>
    <n v="5404.75"/>
    <n v="7447.5"/>
    <n v="6781.25"/>
    <n v="5917"/>
    <n v="5894.25"/>
    <n v="80863.125"/>
    <m/>
    <x v="0"/>
    <n v="22625.125"/>
    <n v="32198"/>
    <n v="26040"/>
  </r>
  <r>
    <x v="164"/>
    <n v="10535.5"/>
    <n v="6137.1875"/>
    <n v="6686"/>
    <n v="6616"/>
    <n v="8203.8125"/>
    <n v="23"/>
    <n v="11197.25"/>
    <n v="6088.5"/>
    <n v="7644.5"/>
    <n v="6988.25"/>
    <n v="6104.25"/>
    <n v="5917.25"/>
    <n v="82141.5"/>
    <m/>
    <x v="0"/>
    <n v="23358.6875"/>
    <n v="32128.5625"/>
    <n v="26654.25"/>
  </r>
  <r>
    <x v="165"/>
    <n v="10722"/>
    <n v="6353.3125"/>
    <n v="6673"/>
    <n v="7288"/>
    <n v="7898.9375"/>
    <n v="23.5"/>
    <n v="10526.25"/>
    <n v="5931.5"/>
    <n v="7565"/>
    <n v="6889.25"/>
    <n v="6142.5"/>
    <n v="6227.25"/>
    <n v="82240.5"/>
    <m/>
    <x v="0"/>
    <n v="23748.3125"/>
    <n v="31668.1875"/>
    <n v="26824"/>
  </r>
  <r>
    <x v="166"/>
    <n v="10513"/>
    <n v="6048.84375"/>
    <n v="6708"/>
    <n v="7881"/>
    <n v="7749.3125"/>
    <n v="22.5"/>
    <n v="10461.75"/>
    <n v="5561.5"/>
    <n v="7585.5"/>
    <n v="6882.5"/>
    <n v="6204.75"/>
    <n v="6110.75"/>
    <n v="81729.40625"/>
    <m/>
    <x v="0"/>
    <n v="23269.84375"/>
    <n v="31676.0625"/>
    <n v="26783.5"/>
  </r>
  <r>
    <x v="167"/>
    <n v="10251"/>
    <n v="5637.90625"/>
    <n v="6744.5"/>
    <n v="7933"/>
    <n v="8066.6875"/>
    <n v="21"/>
    <n v="9963.75"/>
    <n v="4990"/>
    <n v="7692.5"/>
    <n v="6563.5"/>
    <n v="5974"/>
    <n v="5786.5"/>
    <n v="79624.34375"/>
    <m/>
    <x v="0"/>
    <n v="22633.40625"/>
    <n v="30974.4375"/>
    <n v="26016.5"/>
  </r>
  <r>
    <x v="168"/>
    <n v="10029.5"/>
    <n v="5334.0625"/>
    <n v="6821"/>
    <n v="7396"/>
    <n v="7984.0625"/>
    <n v="21"/>
    <n v="9686"/>
    <n v="4705.75"/>
    <n v="7338"/>
    <n v="6290.75"/>
    <n v="5775.75"/>
    <n v="5525.25"/>
    <n v="76907.125"/>
    <m/>
    <x v="0"/>
    <n v="22184.5625"/>
    <n v="29792.8125"/>
    <n v="24929.75"/>
  </r>
  <r>
    <x v="169"/>
    <n v="9910"/>
    <n v="4938.375"/>
    <n v="6457"/>
    <n v="6810"/>
    <n v="7763.875"/>
    <n v="23"/>
    <n v="9661"/>
    <n v="5148.25"/>
    <n v="7090.5"/>
    <n v="6088.25"/>
    <n v="5742.75"/>
    <n v="5371"/>
    <n v="75004"/>
    <m/>
    <x v="0"/>
    <n v="21305.375"/>
    <n v="29406.125"/>
    <n v="24292.5"/>
  </r>
  <r>
    <x v="170"/>
    <n v="9786.5"/>
    <n v="4821.09375"/>
    <n v="6437"/>
    <n v="6645"/>
    <n v="7929.9375"/>
    <n v="18.5"/>
    <n v="9522"/>
    <n v="4910.75"/>
    <n v="7019.5"/>
    <n v="6026.25"/>
    <n v="5458.25"/>
    <n v="5170.25"/>
    <n v="73745.03125"/>
    <m/>
    <x v="0"/>
    <n v="21044.59375"/>
    <n v="29026.1875"/>
    <n v="23674.25"/>
  </r>
  <r>
    <x v="171"/>
    <n v="9687"/>
    <n v="4366.21875"/>
    <n v="6254.5"/>
    <n v="6588"/>
    <n v="8203.375"/>
    <n v="20"/>
    <n v="9427.5"/>
    <n v="4713.75"/>
    <n v="6912.5"/>
    <n v="5682.25"/>
    <n v="5358.5"/>
    <n v="4945"/>
    <n v="72158.59375"/>
    <m/>
    <x v="0"/>
    <n v="20307.71875"/>
    <n v="28952.625"/>
    <n v="22898.25"/>
  </r>
  <r>
    <x v="172"/>
    <n v="9711.5"/>
    <n v="4612.90625"/>
    <n v="6250"/>
    <n v="6899"/>
    <n v="8103.6875"/>
    <n v="60.5"/>
    <n v="9137.5"/>
    <n v="4875"/>
    <n v="6779"/>
    <n v="5626.25"/>
    <n v="5242"/>
    <n v="4945.75"/>
    <n v="72243.09375"/>
    <m/>
    <x v="0"/>
    <n v="20574.40625"/>
    <n v="29075.6875"/>
    <n v="22593"/>
  </r>
  <r>
    <x v="173"/>
    <n v="9810"/>
    <n v="4827.125"/>
    <n v="6536"/>
    <n v="7576"/>
    <n v="7886.9375"/>
    <n v="61"/>
    <n v="9153"/>
    <n v="5260"/>
    <n v="7051.5"/>
    <n v="5776.75"/>
    <n v="5445.75"/>
    <n v="5107.25"/>
    <n v="74491.3125"/>
    <m/>
    <x v="0"/>
    <n v="21173.125"/>
    <n v="29936.9375"/>
    <n v="23381.25"/>
  </r>
  <r>
    <x v="174"/>
    <n v="9835.5"/>
    <n v="4813.0625"/>
    <n v="6596"/>
    <n v="7082"/>
    <n v="8198.5"/>
    <n v="30"/>
    <n v="9087.75"/>
    <n v="5047"/>
    <n v="7355.5"/>
    <n v="6105"/>
    <n v="5431.75"/>
    <n v="5149.25"/>
    <n v="74731.3125"/>
    <m/>
    <x v="0"/>
    <n v="21244.5625"/>
    <n v="29445.25"/>
    <n v="24041.5"/>
  </r>
  <r>
    <x v="175"/>
    <n v="9972"/>
    <n v="4889"/>
    <n v="6805"/>
    <n v="8309"/>
    <n v="8127.6875"/>
    <n v="26"/>
    <n v="9492.75"/>
    <n v="5489"/>
    <n v="7242.5"/>
    <n v="6068.25"/>
    <n v="5490.25"/>
    <n v="5094"/>
    <n v="77005.4375"/>
    <m/>
    <x v="0"/>
    <n v="21666"/>
    <n v="31444.4375"/>
    <n v="23895"/>
  </r>
  <r>
    <x v="176"/>
    <n v="9958.5"/>
    <n v="5025.28125"/>
    <n v="6820"/>
    <n v="7268"/>
    <n v="7993.6875"/>
    <n v="58"/>
    <n v="9773.5"/>
    <n v="5193"/>
    <n v="7559.5"/>
    <n v="6286.5"/>
    <n v="5672.5"/>
    <n v="5425.75"/>
    <n v="77034.21875"/>
    <m/>
    <x v="0"/>
    <n v="21803.78125"/>
    <n v="30286.1875"/>
    <n v="24944.25"/>
  </r>
  <r>
    <x v="177"/>
    <n v="10050.5"/>
    <n v="5393.46875"/>
    <n v="7018"/>
    <n v="7411"/>
    <n v="8185.1875"/>
    <n v="69.5"/>
    <n v="9845.5"/>
    <n v="5190"/>
    <n v="7570.5"/>
    <n v="6451.5"/>
    <n v="5789"/>
    <n v="5389.5"/>
    <n v="78363.65625"/>
    <m/>
    <x v="0"/>
    <n v="22461.96875"/>
    <n v="30701.1875"/>
    <n v="25200.5"/>
  </r>
  <r>
    <x v="178"/>
    <n v="9817"/>
    <n v="4825.375"/>
    <n v="6722.5"/>
    <n v="6767"/>
    <n v="8201.875"/>
    <n v="27.5"/>
    <n v="9397.5"/>
    <n v="4796.25"/>
    <n v="7310"/>
    <n v="6261.75"/>
    <n v="5635"/>
    <n v="5215.75"/>
    <n v="74977.5"/>
    <m/>
    <x v="0"/>
    <n v="21364.875"/>
    <n v="29190.125"/>
    <n v="24422.5"/>
  </r>
  <r>
    <x v="179"/>
    <n v="9788.5"/>
    <n v="4880.1875"/>
    <n v="6531.5"/>
    <n v="6480"/>
    <n v="7820.8125"/>
    <n v="25"/>
    <n v="9406.25"/>
    <n v="4851.5"/>
    <n v="7340"/>
    <n v="6142.75"/>
    <n v="5666.5"/>
    <n v="5413.75"/>
    <n v="74346.75"/>
    <m/>
    <x v="0"/>
    <n v="21200.1875"/>
    <n v="28583.5625"/>
    <n v="24563"/>
  </r>
  <r>
    <x v="180"/>
    <n v="9949"/>
    <n v="5235.75"/>
    <n v="6766"/>
    <n v="6549"/>
    <n v="7773.8125"/>
    <n v="23.5"/>
    <n v="9360.75"/>
    <n v="4597.25"/>
    <n v="7476"/>
    <n v="6173.5"/>
    <n v="5644.75"/>
    <n v="5514.5"/>
    <n v="75063.8125"/>
    <m/>
    <x v="0"/>
    <n v="21950.75"/>
    <n v="28304.3125"/>
    <n v="24808.75"/>
  </r>
  <r>
    <x v="181"/>
    <n v="10636"/>
    <n v="6042.375"/>
    <n v="7191.5"/>
    <n v="7335"/>
    <n v="8023"/>
    <n v="15"/>
    <n v="9838.75"/>
    <n v="5720"/>
    <n v="7923.5"/>
    <n v="6723.5"/>
    <n v="5966.25"/>
    <n v="5796.25"/>
    <n v="81211.125"/>
    <m/>
    <x v="0"/>
    <n v="23869.875"/>
    <n v="30931.75"/>
    <n v="26409.5"/>
  </r>
  <r>
    <x v="182"/>
    <n v="11164.5"/>
    <n v="7013.5625"/>
    <n v="7347.5"/>
    <n v="7140"/>
    <n v="8340.125"/>
    <n v="14"/>
    <n v="10400.75"/>
    <n v="6390.25"/>
    <n v="8263"/>
    <n v="7441.25"/>
    <n v="6399.5"/>
    <n v="6364.25"/>
    <n v="86278.6875"/>
    <m/>
    <x v="0"/>
    <n v="25525.5625"/>
    <n v="32285.125"/>
    <n v="28468"/>
  </r>
  <r>
    <x v="183"/>
    <n v="11172.5"/>
    <n v="6906.9375"/>
    <n v="7036"/>
    <n v="6700"/>
    <n v="8458.9375"/>
    <n v="13"/>
    <n v="10500.25"/>
    <n v="6199"/>
    <n v="8311.5"/>
    <n v="7746"/>
    <n v="6702"/>
    <n v="6680.25"/>
    <n v="86426.375"/>
    <m/>
    <x v="0"/>
    <n v="25115.4375"/>
    <n v="31871.1875"/>
    <n v="29439.75"/>
  </r>
  <r>
    <x v="184"/>
    <n v="11137.5"/>
    <n v="7143.125"/>
    <n v="7195.5"/>
    <n v="6475"/>
    <n v="9143.0625"/>
    <n v="12.5"/>
    <n v="10649"/>
    <n v="5610.25"/>
    <n v="8179"/>
    <n v="7387.5"/>
    <n v="6466.5"/>
    <n v="6783.5"/>
    <n v="86182.4375"/>
    <m/>
    <x v="0"/>
    <n v="25476.125"/>
    <n v="31889.8125"/>
    <n v="28816.5"/>
  </r>
  <r>
    <x v="185"/>
    <n v="10810"/>
    <n v="6376.375"/>
    <n v="6730.5"/>
    <n v="6759"/>
    <n v="8761.3125"/>
    <n v="13.5"/>
    <n v="10500.75"/>
    <n v="5449.5"/>
    <n v="7814"/>
    <n v="7172.5"/>
    <n v="6376.75"/>
    <n v="6679.25"/>
    <n v="83443.4375"/>
    <m/>
    <x v="0"/>
    <n v="23916.875"/>
    <n v="31484.0625"/>
    <n v="28042.5"/>
  </r>
  <r>
    <x v="186"/>
    <n v="10548"/>
    <n v="5875.25"/>
    <n v="6716"/>
    <n v="6869"/>
    <n v="8854.5625"/>
    <n v="13.5"/>
    <n v="10497"/>
    <n v="5257"/>
    <n v="7628"/>
    <n v="6972"/>
    <n v="6336.5"/>
    <n v="6423.25"/>
    <n v="81990.0625"/>
    <m/>
    <x v="0"/>
    <n v="23139.25"/>
    <n v="31491.0625"/>
    <n v="27359.75"/>
  </r>
  <r>
    <x v="187"/>
    <n v="10165.5"/>
    <n v="5326.5625"/>
    <n v="6150"/>
    <n v="6974"/>
    <n v="8647.5625"/>
    <n v="14"/>
    <n v="9769.5"/>
    <n v="4720.75"/>
    <n v="7362.5"/>
    <n v="6561.5"/>
    <n v="6001.25"/>
    <n v="6008.75"/>
    <n v="77701.875"/>
    <m/>
    <x v="0"/>
    <n v="21642.0625"/>
    <n v="30125.8125"/>
    <n v="25934"/>
  </r>
  <r>
    <x v="188"/>
    <n v="10043"/>
    <n v="4804.5625"/>
    <n v="6915.5"/>
    <n v="8036"/>
    <n v="9090"/>
    <n v="13.5"/>
    <n v="9409.25"/>
    <n v="4688.25"/>
    <n v="7449"/>
    <n v="6450.5"/>
    <n v="5959"/>
    <n v="5814.75"/>
    <n v="78673.3125"/>
    <m/>
    <x v="0"/>
    <n v="21763.0625"/>
    <n v="31237"/>
    <n v="25673.25"/>
  </r>
  <r>
    <x v="189"/>
    <n v="10218.5"/>
    <n v="4799.9375"/>
    <n v="6980"/>
    <n v="6754"/>
    <n v="8899.4375"/>
    <n v="12"/>
    <n v="9430"/>
    <n v="4354.75"/>
    <n v="7220"/>
    <n v="6413.5"/>
    <n v="5888.5"/>
    <n v="5639.25"/>
    <n v="76609.875"/>
    <m/>
    <x v="0"/>
    <n v="21998.4375"/>
    <n v="29450.1875"/>
    <n v="25161.25"/>
  </r>
  <r>
    <x v="190"/>
    <n v="10167.5"/>
    <n v="4900.5625"/>
    <n v="6474"/>
    <n v="6859"/>
    <n v="8505.375"/>
    <n v="16"/>
    <n v="9427.5"/>
    <n v="4400.5"/>
    <n v="7139.5"/>
    <n v="6100.5"/>
    <n v="5877.25"/>
    <n v="5477.25"/>
    <n v="75344.9375"/>
    <m/>
    <x v="0"/>
    <n v="21542.0625"/>
    <n v="29208.375"/>
    <n v="24594.5"/>
  </r>
  <r>
    <x v="191"/>
    <n v="10211"/>
    <n v="5033.875"/>
    <n v="6549.5"/>
    <n v="7260"/>
    <n v="8541.0625"/>
    <n v="17.5"/>
    <n v="9333"/>
    <n v="4210.5"/>
    <n v="7185"/>
    <n v="5672.5"/>
    <n v="5650"/>
    <n v="5392.75"/>
    <n v="75056.6875"/>
    <m/>
    <x v="0"/>
    <n v="21794.375"/>
    <n v="29362.0625"/>
    <n v="23900.25"/>
  </r>
  <r>
    <x v="192"/>
    <n v="10079"/>
    <n v="5101.375"/>
    <n v="6661"/>
    <n v="6945"/>
    <n v="8587.375"/>
    <n v="9"/>
    <n v="9366.5"/>
    <n v="4292.25"/>
    <n v="7038.5"/>
    <n v="5682.5"/>
    <n v="5694.75"/>
    <n v="5335"/>
    <n v="74792.25"/>
    <m/>
    <x v="0"/>
    <n v="21841.375"/>
    <n v="29200.125"/>
    <n v="23750.75"/>
  </r>
  <r>
    <x v="193"/>
    <n v="10066.5"/>
    <n v="4996.8125"/>
    <n v="6620"/>
    <n v="6246"/>
    <n v="8551.625"/>
    <n v="5"/>
    <n v="9255"/>
    <n v="4428"/>
    <n v="6986.5"/>
    <n v="5733"/>
    <n v="5627.5"/>
    <n v="5363.75"/>
    <n v="73879.6875"/>
    <m/>
    <x v="0"/>
    <n v="21683.3125"/>
    <n v="28485.625"/>
    <n v="23710.75"/>
  </r>
  <r>
    <x v="194"/>
    <n v="9970"/>
    <n v="4770"/>
    <n v="6661"/>
    <n v="7188"/>
    <n v="8446.75"/>
    <n v="12"/>
    <n v="8978.75"/>
    <n v="4576.5"/>
    <n v="7298"/>
    <n v="5681.5"/>
    <n v="5632.5"/>
    <n v="5231.75"/>
    <n v="74446.75"/>
    <m/>
    <x v="0"/>
    <n v="21401"/>
    <n v="29202"/>
    <n v="23843.75"/>
  </r>
  <r>
    <x v="195"/>
    <n v="10075.5"/>
    <n v="4545.9375"/>
    <n v="7092.5"/>
    <n v="7633"/>
    <n v="8209.8125"/>
    <n v="17.5"/>
    <n v="9248"/>
    <n v="4784.75"/>
    <n v="7275.5"/>
    <n v="5992"/>
    <n v="5514"/>
    <n v="5379.75"/>
    <n v="75768.25"/>
    <m/>
    <x v="0"/>
    <n v="21713.9375"/>
    <n v="29893.0625"/>
    <n v="24161.25"/>
  </r>
  <r>
    <x v="196"/>
    <n v="10103.5"/>
    <n v="4828.9375"/>
    <n v="7061.5"/>
    <n v="7770"/>
    <n v="7973.125"/>
    <n v="12"/>
    <n v="9243.25"/>
    <n v="4879.5"/>
    <n v="7359"/>
    <n v="6364"/>
    <n v="5568.5"/>
    <n v="5330.25"/>
    <n v="76493.5625"/>
    <m/>
    <x v="0"/>
    <n v="21993.9375"/>
    <n v="29877.875"/>
    <n v="24621.75"/>
  </r>
  <r>
    <x v="197"/>
    <n v="9941.5"/>
    <n v="4549.4375"/>
    <n v="6705"/>
    <n v="6881"/>
    <n v="7563.9375"/>
    <n v="7.5"/>
    <n v="9282.75"/>
    <n v="5214.75"/>
    <n v="7301"/>
    <n v="6010.5"/>
    <n v="5562"/>
    <n v="5351.5"/>
    <n v="74370.875"/>
    <m/>
    <x v="0"/>
    <n v="21195.9375"/>
    <n v="28949.9375"/>
    <n v="24225"/>
  </r>
  <r>
    <x v="198"/>
    <n v="9856"/>
    <n v="4615.1875"/>
    <n v="6626"/>
    <n v="7020"/>
    <n v="7635.5625"/>
    <n v="2.5"/>
    <n v="9569.75"/>
    <n v="5065.25"/>
    <n v="7282.5"/>
    <n v="6019"/>
    <n v="5560.5"/>
    <n v="5367.75"/>
    <n v="74620"/>
    <m/>
    <x v="0"/>
    <n v="21097.1875"/>
    <n v="29293.0625"/>
    <n v="24229.75"/>
  </r>
  <r>
    <x v="199"/>
    <n v="10048"/>
    <n v="5064"/>
    <n v="6625"/>
    <n v="6528"/>
    <n v="8069.5"/>
    <n v="1"/>
    <n v="9415.5"/>
    <n v="4862.75"/>
    <n v="7249"/>
    <n v="6239.5"/>
    <n v="5771"/>
    <n v="5542.75"/>
    <n v="75416"/>
    <m/>
    <x v="0"/>
    <n v="21737"/>
    <n v="28876.75"/>
    <n v="24802.25"/>
  </r>
  <r>
    <x v="200"/>
    <n v="10346.5"/>
    <n v="5225"/>
    <n v="6503"/>
    <n v="9162"/>
    <n v="8933.5"/>
    <n v="3"/>
    <n v="6116.75"/>
    <n v="5193.75"/>
    <n v="7309.5"/>
    <n v="6267"/>
    <n v="5971.5"/>
    <n v="5839.25"/>
    <n v="76870.75"/>
    <m/>
    <x v="0"/>
    <n v="22074.5"/>
    <n v="29409"/>
    <n v="25387.25"/>
  </r>
  <r>
    <x v="201"/>
    <n v="10215.5"/>
    <n v="5069.75"/>
    <n v="6650.5"/>
    <n v="7397"/>
    <n v="8174.5"/>
    <n v="7"/>
    <n v="8975.5"/>
    <n v="5287.25"/>
    <n v="7273"/>
    <n v="6316"/>
    <n v="5908"/>
    <n v="5714.25"/>
    <n v="76988.25"/>
    <m/>
    <x v="0"/>
    <n v="21935.75"/>
    <n v="29841.25"/>
    <n v="25211.25"/>
  </r>
  <r>
    <x v="202"/>
    <n v="10185.5"/>
    <n v="5187.6875"/>
    <n v="6965"/>
    <n v="7866"/>
    <n v="8339.8125"/>
    <n v="0"/>
    <n v="9569.25"/>
    <n v="5100.5"/>
    <n v="7383.5"/>
    <n v="6301.5"/>
    <n v="5932.5"/>
    <n v="5563.75"/>
    <n v="78395"/>
    <m/>
    <x v="0"/>
    <n v="22338.1875"/>
    <n v="30875.5625"/>
    <n v="25181.25"/>
  </r>
  <r>
    <x v="203"/>
    <n v="10075.5"/>
    <n v="4983.375"/>
    <n v="6924.5"/>
    <n v="7023"/>
    <n v="8478.5625"/>
    <n v="3"/>
    <n v="9198.25"/>
    <n v="4633.75"/>
    <n v="7448"/>
    <n v="6242.5"/>
    <n v="5820.5"/>
    <n v="5585"/>
    <n v="76415.9375"/>
    <m/>
    <x v="0"/>
    <n v="21983.375"/>
    <n v="29336.5625"/>
    <n v="25096"/>
  </r>
  <r>
    <x v="204"/>
    <n v="10196.5"/>
    <n v="4881.6875"/>
    <n v="6594"/>
    <n v="6525"/>
    <n v="7699.875"/>
    <n v="0.5"/>
    <n v="9342.5"/>
    <n v="4991.5"/>
    <n v="7375"/>
    <n v="6138.5"/>
    <n v="5796"/>
    <n v="5647.75"/>
    <n v="75188.8125"/>
    <m/>
    <x v="0"/>
    <n v="21672.1875"/>
    <n v="28559.375"/>
    <n v="24957.25"/>
  </r>
  <r>
    <x v="205"/>
    <n v="10446.5"/>
    <n v="5475.5"/>
    <n v="6299.5"/>
    <n v="6782"/>
    <n v="7688.875"/>
    <n v="0"/>
    <n v="9692.75"/>
    <n v="5513"/>
    <n v="7552"/>
    <n v="6418"/>
    <n v="6006.5"/>
    <n v="5611.75"/>
    <n v="77486.375"/>
    <m/>
    <x v="0"/>
    <n v="22221.5"/>
    <n v="29676.625"/>
    <n v="25588.25"/>
  </r>
  <r>
    <x v="206"/>
    <n v="10299"/>
    <n v="5341.6875"/>
    <n v="6256.5"/>
    <n v="7092"/>
    <n v="7820.5"/>
    <n v="0"/>
    <n v="9576.75"/>
    <n v="5333.25"/>
    <n v="7515.5"/>
    <n v="6426"/>
    <n v="5890.5"/>
    <n v="5684"/>
    <n v="77235.6875"/>
    <m/>
    <x v="0"/>
    <n v="21897.1875"/>
    <n v="29822.5"/>
    <n v="25516"/>
  </r>
  <r>
    <x v="207"/>
    <n v="10287.5"/>
    <n v="5301.5625"/>
    <n v="6394.5"/>
    <n v="6808"/>
    <n v="8047.625"/>
    <n v="0"/>
    <n v="9410.25"/>
    <n v="4658.25"/>
    <n v="7372"/>
    <n v="6480.5"/>
    <n v="5996.5"/>
    <n v="5725.25"/>
    <n v="76481.9375"/>
    <m/>
    <x v="0"/>
    <n v="21983.5625"/>
    <n v="28924.125"/>
    <n v="25574.25"/>
  </r>
  <r>
    <x v="208"/>
    <n v="10184.5"/>
    <n v="4863.0625"/>
    <n v="6630.5"/>
    <n v="7745"/>
    <n v="7888.125"/>
    <n v="0"/>
    <n v="9502.5"/>
    <n v="4929.75"/>
    <n v="7542"/>
    <n v="6151.5"/>
    <n v="5914"/>
    <n v="5542.75"/>
    <n v="76893.6875"/>
    <m/>
    <x v="0"/>
    <n v="21678.0625"/>
    <n v="30065.375"/>
    <n v="25150.25"/>
  </r>
  <r>
    <x v="209"/>
    <n v="9937.5"/>
    <n v="4730.0625"/>
    <n v="6988.5"/>
    <n v="7850"/>
    <n v="8001"/>
    <n v="12.5"/>
    <n v="9645.25"/>
    <n v="5414.5"/>
    <n v="7462.5"/>
    <n v="6118.5"/>
    <n v="5836.5"/>
    <n v="5275.25"/>
    <n v="77272.0625"/>
    <m/>
    <x v="0"/>
    <n v="21656.0625"/>
    <n v="30923.25"/>
    <n v="24692.75"/>
  </r>
  <r>
    <x v="210"/>
    <n v="10161"/>
    <n v="4813"/>
    <n v="6898"/>
    <n v="6777"/>
    <n v="8064.125"/>
    <n v="0"/>
    <n v="9752"/>
    <n v="5088.5"/>
    <n v="7484"/>
    <n v="6179.5"/>
    <n v="5905"/>
    <n v="5446.5"/>
    <n v="76568.625"/>
    <m/>
    <x v="0"/>
    <n v="21872"/>
    <n v="29681.625"/>
    <n v="25015"/>
  </r>
  <r>
    <x v="211"/>
    <n v="10056.5"/>
    <n v="4902.1875"/>
    <n v="6608"/>
    <n v="6674"/>
    <n v="7954.375"/>
    <n v="54"/>
    <n v="9579.5"/>
    <n v="4589.25"/>
    <n v="7350"/>
    <n v="6240.5"/>
    <n v="5992"/>
    <n v="5484.75"/>
    <n v="75485.0625"/>
    <m/>
    <x v="0"/>
    <n v="21566.6875"/>
    <n v="28851.125"/>
    <n v="25067.25"/>
  </r>
  <r>
    <x v="212"/>
    <n v="9946"/>
    <n v="4610.1875"/>
    <n v="6556.5"/>
    <n v="6887"/>
    <n v="8224"/>
    <n v="0"/>
    <n v="9358"/>
    <n v="4265"/>
    <n v="7564"/>
    <n v="6153"/>
    <n v="5865"/>
    <n v="5262.25"/>
    <n v="74690.9375"/>
    <m/>
    <x v="0"/>
    <n v="21112.6875"/>
    <n v="28734"/>
    <n v="24844.25"/>
  </r>
  <r>
    <x v="213"/>
    <n v="9972"/>
    <n v="4510.1875"/>
    <n v="6482"/>
    <n v="6493"/>
    <n v="8088.25"/>
    <n v="41.5"/>
    <n v="9372"/>
    <n v="4244.5"/>
    <n v="7343.5"/>
    <n v="6074"/>
    <n v="5780"/>
    <n v="5339"/>
    <n v="73739.9375"/>
    <m/>
    <x v="0"/>
    <n v="20964.1875"/>
    <n v="28239.25"/>
    <n v="24536.5"/>
  </r>
  <r>
    <x v="214"/>
    <n v="10014"/>
    <n v="4612.375"/>
    <n v="6533.5"/>
    <n v="6670"/>
    <n v="8217"/>
    <n v="89.5"/>
    <n v="9098.75"/>
    <n v="4245.75"/>
    <n v="7376.5"/>
    <n v="6081"/>
    <n v="5685.5"/>
    <n v="5306.75"/>
    <n v="73930.625"/>
    <m/>
    <x v="0"/>
    <n v="21159.875"/>
    <n v="28321"/>
    <n v="24449.75"/>
  </r>
  <r>
    <x v="215"/>
    <n v="10104.5"/>
    <n v="4588.1875"/>
    <n v="6818.5"/>
    <n v="7085"/>
    <n v="8384.125"/>
    <n v="5.5"/>
    <n v="9400.25"/>
    <n v="4309.5"/>
    <n v="7249"/>
    <n v="5997.5"/>
    <n v="5785"/>
    <n v="5396"/>
    <n v="75123.0625"/>
    <m/>
    <x v="0"/>
    <n v="21511.1875"/>
    <n v="29184.375"/>
    <n v="24427.5"/>
  </r>
  <r>
    <x v="216"/>
    <n v="10042.5"/>
    <n v="4668.8125"/>
    <n v="6924.5"/>
    <n v="6388"/>
    <n v="8452"/>
    <n v="4.5"/>
    <n v="9224.75"/>
    <n v="4167.75"/>
    <n v="7348"/>
    <n v="6192.5"/>
    <n v="5781.5"/>
    <n v="5407.75"/>
    <n v="74602.5625"/>
    <m/>
    <x v="0"/>
    <n v="21635.8125"/>
    <n v="28237"/>
    <n v="24729.75"/>
  </r>
  <r>
    <x v="217"/>
    <n v="9876.5"/>
    <n v="4520.25"/>
    <n v="6812"/>
    <n v="6153"/>
    <n v="8497.125"/>
    <n v="12.5"/>
    <n v="9205.5"/>
    <n v="4013.5"/>
    <n v="7456.5"/>
    <n v="6116.5"/>
    <n v="5679.5"/>
    <n v="5310.5"/>
    <n v="73653.375"/>
    <m/>
    <x v="0"/>
    <n v="21208.75"/>
    <n v="27881.625"/>
    <n v="24563"/>
  </r>
  <r>
    <x v="218"/>
    <n v="9978"/>
    <n v="4303.0625"/>
    <n v="6890.5"/>
    <n v="7026"/>
    <n v="8375.5"/>
    <n v="14.5"/>
    <n v="9215"/>
    <n v="4160.5"/>
    <n v="7279"/>
    <n v="5989"/>
    <n v="5633.5"/>
    <n v="5211.25"/>
    <n v="74075.8125"/>
    <m/>
    <x v="0"/>
    <n v="21171.5625"/>
    <n v="28791.5"/>
    <n v="24112.75"/>
  </r>
  <r>
    <x v="219"/>
    <n v="9947.5"/>
    <n v="4659.9375"/>
    <n v="7047.5"/>
    <n v="6356"/>
    <n v="8700.875"/>
    <n v="13.5"/>
    <n v="9151"/>
    <n v="4088"/>
    <n v="7407.5"/>
    <n v="6029"/>
    <n v="5692"/>
    <n v="5217.75"/>
    <n v="74310.5625"/>
    <m/>
    <x v="0"/>
    <n v="21654.9375"/>
    <n v="28309.375"/>
    <n v="24346.25"/>
  </r>
  <r>
    <x v="220"/>
    <n v="9973"/>
    <n v="4410.0625"/>
    <n v="6856.5"/>
    <n v="6370"/>
    <n v="8616.25"/>
    <n v="16"/>
    <n v="9215.75"/>
    <n v="4168.5"/>
    <n v="7398.5"/>
    <n v="6188.5"/>
    <n v="5644"/>
    <n v="5209.75"/>
    <n v="74066.8125"/>
    <m/>
    <x v="0"/>
    <n v="21239.5625"/>
    <n v="28386.5"/>
    <n v="24440.75"/>
  </r>
  <r>
    <x v="221"/>
    <n v="9920.5"/>
    <n v="4374.5"/>
    <n v="6902.5"/>
    <n v="6142"/>
    <n v="8519.25"/>
    <n v="20"/>
    <n v="9301"/>
    <n v="4174.25"/>
    <n v="7416.5"/>
    <n v="6103.5"/>
    <n v="5594"/>
    <n v="5238.5"/>
    <n v="73706.5"/>
    <m/>
    <x v="0"/>
    <n v="21197.5"/>
    <n v="28156.5"/>
    <n v="24352.5"/>
  </r>
  <r>
    <x v="222"/>
    <n v="9994.5"/>
    <n v="4471.1875"/>
    <n v="6703.5"/>
    <n v="6596"/>
    <n v="8403.5"/>
    <n v="19.5"/>
    <n v="9259.25"/>
    <n v="4287.25"/>
    <n v="7414.5"/>
    <n v="6030.5"/>
    <n v="5639"/>
    <n v="5147.5"/>
    <n v="73966.1875"/>
    <m/>
    <x v="0"/>
    <n v="21169.1875"/>
    <n v="28565.5"/>
    <n v="24231.5"/>
  </r>
  <r>
    <x v="223"/>
    <n v="10011.5"/>
    <n v="4680.0625"/>
    <n v="6865"/>
    <n v="6613"/>
    <n v="8766"/>
    <n v="15"/>
    <n v="9159.25"/>
    <n v="4202.5"/>
    <n v="7416.5"/>
    <n v="6068"/>
    <n v="5644"/>
    <n v="5176.5"/>
    <n v="74617.3125"/>
    <m/>
    <x v="0"/>
    <n v="21556.5625"/>
    <n v="28755.75"/>
    <n v="24305"/>
  </r>
  <r>
    <x v="224"/>
    <n v="10109.5"/>
    <n v="4917.625"/>
    <n v="6740"/>
    <n v="6789"/>
    <n v="8665.75"/>
    <n v="7.5"/>
    <n v="9194"/>
    <n v="4089.75"/>
    <n v="7356"/>
    <n v="6179.5"/>
    <n v="5726.5"/>
    <n v="5336.25"/>
    <n v="75111.375"/>
    <m/>
    <x v="0"/>
    <n v="21767.125"/>
    <n v="28746"/>
    <n v="24598.25"/>
  </r>
  <r>
    <x v="225"/>
    <n v="10131.5"/>
    <n v="4966.5"/>
    <n v="6576.5"/>
    <n v="6746"/>
    <n v="8464.5"/>
    <n v="5"/>
    <n v="9373.75"/>
    <n v="4053.5"/>
    <n v="7587"/>
    <n v="6206.5"/>
    <n v="5701.5"/>
    <n v="5447.5"/>
    <n v="75259.75"/>
    <m/>
    <x v="0"/>
    <n v="21674.5"/>
    <n v="28642.75"/>
    <n v="24942.5"/>
  </r>
  <r>
    <x v="226"/>
    <n v="10136"/>
    <n v="4669.0625"/>
    <n v="6592.5"/>
    <n v="6676"/>
    <n v="8274.5"/>
    <n v="5"/>
    <n v="9122.75"/>
    <n v="4145"/>
    <n v="7433.5"/>
    <n v="6003"/>
    <n v="5757.5"/>
    <n v="5396.5"/>
    <n v="74211.3125"/>
    <m/>
    <x v="0"/>
    <n v="21397.5625"/>
    <n v="28223.25"/>
    <n v="24590.5"/>
  </r>
  <r>
    <x v="227"/>
    <n v="10058.5"/>
    <n v="4587.25"/>
    <n v="6367.5"/>
    <n v="6635"/>
    <n v="8302.75"/>
    <n v="9.5"/>
    <n v="9294"/>
    <n v="4328.75"/>
    <n v="7245.5"/>
    <n v="5894"/>
    <n v="5590"/>
    <n v="5327.25"/>
    <n v="73640"/>
    <m/>
    <x v="0"/>
    <n v="21013.25"/>
    <n v="28570"/>
    <n v="24056.75"/>
  </r>
  <r>
    <x v="228"/>
    <n v="9992"/>
    <n v="4600.0625"/>
    <n v="6416.5"/>
    <n v="7477"/>
    <n v="8399"/>
    <n v="12"/>
    <n v="9063"/>
    <n v="4437.5"/>
    <n v="7392.5"/>
    <n v="5862.5"/>
    <n v="5536"/>
    <n v="5175.25"/>
    <n v="74363.3125"/>
    <m/>
    <x v="0"/>
    <n v="21008.5625"/>
    <n v="29388.5"/>
    <n v="23966.25"/>
  </r>
  <r>
    <x v="229"/>
    <n v="10071"/>
    <n v="4615.3125"/>
    <n v="6524.5"/>
    <n v="7250"/>
    <n v="8449.875"/>
    <n v="13.5"/>
    <n v="9023.25"/>
    <n v="4268"/>
    <n v="7309.5"/>
    <n v="5969"/>
    <n v="5535.5"/>
    <n v="5135.25"/>
    <n v="74164.6875"/>
    <m/>
    <x v="0"/>
    <n v="21210.8125"/>
    <n v="29004.625"/>
    <n v="23949.25"/>
  </r>
  <r>
    <x v="230"/>
    <n v="9937.5"/>
    <n v="4513.875"/>
    <n v="6614"/>
    <n v="7031"/>
    <n v="8544.125"/>
    <n v="17"/>
    <n v="9000.5"/>
    <n v="4121.5"/>
    <n v="7480"/>
    <n v="5964.5"/>
    <n v="5442.5"/>
    <n v="5231.5"/>
    <n v="73898"/>
    <m/>
    <x v="0"/>
    <n v="21065.375"/>
    <n v="28714.125"/>
    <n v="24118.5"/>
  </r>
  <r>
    <x v="231"/>
    <n v="10052.5"/>
    <n v="4639.375"/>
    <n v="6391.5"/>
    <n v="7456"/>
    <n v="8314.5"/>
    <n v="12"/>
    <n v="9273"/>
    <n v="4215.25"/>
    <n v="7356"/>
    <n v="6047.5"/>
    <n v="5757"/>
    <n v="5251.75"/>
    <n v="74766.375"/>
    <m/>
    <x v="0"/>
    <n v="21083.375"/>
    <n v="29270.75"/>
    <n v="24412.25"/>
  </r>
  <r>
    <x v="232"/>
    <n v="10128"/>
    <n v="4981.3125"/>
    <n v="6375.5"/>
    <n v="7570"/>
    <n v="8330.5"/>
    <n v="4"/>
    <n v="9450.5"/>
    <n v="4386.75"/>
    <n v="7091.5"/>
    <n v="6224.5"/>
    <n v="5715.5"/>
    <n v="5575"/>
    <n v="75833.0625"/>
    <m/>
    <x v="0"/>
    <n v="21484.8125"/>
    <n v="29741.75"/>
    <n v="24606.5"/>
  </r>
  <r>
    <x v="233"/>
    <n v="9875"/>
    <n v="4489.625"/>
    <n v="6134.5"/>
    <n v="7037"/>
    <n v="8369.875"/>
    <n v="5.5"/>
    <n v="9130"/>
    <n v="4141"/>
    <n v="6949.5"/>
    <n v="5850.5"/>
    <n v="5660.5"/>
    <n v="5249"/>
    <n v="72892"/>
    <m/>
    <x v="0"/>
    <n v="20499.125"/>
    <n v="28683.375"/>
    <n v="23709.5"/>
  </r>
  <r>
    <x v="234"/>
    <n v="9751"/>
    <n v="4101.5"/>
    <n v="6156.5"/>
    <n v="6882"/>
    <n v="7906.375"/>
    <n v="442"/>
    <n v="8996"/>
    <n v="3649.5"/>
    <n v="6754"/>
    <n v="5690"/>
    <n v="5375"/>
    <n v="4942.75"/>
    <n v="70646.625"/>
    <m/>
    <x v="0"/>
    <n v="20009"/>
    <n v="27875.875"/>
    <n v="22761.75"/>
  </r>
  <r>
    <x v="235"/>
    <n v="9728.5"/>
    <n v="3987.125"/>
    <n v="6075.5"/>
    <n v="7403"/>
    <n v="7572.375"/>
    <n v="807.5"/>
    <n v="8814.5"/>
    <n v="3361.5"/>
    <n v="6851"/>
    <n v="5610"/>
    <n v="5349"/>
    <n v="5035.5"/>
    <n v="70595.5"/>
    <m/>
    <x v="0"/>
    <n v="19791.125"/>
    <n v="27958.875"/>
    <n v="22845.5"/>
  </r>
  <r>
    <x v="236"/>
    <n v="9858"/>
    <n v="4241.0625"/>
    <n v="6383"/>
    <n v="7110"/>
    <n v="7842.875"/>
    <n v="110.5"/>
    <n v="8815.5"/>
    <n v="4161.25"/>
    <n v="6968.5"/>
    <n v="5789.5"/>
    <n v="5312"/>
    <n v="4977"/>
    <n v="71569.1875"/>
    <m/>
    <x v="0"/>
    <n v="20482.0625"/>
    <n v="28040.125"/>
    <n v="23047"/>
  </r>
  <r>
    <x v="237"/>
    <n v="10053.5"/>
    <n v="4845.3125"/>
    <n v="6672"/>
    <n v="6945"/>
    <n v="8243.125"/>
    <n v="4"/>
    <n v="9203"/>
    <n v="4564.25"/>
    <n v="7514"/>
    <n v="6462"/>
    <n v="5657"/>
    <n v="5176.75"/>
    <n v="75339.9375"/>
    <m/>
    <x v="0"/>
    <n v="21570.8125"/>
    <n v="28959.375"/>
    <n v="24809.75"/>
  </r>
  <r>
    <x v="238"/>
    <n v="10154"/>
    <n v="5534.3125"/>
    <n v="6473.5"/>
    <n v="7721"/>
    <n v="8366.125"/>
    <n v="0"/>
    <n v="9530"/>
    <n v="4710.5"/>
    <n v="7603.5"/>
    <n v="6588.5"/>
    <n v="5909"/>
    <n v="5654.25"/>
    <n v="78244.6875"/>
    <m/>
    <x v="0"/>
    <n v="22161.8125"/>
    <n v="30327.625"/>
    <n v="25755.25"/>
  </r>
  <r>
    <x v="239"/>
    <n v="10122.5"/>
    <n v="5107"/>
    <n v="6079.5"/>
    <n v="7026"/>
    <n v="7922.125"/>
    <n v="12.5"/>
    <n v="9355"/>
    <n v="4439.75"/>
    <n v="7535"/>
    <n v="6315.5"/>
    <n v="5787"/>
    <n v="5570.5"/>
    <n v="75272.375"/>
    <m/>
    <x v="0"/>
    <n v="21309"/>
    <n v="28755.375"/>
    <n v="25208"/>
  </r>
  <r>
    <x v="240"/>
    <n v="10030"/>
    <n v="5045.5"/>
    <n v="6204.5"/>
    <n v="7359"/>
    <n v="8344.125"/>
    <n v="0"/>
    <n v="9038.5"/>
    <n v="4590.75"/>
    <n v="7292"/>
    <n v="6105"/>
    <n v="5722.5"/>
    <n v="5664.75"/>
    <n v="75396.625"/>
    <m/>
    <x v="0"/>
    <n v="21280"/>
    <n v="29332.375"/>
    <n v="24784.25"/>
  </r>
  <r>
    <x v="241"/>
    <n v="10002.5"/>
    <n v="4460.6875"/>
    <n v="6129.5"/>
    <n v="7396"/>
    <n v="8398.75"/>
    <n v="6.5"/>
    <n v="8886.5"/>
    <n v="4645.25"/>
    <n v="7207"/>
    <n v="5877"/>
    <n v="5633"/>
    <n v="5356"/>
    <n v="73998.6875"/>
    <m/>
    <x v="0"/>
    <n v="20592.6875"/>
    <n v="29333"/>
    <n v="24073"/>
  </r>
  <r>
    <x v="242"/>
    <n v="10014"/>
    <n v="4768.5625"/>
    <n v="6158"/>
    <n v="6833"/>
    <n v="8149"/>
    <n v="14"/>
    <n v="8912.5"/>
    <n v="4650"/>
    <n v="7357.5"/>
    <n v="5822.5"/>
    <n v="5709.5"/>
    <n v="5306"/>
    <n v="73694.5625"/>
    <m/>
    <x v="0"/>
    <n v="20940.5625"/>
    <n v="28558.5"/>
    <n v="24195.5"/>
  </r>
  <r>
    <x v="243"/>
    <n v="10029.5"/>
    <n v="4555.9375"/>
    <n v="6442.5"/>
    <n v="7012"/>
    <n v="8362.375"/>
    <n v="15.5"/>
    <n v="9241.5"/>
    <n v="4655"/>
    <n v="7307.5"/>
    <n v="5929.5"/>
    <n v="5639"/>
    <n v="5325.75"/>
    <n v="74516.0625"/>
    <m/>
    <x v="0"/>
    <n v="21027.9375"/>
    <n v="29286.375"/>
    <n v="24201.75"/>
  </r>
  <r>
    <x v="244"/>
    <n v="9996.5"/>
    <n v="4567.8125"/>
    <n v="6659.5"/>
    <n v="7096"/>
    <n v="8489.5"/>
    <n v="16.5"/>
    <n v="9179.5"/>
    <n v="4552.75"/>
    <n v="7413.5"/>
    <n v="6059.5"/>
    <n v="5644.5"/>
    <n v="5240"/>
    <n v="74915.5625"/>
    <m/>
    <x v="0"/>
    <n v="21223.8125"/>
    <n v="29334.25"/>
    <n v="24357.5"/>
  </r>
  <r>
    <x v="245"/>
    <n v="9967"/>
    <n v="4780.6875"/>
    <n v="6682"/>
    <n v="6616"/>
    <n v="8384.25"/>
    <n v="14.5"/>
    <n v="8901"/>
    <n v="4242.25"/>
    <n v="7337.5"/>
    <n v="6010.5"/>
    <n v="5562.5"/>
    <n v="4986.25"/>
    <n v="73484.4375"/>
    <m/>
    <x v="0"/>
    <n v="21429.6875"/>
    <n v="28158"/>
    <n v="23896.75"/>
  </r>
  <r>
    <x v="246"/>
    <n v="9006"/>
    <n v="4660.9375"/>
    <n v="6364"/>
    <n v="6849"/>
    <n v="8102.625"/>
    <n v="13"/>
    <n v="8856.5"/>
    <n v="4097.75"/>
    <n v="7018.5"/>
    <n v="5725"/>
    <n v="5364.5"/>
    <n v="5034.5"/>
    <n v="71092.3125"/>
    <m/>
    <x v="0"/>
    <n v="20030.9375"/>
    <n v="27918.875"/>
    <n v="23142.5"/>
  </r>
  <r>
    <x v="247"/>
    <n v="9551.5"/>
    <n v="4162.1875"/>
    <n v="6256.5"/>
    <n v="7588"/>
    <n v="8164"/>
    <n v="12.5"/>
    <n v="8748.5"/>
    <n v="4463.75"/>
    <n v="6836.5"/>
    <n v="5407"/>
    <n v="5383.5"/>
    <n v="4899.5"/>
    <n v="71473.4375"/>
    <m/>
    <x v="0"/>
    <n v="19970.1875"/>
    <n v="28976.75"/>
    <n v="22526.5"/>
  </r>
  <r>
    <x v="248"/>
    <n v="9790"/>
    <n v="3861.0625"/>
    <n v="6081"/>
    <n v="7311"/>
    <n v="8119"/>
    <n v="12.5"/>
    <n v="8806"/>
    <n v="4600.5"/>
    <n v="6817"/>
    <n v="5503.5"/>
    <n v="5496.5"/>
    <n v="4920.25"/>
    <n v="71318.3125"/>
    <m/>
    <x v="0"/>
    <n v="19732.0625"/>
    <n v="28849"/>
    <n v="22737.25"/>
  </r>
  <r>
    <x v="249"/>
    <n v="9779"/>
    <n v="4569.875"/>
    <n v="6349"/>
    <n v="6984"/>
    <n v="8375.625"/>
    <n v="2.5"/>
    <n v="8853.5"/>
    <n v="4434.25"/>
    <n v="6643"/>
    <n v="5501.5"/>
    <n v="5499.5"/>
    <n v="5200"/>
    <n v="72191.75"/>
    <m/>
    <x v="0"/>
    <n v="20697.875"/>
    <n v="28649.875"/>
    <n v="22844"/>
  </r>
  <r>
    <x v="250"/>
    <n v="9772"/>
    <n v="4703.625"/>
    <n v="6679.5"/>
    <n v="7702"/>
    <n v="8629.25"/>
    <n v="0"/>
    <n v="9085"/>
    <n v="4900.5"/>
    <n v="6774"/>
    <n v="5626"/>
    <n v="5613.5"/>
    <n v="5386.25"/>
    <n v="74871.625"/>
    <m/>
    <x v="0"/>
    <n v="21155.125"/>
    <n v="30316.75"/>
    <n v="23399.75"/>
  </r>
  <r>
    <x v="251"/>
    <n v="8911.5"/>
    <n v="5846.75"/>
    <n v="7207"/>
    <n v="7028"/>
    <n v="9140.5"/>
    <n v="0"/>
    <n v="9568.5"/>
    <n v="4762.5"/>
    <n v="7154.5"/>
    <n v="6357.5"/>
    <n v="5690"/>
    <n v="5389"/>
    <n v="77055.75"/>
    <m/>
    <x v="0"/>
    <n v="21965.25"/>
    <n v="30499.5"/>
    <n v="24591"/>
  </r>
  <r>
    <x v="252"/>
    <n v="8588"/>
    <n v="6320.8125"/>
    <n v="6813"/>
    <n v="6904"/>
    <n v="9109.5"/>
    <n v="0"/>
    <n v="9341.5"/>
    <n v="4597"/>
    <n v="6956"/>
    <n v="6414"/>
    <n v="5623"/>
    <n v="5608.25"/>
    <n v="76275.0625"/>
    <m/>
    <x v="0"/>
    <n v="21721.8125"/>
    <n v="29952"/>
    <n v="24601.25"/>
  </r>
  <r>
    <x v="253"/>
    <n v="8482.5"/>
    <n v="5977.125"/>
    <n v="6098.5"/>
    <n v="6789"/>
    <n v="8416.125"/>
    <n v="0"/>
    <n v="9521.5"/>
    <n v="4337.25"/>
    <n v="6873"/>
    <n v="6055.5"/>
    <n v="5538"/>
    <n v="5180.25"/>
    <n v="73268.75"/>
    <m/>
    <x v="0"/>
    <n v="20558.125"/>
    <n v="29063.875"/>
    <n v="23646.75"/>
  </r>
  <r>
    <x v="254"/>
    <n v="10161.5"/>
    <n v="4752.625"/>
    <n v="5829"/>
    <n v="6874"/>
    <n v="7953.25"/>
    <n v="0.5"/>
    <n v="9091"/>
    <n v="4176.5"/>
    <n v="6859"/>
    <n v="5869.5"/>
    <n v="5355.5"/>
    <n v="4925"/>
    <n v="71847.375"/>
    <m/>
    <x v="0"/>
    <n v="20743.125"/>
    <n v="28095.25"/>
    <n v="23009"/>
  </r>
  <r>
    <x v="255"/>
    <n v="10035"/>
    <n v="4309.375"/>
    <n v="5845"/>
    <n v="6667"/>
    <n v="7842"/>
    <n v="6"/>
    <n v="9013.5"/>
    <n v="4196.5"/>
    <n v="6732"/>
    <n v="5820"/>
    <n v="5245"/>
    <n v="4873.75"/>
    <n v="70585.125"/>
    <m/>
    <x v="0"/>
    <n v="20189.375"/>
    <n v="27725"/>
    <n v="22670.75"/>
  </r>
  <r>
    <x v="256"/>
    <n v="9996.5"/>
    <n v="4564"/>
    <n v="5911.5"/>
    <n v="7136"/>
    <n v="8180.125"/>
    <n v="8"/>
    <n v="9292"/>
    <n v="4323.75"/>
    <n v="6879.5"/>
    <n v="5910"/>
    <n v="5207.5"/>
    <n v="5130"/>
    <n v="72538.875"/>
    <m/>
    <x v="0"/>
    <n v="20472"/>
    <n v="28939.875"/>
    <n v="23127"/>
  </r>
  <r>
    <x v="257"/>
    <n v="9655"/>
    <n v="4336.5"/>
    <n v="6312.5"/>
    <n v="7571"/>
    <n v="8224.625"/>
    <n v="0.5"/>
    <n v="9424.5"/>
    <n v="4437"/>
    <n v="6833.5"/>
    <n v="5917.5"/>
    <n v="5248"/>
    <n v="5266.75"/>
    <n v="73227.375"/>
    <m/>
    <x v="0"/>
    <n v="20304"/>
    <n v="29657.625"/>
    <n v="23265.75"/>
  </r>
  <r>
    <x v="258"/>
    <n v="9598"/>
    <n v="4419.0625"/>
    <n v="6615"/>
    <n v="7276"/>
    <n v="8478.375"/>
    <n v="1.5"/>
    <n v="9380.5"/>
    <n v="4792.5"/>
    <n v="7060"/>
    <n v="6169.5"/>
    <n v="5514.5"/>
    <n v="5300"/>
    <n v="74604.9375"/>
    <m/>
    <x v="0"/>
    <n v="20632.0625"/>
    <n v="29928.875"/>
    <n v="24044"/>
  </r>
  <r>
    <x v="259"/>
    <n v="9672"/>
    <n v="4629.4375"/>
    <n v="6724"/>
    <n v="8054"/>
    <n v="8461.25"/>
    <n v="7.5"/>
    <n v="9321.5"/>
    <n v="4647.75"/>
    <n v="7107.5"/>
    <n v="6155"/>
    <n v="5556"/>
    <n v="5316.75"/>
    <n v="75652.6875"/>
    <m/>
    <x v="0"/>
    <n v="21025.4375"/>
    <n v="30492"/>
    <n v="24135.25"/>
  </r>
  <r>
    <x v="260"/>
    <n v="9593.5"/>
    <n v="4454.5625"/>
    <n v="6465"/>
    <n v="6990"/>
    <n v="8208.375"/>
    <n v="11.5"/>
    <n v="9205"/>
    <n v="4245"/>
    <n v="6969"/>
    <n v="5916.5"/>
    <n v="5520"/>
    <n v="5130.25"/>
    <n v="72708.6875"/>
    <m/>
    <x v="0"/>
    <n v="20513.0625"/>
    <n v="28659.875"/>
    <n v="23535.75"/>
  </r>
  <r>
    <x v="261"/>
    <n v="9555"/>
    <n v="4403.25"/>
    <n v="6659"/>
    <n v="7017"/>
    <n v="8125.125"/>
    <n v="17.5"/>
    <n v="9228"/>
    <n v="4446"/>
    <n v="7081"/>
    <n v="5942"/>
    <n v="5379"/>
    <n v="4967.25"/>
    <n v="72820.125"/>
    <m/>
    <x v="0"/>
    <n v="20617.25"/>
    <n v="28833.625"/>
    <n v="23369.25"/>
  </r>
  <r>
    <x v="262"/>
    <n v="9727"/>
    <n v="4295.1875"/>
    <n v="7351.5"/>
    <n v="6893"/>
    <n v="8115.875"/>
    <n v="18"/>
    <n v="9374"/>
    <n v="4290.75"/>
    <n v="6782.5"/>
    <n v="5951"/>
    <n v="5344.5"/>
    <n v="4904.75"/>
    <n v="73048.0625"/>
    <m/>
    <x v="0"/>
    <n v="21373.6875"/>
    <n v="28691.625"/>
    <n v="22982.75"/>
  </r>
  <r>
    <x v="263"/>
    <n v="9646.5"/>
    <n v="4302.6875"/>
    <n v="6638"/>
    <n v="7117"/>
    <n v="8245.875"/>
    <n v="23"/>
    <n v="9439"/>
    <n v="4540.75"/>
    <n v="6942.5"/>
    <n v="6086"/>
    <n v="5433.5"/>
    <n v="4898.25"/>
    <n v="73313.0625"/>
    <m/>
    <x v="0"/>
    <n v="20587.1875"/>
    <n v="29365.625"/>
    <n v="23360.25"/>
  </r>
  <r>
    <x v="264"/>
    <n v="9555.5"/>
    <n v="4090"/>
    <n v="7090.5"/>
    <n v="6587"/>
    <n v="8194.25"/>
    <n v="115"/>
    <n v="9276"/>
    <n v="4467.5"/>
    <n v="7068.5"/>
    <n v="6033.5"/>
    <n v="5576.5"/>
    <n v="4923.5"/>
    <n v="72977.75"/>
    <m/>
    <x v="0"/>
    <n v="20736"/>
    <n v="28639.75"/>
    <n v="23602"/>
  </r>
  <r>
    <x v="265"/>
    <n v="9731"/>
    <n v="4372.875"/>
    <n v="8016.5"/>
    <n v="7711"/>
    <n v="8897.375"/>
    <n v="138"/>
    <n v="9458.5"/>
    <n v="4725.5"/>
    <n v="7182"/>
    <n v="6415.5"/>
    <n v="5552.5"/>
    <n v="5128.5"/>
    <n v="77329.25"/>
    <m/>
    <x v="0"/>
    <n v="22120.375"/>
    <n v="30930.375"/>
    <n v="24278.5"/>
  </r>
  <r>
    <x v="266"/>
    <n v="9935.5"/>
    <n v="4759.4375"/>
    <n v="8520.5"/>
    <n v="6913"/>
    <n v="8636"/>
    <n v="84.5"/>
    <n v="9479.5"/>
    <n v="4634"/>
    <n v="7571"/>
    <n v="6675.5"/>
    <n v="5733.5"/>
    <n v="5452.5"/>
    <n v="78394.9375"/>
    <m/>
    <x v="0"/>
    <n v="23215.4375"/>
    <n v="29747"/>
    <n v="25432.5"/>
  </r>
  <r>
    <x v="267"/>
    <n v="9878.5"/>
    <n v="4621.4375"/>
    <n v="7268.5"/>
    <n v="7496"/>
    <n v="8283.25"/>
    <n v="76"/>
    <n v="9344"/>
    <n v="4741.25"/>
    <n v="7278.5"/>
    <n v="6388.5"/>
    <n v="5687"/>
    <n v="5265.5"/>
    <n v="76328.4375"/>
    <m/>
    <x v="0"/>
    <n v="21768.4375"/>
    <n v="29940.5"/>
    <n v="24619.5"/>
  </r>
  <r>
    <x v="268"/>
    <n v="9773"/>
    <n v="4480.5625"/>
    <n v="7317.5"/>
    <n v="7442"/>
    <n v="8310.25"/>
    <n v="87"/>
    <n v="9555"/>
    <n v="4502.75"/>
    <n v="7210.5"/>
    <n v="6205.5"/>
    <n v="5638.5"/>
    <n v="5095.5"/>
    <n v="75618.0625"/>
    <m/>
    <x v="0"/>
    <n v="21571.0625"/>
    <n v="29897"/>
    <n v="24150"/>
  </r>
  <r>
    <x v="269"/>
    <n v="9780"/>
    <n v="4480.625"/>
    <n v="7365.5"/>
    <n v="7110"/>
    <n v="8278.375"/>
    <n v="31"/>
    <n v="9521"/>
    <n v="4325.25"/>
    <n v="7198"/>
    <n v="6164"/>
    <n v="5626.5"/>
    <n v="5006.5"/>
    <n v="74886.75"/>
    <m/>
    <x v="0"/>
    <n v="21626.125"/>
    <n v="29265.625"/>
    <n v="23995"/>
  </r>
  <r>
    <x v="270"/>
    <n v="9704.5"/>
    <n v="4316.1875"/>
    <n v="7129.5"/>
    <n v="7097"/>
    <n v="8432.5"/>
    <n v="7.5"/>
    <n v="9774.5"/>
    <n v="4337.75"/>
    <n v="7199"/>
    <n v="6128.5"/>
    <n v="5674.5"/>
    <n v="5036"/>
    <n v="74837.4375"/>
    <m/>
    <x v="0"/>
    <n v="21150.1875"/>
    <n v="29649.25"/>
    <n v="24038"/>
  </r>
  <r>
    <x v="271"/>
    <n v="9669.5"/>
    <n v="4310.375"/>
    <n v="7364"/>
    <n v="7524"/>
    <n v="8711.125"/>
    <n v="20.5"/>
    <n v="9722"/>
    <n v="4722.75"/>
    <n v="7146.5"/>
    <n v="6129"/>
    <n v="5554.5"/>
    <n v="4967"/>
    <n v="75841.25"/>
    <m/>
    <x v="0"/>
    <n v="21343.875"/>
    <n v="30700.375"/>
    <n v="23797"/>
  </r>
  <r>
    <x v="272"/>
    <n v="9794"/>
    <n v="4368.4375"/>
    <n v="7628"/>
    <n v="8295"/>
    <n v="8907.5"/>
    <n v="22"/>
    <n v="9833"/>
    <n v="4925"/>
    <n v="7159.5"/>
    <n v="6294.5"/>
    <n v="5542.5"/>
    <n v="5021"/>
    <n v="77790.4375"/>
    <m/>
    <x v="0"/>
    <n v="21790.4375"/>
    <n v="31982.5"/>
    <n v="24017.5"/>
  </r>
  <r>
    <x v="273"/>
    <n v="9844"/>
    <n v="4531.8125"/>
    <n v="8056.5"/>
    <n v="7572"/>
    <n v="8658.75"/>
    <n v="19"/>
    <n v="9768.5"/>
    <n v="4388.25"/>
    <n v="7246.5"/>
    <n v="6434"/>
    <n v="5630"/>
    <n v="5074"/>
    <n v="77223.3125"/>
    <m/>
    <x v="0"/>
    <n v="22432.3125"/>
    <n v="30406.5"/>
    <n v="24384.5"/>
  </r>
  <r>
    <x v="274"/>
    <n v="9836"/>
    <n v="4656.375"/>
    <n v="7783"/>
    <n v="6799"/>
    <n v="8189"/>
    <n v="16"/>
    <n v="9509"/>
    <n v="4208.75"/>
    <n v="7019.5"/>
    <n v="6338"/>
    <n v="5547.5"/>
    <n v="5058.5"/>
    <n v="74960.625"/>
    <m/>
    <x v="0"/>
    <n v="22275.375"/>
    <n v="28721.75"/>
    <n v="23963.5"/>
  </r>
  <r>
    <x v="275"/>
    <n v="9533"/>
    <n v="4268.625"/>
    <n v="7696"/>
    <n v="6759"/>
    <n v="8107.25"/>
    <n v="16"/>
    <n v="9388"/>
    <n v="4030.75"/>
    <n v="6779.5"/>
    <n v="6014.5"/>
    <n v="5509"/>
    <n v="4939.5"/>
    <n v="73041.125"/>
    <m/>
    <x v="0"/>
    <n v="21497.625"/>
    <n v="28301"/>
    <n v="23242.5"/>
  </r>
  <r>
    <x v="276"/>
    <n v="9557"/>
    <n v="4066.5625"/>
    <n v="7143"/>
    <n v="6981"/>
    <n v="8017.25"/>
    <n v="23"/>
    <n v="9280.5"/>
    <n v="4159"/>
    <n v="6788.5"/>
    <n v="6097.5"/>
    <n v="5567.5"/>
    <n v="4998"/>
    <n v="72678.8125"/>
    <m/>
    <x v="0"/>
    <n v="20766.5625"/>
    <n v="28460.75"/>
    <n v="23451.5"/>
  </r>
  <r>
    <x v="277"/>
    <n v="9754"/>
    <n v="4162.9375"/>
    <n v="7273.5"/>
    <n v="6616"/>
    <n v="8232.875"/>
    <n v="25"/>
    <n v="9461.5"/>
    <n v="4309"/>
    <n v="6957"/>
    <n v="6316"/>
    <n v="5543"/>
    <n v="5201"/>
    <n v="73851.8125"/>
    <m/>
    <x v="0"/>
    <n v="21190.4375"/>
    <n v="28644.375"/>
    <n v="24017"/>
  </r>
  <r>
    <x v="278"/>
    <n v="9837.5"/>
    <n v="4733.0625"/>
    <n v="7636.5"/>
    <n v="6765"/>
    <n v="8611.875"/>
    <n v="28.5"/>
    <n v="9510.5"/>
    <n v="4406.25"/>
    <n v="7538.5"/>
    <n v="6458"/>
    <n v="5623"/>
    <n v="5289"/>
    <n v="76437.6875"/>
    <m/>
    <x v="0"/>
    <n v="22207.0625"/>
    <n v="29322.125"/>
    <n v="24908.5"/>
  </r>
  <r>
    <x v="279"/>
    <n v="9718"/>
    <n v="4549.5625"/>
    <n v="7343.5"/>
    <n v="7678"/>
    <n v="8633.75"/>
    <n v="32.5"/>
    <n v="9672.5"/>
    <n v="4589.25"/>
    <n v="7420"/>
    <n v="6353"/>
    <n v="5671.5"/>
    <n v="5213"/>
    <n v="76874.5625"/>
    <m/>
    <x v="0"/>
    <n v="21611.0625"/>
    <n v="30606"/>
    <n v="24657.5"/>
  </r>
  <r>
    <x v="280"/>
    <n v="9532"/>
    <n v="4388.75"/>
    <n v="7200"/>
    <n v="6649"/>
    <n v="8671.875"/>
    <n v="34.5"/>
    <n v="9474"/>
    <n v="4137.25"/>
    <n v="7112.5"/>
    <n v="6286"/>
    <n v="5589"/>
    <n v="5015.5"/>
    <n v="74090.375"/>
    <m/>
    <x v="0"/>
    <n v="21120.75"/>
    <n v="28966.625"/>
    <n v="24003"/>
  </r>
  <r>
    <x v="281"/>
    <n v="9356"/>
    <n v="3805.6875"/>
    <n v="6757.5"/>
    <n v="6270"/>
    <n v="8163.875"/>
    <n v="37.5"/>
    <n v="9239"/>
    <n v="4248"/>
    <n v="6761.5"/>
    <n v="6022"/>
    <n v="5467"/>
    <n v="4876.5"/>
    <n v="71004.5625"/>
    <m/>
    <x v="0"/>
    <n v="19919.1875"/>
    <n v="27958.375"/>
    <n v="23127"/>
  </r>
  <r>
    <x v="282"/>
    <n v="9266"/>
    <n v="3683.875"/>
    <n v="6747"/>
    <n v="6835"/>
    <n v="8314.625"/>
    <n v="39.5"/>
    <n v="9193"/>
    <n v="4233"/>
    <n v="6806"/>
    <n v="5963.5"/>
    <n v="5386"/>
    <n v="4742.5"/>
    <n v="71210"/>
    <m/>
    <x v="0"/>
    <n v="19696.875"/>
    <n v="28615.125"/>
    <n v="22898"/>
  </r>
  <r>
    <x v="283"/>
    <n v="9312"/>
    <n v="3623.375"/>
    <n v="6633"/>
    <n v="6303"/>
    <n v="7874.5"/>
    <n v="40.5"/>
    <n v="9036.5"/>
    <n v="4250.5"/>
    <n v="6664.5"/>
    <n v="6053"/>
    <n v="5379.5"/>
    <n v="4714"/>
    <n v="69884.375"/>
    <m/>
    <x v="0"/>
    <n v="19568.375"/>
    <n v="27505"/>
    <n v="22811"/>
  </r>
  <r>
    <x v="284"/>
    <n v="9513"/>
    <n v="3975.5"/>
    <n v="6711.5"/>
    <n v="6901"/>
    <n v="7852.75"/>
    <n v="41"/>
    <n v="9144.5"/>
    <n v="4437.5"/>
    <n v="6804.5"/>
    <n v="6016.5"/>
    <n v="5494"/>
    <n v="4826.5"/>
    <n v="71718.25"/>
    <m/>
    <x v="0"/>
    <n v="20200"/>
    <n v="28376.75"/>
    <n v="23141.5"/>
  </r>
  <r>
    <x v="285"/>
    <n v="9587"/>
    <n v="4423.875"/>
    <n v="7448.5"/>
    <n v="7927"/>
    <n v="8272.75"/>
    <n v="32"/>
    <n v="9204"/>
    <n v="4559.75"/>
    <n v="6877"/>
    <n v="6288.5"/>
    <n v="5623.5"/>
    <n v="5103"/>
    <n v="75346.875"/>
    <m/>
    <x v="0"/>
    <n v="21459.375"/>
    <n v="29995.5"/>
    <n v="23892"/>
  </r>
  <r>
    <x v="286"/>
    <n v="9811.5"/>
    <n v="4541.4375"/>
    <n v="7921"/>
    <n v="8229"/>
    <n v="8730.625"/>
    <n v="25"/>
    <n v="9447"/>
    <n v="4611"/>
    <n v="7329"/>
    <n v="6658.5"/>
    <n v="5763"/>
    <n v="5248.5"/>
    <n v="78315.5625"/>
    <m/>
    <x v="0"/>
    <n v="22273.9375"/>
    <n v="31042.625"/>
    <n v="24999"/>
  </r>
  <r>
    <x v="287"/>
    <n v="9867.5"/>
    <n v="4641.75"/>
    <n v="7621"/>
    <n v="7389"/>
    <n v="8695.125"/>
    <n v="25"/>
    <n v="9447.5"/>
    <n v="4515.75"/>
    <n v="7254.5"/>
    <n v="6504.5"/>
    <n v="5641"/>
    <n v="5186"/>
    <n v="76788.625"/>
    <m/>
    <x v="0"/>
    <n v="22130.25"/>
    <n v="30072.375"/>
    <n v="24586"/>
  </r>
  <r>
    <x v="288"/>
    <n v="9638.5"/>
    <n v="4232.5"/>
    <n v="7126.5"/>
    <n v="6596"/>
    <n v="8200.75"/>
    <n v="24"/>
    <n v="9356"/>
    <n v="4068.75"/>
    <n v="6746"/>
    <n v="6171.5"/>
    <n v="5532"/>
    <n v="5048"/>
    <n v="72740.5"/>
    <m/>
    <x v="0"/>
    <n v="20997.5"/>
    <n v="28245.5"/>
    <n v="23497.5"/>
  </r>
  <r>
    <x v="289"/>
    <n v="9483.5"/>
    <n v="4039.875"/>
    <n v="7413"/>
    <n v="6933"/>
    <n v="8409.375"/>
    <n v="31.5"/>
    <n v="9457.5"/>
    <n v="4265"/>
    <n v="6840.5"/>
    <n v="6157"/>
    <n v="5519.5"/>
    <n v="5051.5"/>
    <n v="73601.25"/>
    <m/>
    <x v="0"/>
    <n v="20936.375"/>
    <n v="29096.375"/>
    <n v="23568.5"/>
  </r>
  <r>
    <x v="290"/>
    <n v="9441"/>
    <n v="3879.625"/>
    <n v="7309"/>
    <n v="6712"/>
    <n v="8526.875"/>
    <n v="24"/>
    <n v="9484"/>
    <n v="4511"/>
    <n v="6753"/>
    <n v="6044"/>
    <n v="5489.5"/>
    <n v="4857.5"/>
    <n v="73031.5"/>
    <m/>
    <x v="0"/>
    <n v="20629.625"/>
    <n v="29257.875"/>
    <n v="23144"/>
  </r>
  <r>
    <x v="291"/>
    <n v="9780.5"/>
    <n v="4516.25"/>
    <n v="7308.5"/>
    <n v="7122"/>
    <n v="8519.875"/>
    <n v="26.5"/>
    <n v="9530"/>
    <n v="4755.25"/>
    <n v="6963"/>
    <n v="6391.5"/>
    <n v="5562"/>
    <n v="5050.5"/>
    <n v="75525.875"/>
    <m/>
    <x v="0"/>
    <n v="21605.25"/>
    <n v="29953.625"/>
    <n v="23967"/>
  </r>
  <r>
    <x v="292"/>
    <n v="9971"/>
    <n v="4901.125"/>
    <n v="7709.5"/>
    <n v="6721"/>
    <n v="8455.5"/>
    <n v="25.5"/>
    <n v="9846"/>
    <n v="5009.5"/>
    <n v="7538.5"/>
    <n v="6799.5"/>
    <n v="5915.5"/>
    <n v="5377"/>
    <n v="78269.625"/>
    <m/>
    <x v="0"/>
    <n v="22581.625"/>
    <n v="30057.5"/>
    <n v="25630.5"/>
  </r>
  <r>
    <x v="293"/>
    <n v="9964"/>
    <n v="4863.375"/>
    <n v="7761.5"/>
    <n v="6845"/>
    <n v="8317.125"/>
    <n v="24"/>
    <n v="9765.5"/>
    <n v="5112.75"/>
    <n v="7659.5"/>
    <n v="6764"/>
    <n v="5774"/>
    <n v="5489"/>
    <n v="78339.75"/>
    <m/>
    <x v="0"/>
    <n v="22588.875"/>
    <n v="30064.375"/>
    <n v="25686.5"/>
  </r>
  <r>
    <x v="294"/>
    <n v="9892.5"/>
    <n v="4586.5"/>
    <n v="7526"/>
    <n v="7621"/>
    <n v="8449.75"/>
    <n v="29.5"/>
    <n v="9795"/>
    <n v="5177.75"/>
    <n v="7592"/>
    <n v="6689"/>
    <n v="5722.5"/>
    <n v="5286"/>
    <n v="78367.5"/>
    <m/>
    <x v="0"/>
    <n v="22005"/>
    <n v="31073"/>
    <n v="25289.5"/>
  </r>
  <r>
    <x v="295"/>
    <n v="9661"/>
    <n v="4278.75"/>
    <n v="7355.5"/>
    <n v="6854"/>
    <n v="8584.625"/>
    <n v="38"/>
    <n v="9414.5"/>
    <n v="4679"/>
    <n v="7207"/>
    <n v="6395"/>
    <n v="5601"/>
    <n v="5084"/>
    <n v="75152.375"/>
    <m/>
    <x v="0"/>
    <n v="21295.25"/>
    <n v="29570.125"/>
    <n v="24287"/>
  </r>
  <r>
    <x v="296"/>
    <n v="9573"/>
    <n v="4096.5"/>
    <n v="7073"/>
    <n v="6958"/>
    <n v="8346.375"/>
    <n v="41.5"/>
    <n v="9312"/>
    <n v="4413"/>
    <n v="6965.5"/>
    <n v="6122"/>
    <n v="5614.5"/>
    <n v="5082.5"/>
    <n v="73597.875"/>
    <m/>
    <x v="0"/>
    <n v="20742.5"/>
    <n v="29070.875"/>
    <n v="23784.5"/>
  </r>
  <r>
    <x v="297"/>
    <n v="9519"/>
    <n v="3898.375"/>
    <n v="6971"/>
    <n v="6925"/>
    <n v="8220.25"/>
    <n v="45.5"/>
    <n v="9163"/>
    <n v="4461.5"/>
    <n v="6975.5"/>
    <n v="6083.5"/>
    <n v="5611.5"/>
    <n v="5017.5"/>
    <n v="72891.625"/>
    <m/>
    <x v="0"/>
    <n v="20388.375"/>
    <n v="28815.25"/>
    <n v="23688"/>
  </r>
  <r>
    <x v="298"/>
    <n v="9531.5"/>
    <n v="4030.875"/>
    <n v="6868.5"/>
    <n v="7243"/>
    <n v="8345.625"/>
    <n v="55.5"/>
    <n v="8940"/>
    <n v="4514.25"/>
    <n v="6880"/>
    <n v="5891"/>
    <n v="5531.5"/>
    <n v="5027"/>
    <n v="72858.75"/>
    <m/>
    <x v="0"/>
    <n v="20430.875"/>
    <n v="29098.375"/>
    <n v="23329.5"/>
  </r>
  <r>
    <x v="299"/>
    <n v="9546.5"/>
    <n v="3954.875"/>
    <n v="7007"/>
    <n v="7212"/>
    <n v="8511.75"/>
    <n v="59"/>
    <n v="9112"/>
    <n v="4308"/>
    <n v="6988.5"/>
    <n v="6079.5"/>
    <n v="5424"/>
    <n v="5055.5"/>
    <n v="73258.625"/>
    <m/>
    <x v="0"/>
    <n v="20508.375"/>
    <n v="29202.75"/>
    <n v="23547.5"/>
  </r>
  <r>
    <x v="300"/>
    <n v="9590.5"/>
    <n v="4044"/>
    <n v="7224.5"/>
    <n v="6540"/>
    <n v="8522.75"/>
    <n v="44.5"/>
    <n v="9514"/>
    <n v="4435"/>
    <n v="7108.5"/>
    <n v="6291.5"/>
    <n v="5544"/>
    <n v="5083"/>
    <n v="73942.25"/>
    <m/>
    <x v="0"/>
    <n v="20859"/>
    <n v="29056.25"/>
    <n v="24027"/>
  </r>
  <r>
    <x v="301"/>
    <n v="9516.5"/>
    <n v="4362.125"/>
    <n v="7318"/>
    <n v="7023"/>
    <n v="8732.5"/>
    <n v="39.5"/>
    <n v="9582.5"/>
    <n v="4283.25"/>
    <n v="7016"/>
    <n v="6270.5"/>
    <n v="5576"/>
    <n v="5099"/>
    <n v="74818.875"/>
    <m/>
    <x v="0"/>
    <n v="21196.625"/>
    <n v="29660.75"/>
    <n v="23961.5"/>
  </r>
  <r>
    <x v="302"/>
    <n v="9509"/>
    <n v="4457.75"/>
    <n v="6299.5"/>
    <n v="6788"/>
    <n v="8414.25"/>
    <n v="46.5"/>
    <n v="9274.5"/>
    <n v="4308.25"/>
    <n v="7020"/>
    <n v="6012.5"/>
    <n v="5560.5"/>
    <n v="5052.5"/>
    <n v="72743.25"/>
    <m/>
    <x v="0"/>
    <n v="20266.25"/>
    <n v="28831.5"/>
    <n v="23645.5"/>
  </r>
  <r>
    <x v="303"/>
    <n v="9614.5"/>
    <n v="4225.75"/>
    <n v="6922.5"/>
    <n v="6667"/>
    <n v="8548"/>
    <n v="45"/>
    <n v="9351.5"/>
    <n v="4248"/>
    <n v="7343"/>
    <n v="6078"/>
    <n v="5591"/>
    <n v="5011.5"/>
    <n v="73645.75"/>
    <m/>
    <x v="0"/>
    <n v="20762.75"/>
    <n v="28859.5"/>
    <n v="24023.5"/>
  </r>
  <r>
    <x v="304"/>
    <n v="9603"/>
    <n v="4408.875"/>
    <n v="7393"/>
    <n v="6252"/>
    <n v="8614.875"/>
    <n v="40"/>
    <n v="9572"/>
    <n v="4208.5"/>
    <n v="7453"/>
    <n v="6284"/>
    <n v="5471"/>
    <n v="5045.5"/>
    <n v="74345.75"/>
    <m/>
    <x v="0"/>
    <n v="21404.875"/>
    <n v="28687.375"/>
    <n v="24253.5"/>
  </r>
  <r>
    <x v="305"/>
    <n v="9763.5"/>
    <n v="4420.25"/>
    <n v="7288"/>
    <n v="6669"/>
    <n v="8295.75"/>
    <n v="31.5"/>
    <n v="9583"/>
    <n v="4319.5"/>
    <n v="7215"/>
    <n v="6257"/>
    <n v="5509"/>
    <n v="5102"/>
    <n v="74453.5"/>
    <m/>
    <x v="0"/>
    <n v="21471.75"/>
    <n v="28898.75"/>
    <n v="24083"/>
  </r>
  <r>
    <x v="306"/>
    <n v="9699.5"/>
    <n v="4307.875"/>
    <n v="7551"/>
    <n v="7748"/>
    <n v="8332.875"/>
    <n v="23.5"/>
    <n v="9489"/>
    <n v="4527.5"/>
    <n v="7181.5"/>
    <n v="6354"/>
    <n v="5528"/>
    <n v="5083.5"/>
    <n v="75826.25"/>
    <m/>
    <x v="0"/>
    <n v="21558.375"/>
    <n v="30120.875"/>
    <n v="24147"/>
  </r>
  <r>
    <x v="307"/>
    <n v="9928.5"/>
    <n v="4712.5"/>
    <n v="8112"/>
    <n v="6513"/>
    <n v="8750.75"/>
    <n v="24.5"/>
    <n v="9326"/>
    <n v="4472.5"/>
    <n v="7370.5"/>
    <n v="6388.5"/>
    <n v="5572"/>
    <n v="5267"/>
    <n v="76437.75"/>
    <m/>
    <x v="0"/>
    <n v="22753"/>
    <n v="29086.75"/>
    <n v="24598"/>
  </r>
  <r>
    <x v="308"/>
    <n v="9939"/>
    <n v="4663.875"/>
    <n v="7798.5"/>
    <n v="6479"/>
    <n v="8687.625"/>
    <n v="22"/>
    <n v="9601"/>
    <n v="4384"/>
    <n v="7315.5"/>
    <n v="6598.5"/>
    <n v="5652.5"/>
    <n v="5342.5"/>
    <n v="76484"/>
    <m/>
    <x v="0"/>
    <n v="22401.375"/>
    <n v="29173.625"/>
    <n v="24909"/>
  </r>
  <r>
    <x v="309"/>
    <n v="9880"/>
    <n v="4556.25"/>
    <n v="7340"/>
    <n v="6816"/>
    <n v="8161"/>
    <n v="23"/>
    <n v="9539.5"/>
    <n v="4282.5"/>
    <n v="7085.5"/>
    <n v="6456"/>
    <n v="5793"/>
    <n v="5404"/>
    <n v="75336.75"/>
    <m/>
    <x v="0"/>
    <n v="21776.25"/>
    <n v="28822"/>
    <n v="24738.5"/>
  </r>
  <r>
    <x v="310"/>
    <n v="9783"/>
    <n v="4342.125"/>
    <n v="7860.5"/>
    <n v="6874"/>
    <n v="8237.5"/>
    <n v="17.5"/>
    <n v="9321.5"/>
    <n v="4208.5"/>
    <n v="6902"/>
    <n v="6353"/>
    <n v="5724"/>
    <n v="5289.5"/>
    <n v="74913.125"/>
    <m/>
    <x v="0"/>
    <n v="21985.625"/>
    <n v="28659"/>
    <n v="24268.5"/>
  </r>
  <r>
    <x v="311"/>
    <n v="9782.5"/>
    <n v="4418.625"/>
    <n v="7683"/>
    <n v="7445"/>
    <n v="8376"/>
    <n v="15.5"/>
    <n v="9387"/>
    <n v="4364.5"/>
    <n v="6751.5"/>
    <n v="6301.5"/>
    <n v="5632"/>
    <n v="5272.5"/>
    <n v="75429.625"/>
    <m/>
    <x v="0"/>
    <n v="21884.125"/>
    <n v="29588"/>
    <n v="23957.5"/>
  </r>
  <r>
    <x v="312"/>
    <n v="9728"/>
    <n v="4325.375"/>
    <n v="7095.5"/>
    <n v="6760"/>
    <n v="8383.875"/>
    <n v="18"/>
    <n v="9312"/>
    <n v="4385.5"/>
    <n v="6711"/>
    <n v="6063"/>
    <n v="5580"/>
    <n v="5167"/>
    <n v="73529.25"/>
    <m/>
    <x v="0"/>
    <n v="21148.875"/>
    <n v="28859.375"/>
    <n v="23521"/>
  </r>
  <r>
    <x v="313"/>
    <n v="9688"/>
    <n v="4641.625"/>
    <n v="7027"/>
    <n v="7905"/>
    <n v="8283.875"/>
    <n v="28"/>
    <n v="9130"/>
    <n v="4505.5"/>
    <n v="6951"/>
    <n v="6083"/>
    <n v="5426"/>
    <n v="5200.5"/>
    <n v="74869.5"/>
    <m/>
    <x v="0"/>
    <n v="21356.625"/>
    <n v="29852.375"/>
    <n v="23660.5"/>
  </r>
  <r>
    <x v="314"/>
    <n v="9852.5"/>
    <n v="5022.5"/>
    <n v="7267"/>
    <n v="7804"/>
    <n v="8635.375"/>
    <n v="32"/>
    <n v="9425"/>
    <n v="4330"/>
    <n v="7547"/>
    <n v="6448.5"/>
    <n v="5675"/>
    <n v="5288.5"/>
    <n v="77327.375"/>
    <m/>
    <x v="0"/>
    <n v="22142"/>
    <n v="30226.375"/>
    <n v="24959"/>
  </r>
  <r>
    <x v="315"/>
    <n v="9787"/>
    <n v="4759.625"/>
    <n v="7228.5"/>
    <n v="8009"/>
    <n v="8733.625"/>
    <n v="37"/>
    <n v="9693.5"/>
    <n v="4309.5"/>
    <n v="7319"/>
    <n v="6454.5"/>
    <n v="5591"/>
    <n v="5154.5"/>
    <n v="77076.75"/>
    <m/>
    <x v="0"/>
    <n v="21775.125"/>
    <n v="30782.625"/>
    <n v="24519"/>
  </r>
  <r>
    <x v="316"/>
    <n v="9715.5"/>
    <n v="4734.375"/>
    <n v="7137"/>
    <n v="7692"/>
    <n v="8655.125"/>
    <n v="42"/>
    <n v="9461"/>
    <n v="4029.5"/>
    <n v="6913.5"/>
    <n v="6220.5"/>
    <n v="5483"/>
    <n v="5097"/>
    <n v="75180.5"/>
    <m/>
    <x v="0"/>
    <n v="21586.875"/>
    <n v="29879.625"/>
    <n v="23714"/>
  </r>
  <r>
    <x v="317"/>
    <n v="9654"/>
    <n v="4335.625"/>
    <n v="6688"/>
    <n v="7227"/>
    <n v="8090.375"/>
    <n v="50.5"/>
    <n v="8990.5"/>
    <n v="4137.5"/>
    <n v="6846.5"/>
    <n v="5979.5"/>
    <n v="5552.5"/>
    <n v="4957"/>
    <n v="72509"/>
    <m/>
    <x v="0"/>
    <n v="20677.625"/>
    <n v="28495.875"/>
    <n v="23335.5"/>
  </r>
  <r>
    <x v="318"/>
    <n v="9630.5"/>
    <n v="4336.125"/>
    <n v="6560"/>
    <n v="7217"/>
    <n v="8169.375"/>
    <n v="55"/>
    <n v="9043.5"/>
    <n v="4344"/>
    <n v="6724.5"/>
    <n v="6020.5"/>
    <n v="5588.5"/>
    <n v="4952.5"/>
    <n v="72641.5"/>
    <m/>
    <x v="0"/>
    <n v="20526.625"/>
    <n v="28828.875"/>
    <n v="23286"/>
  </r>
  <r>
    <x v="319"/>
    <n v="9695.5"/>
    <n v="4402.125"/>
    <n v="6425.5"/>
    <n v="7433"/>
    <n v="8254.5"/>
    <n v="64"/>
    <n v="9099.5"/>
    <n v="4530.5"/>
    <n v="6796"/>
    <n v="5959"/>
    <n v="5519"/>
    <n v="4871.5"/>
    <n v="73050.125"/>
    <m/>
    <x v="0"/>
    <n v="20523.125"/>
    <n v="29381.5"/>
    <n v="23145.5"/>
  </r>
  <r>
    <x v="320"/>
    <n v="9632"/>
    <n v="4402.25"/>
    <n v="6394.5"/>
    <n v="6919"/>
    <n v="8463.25"/>
    <n v="72.5"/>
    <n v="9227"/>
    <n v="4525.5"/>
    <n v="6927.5"/>
    <n v="5972.5"/>
    <n v="5460.5"/>
    <n v="4937.5"/>
    <n v="72934"/>
    <m/>
    <x v="0"/>
    <n v="20428.75"/>
    <n v="29207.25"/>
    <n v="23298"/>
  </r>
  <r>
    <x v="321"/>
    <n v="9608.5"/>
    <n v="4471.625"/>
    <n v="6556"/>
    <n v="7706"/>
    <n v="8637.375"/>
    <n v="86"/>
    <n v="9513"/>
    <n v="4510.5"/>
    <n v="7158"/>
    <n v="6256.5"/>
    <n v="5478.5"/>
    <n v="5037.5"/>
    <n v="75019.5"/>
    <m/>
    <x v="0"/>
    <n v="20636.125"/>
    <n v="30452.875"/>
    <n v="23930.5"/>
  </r>
  <r>
    <x v="322"/>
    <n v="9763"/>
    <n v="4640.875"/>
    <n v="6667"/>
    <n v="8119.644287109375"/>
    <n v="8666.625"/>
    <n v="88.5"/>
    <n v="9624"/>
    <n v="4494.5"/>
    <n v="7276.5"/>
    <n v="6431.5"/>
    <n v="5441.5"/>
    <n v="5171"/>
    <n v="76384.644287109375"/>
    <m/>
    <x v="0"/>
    <n v="21070.875"/>
    <n v="30993.269287109375"/>
    <n v="24320.5"/>
  </r>
  <r>
    <x v="323"/>
    <n v="9710"/>
    <n v="4595"/>
    <n v="6564.5"/>
    <n v="7495.998291015625"/>
    <n v="8252.875"/>
    <n v="81.5"/>
    <n v="9630"/>
    <n v="4339.5"/>
    <n v="7097.5"/>
    <n v="6257.5"/>
    <n v="5428"/>
    <n v="5099"/>
    <n v="74551.373291015625"/>
    <m/>
    <x v="0"/>
    <n v="20869.5"/>
    <n v="29799.873291015625"/>
    <n v="23882"/>
  </r>
  <r>
    <x v="324"/>
    <n v="9682.5"/>
    <n v="4313.25"/>
    <n v="6796"/>
    <n v="7476.2001953125"/>
    <n v="8290"/>
    <n v="49.5"/>
    <n v="9425"/>
    <n v="4393.5"/>
    <n v="6743.5"/>
    <n v="5946.5"/>
    <n v="5364.5"/>
    <n v="4986.5"/>
    <n v="73466.9501953125"/>
    <m/>
    <x v="0"/>
    <n v="20791.75"/>
    <n v="29634.2001953125"/>
    <n v="23041"/>
  </r>
  <r>
    <x v="325"/>
    <n v="9516.5"/>
    <n v="4173.75"/>
    <n v="6579.5"/>
    <n v="7984.6279296875"/>
    <n v="8140.375"/>
    <n v="42"/>
    <n v="9191"/>
    <n v="4409"/>
    <n v="6855.5"/>
    <n v="5913"/>
    <n v="5493.5"/>
    <n v="4923.5"/>
    <n v="73222.2529296875"/>
    <m/>
    <x v="0"/>
    <n v="20269.75"/>
    <n v="29767.0029296875"/>
    <n v="23185.5"/>
  </r>
  <r>
    <x v="326"/>
    <n v="9624.5"/>
    <n v="4281.375"/>
    <n v="6666"/>
    <n v="7909.591796875"/>
    <n v="8428.375"/>
    <n v="46"/>
    <n v="9548.5"/>
    <n v="4372"/>
    <n v="6940"/>
    <n v="6001"/>
    <n v="5459.5"/>
    <n v="5062"/>
    <n v="74338.841796875"/>
    <m/>
    <x v="0"/>
    <n v="20571.875"/>
    <n v="30304.466796875"/>
    <n v="23462.5"/>
  </r>
  <r>
    <x v="327"/>
    <n v="9597"/>
    <n v="4322.75"/>
    <n v="6851.5"/>
    <n v="8084.1953125"/>
    <n v="8352.875"/>
    <n v="44"/>
    <n v="9411"/>
    <n v="4290"/>
    <n v="6920"/>
    <n v="6063.5"/>
    <n v="5387.5"/>
    <n v="5103.5"/>
    <n v="74427.8203125"/>
    <m/>
    <x v="0"/>
    <n v="20771.25"/>
    <n v="30182.0703125"/>
    <n v="23474.5"/>
  </r>
  <r>
    <x v="328"/>
    <n v="9734.5"/>
    <n v="4457.75"/>
    <n v="7092"/>
    <n v="8172.8984375"/>
    <n v="8928.125"/>
    <n v="49"/>
    <n v="9558.5"/>
    <n v="4699.5"/>
    <n v="7164"/>
    <n v="6290.5"/>
    <n v="5434.5"/>
    <n v="5082.5"/>
    <n v="76663.7734375"/>
    <m/>
    <x v="0"/>
    <n v="21284.25"/>
    <n v="31408.0234375"/>
    <n v="23971.5"/>
  </r>
  <r>
    <x v="329"/>
    <n v="9619.5"/>
    <n v="4532.25"/>
    <n v="7028.5"/>
    <n v="7411.5703125"/>
    <n v="8678.5"/>
    <n v="46"/>
    <n v="9590.5"/>
    <n v="4185.5"/>
    <n v="7039.5"/>
    <n v="6185.5"/>
    <n v="5465.5"/>
    <n v="5086"/>
    <n v="74868.8203125"/>
    <m/>
    <x v="0"/>
    <n v="21180.25"/>
    <n v="29912.0703125"/>
    <n v="23776.5"/>
  </r>
  <r>
    <x v="330"/>
    <n v="9482"/>
    <n v="4272.375"/>
    <n v="6540.5"/>
    <n v="7402.1171875"/>
    <n v="8142.75"/>
    <n v="45"/>
    <n v="9158"/>
    <n v="4105.5"/>
    <n v="6645"/>
    <n v="6047.5"/>
    <n v="5406.5"/>
    <n v="4877.5"/>
    <n v="72124.7421875"/>
    <m/>
    <x v="0"/>
    <n v="20294.875"/>
    <n v="28853.3671875"/>
    <n v="22976.5"/>
  </r>
  <r>
    <x v="331"/>
    <n v="9362.5"/>
    <n v="4008.75"/>
    <n v="6659"/>
    <n v="7599.8203125"/>
    <n v="8323.25"/>
    <n v="38.5"/>
    <n v="9224"/>
    <n v="4207.5"/>
    <n v="6705.5"/>
    <n v="5945"/>
    <n v="5354.5"/>
    <n v="4973.5"/>
    <n v="72401.8203125"/>
    <m/>
    <x v="0"/>
    <n v="20030.25"/>
    <n v="29393.0703125"/>
    <n v="22978.5"/>
  </r>
  <r>
    <x v="332"/>
    <n v="9329"/>
    <n v="3732.75"/>
    <n v="6463.5"/>
    <n v="7360.8984375"/>
    <n v="8116.75"/>
    <n v="39.5"/>
    <n v="9129"/>
    <n v="4062"/>
    <n v="6426"/>
    <n v="5655.5"/>
    <n v="5294.5"/>
    <n v="4828"/>
    <n v="70437.3984375"/>
    <m/>
    <x v="0"/>
    <n v="19525.25"/>
    <n v="28708.1484375"/>
    <n v="22204"/>
  </r>
  <r>
    <x v="333"/>
    <n v="9501.5"/>
    <n v="4156.25"/>
    <n v="6626.5"/>
    <n v="7461.6328125"/>
    <n v="8167.25"/>
    <n v="38.5"/>
    <n v="9565"/>
    <n v="4104.5"/>
    <n v="6513"/>
    <n v="5918"/>
    <n v="5272.5"/>
    <n v="4815.5"/>
    <n v="72140.1328125"/>
    <m/>
    <x v="0"/>
    <n v="20284.25"/>
    <n v="29336.8828125"/>
    <n v="22519"/>
  </r>
  <r>
    <x v="334"/>
    <n v="9879.5"/>
    <n v="4530.125"/>
    <n v="6705.5"/>
    <n v="7799.8203125"/>
    <n v="8325.25"/>
    <n v="33"/>
    <n v="9756.5"/>
    <n v="4389.5"/>
    <n v="6623"/>
    <n v="6135.5"/>
    <n v="5319.5"/>
    <n v="5000.5"/>
    <n v="74497.6953125"/>
    <m/>
    <x v="0"/>
    <n v="21115.125"/>
    <n v="30304.0703125"/>
    <n v="23078.5"/>
  </r>
  <r>
    <x v="335"/>
    <n v="9890"/>
    <n v="4607.25"/>
    <n v="7064.5"/>
    <n v="7808.796875"/>
    <n v="8624.25"/>
    <n v="33"/>
    <n v="9863.5"/>
    <n v="4469.5"/>
    <n v="7059.5"/>
    <n v="6346"/>
    <n v="5246"/>
    <n v="5105"/>
    <n v="76117.296875"/>
    <m/>
    <x v="0"/>
    <n v="21561.75"/>
    <n v="30799.046875"/>
    <n v="23756.5"/>
  </r>
  <r>
    <x v="336"/>
    <n v="9739.5"/>
    <n v="4521.25"/>
    <n v="6997"/>
    <n v="7168.78125"/>
    <n v="8618.75"/>
    <n v="38"/>
    <n v="9587"/>
    <n v="4395.5"/>
    <n v="7209.5"/>
    <n v="6292"/>
    <n v="5374"/>
    <n v="4983"/>
    <n v="74924.28125"/>
    <m/>
    <x v="0"/>
    <n v="21257.75"/>
    <n v="29808.03125"/>
    <n v="23858.5"/>
  </r>
  <r>
    <x v="337"/>
    <n v="9586"/>
    <n v="4203.375"/>
    <n v="6704"/>
    <n v="7412.2890625"/>
    <n v="8262.75"/>
    <n v="46"/>
    <n v="9383.5"/>
    <n v="4222"/>
    <n v="6794.5"/>
    <n v="6044"/>
    <n v="5309"/>
    <n v="4982"/>
    <n v="72949.4140625"/>
    <m/>
    <x v="0"/>
    <n v="20493.375"/>
    <n v="29326.5390625"/>
    <n v="23129.5"/>
  </r>
  <r>
    <x v="338"/>
    <n v="9579"/>
    <n v="4109.125"/>
    <n v="6554.5"/>
    <n v="8242.2890625"/>
    <n v="8371.75"/>
    <n v="46"/>
    <n v="9205.5"/>
    <n v="4601"/>
    <n v="6873.5"/>
    <n v="5958.5"/>
    <n v="5234.5"/>
    <n v="4941"/>
    <n v="73716.6640625"/>
    <m/>
    <x v="0"/>
    <n v="20242.625"/>
    <n v="30466.5390625"/>
    <n v="23007.5"/>
  </r>
  <r>
    <x v="339"/>
    <n v="9480.5"/>
    <n v="4105.5"/>
    <n v="6403.5"/>
    <n v="7922.328125"/>
    <n v="8290.5"/>
    <n v="73.5"/>
    <n v="9378.5"/>
    <n v="4499"/>
    <n v="6831"/>
    <n v="5980"/>
    <n v="5290"/>
    <n v="4914.5"/>
    <n v="73168.828125"/>
    <m/>
    <x v="0"/>
    <n v="19989.5"/>
    <n v="30163.828125"/>
    <n v="23015.5"/>
  </r>
  <r>
    <x v="340"/>
    <n v="9660.5"/>
    <n v="4264.25"/>
    <n v="6460.5"/>
    <n v="7921.1875"/>
    <n v="8538.5"/>
    <n v="97.5"/>
    <n v="9553.5"/>
    <n v="4391.5"/>
    <n v="6855"/>
    <n v="6042.5"/>
    <n v="5432"/>
    <n v="5042"/>
    <n v="74258.9375"/>
    <m/>
    <x v="0"/>
    <n v="20385.25"/>
    <n v="30502.1875"/>
    <n v="23371.5"/>
  </r>
  <r>
    <x v="341"/>
    <n v="9818.5"/>
    <n v="4713.375"/>
    <n v="6981.5"/>
    <n v="7222.1875"/>
    <n v="8737.75"/>
    <n v="89"/>
    <n v="9628"/>
    <n v="4579.5"/>
    <n v="7231.5"/>
    <n v="6232"/>
    <n v="5528.5"/>
    <n v="5059"/>
    <n v="75820.8125"/>
    <m/>
    <x v="0"/>
    <n v="21513.375"/>
    <n v="30256.4375"/>
    <n v="24051"/>
  </r>
  <r>
    <x v="342"/>
    <n v="9823.5"/>
    <n v="4632.75"/>
    <n v="6916"/>
    <n v="7845.21875"/>
    <n v="8601.25"/>
    <n v="93.5"/>
    <n v="9658"/>
    <n v="4386"/>
    <n v="7357.5"/>
    <n v="6253"/>
    <n v="5474"/>
    <n v="5023"/>
    <n v="76063.71875"/>
    <m/>
    <x v="0"/>
    <n v="21372.25"/>
    <n v="30583.96875"/>
    <n v="24107.5"/>
  </r>
  <r>
    <x v="343"/>
    <n v="9685.5"/>
    <n v="4449"/>
    <n v="6724.5"/>
    <n v="7482.96875"/>
    <n v="8459.25"/>
    <n v="97"/>
    <n v="9390.5"/>
    <n v="4136.5"/>
    <n v="6985"/>
    <n v="6007"/>
    <n v="5262.5"/>
    <n v="4880.5"/>
    <n v="73560.21875"/>
    <m/>
    <x v="0"/>
    <n v="20859"/>
    <n v="29566.21875"/>
    <n v="23135"/>
  </r>
  <r>
    <x v="344"/>
    <n v="9552.5"/>
    <n v="4025.5"/>
    <n v="6510"/>
    <n v="7203.09375"/>
    <n v="8157"/>
    <n v="90"/>
    <n v="9195"/>
    <n v="4162.5"/>
    <n v="6676.5"/>
    <n v="5794"/>
    <n v="5233"/>
    <n v="4761.5"/>
    <n v="71360.59375"/>
    <m/>
    <x v="0"/>
    <n v="20088"/>
    <n v="28807.59375"/>
    <n v="22465"/>
  </r>
  <r>
    <x v="345"/>
    <n v="9718.5"/>
    <n v="4025.375"/>
    <n v="6939"/>
    <n v="7962.90625"/>
    <n v="8314.75"/>
    <n v="79.5"/>
    <n v="9378"/>
    <n v="4538.5"/>
    <n v="6978"/>
    <n v="6085.5"/>
    <n v="5298"/>
    <n v="4939"/>
    <n v="74257.03125"/>
    <m/>
    <x v="0"/>
    <n v="20682.875"/>
    <n v="30273.65625"/>
    <n v="23300.5"/>
  </r>
  <r>
    <x v="346"/>
    <n v="9627"/>
    <n v="3960.75"/>
    <n v="7019.5"/>
    <n v="7530.25"/>
    <n v="8384.5"/>
    <n v="75.5"/>
    <n v="9466.5"/>
    <n v="4585.5"/>
    <n v="7272.5"/>
    <n v="6047.5"/>
    <n v="5401.5"/>
    <n v="4938.5"/>
    <n v="74309.5"/>
    <m/>
    <x v="0"/>
    <n v="20607.25"/>
    <n v="30042.25"/>
    <n v="23660"/>
  </r>
  <r>
    <x v="347"/>
    <n v="9747.5"/>
    <n v="4008.625"/>
    <n v="7210.5"/>
    <n v="7074.46875"/>
    <n v="8212.75"/>
    <n v="72.5"/>
    <n v="9450"/>
    <n v="4459.5"/>
    <n v="6942"/>
    <n v="6024"/>
    <n v="5370"/>
    <n v="4979"/>
    <n v="73550.84375"/>
    <m/>
    <x v="0"/>
    <n v="20966.625"/>
    <n v="29269.21875"/>
    <n v="23315"/>
  </r>
  <r>
    <x v="348"/>
    <n v="9617.5"/>
    <n v="3816.875"/>
    <n v="7110"/>
    <n v="7420.484375"/>
    <n v="8247.25"/>
    <n v="74"/>
    <n v="9232"/>
    <n v="4164.5"/>
    <n v="6749"/>
    <n v="5961"/>
    <n v="5223"/>
    <n v="4849"/>
    <n v="72464.609375"/>
    <m/>
    <x v="0"/>
    <n v="20544.375"/>
    <n v="29138.234375"/>
    <n v="22782"/>
  </r>
  <r>
    <x v="349"/>
    <n v="9482"/>
    <n v="3813.75"/>
    <n v="7386"/>
    <n v="7234.90625"/>
    <n v="8494.75"/>
    <n v="78"/>
    <n v="9336.5"/>
    <n v="4341.5"/>
    <n v="6872.5"/>
    <n v="6008.5"/>
    <n v="5307.5"/>
    <n v="4895.5"/>
    <n v="73251.40625"/>
    <m/>
    <x v="0"/>
    <n v="20681.75"/>
    <n v="29485.65625"/>
    <n v="23084"/>
  </r>
  <r>
    <x v="350"/>
    <n v="9453.5"/>
    <n v="3637.625"/>
    <n v="7398"/>
    <n v="6799.875"/>
    <n v="8501"/>
    <n v="79"/>
    <n v="9437"/>
    <n v="4249.5"/>
    <n v="6775"/>
    <n v="5898.5"/>
    <n v="5167"/>
    <n v="4932.5"/>
    <n v="72328.5"/>
    <m/>
    <x v="0"/>
    <n v="20489.125"/>
    <n v="29066.375"/>
    <n v="22773"/>
  </r>
  <r>
    <x v="351"/>
    <n v="9498.5"/>
    <n v="3593"/>
    <n v="6945.5"/>
    <n v="7490.265625"/>
    <n v="8219.5"/>
    <n v="82"/>
    <n v="9413"/>
    <n v="4180"/>
    <n v="6704"/>
    <n v="5640"/>
    <n v="5024"/>
    <n v="4834"/>
    <n v="71623.765625"/>
    <m/>
    <x v="0"/>
    <n v="20037"/>
    <n v="29384.765625"/>
    <n v="22202"/>
  </r>
  <r>
    <x v="352"/>
    <n v="9465.5"/>
    <n v="3473.75"/>
    <n v="6998"/>
    <n v="7573.359375"/>
    <n v="8163.25"/>
    <n v="78"/>
    <n v="9338"/>
    <n v="4362"/>
    <n v="6660"/>
    <n v="5597"/>
    <n v="5042"/>
    <n v="4770.5"/>
    <n v="71521.359375"/>
    <m/>
    <x v="0"/>
    <n v="19937.25"/>
    <n v="29514.609375"/>
    <n v="22069.5"/>
  </r>
  <r>
    <x v="353"/>
    <n v="9564"/>
    <n v="3488.5"/>
    <n v="6968.5"/>
    <n v="7643.140625"/>
    <n v="7933"/>
    <n v="77.5"/>
    <n v="9275.5"/>
    <n v="4235.5"/>
    <n v="6710"/>
    <n v="5660.5"/>
    <n v="4988"/>
    <n v="4722.5"/>
    <n v="71266.640625"/>
    <m/>
    <x v="0"/>
    <n v="20021"/>
    <n v="29164.640625"/>
    <n v="22081"/>
  </r>
  <r>
    <x v="354"/>
    <n v="9462.5"/>
    <n v="3506"/>
    <n v="7003"/>
    <n v="7220.46875"/>
    <n v="7925"/>
    <n v="83.5"/>
    <n v="9278.5"/>
    <n v="4221.5"/>
    <n v="6741"/>
    <n v="5841"/>
    <n v="5009"/>
    <n v="4684.5"/>
    <n v="70975.96875"/>
    <m/>
    <x v="0"/>
    <n v="19971.5"/>
    <n v="28728.96875"/>
    <n v="22275.5"/>
  </r>
  <r>
    <x v="355"/>
    <n v="9431.5"/>
    <n v="3622.625"/>
    <n v="6959.5"/>
    <n v="7692.296875"/>
    <n v="8304.75"/>
    <n v="89.5"/>
    <n v="9173.5"/>
    <n v="4334"/>
    <n v="6810"/>
    <n v="5952.5"/>
    <n v="4990"/>
    <n v="4766.5"/>
    <n v="72126.671875"/>
    <m/>
    <x v="0"/>
    <n v="20013.625"/>
    <n v="29594.046875"/>
    <n v="22519"/>
  </r>
  <r>
    <x v="356"/>
    <n v="9432"/>
    <n v="3789.375"/>
    <n v="7272.5"/>
    <n v="7971.09375"/>
    <n v="8485.75"/>
    <n v="91.5"/>
    <n v="9323"/>
    <n v="4445.5"/>
    <n v="6934"/>
    <n v="6077.5"/>
    <n v="5233"/>
    <n v="4895.5"/>
    <n v="73950.71875"/>
    <m/>
    <x v="0"/>
    <n v="20493.875"/>
    <n v="30316.84375"/>
    <n v="23140"/>
  </r>
  <r>
    <x v="357"/>
    <n v="9495.5"/>
    <n v="3858.125"/>
    <n v="7316.5"/>
    <n v="7915.171875"/>
    <n v="8586.25"/>
    <n v="90.5"/>
    <n v="9514"/>
    <n v="4519"/>
    <n v="6876.5"/>
    <n v="5971"/>
    <n v="5262"/>
    <n v="4971.5"/>
    <n v="74376.046875"/>
    <m/>
    <x v="0"/>
    <n v="20670.125"/>
    <n v="30624.921875"/>
    <n v="23081"/>
  </r>
  <r>
    <x v="358"/>
    <n v="9643.5"/>
    <n v="4060.375"/>
    <n v="6952"/>
    <n v="6794.5625"/>
    <n v="8154.75"/>
    <n v="81"/>
    <n v="9349.5"/>
    <n v="4409.5"/>
    <n v="6772.5"/>
    <n v="6077"/>
    <n v="5234.5"/>
    <n v="4930.5"/>
    <n v="72459.6875"/>
    <m/>
    <x v="0"/>
    <n v="20655.875"/>
    <n v="28789.3125"/>
    <n v="23014.5"/>
  </r>
  <r>
    <x v="359"/>
    <n v="9507.5"/>
    <n v="3933.625"/>
    <n v="6948.5"/>
    <n v="7377.8125"/>
    <n v="8151"/>
    <n v="74.5"/>
    <n v="9358"/>
    <n v="4491.5"/>
    <n v="6916.5"/>
    <n v="5964"/>
    <n v="5157.5"/>
    <n v="4921.5"/>
    <n v="72801.9375"/>
    <m/>
    <x v="0"/>
    <n v="20389.625"/>
    <n v="29452.8125"/>
    <n v="22959.5"/>
  </r>
  <r>
    <x v="360"/>
    <n v="9351.5"/>
    <n v="3832.375"/>
    <n v="7030"/>
    <n v="6662.71875"/>
    <n v="7834.5"/>
    <n v="74.5"/>
    <n v="9363.5"/>
    <n v="4293.5"/>
    <n v="6695.5"/>
    <n v="5880"/>
    <n v="5143"/>
    <n v="4930.5"/>
    <n v="71091.59375"/>
    <m/>
    <x v="0"/>
    <n v="20213.875"/>
    <n v="28228.71875"/>
    <n v="22649"/>
  </r>
  <r>
    <x v="361"/>
    <n v="9444"/>
    <n v="3943.25"/>
    <n v="6654"/>
    <n v="7157.28125"/>
    <n v="8039"/>
    <n v="81"/>
    <n v="9452"/>
    <n v="4308.5"/>
    <n v="6956"/>
    <n v="5952"/>
    <n v="5278"/>
    <n v="4885.5"/>
    <n v="72150.53125"/>
    <m/>
    <x v="0"/>
    <n v="20041.25"/>
    <n v="29037.78125"/>
    <n v="23071.5"/>
  </r>
  <r>
    <x v="362"/>
    <n v="9518.5"/>
    <n v="3961.875"/>
    <n v="6911"/>
    <n v="7688.96875"/>
    <n v="8308"/>
    <n v="86"/>
    <n v="9547"/>
    <n v="4619.5"/>
    <n v="6947.5"/>
    <n v="5941"/>
    <n v="5138.5"/>
    <n v="4893.5"/>
    <n v="73561.34375"/>
    <m/>
    <x v="0"/>
    <n v="20391.375"/>
    <n v="30249.46875"/>
    <n v="22920.5"/>
  </r>
  <r>
    <x v="363"/>
    <n v="9622"/>
    <n v="3958.125"/>
    <n v="6989"/>
    <n v="6901.8125"/>
    <n v="8532.25"/>
    <n v="87.5"/>
    <n v="9520"/>
    <n v="4505.5"/>
    <n v="7039"/>
    <n v="6123"/>
    <n v="5176.5"/>
    <n v="4937.5"/>
    <n v="73392.1875"/>
    <m/>
    <x v="0"/>
    <n v="20569.125"/>
    <n v="29547.0625"/>
    <n v="23276"/>
  </r>
  <r>
    <x v="364"/>
    <n v="9564"/>
    <n v="3928.375"/>
    <n v="7114.5"/>
    <n v="7104.3125"/>
    <n v="8648.5"/>
    <n v="86"/>
    <n v="9694.5"/>
    <n v="4520"/>
    <n v="7236.5"/>
    <n v="6262"/>
    <n v="5268.5"/>
    <n v="5055.5"/>
    <n v="74482.6875"/>
    <m/>
    <x v="0"/>
    <n v="20606.875"/>
    <n v="30053.3125"/>
    <n v="23822.5"/>
  </r>
  <r>
    <x v="365"/>
    <n v="9591.5"/>
    <n v="3890"/>
    <n v="7085"/>
    <n v="7220.53125"/>
    <n v="8618.5"/>
    <n v="85.5"/>
    <n v="9640.5"/>
    <n v="4477"/>
    <n v="7172.5"/>
    <n v="6109.5"/>
    <n v="5204"/>
    <n v="4962"/>
    <n v="74056.53125"/>
    <m/>
    <x v="0"/>
    <n v="20566.5"/>
    <n v="30042.03125"/>
    <n v="23448"/>
  </r>
  <r>
    <x v="366"/>
    <n v="9517.5"/>
    <n v="3734.875"/>
    <n v="6602"/>
    <n v="6440.15625"/>
    <n v="8135.75"/>
    <n v="109"/>
    <n v="9406.5"/>
    <n v="4162.5"/>
    <n v="7029.5"/>
    <n v="5875"/>
    <n v="5179"/>
    <n v="4891"/>
    <n v="71082.78125"/>
    <m/>
    <x v="0"/>
    <n v="19854.375"/>
    <n v="28253.90625"/>
    <n v="22974.5"/>
  </r>
  <r>
    <x v="367"/>
    <n v="9553"/>
    <n v="4009.375"/>
    <n v="6792.5"/>
    <n v="6085.625"/>
    <n v="8103.5"/>
    <n v="73"/>
    <n v="9317"/>
    <n v="4296.5"/>
    <n v="6987"/>
    <n v="5995"/>
    <n v="5166.5"/>
    <n v="4921"/>
    <n v="71300"/>
    <m/>
    <x v="0"/>
    <n v="20354.875"/>
    <n v="27875.625"/>
    <n v="23069.5"/>
  </r>
  <r>
    <x v="368"/>
    <n v="9659"/>
    <n v="4090"/>
    <n v="6702"/>
    <n v="6456.875"/>
    <n v="8172.5"/>
    <n v="73"/>
    <n v="9458.5"/>
    <n v="4384.5"/>
    <n v="6937.5"/>
    <n v="5889.5"/>
    <n v="5194.5"/>
    <n v="4833.5"/>
    <n v="71851.375"/>
    <m/>
    <x v="0"/>
    <n v="20451"/>
    <n v="28545.375"/>
    <n v="22855"/>
  </r>
  <r>
    <x v="369"/>
    <n v="9647"/>
    <n v="4078.375"/>
    <n v="6815"/>
    <n v="7441.90625"/>
    <n v="8299.25"/>
    <n v="75"/>
    <n v="9574.5"/>
    <n v="4722.5"/>
    <n v="6970.5"/>
    <n v="5884"/>
    <n v="5171.5"/>
    <n v="4864.5"/>
    <n v="73544.03125"/>
    <m/>
    <x v="0"/>
    <n v="20540.375"/>
    <n v="30113.15625"/>
    <n v="22890.5"/>
  </r>
  <r>
    <x v="370"/>
    <n v="9644"/>
    <n v="4017.25"/>
    <n v="7162.5"/>
    <n v="7573.25"/>
    <n v="8594.5"/>
    <n v="81.5"/>
    <n v="9702"/>
    <n v="4642"/>
    <n v="7155"/>
    <n v="6188"/>
    <n v="5215"/>
    <n v="4975"/>
    <n v="74950"/>
    <m/>
    <x v="0"/>
    <n v="20823.75"/>
    <n v="30593.25"/>
    <n v="23533"/>
  </r>
  <r>
    <x v="371"/>
    <n v="9813"/>
    <n v="4196.125"/>
    <n v="7195.5"/>
    <n v="6546.1875"/>
    <n v="8556.25"/>
    <n v="79.5"/>
    <n v="9643.5"/>
    <n v="4552.5"/>
    <n v="7181"/>
    <n v="6206"/>
    <n v="5250.5"/>
    <n v="5027"/>
    <n v="74247.0625"/>
    <m/>
    <x v="0"/>
    <n v="21204.625"/>
    <n v="29377.9375"/>
    <n v="23664.5"/>
  </r>
  <r>
    <x v="372"/>
    <n v="9907.5"/>
    <n v="4272"/>
    <n v="6822.5"/>
    <n v="6223.4375"/>
    <n v="8161"/>
    <n v="82.5"/>
    <n v="9701.5"/>
    <n v="4532.5"/>
    <n v="7129.5"/>
    <n v="6018.5"/>
    <n v="5376.5"/>
    <n v="5075.5"/>
    <n v="73302.9375"/>
    <m/>
    <x v="0"/>
    <n v="21002"/>
    <n v="28700.9375"/>
    <n v="23600"/>
  </r>
  <r>
    <x v="373"/>
    <n v="9781.5"/>
    <n v="3960.625"/>
    <n v="6803"/>
    <n v="6922"/>
    <n v="8174.75"/>
    <n v="82"/>
    <n v="9547.5"/>
    <n v="4366.5"/>
    <n v="6960"/>
    <n v="5898"/>
    <n v="5332"/>
    <n v="4991.5"/>
    <n v="72819.375"/>
    <m/>
    <x v="0"/>
    <n v="20545.125"/>
    <n v="29092.75"/>
    <n v="23181.5"/>
  </r>
  <r>
    <x v="374"/>
    <n v="9800"/>
    <n v="4027.875"/>
    <n v="6747"/>
    <n v="6965.875"/>
    <n v="8203.5"/>
    <n v="76"/>
    <n v="9551.5"/>
    <n v="4336"/>
    <n v="6844.5"/>
    <n v="5871.5"/>
    <n v="5187.5"/>
    <n v="4886"/>
    <n v="72497.25"/>
    <m/>
    <x v="0"/>
    <n v="20574.875"/>
    <n v="29132.875"/>
    <n v="22789.5"/>
  </r>
  <r>
    <x v="375"/>
    <n v="9964"/>
    <n v="4244.875"/>
    <n v="6814.5"/>
    <n v="6427.03125"/>
    <n v="8193"/>
    <n v="71.5"/>
    <n v="9459.5"/>
    <n v="4278"/>
    <n v="6946"/>
    <n v="5810.5"/>
    <n v="5373.5"/>
    <n v="4936.5"/>
    <n v="72518.90625"/>
    <m/>
    <x v="0"/>
    <n v="21023.375"/>
    <n v="28429.03125"/>
    <n v="23066.5"/>
  </r>
  <r>
    <x v="376"/>
    <n v="9824.5"/>
    <n v="4079.625"/>
    <n v="6407"/>
    <n v="6932.625"/>
    <n v="8344.5"/>
    <n v="84.5"/>
    <n v="9435"/>
    <n v="4269"/>
    <n v="6968"/>
    <n v="5820"/>
    <n v="5292"/>
    <n v="4885"/>
    <n v="72341.75"/>
    <m/>
    <x v="0"/>
    <n v="20311.125"/>
    <n v="29065.625"/>
    <n v="22965"/>
  </r>
  <r>
    <x v="377"/>
    <n v="9775.5"/>
    <n v="4013.25"/>
    <n v="7008.5"/>
    <n v="7440.40625"/>
    <n v="8751.25"/>
    <n v="99"/>
    <n v="9476.5"/>
    <n v="4563"/>
    <n v="7089.5"/>
    <n v="6056.5"/>
    <n v="5375"/>
    <n v="4935.5"/>
    <n v="74583.90625"/>
    <m/>
    <x v="0"/>
    <n v="20797.25"/>
    <n v="30330.15625"/>
    <n v="23456.5"/>
  </r>
  <r>
    <x v="378"/>
    <n v="9844.5"/>
    <n v="4083.375"/>
    <n v="7086.5"/>
    <n v="7649.90625"/>
    <n v="8779"/>
    <n v="113.5"/>
    <n v="9572"/>
    <n v="4638.5"/>
    <n v="7177.5"/>
    <n v="6046.5"/>
    <n v="5315"/>
    <n v="4881.5"/>
    <n v="75187.78125"/>
    <m/>
    <x v="0"/>
    <n v="21014.375"/>
    <n v="30752.90625"/>
    <n v="23420.5"/>
  </r>
  <r>
    <x v="379"/>
    <n v="9770"/>
    <n v="4036.25"/>
    <n v="6602.5"/>
    <n v="6591.90625"/>
    <n v="8218.25"/>
    <n v="97"/>
    <n v="9516"/>
    <n v="4301.5"/>
    <n v="7008.5"/>
    <n v="5747.5"/>
    <n v="5212"/>
    <n v="4908.5"/>
    <n v="72009.90625"/>
    <m/>
    <x v="0"/>
    <n v="20408.75"/>
    <n v="28724.65625"/>
    <n v="22876.5"/>
  </r>
  <r>
    <x v="380"/>
    <n v="9633"/>
    <n v="3913.125"/>
    <n v="6600.5"/>
    <n v="6743.28125"/>
    <n v="8192.75"/>
    <n v="97.5"/>
    <n v="9561.5"/>
    <n v="4211.5"/>
    <n v="7343"/>
    <n v="5796.5"/>
    <n v="5125"/>
    <n v="4937.5"/>
    <n v="72155.15625"/>
    <m/>
    <x v="0"/>
    <n v="20146.625"/>
    <n v="28806.53125"/>
    <n v="23202"/>
  </r>
  <r>
    <x v="381"/>
    <n v="9681.5"/>
    <n v="3755.875"/>
    <n v="6516"/>
    <n v="6923.5625"/>
    <n v="8293.75"/>
    <n v="103"/>
    <n v="9423"/>
    <n v="4282"/>
    <n v="6964.5"/>
    <n v="5749.5"/>
    <n v="5048"/>
    <n v="4820.5"/>
    <n v="71561.1875"/>
    <m/>
    <x v="0"/>
    <n v="19953.375"/>
    <n v="29025.3125"/>
    <n v="22582.5"/>
  </r>
  <r>
    <x v="382"/>
    <n v="9573.5"/>
    <n v="3864.125"/>
    <n v="6340"/>
    <n v="6433.3125"/>
    <n v="8154.75"/>
    <n v="83.5"/>
    <n v="9368"/>
    <n v="4320"/>
    <n v="6971.5"/>
    <n v="5781.5"/>
    <n v="5097.5"/>
    <n v="4895"/>
    <n v="70882.6875"/>
    <m/>
    <x v="0"/>
    <n v="19777.625"/>
    <n v="28359.5625"/>
    <n v="22745.5"/>
  </r>
  <r>
    <x v="383"/>
    <n v="9639.5"/>
    <n v="3722.75"/>
    <n v="6664"/>
    <n v="6543.90625"/>
    <n v="8150"/>
    <n v="53"/>
    <n v="9353.5"/>
    <n v="4366"/>
    <n v="7074.5"/>
    <n v="5885.5"/>
    <n v="5133"/>
    <n v="4818"/>
    <n v="71403.65625"/>
    <m/>
    <x v="0"/>
    <n v="20026.25"/>
    <n v="28466.40625"/>
    <n v="22911"/>
  </r>
  <r>
    <x v="384"/>
    <n v="9696.5"/>
    <n v="3879"/>
    <n v="6911"/>
    <n v="6563.8125"/>
    <n v="8384.25"/>
    <n v="50"/>
    <n v="9621.5"/>
    <n v="4335"/>
    <n v="7270.5"/>
    <n v="6130.5"/>
    <n v="5178"/>
    <n v="4850.5"/>
    <n v="72870.5625"/>
    <m/>
    <x v="0"/>
    <n v="20486.5"/>
    <n v="28954.5625"/>
    <n v="23429.5"/>
  </r>
  <r>
    <x v="385"/>
    <n v="9751.5"/>
    <n v="3850.25"/>
    <n v="7064"/>
    <n v="6708.46875"/>
    <n v="8410.25"/>
    <n v="48.5"/>
    <n v="9525"/>
    <n v="4289"/>
    <n v="7176.5"/>
    <n v="5890"/>
    <n v="5135.5"/>
    <n v="4818.5"/>
    <n v="72667.46875"/>
    <m/>
    <x v="0"/>
    <n v="20665.75"/>
    <n v="28981.21875"/>
    <n v="23020.5"/>
  </r>
  <r>
    <x v="386"/>
    <n v="9663"/>
    <n v="3834.625"/>
    <n v="6506"/>
    <n v="6165.65625"/>
    <n v="8033.75"/>
    <n v="51.5"/>
    <n v="9320"/>
    <n v="4309.5"/>
    <n v="6895"/>
    <n v="5676"/>
    <n v="5228.5"/>
    <n v="4898.5"/>
    <n v="70582.03125"/>
    <m/>
    <x v="0"/>
    <n v="20003.625"/>
    <n v="27880.40625"/>
    <n v="22698"/>
  </r>
  <r>
    <x v="387"/>
    <n v="9581"/>
    <n v="3698.125"/>
    <n v="6548.5"/>
    <n v="6282.59375"/>
    <n v="8212.25"/>
    <n v="56"/>
    <n v="9422"/>
    <n v="4267.5"/>
    <n v="6832.5"/>
    <n v="5549.5"/>
    <n v="5252"/>
    <n v="4897"/>
    <n v="70598.96875"/>
    <m/>
    <x v="0"/>
    <n v="19827.625"/>
    <n v="28240.34375"/>
    <n v="22531"/>
  </r>
  <r>
    <x v="388"/>
    <n v="9407.5"/>
    <n v="3706.125"/>
    <n v="6493.5"/>
    <n v="6205.28125"/>
    <n v="8138.75"/>
    <n v="67"/>
    <n v="9307"/>
    <n v="4269"/>
    <n v="6781.5"/>
    <n v="5649"/>
    <n v="5076.5"/>
    <n v="4906.5"/>
    <n v="70007.65625"/>
    <m/>
    <x v="0"/>
    <n v="19607.125"/>
    <n v="27987.03125"/>
    <n v="22413.5"/>
  </r>
  <r>
    <x v="389"/>
    <n v="9459.5"/>
    <n v="4138.625"/>
    <n v="5905"/>
    <n v="6340.6875"/>
    <n v="8143.25"/>
    <n v="70.5"/>
    <n v="9354.5"/>
    <n v="4381"/>
    <n v="6935"/>
    <n v="5741.5"/>
    <n v="5090.5"/>
    <n v="4904.5"/>
    <n v="70464.5625"/>
    <m/>
    <x v="0"/>
    <n v="19503.125"/>
    <n v="28289.9375"/>
    <n v="22671.5"/>
  </r>
  <r>
    <x v="390"/>
    <n v="9490"/>
    <n v="3902.75"/>
    <n v="6098"/>
    <n v="6525.34375"/>
    <n v="8213.75"/>
    <n v="71.5"/>
    <n v="9331.5"/>
    <n v="4339"/>
    <n v="6866.5"/>
    <n v="5711"/>
    <n v="5064"/>
    <n v="4822.5"/>
    <n v="70435.84375"/>
    <m/>
    <x v="0"/>
    <n v="19490.75"/>
    <n v="28481.09375"/>
    <n v="22464"/>
  </r>
  <r>
    <x v="391"/>
    <n v="9367"/>
    <n v="3390.125"/>
    <n v="6619.5"/>
    <n v="6297.125"/>
    <n v="8545.5"/>
    <n v="71.5"/>
    <n v="9354"/>
    <n v="4186.5"/>
    <n v="6977.5"/>
    <n v="5779"/>
    <n v="4995.5"/>
    <n v="4793"/>
    <n v="70376.25"/>
    <m/>
    <x v="0"/>
    <n v="19376.625"/>
    <n v="28454.625"/>
    <n v="22545"/>
  </r>
  <r>
    <x v="392"/>
    <n v="9398"/>
    <n v="3399.625"/>
    <n v="6621.5"/>
    <n v="6491.28125"/>
    <n v="8455.75"/>
    <n v="66.5"/>
    <n v="9367"/>
    <n v="4211"/>
    <n v="6906.5"/>
    <n v="5714.5"/>
    <n v="4981.5"/>
    <n v="4827"/>
    <n v="70440.15625"/>
    <m/>
    <x v="0"/>
    <n v="19419.125"/>
    <n v="28591.53125"/>
    <n v="22429.5"/>
  </r>
  <r>
    <x v="393"/>
    <n v="9379.5"/>
    <n v="3394.75"/>
    <n v="6378.5"/>
    <n v="5542.125"/>
    <n v="8017.75"/>
    <n v="69"/>
    <n v="9343.5"/>
    <n v="3984"/>
    <n v="6754.5"/>
    <n v="5622.5"/>
    <n v="5005"/>
    <n v="4836.5"/>
    <n v="68327.625"/>
    <m/>
    <x v="0"/>
    <n v="19152.75"/>
    <n v="26956.375"/>
    <n v="22218.5"/>
  </r>
  <r>
    <x v="394"/>
    <n v="9359"/>
    <n v="3391.625"/>
    <n v="6387.5"/>
    <n v="5688.21875"/>
    <n v="7907.25"/>
    <n v="66.5"/>
    <n v="9279.5"/>
    <n v="4045.5"/>
    <n v="6909"/>
    <n v="5702.5"/>
    <n v="5015.5"/>
    <n v="4682.5"/>
    <n v="68434.59375"/>
    <m/>
    <x v="0"/>
    <n v="19138.125"/>
    <n v="26986.96875"/>
    <n v="22309.5"/>
  </r>
  <r>
    <x v="395"/>
    <n v="9418.5"/>
    <n v="3375.875"/>
    <n v="6359.5"/>
    <n v="5794.4375"/>
    <n v="7968.5"/>
    <n v="54.5"/>
    <n v="9000"/>
    <n v="3896"/>
    <n v="7033.5"/>
    <n v="5846.5"/>
    <n v="5000.5"/>
    <n v="4925.5"/>
    <n v="68673.3125"/>
    <m/>
    <x v="0"/>
    <n v="19153.875"/>
    <n v="26713.4375"/>
    <n v="22806"/>
  </r>
  <r>
    <x v="396"/>
    <n v="9450"/>
    <n v="3608.625"/>
    <n v="5752"/>
    <n v="6195.75"/>
    <n v="8060.5"/>
    <n v="43"/>
    <n v="8891.5"/>
    <n v="3762.5"/>
    <n v="6819.5"/>
    <n v="5732"/>
    <n v="5068.5"/>
    <n v="4922.5"/>
    <n v="68306.375"/>
    <m/>
    <x v="0"/>
    <n v="18810.625"/>
    <n v="26953.25"/>
    <n v="22542.5"/>
  </r>
  <r>
    <x v="397"/>
    <n v="9463"/>
    <n v="3317.875"/>
    <n v="6391"/>
    <n v="6439.75"/>
    <n v="7999.75"/>
    <n v="43"/>
    <n v="9264"/>
    <n v="4023.5"/>
    <n v="6767"/>
    <n v="5630.5"/>
    <n v="4990.5"/>
    <n v="4841.5"/>
    <n v="69171.375"/>
    <m/>
    <x v="0"/>
    <n v="19171.875"/>
    <n v="27770"/>
    <n v="22229.5"/>
  </r>
  <r>
    <x v="398"/>
    <n v="9347"/>
    <n v="3211.75"/>
    <n v="6446.5"/>
    <n v="5953.3125"/>
    <n v="8192.75"/>
    <n v="41"/>
    <n v="9386"/>
    <n v="4250"/>
    <n v="6875.5"/>
    <n v="5702"/>
    <n v="4990.5"/>
    <n v="4778.5"/>
    <n v="69174.8125"/>
    <m/>
    <x v="0"/>
    <n v="19005.25"/>
    <n v="27823.0625"/>
    <n v="22346.5"/>
  </r>
  <r>
    <x v="399"/>
    <n v="9401.5"/>
    <n v="3360.125"/>
    <n v="6697.5"/>
    <n v="5963.25"/>
    <n v="8258"/>
    <n v="41.5"/>
    <n v="9556.5"/>
    <n v="3980"/>
    <n v="6700.5"/>
    <n v="5685.5"/>
    <n v="4997"/>
    <n v="4656.5"/>
    <n v="69297.875"/>
    <m/>
    <x v="0"/>
    <n v="19459.125"/>
    <n v="27799.25"/>
    <n v="22039.5"/>
  </r>
  <r>
    <x v="400"/>
    <n v="9439.5"/>
    <n v="3903.25"/>
    <n v="6022.5"/>
    <n v="6094.9375"/>
    <n v="7871.25"/>
    <n v="55"/>
    <n v="9323"/>
    <n v="3881.5"/>
    <n v="6818.5"/>
    <n v="5569"/>
    <n v="5091.5"/>
    <n v="4641"/>
    <n v="68710.9375"/>
    <m/>
    <x v="0"/>
    <n v="19365.25"/>
    <n v="27225.6875"/>
    <n v="22120"/>
  </r>
  <r>
    <x v="401"/>
    <n v="9304"/>
    <n v="3710.75"/>
    <n v="6024.5"/>
    <n v="5674.5625"/>
    <n v="7917.5"/>
    <n v="60.5"/>
    <n v="9474.5"/>
    <n v="4102.5"/>
    <n v="6869"/>
    <n v="5599.5"/>
    <n v="5127"/>
    <n v="4755.5"/>
    <n v="68619.8125"/>
    <m/>
    <x v="0"/>
    <n v="19039.25"/>
    <n v="27229.5625"/>
    <n v="22351"/>
  </r>
  <r>
    <x v="402"/>
    <n v="9188"/>
    <n v="3302"/>
    <n v="6227.5"/>
    <n v="5907.625"/>
    <n v="7937.5"/>
    <n v="69.5"/>
    <n v="9233"/>
    <n v="4177"/>
    <n v="6694.5"/>
    <n v="5505"/>
    <n v="5043.5"/>
    <n v="4779.5"/>
    <n v="68064.625"/>
    <m/>
    <x v="0"/>
    <n v="18717.5"/>
    <n v="27324.625"/>
    <n v="22022.5"/>
  </r>
  <r>
    <x v="403"/>
    <n v="9099"/>
    <n v="3185.125"/>
    <n v="6056.5"/>
    <n v="5838.4375"/>
    <n v="7955.25"/>
    <n v="73"/>
    <n v="9343"/>
    <n v="4140"/>
    <n v="6803.5"/>
    <n v="5570.5"/>
    <n v="4998.5"/>
    <n v="4752"/>
    <n v="67814.8125"/>
    <m/>
    <x v="0"/>
    <n v="18340.625"/>
    <n v="27349.6875"/>
    <n v="22124.5"/>
  </r>
  <r>
    <x v="404"/>
    <n v="9161.5"/>
    <n v="3296.875"/>
    <n v="6188"/>
    <n v="6184.25"/>
    <n v="7978"/>
    <n v="80.5"/>
    <n v="9476"/>
    <n v="3928.5"/>
    <n v="6763"/>
    <n v="5551.5"/>
    <n v="4890"/>
    <n v="4671"/>
    <n v="68169.125"/>
    <m/>
    <x v="0"/>
    <n v="18646.375"/>
    <n v="27647.25"/>
    <n v="21875.5"/>
  </r>
  <r>
    <x v="405"/>
    <n v="9305.5"/>
    <n v="3497.75"/>
    <n v="6695"/>
    <n v="6710.375"/>
    <n v="8387.75"/>
    <n v="84"/>
    <n v="9551"/>
    <n v="4174.5"/>
    <n v="6761"/>
    <n v="5651.5"/>
    <n v="4938.5"/>
    <n v="4657"/>
    <n v="70413.875"/>
    <m/>
    <x v="0"/>
    <n v="19498.25"/>
    <n v="28907.625"/>
    <n v="22008"/>
  </r>
  <r>
    <x v="406"/>
    <n v="9354.5"/>
    <n v="3735.875"/>
    <n v="6824.5"/>
    <n v="6324.0625"/>
    <n v="8429.75"/>
    <n v="79.5"/>
    <n v="9753.5"/>
    <n v="4185"/>
    <n v="6914.5"/>
    <n v="5793.5"/>
    <n v="4901.5"/>
    <n v="4664.5"/>
    <n v="70960.6875"/>
    <m/>
    <x v="0"/>
    <n v="19914.875"/>
    <n v="28771.8125"/>
    <n v="22274"/>
  </r>
  <r>
    <x v="407"/>
    <n v="9391.5"/>
    <n v="3874.625"/>
    <n v="6247"/>
    <n v="5707.375"/>
    <n v="8183"/>
    <n v="74"/>
    <n v="9568.5"/>
    <n v="4158.5"/>
    <n v="6880"/>
    <n v="5653"/>
    <n v="5003"/>
    <n v="4771"/>
    <n v="69511.5"/>
    <m/>
    <x v="0"/>
    <n v="19513.125"/>
    <n v="27691.375"/>
    <n v="22307"/>
  </r>
  <r>
    <x v="408"/>
    <n v="9342.5"/>
    <n v="3608.875"/>
    <n v="6137.5"/>
    <n v="5687.5"/>
    <n v="8033"/>
    <n v="78.5"/>
    <n v="9404.5"/>
    <n v="4090"/>
    <n v="6958"/>
    <n v="5588"/>
    <n v="5018"/>
    <n v="4764"/>
    <n v="68710.375"/>
    <m/>
    <x v="0"/>
    <n v="19088.875"/>
    <n v="27293.5"/>
    <n v="22328"/>
  </r>
  <r>
    <x v="409"/>
    <n v="9111.5"/>
    <n v="3273.125"/>
    <n v="6153.5"/>
    <n v="6365.9375"/>
    <n v="8156"/>
    <n v="75.5"/>
    <n v="9293"/>
    <n v="4027"/>
    <n v="6950.5"/>
    <n v="5378"/>
    <n v="4856.5"/>
    <n v="4649.5"/>
    <n v="68290.0625"/>
    <m/>
    <x v="0"/>
    <n v="18538.125"/>
    <n v="27917.4375"/>
    <n v="21834.5"/>
  </r>
  <r>
    <x v="410"/>
    <n v="9169"/>
    <n v="3360.625"/>
    <n v="5911"/>
    <n v="6929.375"/>
    <n v="8158.75"/>
    <n v="75.5"/>
    <n v="9213"/>
    <n v="3915"/>
    <n v="6694.5"/>
    <n v="5379"/>
    <n v="4809.5"/>
    <n v="4597"/>
    <n v="68212.25"/>
    <m/>
    <x v="0"/>
    <n v="18440.625"/>
    <n v="28291.625"/>
    <n v="21480"/>
  </r>
  <r>
    <x v="411"/>
    <n v="9246.5"/>
    <n v="3566.75"/>
    <n v="5844.5"/>
    <n v="7086.6875"/>
    <n v="8130.75"/>
    <n v="73"/>
    <n v="9200.5"/>
    <n v="3969.5"/>
    <n v="6587"/>
    <n v="5473.5"/>
    <n v="4821.5"/>
    <n v="4566.5"/>
    <n v="68566.6875"/>
    <m/>
    <x v="0"/>
    <n v="18657.75"/>
    <n v="28460.4375"/>
    <n v="21448.5"/>
  </r>
  <r>
    <x v="412"/>
    <n v="9271.5"/>
    <n v="3203"/>
    <n v="6553"/>
    <n v="6509.5625"/>
    <n v="8464.75"/>
    <n v="60"/>
    <n v="9265.5"/>
    <n v="4137.5"/>
    <n v="6895.5"/>
    <n v="5632.5"/>
    <n v="4880"/>
    <n v="4536.5"/>
    <n v="69409.3125"/>
    <m/>
    <x v="0"/>
    <n v="19027.5"/>
    <n v="28437.3125"/>
    <n v="21944.5"/>
  </r>
  <r>
    <x v="413"/>
    <n v="9267.5"/>
    <n v="3161.125"/>
    <n v="6543.5"/>
    <n v="6238.4375"/>
    <n v="8407.5"/>
    <n v="54.5"/>
    <n v="9302.5"/>
    <n v="4066.5"/>
    <n v="6614"/>
    <n v="5538"/>
    <n v="4862"/>
    <n v="4517.5"/>
    <n v="68573.0625"/>
    <m/>
    <x v="0"/>
    <n v="18972.125"/>
    <n v="28069.4375"/>
    <n v="21531.5"/>
  </r>
  <r>
    <x v="414"/>
    <n v="9171.5"/>
    <n v="3246.375"/>
    <n v="5821.5"/>
    <n v="6124.25"/>
    <n v="7983.75"/>
    <n v="55"/>
    <n v="9035.5"/>
    <n v="3963.5"/>
    <n v="6459"/>
    <n v="5256"/>
    <n v="4771.5"/>
    <n v="4409"/>
    <n v="66296.875"/>
    <m/>
    <x v="0"/>
    <n v="18239.375"/>
    <n v="27162"/>
    <n v="20895.5"/>
  </r>
  <r>
    <x v="415"/>
    <n v="9164.5"/>
    <n v="2967.125"/>
    <n v="5944.5"/>
    <n v="6457.5625"/>
    <n v="8068.75"/>
    <n v="59"/>
    <n v="9105"/>
    <n v="3958.5"/>
    <n v="6422.5"/>
    <n v="5205"/>
    <n v="4716.5"/>
    <n v="4420.5"/>
    <n v="66489.4375"/>
    <m/>
    <x v="0"/>
    <n v="18076.125"/>
    <n v="27648.8125"/>
    <n v="20764.5"/>
  </r>
  <r>
    <x v="416"/>
    <n v="9188.5"/>
    <n v="3051.25"/>
    <n v="5962"/>
    <n v="5707.5625"/>
    <n v="7997.5"/>
    <n v="64"/>
    <n v="9053.5"/>
    <n v="3859.5"/>
    <n v="6279.5"/>
    <n v="5155"/>
    <n v="4746"/>
    <n v="4376.5"/>
    <n v="65440.8125"/>
    <m/>
    <x v="0"/>
    <n v="18201.75"/>
    <n v="26682.0625"/>
    <n v="20557"/>
  </r>
  <r>
    <x v="417"/>
    <n v="9187.5"/>
    <n v="3092.75"/>
    <n v="6043.5"/>
    <n v="6015.5625"/>
    <n v="7981.5"/>
    <n v="64.5"/>
    <n v="9142"/>
    <n v="3778"/>
    <n v="6321"/>
    <n v="5171"/>
    <n v="4694"/>
    <n v="4485"/>
    <n v="65976.3125"/>
    <m/>
    <x v="0"/>
    <n v="18323.75"/>
    <n v="26981.5625"/>
    <n v="20671"/>
  </r>
  <r>
    <x v="418"/>
    <n v="9217.5"/>
    <n v="3059.5"/>
    <n v="6141"/>
    <n v="6529.875"/>
    <n v="8108.25"/>
    <n v="65"/>
    <n v="9198"/>
    <n v="3760"/>
    <n v="6298"/>
    <n v="5265"/>
    <n v="4690"/>
    <n v="4495.5"/>
    <n v="66827.625"/>
    <m/>
    <x v="0"/>
    <n v="18418"/>
    <n v="27661.125"/>
    <n v="20748.5"/>
  </r>
  <r>
    <x v="419"/>
    <n v="9243"/>
    <n v="3226"/>
    <n v="6445"/>
    <n v="6366.625"/>
    <n v="8360.25"/>
    <n v="72.5"/>
    <n v="9251.5"/>
    <n v="3722"/>
    <n v="6374"/>
    <n v="5540.5"/>
    <n v="4700"/>
    <n v="4520"/>
    <n v="67821.375"/>
    <m/>
    <x v="0"/>
    <n v="18914"/>
    <n v="27772.875"/>
    <n v="21134.5"/>
  </r>
  <r>
    <x v="420"/>
    <n v="9312"/>
    <n v="3308.875"/>
    <n v="6390.5"/>
    <n v="7279.5625"/>
    <n v="8468.25"/>
    <n v="82.5"/>
    <n v="9383.5"/>
    <n v="3954"/>
    <n v="6411"/>
    <n v="5692.5"/>
    <n v="4777"/>
    <n v="4782"/>
    <n v="69841.6875"/>
    <m/>
    <x v="0"/>
    <n v="19011.375"/>
    <n v="29167.8125"/>
    <n v="21662.5"/>
  </r>
  <r>
    <x v="421"/>
    <n v="9268"/>
    <n v="3187.375"/>
    <n v="6234"/>
    <n v="6675"/>
    <n v="8046"/>
    <n v="45.5"/>
    <n v="9403"/>
    <n v="3632.5"/>
    <n v="6408.5"/>
    <n v="5634"/>
    <n v="4772.5"/>
    <n v="4806.5"/>
    <n v="68112.875"/>
    <m/>
    <x v="0"/>
    <n v="18689.375"/>
    <n v="27802"/>
    <n v="21621.5"/>
  </r>
  <r>
    <x v="422"/>
    <n v="9200.5"/>
    <n v="3175.625"/>
    <n v="6096"/>
    <n v="6999.8125"/>
    <n v="8075.75"/>
    <n v="52.5"/>
    <n v="9260.5"/>
    <n v="3733.5"/>
    <n v="6408"/>
    <n v="5376"/>
    <n v="4648.5"/>
    <n v="4598.5"/>
    <n v="67625.1875"/>
    <m/>
    <x v="0"/>
    <n v="18472.125"/>
    <n v="28122.0625"/>
    <n v="21031"/>
  </r>
  <r>
    <x v="423"/>
    <n v="9118.5"/>
    <n v="3063.75"/>
    <n v="6147.5"/>
    <n v="6852.6875"/>
    <n v="8129.25"/>
    <n v="66"/>
    <n v="9305.5"/>
    <n v="3798.5"/>
    <n v="6117.5"/>
    <n v="5378"/>
    <n v="4527"/>
    <n v="4552.5"/>
    <n v="67056.6875"/>
    <m/>
    <x v="0"/>
    <n v="18329.75"/>
    <n v="28151.9375"/>
    <n v="20575"/>
  </r>
  <r>
    <x v="424"/>
    <n v="9189.5"/>
    <n v="3057.625"/>
    <n v="6055.5"/>
    <n v="6871"/>
    <n v="8132"/>
    <n v="61.5"/>
    <n v="9094"/>
    <n v="3984.5"/>
    <n v="6230.5"/>
    <n v="5343"/>
    <n v="4551"/>
    <n v="4454"/>
    <n v="67024.125"/>
    <m/>
    <x v="0"/>
    <n v="18302.625"/>
    <n v="28143"/>
    <n v="20578.5"/>
  </r>
  <r>
    <x v="425"/>
    <n v="9273"/>
    <n v="3071.375"/>
    <n v="6158"/>
    <n v="6933.9375"/>
    <n v="8051"/>
    <n v="51"/>
    <n v="9177.5"/>
    <n v="4085.5"/>
    <n v="6293"/>
    <n v="5501"/>
    <n v="4542"/>
    <n v="4527"/>
    <n v="67664.3125"/>
    <m/>
    <x v="0"/>
    <n v="18502.375"/>
    <n v="28298.9375"/>
    <n v="20863"/>
  </r>
  <r>
    <x v="426"/>
    <n v="9202.5"/>
    <n v="3073.5"/>
    <n v="6561"/>
    <n v="7372.4375"/>
    <n v="8281.75"/>
    <n v="45.5"/>
    <n v="9290"/>
    <n v="4250.5"/>
    <n v="6398"/>
    <n v="5565.5"/>
    <n v="4568"/>
    <n v="4558.5"/>
    <n v="69167.1875"/>
    <m/>
    <x v="0"/>
    <n v="18837"/>
    <n v="29240.1875"/>
    <n v="21090"/>
  </r>
  <r>
    <x v="427"/>
    <n v="9160"/>
    <n v="3224.875"/>
    <n v="6327.5"/>
    <n v="6467.1875"/>
    <n v="8466.5"/>
    <n v="48.5"/>
    <n v="9260"/>
    <n v="3998.5"/>
    <n v="6367.5"/>
    <n v="5581"/>
    <n v="4487"/>
    <n v="4332"/>
    <n v="67720.5625"/>
    <n v="24.571428571428573"/>
    <x v="0"/>
    <n v="18712.375"/>
    <n v="28240.6875"/>
    <n v="20767.5"/>
  </r>
  <r>
    <x v="428"/>
    <n v="9189.5"/>
    <n v="3112.75"/>
    <n v="6003"/>
    <n v="6409.5625"/>
    <n v="8204.75"/>
    <n v="46.5"/>
    <n v="8954.5"/>
    <n v="4202"/>
    <n v="6244"/>
    <n v="5264"/>
    <n v="4484.5"/>
    <n v="4255"/>
    <n v="66370.0625"/>
    <n v="20.228571428571428"/>
    <x v="0"/>
    <n v="18305.25"/>
    <n v="27817.3125"/>
    <n v="20247.5"/>
  </r>
  <r>
    <x v="429"/>
    <n v="9033"/>
    <n v="2883.375"/>
    <n v="5822"/>
    <n v="6575.8125"/>
    <n v="7809.5"/>
    <n v="56"/>
    <n v="8678"/>
    <n v="3772"/>
    <n v="6082"/>
    <n v="4935.5"/>
    <n v="4320"/>
    <n v="4112"/>
    <n v="64079.1875"/>
    <n v="20.857142857142858"/>
    <x v="0"/>
    <n v="17738.375"/>
    <n v="26891.3125"/>
    <n v="19449.5"/>
  </r>
  <r>
    <x v="430"/>
    <n v="9060.5"/>
    <n v="2882.5"/>
    <n v="5767.5"/>
    <n v="6175.1875"/>
    <n v="7779.75"/>
    <n v="51"/>
    <n v="8570.5"/>
    <n v="3649"/>
    <n v="5824"/>
    <n v="4946.5"/>
    <n v="4284"/>
    <n v="4108"/>
    <n v="63098.4375"/>
    <n v="22.8"/>
    <x v="0"/>
    <n v="17710.5"/>
    <n v="26225.4375"/>
    <n v="19162.5"/>
  </r>
  <r>
    <x v="431"/>
    <n v="9126.5"/>
    <n v="3036.75"/>
    <n v="5729.5"/>
    <n v="6303.375"/>
    <n v="7796"/>
    <n v="48"/>
    <n v="8516"/>
    <n v="3499.5"/>
    <n v="5880"/>
    <n v="4972.5"/>
    <n v="4324"/>
    <n v="4113.5"/>
    <n v="63345.625"/>
    <n v="25.771428571428572"/>
    <x v="0"/>
    <n v="17892.75"/>
    <n v="26162.875"/>
    <n v="19290"/>
  </r>
  <r>
    <x v="432"/>
    <n v="9096.5"/>
    <n v="3007"/>
    <n v="5955.5"/>
    <n v="5992.5"/>
    <n v="7613.25"/>
    <n v="56.5"/>
    <n v="8832.5"/>
    <n v="3279"/>
    <n v="5894"/>
    <n v="5021"/>
    <n v="4346.5"/>
    <n v="4165"/>
    <n v="63259.25"/>
    <n v="24.628571428571426"/>
    <x v="0"/>
    <n v="18059"/>
    <n v="25773.75"/>
    <n v="19426.5"/>
  </r>
  <r>
    <x v="433"/>
    <n v="8865.5"/>
    <n v="3044.75"/>
    <n v="6065"/>
    <n v="6519.625"/>
    <n v="7890.25"/>
    <n v="62.5"/>
    <n v="9200.5"/>
    <n v="3561"/>
    <n v="6122"/>
    <n v="5299.5"/>
    <n v="4405"/>
    <n v="4311.5"/>
    <n v="65347.125"/>
    <n v="40.342857142857142"/>
    <x v="0"/>
    <n v="17975.25"/>
    <n v="27233.875"/>
    <n v="20138"/>
  </r>
  <r>
    <x v="434"/>
    <n v="8721"/>
    <n v="3140.625"/>
    <n v="6290"/>
    <n v="7044.5625"/>
    <n v="8140.5"/>
    <n v="65.5"/>
    <n v="9076.5"/>
    <n v="3542"/>
    <n v="5973"/>
    <n v="5309"/>
    <n v="4346"/>
    <n v="4319"/>
    <n v="65967.6875"/>
    <n v="24.114285714285714"/>
    <x v="0"/>
    <n v="18151.625"/>
    <n v="27869.0625"/>
    <n v="19947"/>
  </r>
  <r>
    <x v="435"/>
    <n v="8619"/>
    <n v="2979.375"/>
    <n v="5704"/>
    <n v="6243.5625"/>
    <n v="7626"/>
    <n v="70.5"/>
    <n v="8807"/>
    <n v="3254"/>
    <n v="5749.5"/>
    <n v="4942"/>
    <n v="4357.5"/>
    <n v="4227.5"/>
    <n v="62579.9375"/>
    <n v="22.400000000000002"/>
    <x v="0"/>
    <n v="17302.375"/>
    <n v="26001.0625"/>
    <n v="19276.5"/>
  </r>
  <r>
    <x v="436"/>
    <n v="8505.5"/>
    <n v="2905"/>
    <n v="5775.5"/>
    <n v="6057.5625"/>
    <n v="7563.75"/>
    <n v="71"/>
    <n v="8669"/>
    <n v="3583"/>
    <n v="5861.5"/>
    <n v="4878.5"/>
    <n v="4333"/>
    <n v="4222"/>
    <n v="62425.3125"/>
    <n v="22.057142857142857"/>
    <x v="0"/>
    <n v="17186"/>
    <n v="25944.3125"/>
    <n v="19295"/>
  </r>
  <r>
    <x v="437"/>
    <n v="8454.5"/>
    <n v="2992.125"/>
    <n v="5666.5"/>
    <n v="6231.0625"/>
    <n v="7485.25"/>
    <n v="72"/>
    <n v="8656"/>
    <n v="3467.5"/>
    <n v="5922.5"/>
    <n v="4975"/>
    <n v="4277.5"/>
    <n v="4195.5"/>
    <n v="62395.4375"/>
    <n v="25.085714285714282"/>
    <x v="0"/>
    <n v="17113.125"/>
    <n v="25911.8125"/>
    <n v="19370.5"/>
  </r>
  <r>
    <x v="438"/>
    <n v="8361"/>
    <n v="3031.75"/>
    <n v="5636"/>
    <n v="6371.0625"/>
    <n v="7540.25"/>
    <n v="74.5"/>
    <n v="8626"/>
    <n v="3567.5"/>
    <n v="5987"/>
    <n v="5176"/>
    <n v="4406.5"/>
    <n v="4278"/>
    <n v="63055.5625"/>
    <n v="33.371428571428574"/>
    <x v="0"/>
    <n v="17028.75"/>
    <n v="26179.3125"/>
    <n v="19847.5"/>
  </r>
  <r>
    <x v="439"/>
    <n v="8763"/>
    <n v="3417.5"/>
    <n v="6266"/>
    <n v="6640.4375"/>
    <n v="8150.5"/>
    <n v="77.5"/>
    <n v="9099.5"/>
    <n v="3685"/>
    <n v="6100.5"/>
    <n v="5401.5"/>
    <n v="4563"/>
    <n v="4502"/>
    <n v="66666.4375"/>
    <n v="62.171428571428564"/>
    <x v="0"/>
    <n v="18446.5"/>
    <n v="27652.9375"/>
    <n v="20567"/>
  </r>
  <r>
    <x v="440"/>
    <n v="9318"/>
    <n v="3668.5"/>
    <n v="6697.5"/>
    <n v="6060.5625"/>
    <n v="8846.5"/>
    <n v="74"/>
    <n v="9694"/>
    <n v="4092"/>
    <n v="6636.5"/>
    <n v="5800"/>
    <n v="4862"/>
    <n v="4852.5"/>
    <n v="70602.0625"/>
    <n v="85.885714285714286"/>
    <x v="0"/>
    <n v="19684"/>
    <n v="28767.0625"/>
    <n v="22151"/>
  </r>
  <r>
    <x v="441"/>
    <n v="9205.5"/>
    <n v="3372.5"/>
    <n v="6665"/>
    <n v="6400.9375"/>
    <n v="8634.25"/>
    <n v="61.5"/>
    <n v="9226"/>
    <n v="3969.5"/>
    <n v="6527"/>
    <n v="5613"/>
    <n v="4760"/>
    <n v="4642.5"/>
    <n v="69077.6875"/>
    <n v="24.457142857142859"/>
    <x v="0"/>
    <n v="19243"/>
    <n v="28292.1875"/>
    <n v="21542.5"/>
  </r>
  <r>
    <x v="442"/>
    <n v="8850.5"/>
    <n v="2946.25"/>
    <n v="5934"/>
    <n v="6153.0625"/>
    <n v="7742.5"/>
    <n v="65.5"/>
    <n v="8685"/>
    <n v="3397.5"/>
    <n v="6116.5"/>
    <n v="5131.5"/>
    <n v="4439"/>
    <n v="4184"/>
    <n v="63645.3125"/>
    <n v="25.6"/>
    <x v="0"/>
    <n v="17730.75"/>
    <n v="26043.5625"/>
    <n v="19871"/>
  </r>
  <r>
    <x v="443"/>
    <n v="8385.5"/>
    <n v="2929.875"/>
    <n v="5994.5"/>
    <n v="5998.4375"/>
    <n v="7468.5"/>
    <n v="92"/>
    <n v="8703.5"/>
    <n v="3378"/>
    <n v="5900"/>
    <n v="5213"/>
    <n v="4249"/>
    <n v="4040.5"/>
    <n v="62352.8125"/>
    <n v="22.4"/>
    <x v="0"/>
    <n v="17309.875"/>
    <n v="25640.4375"/>
    <n v="19402.5"/>
  </r>
  <r>
    <x v="444"/>
    <n v="8329.5"/>
    <n v="2947.125"/>
    <n v="5897.5"/>
    <n v="6272.6875"/>
    <n v="7450.75"/>
    <n v="128"/>
    <n v="8728"/>
    <n v="3529.5"/>
    <n v="5792.5"/>
    <n v="5196.5"/>
    <n v="4188"/>
    <n v="3993.5"/>
    <n v="62453.5625"/>
    <n v="22"/>
    <x v="0"/>
    <n v="17174.125"/>
    <n v="26108.9375"/>
    <n v="19170.5"/>
  </r>
  <r>
    <x v="445"/>
    <n v="8353"/>
    <n v="2836.25"/>
    <n v="5867"/>
    <n v="6544.625"/>
    <n v="7419.25"/>
    <n v="91.5"/>
    <n v="8831.5"/>
    <n v="3578.5"/>
    <n v="5749.5"/>
    <n v="5114"/>
    <n v="4275"/>
    <n v="4127"/>
    <n v="62787.125"/>
    <n v="23.8"/>
    <x v="0"/>
    <n v="17056.25"/>
    <n v="26465.375"/>
    <n v="19265.5"/>
  </r>
  <r>
    <x v="446"/>
    <n v="8274.5"/>
    <n v="2893.125"/>
    <n v="5965"/>
    <n v="7015.25"/>
    <n v="7644.75"/>
    <n v="90.5"/>
    <n v="8989"/>
    <n v="3820"/>
    <n v="5840"/>
    <n v="5098"/>
    <n v="4355.5"/>
    <n v="4257.5"/>
    <n v="64243.125"/>
    <n v="28.4"/>
    <x v="0"/>
    <n v="17132.625"/>
    <n v="27559.5"/>
    <n v="19551"/>
  </r>
  <r>
    <x v="447"/>
    <n v="8334"/>
    <n v="3105.75"/>
    <n v="6431.5"/>
    <n v="7252.0625"/>
    <n v="8293.75"/>
    <n v="83.5"/>
    <n v="9367"/>
    <n v="4122.5"/>
    <n v="6065"/>
    <n v="5494.5"/>
    <n v="4542"/>
    <n v="4575"/>
    <n v="67666.5625"/>
    <n v="62.5"/>
    <x v="0"/>
    <n v="17871.25"/>
    <n v="29118.8125"/>
    <n v="20676.5"/>
  </r>
  <r>
    <x v="448"/>
    <n v="8347.5"/>
    <n v="3221.375"/>
    <n v="6350"/>
    <n v="7666.5"/>
    <n v="8349"/>
    <n v="57.5"/>
    <n v="9387.5"/>
    <n v="4361"/>
    <n v="6072"/>
    <n v="5561.5"/>
    <n v="4383"/>
    <n v="4568.5"/>
    <n v="68325.375"/>
    <n v="35.700000000000003"/>
    <x v="0"/>
    <n v="17918.875"/>
    <n v="29821.5"/>
    <n v="20585"/>
  </r>
  <r>
    <x v="449"/>
    <n v="8218.5"/>
    <n v="2899"/>
    <n v="4192.5"/>
    <n v="6651.75"/>
    <n v="7763.75"/>
    <n v="56.5"/>
    <n v="8523.5"/>
    <n v="3881.5"/>
    <n v="5826"/>
    <n v="5093"/>
    <n v="4311.5"/>
    <n v="4241"/>
    <n v="61658.5"/>
    <n v="21.5"/>
    <x v="0"/>
    <n v="15310"/>
    <n v="26877"/>
    <n v="19471.5"/>
  </r>
  <r>
    <x v="450"/>
    <n v="8216.5"/>
    <n v="2717.75"/>
    <n v="4166.5"/>
    <n v="6994.0625"/>
    <n v="7655.5"/>
    <n v="66"/>
    <n v="8386"/>
    <n v="3867"/>
    <n v="5833.5"/>
    <n v="4928"/>
    <n v="4250.5"/>
    <n v="4060.5"/>
    <n v="61141.8125"/>
    <n v="21.46"/>
    <x v="0"/>
    <n v="15100.75"/>
    <n v="26968.5625"/>
    <n v="19072.5"/>
  </r>
  <r>
    <x v="451"/>
    <n v="8121"/>
    <n v="2613.25"/>
    <n v="4113"/>
    <n v="6764"/>
    <n v="7439"/>
    <n v="54.5"/>
    <n v="8210"/>
    <n v="3880"/>
    <n v="5704.5"/>
    <n v="4885"/>
    <n v="4276.5"/>
    <n v="3974.5"/>
    <n v="60035.25"/>
    <n v="20.94"/>
    <x v="0"/>
    <n v="14847.25"/>
    <n v="26347.5"/>
    <n v="18840.5"/>
  </r>
  <r>
    <x v="452"/>
    <n v="8092.5"/>
    <n v="2546.625"/>
    <n v="4084"/>
    <n v="6862.9375"/>
    <n v="7578.75"/>
    <n v="41.5"/>
    <n v="8099"/>
    <n v="3934"/>
    <n v="5774.5"/>
    <n v="4954"/>
    <n v="4269"/>
    <n v="3961"/>
    <n v="60197.8125"/>
    <n v="20.6"/>
    <x v="0"/>
    <n v="14723.125"/>
    <n v="26516.1875"/>
    <n v="18958.5"/>
  </r>
  <r>
    <x v="453"/>
    <n v="8201"/>
    <n v="2537.75"/>
    <n v="4133"/>
    <n v="7198.625"/>
    <n v="7720.25"/>
    <n v="42"/>
    <n v="8247.5"/>
    <n v="3979.5"/>
    <n v="5753.5"/>
    <n v="4958.5"/>
    <n v="4273.5"/>
    <n v="3958"/>
    <n v="61003.125"/>
    <n v="49"/>
    <x v="0"/>
    <n v="14871.75"/>
    <n v="27187.875"/>
    <n v="18943.5"/>
  </r>
  <r>
    <x v="454"/>
    <n v="8279"/>
    <n v="2946.625"/>
    <n v="5355.5"/>
    <n v="7636.8125"/>
    <n v="8193.75"/>
    <n v="45"/>
    <n v="9051"/>
    <n v="4383.5"/>
    <n v="6026"/>
    <n v="5220.5"/>
    <n v="4397"/>
    <n v="4069"/>
    <n v="65603.6875"/>
    <n v="38"/>
    <x v="0"/>
    <n v="16581.125"/>
    <n v="29310.0625"/>
    <n v="19712.5"/>
  </r>
  <r>
    <x v="455"/>
    <n v="8409.5"/>
    <n v="3134.375"/>
    <n v="6253.5"/>
    <n v="6537.0625"/>
    <n v="8317.75"/>
    <n v="49"/>
    <n v="9230.5"/>
    <n v="4254"/>
    <n v="6032"/>
    <n v="5294.5"/>
    <n v="4410"/>
    <n v="4150"/>
    <n v="66072.1875"/>
    <n v="37.700000000000003"/>
    <x v="0"/>
    <n v="17797.375"/>
    <n v="28388.3125"/>
    <n v="19886.5"/>
  </r>
  <r>
    <x v="456"/>
    <n v="8234"/>
    <n v="3170.25"/>
    <n v="5955"/>
    <n v="6725"/>
    <n v="7960.75"/>
    <n v="54"/>
    <n v="8564"/>
    <n v="4152"/>
    <n v="6085"/>
    <n v="5363"/>
    <n v="4487"/>
    <n v="4304"/>
    <n v="65054"/>
    <n v="44.48"/>
    <x v="0"/>
    <n v="17359.25"/>
    <n v="27455.75"/>
    <n v="20239"/>
  </r>
  <r>
    <x v="457"/>
    <n v="8276"/>
    <n v="3239.875"/>
    <n v="6192"/>
    <n v="6009.625"/>
    <n v="8237"/>
    <n v="58.5"/>
    <n v="8756.5"/>
    <n v="3931"/>
    <n v="6588"/>
    <n v="5623"/>
    <n v="4750.5"/>
    <n v="4591.5"/>
    <n v="66253.5"/>
    <n v="43.5"/>
    <x v="0"/>
    <n v="17707.875"/>
    <n v="26992.625"/>
    <n v="21553"/>
  </r>
  <r>
    <x v="458"/>
    <n v="8472"/>
    <n v="3807.625"/>
    <n v="6166"/>
    <n v="5968.0625"/>
    <n v="7861.75"/>
    <n v="78"/>
    <n v="8989.5"/>
    <n v="4343.5"/>
    <n v="6517.5"/>
    <n v="5676.5"/>
    <n v="4981"/>
    <n v="4709.5"/>
    <n v="67570.9375"/>
    <n v="74"/>
    <x v="0"/>
    <n v="18445.625"/>
    <n v="27240.8125"/>
    <n v="21884.5"/>
  </r>
  <r>
    <x v="459"/>
    <n v="8855"/>
    <n v="3696.625"/>
    <n v="6064"/>
    <n v="5869.3125"/>
    <n v="7767.25"/>
    <n v="59.5"/>
    <n v="9032.5"/>
    <n v="4397"/>
    <n v="6538"/>
    <n v="5784.5"/>
    <n v="4963.5"/>
    <n v="4774"/>
    <n v="67801.1875"/>
    <n v="78.099999999999994"/>
    <x v="0"/>
    <n v="18615.625"/>
    <n v="27125.5625"/>
    <n v="22060"/>
  </r>
  <r>
    <x v="460"/>
    <n v="9251"/>
    <n v="3831"/>
    <n v="6110"/>
    <n v="6313.4375"/>
    <n v="7764.25"/>
    <n v="59"/>
    <n v="9030.5"/>
    <n v="4349.5"/>
    <n v="6633"/>
    <n v="5811"/>
    <n v="5049.5"/>
    <n v="4779.5"/>
    <n v="68981.6875"/>
    <n v="76.400000000000006"/>
    <x v="0"/>
    <n v="19192"/>
    <n v="27516.6875"/>
    <n v="22273"/>
  </r>
  <r>
    <x v="461"/>
    <n v="9409"/>
    <n v="3542.25"/>
    <n v="6192"/>
    <n v="5985.5625"/>
    <n v="8141"/>
    <n v="58.5"/>
    <n v="9279"/>
    <n v="4263.5"/>
    <n v="6915.5"/>
    <n v="5959"/>
    <n v="4970"/>
    <n v="4782"/>
    <n v="69497.3125"/>
    <n v="73.8"/>
    <x v="0"/>
    <n v="19143.25"/>
    <n v="27727.5625"/>
    <n v="22626.5"/>
  </r>
  <r>
    <x v="462"/>
    <n v="9409.5"/>
    <n v="3976"/>
    <n v="6505"/>
    <n v="5246.125"/>
    <n v="8240"/>
    <n v="52"/>
    <n v="9561.5"/>
    <n v="4367"/>
    <n v="7044.5"/>
    <n v="6125"/>
    <n v="5107.5"/>
    <n v="4879"/>
    <n v="70513.125"/>
    <n v="81"/>
    <x v="0"/>
    <n v="19890.5"/>
    <n v="27466.625"/>
    <n v="23156"/>
  </r>
  <r>
    <x v="463"/>
    <n v="9252.5"/>
    <n v="3216.75"/>
    <n v="6249"/>
    <n v="5497.4375"/>
    <n v="8055.75"/>
    <n v="36"/>
    <n v="9027.5"/>
    <n v="3967"/>
    <n v="6647"/>
    <n v="5606.5"/>
    <n v="4848.5"/>
    <n v="4605"/>
    <n v="67008.9375"/>
    <n v="22.8"/>
    <x v="0"/>
    <n v="18718.25"/>
    <n v="26583.6875"/>
    <n v="21707"/>
  </r>
  <r>
    <x v="464"/>
    <n v="8860"/>
    <n v="2569.125"/>
    <n v="5833"/>
    <n v="5850.6875"/>
    <n v="7506.5"/>
    <n v="43.5"/>
    <n v="8309"/>
    <n v="3603"/>
    <n v="6200"/>
    <n v="5073.5"/>
    <n v="4678"/>
    <n v="4306"/>
    <n v="62832.3125"/>
    <n v="22.1"/>
    <x v="0"/>
    <n v="17262.125"/>
    <n v="25312.6875"/>
    <n v="20257.5"/>
  </r>
  <r>
    <x v="465"/>
    <n v="8721.5"/>
    <n v="2346.125"/>
    <n v="5852"/>
    <n v="5982.1875"/>
    <n v="7481.5"/>
    <n v="48.5"/>
    <n v="8264.5"/>
    <n v="3780"/>
    <n v="6285.5"/>
    <n v="4866.5"/>
    <n v="4604.5"/>
    <n v="4106"/>
    <n v="62338.8125"/>
    <n v="27.8"/>
    <x v="0"/>
    <n v="16919.625"/>
    <n v="25556.6875"/>
    <n v="19862.5"/>
  </r>
  <r>
    <x v="466"/>
    <n v="8838.5"/>
    <n v="2675.125"/>
    <n v="5962"/>
    <n v="6016.1875"/>
    <n v="7563.75"/>
    <n v="50"/>
    <n v="8416"/>
    <n v="3827.5"/>
    <n v="6266.5"/>
    <n v="5038"/>
    <n v="4556"/>
    <n v="4199"/>
    <n v="63408.5625"/>
    <n v="44.435699999999997"/>
    <x v="0"/>
    <n v="17475.625"/>
    <n v="25873.4375"/>
    <n v="20059.5"/>
  </r>
  <r>
    <x v="467"/>
    <n v="9088.5"/>
    <n v="2760.625"/>
    <n v="5930"/>
    <n v="6010.3125"/>
    <n v="7845.5"/>
    <n v="52"/>
    <n v="8643.5"/>
    <n v="4030"/>
    <n v="6314.5"/>
    <n v="5237"/>
    <n v="4614.5"/>
    <n v="4281"/>
    <n v="64807.4375"/>
    <n v="51.5"/>
    <x v="0"/>
    <n v="17779.125"/>
    <n v="26581.3125"/>
    <n v="20447"/>
  </r>
  <r>
    <x v="468"/>
    <n v="9116"/>
    <n v="3128.125"/>
    <n v="5949"/>
    <n v="6104"/>
    <n v="8247.25"/>
    <n v="54.5"/>
    <n v="8845.5"/>
    <n v="4218"/>
    <n v="6551"/>
    <n v="5390"/>
    <n v="4806"/>
    <n v="4219.5"/>
    <n v="66628.875"/>
    <n v="55.3"/>
    <x v="0"/>
    <n v="18193.125"/>
    <n v="27469.25"/>
    <n v="20966.5"/>
  </r>
  <r>
    <x v="469"/>
    <n v="9107"/>
    <n v="3148"/>
    <n v="5712"/>
    <n v="5756.875"/>
    <n v="8161.5"/>
    <n v="48.5"/>
    <n v="8611.5"/>
    <n v="3940.5"/>
    <n v="6444.5"/>
    <n v="5337.5"/>
    <n v="4642.5"/>
    <n v="4109.5"/>
    <n v="65019.875"/>
    <n v="34.4"/>
    <x v="0"/>
    <n v="17967"/>
    <n v="26518.875"/>
    <n v="20534"/>
  </r>
  <r>
    <x v="470"/>
    <n v="8952"/>
    <n v="2459.125"/>
    <n v="5660"/>
    <n v="5853.0625"/>
    <n v="7743"/>
    <n v="38"/>
    <n v="8414"/>
    <n v="3824"/>
    <n v="6171.5"/>
    <n v="5139"/>
    <n v="4577"/>
    <n v="4035.5"/>
    <n v="62866.1875"/>
    <n v="21.2"/>
    <x v="0"/>
    <n v="17071.125"/>
    <n v="25872.0625"/>
    <n v="19923"/>
  </r>
  <r>
    <x v="471"/>
    <n v="8860"/>
    <n v="2282.75"/>
    <n v="5591"/>
    <n v="6294.375"/>
    <n v="7704.5"/>
    <n v="36.5"/>
    <n v="8499"/>
    <n v="3777"/>
    <n v="6049"/>
    <n v="4957"/>
    <n v="4503"/>
    <n v="3985.5"/>
    <n v="62539.625"/>
    <n v="23.5"/>
    <x v="0"/>
    <n v="16733.75"/>
    <n v="26311.375"/>
    <n v="19494.5"/>
  </r>
  <r>
    <x v="472"/>
    <n v="8824"/>
    <n v="2264.625"/>
    <n v="5641"/>
    <n v="6237.0625"/>
    <n v="7547.5"/>
    <n v="38.5"/>
    <n v="8483"/>
    <n v="3516"/>
    <n v="5927.5"/>
    <n v="4936"/>
    <n v="4513"/>
    <n v="3977"/>
    <n v="61905.1875"/>
    <n v="24.1"/>
    <x v="0"/>
    <n v="16729.625"/>
    <n v="25822.0625"/>
    <n v="19353.5"/>
  </r>
  <r>
    <x v="473"/>
    <n v="8905"/>
    <n v="2391.125"/>
    <n v="5890"/>
    <n v="6165.25"/>
    <n v="7536"/>
    <n v="39.5"/>
    <n v="8356"/>
    <n v="3669"/>
    <n v="5764"/>
    <n v="4920"/>
    <n v="4405.5"/>
    <n v="3914"/>
    <n v="61955.375"/>
    <n v="25.7"/>
    <x v="0"/>
    <n v="17186.125"/>
    <n v="25765.75"/>
    <n v="19003.5"/>
  </r>
  <r>
    <x v="474"/>
    <n v="8957.5"/>
    <n v="2547"/>
    <n v="6014"/>
    <n v="5823.1875"/>
    <n v="7730.75"/>
    <n v="40.5"/>
    <n v="8597.5"/>
    <n v="3661.5"/>
    <n v="5860.5"/>
    <n v="4868"/>
    <n v="4430"/>
    <n v="3958.5"/>
    <n v="62488.9375"/>
    <n v="31.1"/>
    <x v="0"/>
    <n v="17518.5"/>
    <n v="25853.4375"/>
    <n v="19117"/>
  </r>
  <r>
    <x v="475"/>
    <n v="9109.5"/>
    <n v="2986.25"/>
    <n v="5531"/>
    <n v="6413.75"/>
    <n v="8029"/>
    <n v="39.5"/>
    <n v="8834.5"/>
    <n v="3860.5"/>
    <n v="6042"/>
    <n v="5378.5"/>
    <n v="4519"/>
    <n v="4107.5"/>
    <n v="64851"/>
    <n v="55.4"/>
    <x v="0"/>
    <n v="17626.75"/>
    <n v="27177.25"/>
    <n v="20047"/>
  </r>
  <r>
    <x v="476"/>
    <n v="9214.5"/>
    <n v="3349.875"/>
    <n v="4493"/>
    <n v="5065.4375"/>
    <n v="8018.5"/>
    <n v="39"/>
    <n v="9048"/>
    <n v="3644"/>
    <n v="5904"/>
    <n v="5479.5"/>
    <n v="4546.5"/>
    <n v="4095.5"/>
    <n v="62897.8125"/>
    <n v="36.299999999999997"/>
    <x v="0"/>
    <n v="17057.375"/>
    <n v="25814.9375"/>
    <n v="20025.5"/>
  </r>
  <r>
    <x v="477"/>
    <n v="9082.5"/>
    <n v="2826.5"/>
    <n v="4988"/>
    <n v="5490.5"/>
    <n v="7622.25"/>
    <n v="36"/>
    <n v="8758.5"/>
    <n v="3191.5"/>
    <n v="5788.5"/>
    <n v="5015"/>
    <n v="4595"/>
    <n v="3970.5"/>
    <n v="61364.75"/>
    <n v="31.2"/>
    <x v="0"/>
    <n v="16897"/>
    <n v="25098.75"/>
    <n v="19369"/>
  </r>
  <r>
    <x v="478"/>
    <n v="8895"/>
    <n v="2085.375"/>
    <n v="6212"/>
    <n v="6170.3125"/>
    <n v="7697.25"/>
    <n v="35.5"/>
    <n v="8950.5"/>
    <n v="3246"/>
    <n v="5831.5"/>
    <n v="5081"/>
    <n v="4677"/>
    <n v="3953.5"/>
    <n v="62834.9375"/>
    <n v="27.5"/>
    <x v="0"/>
    <n v="17192.375"/>
    <n v="26099.5625"/>
    <n v="19543"/>
  </r>
  <r>
    <x v="479"/>
    <n v="8852"/>
    <n v="2096.75"/>
    <n v="6203"/>
    <n v="5480.5625"/>
    <n v="7671.75"/>
    <n v="35.5"/>
    <n v="8910"/>
    <n v="3053.5"/>
    <n v="5766"/>
    <n v="5008.5"/>
    <n v="4646"/>
    <n v="3882"/>
    <n v="61605.5625"/>
    <n v="25.4"/>
    <x v="0"/>
    <n v="17151.75"/>
    <n v="25151.3125"/>
    <n v="19302.5"/>
  </r>
  <r>
    <x v="480"/>
    <n v="8924.5"/>
    <n v="2219.625"/>
    <n v="5997"/>
    <n v="6246.5"/>
    <n v="7517"/>
    <n v="39.5"/>
    <n v="8911"/>
    <n v="3539.5"/>
    <n v="5837"/>
    <n v="5004.5"/>
    <n v="4628.5"/>
    <n v="3894.5"/>
    <n v="62759.125"/>
    <n v="27.9"/>
    <x v="0"/>
    <n v="17141.125"/>
    <n v="26253.5"/>
    <n v="19364.5"/>
  </r>
  <r>
    <x v="481"/>
    <n v="8897.5"/>
    <n v="2545.625"/>
    <n v="6201"/>
    <n v="5826.625"/>
    <n v="7575.25"/>
    <n v="41"/>
    <n v="8863"/>
    <n v="4320.5"/>
    <n v="5981.5"/>
    <n v="5152"/>
    <n v="4614.5"/>
    <n v="4000"/>
    <n v="64018.5"/>
    <n v="40.6"/>
    <x v="0"/>
    <n v="17644.125"/>
    <n v="26626.375"/>
    <n v="19748"/>
  </r>
  <r>
    <x v="482"/>
    <n v="9070.5"/>
    <n v="2826.5"/>
    <n v="6871"/>
    <n v="6938"/>
    <n v="8011.75"/>
    <n v="40.5"/>
    <n v="9091"/>
    <n v="4739"/>
    <n v="6208"/>
    <n v="5393"/>
    <n v="4547.5"/>
    <n v="4174.5"/>
    <n v="67911.25"/>
    <n v="58.4"/>
    <x v="0"/>
    <n v="18768"/>
    <n v="28820.25"/>
    <n v="20323"/>
  </r>
  <r>
    <x v="483"/>
    <n v="8962"/>
    <n v="3024"/>
    <n v="6829"/>
    <n v="5175.375"/>
    <n v="7925.5"/>
    <n v="37"/>
    <n v="9080.5"/>
    <n v="4299"/>
    <n v="6015.5"/>
    <n v="5232.5"/>
    <n v="4517"/>
    <n v="4178.5"/>
    <n v="65275.875"/>
    <n v="36.9"/>
    <x v="0"/>
    <n v="18815"/>
    <n v="26517.375"/>
    <n v="19943.5"/>
  </r>
  <r>
    <x v="484"/>
    <n v="8735.5"/>
    <n v="2597.125"/>
    <n v="6332"/>
    <n v="5811"/>
    <n v="7517.5"/>
    <n v="36"/>
    <n v="8734.5"/>
    <n v="3865.5"/>
    <n v="5843.5"/>
    <n v="4900"/>
    <n v="4458"/>
    <n v="4098"/>
    <n v="62928.625"/>
    <n v="33.799999999999997"/>
    <x v="0"/>
    <n v="17664.625"/>
    <n v="25964.5"/>
    <n v="19299.5"/>
  </r>
  <r>
    <x v="485"/>
    <n v="8787.5"/>
    <n v="2650"/>
    <n v="6877"/>
    <n v="6298.875"/>
    <n v="7381.75"/>
    <n v="26.5"/>
    <n v="8714.5"/>
    <n v="3964.5"/>
    <n v="5824"/>
    <n v="4818"/>
    <n v="4391.5"/>
    <n v="4191"/>
    <n v="63925.125"/>
    <n v="32.4"/>
    <x v="0"/>
    <n v="18314.5"/>
    <n v="26386.125"/>
    <n v="19224.5"/>
  </r>
  <r>
    <x v="486"/>
    <n v="8921.5"/>
    <n v="2668.5"/>
    <n v="6875"/>
    <n v="6211.625"/>
    <n v="7285.25"/>
    <n v="24.5"/>
    <n v="8684"/>
    <n v="4052"/>
    <n v="5755.5"/>
    <n v="4866"/>
    <n v="4328"/>
    <n v="4275.5"/>
    <n v="63947.375"/>
    <n v="34.700000000000003"/>
    <x v="0"/>
    <n v="18465"/>
    <n v="26257.375"/>
    <n v="19225"/>
  </r>
  <r>
    <x v="487"/>
    <n v="9012.5"/>
    <n v="3055.5"/>
    <n v="6603"/>
    <n v="6436.75"/>
    <n v="7705.25"/>
    <n v="27"/>
    <n v="8842"/>
    <n v="4047.5"/>
    <n v="5879.5"/>
    <n v="4967"/>
    <n v="4309.5"/>
    <n v="4332.5"/>
    <n v="65218"/>
    <n v="38.299999999999997"/>
    <x v="0"/>
    <n v="18671"/>
    <n v="27058.5"/>
    <n v="19488.5"/>
  </r>
  <r>
    <x v="488"/>
    <n v="9178.5"/>
    <n v="3417.75"/>
    <n v="6633"/>
    <n v="6996.625"/>
    <n v="7643.25"/>
    <n v="34"/>
    <n v="9116.5"/>
    <n v="4411"/>
    <n v="6191.5"/>
    <n v="5275"/>
    <n v="4551"/>
    <n v="4453.5"/>
    <n v="67901.625"/>
    <n v="87.7"/>
    <x v="0"/>
    <n v="19229.25"/>
    <n v="28201.375"/>
    <n v="20471"/>
  </r>
  <r>
    <x v="489"/>
    <n v="9334.5"/>
    <n v="3637"/>
    <n v="7044"/>
    <n v="5740.5"/>
    <n v="7994.25"/>
    <n v="36"/>
    <n v="9609"/>
    <n v="4622"/>
    <n v="6660.5"/>
    <n v="5593"/>
    <n v="4972.5"/>
    <n v="4550"/>
    <n v="69793.25"/>
    <n v="85.8"/>
    <x v="0"/>
    <n v="20015.5"/>
    <n v="28001.75"/>
    <n v="21776"/>
  </r>
  <r>
    <x v="490"/>
    <n v="9101"/>
    <n v="3118.125"/>
    <n v="6785"/>
    <n v="6322.375"/>
    <n v="7979"/>
    <n v="35"/>
    <n v="9308"/>
    <n v="4567.5"/>
    <n v="6655"/>
    <n v="5560.5"/>
    <n v="5033"/>
    <n v="4296.5"/>
    <n v="68761"/>
    <n v="41.2"/>
    <x v="0"/>
    <n v="19004.125"/>
    <n v="28211.875"/>
    <n v="21545"/>
  </r>
  <r>
    <x v="491"/>
    <n v="8732"/>
    <n v="2494.625"/>
    <n v="6512"/>
    <n v="5397.5"/>
    <n v="7520.25"/>
    <n v="34.5"/>
    <n v="8603.5"/>
    <n v="4238.5"/>
    <n v="6236"/>
    <n v="5149"/>
    <n v="4719.5"/>
    <n v="3987.5"/>
    <n v="63624.875"/>
    <n v="26.9"/>
    <x v="0"/>
    <n v="17738.625"/>
    <n v="25794.25"/>
    <n v="20092"/>
  </r>
  <r>
    <x v="492"/>
    <n v="8685.5"/>
    <n v="2502.375"/>
    <n v="6617"/>
    <n v="6632.375"/>
    <n v="7492.25"/>
    <n v="31.5"/>
    <n v="8495"/>
    <n v="4560"/>
    <n v="6041.5"/>
    <n v="4891"/>
    <n v="4572"/>
    <n v="3846.5"/>
    <n v="64367"/>
    <n v="25.2"/>
    <x v="0"/>
    <n v="17804.875"/>
    <n v="27211.125"/>
    <n v="19351"/>
  </r>
  <r>
    <x v="493"/>
    <n v="8570.5"/>
    <n v="2448.875"/>
    <n v="6485"/>
    <n v="7035.25"/>
    <n v="7392"/>
    <n v="28.5"/>
    <n v="8297.5"/>
    <n v="4432.5"/>
    <n v="5926.5"/>
    <n v="4912"/>
    <n v="4474.5"/>
    <n v="3697"/>
    <n v="63700.125"/>
    <n v="28.8"/>
    <x v="0"/>
    <n v="17504.375"/>
    <n v="27185.75"/>
    <n v="19010"/>
  </r>
  <r>
    <x v="494"/>
    <n v="8621.5"/>
    <n v="2549.625"/>
    <n v="6522"/>
    <n v="6861.25"/>
    <n v="7357.5"/>
    <n v="27.5"/>
    <n v="8175.5"/>
    <n v="4476"/>
    <n v="5957.5"/>
    <n v="5008"/>
    <n v="4409"/>
    <n v="3719"/>
    <n v="63684.375"/>
    <n v="28.8"/>
    <x v="0"/>
    <n v="17693.125"/>
    <n v="26897.75"/>
    <n v="19093.5"/>
  </r>
  <r>
    <x v="495"/>
    <n v="8648.5"/>
    <n v="2505.75"/>
    <n v="6742"/>
    <n v="6703"/>
    <n v="7495.75"/>
    <n v="26"/>
    <n v="8324.5"/>
    <n v="4528"/>
    <n v="5983.5"/>
    <n v="5051.5"/>
    <n v="4378"/>
    <n v="4041"/>
    <n v="64427.5"/>
    <n v="25.5"/>
    <x v="0"/>
    <n v="17896.25"/>
    <n v="27077.25"/>
    <n v="19454"/>
  </r>
  <r>
    <x v="496"/>
    <n v="8584.5"/>
    <n v="2774.625"/>
    <n v="7164"/>
    <n v="6583.125"/>
    <n v="7769.5"/>
    <n v="23.5"/>
    <n v="8717"/>
    <n v="4804.5"/>
    <n v="6140.5"/>
    <n v="5143.5"/>
    <n v="4523.5"/>
    <n v="4278.5"/>
    <n v="66506.75"/>
    <n v="40.9"/>
    <x v="0"/>
    <n v="18523.125"/>
    <n v="27897.625"/>
    <n v="20086"/>
  </r>
  <r>
    <x v="497"/>
    <n v="8677"/>
    <n v="2588.125"/>
    <n v="7206"/>
    <n v="7400.25"/>
    <n v="7856"/>
    <n v="24"/>
    <n v="8650"/>
    <n v="4752"/>
    <n v="6097.5"/>
    <n v="5148"/>
    <n v="4557"/>
    <n v="4261"/>
    <n v="67216.875"/>
    <n v="23.8"/>
    <x v="0"/>
    <n v="18471.125"/>
    <n v="28682.25"/>
    <n v="20063.5"/>
  </r>
  <r>
    <x v="498"/>
    <n v="8887"/>
    <n v="2568.875"/>
    <n v="6578"/>
    <n v="7086"/>
    <n v="7359.5"/>
    <n v="22.5"/>
    <n v="8419.5"/>
    <n v="4520"/>
    <n v="5870"/>
    <n v="5007"/>
    <n v="4457"/>
    <n v="3940"/>
    <n v="64715.375"/>
    <n v="23.8"/>
    <x v="0"/>
    <n v="18033.875"/>
    <n v="27407.5"/>
    <n v="19274"/>
  </r>
  <r>
    <x v="499"/>
    <n v="8779.5"/>
    <n v="2613.875"/>
    <n v="6852"/>
    <n v="6099"/>
    <n v="7312.25"/>
    <n v="23"/>
    <n v="8373.5"/>
    <n v="4558.5"/>
    <n v="5876.5"/>
    <n v="4848.5"/>
    <n v="4519.5"/>
    <n v="3781"/>
    <n v="63637.125"/>
    <n v="27.8"/>
    <x v="0"/>
    <n v="18245.375"/>
    <n v="26366.25"/>
    <n v="19025.5"/>
  </r>
  <r>
    <x v="500"/>
    <n v="8861.5"/>
    <n v="2790"/>
    <n v="6567"/>
    <n v="5753.125"/>
    <n v="7478.25"/>
    <n v="25"/>
    <n v="8374"/>
    <n v="4206"/>
    <n v="6065"/>
    <n v="4882"/>
    <n v="4489"/>
    <n v="3843"/>
    <n v="63333.875"/>
    <n v="32"/>
    <x v="0"/>
    <n v="18218.5"/>
    <n v="25836.375"/>
    <n v="19279"/>
  </r>
  <r>
    <x v="501"/>
    <n v="8928"/>
    <n v="2810.125"/>
    <n v="6699"/>
    <n v="6028.125"/>
    <n v="7508.5"/>
    <n v="25"/>
    <n v="8521.5"/>
    <n v="4540.5"/>
    <n v="5807.5"/>
    <n v="4945.5"/>
    <n v="4536"/>
    <n v="3981.5"/>
    <n v="64331.25"/>
    <n v="28.2"/>
    <x v="0"/>
    <n v="18437.125"/>
    <n v="26623.625"/>
    <n v="19270.5"/>
  </r>
  <r>
    <x v="502"/>
    <n v="8939"/>
    <n v="3040.875"/>
    <n v="6732"/>
    <n v="6512.125"/>
    <n v="7624.5"/>
    <n v="23.5"/>
    <n v="8872"/>
    <n v="4934.5"/>
    <n v="5949.5"/>
    <n v="5103.5"/>
    <n v="4563"/>
    <n v="4058"/>
    <n v="66352.5"/>
    <n v="41.9"/>
    <x v="0"/>
    <n v="18711.875"/>
    <n v="27966.625"/>
    <n v="19674"/>
  </r>
  <r>
    <x v="503"/>
    <n v="8955"/>
    <n v="3229.5"/>
    <n v="7150"/>
    <n v="6346.375"/>
    <n v="7950.5"/>
    <n v="22.5"/>
    <n v="8945.5"/>
    <n v="4640.5"/>
    <n v="6156.5"/>
    <n v="5434"/>
    <n v="4617"/>
    <n v="4229"/>
    <n v="67676.375"/>
    <n v="54.6"/>
    <x v="0"/>
    <n v="19334.5"/>
    <n v="27905.375"/>
    <n v="20436.5"/>
  </r>
  <r>
    <x v="504"/>
    <n v="8847"/>
    <n v="2833.625"/>
    <n v="6902"/>
    <n v="6298.125"/>
    <n v="7861.5"/>
    <n v="24"/>
    <n v="8862.5"/>
    <n v="4548"/>
    <n v="6150"/>
    <n v="5372"/>
    <n v="4586"/>
    <n v="4220.5"/>
    <n v="66505.25"/>
    <n v="32.1"/>
    <x v="0"/>
    <n v="18582.625"/>
    <n v="27594.125"/>
    <n v="20328.5"/>
  </r>
  <r>
    <x v="505"/>
    <n v="8676"/>
    <n v="2724.25"/>
    <n v="6600"/>
    <n v="6006.5"/>
    <n v="7493"/>
    <n v="25.5"/>
    <n v="8647.5"/>
    <n v="4078"/>
    <n v="5801"/>
    <n v="5012.5"/>
    <n v="4437"/>
    <n v="4033.5"/>
    <n v="63534.75"/>
    <n v="36.799999999999997"/>
    <x v="0"/>
    <n v="18000.25"/>
    <n v="26250.5"/>
    <n v="19284"/>
  </r>
  <r>
    <x v="506"/>
    <n v="8633"/>
    <n v="2712.875"/>
    <n v="7129"/>
    <n v="6028.75"/>
    <n v="7429.75"/>
    <n v="18"/>
    <n v="8639"/>
    <n v="4118.5"/>
    <n v="5832.5"/>
    <n v="5035.5"/>
    <n v="4428"/>
    <n v="4003.5"/>
    <n v="64008.375"/>
    <n v="35.4"/>
    <x v="0"/>
    <n v="18474.875"/>
    <n v="26234"/>
    <n v="19299.5"/>
  </r>
  <r>
    <x v="507"/>
    <n v="8568"/>
    <n v="2661.75"/>
    <n v="6847"/>
    <n v="5543.875"/>
    <n v="7229.25"/>
    <n v="15.5"/>
    <n v="8446"/>
    <n v="4085"/>
    <n v="5730.5"/>
    <n v="5021"/>
    <n v="4442.5"/>
    <n v="3980.5"/>
    <n v="62570.875"/>
    <n v="37.5"/>
    <x v="0"/>
    <n v="18076.75"/>
    <n v="25319.625"/>
    <n v="19174.5"/>
  </r>
  <r>
    <x v="508"/>
    <n v="8635"/>
    <n v="2850.875"/>
    <n v="6882"/>
    <n v="5800.75"/>
    <n v="7357.5"/>
    <n v="16.5"/>
    <n v="8311"/>
    <n v="4160"/>
    <n v="5744"/>
    <n v="5006.5"/>
    <n v="4500.5"/>
    <n v="3976.5"/>
    <n v="63241.125"/>
    <n v="40.299999999999997"/>
    <x v="0"/>
    <n v="18367.875"/>
    <n v="25645.75"/>
    <n v="19227.5"/>
  </r>
  <r>
    <x v="509"/>
    <n v="8607"/>
    <n v="3130"/>
    <n v="6149"/>
    <n v="6245.5"/>
    <n v="7488"/>
    <n v="17"/>
    <n v="8630.5"/>
    <n v="4234"/>
    <n v="5832.5"/>
    <n v="5306.5"/>
    <n v="4449"/>
    <n v="4126"/>
    <n v="64215"/>
    <n v="37"/>
    <x v="0"/>
    <n v="17886"/>
    <n v="26615"/>
    <n v="19714"/>
  </r>
  <r>
    <x v="510"/>
    <n v="8691"/>
    <n v="2898.875"/>
    <n v="6836"/>
    <n v="7266.75"/>
    <n v="7845.25"/>
    <n v="21"/>
    <n v="8989"/>
    <n v="4412"/>
    <n v="6125"/>
    <n v="5685"/>
    <n v="4577"/>
    <n v="4311"/>
    <n v="67657.875"/>
    <n v="47.5"/>
    <x v="0"/>
    <n v="18425.875"/>
    <n v="28534"/>
    <n v="20698"/>
  </r>
  <r>
    <x v="511"/>
    <n v="8616"/>
    <n v="3025.75"/>
    <n v="6867"/>
    <n v="6335.875"/>
    <n v="7835.25"/>
    <n v="22.5"/>
    <n v="8779"/>
    <n v="4086.5"/>
    <n v="5962.5"/>
    <n v="5542"/>
    <n v="4531.5"/>
    <n v="4355"/>
    <n v="65958.875"/>
    <n v="31.6"/>
    <x v="0"/>
    <n v="18508.75"/>
    <n v="27059.125"/>
    <n v="20391"/>
  </r>
  <r>
    <x v="512"/>
    <n v="8717"/>
    <n v="2639.875"/>
    <n v="6309"/>
    <n v="5670.625"/>
    <n v="7463.25"/>
    <n v="25.5"/>
    <n v="8752"/>
    <n v="3502"/>
    <n v="5861.5"/>
    <n v="4949.5"/>
    <n v="4452.5"/>
    <n v="4090"/>
    <n v="62432.75"/>
    <n v="28.9"/>
    <x v="0"/>
    <n v="17665.875"/>
    <n v="25413.375"/>
    <n v="19353.5"/>
  </r>
  <r>
    <x v="513"/>
    <n v="8597"/>
    <n v="2521.125"/>
    <n v="6897"/>
    <n v="6172.875"/>
    <n v="7364"/>
    <n v="23"/>
    <n v="8786.5"/>
    <n v="3446.5"/>
    <n v="5769"/>
    <n v="4902.5"/>
    <n v="4423"/>
    <n v="4010.5"/>
    <n v="62913"/>
    <n v="26.1"/>
    <x v="0"/>
    <n v="18015.125"/>
    <n v="25792.875"/>
    <n v="19105"/>
  </r>
  <r>
    <x v="514"/>
    <n v="8513"/>
    <n v="2582"/>
    <n v="6556"/>
    <n v="6350.625"/>
    <n v="7400.25"/>
    <n v="22"/>
    <n v="8792"/>
    <n v="3597.5"/>
    <n v="5757"/>
    <n v="4866.5"/>
    <n v="4399"/>
    <n v="3917.5"/>
    <n v="62753.375"/>
    <n v="24.7"/>
    <x v="0"/>
    <n v="17651"/>
    <n v="26162.375"/>
    <n v="18940"/>
  </r>
  <r>
    <x v="515"/>
    <n v="8667"/>
    <n v="2567.625"/>
    <n v="6717"/>
    <n v="6814.75"/>
    <n v="7353.5"/>
    <n v="20"/>
    <n v="9024.5"/>
    <n v="4021.5"/>
    <n v="5658.5"/>
    <n v="4941"/>
    <n v="4391.5"/>
    <n v="3966.5"/>
    <n v="64143.375"/>
    <n v="30.1"/>
    <x v="0"/>
    <n v="17951.625"/>
    <n v="27234.25"/>
    <n v="18957.5"/>
  </r>
  <r>
    <x v="516"/>
    <n v="8558"/>
    <n v="2607.875"/>
    <n v="6928"/>
    <n v="6408"/>
    <n v="7364"/>
    <n v="14"/>
    <n v="9095"/>
    <n v="4059.5"/>
    <n v="5919"/>
    <n v="5125.5"/>
    <n v="4427.5"/>
    <n v="4128"/>
    <n v="64634.375"/>
    <n v="35.9"/>
    <x v="0"/>
    <n v="18093.875"/>
    <n v="26940.5"/>
    <n v="19600"/>
  </r>
  <r>
    <x v="517"/>
    <n v="8695"/>
    <n v="2970.125"/>
    <n v="7323"/>
    <n v="6894.75"/>
    <n v="7895.25"/>
    <n v="14.5"/>
    <n v="9459"/>
    <n v="4478"/>
    <n v="6138.5"/>
    <n v="5621"/>
    <n v="4571"/>
    <n v="4240.5"/>
    <n v="68300.625"/>
    <n v="48.5"/>
    <x v="0"/>
    <n v="18988.125"/>
    <n v="28741.5"/>
    <n v="20571"/>
  </r>
  <r>
    <x v="518"/>
    <n v="8483"/>
    <n v="2627.875"/>
    <n v="6460"/>
    <n v="6856.5"/>
    <n v="7736.75"/>
    <n v="16.5"/>
    <n v="9176"/>
    <n v="4136"/>
    <n v="6115"/>
    <n v="5403.5"/>
    <n v="4382.5"/>
    <n v="4109"/>
    <n v="65502.625"/>
    <n v="23.1"/>
    <x v="0"/>
    <n v="17570.875"/>
    <n v="27921.75"/>
    <n v="20010"/>
  </r>
  <r>
    <x v="519"/>
    <n v="8390"/>
    <n v="2290.75"/>
    <n v="5748"/>
    <n v="5416.5"/>
    <n v="7180.25"/>
    <n v="6"/>
    <n v="8809.5"/>
    <n v="3956"/>
    <n v="5757"/>
    <n v="4944"/>
    <n v="4258.5"/>
    <n v="4080.5"/>
    <n v="60837"/>
    <n v="19.100000000000001"/>
    <x v="0"/>
    <n v="16428.75"/>
    <n v="25368.25"/>
    <n v="19040"/>
  </r>
  <r>
    <x v="520"/>
    <n v="8451"/>
    <n v="2423.375"/>
    <n v="5757"/>
    <n v="5431.25"/>
    <n v="7222.5"/>
    <n v="0"/>
    <n v="8672"/>
    <n v="3946.5"/>
    <n v="5686.5"/>
    <n v="4704"/>
    <n v="4337"/>
    <n v="4103.5"/>
    <n v="60734.625"/>
    <n v="20.3"/>
    <x v="0"/>
    <n v="16631.375"/>
    <n v="25272.25"/>
    <n v="18831"/>
  </r>
  <r>
    <x v="521"/>
    <n v="8592"/>
    <n v="2668.25"/>
    <n v="5580"/>
    <n v="5916"/>
    <n v="7215.5"/>
    <n v="0"/>
    <n v="8281.5"/>
    <n v="4160"/>
    <n v="5743.5"/>
    <n v="4695"/>
    <n v="4215.5"/>
    <n v="4077.5"/>
    <n v="61144.75"/>
    <n v="30.9"/>
    <x v="0"/>
    <n v="16840.25"/>
    <n v="25573"/>
    <n v="18731.5"/>
  </r>
  <r>
    <x v="522"/>
    <n v="8896"/>
    <n v="2713.375"/>
    <n v="5567"/>
    <n v="5982.5"/>
    <n v="7099.75"/>
    <n v="0"/>
    <n v="8338.5"/>
    <n v="4307.5"/>
    <n v="5670.5"/>
    <n v="4671.5"/>
    <n v="4369.5"/>
    <n v="4130.5"/>
    <n v="61746.625"/>
    <n v="28.9"/>
    <x v="0"/>
    <n v="17176.375"/>
    <n v="25728.25"/>
    <n v="18842"/>
  </r>
  <r>
    <x v="523"/>
    <n v="8988"/>
    <n v="3266.875"/>
    <n v="5777"/>
    <n v="6880.5"/>
    <n v="7209"/>
    <n v="0"/>
    <n v="9091.5"/>
    <n v="5015"/>
    <n v="6158.5"/>
    <n v="5146"/>
    <n v="4654"/>
    <n v="4513"/>
    <n v="66699.375"/>
    <n v="44"/>
    <x v="0"/>
    <n v="18031.875"/>
    <n v="28196"/>
    <n v="20471.5"/>
  </r>
  <r>
    <x v="524"/>
    <n v="9235"/>
    <n v="3400.875"/>
    <n v="6105"/>
    <n v="7548.5"/>
    <n v="7678.5"/>
    <n v="0"/>
    <n v="9656.5"/>
    <n v="5253"/>
    <n v="6426.5"/>
    <n v="5495"/>
    <n v="4833"/>
    <n v="5058"/>
    <n v="70689.875"/>
    <n v="52.3"/>
    <x v="0"/>
    <n v="18740.875"/>
    <n v="30136.5"/>
    <n v="21812.5"/>
  </r>
  <r>
    <x v="525"/>
    <n v="8588"/>
    <n v="3120.125"/>
    <n v="6118"/>
    <n v="6885.625"/>
    <n v="7629.5"/>
    <n v="0"/>
    <n v="9462.5"/>
    <n v="4747.5"/>
    <n v="6253.5"/>
    <n v="5518"/>
    <n v="4828"/>
    <n v="5133.5"/>
    <n v="68284.25"/>
    <n v="32.1"/>
    <x v="0"/>
    <n v="17826.125"/>
    <n v="28725.125"/>
    <n v="21733"/>
  </r>
  <r>
    <x v="526"/>
    <n v="8290"/>
    <n v="2515.625"/>
    <n v="5663"/>
    <n v="5682.75"/>
    <n v="7208"/>
    <n v="0"/>
    <n v="9026"/>
    <n v="4446.5"/>
    <n v="5871.5"/>
    <n v="4848.5"/>
    <n v="4583.5"/>
    <n v="4643.5"/>
    <n v="62778.875"/>
    <n v="27.5"/>
    <x v="0"/>
    <n v="16468.625"/>
    <n v="26363.25"/>
    <n v="19947"/>
  </r>
  <r>
    <x v="527"/>
    <n v="8407"/>
    <n v="2565.25"/>
    <n v="5624"/>
    <n v="6408.875"/>
    <n v="7274"/>
    <n v="0"/>
    <n v="8545.5"/>
    <n v="4178.5"/>
    <n v="5886"/>
    <n v="4703.5"/>
    <n v="4398.5"/>
    <n v="4214"/>
    <n v="62205.125"/>
    <n v="23.5"/>
    <x v="0"/>
    <n v="16596.25"/>
    <n v="26406.875"/>
    <n v="19202"/>
  </r>
  <r>
    <x v="528"/>
    <n v="8209"/>
    <n v="2417.625"/>
    <n v="5618"/>
    <n v="6316.375"/>
    <n v="7173.25"/>
    <n v="0"/>
    <n v="9951"/>
    <n v="4206"/>
    <n v="5770"/>
    <n v="4613.5"/>
    <n v="4346"/>
    <n v="4154"/>
    <n v="62774.75"/>
    <n v="21.8"/>
    <x v="0"/>
    <n v="16244.625"/>
    <n v="27646.625"/>
    <n v="18883.5"/>
  </r>
  <r>
    <x v="529"/>
    <n v="8189"/>
    <n v="2153.5"/>
    <n v="5557"/>
    <n v="6613.875"/>
    <n v="7174.25"/>
    <n v="0"/>
    <n v="9631"/>
    <n v="4173.5"/>
    <n v="5775.5"/>
    <n v="4571.5"/>
    <n v="4345.5"/>
    <n v="4119"/>
    <n v="62303.625"/>
    <n v="23.5"/>
    <x v="0"/>
    <n v="15899.5"/>
    <n v="27592.625"/>
    <n v="18811.5"/>
  </r>
  <r>
    <x v="530"/>
    <n v="8243"/>
    <n v="2272.375"/>
    <n v="5645"/>
    <n v="6992.875"/>
    <n v="7308"/>
    <n v="0"/>
    <n v="8706.5"/>
    <n v="4270"/>
    <n v="5945.5"/>
    <n v="4838.5"/>
    <n v="4482"/>
    <n v="4269.5"/>
    <n v="62973.25"/>
    <n v="32.700000000000003"/>
    <x v="0"/>
    <n v="16160.375"/>
    <n v="27277.375"/>
    <n v="19535.5"/>
  </r>
  <r>
    <x v="531"/>
    <n v="8453"/>
    <n v="2491.375"/>
    <n v="6065"/>
    <n v="6675.25"/>
    <n v="7794"/>
    <n v="4"/>
    <n v="9092.5"/>
    <n v="4545.5"/>
    <n v="6082"/>
    <n v="5232.5"/>
    <n v="4687"/>
    <n v="4501"/>
    <n v="65623.125"/>
    <n v="50.9"/>
    <x v="0"/>
    <n v="17009.375"/>
    <n v="28111.25"/>
    <n v="20502.5"/>
  </r>
  <r>
    <x v="532"/>
    <n v="8472"/>
    <n v="2209.625"/>
    <n v="6078"/>
    <n v="7196"/>
    <n v="7865.25"/>
    <n v="2"/>
    <n v="8738.5"/>
    <n v="4273"/>
    <n v="6139.5"/>
    <n v="5098.5"/>
    <n v="4622.5"/>
    <n v="4583"/>
    <n v="65277.875"/>
    <n v="31.1"/>
    <x v="0"/>
    <n v="16759.625"/>
    <n v="28074.75"/>
    <n v="20443.5"/>
  </r>
  <r>
    <x v="533"/>
    <n v="8386"/>
    <n v="1942.625"/>
    <n v="5629"/>
    <n v="6231.875"/>
    <n v="7562.75"/>
    <n v="6.5"/>
    <n v="8388"/>
    <n v="4124"/>
    <n v="6031.5"/>
    <n v="4729"/>
    <n v="4448.5"/>
    <n v="4215.5"/>
    <n v="61695.25"/>
    <n v="27.9"/>
    <x v="0"/>
    <n v="15957.625"/>
    <n v="26313.125"/>
    <n v="19424.5"/>
  </r>
  <r>
    <x v="534"/>
    <n v="8215"/>
    <n v="1859.625"/>
    <n v="5648"/>
    <n v="6045.375"/>
    <n v="7398"/>
    <n v="13.5"/>
    <n v="8087"/>
    <n v="3933.5"/>
    <n v="5855.5"/>
    <n v="4428.5"/>
    <n v="4483"/>
    <n v="4074.5"/>
    <n v="60041.5"/>
    <n v="24.1"/>
    <x v="0"/>
    <n v="15722.625"/>
    <n v="25477.375"/>
    <n v="18841.5"/>
  </r>
  <r>
    <x v="535"/>
    <n v="8317"/>
    <n v="1859.875"/>
    <n v="5497"/>
    <n v="6175.25"/>
    <n v="7410.5"/>
    <n v="15.5"/>
    <n v="8153.5"/>
    <n v="4152.5"/>
    <n v="5828.5"/>
    <n v="4545.5"/>
    <n v="4456.5"/>
    <n v="3994"/>
    <n v="60405.625"/>
    <n v="28.5"/>
    <x v="0"/>
    <n v="15673.875"/>
    <n v="25907.25"/>
    <n v="18824.5"/>
  </r>
  <r>
    <x v="536"/>
    <n v="8352"/>
    <n v="2000"/>
    <n v="5565"/>
    <n v="6248.125"/>
    <n v="7345.75"/>
    <n v="10.5"/>
    <n v="8431.5"/>
    <n v="4112.5"/>
    <n v="6050.5"/>
    <n v="4672"/>
    <n v="4543.5"/>
    <n v="4138"/>
    <n v="61469.375"/>
    <n v="35.700000000000003"/>
    <x v="0"/>
    <n v="15917"/>
    <n v="26148.375"/>
    <n v="19404"/>
  </r>
  <r>
    <x v="537"/>
    <n v="8386"/>
    <n v="2211.5"/>
    <n v="5694"/>
    <n v="6767.125"/>
    <n v="7506.25"/>
    <n v="7"/>
    <n v="8539.5"/>
    <n v="4613"/>
    <n v="6237"/>
    <n v="4889.5"/>
    <n v="4667.5"/>
    <n v="4267"/>
    <n v="63785.375"/>
    <n v="43.3"/>
    <x v="0"/>
    <n v="16291.5"/>
    <n v="27432.875"/>
    <n v="20061"/>
  </r>
  <r>
    <x v="538"/>
    <n v="8420"/>
    <n v="2488.75"/>
    <n v="6102"/>
    <n v="6511"/>
    <n v="7824.5"/>
    <n v="6.5"/>
    <n v="8638"/>
    <n v="4473.5"/>
    <n v="6268"/>
    <n v="4933.5"/>
    <n v="4658"/>
    <n v="4290"/>
    <n v="64613.75"/>
    <n v="38.299999999999997"/>
    <x v="0"/>
    <n v="17010.75"/>
    <n v="27453.5"/>
    <n v="20149.5"/>
  </r>
  <r>
    <x v="539"/>
    <n v="8248"/>
    <n v="2004.625"/>
    <n v="5876"/>
    <n v="6111.25"/>
    <n v="7917.25"/>
    <n v="9"/>
    <n v="8603"/>
    <n v="4285"/>
    <n v="6143.5"/>
    <n v="4823.5"/>
    <n v="4547"/>
    <n v="4090.5"/>
    <n v="62658.625"/>
    <n v="28.3"/>
    <x v="0"/>
    <n v="16128.625"/>
    <n v="26925.5"/>
    <n v="19604.5"/>
  </r>
  <r>
    <x v="540"/>
    <n v="8340"/>
    <n v="2019.375"/>
    <n v="5852"/>
    <n v="5562.125"/>
    <n v="7472"/>
    <n v="6"/>
    <n v="8521.5"/>
    <n v="4220"/>
    <n v="6061.5"/>
    <n v="4652.5"/>
    <n v="4573.5"/>
    <n v="4022.5"/>
    <n v="61303"/>
    <n v="35.6"/>
    <x v="0"/>
    <n v="16211.375"/>
    <n v="25781.625"/>
    <n v="19310"/>
  </r>
  <r>
    <x v="541"/>
    <n v="8355"/>
    <n v="2121.625"/>
    <n v="5954"/>
    <n v="5749"/>
    <n v="7795.5"/>
    <n v="10"/>
    <n v="8552"/>
    <n v="4275"/>
    <n v="6121.5"/>
    <n v="4691.5"/>
    <n v="4572"/>
    <n v="4159"/>
    <n v="62356.125"/>
    <n v="36.4"/>
    <x v="0"/>
    <n v="16430.625"/>
    <n v="26381.5"/>
    <n v="19544"/>
  </r>
  <r>
    <x v="542"/>
    <n v="8545"/>
    <n v="2535.125"/>
    <n v="6097"/>
    <n v="6798.5"/>
    <n v="8615.75"/>
    <n v="11"/>
    <n v="9046"/>
    <n v="4099.5"/>
    <n v="6184.5"/>
    <n v="4835"/>
    <n v="4570"/>
    <n v="4183"/>
    <n v="65520.375"/>
    <n v="49.9"/>
    <x v="0"/>
    <n v="17177.125"/>
    <n v="28570.75"/>
    <n v="19772.5"/>
  </r>
  <r>
    <x v="543"/>
    <n v="8504"/>
    <n v="2571.875"/>
    <n v="6140"/>
    <n v="6251"/>
    <n v="8496.5"/>
    <n v="14"/>
    <n v="9045.5"/>
    <n v="4072"/>
    <n v="6253.5"/>
    <n v="4865.5"/>
    <n v="4556"/>
    <n v="4267.5"/>
    <n v="65037.375"/>
    <n v="46.2"/>
    <x v="0"/>
    <n v="17215.875"/>
    <n v="27879"/>
    <n v="19942.5"/>
  </r>
  <r>
    <x v="544"/>
    <n v="8402"/>
    <n v="2445.625"/>
    <n v="5779"/>
    <n v="6065.125"/>
    <n v="8176.75"/>
    <n v="6"/>
    <n v="8798.5"/>
    <n v="4024.5"/>
    <n v="6218"/>
    <n v="4897"/>
    <n v="4587.5"/>
    <n v="4324"/>
    <n v="63724"/>
    <n v="46.2"/>
    <x v="0"/>
    <n v="16626.625"/>
    <n v="27070.875"/>
    <n v="20026.5"/>
  </r>
  <r>
    <x v="545"/>
    <n v="8494"/>
    <n v="2363.25"/>
    <n v="5943"/>
    <n v="5983"/>
    <n v="8401"/>
    <n v="3.5"/>
    <n v="8810.5"/>
    <n v="4042"/>
    <n v="6307.5"/>
    <n v="4879"/>
    <n v="4569"/>
    <n v="4234.5"/>
    <n v="64030.25"/>
    <n v="33"/>
    <x v="0"/>
    <n v="16800.25"/>
    <n v="27240"/>
    <n v="19990"/>
  </r>
  <r>
    <x v="546"/>
    <n v="8495"/>
    <n v="2276.5"/>
    <n v="5865"/>
    <n v="6488.5"/>
    <n v="8294.25"/>
    <n v="2"/>
    <n v="8606.5"/>
    <n v="3960"/>
    <n v="5982.5"/>
    <n v="4693.5"/>
    <n v="4407.5"/>
    <n v="4167.5"/>
    <n v="63238.75"/>
    <n v="33"/>
    <x v="0"/>
    <n v="16636.5"/>
    <n v="27351.25"/>
    <n v="19251"/>
  </r>
  <r>
    <x v="547"/>
    <n v="8491"/>
    <n v="2138.375"/>
    <n v="5634"/>
    <n v="5912.5"/>
    <n v="8009.25"/>
    <n v="3.5"/>
    <n v="8631.5"/>
    <n v="3948.5"/>
    <n v="5945.5"/>
    <n v="4592.5"/>
    <n v="4436"/>
    <n v="4000"/>
    <n v="61742.625"/>
    <n v="28.6"/>
    <x v="0"/>
    <n v="16263.375"/>
    <n v="26505.25"/>
    <n v="18974"/>
  </r>
  <r>
    <x v="548"/>
    <n v="4804"/>
    <n v="1007.125"/>
    <n v="5877"/>
    <n v="6060.5"/>
    <n v="8319.75"/>
    <n v="2.5"/>
    <n v="9016.5"/>
    <n v="4186"/>
    <n v="6192"/>
    <n v="5090"/>
    <n v="4521.5"/>
    <n v="4259.5"/>
    <n v="64220.25"/>
    <n v="54"/>
    <x v="0"/>
    <n v="11688.125"/>
    <n v="27585.25"/>
    <n v="20063"/>
  </r>
  <r>
    <x v="549"/>
    <n v="8649"/>
    <n v="2707.75"/>
    <n v="5935"/>
    <n v="6157.5"/>
    <n v="8834.25"/>
    <n v="0"/>
    <n v="9452"/>
    <n v="4453.5"/>
    <n v="6320"/>
    <n v="5220"/>
    <n v="4601.5"/>
    <n v="4424"/>
    <n v="66754.5"/>
    <n v="41.6"/>
    <x v="0"/>
    <n v="17291.75"/>
    <n v="28897.25"/>
    <n v="20565.5"/>
  </r>
  <r>
    <x v="550"/>
    <n v="8553"/>
    <n v="2448.125"/>
    <n v="5667"/>
    <n v="5316.125"/>
    <n v="8299.25"/>
    <n v="0"/>
    <n v="9109"/>
    <n v="4076"/>
    <n v="6093"/>
    <n v="4914.5"/>
    <n v="4467"/>
    <n v="4236.5"/>
    <n v="63179.5"/>
    <n v="43.9"/>
    <x v="0"/>
    <n v="16668.125"/>
    <n v="26800.375"/>
    <n v="19711"/>
  </r>
  <r>
    <x v="551"/>
    <n v="8570"/>
    <n v="2537.25"/>
    <n v="5752"/>
    <n v="6153.375"/>
    <n v="8214.25"/>
    <n v="3"/>
    <n v="8769.5"/>
    <n v="4178.5"/>
    <n v="6078.5"/>
    <n v="4736"/>
    <n v="4418"/>
    <n v="4172"/>
    <n v="63582.375"/>
    <n v="36.299999999999997"/>
    <x v="0"/>
    <n v="16859.25"/>
    <n v="27318.625"/>
    <n v="19404.5"/>
  </r>
  <r>
    <x v="552"/>
    <n v="8543"/>
    <n v="2734.625"/>
    <n v="5948"/>
    <n v="6191.625"/>
    <n v="8416.25"/>
    <n v="4"/>
    <n v="8573.5"/>
    <n v="4183.5"/>
    <n v="6104.5"/>
    <n v="4839"/>
    <n v="4419.5"/>
    <n v="4239.5"/>
    <n v="64197"/>
    <n v="34.6"/>
    <x v="0"/>
    <n v="17225.625"/>
    <n v="27368.875"/>
    <n v="19602.5"/>
  </r>
  <r>
    <x v="553"/>
    <n v="8203"/>
    <n v="2524.75"/>
    <n v="5904"/>
    <n v="6913.625"/>
    <n v="8358.5"/>
    <n v="7.5"/>
    <n v="8576"/>
    <n v="4129.5"/>
    <n v="6106"/>
    <n v="4790.5"/>
    <n v="4346"/>
    <n v="4200.5"/>
    <n v="64059.875"/>
    <n v="26.2"/>
    <x v="0"/>
    <n v="16631.75"/>
    <n v="27985.125"/>
    <n v="19443"/>
  </r>
  <r>
    <x v="554"/>
    <n v="8066"/>
    <n v="2360.5"/>
    <n v="5444"/>
    <n v="6322.875"/>
    <n v="7897"/>
    <n v="13"/>
    <n v="8691.5"/>
    <n v="3910"/>
    <n v="5916"/>
    <n v="4491"/>
    <n v="4323"/>
    <n v="4018.5"/>
    <n v="61453.375"/>
    <n v="31.1"/>
    <x v="0"/>
    <n v="15870.5"/>
    <n v="26834.375"/>
    <n v="18748.5"/>
  </r>
  <r>
    <x v="555"/>
    <n v="7940"/>
    <n v="2216.375"/>
    <n v="5407"/>
    <n v="6657"/>
    <n v="7929"/>
    <n v="17"/>
    <n v="8415.5"/>
    <n v="3804"/>
    <n v="5906.5"/>
    <n v="4484.5"/>
    <n v="4316"/>
    <n v="3867.5"/>
    <n v="60960.375"/>
    <n v="20.7"/>
    <x v="0"/>
    <n v="15563.375"/>
    <n v="26822.5"/>
    <n v="18574.5"/>
  </r>
  <r>
    <x v="556"/>
    <n v="8013"/>
    <n v="2348.25"/>
    <n v="5334"/>
    <n v="6196.375"/>
    <n v="7754.75"/>
    <n v="18.5"/>
    <n v="8250.5"/>
    <n v="3793.5"/>
    <n v="5774"/>
    <n v="4391.5"/>
    <n v="4304"/>
    <n v="3895.5"/>
    <n v="60073.875"/>
    <n v="21.4"/>
    <x v="0"/>
    <n v="15695.25"/>
    <n v="26013.625"/>
    <n v="18365"/>
  </r>
  <r>
    <x v="557"/>
    <n v="7930"/>
    <n v="2336.5"/>
    <n v="5566"/>
    <n v="6393.125"/>
    <n v="7891.5"/>
    <n v="10"/>
    <n v="8225.5"/>
    <n v="3497.5"/>
    <n v="5759.5"/>
    <n v="4522.5"/>
    <n v="4416"/>
    <n v="3964"/>
    <n v="60512.125"/>
    <n v="25.8"/>
    <x v="0"/>
    <n v="15832.5"/>
    <n v="26017.625"/>
    <n v="18662"/>
  </r>
  <r>
    <x v="558"/>
    <n v="7850"/>
    <n v="2342.75"/>
    <n v="5449"/>
    <n v="7156.5"/>
    <n v="7973.75"/>
    <n v="9.5"/>
    <n v="8280.5"/>
    <n v="3704"/>
    <n v="5874.5"/>
    <n v="4736.5"/>
    <n v="4438.5"/>
    <n v="4128"/>
    <n v="61943.5"/>
    <n v="20.7"/>
    <x v="0"/>
    <n v="15641.75"/>
    <n v="27124.25"/>
    <n v="19177.5"/>
  </r>
  <r>
    <x v="559"/>
    <n v="7875"/>
    <n v="2622.5"/>
    <n v="5901"/>
    <n v="7014.125"/>
    <n v="8432.25"/>
    <n v="10.5"/>
    <n v="8782"/>
    <n v="3611"/>
    <n v="6305"/>
    <n v="4780.5"/>
    <n v="4638.5"/>
    <n v="4227.5"/>
    <n v="64199.875"/>
    <n v="38.4"/>
    <x v="0"/>
    <n v="16398.5"/>
    <n v="27849.875"/>
    <n v="19951.5"/>
  </r>
  <r>
    <x v="560"/>
    <n v="8006"/>
    <n v="2783"/>
    <n v="5864"/>
    <n v="6639.75"/>
    <n v="8564"/>
    <n v="3.5"/>
    <n v="8780"/>
    <n v="3423.5"/>
    <n v="6017"/>
    <n v="4758.5"/>
    <n v="4523.5"/>
    <n v="4253.5"/>
    <n v="63616.25"/>
    <n v="34.700000000000003"/>
    <x v="0"/>
    <n v="16653"/>
    <n v="27410.75"/>
    <n v="19552.5"/>
  </r>
  <r>
    <x v="561"/>
    <n v="8085"/>
    <n v="2895.875"/>
    <n v="5625"/>
    <n v="5818.625"/>
    <n v="8055.25"/>
    <n v="2"/>
    <n v="8451.5"/>
    <n v="3419"/>
    <n v="5814"/>
    <n v="4696"/>
    <n v="4568"/>
    <n v="4238.5"/>
    <n v="61668.75"/>
    <n v="30.4"/>
    <x v="0"/>
    <n v="16605.875"/>
    <n v="25746.375"/>
    <n v="19316.5"/>
  </r>
  <r>
    <x v="562"/>
    <n v="8078"/>
    <n v="2867.125"/>
    <n v="5679"/>
    <n v="5862.5"/>
    <n v="7897"/>
    <n v="5"/>
    <n v="8446.5"/>
    <n v="3410"/>
    <n v="5930"/>
    <n v="4557.5"/>
    <n v="4501"/>
    <n v="4170.5"/>
    <n v="61404.125"/>
    <n v="27.7"/>
    <x v="0"/>
    <n v="16624.125"/>
    <n v="25621"/>
    <n v="19159"/>
  </r>
  <r>
    <x v="563"/>
    <n v="8054"/>
    <n v="2693.625"/>
    <n v="5530"/>
    <n v="5633.75"/>
    <n v="7925"/>
    <n v="6"/>
    <n v="8287"/>
    <n v="3231.5"/>
    <n v="5879"/>
    <n v="4403"/>
    <n v="4501"/>
    <n v="4095"/>
    <n v="60238.875"/>
    <n v="23.4"/>
    <x v="0"/>
    <n v="16277.625"/>
    <n v="25083.25"/>
    <n v="18878"/>
  </r>
  <r>
    <x v="564"/>
    <n v="8175"/>
    <n v="2567.375"/>
    <n v="5597"/>
    <n v="5705.625"/>
    <n v="7971.75"/>
    <n v="8.5"/>
    <n v="8229"/>
    <n v="3280.5"/>
    <n v="5876.5"/>
    <n v="4431.5"/>
    <n v="4433.5"/>
    <n v="4045"/>
    <n v="60321.25"/>
    <n v="23.5"/>
    <x v="0"/>
    <n v="16339.375"/>
    <n v="25195.375"/>
    <n v="18786.5"/>
  </r>
  <r>
    <x v="565"/>
    <n v="8506"/>
    <n v="3051"/>
    <n v="5671"/>
    <n v="7057.75"/>
    <n v="8116.25"/>
    <n v="3"/>
    <n v="8611.5"/>
    <n v="3529.5"/>
    <n v="5875"/>
    <n v="4470"/>
    <n v="4403"/>
    <n v="4115"/>
    <n v="63409"/>
    <n v="41.7"/>
    <x v="0"/>
    <n v="17228"/>
    <n v="27318"/>
    <n v="18863"/>
  </r>
  <r>
    <x v="566"/>
    <n v="8912"/>
    <n v="3650.75"/>
    <n v="6111"/>
    <n v="7236"/>
    <n v="717.5"/>
    <n v="2"/>
    <n v="8938.5"/>
    <n v="3874.5"/>
    <n v="6073.5"/>
    <n v="4893.5"/>
    <n v="4499"/>
    <n v="4190"/>
    <n v="59098.25"/>
    <n v="47.5"/>
    <x v="0"/>
    <n v="18673.75"/>
    <n v="20768.5"/>
    <n v="19656"/>
  </r>
  <r>
    <x v="567"/>
    <n v="8594"/>
    <n v="3351.875"/>
    <n v="6090"/>
    <n v="6984.5"/>
    <n v="6984.5"/>
    <n v="0.5"/>
    <n v="8853"/>
    <n v="3701.5"/>
    <n v="6080.5"/>
    <n v="4896"/>
    <n v="4566"/>
    <n v="4271"/>
    <n v="64373.375"/>
    <n v="31.5"/>
    <x v="0"/>
    <n v="18035.875"/>
    <n v="26524"/>
    <n v="19813.5"/>
  </r>
  <r>
    <x v="568"/>
    <n v="8148"/>
    <n v="3225.25"/>
    <n v="5564"/>
    <n v="5519.625"/>
    <n v="5519.625"/>
    <n v="0.5"/>
    <n v="8854.5"/>
    <n v="3599"/>
    <n v="6050.5"/>
    <n v="4706.5"/>
    <n v="4573.5"/>
    <n v="4191.5"/>
    <n v="59952.5"/>
    <n v="39.9"/>
    <x v="0"/>
    <n v="16937.25"/>
    <n v="23493.25"/>
    <n v="19522"/>
  </r>
  <r>
    <x v="569"/>
    <n v="8284"/>
    <n v="3465.25"/>
    <n v="5582"/>
    <n v="5975.25"/>
    <n v="5975.25"/>
    <n v="1.5"/>
    <n v="8855.5"/>
    <n v="3497"/>
    <n v="6012.5"/>
    <n v="4662.5"/>
    <n v="4492.5"/>
    <n v="4183"/>
    <n v="60986.25"/>
    <n v="36.9"/>
    <x v="0"/>
    <n v="17331.25"/>
    <n v="24304.5"/>
    <n v="19350.5"/>
  </r>
  <r>
    <x v="570"/>
    <n v="8260"/>
    <n v="3270.5"/>
    <n v="5708"/>
    <n v="5481.625"/>
    <n v="5481.625"/>
    <n v="5"/>
    <n v="8689.5"/>
    <n v="3339.5"/>
    <n v="5932"/>
    <n v="4440.5"/>
    <n v="4418.5"/>
    <n v="4216"/>
    <n v="59242.75"/>
    <n v="36.299999999999997"/>
    <x v="0"/>
    <n v="17238.5"/>
    <n v="22997.25"/>
    <n v="19007"/>
  </r>
  <r>
    <x v="571"/>
    <n v="7980"/>
    <n v="2583.75"/>
    <n v="5585"/>
    <n v="5469"/>
    <n v="5469"/>
    <n v="14"/>
    <n v="8485"/>
    <n v="3444.5"/>
    <n v="6097.5"/>
    <n v="4485"/>
    <n v="4428.5"/>
    <n v="4089"/>
    <n v="58130.25"/>
    <n v="22.6"/>
    <x v="0"/>
    <n v="16148.75"/>
    <n v="22881.5"/>
    <n v="19100"/>
  </r>
  <r>
    <x v="572"/>
    <n v="7856"/>
    <n v="2431.875"/>
    <n v="5620"/>
    <n v="5488.125"/>
    <n v="5488.125"/>
    <n v="16"/>
    <n v="8697"/>
    <n v="3566.5"/>
    <n v="6082.5"/>
    <n v="4559"/>
    <n v="4368.5"/>
    <n v="3970"/>
    <n v="58143.625"/>
    <n v="29.7"/>
    <x v="0"/>
    <n v="15907.875"/>
    <n v="23255.75"/>
    <n v="18980"/>
  </r>
  <r>
    <x v="573"/>
    <n v="7936"/>
    <n v="2537.125"/>
    <n v="5897"/>
    <n v="5266.5"/>
    <n v="5266.5"/>
    <n v="11"/>
    <n v="8596.5"/>
    <n v="4012.5"/>
    <n v="5964"/>
    <n v="4579"/>
    <n v="4374"/>
    <n v="4071.5"/>
    <n v="58511.625"/>
    <n v="28.4"/>
    <x v="0"/>
    <n v="16370.125"/>
    <n v="23153"/>
    <n v="18988.5"/>
  </r>
  <r>
    <x v="574"/>
    <n v="7879"/>
    <n v="2457.875"/>
    <n v="5805"/>
    <n v="5316.5"/>
    <n v="5316.5"/>
    <n v="0.5"/>
    <n v="8515.5"/>
    <n v="3915"/>
    <n v="5813"/>
    <n v="4528"/>
    <n v="4380.5"/>
    <n v="4228"/>
    <n v="58155.375"/>
    <n v="20.8"/>
    <x v="0"/>
    <n v="16141.875"/>
    <n v="23064"/>
    <n v="18949.5"/>
  </r>
  <r>
    <x v="575"/>
    <n v="7864"/>
    <n v="2362.375"/>
    <n v="5674"/>
    <n v="5063.5"/>
    <n v="5063.5"/>
    <n v="0"/>
    <n v="8644"/>
    <n v="3959"/>
    <n v="5768.5"/>
    <n v="4569.5"/>
    <n v="4326.5"/>
    <n v="4184.5"/>
    <n v="57479.375"/>
    <n v="20.8"/>
    <x v="0"/>
    <n v="15900.375"/>
    <n v="22730"/>
    <n v="18849"/>
  </r>
  <r>
    <x v="576"/>
    <n v="7809"/>
    <n v="2081.75"/>
    <n v="5607"/>
    <n v="4969.75"/>
    <n v="4969.75"/>
    <n v="0"/>
    <n v="9001.5"/>
    <n v="3639"/>
    <n v="5567.5"/>
    <n v="4547"/>
    <n v="4288"/>
    <n v="4253.5"/>
    <n v="56733.75"/>
    <n v="9"/>
    <x v="0"/>
    <n v="15497.75"/>
    <n v="22580"/>
    <n v="18656"/>
  </r>
  <r>
    <x v="577"/>
    <n v="7734"/>
    <n v="1851.25"/>
    <n v="5075"/>
    <n v="5138.125"/>
    <n v="5138.125"/>
    <n v="1.5"/>
    <n v="7890.5"/>
    <n v="2830.5"/>
    <n v="5507"/>
    <n v="4337"/>
    <n v="4311"/>
    <n v="4103"/>
    <n v="53917"/>
    <n v="4.7"/>
    <x v="0"/>
    <n v="14660.25"/>
    <n v="20998.75"/>
    <n v="18258"/>
  </r>
  <r>
    <x v="578"/>
    <n v="7822"/>
    <n v="1924.375"/>
    <n v="5018"/>
    <n v="5039.875"/>
    <n v="5039.875"/>
    <n v="3"/>
    <n v="7136"/>
    <n v="2881"/>
    <n v="5493.5"/>
    <n v="4597"/>
    <n v="4033"/>
    <n v="3703"/>
    <n v="52690.625"/>
    <n v="6.5"/>
    <x v="0"/>
    <n v="14764.375"/>
    <n v="20099.75"/>
    <n v="17826.5"/>
  </r>
  <r>
    <x v="579"/>
    <n v="7765"/>
    <n v="1909.25"/>
    <n v="5051"/>
    <n v="5187.375"/>
    <n v="5187.375"/>
    <n v="4"/>
    <n v="7135"/>
    <n v="2791"/>
    <n v="5363"/>
    <n v="4519.5"/>
    <n v="3924"/>
    <n v="3400.5"/>
    <n v="52237"/>
    <n v="28.7"/>
    <x v="0"/>
    <n v="14725.25"/>
    <n v="20304.75"/>
    <n v="17207"/>
  </r>
  <r>
    <x v="580"/>
    <n v="7715"/>
    <n v="1815.5"/>
    <n v="4439"/>
    <n v="5252.875"/>
    <n v="5252.875"/>
    <n v="3.5"/>
    <n v="6854"/>
    <n v="2668"/>
    <n v="4945"/>
    <n v="3746.5"/>
    <n v="3789"/>
    <n v="3308.5"/>
    <n v="49789.75"/>
    <n v="8.1999999999999993"/>
    <x v="0"/>
    <n v="13969.5"/>
    <n v="20031.25"/>
    <n v="15789"/>
  </r>
  <r>
    <x v="581"/>
    <n v="7608"/>
    <n v="1735.75"/>
    <n v="4263"/>
    <n v="5568.75"/>
    <n v="5568.75"/>
    <n v="2.5"/>
    <n v="6952.5"/>
    <n v="2890.5"/>
    <n v="4641.5"/>
    <n v="3465.5"/>
    <n v="3786"/>
    <n v="3246.5"/>
    <n v="49729.25"/>
    <n v="1.7"/>
    <x v="0"/>
    <n v="13606.75"/>
    <n v="20983"/>
    <n v="15139.5"/>
  </r>
  <r>
    <x v="582"/>
    <n v="5623"/>
    <n v="1004.25"/>
    <n v="2625"/>
    <n v="4994.125"/>
    <n v="4994.125"/>
    <n v="1"/>
    <n v="7110"/>
    <n v="2700"/>
    <n v="3505"/>
    <n v="2562.5"/>
    <n v="2916"/>
    <n v="2835"/>
    <n v="40870"/>
    <n v="1.3"/>
    <x v="0"/>
    <n v="9252.25"/>
    <n v="19799.25"/>
    <n v="11818.5"/>
  </r>
  <r>
    <x v="583"/>
    <n v="2999"/>
    <n v="930.125"/>
    <n v="849"/>
    <n v="5012.75"/>
    <n v="5012.75"/>
    <n v="0"/>
    <n v="6825"/>
    <n v="2695"/>
    <n v="2165"/>
    <n v="1519"/>
    <n v="2102.5"/>
    <n v="2023"/>
    <n v="32133.125"/>
    <n v="0.6"/>
    <x v="0"/>
    <n v="4778.125"/>
    <n v="19545.5"/>
    <n v="7809.5"/>
  </r>
  <r>
    <x v="584"/>
    <n v="2868"/>
    <n v="994.125"/>
    <n v="773"/>
    <n v="5214.875"/>
    <n v="5998.5"/>
    <n v="0"/>
    <n v="6472"/>
    <n v="2714.5"/>
    <n v="1881"/>
    <n v="1363"/>
    <n v="1866.5"/>
    <n v="1873.5"/>
    <n v="32019"/>
    <n v="0.6"/>
    <x v="0"/>
    <n v="4635.125"/>
    <n v="20399.875"/>
    <n v="6984"/>
  </r>
  <r>
    <x v="585"/>
    <n v="2802"/>
    <n v="1134.875"/>
    <n v="1645"/>
    <n v="5258.25"/>
    <n v="5969.75"/>
    <n v="0"/>
    <n v="6415"/>
    <n v="2720"/>
    <n v="1753.5"/>
    <n v="1328"/>
    <n v="1514"/>
    <n v="1819.5"/>
    <n v="32359.875"/>
    <n v="0.6"/>
    <x v="0"/>
    <n v="5581.875"/>
    <n v="20363"/>
    <n v="6415"/>
  </r>
  <r>
    <x v="586"/>
    <n v="2635"/>
    <n v="422"/>
    <n v="1690"/>
    <n v="4984.75"/>
    <n v="5902"/>
    <n v="0"/>
    <n v="6506.5"/>
    <n v="2757"/>
    <n v="1731"/>
    <n v="1333.5"/>
    <n v="1383.5"/>
    <n v="1786"/>
    <n v="31131.25"/>
    <n v="1.3"/>
    <x v="0"/>
    <n v="4747"/>
    <n v="20150.25"/>
    <n v="6234"/>
  </r>
  <r>
    <x v="587"/>
    <n v="2598"/>
    <n v="682.5"/>
    <n v="1256"/>
    <n v="5473.5"/>
    <n v="6021"/>
    <n v="0"/>
    <n v="6496.5"/>
    <n v="2792"/>
    <n v="1711.5"/>
    <n v="1334.5"/>
    <n v="1382.5"/>
    <n v="1790"/>
    <n v="31538"/>
    <n v="0.7"/>
    <x v="0"/>
    <n v="4536.5"/>
    <n v="20783"/>
    <n v="6218.5"/>
  </r>
  <r>
    <x v="588"/>
    <n v="2639"/>
    <n v="435.5"/>
    <n v="1528"/>
    <n v="4742.25"/>
    <n v="5995.25"/>
    <n v="0"/>
    <n v="6440.5"/>
    <n v="2603.5"/>
    <n v="1710.5"/>
    <n v="1336.5"/>
    <n v="1397.5"/>
    <n v="1792.5"/>
    <n v="30621"/>
    <n v="0.5"/>
    <x v="0"/>
    <n v="4602.5"/>
    <n v="19781.5"/>
    <n v="6237"/>
  </r>
  <r>
    <x v="589"/>
    <n v="2728"/>
    <n v="437.125"/>
    <n v="1535"/>
    <n v="4921.375"/>
    <n v="5707"/>
    <n v="0"/>
    <n v="6431.5"/>
    <n v="2679.5"/>
    <n v="1725.5"/>
    <n v="1335.5"/>
    <n v="1400.5"/>
    <n v="1800.5"/>
    <n v="30701.5"/>
    <n v="0.5"/>
    <x v="0"/>
    <n v="4700.125"/>
    <n v="19739.375"/>
    <n v="6262"/>
  </r>
  <r>
    <x v="590"/>
    <n v="2735"/>
    <n v="451.25"/>
    <n v="1504"/>
    <n v="4695.75"/>
    <n v="5201.25"/>
    <n v="0"/>
    <n v="6321.5"/>
    <n v="2679"/>
    <n v="1748"/>
    <n v="1341.5"/>
    <n v="1381"/>
    <n v="1800.5"/>
    <n v="29858.75"/>
    <n v="0.1"/>
    <x v="0"/>
    <n v="4690.25"/>
    <n v="18897.5"/>
    <n v="6271"/>
  </r>
  <r>
    <x v="591"/>
    <n v="2684"/>
    <n v="571.5"/>
    <n v="1921"/>
    <n v="4598.375"/>
    <n v="5125.5"/>
    <n v="0"/>
    <n v="6327.5"/>
    <n v="2683"/>
    <n v="1716.5"/>
    <n v="1346"/>
    <n v="1328"/>
    <n v="1803"/>
    <n v="30104.375"/>
    <n v="0.2"/>
    <x v="0"/>
    <n v="5176.5"/>
    <n v="18734.375"/>
    <n v="6193.5"/>
  </r>
  <r>
    <x v="592"/>
    <n v="2680"/>
    <n v="365.25"/>
    <n v="2274"/>
    <n v="4689.75"/>
    <n v="5127.25"/>
    <n v="0"/>
    <n v="6223"/>
    <n v="2728.5"/>
    <n v="1717.5"/>
    <n v="1333.5"/>
    <n v="1365"/>
    <n v="1804"/>
    <n v="30307.75"/>
    <n v="0.1"/>
    <x v="0"/>
    <n v="5319.25"/>
    <n v="18768.5"/>
    <n v="6220"/>
  </r>
  <r>
    <x v="593"/>
    <n v="2754"/>
    <n v="390.25"/>
    <n v="2246"/>
    <n v="4566.75"/>
    <n v="5040.75"/>
    <n v="0"/>
    <n v="6239.5"/>
    <n v="2736.5"/>
    <n v="1722.5"/>
    <n v="1317.5"/>
    <n v="1422.5"/>
    <n v="1815"/>
    <n v="30251.25"/>
    <n v="0.7"/>
    <x v="0"/>
    <n v="5390.25"/>
    <n v="18583.5"/>
    <n v="6277.5"/>
  </r>
  <r>
    <x v="594"/>
    <n v="2777"/>
    <n v="382.25"/>
    <n v="2047"/>
    <n v="4529.25"/>
    <n v="4974.25"/>
    <n v="0"/>
    <n v="6325"/>
    <n v="2772.5"/>
    <n v="1732.5"/>
    <n v="1309.5"/>
    <n v="1406.5"/>
    <n v="1804.5"/>
    <n v="30060.25"/>
    <n v="0.4"/>
    <x v="0"/>
    <n v="5206.25"/>
    <n v="18601"/>
    <n v="6253"/>
  </r>
  <r>
    <x v="595"/>
    <n v="2730"/>
    <n v="362.5"/>
    <n v="2123"/>
    <n v="4642.75"/>
    <n v="5072"/>
    <n v="0"/>
    <n v="6255"/>
    <n v="2662.5"/>
    <n v="1683"/>
    <n v="1296.5"/>
    <n v="1344"/>
    <n v="1790"/>
    <n v="29961.25"/>
    <n v="0.2"/>
    <x v="0"/>
    <n v="5215.5"/>
    <n v="18632.25"/>
    <n v="6113.5"/>
  </r>
  <r>
    <x v="596"/>
    <n v="2712"/>
    <n v="365.125"/>
    <n v="2109"/>
    <n v="4363.5"/>
    <n v="5075"/>
    <n v="0.5"/>
    <n v="6567.5"/>
    <n v="2648.5"/>
    <n v="1175.5"/>
    <n v="1288.5"/>
    <n v="1352"/>
    <n v="1793.5"/>
    <n v="29450.625"/>
    <n v="0.2"/>
    <x v="0"/>
    <n v="5186.125"/>
    <n v="18655"/>
    <n v="5609.5"/>
  </r>
  <r>
    <x v="597"/>
    <n v="2710"/>
    <n v="366.875"/>
    <n v="2107"/>
    <n v="4218.5"/>
    <n v="5033"/>
    <n v="2.5"/>
    <n v="6724.5"/>
    <n v="2624.5"/>
    <n v="2624.5"/>
    <n v="1296"/>
    <n v="1374.5"/>
    <n v="1796.5"/>
    <n v="30878.375"/>
    <n v="0.2"/>
    <x v="0"/>
    <n v="5183.875"/>
    <n v="18603"/>
    <n v="7091.5"/>
  </r>
  <r>
    <x v="598"/>
    <n v="2726"/>
    <n v="467.75"/>
    <n v="2234"/>
    <n v="4247.625"/>
    <n v="5003"/>
    <n v="2.5"/>
    <n v="6435.5"/>
    <n v="2607"/>
    <n v="1697.5"/>
    <n v="1306.5"/>
    <n v="1380"/>
    <n v="1798"/>
    <n v="29905.375"/>
    <n v="0.2"/>
    <x v="0"/>
    <n v="5427.75"/>
    <n v="18295.625"/>
    <n v="6182"/>
  </r>
  <r>
    <x v="599"/>
    <n v="2642"/>
    <n v="518.375"/>
    <n v="2270"/>
    <n v="4283"/>
    <n v="4977"/>
    <n v="0.5"/>
    <n v="6390"/>
    <n v="2586.5"/>
    <n v="1795.5"/>
    <n v="1305.5"/>
    <n v="1389"/>
    <n v="1774"/>
    <n v="29876.375"/>
    <n v="0.1"/>
    <x v="0"/>
    <n v="5430.375"/>
    <n v="18237"/>
    <n v="6264"/>
  </r>
  <r>
    <x v="600"/>
    <n v="2610"/>
    <n v="438.125"/>
    <n v="2231"/>
    <n v="4362.25"/>
    <n v="4952"/>
    <n v="0"/>
    <n v="6371.5"/>
    <n v="2637"/>
    <n v="1837.5"/>
    <n v="1324.5"/>
    <n v="1353.5"/>
    <n v="1746.5"/>
    <n v="29754.375"/>
    <n v="0.5"/>
    <x v="0"/>
    <n v="5279.125"/>
    <n v="18322.75"/>
    <n v="6262"/>
  </r>
  <r>
    <x v="601"/>
    <n v="2596"/>
    <n v="363.75"/>
    <n v="2227"/>
    <n v="4907.25"/>
    <n v="5101"/>
    <n v="0"/>
    <n v="6452.5"/>
    <n v="2801.5"/>
    <n v="1816.5"/>
    <n v="1315.5"/>
    <n v="1337"/>
    <n v="1753"/>
    <n v="31656"/>
    <n v="0.6"/>
    <x v="0"/>
    <n v="5186.75"/>
    <n v="19262.25"/>
    <n v="6222"/>
  </r>
  <r>
    <x v="602"/>
    <n v="2611"/>
    <n v="367.625"/>
    <n v="2209"/>
    <n v="4325.25"/>
    <n v="4995"/>
    <n v="0"/>
    <n v="6588"/>
    <n v="2636.5"/>
    <n v="1743.5"/>
    <n v="1303.5"/>
    <n v="1352.5"/>
    <n v="1747"/>
    <n v="30771.875"/>
    <n v="0.3"/>
    <x v="0"/>
    <n v="5187.625"/>
    <n v="18544.75"/>
    <n v="6146.5"/>
  </r>
  <r>
    <x v="603"/>
    <n v="2590"/>
    <n v="377"/>
    <n v="2189"/>
    <n v="4390.625"/>
    <n v="4793.5"/>
    <n v="0"/>
    <n v="6418"/>
    <n v="2614.5"/>
    <n v="1720"/>
    <n v="1308"/>
    <n v="1384"/>
    <n v="1750.5"/>
    <n v="30429.625"/>
    <n v="0.2"/>
    <x v="0"/>
    <n v="5156"/>
    <n v="18216.625"/>
    <n v="6162.5"/>
  </r>
  <r>
    <x v="604"/>
    <n v="2533"/>
    <n v="380.375"/>
    <n v="2144"/>
    <n v="4414.5"/>
    <n v="4935"/>
    <n v="3.5"/>
    <n v="6331"/>
    <n v="2657.5"/>
    <n v="1705.5"/>
    <n v="1321"/>
    <n v="1398"/>
    <n v="1766.5"/>
    <n v="30541.875"/>
    <n v="0.3"/>
    <x v="0"/>
    <n v="5057.375"/>
    <n v="18341.5"/>
    <n v="6191"/>
  </r>
  <r>
    <x v="605"/>
    <n v="2564"/>
    <n v="378.625"/>
    <n v="2112"/>
    <n v="4521.125"/>
    <n v="4898"/>
    <n v="13.5"/>
    <n v="6268.5"/>
    <n v="2522.5"/>
    <n v="1712.5"/>
    <n v="1320.5"/>
    <n v="1433"/>
    <n v="1767"/>
    <n v="30321.25"/>
    <n v="0.1"/>
    <x v="0"/>
    <n v="5054.625"/>
    <n v="18223.625"/>
    <n v="6233"/>
  </r>
  <r>
    <x v="606"/>
    <n v="2561"/>
    <n v="377.25"/>
    <n v="2146"/>
    <n v="4234"/>
    <n v="4802.5"/>
    <n v="9"/>
    <n v="6278"/>
    <n v="2506"/>
    <n v="1123.5"/>
    <n v="1330.5"/>
    <n v="1505"/>
    <n v="1778"/>
    <n v="28650.75"/>
    <n v="0.3"/>
    <x v="0"/>
    <n v="5084.25"/>
    <n v="17829.5"/>
    <n v="5737"/>
  </r>
  <r>
    <x v="607"/>
    <n v="2616"/>
    <n v="377.75"/>
    <n v="2150"/>
    <n v="4485.75"/>
    <n v="4846"/>
    <n v="5.5"/>
    <n v="6267"/>
    <n v="2650.5"/>
    <n v="2650.5"/>
    <n v="1327.5"/>
    <n v="1386.5"/>
    <n v="1785"/>
    <n v="30548"/>
    <n v="0.3"/>
    <x v="0"/>
    <n v="5143.75"/>
    <n v="18254.75"/>
    <n v="7149.5"/>
  </r>
  <r>
    <x v="608"/>
    <n v="2700"/>
    <n v="466.75"/>
    <n v="2178"/>
    <n v="4427.5"/>
    <n v="5047"/>
    <n v="10"/>
    <n v="6209"/>
    <n v="2714"/>
    <n v="2714"/>
    <n v="1348"/>
    <n v="1476.5"/>
    <n v="1760"/>
    <n v="31050.75"/>
    <n v="0.2"/>
    <x v="0"/>
    <n v="5344.75"/>
    <n v="18407.5"/>
    <n v="7298.5"/>
  </r>
  <r>
    <x v="609"/>
    <n v="2635"/>
    <n v="487.125"/>
    <n v="2150"/>
    <n v="4442.375"/>
    <n v="5155"/>
    <n v="15"/>
    <n v="6210"/>
    <n v="2751"/>
    <n v="2751"/>
    <n v="1332"/>
    <n v="1314.5"/>
    <n v="1755"/>
    <n v="30998"/>
    <n v="0.7"/>
    <x v="0"/>
    <n v="5272.125"/>
    <n v="18573.375"/>
    <n v="7152.5"/>
  </r>
  <r>
    <x v="610"/>
    <n v="2626"/>
    <n v="424.875"/>
    <n v="2219"/>
    <n v="3706.875"/>
    <n v="4833.5"/>
    <n v="7"/>
    <n v="6239.5"/>
    <n v="2671"/>
    <n v="2671"/>
    <n v="1341.5"/>
    <n v="1339"/>
    <n v="1795"/>
    <n v="29874.25"/>
    <n v="0.6"/>
    <x v="0"/>
    <n v="5269.875"/>
    <n v="17457.875"/>
    <n v="7146.5"/>
  </r>
  <r>
    <x v="611"/>
    <n v="2669"/>
    <n v="432"/>
    <n v="2221"/>
    <n v="4039.375"/>
    <n v="4913"/>
    <n v="2"/>
    <n v="6226.5"/>
    <n v="2652.5"/>
    <n v="2652.5"/>
    <n v="1334.5"/>
    <n v="1379"/>
    <n v="1801"/>
    <n v="30322.375"/>
    <n v="0.6"/>
    <x v="0"/>
    <n v="5322"/>
    <n v="17833.375"/>
    <n v="7167"/>
  </r>
  <r>
    <x v="612"/>
    <n v="2674"/>
    <n v="434.875"/>
    <n v="2279"/>
    <n v="4442.625"/>
    <n v="4876"/>
    <n v="1"/>
    <n v="6216.5"/>
    <n v="2528"/>
    <n v="2528"/>
    <n v="1335.5"/>
    <n v="1404.5"/>
    <n v="1812"/>
    <n v="30532"/>
    <n v="0.3"/>
    <x v="0"/>
    <n v="5387.875"/>
    <n v="18064.125"/>
    <n v="7080"/>
  </r>
  <r>
    <x v="613"/>
    <n v="2569"/>
    <n v="380.625"/>
    <n v="1408"/>
    <n v="4313.5"/>
    <n v="4948.5"/>
    <n v="0"/>
    <n v="6245.5"/>
    <n v="2481"/>
    <n v="2481"/>
    <n v="1323"/>
    <n v="1384.5"/>
    <n v="1803"/>
    <n v="29337.625"/>
    <n v="0.3"/>
    <x v="0"/>
    <n v="4357.625"/>
    <n v="17988.5"/>
    <n v="6991.5"/>
  </r>
  <r>
    <x v="614"/>
    <n v="2461"/>
    <n v="335.875"/>
    <n v="594"/>
    <n v="4397.5"/>
    <n v="5403"/>
    <n v="0"/>
    <n v="6328"/>
    <n v="2779"/>
    <n v="2779"/>
    <n v="1370"/>
    <n v="1401"/>
    <n v="1816.5"/>
    <n v="29664.875"/>
    <n v="0.5"/>
    <x v="0"/>
    <n v="3390.875"/>
    <n v="18907.5"/>
    <n v="7366.5"/>
  </r>
  <r>
    <x v="615"/>
    <n v="2426"/>
    <n v="323.5"/>
    <n v="597"/>
    <n v="4407.125"/>
    <n v="6187"/>
    <n v="0.5"/>
    <n v="6336"/>
    <n v="2724"/>
    <n v="2724"/>
    <n v="1409"/>
    <n v="1446.5"/>
    <n v="1823"/>
    <n v="30403.625"/>
    <n v="0.7"/>
    <x v="0"/>
    <n v="3346.5"/>
    <n v="19654.625"/>
    <n v="7402.5"/>
  </r>
  <r>
    <x v="616"/>
    <n v="2451"/>
    <n v="326.625"/>
    <n v="596"/>
    <n v="4718.625"/>
    <n v="6546.5"/>
    <n v="6.5"/>
    <n v="6378"/>
    <n v="2774.5"/>
    <n v="2774.5"/>
    <n v="1384"/>
    <n v="1418"/>
    <n v="1818"/>
    <n v="31192.25"/>
    <n v="0.6"/>
    <x v="0"/>
    <n v="3373.625"/>
    <n v="20424.125"/>
    <n v="7394.5"/>
  </r>
  <r>
    <x v="617"/>
    <n v="2570"/>
    <n v="435.375"/>
    <n v="634"/>
    <n v="4556"/>
    <n v="6153.5"/>
    <n v="12"/>
    <n v="6310.5"/>
    <n v="2738"/>
    <n v="2738"/>
    <n v="1371"/>
    <n v="1416"/>
    <n v="1816"/>
    <n v="30750.375"/>
    <n v="0.6"/>
    <x v="0"/>
    <n v="3639.375"/>
    <n v="19770"/>
    <n v="7341"/>
  </r>
  <r>
    <x v="618"/>
    <n v="2641"/>
    <n v="490.375"/>
    <n v="605"/>
    <n v="4475.375"/>
    <n v="6272.5"/>
    <n v="17.5"/>
    <n v="6341"/>
    <n v="2790.5"/>
    <n v="2790.5"/>
    <n v="1360.5"/>
    <n v="1420"/>
    <n v="1877"/>
    <n v="31081.25"/>
    <n v="1.1000000000000001"/>
    <x v="0"/>
    <n v="3736.375"/>
    <n v="19896.875"/>
    <n v="7448"/>
  </r>
  <r>
    <x v="619"/>
    <n v="2591"/>
    <n v="480.375"/>
    <n v="611"/>
    <n v="4439.625"/>
    <n v="6079.5"/>
    <n v="6"/>
    <n v="6236.5"/>
    <n v="2713"/>
    <n v="2713"/>
    <n v="1372.5"/>
    <n v="1560"/>
    <n v="1879"/>
    <n v="30681.5"/>
    <n v="1"/>
    <x v="0"/>
    <n v="3682.375"/>
    <n v="19474.625"/>
    <n v="7524.5"/>
  </r>
  <r>
    <x v="620"/>
    <n v="2590"/>
    <n v="428.875"/>
    <n v="629"/>
    <n v="4640.75"/>
    <n v="5843"/>
    <n v="1"/>
    <n v="6364"/>
    <n v="2662"/>
    <n v="2662"/>
    <n v="1367.5"/>
    <n v="1541"/>
    <n v="1881"/>
    <n v="30610.125"/>
    <n v="0.4"/>
    <x v="0"/>
    <n v="3647.875"/>
    <n v="19510.75"/>
    <n v="7451.5"/>
  </r>
  <r>
    <x v="621"/>
    <n v="2515"/>
    <n v="336.625"/>
    <n v="552"/>
    <n v="4964.25"/>
    <n v="5612.5"/>
    <n v="5.5"/>
    <n v="6347.5"/>
    <n v="2805"/>
    <n v="2805"/>
    <n v="1346.5"/>
    <n v="1485.5"/>
    <n v="1862.5"/>
    <n v="30637.875"/>
    <n v="0.7"/>
    <x v="0"/>
    <n v="3403.625"/>
    <n v="19734.75"/>
    <n v="7499.5"/>
  </r>
  <r>
    <x v="622"/>
    <n v="2456"/>
    <n v="346.25"/>
    <n v="561"/>
    <n v="4648.125"/>
    <n v="5821.5"/>
    <n v="8"/>
    <n v="6269"/>
    <n v="2809.5"/>
    <n v="2809.5"/>
    <n v="1370"/>
    <n v="1587.5"/>
    <n v="1782.5"/>
    <n v="30468.875"/>
    <n v="1.3"/>
    <x v="0"/>
    <n v="3363.25"/>
    <n v="19556.125"/>
    <n v="7549.5"/>
  </r>
  <r>
    <x v="623"/>
    <n v="2428"/>
    <n v="342.75"/>
    <n v="542"/>
    <n v="4317.75"/>
    <n v="6467"/>
    <n v="7"/>
    <n v="6286.5"/>
    <n v="2824.5"/>
    <n v="2824.5"/>
    <n v="1359.5"/>
    <n v="1519"/>
    <n v="1787"/>
    <n v="30705.5"/>
    <n v="0.9"/>
    <x v="0"/>
    <n v="3312.75"/>
    <n v="19902.75"/>
    <n v="7490"/>
  </r>
  <r>
    <x v="624"/>
    <n v="2596"/>
    <n v="400.875"/>
    <n v="610"/>
    <n v="4470.5"/>
    <n v="6019.5"/>
    <n v="8.5"/>
    <n v="6292"/>
    <n v="2839"/>
    <n v="2839"/>
    <n v="1329"/>
    <n v="1380"/>
    <n v="1782.5"/>
    <n v="30566.875"/>
    <n v="0.6"/>
    <x v="0"/>
    <n v="3606.875"/>
    <n v="19629.5"/>
    <n v="7330.5"/>
  </r>
  <r>
    <x v="625"/>
    <n v="2656"/>
    <n v="404"/>
    <n v="617"/>
    <n v="4448.875"/>
    <n v="6001"/>
    <n v="10.5"/>
    <n v="6323.5"/>
    <n v="2785.5"/>
    <n v="2785.5"/>
    <n v="1295"/>
    <n v="1338.5"/>
    <n v="1848"/>
    <n v="30513.375"/>
    <n v="0.8"/>
    <x v="0"/>
    <n v="3677"/>
    <n v="19569.375"/>
    <n v="7267"/>
  </r>
  <r>
    <x v="626"/>
    <n v="2660"/>
    <n v="428.625"/>
    <n v="639"/>
    <n v="4425.125"/>
    <n v="5978.5"/>
    <n v="5.5"/>
    <n v="6365"/>
    <n v="2811"/>
    <n v="2811"/>
    <n v="1337.5"/>
    <n v="1258.5"/>
    <n v="1875"/>
    <n v="30594.75"/>
    <s v="Loss"/>
    <x v="0"/>
    <n v="3727.625"/>
    <n v="19585.125"/>
    <n v="7282"/>
  </r>
  <r>
    <x v="627"/>
    <n v="2761"/>
    <n v="499.875"/>
    <n v="629"/>
    <n v="4313.125"/>
    <n v="5832.5"/>
    <n v="2.5"/>
    <n v="6288"/>
    <n v="2933.5"/>
    <n v="2933.5"/>
    <n v="1330"/>
    <n v="1248"/>
    <n v="1791"/>
    <n v="30562"/>
    <n v="0.7"/>
    <x v="0"/>
    <n v="3889.875"/>
    <n v="19369.625"/>
    <n v="7302.5"/>
  </r>
  <r>
    <x v="628"/>
    <n v="2688"/>
    <n v="446.75"/>
    <n v="619"/>
    <n v="4350.125"/>
    <n v="6017"/>
    <n v="4"/>
    <n v="6208.5"/>
    <n v="2949.5"/>
    <n v="2949.5"/>
    <n v="1333.5"/>
    <n v="1139.5"/>
    <n v="1785.5"/>
    <n v="30490.875"/>
    <n v="0.7"/>
    <x v="0"/>
    <n v="3753.75"/>
    <n v="19529.125"/>
    <n v="7208"/>
  </r>
  <r>
    <x v="629"/>
    <n v="2607"/>
    <n v="387.25"/>
    <n v="534"/>
    <n v="4316.25"/>
    <n v="6317.5"/>
    <n v="5"/>
    <n v="6424.5"/>
    <n v="2951.5"/>
    <n v="2951.5"/>
    <n v="1320"/>
    <n v="1113"/>
    <n v="1784.5"/>
    <n v="30712"/>
    <s v="Loss"/>
    <x v="0"/>
    <n v="3528.25"/>
    <n v="20014.75"/>
    <n v="7169"/>
  </r>
  <r>
    <x v="630"/>
    <n v="2545"/>
    <n v="391.5"/>
    <n v="571"/>
    <n v="4243.125"/>
    <n v="6162.5"/>
    <n v="14"/>
    <n v="6335.5"/>
    <n v="2962.5"/>
    <n v="2962.5"/>
    <n v="1327.5"/>
    <n v="1091.5"/>
    <n v="1759"/>
    <n v="30365.625"/>
    <n v="1"/>
    <x v="0"/>
    <n v="3507.5"/>
    <n v="19717.625"/>
    <n v="7140.5"/>
  </r>
  <r>
    <x v="631"/>
    <n v="2640"/>
    <n v="475.5"/>
    <n v="554"/>
    <n v="4236.25"/>
    <n v="5939"/>
    <n v="20.5"/>
    <n v="6167.5"/>
    <n v="2903"/>
    <n v="2903"/>
    <n v="1326.5"/>
    <n v="1227"/>
    <n v="1827.5"/>
    <n v="30219.75"/>
    <n v="0.9"/>
    <x v="0"/>
    <n v="3669.5"/>
    <n v="19266.25"/>
    <n v="7284"/>
  </r>
  <r>
    <x v="632"/>
    <n v="2695"/>
    <n v="521.125"/>
    <n v="560"/>
    <n v="4296"/>
    <n v="5692.5"/>
    <n v="22.5"/>
    <n v="6157.5"/>
    <n v="2847"/>
    <n v="2847"/>
    <n v="1322"/>
    <n v="1108"/>
    <n v="1824"/>
    <n v="29892.625"/>
    <n v="0.7"/>
    <x v="0"/>
    <n v="3776.125"/>
    <n v="19015.5"/>
    <n v="7101"/>
  </r>
  <r>
    <x v="633"/>
    <n v="2637"/>
    <n v="493.625"/>
    <n v="562"/>
    <n v="4327.875"/>
    <n v="5661.5"/>
    <n v="23"/>
    <n v="6172.5"/>
    <n v="2771.5"/>
    <n v="2771.5"/>
    <n v="1330"/>
    <n v="1091"/>
    <n v="1750"/>
    <n v="29591.5"/>
    <n v="0.5"/>
    <x v="0"/>
    <n v="3692.625"/>
    <n v="18956.375"/>
    <n v="6942.5"/>
  </r>
  <r>
    <x v="634"/>
    <n v="2608"/>
    <n v="490.5"/>
    <n v="555"/>
    <n v="4318.375"/>
    <n v="5827.5"/>
    <n v="23.5"/>
    <n v="6187.5"/>
    <n v="2814.5"/>
    <n v="2814.5"/>
    <n v="1331"/>
    <n v="1068"/>
    <n v="1769"/>
    <n v="29807.375"/>
    <n v="0.9"/>
    <x v="0"/>
    <n v="3653.5"/>
    <n v="19171.375"/>
    <n v="6982.5"/>
  </r>
  <r>
    <x v="635"/>
    <n v="2628"/>
    <n v="520.75"/>
    <n v="565"/>
    <n v="4410.375"/>
    <n v="5878"/>
    <n v="25"/>
    <n v="6250.5"/>
    <n v="2844"/>
    <n v="2844"/>
    <n v="1336.5"/>
    <n v="1118"/>
    <n v="1815"/>
    <n v="30235.125"/>
    <n v="1.3"/>
    <x v="0"/>
    <n v="3713.75"/>
    <n v="19407.875"/>
    <n v="7113.5"/>
  </r>
  <r>
    <x v="636"/>
    <n v="2639"/>
    <n v="507.875"/>
    <n v="570"/>
    <n v="4274.375"/>
    <n v="6207"/>
    <n v="22.5"/>
    <n v="6306.5"/>
    <n v="2864"/>
    <n v="2782.0740740740739"/>
    <n v="1326"/>
    <n v="1113"/>
    <n v="1820"/>
    <n v="29054.25"/>
    <n v="0.9"/>
    <x v="0"/>
    <n v="3716.875"/>
    <n v="19674.375"/>
    <n v="7041.0740740740739"/>
  </r>
  <r>
    <x v="637"/>
    <n v="2603"/>
    <n v="472.875"/>
    <n v="550"/>
    <n v="4293.375"/>
    <n v="6125"/>
    <n v="8.5"/>
    <n v="6333.5"/>
    <n v="3024.5"/>
    <n v="2782.0740740740739"/>
    <n v="1321"/>
    <n v="1095.5"/>
    <n v="1811"/>
    <n v="30662.75"/>
    <n v="0.9"/>
    <x v="0"/>
    <n v="3625.875"/>
    <n v="19784.875"/>
    <n v="7009.5740740740739"/>
  </r>
  <r>
    <x v="638"/>
    <n v="2556"/>
    <n v="383.25"/>
    <n v="557"/>
    <n v="4307.875"/>
    <n v="5524"/>
    <n v="4"/>
    <n v="6099"/>
    <n v="2769"/>
    <n v="2782.0740740740739"/>
    <n v="1313.5"/>
    <n v="1089.5"/>
    <n v="1930"/>
    <n v="29302.125"/>
    <n v="0.9"/>
    <x v="0"/>
    <n v="3496.25"/>
    <n v="18703.875"/>
    <n v="7115.0740740740739"/>
  </r>
  <r>
    <x v="639"/>
    <n v="2503"/>
    <n v="331.75"/>
    <n v="539"/>
    <n v="4334.125"/>
    <n v="5799.5"/>
    <n v="3"/>
    <n v="6042.5"/>
    <n v="2681"/>
    <n v="2782.0740740740739"/>
    <n v="1315"/>
    <n v="1140"/>
    <n v="1880.5"/>
    <n v="29250.375"/>
    <n v="0.5"/>
    <x v="0"/>
    <n v="3373.75"/>
    <n v="18860.125"/>
    <n v="7117.5740740740739"/>
  </r>
  <r>
    <x v="640"/>
    <n v="2411"/>
    <n v="336.875"/>
    <n v="539"/>
    <n v="4372.625"/>
    <n v="5945"/>
    <n v="0"/>
    <n v="6016.5"/>
    <n v="2643"/>
    <n v="2782.0740740740739"/>
    <n v="1229"/>
    <n v="1124"/>
    <n v="1782.5"/>
    <n v="29042.5"/>
    <n v="0.4"/>
    <x v="0"/>
    <n v="3286.875"/>
    <n v="18977.125"/>
    <n v="6917.5740740740739"/>
  </r>
  <r>
    <x v="641"/>
    <n v="2486"/>
    <n v="347"/>
    <n v="560"/>
    <n v="4383"/>
    <n v="5693"/>
    <n v="1"/>
    <n v="6053.5"/>
    <n v="2659.5"/>
    <n v="2782.0740740740739"/>
    <n v="1344.2777777777778"/>
    <n v="161.5"/>
    <n v="261.5"/>
    <n v="27925"/>
    <n v="0.5"/>
    <x v="0"/>
    <n v="3393"/>
    <n v="18790"/>
    <n v="4549.3518518518522"/>
  </r>
  <r>
    <x v="642"/>
    <n v="2413"/>
    <n v="369.875"/>
    <n v="545"/>
    <n v="4257.125"/>
    <n v="5871"/>
    <n v="3.5"/>
    <n v="6057.5"/>
    <n v="2634"/>
    <n v="2634"/>
    <n v="810.5"/>
    <n v="1118"/>
    <n v="1752.5"/>
    <n v="28466"/>
    <n v="0.9"/>
    <x v="0"/>
    <n v="3327.875"/>
    <n v="18823.125"/>
    <n v="6315"/>
  </r>
  <r>
    <x v="643"/>
    <n v="2434"/>
    <n v="372.25"/>
    <n v="539"/>
    <n v="4180"/>
    <n v="6243.5"/>
    <n v="4.5"/>
    <n v="6218.5"/>
    <n v="2696"/>
    <n v="2696"/>
    <n v="1368"/>
    <n v="1093.5"/>
    <n v="1746"/>
    <n v="29591.25"/>
    <n v="0.9"/>
    <x v="0"/>
    <n v="3345.25"/>
    <n v="19342.5"/>
    <n v="6903.5"/>
  </r>
  <r>
    <x v="644"/>
    <n v="2547"/>
    <n v="337.375"/>
    <n v="520"/>
    <n v="4178.25"/>
    <n v="6406"/>
    <n v="1"/>
    <n v="6271.5"/>
    <n v="2705"/>
    <n v="2705"/>
    <n v="1347.5"/>
    <n v="1089"/>
    <n v="1738.5"/>
    <n v="29846.125"/>
    <n v="0.8"/>
    <x v="0"/>
    <n v="3404.375"/>
    <n v="19561.75"/>
    <n v="6880"/>
  </r>
  <r>
    <x v="645"/>
    <n v="2569"/>
    <n v="335"/>
    <n v="492"/>
    <n v="4308.125"/>
    <n v="5928.5"/>
    <n v="0"/>
    <n v="6119.5"/>
    <n v="2647"/>
    <n v="2647"/>
    <n v="1316.5"/>
    <n v="1093"/>
    <n v="1764.5"/>
    <n v="29220.125"/>
    <n v="0.9"/>
    <x v="0"/>
    <n v="3396"/>
    <n v="19003.125"/>
    <n v="6821"/>
  </r>
  <r>
    <x v="646"/>
    <n v="2451"/>
    <n v="334.875"/>
    <n v="513"/>
    <n v="4371.125"/>
    <n v="5849"/>
    <n v="0"/>
    <n v="6052.5"/>
    <n v="2626"/>
    <n v="2626"/>
    <n v="1323.5"/>
    <n v="1075"/>
    <n v="1810"/>
    <n v="29032"/>
    <n v="0.7"/>
    <x v="0"/>
    <n v="3298.875"/>
    <n v="18898.625"/>
    <n v="6834.5"/>
  </r>
  <r>
    <x v="647"/>
    <n v="2254"/>
    <n v="318.875"/>
    <n v="505"/>
    <n v="4305.375"/>
    <n v="5792.5"/>
    <n v="0"/>
    <n v="6051.5"/>
    <n v="2682"/>
    <n v="2682"/>
    <n v="1310"/>
    <n v="1107.5"/>
    <n v="1755"/>
    <n v="28763.75"/>
    <n v="0.97142857142857142"/>
    <x v="0"/>
    <n v="3077.875"/>
    <n v="18831.375"/>
    <n v="6854.5"/>
  </r>
  <r>
    <x v="648"/>
    <n v="2082"/>
    <n v="355.25"/>
    <n v="479"/>
    <n v="4413.125"/>
    <n v="5792.5"/>
    <n v="6"/>
    <n v="6037"/>
    <n v="2764.5"/>
    <n v="2764.5"/>
    <n v="1317"/>
    <n v="1089.5"/>
    <n v="1760"/>
    <n v="28860.375"/>
    <n v="1"/>
    <x v="0"/>
    <n v="2916.25"/>
    <n v="19013.125"/>
    <n v="6931"/>
  </r>
  <r>
    <x v="649"/>
    <n v="2063"/>
    <n v="378"/>
    <n v="481"/>
    <n v="4335.875"/>
    <n v="6261.5"/>
    <n v="9.5"/>
    <n v="6115.5"/>
    <n v="2749.5"/>
    <n v="2749.5"/>
    <n v="1311"/>
    <n v="1076"/>
    <n v="1752.5"/>
    <n v="29282.875"/>
    <n v="1.5"/>
    <x v="0"/>
    <n v="2922"/>
    <n v="19471.875"/>
    <n v="6889"/>
  </r>
  <r>
    <x v="650"/>
    <n v="2011"/>
    <n v="370.875"/>
    <n v="480"/>
    <n v="4344"/>
    <n v="6350"/>
    <n v="14.5"/>
    <n v="6305.5"/>
    <n v="2776"/>
    <n v="2776"/>
    <n v="1308"/>
    <n v="1062"/>
    <n v="1751.5"/>
    <n v="29549.375"/>
    <n v="1.3"/>
    <x v="0"/>
    <n v="2861.875"/>
    <n v="19790"/>
    <n v="6897.5"/>
  </r>
  <r>
    <x v="651"/>
    <n v="2010"/>
    <n v="355.375"/>
    <n v="475"/>
    <n v="4288.375"/>
    <n v="6541.5"/>
    <n v="10.5"/>
    <n v="6302"/>
    <n v="2805.5"/>
    <n v="2805.5"/>
    <n v="1344"/>
    <n v="1050"/>
    <n v="1759"/>
    <n v="29746.75"/>
    <n v="1.7"/>
    <x v="0"/>
    <n v="2840.375"/>
    <n v="19947.875"/>
    <n v="6958.5"/>
  </r>
  <r>
    <x v="652"/>
    <n v="2030"/>
    <n v="335.875"/>
    <n v="482"/>
    <n v="4231.75"/>
    <n v="6330.5"/>
    <n v="5.5"/>
    <n v="6097"/>
    <n v="2706.5"/>
    <n v="2706.5"/>
    <n v="1328"/>
    <n v="1119.5"/>
    <n v="1778"/>
    <n v="29151.125"/>
    <n v="0.6"/>
    <x v="0"/>
    <n v="2847.875"/>
    <n v="19371.25"/>
    <n v="6932"/>
  </r>
  <r>
    <x v="653"/>
    <n v="2024"/>
    <n v="327.25"/>
    <n v="504"/>
    <n v="4215"/>
    <n v="5837"/>
    <n v="9"/>
    <n v="6101.5"/>
    <n v="2671"/>
    <n v="2671"/>
    <n v="1323.5"/>
    <n v="1055.5"/>
    <n v="1785"/>
    <n v="28523.75"/>
    <n v="0.8"/>
    <x v="0"/>
    <n v="2855.25"/>
    <n v="18833.5"/>
    <n v="6835"/>
  </r>
  <r>
    <x v="654"/>
    <n v="2006"/>
    <n v="340.75"/>
    <n v="497"/>
    <n v="4262.375"/>
    <n v="5770"/>
    <n v="11.5"/>
    <n v="6081.5"/>
    <n v="2578"/>
    <n v="2578"/>
    <n v="1312"/>
    <n v="1051.5"/>
    <n v="1798"/>
    <n v="28286.625"/>
    <n v="0.9"/>
    <x v="0"/>
    <n v="2843.75"/>
    <n v="18703.375"/>
    <n v="6739.5"/>
  </r>
  <r>
    <x v="655"/>
    <n v="1943"/>
    <n v="354.625"/>
    <n v="529"/>
    <n v="4301.75"/>
    <n v="5816"/>
    <n v="17"/>
    <n v="6207.5"/>
    <n v="2733.5"/>
    <n v="2733.5"/>
    <n v="1300.5"/>
    <n v="1076"/>
    <n v="1779.5"/>
    <n v="28791.875"/>
    <n v="1.4"/>
    <x v="0"/>
    <n v="2826.625"/>
    <n v="19075.75"/>
    <n v="6889.5"/>
  </r>
  <r>
    <x v="656"/>
    <n v="1940"/>
    <n v="346.375"/>
    <n v="549"/>
    <n v="4404.125"/>
    <n v="5944"/>
    <n v="24"/>
    <n v="6157"/>
    <n v="2856.5"/>
    <n v="2856.5"/>
    <n v="1395.5"/>
    <n v="1073"/>
    <n v="1763"/>
    <n v="29309"/>
    <n v="0.6"/>
    <x v="0"/>
    <n v="2835.375"/>
    <n v="19385.625"/>
    <n v="7088"/>
  </r>
  <r>
    <x v="657"/>
    <n v="1900"/>
    <n v="334.125"/>
    <n v="512"/>
    <n v="4265.5"/>
    <n v="6318.5"/>
    <n v="25.5"/>
    <n v="6300"/>
    <n v="2962"/>
    <n v="2962"/>
    <n v="1354"/>
    <n v="1052"/>
    <n v="1750.5"/>
    <n v="29736.125"/>
    <n v="1.1000000000000001"/>
    <x v="0"/>
    <n v="2746.125"/>
    <n v="19871.5"/>
    <n v="7118.5"/>
  </r>
  <r>
    <x v="658"/>
    <n v="1918"/>
    <n v="347.375"/>
    <n v="507"/>
    <n v="4286.625"/>
    <n v="6717"/>
    <n v="30.5"/>
    <n v="6331.5"/>
    <n v="2915"/>
    <n v="2915"/>
    <n v="1247.5"/>
    <n v="1056.5"/>
    <n v="1764.5"/>
    <n v="30036.5"/>
    <n v="0.7"/>
    <x v="0"/>
    <n v="2772.375"/>
    <n v="20280.625"/>
    <n v="6983.5"/>
  </r>
  <r>
    <x v="659"/>
    <n v="1914"/>
    <n v="357.625"/>
    <n v="517"/>
    <n v="4352.25"/>
    <n v="6069"/>
    <n v="12.5"/>
    <n v="6175.5"/>
    <n v="2848.5"/>
    <n v="2848.5"/>
    <n v="1236"/>
    <n v="1098"/>
    <n v="1737.5"/>
    <n v="29166.375"/>
    <n v="0.8"/>
    <x v="0"/>
    <n v="2788.625"/>
    <n v="19457.75"/>
    <n v="6920"/>
  </r>
  <r>
    <x v="660"/>
    <n v="1957"/>
    <n v="370.25"/>
    <n v="512"/>
    <n v="4240"/>
    <n v="6025"/>
    <n v="2.5"/>
    <n v="6106.5"/>
    <n v="2846"/>
    <n v="2846"/>
    <n v="964.5"/>
    <n v="785"/>
    <n v="1307"/>
    <n v="27961.75"/>
    <n v="0.4"/>
    <x v="0"/>
    <n v="2839.25"/>
    <n v="19220"/>
    <n v="5902.5"/>
  </r>
  <r>
    <x v="661"/>
    <n v="1908"/>
    <n v="368"/>
    <n v="508"/>
    <n v="4571.25"/>
    <n v="6086"/>
    <n v="3"/>
    <n v="6080"/>
    <n v="2728"/>
    <n v="2728"/>
    <n v="1213"/>
    <n v="757"/>
    <n v="1309"/>
    <n v="28259.25"/>
    <n v="0.6"/>
    <x v="0"/>
    <n v="2784"/>
    <n v="19468.25"/>
    <n v="6007"/>
  </r>
  <r>
    <x v="662"/>
    <n v="1922"/>
    <n v="351.625"/>
    <n v="503"/>
    <n v="4385"/>
    <n v="6318"/>
    <n v="4"/>
    <n v="6149"/>
    <n v="2808.5"/>
    <n v="2808.5"/>
    <n v="959.5"/>
    <n v="962"/>
    <n v="1652"/>
    <n v="28823.125"/>
    <n v="0.5"/>
    <x v="0"/>
    <n v="2776.625"/>
    <n v="19664.5"/>
    <n v="6382"/>
  </r>
  <r>
    <x v="663"/>
    <n v="1876"/>
    <n v="335.125"/>
    <n v="495"/>
    <n v="4311.25"/>
    <n v="5917.5"/>
    <n v="9"/>
    <n v="6059"/>
    <n v="2703"/>
    <n v="2703"/>
    <n v="1090"/>
    <n v="838.5"/>
    <n v="1574.5"/>
    <n v="27911.875"/>
    <n v="0.5"/>
    <x v="0"/>
    <n v="2706.125"/>
    <n v="18999.75"/>
    <n v="6206"/>
  </r>
  <r>
    <x v="664"/>
    <n v="1924"/>
    <n v="338.625"/>
    <n v="483"/>
    <n v="4148.375"/>
    <n v="6502"/>
    <n v="20"/>
    <n v="6184"/>
    <n v="2881.5"/>
    <n v="2881.5"/>
    <n v="1110.5"/>
    <n v="926"/>
    <n v="1712.5"/>
    <n v="29112"/>
    <n v="1.1000000000000001"/>
    <x v="0"/>
    <n v="2745.625"/>
    <n v="19735.875"/>
    <n v="6630.5"/>
  </r>
  <r>
    <x v="665"/>
    <n v="1950"/>
    <n v="340.25"/>
    <n v="487"/>
    <n v="4172.625"/>
    <n v="6625.5"/>
    <n v="19.5"/>
    <n v="6218"/>
    <n v="2848.5"/>
    <n v="2848.5"/>
    <n v="1062.5"/>
    <n v="932.5"/>
    <n v="1714.5"/>
    <n v="29219.375"/>
    <n v="0.7"/>
    <x v="0"/>
    <n v="2777.25"/>
    <n v="19884.125"/>
    <n v="6558"/>
  </r>
  <r>
    <x v="666"/>
    <n v="1949"/>
    <n v="330.625"/>
    <n v="505"/>
    <n v="4290.75"/>
    <n v="5916"/>
    <n v="23"/>
    <n v="6065"/>
    <n v="2834.5"/>
    <n v="2834.5"/>
    <n v="1084"/>
    <n v="945"/>
    <n v="1732.5"/>
    <n v="28509.875"/>
    <n v="0.6"/>
    <x v="0"/>
    <n v="2784.625"/>
    <n v="19129.25"/>
    <n v="6596"/>
  </r>
  <r>
    <x v="667"/>
    <n v="1947"/>
    <n v="342"/>
    <n v="491"/>
    <n v="4394"/>
    <n v="5971.5"/>
    <n v="25"/>
    <n v="6132"/>
    <n v="2784"/>
    <n v="2784"/>
    <n v="1086"/>
    <n v="900.5"/>
    <n v="1730.5"/>
    <n v="28587.5"/>
    <n v="0.9"/>
    <x v="0"/>
    <n v="2780"/>
    <n v="19306.5"/>
    <n v="6501"/>
  </r>
  <r>
    <x v="668"/>
    <n v="1898"/>
    <n v="360"/>
    <n v="476"/>
    <n v="4451.125"/>
    <n v="6308"/>
    <n v="27.5"/>
    <n v="6255.5"/>
    <n v="2854.5"/>
    <n v="427"/>
    <n v="1041.5"/>
    <n v="809.5"/>
    <n v="1728.5"/>
    <n v="26637.125"/>
    <n v="1"/>
    <x v="0"/>
    <n v="2734"/>
    <n v="19896.625"/>
    <n v="4006.5"/>
  </r>
  <r>
    <x v="669"/>
    <n v="1905"/>
    <n v="368.375"/>
    <n v="482"/>
    <n v="4514.125"/>
    <n v="7056.5"/>
    <n v="29"/>
    <n v="6420"/>
    <n v="3086.5"/>
    <n v="3086.5"/>
    <n v="1060.5"/>
    <n v="783.5"/>
    <n v="1701"/>
    <n v="30493"/>
    <n v="3.4"/>
    <x v="0"/>
    <n v="2755.375"/>
    <n v="21106.125"/>
    <n v="6631.5"/>
  </r>
  <r>
    <x v="670"/>
    <n v="1937"/>
    <n v="536.625"/>
    <n v="472"/>
    <n v="4506.25"/>
    <n v="7176.5"/>
    <n v="34.5"/>
    <n v="6618"/>
    <n v="3261.5"/>
    <n v="3261.5"/>
    <n v="1058"/>
    <n v="784"/>
    <n v="1703.5"/>
    <n v="31349.375"/>
    <n v="3.8"/>
    <x v="0"/>
    <n v="2945.625"/>
    <n v="21596.75"/>
    <n v="6807"/>
  </r>
  <r>
    <x v="671"/>
    <n v="1922"/>
    <n v="519.875"/>
    <n v="475"/>
    <n v="4307.375"/>
    <n v="7175"/>
    <n v="41"/>
    <n v="6660.5"/>
    <n v="3247"/>
    <n v="3247"/>
    <n v="1065"/>
    <n v="792.5"/>
    <n v="1701"/>
    <n v="31153.25"/>
    <n v="2.4"/>
    <x v="0"/>
    <n v="2916.875"/>
    <n v="21430.875"/>
    <n v="6805.5"/>
  </r>
  <r>
    <x v="672"/>
    <n v="1889"/>
    <n v="395.375"/>
    <n v="470"/>
    <n v="4432.625"/>
    <n v="7208.5"/>
    <n v="41.5"/>
    <n v="6590.5"/>
    <n v="3139.5"/>
    <n v="3139.5"/>
    <n v="1062"/>
    <n v="797.5"/>
    <n v="1726.5"/>
    <n v="30892.5"/>
    <n v="1.7"/>
    <x v="0"/>
    <n v="2754.375"/>
    <n v="21412.625"/>
    <n v="6725.5"/>
  </r>
  <r>
    <x v="673"/>
    <n v="1910"/>
    <n v="371.25"/>
    <n v="481"/>
    <n v="4605.125"/>
    <n v="6108"/>
    <n v="52"/>
    <n v="6282.5"/>
    <n v="3045"/>
    <n v="3045"/>
    <n v="1080.5"/>
    <n v="874"/>
    <n v="1744"/>
    <n v="29598.375"/>
    <n v="1.7"/>
    <x v="0"/>
    <n v="2762.25"/>
    <n v="20092.625"/>
    <n v="6743.5"/>
  </r>
  <r>
    <x v="674"/>
    <n v="1891"/>
    <n v="375.625"/>
    <n v="480"/>
    <n v="4442.625"/>
    <n v="5997"/>
    <n v="63"/>
    <n v="6274.5"/>
    <n v="3089"/>
    <n v="3089"/>
    <n v="1066"/>
    <n v="836"/>
    <n v="1757.5"/>
    <n v="29361.25"/>
    <n v="0.9"/>
    <x v="0"/>
    <n v="2746.625"/>
    <n v="19866.125"/>
    <n v="6748.5"/>
  </r>
  <r>
    <x v="675"/>
    <n v="1888"/>
    <n v="393"/>
    <n v="477"/>
    <n v="4636.5"/>
    <n v="5997.5"/>
    <n v="55.5"/>
    <n v="6350"/>
    <n v="3140.5"/>
    <n v="3140.5"/>
    <n v="1063.5"/>
    <n v="804.5"/>
    <n v="1744"/>
    <n v="29690.5"/>
    <n v="0.6"/>
    <x v="0"/>
    <n v="2758"/>
    <n v="20180"/>
    <n v="6752.5"/>
  </r>
  <r>
    <x v="676"/>
    <n v="1952"/>
    <n v="409.625"/>
    <n v="473"/>
    <n v="4659.75"/>
    <n v="6237"/>
    <n v="55"/>
    <n v="6469"/>
    <n v="3121"/>
    <n v="3121"/>
    <n v="1055.5"/>
    <n v="787.5"/>
    <n v="1750"/>
    <n v="30090.375"/>
    <n v="1.3"/>
    <x v="0"/>
    <n v="2834.625"/>
    <n v="20541.75"/>
    <n v="6714"/>
  </r>
  <r>
    <x v="677"/>
    <n v="1954"/>
    <n v="392.25"/>
    <n v="470"/>
    <n v="4439"/>
    <n v="6606.5"/>
    <n v="56.5"/>
    <n v="7026.5"/>
    <n v="3155.5"/>
    <n v="3155.5"/>
    <n v="1060"/>
    <n v="785"/>
    <n v="1746.5"/>
    <n v="30847.25"/>
    <n v="2.2999999999999998"/>
    <x v="0"/>
    <n v="2816.25"/>
    <n v="21284"/>
    <n v="6747"/>
  </r>
  <r>
    <x v="678"/>
    <n v="1946"/>
    <n v="399.125"/>
    <n v="472"/>
    <n v="4473.5"/>
    <n v="7023.5"/>
    <n v="47"/>
    <n v="7325"/>
    <n v="3320.5"/>
    <n v="3320.5"/>
    <n v="1062"/>
    <n v="773.5"/>
    <n v="1751"/>
    <n v="31913.625"/>
    <n v="4.7"/>
    <x v="0"/>
    <n v="2817.125"/>
    <n v="22189.5"/>
    <n v="6907"/>
  </r>
  <r>
    <x v="679"/>
    <n v="1952"/>
    <n v="416.375"/>
    <n v="460"/>
    <n v="4414.75"/>
    <n v="7289"/>
    <n v="49"/>
    <n v="7389.5"/>
    <n v="3305.5"/>
    <n v="3305.5"/>
    <n v="1063"/>
    <n v="763"/>
    <n v="1746.5"/>
    <n v="32154.125"/>
    <n v="2.1"/>
    <x v="0"/>
    <n v="2828.375"/>
    <n v="22447.75"/>
    <n v="6878"/>
  </r>
  <r>
    <x v="680"/>
    <n v="1965"/>
    <n v="407"/>
    <n v="455"/>
    <n v="4538.25"/>
    <n v="6094"/>
    <n v="49.5"/>
    <n v="7042"/>
    <n v="3060"/>
    <n v="3060"/>
    <n v="1069"/>
    <n v="807.5"/>
    <n v="1670.5"/>
    <n v="30217.75"/>
    <n v="0.9"/>
    <x v="0"/>
    <n v="2827"/>
    <n v="20783.75"/>
    <n v="6607"/>
  </r>
  <r>
    <x v="681"/>
    <n v="1900"/>
    <n v="384.375"/>
    <n v="467"/>
    <n v="4792.25"/>
    <n v="6093"/>
    <n v="47"/>
    <n v="7101"/>
    <n v="3014"/>
    <n v="3014"/>
    <n v="1068"/>
    <n v="797"/>
    <n v="1642.5"/>
    <n v="30320.125"/>
    <n v="1"/>
    <x v="0"/>
    <n v="2751.375"/>
    <n v="21047.25"/>
    <n v="6521.5"/>
  </r>
  <r>
    <x v="682"/>
    <n v="1911"/>
    <n v="377.25"/>
    <n v="477"/>
    <n v="4321.5"/>
    <n v="5981"/>
    <n v="54.5"/>
    <n v="7081.5"/>
    <n v="2967.5"/>
    <n v="2967.5"/>
    <n v="1068.5"/>
    <n v="811"/>
    <n v="1629"/>
    <n v="29647.25"/>
    <n v="1.2"/>
    <x v="0"/>
    <n v="2765.25"/>
    <n v="20406"/>
    <n v="6476"/>
  </r>
  <r>
    <x v="683"/>
    <n v="1892"/>
    <n v="387.625"/>
    <n v="127"/>
    <n v="4613"/>
    <n v="6155"/>
    <n v="52.5"/>
    <n v="7285"/>
    <n v="3249"/>
    <n v="3249"/>
    <n v="1095.5"/>
    <n v="818"/>
    <n v="1619.5"/>
    <n v="30543.125"/>
    <n v="2"/>
    <x v="0"/>
    <n v="2406.625"/>
    <n v="21354.5"/>
    <n v="6782"/>
  </r>
  <r>
    <x v="684"/>
    <n v="1905"/>
    <n v="414.375"/>
    <n v="414.375"/>
    <n v="4700.25"/>
    <n v="6683.5"/>
    <n v="61.5"/>
    <n v="7724"/>
    <n v="3392"/>
    <n v="3392"/>
    <n v="1099"/>
    <n v="827"/>
    <n v="1637"/>
    <n v="32250"/>
    <n v="5.0999999999999996"/>
    <x v="0"/>
    <n v="2733.75"/>
    <n v="22561.25"/>
    <n v="6955"/>
  </r>
  <r>
    <x v="685"/>
    <n v="1898"/>
    <n v="419.75"/>
    <n v="419.75"/>
    <n v="4677.25"/>
    <n v="7231.5"/>
    <n v="59"/>
    <n v="7961.5"/>
    <n v="3433.5"/>
    <n v="3433.5"/>
    <n v="1097"/>
    <n v="826"/>
    <n v="1638"/>
    <n v="33094.75"/>
    <n v="5.8"/>
    <x v="0"/>
    <n v="2737.5"/>
    <n v="23362.75"/>
    <n v="6994.5"/>
  </r>
  <r>
    <x v="686"/>
    <n v="1904"/>
    <n v="422"/>
    <n v="422"/>
    <n v="4378.25"/>
    <n v="7412"/>
    <n v="62.5"/>
    <n v="8006.5"/>
    <n v="3366"/>
    <n v="3366"/>
    <n v="1107"/>
    <n v="833"/>
    <n v="1646.5"/>
    <n v="32925.75"/>
    <n v="4.9000000000000004"/>
    <x v="0"/>
    <n v="2748"/>
    <n v="23225.25"/>
    <n v="6952.5"/>
  </r>
  <r>
    <x v="687"/>
    <n v="1854"/>
    <n v="400.25"/>
    <n v="446"/>
    <n v="4695.5"/>
    <n v="6249.5"/>
    <n v="51.5"/>
    <n v="7698"/>
    <n v="3147"/>
    <n v="3147"/>
    <n v="1103.5"/>
    <n v="783.5"/>
    <n v="1647.5"/>
    <n v="31223.25"/>
    <n v="1.3"/>
    <x v="0"/>
    <n v="2700.25"/>
    <n v="21841.5"/>
    <n v="6681.5"/>
  </r>
  <r>
    <x v="688"/>
    <n v="1865"/>
    <n v="399.375"/>
    <n v="453"/>
    <n v="4619.75"/>
    <n v="6070"/>
    <n v="47.5"/>
    <n v="7417"/>
    <n v="3075.5"/>
    <n v="3075.5"/>
    <n v="1090"/>
    <n v="785.5"/>
    <n v="1638.5"/>
    <n v="30536.625"/>
    <n v="1.5"/>
    <x v="0"/>
    <n v="2717.375"/>
    <n v="21229.75"/>
    <n v="6589.5"/>
  </r>
  <r>
    <x v="689"/>
    <n v="1889"/>
    <n v="390.5"/>
    <n v="440"/>
    <n v="4469.5"/>
    <n v="6094"/>
    <n v="54.5"/>
    <n v="7548.5"/>
    <n v="3339"/>
    <n v="3339"/>
    <n v="1112.5"/>
    <n v="797"/>
    <n v="1635"/>
    <n v="31108.5"/>
    <n v="1.9"/>
    <x v="0"/>
    <n v="2719.5"/>
    <n v="21505.5"/>
    <n v="6883.5"/>
  </r>
  <r>
    <x v="690"/>
    <n v="1916"/>
    <n v="432.5"/>
    <n v="421"/>
    <n v="4695.5"/>
    <n v="6356"/>
    <n v="57.5"/>
    <n v="7799"/>
    <n v="3438"/>
    <n v="3438"/>
    <n v="1119.5"/>
    <n v="801"/>
    <n v="1625"/>
    <n v="32099"/>
    <n v="2.8"/>
    <x v="0"/>
    <n v="2769.5"/>
    <n v="22346"/>
    <n v="6983.5"/>
  </r>
  <r>
    <x v="691"/>
    <n v="1901"/>
    <n v="420.25"/>
    <n v="429"/>
    <n v="4984"/>
    <n v="6704"/>
    <n v="78.5"/>
    <n v="8492"/>
    <n v="3571.5"/>
    <n v="3571.5"/>
    <n v="1120.5"/>
    <n v="808"/>
    <n v="1637.5"/>
    <n v="33717.75"/>
    <n v="7.9"/>
    <x v="0"/>
    <n v="2750.25"/>
    <n v="23830"/>
    <n v="7137.5"/>
  </r>
  <r>
    <x v="692"/>
    <n v="1906"/>
    <n v="391.375"/>
    <n v="421"/>
    <n v="4789.25"/>
    <n v="7323.5"/>
    <n v="41"/>
    <n v="8765"/>
    <n v="3846.5"/>
    <n v="3846.5"/>
    <n v="1172.5"/>
    <n v="792"/>
    <n v="1632.5"/>
    <n v="34927.125"/>
    <n v="8.6999999999999993"/>
    <x v="0"/>
    <n v="2718.375"/>
    <n v="24765.25"/>
    <n v="7443.5"/>
  </r>
  <r>
    <x v="693"/>
    <n v="1881"/>
    <n v="377.5"/>
    <n v="433"/>
    <n v="4700.5"/>
    <n v="7677"/>
    <n v="40.5"/>
    <n v="8700.5"/>
    <n v="3627"/>
    <n v="3627"/>
    <n v="1375"/>
    <n v="806"/>
    <n v="1628"/>
    <n v="34873"/>
    <n v="7.5"/>
    <x v="0"/>
    <n v="2691.5"/>
    <n v="24745.5"/>
    <n v="7436"/>
  </r>
  <r>
    <x v="694"/>
    <n v="1893"/>
    <n v="153.375"/>
    <n v="433"/>
    <n v="4792.25"/>
    <n v="6425.5"/>
    <n v="38.5"/>
    <n v="8065"/>
    <n v="3733.5"/>
    <n v="3733.5"/>
    <n v="1327.5"/>
    <n v="848"/>
    <n v="1649.5"/>
    <n v="33092.625"/>
    <n v="3.5"/>
    <x v="0"/>
    <n v="2479.375"/>
    <n v="23054.75"/>
    <n v="7558.5"/>
  </r>
  <r>
    <x v="695"/>
    <n v="898"/>
    <n v="898"/>
    <n v="454"/>
    <n v="4888.25"/>
    <n v="6237"/>
    <n v="45.5"/>
    <n v="7863.5"/>
    <n v="3451.5"/>
    <n v="3451.5"/>
    <n v="1507.5"/>
    <n v="928"/>
    <n v="1635"/>
    <n v="32257.75"/>
    <n v="2.4"/>
    <x v="0"/>
    <n v="2250"/>
    <n v="22485.75"/>
    <n v="7522"/>
  </r>
  <r>
    <x v="696"/>
    <m/>
    <m/>
    <n v="470"/>
    <n v="4943"/>
    <n v="6573"/>
    <n v="45.5"/>
    <n v="7759.5"/>
    <n v="3276.5"/>
    <n v="3276.5"/>
    <n v="1613"/>
    <n v="955"/>
    <n v="1662"/>
    <n v="30574"/>
    <n v="2.6"/>
    <x v="0"/>
    <n v="470"/>
    <n v="22597.5"/>
    <n v="7506.5"/>
  </r>
  <r>
    <x v="697"/>
    <m/>
    <m/>
    <n v="467"/>
    <n v="4884.75"/>
    <n v="6605.5"/>
    <n v="50"/>
    <n v="7988"/>
    <n v="3484.5"/>
    <n v="3484.5"/>
    <n v="1661"/>
    <n v="1087"/>
    <n v="1705.5"/>
    <n v="31417.75"/>
    <n v="4.3"/>
    <x v="0"/>
    <n v="467"/>
    <n v="23012.75"/>
    <n v="7938"/>
  </r>
  <r>
    <x v="698"/>
    <m/>
    <m/>
    <n v="474"/>
    <n v="5020"/>
    <n v="7171.5"/>
    <n v="53"/>
    <n v="8684.5"/>
    <n v="3909"/>
    <n v="3909"/>
    <n v="1650.5"/>
    <n v="1304.5"/>
    <n v="1754"/>
    <n v="33930"/>
    <n v="12.6"/>
    <x v="0"/>
    <n v="474"/>
    <n v="24838"/>
    <n v="8618"/>
  </r>
  <r>
    <x v="699"/>
    <m/>
    <m/>
    <n v="471"/>
    <n v="4984.75"/>
    <n v="7860.5"/>
    <n v="41.5"/>
    <n v="9267"/>
    <n v="4255.5"/>
    <n v="4255.5"/>
    <n v="1605"/>
    <n v="1294"/>
    <n v="1756"/>
    <n v="35790.75"/>
    <n v="14.5"/>
    <x v="0"/>
    <n v="471"/>
    <n v="26409.25"/>
    <n v="8910.5"/>
  </r>
  <r>
    <x v="700"/>
    <n v="2090"/>
    <n v="413.625"/>
    <n v="476"/>
    <n v="4869.5"/>
    <n v="8141"/>
    <n v="58"/>
    <n v="8915"/>
    <n v="3932.5"/>
    <n v="1754.5"/>
    <n v="1584"/>
    <n v="1342.5"/>
    <n v="1795.5"/>
    <n v="35372.125"/>
    <n v="10.1"/>
    <x v="0"/>
    <n v="2979.625"/>
    <n v="25916"/>
    <n v="6476.5"/>
  </r>
  <r>
    <x v="701"/>
    <n v="1955"/>
    <n v="403.75"/>
    <n v="467"/>
    <n v="4868.75"/>
    <n v="6787"/>
    <n v="66"/>
    <n v="8474.5"/>
    <n v="3476"/>
    <n v="2241"/>
    <n v="1655"/>
    <n v="1547"/>
    <n v="1833.5"/>
    <n v="33774.5"/>
    <n v="3.6"/>
    <x v="0"/>
    <n v="2825.75"/>
    <n v="23672.25"/>
    <n v="7276.5"/>
  </r>
  <r>
    <x v="702"/>
    <n v="2005"/>
    <n v="386.75"/>
    <n v="459"/>
    <n v="5492"/>
    <n v="6476"/>
    <n v="57"/>
    <n v="8112.5"/>
    <n v="3500.5"/>
    <n v="2609"/>
    <n v="1750.5"/>
    <n v="1577.5"/>
    <n v="1837.5"/>
    <n v="34263.25"/>
    <n v="4.3"/>
    <x v="0"/>
    <n v="2850.75"/>
    <n v="23638"/>
    <n v="7774.5"/>
  </r>
  <r>
    <x v="703"/>
    <n v="1993"/>
    <n v="410.25"/>
    <n v="437"/>
    <n v="5318.5"/>
    <n v="6578"/>
    <n v="64"/>
    <n v="8015"/>
    <n v="3430"/>
    <n v="2361.5"/>
    <n v="2291.5"/>
    <n v="1738.5"/>
    <n v="1883"/>
    <n v="34520.25"/>
    <n v="3.7"/>
    <x v="0"/>
    <n v="2840.25"/>
    <n v="23405.5"/>
    <n v="8274.5"/>
  </r>
  <r>
    <x v="704"/>
    <n v="1972"/>
    <n v="431.25"/>
    <n v="441"/>
    <n v="5257.5"/>
    <n v="6641.5"/>
    <n v="64"/>
    <n v="8154.5"/>
    <n v="3622"/>
    <n v="2254"/>
    <n v="2461"/>
    <n v="1699.5"/>
    <n v="1882"/>
    <n v="34880.25"/>
    <n v="5.0999999999999996"/>
    <x v="0"/>
    <n v="2844.25"/>
    <n v="23739.5"/>
    <n v="8296.5"/>
  </r>
  <r>
    <x v="705"/>
    <n v="1975"/>
    <n v="428.375"/>
    <n v="491"/>
    <n v="5625.25"/>
    <n v="7281.5"/>
    <n v="68.5"/>
    <n v="8904.5"/>
    <n v="3941.5"/>
    <n v="2274"/>
    <n v="2184.5"/>
    <n v="1650"/>
    <n v="1918"/>
    <n v="36742.125"/>
    <n v="13.8"/>
    <x v="0"/>
    <n v="2894.375"/>
    <n v="25821.25"/>
    <n v="8026.5"/>
  </r>
  <r>
    <x v="706"/>
    <n v="2004"/>
    <n v="404.5"/>
    <n v="428"/>
    <n v="5570"/>
    <n v="8076"/>
    <n v="48"/>
    <n v="9213.5"/>
    <n v="4225"/>
    <n v="2291"/>
    <n v="2199"/>
    <n v="1633"/>
    <n v="1913.5"/>
    <n v="38005.5"/>
    <n v="14.9"/>
    <x v="0"/>
    <n v="2836.5"/>
    <n v="27132.5"/>
    <n v="8036.5"/>
  </r>
  <r>
    <x v="707"/>
    <n v="1952"/>
    <n v="522"/>
    <n v="426"/>
    <n v="5876"/>
    <n v="8132.5"/>
    <n v="45"/>
    <n v="8911.5"/>
    <n v="4157"/>
    <n v="2145.5"/>
    <n v="2242"/>
    <n v="1614.5"/>
    <n v="1917"/>
    <n v="37941"/>
    <n v="10.5"/>
    <x v="0"/>
    <n v="2900"/>
    <n v="27122"/>
    <n v="7919"/>
  </r>
  <r>
    <x v="708"/>
    <n v="1871"/>
    <n v="457.5"/>
    <n v="444"/>
    <n v="5329"/>
    <n v="6830"/>
    <n v="50"/>
    <n v="8219.5"/>
    <n v="3717.5"/>
    <n v="2105"/>
    <n v="2211"/>
    <n v="1634"/>
    <n v="1926.5"/>
    <n v="34795"/>
    <n v="3.5"/>
    <x v="0"/>
    <n v="2772.5"/>
    <n v="24146"/>
    <n v="7876.5"/>
  </r>
  <r>
    <x v="709"/>
    <n v="1765"/>
    <n v="373.5"/>
    <n v="444"/>
    <n v="5365.25"/>
    <n v="6544"/>
    <n v="48.5"/>
    <n v="8055.5"/>
    <n v="3519"/>
    <n v="2904"/>
    <n v="2451.5"/>
    <n v="2009.5"/>
    <n v="1924"/>
    <n v="35403.75"/>
    <n v="4.5999999999999996"/>
    <x v="0"/>
    <n v="2582.5"/>
    <n v="23532.25"/>
    <n v="9289"/>
  </r>
  <r>
    <x v="710"/>
    <n v="1739"/>
    <n v="379.125"/>
    <n v="446"/>
    <n v="5049.25"/>
    <n v="6566"/>
    <n v="55.5"/>
    <n v="8085.5"/>
    <n v="3715"/>
    <n v="3987.5"/>
    <n v="3061.5"/>
    <n v="2643"/>
    <n v="1944.5"/>
    <n v="37671.875"/>
    <n v="3.9"/>
    <x v="0"/>
    <n v="2564.125"/>
    <n v="23471.25"/>
    <n v="11636.5"/>
  </r>
  <r>
    <x v="711"/>
    <n v="1799"/>
    <n v="391.625"/>
    <n v="455"/>
    <n v="5456.5"/>
    <n v="6682.5"/>
    <n v="66.5"/>
    <n v="8092"/>
    <n v="3789.5"/>
    <n v="4146.5"/>
    <n v="3302.5"/>
    <n v="2956"/>
    <n v="2010.5"/>
    <n v="39148.125"/>
    <n v="6.25"/>
    <x v="0"/>
    <n v="2645.625"/>
    <n v="24087"/>
    <n v="12415.5"/>
  </r>
  <r>
    <x v="712"/>
    <n v="1777"/>
    <n v="418.125"/>
    <n v="456"/>
    <n v="5471.5"/>
    <n v="7512.5"/>
    <n v="69.5"/>
    <n v="8743.5"/>
    <n v="3825"/>
    <n v="4600.5"/>
    <n v="3641"/>
    <n v="3407"/>
    <n v="2221"/>
    <n v="42142.625"/>
    <n v="13.1"/>
    <x v="0"/>
    <n v="2651.125"/>
    <n v="25622"/>
    <n v="13869.5"/>
  </r>
  <r>
    <x v="713"/>
    <n v="1898"/>
    <n v="413.25"/>
    <n v="446"/>
    <n v="5547"/>
    <n v="7907.5"/>
    <n v="74.5"/>
    <n v="8968"/>
    <n v="3994.5"/>
    <n v="5248.5"/>
    <n v="4171"/>
    <n v="3614.5"/>
    <n v="2361.5"/>
    <n v="44644.25"/>
    <n v="15.1"/>
    <x v="0"/>
    <n v="2757.25"/>
    <n v="26491.5"/>
    <n v="15395.5"/>
  </r>
  <r>
    <x v="714"/>
    <n v="1891"/>
    <n v="397.875"/>
    <n v="440"/>
    <n v="5390"/>
    <n v="7959.5"/>
    <n v="59"/>
    <n v="8743.5"/>
    <n v="3818.5"/>
    <n v="5335"/>
    <n v="4269.5"/>
    <n v="3668.5"/>
    <n v="2420.5"/>
    <n v="44392.875"/>
    <n v="7.5"/>
    <x v="0"/>
    <n v="2728.875"/>
    <n v="25970.5"/>
    <n v="15693.5"/>
  </r>
  <r>
    <x v="715"/>
    <n v="1811"/>
    <n v="393.875"/>
    <n v="449"/>
    <n v="5050.5"/>
    <n v="6935.5"/>
    <n v="64"/>
    <n v="8152"/>
    <n v="3412.5"/>
    <n v="4789.5"/>
    <n v="4087"/>
    <n v="3607"/>
    <n v="2376.5"/>
    <n v="41128.375"/>
    <n v="6.8"/>
    <x v="0"/>
    <n v="2653.875"/>
    <n v="23614.5"/>
    <n v="14860"/>
  </r>
  <r>
    <x v="716"/>
    <n v="1809"/>
    <n v="530.875"/>
    <n v="447"/>
    <n v="5061.5"/>
    <n v="6485.5"/>
    <n v="63"/>
    <n v="7815"/>
    <n v="3474.5"/>
    <n v="4683.5"/>
    <n v="4106.5"/>
    <n v="3604.5"/>
    <n v="2402"/>
    <n v="40482.875"/>
    <n v="2.4"/>
    <x v="0"/>
    <n v="2786.875"/>
    <n v="22899.5"/>
    <n v="14796.5"/>
  </r>
  <r>
    <x v="717"/>
    <n v="1815"/>
    <n v="470.25"/>
    <n v="488"/>
    <n v="5132"/>
    <n v="6579.5"/>
    <n v="71"/>
    <n v="7889.5"/>
    <n v="3522.5"/>
    <n v="4769.5"/>
    <n v="4185"/>
    <n v="3663.5"/>
    <n v="2443"/>
    <n v="41028.75"/>
    <n v="3.4"/>
    <x v="0"/>
    <n v="2773.25"/>
    <n v="23194.5"/>
    <n v="15061"/>
  </r>
  <r>
    <x v="718"/>
    <n v="1824"/>
    <n v="414.75"/>
    <n v="439"/>
    <n v="5437.25"/>
    <n v="6942.5"/>
    <n v="70.5"/>
    <n v="8052"/>
    <n v="3633.5"/>
    <n v="5299.5"/>
    <n v="4451"/>
    <n v="3678.5"/>
    <n v="2428"/>
    <n v="42670.5"/>
    <n v="7.4"/>
    <x v="0"/>
    <n v="2677.75"/>
    <n v="24135.75"/>
    <n v="15857"/>
  </r>
  <r>
    <x v="719"/>
    <n v="1800"/>
    <n v="418.125"/>
    <n v="458"/>
    <n v="5819"/>
    <n v="7585.5"/>
    <n v="76"/>
    <n v="8662.5"/>
    <n v="3915.5"/>
    <n v="5597.5"/>
    <n v="4589.5"/>
    <n v="3777.5"/>
    <n v="2418"/>
    <n v="45117.125"/>
    <n v="17.100000000000001"/>
    <x v="0"/>
    <n v="2676.125"/>
    <n v="26058.5"/>
    <n v="16382.5"/>
  </r>
  <r>
    <x v="720"/>
    <n v="1800"/>
    <n v="418.125"/>
    <n v="406"/>
    <n v="5349"/>
    <n v="7998"/>
    <n v="71.5"/>
    <n v="9109.5"/>
    <n v="4098.5"/>
    <n v="5817.5"/>
    <n v="4841.5"/>
    <n v="3832.5"/>
    <n v="2480.5"/>
    <n v="46284.375"/>
    <n v="20.8"/>
    <x v="0"/>
    <n v="2624.125"/>
    <n v="26626.5"/>
    <n v="16972"/>
  </r>
  <r>
    <x v="721"/>
    <n v="1871"/>
    <n v="432.625"/>
    <n v="409"/>
    <n v="5381.75"/>
    <n v="8144"/>
    <n v="73.5"/>
    <n v="8919.5"/>
    <n v="3987"/>
    <n v="5695.5"/>
    <n v="4842.5"/>
    <n v="3760.5"/>
    <n v="2438.5"/>
    <n v="45955.375"/>
    <n v="14.5"/>
    <x v="0"/>
    <n v="2712.625"/>
    <n v="26505.75"/>
    <n v="16737"/>
  </r>
  <r>
    <x v="722"/>
    <n v="1851"/>
    <n v="464.625"/>
    <n v="479"/>
    <n v="5328.25"/>
    <n v="7176"/>
    <n v="78.5"/>
    <n v="8512"/>
    <n v="3802"/>
    <n v="5049"/>
    <n v="4397.5"/>
    <n v="3780"/>
    <n v="2437.5"/>
    <n v="43355.375"/>
    <n v="10.9"/>
    <x v="0"/>
    <n v="2794.625"/>
    <n v="24896.75"/>
    <n v="15664"/>
  </r>
  <r>
    <x v="723"/>
    <n v="1974"/>
    <n v="459.5"/>
    <n v="697"/>
    <n v="5436"/>
    <n v="7046.5"/>
    <n v="85.5"/>
    <n v="8384.5"/>
    <n v="3825"/>
    <n v="5003.5"/>
    <n v="4489"/>
    <n v="3748"/>
    <n v="2415.5"/>
    <n v="43564"/>
    <n v="11.8"/>
    <x v="0"/>
    <n v="3130.5"/>
    <n v="24777.5"/>
    <n v="15656"/>
  </r>
  <r>
    <x v="724"/>
    <n v="1791"/>
    <n v="447.375"/>
    <n v="592"/>
    <n v="5243.75"/>
    <n v="7077.5"/>
    <n v="85.5"/>
    <n v="8704.5"/>
    <n v="3914"/>
    <n v="5688"/>
    <n v="4900"/>
    <n v="3839.5"/>
    <n v="2470"/>
    <n v="44753.125"/>
    <n v="22.9"/>
    <x v="0"/>
    <n v="2830.375"/>
    <n v="25025.25"/>
    <n v="16897.5"/>
  </r>
  <r>
    <x v="725"/>
    <n v="1785"/>
    <n v="449.75"/>
    <n v="588"/>
    <n v="5164"/>
    <n v="8053"/>
    <n v="74"/>
    <n v="9061.5"/>
    <n v="3928.5"/>
    <n v="5863"/>
    <n v="5156.5"/>
    <n v="3762"/>
    <n v="2456"/>
    <n v="46341.25"/>
    <n v="22.1"/>
    <x v="0"/>
    <n v="2822.75"/>
    <n v="26281"/>
    <n v="17237.5"/>
  </r>
  <r>
    <x v="726"/>
    <n v="1802"/>
    <n v="435.875"/>
    <n v="550"/>
    <n v="5260"/>
    <n v="7861"/>
    <n v="77"/>
    <n v="9023"/>
    <n v="3932.5"/>
    <n v="5883"/>
    <n v="5080"/>
    <n v="3765.5"/>
    <n v="2487.5"/>
    <n v="46157.375"/>
    <n v="25.4"/>
    <x v="0"/>
    <n v="2787.875"/>
    <n v="26153.5"/>
    <n v="17216"/>
  </r>
  <r>
    <x v="727"/>
    <n v="1879"/>
    <n v="426"/>
    <n v="541"/>
    <n v="5390"/>
    <n v="8211.5"/>
    <n v="76.5"/>
    <n v="9114"/>
    <n v="4159.5"/>
    <n v="6070"/>
    <n v="5240.5"/>
    <n v="3797"/>
    <n v="2455"/>
    <n v="47360"/>
    <n v="31.8"/>
    <x v="0"/>
    <n v="2846"/>
    <n v="26951.5"/>
    <n v="17562.5"/>
  </r>
  <r>
    <x v="728"/>
    <n v="1865"/>
    <n v="428.625"/>
    <n v="544"/>
    <n v="5071.5"/>
    <n v="8284"/>
    <n v="74"/>
    <n v="9035"/>
    <n v="3992.5"/>
    <n v="6018.5"/>
    <n v="5116"/>
    <n v="3802"/>
    <n v="2464.5"/>
    <n v="46695.625"/>
    <n v="22.7"/>
    <x v="0"/>
    <n v="2837.625"/>
    <n v="26457"/>
    <n v="17401"/>
  </r>
  <r>
    <x v="729"/>
    <n v="1784"/>
    <n v="425.875"/>
    <n v="546"/>
    <n v="5314"/>
    <n v="7518"/>
    <n v="74.5"/>
    <n v="9056"/>
    <n v="4004"/>
    <n v="5415.5"/>
    <n v="4842.5"/>
    <n v="3822.5"/>
    <n v="2437.5"/>
    <n v="45240.375"/>
    <n v="23.4"/>
    <x v="0"/>
    <n v="2755.875"/>
    <n v="25966.5"/>
    <n v="16518"/>
  </r>
  <r>
    <x v="730"/>
    <n v="1821"/>
    <n v="432.375"/>
    <n v="525"/>
    <n v="5576.25"/>
    <n v="7849"/>
    <n v="82.5"/>
    <n v="9011"/>
    <n v="4054.5"/>
    <n v="5854"/>
    <n v="5037"/>
    <n v="3871.5"/>
    <n v="2465"/>
    <n v="46579.125"/>
    <n v="23.7"/>
    <x v="0"/>
    <n v="2778.375"/>
    <n v="26573.25"/>
    <n v="17227.5"/>
  </r>
  <r>
    <x v="731"/>
    <n v="1794"/>
    <n v="449"/>
    <n v="526"/>
    <n v="5712.25"/>
    <n v="8129"/>
    <n v="75.5"/>
    <n v="8966"/>
    <n v="3958.5"/>
    <n v="5988.5"/>
    <n v="5134"/>
    <n v="3871.5"/>
    <n v="2433"/>
    <n v="47037.25"/>
    <n v="17.100000000000001"/>
    <x v="0"/>
    <n v="2769"/>
    <n v="26841.25"/>
    <n v="17427"/>
  </r>
  <r>
    <x v="732"/>
    <n v="1777"/>
    <n v="449.5"/>
    <n v="566"/>
    <n v="5869.5"/>
    <n v="7320.5"/>
    <n v="76"/>
    <n v="8798"/>
    <n v="3984"/>
    <n v="5778.5"/>
    <n v="4782.5"/>
    <n v="3807.5"/>
    <n v="2566"/>
    <n v="45775"/>
    <n v="18.5"/>
    <x v="0"/>
    <n v="2792.5"/>
    <n v="26048"/>
    <n v="16934.5"/>
  </r>
  <r>
    <x v="733"/>
    <n v="1761"/>
    <n v="426.5"/>
    <n v="522"/>
    <n v="6631.5"/>
    <n v="7882"/>
    <n v="66.5"/>
    <n v="8955"/>
    <n v="4233"/>
    <n v="5896"/>
    <n v="5078.5"/>
    <n v="3800.5"/>
    <n v="2608"/>
    <n v="47860.5"/>
    <n v="23.7"/>
    <x v="0"/>
    <n v="2709.5"/>
    <n v="27768"/>
    <n v="17383"/>
  </r>
  <r>
    <x v="734"/>
    <n v="1838"/>
    <n v="421.625"/>
    <n v="469"/>
    <n v="6405.5"/>
    <n v="8059.5"/>
    <n v="67"/>
    <n v="9155"/>
    <n v="4362.5"/>
    <n v="6047"/>
    <n v="5326"/>
    <n v="3913.5"/>
    <n v="2620.5"/>
    <n v="48685.125"/>
    <n v="30.1"/>
    <x v="0"/>
    <n v="2728.625"/>
    <n v="28049.5"/>
    <n v="17907"/>
  </r>
  <r>
    <x v="735"/>
    <n v="1850"/>
    <n v="430.375"/>
    <n v="394"/>
    <n v="5694.5"/>
    <n v="8195.5"/>
    <n v="68.5"/>
    <n v="9180"/>
    <n v="4210.5"/>
    <n v="6080.5"/>
    <n v="5292"/>
    <n v="3895"/>
    <n v="2909.5"/>
    <n v="48200.375"/>
    <n v="25.3"/>
    <x v="0"/>
    <n v="2674.375"/>
    <n v="27349"/>
    <n v="18177"/>
  </r>
  <r>
    <x v="736"/>
    <n v="1790"/>
    <n v="443.875"/>
    <n v="411"/>
    <n v="6114.75"/>
    <n v="7634.5"/>
    <n v="75.5"/>
    <n v="8994"/>
    <n v="4214"/>
    <n v="5422.5"/>
    <n v="4866"/>
    <n v="3885.5"/>
    <n v="3228.5"/>
    <n v="47080.125"/>
    <n v="18.7"/>
    <x v="0"/>
    <n v="2644.875"/>
    <n v="27032.75"/>
    <n v="17402.5"/>
  </r>
  <r>
    <x v="737"/>
    <n v="1798"/>
    <n v="436.375"/>
    <n v="424"/>
    <n v="5835.25"/>
    <n v="7300.5"/>
    <n v="72.5"/>
    <n v="8698"/>
    <n v="3988.5"/>
    <n v="5357.5"/>
    <n v="4791.5"/>
    <n v="3847.5"/>
    <n v="3241"/>
    <n v="45790.625"/>
    <n v="16"/>
    <x v="0"/>
    <n v="2658.375"/>
    <n v="25894.75"/>
    <n v="17237.5"/>
  </r>
  <r>
    <x v="738"/>
    <n v="1804"/>
    <n v="435.25"/>
    <n v="463"/>
    <n v="5444.25"/>
    <n v="7114.5"/>
    <n v="71.5"/>
    <n v="8208"/>
    <n v="3761"/>
    <n v="5701.5"/>
    <n v="4717"/>
    <n v="3916.5"/>
    <n v="3263.5"/>
    <n v="44900"/>
    <n v="9.8000000000000007"/>
    <x v="0"/>
    <n v="2702.25"/>
    <n v="24599.25"/>
    <n v="17598.5"/>
  </r>
  <r>
    <x v="739"/>
    <n v="1825"/>
    <n v="445"/>
    <n v="367"/>
    <n v="5188.5"/>
    <n v="7160"/>
    <n v="73.5"/>
    <n v="8222"/>
    <n v="3726.5"/>
    <n v="5787"/>
    <n v="4734"/>
    <n v="3910"/>
    <n v="3296"/>
    <n v="44734.5"/>
    <n v="8.3000000000000007"/>
    <x v="0"/>
    <n v="2637"/>
    <n v="24370.5"/>
    <n v="17727"/>
  </r>
  <r>
    <x v="740"/>
    <n v="1807"/>
    <n v="443.75"/>
    <n v="379"/>
    <n v="5392.5"/>
    <n v="7557.5"/>
    <n v="71"/>
    <n v="8645"/>
    <n v="3729.5"/>
    <n v="5792.5"/>
    <n v="4833"/>
    <n v="3943"/>
    <n v="3378.5"/>
    <n v="45972.25"/>
    <n v="14.9"/>
    <x v="0"/>
    <n v="2629.75"/>
    <n v="25395.5"/>
    <n v="17947"/>
  </r>
  <r>
    <x v="741"/>
    <n v="1867"/>
    <n v="452.125"/>
    <n v="333"/>
    <n v="5881"/>
    <n v="7841"/>
    <n v="72.5"/>
    <n v="8687"/>
    <n v="3876"/>
    <n v="5923"/>
    <n v="4970"/>
    <n v="4028"/>
    <n v="3370.5"/>
    <n v="47301.125"/>
    <n v="15.884285714285713"/>
    <x v="0"/>
    <n v="2652.125"/>
    <n v="26357.5"/>
    <n v="18291.5"/>
  </r>
  <r>
    <x v="742"/>
    <n v="1855"/>
    <n v="461.5"/>
    <n v="319"/>
    <n v="5901.25"/>
    <n v="7952.5"/>
    <n v="68"/>
    <n v="8529"/>
    <n v="3802"/>
    <n v="5928.5"/>
    <n v="4897.5"/>
    <n v="4019"/>
    <n v="3429.5"/>
    <n v="47162.75"/>
    <n v="12.1"/>
    <x v="0"/>
    <n v="2635.5"/>
    <n v="26252.75"/>
    <n v="18274.5"/>
  </r>
  <r>
    <x v="743"/>
    <n v="1787"/>
    <n v="473"/>
    <n v="330"/>
    <n v="5811.25"/>
    <n v="7036.5"/>
    <n v="68.5"/>
    <n v="8515"/>
    <n v="3685"/>
    <n v="5403"/>
    <n v="4642"/>
    <n v="4045"/>
    <n v="3520"/>
    <n v="45316.25"/>
    <n v="10.5"/>
    <x v="0"/>
    <n v="2590"/>
    <n v="25116.25"/>
    <n v="17610"/>
  </r>
  <r>
    <x v="744"/>
    <n v="1805"/>
    <n v="475.625"/>
    <n v="325"/>
    <n v="5368.5"/>
    <n v="7147"/>
    <n v="72"/>
    <n v="8348"/>
    <n v="3623"/>
    <n v="5612.5"/>
    <n v="4471.5"/>
    <n v="4235.5"/>
    <n v="3825.5"/>
    <n v="45309.125"/>
    <n v="8"/>
    <x v="0"/>
    <n v="2605.625"/>
    <n v="24558.5"/>
    <n v="18145"/>
  </r>
  <r>
    <x v="745"/>
    <n v="1766"/>
    <n v="470.5"/>
    <n v="313"/>
    <n v="5211.75"/>
    <n v="7027.5"/>
    <n v="70.5"/>
    <n v="8134"/>
    <n v="3333"/>
    <n v="5826.5"/>
    <n v="4459"/>
    <n v="4061.5"/>
    <n v="3578"/>
    <n v="44251.25"/>
    <n v="4.0999999999999996"/>
    <x v="0"/>
    <n v="2549.5"/>
    <n v="23776.75"/>
    <n v="17925"/>
  </r>
  <r>
    <x v="746"/>
    <n v="1819"/>
    <n v="470"/>
    <n v="321"/>
    <n v="5098.5"/>
    <n v="6861.5"/>
    <n v="70"/>
    <n v="8022"/>
    <n v="3373"/>
    <n v="5530.5"/>
    <n v="4349.5"/>
    <n v="3940"/>
    <n v="3340"/>
    <n v="43195"/>
    <n v="3.7"/>
    <x v="0"/>
    <n v="2610"/>
    <n v="23425"/>
    <n v="17160"/>
  </r>
  <r>
    <x v="747"/>
    <n v="1944"/>
    <n v="475.375"/>
    <n v="325"/>
    <n v="5203.5"/>
    <n v="6871"/>
    <n v="68.5"/>
    <n v="7862"/>
    <n v="3298.5"/>
    <n v="5542"/>
    <n v="4364"/>
    <n v="4038"/>
    <n v="3307"/>
    <n v="43298.875"/>
    <n v="3.4"/>
    <x v="0"/>
    <n v="2744.375"/>
    <n v="23303.5"/>
    <n v="17251"/>
  </r>
  <r>
    <x v="748"/>
    <n v="2021"/>
    <n v="479.375"/>
    <n v="321"/>
    <n v="5067.5"/>
    <n v="6820.5"/>
    <n v="69"/>
    <n v="8015"/>
    <n v="3299.5"/>
    <n v="5507"/>
    <n v="4353.5"/>
    <n v="4032.5"/>
    <n v="3325"/>
    <n v="43310.875"/>
    <n v="2.8"/>
    <x v="0"/>
    <n v="2821.375"/>
    <n v="23271.5"/>
    <n v="17218"/>
  </r>
  <r>
    <x v="749"/>
    <n v="1979"/>
    <n v="475.75"/>
    <n v="318"/>
    <n v="4972"/>
    <n v="6960"/>
    <n v="68.5"/>
    <n v="7779"/>
    <n v="3188"/>
    <n v="5370"/>
    <n v="4282.5"/>
    <n v="3988.5"/>
    <n v="3312.5"/>
    <n v="42693.75"/>
    <n v="1.7"/>
    <x v="0"/>
    <n v="2772.75"/>
    <n v="22967.5"/>
    <n v="16953.5"/>
  </r>
  <r>
    <x v="750"/>
    <n v="1882"/>
    <n v="462.375"/>
    <n v="329"/>
    <n v="5028"/>
    <n v="6575"/>
    <n v="64.5"/>
    <n v="7704"/>
    <n v="3117.5"/>
    <n v="4840.5"/>
    <n v="4207.5"/>
    <n v="3829"/>
    <n v="3281"/>
    <n v="41320.375"/>
    <n v="2.2000000000000002"/>
    <x v="0"/>
    <n v="2673.375"/>
    <n v="22489"/>
    <n v="16158"/>
  </r>
  <r>
    <x v="751"/>
    <n v="1890"/>
    <n v="455.25"/>
    <n v="322"/>
    <n v="4938.25"/>
    <n v="6657"/>
    <n v="65"/>
    <n v="7795"/>
    <n v="3048"/>
    <n v="4803"/>
    <n v="4153"/>
    <n v="3791"/>
    <n v="3226.5"/>
    <n v="41144"/>
    <n v="1.4"/>
    <x v="0"/>
    <n v="2667.25"/>
    <n v="22503.25"/>
    <n v="15973.5"/>
  </r>
  <r>
    <x v="752"/>
    <n v="1885"/>
    <n v="455.625"/>
    <n v="317"/>
    <n v="5091.5"/>
    <n v="6599.5"/>
    <n v="61.5"/>
    <n v="7668"/>
    <n v="2998"/>
    <n v="4627.5"/>
    <n v="4069.5"/>
    <n v="3781.5"/>
    <n v="3290.5"/>
    <n v="40845.125"/>
    <n v="2.1"/>
    <x v="0"/>
    <n v="2657.625"/>
    <n v="22418.5"/>
    <n v="15769"/>
  </r>
  <r>
    <x v="753"/>
    <n v="1896"/>
    <n v="459.875"/>
    <n v="311"/>
    <n v="5043.75"/>
    <n v="6626.5"/>
    <n v="63.5"/>
    <n v="7832"/>
    <n v="2949"/>
    <n v="5218.5"/>
    <n v="4172.5"/>
    <n v="3917"/>
    <n v="3218"/>
    <n v="41707.625"/>
    <n v="2.9"/>
    <x v="0"/>
    <n v="2666.875"/>
    <n v="22514.75"/>
    <n v="16526"/>
  </r>
  <r>
    <x v="754"/>
    <n v="1894"/>
    <n v="460.625"/>
    <n v="316"/>
    <n v="5207.5"/>
    <n v="6641"/>
    <n v="65.5"/>
    <n v="7867"/>
    <n v="3063"/>
    <n v="5249"/>
    <n v="4190.5"/>
    <n v="3911"/>
    <n v="3139.5"/>
    <n v="42004.625"/>
    <n v="2.4"/>
    <x v="0"/>
    <n v="2670.625"/>
    <n v="22844"/>
    <n v="16490"/>
  </r>
  <r>
    <x v="755"/>
    <n v="1961"/>
    <n v="463.125"/>
    <n v="312"/>
    <n v="5088"/>
    <n v="6690.5"/>
    <n v="65"/>
    <n v="7899"/>
    <n v="3133.5"/>
    <n v="5201"/>
    <n v="4230.5"/>
    <n v="3872"/>
    <n v="3097.5"/>
    <n v="42013.125"/>
    <n v="2.7"/>
    <x v="0"/>
    <n v="2736.125"/>
    <n v="22876"/>
    <n v="16401"/>
  </r>
  <r>
    <x v="756"/>
    <n v="1949"/>
    <n v="457.5"/>
    <n v="307"/>
    <n v="5089.25"/>
    <n v="6749"/>
    <n v="65"/>
    <n v="7937"/>
    <n v="3107.5"/>
    <n v="5305"/>
    <n v="4269"/>
    <n v="3860.5"/>
    <n v="3119"/>
    <n v="42214.75"/>
    <n v="2.6"/>
    <x v="0"/>
    <n v="2713.5"/>
    <n v="22947.75"/>
    <n v="16553.5"/>
  </r>
  <r>
    <x v="757"/>
    <n v="1894"/>
    <n v="466.5"/>
    <n v="320"/>
    <n v="5351"/>
    <n v="6611.5"/>
    <n v="64.5"/>
    <n v="7996"/>
    <n v="3077"/>
    <n v="4220.5"/>
    <n v="3525"/>
    <n v="3225.5"/>
    <n v="2879"/>
    <n v="39630.5"/>
    <n v="2.2000000000000002"/>
    <x v="0"/>
    <n v="2680.5"/>
    <n v="23100"/>
    <n v="13850"/>
  </r>
  <r>
    <x v="758"/>
    <n v="1886"/>
    <n v="473.25"/>
    <n v="302"/>
    <n v="5169"/>
    <n v="6682"/>
    <n v="66.5"/>
    <n v="7951"/>
    <n v="3134"/>
    <n v="3183.5"/>
    <n v="2804"/>
    <n v="2089.5"/>
    <n v="2468"/>
    <n v="36208.75"/>
    <n v="1.8"/>
    <x v="0"/>
    <n v="2661.25"/>
    <n v="23002.5"/>
    <n v="10545"/>
  </r>
  <r>
    <x v="759"/>
    <n v="1893"/>
    <n v="461"/>
    <n v="306"/>
    <n v="5390.25"/>
    <n v="6545.5"/>
    <n v="64"/>
    <n v="7393"/>
    <n v="3066"/>
    <n v="2608.5"/>
    <n v="2207.5"/>
    <n v="1982.5"/>
    <n v="2400.5"/>
    <n v="34317.75"/>
    <n v="1.7"/>
    <x v="0"/>
    <n v="2660"/>
    <n v="22458.75"/>
    <n v="9199"/>
  </r>
  <r>
    <x v="760"/>
    <n v="1915"/>
    <n v="438.75"/>
    <n v="292"/>
    <n v="5292.25"/>
    <n v="6430"/>
    <n v="65.5"/>
    <n v="7186"/>
    <n v="3064"/>
    <n v="2351.5"/>
    <n v="2087"/>
    <n v="1828.5"/>
    <n v="2149.5"/>
    <n v="33100"/>
    <n v="1.2"/>
    <x v="0"/>
    <n v="2645.75"/>
    <n v="22037.75"/>
    <n v="8416.5"/>
  </r>
  <r>
    <x v="761"/>
    <n v="1910"/>
    <n v="438.5"/>
    <n v="289"/>
    <n v="5211.5"/>
    <n v="6511.5"/>
    <n v="56.5"/>
    <n v="7177"/>
    <n v="3035"/>
    <n v="2205"/>
    <n v="2094.5"/>
    <n v="1523"/>
    <n v="1893"/>
    <n v="32344.5"/>
    <n v="0.9"/>
    <x v="0"/>
    <n v="2637.5"/>
    <n v="21991.5"/>
    <n v="7715.5"/>
  </r>
  <r>
    <x v="762"/>
    <n v="1959"/>
    <n v="423.25"/>
    <n v="288"/>
    <n v="5322.25"/>
    <n v="6493.5"/>
    <n v="46.5"/>
    <n v="6964"/>
    <n v="3032.5"/>
    <n v="2529"/>
    <n v="1997.5"/>
    <n v="1533"/>
    <n v="1875"/>
    <n v="32463.5"/>
    <n v="0.4"/>
    <x v="0"/>
    <n v="2670.25"/>
    <n v="21858.75"/>
    <n v="7934.5"/>
  </r>
  <r>
    <x v="763"/>
    <n v="1908"/>
    <n v="411"/>
    <n v="289"/>
    <n v="5396.5"/>
    <n v="6422.5"/>
    <n v="45.5"/>
    <n v="6826"/>
    <n v="2928"/>
    <n v="1654"/>
    <n v="1682"/>
    <n v="1170.5"/>
    <n v="1717"/>
    <n v="30450"/>
    <n v="0.9"/>
    <x v="0"/>
    <n v="2608"/>
    <n v="21618.5"/>
    <n v="6223.5"/>
  </r>
  <r>
    <x v="764"/>
    <n v="1810"/>
    <n v="414.5"/>
    <n v="295"/>
    <n v="5313"/>
    <n v="6234"/>
    <n v="44.5"/>
    <n v="6876"/>
    <n v="2935"/>
    <n v="1644"/>
    <n v="1633.5"/>
    <n v="1178"/>
    <n v="1824"/>
    <n v="30201.5"/>
    <n v="1"/>
    <x v="0"/>
    <n v="2519.5"/>
    <n v="21402.5"/>
    <n v="6279.5"/>
  </r>
  <r>
    <x v="765"/>
    <n v="1814"/>
    <n v="415.75"/>
    <n v="290"/>
    <n v="5483"/>
    <n v="6316.5"/>
    <n v="44"/>
    <n v="6919"/>
    <n v="3028"/>
    <n v="1630"/>
    <n v="1612.5"/>
    <n v="1351"/>
    <n v="1765.5"/>
    <n v="30669.25"/>
    <n v="0.9"/>
    <x v="0"/>
    <n v="2519.75"/>
    <n v="21790.5"/>
    <n v="6359"/>
  </r>
  <r>
    <x v="766"/>
    <n v="1840"/>
    <n v="411.5"/>
    <n v="299"/>
    <n v="5405"/>
    <n v="6290"/>
    <n v="48"/>
    <n v="7005"/>
    <n v="3068"/>
    <n v="1798.5"/>
    <n v="1592.5"/>
    <n v="1253.5"/>
    <n v="1744"/>
    <n v="30755"/>
    <n v="0.9"/>
    <x v="0"/>
    <n v="2550.5"/>
    <n v="21816"/>
    <n v="6388.5"/>
  </r>
  <r>
    <x v="767"/>
    <n v="1852"/>
    <n v="324"/>
    <n v="294"/>
    <n v="5490.5"/>
    <n v="6282"/>
    <n v="50.5"/>
    <n v="6978"/>
    <n v="2998.5"/>
    <n v="2538.5"/>
    <n v="1645"/>
    <n v="1329"/>
    <n v="1710.5"/>
    <n v="31492.5"/>
    <n v="1"/>
    <x v="0"/>
    <n v="2470"/>
    <n v="21799.5"/>
    <n v="7223"/>
  </r>
  <r>
    <x v="768"/>
    <n v="1855"/>
    <n v="313.75"/>
    <n v="284"/>
    <n v="5644.25"/>
    <n v="6292.5"/>
    <n v="57"/>
    <n v="6983"/>
    <n v="3033"/>
    <n v="2036"/>
    <n v="1569"/>
    <n v="1378"/>
    <n v="1672.5"/>
    <n v="31118"/>
    <n v="1"/>
    <x v="0"/>
    <n v="2452.75"/>
    <n v="22009.75"/>
    <n v="6655.5"/>
  </r>
  <r>
    <x v="769"/>
    <n v="1934"/>
    <n v="317.75"/>
    <n v="289"/>
    <n v="5645.75"/>
    <n v="6353"/>
    <n v="60"/>
    <n v="6952"/>
    <n v="3104.5"/>
    <n v="2537"/>
    <n v="1595.5"/>
    <n v="1366.5"/>
    <n v="1661.5"/>
    <n v="31816.5"/>
    <n v="1.3"/>
    <x v="0"/>
    <n v="2540.75"/>
    <n v="22115.25"/>
    <n v="7160.5"/>
  </r>
  <r>
    <x v="770"/>
    <n v="1919"/>
    <n v="307.5"/>
    <n v="294"/>
    <n v="5485.5"/>
    <n v="6508"/>
    <n v="62"/>
    <n v="7109"/>
    <n v="3044.5"/>
    <n v="2537"/>
    <n v="1588"/>
    <n v="1376"/>
    <n v="1654.5"/>
    <n v="31885"/>
    <n v="1.4"/>
    <x v="0"/>
    <n v="2520.5"/>
    <n v="22209"/>
    <n v="7155.5"/>
  </r>
  <r>
    <x v="771"/>
    <n v="1883"/>
    <n v="314.5"/>
    <n v="293"/>
    <n v="5388.75"/>
    <n v="6344"/>
    <n v="64.5"/>
    <n v="7081"/>
    <n v="3057"/>
    <n v="2078.5"/>
    <n v="1590"/>
    <n v="1467"/>
    <n v="1675"/>
    <n v="31236.25"/>
    <n v="1.7"/>
    <x v="0"/>
    <n v="2490.5"/>
    <n v="21935.25"/>
    <n v="6810.5"/>
  </r>
  <r>
    <x v="772"/>
    <n v="1907"/>
    <n v="325"/>
    <n v="286"/>
    <n v="5252.5"/>
    <n v="6359"/>
    <n v="66"/>
    <n v="7068"/>
    <n v="3028.5"/>
    <n v="1857.5"/>
    <n v="1468.5"/>
    <n v="1626.5"/>
    <n v="1723"/>
    <n v="30967.5"/>
    <n v="0.8"/>
    <x v="0"/>
    <n v="2518"/>
    <n v="21774"/>
    <n v="6675.5"/>
  </r>
  <r>
    <x v="773"/>
    <n v="1870"/>
    <n v="326.25"/>
    <n v="307"/>
    <n v="5145.25"/>
    <n v="6248.5"/>
    <n v="56.5"/>
    <n v="7106"/>
    <n v="2932.5"/>
    <n v="1619"/>
    <n v="1570.5"/>
    <n v="1629.5"/>
    <n v="1518"/>
    <n v="30329"/>
    <n v="1.9"/>
    <x v="0"/>
    <n v="2503.25"/>
    <n v="21488.75"/>
    <n v="6337"/>
  </r>
  <r>
    <x v="774"/>
    <n v="1872"/>
    <n v="322"/>
    <n v="305"/>
    <n v="5298.5"/>
    <n v="6237.5"/>
    <n v="50"/>
    <n v="7253"/>
    <n v="2985.5"/>
    <n v="2168"/>
    <n v="1212"/>
    <n v="1605.5"/>
    <n v="1559.5"/>
    <n v="30868.5"/>
    <n v="1.6"/>
    <x v="0"/>
    <n v="2499"/>
    <n v="21824.5"/>
    <n v="6545"/>
  </r>
  <r>
    <x v="775"/>
    <n v="1905"/>
    <n v="323.75"/>
    <n v="293"/>
    <n v="5135"/>
    <n v="6398"/>
    <n v="53.5"/>
    <n v="7182"/>
    <n v="2938.5"/>
    <n v="2179.5"/>
    <n v="1214.5"/>
    <n v="1656"/>
    <n v="1519"/>
    <n v="30797.75"/>
    <n v="1.7"/>
    <x v="0"/>
    <n v="2521.75"/>
    <n v="21707"/>
    <n v="6569"/>
  </r>
  <r>
    <x v="776"/>
    <n v="1977"/>
    <n v="324.75"/>
    <n v="288"/>
    <n v="5133.75"/>
    <n v="6509"/>
    <n v="57.5"/>
    <n v="7108"/>
    <n v="3026.5"/>
    <n v="2150"/>
    <n v="1174"/>
    <n v="1628"/>
    <n v="1588"/>
    <n v="30964.5"/>
    <n v="2.1"/>
    <x v="0"/>
    <n v="2589.75"/>
    <n v="21834.75"/>
    <n v="6540"/>
  </r>
  <r>
    <x v="777"/>
    <n v="1942"/>
    <n v="312.25"/>
    <n v="296"/>
    <n v="5194"/>
    <n v="6655.5"/>
    <n v="60.5"/>
    <n v="7193"/>
    <n v="3114.5"/>
    <n v="1512"/>
    <n v="1149"/>
    <n v="1580"/>
    <n v="1476.5"/>
    <n v="30485.25"/>
    <n v="2.1"/>
    <x v="0"/>
    <n v="2550.25"/>
    <n v="22217.5"/>
    <n v="5717.5"/>
  </r>
  <r>
    <x v="778"/>
    <n v="1873"/>
    <n v="304.25"/>
    <n v="296"/>
    <n v="5448"/>
    <n v="6243.5"/>
    <n v="58.5"/>
    <n v="7121"/>
    <n v="3108"/>
    <n v="1624"/>
    <n v="1138"/>
    <n v="1456"/>
    <n v="1469.5"/>
    <n v="30139.75"/>
    <n v="1.5"/>
    <x v="0"/>
    <n v="2473.25"/>
    <n v="21979"/>
    <n v="5687.5"/>
  </r>
  <r>
    <x v="779"/>
    <n v="1864"/>
    <n v="308.5"/>
    <n v="339"/>
    <n v="5102.75"/>
    <n v="6172"/>
    <n v="52.5"/>
    <n v="7033"/>
    <n v="3072.5"/>
    <n v="1385.5"/>
    <n v="1185.5"/>
    <n v="1173"/>
    <n v="1467"/>
    <n v="29155.25"/>
    <n v="0.9"/>
    <x v="0"/>
    <n v="2511.5"/>
    <n v="21432.75"/>
    <n v="5211"/>
  </r>
  <r>
    <x v="780"/>
    <n v="1879"/>
    <n v="322.75"/>
    <n v="290"/>
    <n v="4951.25"/>
    <n v="6104"/>
    <n v="44"/>
    <n v="6890"/>
    <n v="3031"/>
    <n v="1628.5"/>
    <n v="1190.5"/>
    <n v="1153.5"/>
    <n v="1577.5"/>
    <n v="29062"/>
    <n v="0.9"/>
    <x v="0"/>
    <n v="2491.75"/>
    <n v="21020.25"/>
    <n v="5550"/>
  </r>
  <r>
    <x v="781"/>
    <n v="1908"/>
    <n v="330"/>
    <n v="346"/>
    <n v="5337.25"/>
    <n v="6274"/>
    <n v="47"/>
    <n v="6976"/>
    <n v="3081.5"/>
    <n v="1652.5"/>
    <n v="1179.5"/>
    <n v="1226"/>
    <n v="1527.5"/>
    <n v="29885.25"/>
    <n v="1.6"/>
    <x v="0"/>
    <n v="2584"/>
    <n v="21715.75"/>
    <n v="5585.5"/>
  </r>
  <r>
    <x v="782"/>
    <n v="1889"/>
    <n v="327.25"/>
    <n v="286"/>
    <n v="5146.5"/>
    <n v="6273.5"/>
    <n v="55.5"/>
    <n v="7056"/>
    <n v="3064"/>
    <n v="1666.5"/>
    <n v="1196.5"/>
    <n v="1203"/>
    <n v="1483"/>
    <n v="29646.75"/>
    <n v="1.7"/>
    <x v="0"/>
    <n v="2502.25"/>
    <n v="21595.5"/>
    <n v="5549"/>
  </r>
  <r>
    <x v="783"/>
    <n v="1955"/>
    <n v="325.75"/>
    <n v="286"/>
    <n v="5385.75"/>
    <n v="6585"/>
    <n v="56"/>
    <n v="7240"/>
    <n v="3000.5"/>
    <n v="1280"/>
    <n v="1171.5"/>
    <n v="1179.5"/>
    <n v="1486.5"/>
    <n v="29951.5"/>
    <n v="2.7"/>
    <x v="0"/>
    <n v="2566.75"/>
    <n v="22267.25"/>
    <n v="5117.5"/>
  </r>
  <r>
    <x v="784"/>
    <n v="1953"/>
    <n v="316.25"/>
    <n v="282"/>
    <n v="5326"/>
    <n v="6795"/>
    <n v="59"/>
    <n v="7165"/>
    <n v="3220"/>
    <n v="1239.5"/>
    <n v="1117.5"/>
    <n v="1180.5"/>
    <n v="1535"/>
    <n v="30188.75"/>
    <n v="1.5"/>
    <x v="0"/>
    <n v="2551.25"/>
    <n v="22565"/>
    <n v="5072.5"/>
  </r>
  <r>
    <x v="785"/>
    <n v="1893"/>
    <n v="302"/>
    <n v="295"/>
    <n v="5371.5"/>
    <n v="6306"/>
    <n v="65.5"/>
    <n v="6974"/>
    <n v="3078"/>
    <n v="1391.5"/>
    <n v="1164.5"/>
    <n v="1245"/>
    <n v="1533"/>
    <n v="29619"/>
    <n v="1.5"/>
    <x v="0"/>
    <n v="2490"/>
    <n v="21795"/>
    <n v="5334"/>
  </r>
  <r>
    <x v="786"/>
    <n v="1872"/>
    <n v="439.75"/>
    <n v="336"/>
    <n v="5235"/>
    <n v="6307.5"/>
    <n v="70.5"/>
    <n v="6930"/>
    <n v="3049.5"/>
    <n v="1374"/>
    <n v="1203"/>
    <n v="1266.5"/>
    <n v="1563"/>
    <n v="29646.75"/>
    <n v="1.3"/>
    <x v="0"/>
    <n v="2647.75"/>
    <n v="21592.5"/>
    <n v="5406.5"/>
  </r>
  <r>
    <x v="787"/>
    <n v="1872"/>
    <n v="382"/>
    <n v="296"/>
    <n v="5204.75"/>
    <n v="6219"/>
    <n v="72.5"/>
    <n v="6980"/>
    <n v="3005"/>
    <n v="1990"/>
    <n v="1185.5"/>
    <n v="1486"/>
    <n v="1827"/>
    <n v="30520"/>
    <n v="1.3"/>
    <x v="0"/>
    <n v="2550"/>
    <n v="21481.25"/>
    <n v="6488.5"/>
  </r>
  <r>
    <x v="788"/>
    <n v="1866"/>
    <n v="317.5"/>
    <n v="336"/>
    <n v="5420.25"/>
    <n v="6291.5"/>
    <n v="59.5"/>
    <n v="7120"/>
    <n v="3008"/>
    <n v="1575"/>
    <n v="1177.5"/>
    <n v="1259.5"/>
    <n v="1519.5"/>
    <n v="29950.25"/>
    <n v="2.2999999999999998"/>
    <x v="0"/>
    <n v="2519.5"/>
    <n v="21899.25"/>
    <n v="5531.5"/>
  </r>
  <r>
    <x v="789"/>
    <n v="1888"/>
    <n v="322.25"/>
    <n v="295"/>
    <n v="5425.25"/>
    <n v="6713.5"/>
    <n v="61"/>
    <n v="7158"/>
    <n v="3240.5"/>
    <n v="1144"/>
    <n v="1175"/>
    <n v="1156"/>
    <n v="1548.5"/>
    <n v="30127"/>
    <n v="2.2000000000000002"/>
    <x v="0"/>
    <n v="2505.25"/>
    <n v="22598.25"/>
    <n v="5023.5"/>
  </r>
  <r>
    <x v="790"/>
    <n v="1957"/>
    <n v="313.5"/>
    <n v="291"/>
    <n v="5389.5"/>
    <n v="6966"/>
    <n v="62"/>
    <n v="7241"/>
    <n v="3174.5"/>
    <n v="1111"/>
    <n v="1173.5"/>
    <n v="1081"/>
    <n v="1533"/>
    <n v="30293"/>
    <n v="3.8"/>
    <x v="0"/>
    <n v="2561.5"/>
    <n v="22833"/>
    <n v="4898.5"/>
  </r>
  <r>
    <x v="791"/>
    <n v="1939"/>
    <n v="307.75"/>
    <n v="292"/>
    <n v="5520.25"/>
    <n v="7228"/>
    <n v="59"/>
    <n v="7342"/>
    <n v="3409"/>
    <n v="1123.5"/>
    <n v="1170.5"/>
    <n v="1079"/>
    <n v="1583"/>
    <n v="31053"/>
    <n v="5.2"/>
    <x v="0"/>
    <n v="2538.75"/>
    <n v="23558.25"/>
    <n v="4956"/>
  </r>
  <r>
    <x v="792"/>
    <n v="1880"/>
    <n v="314"/>
    <n v="299"/>
    <n v="5271.75"/>
    <n v="6552"/>
    <n v="60.5"/>
    <n v="7044"/>
    <n v="3348.5"/>
    <n v="1160"/>
    <n v="1166"/>
    <n v="1111.5"/>
    <n v="1488"/>
    <n v="29695.25"/>
    <n v="1"/>
    <x v="0"/>
    <n v="2493"/>
    <n v="22276.75"/>
    <n v="4925.5"/>
  </r>
  <r>
    <x v="793"/>
    <n v="1914"/>
    <n v="317.75"/>
    <n v="341"/>
    <n v="5345"/>
    <n v="6113"/>
    <n v="63.5"/>
    <n v="6975"/>
    <n v="3230.5"/>
    <n v="1094.5"/>
    <n v="1157"/>
    <n v="1067.5"/>
    <n v="1483"/>
    <n v="29101.75"/>
    <n v="1.3"/>
    <x v="0"/>
    <n v="2572.75"/>
    <n v="21727"/>
    <n v="4802"/>
  </r>
  <r>
    <x v="794"/>
    <n v="1966"/>
    <n v="322"/>
    <n v="289"/>
    <n v="5607.5"/>
    <n v="6196.5"/>
    <n v="65.5"/>
    <n v="7084"/>
    <n v="3248.5"/>
    <n v="1254.5"/>
    <n v="1126.5"/>
    <n v="1044.5"/>
    <n v="1541"/>
    <n v="29745.5"/>
    <n v="1.6"/>
    <x v="0"/>
    <n v="2577"/>
    <n v="22202"/>
    <n v="4966.5"/>
  </r>
  <r>
    <x v="795"/>
    <n v="1954"/>
    <n v="320.25"/>
    <n v="305"/>
    <n v="5408.5"/>
    <n v="6238"/>
    <n v="63.5"/>
    <n v="7133"/>
    <n v="3165"/>
    <n v="1229.5"/>
    <n v="1173.5"/>
    <n v="1040"/>
    <n v="1500"/>
    <n v="29530.25"/>
    <n v="1.9"/>
    <x v="0"/>
    <n v="2579.25"/>
    <n v="22008"/>
    <n v="4943"/>
  </r>
  <r>
    <x v="796"/>
    <n v="1968"/>
    <n v="314.75"/>
    <n v="287"/>
    <n v="5512"/>
    <n v="6641.5"/>
    <n v="62"/>
    <n v="7408"/>
    <n v="3258"/>
    <n v="1233.5"/>
    <n v="1182.5"/>
    <n v="1094"/>
    <n v="1508.5"/>
    <n v="30469.75"/>
    <n v="2.9"/>
    <x v="0"/>
    <n v="2569.75"/>
    <n v="22881.5"/>
    <n v="5018.5"/>
  </r>
  <r>
    <x v="797"/>
    <n v="1991"/>
    <n v="316.75"/>
    <n v="288"/>
    <n v="5772.75"/>
    <n v="6994.5"/>
    <n v="55.5"/>
    <n v="7613"/>
    <n v="3480"/>
    <n v="1218"/>
    <n v="1160.5"/>
    <n v="1021"/>
    <n v="1500.5"/>
    <n v="31411.5"/>
    <n v="7"/>
    <x v="0"/>
    <n v="2595.75"/>
    <n v="23915.75"/>
    <n v="4900"/>
  </r>
  <r>
    <x v="798"/>
    <n v="2002"/>
    <n v="327.75"/>
    <n v="287"/>
    <n v="5683.25"/>
    <n v="7028"/>
    <n v="57.5"/>
    <n v="7666"/>
    <n v="3446.5"/>
    <n v="1246"/>
    <n v="1170"/>
    <n v="1032.5"/>
    <n v="1530.5"/>
    <n v="31477"/>
    <n v="3"/>
    <x v="0"/>
    <n v="2616.75"/>
    <n v="23881.25"/>
    <n v="4979"/>
  </r>
  <r>
    <x v="799"/>
    <n v="1875"/>
    <n v="314.5"/>
    <n v="288"/>
    <n v="5639.25"/>
    <n v="6717.5"/>
    <n v="57"/>
    <n v="7275"/>
    <n v="2724.5"/>
    <n v="1273.5"/>
    <n v="1183"/>
    <n v="1086"/>
    <n v="1539"/>
    <n v="29972.25"/>
    <n v="1.8"/>
    <x v="0"/>
    <n v="2477.5"/>
    <n v="22413.25"/>
    <n v="5081.5"/>
  </r>
  <r>
    <x v="800"/>
    <n v="1875"/>
    <n v="338"/>
    <n v="335"/>
    <n v="5263.5"/>
    <n v="6534.5"/>
    <n v="51"/>
    <n v="7035"/>
    <n v="2676.5"/>
    <n v="1223.5"/>
    <n v="1219.5"/>
    <n v="1018.5"/>
    <n v="1485"/>
    <n v="29055"/>
    <n v="1.3"/>
    <x v="0"/>
    <n v="2548"/>
    <n v="21560.5"/>
    <n v="4946.5"/>
  </r>
  <r>
    <x v="801"/>
    <n v="1909"/>
    <n v="306.25"/>
    <n v="292"/>
    <n v="5680"/>
    <n v="6572"/>
    <n v="46.5"/>
    <n v="6940"/>
    <n v="2525.5"/>
    <n v="1077.5"/>
    <n v="1178.5"/>
    <n v="901.5"/>
    <n v="1603.5"/>
    <n v="29032.25"/>
    <n v="1.3"/>
    <x v="0"/>
    <n v="2507.25"/>
    <n v="21764"/>
    <n v="4761"/>
  </r>
  <r>
    <x v="802"/>
    <n v="1912"/>
    <n v="305.25"/>
    <n v="333"/>
    <n v="5648"/>
    <n v="6520"/>
    <n v="49.5"/>
    <n v="6963"/>
    <n v="2632.5"/>
    <n v="1062.5"/>
    <n v="1156.5"/>
    <n v="744.5"/>
    <n v="1487.5"/>
    <n v="28814.25"/>
    <n v="1.9"/>
    <x v="0"/>
    <n v="2550.25"/>
    <n v="21813"/>
    <n v="4451"/>
  </r>
  <r>
    <x v="803"/>
    <n v="1912"/>
    <n v="310.75"/>
    <n v="333"/>
    <n v="5671"/>
    <n v="6766"/>
    <n v="50"/>
    <n v="7093"/>
    <n v="2844.5"/>
    <n v="1044"/>
    <n v="1161"/>
    <n v="810"/>
    <n v="1500"/>
    <n v="29495.25"/>
    <n v="5.5"/>
    <x v="0"/>
    <n v="2555.75"/>
    <n v="22424.5"/>
    <n v="4515"/>
  </r>
  <r>
    <x v="804"/>
    <n v="2020"/>
    <n v="306.75"/>
    <n v="370"/>
    <n v="5907.25"/>
    <n v="7170.5"/>
    <n v="57"/>
    <n v="7561"/>
    <n v="3302.5"/>
    <n v="954.5"/>
    <n v="1192.5"/>
    <n v="733.5"/>
    <n v="1481.5"/>
    <n v="31057"/>
    <n v="10.6"/>
    <x v="0"/>
    <n v="2696.75"/>
    <n v="23998.25"/>
    <n v="4362"/>
  </r>
  <r>
    <x v="805"/>
    <n v="1943"/>
    <n v="308.25"/>
    <n v="287"/>
    <n v="6097.5"/>
    <n v="7351.5"/>
    <n v="56.5"/>
    <n v="7606"/>
    <n v="3306.5"/>
    <n v="1644"/>
    <n v="1180.5"/>
    <n v="775.5"/>
    <n v="1590"/>
    <n v="32146.25"/>
    <n v="5"/>
    <x v="0"/>
    <n v="2538.25"/>
    <n v="24418"/>
    <n v="5190"/>
  </r>
  <r>
    <x v="806"/>
    <n v="1868"/>
    <n v="316"/>
    <n v="292"/>
    <n v="5837.5"/>
    <n v="6743.5"/>
    <n v="55.5"/>
    <n v="7244"/>
    <n v="3115.5"/>
    <n v="2072"/>
    <n v="1212"/>
    <n v="829"/>
    <n v="1526"/>
    <n v="31111"/>
    <n v="2.6"/>
    <x v="0"/>
    <n v="2476"/>
    <n v="22996"/>
    <n v="5639"/>
  </r>
  <r>
    <x v="807"/>
    <n v="1850"/>
    <n v="319.25"/>
    <n v="291"/>
    <n v="6022"/>
    <n v="6691"/>
    <n v="52"/>
    <n v="7358"/>
    <n v="2897"/>
    <n v="1495"/>
    <n v="1329"/>
    <n v="900.5"/>
    <n v="1479.5"/>
    <n v="30684.25"/>
    <n v="4.3"/>
    <x v="0"/>
    <n v="2460.25"/>
    <n v="23020"/>
    <n v="5204"/>
  </r>
  <r>
    <x v="808"/>
    <n v="1862"/>
    <n v="322"/>
    <n v="286"/>
    <n v="5653.25"/>
    <n v="6775"/>
    <n v="54.5"/>
    <n v="7761"/>
    <n v="2968.5"/>
    <n v="2951"/>
    <n v="1791"/>
    <n v="1353"/>
    <n v="1642"/>
    <n v="33419.25"/>
    <n v="4.7"/>
    <x v="0"/>
    <n v="2470"/>
    <n v="23212.25"/>
    <n v="7737"/>
  </r>
  <r>
    <x v="809"/>
    <n v="1785"/>
    <n v="304"/>
    <n v="282"/>
    <n v="5327.75"/>
    <n v="6798"/>
    <n v="59.5"/>
    <n v="8088"/>
    <n v="2990.5"/>
    <n v="3828.5"/>
    <n v="2359.5"/>
    <n v="1921"/>
    <n v="1699"/>
    <n v="35442.75"/>
    <n v="5.5"/>
    <x v="0"/>
    <n v="2371"/>
    <n v="23263.75"/>
    <n v="9808"/>
  </r>
  <r>
    <x v="810"/>
    <n v="1809"/>
    <n v="297.25"/>
    <n v="282"/>
    <n v="5454.25"/>
    <n v="6963.5"/>
    <n v="49.5"/>
    <n v="8167"/>
    <n v="3341.5"/>
    <n v="4392.5"/>
    <n v="2797"/>
    <n v="2277"/>
    <n v="1930.5"/>
    <n v="37761"/>
    <n v="8"/>
    <x v="0"/>
    <n v="2388.25"/>
    <n v="23975.75"/>
    <n v="11397"/>
  </r>
  <r>
    <x v="811"/>
    <n v="1929"/>
    <n v="297.5"/>
    <n v="310"/>
    <n v="5548"/>
    <n v="7270"/>
    <n v="48.5"/>
    <n v="8584"/>
    <n v="3396"/>
    <n v="4824"/>
    <n v="3537.5"/>
    <n v="2798.5"/>
    <n v="2792"/>
    <n v="41335"/>
    <n v="13.9"/>
    <x v="0"/>
    <n v="2536.5"/>
    <n v="24846.5"/>
    <n v="13952"/>
  </r>
  <r>
    <x v="812"/>
    <n v="1912"/>
    <n v="298.5"/>
    <n v="286"/>
    <n v="5535"/>
    <n v="7349.5"/>
    <n v="50"/>
    <n v="8877"/>
    <n v="3645.5"/>
    <n v="4831.5"/>
    <n v="3915"/>
    <n v="3043"/>
    <n v="3275.5"/>
    <n v="43018.5"/>
    <n v="8"/>
    <x v="0"/>
    <n v="2496.5"/>
    <n v="25457"/>
    <n v="15065"/>
  </r>
  <r>
    <x v="813"/>
    <n v="1874"/>
    <n v="307.5"/>
    <n v="280"/>
    <n v="5566.25"/>
    <n v="6656"/>
    <n v="54"/>
    <n v="8727"/>
    <n v="3629.5"/>
    <n v="3747"/>
    <n v="2765"/>
    <n v="2468.5"/>
    <n v="2113.5"/>
    <n v="38188.25"/>
    <n v="7.9"/>
    <x v="0"/>
    <n v="2461.5"/>
    <n v="24632.75"/>
    <n v="11094"/>
  </r>
  <r>
    <x v="814"/>
    <n v="1907"/>
    <n v="357.5"/>
    <n v="330"/>
    <n v="5623"/>
    <n v="6586.5"/>
    <n v="51"/>
    <n v="8539"/>
    <n v="3510"/>
    <n v="3635.5"/>
    <n v="2668"/>
    <n v="2084.5"/>
    <n v="1909"/>
    <n v="37201"/>
    <n v="4.7"/>
    <x v="0"/>
    <n v="2594.5"/>
    <n v="24309.5"/>
    <n v="10297"/>
  </r>
  <r>
    <x v="815"/>
    <n v="1877"/>
    <n v="436"/>
    <n v="290"/>
    <n v="5611"/>
    <n v="6406"/>
    <n v="56.5"/>
    <n v="8463"/>
    <n v="3592.5"/>
    <n v="3516"/>
    <n v="2662"/>
    <n v="2197"/>
    <n v="1955.5"/>
    <n v="37062.5"/>
    <n v="4"/>
    <x v="0"/>
    <n v="2603"/>
    <n v="24129"/>
    <n v="10330.5"/>
  </r>
  <r>
    <x v="816"/>
    <n v="1812"/>
    <n v="397.25"/>
    <n v="287"/>
    <n v="5770"/>
    <n v="6425.5"/>
    <n v="57.5"/>
    <n v="8539"/>
    <n v="3682"/>
    <n v="3854.5"/>
    <n v="2738.5"/>
    <n v="2242"/>
    <n v="1941.5"/>
    <n v="37746.75"/>
    <n v="8.3000000000000007"/>
    <x v="0"/>
    <n v="2496.25"/>
    <n v="24474"/>
    <n v="10776.5"/>
  </r>
  <r>
    <x v="817"/>
    <n v="1879"/>
    <n v="398"/>
    <n v="286"/>
    <n v="5734.25"/>
    <n v="7072"/>
    <n v="53.5"/>
    <n v="9023"/>
    <n v="3780"/>
    <n v="4101"/>
    <n v="2858"/>
    <n v="2585"/>
    <n v="2137"/>
    <n v="39906.75"/>
    <n v="13.1"/>
    <x v="0"/>
    <n v="2563"/>
    <n v="25662.75"/>
    <n v="11681"/>
  </r>
  <r>
    <x v="818"/>
    <n v="1966"/>
    <n v="399.25"/>
    <n v="284"/>
    <n v="5962.25"/>
    <n v="7198.5"/>
    <n v="53.5"/>
    <n v="9236"/>
    <n v="4110.5"/>
    <n v="5121.5"/>
    <n v="4516"/>
    <n v="3050.5"/>
    <n v="2606"/>
    <n v="44504"/>
    <n v="13.5"/>
    <x v="0"/>
    <n v="2649.25"/>
    <n v="26560.75"/>
    <n v="15294"/>
  </r>
  <r>
    <x v="819"/>
    <n v="1894"/>
    <n v="401.25"/>
    <n v="287"/>
    <n v="5731.75"/>
    <n v="7401.5"/>
    <n v="52.5"/>
    <n v="9066"/>
    <n v="3837.5"/>
    <n v="5372.5"/>
    <n v="4585.5"/>
    <n v="3258"/>
    <n v="3159"/>
    <n v="45046.5"/>
    <n v="11.7"/>
    <x v="0"/>
    <n v="2582.25"/>
    <n v="26089.25"/>
    <n v="16375"/>
  </r>
  <r>
    <x v="820"/>
    <n v="1853"/>
    <n v="401.5"/>
    <n v="300"/>
    <n v="5717.25"/>
    <n v="7157.5"/>
    <n v="49.5"/>
    <n v="8696"/>
    <n v="3879"/>
    <n v="3509"/>
    <n v="3080.5"/>
    <n v="2588"/>
    <n v="2811.5"/>
    <n v="40042.75"/>
    <n v="11.7"/>
    <x v="0"/>
    <n v="2554.5"/>
    <n v="25499.25"/>
    <n v="11989"/>
  </r>
  <r>
    <x v="821"/>
    <n v="1804"/>
    <n v="386.5"/>
    <n v="322"/>
    <n v="5562.75"/>
    <n v="7221"/>
    <n v="43.5"/>
    <n v="8886"/>
    <n v="3803"/>
    <n v="3986.5"/>
    <n v="2761.5"/>
    <n v="2823"/>
    <n v="2439"/>
    <n v="40038.75"/>
    <n v="9.4"/>
    <x v="0"/>
    <n v="2512.5"/>
    <n v="25516.25"/>
    <n v="12010"/>
  </r>
  <r>
    <x v="822"/>
    <n v="1812"/>
    <n v="389.25"/>
    <n v="286"/>
    <n v="5819"/>
    <n v="7378"/>
    <n v="50.5"/>
    <n v="9029"/>
    <n v="3937"/>
    <n v="5320"/>
    <n v="4317"/>
    <n v="3641"/>
    <n v="2894.5"/>
    <n v="44873.25"/>
    <n v="23.7"/>
    <x v="0"/>
    <n v="2487.25"/>
    <n v="26213.5"/>
    <n v="16172.5"/>
  </r>
  <r>
    <x v="823"/>
    <n v="1808"/>
    <n v="381.25"/>
    <n v="280"/>
    <n v="5847.25"/>
    <n v="7451"/>
    <n v="48.5"/>
    <n v="9222"/>
    <n v="3969"/>
    <n v="5718.5"/>
    <n v="5107"/>
    <n v="3601"/>
    <n v="3157"/>
    <n v="46590.5"/>
    <n v="26.4"/>
    <x v="0"/>
    <n v="2469.25"/>
    <n v="26537.75"/>
    <n v="17583.5"/>
  </r>
  <r>
    <x v="824"/>
    <n v="1833"/>
    <n v="431"/>
    <n v="287"/>
    <n v="5755.75"/>
    <n v="7421"/>
    <n v="53"/>
    <n v="9252"/>
    <n v="3978"/>
    <n v="5798.5"/>
    <n v="5118"/>
    <n v="3660"/>
    <n v="3172.5"/>
    <n v="46759.75"/>
    <n v="25"/>
    <x v="0"/>
    <n v="2551"/>
    <n v="26459.75"/>
    <n v="17749"/>
  </r>
  <r>
    <x v="825"/>
    <n v="1920"/>
    <n v="384.75"/>
    <n v="278"/>
    <n v="5875.25"/>
    <n v="7337"/>
    <n v="55"/>
    <n v="9072"/>
    <n v="4046.5"/>
    <n v="5820"/>
    <n v="5127"/>
    <n v="3681.5"/>
    <n v="3152"/>
    <n v="46749"/>
    <n v="25.3"/>
    <x v="0"/>
    <n v="2582.75"/>
    <n v="26385.75"/>
    <n v="17780.5"/>
  </r>
  <r>
    <x v="826"/>
    <n v="1903"/>
    <n v="386"/>
    <n v="280"/>
    <n v="6195"/>
    <n v="7400.5"/>
    <n v="57"/>
    <n v="9069"/>
    <n v="3843.5"/>
    <n v="5578"/>
    <n v="4807.5"/>
    <n v="3293"/>
    <n v="3094.5"/>
    <n v="45907"/>
    <n v="7"/>
    <x v="0"/>
    <n v="2569"/>
    <n v="26565"/>
    <n v="16773"/>
  </r>
  <r>
    <x v="827"/>
    <n v="1881"/>
    <n v="396.25"/>
    <n v="307"/>
    <n v="5621.25"/>
    <n v="6784"/>
    <n v="54"/>
    <n v="8576"/>
    <n v="3640"/>
    <n v="3329"/>
    <n v="3164.5"/>
    <n v="2298.5"/>
    <n v="2473"/>
    <n v="38524.5"/>
    <n v="7.1"/>
    <x v="0"/>
    <n v="2584.25"/>
    <n v="24675.25"/>
    <n v="11265"/>
  </r>
  <r>
    <x v="828"/>
    <n v="2012"/>
    <n v="384.5"/>
    <n v="298"/>
    <n v="5445"/>
    <n v="6592.5"/>
    <n v="47.5"/>
    <n v="8603"/>
    <n v="3543"/>
    <n v="2738"/>
    <n v="2395"/>
    <n v="2108"/>
    <n v="2145"/>
    <n v="36311.5"/>
    <n v="7.8"/>
    <x v="0"/>
    <n v="2694.5"/>
    <n v="24231"/>
    <n v="9386"/>
  </r>
  <r>
    <x v="829"/>
    <n v="2023"/>
    <n v="365.5"/>
    <n v="300"/>
    <n v="5495.5"/>
    <n v="6571.5"/>
    <n v="38"/>
    <n v="8282"/>
    <n v="3404.5"/>
    <n v="3401"/>
    <n v="2180"/>
    <n v="2238"/>
    <n v="2256.5"/>
    <n v="36555.5"/>
    <n v="7.3"/>
    <x v="0"/>
    <n v="2688.5"/>
    <n v="23791.5"/>
    <n v="10075.5"/>
  </r>
  <r>
    <x v="830"/>
    <n v="1922"/>
    <n v="349"/>
    <n v="339"/>
    <n v="5523"/>
    <n v="6562.5"/>
    <n v="35.5"/>
    <n v="8653"/>
    <n v="3496.5"/>
    <n v="3583"/>
    <n v="2226.5"/>
    <n v="2419.5"/>
    <n v="2236"/>
    <n v="37345.5"/>
    <n v="7.83"/>
    <x v="0"/>
    <n v="2610"/>
    <n v="24270.5"/>
    <n v="10465"/>
  </r>
  <r>
    <x v="831"/>
    <n v="1953"/>
    <n v="357.25"/>
    <n v="288"/>
    <n v="5614.75"/>
    <n v="7222.5"/>
    <n v="38.5"/>
    <n v="8806"/>
    <n v="3685.5"/>
    <n v="3665.5"/>
    <n v="2499.5"/>
    <n v="2576"/>
    <n v="2219"/>
    <n v="38925.5"/>
    <n v="13.3"/>
    <x v="0"/>
    <n v="2598.25"/>
    <n v="25367.25"/>
    <n v="10960"/>
  </r>
  <r>
    <x v="832"/>
    <n v="2030"/>
    <n v="340.25"/>
    <n v="293"/>
    <n v="5821.5"/>
    <n v="7525"/>
    <n v="41"/>
    <n v="9257"/>
    <n v="4052"/>
    <n v="5010"/>
    <n v="4562"/>
    <n v="3545"/>
    <n v="3231.5"/>
    <n v="45708.25"/>
    <n v="15"/>
    <x v="0"/>
    <n v="2663.25"/>
    <n v="26696.5"/>
    <n v="16348.5"/>
  </r>
  <r>
    <x v="833"/>
    <n v="1985"/>
    <n v="342"/>
    <n v="285"/>
    <n v="5772.25"/>
    <n v="7814.5"/>
    <n v="44.5"/>
    <n v="9102"/>
    <n v="3940"/>
    <n v="5586.5"/>
    <n v="5154"/>
    <n v="3745"/>
    <n v="3328.5"/>
    <n v="47099.25"/>
    <n v="6"/>
    <x v="0"/>
    <n v="2612"/>
    <n v="26673.25"/>
    <n v="17814"/>
  </r>
  <r>
    <x v="834"/>
    <n v="1929"/>
    <n v="346"/>
    <n v="310"/>
    <n v="5392.25"/>
    <n v="7017"/>
    <n v="53"/>
    <n v="8624"/>
    <n v="3616"/>
    <n v="4090"/>
    <n v="3887"/>
    <n v="2978"/>
    <n v="3016"/>
    <n v="41258.25"/>
    <n v="8.1999999999999993"/>
    <x v="0"/>
    <n v="2585"/>
    <n v="24702.25"/>
    <n v="13971"/>
  </r>
  <r>
    <x v="835"/>
    <n v="1817"/>
    <n v="365.25"/>
    <n v="280"/>
    <n v="5369.5"/>
    <n v="6721.5"/>
    <n v="46"/>
    <n v="8242"/>
    <n v="3445"/>
    <n v="3791"/>
    <n v="2503.5"/>
    <n v="2317.5"/>
    <n v="2278.5"/>
    <n v="37176.75"/>
    <n v="6.2"/>
    <x v="0"/>
    <n v="2462.25"/>
    <n v="23824"/>
    <n v="10890.5"/>
  </r>
  <r>
    <x v="836"/>
    <n v="1996"/>
    <n v="359.25"/>
    <n v="311"/>
    <n v="5581.75"/>
    <n v="6742"/>
    <n v="40.5"/>
    <n v="8055"/>
    <n v="3601.5"/>
    <n v="3151"/>
    <n v="2196"/>
    <n v="2255.5"/>
    <n v="2344.5"/>
    <n v="36634"/>
    <n v="6.2"/>
    <x v="0"/>
    <n v="2666.25"/>
    <n v="24020.75"/>
    <n v="9947"/>
  </r>
  <r>
    <x v="837"/>
    <n v="2117"/>
    <n v="366"/>
    <n v="357"/>
    <n v="5516.75"/>
    <n v="6836.5"/>
    <n v="41"/>
    <n v="8521"/>
    <n v="3572.5"/>
    <n v="3733"/>
    <n v="2207"/>
    <n v="2256.5"/>
    <n v="2295"/>
    <n v="37819.25"/>
    <n v="9.6"/>
    <x v="0"/>
    <n v="2840"/>
    <n v="24487.75"/>
    <n v="10491.5"/>
  </r>
  <r>
    <x v="838"/>
    <n v="2214"/>
    <n v="437.25"/>
    <n v="315"/>
    <n v="5689.75"/>
    <n v="7291.5"/>
    <n v="44"/>
    <n v="8775"/>
    <n v="3666.5"/>
    <n v="4009.5"/>
    <n v="2620.5"/>
    <n v="2605.5"/>
    <n v="2389"/>
    <n v="40057.5"/>
    <n v="12.6"/>
    <x v="0"/>
    <n v="2966.25"/>
    <n v="25466.75"/>
    <n v="11624.5"/>
  </r>
  <r>
    <x v="839"/>
    <n v="2314"/>
    <n v="464.25"/>
    <n v="316"/>
    <n v="5821.5"/>
    <n v="7600.5"/>
    <n v="41.5"/>
    <n v="9137"/>
    <n v="4048"/>
    <n v="5368.5"/>
    <n v="4642.5"/>
    <n v="3752"/>
    <n v="3405.5"/>
    <n v="46911.25"/>
    <n v="30.9"/>
    <x v="0"/>
    <n v="3094.25"/>
    <n v="26648.5"/>
    <n v="17168.5"/>
  </r>
  <r>
    <x v="840"/>
    <n v="2234"/>
    <n v="482.5"/>
    <n v="287"/>
    <n v="5858.25"/>
    <n v="7897"/>
    <n v="42"/>
    <n v="9046"/>
    <n v="3918.5"/>
    <n v="5630.5"/>
    <n v="5244"/>
    <n v="3859.5"/>
    <n v="3705.5"/>
    <n v="48204.75"/>
    <n v="29.6"/>
    <x v="0"/>
    <n v="3003.5"/>
    <n v="26761.75"/>
    <n v="18439.5"/>
  </r>
  <r>
    <x v="841"/>
    <n v="2256"/>
    <n v="480"/>
    <n v="309"/>
    <n v="5863"/>
    <n v="7433"/>
    <n v="38.5"/>
    <n v="8757"/>
    <n v="3671.5"/>
    <n v="4417"/>
    <n v="3971"/>
    <n v="3376.5"/>
    <n v="3218"/>
    <n v="43790.5"/>
    <n v="13.8"/>
    <x v="0"/>
    <n v="3045"/>
    <n v="25763"/>
    <n v="14982.5"/>
  </r>
  <r>
    <x v="842"/>
    <n v="2237"/>
    <n v="508"/>
    <n v="318"/>
    <n v="6081"/>
    <n v="7488.5"/>
    <n v="37.5"/>
    <n v="9032"/>
    <n v="3763.5"/>
    <n v="2975"/>
    <n v="2234"/>
    <n v="1975.5"/>
    <n v="2171.5"/>
    <n v="38821.5"/>
    <n v="13.6"/>
    <x v="0"/>
    <n v="3063"/>
    <n v="26402.5"/>
    <n v="9356"/>
  </r>
  <r>
    <x v="843"/>
    <n v="2172"/>
    <n v="519.5"/>
    <n v="319"/>
    <n v="6207.75"/>
    <n v="7312.5"/>
    <n v="36.5"/>
    <n v="8750"/>
    <n v="3951.5"/>
    <n v="2880.5"/>
    <n v="2058.5"/>
    <n v="1964.5"/>
    <n v="2246"/>
    <n v="38418.25"/>
    <n v="14.2"/>
    <x v="0"/>
    <n v="3010.5"/>
    <n v="26258.25"/>
    <n v="9149.5"/>
  </r>
  <r>
    <x v="844"/>
    <n v="2119"/>
    <n v="493.5"/>
    <n v="362"/>
    <n v="6795.25"/>
    <n v="7281"/>
    <n v="36"/>
    <n v="9198"/>
    <n v="4209.5"/>
    <n v="3668"/>
    <n v="2424.5"/>
    <n v="2412"/>
    <n v="2330"/>
    <n v="41328.75"/>
    <n v="16.600000000000001"/>
    <x v="0"/>
    <n v="2974.5"/>
    <n v="27519.75"/>
    <n v="10834.5"/>
  </r>
  <r>
    <x v="845"/>
    <n v="2050"/>
    <n v="417.75"/>
    <n v="308"/>
    <n v="6547.5"/>
    <n v="7438.5"/>
    <n v="32"/>
    <n v="9294"/>
    <n v="4191.5"/>
    <n v="4991"/>
    <n v="4252"/>
    <n v="3587"/>
    <n v="3330"/>
    <n v="46439.25"/>
    <n v="19.399999999999999"/>
    <x v="0"/>
    <n v="2775.75"/>
    <n v="27503.5"/>
    <n v="16160"/>
  </r>
  <r>
    <x v="846"/>
    <n v="2149"/>
    <n v="405"/>
    <n v="320"/>
    <n v="6638.5"/>
    <n v="7499"/>
    <n v="31"/>
    <n v="9184"/>
    <n v="4109.5"/>
    <n v="5381"/>
    <n v="5056"/>
    <n v="3918"/>
    <n v="3694.5"/>
    <n v="48385.5"/>
    <n v="33.1"/>
    <x v="0"/>
    <n v="2874"/>
    <n v="27462"/>
    <n v="18049.5"/>
  </r>
  <r>
    <x v="847"/>
    <n v="2046"/>
    <n v="411.25"/>
    <n v="300"/>
    <n v="5294.75"/>
    <n v="7641.5"/>
    <n v="32"/>
    <n v="9162"/>
    <n v="4055"/>
    <n v="5731"/>
    <n v="5268.5"/>
    <n v="4110"/>
    <n v="3953"/>
    <n v="48005"/>
    <n v="36.4"/>
    <x v="0"/>
    <n v="2757.25"/>
    <n v="26185.25"/>
    <n v="19062.5"/>
  </r>
  <r>
    <x v="848"/>
    <n v="1959"/>
    <n v="410"/>
    <n v="305"/>
    <n v="5230.5"/>
    <n v="7387"/>
    <n v="34"/>
    <n v="9027"/>
    <n v="3804"/>
    <n v="5472"/>
    <n v="4643.5"/>
    <n v="3885.5"/>
    <n v="3468"/>
    <n v="45625.5"/>
    <n v="13.7"/>
    <x v="0"/>
    <n v="2674"/>
    <n v="25482.5"/>
    <n v="17469"/>
  </r>
  <r>
    <x v="849"/>
    <n v="2072"/>
    <n v="415.75"/>
    <n v="320"/>
    <n v="5570.75"/>
    <n v="7228"/>
    <n v="37.5"/>
    <n v="8931"/>
    <n v="3861.5"/>
    <n v="3826.5"/>
    <n v="2390.5"/>
    <n v="2504.5"/>
    <n v="2284.5"/>
    <n v="39442.5"/>
    <n v="14.2"/>
    <x v="0"/>
    <n v="2807.75"/>
    <n v="25628.75"/>
    <n v="11006"/>
  </r>
  <r>
    <x v="850"/>
    <n v="2125"/>
    <n v="410.75"/>
    <n v="316"/>
    <n v="5834.25"/>
    <n v="7284"/>
    <n v="35.5"/>
    <n v="8859"/>
    <n v="3939"/>
    <n v="3146"/>
    <n v="2151"/>
    <n v="2069"/>
    <n v="2282"/>
    <n v="38451.5"/>
    <n v="14.1"/>
    <x v="0"/>
    <n v="2851.75"/>
    <n v="25951.75"/>
    <n v="9648"/>
  </r>
  <r>
    <x v="851"/>
    <n v="2247"/>
    <n v="438"/>
    <n v="301"/>
    <n v="5369"/>
    <n v="7106.5"/>
    <n v="29"/>
    <n v="9079"/>
    <n v="3861"/>
    <n v="3976.5"/>
    <n v="2327"/>
    <n v="2410.5"/>
    <n v="2276"/>
    <n v="39420.5"/>
    <n v="12.2"/>
    <x v="0"/>
    <n v="2986"/>
    <n v="25444.5"/>
    <n v="10990"/>
  </r>
  <r>
    <x v="852"/>
    <n v="2252"/>
    <n v="446"/>
    <n v="313"/>
    <n v="5756.25"/>
    <n v="7295"/>
    <n v="29"/>
    <n v="8877"/>
    <n v="4104.5"/>
    <n v="3848"/>
    <n v="2376"/>
    <n v="2525"/>
    <n v="2331.5"/>
    <n v="40153.25"/>
    <n v="14.6"/>
    <x v="0"/>
    <n v="3011"/>
    <n v="26061.75"/>
    <n v="11080.5"/>
  </r>
  <r>
    <x v="853"/>
    <n v="2290"/>
    <n v="451.75"/>
    <n v="301"/>
    <n v="5820"/>
    <n v="7522.5"/>
    <n v="28"/>
    <n v="8991"/>
    <n v="4353.5"/>
    <n v="5248"/>
    <n v="4744.5"/>
    <n v="3809"/>
    <n v="3570"/>
    <n v="47129.25"/>
    <n v="33.1"/>
    <x v="0"/>
    <n v="3042.75"/>
    <n v="26715"/>
    <n v="17371.5"/>
  </r>
  <r>
    <x v="854"/>
    <n v="2217"/>
    <n v="441.25"/>
    <n v="304"/>
    <n v="6874.5"/>
    <n v="7667.5"/>
    <n v="30.5"/>
    <n v="9124"/>
    <n v="4361"/>
    <n v="5592"/>
    <n v="5208.5"/>
    <n v="3992"/>
    <n v="3888"/>
    <n v="49700.25"/>
    <n v="22.7"/>
    <x v="0"/>
    <n v="2962.25"/>
    <n v="28057.5"/>
    <n v="18680.5"/>
  </r>
  <r>
    <x v="855"/>
    <n v="2111"/>
    <n v="433.25"/>
    <n v="340"/>
    <n v="6107"/>
    <n v="7019.5"/>
    <n v="35.5"/>
    <n v="8793"/>
    <n v="3781.5"/>
    <n v="4250"/>
    <n v="3757"/>
    <n v="3294.5"/>
    <n v="3283.5"/>
    <n v="43205.75"/>
    <n v="10.6"/>
    <x v="0"/>
    <n v="2884.25"/>
    <n v="25736.5"/>
    <n v="14585"/>
  </r>
  <r>
    <x v="856"/>
    <n v="2026"/>
    <n v="433.5"/>
    <n v="339"/>
    <n v="5402.25"/>
    <n v="6703.5"/>
    <n v="33.5"/>
    <n v="8711"/>
    <n v="3757.5"/>
    <n v="3451"/>
    <n v="2285.5"/>
    <n v="2125"/>
    <n v="2199"/>
    <n v="37466.75"/>
    <n v="9.9"/>
    <x v="0"/>
    <n v="2798.5"/>
    <n v="24607.75"/>
    <n v="10060.5"/>
  </r>
  <r>
    <x v="857"/>
    <n v="2026"/>
    <n v="482.5"/>
    <n v="319"/>
    <n v="5095.5"/>
    <n v="6955"/>
    <n v="31.5"/>
    <n v="8466"/>
    <n v="3581"/>
    <n v="2968.5"/>
    <n v="2213"/>
    <n v="2072.5"/>
    <n v="2129"/>
    <n v="36339.5"/>
    <n v="12.1"/>
    <x v="0"/>
    <n v="2827.5"/>
    <n v="24129"/>
    <n v="9383"/>
  </r>
  <r>
    <x v="858"/>
    <n v="2124"/>
    <n v="540"/>
    <n v="296"/>
    <n v="5035.25"/>
    <n v="6725"/>
    <n v="31"/>
    <n v="8954"/>
    <n v="3873.5"/>
    <n v="3288.5"/>
    <n v="2211"/>
    <n v="2093"/>
    <n v="2126.5"/>
    <n v="37297.75"/>
    <n v="12.6"/>
    <x v="0"/>
    <n v="2960"/>
    <n v="24618.75"/>
    <n v="9719"/>
  </r>
  <r>
    <x v="859"/>
    <n v="2014"/>
    <n v="370.75"/>
    <n v="311"/>
    <n v="6058"/>
    <n v="7209.5"/>
    <n v="32.5"/>
    <n v="9038"/>
    <n v="3890.5"/>
    <n v="3643"/>
    <n v="2445"/>
    <n v="2380.5"/>
    <n v="2282.5"/>
    <n v="39675.25"/>
    <n v="14.2"/>
    <x v="0"/>
    <n v="2695.75"/>
    <n v="26228.5"/>
    <n v="10751"/>
  </r>
  <r>
    <x v="860"/>
    <n v="2038"/>
    <n v="388.5"/>
    <n v="307"/>
    <n v="6544.25"/>
    <n v="7321"/>
    <n v="41"/>
    <n v="8906"/>
    <n v="4019.5"/>
    <n v="5214.5"/>
    <n v="4627.5"/>
    <n v="3859"/>
    <n v="3536.5"/>
    <n v="46802.75"/>
    <n v="29.9"/>
    <x v="0"/>
    <n v="2733.5"/>
    <n v="26831.75"/>
    <n v="17237.5"/>
  </r>
  <r>
    <x v="861"/>
    <n v="1998"/>
    <n v="380.25"/>
    <n v="294"/>
    <n v="5910.5"/>
    <n v="7437.5"/>
    <n v="40.5"/>
    <n v="9102"/>
    <n v="3989"/>
    <n v="5500"/>
    <n v="5256"/>
    <n v="3983.5"/>
    <n v="3729"/>
    <n v="47620.25"/>
    <n v="24.8"/>
    <x v="0"/>
    <n v="2672.25"/>
    <n v="26479.5"/>
    <n v="18468.5"/>
  </r>
  <r>
    <x v="862"/>
    <n v="2040"/>
    <n v="392.75"/>
    <n v="296"/>
    <n v="4729.75"/>
    <n v="7037.5"/>
    <n v="38"/>
    <n v="8826"/>
    <n v="3904.5"/>
    <n v="4627.5"/>
    <n v="3821.5"/>
    <n v="3425.5"/>
    <n v="3265"/>
    <n v="42404"/>
    <n v="12.9"/>
    <x v="0"/>
    <n v="2728.75"/>
    <n v="24535.75"/>
    <n v="15139.5"/>
  </r>
  <r>
    <x v="863"/>
    <n v="2145"/>
    <n v="406"/>
    <n v="294"/>
    <n v="5079"/>
    <n v="6781"/>
    <n v="31.5"/>
    <n v="9098"/>
    <n v="3981.5"/>
    <n v="2709"/>
    <n v="2171"/>
    <n v="1849.5"/>
    <n v="2244"/>
    <n v="36789.5"/>
    <n v="13.7"/>
    <x v="0"/>
    <n v="2845"/>
    <n v="24971"/>
    <n v="8973.5"/>
  </r>
  <r>
    <x v="864"/>
    <n v="2068"/>
    <n v="388"/>
    <n v="302"/>
    <n v="5114.25"/>
    <n v="6723.5"/>
    <n v="27"/>
    <n v="8706"/>
    <n v="3860.5"/>
    <n v="2754"/>
    <n v="2127.5"/>
    <n v="1841"/>
    <n v="2248.5"/>
    <n v="36160.25"/>
    <n v="10.9"/>
    <x v="0"/>
    <n v="2758"/>
    <n v="24431.25"/>
    <n v="8971"/>
  </r>
  <r>
    <x v="865"/>
    <n v="1945"/>
    <n v="486.75"/>
    <n v="299"/>
    <n v="5750.5"/>
    <n v="6815"/>
    <n v="25.5"/>
    <n v="8912"/>
    <n v="4190.5"/>
    <n v="3340.5"/>
    <n v="2284.5"/>
    <n v="1836"/>
    <n v="2128.5"/>
    <n v="38013.75"/>
    <n v="15.7"/>
    <x v="0"/>
    <n v="2730.75"/>
    <n v="25693.5"/>
    <n v="9589.5"/>
  </r>
  <r>
    <x v="866"/>
    <n v="1843"/>
    <n v="322"/>
    <n v="302"/>
    <n v="5246.75"/>
    <n v="7249.5"/>
    <n v="23"/>
    <n v="9106"/>
    <n v="4186"/>
    <n v="3845"/>
    <n v="2424.5"/>
    <n v="2138.5"/>
    <n v="2228.5"/>
    <n v="38914.75"/>
    <n v="16.2"/>
    <x v="0"/>
    <n v="2467"/>
    <n v="25811.25"/>
    <n v="10636.5"/>
  </r>
  <r>
    <x v="867"/>
    <n v="1845"/>
    <n v="321"/>
    <n v="301"/>
    <n v="5247.25"/>
    <n v="7418.5"/>
    <n v="23.5"/>
    <n v="9116"/>
    <n v="3921"/>
    <n v="5318"/>
    <n v="4575"/>
    <n v="3877.5"/>
    <n v="3591.5"/>
    <n v="45555.25"/>
    <n v="34.1"/>
    <x v="0"/>
    <n v="2467"/>
    <n v="25726.25"/>
    <n v="17362"/>
  </r>
  <r>
    <x v="868"/>
    <n v="1807"/>
    <n v="317"/>
    <n v="312"/>
    <n v="5883.25"/>
    <n v="7591.5"/>
    <n v="23.5"/>
    <n v="9140"/>
    <n v="3942"/>
    <n v="5630"/>
    <n v="5129"/>
    <n v="4582.5"/>
    <n v="4065.5"/>
    <n v="48423.25"/>
    <n v="28.4"/>
    <x v="0"/>
    <n v="2436"/>
    <n v="26580.25"/>
    <n v="19407"/>
  </r>
  <r>
    <x v="869"/>
    <n v="1868"/>
    <n v="307.75"/>
    <n v="290"/>
    <n v="5022.5"/>
    <n v="7135"/>
    <n v="26"/>
    <n v="8695"/>
    <n v="3685"/>
    <n v="5179"/>
    <n v="3771"/>
    <n v="3946"/>
    <n v="3490.5"/>
    <n v="43415.75"/>
    <n v="13"/>
    <x v="0"/>
    <n v="2465.75"/>
    <n v="24563.5"/>
    <n v="16386.5"/>
  </r>
  <r>
    <x v="870"/>
    <n v="1898"/>
    <n v="321"/>
    <n v="343"/>
    <n v="4891.25"/>
    <n v="7145.5"/>
    <n v="30.5"/>
    <n v="8776"/>
    <n v="3746.5"/>
    <n v="3810"/>
    <n v="2239"/>
    <n v="2740"/>
    <n v="2344"/>
    <n v="38284.75"/>
    <n v="13.3"/>
    <x v="0"/>
    <n v="2562"/>
    <n v="24589.75"/>
    <n v="11133"/>
  </r>
  <r>
    <x v="871"/>
    <n v="1869"/>
    <n v="312.25"/>
    <n v="299"/>
    <n v="5189.5"/>
    <n v="7284.5"/>
    <n v="32.5"/>
    <n v="8643"/>
    <n v="3675.5"/>
    <n v="3330"/>
    <n v="2204"/>
    <n v="2775"/>
    <n v="2295"/>
    <n v="37909.25"/>
    <n v="12.1"/>
    <x v="0"/>
    <n v="2480.25"/>
    <n v="24825"/>
    <n v="10604"/>
  </r>
  <r>
    <x v="872"/>
    <n v="1810"/>
    <n v="303.75"/>
    <n v="298"/>
    <n v="4990.25"/>
    <n v="7277"/>
    <n v="33"/>
    <n v="8877"/>
    <n v="3747.5"/>
    <n v="3710"/>
    <n v="2358"/>
    <n v="3034.5"/>
    <n v="2284"/>
    <n v="38723"/>
    <n v="14.3"/>
    <x v="0"/>
    <n v="2411.75"/>
    <n v="24924.75"/>
    <n v="11386.5"/>
  </r>
  <r>
    <x v="873"/>
    <n v="1862"/>
    <n v="299.5"/>
    <n v="298"/>
    <n v="5335.5"/>
    <n v="7399.5"/>
    <n v="34"/>
    <n v="8923"/>
    <n v="3686"/>
    <n v="5482"/>
    <n v="4331"/>
    <n v="4223"/>
    <n v="3552"/>
    <n v="45425.5"/>
    <n v="31.5"/>
    <x v="0"/>
    <n v="2459.5"/>
    <n v="25378"/>
    <n v="17588"/>
  </r>
  <r>
    <x v="874"/>
    <n v="1806"/>
    <n v="297.5"/>
    <n v="315"/>
    <n v="5353.25"/>
    <n v="7575.5"/>
    <n v="31"/>
    <n v="8995"/>
    <n v="3990.5"/>
    <n v="6040"/>
    <n v="5298"/>
    <n v="4478"/>
    <n v="3965.5"/>
    <n v="48145.25"/>
    <n v="31.5"/>
    <x v="0"/>
    <n v="2418.5"/>
    <n v="25945.25"/>
    <n v="19781.5"/>
  </r>
  <r>
    <x v="875"/>
    <n v="1769"/>
    <n v="296.75"/>
    <n v="313"/>
    <n v="6085.5"/>
    <n v="7745.5"/>
    <n v="32.5"/>
    <n v="9020"/>
    <n v="4010"/>
    <n v="6003"/>
    <n v="5226"/>
    <n v="4567.5"/>
    <n v="4064.5"/>
    <n v="49133.25"/>
    <n v="31.8"/>
    <x v="0"/>
    <n v="2378.75"/>
    <n v="26893.5"/>
    <n v="19861"/>
  </r>
  <r>
    <x v="876"/>
    <n v="1800"/>
    <n v="305.75"/>
    <n v="361"/>
    <n v="5018.5"/>
    <n v="7455"/>
    <n v="29"/>
    <n v="8894"/>
    <n v="3961.5"/>
    <n v="5251"/>
    <n v="3919.5"/>
    <n v="3635"/>
    <n v="3524.5"/>
    <n v="44154.75"/>
    <n v="14.4"/>
    <x v="0"/>
    <n v="2466.75"/>
    <n v="25358"/>
    <n v="16330"/>
  </r>
  <r>
    <x v="877"/>
    <n v="1800"/>
    <n v="294.75"/>
    <n v="309"/>
    <n v="5230.5"/>
    <n v="7318.5"/>
    <n v="29"/>
    <n v="9059"/>
    <n v="4006.5"/>
    <n v="2859"/>
    <n v="2303"/>
    <n v="2013.5"/>
    <n v="2302.5"/>
    <n v="37525.25"/>
    <n v="14.4"/>
    <x v="0"/>
    <n v="2403.75"/>
    <n v="25643.5"/>
    <n v="9478"/>
  </r>
  <r>
    <x v="878"/>
    <n v="1741"/>
    <n v="293"/>
    <n v="303"/>
    <n v="5043.75"/>
    <n v="7279.5"/>
    <n v="33"/>
    <n v="8828"/>
    <n v="3748"/>
    <n v="3114"/>
    <n v="2197"/>
    <n v="2202.5"/>
    <n v="2260"/>
    <n v="37042.75"/>
    <n v="12.6"/>
    <x v="0"/>
    <n v="2337"/>
    <n v="24932.25"/>
    <n v="9773.5"/>
  </r>
  <r>
    <x v="879"/>
    <n v="1755"/>
    <n v="293.25"/>
    <n v="301"/>
    <n v="5324.75"/>
    <n v="7300.5"/>
    <n v="34.5"/>
    <n v="8844"/>
    <n v="3647"/>
    <n v="3241"/>
    <n v="2339.5"/>
    <n v="2288"/>
    <n v="2367"/>
    <n v="37735.5"/>
    <n v="13.1"/>
    <x v="0"/>
    <n v="2349.25"/>
    <n v="25150.75"/>
    <n v="10235.5"/>
  </r>
  <r>
    <x v="880"/>
    <n v="1743"/>
    <n v="300.25"/>
    <n v="298"/>
    <n v="5180.5"/>
    <n v="7364.5"/>
    <n v="32.5"/>
    <n v="8843"/>
    <n v="3491.5"/>
    <n v="5492"/>
    <n v="4438.5"/>
    <n v="3999"/>
    <n v="3488.5"/>
    <n v="44671.25"/>
    <n v="23.8"/>
    <x v="0"/>
    <n v="2341.25"/>
    <n v="24912"/>
    <n v="17418"/>
  </r>
  <r>
    <x v="881"/>
    <n v="1679"/>
    <n v="293.25"/>
    <n v="313"/>
    <n v="5478.5"/>
    <n v="7390.5"/>
    <n v="23"/>
    <n v="8949"/>
    <n v="3622.5"/>
    <n v="5835"/>
    <n v="5243"/>
    <n v="4144"/>
    <n v="3718.5"/>
    <n v="46689.25"/>
    <n v="26.7"/>
    <x v="0"/>
    <n v="2285.25"/>
    <n v="25463.5"/>
    <n v="18940.5"/>
  </r>
  <r>
    <x v="882"/>
    <n v="1661"/>
    <n v="286.5"/>
    <n v="303"/>
    <n v="4947"/>
    <n v="7630.5"/>
    <n v="18"/>
    <n v="9216"/>
    <n v="3665"/>
    <n v="5745"/>
    <n v="5135"/>
    <n v="4132"/>
    <n v="3555.5"/>
    <n v="46294.5"/>
    <n v="18.8"/>
    <x v="0"/>
    <n v="2250.5"/>
    <n v="25476.5"/>
    <n v="18567.5"/>
  </r>
  <r>
    <x v="883"/>
    <n v="1700"/>
    <n v="286"/>
    <n v="301"/>
    <n v="5101"/>
    <n v="7212.5"/>
    <n v="13"/>
    <n v="9027"/>
    <n v="3602.5"/>
    <n v="4603"/>
    <n v="3694.5"/>
    <n v="2969"/>
    <n v="3041.5"/>
    <n v="41551"/>
    <n v="8.1999999999999993"/>
    <x v="0"/>
    <n v="2287"/>
    <n v="24956"/>
    <n v="14308"/>
  </r>
  <r>
    <x v="884"/>
    <n v="1717"/>
    <n v="296.75"/>
    <n v="297"/>
    <n v="5009"/>
    <n v="7039.5"/>
    <n v="13"/>
    <n v="8539"/>
    <n v="3387"/>
    <n v="2637"/>
    <n v="2028"/>
    <n v="1824"/>
    <n v="2182"/>
    <n v="34969.25"/>
    <n v="6.3"/>
    <x v="0"/>
    <n v="2310.75"/>
    <n v="23987.5"/>
    <n v="8671"/>
  </r>
  <r>
    <x v="885"/>
    <n v="1716"/>
    <n v="299"/>
    <n v="303"/>
    <n v="4914.5"/>
    <n v="6731.5"/>
    <n v="15"/>
    <n v="7781"/>
    <n v="3192"/>
    <n v="2953"/>
    <n v="1940"/>
    <n v="1929"/>
    <n v="2214.5"/>
    <n v="33988.5"/>
    <n v="4"/>
    <x v="0"/>
    <n v="2318"/>
    <n v="22634"/>
    <n v="9036.5"/>
  </r>
  <r>
    <x v="886"/>
    <n v="1667"/>
    <n v="293.5"/>
    <n v="296"/>
    <n v="4893.75"/>
    <n v="6720.5"/>
    <n v="8.5"/>
    <n v="7683"/>
    <n v="3114.5"/>
    <n v="3303"/>
    <n v="2057.5"/>
    <n v="2292.5"/>
    <n v="2361.5"/>
    <n v="34691.25"/>
    <n v="5.5"/>
    <x v="0"/>
    <n v="2256.5"/>
    <n v="22420.25"/>
    <n v="10014.5"/>
  </r>
  <r>
    <x v="887"/>
    <n v="1717"/>
    <n v="291"/>
    <n v="295"/>
    <n v="5143.75"/>
    <n v="7002"/>
    <n v="0.5"/>
    <n v="7939"/>
    <n v="3338.5"/>
    <n v="4681"/>
    <n v="3912"/>
    <n v="3882"/>
    <n v="3464"/>
    <n v="41665.75"/>
    <n v="9.1"/>
    <x v="0"/>
    <n v="2303"/>
    <n v="23423.75"/>
    <n v="15939"/>
  </r>
  <r>
    <x v="888"/>
    <n v="1679"/>
    <n v="277"/>
    <n v="284"/>
    <n v="5816.5"/>
    <n v="7040.5"/>
    <n v="1"/>
    <n v="7904"/>
    <n v="3366.5"/>
    <n v="5286"/>
    <n v="4408"/>
    <n v="4172.5"/>
    <n v="3760.5"/>
    <n v="43995.5"/>
    <n v="8.3000000000000007"/>
    <x v="0"/>
    <n v="2240"/>
    <n v="24128.5"/>
    <n v="17627"/>
  </r>
  <r>
    <x v="889"/>
    <n v="1636"/>
    <n v="275.5"/>
    <n v="280"/>
    <n v="5299.75"/>
    <n v="7015"/>
    <n v="3.5"/>
    <n v="7900"/>
    <n v="3028.5"/>
    <n v="5207"/>
    <n v="4202"/>
    <n v="4059"/>
    <n v="3586.5"/>
    <n v="42492.75"/>
    <n v="6.3"/>
    <x v="0"/>
    <n v="2191.5"/>
    <n v="23246.75"/>
    <n v="17054.5"/>
  </r>
  <r>
    <x v="890"/>
    <n v="1689"/>
    <n v="273.25"/>
    <n v="285"/>
    <n v="4870"/>
    <n v="6638.5"/>
    <n v="8.5"/>
    <n v="8041"/>
    <n v="2999"/>
    <n v="2413"/>
    <n v="2153"/>
    <n v="1918"/>
    <n v="2352.5"/>
    <n v="33640.75"/>
    <n v="3.9"/>
    <x v="0"/>
    <n v="2247.25"/>
    <n v="22557"/>
    <n v="8836.5"/>
  </r>
  <r>
    <x v="891"/>
    <n v="1701"/>
    <n v="273"/>
    <n v="285"/>
    <n v="4852.75"/>
    <n v="6561.5"/>
    <n v="10"/>
    <n v="7625"/>
    <n v="2907.5"/>
    <n v="2063"/>
    <n v="1755.5"/>
    <n v="1647"/>
    <n v="2045"/>
    <n v="31726.25"/>
    <n v="3.1"/>
    <x v="0"/>
    <n v="2259"/>
    <n v="21956.75"/>
    <n v="7510.5"/>
  </r>
  <r>
    <x v="892"/>
    <n v="1683"/>
    <n v="272.25"/>
    <n v="289"/>
    <n v="4827.75"/>
    <n v="6602"/>
    <n v="7.5"/>
    <n v="7600"/>
    <n v="2909.5"/>
    <n v="1944"/>
    <n v="1494"/>
    <n v="1618.5"/>
    <n v="2004"/>
    <n v="31251.5"/>
    <n v="3"/>
    <x v="0"/>
    <n v="2244.25"/>
    <n v="21946.75"/>
    <n v="7060.5"/>
  </r>
  <r>
    <x v="893"/>
    <n v="1646"/>
    <n v="276.25"/>
    <n v="282"/>
    <n v="5028.75"/>
    <n v="6370"/>
    <n v="12.5"/>
    <n v="7578"/>
    <n v="2858"/>
    <n v="2454"/>
    <n v="1537"/>
    <n v="1842.5"/>
    <n v="1796"/>
    <n v="31681"/>
    <n v="7.2"/>
    <x v="0"/>
    <n v="2204.25"/>
    <n v="21847.25"/>
    <n v="7629.5"/>
  </r>
  <r>
    <x v="894"/>
    <n v="1636"/>
    <n v="275"/>
    <n v="285"/>
    <n v="5245"/>
    <n v="6685"/>
    <n v="14.5"/>
    <n v="7699"/>
    <n v="2898"/>
    <n v="2058"/>
    <n v="1787.5"/>
    <n v="1616.5"/>
    <n v="1985.5"/>
    <n v="32185"/>
    <n v="8.8000000000000007"/>
    <x v="0"/>
    <n v="2196"/>
    <n v="22541.5"/>
    <n v="7447.5"/>
  </r>
  <r>
    <x v="895"/>
    <n v="1615"/>
    <n v="277"/>
    <n v="278"/>
    <n v="5169.5"/>
    <n v="6769"/>
    <n v="13.5"/>
    <n v="7830"/>
    <n v="2944.5"/>
    <n v="2116"/>
    <n v="1710"/>
    <n v="1366"/>
    <n v="1902"/>
    <n v="31990.5"/>
    <n v="6.5"/>
    <x v="0"/>
    <n v="2170"/>
    <n v="22726.5"/>
    <n v="7094"/>
  </r>
  <r>
    <x v="896"/>
    <n v="1611"/>
    <n v="284.75"/>
    <n v="274"/>
    <n v="5208"/>
    <n v="6844"/>
    <n v="13.5"/>
    <n v="7770"/>
    <n v="2975"/>
    <n v="1808"/>
    <n v="1389"/>
    <n v="1449"/>
    <n v="1771.5"/>
    <n v="31397.75"/>
    <n v="6.4"/>
    <x v="0"/>
    <n v="2169.75"/>
    <n v="22810.5"/>
    <n v="6417.5"/>
  </r>
  <r>
    <x v="897"/>
    <n v="1688"/>
    <n v="288.25"/>
    <n v="280"/>
    <n v="5090"/>
    <n v="6540.5"/>
    <n v="11.5"/>
    <n v="7511"/>
    <n v="3032"/>
    <n v="1758"/>
    <n v="1248.5"/>
    <n v="1281"/>
    <n v="1726"/>
    <n v="30454.75"/>
    <n v="3.5"/>
    <x v="0"/>
    <n v="2256.25"/>
    <n v="22185"/>
    <n v="6013.5"/>
  </r>
  <r>
    <x v="898"/>
    <n v="1804"/>
    <n v="320.25"/>
    <n v="273"/>
    <n v="5054.75"/>
    <n v="6514.5"/>
    <n v="0"/>
    <n v="7400"/>
    <n v="3069.5"/>
    <n v="1600"/>
    <n v="1283.5"/>
    <n v="1219"/>
    <n v="1717"/>
    <n v="30255.5"/>
    <n v="3.7"/>
    <x v="0"/>
    <n v="2397.25"/>
    <n v="22038.75"/>
    <n v="5819.5"/>
  </r>
  <r>
    <x v="899"/>
    <n v="1691"/>
    <n v="280"/>
    <n v="262"/>
    <n v="5027.75"/>
    <n v="6639"/>
    <n v="0"/>
    <n v="7754"/>
    <n v="3118.5"/>
    <n v="1678"/>
    <n v="1193"/>
    <n v="1161.5"/>
    <n v="1746.5"/>
    <n v="30551.25"/>
    <n v="4.2"/>
    <x v="0"/>
    <n v="2233"/>
    <n v="22539.25"/>
    <n v="5779"/>
  </r>
  <r>
    <x v="900"/>
    <n v="1671"/>
    <n v="278"/>
    <n v="258"/>
    <n v="5017.5"/>
    <n v="6847.5"/>
    <n v="0"/>
    <n v="8019"/>
    <n v="3127.5"/>
    <n v="1720"/>
    <n v="1178"/>
    <n v="1137.5"/>
    <n v="1725"/>
    <n v="30979"/>
    <n v="6.2"/>
    <x v="0"/>
    <n v="2207"/>
    <n v="23011.5"/>
    <n v="5760.5"/>
  </r>
  <r>
    <x v="901"/>
    <n v="1653"/>
    <n v="280.5"/>
    <n v="257"/>
    <n v="5093.5"/>
    <n v="6988"/>
    <n v="0"/>
    <n v="7952"/>
    <n v="3019"/>
    <n v="1681"/>
    <n v="1186.5"/>
    <n v="1247"/>
    <n v="1742"/>
    <n v="31099.5"/>
    <n v="9.1"/>
    <x v="0"/>
    <n v="2190.5"/>
    <n v="23052.5"/>
    <n v="5856.5"/>
  </r>
  <r>
    <x v="902"/>
    <n v="1648"/>
    <n v="308"/>
    <n v="256"/>
    <n v="5029"/>
    <n v="7062.5"/>
    <n v="0"/>
    <n v="8032"/>
    <n v="3131.5"/>
    <n v="1778"/>
    <n v="1195.5"/>
    <n v="1234.5"/>
    <n v="1722"/>
    <n v="31397"/>
    <n v="5.3"/>
    <x v="0"/>
    <n v="2212"/>
    <n v="23255"/>
    <n v="5930"/>
  </r>
  <r>
    <x v="903"/>
    <n v="1630"/>
    <n v="317.25"/>
    <n v="254"/>
    <n v="5009.5"/>
    <n v="7277.5"/>
    <n v="0"/>
    <n v="7765"/>
    <n v="3178.5"/>
    <n v="1857"/>
    <n v="1258"/>
    <n v="1227.5"/>
    <n v="1728.5"/>
    <n v="31502.75"/>
    <n v="4"/>
    <x v="0"/>
    <n v="2201.25"/>
    <n v="23230.5"/>
    <n v="6071"/>
  </r>
  <r>
    <x v="904"/>
    <n v="1693"/>
    <n v="347.25"/>
    <n v="261"/>
    <n v="4956.75"/>
    <n v="6781"/>
    <n v="0"/>
    <n v="7517"/>
    <n v="3130"/>
    <n v="2524"/>
    <n v="1329.5"/>
    <n v="1669"/>
    <n v="1723.5"/>
    <n v="31932"/>
    <n v="3.1"/>
    <x v="0"/>
    <n v="2301.25"/>
    <n v="22384.75"/>
    <n v="7246"/>
  </r>
  <r>
    <x v="905"/>
    <n v="1686"/>
    <n v="297.25"/>
    <n v="255"/>
    <n v="4910.5"/>
    <n v="6722.5"/>
    <n v="0"/>
    <n v="7464"/>
    <n v="3051"/>
    <n v="2524"/>
    <n v="1445"/>
    <n v="1679"/>
    <n v="1769.5"/>
    <n v="31803.75"/>
    <n v="4.0999999999999996"/>
    <x v="0"/>
    <n v="2238.25"/>
    <n v="22148"/>
    <n v="7417.5"/>
  </r>
  <r>
    <x v="906"/>
    <n v="1678"/>
    <n v="287"/>
    <n v="259"/>
    <n v="4883"/>
    <n v="6880.5"/>
    <n v="0"/>
    <n v="7455"/>
    <n v="2995.5"/>
    <n v="2898"/>
    <n v="2170.5"/>
    <n v="2079"/>
    <n v="1958"/>
    <n v="33543.5"/>
    <n v="4.5999999999999996"/>
    <x v="0"/>
    <n v="2224"/>
    <n v="22214"/>
    <n v="9105.5"/>
  </r>
  <r>
    <x v="907"/>
    <n v="1667"/>
    <n v="292"/>
    <n v="254"/>
    <n v="4993.5"/>
    <n v="6930.5"/>
    <n v="4.5"/>
    <n v="7278"/>
    <n v="3221.5"/>
    <n v="4564"/>
    <n v="3644"/>
    <n v="3114.5"/>
    <n v="2299.5"/>
    <n v="38263"/>
    <n v="12.5"/>
    <x v="0"/>
    <n v="2213"/>
    <n v="22428"/>
    <n v="13622"/>
  </r>
  <r>
    <x v="908"/>
    <n v="1591"/>
    <n v="284.25"/>
    <n v="252"/>
    <n v="4943.25"/>
    <n v="6805"/>
    <n v="4"/>
    <n v="7294"/>
    <n v="3196.5"/>
    <n v="5415"/>
    <n v="4639.5"/>
    <n v="3468"/>
    <n v="2390.5"/>
    <n v="40283"/>
    <n v="12.1"/>
    <x v="0"/>
    <n v="2127.25"/>
    <n v="22242.75"/>
    <n v="15913"/>
  </r>
  <r>
    <x v="909"/>
    <n v="1656"/>
    <n v="280.25"/>
    <n v="260"/>
    <n v="4872.75"/>
    <n v="6734"/>
    <n v="6.5"/>
    <n v="7331"/>
    <n v="3094"/>
    <n v="5398"/>
    <n v="4621"/>
    <n v="3500"/>
    <n v="2393"/>
    <n v="40146.5"/>
    <n v="9.3000000000000007"/>
    <x v="0"/>
    <n v="2196.25"/>
    <n v="22038.25"/>
    <n v="15912"/>
  </r>
  <r>
    <x v="910"/>
    <n v="1601"/>
    <n v="281.5"/>
    <n v="256"/>
    <n v="4951.5"/>
    <n v="6644"/>
    <n v="10.5"/>
    <n v="7236"/>
    <n v="2854"/>
    <n v="5335"/>
    <n v="4449"/>
    <n v="3462"/>
    <n v="2466"/>
    <n v="39546.5"/>
    <n v="6.4"/>
    <x v="0"/>
    <n v="2138.5"/>
    <n v="21696"/>
    <n v="15712"/>
  </r>
  <r>
    <x v="911"/>
    <n v="1655"/>
    <n v="301.75"/>
    <n v="260"/>
    <n v="4756.5"/>
    <n v="6547.5"/>
    <n v="11"/>
    <n v="7115"/>
    <n v="2943.5"/>
    <n v="4183"/>
    <n v="3175.5"/>
    <n v="2830.5"/>
    <n v="2267"/>
    <n v="36046.25"/>
    <n v="4.5"/>
    <x v="0"/>
    <n v="2216.75"/>
    <n v="21373.5"/>
    <n v="12456"/>
  </r>
  <r>
    <x v="912"/>
    <n v="1668"/>
    <n v="295.5"/>
    <n v="262"/>
    <n v="4926"/>
    <n v="6670"/>
    <n v="13.5"/>
    <n v="7125"/>
    <n v="3047"/>
    <n v="2151"/>
    <n v="1695.5"/>
    <n v="1633"/>
    <n v="1745.5"/>
    <n v="31232"/>
    <n v="4.4000000000000004"/>
    <x v="0"/>
    <n v="2225.5"/>
    <n v="21781.5"/>
    <n v="7225"/>
  </r>
  <r>
    <x v="913"/>
    <n v="1683"/>
    <n v="297.25"/>
    <n v="260"/>
    <n v="5070.25"/>
    <n v="6834"/>
    <n v="5.5"/>
    <n v="7173"/>
    <n v="3123.5"/>
    <n v="3123"/>
    <n v="2017.5"/>
    <n v="1682.5"/>
    <n v="1818.5"/>
    <n v="33088"/>
    <n v="4.7"/>
    <x v="0"/>
    <n v="2240.25"/>
    <n v="22206.25"/>
    <n v="8641.5"/>
  </r>
  <r>
    <x v="914"/>
    <n v="1649"/>
    <n v="302.5"/>
    <n v="283"/>
    <n v="5444"/>
    <n v="7299"/>
    <n v="0"/>
    <n v="7762"/>
    <n v="3806"/>
    <n v="4578"/>
    <n v="3711"/>
    <n v="2996.5"/>
    <n v="2218.5"/>
    <n v="40049.5"/>
    <n v="10.199999999999999"/>
    <x v="0"/>
    <n v="2234.5"/>
    <n v="24311"/>
    <n v="13504"/>
  </r>
  <r>
    <x v="915"/>
    <n v="1636"/>
    <n v="308.25"/>
    <n v="263"/>
    <n v="5024.5"/>
    <n v="7369"/>
    <n v="0"/>
    <n v="8045"/>
    <n v="3846.5"/>
    <n v="5026"/>
    <n v="3973"/>
    <n v="3129"/>
    <n v="2339.5"/>
    <n v="40959.75"/>
    <n v="3.3"/>
    <x v="0"/>
    <n v="2207.25"/>
    <n v="24285"/>
    <n v="14467.5"/>
  </r>
  <r>
    <x v="916"/>
    <n v="1654"/>
    <n v="302.25"/>
    <n v="272"/>
    <n v="5129"/>
    <n v="6868.5"/>
    <n v="0"/>
    <n v="7190"/>
    <n v="3373.5"/>
    <n v="4192"/>
    <n v="2534"/>
    <n v="2751"/>
    <n v="2237.5"/>
    <n v="36503.75"/>
    <n v="3.3"/>
    <x v="0"/>
    <n v="2228.25"/>
    <n v="22561"/>
    <n v="11714.5"/>
  </r>
  <r>
    <x v="917"/>
    <n v="1609"/>
    <n v="298"/>
    <n v="258"/>
    <n v="5009.5"/>
    <n v="6749.5"/>
    <n v="0"/>
    <n v="7352"/>
    <n v="3285"/>
    <n v="4002"/>
    <n v="2531"/>
    <n v="2561.5"/>
    <n v="2178"/>
    <n v="35833.5"/>
    <n v="5.4"/>
    <x v="0"/>
    <n v="2165"/>
    <n v="22396"/>
    <n v="11272.5"/>
  </r>
  <r>
    <x v="918"/>
    <n v="1634"/>
    <n v="292.25"/>
    <n v="254"/>
    <n v="5021"/>
    <n v="6391"/>
    <n v="0"/>
    <n v="7426"/>
    <n v="3176"/>
    <n v="2037"/>
    <n v="1674.5"/>
    <n v="1477"/>
    <n v="1736"/>
    <n v="31118.75"/>
    <n v="5.0999999999999996"/>
    <x v="0"/>
    <n v="2180.25"/>
    <n v="22014"/>
    <n v="6924.5"/>
  </r>
  <r>
    <x v="919"/>
    <n v="1632"/>
    <n v="291"/>
    <n v="256"/>
    <n v="4893.25"/>
    <n v="6291.5"/>
    <n v="0"/>
    <n v="7163"/>
    <n v="3019"/>
    <n v="2027"/>
    <n v="1595"/>
    <n v="1387"/>
    <n v="1733.5"/>
    <n v="30288.25"/>
    <n v="2.5"/>
    <x v="0"/>
    <n v="2179"/>
    <n v="21366.75"/>
    <n v="6742.5"/>
  </r>
  <r>
    <x v="920"/>
    <n v="1661"/>
    <n v="282.25"/>
    <n v="259"/>
    <n v="4895"/>
    <n v="6554"/>
    <n v="0"/>
    <n v="7241"/>
    <n v="2927"/>
    <n v="2151"/>
    <n v="1568.5"/>
    <n v="1691"/>
    <n v="1815"/>
    <n v="31044.75"/>
    <n v="2.2999999999999998"/>
    <x v="0"/>
    <n v="2202.25"/>
    <n v="21617"/>
    <n v="7225.5"/>
  </r>
  <r>
    <x v="921"/>
    <n v="1707"/>
    <n v="280.25"/>
    <n v="260"/>
    <n v="4538.25"/>
    <n v="6370"/>
    <n v="0"/>
    <n v="7113"/>
    <n v="2788"/>
    <n v="2514"/>
    <n v="1814"/>
    <n v="1938"/>
    <n v="2329.5"/>
    <n v="31652"/>
    <n v="2.4"/>
    <x v="0"/>
    <n v="2247.25"/>
    <n v="20809.25"/>
    <n v="8595.5"/>
  </r>
  <r>
    <x v="922"/>
    <n v="1679"/>
    <n v="281"/>
    <n v="261"/>
    <n v="4825.25"/>
    <n v="7107.5"/>
    <n v="0"/>
    <n v="7458"/>
    <n v="2849.5"/>
    <n v="4456"/>
    <n v="2618.5"/>
    <n v="3489"/>
    <n v="3427"/>
    <n v="38451.75"/>
    <n v="5"/>
    <x v="0"/>
    <n v="2221"/>
    <n v="22240.25"/>
    <n v="13990.5"/>
  </r>
  <r>
    <x v="923"/>
    <n v="1654"/>
    <n v="286.75"/>
    <n v="259"/>
    <n v="4536.75"/>
    <n v="7030"/>
    <n v="0"/>
    <n v="7936"/>
    <n v="3305.5"/>
    <n v="5083"/>
    <n v="3233"/>
    <n v="3877"/>
    <n v="4191.5"/>
    <n v="41392.5"/>
    <n v="5.5"/>
    <x v="0"/>
    <n v="2199.75"/>
    <n v="22808.25"/>
    <n v="16384.5"/>
  </r>
  <r>
    <x v="924"/>
    <n v="1628"/>
    <n v="285"/>
    <n v="256"/>
    <n v="5113.5"/>
    <n v="7034"/>
    <n v="0"/>
    <n v="8019.260986328125"/>
    <n v="3114"/>
    <n v="4230"/>
    <n v="2682"/>
    <n v="3201.5"/>
    <n v="3710"/>
    <n v="39273.260986328125"/>
    <n v="3.9"/>
    <x v="0"/>
    <n v="2169"/>
    <n v="23280.760986328125"/>
    <n v="13823.5"/>
  </r>
  <r>
    <x v="925"/>
    <n v="1690"/>
    <n v="322.25"/>
    <n v="272"/>
    <n v="4881.25"/>
    <n v="6900"/>
    <n v="0"/>
    <n v="8141.567138671875"/>
    <n v="4465"/>
    <n v="2054"/>
    <n v="1434"/>
    <n v="1612"/>
    <n v="1922.5"/>
    <n v="33694.567138671875"/>
    <n v="2.1"/>
    <x v="0"/>
    <n v="2284.25"/>
    <n v="24387.817138671875"/>
    <n v="7022.5"/>
  </r>
  <r>
    <x v="926"/>
    <n v="1670"/>
    <n v="300.25"/>
    <n v="271"/>
    <n v="4932"/>
    <n v="6875"/>
    <n v="0"/>
    <n v="8018.083984375"/>
    <n v="3847.5"/>
    <n v="2084"/>
    <n v="1373"/>
    <n v="1516.5"/>
    <n v="1809.5"/>
    <n v="32696.833984375"/>
    <n v="2.1"/>
    <x v="0"/>
    <n v="2241.25"/>
    <n v="23672.583984375"/>
    <n v="6783"/>
  </r>
  <r>
    <x v="927"/>
    <n v="1646"/>
    <n v="281.5"/>
    <n v="266"/>
    <n v="4653.25"/>
    <n v="6717.5"/>
    <n v="0"/>
    <n v="7905.12890625"/>
    <n v="3377"/>
    <n v="1939"/>
    <n v="1320"/>
    <n v="1480.5"/>
    <n v="1844"/>
    <n v="31429.87890625"/>
    <n v="1.8"/>
    <x v="0"/>
    <n v="2193.5"/>
    <n v="22652.87890625"/>
    <n v="6583.5"/>
  </r>
  <r>
    <x v="928"/>
    <n v="1644"/>
    <n v="282.5"/>
    <n v="267"/>
    <n v="4846.5"/>
    <n v="6508"/>
    <n v="0"/>
    <n v="7438.525390625"/>
    <n v="3102.5"/>
    <n v="2925"/>
    <n v="1489"/>
    <n v="2240.5"/>
    <n v="2603"/>
    <n v="33346.525390625"/>
    <n v="2.9"/>
    <x v="0"/>
    <n v="2193.5"/>
    <n v="21895.525390625"/>
    <n v="9257.5"/>
  </r>
  <r>
    <x v="929"/>
    <n v="1668"/>
    <n v="282.25"/>
    <n v="257"/>
    <n v="4894.25"/>
    <n v="6660"/>
    <n v="0"/>
    <n v="7442.94140625"/>
    <n v="3136"/>
    <n v="4345"/>
    <n v="2266"/>
    <n v="3392.5"/>
    <n v="3589.5"/>
    <n v="37933.44140625"/>
    <n v="5.2"/>
    <x v="0"/>
    <n v="2207.25"/>
    <n v="22133.19140625"/>
    <n v="13593"/>
  </r>
  <r>
    <x v="930"/>
    <n v="1628"/>
    <n v="277.75"/>
    <n v="261"/>
    <n v="5061.75"/>
    <n v="6875"/>
    <n v="0"/>
    <n v="7381.1328125"/>
    <n v="3038"/>
    <n v="4929"/>
    <n v="2674"/>
    <n v="3752.5"/>
    <n v="3965"/>
    <n v="39843.1328125"/>
    <n v="6.6"/>
    <x v="0"/>
    <n v="2166.75"/>
    <n v="22355.8828125"/>
    <n v="15320.5"/>
  </r>
  <r>
    <x v="931"/>
    <n v="1583"/>
    <n v="275.5"/>
    <n v="258"/>
    <n v="4853.5"/>
    <n v="6849.5"/>
    <n v="0"/>
    <n v="7427.55859375"/>
    <n v="2889"/>
    <n v="4146"/>
    <n v="2311.5"/>
    <n v="3032"/>
    <n v="3400.5"/>
    <n v="37026.05859375"/>
    <n v="3.1"/>
    <x v="0"/>
    <n v="2116.5"/>
    <n v="22019.55859375"/>
    <n v="12890"/>
  </r>
  <r>
    <x v="932"/>
    <n v="1651"/>
    <n v="277.5"/>
    <n v="263"/>
    <n v="4872"/>
    <n v="6846"/>
    <n v="0"/>
    <n v="7314.2578125"/>
    <n v="3097"/>
    <n v="1882"/>
    <n v="1435"/>
    <n v="1593"/>
    <n v="1944.5"/>
    <n v="31175.2578125"/>
    <n v="2.9"/>
    <x v="0"/>
    <n v="2191.5"/>
    <n v="22129.2578125"/>
    <n v="6854.5"/>
  </r>
  <r>
    <x v="933"/>
    <n v="944"/>
    <n v="157.75"/>
    <n v="150"/>
    <n v="4887.75"/>
    <n v="6715"/>
    <n v="0"/>
    <n v="7184.29296875"/>
    <n v="3031.5"/>
    <n v="2355"/>
    <n v="1465.5"/>
    <n v="1677"/>
    <n v="1901"/>
    <n v="30468.79296875"/>
    <n v="1.8"/>
    <x v="0"/>
    <n v="1251.75"/>
    <n v="21818.54296875"/>
    <n v="7398.5"/>
  </r>
  <r>
    <x v="934"/>
    <n v="1679"/>
    <n v="286.25"/>
    <n v="271"/>
    <n v="4787.25"/>
    <n v="6583.5"/>
    <n v="0"/>
    <n v="7115.546875"/>
    <n v="2997"/>
    <n v="1833"/>
    <n v="1335.5"/>
    <n v="1550"/>
    <n v="2029.5"/>
    <n v="30467.546875"/>
    <n v="1.5"/>
    <x v="0"/>
    <n v="2236.25"/>
    <n v="21483.296875"/>
    <n v="6748"/>
  </r>
  <r>
    <x v="935"/>
    <n v="1643"/>
    <n v="277.25"/>
    <n v="265"/>
    <n v="5276"/>
    <n v="6490"/>
    <n v="0"/>
    <n v="7011.4921875"/>
    <n v="2838"/>
    <n v="2550"/>
    <n v="1511.5"/>
    <n v="1911"/>
    <n v="2242"/>
    <n v="32015.2421875"/>
    <n v="3.1"/>
    <x v="0"/>
    <n v="2185.25"/>
    <n v="21615.4921875"/>
    <n v="8214.5"/>
  </r>
  <r>
    <x v="936"/>
    <n v="1626"/>
    <n v="280.75"/>
    <n v="279"/>
    <n v="5042.5"/>
    <n v="6674.5"/>
    <n v="10"/>
    <n v="7042.828125"/>
    <n v="2962.5"/>
    <n v="4416"/>
    <n v="2408.5"/>
    <n v="3180"/>
    <n v="3476"/>
    <n v="37398.578125"/>
    <n v="4.9000000000000004"/>
    <x v="0"/>
    <n v="2185.75"/>
    <n v="21732.328125"/>
    <n v="13480.5"/>
  </r>
  <r>
    <x v="937"/>
    <n v="1646"/>
    <n v="286.75"/>
    <n v="271"/>
    <n v="5307.25"/>
    <n v="6823.5"/>
    <n v="12"/>
    <n v="7120.890625"/>
    <n v="3029.5"/>
    <n v="4878"/>
    <n v="2708"/>
    <n v="3539.5"/>
    <n v="3700"/>
    <n v="39322.390625"/>
    <n v="8.5"/>
    <x v="0"/>
    <n v="2203.75"/>
    <n v="22293.140625"/>
    <n v="14825.5"/>
  </r>
  <r>
    <x v="938"/>
    <n v="1654"/>
    <n v="289.25"/>
    <n v="260"/>
    <n v="5448.25"/>
    <n v="6916.5"/>
    <n v="6.5"/>
    <n v="7270.9296875"/>
    <n v="3192"/>
    <n v="4190"/>
    <n v="2288"/>
    <n v="2977"/>
    <n v="3342.5"/>
    <n v="37834.9296875"/>
    <n v="4.3"/>
    <x v="0"/>
    <n v="2203.25"/>
    <n v="22834.1796875"/>
    <n v="12797.5"/>
  </r>
  <r>
    <x v="939"/>
    <n v="1659"/>
    <n v="289.75"/>
    <n v="273"/>
    <n v="5024.5"/>
    <n v="6554.5"/>
    <n v="8.5"/>
    <n v="7069.3203125"/>
    <n v="3112.5"/>
    <n v="1899"/>
    <n v="1384.5"/>
    <n v="1529"/>
    <n v="1971"/>
    <n v="30774.5703125"/>
    <n v="3.3"/>
    <x v="0"/>
    <n v="2221.75"/>
    <n v="21769.3203125"/>
    <n v="6783.5"/>
  </r>
  <r>
    <x v="940"/>
    <n v="1623"/>
    <n v="290.5"/>
    <n v="270"/>
    <n v="5106.25"/>
    <n v="6557"/>
    <n v="7.5"/>
    <n v="6997.4921875"/>
    <n v="2862.5"/>
    <n v="1949"/>
    <n v="1402.5"/>
    <n v="1470"/>
    <n v="1960.5"/>
    <n v="30496.2421875"/>
    <n v="2.2999999999999998"/>
    <x v="0"/>
    <n v="2183.5"/>
    <n v="21530.7421875"/>
    <n v="6782"/>
  </r>
  <r>
    <x v="941"/>
    <n v="1616"/>
    <n v="292.5"/>
    <n v="274"/>
    <n v="5090.25"/>
    <n v="6523"/>
    <n v="5.5"/>
    <n v="7200.2734375"/>
    <n v="2842"/>
    <n v="2462"/>
    <n v="1362.5"/>
    <n v="1831.5"/>
    <n v="2062.5"/>
    <n v="31562.0234375"/>
    <n v="3.1"/>
    <x v="0"/>
    <n v="2182.5"/>
    <n v="21661.0234375"/>
    <n v="7718.5"/>
  </r>
  <r>
    <x v="942"/>
    <n v="1627"/>
    <n v="290.75"/>
    <n v="255"/>
    <n v="4973"/>
    <n v="6568.5"/>
    <n v="5.5"/>
    <n v="7221.4140625"/>
    <n v="2821.5"/>
    <n v="2895"/>
    <n v="1493.5"/>
    <n v="2208"/>
    <n v="2217.5"/>
    <n v="32576.6640625"/>
    <n v="4.3"/>
    <x v="0"/>
    <n v="2172.75"/>
    <n v="21589.9140625"/>
    <n v="8814"/>
  </r>
  <r>
    <x v="943"/>
    <n v="1623"/>
    <n v="151.25"/>
    <n v="276"/>
    <n v="4982.25"/>
    <n v="6810"/>
    <n v="1.5"/>
    <n v="7380.578125"/>
    <n v="2830.5"/>
    <n v="4442"/>
    <n v="2315.5"/>
    <n v="3234"/>
    <n v="3415.5"/>
    <n v="37462.078125"/>
    <n v="7"/>
    <x v="0"/>
    <n v="2050.25"/>
    <n v="22004.828125"/>
    <n v="13407"/>
  </r>
  <r>
    <x v="944"/>
    <n v="1611"/>
    <n v="275"/>
    <n v="280"/>
    <n v="5054.75"/>
    <n v="7011"/>
    <n v="0"/>
    <n v="7334.453125"/>
    <n v="2943"/>
    <n v="4969"/>
    <n v="2752.5"/>
    <n v="3742.5"/>
    <n v="4189"/>
    <n v="40162.203125"/>
    <n v="13.2"/>
    <x v="0"/>
    <n v="2166"/>
    <n v="22343.203125"/>
    <n v="15653"/>
  </r>
  <r>
    <x v="945"/>
    <n v="1612"/>
    <n v="277.75"/>
    <n v="272"/>
    <n v="5108"/>
    <n v="6964"/>
    <n v="2.5"/>
    <n v="7422.59375"/>
    <n v="3016"/>
    <n v="4336"/>
    <n v="2284.5"/>
    <n v="3217"/>
    <n v="3710.5"/>
    <n v="38222.84375"/>
    <n v="3.4"/>
    <x v="0"/>
    <n v="2161.75"/>
    <n v="22513.09375"/>
    <n v="13548"/>
  </r>
  <r>
    <x v="946"/>
    <n v="1616"/>
    <n v="276.5"/>
    <n v="280"/>
    <n v="5126.25"/>
    <n v="6847"/>
    <n v="7.5"/>
    <n v="7018.140625"/>
    <n v="2790.5"/>
    <n v="2029"/>
    <n v="1280"/>
    <n v="1597"/>
    <n v="2050.5"/>
    <n v="30918.390625"/>
    <n v="2.2999999999999998"/>
    <x v="0"/>
    <n v="2172.5"/>
    <n v="21789.390625"/>
    <n v="6956.5"/>
  </r>
  <r>
    <x v="947"/>
    <n v="1617"/>
    <n v="276.75"/>
    <n v="273"/>
    <n v="5140"/>
    <n v="6881"/>
    <n v="11.5"/>
    <n v="6970.09375"/>
    <n v="2693.5"/>
    <n v="2019"/>
    <n v="1326.5"/>
    <n v="1493"/>
    <n v="2019.5"/>
    <n v="30720.84375"/>
    <n v="1.9"/>
    <x v="0"/>
    <n v="2166.75"/>
    <n v="21696.09375"/>
    <n v="6858"/>
  </r>
  <r>
    <x v="948"/>
    <n v="1614"/>
    <n v="273.5"/>
    <n v="277"/>
    <n v="5098.25"/>
    <n v="6776.5"/>
    <n v="8"/>
    <n v="6925.21875"/>
    <n v="2568"/>
    <n v="1927"/>
    <n v="1336.5"/>
    <n v="1438.5"/>
    <n v="2088"/>
    <n v="30330.46875"/>
    <n v="2.5"/>
    <x v="0"/>
    <n v="2164.5"/>
    <n v="21375.96875"/>
    <n v="6790"/>
  </r>
  <r>
    <x v="949"/>
    <n v="1630"/>
    <n v="271.5"/>
    <n v="283"/>
    <n v="5124.75"/>
    <n v="6799"/>
    <n v="8"/>
    <n v="7084.796875"/>
    <n v="2760.5"/>
    <n v="3105"/>
    <n v="1904"/>
    <n v="2052.5"/>
    <n v="2114.5"/>
    <n v="33137.546875"/>
    <n v="2.7"/>
    <x v="0"/>
    <n v="2184.5"/>
    <n v="21777.046875"/>
    <n v="9176"/>
  </r>
  <r>
    <x v="950"/>
    <n v="1629"/>
    <n v="279.25"/>
    <n v="278"/>
    <n v="4986"/>
    <n v="6827"/>
    <n v="9"/>
    <n v="7014.859375"/>
    <n v="2744"/>
    <n v="4584"/>
    <n v="3326.5"/>
    <n v="2862"/>
    <n v="2340"/>
    <n v="36879.609375"/>
    <n v="3.3"/>
    <x v="0"/>
    <n v="2186.25"/>
    <n v="21580.859375"/>
    <n v="13112.5"/>
  </r>
  <r>
    <x v="951"/>
    <n v="1638"/>
    <n v="286"/>
    <n v="269"/>
    <n v="4778.5"/>
    <n v="7078"/>
    <n v="7.5"/>
    <n v="7030.453125"/>
    <n v="2683.5"/>
    <n v="5088"/>
    <n v="3855"/>
    <n v="3140.5"/>
    <n v="2378.5"/>
    <n v="38232.953125"/>
    <n v="6.4"/>
    <x v="0"/>
    <n v="2193"/>
    <n v="21577.953125"/>
    <n v="14462"/>
  </r>
  <r>
    <x v="952"/>
    <n v="1625"/>
    <n v="280.25"/>
    <n v="272"/>
    <n v="5137"/>
    <n v="7110"/>
    <n v="8"/>
    <n v="7209.828125"/>
    <n v="2726.5"/>
    <n v="4416"/>
    <n v="3131.5"/>
    <n v="2658.5"/>
    <n v="2267.5"/>
    <n v="36842.078125"/>
    <n v="2.9"/>
    <x v="0"/>
    <n v="2177.25"/>
    <n v="22191.328125"/>
    <n v="12473.5"/>
  </r>
  <r>
    <x v="953"/>
    <n v="1642"/>
    <n v="283.75"/>
    <n v="277"/>
    <n v="5069.75"/>
    <n v="6861"/>
    <n v="10.5"/>
    <n v="7088.265625"/>
    <n v="2745"/>
    <n v="1981"/>
    <n v="1489"/>
    <n v="1418.5"/>
    <n v="1814.5"/>
    <n v="30680.265625"/>
    <n v="3.1"/>
    <x v="0"/>
    <n v="2202.75"/>
    <n v="21774.515625"/>
    <n v="6703"/>
  </r>
  <r>
    <x v="954"/>
    <n v="1659"/>
    <n v="271.75"/>
    <n v="269"/>
    <n v="5098"/>
    <n v="6986"/>
    <n v="6"/>
    <n v="7202.515625"/>
    <n v="2816.5"/>
    <n v="1925"/>
    <n v="1457"/>
    <n v="1429"/>
    <n v="1876.5"/>
    <n v="30996.265625"/>
    <n v="4.3"/>
    <x v="0"/>
    <n v="2199.75"/>
    <n v="22109.015625"/>
    <n v="6687.5"/>
  </r>
  <r>
    <x v="955"/>
    <n v="1683"/>
    <n v="273.5"/>
    <n v="271"/>
    <n v="5372"/>
    <n v="6896.5"/>
    <n v="0"/>
    <n v="7367.5625"/>
    <n v="2882.5"/>
    <n v="2562"/>
    <n v="1577"/>
    <n v="1656.5"/>
    <n v="1917"/>
    <n v="32458.5625"/>
    <n v="5.3"/>
    <x v="0"/>
    <n v="2227.5"/>
    <n v="22518.5625"/>
    <n v="7712.5"/>
  </r>
  <r>
    <x v="956"/>
    <n v="1668"/>
    <n v="294.5"/>
    <n v="269"/>
    <n v="5255.75"/>
    <n v="7056"/>
    <n v="0"/>
    <n v="7480.796875"/>
    <n v="2815"/>
    <n v="3362"/>
    <n v="2053.5"/>
    <n v="2081.5"/>
    <n v="2041"/>
    <n v="34377.046875"/>
    <n v="5.7"/>
    <x v="0"/>
    <n v="2231.5"/>
    <n v="22607.546875"/>
    <n v="9538"/>
  </r>
  <r>
    <x v="957"/>
    <n v="1622"/>
    <n v="279"/>
    <n v="280"/>
    <n v="5224.75"/>
    <n v="7447.5"/>
    <n v="0"/>
    <n v="7705.359375"/>
    <n v="3234"/>
    <n v="4832"/>
    <n v="3729.5"/>
    <n v="3059.5"/>
    <n v="2997.5"/>
    <n v="40411.109375"/>
    <n v="13.4"/>
    <x v="0"/>
    <n v="2181"/>
    <n v="23611.609375"/>
    <n v="14618.5"/>
  </r>
  <r>
    <x v="958"/>
    <n v="1639"/>
    <n v="274.5"/>
    <n v="288"/>
    <n v="5370.75"/>
    <n v="7385.5"/>
    <n v="0.5"/>
    <n v="7889.578125"/>
    <n v="3166"/>
    <n v="5518"/>
    <n v="4465.5"/>
    <n v="3290.5"/>
    <n v="3242.5"/>
    <n v="42530.328125"/>
    <n v="13"/>
    <x v="0"/>
    <n v="2201.5"/>
    <n v="23812.328125"/>
    <n v="16516.5"/>
  </r>
  <r>
    <x v="959"/>
    <n v="1644"/>
    <n v="273.5"/>
    <n v="288"/>
    <n v="5275.25"/>
    <n v="7615.5"/>
    <n v="5"/>
    <n v="7935.8125"/>
    <n v="3201"/>
    <n v="5621"/>
    <n v="4549"/>
    <n v="3320.5"/>
    <n v="3444.5"/>
    <n v="43173.0625"/>
    <n v="20.8"/>
    <x v="0"/>
    <n v="2205.5"/>
    <n v="24032.5625"/>
    <n v="16935"/>
  </r>
  <r>
    <x v="960"/>
    <n v="1654"/>
    <n v="273.75"/>
    <n v="290"/>
    <n v="5290.25"/>
    <n v="7465.5"/>
    <n v="9"/>
    <n v="7717.34375"/>
    <n v="3343.5"/>
    <n v="5606"/>
    <n v="4431"/>
    <n v="3349.5"/>
    <n v="3497.5"/>
    <n v="42927.34375"/>
    <n v="11.5"/>
    <x v="0"/>
    <n v="2217.75"/>
    <n v="23825.59375"/>
    <n v="16884"/>
  </r>
  <r>
    <x v="961"/>
    <n v="1685"/>
    <n v="278.25"/>
    <n v="279"/>
    <n v="5228.75"/>
    <n v="7399"/>
    <n v="11.5"/>
    <n v="7492.03125"/>
    <n v="3096.5"/>
    <n v="4390"/>
    <n v="3315.5"/>
    <n v="2767"/>
    <n v="2901.5"/>
    <n v="38844.03125"/>
    <n v="7"/>
    <x v="0"/>
    <n v="2242.25"/>
    <n v="23227.78125"/>
    <n v="13374"/>
  </r>
  <r>
    <x v="962"/>
    <n v="1635"/>
    <n v="278"/>
    <n v="272"/>
    <n v="5315.25"/>
    <n v="7540"/>
    <n v="11"/>
    <n v="7727"/>
    <n v="3326"/>
    <n v="2065"/>
    <n v="1613.5"/>
    <n v="1696.5"/>
    <n v="1969"/>
    <n v="33448.25"/>
    <n v="9.4"/>
    <x v="0"/>
    <n v="2185"/>
    <n v="23919.25"/>
    <n v="7344"/>
  </r>
  <r>
    <x v="963"/>
    <n v="1648"/>
    <n v="278"/>
    <n v="281"/>
    <n v="5349.25"/>
    <n v="7548"/>
    <n v="7"/>
    <n v="7886.78125"/>
    <n v="3141.5"/>
    <n v="3298"/>
    <n v="2008.5"/>
    <n v="2032.5"/>
    <n v="2054"/>
    <n v="35532.53125"/>
    <n v="9.9"/>
    <x v="0"/>
    <n v="2207"/>
    <n v="23932.53125"/>
    <n v="9393"/>
  </r>
  <r>
    <x v="964"/>
    <n v="1655"/>
    <n v="280.25"/>
    <n v="281"/>
    <n v="5078.25"/>
    <n v="7538"/>
    <n v="4.5"/>
    <n v="7799.75"/>
    <n v="3207.5"/>
    <n v="4759"/>
    <n v="3568"/>
    <n v="2904"/>
    <n v="2968"/>
    <n v="40043.25"/>
    <n v="17.3"/>
    <x v="0"/>
    <n v="2216.25"/>
    <n v="23628"/>
    <n v="14199"/>
  </r>
  <r>
    <x v="965"/>
    <n v="1647"/>
    <n v="278"/>
    <n v="287"/>
    <n v="5171"/>
    <n v="7815.5"/>
    <n v="4"/>
    <n v="7722.84375"/>
    <n v="3375.5"/>
    <n v="5468"/>
    <n v="4346.5"/>
    <n v="3169"/>
    <n v="3240.5"/>
    <n v="42524.84375"/>
    <n v="15.1"/>
    <x v="0"/>
    <n v="2212"/>
    <n v="24088.84375"/>
    <n v="16224"/>
  </r>
  <r>
    <x v="966"/>
    <n v="1652"/>
    <n v="278"/>
    <n v="281"/>
    <n v="5264.5"/>
    <n v="7824.5"/>
    <n v="6.5"/>
    <n v="7640.125"/>
    <n v="3250"/>
    <n v="5099"/>
    <n v="3631"/>
    <n v="3071.5"/>
    <n v="3043.5"/>
    <n v="41041.625"/>
    <n v="7.3"/>
    <x v="0"/>
    <n v="2211"/>
    <n v="23985.625"/>
    <n v="14845"/>
  </r>
  <r>
    <x v="967"/>
    <n v="1669"/>
    <n v="283.75"/>
    <n v="287"/>
    <n v="5362"/>
    <n v="7299.5"/>
    <n v="10.5"/>
    <n v="7410.0625"/>
    <n v="3165.5"/>
    <n v="3770"/>
    <n v="1708.5"/>
    <n v="2348"/>
    <n v="2065.5"/>
    <n v="35379.3125"/>
    <n v="5.7"/>
    <x v="0"/>
    <n v="2239.75"/>
    <n v="23247.5625"/>
    <n v="9892"/>
  </r>
  <r>
    <x v="968"/>
    <n v="1661"/>
    <n v="305"/>
    <n v="291"/>
    <n v="5207.5"/>
    <n v="7073"/>
    <n v="14"/>
    <n v="7391.75"/>
    <n v="3065"/>
    <n v="1966"/>
    <n v="1568.5"/>
    <n v="1522.5"/>
    <n v="1907"/>
    <n v="31972.25"/>
    <n v="4.2"/>
    <x v="0"/>
    <n v="2257"/>
    <n v="22751.25"/>
    <n v="6964"/>
  </r>
  <r>
    <x v="969"/>
    <n v="1681"/>
    <n v="347"/>
    <n v="278"/>
    <n v="5226"/>
    <n v="7304.5"/>
    <n v="14.5"/>
    <n v="7359.3125"/>
    <n v="3178"/>
    <n v="2152"/>
    <n v="1622"/>
    <n v="1687"/>
    <n v="1966"/>
    <n v="32815.3125"/>
    <n v="4.8"/>
    <x v="0"/>
    <n v="2306"/>
    <n v="23082.3125"/>
    <n v="7427"/>
  </r>
  <r>
    <x v="970"/>
    <n v="1687"/>
    <n v="298.5"/>
    <n v="272"/>
    <n v="5414"/>
    <n v="7051"/>
    <n v="12"/>
    <n v="7437.75"/>
    <n v="3240"/>
    <n v="3364"/>
    <n v="2066.5"/>
    <n v="2242"/>
    <n v="2187.5"/>
    <n v="35272.25"/>
    <n v="5.5"/>
    <x v="0"/>
    <n v="2257.5"/>
    <n v="23154.75"/>
    <n v="9860"/>
  </r>
  <r>
    <x v="971"/>
    <n v="1662"/>
    <n v="301"/>
    <n v="285"/>
    <n v="5320.75"/>
    <n v="7292"/>
    <n v="13"/>
    <n v="7666.3125"/>
    <n v="3347"/>
    <n v="4546"/>
    <n v="3459"/>
    <n v="3086"/>
    <n v="3376.5"/>
    <n v="40354.5625"/>
    <n v="18.899999999999999"/>
    <x v="0"/>
    <n v="2248"/>
    <n v="23639.0625"/>
    <n v="14467.5"/>
  </r>
  <r>
    <x v="972"/>
    <n v="1688"/>
    <n v="294.5"/>
    <n v="279"/>
    <n v="5278.25"/>
    <n v="7775"/>
    <n v="5.5"/>
    <n v="8204.53125"/>
    <n v="3764"/>
    <n v="5624"/>
    <n v="4409.5"/>
    <n v="3413"/>
    <n v="3903.5"/>
    <n v="44638.78125"/>
    <n v="19.2"/>
    <x v="0"/>
    <n v="2261.5"/>
    <n v="25027.28125"/>
    <n v="17350"/>
  </r>
  <r>
    <x v="973"/>
    <n v="1690"/>
    <n v="275.75"/>
    <n v="283"/>
    <n v="5333.5"/>
    <n v="7919.5"/>
    <n v="3.5"/>
    <n v="7995.3125"/>
    <n v="3862"/>
    <n v="5434"/>
    <n v="3900"/>
    <n v="3303"/>
    <n v="3501"/>
    <n v="43500.5625"/>
    <n v="11.3"/>
    <x v="0"/>
    <n v="2248.75"/>
    <n v="25113.8125"/>
    <n v="16138"/>
  </r>
  <r>
    <x v="974"/>
    <n v="1712"/>
    <n v="302.25"/>
    <n v="283"/>
    <n v="5243.25"/>
    <n v="7301.5"/>
    <n v="12"/>
    <n v="7615.75"/>
    <n v="3320"/>
    <n v="2186"/>
    <n v="1558"/>
    <n v="1484"/>
    <n v="2002.5"/>
    <n v="33020.25"/>
    <n v="6.1"/>
    <x v="0"/>
    <n v="2297.25"/>
    <n v="23492.5"/>
    <n v="7230.5"/>
  </r>
  <r>
    <x v="975"/>
    <n v="1668"/>
    <n v="295.5"/>
    <n v="277"/>
    <n v="5246.5"/>
    <n v="7207.5"/>
    <n v="15.5"/>
    <n v="7171.53125"/>
    <n v="3121.5"/>
    <n v="2014"/>
    <n v="1643"/>
    <n v="1498.5"/>
    <n v="2041"/>
    <n v="32199.53125"/>
    <n v="5.8"/>
    <x v="0"/>
    <n v="2240.5"/>
    <n v="22762.53125"/>
    <n v="7196.5"/>
  </r>
  <r>
    <x v="976"/>
    <n v="1665"/>
    <n v="290.5"/>
    <n v="278"/>
    <n v="5093.5"/>
    <n v="7097.5"/>
    <n v="9.5"/>
    <n v="7267.4375"/>
    <n v="3222"/>
    <n v="2308"/>
    <n v="1748"/>
    <n v="1568"/>
    <n v="2095.5"/>
    <n v="32642.9375"/>
    <n v="5.6"/>
    <x v="0"/>
    <n v="2233.5"/>
    <n v="22689.9375"/>
    <n v="7719.5"/>
  </r>
  <r>
    <x v="977"/>
    <n v="1760"/>
    <n v="412.5"/>
    <n v="276"/>
    <n v="5537"/>
    <n v="7342.5"/>
    <n v="4.5"/>
    <n v="7359.15625"/>
    <n v="3189"/>
    <n v="3376"/>
    <n v="2173"/>
    <n v="2146.5"/>
    <n v="2278"/>
    <n v="35854.15625"/>
    <n v="9.9"/>
    <x v="0"/>
    <n v="2448.5"/>
    <n v="23432.15625"/>
    <n v="9973.5"/>
  </r>
  <r>
    <x v="978"/>
    <n v="1956"/>
    <n v="822.75"/>
    <n v="274"/>
    <n v="5305.75"/>
    <n v="7345.5"/>
    <n v="4.5"/>
    <n v="7598.65625"/>
    <n v="3253.5"/>
    <n v="4801"/>
    <n v="3489"/>
    <n v="3273.5"/>
    <n v="3618.5"/>
    <n v="41742.65625"/>
    <n v="20.6"/>
    <x v="0"/>
    <n v="3052.75"/>
    <n v="23507.90625"/>
    <n v="15182"/>
  </r>
  <r>
    <x v="979"/>
    <n v="1951"/>
    <n v="857.25"/>
    <n v="284"/>
    <n v="5287.75"/>
    <n v="7916.5"/>
    <n v="7.5"/>
    <n v="7900.3125"/>
    <n v="3390.5"/>
    <n v="5757"/>
    <n v="4601.5"/>
    <n v="3752.5"/>
    <n v="4255.5"/>
    <n v="45961.3125"/>
    <n v="36.200000000000003"/>
    <x v="0"/>
    <n v="3092.25"/>
    <n v="24502.5625"/>
    <n v="18366.5"/>
  </r>
  <r>
    <x v="980"/>
    <n v="1944"/>
    <n v="854.5"/>
    <n v="276"/>
    <n v="5365.25"/>
    <n v="7985.5"/>
    <n v="8"/>
    <n v="8081.5625"/>
    <n v="3776.5"/>
    <n v="5417"/>
    <n v="4052.5"/>
    <n v="3427"/>
    <n v="3675"/>
    <n v="44862.8125"/>
    <n v="14.9"/>
    <x v="0"/>
    <n v="3074.5"/>
    <n v="25216.8125"/>
    <n v="16571.5"/>
  </r>
  <r>
    <x v="981"/>
    <n v="1975"/>
    <n v="830"/>
    <n v="280"/>
    <n v="5506.75"/>
    <n v="7382.5"/>
    <n v="5.5"/>
    <n v="7535.5"/>
    <n v="3669"/>
    <n v="2156"/>
    <n v="1774.5"/>
    <n v="1586.5"/>
    <n v="2250.5"/>
    <n v="34951.75"/>
    <n v="8"/>
    <x v="0"/>
    <n v="3085"/>
    <n v="24099.25"/>
    <n v="7767.5"/>
  </r>
  <r>
    <x v="982"/>
    <n v="1939"/>
    <n v="819"/>
    <n v="286"/>
    <n v="5614"/>
    <n v="7326"/>
    <n v="8.5"/>
    <n v="7404.3125"/>
    <n v="3328.5"/>
    <n v="2275"/>
    <n v="1736"/>
    <n v="1469.5"/>
    <n v="2138"/>
    <n v="34343.8125"/>
    <n v="9.1"/>
    <x v="0"/>
    <n v="3044"/>
    <n v="23681.3125"/>
    <n v="7618.5"/>
  </r>
  <r>
    <x v="983"/>
    <n v="1977"/>
    <n v="830.75"/>
    <n v="278"/>
    <n v="5571.75"/>
    <n v="7344"/>
    <n v="9"/>
    <n v="7375.8125"/>
    <n v="3491.5"/>
    <n v="2790"/>
    <n v="1767"/>
    <n v="1912.5"/>
    <n v="2227"/>
    <n v="35574.3125"/>
    <n v="7.5"/>
    <x v="0"/>
    <n v="3085.75"/>
    <n v="23792.0625"/>
    <n v="8696.5"/>
  </r>
  <r>
    <x v="984"/>
    <n v="1958"/>
    <n v="847.5"/>
    <n v="277"/>
    <n v="5705.25"/>
    <n v="7480"/>
    <n v="13"/>
    <n v="7472.40625"/>
    <n v="3378"/>
    <n v="3163"/>
    <n v="2003"/>
    <n v="2200"/>
    <n v="2268.5"/>
    <n v="36765.65625"/>
    <n v="47.5"/>
    <x v="0"/>
    <n v="3082.5"/>
    <n v="24048.65625"/>
    <n v="9634.5"/>
  </r>
  <r>
    <x v="985"/>
    <n v="2020"/>
    <n v="892.75"/>
    <n v="281"/>
    <n v="5915.25"/>
    <n v="7815.5"/>
    <n v="17"/>
    <n v="7616.625"/>
    <n v="3630.5"/>
    <n v="4775"/>
    <n v="3573.5"/>
    <n v="3758"/>
    <n v="3674.5"/>
    <n v="43969.625"/>
    <n v="29.7"/>
    <x v="0"/>
    <n v="3193.75"/>
    <n v="24994.875"/>
    <n v="15781"/>
  </r>
  <r>
    <x v="986"/>
    <n v="1959"/>
    <n v="815.5"/>
    <n v="280"/>
    <n v="5468.25"/>
    <n v="8155"/>
    <n v="19"/>
    <n v="7759.8125"/>
    <n v="3578.5"/>
    <n v="5802"/>
    <n v="4743"/>
    <n v="4394"/>
    <n v="4319.5"/>
    <n v="47293.5625"/>
    <n v="33.200000000000003"/>
    <x v="0"/>
    <n v="3054.5"/>
    <n v="24980.5625"/>
    <n v="19258.5"/>
  </r>
  <r>
    <x v="987"/>
    <n v="1947"/>
    <n v="798.5"/>
    <n v="281"/>
    <n v="5621.5"/>
    <n v="8069"/>
    <n v="20"/>
    <n v="7992.03125"/>
    <n v="4013"/>
    <n v="5458"/>
    <n v="3914"/>
    <n v="4002"/>
    <n v="3615"/>
    <n v="45731.03125"/>
    <n v="16.5"/>
    <x v="0"/>
    <n v="3026.5"/>
    <n v="25715.53125"/>
    <n v="16989"/>
  </r>
  <r>
    <x v="988"/>
    <n v="1910"/>
    <n v="799.75"/>
    <n v="281"/>
    <n v="5660"/>
    <n v="7455"/>
    <n v="21.5"/>
    <n v="7816.875"/>
    <n v="3844.5"/>
    <n v="2167"/>
    <n v="1623.5"/>
    <n v="2009"/>
    <n v="2193"/>
    <n v="35781.125"/>
    <n v="11.5"/>
    <x v="0"/>
    <n v="2990.75"/>
    <n v="24797.875"/>
    <n v="7992.5"/>
  </r>
  <r>
    <x v="989"/>
    <n v="1890"/>
    <n v="792.25"/>
    <n v="274"/>
    <n v="5635.75"/>
    <n v="7248.5"/>
    <n v="23.5"/>
    <n v="7590.21875"/>
    <n v="3503.5"/>
    <n v="2029"/>
    <n v="1707.5"/>
    <n v="1935.5"/>
    <n v="2098"/>
    <n v="34727.71875"/>
    <n v="10.199999999999999"/>
    <x v="0"/>
    <n v="2956.25"/>
    <n v="24001.46875"/>
    <n v="7770"/>
  </r>
  <r>
    <x v="990"/>
    <n v="1907"/>
    <n v="770.75"/>
    <n v="278"/>
    <n v="5768.75"/>
    <n v="7485"/>
    <n v="26.5"/>
    <n v="7458.6875"/>
    <n v="3345.5"/>
    <n v="2959"/>
    <n v="1791"/>
    <n v="2355.5"/>
    <n v="2199.5"/>
    <n v="36345.1875"/>
    <n v="11.4"/>
    <x v="0"/>
    <n v="2955.75"/>
    <n v="24084.4375"/>
    <n v="9305"/>
  </r>
  <r>
    <x v="991"/>
    <n v="1992"/>
    <n v="763.5"/>
    <n v="278"/>
    <n v="5502.5"/>
    <n v="7589"/>
    <n v="27.5"/>
    <n v="7633.5625"/>
    <n v="3548.5"/>
    <n v="3149"/>
    <n v="1891.5"/>
    <n v="2257.5"/>
    <n v="2250.5"/>
    <n v="36883.0625"/>
    <n v="12.7"/>
    <x v="0"/>
    <n v="3033.5"/>
    <n v="24301.0625"/>
    <n v="9548.5"/>
  </r>
  <r>
    <x v="992"/>
    <n v="1987"/>
    <n v="747.75"/>
    <n v="291"/>
    <n v="5922.5"/>
    <n v="7585"/>
    <n v="29.5"/>
    <n v="7687.6875"/>
    <n v="3727"/>
    <n v="4769"/>
    <n v="3592.5"/>
    <n v="3467"/>
    <n v="3556.5"/>
    <n v="43362.4375"/>
    <n v="27.9"/>
    <x v="0"/>
    <n v="3025.75"/>
    <n v="24951.6875"/>
    <n v="15385"/>
  </r>
  <r>
    <x v="993"/>
    <n v="1954"/>
    <n v="837.5"/>
    <n v="-84"/>
    <n v="5484.25"/>
    <n v="8046"/>
    <n v="29"/>
    <n v="7980.78125"/>
    <n v="3718.5"/>
    <n v="5751"/>
    <n v="4643.5"/>
    <n v="4099.5"/>
    <n v="4227"/>
    <n v="46687.03125"/>
    <n v="32.5"/>
    <x v="0"/>
    <n v="2707.5"/>
    <n v="25258.53125"/>
    <n v="18721"/>
  </r>
  <r>
    <x v="994"/>
    <n v="1927"/>
    <n v="775.5"/>
    <n v="247"/>
    <n v="6102.25"/>
    <n v="8159.5"/>
    <n v="24"/>
    <n v="8267.28125"/>
    <n v="3955.5"/>
    <n v="5456"/>
    <n v="3901.5"/>
    <n v="3455"/>
    <n v="3586"/>
    <n v="45856.53125"/>
    <n v="16.600000000000001"/>
    <x v="0"/>
    <n v="2949.5"/>
    <n v="26508.53125"/>
    <n v="16398.5"/>
  </r>
  <r>
    <x v="995"/>
    <n v="1935"/>
    <n v="700.75"/>
    <n v="75"/>
    <n v="5441"/>
    <n v="7404.5"/>
    <n v="7.5"/>
    <n v="8050.5"/>
    <n v="4044.5"/>
    <n v="3003"/>
    <n v="1700"/>
    <n v="1947"/>
    <n v="2178"/>
    <n v="36486.75"/>
    <n v="13.1"/>
    <x v="0"/>
    <n v="2710.75"/>
    <n v="24948"/>
    <n v="8828"/>
  </r>
  <r>
    <x v="996"/>
    <n v="1937"/>
    <n v="693.75"/>
    <n v="165"/>
    <n v="5336.75"/>
    <n v="7480"/>
    <n v="5"/>
    <n v="8004.375"/>
    <n v="3729.5"/>
    <n v="2077"/>
    <n v="1651"/>
    <n v="1563.5"/>
    <n v="2083"/>
    <n v="34725.875"/>
    <n v="13.8"/>
    <x v="0"/>
    <n v="2795.75"/>
    <n v="24555.625"/>
    <n v="7374.5"/>
  </r>
  <r>
    <x v="997"/>
    <n v="1942"/>
    <n v="689.5"/>
    <n v="11"/>
    <n v="5491.5"/>
    <n v="7475.5"/>
    <n v="10.5"/>
    <n v="7868.75"/>
    <n v="3817"/>
    <n v="2677"/>
    <n v="1751.5"/>
    <n v="1831.5"/>
    <n v="2179.5"/>
    <n v="35745.25"/>
    <n v="11.9"/>
    <x v="0"/>
    <n v="2642.5"/>
    <n v="24663.25"/>
    <n v="8439.5"/>
  </r>
  <r>
    <x v="998"/>
    <n v="1946"/>
    <n v="677"/>
    <n v="-145"/>
    <n v="5505.25"/>
    <n v="7500.5"/>
    <n v="17.5"/>
    <n v="8190.4375"/>
    <n v="3691.5"/>
    <n v="3084"/>
    <n v="1866.5"/>
    <n v="2108.5"/>
    <n v="2270"/>
    <n v="36712.1875"/>
    <n v="15.4"/>
    <x v="0"/>
    <n v="2478"/>
    <n v="24905.1875"/>
    <n v="9329"/>
  </r>
  <r>
    <x v="999"/>
    <n v="1958"/>
    <n v="651.5"/>
    <n v="-112"/>
    <n v="5531.75"/>
    <n v="7628.5"/>
    <n v="17.5"/>
    <n v="8190.875"/>
    <n v="3695.5"/>
    <n v="4679"/>
    <n v="3669"/>
    <n v="3229.5"/>
    <n v="3640"/>
    <n v="42779.125"/>
    <n v="35.5"/>
    <x v="0"/>
    <n v="2497.5"/>
    <n v="25064.125"/>
    <n v="15217.5"/>
  </r>
  <r>
    <x v="1000"/>
    <n v="1937"/>
    <n v="642.75"/>
    <n v="-44"/>
    <n v="5745.5"/>
    <n v="8037"/>
    <n v="22"/>
    <n v="8381.5"/>
    <n v="3794.5"/>
    <n v="5783"/>
    <n v="4787.5"/>
    <n v="4074"/>
    <n v="4342.5"/>
    <n v="47503.25"/>
    <n v="39"/>
    <x v="0"/>
    <n v="2535.75"/>
    <n v="25980.5"/>
    <n v="18987"/>
  </r>
  <r>
    <x v="1001"/>
    <n v="1953"/>
    <n v="645.5"/>
    <n v="-11"/>
    <n v="6089.75"/>
    <n v="8084"/>
    <n v="25"/>
    <n v="8390.8125"/>
    <n v="3958"/>
    <n v="5466"/>
    <n v="3938"/>
    <n v="3520.5"/>
    <n v="3718"/>
    <n v="45777.5625"/>
    <n v="17.8"/>
    <x v="0"/>
    <n v="2587.5"/>
    <n v="26547.5625"/>
    <n v="16642.5"/>
  </r>
  <r>
    <x v="1002"/>
    <n v="1992"/>
    <n v="654.5"/>
    <n v="11"/>
    <n v="5709"/>
    <n v="7946.5"/>
    <n v="28.5"/>
    <n v="8133.0625"/>
    <n v="3903.5"/>
    <n v="2382"/>
    <n v="1739.5"/>
    <n v="1790.5"/>
    <n v="2221.5"/>
    <n v="36511.5625"/>
    <n v="18.100000000000001"/>
    <x v="0"/>
    <n v="2657.5"/>
    <n v="25720.5625"/>
    <n v="8133.5"/>
  </r>
  <r>
    <x v="1003"/>
    <n v="1995"/>
    <n v="654"/>
    <n v="-33"/>
    <n v="5503"/>
    <n v="8062"/>
    <n v="33"/>
    <n v="8390.125"/>
    <n v="3759.5"/>
    <n v="2269"/>
    <n v="1840"/>
    <n v="1777.5"/>
    <n v="2154.5"/>
    <n v="36404.625"/>
    <n v="17.8"/>
    <x v="0"/>
    <n v="2616"/>
    <n v="25747.625"/>
    <n v="8041"/>
  </r>
  <r>
    <x v="1004"/>
    <n v="1932"/>
    <n v="642.5"/>
    <n v="-2"/>
    <n v="6071.5"/>
    <n v="8137"/>
    <n v="35"/>
    <n v="8502.625"/>
    <n v="3909"/>
    <n v="3483"/>
    <n v="2093.5"/>
    <n v="2248"/>
    <n v="2361.5"/>
    <n v="39413.625"/>
    <n v="18.3"/>
    <x v="0"/>
    <n v="2572.5"/>
    <n v="26655.125"/>
    <n v="10186"/>
  </r>
  <r>
    <x v="1005"/>
    <n v="1974"/>
    <n v="643.75"/>
    <n v="-35"/>
    <n v="6026.5"/>
    <n v="8140"/>
    <n v="36.5"/>
    <n v="8885.4375"/>
    <n v="3948.5"/>
    <n v="5112"/>
    <n v="4390.5"/>
    <n v="3509"/>
    <n v="3608.5"/>
    <n v="46239.6875"/>
    <n v="38.1"/>
    <x v="0"/>
    <n v="2582.75"/>
    <n v="27036.9375"/>
    <n v="16620"/>
  </r>
  <r>
    <x v="1006"/>
    <n v="1974"/>
    <n v="638"/>
    <n v="-98"/>
    <n v="6262.25"/>
    <n v="8417"/>
    <n v="38"/>
    <n v="8855.5625"/>
    <n v="4353"/>
    <n v="6175"/>
    <n v="5458.5"/>
    <n v="4355"/>
    <n v="4207.5"/>
    <n v="50635.8125"/>
    <n v="39.1"/>
    <x v="0"/>
    <n v="2514"/>
    <n v="27925.8125"/>
    <n v="20196"/>
  </r>
  <r>
    <x v="1007"/>
    <n v="1924"/>
    <n v="626"/>
    <n v="-47"/>
    <n v="6353.25"/>
    <n v="8222"/>
    <n v="36"/>
    <n v="8782.125"/>
    <n v="4129.5"/>
    <n v="6003"/>
    <n v="5450"/>
    <n v="4392"/>
    <n v="4318.5"/>
    <n v="50189.375"/>
    <n v="38.200000000000003"/>
    <x v="0"/>
    <n v="2503"/>
    <n v="27522.875"/>
    <n v="20163.5"/>
  </r>
  <r>
    <x v="1008"/>
    <n v="1863"/>
    <n v="622.25"/>
    <n v="229"/>
    <n v="6450"/>
    <n v="8114"/>
    <n v="35.5"/>
    <n v="8863.625"/>
    <n v="4169"/>
    <n v="5970"/>
    <n v="5437"/>
    <n v="4465"/>
    <n v="4355.5"/>
    <n v="50573.875"/>
    <n v="37.700000000000003"/>
    <x v="0"/>
    <n v="2714.25"/>
    <n v="27632.125"/>
    <n v="20227.5"/>
  </r>
  <r>
    <x v="1009"/>
    <n v="1879"/>
    <n v="614.5"/>
    <n v="209"/>
    <n v="6453"/>
    <n v="8317.5"/>
    <n v="28"/>
    <n v="8934.375"/>
    <n v="4244"/>
    <n v="6004"/>
    <n v="5525"/>
    <n v="4429.5"/>
    <n v="4392.5"/>
    <n v="51030.375"/>
    <n v="38.299999999999997"/>
    <x v="0"/>
    <n v="2702.5"/>
    <n v="27976.875"/>
    <n v="20351"/>
  </r>
  <r>
    <x v="1010"/>
    <n v="1927"/>
    <n v="592.75"/>
    <n v="-105"/>
    <n v="6601"/>
    <n v="8275"/>
    <n v="27"/>
    <n v="8941.0625"/>
    <n v="4253.5"/>
    <n v="6013"/>
    <n v="5451.5"/>
    <n v="4492"/>
    <n v="4510.5"/>
    <n v="50979.3125"/>
    <n v="39.5"/>
    <x v="0"/>
    <n v="2414.75"/>
    <n v="28097.5625"/>
    <n v="20467"/>
  </r>
  <r>
    <x v="1011"/>
    <n v="1968"/>
    <n v="566"/>
    <n v="-40"/>
    <n v="6135"/>
    <n v="8186"/>
    <n v="27.5"/>
    <n v="8871.8125"/>
    <n v="3996"/>
    <n v="5966"/>
    <n v="5359"/>
    <n v="4447"/>
    <n v="4423.5"/>
    <n v="49905.8125"/>
    <n v="39.299999999999997"/>
    <x v="0"/>
    <n v="2494"/>
    <n v="27216.3125"/>
    <n v="20195.5"/>
  </r>
  <r>
    <x v="1012"/>
    <n v="2007"/>
    <n v="573"/>
    <n v="108"/>
    <n v="5792.25"/>
    <n v="7921"/>
    <n v="26"/>
    <n v="8773.375"/>
    <n v="3987.5"/>
    <n v="6043"/>
    <n v="5390"/>
    <n v="4466.5"/>
    <n v="4458.5"/>
    <n v="49546.125"/>
    <n v="37.299999999999997"/>
    <x v="0"/>
    <n v="2688"/>
    <n v="26500.125"/>
    <n v="20358"/>
  </r>
  <r>
    <x v="1013"/>
    <n v="1929"/>
    <n v="570"/>
    <n v="236"/>
    <n v="6004.25"/>
    <n v="7857.5"/>
    <n v="19"/>
    <n v="8787.375"/>
    <n v="4019.5"/>
    <n v="5899"/>
    <n v="5257"/>
    <n v="4421.5"/>
    <n v="4356.5"/>
    <n v="49356.625"/>
    <n v="38.6"/>
    <x v="0"/>
    <n v="2735"/>
    <n v="26687.625"/>
    <n v="19934"/>
  </r>
  <r>
    <x v="1014"/>
    <n v="1842"/>
    <n v="562"/>
    <n v="-191"/>
    <n v="5851"/>
    <n v="8258.5"/>
    <n v="19.5"/>
    <n v="8974.25"/>
    <n v="4156"/>
    <n v="5976"/>
    <n v="5436"/>
    <n v="4372.5"/>
    <n v="4380"/>
    <n v="49636.75"/>
    <n v="37"/>
    <x v="0"/>
    <n v="2213"/>
    <n v="27259.25"/>
    <n v="20164.5"/>
  </r>
  <r>
    <x v="1015"/>
    <n v="1825"/>
    <n v="557.5"/>
    <n v="-226"/>
    <n v="6508.75"/>
    <n v="8043"/>
    <n v="23"/>
    <n v="8853.125"/>
    <n v="4347"/>
    <n v="5517"/>
    <n v="4511"/>
    <n v="3791.5"/>
    <n v="3775"/>
    <n v="40075.875"/>
    <n v="18.7"/>
    <x v="0"/>
    <n v="2156.5"/>
    <n v="27774.875"/>
    <n v="17594.5"/>
  </r>
  <r>
    <x v="1016"/>
    <n v="1864"/>
    <n v="566.75"/>
    <n v="-157"/>
    <n v="5934.5"/>
    <n v="7872"/>
    <n v="27"/>
    <n v="8583.375"/>
    <n v="3969"/>
    <n v="2329"/>
    <n v="1972"/>
    <n v="1707"/>
    <n v="2197.5"/>
    <n v="34927.625"/>
    <n v="17.5"/>
    <x v="0"/>
    <n v="2273.75"/>
    <n v="26385.875"/>
    <n v="8205.5"/>
  </r>
  <r>
    <x v="1017"/>
    <n v="1894"/>
    <n v="574.25"/>
    <n v="-213"/>
    <n v="5537.75"/>
    <n v="7690.5"/>
    <n v="31"/>
    <n v="8577.875"/>
    <n v="3664.5"/>
    <n v="2248"/>
    <n v="1942"/>
    <n v="1690"/>
    <n v="2141.5"/>
    <n v="33625.625"/>
    <n v="14"/>
    <x v="0"/>
    <n v="2255.25"/>
    <n v="25501.625"/>
    <n v="8021.5"/>
  </r>
  <r>
    <x v="1018"/>
    <n v="1899"/>
    <n v="581.5"/>
    <n v="-156"/>
    <n v="5730.75"/>
    <n v="7693.5"/>
    <n v="34"/>
    <n v="8360.25"/>
    <n v="3642"/>
    <n v="2388"/>
    <n v="1980"/>
    <n v="1837"/>
    <n v="2215"/>
    <n v="36205"/>
    <n v="12.7"/>
    <x v="0"/>
    <n v="2324.5"/>
    <n v="25460.5"/>
    <n v="8420"/>
  </r>
  <r>
    <x v="1019"/>
    <n v="1893"/>
    <n v="582.75"/>
    <n v="178"/>
    <n v="5492"/>
    <n v="7788.5"/>
    <n v="29"/>
    <n v="8564"/>
    <n v="3510"/>
    <n v="3087"/>
    <n v="2124.5"/>
    <n v="2203.5"/>
    <n v="2333.5"/>
    <n v="37785.75"/>
    <n v="12.5"/>
    <x v="0"/>
    <n v="2653.75"/>
    <n v="25383.5"/>
    <n v="9748.5"/>
  </r>
  <r>
    <x v="1020"/>
    <n v="1911"/>
    <n v="583"/>
    <n v="92"/>
    <n v="5696.25"/>
    <n v="7722"/>
    <n v="26"/>
    <n v="8529.25"/>
    <n v="3550"/>
    <n v="4661"/>
    <n v="4090.5"/>
    <n v="3427"/>
    <n v="3622.5"/>
    <n v="43910.5"/>
    <n v="27"/>
    <x v="0"/>
    <n v="2586"/>
    <n v="25523.5"/>
    <n v="15801"/>
  </r>
  <r>
    <x v="1021"/>
    <n v="1911"/>
    <n v="568.25"/>
    <n v="245"/>
    <n v="5551.5"/>
    <n v="8012"/>
    <n v="24"/>
    <n v="8864.4375"/>
    <n v="3841.5"/>
    <n v="5586"/>
    <n v="4998.5"/>
    <n v="4322"/>
    <n v="4231.5"/>
    <n v="48155.6875"/>
    <n v="32.1"/>
    <x v="0"/>
    <n v="2724.25"/>
    <n v="26293.4375"/>
    <n v="19138"/>
  </r>
  <r>
    <x v="1022"/>
    <n v="1861"/>
    <n v="557.75"/>
    <n v="5"/>
    <n v="5432"/>
    <n v="7878"/>
    <n v="24.5"/>
    <n v="9053.625"/>
    <n v="3975"/>
    <n v="5147"/>
    <n v="4023.5"/>
    <n v="3848"/>
    <n v="3631.5"/>
    <n v="45436.875"/>
    <n v="17.7"/>
    <x v="0"/>
    <n v="2423.75"/>
    <n v="26363.125"/>
    <n v="16650"/>
  </r>
  <r>
    <x v="1023"/>
    <n v="1924"/>
    <n v="549.75"/>
    <n v="115.78"/>
    <n v="5708.25"/>
    <n v="7395.5"/>
    <n v="22.5"/>
    <n v="8562.25"/>
    <n v="3568"/>
    <n v="2119"/>
    <n v="1944"/>
    <n v="1750.5"/>
    <n v="2175"/>
    <n v="35754.75"/>
    <n v="15.3"/>
    <x v="0"/>
    <n v="2589.5300000000002"/>
    <n v="25256.5"/>
    <n v="7988.5"/>
  </r>
  <r>
    <x v="1024"/>
    <n v="1902"/>
    <n v="497"/>
    <n v="296.70999999999998"/>
    <n v="5506"/>
    <n v="7424.5"/>
    <n v="23"/>
    <n v="8460.5"/>
    <n v="3616.5"/>
    <n v="2041"/>
    <n v="1909.5"/>
    <n v="1824.5"/>
    <n v="2640"/>
    <n v="35758.5"/>
    <n v="11.7"/>
    <x v="0"/>
    <n v="2695.71"/>
    <n v="25030.5"/>
    <n v="8415"/>
  </r>
  <r>
    <x v="1025"/>
    <n v="1943"/>
    <n v="473.5"/>
    <n v="324.33999999999997"/>
    <n v="5780"/>
    <n v="7455.5"/>
    <n v="26.5"/>
    <n v="8226.375"/>
    <n v="3553"/>
    <n v="2201"/>
    <n v="1951"/>
    <n v="1874.5"/>
    <n v="2501"/>
    <n v="35831.375"/>
    <n v="9.9"/>
    <x v="0"/>
    <n v="2740.84"/>
    <n v="25041.375"/>
    <n v="8527.5"/>
  </r>
  <r>
    <x v="1026"/>
    <n v="1885"/>
    <n v="470.25"/>
    <n v="307.32"/>
    <n v="5564.25"/>
    <n v="7614.5"/>
    <n v="29"/>
    <n v="8394.1875"/>
    <n v="3803"/>
    <n v="2896"/>
    <n v="2075.5"/>
    <n v="2166.5"/>
    <n v="2271.5"/>
    <n v="36990.6875"/>
    <n v="12.3"/>
    <x v="0"/>
    <n v="2662.57"/>
    <n v="25404.9375"/>
    <n v="9409.5"/>
  </r>
  <r>
    <x v="1027"/>
    <n v="1827"/>
    <n v="467"/>
    <n v="301.07"/>
    <n v="5852.25"/>
    <n v="7741"/>
    <n v="34.5"/>
    <n v="8367.875"/>
    <n v="3854"/>
    <n v="4443"/>
    <n v="3950"/>
    <n v="3403.5"/>
    <n v="3685"/>
    <n v="43444.125"/>
    <n v="27.7"/>
    <x v="0"/>
    <n v="2595.0700000000002"/>
    <n v="25849.625"/>
    <n v="15481.5"/>
  </r>
  <r>
    <x v="1028"/>
    <n v="1757"/>
    <n v="468.75"/>
    <n v="293.26"/>
    <n v="5547.25"/>
    <n v="8002.5"/>
    <n v="39"/>
    <n v="8606.375"/>
    <n v="3814"/>
    <n v="5344"/>
    <n v="4741.5"/>
    <n v="4107.5"/>
    <n v="4412"/>
    <n v="46643.875"/>
    <n v="35"/>
    <x v="0"/>
    <n v="2519.0100000000002"/>
    <n v="26009.125"/>
    <n v="18605"/>
  </r>
  <r>
    <x v="1029"/>
    <n v="1687"/>
    <n v="465.5"/>
    <n v="283.39999999999998"/>
    <n v="5611.75"/>
    <n v="7973"/>
    <n v="37.5"/>
    <n v="8902.0625"/>
    <n v="4286"/>
    <n v="4943"/>
    <n v="3736"/>
    <n v="3495"/>
    <n v="3635"/>
    <n v="44820.8125"/>
    <n v="18.2"/>
    <x v="0"/>
    <n v="2435.9"/>
    <n v="26810.3125"/>
    <n v="15809"/>
  </r>
  <r>
    <x v="1030"/>
    <n v="1780"/>
    <n v="466"/>
    <n v="265.77999999999997"/>
    <n v="5838.25"/>
    <n v="7522"/>
    <n v="30.5"/>
    <n v="8714.75"/>
    <n v="3865.5"/>
    <n v="2226"/>
    <n v="1797"/>
    <n v="1815.5"/>
    <n v="2174.5"/>
    <n v="36317"/>
    <n v="11.8"/>
    <x v="0"/>
    <n v="2511.7799999999997"/>
    <n v="25971"/>
    <n v="8013"/>
  </r>
  <r>
    <x v="1031"/>
    <n v="1871"/>
    <n v="540"/>
    <n v="260.99"/>
    <n v="5621.25"/>
    <n v="7246.5"/>
    <n v="27"/>
    <n v="8500.125"/>
    <n v="3684"/>
    <n v="2086"/>
    <n v="1966.5"/>
    <n v="1707"/>
    <n v="2010.5"/>
    <n v="35378.875"/>
    <n v="10.3"/>
    <x v="0"/>
    <n v="2671.99"/>
    <n v="25078.875"/>
    <n v="7770"/>
  </r>
  <r>
    <x v="1032"/>
    <n v="1944"/>
    <n v="593.5"/>
    <n v="258.95999999999998"/>
    <n v="5747.5"/>
    <n v="7294.5"/>
    <n v="28.5"/>
    <n v="8238.875"/>
    <n v="3548.5"/>
    <n v="2462"/>
    <n v="1931.5"/>
    <n v="1997.5"/>
    <n v="2161"/>
    <n v="35924.375"/>
    <n v="9.6"/>
    <x v="0"/>
    <n v="2796.46"/>
    <n v="24857.875"/>
    <n v="8552"/>
  </r>
  <r>
    <x v="1033"/>
    <n v="1942"/>
    <n v="541"/>
    <n v="271.88"/>
    <n v="5805.25"/>
    <n v="7369.5"/>
    <n v="27.5"/>
    <n v="8602.8125"/>
    <n v="3644.5"/>
    <n v="2956"/>
    <n v="2151"/>
    <n v="2193.5"/>
    <n v="2286"/>
    <n v="37407.0625"/>
    <n v="14.9"/>
    <x v="0"/>
    <n v="2754.88"/>
    <n v="25449.5625"/>
    <n v="9586.5"/>
  </r>
  <r>
    <x v="1034"/>
    <n v="1970"/>
    <n v="442"/>
    <n v="280.41999999999996"/>
    <n v="5939"/>
    <n v="7769"/>
    <n v="28"/>
    <n v="8782.4375"/>
    <n v="3728"/>
    <n v="4705"/>
    <n v="4336"/>
    <n v="3261"/>
    <n v="3610"/>
    <n v="44318.4375"/>
    <n v="34.299999999999997"/>
    <x v="0"/>
    <n v="2692.42"/>
    <n v="26246.4375"/>
    <n v="15912"/>
  </r>
  <r>
    <x v="1035"/>
    <n v="1857"/>
    <n v="439.5"/>
    <n v="285.17"/>
    <n v="6079.75"/>
    <n v="7931.5"/>
    <n v="32"/>
    <n v="8950"/>
    <n v="3924.5"/>
    <n v="5655"/>
    <n v="5270"/>
    <n v="4103.5"/>
    <n v="4306.5"/>
    <n v="48371.25"/>
    <n v="39.200000000000003"/>
    <x v="0"/>
    <n v="2581.67"/>
    <n v="26917.75"/>
    <n v="19335"/>
  </r>
  <r>
    <x v="1036"/>
    <n v="1810"/>
    <n v="441.5"/>
    <n v="333.94"/>
    <n v="6240"/>
    <n v="8052.5"/>
    <n v="36"/>
    <n v="8863.5"/>
    <n v="4181"/>
    <n v="4956"/>
    <n v="4103.5"/>
    <n v="3422"/>
    <n v="3633"/>
    <n v="45709"/>
    <n v="17.399999999999999"/>
    <x v="0"/>
    <n v="2585.44"/>
    <n v="27373"/>
    <n v="16114.5"/>
  </r>
  <r>
    <x v="1037"/>
    <n v="1914"/>
    <n v="439.75"/>
    <n v="340.42"/>
    <n v="5808.25"/>
    <n v="7619.5"/>
    <n v="33.5"/>
    <n v="8548.375"/>
    <n v="3897.5"/>
    <n v="2117"/>
    <n v="2002"/>
    <n v="1838"/>
    <n v="2326.5"/>
    <n v="36704.375"/>
    <n v="13.5"/>
    <x v="0"/>
    <n v="2694.17"/>
    <n v="25907.125"/>
    <n v="8283.5"/>
  </r>
  <r>
    <x v="1038"/>
    <n v="1893"/>
    <n v="446"/>
    <n v="281.88"/>
    <n v="5538.5"/>
    <n v="7313"/>
    <n v="40"/>
    <n v="8311.8125"/>
    <n v="3670.5"/>
    <n v="2128"/>
    <n v="1948"/>
    <n v="1754.5"/>
    <n v="2145.5"/>
    <n v="34961.8125"/>
    <n v="9.9"/>
    <x v="0"/>
    <n v="2620.88"/>
    <n v="24873.8125"/>
    <n v="7976"/>
  </r>
  <r>
    <x v="1039"/>
    <n v="1895"/>
    <n v="437.25"/>
    <n v="290.38"/>
    <n v="5382"/>
    <n v="7291.5"/>
    <n v="43"/>
    <n v="8269.0625"/>
    <n v="3571.5"/>
    <n v="2485"/>
    <n v="2023"/>
    <n v="1923.5"/>
    <n v="2187"/>
    <n v="35798.192499999997"/>
    <n v="10.3"/>
    <x v="0"/>
    <n v="2622.63"/>
    <n v="24557.0625"/>
    <n v="8618.5"/>
  </r>
  <r>
    <x v="1040"/>
    <n v="1879"/>
    <n v="423.5"/>
    <n v="289.62"/>
    <n v="5298.75"/>
    <n v="7320"/>
    <n v="43"/>
    <n v="8631.375"/>
    <n v="3740.5"/>
    <n v="3219"/>
    <n v="2079"/>
    <n v="2196"/>
    <n v="2284.5"/>
    <n v="37404.245000000003"/>
    <n v="15.1"/>
    <x v="0"/>
    <n v="2592.12"/>
    <n v="25033.625"/>
    <n v="9778.5"/>
  </r>
  <r>
    <x v="1041"/>
    <n v="1876"/>
    <n v="429.25"/>
    <n v="279.74"/>
    <n v="5603.25"/>
    <n v="7746.5"/>
    <n v="43.5"/>
    <n v="8605.8125"/>
    <n v="3658"/>
    <n v="5166"/>
    <n v="4357.5"/>
    <n v="3300"/>
    <n v="3525"/>
    <n v="44590.552499999998"/>
    <n v="29.8"/>
    <x v="0"/>
    <n v="2584.9899999999998"/>
    <n v="25657.0625"/>
    <n v="16348.5"/>
  </r>
  <r>
    <x v="1042"/>
    <n v="1841"/>
    <n v="427.5"/>
    <n v="289.33"/>
    <n v="5621.75"/>
    <n v="8073.5"/>
    <n v="47"/>
    <n v="8618.1875"/>
    <n v="3895.5"/>
    <n v="5920"/>
    <n v="5273.5"/>
    <n v="4141"/>
    <n v="4253.5"/>
    <n v="48401.767500000002"/>
    <n v="36.1"/>
    <x v="0"/>
    <n v="2557.83"/>
    <n v="26255.9375"/>
    <n v="19588"/>
  </r>
  <r>
    <x v="1043"/>
    <n v="1767"/>
    <n v="429.5"/>
    <n v="299.45000000000005"/>
    <n v="5312"/>
    <n v="8048.5"/>
    <n v="51.5"/>
    <n v="8937.4375"/>
    <n v="3993.5"/>
    <n v="5571"/>
    <n v="4410"/>
    <n v="3958.5"/>
    <n v="3763"/>
    <n v="46541.387499999997"/>
    <n v="10.3"/>
    <x v="0"/>
    <n v="2495.9499999999998"/>
    <n v="26342.9375"/>
    <n v="17702.5"/>
  </r>
  <r>
    <x v="1044"/>
    <n v="1921"/>
    <n v="432"/>
    <n v="305.82000000000005"/>
    <n v="5604.5"/>
    <n v="7860"/>
    <n v="53.5"/>
    <n v="8616.625"/>
    <n v="3915.5"/>
    <n v="2356"/>
    <n v="2167.5"/>
    <n v="2042"/>
    <n v="2385"/>
    <n v="37659.445"/>
    <n v="15.2"/>
    <x v="0"/>
    <n v="2658.82"/>
    <n v="26050.125"/>
    <n v="8950.5"/>
  </r>
  <r>
    <x v="1045"/>
    <n v="1837"/>
    <n v="395"/>
    <n v="296.85000000000002"/>
    <n v="5794.75"/>
    <n v="7605.5"/>
    <n v="55"/>
    <n v="8498.5"/>
    <n v="3718.5"/>
    <n v="2158"/>
    <n v="2036.5"/>
    <n v="1871"/>
    <n v="2176"/>
    <n v="36442.6"/>
    <n v="11.7"/>
    <x v="0"/>
    <n v="2528.85"/>
    <n v="25672.25"/>
    <n v="8241.5"/>
  </r>
  <r>
    <x v="1046"/>
    <n v="1860"/>
    <n v="414"/>
    <n v="302.92"/>
    <n v="5618.5"/>
    <n v="7734.5"/>
    <n v="60.5"/>
    <n v="8348.625"/>
    <n v="3735.5"/>
    <n v="2590"/>
    <n v="2096"/>
    <n v="2194.5"/>
    <n v="2204.5"/>
    <n v="37159.544999999998"/>
    <n v="17.100000000000001"/>
    <x v="0"/>
    <n v="2576.92"/>
    <n v="25497.625"/>
    <n v="9085"/>
  </r>
  <r>
    <x v="1047"/>
    <n v="1839"/>
    <n v="386.25"/>
    <n v="-163"/>
    <n v="5627.5"/>
    <n v="7800.5"/>
    <n v="62"/>
    <n v="8800.375"/>
    <n v="3897.5"/>
    <n v="3532"/>
    <n v="2195.5"/>
    <n v="2546"/>
    <n v="2279.5"/>
    <n v="38803.125"/>
    <n v="17.399999999999999"/>
    <x v="0"/>
    <n v="2062.25"/>
    <n v="26187.875"/>
    <n v="10553"/>
  </r>
  <r>
    <x v="1048"/>
    <n v="1801"/>
    <n v="379"/>
    <n v="299.63"/>
    <n v="5862"/>
    <n v="7930"/>
    <n v="67.5"/>
    <n v="8648.3125"/>
    <n v="4055.5"/>
    <n v="5079"/>
    <n v="4255"/>
    <n v="3476"/>
    <n v="3611"/>
    <n v="45463.942499999997"/>
    <n v="34.799999999999997"/>
    <x v="0"/>
    <n v="2479.63"/>
    <n v="26563.3125"/>
    <n v="16421"/>
  </r>
  <r>
    <x v="1049"/>
    <n v="1772"/>
    <n v="372.75"/>
    <n v="303.70000000000005"/>
    <n v="5803.75"/>
    <n v="8028"/>
    <n v="64"/>
    <n v="8778.5"/>
    <n v="4082"/>
    <n v="5913"/>
    <n v="5221.5"/>
    <n v="4208"/>
    <n v="4259"/>
    <n v="48806.2"/>
    <n v="38.299999999999997"/>
    <x v="0"/>
    <n v="2448.4499999999998"/>
    <n v="26756.25"/>
    <n v="19601.5"/>
  </r>
  <r>
    <x v="1050"/>
    <n v="1715"/>
    <n v="378.25"/>
    <n v="302.41000000000003"/>
    <n v="6334"/>
    <n v="8200"/>
    <n v="66.5"/>
    <n v="8967.5625"/>
    <n v="4145"/>
    <n v="5478"/>
    <n v="4265"/>
    <n v="3757.5"/>
    <n v="3727"/>
    <n v="47336.222500000003"/>
    <n v="17.899999999999999"/>
    <x v="0"/>
    <n v="2395.66"/>
    <n v="27713.0625"/>
    <n v="17227.5"/>
  </r>
  <r>
    <x v="1051"/>
    <n v="1914"/>
    <n v="383.25"/>
    <n v="301.58"/>
    <n v="5842.5"/>
    <n v="7904"/>
    <n v="69"/>
    <n v="8747"/>
    <n v="3956"/>
    <n v="2919"/>
    <n v="2299.5"/>
    <n v="2830.5"/>
    <n v="2568.5"/>
    <n v="39734.83"/>
    <n v="17.5"/>
    <x v="0"/>
    <n v="2598.83"/>
    <n v="26518.5"/>
    <n v="10617.5"/>
  </r>
  <r>
    <x v="1052"/>
    <n v="1811"/>
    <n v="378.25"/>
    <n v="334.52"/>
    <n v="5682.5"/>
    <n v="7869.5"/>
    <n v="67.5"/>
    <n v="8807.125"/>
    <n v="3957"/>
    <n v="4996"/>
    <n v="4231"/>
    <n v="3792.5"/>
    <n v="3746"/>
    <n v="45672.894999999997"/>
    <n v="38.6"/>
    <x v="0"/>
    <n v="2523.77"/>
    <n v="26383.625"/>
    <n v="16765.5"/>
  </r>
  <r>
    <x v="1053"/>
    <n v="1838"/>
    <n v="371.25"/>
    <n v="379.72999999999996"/>
    <n v="5890.75"/>
    <n v="8052.5"/>
    <n v="70"/>
    <n v="8777.6875"/>
    <n v="3988.5"/>
    <n v="5870"/>
    <n v="5051"/>
    <n v="4081"/>
    <n v="4134"/>
    <n v="48504.417500000003"/>
    <n v="24.3"/>
    <x v="0"/>
    <n v="2588.98"/>
    <n v="26779.4375"/>
    <n v="19136"/>
  </r>
  <r>
    <x v="1054"/>
    <n v="1818.0246295928955"/>
    <n v="372"/>
    <n v="370.49"/>
    <n v="5670.5"/>
    <n v="8090"/>
    <n v="68.5"/>
    <n v="8742.75"/>
    <n v="3910.5"/>
    <n v="5094"/>
    <n v="4290"/>
    <n v="3683"/>
    <n v="3640.5"/>
    <n v="45750.264629592893"/>
    <n v="18.2"/>
    <x v="0"/>
    <n v="2560.5146295928953"/>
    <n v="26482.25"/>
    <n v="16707.5"/>
  </r>
  <r>
    <x v="1055"/>
    <n v="1960.1729736328125"/>
    <n v="376"/>
    <n v="372.83"/>
    <n v="5607.25"/>
    <n v="8119"/>
    <n v="85"/>
    <n v="8784.375"/>
    <n v="3977"/>
    <n v="5321"/>
    <n v="4623"/>
    <n v="4245"/>
    <n v="4020"/>
    <n v="47490.627973632814"/>
    <n v="36.4"/>
    <x v="0"/>
    <n v="2709.0029736328124"/>
    <n v="26572.625"/>
    <n v="18209"/>
  </r>
  <r>
    <x v="1056"/>
    <n v="1876.6923828125"/>
    <n v="384.75"/>
    <n v="371.96999999999997"/>
    <n v="5657.75"/>
    <n v="8099"/>
    <n v="68.5"/>
    <n v="8860.5"/>
    <n v="3938.5"/>
    <n v="5916"/>
    <n v="5148"/>
    <n v="4471"/>
    <n v="4375.5"/>
    <n v="49168.162382812501"/>
    <n v="38.6"/>
    <x v="0"/>
    <n v="2633.4123828124998"/>
    <n v="26624.25"/>
    <n v="19910.5"/>
  </r>
  <r>
    <x v="1057"/>
    <n v="1745.80712890625"/>
    <n v="401.75"/>
    <n v="371.41999999999996"/>
    <n v="5431.75"/>
    <n v="7958.5"/>
    <n v="71"/>
    <n v="8949"/>
    <n v="4000"/>
    <n v="5509"/>
    <n v="4192.5"/>
    <n v="3943"/>
    <n v="3729.5"/>
    <n v="46303.227128906248"/>
    <n v="17.899999999999999"/>
    <x v="0"/>
    <n v="2518.9771289062501"/>
    <n v="26410.25"/>
    <n v="17374"/>
  </r>
  <r>
    <x v="1058"/>
    <n v="1851.52099609375"/>
    <n v="402.5"/>
    <n v="363.65999999999997"/>
    <n v="5426.25"/>
    <n v="7678"/>
    <n v="64.5"/>
    <n v="8721.375"/>
    <n v="3991.5"/>
    <n v="2702"/>
    <n v="2022"/>
    <n v="2755.5"/>
    <n v="2452"/>
    <n v="38430.805996093753"/>
    <n v="16.5"/>
    <x v="0"/>
    <n v="2617.6809960937499"/>
    <n v="25881.625"/>
    <n v="9931.5"/>
  </r>
  <r>
    <x v="1059"/>
    <n v="1778.19140625"/>
    <n v="397.75"/>
    <n v="363.92"/>
    <n v="5265.25"/>
    <n v="7571"/>
    <n v="63.5"/>
    <n v="8808.125"/>
    <n v="3726.5"/>
    <n v="2518"/>
    <n v="1905"/>
    <n v="2571"/>
    <n v="2265.5"/>
    <n v="37233.736406249998"/>
    <n v="17.399999999999999"/>
    <x v="0"/>
    <n v="2539.8614062500001"/>
    <n v="25434.375"/>
    <n v="9259.5"/>
  </r>
  <r>
    <x v="1060"/>
    <n v="1793.4384765625"/>
    <n v="396.25"/>
    <n v="373.15000000000003"/>
    <n v="5591.75"/>
    <n v="7633"/>
    <n v="73"/>
    <n v="8672"/>
    <n v="3718.5"/>
    <n v="3234"/>
    <n v="2031.5"/>
    <n v="2543.5"/>
    <n v="2309"/>
    <n v="38369.088476562501"/>
    <n v="17.399999999999999"/>
    <x v="0"/>
    <n v="2562.8384765625001"/>
    <n v="25688.25"/>
    <n v="10118"/>
  </r>
  <r>
    <x v="1061"/>
    <n v="1788.3525390625"/>
    <n v="401.5"/>
    <n v="383.27000000000004"/>
    <n v="5252.25"/>
    <n v="7528"/>
    <n v="69"/>
    <n v="8779"/>
    <n v="3851"/>
    <n v="3340"/>
    <n v="2063.5"/>
    <n v="2740"/>
    <n v="2420.5"/>
    <n v="38616.372539062497"/>
    <n v="17.100000000000001"/>
    <x v="0"/>
    <n v="2573.1225390625"/>
    <n v="25479.25"/>
    <n v="10564"/>
  </r>
  <r>
    <x v="1062"/>
    <n v="1958.3837890625"/>
    <n v="401.75"/>
    <n v="381.49"/>
    <n v="5768.25"/>
    <n v="7516.5"/>
    <n v="71"/>
    <n v="8726"/>
    <n v="4095.5"/>
    <n v="5221"/>
    <n v="4159.5"/>
    <n v="3747"/>
    <n v="3713"/>
    <n v="45759.373789062498"/>
    <n v="37"/>
    <x v="0"/>
    <n v="2741.6237890624998"/>
    <n v="26177.25"/>
    <n v="16840.5"/>
  </r>
  <r>
    <x v="1063"/>
    <n v="1845.96484375"/>
    <n v="411.25"/>
    <n v="372.23"/>
    <n v="6084.5"/>
    <n v="7790"/>
    <n v="74.5"/>
    <n v="8842.5"/>
    <n v="4028"/>
    <n v="6038"/>
    <n v="5128.5"/>
    <n v="4357"/>
    <n v="4302"/>
    <n v="49274.444843750003"/>
    <n v="36.700000000000003"/>
    <x v="0"/>
    <n v="2629.44484375"/>
    <n v="26819.5"/>
    <n v="19825.5"/>
  </r>
  <r>
    <x v="1064"/>
    <n v="1705.224609375"/>
    <n v="473.5"/>
    <n v="368.29"/>
    <n v="5755.5"/>
    <n v="7725"/>
    <n v="73"/>
    <n v="8832.75"/>
    <n v="4089"/>
    <n v="5480"/>
    <n v="4197"/>
    <n v="3891.5"/>
    <n v="3652"/>
    <n v="46242.764609375001"/>
    <n v="18.3"/>
    <x v="0"/>
    <n v="2547.014609375"/>
    <n v="26475.25"/>
    <n v="17220.5"/>
  </r>
  <r>
    <x v="1065"/>
    <n v="1884.24609375"/>
    <n v="446.5"/>
    <n v="367.6"/>
    <n v="5680"/>
    <n v="7457"/>
    <n v="67"/>
    <n v="8723.25"/>
    <n v="3792.5"/>
    <n v="2649"/>
    <n v="2058"/>
    <n v="2527.5"/>
    <n v="2466.5"/>
    <n v="38119.096093749999"/>
    <n v="18.3"/>
    <x v="0"/>
    <n v="2698.3460937499999"/>
    <n v="25719.75"/>
    <n v="9701"/>
  </r>
  <r>
    <x v="1066"/>
    <n v="1931.751953125"/>
    <n v="384"/>
    <n v="353.65999999999997"/>
    <n v="5410"/>
    <n v="7617"/>
    <n v="52"/>
    <n v="8606.75"/>
    <n v="3748.5"/>
    <n v="2381"/>
    <n v="2006.5"/>
    <n v="2154.5"/>
    <n v="2295"/>
    <n v="36940.661953125003"/>
    <n v="14.7"/>
    <x v="0"/>
    <n v="2669.4119531249999"/>
    <n v="25434.25"/>
    <n v="8837"/>
  </r>
  <r>
    <x v="1067"/>
    <n v="1894.439453125"/>
    <n v="334.75"/>
    <n v="359.57"/>
    <n v="5477"/>
    <n v="7472"/>
    <n v="45.5"/>
    <n v="8500.5"/>
    <n v="3904"/>
    <n v="2708"/>
    <n v="2042"/>
    <n v="2374"/>
    <n v="2418"/>
    <n v="37529.759453125"/>
    <n v="14.7"/>
    <x v="0"/>
    <n v="2588.7594531250002"/>
    <n v="25399"/>
    <n v="9542"/>
  </r>
  <r>
    <x v="1068"/>
    <n v="1905.611328125"/>
    <n v="332.5"/>
    <n v="377.25"/>
    <n v="5747.5"/>
    <n v="7558"/>
    <n v="56"/>
    <n v="8636.25"/>
    <n v="3759"/>
    <n v="3737"/>
    <n v="2132.5"/>
    <n v="2666"/>
    <n v="2425"/>
    <n v="39332.611328125"/>
    <n v="13"/>
    <x v="0"/>
    <n v="2615.361328125"/>
    <n v="25756.75"/>
    <n v="10960.5"/>
  </r>
  <r>
    <x v="1069"/>
    <n v="1835.8359375"/>
    <n v="328"/>
    <n v="357.28"/>
    <n v="5588.5"/>
    <n v="7693.5"/>
    <n v="57.5"/>
    <n v="8733.5"/>
    <n v="3706.5"/>
    <n v="5456"/>
    <n v="4151"/>
    <n v="3757.5"/>
    <n v="3441"/>
    <n v="45106.115937499999"/>
    <n v="27"/>
    <x v="0"/>
    <n v="2521.1159374999997"/>
    <n v="25779.5"/>
    <n v="16805.5"/>
  </r>
  <r>
    <x v="1070"/>
    <n v="1768.421875"/>
    <n v="312.25"/>
    <n v="358.98"/>
    <n v="5639"/>
    <n v="7758"/>
    <n v="49.5"/>
    <n v="8781.75"/>
    <n v="3917.5"/>
    <n v="6007"/>
    <n v="5049.5"/>
    <n v="4230"/>
    <n v="4114"/>
    <n v="47985.901875000003"/>
    <n v="32.5"/>
    <x v="0"/>
    <n v="2439.651875"/>
    <n v="26145.75"/>
    <n v="19400.5"/>
  </r>
  <r>
    <x v="1071"/>
    <n v="1631.625"/>
    <n v="308.25"/>
    <n v="353.26"/>
    <n v="5745"/>
    <n v="7738"/>
    <n v="49"/>
    <n v="8975.5"/>
    <n v="3956.5"/>
    <n v="5260"/>
    <n v="3962.5"/>
    <n v="3754.5"/>
    <n v="3614.5"/>
    <n v="45348.635000000002"/>
    <n v="13.8"/>
    <x v="0"/>
    <n v="2293.1350000000002"/>
    <n v="26464"/>
    <n v="16591.5"/>
  </r>
  <r>
    <x v="1072"/>
    <n v="1818.046875"/>
    <n v="315.75"/>
    <n v="370.23"/>
    <n v="5740.5"/>
    <n v="7285.5"/>
    <n v="52.5"/>
    <n v="8617"/>
    <n v="3864"/>
    <n v="2606"/>
    <n v="1988"/>
    <n v="2205.5"/>
    <n v="2436.5"/>
    <n v="37299.526875000003"/>
    <n v="16.600000000000001"/>
    <x v="0"/>
    <n v="2504.026875"/>
    <n v="25559.5"/>
    <n v="9236"/>
  </r>
  <r>
    <x v="1073"/>
    <n v="1930.66015625"/>
    <n v="310"/>
    <n v="366.44"/>
    <n v="5190"/>
    <n v="7310"/>
    <n v="55.5"/>
    <n v="8750"/>
    <n v="3958.5"/>
    <n v="2418"/>
    <n v="1889"/>
    <n v="2087"/>
    <n v="2304"/>
    <n v="36569.100156250002"/>
    <n v="17.100000000000001"/>
    <x v="0"/>
    <n v="2607.1001562500001"/>
    <n v="25264"/>
    <n v="8698"/>
  </r>
  <r>
    <x v="1074"/>
    <n v="1773.8671875"/>
    <n v="311.5"/>
    <n v="358.43"/>
    <n v="5542.5"/>
    <n v="7468.5"/>
    <n v="55.5"/>
    <n v="8623.875"/>
    <n v="4031.5"/>
    <n v="2797"/>
    <n v="1979"/>
    <n v="2443"/>
    <n v="2323.5"/>
    <n v="37708.1721875"/>
    <n v="18"/>
    <x v="0"/>
    <n v="2443.7971874999998"/>
    <n v="25721.875"/>
    <n v="9542.5"/>
  </r>
  <r>
    <x v="1075"/>
    <n v="1798.3828125"/>
    <n v="319.25"/>
    <n v="365.54"/>
    <n v="5360"/>
    <n v="7421"/>
    <n v="56"/>
    <n v="8775.25"/>
    <n v="4053.5"/>
    <n v="3609"/>
    <n v="2122.5"/>
    <n v="2757"/>
    <n v="2490.5"/>
    <n v="39127.922812500001"/>
    <n v="17.7"/>
    <x v="0"/>
    <n v="2483.1728125"/>
    <n v="25665.75"/>
    <n v="10979"/>
  </r>
  <r>
    <x v="1076"/>
    <n v="1797.05859375"/>
    <n v="305"/>
    <n v="-36.509999999999991"/>
    <n v="5723.5"/>
    <n v="7807.5"/>
    <n v="62.5"/>
    <n v="8596.75"/>
    <n v="3860"/>
    <n v="5257"/>
    <n v="4198.5"/>
    <n v="3796"/>
    <n v="3625"/>
    <n v="44992.298593749998"/>
    <n v="35.200000000000003"/>
    <x v="0"/>
    <n v="2065.5485937499998"/>
    <n v="26050.25"/>
    <n v="16876.5"/>
  </r>
  <r>
    <x v="1077"/>
    <n v="1725.66796875"/>
    <n v="292.75"/>
    <n v="353.99299999999999"/>
    <n v="5901.5"/>
    <n v="8005"/>
    <n v="72"/>
    <n v="8831.875"/>
    <n v="4120.5"/>
    <n v="6121"/>
    <n v="5138"/>
    <n v="4336"/>
    <n v="4373"/>
    <n v="49271.285968750002"/>
    <n v="38.1"/>
    <x v="0"/>
    <n v="2372.4109687499999"/>
    <n v="26930.875"/>
    <n v="19968"/>
  </r>
  <r>
    <x v="1078"/>
    <n v="1653.65234375"/>
    <n v="290"/>
    <n v="364.96"/>
    <n v="5881"/>
    <n v="7786.5"/>
    <n v="52"/>
    <n v="8830.75"/>
    <n v="4286.5"/>
    <n v="6148"/>
    <n v="5059.5"/>
    <n v="4313.5"/>
    <n v="4306"/>
    <n v="48972.362343749999"/>
    <n v="37.200000000000003"/>
    <x v="0"/>
    <n v="2308.61234375"/>
    <n v="26836.75"/>
    <n v="19827"/>
  </r>
  <r>
    <x v="1079"/>
    <n v="1751.4765625"/>
    <n v="290.75"/>
    <n v="362.43"/>
    <n v="5753"/>
    <n v="7768"/>
    <n v="56.5"/>
    <n v="8857"/>
    <n v="4163.5"/>
    <n v="5968"/>
    <n v="5100"/>
    <n v="4224"/>
    <n v="4227.5"/>
    <n v="48522.1565625"/>
    <n v="17.5"/>
    <x v="0"/>
    <n v="2404.6565624999998"/>
    <n v="26598"/>
    <n v="19519.5"/>
  </r>
  <r>
    <x v="1080"/>
    <n v="1768.203125"/>
    <n v="294.25"/>
    <n v="383.65"/>
    <n v="5472"/>
    <n v="7507"/>
    <n v="56"/>
    <n v="8806.875"/>
    <n v="3857"/>
    <n v="5211"/>
    <n v="4444.5"/>
    <n v="3784.5"/>
    <n v="3812"/>
    <n v="45396.978125000001"/>
    <n v="18.100000000000001"/>
    <x v="0"/>
    <n v="2446.1031250000001"/>
    <n v="25698.875"/>
    <n v="17252"/>
  </r>
  <r>
    <x v="1081"/>
    <n v="1849.24609375"/>
    <n v="291.75"/>
    <n v="368.82000000000005"/>
    <n v="5727.5"/>
    <n v="7575"/>
    <n v="65.5"/>
    <n v="8618.375"/>
    <n v="3974.5"/>
    <n v="3425"/>
    <n v="2671.5"/>
    <n v="2592"/>
    <n v="2652"/>
    <n v="39811.19109375"/>
    <n v="18.2"/>
    <x v="0"/>
    <n v="2509.8160937500002"/>
    <n v="25960.875"/>
    <n v="11340.5"/>
  </r>
  <r>
    <x v="1082"/>
    <n v="1792.89453125"/>
    <n v="296.5"/>
    <n v="433.74"/>
    <n v="5788"/>
    <n v="7666.5"/>
    <n v="66"/>
    <n v="8698.875"/>
    <n v="4048"/>
    <n v="4069"/>
    <n v="3052"/>
    <n v="2727.5"/>
    <n v="2614.5"/>
    <n v="41253.509531249998"/>
    <n v="18.2"/>
    <x v="0"/>
    <n v="2523.1345312499998"/>
    <n v="26267.375"/>
    <n v="12463"/>
  </r>
  <r>
    <x v="1083"/>
    <n v="1820.98828125"/>
    <n v="298.25"/>
    <n v="370.17"/>
    <n v="5769"/>
    <n v="7847.5"/>
    <n v="69.5"/>
    <n v="8616.125"/>
    <n v="4023.5"/>
    <n v="5916"/>
    <n v="4508"/>
    <n v="3961.5"/>
    <n v="3722"/>
    <n v="46922.533281249998"/>
    <n v="39.299999999999997"/>
    <x v="0"/>
    <n v="2489.4082812500001"/>
    <n v="26325.625"/>
    <n v="18107.5"/>
  </r>
  <r>
    <x v="1084"/>
    <n v="1731.05078125"/>
    <n v="295.25"/>
    <n v="362.33"/>
    <n v="6223.5"/>
    <n v="7881.5"/>
    <n v="71"/>
    <n v="8746.75"/>
    <n v="4132"/>
    <n v="6792"/>
    <n v="5336"/>
    <n v="4537"/>
    <n v="4446.5"/>
    <n v="50554.880781250002"/>
    <n v="41.7"/>
    <x v="0"/>
    <n v="2388.6307812499999"/>
    <n v="27054.75"/>
    <n v="21111.5"/>
  </r>
  <r>
    <x v="1085"/>
    <n v="1672.42578125"/>
    <n v="297"/>
    <n v="366.95"/>
    <n v="6423"/>
    <n v="8078"/>
    <n v="72.5"/>
    <n v="8755.25"/>
    <n v="4273.5"/>
    <n v="6389"/>
    <n v="4801"/>
    <n v="4172.5"/>
    <n v="3961"/>
    <n v="49262.125781249997"/>
    <n v="18.5"/>
    <x v="0"/>
    <n v="2336.3757812499998"/>
    <n v="27602.25"/>
    <n v="19323.5"/>
  </r>
  <r>
    <x v="1086"/>
    <n v="1839.08203125"/>
    <n v="303.75"/>
    <n v="368.15000000000003"/>
    <n v="5700.5"/>
    <n v="7654"/>
    <n v="74"/>
    <n v="8578.875"/>
    <n v="4045.5"/>
    <n v="3036"/>
    <n v="2970.5"/>
    <n v="2721"/>
    <n v="2593.5"/>
    <n v="39884.857031250001"/>
    <n v="19"/>
    <x v="0"/>
    <n v="2510.9820312500001"/>
    <n v="26052.875"/>
    <n v="11321"/>
  </r>
  <r>
    <x v="1087"/>
    <n v="1912.7109375"/>
    <n v="287.75"/>
    <n v="347.09000000000003"/>
    <n v="5366"/>
    <n v="7402.5"/>
    <n v="58.5"/>
    <n v="8847.625"/>
    <n v="4068.5"/>
    <n v="3040"/>
    <n v="2913.5"/>
    <n v="2637"/>
    <n v="2459"/>
    <n v="39340.175937499997"/>
    <n v="18.899999999999999"/>
    <x v="0"/>
    <n v="2547.5509375000001"/>
    <n v="25743.125"/>
    <n v="11049.5"/>
  </r>
  <r>
    <x v="1088"/>
    <n v="1896.78125"/>
    <n v="288.5"/>
    <n v="339.37"/>
    <n v="5769.5"/>
    <n v="7401.5"/>
    <n v="45"/>
    <n v="8587"/>
    <n v="3969.5"/>
    <n v="3317"/>
    <n v="3126"/>
    <n v="2556"/>
    <n v="2371.5"/>
    <n v="39667.651250000003"/>
    <n v="18.2"/>
    <x v="0"/>
    <n v="2524.6512499999999"/>
    <n v="25772.5"/>
    <n v="11370.5"/>
  </r>
  <r>
    <x v="1089"/>
    <n v="1742.328125"/>
    <n v="286.25"/>
    <n v="343.19"/>
    <n v="5686.5"/>
    <n v="7521.5"/>
    <n v="39.5"/>
    <n v="8928.625"/>
    <n v="3983.5"/>
    <n v="4011"/>
    <n v="3252.5"/>
    <n v="2742.5"/>
    <n v="2689"/>
    <n v="41226.393125000002"/>
    <n v="18.399999999999999"/>
    <x v="0"/>
    <n v="2371.7681250000001"/>
    <n v="26159.625"/>
    <n v="12695"/>
  </r>
  <r>
    <x v="1090"/>
    <n v="1693.3515625"/>
    <n v="281"/>
    <n v="338.62"/>
    <n v="5861.5"/>
    <n v="7799"/>
    <n v="40.5"/>
    <n v="8833.375"/>
    <n v="4218.5"/>
    <n v="5839"/>
    <n v="4721"/>
    <n v="3885.5"/>
    <n v="3937"/>
    <n v="47448.346562500003"/>
    <n v="60.8"/>
    <x v="0"/>
    <n v="2312.9715624999999"/>
    <n v="26752.875"/>
    <n v="18382.5"/>
  </r>
  <r>
    <x v="1091"/>
    <n v="1669.21875"/>
    <n v="276.5"/>
    <n v="333.75"/>
    <n v="6368.5"/>
    <n v="7858.5"/>
    <n v="42"/>
    <n v="8927"/>
    <n v="4399.5"/>
    <n v="6713"/>
    <n v="5471.5"/>
    <n v="4469"/>
    <n v="4657"/>
    <n v="51185.46875"/>
    <n v="82.3"/>
    <x v="0"/>
    <n v="2279.46875"/>
    <n v="27595.5"/>
    <n v="21310.5"/>
  </r>
  <r>
    <x v="1092"/>
    <n v="1763.796875"/>
    <n v="279.25"/>
    <n v="340.33000000000004"/>
    <n v="5374.5"/>
    <n v="7836.5"/>
    <n v="46"/>
    <n v="8922.875"/>
    <n v="4217.5"/>
    <n v="6015"/>
    <n v="4571"/>
    <n v="3862.5"/>
    <n v="3858.5"/>
    <n v="47087.751875000002"/>
    <n v="54"/>
    <x v="0"/>
    <n v="2383.3768749999999"/>
    <n v="26397.375"/>
    <n v="18307"/>
  </r>
  <r>
    <x v="1093"/>
    <n v="1853.2421875"/>
    <n v="269"/>
    <n v="330.71"/>
    <n v="5665"/>
    <n v="7653"/>
    <n v="42"/>
    <n v="8883.375"/>
    <n v="3925"/>
    <n v="3365"/>
    <n v="3314"/>
    <n v="2401"/>
    <n v="2584.5"/>
    <n v="40285.827187499999"/>
    <n v="17.899999999999999"/>
    <x v="0"/>
    <n v="2452.9521875"/>
    <n v="26168.375"/>
    <n v="11664.5"/>
  </r>
  <r>
    <x v="1094"/>
    <n v="1743.015625"/>
    <n v="270"/>
    <n v="242.73000000000002"/>
    <n v="5747"/>
    <n v="7583.5"/>
    <n v="46"/>
    <n v="8852.875"/>
    <n v="4242"/>
    <n v="4046"/>
    <n v="3283.5"/>
    <n v="2727.5"/>
    <n v="2666"/>
    <n v="41450.120625000003"/>
    <n v="17.399999999999999"/>
    <x v="0"/>
    <n v="2255.745625"/>
    <n v="26471.375"/>
    <n v="12723"/>
  </r>
  <r>
    <x v="1095"/>
    <n v="1727.8046875"/>
    <n v="270.5"/>
    <n v="352.62"/>
    <n v="5616"/>
    <n v="7858"/>
    <n v="53.5"/>
    <n v="8752.875"/>
    <n v="4045"/>
    <n v="5794"/>
    <n v="4675.5"/>
    <n v="3878"/>
    <n v="3897.5"/>
    <n v="46921.299687500003"/>
    <n v="39.9"/>
    <x v="0"/>
    <n v="2350.9246874999999"/>
    <n v="26325.375"/>
    <n v="18245"/>
  </r>
  <r>
    <x v="1096"/>
    <n v="1832.4609375"/>
    <n v="271"/>
    <n v="352.38"/>
    <n v="6073"/>
    <n v="7902"/>
    <n v="59"/>
    <n v="8993.125"/>
    <n v="4314.5"/>
    <n v="6671"/>
    <n v="5492"/>
    <n v="4469.5"/>
    <n v="4711"/>
    <n v="51140.965937499997"/>
    <n v="40.700000000000003"/>
    <x v="0"/>
    <n v="2455.8409375000001"/>
    <n v="27341.625"/>
    <n v="21343.5"/>
  </r>
  <r>
    <x v="1097"/>
    <n v="1758.8125"/>
    <n v="274"/>
    <n v="367.01"/>
    <n v="5990"/>
    <n v="7830"/>
    <n v="64"/>
    <n v="8732.5"/>
    <n v="4198.5"/>
    <n v="6706"/>
    <n v="5304.5"/>
    <n v="4618.5"/>
    <n v="4625.5"/>
    <n v="50469.322500000002"/>
    <n v="43.2"/>
    <x v="0"/>
    <n v="2399.8225000000002"/>
    <n v="26815"/>
    <n v="21254.5"/>
  </r>
  <r>
    <x v="1098"/>
    <n v="1689.7109375"/>
    <n v="275.25"/>
    <n v="358.68"/>
    <n v="6322.5"/>
    <n v="8113"/>
    <n v="65.5"/>
    <n v="8826"/>
    <n v="4394.5"/>
    <n v="6728"/>
    <n v="5490"/>
    <n v="4693.5"/>
    <n v="4619"/>
    <n v="51575.6409375"/>
    <n v="44.9"/>
    <x v="0"/>
    <n v="2323.6409374999998"/>
    <n v="27721.5"/>
    <n v="21530.5"/>
  </r>
  <r>
    <x v="1099"/>
    <n v="1640.3984375"/>
    <n v="279.75"/>
    <n v="350.91999999999996"/>
    <n v="6573.5"/>
    <n v="7914"/>
    <n v="66.5"/>
    <n v="8960.25"/>
    <n v="4481"/>
    <n v="6209"/>
    <n v="5406.5"/>
    <n v="4643.5"/>
    <n v="4675.5"/>
    <n v="51200.818437499998"/>
    <n v="39.700000000000003"/>
    <x v="0"/>
    <n v="2271.0684375000001"/>
    <n v="27995.25"/>
    <n v="20934.5"/>
  </r>
  <r>
    <x v="1100"/>
    <n v="1874.046875"/>
    <n v="277"/>
    <n v="350.23"/>
    <n v="5837.5"/>
    <n v="7715.5"/>
    <n v="66"/>
    <n v="8720.375"/>
    <n v="3993.5"/>
    <n v="5347"/>
    <n v="4579"/>
    <n v="3776.5"/>
    <n v="4058"/>
    <n v="46594.651875000003"/>
    <n v="17.600000000000001"/>
    <x v="0"/>
    <n v="2501.276875"/>
    <n v="26332.875"/>
    <n v="17760.5"/>
  </r>
  <r>
    <x v="1101"/>
    <n v="1792.03125"/>
    <n v="276.75"/>
    <n v="344.19"/>
    <n v="5713"/>
    <n v="7808"/>
    <n v="67.5"/>
    <n v="8754.375"/>
    <n v="3901"/>
    <n v="4761"/>
    <n v="3297.5"/>
    <n v="3294"/>
    <n v="3467"/>
    <n v="43476.346250000002"/>
    <n v="17.8"/>
    <x v="0"/>
    <n v="2412.9712500000001"/>
    <n v="26243.875"/>
    <n v="14819.5"/>
  </r>
  <r>
    <x v="1102"/>
    <n v="1796.03125"/>
    <n v="268.75"/>
    <n v="297.67999999999995"/>
    <n v="5606.5"/>
    <n v="7636.5"/>
    <n v="61.5"/>
    <n v="8620.375"/>
    <n v="3800"/>
    <n v="3070"/>
    <n v="2969"/>
    <n v="2497"/>
    <n v="2443.5"/>
    <n v="39066.83625"/>
    <n v="17.8"/>
    <x v="0"/>
    <n v="2362.4612499999998"/>
    <n v="25724.875"/>
    <n v="10979.5"/>
  </r>
  <r>
    <x v="1103"/>
    <n v="1774.46875"/>
    <n v="273.5"/>
    <n v="277.62"/>
    <n v="5877.5"/>
    <n v="7796"/>
    <n v="65.5"/>
    <n v="8662.875"/>
    <n v="4056.5"/>
    <n v="3846"/>
    <n v="2281"/>
    <n v="2931"/>
    <n v="2641.5"/>
    <n v="40483.463750000003"/>
    <n v="17.8"/>
    <x v="0"/>
    <n v="2325.5887499999999"/>
    <n v="26458.375"/>
    <n v="11699.5"/>
  </r>
  <r>
    <x v="1104"/>
    <n v="2060.3984375"/>
    <n v="413.75"/>
    <n v="317.86"/>
    <n v="6369.5"/>
    <n v="7913"/>
    <n v="67"/>
    <n v="8695.625"/>
    <n v="4202"/>
    <n v="5345"/>
    <n v="4438.5"/>
    <n v="3944"/>
    <n v="3873.5"/>
    <n v="47640.133437500001"/>
    <n v="43.4"/>
    <x v="0"/>
    <n v="2792.0084375000001"/>
    <n v="27247.125"/>
    <n v="17601"/>
  </r>
  <r>
    <x v="1105"/>
    <n v="1790.453125"/>
    <n v="276.25"/>
    <n v="305.14"/>
    <n v="6373.5"/>
    <n v="7929"/>
    <n v="68"/>
    <n v="8856.5"/>
    <n v="4085"/>
    <n v="6252"/>
    <n v="5605.5"/>
    <n v="4501.5"/>
    <n v="4737.5"/>
    <n v="50780.343124999999"/>
    <n v="45.4"/>
    <x v="0"/>
    <n v="2371.8431249999999"/>
    <n v="27312"/>
    <n v="21096.5"/>
  </r>
  <r>
    <x v="1106"/>
    <n v="1727.1328125"/>
    <n v="278"/>
    <n v="297.8"/>
    <n v="6458.5"/>
    <n v="7862.5"/>
    <n v="69"/>
    <n v="8947.5"/>
    <n v="4351.5"/>
    <n v="6311"/>
    <n v="5509.5"/>
    <n v="4551.5"/>
    <n v="4757.5"/>
    <n v="51121.432812500003"/>
    <n v="44.3"/>
    <x v="0"/>
    <n v="2302.9328125000002"/>
    <n v="27689"/>
    <n v="21129.5"/>
  </r>
  <r>
    <x v="1107"/>
    <n v="1876.734375"/>
    <n v="285.25"/>
    <n v="313.63"/>
    <n v="5895.5"/>
    <n v="7885"/>
    <n v="71"/>
    <n v="8842.125"/>
    <n v="4212"/>
    <n v="5670"/>
    <n v="4361"/>
    <n v="3965"/>
    <n v="3919.5"/>
    <n v="47296.739374999997"/>
    <n v="18.3"/>
    <x v="0"/>
    <n v="2475.6143750000001"/>
    <n v="26905.625"/>
    <n v="17915.5"/>
  </r>
  <r>
    <x v="1108"/>
    <n v="1984.703125"/>
    <n v="433.25"/>
    <n v="339.75"/>
    <n v="6044"/>
    <n v="7711"/>
    <n v="70.5"/>
    <n v="8838.875"/>
    <n v="3827.5"/>
    <n v="3156"/>
    <n v="2456.5"/>
    <n v="2484.5"/>
    <n v="2599.5"/>
    <n v="39946.078125"/>
    <n v="18.100000000000001"/>
    <x v="0"/>
    <n v="2757.703125"/>
    <n v="26491.875"/>
    <n v="10696.5"/>
  </r>
  <r>
    <x v="1109"/>
    <n v="2116.796875"/>
    <n v="409.5"/>
    <n v="355.69000000000005"/>
    <n v="6222"/>
    <n v="7660.5"/>
    <n v="71"/>
    <n v="8824.75"/>
    <n v="4167"/>
    <n v="4147"/>
    <n v="2457"/>
    <n v="2858.5"/>
    <n v="2552.5"/>
    <n v="41842.236875000002"/>
    <n v="18.3"/>
    <x v="0"/>
    <n v="2881.9868750000001"/>
    <n v="26945.25"/>
    <n v="12015"/>
  </r>
  <r>
    <x v="1110"/>
    <n v="1954.6171875"/>
    <n v="337.75"/>
    <n v="301.74"/>
    <n v="5744"/>
    <n v="7616.5"/>
    <n v="73"/>
    <n v="8935"/>
    <n v="4069"/>
    <n v="5939"/>
    <n v="4733.5"/>
    <n v="4253"/>
    <n v="4058"/>
    <n v="48015.107187499998"/>
    <n v="42.8"/>
    <x v="0"/>
    <n v="2594.1071874999998"/>
    <n v="26437.5"/>
    <n v="18983.5"/>
  </r>
  <r>
    <x v="1111"/>
    <n v="1941.5234375"/>
    <n v="293"/>
    <n v="278.89999999999998"/>
    <n v="6105"/>
    <n v="7855.5"/>
    <n v="68.5"/>
    <n v="8964.5"/>
    <n v="4268.5"/>
    <n v="6417"/>
    <n v="5683.5"/>
    <n v="4705.5"/>
    <n v="4675"/>
    <n v="51256.423437500001"/>
    <n v="44.6"/>
    <x v="0"/>
    <n v="2513.4234375000001"/>
    <n v="27262"/>
    <n v="21481"/>
  </r>
  <r>
    <x v="1112"/>
    <n v="1928.796875"/>
    <n v="286.5"/>
    <n v="284.39999999999998"/>
    <n v="5938.5"/>
    <n v="8000"/>
    <n v="61.5"/>
    <n v="9034.75"/>
    <n v="4504"/>
    <n v="6428"/>
    <n v="5747.5"/>
    <n v="4708.5"/>
    <n v="4722"/>
    <n v="51644.446875000001"/>
    <n v="45.1"/>
    <x v="0"/>
    <n v="2499.6968750000001"/>
    <n v="27538.75"/>
    <n v="21606"/>
  </r>
  <r>
    <x v="1113"/>
    <n v="1765.3125"/>
    <n v="271.5"/>
    <n v="266.44"/>
    <n v="6145"/>
    <n v="7874"/>
    <n v="54.5"/>
    <n v="9176.5"/>
    <n v="4404.5"/>
    <n v="6786"/>
    <n v="5741"/>
    <n v="4647"/>
    <n v="4636"/>
    <n v="51767.752500000002"/>
    <n v="44.7"/>
    <x v="0"/>
    <n v="2303.2525000000001"/>
    <n v="27654.5"/>
    <n v="21810"/>
  </r>
  <r>
    <x v="1114"/>
    <n v="1848.0078125"/>
    <n v="259.75"/>
    <n v="272.29000000000002"/>
    <n v="6836.5"/>
    <n v="7758.5"/>
    <n v="46.5"/>
    <n v="9007.25"/>
    <n v="4400.5"/>
    <n v="6635"/>
    <n v="5727.5"/>
    <n v="4645"/>
    <n v="4697"/>
    <n v="52133.797812500001"/>
    <n v="45.1"/>
    <x v="0"/>
    <n v="2380.0478125"/>
    <n v="28049.25"/>
    <n v="21704.5"/>
  </r>
  <r>
    <x v="1115"/>
    <n v="1794.1171875"/>
    <n v="248.5"/>
    <n v="265.24"/>
    <n v="6669.5"/>
    <n v="7959"/>
    <n v="29.5"/>
    <n v="9058.25"/>
    <n v="4360.5"/>
    <n v="6681"/>
    <n v="5690.5"/>
    <n v="4704"/>
    <n v="4805.5"/>
    <n v="52265.607187499998"/>
    <n v="44.7"/>
    <x v="0"/>
    <n v="2307.8571874999998"/>
    <n v="28076.75"/>
    <n v="21881"/>
  </r>
  <r>
    <x v="1116"/>
    <n v="1804.1015625"/>
    <n v="255.25"/>
    <n v="315.85000000000002"/>
    <n v="6280.5"/>
    <n v="7813.5"/>
    <n v="39"/>
    <n v="8896.875"/>
    <n v="4283"/>
    <n v="6791"/>
    <n v="5571"/>
    <n v="4626.5"/>
    <n v="4768"/>
    <n v="51444.576562499999"/>
    <n v="45.8"/>
    <x v="0"/>
    <n v="2375.2015624999999"/>
    <n v="27312.875"/>
    <n v="21756.5"/>
  </r>
  <r>
    <x v="1117"/>
    <n v="1879.3515625"/>
    <n v="264.5"/>
    <n v="334.69"/>
    <n v="6209.5"/>
    <n v="7990"/>
    <n v="48"/>
    <n v="8957.625"/>
    <n v="4418.5"/>
    <n v="6608"/>
    <n v="5660"/>
    <n v="4650.5"/>
    <n v="4813"/>
    <n v="51833.666562500002"/>
    <n v="45.3"/>
    <x v="0"/>
    <n v="2478.5415625000001"/>
    <n v="27623.625"/>
    <n v="21731.5"/>
  </r>
  <r>
    <x v="1118"/>
    <n v="1873.609375"/>
    <n v="270"/>
    <n v="334.2"/>
    <n v="5659.5"/>
    <n v="7959"/>
    <n v="60.5"/>
    <n v="8883.75"/>
    <n v="4190"/>
    <n v="6692"/>
    <n v="5627"/>
    <n v="4643.5"/>
    <n v="4715"/>
    <n v="50908.059374999997"/>
    <n v="46.2"/>
    <x v="0"/>
    <n v="2477.8093749999998"/>
    <n v="26752.75"/>
    <n v="21677.5"/>
  </r>
  <r>
    <x v="1119"/>
    <n v="1836.3984375"/>
    <n v="272.5"/>
    <n v="323.62"/>
    <n v="6233"/>
    <n v="7996.5"/>
    <n v="62.5"/>
    <n v="8955.375"/>
    <n v="4394.5"/>
    <n v="6700"/>
    <n v="5676.5"/>
    <n v="4631.5"/>
    <n v="4681.5"/>
    <n v="51763.893437500003"/>
    <n v="45.9"/>
    <x v="0"/>
    <n v="2432.5184374999999"/>
    <n v="27641.875"/>
    <n v="21689.5"/>
  </r>
  <r>
    <x v="1120"/>
    <n v="1786.1328125"/>
    <n v="272.5"/>
    <n v="329.56"/>
    <n v="6266.5"/>
    <n v="8091"/>
    <n v="61.5"/>
    <n v="8901.25"/>
    <n v="4377.5"/>
    <n v="6643"/>
    <n v="5712"/>
    <n v="4657"/>
    <n v="4691.5"/>
    <n v="51789.442812499998"/>
    <n v="45.5"/>
    <x v="0"/>
    <n v="2388.1928124999999"/>
    <n v="27697.75"/>
    <n v="21703.5"/>
  </r>
  <r>
    <x v="1121"/>
    <n v="1893.203125"/>
    <n v="281"/>
    <n v="334.3"/>
    <n v="5664"/>
    <n v="7987.5"/>
    <n v="67"/>
    <n v="8786.625"/>
    <n v="4214.5"/>
    <n v="6580"/>
    <n v="5631"/>
    <n v="4681.5"/>
    <n v="4661.5"/>
    <n v="50782.128125000003"/>
    <n v="46"/>
    <x v="0"/>
    <n v="2508.5031250000002"/>
    <n v="26719.625"/>
    <n v="21554"/>
  </r>
  <r>
    <x v="1122"/>
    <n v="1956.9140625"/>
    <n v="287.25"/>
    <n v="336.1"/>
    <n v="5416"/>
    <n v="7974.5"/>
    <n v="74.5"/>
    <n v="8913.875"/>
    <n v="3969"/>
    <n v="6698"/>
    <n v="5598"/>
    <n v="4676.5"/>
    <n v="4723"/>
    <n v="50623.639062499999"/>
    <n v="45.7"/>
    <x v="0"/>
    <n v="2580.2640624999999"/>
    <n v="26347.875"/>
    <n v="21695.5"/>
  </r>
  <r>
    <x v="1123"/>
    <n v="2072.2265625"/>
    <n v="287.5"/>
    <n v="330.96999999999997"/>
    <n v="5451"/>
    <n v="7928.5"/>
    <n v="76.5"/>
    <n v="8805.5"/>
    <n v="3936"/>
    <n v="6525"/>
    <n v="5615"/>
    <n v="4666"/>
    <n v="4729"/>
    <n v="50423.196562500001"/>
    <n v="45.8"/>
    <x v="0"/>
    <n v="2690.6965624999998"/>
    <n v="26197.5"/>
    <n v="21535"/>
  </r>
  <r>
    <x v="1124"/>
    <n v="2092.4140625"/>
    <n v="279.5"/>
    <n v="321.55"/>
    <n v="5586.5"/>
    <n v="7854.5"/>
    <n v="64.5"/>
    <n v="8792.875"/>
    <n v="4157"/>
    <n v="6615"/>
    <n v="5729"/>
    <n v="4663"/>
    <n v="4661.5"/>
    <n v="50817.339062500003"/>
    <n v="45.5"/>
    <x v="0"/>
    <n v="2693.4640625000002"/>
    <n v="26455.375"/>
    <n v="21668.5"/>
  </r>
  <r>
    <x v="1125"/>
    <n v="2060.3125"/>
    <n v="270.5"/>
    <n v="327.2"/>
    <n v="6128"/>
    <n v="7888"/>
    <n v="55.5"/>
    <n v="8942"/>
    <n v="4281.5"/>
    <n v="6687"/>
    <n v="5719"/>
    <n v="4697.5"/>
    <n v="4630.5"/>
    <n v="51687.012499999997"/>
    <n v="45.5"/>
    <x v="0"/>
    <n v="2658.0124999999998"/>
    <n v="27295"/>
    <n v="21734"/>
  </r>
  <r>
    <x v="1126"/>
    <n v="2014.75"/>
    <n v="274"/>
    <n v="319.58999999999997"/>
    <n v="6087.5"/>
    <n v="8104"/>
    <n v="57"/>
    <n v="8891.25"/>
    <n v="4154.5"/>
    <n v="6544"/>
    <n v="5592.5"/>
    <n v="4693"/>
    <n v="4664.5"/>
    <n v="51396.59"/>
    <n v="44.8"/>
    <x v="0"/>
    <n v="2608.34"/>
    <n v="27294.25"/>
    <n v="21494"/>
  </r>
  <r>
    <x v="1127"/>
    <n v="1977.515625"/>
    <n v="274.25"/>
    <n v="322.10000000000002"/>
    <n v="6107.5"/>
    <n v="8096"/>
    <n v="58.5"/>
    <n v="9099"/>
    <n v="4420"/>
    <n v="6517"/>
    <n v="5684.5"/>
    <n v="4660.5"/>
    <n v="4717"/>
    <n v="51933.865624999999"/>
    <n v="45.3"/>
    <x v="0"/>
    <n v="2573.8656249999999"/>
    <n v="27781"/>
    <n v="21579"/>
  </r>
  <r>
    <x v="1128"/>
    <n v="2064.1875"/>
    <n v="277.5"/>
    <n v="334.8"/>
    <n v="5627.5"/>
    <n v="8009"/>
    <n v="59"/>
    <n v="8914.625"/>
    <n v="4076"/>
    <n v="6511"/>
    <n v="5607.5"/>
    <n v="4660"/>
    <n v="4690.5"/>
    <n v="50831.612500000003"/>
    <n v="44.9"/>
    <x v="0"/>
    <n v="2676.4875000000002"/>
    <n v="26686.125"/>
    <n v="21469"/>
  </r>
  <r>
    <x v="1129"/>
    <n v="2034.171875"/>
    <n v="272"/>
    <n v="323.86"/>
    <n v="5695.5"/>
    <n v="7968"/>
    <n v="59.5"/>
    <n v="8941.75"/>
    <n v="4088"/>
    <n v="6538"/>
    <n v="5612.5"/>
    <n v="4660"/>
    <n v="4671"/>
    <n v="50864.281875000001"/>
    <n v="44.5"/>
    <x v="0"/>
    <n v="2630.0318750000001"/>
    <n v="26752.75"/>
    <n v="21481.5"/>
  </r>
  <r>
    <x v="1130"/>
    <n v="2014.265625"/>
    <n v="269"/>
    <n v="326.97000000000003"/>
    <n v="5431"/>
    <n v="7989.5"/>
    <n v="57.5"/>
    <n v="8836.375"/>
    <n v="4068.5"/>
    <n v="6481"/>
    <n v="5598.5"/>
    <n v="4702"/>
    <n v="4637"/>
    <n v="50411.610625000001"/>
    <n v="46.2"/>
    <x v="0"/>
    <n v="2610.2356250000003"/>
    <n v="26382.875"/>
    <n v="21418.5"/>
  </r>
  <r>
    <x v="1131"/>
    <n v="1894.59375"/>
    <n v="263.25"/>
    <n v="321.52"/>
    <n v="6051"/>
    <n v="8069.5"/>
    <n v="51.5"/>
    <n v="8890.5"/>
    <n v="4240.5"/>
    <n v="6644"/>
    <n v="5643"/>
    <n v="4854.5"/>
    <n v="4823.5"/>
    <n v="51747.363749999997"/>
    <n v="44.9"/>
    <x v="0"/>
    <n v="2479.36375"/>
    <n v="27303"/>
    <n v="21965"/>
  </r>
  <r>
    <x v="1132"/>
    <n v="1956.875"/>
    <n v="266.25"/>
    <n v="331.43"/>
    <n v="6097.5"/>
    <n v="7967.5"/>
    <n v="52"/>
    <n v="8859.125"/>
    <n v="4039"/>
    <n v="6570"/>
    <n v="5647.5"/>
    <n v="4699"/>
    <n v="4698.5"/>
    <n v="51184.68"/>
    <n v="44.8"/>
    <x v="0"/>
    <n v="2554.5549999999998"/>
    <n v="27015.125"/>
    <n v="21615"/>
  </r>
  <r>
    <x v="1133"/>
    <n v="1819.25"/>
    <n v="264.25"/>
    <n v="331.25"/>
    <n v="6051.5"/>
    <n v="8067.5"/>
    <n v="56.5"/>
    <n v="9003.25"/>
    <n v="4360"/>
    <n v="6730"/>
    <n v="5683.5"/>
    <n v="4799"/>
    <n v="4670.5"/>
    <n v="51836.5"/>
    <n v="46.4"/>
    <x v="0"/>
    <n v="2414.75"/>
    <n v="27538.75"/>
    <n v="21883"/>
  </r>
  <r>
    <x v="1134"/>
    <n v="1752.0625"/>
    <n v="257.5"/>
    <n v="328.44"/>
    <n v="6151"/>
    <n v="8104.5"/>
    <n v="58.5"/>
    <n v="9036.125"/>
    <n v="4287.5"/>
    <n v="6799"/>
    <n v="5706.5"/>
    <n v="4866"/>
    <n v="4767"/>
    <n v="52114.127500000002"/>
    <n v="46.7"/>
    <x v="0"/>
    <n v="2338.0025000000001"/>
    <n v="27637.625"/>
    <n v="22138.5"/>
  </r>
  <r>
    <x v="1135"/>
    <n v="1856.5"/>
    <n v="259.25"/>
    <n v="329.51"/>
    <n v="5669"/>
    <n v="7967"/>
    <n v="56.5"/>
    <n v="8992.5"/>
    <n v="4075"/>
    <n v="6758"/>
    <n v="5645.5"/>
    <n v="4810"/>
    <n v="4681.5"/>
    <n v="51100.26"/>
    <n v="45.7"/>
    <x v="0"/>
    <n v="2445.2600000000002"/>
    <n v="26760"/>
    <n v="21895"/>
  </r>
  <r>
    <x v="1136"/>
    <n v="1887.15625"/>
    <n v="261"/>
    <n v="389.3"/>
    <n v="5567.5"/>
    <n v="7943"/>
    <n v="54"/>
    <n v="9056.125"/>
    <n v="3976.5"/>
    <n v="6814"/>
    <n v="5770"/>
    <n v="4816.5"/>
    <n v="4755.5"/>
    <n v="51290.581250000003"/>
    <n v="45.4"/>
    <x v="0"/>
    <n v="2537.4562500000002"/>
    <n v="26597.125"/>
    <n v="22156"/>
  </r>
  <r>
    <x v="1137"/>
    <n v="1934.625"/>
    <n v="260.75"/>
    <n v="338.6"/>
    <n v="5527"/>
    <n v="7872"/>
    <n v="56"/>
    <n v="8854.125"/>
    <n v="3844"/>
    <n v="6815"/>
    <n v="5640.5"/>
    <n v="4689"/>
    <n v="4668"/>
    <n v="50499.6"/>
    <n v="45.3"/>
    <x v="0"/>
    <n v="2533.9749999999999"/>
    <n v="26153.125"/>
    <n v="21812.5"/>
  </r>
  <r>
    <x v="1138"/>
    <n v="1912.015625"/>
    <n v="258.75"/>
    <n v="340.34"/>
    <n v="5630.5"/>
    <n v="8114"/>
    <n v="57"/>
    <n v="8971.5"/>
    <n v="4129"/>
    <n v="6949"/>
    <n v="5701"/>
    <n v="4786.5"/>
    <n v="4739"/>
    <n v="51588.605624999997"/>
    <n v="45.7"/>
    <x v="0"/>
    <n v="2511.1056250000001"/>
    <n v="26902"/>
    <n v="22175.5"/>
  </r>
  <r>
    <x v="1139"/>
    <n v="1855.484375"/>
    <n v="261.75"/>
    <n v="332.78"/>
    <n v="6265.5"/>
    <n v="8262.5"/>
    <n v="55.5"/>
    <n v="8866.5"/>
    <n v="4278"/>
    <n v="6921"/>
    <n v="5653"/>
    <n v="4793.5"/>
    <n v="4745.5"/>
    <n v="52291.014374999999"/>
    <n v="46"/>
    <x v="0"/>
    <n v="2450.0143749999997"/>
    <n v="27728"/>
    <n v="22113"/>
  </r>
  <r>
    <x v="1140"/>
    <n v="1831.609375"/>
    <n v="253.5"/>
    <n v="300.46000000000004"/>
    <n v="6421.5"/>
    <n v="8318.5"/>
    <n v="50.5"/>
    <n v="8979"/>
    <n v="4468"/>
    <n v="6929"/>
    <n v="5718.5"/>
    <n v="4935.5"/>
    <n v="4782.5"/>
    <n v="52988.569374999999"/>
    <n v="46"/>
    <x v="0"/>
    <n v="2385.569375"/>
    <n v="28237.5"/>
    <n v="22365.5"/>
  </r>
  <r>
    <x v="1141"/>
    <n v="1752.65625"/>
    <n v="244.25"/>
    <n v="287.51"/>
    <n v="6044"/>
    <n v="8108"/>
    <n v="45.5"/>
    <n v="9018.25"/>
    <n v="4280"/>
    <n v="7031"/>
    <n v="5692"/>
    <n v="4963.5"/>
    <n v="4688"/>
    <n v="52154.666250000002"/>
    <n v="46.6"/>
    <x v="0"/>
    <n v="2284.4162500000002"/>
    <n v="27495.75"/>
    <n v="22374.5"/>
  </r>
  <r>
    <x v="1142"/>
    <n v="1887.296875"/>
    <n v="247"/>
    <n v="291.59000000000003"/>
    <n v="5662"/>
    <n v="7955"/>
    <n v="45"/>
    <n v="9004.5"/>
    <n v="4051"/>
    <n v="7069"/>
    <n v="5620"/>
    <n v="4917.5"/>
    <n v="4679.5"/>
    <n v="51429.386874999997"/>
    <n v="45.8"/>
    <x v="0"/>
    <n v="2425.8868750000001"/>
    <n v="26717.5"/>
    <n v="22286"/>
  </r>
  <r>
    <x v="1143"/>
    <n v="1863.34375"/>
    <n v="255.5"/>
    <n v="286.98999999999995"/>
    <n v="5816"/>
    <n v="8113.5"/>
    <n v="55"/>
    <n v="8902.375"/>
    <n v="3995"/>
    <n v="7184"/>
    <n v="5662"/>
    <n v="4884"/>
    <n v="4672"/>
    <n v="51689.708749999998"/>
    <n v="44.7"/>
    <x v="0"/>
    <n v="2405.8337499999998"/>
    <n v="26881.875"/>
    <n v="22402"/>
  </r>
  <r>
    <x v="1144"/>
    <n v="1863.140625"/>
    <n v="258.25"/>
    <n v="287.29999999999995"/>
    <n v="5918.5"/>
    <n v="8013"/>
    <n v="66"/>
    <n v="8724.875"/>
    <n v="3824"/>
    <n v="6986"/>
    <n v="5693.5"/>
    <n v="4960.5"/>
    <n v="4687.5"/>
    <n v="51282.565625000003"/>
    <n v="45.1"/>
    <x v="0"/>
    <n v="2408.6906250000002"/>
    <n v="26546.375"/>
    <n v="22327.5"/>
  </r>
  <r>
    <x v="1145"/>
    <n v="1873.40625"/>
    <n v="264.25"/>
    <n v="286.63"/>
    <n v="5699.5"/>
    <n v="8128.5"/>
    <n v="61.5"/>
    <n v="8846.875"/>
    <n v="3912.5"/>
    <n v="7053"/>
    <n v="5590.5"/>
    <n v="5000.5"/>
    <n v="4733"/>
    <n v="51450.161249999997"/>
    <n v="43.9"/>
    <x v="0"/>
    <n v="2424.2862500000001"/>
    <n v="26648.875"/>
    <n v="22377"/>
  </r>
  <r>
    <x v="1146"/>
    <n v="1888.140625"/>
    <n v="260.75"/>
    <n v="290.28999999999996"/>
    <n v="5605"/>
    <n v="8045.5"/>
    <n v="67"/>
    <n v="8665.125"/>
    <n v="3901.5"/>
    <n v="6956"/>
    <n v="5486"/>
    <n v="4965.5"/>
    <n v="4523"/>
    <n v="50653.805625000001"/>
    <n v="34.5"/>
    <x v="0"/>
    <n v="2439.180625"/>
    <n v="26284.125"/>
    <n v="21930.5"/>
  </r>
  <r>
    <x v="1147"/>
    <n v="1888.015625"/>
    <n v="259.75"/>
    <n v="289.13"/>
    <n v="5690"/>
    <n v="8179.5"/>
    <n v="65"/>
    <n v="8774.875"/>
    <n v="4052"/>
    <n v="6996"/>
    <n v="5584.5"/>
    <n v="4892.5"/>
    <n v="4532"/>
    <n v="51203.270624999997"/>
    <n v="40.799999999999997"/>
    <x v="0"/>
    <n v="2436.8956250000001"/>
    <n v="26761.375"/>
    <n v="22005"/>
  </r>
  <r>
    <x v="1148"/>
    <n v="1823.28125"/>
    <n v="259.25"/>
    <n v="286.47000000000003"/>
    <n v="5549.5"/>
    <n v="8299"/>
    <n v="66"/>
    <n v="8891.375"/>
    <n v="4156.5"/>
    <n v="6972"/>
    <n v="5587.5"/>
    <n v="4977"/>
    <n v="4618"/>
    <n v="51485.876250000001"/>
    <n v="45.6"/>
    <x v="0"/>
    <n v="2369.0012500000003"/>
    <n v="26962.375"/>
    <n v="22154.5"/>
  </r>
  <r>
    <x v="1149"/>
    <n v="1898.609375"/>
    <n v="261"/>
    <n v="289.22000000000003"/>
    <n v="5563"/>
    <n v="7931.5"/>
    <n v="66"/>
    <n v="8751.5"/>
    <n v="4099.5"/>
    <n v="6928"/>
    <n v="5585"/>
    <n v="5038.5"/>
    <n v="4663.5"/>
    <n v="51075.329375000001"/>
    <n v="42.6"/>
    <x v="0"/>
    <n v="2448.8293750000003"/>
    <n v="26411.5"/>
    <n v="22215"/>
  </r>
  <r>
    <x v="1150"/>
    <n v="1862.1875"/>
    <n v="261.75"/>
    <n v="285.91000000000003"/>
    <n v="5447"/>
    <n v="7996"/>
    <n v="64"/>
    <n v="8908"/>
    <n v="3825"/>
    <n v="7157"/>
    <n v="5671"/>
    <n v="5041.5"/>
    <n v="4641.5"/>
    <n v="51160.847500000003"/>
    <n v="44.8"/>
    <x v="0"/>
    <n v="2409.8474999999999"/>
    <n v="26240"/>
    <n v="22511"/>
  </r>
  <r>
    <x v="1151"/>
    <n v="1880.703125"/>
    <n v="257"/>
    <n v="287.65999999999997"/>
    <n v="5825.5"/>
    <n v="7991"/>
    <n v="62"/>
    <n v="8766"/>
    <n v="3846.5"/>
    <n v="6928"/>
    <n v="5588.5"/>
    <n v="4982"/>
    <n v="4631"/>
    <n v="51045.863125000003"/>
    <n v="44.5"/>
    <x v="0"/>
    <n v="2425.3631249999999"/>
    <n v="26491"/>
    <n v="22129.5"/>
  </r>
  <r>
    <x v="1152"/>
    <n v="1874.5"/>
    <n v="261.5"/>
    <n v="292.85000000000002"/>
    <n v="6131"/>
    <n v="8072.5"/>
    <n v="63"/>
    <n v="8728.375"/>
    <n v="4125"/>
    <n v="7035"/>
    <n v="5615.5"/>
    <n v="5008"/>
    <n v="4589.5"/>
    <n v="51796.724999999999"/>
    <n v="43"/>
    <x v="0"/>
    <n v="2428.85"/>
    <n v="27119.875"/>
    <n v="22248"/>
  </r>
  <r>
    <x v="1153"/>
    <n v="1881.65625"/>
    <n v="247.25"/>
    <n v="265.89"/>
    <n v="6163"/>
    <n v="8006"/>
    <n v="51"/>
    <n v="8645.625"/>
    <n v="3903.5"/>
    <n v="7024"/>
    <n v="5469.5"/>
    <n v="4863"/>
    <n v="4483"/>
    <n v="51003.421249999999"/>
    <n v="30.9"/>
    <x v="0"/>
    <n v="2394.7962499999999"/>
    <n v="26769.125"/>
    <n v="21839.5"/>
  </r>
  <r>
    <x v="1154"/>
    <n v="1912.28125"/>
    <n v="245.25"/>
    <n v="284.83"/>
    <n v="5953.5"/>
    <n v="8146.5"/>
    <n v="39"/>
    <n v="8687.125"/>
    <n v="4172.5"/>
    <n v="6991"/>
    <n v="5563"/>
    <n v="4907.5"/>
    <n v="4459"/>
    <n v="51361.486250000002"/>
    <n v="43.4"/>
    <x v="0"/>
    <n v="2442.3612499999999"/>
    <n v="26998.625"/>
    <n v="21920.5"/>
  </r>
  <r>
    <x v="1155"/>
    <n v="1821.234375"/>
    <n v="243.75"/>
    <n v="280.95999999999998"/>
    <n v="5837.5"/>
    <n v="8036.5"/>
    <n v="42.5"/>
    <n v="8865.625"/>
    <n v="4200"/>
    <n v="6888"/>
    <n v="5681.5"/>
    <n v="4923.5"/>
    <n v="4582.5"/>
    <n v="51403.569374999999"/>
    <n v="45.4"/>
    <x v="0"/>
    <n v="2345.944375"/>
    <n v="26982.125"/>
    <n v="22075.5"/>
  </r>
  <r>
    <x v="1156"/>
    <n v="1909.421875"/>
    <n v="249.25"/>
    <n v="297.83000000000004"/>
    <n v="5201"/>
    <n v="8009"/>
    <n v="48.5"/>
    <n v="8789.625"/>
    <n v="3948.5"/>
    <n v="6766"/>
    <n v="5485.5"/>
    <n v="4772.5"/>
    <n v="4461.5"/>
    <n v="49938.626875000002"/>
    <n v="31.7"/>
    <x v="0"/>
    <n v="2456.5018749999999"/>
    <n v="25996.625"/>
    <n v="21485.5"/>
  </r>
  <r>
    <x v="1157"/>
    <n v="1905.015625"/>
    <n v="240.75"/>
    <n v="277.63"/>
    <n v="5537.5"/>
    <n v="7807"/>
    <n v="48.5"/>
    <n v="8622.125"/>
    <n v="3732.5"/>
    <n v="6063"/>
    <n v="4534"/>
    <n v="4297"/>
    <n v="3836.5"/>
    <n v="46901.520624999997"/>
    <n v="9.1"/>
    <x v="0"/>
    <n v="2423.3956250000001"/>
    <n v="25747.625"/>
    <n v="18730.5"/>
  </r>
  <r>
    <x v="1158"/>
    <n v="1936.546875"/>
    <n v="243.5"/>
    <n v="286.62"/>
    <n v="5527"/>
    <n v="7764"/>
    <n v="44.5"/>
    <n v="8488"/>
    <n v="3794.5"/>
    <n v="3211"/>
    <n v="2691"/>
    <n v="3034"/>
    <n v="2729"/>
    <n v="39749.666875000003"/>
    <s v="15.5."/>
    <x v="0"/>
    <n v="2466.6668749999999"/>
    <n v="25618"/>
    <n v="11665"/>
  </r>
  <r>
    <x v="1159"/>
    <n v="1963.140625"/>
    <n v="250.5"/>
    <n v="288.53999999999996"/>
    <n v="5727"/>
    <n v="8150"/>
    <n v="55"/>
    <n v="8724.125"/>
    <n v="3875"/>
    <n v="3875"/>
    <n v="2646.5"/>
    <n v="3050.5"/>
    <n v="2729"/>
    <n v="41334.305625000001"/>
    <n v="16.2"/>
    <x v="0"/>
    <n v="2502.180625"/>
    <n v="26531.125"/>
    <n v="12301"/>
  </r>
  <r>
    <x v="1160"/>
    <n v="1963.109375"/>
    <n v="259.25"/>
    <n v="289.83999999999997"/>
    <n v="5451.5"/>
    <n v="8074.5"/>
    <n v="59.5"/>
    <n v="8679.125"/>
    <n v="4025.5"/>
    <n v="5650"/>
    <n v="4339.5"/>
    <n v="4109"/>
    <n v="3844"/>
    <n v="46744.824374999997"/>
    <n v="38.9"/>
    <x v="0"/>
    <n v="2512.1993750000001"/>
    <n v="26290.125"/>
    <n v="17942.5"/>
  </r>
  <r>
    <x v="1161"/>
    <n v="1898.015625"/>
    <n v="258"/>
    <n v="282.08"/>
    <n v="5425"/>
    <n v="8354.5"/>
    <n v="59.5"/>
    <n v="8829"/>
    <n v="4068.5"/>
    <n v="6391"/>
    <n v="5468"/>
    <n v="4520"/>
    <n v="4432.5"/>
    <n v="49986.095625000002"/>
    <n v="36.200000000000003"/>
    <x v="0"/>
    <n v="2438.0956249999999"/>
    <n v="26736.5"/>
    <n v="20811.5"/>
  </r>
  <r>
    <x v="1162"/>
    <n v="1813.015625"/>
    <n v="258.5"/>
    <n v="280.77"/>
    <n v="5810.5"/>
    <n v="8179.5"/>
    <n v="61"/>
    <n v="8572"/>
    <n v="3911.5"/>
    <n v="6143"/>
    <n v="5267"/>
    <n v="4567.5"/>
    <n v="4430"/>
    <n v="49294.285624999997"/>
    <n v="25"/>
    <x v="0"/>
    <n v="2352.285625"/>
    <n v="26534.5"/>
    <n v="20407.5"/>
  </r>
  <r>
    <x v="1163"/>
    <n v="1916.578125"/>
    <n v="257.25"/>
    <n v="284.68"/>
    <n v="6090.5"/>
    <n v="7927.5"/>
    <n v="65.5"/>
    <n v="8421.5"/>
    <n v="3930.5"/>
    <n v="5605"/>
    <n v="4411.5"/>
    <n v="4305"/>
    <n v="4129"/>
    <n v="47344.508125"/>
    <n v="15.1"/>
    <x v="0"/>
    <n v="2458.5081249999998"/>
    <n v="26435.5"/>
    <n v="18450.5"/>
  </r>
  <r>
    <x v="1164"/>
    <n v="1894.015625"/>
    <n v="257.5"/>
    <n v="294.38"/>
    <n v="5784"/>
    <n v="7815"/>
    <n v="64.5"/>
    <n v="8656.125"/>
    <n v="4035"/>
    <n v="3952"/>
    <n v="2917"/>
    <n v="3026.5"/>
    <n v="3066.5"/>
    <n v="41762.520624999997"/>
    <n v="15.8"/>
    <x v="0"/>
    <n v="2445.8956250000001"/>
    <n v="26354.625"/>
    <n v="12962"/>
  </r>
  <r>
    <x v="1165"/>
    <n v="1952.046875"/>
    <n v="259.25"/>
    <n v="293.93"/>
    <n v="5855"/>
    <n v="7941"/>
    <n v="66"/>
    <n v="8577.25"/>
    <n v="4024"/>
    <n v="5565"/>
    <n v="4564"/>
    <n v="4047"/>
    <n v="3738.5"/>
    <n v="46882.976875"/>
    <n v="36.5"/>
    <x v="0"/>
    <n v="2505.2268749999998"/>
    <n v="26463.25"/>
    <n v="17914.5"/>
  </r>
  <r>
    <x v="1166"/>
    <n v="2009.3125"/>
    <n v="257.75"/>
    <n v="287.75"/>
    <n v="6120.5"/>
    <n v="8010.5"/>
    <n v="68"/>
    <n v="8730.625"/>
    <n v="4101.5"/>
    <n v="6586"/>
    <n v="5599"/>
    <n v="4665"/>
    <n v="4391"/>
    <n v="50826.9375"/>
    <n v="38.9"/>
    <x v="0"/>
    <n v="2554.8125"/>
    <n v="27031.125"/>
    <n v="21241"/>
  </r>
  <r>
    <x v="1167"/>
    <n v="1947.1875"/>
    <n v="265"/>
    <n v="288.75"/>
    <n v="5653"/>
    <n v="8080"/>
    <n v="69.5"/>
    <n v="8720.5"/>
    <n v="3949.5"/>
    <n v="6389"/>
    <n v="5358"/>
    <n v="4851.5"/>
    <n v="4521"/>
    <n v="50092.9375"/>
    <n v="37.9"/>
    <x v="0"/>
    <n v="2500.9375"/>
    <n v="26472.5"/>
    <n v="21119.5"/>
  </r>
  <r>
    <x v="1168"/>
    <n v="1932.921875"/>
    <n v="262.25"/>
    <n v="282.90999999999997"/>
    <n v="5609"/>
    <n v="8096.5"/>
    <n v="70.5"/>
    <n v="8882.375"/>
    <n v="4044.5"/>
    <n v="6395"/>
    <n v="5534.5"/>
    <n v="4796"/>
    <n v="4600"/>
    <n v="50506.456875000003"/>
    <n v="39.5"/>
    <x v="0"/>
    <n v="2478.0818749999999"/>
    <n v="26702.875"/>
    <n v="21325.5"/>
  </r>
  <r>
    <x v="1169"/>
    <n v="1863.4375"/>
    <n v="265.5"/>
    <n v="287.55999999999995"/>
    <n v="5648.5"/>
    <n v="8263"/>
    <n v="81"/>
    <n v="8701.875"/>
    <n v="4061"/>
    <n v="6274"/>
    <n v="5563"/>
    <n v="4715"/>
    <n v="4430.5"/>
    <n v="50154.372499999998"/>
    <n v="30.7"/>
    <x v="0"/>
    <n v="2416.4974999999999"/>
    <n v="26755.375"/>
    <n v="20982.5"/>
  </r>
  <r>
    <x v="1170"/>
    <n v="1990.4375"/>
    <n v="268.25"/>
    <n v="289.37"/>
    <n v="5834"/>
    <n v="7908.5"/>
    <n v="82"/>
    <n v="8618"/>
    <n v="3818.5"/>
    <n v="5824"/>
    <n v="4541"/>
    <n v="4303.5"/>
    <n v="3989"/>
    <n v="47466.557500000003"/>
    <n v="14.5"/>
    <x v="0"/>
    <n v="2548.0574999999999"/>
    <n v="26261"/>
    <n v="18657.5"/>
  </r>
  <r>
    <x v="1171"/>
    <n v="1986.3125"/>
    <n v="263.75"/>
    <n v="278.14"/>
    <n v="5101"/>
    <n v="8091"/>
    <n v="70.5"/>
    <n v="8715.25"/>
    <n v="3828.5"/>
    <n v="3099"/>
    <n v="2465.5"/>
    <n v="2779.5"/>
    <n v="2922.5"/>
    <n v="39600.952499999999"/>
    <n v="17.399999999999999"/>
    <x v="0"/>
    <n v="2528.2024999999999"/>
    <n v="25806.25"/>
    <n v="11266.5"/>
  </r>
  <r>
    <x v="1172"/>
    <n v="2004.296875"/>
    <n v="304.5"/>
    <n v="268.13"/>
    <n v="5456"/>
    <n v="8013.5"/>
    <n v="71.5"/>
    <n v="8703.125"/>
    <n v="3911"/>
    <n v="2876"/>
    <n v="2107.5"/>
    <n v="2459.5"/>
    <n v="2315"/>
    <n v="38490.051874999997"/>
    <n v="16.399999999999999"/>
    <x v="0"/>
    <n v="2576.9268750000001"/>
    <n v="26155.125"/>
    <n v="9758"/>
  </r>
  <r>
    <x v="1173"/>
    <n v="1918.375"/>
    <n v="263.5"/>
    <n v="470.13"/>
    <n v="5338.5"/>
    <n v="7939"/>
    <n v="73.5"/>
    <n v="8746.875"/>
    <n v="4080"/>
    <n v="3666"/>
    <n v="2233"/>
    <n v="2779"/>
    <n v="2424"/>
    <n v="39931.879999999997"/>
    <n v="17.600000000000001"/>
    <x v="0"/>
    <n v="2652.0050000000001"/>
    <n v="26177.875"/>
    <n v="11102"/>
  </r>
  <r>
    <x v="1174"/>
    <n v="2067.328125"/>
    <n v="344"/>
    <n v="295.61"/>
    <n v="6051.5"/>
    <n v="7959"/>
    <n v="68"/>
    <n v="8801.125"/>
    <n v="4267.5"/>
    <n v="5599"/>
    <n v="4564.5"/>
    <n v="4621.5"/>
    <n v="4199.5"/>
    <n v="48838.563125000001"/>
    <n v="41.5"/>
    <x v="0"/>
    <n v="2706.9381250000001"/>
    <n v="27147.125"/>
    <n v="18984.5"/>
  </r>
  <r>
    <x v="1175"/>
    <n v="2088.34375"/>
    <n v="414.25"/>
    <n v="303.03000000000003"/>
    <n v="6046"/>
    <n v="8359"/>
    <n v="67"/>
    <n v="8902.75"/>
    <n v="4209.5"/>
    <n v="6505"/>
    <n v="5536"/>
    <n v="5269"/>
    <n v="4910"/>
    <n v="52609.873749999999"/>
    <n v="44.7"/>
    <x v="0"/>
    <n v="2805.6237500000002"/>
    <n v="27584.25"/>
    <n v="22220"/>
  </r>
  <r>
    <x v="1176"/>
    <n v="1989.078125"/>
    <n v="414.5"/>
    <n v="295.07"/>
    <n v="5688"/>
    <n v="8199"/>
    <n v="68"/>
    <n v="8701"/>
    <n v="3994.5"/>
    <n v="6429"/>
    <n v="5481"/>
    <n v="5145.5"/>
    <n v="4792"/>
    <n v="51196.648125"/>
    <n v="29.2"/>
    <x v="0"/>
    <n v="2698.6481250000002"/>
    <n v="26650.5"/>
    <n v="21847.5"/>
  </r>
  <r>
    <x v="1177"/>
    <n v="2092.234375"/>
    <n v="417.75"/>
    <n v="305.77999999999997"/>
    <n v="5023.5"/>
    <n v="8027"/>
    <n v="71"/>
    <n v="8552.5"/>
    <n v="3977.5"/>
    <n v="5748"/>
    <n v="4620.5"/>
    <n v="4599.5"/>
    <n v="4280.5"/>
    <n v="47715.764374999999"/>
    <n v="15.4"/>
    <x v="0"/>
    <n v="2815.7643749999997"/>
    <n v="25651.5"/>
    <n v="19248.5"/>
  </r>
  <r>
    <x v="1178"/>
    <n v="2084.21875"/>
    <n v="319.25"/>
    <n v="294.27"/>
    <n v="5402.5"/>
    <n v="8100"/>
    <n v="67.5"/>
    <n v="8701.25"/>
    <n v="4039.5"/>
    <n v="5930"/>
    <n v="5018"/>
    <n v="4792"/>
    <n v="4297"/>
    <n v="49045.488749999997"/>
    <n v="39.700000000000003"/>
    <x v="0"/>
    <n v="2697.73875"/>
    <n v="26310.75"/>
    <n v="20037"/>
  </r>
  <r>
    <x v="1179"/>
    <n v="2048.8125"/>
    <n v="274.5"/>
    <n v="322.25"/>
    <n v="5096"/>
    <n v="8192.5"/>
    <n v="70.5"/>
    <n v="8734"/>
    <n v="3925"/>
    <n v="6183"/>
    <n v="5469.5"/>
    <n v="4907"/>
    <n v="4493"/>
    <n v="49716.0625"/>
    <n v="21.9"/>
    <x v="0"/>
    <n v="2645.5625"/>
    <n v="26018"/>
    <n v="21052.5"/>
  </r>
  <r>
    <x v="1180"/>
    <n v="2055.09375"/>
    <n v="274"/>
    <n v="312.12"/>
    <n v="5317"/>
    <n v="7937.5"/>
    <n v="67.5"/>
    <n v="8400.25"/>
    <n v="3862.5"/>
    <n v="5614"/>
    <n v="4518.5"/>
    <n v="4614"/>
    <n v="4153"/>
    <n v="47125.463750000003"/>
    <n v="11.5"/>
    <x v="0"/>
    <n v="2641.2137499999999"/>
    <n v="25584.75"/>
    <n v="18899.5"/>
  </r>
  <r>
    <x v="1181"/>
    <n v="2060.59375"/>
    <n v="271.25"/>
    <n v="297.90999999999997"/>
    <n v="4543"/>
    <n v="6650"/>
    <n v="59"/>
    <n v="8911.25"/>
    <n v="3228"/>
    <n v="5993"/>
    <n v="4917.5"/>
    <n v="4714"/>
    <n v="4420.5"/>
    <n v="46066.003750000003"/>
    <n v="40.5"/>
    <x v="0"/>
    <n v="2629.7537499999999"/>
    <n v="23391.25"/>
    <n v="20045"/>
  </r>
  <r>
    <x v="1182"/>
    <n v="2056.484375"/>
    <n v="273.25"/>
    <n v="289.8"/>
    <n v="5777.5"/>
    <n v="8274"/>
    <n v="72.5"/>
    <n v="8925"/>
    <n v="4034"/>
    <n v="6422"/>
    <n v="5649"/>
    <n v="4810.5"/>
    <n v="4546"/>
    <n v="51130.034375000003"/>
    <n v="43.8"/>
    <x v="0"/>
    <n v="2619.5343750000002"/>
    <n v="27083"/>
    <n v="21427.5"/>
  </r>
  <r>
    <x v="1183"/>
    <n v="1942.765625"/>
    <n v="264.75"/>
    <n v="281.62"/>
    <n v="5788.5"/>
    <n v="8273.5"/>
    <n v="68.5"/>
    <n v="8903.75"/>
    <n v="4028"/>
    <n v="6411"/>
    <n v="5495.5"/>
    <n v="4868"/>
    <n v="4584"/>
    <n v="50909.885625000003"/>
    <n v="36.200000000000003"/>
    <x v="0"/>
    <n v="2489.1356249999999"/>
    <n v="27062.25"/>
    <n v="21358.5"/>
  </r>
  <r>
    <x v="1184"/>
    <n v="2052.75"/>
    <n v="258.5"/>
    <n v="295.58000000000004"/>
    <n v="5152"/>
    <n v="7929.5"/>
    <n v="64"/>
    <n v="8630.75"/>
    <n v="3803"/>
    <n v="5688"/>
    <n v="4608.5"/>
    <n v="4120.5"/>
    <n v="4040.5"/>
    <n v="46643.58"/>
    <n v="15.8"/>
    <x v="0"/>
    <n v="2606.83"/>
    <n v="25579.25"/>
    <n v="18457.5"/>
  </r>
  <r>
    <x v="1185"/>
    <n v="2085.9375"/>
    <n v="264.25"/>
    <n v="295.45999999999998"/>
    <n v="5008.5"/>
    <n v="7971"/>
    <n v="67.5"/>
    <n v="8809.25"/>
    <n v="3986.5"/>
    <n v="3395"/>
    <n v="2720.5"/>
    <n v="2735.5"/>
    <n v="2753"/>
    <n v="40092.397499999999"/>
    <n v="17.314285714285713"/>
    <x v="0"/>
    <n v="2645.6475"/>
    <n v="25842.75"/>
    <n v="11604"/>
  </r>
  <r>
    <x v="1186"/>
    <n v="2096.375"/>
    <n v="267.25"/>
    <n v="295.47999999999996"/>
    <n v="5164.5"/>
    <n v="8096"/>
    <n v="69"/>
    <n v="8737.5"/>
    <n v="3980.5"/>
    <n v="3916"/>
    <n v="2372"/>
    <n v="2969"/>
    <n v="2576"/>
    <n v="40539.605000000003"/>
    <n v="16.100000000000001"/>
    <x v="0"/>
    <n v="2659.105"/>
    <n v="26047.5"/>
    <n v="11833"/>
  </r>
  <r>
    <x v="1187"/>
    <n v="2116.1875"/>
    <n v="272.75"/>
    <n v="293.43"/>
    <n v="5245"/>
    <n v="8270"/>
    <n v="77"/>
    <n v="8763.5"/>
    <n v="4044"/>
    <n v="5481"/>
    <n v="4522"/>
    <n v="4165.5"/>
    <n v="3847.5"/>
    <n v="47097.8675"/>
    <n v="16.100000000000001"/>
    <x v="0"/>
    <n v="2682.3674999999998"/>
    <n v="26399.5"/>
    <n v="18016"/>
  </r>
  <r>
    <x v="1188"/>
    <n v="2118.09375"/>
    <n v="274.75"/>
    <n v="292.91999999999996"/>
    <n v="5686.5"/>
    <n v="8376"/>
    <n v="78"/>
    <n v="9057"/>
    <n v="4239"/>
    <n v="6468"/>
    <n v="5619.5"/>
    <n v="4784"/>
    <n v="4650"/>
    <n v="51643.763749999998"/>
    <n v="44.1"/>
    <x v="0"/>
    <n v="2685.7637500000001"/>
    <n v="27436.5"/>
    <n v="21521.5"/>
  </r>
  <r>
    <x v="1189"/>
    <n v="2038.640625"/>
    <n v="270.25"/>
    <n v="250.92"/>
    <n v="5940"/>
    <n v="8376"/>
    <n v="73"/>
    <n v="8926.5"/>
    <n v="4097"/>
    <n v="6432"/>
    <n v="5466"/>
    <n v="4777.5"/>
    <n v="4580.5"/>
    <n v="51228.310624999998"/>
    <n v="28.8"/>
    <x v="0"/>
    <n v="2559.8106250000001"/>
    <n v="27412.5"/>
    <n v="21256"/>
  </r>
  <r>
    <x v="1190"/>
    <n v="1929.65625"/>
    <n v="268.25"/>
    <n v="173.78"/>
    <n v="5397.5"/>
    <n v="8267"/>
    <n v="68.5"/>
    <n v="8936"/>
    <n v="3923.5"/>
    <n v="6055"/>
    <n v="5370.5"/>
    <n v="4552.5"/>
    <n v="4331.5"/>
    <n v="49273.686249999999"/>
    <n v="28.8"/>
    <x v="0"/>
    <n v="2371.6862500000002"/>
    <n v="26592.5"/>
    <n v="20309.5"/>
  </r>
  <r>
    <x v="1191"/>
    <n v="2345.515625"/>
    <n v="268"/>
    <n v="296.86"/>
    <n v="5335"/>
    <n v="7966"/>
    <n v="75.5"/>
    <n v="8613"/>
    <n v="3987.5"/>
    <n v="5667"/>
    <n v="4432"/>
    <n v="4265"/>
    <n v="3969.5"/>
    <n v="47220.875625000001"/>
    <n v="17.3"/>
    <x v="0"/>
    <n v="2910.3756250000001"/>
    <n v="25977"/>
    <n v="18333.5"/>
  </r>
  <r>
    <x v="1192"/>
    <n v="2540.59375"/>
    <n v="271"/>
    <n v="296.66999999999996"/>
    <n v="5392"/>
    <n v="8029"/>
    <n v="78"/>
    <n v="8678.25"/>
    <n v="4004.5"/>
    <n v="3041"/>
    <n v="2684.5"/>
    <n v="2880.5"/>
    <n v="2948.5"/>
    <n v="40844.513749999998"/>
    <n v="17.3"/>
    <x v="0"/>
    <n v="3108.2637500000001"/>
    <n v="26181.75"/>
    <n v="11554.5"/>
  </r>
  <r>
    <x v="1193"/>
    <n v="2462.15625"/>
    <n v="269"/>
    <n v="348.21999999999997"/>
    <n v="5949.5"/>
    <n v="8116"/>
    <n v="74.5"/>
    <n v="8634.5"/>
    <n v="3971.5"/>
    <n v="3365"/>
    <n v="2298"/>
    <n v="2622"/>
    <n v="2367"/>
    <n v="40477.376250000001"/>
    <n v="17.3"/>
    <x v="0"/>
    <n v="3079.3762499999998"/>
    <n v="26746"/>
    <n v="10652"/>
  </r>
  <r>
    <x v="1194"/>
    <n v="2373.0625"/>
    <n v="265.25"/>
    <n v="277.57"/>
    <n v="6070.5"/>
    <n v="8074"/>
    <n v="69.5"/>
    <n v="8576.5"/>
    <n v="3880.5"/>
    <n v="3700"/>
    <n v="2286.5"/>
    <n v="2442.5"/>
    <n v="2434"/>
    <n v="40449.8825"/>
    <n v="14.3"/>
    <x v="0"/>
    <n v="2915.8825000000002"/>
    <n v="26671"/>
    <n v="10863"/>
  </r>
  <r>
    <x v="1195"/>
    <n v="2409.625"/>
    <n v="253"/>
    <n v="271.08999999999997"/>
    <n v="5294"/>
    <n v="7809"/>
    <n v="46.5"/>
    <n v="8425.75"/>
    <n v="3947.5"/>
    <n v="5331"/>
    <n v="4460.5"/>
    <n v="3709"/>
    <n v="3743.5"/>
    <n v="45700.464999999997"/>
    <n v="38.6"/>
    <x v="0"/>
    <n v="2933.7150000000001"/>
    <n v="25522.75"/>
    <n v="17244"/>
  </r>
  <r>
    <x v="1196"/>
    <n v="2325.21875"/>
    <n v="228.25"/>
    <n v="206.67000000000002"/>
    <n v="4784"/>
    <n v="6953"/>
    <n v="32"/>
    <n v="8181.75"/>
    <n v="3089"/>
    <n v="6079"/>
    <n v="5250.5"/>
    <n v="4309.5"/>
    <n v="4389.5"/>
    <n v="45828.388749999998"/>
    <n v="38.4"/>
    <x v="0"/>
    <n v="2760.1387500000001"/>
    <n v="23039.75"/>
    <n v="20028.5"/>
  </r>
  <r>
    <x v="1197"/>
    <n v="2206.84375"/>
    <n v="187.5"/>
    <n v="270.47000000000003"/>
    <n v="5198.5"/>
    <n v="8048"/>
    <n v="38.5"/>
    <n v="8553.75"/>
    <n v="3831"/>
    <n v="6147"/>
    <n v="5416"/>
    <n v="4280"/>
    <n v="4578.5"/>
    <n v="48756.063750000001"/>
    <n v="42.4"/>
    <x v="0"/>
    <n v="2664.8137500000003"/>
    <n v="25669.75"/>
    <n v="20421.5"/>
  </r>
  <r>
    <x v="1198"/>
    <n v="2357.28125"/>
    <n v="187.5"/>
    <n v="294.84999999999997"/>
    <n v="5129.5"/>
    <n v="7924"/>
    <n v="49"/>
    <n v="8508.25"/>
    <n v="3972"/>
    <n v="6269"/>
    <n v="5442.5"/>
    <n v="4248"/>
    <n v="4594.5"/>
    <n v="48976.381249999999"/>
    <n v="43"/>
    <x v="0"/>
    <n v="2839.6312499999999"/>
    <n v="25582.75"/>
    <n v="20554"/>
  </r>
  <r>
    <x v="1199"/>
    <n v="2333.8125"/>
    <n v="187.5"/>
    <n v="280.42"/>
    <n v="5437"/>
    <n v="7979"/>
    <n v="42"/>
    <n v="8329.75"/>
    <n v="3864.5"/>
    <n v="6272"/>
    <n v="5165"/>
    <n v="4227.5"/>
    <n v="4523"/>
    <n v="48641.482499999998"/>
    <n v="34.6"/>
    <x v="0"/>
    <n v="2801.7325000000001"/>
    <n v="25652.25"/>
    <n v="20187.5"/>
  </r>
  <r>
    <x v="1200"/>
    <n v="2314.25"/>
    <n v="188"/>
    <n v="368.15"/>
    <n v="5320.5"/>
    <n v="8007"/>
    <n v="34"/>
    <n v="8009"/>
    <n v="3697.5"/>
    <n v="6285"/>
    <n v="5092"/>
    <n v="4139.5"/>
    <n v="4370.5"/>
    <n v="47825.4"/>
    <n v="32.200000000000003"/>
    <x v="0"/>
    <n v="2870.4"/>
    <n v="25068"/>
    <n v="19887"/>
  </r>
  <r>
    <x v="1201"/>
    <n v="2353.875"/>
    <n v="186.75"/>
    <n v="510.48"/>
    <n v="5497"/>
    <n v="8234"/>
    <n v="41.5"/>
    <n v="8715"/>
    <n v="3899"/>
    <n v="6191"/>
    <n v="5422"/>
    <n v="4206"/>
    <n v="4591.5"/>
    <n v="49848.105000000003"/>
    <n v="38.299999999999997"/>
    <x v="0"/>
    <n v="3051.105"/>
    <n v="26386.5"/>
    <n v="20410.5"/>
  </r>
  <r>
    <x v="1202"/>
    <n v="2338.90625"/>
    <n v="187"/>
    <n v="440.44"/>
    <n v="5616"/>
    <n v="8109"/>
    <n v="41.5"/>
    <n v="8912"/>
    <n v="4278"/>
    <n v="6225"/>
    <n v="5451.5"/>
    <n v="4253.5"/>
    <n v="4599"/>
    <n v="50451.846250000002"/>
    <n v="45.4"/>
    <x v="0"/>
    <n v="2966.3462500000001"/>
    <n v="26956.5"/>
    <n v="20529"/>
  </r>
  <r>
    <x v="1203"/>
    <n v="2333.53125"/>
    <n v="185.75"/>
    <n v="280.52"/>
    <n v="5916"/>
    <n v="8124"/>
    <n v="42"/>
    <n v="9001"/>
    <n v="4229.5"/>
    <n v="6537"/>
    <n v="5704"/>
    <n v="4464"/>
    <n v="4606"/>
    <n v="51423.301249999997"/>
    <n v="46.6"/>
    <x v="0"/>
    <n v="2799.80125"/>
    <n v="27312.5"/>
    <n v="21311"/>
  </r>
  <r>
    <x v="1204"/>
    <n v="2257.34375"/>
    <n v="185.75"/>
    <n v="276.31"/>
    <n v="5098"/>
    <n v="8059"/>
    <n v="35"/>
    <n v="9006.25"/>
    <n v="3992.5"/>
    <n v="6434"/>
    <n v="5569"/>
    <n v="4548.5"/>
    <n v="4580"/>
    <n v="50041.653749999998"/>
    <n v="41.1"/>
    <x v="0"/>
    <n v="2719.4037499999999"/>
    <n v="26190.75"/>
    <n v="21131.5"/>
  </r>
  <r>
    <x v="1205"/>
    <n v="2171"/>
    <n v="187.75"/>
    <n v="281.45000000000005"/>
    <n v="4603.5"/>
    <n v="7912"/>
    <n v="28.5"/>
    <n v="8647.25"/>
    <n v="3661"/>
    <n v="5959"/>
    <n v="4676"/>
    <n v="3813"/>
    <n v="4155.5"/>
    <n v="46095.95"/>
    <n v="18.100000000000001"/>
    <x v="0"/>
    <n v="2640.2"/>
    <n v="24852.25"/>
    <n v="18603.5"/>
  </r>
  <r>
    <x v="1206"/>
    <n v="2020.65625"/>
    <n v="187.25"/>
    <n v="276.27000000000004"/>
    <n v="4841"/>
    <n v="7964"/>
    <n v="34"/>
    <n v="8702.5"/>
    <n v="3875.5"/>
    <n v="2846"/>
    <n v="2545"/>
    <n v="2205"/>
    <n v="2930.5"/>
    <n v="38427.676249999997"/>
    <n v="18.3"/>
    <x v="0"/>
    <n v="2484.17625"/>
    <n v="25417"/>
    <n v="10526.5"/>
  </r>
  <r>
    <x v="1207"/>
    <n v="2098.1875"/>
    <n v="185.25"/>
    <n v="285.52"/>
    <n v="5010"/>
    <n v="7775"/>
    <n v="44.5"/>
    <n v="8549.5"/>
    <n v="3972.5"/>
    <n v="2748"/>
    <n v="2272"/>
    <n v="2184"/>
    <n v="2284.5"/>
    <n v="37408.957499999997"/>
    <n v="18.399999999999999"/>
    <x v="0"/>
    <n v="2568.9575"/>
    <n v="25351.5"/>
    <n v="9488.5"/>
  </r>
  <r>
    <x v="1208"/>
    <n v="2167.46875"/>
    <n v="185"/>
    <n v="409.88"/>
    <n v="5361.5"/>
    <n v="7794"/>
    <n v="42.5"/>
    <n v="8729.75"/>
    <n v="3980.5"/>
    <n v="3429"/>
    <n v="2277"/>
    <n v="2544"/>
    <n v="2375"/>
    <n v="39295.598749999997"/>
    <n v="18.600000000000001"/>
    <x v="0"/>
    <n v="2762.3487500000001"/>
    <n v="25908.25"/>
    <n v="10625"/>
  </r>
  <r>
    <x v="1209"/>
    <n v="2086.65625"/>
    <n v="185.75"/>
    <n v="278.13"/>
    <n v="5854"/>
    <n v="8067"/>
    <n v="22"/>
    <n v="8794"/>
    <n v="4052"/>
    <n v="5324"/>
    <n v="4534"/>
    <n v="3892.5"/>
    <n v="3857"/>
    <n v="46947.036249999997"/>
    <n v="46.6"/>
    <x v="0"/>
    <n v="2550.5362500000001"/>
    <n v="26789"/>
    <n v="17607.5"/>
  </r>
  <r>
    <x v="1210"/>
    <n v="2085.09375"/>
    <n v="185"/>
    <n v="268.20999999999998"/>
    <n v="5027"/>
    <n v="8129"/>
    <n v="13"/>
    <n v="8910.25"/>
    <n v="3986.5"/>
    <n v="6548"/>
    <n v="5839"/>
    <n v="4598.5"/>
    <n v="4809"/>
    <n v="50398.553749999999"/>
    <n v="45.5"/>
    <x v="0"/>
    <n v="2538.30375"/>
    <n v="26065.75"/>
    <n v="21794.5"/>
  </r>
  <r>
    <x v="1211"/>
    <n v="1922.5625"/>
    <n v="184.25"/>
    <n v="267.39000000000004"/>
    <n v="5156.5"/>
    <n v="8099"/>
    <n v="17.5"/>
    <n v="8860.5"/>
    <n v="3874.5"/>
    <n v="6664"/>
    <n v="5791.5"/>
    <n v="4660.5"/>
    <n v="4742.5"/>
    <n v="50240.702499999999"/>
    <n v="44.3"/>
    <x v="0"/>
    <n v="2374.2024999999999"/>
    <n v="26008"/>
    <n v="21858.5"/>
  </r>
  <r>
    <x v="1212"/>
    <n v="2092.0625"/>
    <n v="185.75"/>
    <n v="274.26"/>
    <n v="5363.5"/>
    <n v="7957"/>
    <n v="23"/>
    <n v="8745.25"/>
    <n v="3760.5"/>
    <n v="5868"/>
    <n v="4824"/>
    <n v="4113"/>
    <n v="4139.5"/>
    <n v="47345.822500000002"/>
    <n v="18.5"/>
    <x v="0"/>
    <n v="2552.0725000000002"/>
    <n v="25849.25"/>
    <n v="18944.5"/>
  </r>
  <r>
    <x v="1213"/>
    <n v="2122.84375"/>
    <n v="187.75"/>
    <n v="276.81"/>
    <n v="5653.5"/>
    <n v="7972"/>
    <n v="31"/>
    <n v="8701.25"/>
    <n v="3696"/>
    <n v="3195"/>
    <n v="2517"/>
    <n v="2473"/>
    <n v="2613.5"/>
    <n v="39439.653749999998"/>
    <n v="17.7"/>
    <x v="0"/>
    <n v="2587.4037499999999"/>
    <n v="26053.75"/>
    <n v="10798.5"/>
  </r>
  <r>
    <x v="1214"/>
    <n v="2132.3125"/>
    <n v="185.5"/>
    <n v="282.52999999999997"/>
    <n v="5780.5"/>
    <n v="7874"/>
    <n v="36"/>
    <n v="8591.75"/>
    <n v="3813"/>
    <n v="2843"/>
    <n v="2205"/>
    <n v="2472.5"/>
    <n v="2295.5"/>
    <n v="38511.592499999999"/>
    <n v="18.899999999999999"/>
    <x v="0"/>
    <n v="2600.3424999999997"/>
    <n v="26095.25"/>
    <n v="9816"/>
  </r>
  <r>
    <x v="1215"/>
    <n v="2129.3125"/>
    <n v="185.25"/>
    <n v="280.39"/>
    <n v="5598"/>
    <n v="8176"/>
    <n v="37.5"/>
    <n v="8776.75"/>
    <n v="4057"/>
    <n v="3551"/>
    <n v="2289"/>
    <n v="2647.5"/>
    <n v="2392"/>
    <n v="40119.702499999999"/>
    <n v="18.3"/>
    <x v="0"/>
    <n v="2594.9524999999999"/>
    <n v="26645.25"/>
    <n v="10879.5"/>
  </r>
  <r>
    <x v="1216"/>
    <n v="2134.65625"/>
    <n v="185.25"/>
    <n v="286.8"/>
    <n v="5692"/>
    <n v="8019"/>
    <n v="38.5"/>
    <n v="8955.25"/>
    <n v="4114"/>
    <n v="5603"/>
    <n v="4482.5"/>
    <n v="4018.5"/>
    <n v="3818"/>
    <n v="47347.456250000003"/>
    <n v="45.9"/>
    <x v="0"/>
    <n v="2606.7062500000002"/>
    <n v="26818.75"/>
    <n v="17922"/>
  </r>
  <r>
    <x v="1217"/>
    <n v="2233.5"/>
    <n v="184.5"/>
    <n v="287.04000000000002"/>
    <n v="5334.5"/>
    <n v="8083"/>
    <n v="34.5"/>
    <n v="8959.5"/>
    <n v="4081.5"/>
    <n v="6663.162109375"/>
    <n v="5663.5"/>
    <n v="4885"/>
    <n v="4801.5"/>
    <n v="51211.202109375001"/>
    <n v="56.4"/>
    <x v="0"/>
    <n v="2705.04"/>
    <n v="26493"/>
    <n v="22013.162109375"/>
  </r>
  <r>
    <x v="1218"/>
    <n v="2026.125"/>
    <n v="185.25"/>
    <n v="321.82"/>
    <n v="5532"/>
    <n v="8106"/>
    <n v="31"/>
    <n v="8980.25"/>
    <n v="4004.5"/>
    <n v="6461.6962890625"/>
    <n v="5587"/>
    <n v="5040"/>
    <n v="4548.5"/>
    <n v="50824.1412890625"/>
    <n v="37"/>
    <x v="0"/>
    <n v="2533.1950000000002"/>
    <n v="26653.75"/>
    <n v="21637.1962890625"/>
  </r>
  <r>
    <x v="1219"/>
    <n v="2171.6875"/>
    <n v="186.25"/>
    <n v="304.83"/>
    <n v="5521.5"/>
    <n v="7968"/>
    <n v="37"/>
    <n v="8727.75"/>
    <n v="3804"/>
    <n v="5663.4912109375"/>
    <n v="4641.5"/>
    <n v="4345.5"/>
    <n v="3935"/>
    <n v="47306.508710937502"/>
    <n v="14.9"/>
    <x v="0"/>
    <n v="2662.7674999999999"/>
    <n v="26058.25"/>
    <n v="18585.4912109375"/>
  </r>
  <r>
    <x v="1220"/>
    <n v="2237.90625"/>
    <n v="185.75"/>
    <n v="290.98"/>
    <n v="5201"/>
    <n v="8013"/>
    <n v="40.5"/>
    <n v="8645.25"/>
    <n v="3709"/>
    <n v="2930.140625"/>
    <n v="2614.5"/>
    <n v="2639"/>
    <n v="2677.5"/>
    <n v="39184.526875000003"/>
    <n v="18.3"/>
    <x v="0"/>
    <n v="2714.63625"/>
    <n v="25608.75"/>
    <n v="10861.140625"/>
  </r>
  <r>
    <x v="1221"/>
    <n v="2139.96875"/>
    <n v="187.25"/>
    <n v="289.20999999999998"/>
    <n v="5522"/>
    <n v="7911"/>
    <n v="39"/>
    <n v="8566.25"/>
    <n v="3791"/>
    <n v="2928.033203125"/>
    <n v="2354"/>
    <n v="2528.5"/>
    <n v="2329.5"/>
    <n v="38585.711953124999"/>
    <n v="16.100000000000001"/>
    <x v="0"/>
    <n v="2616.42875"/>
    <n v="25829.25"/>
    <n v="10140.033203125"/>
  </r>
  <r>
    <x v="1222"/>
    <n v="2148.96875"/>
    <n v="197.25"/>
    <n v="300.95000000000005"/>
    <n v="6157"/>
    <n v="7732"/>
    <n v="41.5"/>
    <n v="8766.5"/>
    <n v="4026"/>
    <n v="3572.09765625"/>
    <n v="2375.5"/>
    <n v="2760"/>
    <n v="2549.5"/>
    <n v="40627.266406249997"/>
    <n v="18.899999999999999"/>
    <x v="0"/>
    <n v="2647.1687499999998"/>
    <n v="26723"/>
    <n v="11257.09765625"/>
  </r>
  <r>
    <x v="1223"/>
    <n v="2128.84375"/>
    <n v="192.75"/>
    <n v="291.45999999999998"/>
    <n v="6114"/>
    <n v="8052"/>
    <n v="48"/>
    <n v="8988"/>
    <n v="4097.5"/>
    <n v="5745.119140625"/>
    <n v="4524"/>
    <n v="4086.5"/>
    <n v="4023.5"/>
    <n v="48291.672890624999"/>
    <n v="40.5"/>
    <x v="0"/>
    <n v="2613.05375"/>
    <n v="27299.5"/>
    <n v="18379.119140625"/>
  </r>
  <r>
    <x v="1224"/>
    <n v="2127.03125"/>
    <n v="201.75"/>
    <n v="286.08"/>
    <n v="6082.5"/>
    <n v="8166"/>
    <n v="46"/>
    <n v="8845.25"/>
    <n v="4110"/>
    <n v="6476.650390625"/>
    <n v="5473"/>
    <n v="4623"/>
    <n v="4490.5"/>
    <n v="50927.761640625002"/>
    <n v="42.7"/>
    <x v="0"/>
    <n v="2614.8612499999999"/>
    <n v="27249.75"/>
    <n v="21063.150390625"/>
  </r>
  <r>
    <x v="1225"/>
    <n v="1959.9375"/>
    <n v="223.25"/>
    <n v="293.21000000000004"/>
    <n v="5273"/>
    <n v="8086"/>
    <n v="46"/>
    <n v="9005.5"/>
    <n v="3961"/>
    <n v="6591.03125"/>
    <n v="5510"/>
    <n v="4602"/>
    <n v="4470.5"/>
    <n v="50021.428749999999"/>
    <n v="33.6"/>
    <x v="0"/>
    <n v="2476.3975"/>
    <n v="26371.5"/>
    <n v="21173.53125"/>
  </r>
  <r>
    <x v="1226"/>
    <n v="2098.59375"/>
    <n v="192.5"/>
    <n v="388.53999999999996"/>
    <n v="5279.5"/>
    <n v="7931"/>
    <n v="34.5"/>
    <n v="8776.5"/>
    <n v="3598.5"/>
    <n v="5587.70703125"/>
    <n v="4628"/>
    <n v="4043.5"/>
    <n v="3955.5"/>
    <n v="46514.340781250001"/>
    <n v="17.7"/>
    <x v="0"/>
    <n v="2679.63375"/>
    <n v="25620"/>
    <n v="18214.70703125"/>
  </r>
  <r>
    <x v="1227"/>
    <n v="2124.21875"/>
    <n v="192.75"/>
    <n v="344.33"/>
    <n v="5113"/>
    <n v="7709"/>
    <n v="21.5"/>
    <n v="8932.5"/>
    <n v="3787.5"/>
    <n v="2675.6484375"/>
    <n v="2493"/>
    <n v="2803.5"/>
    <n v="2617.5"/>
    <n v="38814.447187500002"/>
    <n v="16.7"/>
    <x v="0"/>
    <n v="2661.2987499999999"/>
    <n v="25563.5"/>
    <n v="10589.6484375"/>
  </r>
  <r>
    <x v="1228"/>
    <n v="2128"/>
    <n v="197"/>
    <n v="328.28999999999996"/>
    <n v="5212"/>
    <n v="7648"/>
    <n v="22"/>
    <n v="8787.25"/>
    <n v="3796"/>
    <n v="2995.37890625"/>
    <n v="2237"/>
    <n v="2623"/>
    <n v="2338"/>
    <n v="38311.918906250001"/>
    <n v="15.8"/>
    <x v="0"/>
    <n v="2653.29"/>
    <n v="25465.25"/>
    <n v="10193.37890625"/>
  </r>
  <r>
    <x v="1229"/>
    <n v="2095.8125"/>
    <n v="198.5"/>
    <n v="302.10000000000002"/>
    <n v="6017.5"/>
    <n v="208"/>
    <n v="22"/>
    <n v="9208"/>
    <n v="4184.5"/>
    <n v="3488.6640625"/>
    <n v="2313"/>
    <n v="2697.5"/>
    <n v="2501"/>
    <n v="33236.576562499999"/>
    <n v="19.7"/>
    <x v="0"/>
    <n v="2596.4124999999999"/>
    <n v="19640"/>
    <n v="11000.1640625"/>
  </r>
  <r>
    <x v="1230"/>
    <n v="2266.78125"/>
    <n v="211.25"/>
    <n v="297.19"/>
    <n v="5698"/>
    <n v="5698"/>
    <n v="26.5"/>
    <n v="9098.5"/>
    <n v="3928"/>
    <n v="5392.390625"/>
    <n v="4665"/>
    <n v="4020.5"/>
    <n v="3910"/>
    <n v="45212.111875000002"/>
    <n v="44.6"/>
    <x v="0"/>
    <n v="2775.2212500000001"/>
    <n v="24449"/>
    <n v="17987.890625"/>
  </r>
  <r>
    <x v="1231"/>
    <n v="2350.78125"/>
    <n v="198.5"/>
    <n v="290.39000000000004"/>
    <n v="5439.5"/>
    <n v="8168"/>
    <n v="29.5"/>
    <n v="9136"/>
    <n v="4078"/>
    <n v="6583.5546875"/>
    <n v="5749"/>
    <n v="4720"/>
    <n v="4666.5"/>
    <n v="51409.725937499999"/>
    <n v="45.3"/>
    <x v="0"/>
    <n v="2839.6712499999999"/>
    <n v="26851"/>
    <n v="21719.0546875"/>
  </r>
  <r>
    <x v="1232"/>
    <n v="1958.5625"/>
    <n v="313"/>
    <n v="288.05"/>
    <n v="6105.5"/>
    <n v="8068"/>
    <n v="25.5"/>
    <n v="9102.25"/>
    <n v="4075"/>
    <n v="6395.984375"/>
    <n v="5618"/>
    <n v="4780"/>
    <n v="4676"/>
    <n v="51405.846875000003"/>
    <n v="37.9"/>
    <x v="0"/>
    <n v="2559.6125000000002"/>
    <n v="27376.25"/>
    <n v="21469.984375"/>
  </r>
  <r>
    <x v="1233"/>
    <n v="2164.78125"/>
    <n v="216.5"/>
    <n v="312.59000000000003"/>
    <n v="5788"/>
    <n v="7930"/>
    <n v="24.5"/>
    <n v="8644.25"/>
    <n v="3814.5"/>
    <n v="5706.5859375"/>
    <n v="4687"/>
    <n v="4163.5"/>
    <n v="4138"/>
    <n v="47590.207187499997"/>
    <n v="16.5"/>
    <x v="0"/>
    <n v="2693.8712500000001"/>
    <n v="26201.25"/>
    <n v="18695.0859375"/>
  </r>
  <r>
    <x v="1234"/>
    <n v="2205.75"/>
    <n v="207.75"/>
    <n v="341.96000000000004"/>
    <n v="5638.5"/>
    <n v="7918"/>
    <n v="27.5"/>
    <n v="8790.5"/>
    <n v="3923"/>
    <n v="2750.8125"/>
    <n v="2729"/>
    <n v="2321.5"/>
    <n v="2633"/>
    <n v="39487.272499999999"/>
    <n v="18.2"/>
    <x v="0"/>
    <n v="2755.46"/>
    <n v="26297.5"/>
    <n v="10434.3125"/>
  </r>
  <r>
    <x v="1235"/>
    <n v="2174.71875"/>
    <n v="214.75"/>
    <n v="335.18"/>
    <n v="5310"/>
    <n v="7899"/>
    <n v="27.5"/>
    <n v="8673.5"/>
    <n v="3593"/>
    <n v="2821.546875"/>
    <n v="2336"/>
    <n v="2341.5"/>
    <n v="2287.5"/>
    <n v="38014.195625"/>
    <n v="16.600000000000001"/>
    <x v="0"/>
    <n v="2724.6487499999998"/>
    <n v="25503"/>
    <n v="9786.546875"/>
  </r>
  <r>
    <x v="1236"/>
    <n v="2157.78125"/>
    <n v="211"/>
    <n v="336.71"/>
    <n v="5468.5"/>
    <n v="7958"/>
    <n v="28.5"/>
    <n v="8676.5"/>
    <n v="3830"/>
    <n v="3543.75"/>
    <n v="2408"/>
    <n v="2568.5"/>
    <n v="2397.5"/>
    <n v="39584.741249999999"/>
    <n v="18.3"/>
    <x v="0"/>
    <n v="2705.49125"/>
    <n v="25961.5"/>
    <n v="10917.75"/>
  </r>
  <r>
    <x v="1237"/>
    <n v="2219.5625"/>
    <n v="211"/>
    <n v="325.90999999999997"/>
    <n v="5473.5"/>
    <n v="8109"/>
    <n v="24"/>
    <n v="8861.25"/>
    <n v="3772"/>
    <n v="5370.375"/>
    <n v="4583"/>
    <n v="3939.5"/>
    <n v="3758.5"/>
    <n v="46647.597500000003"/>
    <n v="43.2"/>
    <x v="0"/>
    <n v="2756.4724999999999"/>
    <n v="26239.75"/>
    <n v="17651.375"/>
  </r>
  <r>
    <x v="1238"/>
    <n v="2335.90625"/>
    <n v="212"/>
    <n v="335.16"/>
    <n v="5703.5"/>
    <n v="8253"/>
    <n v="27.5"/>
    <n v="8966"/>
    <n v="4033"/>
    <n v="6454.90625"/>
    <n v="5567"/>
    <n v="4653.5"/>
    <n v="4417.5"/>
    <n v="50958.972500000003"/>
    <n v="45.1"/>
    <x v="0"/>
    <n v="2883.0662499999999"/>
    <n v="26983"/>
    <n v="21092.90625"/>
  </r>
  <r>
    <x v="1239"/>
    <n v="2040.875"/>
    <n v="212.75"/>
    <n v="132.91999999999999"/>
    <n v="5383"/>
    <n v="8248"/>
    <n v="27"/>
    <n v="8967.5"/>
    <n v="4110"/>
    <n v="6922.734375"/>
    <n v="5646"/>
    <n v="4706"/>
    <n v="4633.5"/>
    <n v="51030.279374999998"/>
    <n v="42.1"/>
    <x v="0"/>
    <n v="2386.5450000000001"/>
    <n v="26735.5"/>
    <n v="21908.234375"/>
  </r>
  <r>
    <x v="1240"/>
    <n v="2279.46875"/>
    <n v="210.75"/>
    <n v="314"/>
    <n v="5540.5"/>
    <n v="7844"/>
    <n v="19.5"/>
    <n v="8726.5"/>
    <n v="3806"/>
    <n v="5833.9453125"/>
    <n v="4678"/>
    <n v="4029.5"/>
    <n v="4216"/>
    <n v="47498.1640625"/>
    <n v="17.7"/>
    <x v="0"/>
    <n v="2804.21875"/>
    <n v="25936.5"/>
    <n v="18757.4453125"/>
  </r>
  <r>
    <x v="1241"/>
    <n v="2152.1875"/>
    <n v="205"/>
    <n v="237"/>
    <n v="5238"/>
    <n v="7883"/>
    <n v="0.5"/>
    <n v="9127.25"/>
    <n v="4041.5"/>
    <n v="2613.796875"/>
    <n v="2517"/>
    <n v="2219"/>
    <n v="2604"/>
    <n v="38838.234375"/>
    <n v="17.899999999999999"/>
    <x v="0"/>
    <n v="2594.1875"/>
    <n v="26290.25"/>
    <n v="9953.796875"/>
  </r>
  <r>
    <x v="1242"/>
    <n v="2112.625"/>
    <n v="199.5"/>
    <n v="-43"/>
    <n v="5290"/>
    <n v="7856"/>
    <n v="3.5"/>
    <n v="8996.25"/>
    <n v="4084"/>
    <n v="3386.7890625"/>
    <n v="2274"/>
    <n v="2402"/>
    <n v="2371"/>
    <n v="38932.6640625"/>
    <n v="16.7"/>
    <x v="0"/>
    <n v="2269.125"/>
    <n v="26229.75"/>
    <n v="10433.7890625"/>
  </r>
  <r>
    <x v="1243"/>
    <n v="2115.625"/>
    <n v="198.75"/>
    <n v="328.28000000000003"/>
    <n v="5664"/>
    <n v="7949"/>
    <n v="10"/>
    <n v="8990"/>
    <n v="3933"/>
    <n v="3644.25"/>
    <n v="2267"/>
    <n v="2649"/>
    <n v="2511"/>
    <n v="40259.904999999999"/>
    <n v="18.7"/>
    <x v="0"/>
    <n v="2642.6550000000002"/>
    <n v="26546"/>
    <n v="11071.25"/>
  </r>
  <r>
    <x v="1244"/>
    <n v="2282.96875"/>
    <n v="197.25"/>
    <n v="493.91999999999996"/>
    <n v="5476"/>
    <n v="7948"/>
    <n v="15.5"/>
    <n v="8949.75"/>
    <n v="4045"/>
    <n v="5454.4609375"/>
    <n v="4677"/>
    <n v="4246"/>
    <n v="3865"/>
    <n v="47650.849687499998"/>
    <n v="45.2"/>
    <x v="0"/>
    <n v="2974.1387500000001"/>
    <n v="26434.25"/>
    <n v="18242.4609375"/>
  </r>
  <r>
    <x v="1245"/>
    <n v="2121.15625"/>
    <n v="196.75"/>
    <n v="363.95499999999998"/>
    <n v="5927"/>
    <n v="8121"/>
    <n v="17.5"/>
    <n v="9100.25"/>
    <n v="4319"/>
    <n v="6602.640625"/>
    <n v="5889"/>
    <n v="5182"/>
    <n v="4812.5"/>
    <n v="52652.751875000002"/>
    <n v="47"/>
    <x v="0"/>
    <n v="2681.8612499999999"/>
    <n v="27484.75"/>
    <n v="22486.140625"/>
  </r>
  <r>
    <x v="1246"/>
    <n v="1994.96875"/>
    <n v="203.75"/>
    <n v="380.61"/>
    <n v="5579.5"/>
    <n v="8150"/>
    <n v="19"/>
    <n v="9070.25"/>
    <n v="4211.5"/>
    <n v="6430.328125"/>
    <n v="5609"/>
    <n v="4997.5"/>
    <n v="4643"/>
    <n v="51289.406875000001"/>
    <n v="34.200000000000003"/>
    <x v="0"/>
    <n v="2579.3287500000001"/>
    <n v="27030.25"/>
    <n v="21679.828125"/>
  </r>
  <r>
    <x v="1247"/>
    <n v="2135.1875"/>
    <n v="208"/>
    <n v="422.44000000000005"/>
    <n v="5187.5"/>
    <n v="8056"/>
    <n v="19.5"/>
    <n v="8641.25"/>
    <n v="3872"/>
    <n v="5678.53125"/>
    <n v="4620"/>
    <n v="4046.5"/>
    <n v="4101"/>
    <n v="46987.908750000002"/>
    <n v="13.9"/>
    <x v="0"/>
    <n v="2765.6275000000001"/>
    <n v="25776.25"/>
    <n v="18446.03125"/>
  </r>
  <r>
    <x v="1248"/>
    <n v="2129.65625"/>
    <n v="215"/>
    <n v="374.84"/>
    <n v="5301"/>
    <n v="7932"/>
    <n v="21"/>
    <n v="8400"/>
    <n v="3621.5"/>
    <n v="2862.796875"/>
    <n v="2481"/>
    <n v="2280.5"/>
    <n v="2545"/>
    <n v="38164.293124999997"/>
    <n v="11.1"/>
    <x v="0"/>
    <n v="2719.4962500000001"/>
    <n v="25275.5"/>
    <n v="10169.296875"/>
  </r>
  <r>
    <x v="1249"/>
    <n v="2110.28125"/>
    <n v="225.75"/>
    <n v="337.92"/>
    <n v="5183"/>
    <n v="7766"/>
    <n v="10"/>
    <n v="8525.75"/>
    <n v="3622.5"/>
    <n v="3216.1875"/>
    <n v="2205"/>
    <n v="2301"/>
    <n v="2222.5"/>
    <n v="37725.888749999998"/>
    <n v="12.5"/>
    <x v="0"/>
    <n v="2673.9512500000001"/>
    <n v="25107.25"/>
    <n v="9944.6875"/>
  </r>
  <r>
    <x v="1250"/>
    <n v="2075.1875"/>
    <n v="226.25"/>
    <n v="344.40999999999997"/>
    <n v="5384.5"/>
    <n v="7960"/>
    <n v="4"/>
    <n v="8868.5"/>
    <n v="4128.5"/>
    <n v="3623.5"/>
    <n v="2349"/>
    <n v="2548"/>
    <n v="2421.5"/>
    <n v="39933.347500000003"/>
    <n v="15.8"/>
    <x v="0"/>
    <n v="2645.8474999999999"/>
    <n v="26345.5"/>
    <n v="10942"/>
  </r>
  <r>
    <x v="1251"/>
    <n v="2077"/>
    <n v="227"/>
    <n v="342.81"/>
    <n v="6038.5"/>
    <n v="7842"/>
    <n v="3.5"/>
    <n v="9274.25"/>
    <n v="4443.5"/>
    <n v="5519.46875"/>
    <n v="4776"/>
    <n v="4335.5"/>
    <n v="3772"/>
    <n v="48651.528749999998"/>
    <n v="40.5"/>
    <x v="0"/>
    <n v="2646.81"/>
    <n v="27601.75"/>
    <n v="18402.96875"/>
  </r>
  <r>
    <x v="1252"/>
    <n v="2119.71875"/>
    <n v="223.75"/>
    <n v="340.88"/>
    <n v="5974.5"/>
    <n v="8180"/>
    <n v="2.5"/>
    <n v="9471"/>
    <n v="4638.5"/>
    <n v="6897.984375"/>
    <n v="6104"/>
    <n v="5364.5"/>
    <n v="4961"/>
    <n v="54278.333124999997"/>
    <n v="48.8"/>
    <x v="0"/>
    <n v="2684.3487500000001"/>
    <n v="28266.5"/>
    <n v="23327.484375"/>
  </r>
  <r>
    <x v="1253"/>
    <n v="1954.4375"/>
    <n v="216.5"/>
    <n v="337"/>
    <n v="5816.5"/>
    <n v="8048"/>
    <n v="7.5"/>
    <n v="9457.5"/>
    <n v="4311.5"/>
    <n v="7160.265625"/>
    <n v="6028"/>
    <n v="5294"/>
    <n v="4831"/>
    <n v="53462.203125"/>
    <n v="39.299999999999997"/>
    <x v="0"/>
    <n v="2507.9375"/>
    <n v="27641"/>
    <n v="23313.265625"/>
  </r>
  <r>
    <x v="1254"/>
    <n v="2171.65625"/>
    <n v="216.25"/>
    <n v="342.96999999999997"/>
    <n v="5658"/>
    <n v="7845"/>
    <n v="6.5"/>
    <n v="8815.75"/>
    <n v="4128.5"/>
    <n v="5795.671875"/>
    <n v="4941"/>
    <n v="4243"/>
    <n v="4213"/>
    <n v="48377.298125000001"/>
    <n v="16.399999999999999"/>
    <x v="0"/>
    <n v="2730.8762499999998"/>
    <n v="26453.75"/>
    <n v="19192.671875"/>
  </r>
  <r>
    <x v="1255"/>
    <n v="2254.3125"/>
    <n v="215"/>
    <n v="328.8"/>
    <n v="5738"/>
    <n v="7794"/>
    <n v="7.5"/>
    <n v="8755.25"/>
    <n v="3945"/>
    <n v="2909.015625"/>
    <n v="2530"/>
    <n v="2400"/>
    <n v="2627.5"/>
    <n v="39504.378125000003"/>
    <n v="14.1"/>
    <x v="0"/>
    <n v="2798.1125000000002"/>
    <n v="26239.75"/>
    <n v="10466.515625"/>
  </r>
  <r>
    <x v="1256"/>
    <n v="2233.09375"/>
    <n v="216.25"/>
    <n v="333.27000000000004"/>
    <n v="5592.5"/>
    <n v="7848"/>
    <n v="14"/>
    <n v="8565.5"/>
    <n v="3955.5"/>
    <n v="3082.71875"/>
    <n v="2180"/>
    <n v="2334.5"/>
    <n v="2252.5"/>
    <n v="38607.832499999997"/>
    <n v="15.2"/>
    <x v="0"/>
    <n v="2782.61375"/>
    <n v="25975.5"/>
    <n v="9849.71875"/>
  </r>
  <r>
    <x v="1257"/>
    <n v="2219.4375"/>
    <n v="214.5"/>
    <n v="335"/>
    <n v="5493.5"/>
    <n v="7745"/>
    <n v="14"/>
    <n v="8837.75"/>
    <n v="4217.5"/>
    <n v="3477.09375"/>
    <n v="2309"/>
    <n v="2537"/>
    <n v="2407.5"/>
    <n v="39807.28125"/>
    <n v="15.1"/>
    <x v="0"/>
    <n v="2768.9375"/>
    <n v="26307.75"/>
    <n v="10730.59375"/>
  </r>
  <r>
    <x v="1258"/>
    <n v="2214.1875"/>
    <n v="214.5"/>
    <n v="337.31"/>
    <n v="6337.5"/>
    <n v="7935"/>
    <n v="15"/>
    <n v="8961.5"/>
    <n v="4389"/>
    <n v="5323.15625"/>
    <n v="4471"/>
    <n v="4277.5"/>
    <n v="3678"/>
    <n v="48153.653749999998"/>
    <n v="38.6"/>
    <x v="0"/>
    <n v="2765.9974999999999"/>
    <n v="27638"/>
    <n v="17749.65625"/>
  </r>
  <r>
    <x v="1259"/>
    <n v="2227.59375"/>
    <n v="214"/>
    <n v="335.14"/>
    <n v="6624"/>
    <n v="8068"/>
    <n v="18"/>
    <n v="9175.25"/>
    <n v="4360.5"/>
    <n v="6632.296875"/>
    <n v="5437"/>
    <n v="4977.5"/>
    <n v="4413.5"/>
    <n v="52482.780624999999"/>
    <n v="43.8"/>
    <x v="0"/>
    <n v="2776.7337499999999"/>
    <n v="28245.75"/>
    <n v="21460.296875"/>
  </r>
  <r>
    <x v="1260"/>
    <n v="2072.78125"/>
    <n v="211.75"/>
    <n v="324.77000000000004"/>
    <n v="6008.5"/>
    <n v="8062"/>
    <n v="18"/>
    <n v="9055"/>
    <n v="4191"/>
    <n v="6463.484375"/>
    <n v="5503"/>
    <n v="5001"/>
    <n v="4374.5"/>
    <n v="51285.785624999997"/>
    <n v="34.5"/>
    <x v="0"/>
    <n v="2609.30125"/>
    <n v="27334.5"/>
    <n v="21341.984375"/>
  </r>
  <r>
    <x v="1261"/>
    <n v="2285.40625"/>
    <n v="224"/>
    <n v="333.31"/>
    <n v="5612.5"/>
    <n v="7829"/>
    <n v="15.5"/>
    <n v="8496.25"/>
    <n v="3883.5"/>
    <n v="5784.21875"/>
    <n v="4526"/>
    <n v="4088"/>
    <n v="4082"/>
    <n v="47159.684999999998"/>
    <n v="12.7"/>
    <x v="0"/>
    <n v="2842.7162499999999"/>
    <n v="25836.75"/>
    <n v="18480.21875"/>
  </r>
  <r>
    <x v="1262"/>
    <n v="2234.75"/>
    <n v="213.5"/>
    <n v="339.77"/>
    <n v="5663"/>
    <n v="7779"/>
    <n v="15"/>
    <n v="8437"/>
    <n v="3647"/>
    <n v="2847.921875"/>
    <n v="2496"/>
    <n v="2393"/>
    <n v="2609"/>
    <n v="38674.941874999997"/>
    <n v="12.4"/>
    <x v="0"/>
    <n v="2788.02"/>
    <n v="25541"/>
    <n v="10345.921875"/>
  </r>
  <r>
    <x v="1263"/>
    <n v="2234.71875"/>
    <n v="313"/>
    <n v="327.22000000000003"/>
    <n v="5779"/>
    <n v="7720"/>
    <n v="16"/>
    <n v="8487.75"/>
    <n v="3964"/>
    <n v="3082.421875"/>
    <n v="2182"/>
    <n v="2409"/>
    <n v="2396"/>
    <n v="38911.110625000001"/>
    <n v="15.8"/>
    <x v="0"/>
    <n v="2874.9387500000003"/>
    <n v="25966.75"/>
    <n v="10069.421875"/>
  </r>
  <r>
    <x v="1264"/>
    <n v="2242.09375"/>
    <n v="358.5"/>
    <n v="334.89000000000004"/>
    <n v="5526.5"/>
    <n v="8013"/>
    <n v="20"/>
    <n v="8655"/>
    <n v="3971"/>
    <n v="3610.71875"/>
    <n v="2353"/>
    <n v="2658.5"/>
    <n v="2503.5"/>
    <n v="40246.702499999999"/>
    <n v="15.9"/>
    <x v="0"/>
    <n v="2935.4837499999999"/>
    <n v="26185.5"/>
    <n v="11125.71875"/>
  </r>
  <r>
    <x v="1265"/>
    <n v="2148.5625"/>
    <n v="361.5"/>
    <n v="328.93"/>
    <n v="6399.5"/>
    <n v="8025"/>
    <n v="20"/>
    <n v="8840"/>
    <n v="4348.5"/>
    <n v="5423.78125"/>
    <n v="4581"/>
    <n v="4087"/>
    <n v="3735.5"/>
    <n v="48299.27375"/>
    <n v="40.9"/>
    <x v="0"/>
    <n v="2838.9924999999998"/>
    <n v="27633"/>
    <n v="17827.28125"/>
  </r>
  <r>
    <x v="1266"/>
    <n v="2151.25"/>
    <n v="274"/>
    <n v="329.19000000000005"/>
    <n v="6080"/>
    <n v="8024"/>
    <n v="9.5"/>
    <n v="8939.75"/>
    <n v="4448"/>
    <n v="6658.515625"/>
    <n v="5797"/>
    <n v="5045.5"/>
    <n v="4699"/>
    <n v="52455.705625000002"/>
    <n v="46.8"/>
    <x v="0"/>
    <n v="2754.44"/>
    <n v="27501.25"/>
    <n v="22200.015625"/>
  </r>
  <r>
    <x v="1267"/>
    <n v="2050.25"/>
    <n v="217.5"/>
    <n v="327.93"/>
    <n v="5985.5"/>
    <n v="7987"/>
    <n v="1.5"/>
    <n v="9221.5"/>
    <n v="4387"/>
    <n v="6904.140625"/>
    <n v="5992"/>
    <n v="5208"/>
    <n v="4874"/>
    <n v="53156.320625"/>
    <n v="48.6"/>
    <x v="0"/>
    <n v="2595.6799999999998"/>
    <n v="27582.5"/>
    <n v="22978.140625"/>
  </r>
  <r>
    <x v="1268"/>
    <n v="2178.8125"/>
    <n v="220.75"/>
    <n v="326.25"/>
    <n v="5983.5"/>
    <n v="7972"/>
    <n v="0.5"/>
    <n v="9012.75"/>
    <n v="4326.5"/>
    <n v="6907.390625"/>
    <n v="5822"/>
    <n v="5331"/>
    <n v="4929"/>
    <n v="53010.453125"/>
    <n v="41.8"/>
    <x v="0"/>
    <n v="2725.8125"/>
    <n v="27295.25"/>
    <n v="22989.390625"/>
  </r>
  <r>
    <x v="1269"/>
    <n v="2123.3125"/>
    <n v="219"/>
    <n v="334.97"/>
    <n v="5662.5"/>
    <n v="7819"/>
    <n v="0"/>
    <n v="8788.5"/>
    <n v="4243"/>
    <n v="6878.328125"/>
    <n v="5465"/>
    <n v="5178.5"/>
    <n v="5009"/>
    <n v="51721.110625000001"/>
    <n v="37.1"/>
    <x v="0"/>
    <n v="2677.2825000000003"/>
    <n v="26513"/>
    <n v="22530.828125"/>
  </r>
  <r>
    <x v="1270"/>
    <n v="2217.96875"/>
    <n v="218"/>
    <n v="350.09000000000003"/>
    <n v="5849"/>
    <n v="7962"/>
    <n v="0"/>
    <n v="8965"/>
    <n v="4370"/>
    <n v="6808.96875"/>
    <n v="5434"/>
    <n v="5284.5"/>
    <n v="4931.5"/>
    <n v="52391.027499999997"/>
    <n v="42"/>
    <x v="0"/>
    <n v="2786.0587500000001"/>
    <n v="27146"/>
    <n v="22458.96875"/>
  </r>
  <r>
    <x v="1271"/>
    <n v="2218.875"/>
    <n v="214"/>
    <n v="340.95"/>
    <n v="6096"/>
    <n v="7852"/>
    <n v="3"/>
    <n v="8941.25"/>
    <n v="4160"/>
    <n v="6792.59375"/>
    <n v="5469"/>
    <n v="5143.5"/>
    <n v="4781"/>
    <n v="52012.168749999997"/>
    <n v="41.3"/>
    <x v="0"/>
    <n v="2773.8249999999998"/>
    <n v="27052.25"/>
    <n v="22186.09375"/>
  </r>
  <r>
    <x v="1272"/>
    <n v="2253.53125"/>
    <n v="222.25"/>
    <n v="335.71"/>
    <n v="6138.5"/>
    <n v="8159"/>
    <n v="4"/>
    <n v="8926.75"/>
    <n v="4305.5"/>
    <n v="6973.65625"/>
    <n v="5630"/>
    <n v="5272.5"/>
    <n v="5049.5"/>
    <n v="53270.897499999999"/>
    <n v="50.6"/>
    <x v="0"/>
    <n v="2811.49125"/>
    <n v="27533.75"/>
    <n v="22925.65625"/>
  </r>
  <r>
    <x v="1273"/>
    <n v="2325.5625"/>
    <n v="226.75"/>
    <n v="329.87"/>
    <n v="5999.5"/>
    <n v="8365"/>
    <n v="3"/>
    <n v="9131"/>
    <n v="4458.5"/>
    <n v="7347"/>
    <n v="5879"/>
    <n v="5306"/>
    <n v="5137.5"/>
    <n v="54508.682500000003"/>
    <n v="51.8"/>
    <x v="0"/>
    <n v="2882.1824999999999"/>
    <n v="27957"/>
    <n v="23669.5"/>
  </r>
  <r>
    <x v="1274"/>
    <n v="2109.0625"/>
    <n v="278.75"/>
    <n v="329.77"/>
    <n v="6667.5"/>
    <n v="8359"/>
    <n v="0"/>
    <n v="9250.25"/>
    <n v="4493.5"/>
    <n v="7002.34375"/>
    <n v="6240"/>
    <n v="5599.5"/>
    <n v="5170"/>
    <n v="55499.676249999997"/>
    <n v="51.5"/>
    <x v="0"/>
    <n v="2717.5825"/>
    <n v="28770.25"/>
    <n v="24011.84375"/>
  </r>
  <r>
    <x v="1275"/>
    <n v="2211.78125"/>
    <n v="222.5"/>
    <n v="340.03"/>
    <n v="6158"/>
    <n v="8808"/>
    <n v="1.5"/>
    <n v="9817"/>
    <n v="4774.5"/>
    <n v="7850.03125"/>
    <n v="6828"/>
    <n v="5851.5"/>
    <n v="5831"/>
    <n v="58693.842499999999"/>
    <n v="42.6"/>
    <x v="0"/>
    <n v="2774.3112499999997"/>
    <n v="29559"/>
    <n v="26360.53125"/>
  </r>
  <r>
    <x v="1276"/>
    <n v="2229.65625"/>
    <n v="225.5"/>
    <n v="344.34000000000003"/>
    <n v="5792.5"/>
    <n v="8184"/>
    <n v="3.5"/>
    <n v="9935.75"/>
    <n v="4458.5"/>
    <n v="7275.75"/>
    <n v="6541"/>
    <n v="6141"/>
    <n v="5513"/>
    <n v="56644.496249999997"/>
    <n v="45.3"/>
    <x v="0"/>
    <n v="2799.4962500000001"/>
    <n v="28374.25"/>
    <n v="25470.75"/>
  </r>
  <r>
    <x v="1277"/>
    <n v="2175.09375"/>
    <n v="228.5"/>
    <n v="347.19"/>
    <n v="5822"/>
    <n v="8091"/>
    <n v="4"/>
    <n v="9312.5"/>
    <n v="4359"/>
    <n v="7184.21875"/>
    <n v="6145"/>
    <n v="5523.5"/>
    <n v="5138.5"/>
    <n v="54330.502500000002"/>
    <n v="45.5"/>
    <x v="0"/>
    <n v="2750.7837500000001"/>
    <n v="27588.5"/>
    <n v="23991.21875"/>
  </r>
  <r>
    <x v="1278"/>
    <n v="2224.90625"/>
    <n v="225.75"/>
    <n v="349.66"/>
    <n v="5969.5"/>
    <n v="8058"/>
    <n v="3"/>
    <n v="9260.5"/>
    <n v="4414"/>
    <n v="6836.65625"/>
    <n v="5903"/>
    <n v="5350"/>
    <n v="4834"/>
    <n v="53428.972500000003"/>
    <n v="38.799999999999997"/>
    <x v="0"/>
    <n v="2800.3162499999999"/>
    <n v="27705"/>
    <n v="22923.65625"/>
  </r>
  <r>
    <x v="1279"/>
    <n v="2271.15625"/>
    <n v="217.75"/>
    <n v="339.58"/>
    <n v="5675"/>
    <n v="8166"/>
    <n v="1"/>
    <n v="8909.25"/>
    <n v="4098.5"/>
    <n v="6778.90625"/>
    <n v="5592"/>
    <n v="5269"/>
    <n v="4887"/>
    <n v="52205.142500000002"/>
    <n v="43.1"/>
    <x v="0"/>
    <n v="2828.4862499999999"/>
    <n v="26849.75"/>
    <n v="22526.90625"/>
  </r>
  <r>
    <x v="1280"/>
    <n v="2173.15625"/>
    <n v="216"/>
    <n v="337.04999999999995"/>
    <n v="5671.5"/>
    <n v="8204"/>
    <n v="0"/>
    <n v="9157.25"/>
    <n v="4291"/>
    <n v="6828.59375"/>
    <n v="5697"/>
    <n v="5329.5"/>
    <n v="4917"/>
    <n v="52822.05"/>
    <n v="39.9"/>
    <x v="0"/>
    <n v="2726.2062500000002"/>
    <n v="27323.75"/>
    <n v="22772.09375"/>
  </r>
  <r>
    <x v="1281"/>
    <n v="1970.375"/>
    <n v="216.5"/>
    <n v="342.26"/>
    <n v="5912.5"/>
    <n v="8122"/>
    <n v="0"/>
    <n v="8812.5"/>
    <n v="4072"/>
    <n v="6676.78125"/>
    <n v="5364"/>
    <n v="5058.5"/>
    <n v="4667.5"/>
    <n v="51214.916250000002"/>
    <n v="27.3"/>
    <x v="0"/>
    <n v="2529.1350000000002"/>
    <n v="26919"/>
    <n v="21766.78125"/>
  </r>
  <r>
    <x v="1282"/>
    <n v="2266.84375"/>
    <n v="217.5"/>
    <n v="339.07"/>
    <n v="5401.5"/>
    <n v="7752"/>
    <n v="1"/>
    <n v="8789.75"/>
    <n v="3659"/>
    <n v="5931.4375"/>
    <n v="4268"/>
    <n v="4640.5"/>
    <n v="4105.5"/>
    <n v="47372.10125"/>
    <n v="16.600000000000001"/>
    <x v="0"/>
    <n v="2823.4137500000002"/>
    <n v="25603.25"/>
    <n v="18945.4375"/>
  </r>
  <r>
    <x v="1283"/>
    <n v="2304.0625"/>
    <n v="210.25"/>
    <n v="320.11"/>
    <n v="5478"/>
    <n v="7693"/>
    <n v="3.5"/>
    <n v="8325.5"/>
    <n v="3768"/>
    <n v="4282.4375"/>
    <n v="2612"/>
    <n v="3314.5"/>
    <n v="3065.5"/>
    <n v="41376.86"/>
    <n v="13.3"/>
    <x v="0"/>
    <n v="2834.4225000000001"/>
    <n v="25268"/>
    <n v="13274.4375"/>
  </r>
  <r>
    <x v="1284"/>
    <n v="2148.03125"/>
    <n v="213"/>
    <n v="282"/>
    <n v="5868.5"/>
    <n v="7824"/>
    <n v="11"/>
    <n v="7801.5"/>
    <n v="3578.5"/>
    <n v="4465.8125"/>
    <n v="2638"/>
    <n v="3474"/>
    <n v="3112.5"/>
    <n v="41416.84375"/>
    <n v="10.4"/>
    <x v="0"/>
    <n v="2643.03125"/>
    <n v="25083.5"/>
    <n v="13690.3125"/>
  </r>
  <r>
    <x v="1285"/>
    <n v="2108.90625"/>
    <n v="209"/>
    <n v="279.68"/>
    <n v="5726"/>
    <n v="7694"/>
    <n v="12"/>
    <n v="7715.5"/>
    <n v="3622"/>
    <n v="4323.21875"/>
    <n v="2602"/>
    <n v="3535"/>
    <n v="3266.5"/>
    <n v="41093.805"/>
    <n v="13.1"/>
    <x v="0"/>
    <n v="2597.5862499999998"/>
    <n v="24769.5"/>
    <n v="13726.71875"/>
  </r>
  <r>
    <x v="1286"/>
    <n v="2133.28125"/>
    <n v="209.5"/>
    <n v="281.38"/>
    <n v="5584"/>
    <n v="7269"/>
    <n v="8.5"/>
    <n v="7426"/>
    <n v="3468.5"/>
    <n v="5503.3125"/>
    <n v="3765"/>
    <n v="4337"/>
    <n v="3966"/>
    <n v="43951.473749999997"/>
    <n v="16.600000000000001"/>
    <x v="0"/>
    <n v="2624.1612500000001"/>
    <n v="23756"/>
    <n v="17571.3125"/>
  </r>
  <r>
    <x v="1287"/>
    <n v="2125.625"/>
    <n v="208.5"/>
    <n v="281.45"/>
    <n v="5781.5"/>
    <n v="6933"/>
    <n v="5"/>
    <n v="7179.25"/>
    <n v="3519"/>
    <n v="5654.0625"/>
    <n v="4192"/>
    <n v="4542.5"/>
    <n v="4118"/>
    <n v="44539.887499999997"/>
    <n v="12.9"/>
    <x v="0"/>
    <n v="2615.5749999999998"/>
    <n v="23417.75"/>
    <n v="18506.5625"/>
  </r>
  <r>
    <x v="1288"/>
    <n v="1981.125"/>
    <n v="274.75"/>
    <n v="276.94"/>
    <n v="6446.5"/>
    <n v="6816"/>
    <n v="1"/>
    <n v="7107.75"/>
    <n v="3560"/>
    <n v="5723.875"/>
    <n v="4203"/>
    <n v="4492"/>
    <n v="4099.5"/>
    <n v="44982.44"/>
    <n v="12.2"/>
    <x v="0"/>
    <n v="2532.8150000000001"/>
    <n v="23931.25"/>
    <n v="18518.375"/>
  </r>
  <r>
    <x v="1289"/>
    <n v="2133.9375"/>
    <n v="320.75"/>
    <n v="236.94"/>
    <n v="5795"/>
    <n v="6901"/>
    <n v="2"/>
    <n v="7227.25"/>
    <n v="3222"/>
    <n v="5068.90625"/>
    <n v="3499"/>
    <n v="3928.5"/>
    <n v="3611.5"/>
    <n v="41946.783750000002"/>
    <n v="5.5"/>
    <x v="0"/>
    <n v="2691.6275000000001"/>
    <n v="23147.25"/>
    <n v="16107.90625"/>
  </r>
  <r>
    <x v="1290"/>
    <n v="2146.40625"/>
    <n v="325"/>
    <n v="289.73"/>
    <n v="5463.5"/>
    <n v="6843"/>
    <n v="0"/>
    <n v="7325.75"/>
    <n v="3192.5"/>
    <n v="2315.6875"/>
    <n v="1779"/>
    <n v="2561.5"/>
    <n v="2261"/>
    <n v="34503.073749999996"/>
    <n v="4.5"/>
    <x v="0"/>
    <n v="2761.13625"/>
    <n v="22824.75"/>
    <n v="8917.1875"/>
  </r>
  <r>
    <x v="1291"/>
    <n v="2136.6875"/>
    <n v="277.75"/>
    <n v="276.03999999999996"/>
    <n v="5649.5"/>
    <n v="6761"/>
    <n v="0"/>
    <n v="7465.25"/>
    <n v="3332"/>
    <n v="2862.53125"/>
    <n v="1875"/>
    <n v="2655"/>
    <n v="2167"/>
    <n v="35457.758750000001"/>
    <n v="3.6"/>
    <x v="0"/>
    <n v="2690.4775"/>
    <n v="23207.75"/>
    <n v="9559.53125"/>
  </r>
  <r>
    <x v="1292"/>
    <n v="2313.46875"/>
    <n v="247"/>
    <n v="273.90999999999997"/>
    <n v="5512.5"/>
    <n v="6683"/>
    <n v="0"/>
    <n v="7650.25"/>
    <n v="3337.5"/>
    <n v="3157"/>
    <n v="1870"/>
    <n v="2741"/>
    <n v="2210.5"/>
    <n v="35996.128750000003"/>
    <n v="5.6"/>
    <x v="0"/>
    <n v="2834.3787499999999"/>
    <n v="23183.25"/>
    <n v="9978.5"/>
  </r>
  <r>
    <x v="1293"/>
    <n v="2169.03125"/>
    <n v="210.5"/>
    <n v="276.13"/>
    <n v="5525.5"/>
    <n v="6760"/>
    <n v="0"/>
    <n v="7838.25"/>
    <n v="3342.5"/>
    <n v="3194.375"/>
    <n v="2115"/>
    <n v="2964.5"/>
    <n v="2585"/>
    <n v="36980.786249999997"/>
    <n v="7"/>
    <x v="0"/>
    <n v="2655.6612500000001"/>
    <n v="23466.25"/>
    <n v="10858.875"/>
  </r>
  <r>
    <x v="1294"/>
    <n v="2079.1875"/>
    <n v="215"/>
    <n v="282.53000000000003"/>
    <n v="5640"/>
    <n v="6809"/>
    <n v="0"/>
    <n v="7745.5"/>
    <n v="3567"/>
    <n v="2301.71875"/>
    <n v="1734"/>
    <n v="2177"/>
    <n v="2193.5"/>
    <n v="34744.436249999999"/>
    <n v="7.5"/>
    <x v="0"/>
    <n v="2576.7175000000002"/>
    <n v="23761.5"/>
    <n v="8406.21875"/>
  </r>
  <r>
    <x v="1295"/>
    <n v="1912.0625"/>
    <n v="214.75"/>
    <n v="273.17999999999995"/>
    <n v="5739"/>
    <n v="6739"/>
    <n v="0"/>
    <n v="7458"/>
    <n v="3542.5"/>
    <n v="2303.9375"/>
    <n v="1733"/>
    <n v="1728.5"/>
    <n v="2135"/>
    <n v="33778.93"/>
    <n v="9"/>
    <x v="0"/>
    <n v="2399.9924999999998"/>
    <n v="23478.5"/>
    <n v="7900.4375"/>
  </r>
  <r>
    <x v="1296"/>
    <n v="2117.46875"/>
    <n v="305"/>
    <n v="272.89"/>
    <n v="5508"/>
    <n v="6644"/>
    <n v="0.5"/>
    <n v="7147"/>
    <n v="3110"/>
    <n v="2340.25"/>
    <n v="1727"/>
    <n v="1744"/>
    <n v="2130.5"/>
    <n v="33046.608749999999"/>
    <n v="3.4"/>
    <x v="0"/>
    <n v="2695.3587499999999"/>
    <n v="22409.5"/>
    <n v="7941.75"/>
  </r>
  <r>
    <x v="1297"/>
    <n v="2257.53125"/>
    <n v="289.5"/>
    <n v="287.3"/>
    <n v="5544"/>
    <n v="6544"/>
    <n v="0"/>
    <n v="6879.5"/>
    <n v="3028.5"/>
    <n v="2282.15625"/>
    <n v="1657"/>
    <n v="1698.5"/>
    <n v="2133"/>
    <n v="32600.987499999999"/>
    <n v="3"/>
    <x v="0"/>
    <n v="2834.3312500000002"/>
    <n v="21996"/>
    <n v="7770.65625"/>
  </r>
  <r>
    <x v="1298"/>
    <n v="2103.375"/>
    <n v="212.5"/>
    <n v="326.8"/>
    <n v="5753"/>
    <n v="6690"/>
    <n v="1.5"/>
    <n v="6757.5"/>
    <n v="3245.5"/>
    <n v="2415.9375"/>
    <n v="1702"/>
    <n v="1737.5"/>
    <n v="2132"/>
    <n v="33077.612500000003"/>
    <n v="2.9"/>
    <x v="0"/>
    <n v="2642.6750000000002"/>
    <n v="22447.5"/>
    <n v="7987.4375"/>
  </r>
  <r>
    <x v="1299"/>
    <n v="2226.9375"/>
    <n v="211.5"/>
    <n v="521.88"/>
    <n v="5488.5"/>
    <n v="6514"/>
    <n v="2"/>
    <n v="6877.5"/>
    <n v="3025.5"/>
    <n v="2274.09375"/>
    <n v="1663"/>
    <n v="1811"/>
    <n v="2112"/>
    <n v="32727.911250000001"/>
    <n v="2.2999999999999998"/>
    <x v="0"/>
    <n v="2960.3175000000001"/>
    <n v="21907.5"/>
    <n v="7860.09375"/>
  </r>
  <r>
    <x v="1300"/>
    <n v="2223.125"/>
    <n v="219.75"/>
    <n v="468.65"/>
    <n v="5549.5"/>
    <n v="6695"/>
    <n v="0"/>
    <n v="7515.25"/>
    <n v="3261.5"/>
    <n v="2269.65625"/>
    <n v="1622"/>
    <n v="1766"/>
    <n v="2145"/>
    <n v="33735.431250000001"/>
    <n v="7.7"/>
    <x v="0"/>
    <n v="2911.5250000000001"/>
    <n v="23021.25"/>
    <n v="7802.65625"/>
  </r>
  <r>
    <x v="1301"/>
    <n v="2072.9375"/>
    <n v="206.75"/>
    <n v="342.25"/>
    <n v="6148.5"/>
    <n v="6829"/>
    <n v="0"/>
    <n v="7498.75"/>
    <n v="3639"/>
    <n v="2221.6875"/>
    <n v="1635"/>
    <n v="1885.5"/>
    <n v="2191.5"/>
    <n v="34670.875"/>
    <n v="6.3"/>
    <x v="0"/>
    <n v="2621.9375"/>
    <n v="24115.25"/>
    <n v="7933.6875"/>
  </r>
  <r>
    <x v="1302"/>
    <n v="1945"/>
    <n v="209.75"/>
    <n v="331.70000000000005"/>
    <n v="5445.5"/>
    <n v="6773"/>
    <n v="1"/>
    <n v="7119.5"/>
    <n v="3355.5"/>
    <n v="2875.15625"/>
    <n v="1635"/>
    <n v="2084"/>
    <n v="2146.5"/>
    <n v="33921.606249999997"/>
    <n v="5.7"/>
    <x v="0"/>
    <n v="2486.4499999999998"/>
    <n v="22694.5"/>
    <n v="8740.65625"/>
  </r>
  <r>
    <x v="1303"/>
    <n v="2141.75"/>
    <n v="210"/>
    <n v="331.03"/>
    <n v="5498"/>
    <n v="6624"/>
    <n v="4.5"/>
    <n v="6898"/>
    <n v="2944.5"/>
    <n v="2639.625"/>
    <n v="1638"/>
    <n v="2037"/>
    <n v="2113.5"/>
    <n v="33079.904999999999"/>
    <n v="2.8"/>
    <x v="0"/>
    <n v="2682.7799999999997"/>
    <n v="21969"/>
    <n v="8428.125"/>
  </r>
  <r>
    <x v="1304"/>
    <n v="2279.96875"/>
    <n v="213.5"/>
    <n v="564.27"/>
    <n v="6068"/>
    <n v="6580"/>
    <n v="2.5"/>
    <n v="6853.5"/>
    <n v="2978.5"/>
    <n v="2124.78125"/>
    <n v="1603"/>
    <n v="1740.5"/>
    <n v="2107"/>
    <n v="33115.520000000004"/>
    <n v="3.4"/>
    <x v="0"/>
    <n v="3057.73875"/>
    <n v="22482.5"/>
    <n v="7575.28125"/>
  </r>
  <r>
    <x v="1305"/>
    <n v="2071.96875"/>
    <n v="207"/>
    <n v="322.73"/>
    <n v="5318.5"/>
    <n v="6591"/>
    <n v="2.5"/>
    <n v="6796"/>
    <n v="3101"/>
    <n v="2052.03125"/>
    <n v="1629"/>
    <n v="1735.5"/>
    <n v="2085.5"/>
    <n v="31912.73"/>
    <n v="3.7"/>
    <x v="0"/>
    <n v="2601.69875"/>
    <n v="21809"/>
    <n v="7502.03125"/>
  </r>
  <r>
    <x v="1306"/>
    <n v="2065.71875"/>
    <n v="206"/>
    <n v="318.77999999999997"/>
    <n v="5333.5"/>
    <n v="6586"/>
    <n v="5"/>
    <n v="6820.5"/>
    <n v="3130.5"/>
    <n v="2098.375"/>
    <n v="1615"/>
    <n v="1673.5"/>
    <n v="2113"/>
    <n v="31965.873749999999"/>
    <n v="4.2"/>
    <x v="0"/>
    <n v="2590.4987499999997"/>
    <n v="21875.5"/>
    <n v="7499.875"/>
  </r>
  <r>
    <x v="1307"/>
    <n v="2099.625"/>
    <n v="206.25"/>
    <n v="310.46000000000004"/>
    <n v="5487"/>
    <n v="6667"/>
    <n v="1.5"/>
    <n v="6957.75"/>
    <n v="3219.5"/>
    <n v="2098.3125"/>
    <n v="1650"/>
    <n v="1725.5"/>
    <n v="2121"/>
    <n v="32543.897499999999"/>
    <n v="5.5"/>
    <x v="0"/>
    <n v="2616.335"/>
    <n v="22332.75"/>
    <n v="7594.8125"/>
  </r>
  <r>
    <x v="1308"/>
    <n v="2045.1875"/>
    <n v="208"/>
    <n v="313.42"/>
    <n v="5884.5"/>
    <n v="6651"/>
    <n v="1"/>
    <n v="6901.5"/>
    <n v="3513.5"/>
    <n v="2114.4375"/>
    <n v="1659"/>
    <n v="1706"/>
    <n v="2089.5"/>
    <n v="33087.044999999998"/>
    <n v="4.5"/>
    <x v="0"/>
    <n v="2566.6075000000001"/>
    <n v="22951.5"/>
    <n v="7568.9375"/>
  </r>
  <r>
    <x v="1309"/>
    <n v="1946.6875"/>
    <n v="208.5"/>
    <n v="327.57"/>
    <n v="5489.5"/>
    <n v="6794"/>
    <n v="0"/>
    <n v="7448.75"/>
    <n v="3366"/>
    <n v="2043.875"/>
    <n v="1648"/>
    <n v="1567"/>
    <n v="2063.5"/>
    <n v="32903.3825"/>
    <n v="8.9"/>
    <x v="0"/>
    <n v="2482.7575000000002"/>
    <n v="23098.25"/>
    <n v="7322.375"/>
  </r>
  <r>
    <x v="1310"/>
    <n v="2112.625"/>
    <n v="209.5"/>
    <n v="314.32"/>
    <n v="5407.5"/>
    <n v="6795"/>
    <n v="0"/>
    <n v="7847.5"/>
    <n v="3667"/>
    <n v="2408.75"/>
    <n v="1688"/>
    <n v="1672"/>
    <n v="2105"/>
    <n v="34227.195"/>
    <n v="7.3"/>
    <x v="0"/>
    <n v="2636.4450000000002"/>
    <n v="23717"/>
    <n v="7873.75"/>
  </r>
  <r>
    <x v="1311"/>
    <n v="2049.8125"/>
    <n v="209.25"/>
    <n v="307.95999999999998"/>
    <n v="5515"/>
    <n v="7144"/>
    <n v="1.5"/>
    <n v="7967.75"/>
    <n v="3746.5"/>
    <n v="2012.34375"/>
    <n v="1608"/>
    <n v="1583"/>
    <n v="2144"/>
    <n v="34289.116249999999"/>
    <n v="6.7"/>
    <x v="0"/>
    <n v="2567.0225"/>
    <n v="24374.75"/>
    <n v="7347.34375"/>
  </r>
  <r>
    <x v="1312"/>
    <n v="2057"/>
    <n v="208.5"/>
    <n v="308.68"/>
    <n v="5804.5"/>
    <n v="7198"/>
    <n v="3.5"/>
    <n v="7889.25"/>
    <n v="3770"/>
    <n v="2096.3125"/>
    <n v="1597"/>
    <n v="1525.5"/>
    <n v="2082.5"/>
    <n v="34540.7425"/>
    <n v="6.6"/>
    <x v="0"/>
    <n v="2574.1799999999998"/>
    <n v="24665.25"/>
    <n v="7301.3125"/>
  </r>
  <r>
    <x v="1313"/>
    <n v="2078.5"/>
    <n v="215.5"/>
    <n v="311.28999999999996"/>
    <n v="5426"/>
    <n v="7206"/>
    <n v="5"/>
    <n v="7867"/>
    <n v="3845.5"/>
    <n v="1994.65625"/>
    <n v="1659"/>
    <n v="1516"/>
    <n v="2168"/>
    <n v="34292.446250000001"/>
    <n v="2.9"/>
    <x v="0"/>
    <n v="2605.29"/>
    <n v="24349.5"/>
    <n v="7337.65625"/>
  </r>
  <r>
    <x v="1314"/>
    <n v="2044.3125"/>
    <n v="219"/>
    <n v="99.78"/>
    <n v="5412.5"/>
    <n v="7282"/>
    <n v="8"/>
    <n v="7959.25"/>
    <n v="3812"/>
    <n v="2039.5625"/>
    <n v="1706"/>
    <n v="1519.5"/>
    <n v="2072.5"/>
    <n v="34174.404999999999"/>
    <n v="9.9"/>
    <x v="0"/>
    <n v="2363.0925000000002"/>
    <n v="24473.75"/>
    <n v="7337.5625"/>
  </r>
  <r>
    <x v="1315"/>
    <n v="2041.1875"/>
    <n v="215.5"/>
    <n v="308.02999999999997"/>
    <n v="5460"/>
    <n v="7184"/>
    <n v="9"/>
    <n v="8073"/>
    <n v="3924"/>
    <n v="2017.875"/>
    <n v="1569"/>
    <n v="1538"/>
    <n v="2088.5"/>
    <n v="34428.092499999999"/>
    <n v="4.5"/>
    <x v="0"/>
    <n v="2564.7174999999997"/>
    <n v="24650"/>
    <n v="7213.375"/>
  </r>
  <r>
    <x v="1316"/>
    <n v="1871.1875"/>
    <n v="206.5"/>
    <n v="287.31"/>
    <n v="5552.5"/>
    <n v="7196"/>
    <n v="6"/>
    <n v="7828.75"/>
    <n v="3687.5"/>
    <n v="2059.875"/>
    <n v="1569"/>
    <n v="1505.5"/>
    <n v="2113"/>
    <n v="33883.122499999998"/>
    <n v="9.4"/>
    <x v="0"/>
    <n v="2364.9974999999999"/>
    <n v="24270.75"/>
    <n v="7247.375"/>
  </r>
  <r>
    <x v="1317"/>
    <n v="2092.25"/>
    <n v="207.25"/>
    <n v="284.44"/>
    <n v="5495"/>
    <n v="7084"/>
    <n v="4.5"/>
    <n v="7899"/>
    <n v="3579.5"/>
    <n v="2023.71875"/>
    <n v="1586"/>
    <n v="1454.5"/>
    <n v="2074.5"/>
    <n v="33784.658750000002"/>
    <n v="7.5"/>
    <x v="0"/>
    <n v="2583.94"/>
    <n v="24062"/>
    <n v="7138.71875"/>
  </r>
  <r>
    <x v="1318"/>
    <n v="2091"/>
    <n v="205.75"/>
    <n v="293.94"/>
    <n v="5593"/>
    <n v="6956"/>
    <n v="4.5"/>
    <n v="7347.25"/>
    <n v="3102.5"/>
    <n v="2039.53125"/>
    <n v="1611"/>
    <n v="1377.5"/>
    <n v="2033"/>
    <n v="32654.971249999999"/>
    <n v="3.7"/>
    <x v="0"/>
    <n v="2590.69"/>
    <n v="23003.25"/>
    <n v="7061.03125"/>
  </r>
  <r>
    <x v="1319"/>
    <n v="2064.6875"/>
    <n v="205.25"/>
    <n v="282.54000000000002"/>
    <n v="5511"/>
    <n v="6942"/>
    <n v="3.5"/>
    <n v="7295.75"/>
    <n v="3146.5"/>
    <n v="2303.15625"/>
    <n v="1581"/>
    <n v="1398.5"/>
    <n v="2088"/>
    <n v="32821.883750000001"/>
    <n v="5.2"/>
    <x v="0"/>
    <n v="2552.4775"/>
    <n v="22898.75"/>
    <n v="7370.65625"/>
  </r>
  <r>
    <x v="1320"/>
    <n v="2014.8125"/>
    <n v="206"/>
    <n v="288.22000000000003"/>
    <n v="5474.5"/>
    <n v="6783"/>
    <n v="3.5"/>
    <n v="7186.25"/>
    <n v="3118.5"/>
    <n v="2084.78125"/>
    <n v="1622"/>
    <n v="1430"/>
    <n v="2069.5"/>
    <n v="32281.063750000001"/>
    <n v="3.6"/>
    <x v="0"/>
    <n v="2509.0325000000003"/>
    <n v="22565.75"/>
    <n v="7206.28125"/>
  </r>
  <r>
    <x v="1321"/>
    <n v="2014.5"/>
    <n v="207.5"/>
    <n v="257.70999999999998"/>
    <n v="5477"/>
    <n v="6727"/>
    <n v="3"/>
    <n v="6830.5"/>
    <n v="2986"/>
    <n v="1998.21875"/>
    <n v="1567"/>
    <n v="1431.5"/>
    <n v="2061.5"/>
    <n v="31561.428749999999"/>
    <n v="2.9"/>
    <x v="0"/>
    <n v="2479.71"/>
    <n v="22023.5"/>
    <n v="7058.21875"/>
  </r>
  <r>
    <x v="1322"/>
    <n v="2008.4375"/>
    <n v="204.25"/>
    <n v="292.19"/>
    <n v="5334.5"/>
    <n v="7155"/>
    <n v="0"/>
    <n v="6918.25"/>
    <n v="3056.5"/>
    <n v="1894.65625"/>
    <n v="1386"/>
    <n v="1407"/>
    <n v="2056"/>
    <n v="31712.783749999999"/>
    <n v="4.2"/>
    <x v="0"/>
    <n v="2504.8775000000001"/>
    <n v="22464.25"/>
    <n v="6743.65625"/>
  </r>
  <r>
    <x v="1323"/>
    <n v="1891.6875"/>
    <n v="203.75"/>
    <n v="279.90999999999997"/>
    <n v="5734"/>
    <n v="6957"/>
    <n v="0"/>
    <n v="7047.5"/>
    <n v="3092"/>
    <n v="1861.5625"/>
    <n v="1272"/>
    <n v="1371.5"/>
    <n v="1931"/>
    <n v="31641.91"/>
    <n v="5"/>
    <x v="0"/>
    <n v="2375.3474999999999"/>
    <n v="22830.5"/>
    <n v="6436.0625"/>
  </r>
  <r>
    <x v="1324"/>
    <n v="2047.625"/>
    <n v="204.5"/>
    <n v="308.11"/>
    <n v="5285.5"/>
    <n v="6682"/>
    <n v="0"/>
    <n v="7157.5"/>
    <n v="3156"/>
    <n v="1834.03125"/>
    <n v="1147"/>
    <n v="1298"/>
    <n v="1793.5"/>
    <n v="30913.766250000001"/>
    <n v="5.4"/>
    <x v="0"/>
    <n v="2560.2350000000001"/>
    <n v="22281"/>
    <n v="6072.53125"/>
  </r>
  <r>
    <x v="1325"/>
    <n v="2174.3125"/>
    <n v="204.25"/>
    <n v="467.54"/>
    <n v="5059"/>
    <n v="6778"/>
    <n v="0"/>
    <n v="7111.75"/>
    <n v="3111"/>
    <n v="1793.28125"/>
    <n v="1106"/>
    <n v="1255.5"/>
    <n v="1750"/>
    <n v="30810.633750000001"/>
    <n v="2.8"/>
    <x v="0"/>
    <n v="2846.1025"/>
    <n v="22059.75"/>
    <n v="5904.78125"/>
  </r>
  <r>
    <x v="1326"/>
    <n v="2066.4375"/>
    <n v="206"/>
    <n v="410.54"/>
    <n v="5292"/>
    <n v="6636"/>
    <n v="0"/>
    <n v="6897"/>
    <n v="2823.5"/>
    <n v="1773.34375"/>
    <n v="1091"/>
    <n v="1232"/>
    <n v="1729.5"/>
    <n v="30157.321250000001"/>
    <n v="2.6"/>
    <x v="0"/>
    <n v="2682.9775"/>
    <n v="21648.5"/>
    <n v="5825.84375"/>
  </r>
  <r>
    <x v="1327"/>
    <n v="2067.1875"/>
    <n v="204.5"/>
    <n v="275.52999999999997"/>
    <n v="5136.5"/>
    <n v="6651"/>
    <n v="0"/>
    <n v="7088"/>
    <n v="2856.5"/>
    <n v="1792"/>
    <n v="1103"/>
    <n v="1059.5"/>
    <n v="1688.5"/>
    <n v="29922.217499999999"/>
    <n v="3.4"/>
    <x v="0"/>
    <n v="2547.2174999999997"/>
    <n v="21732"/>
    <n v="5643"/>
  </r>
  <r>
    <x v="1328"/>
    <n v="2038.3125"/>
    <n v="204.25"/>
    <n v="288.43"/>
    <n v="5182"/>
    <n v="6583"/>
    <n v="0"/>
    <n v="7130.75"/>
    <n v="2932.5"/>
    <n v="1710.03125"/>
    <n v="1085"/>
    <n v="1049.5"/>
    <n v="1621.5"/>
    <n v="29825.27375"/>
    <n v="3.1"/>
    <x v="0"/>
    <n v="2530.9924999999998"/>
    <n v="21828.25"/>
    <n v="5466.03125"/>
  </r>
  <r>
    <x v="1329"/>
    <n v="2043.375"/>
    <n v="207.75"/>
    <n v="290.92999999999995"/>
    <n v="5108"/>
    <n v="7209"/>
    <n v="1.5"/>
    <n v="7505.75"/>
    <n v="3208.5"/>
    <n v="1677.84375"/>
    <n v="1095"/>
    <n v="1022.5"/>
    <n v="1549.5"/>
    <n v="30919.64875"/>
    <n v="2.8"/>
    <x v="0"/>
    <n v="2542.0549999999998"/>
    <n v="23032.75"/>
    <n v="5344.84375"/>
  </r>
  <r>
    <x v="1330"/>
    <n v="1957.3125"/>
    <n v="208.25"/>
    <n v="273.64"/>
    <n v="5135.5"/>
    <n v="7569"/>
    <n v="7.5"/>
    <n v="8903.75"/>
    <n v="3742.5"/>
    <n v="1623.46875"/>
    <n v="1091"/>
    <n v="1000.5"/>
    <n v="1544"/>
    <n v="33056.421249999999"/>
    <n v="4.9000000000000004"/>
    <x v="0"/>
    <n v="2439.2024999999999"/>
    <n v="25358.25"/>
    <n v="5258.96875"/>
  </r>
  <r>
    <x v="1331"/>
    <n v="2150.5625"/>
    <n v="220"/>
    <n v="283.58999999999997"/>
    <n v="5097"/>
    <n v="7113"/>
    <n v="20.5"/>
    <n v="9125"/>
    <n v="3924"/>
    <n v="1682.5625"/>
    <n v="1078"/>
    <n v="1019.5"/>
    <n v="1572.5"/>
    <n v="33286.214999999997"/>
    <n v="2.2000000000000002"/>
    <x v="0"/>
    <n v="2654.1525000000001"/>
    <n v="25279.5"/>
    <n v="5352.5625"/>
  </r>
  <r>
    <x v="1332"/>
    <n v="2104"/>
    <n v="231.75"/>
    <n v="282.7"/>
    <n v="5040.5"/>
    <n v="7118"/>
    <n v="9.5"/>
    <n v="8820.75"/>
    <n v="3769"/>
    <n v="1634.3125"/>
    <n v="1065"/>
    <n v="988"/>
    <n v="1560.5"/>
    <n v="32624.012500000001"/>
    <n v="1.7"/>
    <x v="0"/>
    <n v="2618.4499999999998"/>
    <n v="24757.75"/>
    <n v="5247.8125"/>
  </r>
  <r>
    <x v="1333"/>
    <n v="2061.25"/>
    <n v="229.5"/>
    <n v="268.08"/>
    <n v="4506"/>
    <n v="6881"/>
    <n v="9"/>
    <n v="8411.5"/>
    <n v="3644.5"/>
    <n v="1547.5625"/>
    <n v="1017"/>
    <n v="954"/>
    <n v="1563.5"/>
    <n v="31092.892500000002"/>
    <n v="2.1"/>
    <x v="0"/>
    <n v="2558.83"/>
    <n v="23452"/>
    <n v="5082.0625"/>
  </r>
  <r>
    <x v="1334"/>
    <n v="2067.3125"/>
    <n v="227"/>
    <n v="268.55999999999995"/>
    <n v="4456.5"/>
    <n v="6727"/>
    <n v="9.5"/>
    <n v="7861.5"/>
    <n v="3310.5"/>
    <n v="1500.84375"/>
    <n v="1014"/>
    <n v="940"/>
    <n v="1543.5"/>
    <n v="29926.216250000001"/>
    <n v="2.4"/>
    <x v="0"/>
    <n v="2562.8724999999999"/>
    <n v="22365"/>
    <n v="4998.34375"/>
  </r>
  <r>
    <x v="1335"/>
    <n v="2033.375"/>
    <n v="220.5"/>
    <n v="267.93"/>
    <n v="4549"/>
    <n v="6636"/>
    <n v="71.5"/>
    <n v="7574.75"/>
    <n v="3205.5"/>
    <n v="1490.40625"/>
    <n v="1044"/>
    <n v="958"/>
    <n v="1543.5"/>
    <n v="29594.46125"/>
    <n v="1.4"/>
    <x v="0"/>
    <n v="2521.8049999999998"/>
    <n v="22036.75"/>
    <n v="5035.90625"/>
  </r>
  <r>
    <x v="1336"/>
    <n v="2030.5625"/>
    <n v="214.25"/>
    <n v="265.5"/>
    <n v="4803"/>
    <n v="6655"/>
    <n v="204.5"/>
    <n v="7251.5"/>
    <n v="3156"/>
    <n v="1570.1875"/>
    <n v="1086"/>
    <n v="959.5"/>
    <n v="1546"/>
    <n v="29742"/>
    <n v="2"/>
    <x v="0"/>
    <n v="2510.3125"/>
    <n v="22070"/>
    <n v="5161.6875"/>
  </r>
  <r>
    <x v="1337"/>
    <n v="1951.0625"/>
    <n v="207.25"/>
    <n v="255.93"/>
    <n v="4549.5"/>
    <n v="6690"/>
    <n v="200.5"/>
    <n v="7103.75"/>
    <n v="2919.5"/>
    <n v="1508.84375"/>
    <n v="1067"/>
    <n v="980.5"/>
    <n v="1542"/>
    <n v="28975.83625"/>
    <n v="2.1"/>
    <x v="0"/>
    <n v="2414.2424999999998"/>
    <n v="21463.25"/>
    <n v="5098.34375"/>
  </r>
  <r>
    <x v="1338"/>
    <n v="2074.6875"/>
    <n v="231.75"/>
    <n v="258.63"/>
    <n v="4403.5"/>
    <n v="6383"/>
    <n v="86.5"/>
    <n v="6706"/>
    <n v="2700.5"/>
    <n v="1515.1875"/>
    <n v="1066"/>
    <n v="1000"/>
    <n v="1533"/>
    <n v="27958.755000000001"/>
    <n v="1.3"/>
    <x v="0"/>
    <n v="2565.0675000000001"/>
    <n v="20279.5"/>
    <n v="5114.1875"/>
  </r>
  <r>
    <x v="1339"/>
    <n v="2058.4375"/>
    <n v="230.5"/>
    <n v="261.47000000000003"/>
    <n v="4327.5"/>
    <n v="6472"/>
    <n v="1.5"/>
    <n v="6534.75"/>
    <n v="2614.5"/>
    <n v="1526.875"/>
    <n v="1061"/>
    <n v="988"/>
    <n v="1526"/>
    <n v="27602.532500000001"/>
    <n v="1.4"/>
    <x v="0"/>
    <n v="2550.4075000000003"/>
    <n v="19950.25"/>
    <n v="5101.875"/>
  </r>
  <r>
    <x v="1340"/>
    <n v="2002.6875"/>
    <n v="214.25"/>
    <n v="255.21000000000004"/>
    <n v="4417.5"/>
    <n v="6569"/>
    <n v="2.5"/>
    <n v="6486"/>
    <n v="2581"/>
    <n v="1543.875"/>
    <n v="1067"/>
    <n v="979"/>
    <n v="1535"/>
    <n v="27653.022499999999"/>
    <n v="2.4"/>
    <x v="0"/>
    <n v="2472.1475"/>
    <n v="20056"/>
    <n v="5124.875"/>
  </r>
  <r>
    <x v="1341"/>
    <n v="1992.1875"/>
    <n v="207.25"/>
    <n v="262.83000000000004"/>
    <n v="4522"/>
    <n v="6137"/>
    <n v="1.5"/>
    <n v="6531.5"/>
    <n v="2512.5"/>
    <n v="1524.71875"/>
    <n v="1067"/>
    <n v="989.5"/>
    <n v="1530.5"/>
    <n v="27278.486250000002"/>
    <n v="2.2000000000000002"/>
    <x v="0"/>
    <n v="2462.2674999999999"/>
    <n v="19704.5"/>
    <n v="5111.71875"/>
  </r>
  <r>
    <x v="1342"/>
    <n v="1996.5625"/>
    <n v="207.5"/>
    <n v="252.99"/>
    <n v="4469.5"/>
    <n v="5779"/>
    <n v="5.5"/>
    <n v="6508.75"/>
    <n v="2488.5"/>
    <n v="1519.375"/>
    <n v="1069"/>
    <n v="994.5"/>
    <n v="1534"/>
    <n v="26825.177500000002"/>
    <n v="2.2000000000000002"/>
    <x v="0"/>
    <n v="2457.0524999999998"/>
    <n v="19251.25"/>
    <n v="5116.875"/>
  </r>
  <r>
    <x v="1343"/>
    <n v="1980.1875"/>
    <n v="208.75"/>
    <n v="242.49"/>
    <n v="4295.5"/>
    <n v="6591"/>
    <n v="4"/>
    <n v="6587"/>
    <n v="2787"/>
    <n v="1512.375"/>
    <n v="1067"/>
    <n v="982"/>
    <n v="1530.5"/>
    <n v="27787.802500000002"/>
    <n v="3.1"/>
    <x v="0"/>
    <n v="2431.4274999999998"/>
    <n v="20264.5"/>
    <n v="5091.875"/>
  </r>
  <r>
    <x v="1344"/>
    <n v="1855.0625"/>
    <n v="206.25"/>
    <n v="250.04"/>
    <n v="4656"/>
    <n v="6647"/>
    <n v="2"/>
    <n v="6551.5"/>
    <n v="2779.5"/>
    <n v="1494.28125"/>
    <n v="1054"/>
    <n v="1023.5"/>
    <n v="1543"/>
    <n v="28062.133750000001"/>
    <n v="2.5"/>
    <x v="0"/>
    <n v="2311.3525"/>
    <n v="20636"/>
    <n v="5114.78125"/>
  </r>
  <r>
    <x v="1345"/>
    <n v="2000.1875"/>
    <n v="206.25"/>
    <n v="251.98999999999998"/>
    <n v="4477.5"/>
    <n v="6122"/>
    <n v="3"/>
    <n v="6540.25"/>
    <n v="2503"/>
    <n v="1565.46875"/>
    <n v="1259"/>
    <n v="1331.5"/>
    <n v="1864"/>
    <n v="28124.146250000002"/>
    <n v="2.2000000000000002"/>
    <x v="0"/>
    <n v="2458.4274999999998"/>
    <n v="19645.75"/>
    <n v="6019.96875"/>
  </r>
  <r>
    <x v="1346"/>
    <n v="1983.125"/>
    <n v="411.5"/>
    <n v="255.22"/>
    <n v="4366.5"/>
    <n v="6125"/>
    <n v="0"/>
    <n v="6638"/>
    <n v="2484.5"/>
    <n v="1885.09375"/>
    <n v="1562"/>
    <n v="1642.5"/>
    <n v="2404"/>
    <n v="29757.438750000001"/>
    <n v="3"/>
    <x v="0"/>
    <n v="2649.8449999999998"/>
    <n v="19614"/>
    <n v="7493.59375"/>
  </r>
  <r>
    <x v="1347"/>
    <n v="1985.5"/>
    <n v="358.5"/>
    <n v="257.07000000000005"/>
    <n v="4406.5"/>
    <n v="6011"/>
    <n v="0.5"/>
    <n v="6617.25"/>
    <n v="2550"/>
    <n v="3262.28125"/>
    <n v="1524"/>
    <n v="2602.5"/>
    <n v="2478.5"/>
    <n v="32053.60125"/>
    <n v="2.1"/>
    <x v="0"/>
    <n v="2601.0700000000002"/>
    <n v="19585.25"/>
    <n v="9867.28125"/>
  </r>
  <r>
    <x v="1348"/>
    <n v="2013.75"/>
    <n v="207.25"/>
    <n v="270.15000000000003"/>
    <n v="4461.5"/>
    <n v="6055"/>
    <n v="8"/>
    <n v="6409.5"/>
    <n v="2415"/>
    <n v="3206.4375"/>
    <n v="1535"/>
    <n v="2634"/>
    <n v="2396.5"/>
    <n v="31612.087500000001"/>
    <n v="2.2000000000000002"/>
    <x v="0"/>
    <n v="2491.15"/>
    <n v="19349"/>
    <n v="9771.9375"/>
  </r>
  <r>
    <x v="1349"/>
    <n v="2009.6875"/>
    <n v="206.25"/>
    <n v="252.08"/>
    <n v="4521.5"/>
    <n v="6215"/>
    <n v="12"/>
    <n v="6485"/>
    <n v="2463.5"/>
    <n v="3485.78125"/>
    <n v="1560"/>
    <n v="2702"/>
    <n v="2381"/>
    <n v="32293.798750000002"/>
    <n v="2.2999999999999998"/>
    <x v="0"/>
    <n v="2468.0174999999999"/>
    <n v="19697"/>
    <n v="10128.78125"/>
  </r>
  <r>
    <x v="1350"/>
    <n v="2012.25"/>
    <n v="204"/>
    <n v="249.43"/>
    <n v="4360.5"/>
    <n v="6572"/>
    <n v="13.5"/>
    <n v="6468"/>
    <n v="2623"/>
    <n v="3682.125"/>
    <n v="1802"/>
    <n v="2796.5"/>
    <n v="2499"/>
    <n v="33282.305"/>
    <n v="3"/>
    <x v="0"/>
    <n v="2465.6799999999998"/>
    <n v="20037"/>
    <n v="10779.625"/>
  </r>
  <r>
    <x v="1351"/>
    <n v="1869.875"/>
    <n v="203"/>
    <n v="251.01999999999998"/>
    <n v="4674"/>
    <n v="6713"/>
    <n v="19.5"/>
    <n v="6726.5"/>
    <n v="2715.5"/>
    <n v="3418.53125"/>
    <n v="1665"/>
    <n v="2838"/>
    <n v="2457.5"/>
    <n v="33551.426250000004"/>
    <n v="3.1"/>
    <x v="0"/>
    <n v="2323.895"/>
    <n v="20848.5"/>
    <n v="10379.03125"/>
  </r>
  <r>
    <x v="1352"/>
    <n v="2004.5"/>
    <n v="204.5"/>
    <n v="255.9"/>
    <n v="4725.5"/>
    <n v="6383"/>
    <n v="22"/>
    <n v="6630.75"/>
    <n v="2388.5"/>
    <n v="2235.5"/>
    <n v="1639"/>
    <n v="1987.5"/>
    <n v="2376"/>
    <n v="30852.65"/>
    <n v="2.9"/>
    <x v="0"/>
    <n v="2464.9"/>
    <n v="20149.75"/>
    <n v="8238"/>
  </r>
  <r>
    <x v="1353"/>
    <n v="2013.1875"/>
    <n v="203.5"/>
    <n v="256.98"/>
    <n v="4856.5"/>
    <n v="6464"/>
    <n v="22"/>
    <n v="6388.5"/>
    <n v="2332"/>
    <n v="2295.03125"/>
    <n v="1707"/>
    <n v="2053.5"/>
    <n v="2386.5"/>
    <n v="30978.69875"/>
    <n v="2.1"/>
    <x v="0"/>
    <n v="2473.6675"/>
    <n v="20063"/>
    <n v="8442.03125"/>
  </r>
  <r>
    <x v="1354"/>
    <n v="1991"/>
    <n v="202"/>
    <n v="240.8"/>
    <n v="4652"/>
    <n v="6307"/>
    <n v="19"/>
    <n v="6341.5"/>
    <n v="2356"/>
    <n v="2765.1875"/>
    <n v="1717"/>
    <n v="2169"/>
    <n v="2675"/>
    <n v="31435.487499999999"/>
    <n v="2.4"/>
    <x v="0"/>
    <n v="2433.8000000000002"/>
    <n v="19675.5"/>
    <n v="9326.1875"/>
  </r>
  <r>
    <x v="1355"/>
    <n v="1985.5"/>
    <n v="203.75"/>
    <n v="260.45000000000005"/>
    <n v="4705"/>
    <n v="6429"/>
    <n v="20.5"/>
    <n v="6447.75"/>
    <n v="2537.5"/>
    <n v="2966.3125"/>
    <n v="1705"/>
    <n v="1957"/>
    <n v="2727.5"/>
    <n v="31945.262500000001"/>
    <n v="3.1"/>
    <x v="0"/>
    <n v="2449.6999999999998"/>
    <n v="20139.75"/>
    <n v="9355.8125"/>
  </r>
  <r>
    <x v="1356"/>
    <n v="1961.125"/>
    <n v="203.75"/>
    <n v="258.23"/>
    <n v="4716.5"/>
    <n v="6487"/>
    <n v="22.5"/>
    <n v="6416.5"/>
    <n v="2724.5"/>
    <n v="2748.4375"/>
    <n v="1667"/>
    <n v="1553"/>
    <n v="2515.5"/>
    <n v="31274.0425"/>
    <n v="2.9"/>
    <x v="0"/>
    <n v="2423.105"/>
    <n v="20367"/>
    <n v="8483.9375"/>
  </r>
  <r>
    <x v="1357"/>
    <n v="1962.6875"/>
    <n v="203.75"/>
    <n v="253.35999999999999"/>
    <n v="4598"/>
    <n v="6684"/>
    <n v="24"/>
    <n v="6443.75"/>
    <n v="2755.5"/>
    <n v="2555.1875"/>
    <n v="1685"/>
    <n v="1435.5"/>
    <n v="2495"/>
    <n v="31095.735000000001"/>
    <n v="3.4"/>
    <x v="0"/>
    <n v="2419.7975000000001"/>
    <n v="20505.25"/>
    <n v="8170.6875"/>
  </r>
  <r>
    <x v="1358"/>
    <n v="1823.8125"/>
    <n v="203.5"/>
    <n v="238.61"/>
    <n v="4660"/>
    <n v="6600"/>
    <n v="18.5"/>
    <n v="6392"/>
    <n v="2723"/>
    <n v="1965"/>
    <n v="1514"/>
    <n v="1291.5"/>
    <n v="2454.5"/>
    <n v="29884.422500000001"/>
    <n v="2.2999999999999998"/>
    <x v="0"/>
    <n v="2265.9225000000001"/>
    <n v="20393.5"/>
    <n v="7225"/>
  </r>
  <r>
    <x v="1359"/>
    <n v="1975.4375"/>
    <n v="203"/>
    <n v="253.57"/>
    <n v="4694.5"/>
    <n v="6382"/>
    <n v="17.5"/>
    <n v="6312"/>
    <n v="2488"/>
    <n v="1891"/>
    <n v="1450"/>
    <n v="1312"/>
    <n v="2430.5"/>
    <n v="29409.5075"/>
    <n v="2.1"/>
    <x v="0"/>
    <n v="2432.0075000000002"/>
    <n v="19894"/>
    <n v="7083.5"/>
  </r>
  <r>
    <x v="1360"/>
    <n v="1995"/>
    <n v="204.25"/>
    <n v="396.23"/>
    <n v="4662.5"/>
    <n v="6416"/>
    <n v="114"/>
    <n v="6299.5"/>
    <n v="2649"/>
    <n v="1961.375"/>
    <n v="1443"/>
    <n v="1322"/>
    <n v="2426"/>
    <n v="29888.855"/>
    <n v="1.5"/>
    <x v="0"/>
    <n v="2595.48"/>
    <n v="20141"/>
    <n v="7152.375"/>
  </r>
  <r>
    <x v="1361"/>
    <n v="2000.25"/>
    <n v="202.5"/>
    <n v="311.7"/>
    <n v="4562"/>
    <n v="6347"/>
    <n v="90.5"/>
    <n v="6549"/>
    <n v="2528"/>
    <n v="1811.1875"/>
    <n v="1436"/>
    <n v="1259"/>
    <n v="2473.5"/>
    <n v="29570.637500000001"/>
    <n v="2.4"/>
    <x v="0"/>
    <n v="2514.4499999999998"/>
    <n v="20076.5"/>
    <n v="6979.6875"/>
  </r>
  <r>
    <x v="1362"/>
    <n v="1977.375"/>
    <n v="202"/>
    <n v="238.92000000000002"/>
    <n v="4652"/>
    <n v="6292"/>
    <n v="100.5"/>
    <n v="6658.25"/>
    <n v="2737"/>
    <n v="1747.875"/>
    <n v="1480"/>
    <n v="1194.5"/>
    <n v="2383"/>
    <n v="29663.42"/>
    <n v="2.6"/>
    <x v="0"/>
    <n v="2418.2950000000001"/>
    <n v="20439.75"/>
    <n v="6805.375"/>
  </r>
  <r>
    <x v="1363"/>
    <n v="2098.75"/>
    <n v="205.75"/>
    <n v="221.96"/>
    <n v="4853.5"/>
    <n v="6333"/>
    <n v="111"/>
    <n v="6556.25"/>
    <n v="2609"/>
    <n v="1621.125"/>
    <n v="1316"/>
    <n v="1211"/>
    <n v="2397"/>
    <n v="29534.334999999999"/>
    <n v="2.4"/>
    <x v="0"/>
    <n v="2526.46"/>
    <n v="20462.75"/>
    <n v="6545.125"/>
  </r>
  <r>
    <x v="1364"/>
    <n v="1987.4375"/>
    <n v="203.5"/>
    <n v="220.35000000000002"/>
    <n v="4717"/>
    <n v="6425"/>
    <n v="143"/>
    <n v="6615.25"/>
    <n v="2904"/>
    <n v="1596.875"/>
    <n v="1111"/>
    <n v="1213"/>
    <n v="2411"/>
    <n v="29547.412499999999"/>
    <n v="3"/>
    <x v="0"/>
    <n v="2411.2874999999999"/>
    <n v="20804.25"/>
    <n v="6331.875"/>
  </r>
  <r>
    <x v="1365"/>
    <n v="1860.625"/>
    <n v="397.25"/>
    <n v="224.13"/>
    <n v="4633"/>
    <n v="6576"/>
    <n v="145.5"/>
    <n v="6525.75"/>
    <n v="2837"/>
    <n v="1533.9375"/>
    <n v="1056"/>
    <n v="1070"/>
    <n v="2226.5"/>
    <n v="29085.692500000001"/>
    <n v="2.5"/>
    <x v="0"/>
    <n v="2482.0050000000001"/>
    <n v="20717.25"/>
    <n v="5886.4375"/>
  </r>
  <r>
    <x v="1366"/>
    <n v="2070.875"/>
    <n v="360.75"/>
    <n v="234.75"/>
    <n v="4751"/>
    <n v="6390"/>
    <n v="213"/>
    <n v="6804.25"/>
    <n v="2646.5"/>
    <n v="1505.0625"/>
    <n v="1072"/>
    <n v="1008"/>
    <n v="2162.5"/>
    <n v="29218.6875"/>
    <n v="4"/>
    <x v="0"/>
    <n v="2666.375"/>
    <n v="20804.75"/>
    <n v="5747.5625"/>
  </r>
  <r>
    <x v="1367"/>
    <n v="2077.9375"/>
    <n v="206"/>
    <n v="251.35999999999999"/>
    <n v="4598"/>
    <n v="6449"/>
    <n v="58.5"/>
    <n v="6780.75"/>
    <n v="2618"/>
    <n v="1560.125"/>
    <n v="1082"/>
    <n v="1062"/>
    <n v="2244.5"/>
    <n v="28988.172500000001"/>
    <n v="3.1"/>
    <x v="0"/>
    <n v="2535.2975000000001"/>
    <n v="20504.25"/>
    <n v="5948.625"/>
  </r>
  <r>
    <x v="1368"/>
    <n v="2118.0625"/>
    <n v="204.75"/>
    <n v="271.08000000000004"/>
    <n v="4689"/>
    <n v="6483"/>
    <n v="134"/>
    <n v="6650"/>
    <n v="2513"/>
    <n v="1649.5"/>
    <n v="1058"/>
    <n v="1044"/>
    <n v="2221"/>
    <n v="29035.392500000002"/>
    <n v="4.0999999999999996"/>
    <x v="0"/>
    <n v="2593.8924999999999"/>
    <n v="20469"/>
    <n v="5972.5"/>
  </r>
  <r>
    <x v="1369"/>
    <n v="2172.375"/>
    <n v="203.5"/>
    <n v="279.15999999999997"/>
    <n v="4660"/>
    <n v="6619"/>
    <n v="150.5"/>
    <n v="6581.5"/>
    <n v="2774.5"/>
    <n v="1642"/>
    <n v="1048"/>
    <n v="1132.5"/>
    <n v="2161"/>
    <n v="29424.035"/>
    <n v="4.78"/>
    <x v="0"/>
    <n v="2655.0349999999999"/>
    <n v="20785.5"/>
    <n v="5983.5"/>
  </r>
  <r>
    <x v="1370"/>
    <n v="2115.875"/>
    <n v="208.75"/>
    <n v="257.47000000000003"/>
    <n v="4944.5"/>
    <n v="6716"/>
    <n v="168.5"/>
    <n v="6520"/>
    <n v="2636"/>
    <n v="1643.5"/>
    <n v="1032"/>
    <n v="1035"/>
    <n v="2156"/>
    <n v="29433.595000000001"/>
    <n v="3.7"/>
    <x v="0"/>
    <n v="2582.0950000000003"/>
    <n v="20985"/>
    <n v="5866.5"/>
  </r>
  <r>
    <x v="1371"/>
    <n v="2200.3125"/>
    <n v="210.25"/>
    <n v="247.29000000000002"/>
    <n v="4717"/>
    <n v="6662"/>
    <n v="152"/>
    <n v="6709"/>
    <n v="2896.5"/>
    <n v="1616.75"/>
    <n v="1049"/>
    <n v="1116"/>
    <n v="2025"/>
    <n v="29601.102500000001"/>
    <n v="5.5"/>
    <x v="0"/>
    <n v="2657.8525"/>
    <n v="21136.5"/>
    <n v="5806.75"/>
  </r>
  <r>
    <x v="1372"/>
    <n v="1959.375"/>
    <n v="203.75"/>
    <n v="277.81"/>
    <n v="4322"/>
    <n v="6755"/>
    <n v="0"/>
    <n v="6867.5"/>
    <n v="2962.5"/>
    <n v="1816.5"/>
    <n v="1190"/>
    <n v="1242.5"/>
    <n v="1973.5"/>
    <n v="29570.435000000001"/>
    <n v="5.3"/>
    <x v="0"/>
    <n v="2440.9349999999999"/>
    <n v="20907"/>
    <n v="6222.5"/>
  </r>
  <r>
    <x v="1373"/>
    <n v="2078.5"/>
    <n v="202.75"/>
    <n v="268.90999999999997"/>
    <n v="4678.5"/>
    <n v="6655"/>
    <n v="117"/>
    <n v="7033"/>
    <n v="2833"/>
    <n v="1868.9375"/>
    <n v="1274"/>
    <n v="1193"/>
    <n v="1948"/>
    <n v="30150.5975"/>
    <n v="6.6"/>
    <x v="0"/>
    <n v="2550.16"/>
    <n v="21316.5"/>
    <n v="6283.9375"/>
  </r>
  <r>
    <x v="1374"/>
    <n v="2096.0625"/>
    <n v="202.5"/>
    <n v="273.67"/>
    <n v="4835"/>
    <n v="6777"/>
    <n v="169.5"/>
    <n v="6836.5"/>
    <n v="2935"/>
    <n v="2141.8125"/>
    <n v="1297"/>
    <n v="1344"/>
    <n v="1940.5"/>
    <n v="30848.544999999998"/>
    <n v="4.5"/>
    <x v="0"/>
    <n v="2572.2325000000001"/>
    <n v="21553"/>
    <n v="6723.3125"/>
  </r>
  <r>
    <x v="1375"/>
    <n v="2144.875"/>
    <n v="202.5"/>
    <n v="287.01"/>
    <n v="4722"/>
    <n v="6477"/>
    <n v="135.5"/>
    <n v="6719"/>
    <n v="2805"/>
    <n v="1882.75"/>
    <n v="1316"/>
    <n v="1354"/>
    <n v="2107.5"/>
    <n v="30153.134999999998"/>
    <n v="7.1"/>
    <x v="0"/>
    <n v="2634.3850000000002"/>
    <n v="20858.5"/>
    <n v="6660.25"/>
  </r>
  <r>
    <x v="1376"/>
    <n v="2192.375"/>
    <n v="203.25"/>
    <n v="300.31"/>
    <n v="4842.5"/>
    <n v="6473"/>
    <n v="176.5"/>
    <n v="6815"/>
    <n v="2817.5"/>
    <n v="2907.375"/>
    <n v="1360"/>
    <n v="1796"/>
    <n v="2035"/>
    <n v="31918.81"/>
    <n v="6.3"/>
    <x v="0"/>
    <n v="2695.9349999999999"/>
    <n v="21124.5"/>
    <n v="8098.375"/>
  </r>
  <r>
    <x v="1377"/>
    <n v="2197.8125"/>
    <n v="202"/>
    <n v="314.98999999999995"/>
    <n v="4830"/>
    <n v="6517"/>
    <n v="177.5"/>
    <n v="6681"/>
    <n v="2673.5"/>
    <n v="1885.75"/>
    <n v="1327"/>
    <n v="1597.5"/>
    <n v="1910"/>
    <n v="30314.052500000002"/>
    <n v="4.0999999999999996"/>
    <x v="0"/>
    <n v="2714.8024999999998"/>
    <n v="20879"/>
    <n v="6720.25"/>
  </r>
  <r>
    <x v="1378"/>
    <n v="2150"/>
    <n v="202.25"/>
    <n v="531.1099999999999"/>
    <n v="4928.5"/>
    <n v="6697"/>
    <n v="166"/>
    <n v="6617"/>
    <n v="3019.5"/>
    <n v="2308.0625"/>
    <n v="1344"/>
    <n v="1659.5"/>
    <n v="2022"/>
    <n v="31644.922500000001"/>
    <n v="6.4"/>
    <x v="0"/>
    <n v="2883.3599999999997"/>
    <n v="21428"/>
    <n v="7333.5625"/>
  </r>
  <r>
    <x v="1379"/>
    <n v="2040.625"/>
    <n v="201.25"/>
    <n v="314.81"/>
    <n v="5025.5"/>
    <n v="6939"/>
    <n v="202"/>
    <n v="6713.25"/>
    <n v="2993.5"/>
    <n v="2121.1875"/>
    <n v="1462"/>
    <n v="1565.5"/>
    <n v="2147"/>
    <n v="31725.622500000001"/>
    <n v="7.4"/>
    <x v="0"/>
    <n v="2556.6849999999999"/>
    <n v="21873.25"/>
    <n v="7295.6875"/>
  </r>
  <r>
    <x v="1380"/>
    <n v="2175.125"/>
    <n v="202.25"/>
    <n v="319.58999999999997"/>
    <n v="4778"/>
    <n v="6691"/>
    <n v="193.5"/>
    <n v="6823"/>
    <n v="2744"/>
    <n v="2553.375"/>
    <n v="1480"/>
    <n v="1753"/>
    <n v="2366.5"/>
    <n v="32079.34"/>
    <n v="6.9"/>
    <x v="0"/>
    <n v="2696.9650000000001"/>
    <n v="21229.5"/>
    <n v="8152.875"/>
  </r>
  <r>
    <x v="1381"/>
    <n v="2202.5"/>
    <n v="203"/>
    <n v="314.94"/>
    <n v="4768"/>
    <n v="6713"/>
    <n v="211.5"/>
    <n v="6920.5"/>
    <n v="2768"/>
    <n v="2820.75"/>
    <n v="1545"/>
    <n v="2153.5"/>
    <n v="2437.5"/>
    <n v="33058.19"/>
    <n v="7.4"/>
    <x v="0"/>
    <n v="2720.44"/>
    <n v="21381"/>
    <n v="8956.75"/>
  </r>
  <r>
    <x v="1382"/>
    <n v="2209.9375"/>
    <n v="205"/>
    <n v="324.35000000000002"/>
    <n v="4818"/>
    <n v="6675"/>
    <n v="196"/>
    <n v="6936.5"/>
    <n v="2848"/>
    <n v="2974.1875"/>
    <n v="1619"/>
    <n v="2346.5"/>
    <n v="2599"/>
    <n v="33751.474999999999"/>
    <n v="8.1999999999999993"/>
    <x v="0"/>
    <n v="2739.2874999999999"/>
    <n v="21473.5"/>
    <n v="9538.6875"/>
  </r>
  <r>
    <x v="1383"/>
    <n v="2213.5625"/>
    <n v="202.25"/>
    <n v="325.16999999999996"/>
    <n v="4805"/>
    <n v="6907"/>
    <n v="231"/>
    <n v="6972.5"/>
    <n v="2800.5"/>
    <n v="4771.5"/>
    <n v="3030"/>
    <n v="4320.5"/>
    <n v="3891.5"/>
    <n v="40470.482499999998"/>
    <n v="16.3"/>
    <x v="0"/>
    <n v="2740.9825000000001"/>
    <n v="21716"/>
    <n v="16013.5"/>
  </r>
  <r>
    <x v="1384"/>
    <n v="2241.8125"/>
    <n v="201.75"/>
    <n v="335.48999999999995"/>
    <n v="4649.5"/>
    <n v="7244"/>
    <n v="101.5"/>
    <n v="6906.75"/>
    <n v="3134"/>
    <n v="5484.875"/>
    <n v="3738"/>
    <n v="4934"/>
    <n v="4536.5"/>
    <n v="43508.177499999998"/>
    <n v="18.5"/>
    <x v="0"/>
    <n v="2779.0524999999998"/>
    <n v="22035.75"/>
    <n v="18693.375"/>
  </r>
  <r>
    <x v="1385"/>
    <n v="2218.1875"/>
    <n v="202"/>
    <n v="329.58000000000004"/>
    <n v="4226.5"/>
    <n v="7336"/>
    <n v="26"/>
    <n v="6863"/>
    <n v="3152"/>
    <n v="5525.125"/>
    <n v="3889"/>
    <n v="4918.5"/>
    <n v="4562"/>
    <n v="43247.892500000002"/>
    <n v="18.2"/>
    <x v="0"/>
    <n v="2749.7674999999999"/>
    <n v="21603.5"/>
    <n v="18894.625"/>
  </r>
  <r>
    <x v="1386"/>
    <n v="2174.25"/>
    <n v="202"/>
    <n v="331.8"/>
    <n v="4212.5"/>
    <n v="7378"/>
    <n v="21"/>
    <n v="6915"/>
    <n v="3228.5"/>
    <n v="5500.375"/>
    <n v="3843"/>
    <n v="4910"/>
    <n v="4472.5"/>
    <n v="43188.925000000003"/>
    <n v="17.8"/>
    <x v="0"/>
    <n v="2708.05"/>
    <n v="21755"/>
    <n v="18725.875"/>
  </r>
  <r>
    <x v="1387"/>
    <n v="2243.1875"/>
    <n v="200.5"/>
    <n v="317.44"/>
    <n v="4325"/>
    <n v="7124"/>
    <n v="19"/>
    <n v="7072.25"/>
    <n v="3127"/>
    <n v="5536.25"/>
    <n v="3782"/>
    <n v="5162.5"/>
    <n v="4462.5"/>
    <n v="43371.627500000002"/>
    <n v="13"/>
    <x v="0"/>
    <n v="2761.1275000000001"/>
    <n v="21667.25"/>
    <n v="18943.25"/>
  </r>
  <r>
    <x v="1388"/>
    <n v="2190.3125"/>
    <n v="199.75"/>
    <n v="307.67"/>
    <n v="4664"/>
    <n v="6805"/>
    <n v="108"/>
    <n v="6978.25"/>
    <n v="2907.5"/>
    <n v="5098.4375"/>
    <n v="3421"/>
    <n v="4543.5"/>
    <n v="4044"/>
    <n v="41267.42"/>
    <n v="6.3"/>
    <x v="0"/>
    <n v="2697.7325000000001"/>
    <n v="21462.75"/>
    <n v="17106.9375"/>
  </r>
  <r>
    <x v="1389"/>
    <n v="2164.0625"/>
    <n v="200.75"/>
    <n v="323.06"/>
    <n v="4755.5"/>
    <n v="6802"/>
    <n v="136"/>
    <n v="7035.25"/>
    <n v="2781.5"/>
    <n v="4054.625"/>
    <n v="2512"/>
    <n v="3562"/>
    <n v="3208"/>
    <n v="37534.747499999998"/>
    <n v="8.6"/>
    <x v="0"/>
    <n v="2687.8724999999999"/>
    <n v="21510.25"/>
    <n v="13336.625"/>
  </r>
  <r>
    <x v="1390"/>
    <n v="2180.625"/>
    <n v="204.25"/>
    <n v="327.33"/>
    <n v="4919"/>
    <n v="7453"/>
    <n v="254"/>
    <n v="7637.5"/>
    <n v="3408.5"/>
    <n v="4318.375"/>
    <n v="2476"/>
    <n v="3598"/>
    <n v="3307.5"/>
    <n v="40084.080000000002"/>
    <n v="15.2"/>
    <x v="0"/>
    <n v="2712.2049999999999"/>
    <n v="23672"/>
    <n v="13699.875"/>
  </r>
  <r>
    <x v="1391"/>
    <n v="2243.125"/>
    <n v="213"/>
    <n v="330.6"/>
    <n v="4782.5"/>
    <n v="7469"/>
    <n v="237.5"/>
    <n v="7674.25"/>
    <n v="3481"/>
    <n v="5710.625"/>
    <n v="3531"/>
    <n v="5027"/>
    <n v="4231"/>
    <n v="44930.6"/>
    <n v="21.2"/>
    <x v="0"/>
    <n v="2786.7249999999999"/>
    <n v="23644.25"/>
    <n v="18499.625"/>
  </r>
  <r>
    <x v="1392"/>
    <n v="2237.5625"/>
    <n v="218"/>
    <n v="326.30999999999995"/>
    <n v="4600.5"/>
    <n v="7747"/>
    <n v="291.5"/>
    <n v="7535.5"/>
    <n v="3565.5"/>
    <n v="5890.75"/>
    <n v="4064"/>
    <n v="5115"/>
    <n v="4361.5"/>
    <n v="45953.122499999998"/>
    <n v="25.5"/>
    <x v="0"/>
    <n v="2781.8724999999999"/>
    <n v="23740"/>
    <n v="19431.25"/>
  </r>
  <r>
    <x v="1393"/>
    <n v="2061.8125"/>
    <n v="222.25"/>
    <n v="322.53000000000003"/>
    <n v="4784.5"/>
    <n v="7629"/>
    <n v="279.5"/>
    <n v="7537"/>
    <n v="3600"/>
    <n v="5865.875"/>
    <n v="4101"/>
    <n v="5025"/>
    <n v="4260.5"/>
    <n v="45688.967499999999"/>
    <n v="19.899999999999999"/>
    <x v="0"/>
    <n v="2606.5925000000002"/>
    <n v="23830"/>
    <n v="19252.375"/>
  </r>
  <r>
    <x v="1394"/>
    <n v="2309.125"/>
    <n v="246.5"/>
    <n v="321.65999999999997"/>
    <n v="4528"/>
    <n v="7440"/>
    <n v="137.5"/>
    <n v="7351"/>
    <n v="3364"/>
    <n v="5074.9375"/>
    <n v="3238"/>
    <n v="4187"/>
    <n v="3546"/>
    <n v="41743.722500000003"/>
    <n v="9.3000000000000007"/>
    <x v="0"/>
    <n v="2877.2849999999999"/>
    <n v="22820.5"/>
    <n v="16045.9375"/>
  </r>
  <r>
    <x v="1395"/>
    <n v="2365.5"/>
    <n v="229.5"/>
    <n v="319.64"/>
    <n v="4702"/>
    <n v="7412"/>
    <n v="257.5"/>
    <n v="7372.5"/>
    <n v="3298.5"/>
    <n v="3074.4375"/>
    <n v="1676"/>
    <n v="2240"/>
    <n v="2257"/>
    <n v="35204.577499999999"/>
    <n v="9.3000000000000007"/>
    <x v="0"/>
    <n v="2914.64"/>
    <n v="23042.5"/>
    <n v="9247.4375"/>
  </r>
  <r>
    <x v="1396"/>
    <n v="2366.125"/>
    <n v="235"/>
    <n v="331.04"/>
    <n v="4705.5"/>
    <n v="7483"/>
    <n v="253"/>
    <n v="7378.25"/>
    <n v="3359"/>
    <n v="3150.9375"/>
    <n v="1795"/>
    <n v="2175.5"/>
    <n v="2139"/>
    <n v="35371.352500000001"/>
    <n v="9.5"/>
    <x v="0"/>
    <n v="2932.165"/>
    <n v="23178.75"/>
    <n v="9260.4375"/>
  </r>
  <r>
    <x v="1397"/>
    <n v="2332.625"/>
    <n v="260"/>
    <n v="327.25"/>
    <n v="4629"/>
    <n v="7465"/>
    <n v="204"/>
    <n v="7432.75"/>
    <n v="3389.5"/>
    <n v="3282.6875"/>
    <n v="1898"/>
    <n v="2326.5"/>
    <n v="2349.5"/>
    <n v="35896.8125"/>
    <n v="10.199999999999999"/>
    <x v="0"/>
    <n v="2919.875"/>
    <n v="23120.25"/>
    <n v="9856.6875"/>
  </r>
  <r>
    <x v="1398"/>
    <n v="2304.6875"/>
    <n v="233.25"/>
    <n v="329.87"/>
    <n v="4902"/>
    <n v="7645"/>
    <n v="224.5"/>
    <n v="7602.75"/>
    <n v="3439"/>
    <n v="5171.75"/>
    <n v="3569"/>
    <n v="4185"/>
    <n v="3842"/>
    <n v="43448.807500000003"/>
    <n v="22.9"/>
    <x v="0"/>
    <n v="2867.8074999999999"/>
    <n v="23813.25"/>
    <n v="16767.75"/>
  </r>
  <r>
    <x v="1399"/>
    <n v="2298.25"/>
    <n v="234"/>
    <n v="325.02999999999997"/>
    <n v="5066"/>
    <n v="7831"/>
    <n v="292.5"/>
    <n v="7575.75"/>
    <n v="3780.5"/>
    <n v="6082.3125"/>
    <n v="4461"/>
    <n v="4914"/>
    <n v="4640"/>
    <n v="47500.342499999999"/>
    <n v="31.8"/>
    <x v="0"/>
    <n v="2857.2799999999997"/>
    <n v="24545.75"/>
    <n v="20097.3125"/>
  </r>
  <r>
    <x v="1400"/>
    <n v="2161.4375"/>
    <n v="232.5"/>
    <n v="326.08"/>
    <n v="4721.5"/>
    <n v="7697"/>
    <n v="203"/>
    <n v="7646.5"/>
    <n v="3729.5"/>
    <n v="6011.625"/>
    <n v="4583"/>
    <n v="4969"/>
    <n v="4646.5"/>
    <n v="46927.642500000002"/>
    <n v="29.4"/>
    <x v="0"/>
    <n v="2720.0174999999999"/>
    <n v="23997.5"/>
    <n v="20210.125"/>
  </r>
  <r>
    <x v="1401"/>
    <n v="2245.875"/>
    <n v="227.5"/>
    <n v="323.49"/>
    <n v="4479.5"/>
    <n v="7502"/>
    <n v="128.5"/>
    <n v="7389.25"/>
    <n v="3764.5"/>
    <n v="5915.8125"/>
    <n v="4377"/>
    <n v="4814"/>
    <n v="4425.5"/>
    <n v="45592.927499999998"/>
    <n v="14.5"/>
    <x v="0"/>
    <n v="2796.8649999999998"/>
    <n v="23263.75"/>
    <n v="19532.3125"/>
  </r>
  <r>
    <x v="1402"/>
    <n v="2289.1875"/>
    <n v="222.25"/>
    <n v="331.24"/>
    <n v="4521.5"/>
    <n v="7239"/>
    <n v="95.5"/>
    <n v="7334.5"/>
    <n v="3299.5"/>
    <n v="4723.5625"/>
    <n v="3227"/>
    <n v="3863"/>
    <n v="3679.5"/>
    <n v="40825.74"/>
    <n v="17.399999999999999"/>
    <x v="0"/>
    <n v="2842.6774999999998"/>
    <n v="22490"/>
    <n v="15493.0625"/>
  </r>
  <r>
    <x v="1403"/>
    <n v="2352.8125"/>
    <n v="227"/>
    <n v="330.8"/>
    <n v="4551.5"/>
    <n v="7396.5536804199219"/>
    <n v="122.5"/>
    <n v="7361.25"/>
    <n v="3343.5"/>
    <n v="3050.8125"/>
    <n v="1807"/>
    <n v="2236"/>
    <n v="2234.5"/>
    <n v="35014.228680419925"/>
    <n v="10.5"/>
    <x v="0"/>
    <n v="2910.6125000000002"/>
    <n v="22775.303680419922"/>
    <n v="9328.3125"/>
  </r>
  <r>
    <x v="1404"/>
    <n v="2314.5"/>
    <n v="231.25"/>
    <n v="332.62"/>
    <n v="4543"/>
    <n v="7527.6977844238281"/>
    <n v="215.5"/>
    <n v="7670.75"/>
    <n v="3376.5"/>
    <n v="3128.0625"/>
    <n v="2036"/>
    <n v="2347"/>
    <n v="2367.5"/>
    <n v="36090.380284423831"/>
    <n v="12.2"/>
    <x v="0"/>
    <n v="2878.37"/>
    <n v="23333.447784423828"/>
    <n v="9878.5625"/>
  </r>
  <r>
    <x v="1405"/>
    <n v="2317.0625"/>
    <n v="232"/>
    <n v="340.86"/>
    <n v="4705.5"/>
    <n v="7514.32666015625"/>
    <n v="234"/>
    <n v="8201.75"/>
    <n v="3408"/>
    <n v="5243.25"/>
    <n v="4007"/>
    <n v="4210"/>
    <n v="3751.5"/>
    <n v="44165.249160156251"/>
    <n v="27.6"/>
    <x v="0"/>
    <n v="2889.9225000000001"/>
    <n v="24063.57666015625"/>
    <n v="17211.75"/>
  </r>
  <r>
    <x v="1406"/>
    <n v="2311.3125"/>
    <n v="233.25"/>
    <n v="340.65"/>
    <n v="4775"/>
    <n v="7777.703125"/>
    <n v="294"/>
    <n v="8443.75"/>
    <n v="3645"/>
    <n v="6217.8125"/>
    <n v="4826"/>
    <n v="4859"/>
    <n v="4502"/>
    <n v="48225.478125000001"/>
    <n v="33.4"/>
    <x v="0"/>
    <n v="2885.2125000000001"/>
    <n v="24935.453125"/>
    <n v="20404.8125"/>
  </r>
  <r>
    <x v="1407"/>
    <n v="2222.4375"/>
    <n v="237.5"/>
    <n v="335.06"/>
    <n v="4728.5"/>
    <n v="7776.4609375"/>
    <n v="276.5"/>
    <n v="8466"/>
    <n v="3706"/>
    <n v="6143.125"/>
    <n v="5051"/>
    <n v="4895"/>
    <n v="4510"/>
    <n v="48347.583437499998"/>
    <n v="35.799999999999997"/>
    <x v="0"/>
    <n v="2794.9974999999999"/>
    <n v="24953.4609375"/>
    <n v="20599.125"/>
  </r>
  <r>
    <x v="1408"/>
    <n v="2343.5625"/>
    <n v="245.75"/>
    <n v="337.67"/>
    <n v="4628"/>
    <n v="7622.75"/>
    <n v="135"/>
    <n v="8294.75"/>
    <n v="3456.5"/>
    <n v="6313.6875"/>
    <n v="4938"/>
    <n v="4824"/>
    <n v="4296"/>
    <n v="47435.67"/>
    <n v="17.399999999999999"/>
    <x v="0"/>
    <n v="2926.9825000000001"/>
    <n v="24137"/>
    <n v="20371.6875"/>
  </r>
  <r>
    <x v="1409"/>
    <n v="2371.25"/>
    <n v="249.5"/>
    <n v="320.84000000000003"/>
    <n v="4471.5"/>
    <n v="7407.078125"/>
    <n v="125"/>
    <n v="8117"/>
    <n v="3427"/>
    <n v="4957.0625"/>
    <n v="3780"/>
    <n v="3883"/>
    <n v="3571"/>
    <n v="42680.230624999997"/>
    <n v="12.9"/>
    <x v="0"/>
    <n v="2941.59"/>
    <n v="23547.578125"/>
    <n v="16191.0625"/>
  </r>
  <r>
    <x v="1410"/>
    <n v="2424.125"/>
    <n v="300.75"/>
    <n v="306.01"/>
    <n v="4910"/>
    <n v="7616.15625"/>
    <n v="191"/>
    <n v="7993.5"/>
    <n v="3612"/>
    <n v="3101.1875"/>
    <n v="2151"/>
    <n v="2318"/>
    <n v="2238"/>
    <n v="37161.728750000002"/>
    <n v="10.199999999999999"/>
    <x v="0"/>
    <n v="3030.8850000000002"/>
    <n v="24322.65625"/>
    <n v="9808.1875"/>
  </r>
  <r>
    <x v="1411"/>
    <n v="2424.875"/>
    <n v="383.75"/>
    <n v="296.83000000000004"/>
    <n v="4919.5"/>
    <n v="7410.9609375"/>
    <n v="200"/>
    <n v="7936.5"/>
    <n v="3557.5"/>
    <n v="3200.5"/>
    <n v="2129"/>
    <n v="2338"/>
    <n v="2363.5"/>
    <n v="37160.915937500002"/>
    <n v="11.6"/>
    <x v="0"/>
    <n v="3105.4549999999999"/>
    <n v="24024.4609375"/>
    <n v="10031"/>
  </r>
  <r>
    <x v="1412"/>
    <n v="2445.5625"/>
    <n v="374.5"/>
    <n v="321.70000000000005"/>
    <n v="4896"/>
    <n v="7625.171875"/>
    <n v="207"/>
    <n v="8126.75"/>
    <n v="3661"/>
    <n v="5305.375"/>
    <n v="4014"/>
    <n v="4083"/>
    <n v="3736.5"/>
    <n v="44796.559374999997"/>
    <n v="26.1"/>
    <x v="0"/>
    <n v="3141.7624999999998"/>
    <n v="24515.921875"/>
    <n v="17138.875"/>
  </r>
  <r>
    <x v="1413"/>
    <n v="2438.8125"/>
    <n v="321.75"/>
    <n v="307.07000000000005"/>
    <n v="5031.5"/>
    <n v="7961.546875"/>
    <n v="246"/>
    <n v="8244"/>
    <n v="3802"/>
    <n v="6249.75"/>
    <n v="4969"/>
    <n v="4742"/>
    <n v="4425"/>
    <n v="48738.429375"/>
    <n v="30.3"/>
    <x v="0"/>
    <n v="3067.6325000000002"/>
    <n v="25285.046875"/>
    <n v="20385.75"/>
  </r>
  <r>
    <x v="1414"/>
    <n v="2213.25"/>
    <n v="264"/>
    <n v="295.57"/>
    <n v="5089.5"/>
    <n v="7716.578125"/>
    <n v="283.5"/>
    <n v="8261.75"/>
    <n v="3867"/>
    <n v="6135.5625"/>
    <n v="4920"/>
    <n v="4755"/>
    <n v="4405.5"/>
    <n v="48207.210625"/>
    <n v="26"/>
    <x v="0"/>
    <n v="2772.82"/>
    <n v="25218.328125"/>
    <n v="20216.0625"/>
  </r>
  <r>
    <x v="1415"/>
    <n v="2368.375"/>
    <n v="272.5"/>
    <n v="309.08"/>
    <n v="4685.5"/>
    <n v="7413.7109375"/>
    <n v="264"/>
    <n v="8202.5"/>
    <n v="3561.5"/>
    <n v="5360.5"/>
    <n v="4094"/>
    <n v="4185"/>
    <n v="3983.5"/>
    <n v="44700.165937500002"/>
    <n v="11.1"/>
    <x v="0"/>
    <n v="2949.9549999999999"/>
    <n v="24127.2109375"/>
    <n v="17623"/>
  </r>
  <r>
    <x v="1416"/>
    <n v="2407.6875"/>
    <n v="249.75"/>
    <n v="320.29999999999995"/>
    <n v="4724"/>
    <n v="7340.9765625"/>
    <n v="95"/>
    <n v="8185"/>
    <n v="3579"/>
    <n v="3675.4375"/>
    <n v="2682"/>
    <n v="2814"/>
    <n v="2844"/>
    <n v="38917.151562500003"/>
    <n v="13.3"/>
    <x v="0"/>
    <n v="2977.7375000000002"/>
    <n v="23923.9765625"/>
    <n v="12015.4375"/>
  </r>
  <r>
    <x v="1417"/>
    <n v="2451.25"/>
    <n v="247.25"/>
    <n v="319.69000000000005"/>
    <n v="4654"/>
    <n v="7365.671875"/>
    <n v="95.5"/>
    <n v="8120.25"/>
    <n v="3642"/>
    <n v="3048.875"/>
    <n v="2131"/>
    <n v="2208"/>
    <n v="2377.5"/>
    <n v="36660.986875000002"/>
    <n v="11.3"/>
    <x v="0"/>
    <n v="3018.19"/>
    <n v="23877.421875"/>
    <n v="9765.375"/>
  </r>
  <r>
    <x v="1418"/>
    <n v="2431.1875"/>
    <n v="249.75"/>
    <n v="302.09999999999997"/>
    <n v="5134"/>
    <n v="7477.0546875"/>
    <n v="215"/>
    <n v="8201"/>
    <n v="3893.5"/>
    <n v="3664"/>
    <n v="2670"/>
    <n v="2952"/>
    <n v="2992"/>
    <n v="40181.592187499999"/>
    <n v="15.9"/>
    <x v="0"/>
    <n v="2983.0374999999999"/>
    <n v="24920.5546875"/>
    <n v="12278"/>
  </r>
  <r>
    <x v="1419"/>
    <n v="2521.4375"/>
    <n v="333.75"/>
    <n v="300.45"/>
    <n v="5639.5"/>
    <n v="7702.375"/>
    <n v="243.5"/>
    <n v="8667.5"/>
    <n v="4096"/>
    <n v="5349.9375"/>
    <n v="4143"/>
    <n v="4179"/>
    <n v="3940"/>
    <n v="47116.45"/>
    <n v="39"/>
    <x v="0"/>
    <n v="3155.6374999999998"/>
    <n v="26348.875"/>
    <n v="17611.9375"/>
  </r>
  <r>
    <x v="1420"/>
    <n v="2538.375"/>
    <n v="328.25"/>
    <n v="308.64"/>
    <n v="5558"/>
    <n v="7897.6171875"/>
    <n v="263"/>
    <n v="8889.5"/>
    <n v="4234"/>
    <n v="6370"/>
    <n v="5222"/>
    <n v="4869"/>
    <n v="4790"/>
    <n v="51268.382187499999"/>
    <n v="45.2"/>
    <x v="0"/>
    <n v="3175.2649999999999"/>
    <n v="26842.1171875"/>
    <n v="21251"/>
  </r>
  <r>
    <x v="1421"/>
    <n v="2344.9375"/>
    <n v="270"/>
    <n v="312.96999999999997"/>
    <n v="4828"/>
    <n v="7860.046875"/>
    <n v="283"/>
    <n v="8734"/>
    <n v="3984"/>
    <n v="6151.0625"/>
    <n v="5234"/>
    <n v="4907"/>
    <n v="4705"/>
    <n v="49614.016875000001"/>
    <n v="34.5"/>
    <x v="0"/>
    <n v="2927.9074999999998"/>
    <n v="25689.046875"/>
    <n v="20997.0625"/>
  </r>
  <r>
    <x v="1422"/>
    <n v="2444.0625"/>
    <n v="255.25"/>
    <n v="305.15999999999997"/>
    <n v="5273.5"/>
    <n v="7534.140625"/>
    <n v="177.5"/>
    <n v="8399"/>
    <n v="3745.5"/>
    <n v="5290.125"/>
    <n v="3853"/>
    <n v="4112"/>
    <n v="3898"/>
    <n v="45287.238125000003"/>
    <n v="14.1"/>
    <x v="0"/>
    <n v="3004.4724999999999"/>
    <n v="25129.640625"/>
    <n v="17153.125"/>
  </r>
  <r>
    <x v="1423"/>
    <n v="2387.625"/>
    <n v="261.25"/>
    <n v="301.51"/>
    <n v="4984"/>
    <n v="7685.265625"/>
    <n v="190.5"/>
    <n v="8354"/>
    <n v="3674"/>
    <n v="2922.875"/>
    <n v="2146"/>
    <n v="2237"/>
    <n v="2473"/>
    <n v="37617.025625000002"/>
    <n v="14.6"/>
    <x v="0"/>
    <n v="2950.3850000000002"/>
    <n v="24887.765625"/>
    <n v="9778.875"/>
  </r>
  <r>
    <x v="1424"/>
    <n v="2414.1875"/>
    <n v="343.5"/>
    <n v="305.46999999999997"/>
    <n v="5200"/>
    <n v="7660.296875"/>
    <n v="251.5"/>
    <n v="8464"/>
    <n v="3707"/>
    <n v="3143.8125"/>
    <n v="2217"/>
    <n v="2038"/>
    <n v="2267"/>
    <n v="38011.766875000001"/>
    <n v="13.4"/>
    <x v="0"/>
    <n v="3063.1574999999998"/>
    <n v="25282.796875"/>
    <n v="9665.8125"/>
  </r>
  <r>
    <x v="1425"/>
    <n v="2445.9375"/>
    <n v="337.75"/>
    <n v="298.98"/>
    <n v="5305.5"/>
    <n v="7486.859375"/>
    <n v="168"/>
    <n v="8360"/>
    <n v="3948"/>
    <n v="3486.6875"/>
    <n v="2351"/>
    <n v="2499"/>
    <n v="2671.5"/>
    <n v="39359.214375000003"/>
    <n v="14.3"/>
    <x v="0"/>
    <n v="3082.6675"/>
    <n v="25268.359375"/>
    <n v="11008.1875"/>
  </r>
  <r>
    <x v="1426"/>
    <n v="2418.0625"/>
    <n v="296"/>
    <n v="225.16"/>
    <n v="5048"/>
    <n v="7533.703125"/>
    <n v="211"/>
    <n v="8475.5"/>
    <n v="3954.5"/>
    <n v="5451.5"/>
    <n v="4222"/>
    <n v="4269"/>
    <n v="3965"/>
    <n v="46069.425625000003"/>
    <n v="39.799999999999997"/>
    <x v="0"/>
    <n v="2939.2224999999999"/>
    <n v="25222.703125"/>
    <n v="17907.5"/>
  </r>
  <r>
    <x v="1427"/>
    <n v="2396.0625"/>
    <n v="266.25"/>
    <n v="323.45"/>
    <n v="5778.5"/>
    <n v="7978.796875"/>
    <n v="213"/>
    <n v="8650.75"/>
    <n v="4236.5"/>
    <n v="6550.5625"/>
    <n v="5538"/>
    <n v="5045"/>
    <n v="4710"/>
    <n v="51686.871874999997"/>
    <n v="47"/>
    <x v="0"/>
    <n v="2985.7624999999998"/>
    <n v="26857.546875"/>
    <n v="21843.5625"/>
  </r>
  <r>
    <x v="1428"/>
    <n v="2341.125"/>
    <n v="280.75"/>
    <n v="321.46000000000004"/>
    <n v="5571.5"/>
    <n v="7993.515625"/>
    <n v="250"/>
    <n v="8835.5"/>
    <n v="4094"/>
    <n v="6485.4375"/>
    <n v="5437"/>
    <n v="5186"/>
    <n v="4671"/>
    <n v="51467.288124999999"/>
    <n v="39.700000000000003"/>
    <x v="0"/>
    <n v="2943.335"/>
    <n v="26744.515625"/>
    <n v="21779.4375"/>
  </r>
  <r>
    <x v="1429"/>
    <n v="2621.1875"/>
    <n v="320.75"/>
    <n v="313.89"/>
    <n v="4893.5"/>
    <n v="7725.0625"/>
    <n v="202"/>
    <n v="8469"/>
    <n v="3879.5"/>
    <n v="5428.8125"/>
    <n v="4077"/>
    <n v="4246"/>
    <n v="3865.5"/>
    <n v="46042.202499999999"/>
    <n v="16.600000000000001"/>
    <x v="0"/>
    <n v="3255.8274999999999"/>
    <n v="25169.0625"/>
    <n v="17617.3125"/>
  </r>
  <r>
    <x v="1430"/>
    <n v="2816.75"/>
    <n v="279"/>
    <n v="319.59000000000003"/>
    <n v="4831.5"/>
    <n v="7635.609375"/>
    <n v="188.5"/>
    <n v="8271.5"/>
    <n v="3948.5"/>
    <n v="3247.3125"/>
    <n v="2500"/>
    <n v="2338"/>
    <n v="2485.5"/>
    <n v="38861.761874999997"/>
    <n v="14.6"/>
    <x v="0"/>
    <n v="3415.34"/>
    <n v="24875.609375"/>
    <n v="10570.8125"/>
  </r>
  <r>
    <x v="1431"/>
    <n v="2781.375"/>
    <n v="417"/>
    <n v="315.73"/>
    <n v="5587.5"/>
    <n v="7722.078125"/>
    <n v="174.5"/>
    <n v="8276.25"/>
    <n v="3929.5"/>
    <n v="3269.8125"/>
    <n v="2374"/>
    <n v="2444"/>
    <n v="2533.5"/>
    <n v="39825.245625000003"/>
    <n v="16.600000000000001"/>
    <x v="0"/>
    <n v="3514.105"/>
    <n v="25689.828125"/>
    <n v="10621.3125"/>
  </r>
  <r>
    <x v="1432"/>
    <n v="2832.5625"/>
    <n v="485"/>
    <n v="409.94000000000005"/>
    <n v="5439.5"/>
    <n v="7754.03125"/>
    <n v="125.5"/>
    <n v="8394"/>
    <n v="4070.5"/>
    <n v="5430.8125"/>
    <n v="4376"/>
    <n v="4315"/>
    <n v="4172.5"/>
    <n v="47805.346250000002"/>
    <n v="42.1"/>
    <x v="0"/>
    <n v="3727.5025000000001"/>
    <n v="25783.53125"/>
    <n v="18294.3125"/>
  </r>
  <r>
    <x v="1433"/>
    <n v="2923.125"/>
    <n v="318.75"/>
    <n v="309.64"/>
    <n v="4785.5"/>
    <n v="8172.84375"/>
    <n v="146.5"/>
    <n v="8696"/>
    <n v="4373.5"/>
    <n v="6571.25"/>
    <n v="5529"/>
    <n v="5028"/>
    <n v="4952"/>
    <n v="51806.108749999999"/>
    <n v="47.9"/>
    <x v="0"/>
    <n v="3551.5149999999999"/>
    <n v="26174.34375"/>
    <n v="22080.25"/>
  </r>
  <r>
    <x v="1434"/>
    <n v="2809.4375"/>
    <n v="303.25"/>
    <n v="317.51"/>
    <n v="5091.5"/>
    <n v="8069.328125"/>
    <n v="249.5"/>
    <n v="8699.25"/>
    <n v="4047"/>
    <n v="6547.75"/>
    <n v="5457"/>
    <n v="5160"/>
    <n v="4835.5"/>
    <n v="51587.025625000002"/>
    <n v="41.7"/>
    <x v="0"/>
    <n v="3430.1975000000002"/>
    <n v="26156.578125"/>
    <n v="22000.25"/>
  </r>
  <r>
    <x v="1435"/>
    <n v="2615.1875"/>
    <n v="335.25"/>
    <n v="331.89"/>
    <n v="5129.5"/>
    <n v="7934.296875"/>
    <n v="283.5"/>
    <n v="8692.5"/>
    <n v="4068"/>
    <n v="6378.75"/>
    <n v="5379"/>
    <n v="4992"/>
    <n v="4628"/>
    <n v="50767.874374999999"/>
    <n v="35.299999999999997"/>
    <x v="0"/>
    <n v="3282.3274999999999"/>
    <n v="26107.796875"/>
    <n v="21377.75"/>
  </r>
  <r>
    <x v="1436"/>
    <n v="2623.1875"/>
    <n v="371"/>
    <n v="319.24"/>
    <n v="4931"/>
    <n v="7652.40625"/>
    <n v="203"/>
    <n v="8550.5"/>
    <n v="4060.5"/>
    <n v="5588.6875"/>
    <n v="4190"/>
    <n v="4114"/>
    <n v="3880.5"/>
    <n v="46484.021249999998"/>
    <n v="18.2"/>
    <x v="0"/>
    <n v="3313.4274999999998"/>
    <n v="25397.40625"/>
    <n v="17773.1875"/>
  </r>
  <r>
    <x v="1437"/>
    <n v="2610.5"/>
    <n v="399"/>
    <n v="316.90999999999997"/>
    <n v="4593"/>
    <n v="7475.90625"/>
    <n v="137.5"/>
    <n v="8521.75"/>
    <n v="3847.5"/>
    <n v="3091.5"/>
    <n v="2529"/>
    <n v="2328"/>
    <n v="2469.5"/>
    <n v="38320.066250000003"/>
    <n v="16.600000000000001"/>
    <x v="0"/>
    <n v="3326.41"/>
    <n v="24575.65625"/>
    <n v="10418"/>
  </r>
  <r>
    <x v="1438"/>
    <n v="2764"/>
    <n v="402.5"/>
    <n v="287.77"/>
    <n v="5154.5"/>
    <n v="7562.390625"/>
    <n v="249"/>
    <n v="8373"/>
    <n v="3798"/>
    <n v="3114.9375"/>
    <n v="2278"/>
    <n v="2301"/>
    <n v="2374.5"/>
    <n v="38659.598124999997"/>
    <n v="14.6"/>
    <x v="0"/>
    <n v="3454.27"/>
    <n v="25136.890625"/>
    <n v="10068.4375"/>
  </r>
  <r>
    <x v="1439"/>
    <n v="2697.3125"/>
    <n v="415.5"/>
    <n v="286.87"/>
    <n v="5047.5"/>
    <n v="7620.25"/>
    <n v="199.5"/>
    <n v="8346"/>
    <n v="3772.5"/>
    <n v="3466.6875"/>
    <n v="2263"/>
    <n v="2432"/>
    <n v="2578"/>
    <n v="39125.120000000003"/>
    <n v="16.7"/>
    <x v="0"/>
    <n v="3399.6824999999999"/>
    <n v="24985.75"/>
    <n v="10739.6875"/>
  </r>
  <r>
    <x v="1440"/>
    <n v="2575.8125"/>
    <n v="395.75"/>
    <n v="304.37"/>
    <n v="5236.5"/>
    <n v="7717.5"/>
    <n v="219.5"/>
    <n v="8483.5"/>
    <n v="4005"/>
    <n v="5418.9375"/>
    <n v="4448"/>
    <n v="4286"/>
    <n v="3995.5"/>
    <n v="47086.37"/>
    <n v="39.4"/>
    <x v="0"/>
    <n v="3275.9324999999999"/>
    <n v="25662"/>
    <n v="18148.4375"/>
  </r>
  <r>
    <x v="1441"/>
    <n v="2535.25"/>
    <n v="438"/>
    <n v="302.04000000000002"/>
    <n v="5088.5"/>
    <n v="8037.21875"/>
    <n v="280"/>
    <n v="8756.5"/>
    <n v="4103"/>
    <n v="6359.625"/>
    <n v="5494"/>
    <n v="5134"/>
    <n v="4918"/>
    <n v="51446.133750000001"/>
    <n v="46.7"/>
    <x v="0"/>
    <n v="3275.29"/>
    <n v="26265.21875"/>
    <n v="21905.625"/>
  </r>
  <r>
    <x v="1442"/>
    <n v="2503.9375"/>
    <n v="457.75"/>
    <n v="307.17999999999995"/>
    <n v="5061.5"/>
    <n v="7909.84375"/>
    <n v="263.5"/>
    <n v="8784"/>
    <n v="4133.5"/>
    <n v="6403.6875"/>
    <n v="5497"/>
    <n v="5114"/>
    <n v="4821"/>
    <n v="51256.89875"/>
    <n v="42.3"/>
    <x v="0"/>
    <n v="3268.8674999999998"/>
    <n v="26152.34375"/>
    <n v="21835.6875"/>
  </r>
  <r>
    <x v="1443"/>
    <n v="2672.25"/>
    <n v="404.5"/>
    <n v="309.25"/>
    <n v="4973"/>
    <n v="7625.5"/>
    <n v="246"/>
    <n v="8617"/>
    <n v="4035.5"/>
    <n v="5584.0625"/>
    <n v="4183"/>
    <n v="4125"/>
    <n v="3952.5"/>
    <n v="46727.5625"/>
    <n v="18.7"/>
    <x v="0"/>
    <n v="3386"/>
    <n v="25497"/>
    <n v="17844.5625"/>
  </r>
  <r>
    <x v="1444"/>
    <n v="2692.9375"/>
    <n v="411.25"/>
    <n v="288.85000000000002"/>
    <n v="4918"/>
    <n v="7593.28125"/>
    <n v="205.5"/>
    <n v="8673"/>
    <n v="3821.5"/>
    <n v="3063.0625"/>
    <n v="2350"/>
    <n v="2322"/>
    <n v="2554.5"/>
    <n v="38893.881249999999"/>
    <n v="18.7"/>
    <x v="0"/>
    <n v="3393.0374999999999"/>
    <n v="25211.28125"/>
    <n v="10289.5625"/>
  </r>
  <r>
    <x v="1445"/>
    <n v="2647.25"/>
    <n v="409"/>
    <n v="317.89099999999996"/>
    <n v="5095"/>
    <n v="7571.65625"/>
    <n v="223.5"/>
    <n v="8503"/>
    <n v="3811"/>
    <n v="3378.6875"/>
    <n v="2241"/>
    <n v="2311"/>
    <n v="2396.5"/>
    <n v="38905.484750000003"/>
    <n v="18.7"/>
    <x v="0"/>
    <n v="3374.1410000000001"/>
    <n v="25204.15625"/>
    <n v="10327.1875"/>
  </r>
  <r>
    <x v="1446"/>
    <n v="2603.375"/>
    <n v="354"/>
    <n v="301.89"/>
    <n v="5204"/>
    <n v="7638.40625"/>
    <n v="214.5"/>
    <n v="8638.5"/>
    <n v="3859"/>
    <n v="3482.75"/>
    <n v="2319"/>
    <n v="2437"/>
    <n v="2474.5"/>
    <n v="39526.921249999999"/>
    <n v="17.399999999999999"/>
    <x v="0"/>
    <n v="3259.2649999999999"/>
    <n v="25554.40625"/>
    <n v="10713.25"/>
  </r>
  <r>
    <x v="1447"/>
    <n v="2616.4375"/>
    <n v="294"/>
    <n v="327.36"/>
    <n v="5476"/>
    <n v="7904.875"/>
    <n v="264"/>
    <n v="8758.5"/>
    <n v="3929"/>
    <n v="5592.625"/>
    <n v="4388"/>
    <n v="4338"/>
    <n v="3970.5"/>
    <n v="47859.297500000001"/>
    <n v="38.299999999999997"/>
    <x v="0"/>
    <n v="3237.7975000000001"/>
    <n v="26332.375"/>
    <n v="18289.125"/>
  </r>
  <r>
    <x v="1448"/>
    <n v="2612.125"/>
    <n v="290.75"/>
    <n v="331.02"/>
    <n v="5702.5"/>
    <n v="7956.46875"/>
    <n v="277"/>
    <n v="8839.5"/>
    <n v="4206"/>
    <n v="6637.1875"/>
    <n v="5387"/>
    <n v="5077"/>
    <n v="4723.5"/>
    <n v="52040.051249999997"/>
    <n v="42.4"/>
    <x v="0"/>
    <n v="3233.895"/>
    <n v="26981.46875"/>
    <n v="21824.6875"/>
  </r>
  <r>
    <x v="1449"/>
    <n v="2521.25"/>
    <n v="278"/>
    <n v="336.17999999999995"/>
    <n v="5441"/>
    <n v="8053.34375"/>
    <n v="265.5"/>
    <n v="8828"/>
    <n v="4136"/>
    <n v="6563.25"/>
    <n v="5436"/>
    <n v="5064"/>
    <n v="4829.5"/>
    <n v="51752.02375"/>
    <n v="39.1"/>
    <x v="0"/>
    <n v="3135.43"/>
    <n v="26723.84375"/>
    <n v="21892.75"/>
  </r>
  <r>
    <x v="1450"/>
    <n v="2622.0625"/>
    <n v="316.75"/>
    <n v="332.97"/>
    <n v="5289"/>
    <n v="7695.4375"/>
    <n v="249"/>
    <n v="8612.5"/>
    <n v="4162"/>
    <n v="5647.125"/>
    <n v="4212"/>
    <n v="4214"/>
    <n v="4048.5"/>
    <n v="47401.345000000001"/>
    <n v="19.399999999999999"/>
    <x v="0"/>
    <n v="3271.7825000000003"/>
    <n v="26007.9375"/>
    <n v="18121.625"/>
  </r>
  <r>
    <x v="1451"/>
    <n v="2718.9375"/>
    <n v="362.75"/>
    <n v="325.89999999999998"/>
    <n v="5075.5"/>
    <n v="7684.3125"/>
    <n v="210"/>
    <n v="8767.5"/>
    <n v="3943"/>
    <n v="3289.9375"/>
    <n v="2387"/>
    <n v="2357"/>
    <n v="2500"/>
    <n v="39621.837500000001"/>
    <n v="18.600000000000001"/>
    <x v="0"/>
    <n v="3407.5875000000001"/>
    <n v="25680.3125"/>
    <n v="10533.9375"/>
  </r>
  <r>
    <x v="1452"/>
    <n v="2673.3125"/>
    <n v="381.25"/>
    <n v="306.67"/>
    <n v="4964.5"/>
    <n v="7758.90625"/>
    <n v="225"/>
    <n v="8633.5"/>
    <n v="3947"/>
    <n v="3542.1875"/>
    <n v="2155"/>
    <n v="2268"/>
    <n v="2384"/>
    <n v="39239.326249999998"/>
    <n v="18"/>
    <x v="0"/>
    <n v="3361.2325000000001"/>
    <n v="25528.90625"/>
    <n v="10349.1875"/>
  </r>
  <r>
    <x v="1453"/>
    <n v="2685.125"/>
    <n v="287.75"/>
    <n v="317.39999999999998"/>
    <n v="5018"/>
    <n v="7651.84375"/>
    <n v="207"/>
    <n v="8586.5"/>
    <n v="3889"/>
    <n v="3769.25"/>
    <n v="2578"/>
    <n v="2412"/>
    <n v="2594.5"/>
    <n v="39996.368750000001"/>
    <n v="19.600000000000001"/>
    <x v="0"/>
    <n v="3290.2750000000001"/>
    <n v="25352.34375"/>
    <n v="11353.75"/>
  </r>
  <r>
    <x v="1454"/>
    <n v="2928.125"/>
    <n v="302.5"/>
    <n v="317.08999999999997"/>
    <n v="5283.5"/>
    <n v="7845.5625"/>
    <n v="223.5"/>
    <n v="8636"/>
    <n v="3957"/>
    <n v="5701.625"/>
    <n v="4590"/>
    <n v="4380"/>
    <n v="4077"/>
    <n v="48241.902499999997"/>
    <n v="42"/>
    <x v="0"/>
    <n v="3547.7150000000001"/>
    <n v="25945.5625"/>
    <n v="18748.625"/>
  </r>
  <r>
    <x v="1455"/>
    <n v="3103.9375"/>
    <n v="335"/>
    <n v="315.75"/>
    <n v="5099"/>
    <n v="8102.53125"/>
    <n v="241.5"/>
    <n v="8890"/>
    <n v="4049"/>
    <n v="6608.125"/>
    <n v="5446"/>
    <n v="5298"/>
    <n v="4816"/>
    <n v="52304.84375"/>
    <n v="43.1"/>
    <x v="0"/>
    <n v="3754.6875"/>
    <n v="26382.03125"/>
    <n v="22168.125"/>
  </r>
  <r>
    <x v="1456"/>
    <n v="2889.875"/>
    <n v="298.75"/>
    <n v="321.81"/>
    <n v="4410.5"/>
    <n v="8017.28125"/>
    <n v="56.5"/>
    <n v="8912"/>
    <n v="4006"/>
    <n v="6633.6875"/>
    <n v="5533"/>
    <n v="5327"/>
    <n v="4861.5"/>
    <n v="51267.903749999998"/>
    <n v="44.6"/>
    <x v="0"/>
    <n v="3510.4349999999999"/>
    <n v="25402.28125"/>
    <n v="22355.1875"/>
  </r>
  <r>
    <x v="1457"/>
    <n v="2974.25"/>
    <n v="403.75"/>
    <n v="321.04821984865652"/>
    <n v="4975"/>
    <n v="7750.09375"/>
    <n v="135.5"/>
    <n v="8782"/>
    <n v="4111"/>
    <n v="6677.4375"/>
    <n v="5453"/>
    <n v="5285"/>
    <n v="4820.5"/>
    <n v="51688.579469848657"/>
    <n v="42.3"/>
    <x v="0"/>
    <n v="3699.0482198486566"/>
    <n v="25753.59375"/>
    <n v="22235.9375"/>
  </r>
  <r>
    <x v="1458"/>
    <n v="2871.8125"/>
    <n v="386"/>
    <n v="-266"/>
    <n v="5122"/>
    <n v="7826.5625"/>
    <n v="214.5"/>
    <n v="8766"/>
    <n v="3844"/>
    <n v="6561.0625"/>
    <n v="5374"/>
    <n v="5205"/>
    <n v="4760.5"/>
    <n v="50665.4375"/>
    <n v="38.200000000000003"/>
    <x v="0"/>
    <n v="2991.8125"/>
    <n v="25773.0625"/>
    <n v="21900.5625"/>
  </r>
  <r>
    <x v="1459"/>
    <n v="2901.75"/>
    <n v="361.25"/>
    <n v="-165"/>
    <n v="5273.5"/>
    <n v="7833.53125"/>
    <n v="144.5"/>
    <n v="8720.5"/>
    <n v="3998"/>
    <n v="6477.375"/>
    <n v="5307"/>
    <n v="5193"/>
    <n v="4689"/>
    <n v="50734.40625"/>
    <n v="76.400000000000006"/>
    <x v="0"/>
    <n v="3098"/>
    <n v="25970.03125"/>
    <n v="21666.375"/>
  </r>
  <r>
    <x v="1460"/>
    <n v="2903.75"/>
    <n v="433.25"/>
    <n v="98"/>
    <n v="4868.5"/>
    <n v="7834.5"/>
    <n v="152"/>
    <n v="8606"/>
    <n v="4279"/>
    <n v="6513.625"/>
    <n v="5435"/>
    <n v="5255"/>
    <n v="4685.5"/>
    <n v="51064.125"/>
    <n v="56.9"/>
    <x v="0"/>
    <n v="3435"/>
    <n v="25740"/>
    <n v="21889.125"/>
  </r>
  <r>
    <x v="1461"/>
    <n v="2782.375"/>
    <n v="263.25"/>
    <n v="87"/>
    <n v="5193.5"/>
    <n v="7884.5"/>
    <n v="252.5"/>
    <n v="8491"/>
    <n v="4326"/>
    <n v="6684"/>
    <n v="5371"/>
    <n v="4885"/>
    <n v="4725"/>
    <n v="50945.125"/>
    <n v="45.6"/>
    <x v="0"/>
    <n v="3132.625"/>
    <n v="26147.5"/>
    <n v="21665"/>
  </r>
  <r>
    <x v="1462"/>
    <n v="2754.5"/>
    <n v="241.5"/>
    <n v="227"/>
    <n v="5690"/>
    <n v="7786.78125"/>
    <n v="223"/>
    <n v="8194"/>
    <n v="4001"/>
    <n v="6634.1875"/>
    <n v="5200"/>
    <n v="4748"/>
    <n v="4624.5"/>
    <n v="50324.46875"/>
    <n v="38"/>
    <x v="0"/>
    <n v="3223"/>
    <n v="25894.78125"/>
    <n v="21206.6875"/>
  </r>
  <r>
    <x v="1463"/>
    <n v="2615.6875"/>
    <n v="254"/>
    <n v="112"/>
    <n v="4945"/>
    <n v="7884.9375"/>
    <n v="130"/>
    <n v="8602.5"/>
    <n v="3709"/>
    <n v="6650.4375"/>
    <n v="5463"/>
    <n v="4707"/>
    <n v="4588"/>
    <n v="49661.5625"/>
    <n v="35.9"/>
    <x v="0"/>
    <n v="2981.6875"/>
    <n v="25271.4375"/>
    <n v="21408.4375"/>
  </r>
  <r>
    <x v="1464"/>
    <n v="2645.6875"/>
    <n v="236.75"/>
    <n v="306.14999999999998"/>
    <n v="5275"/>
    <n v="7697.375"/>
    <n v="96"/>
    <n v="8646"/>
    <n v="4038"/>
    <n v="5715.125"/>
    <n v="4291"/>
    <n v="3923"/>
    <n v="3933.5"/>
    <n v="46803.587500000001"/>
    <n v="19.100000000000001"/>
    <x v="0"/>
    <n v="3188.5875000000001"/>
    <n v="25752.375"/>
    <n v="17862.625"/>
  </r>
  <r>
    <x v="1465"/>
    <n v="2897.125"/>
    <n v="240.25"/>
    <n v="304.49"/>
    <n v="5049"/>
    <n v="7683.6875"/>
    <n v="222.5"/>
    <n v="8680.5"/>
    <n v="3723"/>
    <n v="3435.625"/>
    <n v="2557"/>
    <n v="2391"/>
    <n v="2733.5"/>
    <n v="39917.677499999998"/>
    <n v="16.899999999999999"/>
    <x v="0"/>
    <n v="3441.8649999999998"/>
    <n v="25358.6875"/>
    <n v="11117.125"/>
  </r>
  <r>
    <x v="1466"/>
    <n v="2998.5625"/>
    <n v="230"/>
    <n v="319.43"/>
    <n v="4884"/>
    <n v="7534.75"/>
    <n v="226.5"/>
    <n v="8564.5"/>
    <n v="3654"/>
    <n v="3551.125"/>
    <n v="2251"/>
    <n v="2282"/>
    <n v="2326"/>
    <n v="38821.8675"/>
    <n v="18.899999999999999"/>
    <x v="0"/>
    <n v="3547.9924999999998"/>
    <n v="24863.75"/>
    <n v="10410.125"/>
  </r>
  <r>
    <x v="1467"/>
    <n v="2632.625"/>
    <n v="211.25"/>
    <n v="353.75"/>
    <n v="4877"/>
    <n v="7659.75"/>
    <n v="212"/>
    <n v="8777"/>
    <n v="3908"/>
    <n v="3577.5625"/>
    <n v="2313"/>
    <n v="2370"/>
    <n v="2480"/>
    <n v="39371.9375"/>
    <n v="20.6"/>
    <x v="0"/>
    <n v="3197.625"/>
    <n v="25433.75"/>
    <n v="10740.5625"/>
  </r>
  <r>
    <x v="1468"/>
    <n v="2767.1875"/>
    <n v="208.5"/>
    <n v="354.39000000000004"/>
    <n v="5383"/>
    <n v="7996.71875"/>
    <n v="249"/>
    <n v="8838.5"/>
    <n v="3871"/>
    <n v="5694.625"/>
    <n v="4477"/>
    <n v="4156"/>
    <n v="4141"/>
    <n v="48136.921249999999"/>
    <n v="44.8"/>
    <x v="0"/>
    <n v="3330.0774999999999"/>
    <n v="26338.21875"/>
    <n v="18468.625"/>
  </r>
  <r>
    <x v="1469"/>
    <n v="2915.5625"/>
    <n v="226"/>
    <n v="314.5"/>
    <n v="5128.5"/>
    <n v="8024.1875"/>
    <n v="173.5"/>
    <n v="8765.5"/>
    <n v="3895"/>
    <n v="6846.25"/>
    <n v="5582"/>
    <n v="4934"/>
    <n v="4881.5"/>
    <n v="51686.5"/>
    <n v="47.7"/>
    <x v="0"/>
    <n v="3456.0625"/>
    <n v="25986.6875"/>
    <n v="22243.75"/>
  </r>
  <r>
    <x v="1470"/>
    <n v="2638.1875"/>
    <n v="207.25"/>
    <n v="291.07000000000005"/>
    <n v="5307"/>
    <n v="7878.125"/>
    <n v="70"/>
    <n v="8666"/>
    <n v="3893"/>
    <n v="6813.6875"/>
    <n v="5574"/>
    <n v="4983"/>
    <n v="4731"/>
    <n v="51052.32"/>
    <n v="44.9"/>
    <x v="0"/>
    <n v="3136.5075000000002"/>
    <n v="25814.125"/>
    <n v="22101.6875"/>
  </r>
  <r>
    <x v="1471"/>
    <n v="2588.375"/>
    <n v="214"/>
    <n v="262.85000000000002"/>
    <n v="5838.5"/>
    <n v="7746.5625"/>
    <n v="78"/>
    <n v="8679.5"/>
    <n v="3919"/>
    <n v="6018"/>
    <n v="4360"/>
    <n v="4170"/>
    <n v="4086"/>
    <n v="47960.787499999999"/>
    <n v="20.2"/>
    <x v="0"/>
    <n v="3065.2249999999999"/>
    <n v="26261.5625"/>
    <n v="18634"/>
  </r>
  <r>
    <x v="1472"/>
    <n v="1529.5"/>
    <n v="143.75"/>
    <n v="353.99"/>
    <n v="5512.5"/>
    <n v="7895.25"/>
    <n v="79.5"/>
    <n v="8636.5"/>
    <n v="3870"/>
    <n v="3466.6875"/>
    <n v="2384"/>
    <n v="2512"/>
    <n v="2695.5"/>
    <n v="39079.177499999998"/>
    <n v="19.100000000000001"/>
    <x v="0"/>
    <n v="2027.24"/>
    <n v="25993.75"/>
    <n v="11058.1875"/>
  </r>
  <r>
    <x v="1473"/>
    <n v="1537.9375"/>
    <n v="150.5"/>
    <n v="283.67999999999995"/>
    <n v="5094"/>
    <n v="7581.25"/>
    <n v="285.5"/>
    <n v="8750.5"/>
    <n v="3705"/>
    <n v="3450.5"/>
    <n v="2540"/>
    <n v="2352"/>
    <n v="2574.5"/>
    <n v="38305.3675"/>
    <n v="19.7"/>
    <x v="0"/>
    <n v="1972.1174999999998"/>
    <n v="25416.25"/>
    <n v="10917"/>
  </r>
  <r>
    <x v="1474"/>
    <n v="2474"/>
    <n v="244.25"/>
    <n v="324.99"/>
    <n v="5756"/>
    <n v="7685.1875"/>
    <n v="299"/>
    <n v="8737"/>
    <n v="3896"/>
    <n v="3889.4375"/>
    <n v="3115"/>
    <n v="2512"/>
    <n v="3413.5"/>
    <n v="42346.364999999998"/>
    <n v="20.2"/>
    <x v="0"/>
    <n v="3043.24"/>
    <n v="26373.1875"/>
    <n v="12929.9375"/>
  </r>
  <r>
    <x v="1475"/>
    <n v="2614.5625"/>
    <n v="255.25"/>
    <n v="316.54000000000002"/>
    <n v="5411"/>
    <n v="7727"/>
    <n v="323.5"/>
    <n v="8827"/>
    <n v="3781"/>
    <n v="5738.125"/>
    <n v="4698"/>
    <n v="4204"/>
    <n v="4222"/>
    <n v="48117.977500000001"/>
    <n v="47.8"/>
    <x v="0"/>
    <n v="3186.3525"/>
    <n v="26069.5"/>
    <n v="18862.125"/>
  </r>
  <r>
    <x v="1476"/>
    <n v="2693.125"/>
    <n v="252.75"/>
    <n v="315.14"/>
    <n v="5141"/>
    <n v="7877.0625"/>
    <n v="267"/>
    <n v="8877.5"/>
    <n v="3962"/>
    <n v="6840.25"/>
    <n v="5636"/>
    <n v="4994"/>
    <n v="4789"/>
    <n v="51644.827499999999"/>
    <n v="50.6"/>
    <x v="0"/>
    <n v="3261.0149999999999"/>
    <n v="26124.5625"/>
    <n v="22259.25"/>
  </r>
  <r>
    <x v="1477"/>
    <n v="2571.25"/>
    <n v="255.25"/>
    <n v="321.37"/>
    <n v="5018"/>
    <n v="7872.5"/>
    <n v="190.5"/>
    <n v="8686.5"/>
    <n v="4035"/>
    <n v="7010"/>
    <n v="5505"/>
    <n v="5025"/>
    <n v="4728"/>
    <n v="51218.37"/>
    <n v="45.7"/>
    <x v="0"/>
    <n v="3147.87"/>
    <n v="25802.5"/>
    <n v="22268"/>
  </r>
  <r>
    <x v="1478"/>
    <n v="2467.5625"/>
    <n v="356"/>
    <n v="323.57"/>
    <n v="4562.5"/>
    <n v="7645.8125"/>
    <n v="182.5"/>
    <n v="8643"/>
    <n v="3947"/>
    <n v="6124.25"/>
    <n v="4396"/>
    <n v="4182"/>
    <n v="4087"/>
    <n v="46917.195"/>
    <n v="18.5"/>
    <x v="0"/>
    <n v="3147.1325000000002"/>
    <n v="24980.8125"/>
    <n v="18789.25"/>
  </r>
  <r>
    <x v="1479"/>
    <n v="2469.0625"/>
    <n v="317.5"/>
    <n v="320.90999999999997"/>
    <n v="4526"/>
    <n v="7560.3125"/>
    <n v="161.5"/>
    <n v="8602"/>
    <n v="3842"/>
    <n v="3745"/>
    <n v="3135"/>
    <n v="2515"/>
    <n v="3284.5"/>
    <n v="40478.785000000003"/>
    <n v="18.3"/>
    <x v="0"/>
    <n v="3107.4724999999999"/>
    <n v="24691.8125"/>
    <n v="12679.5"/>
  </r>
  <r>
    <x v="1480"/>
    <n v="2465.375"/>
    <n v="244.5"/>
    <n v="325.35000000000002"/>
    <n v="5022.5"/>
    <n v="7634.625"/>
    <n v="154.5"/>
    <n v="8571"/>
    <n v="3796"/>
    <n v="3826.125"/>
    <n v="3004"/>
    <n v="2313"/>
    <n v="3105"/>
    <n v="40461.974999999999"/>
    <n v="18.3"/>
    <x v="0"/>
    <n v="3035.2249999999999"/>
    <n v="25178.625"/>
    <n v="12248.125"/>
  </r>
  <r>
    <x v="1481"/>
    <n v="2489.5"/>
    <n v="272.25"/>
    <n v="574.29999999999995"/>
    <n v="5207.5"/>
    <n v="7689.75"/>
    <n v="196.5"/>
    <n v="8733.5"/>
    <n v="4033"/>
    <n v="3919.625"/>
    <n v="3223"/>
    <n v="2506"/>
    <n v="3401"/>
    <n v="42245.925000000003"/>
    <n v="20.2"/>
    <x v="0"/>
    <n v="3336.05"/>
    <n v="25860.25"/>
    <n v="13049.625"/>
  </r>
  <r>
    <x v="1482"/>
    <n v="2518.25"/>
    <n v="293.75"/>
    <n v="332.96"/>
    <n v="6444.5"/>
    <n v="7507.1875"/>
    <n v="221.5"/>
    <n v="8921"/>
    <n v="4003"/>
    <n v="5853.25"/>
    <n v="4767"/>
    <n v="4394"/>
    <n v="4343"/>
    <n v="49599.397499999999"/>
    <n v="50.3"/>
    <x v="0"/>
    <n v="3144.96"/>
    <n v="27097.1875"/>
    <n v="19357.25"/>
  </r>
  <r>
    <x v="1483"/>
    <n v="2964.5625"/>
    <n v="244"/>
    <n v="326.12"/>
    <n v="5994"/>
    <n v="7842.25"/>
    <n v="218"/>
    <n v="8911.5"/>
    <n v="4080"/>
    <n v="7108.75"/>
    <n v="5660"/>
    <n v="5473"/>
    <n v="4700.5"/>
    <n v="53522.682500000003"/>
    <n v="48.6"/>
    <x v="0"/>
    <n v="3534.6824999999999"/>
    <n v="27045.75"/>
    <n v="22942.25"/>
  </r>
  <r>
    <x v="1484"/>
    <n v="2650.5625"/>
    <n v="248.75"/>
    <n v="326.64"/>
    <n v="4996"/>
    <n v="7804.5"/>
    <n v="79.5"/>
    <n v="8907"/>
    <n v="3933"/>
    <n v="7117.875"/>
    <n v="5642"/>
    <n v="5617"/>
    <n v="4789.5"/>
    <n v="52112.327499999999"/>
    <n v="47.3"/>
    <x v="0"/>
    <n v="3225.9524999999999"/>
    <n v="25720"/>
    <n v="23166.375"/>
  </r>
  <r>
    <x v="1485"/>
    <n v="2565.25"/>
    <n v="251"/>
    <n v="326.30999999999995"/>
    <n v="4624.5"/>
    <n v="7498.8125"/>
    <n v="87"/>
    <n v="8645.5"/>
    <n v="4053"/>
    <n v="6819.5"/>
    <n v="5434"/>
    <n v="5426"/>
    <n v="4791"/>
    <n v="50521.872499999998"/>
    <n v="45.3"/>
    <x v="0"/>
    <n v="3142.56"/>
    <n v="24908.8125"/>
    <n v="22470.5"/>
  </r>
  <r>
    <x v="1486"/>
    <n v="2553.75"/>
    <n v="318.25"/>
    <n v="340.24"/>
    <n v="5154.5"/>
    <n v="7589.375"/>
    <n v="90"/>
    <n v="8749.5"/>
    <n v="4065"/>
    <n v="5943.875"/>
    <n v="4341"/>
    <n v="4548"/>
    <n v="4112"/>
    <n v="47805.49"/>
    <n v="19.2"/>
    <x v="0"/>
    <n v="3212.24"/>
    <n v="25648.375"/>
    <n v="18944.875"/>
  </r>
  <r>
    <x v="1487"/>
    <n v="2412.375"/>
    <n v="364.25"/>
    <n v="353.41999999999996"/>
    <n v="5501.5"/>
    <n v="7574.25"/>
    <n v="135"/>
    <n v="8654.5"/>
    <n v="4044"/>
    <n v="4312.125"/>
    <n v="3224"/>
    <n v="3002"/>
    <n v="3433.5"/>
    <n v="43010.92"/>
    <n v="18.5"/>
    <x v="0"/>
    <n v="3130.0450000000001"/>
    <n v="25909.25"/>
    <n v="13971.625"/>
  </r>
  <r>
    <x v="1488"/>
    <n v="2432.5625"/>
    <n v="346.5"/>
    <n v="367.88"/>
    <n v="5360.5"/>
    <n v="7575.3125"/>
    <n v="128.5"/>
    <n v="8607"/>
    <n v="4233"/>
    <n v="5957.25"/>
    <n v="4712"/>
    <n v="4759"/>
    <n v="4287"/>
    <n v="48766.504999999997"/>
    <n v="46.3"/>
    <x v="0"/>
    <n v="3146.9425000000001"/>
    <n v="25904.3125"/>
    <n v="19715.25"/>
  </r>
  <r>
    <x v="1489"/>
    <n v="2529.75"/>
    <n v="351.25"/>
    <n v="357.05999999999995"/>
    <n v="5547.5"/>
    <n v="7674.5"/>
    <n v="154"/>
    <n v="8772.5"/>
    <n v="4075"/>
    <n v="7008.625"/>
    <n v="5615"/>
    <n v="5496"/>
    <n v="4854"/>
    <n v="52435.184999999998"/>
    <n v="48.8"/>
    <x v="0"/>
    <n v="3238.06"/>
    <n v="26223.5"/>
    <n v="22973.625"/>
  </r>
  <r>
    <x v="1490"/>
    <n v="2374.6875"/>
    <n v="295"/>
    <n v="333.64"/>
    <n v="5579"/>
    <n v="7866.375"/>
    <n v="149.5"/>
    <n v="8909.5"/>
    <n v="4197"/>
    <n v="7025.375"/>
    <n v="5764"/>
    <n v="5460"/>
    <n v="4787"/>
    <n v="52741.077499999999"/>
    <n v="49.7"/>
    <x v="0"/>
    <n v="3003.3274999999999"/>
    <n v="26701.375"/>
    <n v="23036.375"/>
  </r>
  <r>
    <x v="1491"/>
    <n v="2305.6875"/>
    <n v="242.25"/>
    <n v="352.62"/>
    <n v="5500"/>
    <n v="7774.6875"/>
    <n v="144"/>
    <n v="8917"/>
    <n v="4135"/>
    <n v="7058.375"/>
    <n v="5792"/>
    <n v="5411"/>
    <n v="4834"/>
    <n v="52466.62"/>
    <n v="46.8"/>
    <x v="0"/>
    <n v="2900.5574999999999"/>
    <n v="26470.6875"/>
    <n v="23095.375"/>
  </r>
  <r>
    <x v="1492"/>
    <n v="2668.4375"/>
    <n v="268.25"/>
    <n v="343.52"/>
    <n v="5225"/>
    <n v="7485.8125"/>
    <n v="165"/>
    <n v="8673"/>
    <n v="4051"/>
    <n v="6914.375"/>
    <n v="5539"/>
    <n v="5493"/>
    <n v="4732.5"/>
    <n v="51558.894999999997"/>
    <n v="45.7"/>
    <x v="0"/>
    <n v="3280.2075"/>
    <n v="25599.8125"/>
    <n v="22678.875"/>
  </r>
  <r>
    <x v="1493"/>
    <n v="2706.625"/>
    <n v="248.25"/>
    <n v="336.41999999999996"/>
    <n v="4928"/>
    <n v="7559.0625"/>
    <n v="80.5"/>
    <n v="8867"/>
    <n v="4295"/>
    <n v="7015.125"/>
    <n v="5454"/>
    <n v="5527"/>
    <n v="4739"/>
    <n v="51755.982499999998"/>
    <n v="46.6"/>
    <x v="0"/>
    <n v="3291.2950000000001"/>
    <n v="25729.5625"/>
    <n v="22735.125"/>
  </r>
  <r>
    <x v="1494"/>
    <n v="2710.9375"/>
    <n v="353"/>
    <n v="320.15999999999997"/>
    <n v="5062"/>
    <n v="7597.9375"/>
    <n v="68"/>
    <n v="8759.5"/>
    <n v="4643"/>
    <n v="6926"/>
    <n v="5466"/>
    <n v="5552"/>
    <n v="4710.5"/>
    <n v="52169.035000000003"/>
    <n v="45.5"/>
    <x v="0"/>
    <n v="3384.0974999999999"/>
    <n v="26130.4375"/>
    <n v="22654.5"/>
  </r>
  <r>
    <x v="1495"/>
    <n v="2814.875"/>
    <n v="313.25"/>
    <n v="320.31"/>
    <n v="4908.5"/>
    <n v="7405.6875"/>
    <n v="127.5"/>
    <n v="8853.5"/>
    <n v="4508"/>
    <n v="6997"/>
    <n v="5655"/>
    <n v="5692"/>
    <n v="4767"/>
    <n v="52362.622499999998"/>
    <n v="46.6"/>
    <x v="0"/>
    <n v="3448.4349999999999"/>
    <n v="25803.1875"/>
    <n v="23111"/>
  </r>
  <r>
    <x v="1496"/>
    <n v="2675"/>
    <n v="341.75"/>
    <n v="307.51"/>
    <n v="5353"/>
    <n v="7366.8125"/>
    <n v="49.5"/>
    <n v="8685"/>
    <n v="4688"/>
    <n v="6977.125"/>
    <n v="5600"/>
    <n v="5705"/>
    <n v="4747"/>
    <n v="52495.697500000002"/>
    <n v="47.8"/>
    <x v="0"/>
    <n v="3324.26"/>
    <n v="26142.3125"/>
    <n v="23029.125"/>
  </r>
  <r>
    <x v="1497"/>
    <n v="2667.1875"/>
    <n v="251"/>
    <n v="325.25"/>
    <n v="5149"/>
    <n v="7685.3125"/>
    <n v="38.5"/>
    <n v="8949"/>
    <n v="4797"/>
    <n v="6998.125"/>
    <n v="5683"/>
    <n v="5676"/>
    <n v="4830"/>
    <n v="53049.375"/>
    <n v="47.9"/>
    <x v="0"/>
    <n v="3243.4375"/>
    <n v="26618.8125"/>
    <n v="23187.125"/>
  </r>
  <r>
    <x v="1498"/>
    <n v="2545.125"/>
    <n v="245.25"/>
    <n v="319.14999999999998"/>
    <n v="4895.5"/>
    <n v="7821.0625"/>
    <n v="46"/>
    <n v="8948.5"/>
    <n v="4595"/>
    <n v="7031.625"/>
    <n v="5683"/>
    <n v="5670"/>
    <n v="4882.5"/>
    <n v="52682.712500000001"/>
    <n v="48.5"/>
    <x v="0"/>
    <n v="3109.5250000000001"/>
    <n v="26306.0625"/>
    <n v="23267.125"/>
  </r>
  <r>
    <x v="1499"/>
    <n v="2587.4375"/>
    <n v="248.75"/>
    <n v="300.87"/>
    <n v="5197"/>
    <n v="7431.875"/>
    <n v="51.5"/>
    <n v="8737.5"/>
    <n v="4732"/>
    <n v="6959"/>
    <n v="5553"/>
    <n v="5325"/>
    <n v="4863.5"/>
    <n v="51987.432500000003"/>
    <n v="47.5"/>
    <x v="0"/>
    <n v="3137.0574999999999"/>
    <n v="26149.875"/>
    <n v="22700.5"/>
  </r>
  <r>
    <x v="1500"/>
    <n v="2610.9375"/>
    <n v="246.25"/>
    <n v="304.77999999999997"/>
    <n v="4989"/>
    <n v="7583.0625"/>
    <n v="55.5"/>
    <n v="8890"/>
    <n v="4646"/>
    <n v="6999.625"/>
    <n v="5654"/>
    <n v="5150"/>
    <n v="4842"/>
    <n v="51971.154999999999"/>
    <n v="44.1"/>
    <x v="0"/>
    <n v="3161.9674999999997"/>
    <n v="26163.5625"/>
    <n v="22645.625"/>
  </r>
  <r>
    <x v="1501"/>
    <n v="2420.875"/>
    <n v="242.5"/>
    <n v="310.62"/>
    <n v="4910.5"/>
    <n v="7442.5"/>
    <n v="43.5"/>
    <n v="8793.5"/>
    <n v="4529"/>
    <n v="6864.625"/>
    <n v="5530"/>
    <n v="5028"/>
    <n v="4664.5"/>
    <n v="50780.12"/>
    <n v="42.2"/>
    <x v="0"/>
    <n v="2973.9949999999999"/>
    <n v="25719"/>
    <n v="22087.125"/>
  </r>
  <r>
    <x v="1502"/>
    <n v="2478.9375"/>
    <n v="239.5"/>
    <n v="297.81"/>
    <n v="5151"/>
    <n v="7479.4375"/>
    <n v="42"/>
    <n v="8701"/>
    <n v="4569"/>
    <n v="6846"/>
    <n v="5622"/>
    <n v="5015"/>
    <n v="4789"/>
    <n v="51230.684999999998"/>
    <n v="43.3"/>
    <x v="0"/>
    <n v="3016.2474999999999"/>
    <n v="25942.4375"/>
    <n v="22272"/>
  </r>
  <r>
    <x v="1503"/>
    <n v="2479.1875"/>
    <n v="236.75"/>
    <n v="291.3"/>
    <n v="5401"/>
    <n v="7346.5625"/>
    <n v="36.5"/>
    <n v="8844"/>
    <n v="4710"/>
    <n v="7006.125"/>
    <n v="5651"/>
    <n v="4995"/>
    <n v="4869.5"/>
    <n v="51866.925000000003"/>
    <n v="47.9"/>
    <x v="0"/>
    <n v="3007.2375000000002"/>
    <n v="26338.0625"/>
    <n v="22521.625"/>
  </r>
  <r>
    <x v="1504"/>
    <n v="2573.25"/>
    <n v="236.25"/>
    <n v="327.39000000000004"/>
    <n v="4900.5"/>
    <n v="7744.5"/>
    <n v="37"/>
    <n v="8804"/>
    <n v="4777"/>
    <n v="6936.75"/>
    <n v="5732"/>
    <n v="5061"/>
    <n v="4856"/>
    <n v="51985.64"/>
    <n v="49.8"/>
    <x v="0"/>
    <n v="3136.89"/>
    <n v="26263"/>
    <n v="22585.75"/>
  </r>
  <r>
    <x v="1505"/>
    <n v="2522.8125"/>
    <n v="236.5"/>
    <n v="332.41"/>
    <n v="4941.5"/>
    <n v="7666.875"/>
    <n v="48.5"/>
    <n v="8842"/>
    <n v="4672"/>
    <n v="6985.625"/>
    <n v="5747"/>
    <n v="5446"/>
    <n v="4866"/>
    <n v="52307.222500000003"/>
    <n v="51.9"/>
    <x v="0"/>
    <n v="3091.7224999999999"/>
    <n v="26170.875"/>
    <n v="23044.625"/>
  </r>
  <r>
    <x v="1506"/>
    <n v="2520.1875"/>
    <n v="345"/>
    <n v="329.14000000000004"/>
    <n v="5131.5"/>
    <n v="7559.75"/>
    <n v="59.5"/>
    <n v="8798"/>
    <n v="4564"/>
    <n v="7149.5"/>
    <n v="5686"/>
    <n v="5743"/>
    <n v="4922.5"/>
    <n v="52808.077499999999"/>
    <n v="50.8"/>
    <x v="0"/>
    <n v="3194.3274999999999"/>
    <n v="26112.75"/>
    <n v="23501"/>
  </r>
  <r>
    <x v="1507"/>
    <n v="2550"/>
    <n v="350.5"/>
    <n v="322.27999999999997"/>
    <n v="5587.5"/>
    <n v="7532.8125"/>
    <n v="61.5"/>
    <n v="8811.5"/>
    <n v="4875"/>
    <n v="7633.875"/>
    <n v="5755"/>
    <n v="5929"/>
    <n v="4917"/>
    <n v="54325.967499999999"/>
    <n v="50.2"/>
    <x v="0"/>
    <n v="3222.7799999999997"/>
    <n v="26868.3125"/>
    <n v="24234.875"/>
  </r>
  <r>
    <x v="1508"/>
    <n v="2574.4375"/>
    <n v="331"/>
    <n v="333.75"/>
    <n v="5591.5"/>
    <n v="7423.625"/>
    <n v="60"/>
    <n v="8792"/>
    <n v="4780"/>
    <n v="7361.625"/>
    <n v="5565"/>
    <n v="5844"/>
    <n v="4828"/>
    <n v="53484.9375"/>
    <n v="51"/>
    <x v="0"/>
    <n v="3239.1875"/>
    <n v="26647.125"/>
    <n v="23598.625"/>
  </r>
  <r>
    <x v="1509"/>
    <n v="2681.1875"/>
    <n v="354.75"/>
    <n v="342.4"/>
    <n v="5828"/>
    <n v="7623.5625"/>
    <n v="53.5"/>
    <n v="8837"/>
    <n v="4864"/>
    <n v="7332.875"/>
    <n v="5690"/>
    <n v="5883"/>
    <n v="4998"/>
    <n v="54488.275000000001"/>
    <n v="50.5"/>
    <x v="0"/>
    <n v="3378.3375000000001"/>
    <n v="27206.0625"/>
    <n v="23903.875"/>
  </r>
  <r>
    <x v="1510"/>
    <n v="2769"/>
    <n v="360.75"/>
    <n v="336.12"/>
    <n v="5829"/>
    <n v="7565.75"/>
    <n v="56.5"/>
    <n v="8821.5"/>
    <n v="4859"/>
    <n v="7463.25"/>
    <n v="5749"/>
    <n v="5882"/>
    <n v="4898"/>
    <n v="54589.87"/>
    <n v="50.9"/>
    <x v="0"/>
    <n v="3465.87"/>
    <n v="27131.75"/>
    <n v="23992.25"/>
  </r>
  <r>
    <x v="1511"/>
    <n v="2713.8125"/>
    <n v="342.25"/>
    <n v="329.19"/>
    <n v="5084.5"/>
    <n v="7692.5625"/>
    <n v="54"/>
    <n v="8945.5"/>
    <n v="4827"/>
    <n v="7373"/>
    <n v="5753"/>
    <n v="5820"/>
    <n v="4871.5"/>
    <n v="53806.315000000002"/>
    <n v="46.2"/>
    <x v="0"/>
    <n v="3385.2525000000001"/>
    <n v="26603.5625"/>
    <n v="23817.5"/>
  </r>
  <r>
    <x v="1512"/>
    <n v="2590.625"/>
    <n v="390.5"/>
    <n v="341.88"/>
    <n v="4951.5"/>
    <n v="7791.125"/>
    <n v="55"/>
    <n v="8843.5"/>
    <n v="4653"/>
    <n v="7420.375"/>
    <n v="5723"/>
    <n v="5815"/>
    <n v="4890"/>
    <n v="53465.504999999997"/>
    <n v="52.1"/>
    <x v="0"/>
    <n v="3323.0050000000001"/>
    <n v="26294.125"/>
    <n v="23848.375"/>
  </r>
  <r>
    <x v="1513"/>
    <n v="2873.5625"/>
    <n v="428.25"/>
    <n v="342.29999999999995"/>
    <n v="5346"/>
    <n v="7492.5"/>
    <n v="68"/>
    <n v="8787.5"/>
    <n v="4444"/>
    <n v="7482"/>
    <n v="5627"/>
    <n v="5750"/>
    <n v="4790"/>
    <n v="53431.112500000003"/>
    <n v="49.9"/>
    <x v="0"/>
    <n v="3644.1125000000002"/>
    <n v="26138"/>
    <n v="23649"/>
  </r>
  <r>
    <x v="1514"/>
    <n v="2847.5625"/>
    <n v="384.5"/>
    <n v="410.35"/>
    <n v="5325"/>
    <n v="7424.9375"/>
    <n v="83"/>
    <n v="8691.5"/>
    <n v="4482"/>
    <n v="7549.75"/>
    <n v="5654"/>
    <n v="5790"/>
    <n v="4944"/>
    <n v="53586.6"/>
    <n v="48.8"/>
    <x v="0"/>
    <n v="3642.4124999999999"/>
    <n v="26006.4375"/>
    <n v="23937.75"/>
  </r>
  <r>
    <x v="1515"/>
    <n v="2739.375"/>
    <n v="384.75"/>
    <n v="390.52"/>
    <n v="5320"/>
    <n v="7460.625"/>
    <n v="96.5"/>
    <n v="8656"/>
    <n v="4569"/>
    <n v="7204.875"/>
    <n v="5519"/>
    <n v="5524"/>
    <n v="4704"/>
    <n v="52568.644999999997"/>
    <n v="48.8"/>
    <x v="0"/>
    <n v="3514.645"/>
    <n v="26102.125"/>
    <n v="22951.875"/>
  </r>
  <r>
    <x v="1516"/>
    <n v="2574.75"/>
    <n v="387"/>
    <n v="348.35"/>
    <n v="5102"/>
    <n v="7282.5"/>
    <n v="63"/>
    <n v="8371.5"/>
    <n v="4570"/>
    <n v="7208.75"/>
    <n v="5435"/>
    <n v="5642"/>
    <n v="4713"/>
    <n v="51697.85"/>
    <n v="41.4"/>
    <x v="0"/>
    <n v="3310.1"/>
    <n v="25389"/>
    <n v="22998.75"/>
  </r>
  <r>
    <x v="1517"/>
    <n v="2748"/>
    <n v="397.25"/>
    <n v="366.63"/>
    <n v="5763"/>
    <n v="7446.875"/>
    <n v="58"/>
    <n v="8497"/>
    <n v="4542"/>
    <n v="7359.5"/>
    <n v="5648"/>
    <n v="5613"/>
    <n v="4770"/>
    <n v="53209.254999999997"/>
    <n v="45.6"/>
    <x v="0"/>
    <n v="3511.88"/>
    <n v="26306.875"/>
    <n v="23390.5"/>
  </r>
  <r>
    <x v="1518"/>
    <n v="2761.5625"/>
    <n v="397.25"/>
    <n v="366.31"/>
    <n v="5048"/>
    <n v="7809.5625"/>
    <n v="66.5"/>
    <n v="8673"/>
    <n v="4445"/>
    <n v="7346.25"/>
    <n v="5779"/>
    <n v="5660"/>
    <n v="4731"/>
    <n v="53083.434999999998"/>
    <n v="52.9"/>
    <x v="0"/>
    <n v="3525.1224999999999"/>
    <n v="26042.0625"/>
    <n v="23516.25"/>
  </r>
  <r>
    <x v="1519"/>
    <n v="2668.8125"/>
    <n v="399"/>
    <n v="367.28000000000003"/>
    <n v="5284.5"/>
    <n v="7844.5"/>
    <n v="76"/>
    <n v="8867.5"/>
    <n v="4476"/>
    <n v="7343.875"/>
    <n v="5738"/>
    <n v="5802"/>
    <n v="4820"/>
    <n v="53687.467499999999"/>
    <n v="53"/>
    <x v="0"/>
    <n v="3435.0925000000002"/>
    <n v="26548.5"/>
    <n v="23703.875"/>
  </r>
  <r>
    <x v="1520"/>
    <n v="2669.5"/>
    <n v="459.75"/>
    <n v="358.42999999999995"/>
    <n v="4938"/>
    <n v="7411.375"/>
    <n v="79.5"/>
    <n v="8838"/>
    <n v="4348"/>
    <n v="7379"/>
    <n v="5622"/>
    <n v="5770"/>
    <n v="4771"/>
    <n v="52644.555"/>
    <n v="51.3"/>
    <x v="0"/>
    <n v="3487.68"/>
    <n v="25614.875"/>
    <n v="23542"/>
  </r>
  <r>
    <x v="1521"/>
    <n v="2621.9375"/>
    <n v="395"/>
    <n v="352.05"/>
    <n v="5352.5"/>
    <n v="7384.625"/>
    <n v="83.5"/>
    <n v="8817"/>
    <n v="4489"/>
    <n v="7541.375"/>
    <n v="5628"/>
    <n v="5639"/>
    <n v="4870"/>
    <n v="53173.987500000003"/>
    <n v="48.6"/>
    <x v="0"/>
    <n v="3368.9875000000002"/>
    <n v="26126.625"/>
    <n v="23678.375"/>
  </r>
  <r>
    <x v="1522"/>
    <n v="2595.75"/>
    <n v="464.75"/>
    <n v="328.76"/>
    <n v="5208.5"/>
    <n v="7383.25"/>
    <n v="85.5"/>
    <n v="8546"/>
    <n v="4331"/>
    <n v="7356.125"/>
    <n v="5509"/>
    <n v="5548"/>
    <n v="4668"/>
    <n v="52024.635000000002"/>
    <n v="41.9"/>
    <x v="0"/>
    <n v="3389.26"/>
    <n v="25554.25"/>
    <n v="23081.125"/>
  </r>
  <r>
    <x v="1523"/>
    <n v="2518.625"/>
    <n v="397.75"/>
    <n v="324.85000000000002"/>
    <n v="5352"/>
    <n v="7387"/>
    <n v="67.5"/>
    <n v="8528.5"/>
    <n v="4421"/>
    <n v="7191.875"/>
    <n v="5433"/>
    <n v="5569"/>
    <n v="4691"/>
    <n v="51882.1"/>
    <n v="41.7"/>
    <x v="0"/>
    <n v="3241.2249999999999"/>
    <n v="25756"/>
    <n v="22884.875"/>
  </r>
  <r>
    <x v="1524"/>
    <n v="2556.1875"/>
    <n v="597.25"/>
    <n v="327.78"/>
    <n v="5196"/>
    <n v="7389.75"/>
    <n v="59"/>
    <n v="8730"/>
    <n v="4664"/>
    <n v="6791.875"/>
    <n v="5385"/>
    <n v="5394"/>
    <n v="4533"/>
    <n v="51623.842499999999"/>
    <n v="48.5"/>
    <x v="0"/>
    <n v="3481.2174999999997"/>
    <n v="26038.75"/>
    <n v="22103.875"/>
  </r>
  <r>
    <x v="1525"/>
    <n v="2645.125"/>
    <n v="612.75"/>
    <n v="328.84000000000003"/>
    <n v="5750"/>
    <n v="7598.5625"/>
    <n v="65.5"/>
    <n v="8918.5"/>
    <n v="4840"/>
    <n v="6650.125"/>
    <n v="5466"/>
    <n v="5203"/>
    <n v="4535"/>
    <n v="52613.402499999997"/>
    <n v="47.8"/>
    <x v="0"/>
    <n v="3586.7150000000001"/>
    <n v="27172.5625"/>
    <n v="21854.125"/>
  </r>
  <r>
    <x v="1526"/>
    <n v="2498.375"/>
    <n v="510.5"/>
    <n v="331.26"/>
    <n v="5664.5"/>
    <n v="7546.9375"/>
    <n v="72"/>
    <n v="8645"/>
    <n v="4718"/>
    <n v="6599.75"/>
    <n v="5320"/>
    <n v="5219"/>
    <n v="4459"/>
    <n v="51584.322500000002"/>
    <n v="39.700000000000003"/>
    <x v="0"/>
    <n v="3340.1350000000002"/>
    <n v="26646.4375"/>
    <n v="21597.75"/>
  </r>
  <r>
    <x v="1527"/>
    <n v="2549.3125"/>
    <n v="507.5"/>
    <n v="327.60000000000002"/>
    <n v="5059"/>
    <n v="7163.4375"/>
    <n v="70.5"/>
    <n v="8365"/>
    <n v="4280"/>
    <n v="5757.75"/>
    <n v="4389"/>
    <n v="4585"/>
    <n v="3831"/>
    <n v="46885.1"/>
    <n v="15.4"/>
    <x v="0"/>
    <n v="3384.4124999999999"/>
    <n v="24937.9375"/>
    <n v="18562.75"/>
  </r>
  <r>
    <x v="1528"/>
    <n v="2505.5625"/>
    <n v="503.25"/>
    <n v="342.85"/>
    <n v="4991"/>
    <n v="7346.125"/>
    <n v="71"/>
    <n v="8224.5"/>
    <n v="4172"/>
    <n v="5371.125"/>
    <n v="3570"/>
    <n v="4022"/>
    <n v="3333"/>
    <n v="44452.412499999999"/>
    <n v="14.5"/>
    <x v="0"/>
    <n v="3351.6624999999999"/>
    <n v="24804.625"/>
    <n v="16296.125"/>
  </r>
  <r>
    <x v="1529"/>
    <n v="2491.3125"/>
    <n v="502.5"/>
    <n v="347.36"/>
    <n v="5108"/>
    <n v="7304.375"/>
    <n v="65.5"/>
    <n v="8302.5"/>
    <n v="4157"/>
    <n v="5694.875"/>
    <n v="3351"/>
    <n v="4278"/>
    <n v="3364"/>
    <n v="44966.422500000001"/>
    <n v="12.5"/>
    <x v="0"/>
    <n v="3341.1725000000001"/>
    <n v="24937.375"/>
    <n v="16687.875"/>
  </r>
  <r>
    <x v="1530"/>
    <n v="2538"/>
    <n v="560.5"/>
    <n v="353.83"/>
    <n v="5004.5"/>
    <n v="7223.3125"/>
    <n v="64.5"/>
    <n v="8166.5"/>
    <n v="4251"/>
    <n v="6300.625"/>
    <n v="4662"/>
    <n v="5037"/>
    <n v="4099"/>
    <n v="48260.767500000002"/>
    <n v="34.200000000000003"/>
    <x v="0"/>
    <n v="3452.33"/>
    <n v="24709.8125"/>
    <n v="20098.625"/>
  </r>
  <r>
    <x v="1531"/>
    <n v="2604.3125"/>
    <n v="490.5"/>
    <n v="363.44"/>
    <n v="5073"/>
    <n v="7276.75"/>
    <n v="63"/>
    <n v="8516"/>
    <n v="4411"/>
    <n v="6441.625"/>
    <n v="5312"/>
    <n v="5130"/>
    <n v="4569"/>
    <n v="50250.627500000002"/>
    <n v="39.9"/>
    <x v="0"/>
    <n v="3458.2525000000001"/>
    <n v="25339.75"/>
    <n v="21452.625"/>
  </r>
  <r>
    <x v="1532"/>
    <n v="2633.1875"/>
    <n v="488.25"/>
    <n v="360.93"/>
    <n v="5814.5"/>
    <n v="7620.6875"/>
    <n v="61.5"/>
    <n v="8553.5"/>
    <n v="4402"/>
    <n v="7176.375"/>
    <n v="5515"/>
    <n v="5423"/>
    <n v="4781"/>
    <n v="52829.93"/>
    <n v="48.1"/>
    <x v="0"/>
    <n v="3482.3674999999998"/>
    <n v="26452.1875"/>
    <n v="22895.375"/>
  </r>
  <r>
    <x v="1533"/>
    <n v="2580.5625"/>
    <n v="519.75"/>
    <n v="366.73"/>
    <n v="5594"/>
    <n v="7827.5"/>
    <n v="62.5"/>
    <n v="8798"/>
    <n v="4430"/>
    <n v="7278.625"/>
    <n v="5588"/>
    <n v="5626"/>
    <n v="4838"/>
    <n v="53509.667500000003"/>
    <n v="51.2"/>
    <x v="0"/>
    <n v="3467.0425"/>
    <n v="26712"/>
    <n v="23330.625"/>
  </r>
  <r>
    <x v="1534"/>
    <n v="2536.625"/>
    <n v="491.25"/>
    <n v="367.95000000000005"/>
    <n v="5865.5"/>
    <n v="7817.375"/>
    <n v="80"/>
    <n v="8614"/>
    <n v="4479"/>
    <n v="6682.625"/>
    <n v="5274"/>
    <n v="5377"/>
    <n v="4617"/>
    <n v="52202.324999999997"/>
    <n v="33.9"/>
    <x v="0"/>
    <n v="3395.8249999999998"/>
    <n v="26855.875"/>
    <n v="21950.625"/>
  </r>
  <r>
    <x v="1535"/>
    <n v="2469.375"/>
    <n v="494"/>
    <n v="364.48"/>
    <n v="5447"/>
    <n v="7304.6875"/>
    <n v="94"/>
    <n v="8581"/>
    <n v="4243"/>
    <n v="5893.75"/>
    <n v="4199"/>
    <n v="4626"/>
    <n v="3964"/>
    <n v="47680.292500000003"/>
    <n v="16"/>
    <x v="0"/>
    <n v="3327.855"/>
    <n v="25669.6875"/>
    <n v="18682.75"/>
  </r>
  <r>
    <x v="1536"/>
    <n v="2457.875"/>
    <n v="546"/>
    <n v="364.04999999999995"/>
    <n v="5292"/>
    <n v="7385.125"/>
    <n v="85"/>
    <n v="8461"/>
    <n v="4216"/>
    <n v="4334.875"/>
    <n v="2765"/>
    <n v="3478"/>
    <n v="2900"/>
    <n v="42284.925000000003"/>
    <n v="15.2"/>
    <x v="0"/>
    <n v="3367.9250000000002"/>
    <n v="25439.125"/>
    <n v="13477.875"/>
  </r>
  <r>
    <x v="1537"/>
    <n v="2518.5"/>
    <n v="498.5"/>
    <n v="358.03"/>
    <n v="5332.5"/>
    <n v="7345.625"/>
    <n v="73.5"/>
    <n v="8421.5"/>
    <n v="4290"/>
    <n v="4184.625"/>
    <n v="2582"/>
    <n v="3398"/>
    <n v="2808"/>
    <n v="41810.78"/>
    <n v="16.100000000000001"/>
    <x v="0"/>
    <n v="3375.0299999999997"/>
    <n v="25463.125"/>
    <n v="12972.625"/>
  </r>
  <r>
    <x v="1538"/>
    <n v="2630"/>
    <n v="506.25"/>
    <n v="336.08"/>
    <n v="5601"/>
    <n v="7358.0625"/>
    <n v="74.5"/>
    <n v="8463.5"/>
    <n v="4475"/>
    <n v="5876.625"/>
    <n v="4496"/>
    <n v="4712"/>
    <n v="4023"/>
    <n v="48552.017500000002"/>
    <n v="41.4"/>
    <x v="0"/>
    <n v="3472.33"/>
    <n v="25972.0625"/>
    <n v="19107.625"/>
  </r>
  <r>
    <x v="1539"/>
    <n v="2743.625"/>
    <n v="498.75"/>
    <n v="323.59000000000003"/>
    <n v="6095.5"/>
    <n v="7751.8125"/>
    <n v="72"/>
    <n v="8681"/>
    <n v="4767"/>
    <n v="7173.625"/>
    <n v="5490"/>
    <n v="5569"/>
    <n v="5016"/>
    <n v="54181.902499999997"/>
    <n v="48.3"/>
    <x v="0"/>
    <n v="3565.9650000000001"/>
    <n v="27367.3125"/>
    <n v="23248.625"/>
  </r>
  <r>
    <x v="1540"/>
    <n v="2655.625"/>
    <n v="498.75"/>
    <n v="326.63"/>
    <n v="5681.5"/>
    <n v="7647.4375"/>
    <n v="71"/>
    <n v="8573"/>
    <n v="4588"/>
    <n v="7017.875"/>
    <n v="5419"/>
    <n v="5434"/>
    <n v="4802"/>
    <n v="52714.817499999997"/>
    <n v="40.299999999999997"/>
    <x v="0"/>
    <n v="3481.0050000000001"/>
    <n v="26560.9375"/>
    <n v="22672.875"/>
  </r>
  <r>
    <x v="1541"/>
    <n v="2638.5"/>
    <n v="488.5"/>
    <n v="320.06"/>
    <n v="5497.5"/>
    <n v="7211.875"/>
    <n v="69.5"/>
    <n v="8566.5"/>
    <n v="4410"/>
    <n v="6370.25"/>
    <n v="4351"/>
    <n v="4767"/>
    <n v="4204"/>
    <n v="48894.684999999998"/>
    <n v="19.399999999999999"/>
    <x v="0"/>
    <n v="3447.06"/>
    <n v="25755.375"/>
    <n v="19692.25"/>
  </r>
  <r>
    <x v="1542"/>
    <n v="2601"/>
    <n v="474.75"/>
    <n v="314.55"/>
    <n v="5320.5"/>
    <n v="7340.875"/>
    <n v="59.5"/>
    <n v="8475.5"/>
    <n v="4216"/>
    <n v="5282"/>
    <n v="3367"/>
    <n v="4122"/>
    <n v="3504"/>
    <n v="45077.675000000003"/>
    <n v="11.9"/>
    <x v="0"/>
    <n v="3390.3"/>
    <n v="25412.375"/>
    <n v="16275"/>
  </r>
  <r>
    <x v="1543"/>
    <n v="2596"/>
    <n v="468.5"/>
    <n v="338.28"/>
    <n v="5015.5"/>
    <n v="7087.5"/>
    <n v="58"/>
    <n v="8238"/>
    <n v="4116"/>
    <n v="4341.25"/>
    <n v="2645"/>
    <n v="3345"/>
    <n v="2804"/>
    <n v="41053.03"/>
    <n v="13.3"/>
    <x v="0"/>
    <n v="3402.7799999999997"/>
    <n v="24515"/>
    <n v="13135.25"/>
  </r>
  <r>
    <x v="1544"/>
    <n v="2630.25"/>
    <n v="479.75"/>
    <n v="357.95"/>
    <n v="5133.5"/>
    <n v="7106.5"/>
    <n v="56.5"/>
    <n v="8435.5"/>
    <n v="4038"/>
    <n v="4414.5"/>
    <n v="2675"/>
    <n v="3524"/>
    <n v="3031"/>
    <n v="41882.449999999997"/>
    <n v="14.5"/>
    <x v="0"/>
    <n v="3467.95"/>
    <n v="24770"/>
    <n v="13644.5"/>
  </r>
  <r>
    <x v="1545"/>
    <n v="2630.5"/>
    <n v="481.25"/>
    <n v="382.24"/>
    <n v="3514.5"/>
    <n v="7179"/>
    <n v="57"/>
    <n v="8604.5"/>
    <n v="4417"/>
    <n v="6102.375"/>
    <n v="4530"/>
    <n v="4861"/>
    <n v="4183"/>
    <n v="46942.364999999998"/>
    <n v="43.9"/>
    <x v="0"/>
    <n v="3493.99"/>
    <n v="23772"/>
    <n v="19676.375"/>
  </r>
  <r>
    <x v="1546"/>
    <n v="2655"/>
    <n v="490.5"/>
    <n v="343"/>
    <n v="6064"/>
    <n v="7711"/>
    <n v="52.5"/>
    <n v="8739.5"/>
    <n v="4717"/>
    <n v="6882.125"/>
    <n v="5490"/>
    <n v="5275"/>
    <n v="4730"/>
    <n v="53149.625"/>
    <n v="47.4"/>
    <x v="0"/>
    <n v="3488.5"/>
    <n v="27284"/>
    <n v="22377.125"/>
  </r>
  <r>
    <x v="1547"/>
    <n v="2611.25"/>
    <n v="481.75"/>
    <n v="323.12"/>
    <n v="5749.5"/>
    <n v="7873.625"/>
    <n v="54.5"/>
    <n v="8804.5"/>
    <n v="4571"/>
    <n v="6871"/>
    <n v="5516"/>
    <n v="5384"/>
    <n v="4702"/>
    <n v="52942.245000000003"/>
    <n v="42.6"/>
    <x v="0"/>
    <n v="3416.12"/>
    <n v="27053.125"/>
    <n v="22473"/>
  </r>
  <r>
    <x v="1548"/>
    <n v="2683.375"/>
    <n v="495.75"/>
    <n v="322.37"/>
    <n v="5277.5"/>
    <n v="7287.25"/>
    <n v="60"/>
    <n v="8482"/>
    <n v="4144"/>
    <n v="6049.5"/>
    <n v="4400"/>
    <n v="4585"/>
    <n v="4080"/>
    <n v="47866.745000000003"/>
    <n v="15.3"/>
    <x v="0"/>
    <n v="3501.4949999999999"/>
    <n v="25250.75"/>
    <n v="19114.5"/>
  </r>
  <r>
    <x v="1549"/>
    <n v="2635.5"/>
    <n v="552"/>
    <n v="317.85000000000002"/>
    <n v="5250.5"/>
    <n v="7340"/>
    <n v="63"/>
    <n v="8391.5"/>
    <n v="4138"/>
    <n v="5031.75"/>
    <n v="3289"/>
    <n v="3678"/>
    <n v="3240"/>
    <n v="43927.1"/>
    <n v="13.9"/>
    <x v="0"/>
    <n v="3505.35"/>
    <n v="25183"/>
    <n v="15238.75"/>
  </r>
  <r>
    <x v="1550"/>
    <n v="2616"/>
    <n v="543.5"/>
    <n v="324.17"/>
    <n v="5114"/>
    <n v="7227"/>
    <n v="63"/>
    <n v="8291"/>
    <n v="4240"/>
    <n v="4512.625"/>
    <n v="2620"/>
    <n v="3484"/>
    <n v="2775"/>
    <n v="41810.294999999998"/>
    <n v="15.3"/>
    <x v="0"/>
    <n v="3483.67"/>
    <n v="24935"/>
    <n v="13391.625"/>
  </r>
  <r>
    <x v="1551"/>
    <n v="2591.75"/>
    <n v="489"/>
    <n v="312.64"/>
    <n v="5326.5"/>
    <n v="7302.125"/>
    <n v="55.5"/>
    <n v="8517"/>
    <n v="4225"/>
    <n v="4616.5"/>
    <n v="2580"/>
    <n v="3639"/>
    <n v="2996"/>
    <n v="42651.014999999999"/>
    <n v="17.5"/>
    <x v="0"/>
    <n v="3393.39"/>
    <n v="25426.125"/>
    <n v="13831.5"/>
  </r>
  <r>
    <x v="1552"/>
    <n v="2699.75"/>
    <n v="524.5"/>
    <n v="365.95000000000005"/>
    <n v="5928.5"/>
    <n v="7381.375"/>
    <n v="46.5"/>
    <n v="8834"/>
    <n v="4622"/>
    <n v="6194.625"/>
    <n v="4604"/>
    <n v="4876"/>
    <n v="4344"/>
    <n v="50421.2"/>
    <n v="49.8"/>
    <x v="0"/>
    <n v="3590.2"/>
    <n v="26812.375"/>
    <n v="20018.625"/>
  </r>
  <r>
    <x v="1553"/>
    <n v="2852.125"/>
    <n v="482.5"/>
    <n v="323.58999999999997"/>
    <n v="5671.5"/>
    <n v="7705.375"/>
    <n v="43.5"/>
    <n v="8883"/>
    <n v="4764"/>
    <n v="7157"/>
    <n v="5679"/>
    <n v="5589"/>
    <n v="4983"/>
    <n v="54133.59"/>
    <n v="55.3"/>
    <x v="0"/>
    <n v="3658.2150000000001"/>
    <n v="27067.375"/>
    <n v="23408"/>
  </r>
  <r>
    <x v="1554"/>
    <n v="2732.875"/>
    <n v="495.25"/>
    <n v="333.59999999999997"/>
    <n v="5031.5"/>
    <n v="7602"/>
    <n v="54.5"/>
    <n v="8678"/>
    <n v="4652"/>
    <n v="7105.875"/>
    <n v="5600"/>
    <n v="5653"/>
    <n v="4917"/>
    <n v="52855.6"/>
    <n v="51.2"/>
    <x v="0"/>
    <n v="3561.7249999999999"/>
    <n v="26018"/>
    <n v="23275.875"/>
  </r>
  <r>
    <x v="1555"/>
    <n v="2812.25"/>
    <n v="499"/>
    <n v="336.92"/>
    <n v="5123"/>
    <n v="7488.375"/>
    <n v="60"/>
    <n v="8833.5"/>
    <n v="4443"/>
    <n v="6933"/>
    <n v="5495"/>
    <n v="5536"/>
    <n v="4874"/>
    <n v="52434.044999999998"/>
    <n v="52.2"/>
    <x v="0"/>
    <n v="3648.17"/>
    <n v="25947.875"/>
    <n v="22838"/>
  </r>
  <r>
    <x v="1556"/>
    <n v="2690.125"/>
    <n v="497.25"/>
    <n v="326.46000000000004"/>
    <n v="5355.5"/>
    <n v="7744.5"/>
    <n v="58.5"/>
    <n v="8783.5"/>
    <n v="4295"/>
    <n v="7281.25"/>
    <n v="5394"/>
    <n v="5413"/>
    <n v="4764"/>
    <n v="52603.084999999999"/>
    <n v="33.5"/>
    <x v="0"/>
    <n v="3513.835"/>
    <n v="26237"/>
    <n v="22852.25"/>
  </r>
  <r>
    <x v="1557"/>
    <n v="2709.25"/>
    <n v="497.25"/>
    <n v="344.28"/>
    <n v="5239"/>
    <n v="7365.75"/>
    <n v="60.5"/>
    <n v="8388.5"/>
    <n v="3916"/>
    <n v="6746.625"/>
    <n v="4985"/>
    <n v="5199"/>
    <n v="4514"/>
    <n v="49965.154999999999"/>
    <n v="24.7"/>
    <x v="0"/>
    <n v="3550.7799999999997"/>
    <n v="24969.75"/>
    <n v="21444.625"/>
  </r>
  <r>
    <x v="1558"/>
    <n v="2750.25"/>
    <n v="545"/>
    <n v="457.06"/>
    <n v="5534.5"/>
    <n v="7322.75"/>
    <n v="61.5"/>
    <n v="8590"/>
    <n v="3950"/>
    <n v="6865.625"/>
    <n v="5014"/>
    <n v="5179"/>
    <n v="4436"/>
    <n v="50705.684999999998"/>
    <n v="28.7"/>
    <x v="0"/>
    <n v="3752.31"/>
    <n v="25458.75"/>
    <n v="21494.625"/>
  </r>
  <r>
    <x v="1559"/>
    <n v="2639.625"/>
    <n v="518.5"/>
    <n v="418.15999999999997"/>
    <n v="5685"/>
    <n v="7397.375"/>
    <n v="65"/>
    <n v="8608.5"/>
    <n v="4236"/>
    <n v="6889.5"/>
    <n v="5257"/>
    <n v="5170"/>
    <n v="4525"/>
    <n v="51409.66"/>
    <n v="40.799999999999997"/>
    <x v="0"/>
    <n v="3576.2849999999999"/>
    <n v="25991.875"/>
    <n v="21841.5"/>
  </r>
  <r>
    <x v="1560"/>
    <n v="2613.75"/>
    <n v="441"/>
    <n v="388.3"/>
    <n v="6095"/>
    <n v="7685.25"/>
    <n v="53.5"/>
    <n v="8772.5"/>
    <n v="4497"/>
    <n v="6819"/>
    <n v="5459"/>
    <n v="5261"/>
    <n v="4650"/>
    <n v="52735.3"/>
    <n v="42.9"/>
    <x v="0"/>
    <n v="3443.05"/>
    <n v="27103.25"/>
    <n v="22189"/>
  </r>
  <r>
    <x v="1561"/>
    <n v="2054.5"/>
    <n v="355.25"/>
    <n v="293.62"/>
    <n v="5452.5"/>
    <n v="7719.5"/>
    <n v="50"/>
    <n v="8811.5"/>
    <n v="4530"/>
    <n v="6835.875"/>
    <n v="5400"/>
    <n v="5248"/>
    <n v="4649"/>
    <n v="51399.745000000003"/>
    <n v="19.600000000000001"/>
    <x v="0"/>
    <n v="2703.37"/>
    <n v="26563.5"/>
    <n v="22132.875"/>
  </r>
  <r>
    <x v="1562"/>
    <n v="2464.375"/>
    <n v="464.75"/>
    <n v="346.79"/>
    <n v="4839.5"/>
    <n v="7186.875"/>
    <n v="37.5"/>
    <n v="8538.5"/>
    <n v="4059"/>
    <n v="5794.75"/>
    <n v="4446"/>
    <n v="4382"/>
    <n v="3987"/>
    <n v="46547.040000000001"/>
    <n v="16.100000000000001"/>
    <x v="0"/>
    <n v="3275.915"/>
    <n v="24661.375"/>
    <n v="18609.75"/>
  </r>
  <r>
    <x v="1563"/>
    <n v="2419.5"/>
    <n v="466"/>
    <n v="369.27"/>
    <n v="4924.5"/>
    <n v="7031.75"/>
    <n v="35"/>
    <n v="8612"/>
    <n v="4107"/>
    <n v="4903.75"/>
    <n v="3481"/>
    <n v="3750"/>
    <n v="3354"/>
    <n v="43453.77"/>
    <n v="14.7"/>
    <x v="0"/>
    <n v="3254.77"/>
    <n v="24710.25"/>
    <n v="15488.75"/>
  </r>
  <r>
    <x v="1564"/>
    <n v="2357"/>
    <n v="474.75"/>
    <n v="369.73"/>
    <n v="5034"/>
    <n v="7047.75"/>
    <n v="37.5"/>
    <n v="8392"/>
    <n v="3884"/>
    <n v="5058.125"/>
    <n v="3517"/>
    <n v="3686"/>
    <n v="3161"/>
    <n v="43018.855000000003"/>
    <n v="12.4"/>
    <x v="0"/>
    <n v="3201.48"/>
    <n v="24395.25"/>
    <n v="15422.125"/>
  </r>
  <r>
    <x v="1565"/>
    <n v="2349"/>
    <n v="464.25"/>
    <n v="355.31"/>
    <n v="5225"/>
    <n v="7123"/>
    <n v="40.5"/>
    <n v="8152"/>
    <n v="4079"/>
    <n v="5049"/>
    <n v="3503"/>
    <n v="3864"/>
    <n v="3318"/>
    <n v="43522.06"/>
    <n v="15.4"/>
    <x v="0"/>
    <n v="3168.56"/>
    <n v="24619.5"/>
    <n v="15734"/>
  </r>
  <r>
    <x v="1566"/>
    <n v="2381.125"/>
    <n v="467.5"/>
    <n v="361.72"/>
    <n v="5877"/>
    <n v="7287.75"/>
    <n v="46.5"/>
    <n v="8435"/>
    <n v="4291"/>
    <n v="6111.625"/>
    <n v="4686"/>
    <n v="4840"/>
    <n v="4094"/>
    <n v="48879.22"/>
    <n v="42.4"/>
    <x v="0"/>
    <n v="3210.3450000000003"/>
    <n v="25937.25"/>
    <n v="19731.625"/>
  </r>
  <r>
    <x v="1567"/>
    <n v="2599.625"/>
    <n v="461.75"/>
    <n v="356.91"/>
    <n v="5829.5"/>
    <n v="7608.25"/>
    <n v="48"/>
    <n v="8738.5"/>
    <n v="4503"/>
    <n v="6712.5"/>
    <n v="5511"/>
    <n v="5209"/>
    <n v="4634"/>
    <n v="52212.035000000003"/>
    <n v="46.2"/>
    <x v="0"/>
    <n v="3418.2849999999999"/>
    <n v="26727.25"/>
    <n v="22066.5"/>
  </r>
  <r>
    <x v="1568"/>
    <n v="2391.375"/>
    <n v="465.25"/>
    <n v="359.66"/>
    <n v="5125"/>
    <n v="7607.875"/>
    <n v="52"/>
    <n v="8714"/>
    <n v="4376"/>
    <n v="6531.625"/>
    <n v="5483"/>
    <n v="5292"/>
    <n v="4517"/>
    <n v="50914.785000000003"/>
    <n v="43.7"/>
    <x v="0"/>
    <n v="3216.2849999999999"/>
    <n v="25874.875"/>
    <n v="21823.625"/>
  </r>
  <r>
    <x v="1569"/>
    <n v="2437.5"/>
    <n v="472.5"/>
    <n v="344.71000000000004"/>
    <n v="5189.5"/>
    <n v="7212.875"/>
    <n v="50.5"/>
    <n v="8521.5"/>
    <n v="4121"/>
    <n v="6518.375"/>
    <n v="5109"/>
    <n v="5050"/>
    <n v="4277"/>
    <n v="49304.46"/>
    <n v="33.1"/>
    <x v="0"/>
    <n v="3254.71"/>
    <n v="25095.375"/>
    <n v="20954.375"/>
  </r>
  <r>
    <x v="1570"/>
    <n v="2458.875"/>
    <n v="465.75"/>
    <n v="329.73"/>
    <n v="5220.5"/>
    <n v="7251.375"/>
    <n v="33.5"/>
    <n v="8377.5"/>
    <n v="4009"/>
    <n v="6379.375"/>
    <n v="4828"/>
    <n v="4886"/>
    <n v="4231"/>
    <n v="48470.605000000003"/>
    <n v="26.5"/>
    <x v="0"/>
    <n v="3254.355"/>
    <n v="24891.875"/>
    <n v="20324.375"/>
  </r>
  <r>
    <x v="1571"/>
    <n v="2380.75"/>
    <n v="452.25"/>
    <n v="350.03"/>
    <n v="5140.5"/>
    <n v="7228.875"/>
    <n v="23.5"/>
    <n v="8210.5"/>
    <n v="4033"/>
    <n v="6242.875"/>
    <n v="4868"/>
    <n v="4881"/>
    <n v="4062"/>
    <n v="47873.279999999999"/>
    <n v="23.9"/>
    <x v="0"/>
    <n v="3183.0299999999997"/>
    <n v="24636.375"/>
    <n v="20053.875"/>
  </r>
  <r>
    <x v="1572"/>
    <n v="2503.625"/>
    <n v="454"/>
    <n v="384.63"/>
    <n v="5404"/>
    <n v="7309.375"/>
    <n v="29.5"/>
    <n v="8324"/>
    <n v="4253"/>
    <n v="6342"/>
    <n v="4994"/>
    <n v="5073"/>
    <n v="4224"/>
    <n v="49295.13"/>
    <n v="32"/>
    <x v="0"/>
    <n v="3342.2550000000001"/>
    <n v="25319.875"/>
    <n v="20633"/>
  </r>
  <r>
    <x v="1573"/>
    <n v="2576"/>
    <n v="462.5"/>
    <n v="433.2"/>
    <n v="5538"/>
    <n v="7405"/>
    <n v="34"/>
    <n v="8594.5"/>
    <n v="4260"/>
    <n v="6564.25"/>
    <n v="5264"/>
    <n v="5144"/>
    <n v="4367"/>
    <n v="50642.45"/>
    <n v="46"/>
    <x v="0"/>
    <n v="3471.7"/>
    <n v="25831.5"/>
    <n v="21339.25"/>
  </r>
  <r>
    <x v="1574"/>
    <n v="2593.625"/>
    <n v="453.75"/>
    <n v="445.78000000000003"/>
    <n v="5423"/>
    <n v="7658.75"/>
    <n v="35.5"/>
    <n v="8716"/>
    <n v="4438"/>
    <n v="6822.875"/>
    <n v="5522"/>
    <n v="5395"/>
    <n v="4679"/>
    <n v="52183.28"/>
    <n v="48.3"/>
    <x v="0"/>
    <n v="3493.1550000000002"/>
    <n v="26271.25"/>
    <n v="22418.875"/>
  </r>
  <r>
    <x v="1575"/>
    <n v="2424.375"/>
    <n v="460.25"/>
    <n v="343.65"/>
    <n v="5473"/>
    <n v="7582.375"/>
    <n v="40"/>
    <n v="8777.5"/>
    <n v="4285"/>
    <n v="7077.5"/>
    <n v="5503"/>
    <n v="5417"/>
    <n v="4580"/>
    <n v="51963.65"/>
    <n v="44.1"/>
    <x v="0"/>
    <n v="3228.2750000000001"/>
    <n v="26157.875"/>
    <n v="22577.5"/>
  </r>
  <r>
    <x v="1576"/>
    <n v="2385"/>
    <n v="479"/>
    <n v="394.9"/>
    <n v="5580.5"/>
    <n v="7136.875"/>
    <n v="38.5"/>
    <n v="8530.5"/>
    <n v="4170"/>
    <n v="6535.875"/>
    <n v="5298"/>
    <n v="5087"/>
    <n v="4384"/>
    <n v="50020.15"/>
    <n v="32"/>
    <x v="0"/>
    <n v="3258.9"/>
    <n v="25456.375"/>
    <n v="21304.875"/>
  </r>
  <r>
    <x v="1577"/>
    <n v="2442.125"/>
    <n v="472.5"/>
    <n v="355.57000000000005"/>
    <n v="5376.5"/>
    <n v="7259.25"/>
    <n v="36"/>
    <n v="8447"/>
    <n v="4153"/>
    <n v="6463.625"/>
    <n v="5020"/>
    <n v="4923"/>
    <n v="4260"/>
    <n v="49208.57"/>
    <n v="24.1"/>
    <x v="0"/>
    <n v="3270.1950000000002"/>
    <n v="25271.75"/>
    <n v="20666.625"/>
  </r>
  <r>
    <x v="1578"/>
    <n v="2469.75"/>
    <n v="483.25"/>
    <n v="357.18"/>
    <n v="5340.5"/>
    <n v="7129"/>
    <n v="34.5"/>
    <n v="8136.5"/>
    <n v="4099"/>
    <n v="6312.25"/>
    <n v="5007"/>
    <n v="4846"/>
    <n v="4063"/>
    <n v="48277.93"/>
    <n v="20"/>
    <x v="0"/>
    <n v="3310.18"/>
    <n v="24739.5"/>
    <n v="20228.25"/>
  </r>
  <r>
    <x v="1579"/>
    <n v="2412.25"/>
    <n v="457.25"/>
    <n v="384.25"/>
    <n v="5558"/>
    <n v="7135"/>
    <n v="36.5"/>
    <n v="8258"/>
    <n v="4094"/>
    <n v="6150.625"/>
    <n v="4983"/>
    <n v="4944"/>
    <n v="4141"/>
    <n v="48553.875"/>
    <n v="27.3"/>
    <x v="0"/>
    <n v="3253.75"/>
    <n v="25081.5"/>
    <n v="20218.625"/>
  </r>
  <r>
    <x v="1580"/>
    <n v="2377.625"/>
    <n v="465.25"/>
    <n v="380.8"/>
    <n v="5313.5"/>
    <n v="7145.875"/>
    <n v="38.5"/>
    <n v="8544.5"/>
    <n v="4094"/>
    <n v="6141.25"/>
    <n v="5210"/>
    <n v="5101"/>
    <n v="4331"/>
    <n v="49143.3"/>
    <n v="47"/>
    <x v="0"/>
    <n v="3223.6750000000002"/>
    <n v="25136.375"/>
    <n v="20783.25"/>
  </r>
  <r>
    <x v="1581"/>
    <n v="2452.75"/>
    <n v="465"/>
    <n v="351.92"/>
    <n v="5109.5"/>
    <n v="7765.125"/>
    <n v="40"/>
    <n v="8716"/>
    <n v="4436"/>
    <n v="6265.875"/>
    <n v="5580"/>
    <n v="5257"/>
    <n v="4599"/>
    <n v="51038.17"/>
    <n v="49.9"/>
    <x v="0"/>
    <n v="3269.67"/>
    <n v="26066.625"/>
    <n v="21701.875"/>
  </r>
  <r>
    <x v="1582"/>
    <n v="2311.375"/>
    <n v="473.25"/>
    <n v="351.61"/>
    <n v="5140.5"/>
    <n v="7560.125"/>
    <n v="38"/>
    <n v="8692"/>
    <n v="4403"/>
    <n v="6220.5"/>
    <n v="5514"/>
    <n v="5219"/>
    <n v="4431"/>
    <n v="50354.36"/>
    <n v="39.9"/>
    <x v="0"/>
    <n v="3136.2350000000001"/>
    <n v="25833.625"/>
    <n v="21384.5"/>
  </r>
  <r>
    <x v="1583"/>
    <n v="2378.625"/>
    <n v="479.75"/>
    <n v="370.5"/>
    <n v="5027.5"/>
    <n v="7038.875"/>
    <n v="36.5"/>
    <n v="8276.5"/>
    <n v="4109"/>
    <n v="6375.25"/>
    <n v="5099"/>
    <n v="5061"/>
    <n v="4158"/>
    <n v="48410.5"/>
    <n v="25.9"/>
    <x v="0"/>
    <n v="3228.875"/>
    <n v="24488.375"/>
    <n v="20693.25"/>
  </r>
  <r>
    <x v="1584"/>
    <n v="2371.125"/>
    <n v="468.75"/>
    <n v="336.43"/>
    <n v="5628.5"/>
    <n v="7089.25"/>
    <n v="31"/>
    <n v="8158"/>
    <n v="4052"/>
    <n v="5728.875"/>
    <n v="4104"/>
    <n v="4485"/>
    <n v="3833"/>
    <n v="46285.93"/>
    <n v="14"/>
    <x v="0"/>
    <n v="3176.3049999999998"/>
    <n v="24958.75"/>
    <n v="18150.875"/>
  </r>
  <r>
    <x v="1585"/>
    <n v="2296.25"/>
    <n v="443"/>
    <n v="322.09000000000003"/>
    <n v="5299"/>
    <n v="7021"/>
    <n v="15"/>
    <n v="7814.5"/>
    <n v="3867"/>
    <n v="4562.875"/>
    <n v="3177"/>
    <n v="3663"/>
    <n v="3385"/>
    <n v="41865.714999999997"/>
    <n v="11.7"/>
    <x v="0"/>
    <n v="3061.34"/>
    <n v="24016.5"/>
    <n v="14787.875"/>
  </r>
  <r>
    <x v="1586"/>
    <n v="2292.625"/>
    <n v="469.25"/>
    <n v="324.57"/>
    <n v="5387"/>
    <n v="7092.5"/>
    <n v="12.5"/>
    <n v="8157"/>
    <n v="3805"/>
    <n v="3818.375"/>
    <n v="2356"/>
    <n v="3027"/>
    <n v="3308"/>
    <n v="40049.82"/>
    <n v="15.9"/>
    <x v="0"/>
    <n v="3086.4450000000002"/>
    <n v="24454"/>
    <n v="12509.375"/>
  </r>
  <r>
    <x v="1587"/>
    <n v="2353.75"/>
    <n v="473.75"/>
    <n v="334.31"/>
    <n v="5832.5"/>
    <n v="7230.25"/>
    <n v="18"/>
    <n v="8671.5"/>
    <n v="4248"/>
    <n v="5687.125"/>
    <n v="4344"/>
    <n v="4663"/>
    <n v="4128"/>
    <n v="47984.184999999998"/>
    <n v="36.5"/>
    <x v="0"/>
    <n v="3161.81"/>
    <n v="26000.25"/>
    <n v="18822.125"/>
  </r>
  <r>
    <x v="1588"/>
    <n v="2314"/>
    <n v="445.25"/>
    <n v="356.90000000000003"/>
    <n v="5407"/>
    <n v="7396.375"/>
    <n v="16.5"/>
    <n v="8703"/>
    <n v="4271"/>
    <n v="6907.25"/>
    <n v="5313"/>
    <n v="5483"/>
    <n v="4632"/>
    <n v="51245.275000000001"/>
    <n v="39"/>
    <x v="0"/>
    <n v="3116.15"/>
    <n v="25793.875"/>
    <n v="22335.25"/>
  </r>
  <r>
    <x v="1589"/>
    <n v="2187.25"/>
    <n v="440"/>
    <n v="336"/>
    <n v="5448.5"/>
    <n v="7331.125"/>
    <n v="13"/>
    <n v="8555.5"/>
    <n v="4182"/>
    <n v="6810.125"/>
    <n v="5304"/>
    <n v="5463"/>
    <n v="4641"/>
    <n v="50711.5"/>
    <n v="30.7"/>
    <x v="0"/>
    <n v="2963.25"/>
    <n v="25530.125"/>
    <n v="22218.125"/>
  </r>
  <r>
    <x v="1590"/>
    <n v="2307.875"/>
    <n v="468.5"/>
    <n v="334.55"/>
    <n v="5004"/>
    <n v="7162.125"/>
    <n v="11"/>
    <n v="8395"/>
    <n v="3926"/>
    <n v="5421.375"/>
    <n v="3805"/>
    <n v="4463"/>
    <n v="4079"/>
    <n v="45377.425000000003"/>
    <n v="14.2"/>
    <x v="0"/>
    <n v="3110.9250000000002"/>
    <n v="24498.125"/>
    <n v="17768.375"/>
  </r>
  <r>
    <x v="1591"/>
    <n v="2296.125"/>
    <n v="472"/>
    <n v="329.97"/>
    <n v="5406"/>
    <n v="7025.625"/>
    <n v="14"/>
    <n v="8245.5"/>
    <n v="4031"/>
    <n v="4098.875"/>
    <n v="2406"/>
    <n v="3205"/>
    <n v="3474"/>
    <n v="41004.095000000001"/>
    <n v="15.3"/>
    <x v="0"/>
    <n v="3098.0950000000003"/>
    <n v="24722.125"/>
    <n v="13183.875"/>
  </r>
  <r>
    <x v="1592"/>
    <n v="2306.625"/>
    <n v="485"/>
    <n v="342.78000000000003"/>
    <n v="5573.5"/>
    <n v="7123.875"/>
    <n v="21.5"/>
    <n v="8249.5"/>
    <n v="4229"/>
    <n v="4212.75"/>
    <n v="2239"/>
    <n v="3231"/>
    <n v="3328"/>
    <n v="41342.53"/>
    <n v="13.9"/>
    <x v="0"/>
    <n v="3134.4050000000002"/>
    <n v="25197.375"/>
    <n v="13010.75"/>
  </r>
  <r>
    <x v="1593"/>
    <n v="2294.5"/>
    <n v="489"/>
    <n v="343.39000000000004"/>
    <n v="5986"/>
    <n v="7118.75"/>
    <n v="29"/>
    <n v="8511.5"/>
    <n v="4350"/>
    <n v="4334.125"/>
    <n v="2296"/>
    <n v="3232"/>
    <n v="3349"/>
    <n v="42333.264999999999"/>
    <n v="19"/>
    <x v="0"/>
    <n v="3126.89"/>
    <n v="25995.25"/>
    <n v="13211.125"/>
  </r>
  <r>
    <x v="1594"/>
    <n v="2322.875"/>
    <n v="494.5"/>
    <n v="334.12"/>
    <n v="6048"/>
    <n v="7127.75"/>
    <n v="31.5"/>
    <n v="8621.5"/>
    <n v="4177"/>
    <n v="5776.5"/>
    <n v="4481"/>
    <n v="4769"/>
    <n v="4150"/>
    <n v="48333.745000000003"/>
    <n v="41.3"/>
    <x v="0"/>
    <n v="3151.4949999999999"/>
    <n v="26005.75"/>
    <n v="19176.5"/>
  </r>
  <r>
    <x v="1595"/>
    <n v="2397.625"/>
    <n v="469"/>
    <n v="336.35"/>
    <n v="6232"/>
    <n v="7676"/>
    <n v="28.5"/>
    <n v="8758"/>
    <n v="4636"/>
    <n v="6949.75"/>
    <n v="5548"/>
    <n v="5547"/>
    <n v="4749"/>
    <n v="53327.224999999999"/>
    <n v="42.2"/>
    <x v="0"/>
    <n v="3202.9749999999999"/>
    <n v="27330.5"/>
    <n v="22793.75"/>
  </r>
  <r>
    <x v="1596"/>
    <n v="2351.75"/>
    <n v="461.5"/>
    <n v="333.6"/>
    <n v="6498.5"/>
    <n v="7604.75"/>
    <n v="29.5"/>
    <n v="8868"/>
    <n v="4918"/>
    <n v="6943.25"/>
    <n v="5661"/>
    <n v="5462"/>
    <n v="4627"/>
    <n v="53758.85"/>
    <n v="39.1"/>
    <x v="0"/>
    <n v="3146.85"/>
    <n v="27918.75"/>
    <n v="22693.25"/>
  </r>
  <r>
    <x v="1597"/>
    <n v="2482.125"/>
    <n v="473.25"/>
    <n v="345.15999999999997"/>
    <n v="6351.5"/>
    <n v="7285.625"/>
    <n v="31.5"/>
    <n v="8372.5"/>
    <n v="4172"/>
    <n v="6650.75"/>
    <n v="5211"/>
    <n v="5293"/>
    <n v="4400"/>
    <n v="51068.41"/>
    <n v="27.6"/>
    <x v="0"/>
    <n v="3300.5349999999999"/>
    <n v="26213.125"/>
    <n v="21554.75"/>
  </r>
  <r>
    <x v="1598"/>
    <n v="2338.875"/>
    <n v="463.5"/>
    <n v="379.24"/>
    <n v="6284"/>
    <n v="7098.875"/>
    <n v="31.5"/>
    <n v="8289.5"/>
    <n v="4147"/>
    <n v="6551.25"/>
    <n v="4942"/>
    <n v="5368"/>
    <n v="4358"/>
    <n v="50251.74"/>
    <n v="25.3"/>
    <x v="0"/>
    <n v="3181.6149999999998"/>
    <n v="25850.875"/>
    <n v="21219.25"/>
  </r>
  <r>
    <x v="1599"/>
    <n v="2330.625"/>
    <n v="466.75"/>
    <n v="420.59999999999997"/>
    <n v="5637"/>
    <n v="7155.75"/>
    <n v="33.5"/>
    <n v="8296.5"/>
    <n v="3821"/>
    <n v="5954.625"/>
    <n v="4151"/>
    <n v="4864"/>
    <n v="4039"/>
    <n v="47170.35"/>
    <n v="12.9"/>
    <x v="0"/>
    <n v="3217.9749999999999"/>
    <n v="24943.75"/>
    <n v="19008.625"/>
  </r>
  <r>
    <x v="1600"/>
    <n v="2292.5"/>
    <n v="465.25"/>
    <n v="399.22"/>
    <n v="5405"/>
    <n v="7202"/>
    <n v="34"/>
    <n v="8333.5"/>
    <n v="4119"/>
    <n v="4274.125"/>
    <n v="2499"/>
    <n v="3057"/>
    <n v="2765"/>
    <n v="40845.595000000001"/>
    <n v="18.7"/>
    <x v="0"/>
    <n v="3156.9700000000003"/>
    <n v="25093.5"/>
    <n v="12595.125"/>
  </r>
  <r>
    <x v="1601"/>
    <n v="2393.875"/>
    <n v="469.5"/>
    <n v="380.96"/>
    <n v="5855.5"/>
    <n v="7375"/>
    <n v="33.5"/>
    <n v="8595"/>
    <n v="4199"/>
    <n v="5920"/>
    <n v="4443"/>
    <n v="4848"/>
    <n v="3930"/>
    <n v="48443.334999999999"/>
    <n v="43.3"/>
    <x v="0"/>
    <n v="3244.335"/>
    <n v="26058"/>
    <n v="19141"/>
  </r>
  <r>
    <x v="1602"/>
    <n v="2504.75"/>
    <n v="464.25"/>
    <n v="375.73999999999995"/>
    <n v="5620.5"/>
    <n v="7655"/>
    <n v="36.5"/>
    <n v="8841.5"/>
    <n v="4305"/>
    <n v="6841.25"/>
    <n v="5697"/>
    <n v="5576"/>
    <n v="4612"/>
    <n v="52529.49"/>
    <n v="43.9"/>
    <x v="0"/>
    <n v="3344.74"/>
    <n v="26458.5"/>
    <n v="22726.25"/>
  </r>
  <r>
    <x v="1603"/>
    <n v="2337.125"/>
    <n v="458.5"/>
    <n v="388.17"/>
    <n v="5321"/>
    <n v="7796.125"/>
    <n v="36"/>
    <n v="8558"/>
    <n v="4458"/>
    <n v="6783.75"/>
    <n v="5587"/>
    <n v="5611"/>
    <n v="4732"/>
    <n v="52066.67"/>
    <n v="37.299999999999997"/>
    <x v="0"/>
    <n v="3183.7950000000001"/>
    <n v="26169.125"/>
    <n v="22713.75"/>
  </r>
  <r>
    <x v="1604"/>
    <n v="2442.5"/>
    <n v="482.5"/>
    <n v="377.56"/>
    <n v="5183"/>
    <n v="7247.625"/>
    <n v="31"/>
    <n v="8354.5"/>
    <n v="3964"/>
    <n v="6671.875"/>
    <n v="5223"/>
    <n v="5430"/>
    <n v="4494"/>
    <n v="49901.56"/>
    <n v="30.1"/>
    <x v="0"/>
    <n v="3302.56"/>
    <n v="24780.125"/>
    <n v="21818.875"/>
  </r>
  <r>
    <x v="1605"/>
    <n v="2649.125"/>
    <n v="476.25"/>
    <n v="461.47999999999996"/>
    <n v="5335"/>
    <n v="7197.875"/>
    <n v="26.5"/>
    <n v="8620.5"/>
    <n v="3734"/>
    <n v="6081.125"/>
    <n v="4241"/>
    <n v="4839"/>
    <n v="4037"/>
    <n v="47698.855000000003"/>
    <n v="15.9"/>
    <x v="0"/>
    <n v="3586.855"/>
    <n v="24913.875"/>
    <n v="19198.125"/>
  </r>
  <r>
    <x v="1606"/>
    <n v="2383.5"/>
    <n v="478.25"/>
    <n v="372.15000000000003"/>
    <n v="5183"/>
    <n v="7285.25"/>
    <n v="25.5"/>
    <n v="8301"/>
    <n v="3851"/>
    <n v="5020.125"/>
    <n v="3050"/>
    <n v="3904"/>
    <n v="3066"/>
    <n v="42919.775000000001"/>
    <n v="13.5"/>
    <x v="0"/>
    <n v="3233.9"/>
    <n v="24645.75"/>
    <n v="15040.125"/>
  </r>
  <r>
    <x v="1607"/>
    <n v="2390.25"/>
    <n v="475.5"/>
    <n v="341.05"/>
    <n v="5208"/>
    <n v="7205.375"/>
    <n v="21"/>
    <n v="8360"/>
    <n v="4014"/>
    <n v="4091.125"/>
    <n v="2308"/>
    <n v="2754"/>
    <n v="2450"/>
    <n v="39618.300000000003"/>
    <n v="17.5"/>
    <x v="0"/>
    <n v="3206.8"/>
    <n v="24808.375"/>
    <n v="11603.125"/>
  </r>
  <r>
    <x v="1608"/>
    <n v="2444.25"/>
    <n v="465.25"/>
    <n v="342.09"/>
    <n v="5449"/>
    <n v="7280.125"/>
    <n v="19"/>
    <n v="8689"/>
    <n v="4411"/>
    <n v="5679.875"/>
    <n v="4652"/>
    <n v="4300"/>
    <n v="3836"/>
    <n v="47567.59"/>
    <n v="46.6"/>
    <x v="0"/>
    <n v="3251.59"/>
    <n v="25848.125"/>
    <n v="18467.875"/>
  </r>
  <r>
    <x v="1609"/>
    <n v="2505"/>
    <n v="454.5"/>
    <n v="399.75"/>
    <n v="6131.5"/>
    <n v="7520.25"/>
    <n v="19.5"/>
    <n v="8876.5"/>
    <n v="4881"/>
    <n v="6641.375"/>
    <n v="5770"/>
    <n v="5009"/>
    <n v="4598"/>
    <n v="52806.375"/>
    <n v="49.1"/>
    <x v="0"/>
    <n v="3359.25"/>
    <n v="27428.75"/>
    <n v="22018.375"/>
  </r>
  <r>
    <x v="1610"/>
    <n v="2417.25"/>
    <n v="449.5"/>
    <n v="406.66999999999996"/>
    <n v="5777.5"/>
    <n v="7555.5"/>
    <n v="19.5"/>
    <n v="8686"/>
    <n v="4513"/>
    <n v="6671.5"/>
    <n v="5677"/>
    <n v="4904"/>
    <n v="4633"/>
    <n v="51710.42"/>
    <n v="38.1"/>
    <x v="0"/>
    <n v="3273.42"/>
    <n v="26551.5"/>
    <n v="21885.5"/>
  </r>
  <r>
    <x v="1611"/>
    <n v="2409.625"/>
    <n v="476.75"/>
    <n v="417.99"/>
    <n v="5731.5"/>
    <n v="7370.75"/>
    <n v="27"/>
    <n v="8425"/>
    <n v="4223"/>
    <n v="5903"/>
    <n v="4384"/>
    <n v="4155"/>
    <n v="4071"/>
    <n v="47594.614999999998"/>
    <n v="15.3"/>
    <x v="0"/>
    <n v="3304.3649999999998"/>
    <n v="25777.25"/>
    <n v="18513"/>
  </r>
  <r>
    <x v="1612"/>
    <n v="2386.75"/>
    <n v="476.5"/>
    <n v="422.44000000000005"/>
    <n v="5677.5"/>
    <n v="7372"/>
    <n v="34.5"/>
    <n v="8551"/>
    <n v="4301"/>
    <n v="4220.625"/>
    <n v="3311"/>
    <n v="3110"/>
    <n v="3225"/>
    <n v="43088.315000000002"/>
    <n v="14.3"/>
    <x v="0"/>
    <n v="3285.69"/>
    <n v="25936"/>
    <n v="13866.625"/>
  </r>
  <r>
    <x v="1613"/>
    <n v="2379.625"/>
    <n v="464.25"/>
    <n v="406.64"/>
    <n v="5604.5"/>
    <n v="7140.375"/>
    <n v="31"/>
    <n v="8175.5"/>
    <n v="4039"/>
    <n v="4233.25"/>
    <n v="2964"/>
    <n v="2960"/>
    <n v="2721"/>
    <n v="41119.14"/>
    <n v="13.4"/>
    <x v="0"/>
    <n v="3250.5149999999999"/>
    <n v="24990.375"/>
    <n v="12878.25"/>
  </r>
  <r>
    <x v="1614"/>
    <n v="2316.125"/>
    <n v="457.5"/>
    <n v="317.27"/>
    <n v="6052"/>
    <n v="7182.625"/>
    <n v="8"/>
    <n v="8480"/>
    <n v="4389"/>
    <n v="4111.375"/>
    <n v="2257"/>
    <n v="2669"/>
    <n v="2374"/>
    <n v="40613.894999999997"/>
    <n v="17.3"/>
    <x v="0"/>
    <n v="3090.895"/>
    <n v="26111.625"/>
    <n v="11411.375"/>
  </r>
  <r>
    <x v="1615"/>
    <n v="2344.875"/>
    <n v="454"/>
    <n v="310.92"/>
    <n v="6118"/>
    <n v="7168.5"/>
    <n v="0"/>
    <n v="8968"/>
    <n v="4644"/>
    <n v="5704.25"/>
    <n v="4571"/>
    <n v="4289"/>
    <n v="3853"/>
    <n v="48425.544999999998"/>
    <n v="17.399999999999999"/>
    <x v="0"/>
    <n v="3109.7950000000001"/>
    <n v="26898.5"/>
    <n v="18417.25"/>
  </r>
  <r>
    <x v="1616"/>
    <n v="2448.25"/>
    <n v="432"/>
    <n v="303.12"/>
    <n v="6332"/>
    <n v="7392.25"/>
    <n v="1"/>
    <n v="8951"/>
    <n v="4802"/>
    <n v="6721.25"/>
    <n v="6018"/>
    <n v="5193"/>
    <n v="4985"/>
    <n v="53578.87"/>
    <n v="48.5"/>
    <x v="0"/>
    <n v="3183.37"/>
    <n v="27478.25"/>
    <n v="22917.25"/>
  </r>
  <r>
    <x v="1617"/>
    <n v="2240.25"/>
    <n v="431.75"/>
    <n v="351.68999999999994"/>
    <n v="5735"/>
    <n v="7535"/>
    <n v="8.5"/>
    <n v="8833.5"/>
    <n v="4573"/>
    <n v="6594.75"/>
    <n v="5561"/>
    <n v="5006"/>
    <n v="4468"/>
    <n v="51338.44"/>
    <n v="31.2"/>
    <x v="0"/>
    <n v="3023.69"/>
    <n v="26685"/>
    <n v="21629.75"/>
  </r>
  <r>
    <x v="1618"/>
    <n v="2317.875"/>
    <n v="506"/>
    <n v="361.83000000000004"/>
    <n v="5100.5"/>
    <n v="7223.375"/>
    <n v="1.5"/>
    <n v="8775.5"/>
    <n v="4227"/>
    <n v="5490.75"/>
    <n v="4280"/>
    <n v="4087"/>
    <n v="3648"/>
    <n v="46019.33"/>
    <n v="14.9"/>
    <x v="0"/>
    <n v="3185.7049999999999"/>
    <n v="25327.875"/>
    <n v="17505.75"/>
  </r>
  <r>
    <x v="1619"/>
    <n v="2401.25"/>
    <n v="516"/>
    <n v="361.12"/>
    <n v="5100"/>
    <n v="7010.5"/>
    <n v="0"/>
    <n v="8887"/>
    <n v="4176"/>
    <n v="4087"/>
    <n v="3324"/>
    <n v="3164"/>
    <n v="3027"/>
    <n v="42053.87"/>
    <n v="13.5"/>
    <x v="0"/>
    <n v="3278.37"/>
    <n v="25173.5"/>
    <n v="13602"/>
  </r>
  <r>
    <x v="1620"/>
    <n v="2428.25"/>
    <n v="525.75"/>
    <n v="377.63"/>
    <n v="5103"/>
    <n v="6928.25"/>
    <n v="1.5"/>
    <n v="8525.5"/>
    <n v="4227"/>
    <n v="4138.75"/>
    <n v="2813"/>
    <n v="2997"/>
    <n v="2680"/>
    <n v="40745.629999999997"/>
    <n v="14.2"/>
    <x v="0"/>
    <n v="3331.63"/>
    <n v="24785.25"/>
    <n v="12628.75"/>
  </r>
  <r>
    <x v="1621"/>
    <n v="2461.625"/>
    <n v="552"/>
    <n v="383.68999999999994"/>
    <n v="5312.5"/>
    <n v="6965.75"/>
    <n v="6.5"/>
    <n v="8889"/>
    <n v="4135"/>
    <n v="4090.875"/>
    <n v="2227"/>
    <n v="2660"/>
    <n v="2497"/>
    <n v="40180.94"/>
    <n v="17"/>
    <x v="0"/>
    <n v="3397.3150000000001"/>
    <n v="25308.75"/>
    <n v="11474.875"/>
  </r>
  <r>
    <x v="1622"/>
    <n v="2455.125"/>
    <n v="487.5"/>
    <n v="356.64"/>
    <n v="5341"/>
    <n v="7239.25"/>
    <n v="9"/>
    <n v="8880"/>
    <n v="4108"/>
    <n v="5593.25"/>
    <n v="4376"/>
    <n v="4186"/>
    <n v="3802"/>
    <n v="46833.764999999999"/>
    <n v="40"/>
    <x v="0"/>
    <n v="3299.2649999999999"/>
    <n v="25577.25"/>
    <n v="17957.25"/>
  </r>
  <r>
    <x v="1623"/>
    <n v="2432.625"/>
    <n v="443.5"/>
    <n v="362.66"/>
    <n v="6275"/>
    <n v="7471.875"/>
    <n v="8"/>
    <n v="9049.5"/>
    <n v="4575"/>
    <n v="6478.375"/>
    <n v="5761"/>
    <n v="4971"/>
    <n v="4838"/>
    <n v="52666.535000000003"/>
    <n v="47.6"/>
    <x v="0"/>
    <n v="3238.7849999999999"/>
    <n v="27379.375"/>
    <n v="22048.375"/>
  </r>
  <r>
    <x v="1624"/>
    <n v="2340.625"/>
    <n v="433.75"/>
    <n v="356.93"/>
    <n v="6111.5"/>
    <n v="7369.5"/>
    <n v="0.5"/>
    <n v="8999"/>
    <n v="4650"/>
    <n v="6605.375"/>
    <n v="5670"/>
    <n v="5112"/>
    <n v="5042"/>
    <n v="52691.18"/>
    <n v="36.700000000000003"/>
    <x v="0"/>
    <n v="3131.3049999999998"/>
    <n v="27130.5"/>
    <n v="22429.375"/>
  </r>
  <r>
    <x v="1625"/>
    <n v="2463.75"/>
    <n v="468.25"/>
    <n v="436.55"/>
    <n v="5702.5"/>
    <n v="7146.125"/>
    <n v="0"/>
    <n v="8592"/>
    <n v="4356"/>
    <n v="6369.25"/>
    <n v="5334"/>
    <n v="4751"/>
    <n v="4648"/>
    <n v="50267.425000000003"/>
    <n v="20"/>
    <x v="0"/>
    <n v="3368.55"/>
    <n v="25796.625"/>
    <n v="21102.25"/>
  </r>
  <r>
    <x v="1626"/>
    <n v="2426.625"/>
    <n v="547.25"/>
    <n v="373.57"/>
    <n v="5459"/>
    <n v="6906"/>
    <n v="0"/>
    <n v="8517.5"/>
    <n v="4320"/>
    <n v="6289.5"/>
    <n v="5152"/>
    <n v="4704"/>
    <n v="4282"/>
    <n v="48977.445"/>
    <n v="16.3"/>
    <x v="0"/>
    <n v="3347.4450000000002"/>
    <n v="25202.5"/>
    <n v="20427.5"/>
  </r>
  <r>
    <x v="1627"/>
    <n v="2453.5"/>
    <n v="534.75"/>
    <n v="371.97999999999996"/>
    <n v="5533.5"/>
    <n v="6956"/>
    <n v="1.5"/>
    <n v="8975.5"/>
    <n v="4644"/>
    <n v="6336.375"/>
    <n v="5128"/>
    <n v="4765"/>
    <n v="4501"/>
    <n v="50201.105000000003"/>
    <n v="18.100000000000001"/>
    <x v="0"/>
    <n v="3360.23"/>
    <n v="26110.5"/>
    <n v="20730.375"/>
  </r>
  <r>
    <x v="1628"/>
    <n v="2473.75"/>
    <n v="530.75"/>
    <n v="410.63"/>
    <n v="5684.5"/>
    <n v="7062.875"/>
    <n v="3"/>
    <n v="9323"/>
    <n v="4781"/>
    <n v="6333.25"/>
    <n v="5393"/>
    <n v="4899"/>
    <n v="4650"/>
    <n v="51544.754999999997"/>
    <n v="21.3"/>
    <x v="0"/>
    <n v="3415.13"/>
    <n v="26854.375"/>
    <n v="21275.25"/>
  </r>
  <r>
    <x v="1629"/>
    <n v="2547.625"/>
    <n v="458.75"/>
    <n v="402.33000000000004"/>
    <n v="5957.5"/>
    <n v="7122.625"/>
    <n v="3.5"/>
    <n v="9583"/>
    <n v="4854"/>
    <n v="6619.125"/>
    <n v="5831"/>
    <n v="4983"/>
    <n v="5043"/>
    <n v="53405.455000000002"/>
    <n v="39.9"/>
    <x v="0"/>
    <n v="3408.7049999999999"/>
    <n v="27520.625"/>
    <n v="22476.125"/>
  </r>
  <r>
    <x v="1630"/>
    <n v="2549"/>
    <n v="464.25"/>
    <n v="425.57"/>
    <n v="6279"/>
    <n v="7527.5"/>
    <n v="4"/>
    <n v="10000.5"/>
    <n v="5478"/>
    <n v="7374.875"/>
    <n v="6754"/>
    <n v="5386"/>
    <n v="5862"/>
    <n v="58104.695"/>
    <n v="47.6"/>
    <x v="0"/>
    <n v="3438.82"/>
    <n v="29289"/>
    <n v="25376.875"/>
  </r>
  <r>
    <x v="1631"/>
    <n v="2426.375"/>
    <n v="480.25"/>
    <n v="433.95000000000005"/>
    <n v="6474.5"/>
    <n v="7692.625"/>
    <n v="7.5"/>
    <n v="10271"/>
    <n v="5654"/>
    <n v="7502.375"/>
    <n v="6595"/>
    <n v="5718"/>
    <n v="6230"/>
    <n v="59485.574999999997"/>
    <n v="36.799999999999997"/>
    <x v="0"/>
    <n v="3340.5749999999998"/>
    <n v="30099.625"/>
    <n v="26045.375"/>
  </r>
  <r>
    <x v="1632"/>
    <n v="2583"/>
    <n v="493.75"/>
    <n v="448.19"/>
    <n v="5515"/>
    <n v="7293"/>
    <n v="8"/>
    <n v="10010"/>
    <n v="5421"/>
    <n v="7195.375"/>
    <n v="6194"/>
    <n v="5425"/>
    <n v="5596"/>
    <n v="56182.315000000002"/>
    <n v="37.9"/>
    <x v="0"/>
    <n v="3524.94"/>
    <n v="28247"/>
    <n v="24410.375"/>
  </r>
  <r>
    <x v="1633"/>
    <n v="2542.875"/>
    <n v="474.5"/>
    <n v="425"/>
    <n v="6314.5"/>
    <n v="7286.625"/>
    <n v="6"/>
    <n v="9355.5"/>
    <n v="5019"/>
    <n v="7001.125"/>
    <n v="5962"/>
    <n v="5220"/>
    <n v="5120"/>
    <n v="54727.125"/>
    <n v="39.1"/>
    <x v="0"/>
    <n v="3442.375"/>
    <n v="27981.625"/>
    <n v="23303.125"/>
  </r>
  <r>
    <x v="1634"/>
    <n v="2548.75"/>
    <n v="512.25"/>
    <n v="436.13"/>
    <n v="5559"/>
    <n v="7317.125"/>
    <n v="4.5"/>
    <n v="9226"/>
    <n v="4684"/>
    <n v="6666.75"/>
    <n v="5868"/>
    <n v="5145"/>
    <n v="5078"/>
    <n v="53045.504999999997"/>
    <n v="43.5"/>
    <x v="0"/>
    <n v="3497.13"/>
    <n v="26790.625"/>
    <n v="22757.75"/>
  </r>
  <r>
    <x v="1635"/>
    <n v="2356.25"/>
    <n v="506.25"/>
    <n v="417.73"/>
    <n v="5152.5"/>
    <n v="7325.125"/>
    <n v="3.5"/>
    <n v="9435"/>
    <n v="4855"/>
    <n v="6640.125"/>
    <n v="5979"/>
    <n v="5065"/>
    <n v="5139"/>
    <n v="52874.48"/>
    <n v="44.7"/>
    <x v="0"/>
    <n v="3280.23"/>
    <n v="26771.125"/>
    <n v="22823.125"/>
  </r>
  <r>
    <x v="1636"/>
    <n v="2249"/>
    <n v="474.75"/>
    <n v="402.40000000000003"/>
    <n v="5200"/>
    <n v="7372"/>
    <n v="3"/>
    <n v="9303.5"/>
    <n v="4905"/>
    <n v="6816.125"/>
    <n v="5901"/>
    <n v="5047"/>
    <n v="5140"/>
    <n v="52813.775000000001"/>
    <n v="46.7"/>
    <x v="0"/>
    <n v="3126.15"/>
    <n v="26783.5"/>
    <n v="22904.125"/>
  </r>
  <r>
    <x v="1637"/>
    <n v="2167.25"/>
    <n v="456.5"/>
    <n v="396.23"/>
    <n v="5682.5"/>
    <n v="7795.625"/>
    <n v="3.5"/>
    <n v="9360.5"/>
    <n v="5117"/>
    <n v="6874.25"/>
    <n v="6183"/>
    <n v="5338"/>
    <n v="4941"/>
    <n v="54315.355000000003"/>
    <n v="53.9"/>
    <x v="0"/>
    <n v="3019.98"/>
    <n v="27959.125"/>
    <n v="23336.25"/>
  </r>
  <r>
    <x v="1638"/>
    <n v="2122.25"/>
    <n v="443.5"/>
    <n v="388.84999999999997"/>
    <n v="6305.5"/>
    <n v="7815.625"/>
    <n v="2.5"/>
    <n v="9407.5"/>
    <n v="5214"/>
    <n v="6914"/>
    <n v="6261"/>
    <n v="5563"/>
    <n v="5207"/>
    <n v="55644.724999999999"/>
    <n v="52"/>
    <x v="0"/>
    <n v="2954.6"/>
    <n v="28745.125"/>
    <n v="23945"/>
  </r>
  <r>
    <x v="1639"/>
    <n v="2158.25"/>
    <n v="446.5"/>
    <n v="392.68"/>
    <n v="6323"/>
    <n v="7534.25"/>
    <n v="2.5"/>
    <n v="9290.5"/>
    <n v="5047"/>
    <n v="7027"/>
    <n v="6117"/>
    <n v="5209"/>
    <n v="5014"/>
    <n v="54561.68"/>
    <n v="46.5"/>
    <x v="0"/>
    <n v="2997.43"/>
    <n v="28197.25"/>
    <n v="23367"/>
  </r>
  <r>
    <x v="1640"/>
    <n v="2212.375"/>
    <n v="483"/>
    <n v="429.06"/>
    <n v="5653.5"/>
    <n v="7474.25"/>
    <n v="2"/>
    <n v="9122.5"/>
    <n v="4795"/>
    <n v="6675.875"/>
    <n v="5842"/>
    <n v="5089"/>
    <n v="4620"/>
    <n v="52398.559999999998"/>
    <n v="19.8"/>
    <x v="0"/>
    <n v="3124.4349999999999"/>
    <n v="27047.25"/>
    <n v="22226.875"/>
  </r>
  <r>
    <x v="1641"/>
    <n v="2203.375"/>
    <n v="477"/>
    <n v="424.69000000000005"/>
    <n v="5506"/>
    <n v="7224.875"/>
    <n v="1"/>
    <n v="9057.5"/>
    <n v="4558"/>
    <n v="6633"/>
    <n v="5642"/>
    <n v="4938"/>
    <n v="4581"/>
    <n v="51246.44"/>
    <n v="43.8"/>
    <x v="0"/>
    <n v="3105.0650000000001"/>
    <n v="26347.375"/>
    <n v="21794"/>
  </r>
  <r>
    <x v="1642"/>
    <n v="2302.875"/>
    <n v="473.75"/>
    <n v="399.75"/>
    <n v="5161"/>
    <n v="7272.25"/>
    <n v="1"/>
    <n v="9094.5"/>
    <n v="4639"/>
    <n v="6687.25"/>
    <n v="5810"/>
    <n v="4908"/>
    <n v="4798"/>
    <n v="51547.375"/>
    <n v="42.5"/>
    <x v="0"/>
    <n v="3176.375"/>
    <n v="26167.75"/>
    <n v="22203.25"/>
  </r>
  <r>
    <x v="1643"/>
    <n v="2295.125"/>
    <n v="452.5"/>
    <n v="439.75"/>
    <n v="5342"/>
    <n v="7363"/>
    <n v="1"/>
    <n v="9394.5"/>
    <n v="4965"/>
    <n v="6677.25"/>
    <n v="5850"/>
    <n v="4962"/>
    <n v="5019"/>
    <n v="52761.125"/>
    <n v="42.5"/>
    <x v="0"/>
    <n v="3187.375"/>
    <n v="27065.5"/>
    <n v="22508.25"/>
  </r>
  <r>
    <x v="1644"/>
    <n v="2377.125"/>
    <n v="432"/>
    <n v="423.92999999999995"/>
    <n v="5851"/>
    <n v="7648.25"/>
    <n v="2.5"/>
    <n v="9374"/>
    <n v="4931"/>
    <n v="7077.25"/>
    <n v="6195"/>
    <n v="5188"/>
    <n v="5261"/>
    <n v="54761.055"/>
    <n v="54.5"/>
    <x v="0"/>
    <n v="3233.0549999999998"/>
    <n v="27806.75"/>
    <n v="23721.25"/>
  </r>
  <r>
    <x v="1645"/>
    <n v="2295.75"/>
    <n v="456"/>
    <n v="413.65999999999997"/>
    <n v="6393"/>
    <n v="7563.5"/>
    <n v="2"/>
    <n v="9454.5"/>
    <n v="4969"/>
    <n v="7071.75"/>
    <n v="6075.1737060546875"/>
    <n v="5201"/>
    <n v="5112"/>
    <n v="55007.333706054691"/>
    <n v="36.700000000000003"/>
    <x v="0"/>
    <n v="3165.41"/>
    <n v="28382"/>
    <n v="23459.923706054688"/>
  </r>
  <r>
    <x v="1646"/>
    <n v="2261.25"/>
    <n v="484.25"/>
    <n v="409.6"/>
    <n v="5146.5"/>
    <n v="7424.125"/>
    <n v="1.5"/>
    <n v="8777"/>
    <n v="4191"/>
    <n v="6316.75"/>
    <n v="5418.6978759765625"/>
    <n v="4743"/>
    <n v="4356"/>
    <n v="49529.672875976561"/>
    <n v="23.3"/>
    <x v="0"/>
    <n v="3155.1"/>
    <n v="25540.125"/>
    <n v="20834.447875976563"/>
  </r>
  <r>
    <x v="1647"/>
    <n v="2301.25"/>
    <n v="510.25"/>
    <n v="414.14"/>
    <n v="5043"/>
    <n v="7220.125"/>
    <n v="1"/>
    <n v="8679.5"/>
    <n v="4148"/>
    <n v="5766.25"/>
    <n v="4468.72900390625"/>
    <n v="4309"/>
    <n v="3862"/>
    <n v="46723.244003906249"/>
    <n v="17"/>
    <x v="0"/>
    <n v="3225.64"/>
    <n v="25091.625"/>
    <n v="18405.97900390625"/>
  </r>
  <r>
    <x v="1648"/>
    <n v="2324"/>
    <n v="502.25"/>
    <n v="404.01"/>
    <n v="5390"/>
    <n v="7123.375"/>
    <n v="0"/>
    <n v="8584"/>
    <n v="4194"/>
    <n v="4077"/>
    <n v="2618.4501953125"/>
    <n v="3027"/>
    <n v="2672"/>
    <n v="40916.085195312502"/>
    <n v="17.399999999999999"/>
    <x v="0"/>
    <n v="3230.26"/>
    <n v="25291.375"/>
    <n v="12394.4501953125"/>
  </r>
  <r>
    <x v="1649"/>
    <n v="2295.75"/>
    <n v="482.75"/>
    <n v="405.47"/>
    <n v="5291"/>
    <n v="7014"/>
    <n v="0"/>
    <n v="8275"/>
    <n v="4173"/>
    <n v="3951.75"/>
    <n v="2265.642578125"/>
    <n v="2717"/>
    <n v="2517"/>
    <n v="39388.362578125001"/>
    <n v="16.7"/>
    <x v="0"/>
    <n v="3183.9700000000003"/>
    <n v="24753"/>
    <n v="11451.392578125"/>
  </r>
  <r>
    <x v="1650"/>
    <n v="2311.125"/>
    <n v="386.5"/>
    <n v="405.33"/>
    <n v="6191.5"/>
    <n v="7205.875"/>
    <n v="3"/>
    <n v="8263.5"/>
    <n v="1074"/>
    <n v="5700.25"/>
    <n v="4439.421875"/>
    <n v="4326"/>
    <n v="4089"/>
    <n v="44395.501875000002"/>
    <n v="40.299999999999997"/>
    <x v="0"/>
    <n v="3102.9549999999999"/>
    <n v="22737.875"/>
    <n v="18554.671875"/>
  </r>
  <r>
    <x v="1651"/>
    <n v="2366"/>
    <n v="286.25"/>
    <n v="365.24"/>
    <n v="6022.5"/>
    <n v="7419.75"/>
    <n v="2.5"/>
    <n v="8277"/>
    <n v="8277"/>
    <n v="6305.75"/>
    <n v="5122.15625"/>
    <n v="4796"/>
    <n v="4741"/>
    <n v="53981.146249999998"/>
    <n v="40.299999999999997"/>
    <x v="0"/>
    <n v="3017.49"/>
    <n v="29998.75"/>
    <n v="20964.90625"/>
  </r>
  <r>
    <x v="1652"/>
    <n v="2329.375"/>
    <n v="296"/>
    <n v="387.06"/>
    <n v="5103.5"/>
    <n v="7381.5"/>
    <n v="0"/>
    <n v="8208.5"/>
    <n v="4233"/>
    <n v="6247"/>
    <n v="5087.2109375"/>
    <n v="4707"/>
    <n v="4475"/>
    <n v="48455.145937499998"/>
    <n v="24"/>
    <x v="0"/>
    <n v="3012.4349999999999"/>
    <n v="24926.5"/>
    <n v="20516.2109375"/>
  </r>
  <r>
    <x v="1653"/>
    <n v="2313.5"/>
    <n v="320.75"/>
    <n v="409.38"/>
    <n v="5056"/>
    <n v="7083"/>
    <n v="1"/>
    <n v="7899"/>
    <n v="3866"/>
    <n v="5553.25"/>
    <n v="4069.134765625"/>
    <n v="4119"/>
    <n v="3893"/>
    <n v="44583.014765624997"/>
    <n v="12.1"/>
    <x v="0"/>
    <n v="3043.63"/>
    <n v="23905"/>
    <n v="17634.384765625"/>
  </r>
  <r>
    <x v="1654"/>
    <n v="2334.5"/>
    <n v="317.5"/>
    <n v="372.01"/>
    <n v="5158"/>
    <n v="7040.125"/>
    <n v="0"/>
    <n v="8077.5"/>
    <n v="4056"/>
    <n v="4270"/>
    <n v="2897.4765625"/>
    <n v="3084"/>
    <n v="2975"/>
    <n v="40582.111562500002"/>
    <n v="11"/>
    <x v="0"/>
    <n v="3024.01"/>
    <n v="24331.625"/>
    <n v="13226.4765625"/>
  </r>
  <r>
    <x v="1655"/>
    <n v="2356.125"/>
    <n v="301"/>
    <n v="363.49"/>
    <n v="5845.5"/>
    <n v="7139.875"/>
    <n v="0"/>
    <n v="8204.5"/>
    <n v="3922"/>
    <n v="3822.5"/>
    <n v="2150.95703125"/>
    <n v="2430"/>
    <n v="2364"/>
    <n v="38899.947031249998"/>
    <n v="10.9"/>
    <x v="0"/>
    <n v="3020.6149999999998"/>
    <n v="25111.875"/>
    <n v="10767.45703125"/>
  </r>
  <r>
    <x v="1656"/>
    <n v="2374.75"/>
    <n v="309.5"/>
    <n v="312.40999999999997"/>
    <n v="5341"/>
    <n v="7107.875"/>
    <n v="0"/>
    <n v="7946.5"/>
    <n v="3691"/>
    <n v="3943.5"/>
    <n v="2283.7578125"/>
    <n v="2665"/>
    <n v="2670"/>
    <n v="38645.292812500003"/>
    <n v="11.6"/>
    <x v="0"/>
    <n v="2996.66"/>
    <n v="24086.375"/>
    <n v="11562.2578125"/>
  </r>
  <r>
    <x v="1657"/>
    <n v="2381.125"/>
    <n v="303"/>
    <n v="324.62"/>
    <n v="5776.5"/>
    <n v="7219.875"/>
    <n v="0"/>
    <n v="8164.5"/>
    <n v="4287"/>
    <n v="5791.75"/>
    <n v="4335.42578125"/>
    <n v="4166"/>
    <n v="3973"/>
    <n v="46722.795781250003"/>
    <n v="36.4"/>
    <x v="0"/>
    <n v="3008.7449999999999"/>
    <n v="25447.875"/>
    <n v="18266.17578125"/>
  </r>
  <r>
    <x v="1658"/>
    <n v="2374.25"/>
    <n v="286.75"/>
    <n v="370.56"/>
    <n v="5971.5"/>
    <n v="7596.25"/>
    <n v="8"/>
    <n v="8506.5"/>
    <n v="4814"/>
    <n v="6708.75"/>
    <n v="5271.1484375"/>
    <n v="4975"/>
    <n v="4929"/>
    <n v="51811.708437499998"/>
    <n v="43.8"/>
    <x v="0"/>
    <n v="3031.56"/>
    <n v="26896.25"/>
    <n v="21883.8984375"/>
  </r>
  <r>
    <x v="1659"/>
    <n v="2407.5"/>
    <n v="282"/>
    <n v="356.18"/>
    <n v="6217"/>
    <n v="7558.375"/>
    <n v="4.5"/>
    <n v="8471"/>
    <n v="4843"/>
    <n v="6460.75"/>
    <n v="5281.33203125"/>
    <n v="4740"/>
    <n v="4614"/>
    <n v="51235.63703125"/>
    <n v="30.9"/>
    <x v="0"/>
    <n v="3045.68"/>
    <n v="27093.875"/>
    <n v="21096.08203125"/>
  </r>
  <r>
    <x v="1660"/>
    <n v="2438.75"/>
    <n v="295.25"/>
    <n v="337.9"/>
    <n v="5774"/>
    <n v="7247.5"/>
    <n v="0"/>
    <n v="8713"/>
    <n v="4912"/>
    <n v="5910"/>
    <n v="4396.078125"/>
    <n v="4192"/>
    <n v="4165"/>
    <n v="48381.478125000001"/>
    <n v="15.1"/>
    <x v="0"/>
    <n v="3071.9"/>
    <n v="26646.5"/>
    <n v="18663.078125"/>
  </r>
  <r>
    <x v="1661"/>
    <n v="2445.125"/>
    <n v="312.75"/>
    <n v="328.05"/>
    <n v="5388"/>
    <n v="7159.75"/>
    <n v="1.5"/>
    <n v="9102"/>
    <n v="5011"/>
    <n v="4103.5"/>
    <n v="2308.46875"/>
    <n v="2593"/>
    <n v="2709"/>
    <n v="41462.143750000003"/>
    <n v="12.6"/>
    <x v="0"/>
    <n v="3085.9250000000002"/>
    <n v="26662.25"/>
    <n v="11713.96875"/>
  </r>
  <r>
    <x v="1662"/>
    <n v="2412.875"/>
    <n v="301.25"/>
    <n v="332.21"/>
    <n v="5361"/>
    <n v="6997.75"/>
    <n v="3.5"/>
    <n v="9198.5"/>
    <n v="5143"/>
    <n v="4104"/>
    <n v="2312.62890625"/>
    <n v="2581"/>
    <n v="2764"/>
    <n v="41511.713906249999"/>
    <n v="18.2"/>
    <x v="0"/>
    <n v="3046.335"/>
    <n v="26703.75"/>
    <n v="11761.62890625"/>
  </r>
  <r>
    <x v="1663"/>
    <n v="2415.875"/>
    <n v="291"/>
    <n v="367.03999999999996"/>
    <n v="5559"/>
    <n v="7148.625"/>
    <n v="3"/>
    <n v="9362"/>
    <n v="5197"/>
    <n v="5671.75"/>
    <n v="4413.171875"/>
    <n v="4021"/>
    <n v="3893"/>
    <n v="48342.461875000001"/>
    <n v="33.4"/>
    <x v="0"/>
    <n v="3073.915"/>
    <n v="27269.625"/>
    <n v="17998.921875"/>
  </r>
  <r>
    <x v="1664"/>
    <n v="2430.625"/>
    <n v="291.25"/>
    <n v="402.21"/>
    <n v="5659.5"/>
    <n v="7090.125"/>
    <n v="2.5"/>
    <n v="9082.5"/>
    <n v="4988"/>
    <n v="6492.5"/>
    <n v="5674.84375"/>
    <n v="4882"/>
    <n v="4985"/>
    <n v="51981.053749999999"/>
    <n v="46.9"/>
    <x v="0"/>
    <n v="3124.085"/>
    <n v="26822.625"/>
    <n v="22034.34375"/>
  </r>
  <r>
    <x v="1665"/>
    <n v="2393.375"/>
    <n v="281.25"/>
    <n v="387.54999999999995"/>
    <n v="5612.5"/>
    <n v="7566.125"/>
    <n v="1"/>
    <n v="9045.5"/>
    <n v="4823"/>
    <n v="6569"/>
    <n v="5854.8125"/>
    <n v="4997"/>
    <n v="5067"/>
    <n v="52598.112500000003"/>
    <n v="47"/>
    <x v="0"/>
    <n v="3062.1750000000002"/>
    <n v="27048.125"/>
    <n v="22487.8125"/>
  </r>
  <r>
    <x v="1666"/>
    <n v="2375.5"/>
    <n v="286"/>
    <n v="400.71"/>
    <n v="5494"/>
    <n v="7651"/>
    <n v="0"/>
    <n v="8982.5"/>
    <n v="4882"/>
    <n v="6612"/>
    <n v="5867.859375"/>
    <n v="5014"/>
    <n v="4942"/>
    <n v="52507.569374999999"/>
    <n v="53.9"/>
    <x v="0"/>
    <n v="3062.21"/>
    <n v="27009.5"/>
    <n v="22435.859375"/>
  </r>
  <r>
    <x v="1667"/>
    <n v="2338.375"/>
    <n v="281.75"/>
    <n v="375.13"/>
    <n v="5401"/>
    <n v="7663.5"/>
    <n v="1"/>
    <n v="8843.5"/>
    <n v="4980"/>
    <n v="6505.5"/>
    <n v="5821.25"/>
    <n v="5046"/>
    <n v="4813"/>
    <n v="52070.004999999997"/>
    <n v="58.2"/>
    <x v="0"/>
    <n v="2995.2550000000001"/>
    <n v="26889"/>
    <n v="22185.75"/>
  </r>
  <r>
    <x v="1668"/>
    <n v="2382.125"/>
    <n v="272.25"/>
    <n v="371.43"/>
    <n v="5224"/>
    <n v="7531.625"/>
    <n v="0.5"/>
    <n v="9115"/>
    <n v="4847"/>
    <n v="7042.75"/>
    <n v="5855.78125"/>
    <n v="5316"/>
    <n v="5219"/>
    <n v="53177.46125"/>
    <n v="60.4"/>
    <x v="0"/>
    <n v="3025.8049999999998"/>
    <n v="26718.125"/>
    <n v="23433.53125"/>
  </r>
  <r>
    <x v="1669"/>
    <n v="2366.375"/>
    <n v="277"/>
    <n v="366.47"/>
    <n v="5211.5"/>
    <n v="7464.375"/>
    <n v="0"/>
    <n v="9478.5"/>
    <n v="5236"/>
    <n v="7198.5"/>
    <n v="6263.7734375"/>
    <n v="5651"/>
    <n v="5500"/>
    <n v="55013.493437500001"/>
    <n v="49.1"/>
    <x v="0"/>
    <n v="3009.8450000000003"/>
    <n v="27390.375"/>
    <n v="24613.2734375"/>
  </r>
  <r>
    <x v="1670"/>
    <n v="2356.875"/>
    <n v="275.5"/>
    <n v="367.34999999999997"/>
    <n v="5833.5"/>
    <n v="7237.5"/>
    <n v="0.5"/>
    <n v="9029.5"/>
    <n v="5303"/>
    <n v="6821.75"/>
    <n v="5853.1484375"/>
    <n v="5128"/>
    <n v="5146"/>
    <n v="53352.623437499999"/>
    <n v="45.5"/>
    <x v="0"/>
    <n v="2999.7249999999999"/>
    <n v="27404"/>
    <n v="22948.8984375"/>
  </r>
  <r>
    <x v="1671"/>
    <n v="2342.25"/>
    <n v="275.5"/>
    <n v="385.61"/>
    <n v="5360"/>
    <n v="7149.625"/>
    <n v="1"/>
    <n v="9044"/>
    <n v="5164"/>
    <n v="6992.75"/>
    <n v="5890.9609375"/>
    <n v="5282"/>
    <n v="5264"/>
    <n v="53151.695937500001"/>
    <n v="55.5"/>
    <x v="0"/>
    <n v="3003.36"/>
    <n v="26718.625"/>
    <n v="23429.7109375"/>
  </r>
  <r>
    <x v="1672"/>
    <n v="2328.5"/>
    <n v="263.5"/>
    <n v="402.84000000000003"/>
    <n v="5388"/>
    <n v="7558.875"/>
    <n v="2.5"/>
    <n v="9833.5"/>
    <n v="5420"/>
    <n v="7217.5"/>
    <n v="6229.96875"/>
    <n v="5515"/>
    <n v="5633"/>
    <n v="55793.183749999997"/>
    <n v="46.1"/>
    <x v="0"/>
    <n v="2994.84"/>
    <n v="28202.875"/>
    <n v="24595.46875"/>
  </r>
  <r>
    <x v="1673"/>
    <n v="2292.625"/>
    <n v="273.25"/>
    <n v="388.09999999999997"/>
    <n v="5540"/>
    <n v="7474.5"/>
    <n v="3.5"/>
    <n v="9803"/>
    <n v="5646"/>
    <n v="7027.25"/>
    <n v="6236.4140625"/>
    <n v="5369"/>
    <n v="5839"/>
    <n v="55892.639062499999"/>
    <n v="50.5"/>
    <x v="0"/>
    <n v="2953.9749999999999"/>
    <n v="28467"/>
    <n v="24471.6640625"/>
  </r>
  <r>
    <x v="1674"/>
    <n v="2438.75"/>
    <n v="276"/>
    <n v="405.60999999999996"/>
    <n v="5014.5"/>
    <n v="7254.5"/>
    <n v="4"/>
    <n v="9475.5"/>
    <n v="5160"/>
    <n v="6669.5"/>
    <n v="5992.5625"/>
    <n v="5336"/>
    <n v="5263"/>
    <n v="53289.922500000001"/>
    <n v="44.3"/>
    <x v="0"/>
    <n v="3120.36"/>
    <n v="26908.5"/>
    <n v="23261.0625"/>
  </r>
  <r>
    <x v="1675"/>
    <n v="2447.125"/>
    <n v="278.5"/>
    <n v="404.55"/>
    <n v="4846.5"/>
    <n v="7127.25"/>
    <n v="3.5"/>
    <n v="8813.5"/>
    <n v="4823"/>
    <n v="5874.75"/>
    <n v="4526.65625"/>
    <n v="4615"/>
    <n v="4384"/>
    <n v="48144.331250000003"/>
    <n v="15.7"/>
    <x v="0"/>
    <n v="3130.1750000000002"/>
    <n v="25613.75"/>
    <n v="19400.40625"/>
  </r>
  <r>
    <x v="1676"/>
    <n v="2373.875"/>
    <n v="312.75"/>
    <n v="383.56"/>
    <n v="4867.5"/>
    <n v="7081.25"/>
    <n v="1"/>
    <n v="8166.5"/>
    <n v="4419"/>
    <n v="3979.5"/>
    <n v="2392.421875"/>
    <n v="2613"/>
    <n v="2571"/>
    <n v="39161.356874999998"/>
    <n v="15.4"/>
    <x v="0"/>
    <n v="3070.1849999999999"/>
    <n v="24535.25"/>
    <n v="11555.921875"/>
  </r>
  <r>
    <x v="1677"/>
    <n v="2414.125"/>
    <n v="301.5"/>
    <n v="355.44"/>
    <n v="4951.5"/>
    <n v="7196.125"/>
    <n v="0"/>
    <n v="8258.5"/>
    <n v="4418"/>
    <n v="3984.25"/>
    <n v="2270.5"/>
    <n v="2466"/>
    <n v="2503"/>
    <n v="39118.94"/>
    <n v="15.3"/>
    <x v="0"/>
    <n v="3071.0650000000001"/>
    <n v="24824.125"/>
    <n v="11223.75"/>
  </r>
  <r>
    <x v="1678"/>
    <n v="2340.375"/>
    <n v="290"/>
    <n v="204.82"/>
    <n v="5266"/>
    <n v="7176"/>
    <n v="0"/>
    <n v="8351.5"/>
    <n v="4506"/>
    <n v="5442.25"/>
    <n v="4159.734375"/>
    <n v="4046"/>
    <n v="3764"/>
    <n v="45546.679375"/>
    <n v="38.799999999999997"/>
    <x v="0"/>
    <n v="2835.1950000000002"/>
    <n v="25299.5"/>
    <n v="17411.984375"/>
  </r>
  <r>
    <x v="1679"/>
    <n v="2347.625"/>
    <n v="280.5"/>
    <n v="353.06"/>
    <n v="6057.5"/>
    <n v="7435.375"/>
    <n v="0"/>
    <n v="8256.5"/>
    <n v="4587"/>
    <n v="6340.75"/>
    <n v="5315.59375"/>
    <n v="4835"/>
    <n v="4714"/>
    <n v="50522.903749999998"/>
    <n v="40.299999999999997"/>
    <x v="0"/>
    <n v="2981.1849999999999"/>
    <n v="26336.375"/>
    <n v="21205.34375"/>
  </r>
  <r>
    <x v="1680"/>
    <n v="2411.125"/>
    <n v="287.5"/>
    <n v="333.53999999999996"/>
    <n v="5453"/>
    <n v="7488.5"/>
    <n v="0"/>
    <n v="8250"/>
    <n v="4566"/>
    <n v="6318"/>
    <n v="5243.84375"/>
    <n v="4711"/>
    <n v="4519"/>
    <n v="49581.508750000001"/>
    <n v="30"/>
    <x v="0"/>
    <n v="3032.165"/>
    <n v="25757.5"/>
    <n v="20791.84375"/>
  </r>
  <r>
    <x v="1681"/>
    <n v="2452.125"/>
    <n v="306.25"/>
    <n v="377.47"/>
    <n v="5186.5"/>
    <n v="7051.625"/>
    <n v="0"/>
    <n v="8172.5"/>
    <n v="4202"/>
    <n v="5359"/>
    <n v="3980.828125"/>
    <n v="3927"/>
    <n v="3792"/>
    <n v="44807.298125000001"/>
    <n v="14.2"/>
    <x v="0"/>
    <n v="3135.8450000000003"/>
    <n v="24612.625"/>
    <n v="17058.828125"/>
  </r>
  <r>
    <x v="1682"/>
    <n v="2411.75"/>
    <n v="298.75"/>
    <n v="394.15999999999997"/>
    <n v="5098"/>
    <n v="7116.5"/>
    <n v="3"/>
    <n v="8071"/>
    <n v="4073"/>
    <n v="3640.75"/>
    <n v="2174.484375"/>
    <n v="2515"/>
    <n v="2554"/>
    <n v="38350.394375000003"/>
    <n v="12.5"/>
    <x v="0"/>
    <n v="3104.66"/>
    <n v="24361.5"/>
    <n v="10884.234375"/>
  </r>
  <r>
    <x v="1683"/>
    <n v="2496"/>
    <n v="319"/>
    <n v="413.35999999999996"/>
    <n v="5335.5"/>
    <n v="6914.625"/>
    <n v="1"/>
    <n v="7904"/>
    <n v="4116"/>
    <n v="3956"/>
    <n v="2126.234375"/>
    <n v="2435"/>
    <n v="2438"/>
    <n v="38454.719375000001"/>
    <n v="13.7"/>
    <x v="0"/>
    <n v="3228.36"/>
    <n v="24271.125"/>
    <n v="10955.234375"/>
  </r>
  <r>
    <x v="1684"/>
    <n v="2523.125"/>
    <n v="291.5"/>
    <n v="391"/>
    <n v="5685"/>
    <n v="6973.75"/>
    <n v="3"/>
    <n v="7946"/>
    <n v="4274"/>
    <n v="3810.75"/>
    <n v="2278.5625"/>
    <n v="2547"/>
    <n v="2520"/>
    <n v="39243.6875"/>
    <n v="15.5"/>
    <x v="0"/>
    <n v="3205.625"/>
    <n v="24881.75"/>
    <n v="11156.3125"/>
  </r>
  <r>
    <x v="1685"/>
    <n v="2633.375"/>
    <n v="306"/>
    <n v="447.15"/>
    <n v="5440"/>
    <n v="7184.25"/>
    <n v="7.5"/>
    <n v="8255"/>
    <n v="4266"/>
    <n v="5540.25"/>
    <n v="4190.234375"/>
    <n v="4024"/>
    <n v="3713"/>
    <n v="46006.759375000001"/>
    <n v="41.4"/>
    <x v="0"/>
    <n v="3386.5250000000001"/>
    <n v="25152.75"/>
    <n v="17467.484375"/>
  </r>
  <r>
    <x v="1686"/>
    <n v="2482.25"/>
    <n v="289"/>
    <n v="493.32000000000005"/>
    <n v="5112.5"/>
    <n v="7528.75"/>
    <n v="7"/>
    <n v="8564.5"/>
    <n v="4421"/>
    <n v="6406"/>
    <n v="5221.1875"/>
    <n v="4816"/>
    <n v="4607"/>
    <n v="49948.5075"/>
    <n v="50.6"/>
    <x v="0"/>
    <n v="3264.57"/>
    <n v="25633.75"/>
    <n v="21050.1875"/>
  </r>
  <r>
    <x v="1687"/>
    <n v="2590.875"/>
    <n v="358"/>
    <n v="471.2"/>
    <n v="5355"/>
    <n v="7560.25"/>
    <n v="8.5"/>
    <n v="8449.5"/>
    <n v="4361"/>
    <n v="6330"/>
    <n v="5183.765625"/>
    <n v="4896"/>
    <n v="4477"/>
    <n v="50041.090624999997"/>
    <n v="37.299999999999997"/>
    <x v="0"/>
    <n v="3420.0749999999998"/>
    <n v="25734.25"/>
    <n v="20886.765625"/>
  </r>
  <r>
    <x v="1688"/>
    <n v="2610.125"/>
    <n v="398.75"/>
    <n v="491.15"/>
    <n v="5663.5"/>
    <n v="7222.75"/>
    <n v="15"/>
    <n v="8001.5"/>
    <n v="4214"/>
    <n v="5286.5"/>
    <n v="3880.78125"/>
    <n v="3997"/>
    <n v="3700"/>
    <n v="45481.056250000001"/>
    <n v="19.3"/>
    <x v="0"/>
    <n v="3500.0250000000001"/>
    <n v="25116.75"/>
    <n v="16864.28125"/>
  </r>
  <r>
    <x v="1689"/>
    <n v="2550.75"/>
    <n v="426.25"/>
    <n v="450.39"/>
    <n v="5971"/>
    <n v="7229.5"/>
    <n v="9"/>
    <n v="8309"/>
    <n v="4451"/>
    <n v="3631.5"/>
    <n v="2207.234375"/>
    <n v="2554"/>
    <n v="2427"/>
    <n v="40216.624374999999"/>
    <n v="15.5"/>
    <x v="0"/>
    <n v="3427.39"/>
    <n v="25969.5"/>
    <n v="10819.734375"/>
  </r>
  <r>
    <x v="1690"/>
    <n v="2645.875"/>
    <n v="471.25"/>
    <n v="471.08"/>
    <n v="5656.5"/>
    <n v="7218.25"/>
    <n v="0"/>
    <n v="8312"/>
    <n v="4276"/>
    <n v="4018.25"/>
    <n v="2179.6875"/>
    <n v="2466"/>
    <n v="2349"/>
    <n v="40063.892500000002"/>
    <n v="15.7"/>
    <x v="0"/>
    <n v="3588.2049999999999"/>
    <n v="25462.75"/>
    <n v="11012.9375"/>
  </r>
  <r>
    <x v="1691"/>
    <n v="2559.625"/>
    <n v="383.5"/>
    <n v="424.92"/>
    <n v="5407.5"/>
    <n v="7175"/>
    <n v="0"/>
    <n v="8470.5"/>
    <n v="4322"/>
    <n v="3951"/>
    <n v="2238.296875"/>
    <n v="2533"/>
    <n v="2458"/>
    <n v="39923.341874999998"/>
    <n v="14.6"/>
    <x v="0"/>
    <n v="3368.0450000000001"/>
    <n v="25375"/>
    <n v="11180.296875"/>
  </r>
  <r>
    <x v="1692"/>
    <n v="2620.375"/>
    <n v="438.25"/>
    <n v="399.27"/>
    <n v="5808"/>
    <n v="7229.5"/>
    <n v="0.5"/>
    <n v="8410"/>
    <n v="4590"/>
    <n v="5577.75"/>
    <n v="4151.421875"/>
    <n v="4032"/>
    <n v="3750"/>
    <n v="47007.066874999997"/>
    <n v="45.5"/>
    <x v="0"/>
    <n v="3457.895"/>
    <n v="26038"/>
    <n v="17511.171875"/>
  </r>
  <r>
    <x v="1693"/>
    <n v="2458"/>
    <n v="325"/>
    <n v="456.74"/>
    <n v="6482"/>
    <n v="7495.75"/>
    <n v="3"/>
    <n v="8641.5"/>
    <n v="5193"/>
    <n v="6375.25"/>
    <n v="5412.390625"/>
    <n v="4792"/>
    <n v="4596"/>
    <n v="52230.630624999998"/>
    <n v="51.2"/>
    <x v="0"/>
    <n v="3239.74"/>
    <n v="27815.25"/>
    <n v="21175.640625"/>
  </r>
  <r>
    <x v="1694"/>
    <n v="2502.5"/>
    <n v="388.75"/>
    <n v="453.26"/>
    <n v="6125"/>
    <n v="7657.75"/>
    <n v="13"/>
    <n v="8686.5"/>
    <n v="4784"/>
    <n v="6380.75"/>
    <n v="5343.96875"/>
    <n v="4698"/>
    <n v="4429"/>
    <n v="51462.478750000002"/>
    <n v="40.9"/>
    <x v="0"/>
    <n v="3344.51"/>
    <n v="27266.25"/>
    <n v="20851.71875"/>
  </r>
  <r>
    <x v="1695"/>
    <n v="2579.75"/>
    <n v="384.5"/>
    <n v="463.27"/>
    <n v="5527.5"/>
    <n v="7246.25"/>
    <n v="13"/>
    <n v="8358.5"/>
    <n v="4377"/>
    <n v="5294.25"/>
    <n v="4070.359375"/>
    <n v="3936"/>
    <n v="3721"/>
    <n v="45971.379374999997"/>
    <n v="19.3"/>
    <x v="0"/>
    <n v="3427.52"/>
    <n v="25522.25"/>
    <n v="17021.609375"/>
  </r>
  <r>
    <x v="1696"/>
    <n v="2630.125"/>
    <n v="611.25"/>
    <n v="433.65999999999997"/>
    <n v="5694.5"/>
    <n v="7163.75"/>
    <n v="4.5"/>
    <n v="8205"/>
    <n v="4356"/>
    <n v="3868"/>
    <n v="2306.484375"/>
    <n v="2541"/>
    <n v="2573"/>
    <n v="40387.269375000003"/>
    <n v="15.5"/>
    <x v="0"/>
    <n v="3675.0349999999999"/>
    <n v="25423.75"/>
    <n v="11288.484375"/>
  </r>
  <r>
    <x v="1697"/>
    <n v="2555.5"/>
    <n v="425"/>
    <n v="417.44"/>
    <n v="5237"/>
    <n v="7062.5"/>
    <n v="0"/>
    <n v="8095.5"/>
    <n v="4291"/>
    <n v="3959.5"/>
    <n v="2245.03125"/>
    <n v="2423"/>
    <n v="2373"/>
    <n v="39084.471250000002"/>
    <n v="17.100000000000001"/>
    <x v="0"/>
    <n v="3397.94"/>
    <n v="24686"/>
    <n v="11000.53125"/>
  </r>
  <r>
    <x v="1698"/>
    <n v="2608.125"/>
    <n v="441.25"/>
    <n v="447.91"/>
    <n v="5277.5"/>
    <n v="7088.75"/>
    <n v="2"/>
    <n v="8378"/>
    <n v="4476"/>
    <n v="3937.5"/>
    <n v="2310.390625"/>
    <n v="2552"/>
    <n v="2524"/>
    <n v="40043.425625000003"/>
    <n v="18.8"/>
    <x v="0"/>
    <n v="3497.2849999999999"/>
    <n v="25222.25"/>
    <n v="11323.890625"/>
  </r>
  <r>
    <x v="1699"/>
    <n v="2128.125"/>
    <n v="430"/>
    <n v="529.79"/>
    <n v="5689.5"/>
    <n v="7151"/>
    <n v="5"/>
    <n v="8587"/>
    <n v="4553"/>
    <n v="5446.25"/>
    <n v="4332.53125"/>
    <n v="4098"/>
    <n v="3850"/>
    <n v="46800.196250000001"/>
    <n v="47.8"/>
    <x v="0"/>
    <n v="3087.915"/>
    <n v="25985.5"/>
    <n v="17726.78125"/>
  </r>
  <r>
    <x v="1700"/>
    <n v="2508.75"/>
    <n v="411.75"/>
    <n v="551.29"/>
    <n v="5528"/>
    <n v="7443.25"/>
    <n v="3"/>
    <n v="8778.5"/>
    <n v="4715"/>
    <n v="6426.25"/>
    <n v="5479.15625"/>
    <n v="5036"/>
    <n v="4870"/>
    <n v="51750.946250000001"/>
    <n v="57"/>
    <x v="0"/>
    <n v="3471.79"/>
    <n v="26467.75"/>
    <n v="21811.40625"/>
  </r>
  <r>
    <x v="1701"/>
    <n v="2500.25"/>
    <n v="330.25"/>
    <n v="573.82999999999993"/>
    <n v="6122.5"/>
    <n v="7475.5"/>
    <n v="0"/>
    <n v="8816"/>
    <n v="4912"/>
    <n v="6586.25"/>
    <n v="5787.578125"/>
    <n v="5026"/>
    <n v="4796"/>
    <n v="52926.158125000002"/>
    <n v="57"/>
    <x v="0"/>
    <n v="3404.33"/>
    <n v="27326"/>
    <n v="22195.828125"/>
  </r>
  <r>
    <x v="1702"/>
    <n v="2502.5"/>
    <n v="455.75"/>
    <n v="596.66"/>
    <n v="5305.5"/>
    <n v="7115"/>
    <n v="0"/>
    <n v="8395"/>
    <n v="4674"/>
    <n v="6221.25"/>
    <n v="5410.484375"/>
    <n v="4672"/>
    <n v="4479"/>
    <n v="49827.144375000003"/>
    <n v="17.7"/>
    <x v="0"/>
    <n v="3554.91"/>
    <n v="25489.5"/>
    <n v="20782.734375"/>
  </r>
  <r>
    <x v="1703"/>
    <n v="2455.375"/>
    <n v="443.75"/>
    <n v="606.72"/>
    <n v="5079.5"/>
    <n v="6869.25"/>
    <n v="0"/>
    <n v="8321"/>
    <n v="4324"/>
    <n v="5245.75"/>
    <n v="3951.390625"/>
    <n v="3905"/>
    <n v="3647"/>
    <n v="44848.735625000001"/>
    <n v="13.5"/>
    <x v="0"/>
    <n v="3505.8450000000003"/>
    <n v="24593.75"/>
    <n v="16749.140625"/>
  </r>
  <r>
    <x v="1704"/>
    <n v="2392.125"/>
    <n v="365.5"/>
    <n v="597.23"/>
    <n v="5117"/>
    <n v="6936"/>
    <n v="1.5"/>
    <n v="8140.5"/>
    <n v="4162"/>
    <n v="3934.25"/>
    <n v="2189.140625"/>
    <n v="2438"/>
    <n v="2376"/>
    <n v="38649.245625000003"/>
    <n v="14.2"/>
    <x v="0"/>
    <n v="3354.855"/>
    <n v="24357"/>
    <n v="10937.390625"/>
  </r>
  <r>
    <x v="1705"/>
    <n v="2479.375"/>
    <n v="365.5"/>
    <n v="706.62"/>
    <n v="4954"/>
    <n v="7029.5"/>
    <n v="5"/>
    <n v="8241"/>
    <n v="4383"/>
    <n v="3890.5"/>
    <n v="2131.046875"/>
    <n v="2578"/>
    <n v="2547"/>
    <n v="39310.541875000003"/>
    <n v="23.9"/>
    <x v="0"/>
    <n v="3551.4949999999999"/>
    <n v="24612.5"/>
    <n v="11146.546875"/>
  </r>
  <r>
    <x v="1706"/>
    <n v="2675.625"/>
    <n v="648.25"/>
    <n v="606.26"/>
    <n v="5209.5"/>
    <n v="7118"/>
    <n v="2.5"/>
    <n v="8713"/>
    <n v="4603"/>
    <n v="5471.75"/>
    <n v="4274.53125"/>
    <n v="4098"/>
    <n v="3719"/>
    <n v="47139.416250000002"/>
    <n v="48.7"/>
    <x v="0"/>
    <n v="3930.1350000000002"/>
    <n v="25646"/>
    <n v="17563.28125"/>
  </r>
  <r>
    <x v="1707"/>
    <n v="2478.875"/>
    <n v="326"/>
    <n v="672.07999999999993"/>
    <n v="5385.5"/>
    <n v="7515.75"/>
    <n v="4.5"/>
    <n v="8846"/>
    <n v="4578"/>
    <n v="6315"/>
    <n v="5519.09375"/>
    <n v="4959"/>
    <n v="4643"/>
    <n v="51242.798750000002"/>
    <n v="56.9"/>
    <x v="0"/>
    <n v="3476.9549999999999"/>
    <n v="26329.75"/>
    <n v="21436.09375"/>
  </r>
  <r>
    <x v="1708"/>
    <n v="2375.625"/>
    <n v="371"/>
    <n v="669.9"/>
    <n v="5426.5"/>
    <n v="7427.5"/>
    <n v="6"/>
    <n v="8692"/>
    <n v="4652"/>
    <n v="6339"/>
    <n v="5333.328125"/>
    <n v="4919"/>
    <n v="4682"/>
    <n v="50893.853125000001"/>
    <n v="43.6"/>
    <x v="0"/>
    <n v="3416.5250000000001"/>
    <n v="26204"/>
    <n v="21273.328125"/>
  </r>
  <r>
    <x v="1709"/>
    <n v="2527"/>
    <n v="491.25"/>
    <n v="674.94"/>
    <n v="4991.5"/>
    <n v="7199"/>
    <n v="9"/>
    <n v="8421.5"/>
    <n v="4359"/>
    <n v="5168.5"/>
    <n v="3910.1875"/>
    <n v="3941"/>
    <n v="3867"/>
    <n v="45559.877500000002"/>
    <n v="18.600000000000001"/>
    <x v="0"/>
    <n v="3693.19"/>
    <n v="24980"/>
    <n v="16886.6875"/>
  </r>
  <r>
    <x v="1710"/>
    <n v="2453.125"/>
    <n v="557.75"/>
    <n v="587.66000000000008"/>
    <n v="5268.5"/>
    <n v="7026.5"/>
    <n v="7.5"/>
    <n v="8252.5"/>
    <n v="4337"/>
    <n v="3824"/>
    <n v="2101"/>
    <n v="2432"/>
    <n v="2400"/>
    <n v="39247.535000000003"/>
    <n v="13.9"/>
    <x v="0"/>
    <n v="3598.5349999999999"/>
    <n v="24892"/>
    <n v="10757"/>
  </r>
  <r>
    <x v="1711"/>
    <n v="1847.875"/>
    <n v="429"/>
    <n v="344.48"/>
    <n v="5905.5"/>
    <n v="7181.75"/>
    <n v="11"/>
    <n v="7920"/>
    <n v="2243"/>
    <n v="3967.25"/>
    <n v="1991.59375"/>
    <n v="2394"/>
    <n v="2271"/>
    <n v="36506.448750000003"/>
    <n v="15.5"/>
    <x v="0"/>
    <n v="2621.355"/>
    <n v="23261.25"/>
    <n v="10623.84375"/>
  </r>
  <r>
    <x v="1712"/>
    <n v="2479.25"/>
    <n v="607"/>
    <n v="0"/>
    <n v="5344.5"/>
    <n v="7148.75"/>
    <n v="14.5"/>
    <n v="8354"/>
    <n v="8354"/>
    <n v="3960.25"/>
    <n v="2051.96875"/>
    <n v="2532"/>
    <n v="2471"/>
    <n v="43317.21875"/>
    <n v="19.3"/>
    <x v="0"/>
    <n v="3086.25"/>
    <n v="29215.75"/>
    <n v="11015.21875"/>
  </r>
  <r>
    <x v="1713"/>
    <n v="2422.25"/>
    <n v="481.75"/>
    <n v="0"/>
    <n v="5458.5"/>
    <n v="7183.25"/>
    <n v="17.5"/>
    <n v="8431"/>
    <n v="4329"/>
    <n v="5566.75"/>
    <n v="4124.34375"/>
    <n v="4106"/>
    <n v="3805"/>
    <n v="45925.34375"/>
    <n v="50.9"/>
    <x v="0"/>
    <n v="2904"/>
    <n v="25419.25"/>
    <n v="17602.09375"/>
  </r>
  <r>
    <x v="1714"/>
    <n v="2392.375"/>
    <n v="539"/>
    <n v="0"/>
    <n v="6086.5"/>
    <n v="7493.5"/>
    <n v="18.5"/>
    <n v="8585"/>
    <n v="4842"/>
    <n v="6303"/>
    <n v="5292.3125"/>
    <n v="4902"/>
    <n v="4567"/>
    <n v="51021.1875"/>
    <n v="58.4"/>
    <x v="0"/>
    <n v="2931.375"/>
    <n v="27025.5"/>
    <n v="21064.3125"/>
  </r>
  <r>
    <x v="1715"/>
    <n v="2380.625"/>
    <n v="454.75"/>
    <n v="659.71"/>
    <n v="5720"/>
    <n v="7617.25"/>
    <n v="19.5"/>
    <n v="8514.5"/>
    <n v="4799"/>
    <n v="6376.5"/>
    <n v="5216.875"/>
    <n v="4908"/>
    <n v="4494"/>
    <n v="51160.71"/>
    <n v="45.5"/>
    <x v="0"/>
    <n v="3495.085"/>
    <n v="26670.25"/>
    <n v="20995.375"/>
  </r>
  <r>
    <x v="1716"/>
    <n v="2467.75"/>
    <n v="462.75"/>
    <n v="599.96"/>
    <n v="5603"/>
    <n v="7396.25"/>
    <n v="13.5"/>
    <n v="8460.5"/>
    <n v="4428"/>
    <n v="5253.25"/>
    <n v="3869.875"/>
    <n v="3933"/>
    <n v="3841"/>
    <n v="46328.834999999999"/>
    <n v="21.4"/>
    <x v="0"/>
    <n v="3530.46"/>
    <n v="25901.25"/>
    <n v="16897.125"/>
  </r>
  <r>
    <x v="1717"/>
    <n v="2520.75"/>
    <n v="588"/>
    <n v="577.04999999999995"/>
    <n v="5397"/>
    <n v="7208.25"/>
    <n v="7.5"/>
    <n v="8456.5"/>
    <n v="4230"/>
    <n v="4376.5"/>
    <n v="2646.15625"/>
    <n v="3057"/>
    <n v="3200"/>
    <n v="42264.706250000003"/>
    <n v="16.899999999999999"/>
    <x v="0"/>
    <n v="3685.8"/>
    <n v="25299.25"/>
    <n v="13279.65625"/>
  </r>
  <r>
    <x v="1718"/>
    <n v="2490"/>
    <n v="538"/>
    <n v="599.23"/>
    <n v="5608"/>
    <n v="7204.75"/>
    <n v="9"/>
    <n v="8139"/>
    <n v="4191"/>
    <n v="4284.75"/>
    <n v="2601.34375"/>
    <n v="2993"/>
    <n v="3040"/>
    <n v="41698.073750000003"/>
    <n v="19.100000000000001"/>
    <x v="0"/>
    <n v="3627.23"/>
    <n v="25151.75"/>
    <n v="12919.09375"/>
  </r>
  <r>
    <x v="1719"/>
    <n v="2601.625"/>
    <n v="501"/>
    <n v="628.03"/>
    <n v="5707"/>
    <n v="7219"/>
    <n v="13.5"/>
    <n v="8353.5"/>
    <n v="4395"/>
    <n v="4109.75"/>
    <n v="2104"/>
    <n v="2759"/>
    <n v="2646"/>
    <n v="41037.404999999999"/>
    <n v="21.5"/>
    <x v="0"/>
    <n v="3730.6549999999997"/>
    <n v="25688"/>
    <n v="11618.75"/>
  </r>
  <r>
    <x v="1720"/>
    <n v="2929.375"/>
    <n v="582"/>
    <n v="689.03"/>
    <n v="6161.5"/>
    <n v="7322.75"/>
    <n v="16.5"/>
    <n v="8628"/>
    <n v="4527"/>
    <n v="5751.75"/>
    <n v="4322.46875"/>
    <n v="4189"/>
    <n v="3812"/>
    <n v="48931.373749999999"/>
    <n v="60.1"/>
    <x v="0"/>
    <n v="4200.4049999999997"/>
    <n v="26655.75"/>
    <n v="18075.21875"/>
  </r>
  <r>
    <x v="1721"/>
    <n v="3080.5"/>
    <n v="535.5"/>
    <n v="740.11"/>
    <n v="6217.5"/>
    <n v="7807"/>
    <n v="18.5"/>
    <n v="9141.5"/>
    <n v="4814"/>
    <n v="6674"/>
    <n v="5689.1875"/>
    <n v="5142"/>
    <n v="4759"/>
    <n v="54618.797500000001"/>
    <n v="64.400000000000006"/>
    <x v="0"/>
    <n v="4356.1099999999997"/>
    <n v="27998.5"/>
    <n v="22264.1875"/>
  </r>
  <r>
    <x v="1722"/>
    <n v="2790.875"/>
    <n v="581.5"/>
    <n v="728.27"/>
    <n v="5987"/>
    <n v="7540.5"/>
    <n v="17"/>
    <n v="8969.5"/>
    <n v="4839"/>
    <n v="6543.5"/>
    <n v="5586.3125"/>
    <n v="5001"/>
    <n v="4553"/>
    <n v="53137.457499999997"/>
    <n v="51.2"/>
    <x v="0"/>
    <n v="4100.6450000000004"/>
    <n v="27353"/>
    <n v="21683.8125"/>
  </r>
  <r>
    <x v="1723"/>
    <n v="2899"/>
    <n v="647"/>
    <n v="682.97"/>
    <n v="5665"/>
    <n v="7210"/>
    <n v="20.5"/>
    <n v="8760.5"/>
    <n v="4347"/>
    <n v="6254.5"/>
    <n v="5077.375"/>
    <n v="4767"/>
    <n v="4291"/>
    <n v="50621.845000000001"/>
    <n v="43"/>
    <x v="0"/>
    <n v="4228.97"/>
    <n v="26003"/>
    <n v="20389.875"/>
  </r>
  <r>
    <x v="1724"/>
    <n v="2670.125"/>
    <n v="620.5"/>
    <n v="657.92"/>
    <n v="5698"/>
    <n v="7121.25"/>
    <n v="-5.5"/>
    <n v="8739"/>
    <n v="4506"/>
    <n v="5392.75"/>
    <n v="3977.625"/>
    <n v="3980"/>
    <n v="3717"/>
    <n v="47074.67"/>
    <n v="17.2"/>
    <x v="0"/>
    <n v="3948.5450000000001"/>
    <n v="26058.75"/>
    <n v="17067.375"/>
  </r>
  <r>
    <x v="1725"/>
    <n v="2773.5"/>
    <n v="636.25"/>
    <n v="575.62"/>
    <n v="5493"/>
    <n v="7201.5"/>
    <n v="-11"/>
    <n v="8716.5"/>
    <n v="4180"/>
    <n v="4195.25"/>
    <n v="2439"/>
    <n v="2751"/>
    <n v="2558"/>
    <n v="41508.620000000003"/>
    <n v="18.7"/>
    <x v="0"/>
    <n v="3985.37"/>
    <n v="25580"/>
    <n v="11943.25"/>
  </r>
  <r>
    <x v="1726"/>
    <n v="3002"/>
    <n v="662.75"/>
    <n v="620.27"/>
    <n v="5894.5"/>
    <n v="7305"/>
    <n v="-300.5"/>
    <n v="8726"/>
    <n v="4265"/>
    <n v="5807.5"/>
    <n v="4190.90625"/>
    <n v="4175"/>
    <n v="3730"/>
    <n v="48078.426249999997"/>
    <n v="37.799999999999997"/>
    <x v="0"/>
    <n v="4285.0200000000004"/>
    <n v="25890"/>
    <n v="17903.40625"/>
  </r>
  <r>
    <x v="1727"/>
    <n v="2977.875"/>
    <n v="629"/>
    <n v="678.81"/>
    <n v="5893.5"/>
    <n v="7251"/>
    <n v="-496"/>
    <n v="8918.5"/>
    <n v="4619"/>
    <n v="6672.75"/>
    <n v="5364.09375"/>
    <n v="4788"/>
    <n v="4453"/>
    <n v="51749.528749999998"/>
    <n v="55.6"/>
    <x v="0"/>
    <n v="4285.6849999999995"/>
    <n v="26186"/>
    <n v="21277.84375"/>
  </r>
  <r>
    <x v="1728"/>
    <n v="2928.25"/>
    <n v="581.75"/>
    <n v="681.28"/>
    <n v="6352"/>
    <n v="7646.5"/>
    <n v="-134"/>
    <n v="9221.5"/>
    <n v="4949"/>
    <n v="6796"/>
    <n v="5731.03125"/>
    <n v="5160"/>
    <n v="4726"/>
    <n v="54639.311249999999"/>
    <n v="62.1"/>
    <x v="0"/>
    <n v="4191.28"/>
    <n v="28035"/>
    <n v="22413.03125"/>
  </r>
  <r>
    <x v="1729"/>
    <n v="2791.625"/>
    <n v="573.75"/>
    <n v="617"/>
    <n v="6374.5"/>
    <n v="7739.25"/>
    <n v="-58"/>
    <n v="9159.5"/>
    <n v="4628"/>
    <n v="6631.75"/>
    <n v="5811.71875"/>
    <n v="5026"/>
    <n v="4598"/>
    <n v="53893.09375"/>
    <n v="49.9"/>
    <x v="0"/>
    <n v="3982.375"/>
    <n v="27843.25"/>
    <n v="22067.46875"/>
  </r>
  <r>
    <x v="1730"/>
    <n v="2991.25"/>
    <n v="606"/>
    <n v="670.58"/>
    <n v="5894.5"/>
    <n v="7441.25"/>
    <n v="-17.5"/>
    <n v="8892.5"/>
    <n v="4692"/>
    <n v="6229"/>
    <n v="5429.875"/>
    <n v="4791"/>
    <n v="4585"/>
    <n v="52205.455000000002"/>
    <n v="43.3"/>
    <x v="0"/>
    <n v="4267.83"/>
    <n v="26902.75"/>
    <n v="21034.875"/>
  </r>
  <r>
    <x v="1731"/>
    <n v="2917.375"/>
    <n v="522.5"/>
    <n v="645.80999999999995"/>
    <n v="6195.5"/>
    <n v="7133.75"/>
    <n v="-48"/>
    <n v="9085"/>
    <n v="4481"/>
    <n v="5416"/>
    <n v="4248.71875"/>
    <n v="4160"/>
    <n v="3885"/>
    <n v="48642.653749999998"/>
    <n v="17.3"/>
    <x v="0"/>
    <n v="4085.6849999999999"/>
    <n v="26847.25"/>
    <n v="17709.71875"/>
  </r>
  <r>
    <x v="1732"/>
    <n v="2973.25"/>
    <n v="647.75"/>
    <n v="637.5"/>
    <n v="6125.5"/>
    <n v="7242.75"/>
    <n v="-362.5"/>
    <n v="9021"/>
    <n v="4482"/>
    <n v="4151"/>
    <n v="2452.625"/>
    <n v="2883"/>
    <n v="2555"/>
    <n v="42808.875"/>
    <n v="18.3"/>
    <x v="0"/>
    <n v="4258.5"/>
    <n v="26508.75"/>
    <n v="12041.625"/>
  </r>
  <r>
    <x v="1733"/>
    <n v="2886.625"/>
    <n v="687"/>
    <n v="627.51"/>
    <n v="6443"/>
    <n v="7248.25"/>
    <n v="-94"/>
    <n v="8913"/>
    <n v="4400"/>
    <n v="5560.25"/>
    <n v="4400.3125"/>
    <n v="4189"/>
    <n v="3645"/>
    <n v="48905.947500000002"/>
    <n v="42.2"/>
    <x v="0"/>
    <n v="4201.1350000000002"/>
    <n v="26910.25"/>
    <n v="17794.5625"/>
  </r>
  <r>
    <x v="1734"/>
    <n v="2809.125"/>
    <n v="657.25"/>
    <n v="660.17"/>
    <n v="6253.5"/>
    <n v="7273.5"/>
    <n v="-48"/>
    <n v="9021"/>
    <n v="4595"/>
    <n v="6479.5"/>
    <n v="5657.4375"/>
    <n v="4940"/>
    <n v="4562"/>
    <n v="52860.482499999998"/>
    <n v="57.1"/>
    <x v="0"/>
    <n v="4126.5450000000001"/>
    <n v="27095"/>
    <n v="21638.9375"/>
  </r>
  <r>
    <x v="1735"/>
    <n v="2896.25"/>
    <n v="655"/>
    <n v="658.64"/>
    <n v="5731"/>
    <n v="7595"/>
    <n v="-175.5"/>
    <n v="9280.5"/>
    <n v="4668"/>
    <n v="6860.75"/>
    <n v="5991.9375"/>
    <n v="5164"/>
    <n v="4708"/>
    <n v="54033.577499999999"/>
    <n v="64.3"/>
    <x v="0"/>
    <n v="4209.8900000000003"/>
    <n v="27099"/>
    <n v="22724.6875"/>
  </r>
  <r>
    <x v="1736"/>
    <n v="2753.5"/>
    <n v="597.25"/>
    <n v="676.01"/>
    <n v="6115"/>
    <n v="7703.5"/>
    <n v="-133.5"/>
    <n v="9076"/>
    <n v="4862"/>
    <n v="6675.5"/>
    <n v="5937.53125"/>
    <n v="5161"/>
    <n v="4702"/>
    <n v="54125.791250000002"/>
    <n v="63.7"/>
    <x v="0"/>
    <n v="4026.76"/>
    <n v="27623"/>
    <n v="22476.03125"/>
  </r>
  <r>
    <x v="1737"/>
    <n v="2982.75"/>
    <n v="616.25"/>
    <n v="680.44999999999993"/>
    <n v="5754.5"/>
    <n v="7465.75"/>
    <n v="-39.5"/>
    <n v="9201.5"/>
    <n v="4825"/>
    <n v="6812.5"/>
    <n v="5812.4375"/>
    <n v="5002"/>
    <n v="4664"/>
    <n v="53777.637499999997"/>
    <n v="63"/>
    <x v="0"/>
    <n v="4279.45"/>
    <n v="27207.25"/>
    <n v="22290.9375"/>
  </r>
  <r>
    <x v="1738"/>
    <n v="2895.25"/>
    <n v="560.5"/>
    <n v="699.57"/>
    <n v="5425.5"/>
    <n v="7320.5"/>
    <n v="-171"/>
    <n v="9354.5"/>
    <n v="4741"/>
    <n v="7163"/>
    <n v="5686.21875"/>
    <n v="5058"/>
    <n v="4835"/>
    <n v="53568.03875"/>
    <n v="57.6"/>
    <x v="0"/>
    <n v="4155.32"/>
    <n v="26670.5"/>
    <n v="22742.21875"/>
  </r>
  <r>
    <x v="1739"/>
    <n v="2845.875"/>
    <n v="518.75"/>
    <n v="604.7299999999999"/>
    <n v="5486.5"/>
    <n v="7791"/>
    <n v="-11"/>
    <n v="9402"/>
    <n v="4657"/>
    <n v="7344"/>
    <n v="5711.1875"/>
    <n v="5053"/>
    <n v="4960"/>
    <n v="54363.042500000003"/>
    <n v="58.5"/>
    <x v="0"/>
    <n v="3969.355"/>
    <n v="27325.5"/>
    <n v="23068.1875"/>
  </r>
  <r>
    <x v="1740"/>
    <n v="3030.5"/>
    <n v="669.5"/>
    <n v="874.6"/>
    <n v="5771"/>
    <n v="7582.75"/>
    <n v="-236.5"/>
    <n v="9323.5"/>
    <n v="4597"/>
    <n v="7306.5"/>
    <n v="5867.5"/>
    <n v="5188"/>
    <n v="5004"/>
    <n v="54978.35"/>
    <n v="59.1"/>
    <x v="0"/>
    <n v="4574.6000000000004"/>
    <n v="27037.75"/>
    <n v="23366"/>
  </r>
  <r>
    <x v="1741"/>
    <n v="3108.25"/>
    <n v="665.5"/>
    <n v="750.24"/>
    <n v="5566.5"/>
    <n v="7801"/>
    <n v="-402"/>
    <n v="9361.5"/>
    <n v="4645"/>
    <n v="7000.5"/>
    <n v="6021.8125"/>
    <n v="5251"/>
    <n v="4780"/>
    <n v="54549.302499999998"/>
    <n v="59.1"/>
    <x v="0"/>
    <n v="4523.99"/>
    <n v="26972"/>
    <n v="23053.3125"/>
  </r>
  <r>
    <x v="1742"/>
    <n v="2834.25"/>
    <n v="557.75"/>
    <n v="660.9"/>
    <n v="5702"/>
    <n v="7860.5"/>
    <n v="13"/>
    <n v="9186.5"/>
    <n v="4719"/>
    <n v="7068.5"/>
    <n v="6084"/>
    <n v="5470"/>
    <n v="4925"/>
    <n v="55081.4"/>
    <n v="63.2"/>
    <x v="0"/>
    <n v="4052.9"/>
    <n v="27481"/>
    <n v="23547.5"/>
  </r>
  <r>
    <x v="1743"/>
    <n v="2691.5"/>
    <n v="516.25"/>
    <n v="658.12"/>
    <n v="5936"/>
    <n v="7743"/>
    <n v="218"/>
    <n v="9559.5"/>
    <n v="4790"/>
    <n v="6947.25"/>
    <n v="6168.0625"/>
    <n v="5344"/>
    <n v="5121"/>
    <n v="63217.682500000003"/>
    <n v="56.1"/>
    <x v="0"/>
    <n v="3865.87"/>
    <n v="28246.5"/>
    <n v="23580.3125"/>
  </r>
  <r>
    <x v="1744"/>
    <n v="2870.875"/>
    <n v="511.5"/>
    <n v="573.52"/>
    <n v="5753.5"/>
    <n v="7782.75"/>
    <n v="-309.5"/>
    <n v="9510"/>
    <n v="4530"/>
    <n v="6812"/>
    <n v="5899.125"/>
    <n v="5084"/>
    <n v="4848"/>
    <n v="53865.77"/>
    <n v="44.9"/>
    <x v="0"/>
    <n v="3955.895"/>
    <n v="27266.75"/>
    <n v="22643.125"/>
  </r>
  <r>
    <x v="1745"/>
    <n v="2943"/>
    <n v="711.5"/>
    <n v="698.1"/>
    <n v="6270.5"/>
    <n v="7507.5"/>
    <n v="-439"/>
    <n v="9185.5"/>
    <n v="4547"/>
    <n v="6590.5"/>
    <n v="5674.1875"/>
    <n v="4943"/>
    <n v="4591"/>
    <n v="53222.787499999999"/>
    <n v="53.4"/>
    <x v="0"/>
    <n v="4352.6000000000004"/>
    <n v="27071.5"/>
    <n v="21798.6875"/>
  </r>
  <r>
    <x v="1746"/>
    <n v="2853.75"/>
    <n v="671"/>
    <n v="719.63"/>
    <n v="5768.5"/>
    <n v="7423.75"/>
    <n v="87"/>
    <n v="9172.5"/>
    <n v="4347"/>
    <n v="6762.75"/>
    <n v="5517.15625"/>
    <n v="4873"/>
    <n v="4424"/>
    <n v="52041.036249999997"/>
    <n v="47"/>
    <x v="0"/>
    <n v="4244.38"/>
    <n v="26798.75"/>
    <n v="21576.90625"/>
  </r>
  <r>
    <x v="1747"/>
    <n v="2854.75"/>
    <n v="678.75"/>
    <n v="545"/>
    <n v="5531.5"/>
    <n v="7366"/>
    <n v="90.350000000000023"/>
    <n v="9175"/>
    <n v="4381"/>
    <n v="6577"/>
    <n v="5575.84375"/>
    <n v="4884"/>
    <n v="4403"/>
    <n v="52526.34375"/>
    <n v="47.7"/>
    <x v="0"/>
    <n v="4078.5"/>
    <n v="26543.85"/>
    <n v="21439.84375"/>
  </r>
  <r>
    <x v="1748"/>
    <n v="2929"/>
    <n v="724.25"/>
    <n v="698.56999999999994"/>
    <n v="5972"/>
    <n v="7469.75"/>
    <n v="87.076999999999998"/>
    <n v="8943"/>
    <n v="4447"/>
    <n v="6707.75"/>
    <n v="5500.53125"/>
    <n v="4878"/>
    <n v="4416"/>
    <n v="52279.85125"/>
    <n v="63.1"/>
    <x v="0"/>
    <n v="4351.82"/>
    <n v="26918.826999999997"/>
    <n v="21502.28125"/>
  </r>
  <r>
    <x v="1749"/>
    <n v="2876.25"/>
    <n v="531.5"/>
    <n v="712.19"/>
    <n v="6636"/>
    <n v="7915"/>
    <n v="98.875999999999976"/>
    <n v="9090.5"/>
    <n v="4936"/>
    <n v="6861"/>
    <n v="5546.65625"/>
    <n v="5082"/>
    <n v="4632"/>
    <n v="54356.096250000002"/>
    <n v="64.099999999999994"/>
    <x v="0"/>
    <n v="4119.9400000000005"/>
    <n v="28676.376"/>
    <n v="22121.65625"/>
  </r>
  <r>
    <x v="1750"/>
    <n v="2692.875"/>
    <n v="596.5"/>
    <n v="692.02"/>
    <n v="6228.5"/>
    <n v="7889"/>
    <n v="110.86599999999999"/>
    <n v="8934.5"/>
    <n v="4497"/>
    <n v="6755.5"/>
    <n v="5436.78125"/>
    <n v="5015"/>
    <n v="4489"/>
    <n v="52627.176249999997"/>
    <n v="52.3"/>
    <x v="0"/>
    <n v="3981.395"/>
    <n v="27659.866000000002"/>
    <n v="21696.28125"/>
  </r>
  <r>
    <x v="1751"/>
    <n v="2951.25"/>
    <n v="723.75"/>
    <n v="716.54"/>
    <n v="6017"/>
    <n v="7532.75"/>
    <n v="106.91700000000003"/>
    <n v="8633"/>
    <n v="4284"/>
    <n v="6576.5"/>
    <n v="5206.3125"/>
    <n v="4885"/>
    <n v="4364"/>
    <n v="51341.102500000001"/>
    <n v="42.7"/>
    <x v="0"/>
    <n v="4391.54"/>
    <n v="26573.667000000001"/>
    <n v="21031.8125"/>
  </r>
  <r>
    <x v="1752"/>
    <n v="2836.375"/>
    <n v="610.75"/>
    <n v="729.87999999999988"/>
    <n v="5855"/>
    <n v="7291"/>
    <n v="86.174000000000007"/>
    <n v="8446.5"/>
    <n v="4366"/>
    <n v="6703.25"/>
    <n v="5249.25"/>
    <n v="4676"/>
    <n v="4279"/>
    <n v="50877.504999999997"/>
    <n v="35.5"/>
    <x v="0"/>
    <n v="4177.0050000000001"/>
    <n v="26044.673999999999"/>
    <n v="20907.5"/>
  </r>
  <r>
    <x v="1753"/>
    <n v="2897.5"/>
    <n v="683.75"/>
    <n v="743.25"/>
    <n v="5682.5"/>
    <n v="7368.75"/>
    <n v="74.594999999999999"/>
    <n v="8276"/>
    <n v="4138"/>
    <n v="6626.25"/>
    <n v="5386.65625"/>
    <n v="4779"/>
    <n v="4375"/>
    <n v="50832.65625"/>
    <n v="45.4"/>
    <x v="0"/>
    <n v="4324.5"/>
    <n v="25539.845000000001"/>
    <n v="21166.90625"/>
  </r>
  <r>
    <x v="1754"/>
    <n v="2896.25"/>
    <n v="675.5"/>
    <n v="705.34"/>
    <n v="5868.5"/>
    <n v="7393.75"/>
    <n v="68.122000000000014"/>
    <n v="8451"/>
    <n v="4409"/>
    <n v="6745"/>
    <n v="5475.78125"/>
    <n v="4776"/>
    <n v="4512"/>
    <n v="51780.121249999997"/>
    <n v="46.2"/>
    <x v="0"/>
    <n v="4277.09"/>
    <n v="26190.371999999999"/>
    <n v="21508.78125"/>
  </r>
  <r>
    <x v="1755"/>
    <n v="3021.75"/>
    <n v="712"/>
    <n v="761.94999999999993"/>
    <n v="6420"/>
    <n v="7497.25"/>
    <n v="60.350999999999999"/>
    <n v="8741.5"/>
    <n v="4676"/>
    <n v="7068"/>
    <n v="5613.09375"/>
    <n v="4896"/>
    <n v="4701"/>
    <n v="54043.043749999997"/>
    <n v="63.6"/>
    <x v="0"/>
    <n v="4495.7"/>
    <n v="27395.101000000002"/>
    <n v="22278.09375"/>
  </r>
  <r>
    <x v="1756"/>
    <n v="2931.75"/>
    <n v="619.25"/>
    <n v="799.47"/>
    <n v="6070.5"/>
    <n v="7744.75"/>
    <n v="65.426999999999992"/>
    <n v="9050.5"/>
    <n v="4639"/>
    <n v="7048.5"/>
    <n v="5709.34375"/>
    <n v="5155"/>
    <n v="4611"/>
    <n v="54212.063750000001"/>
    <n v="63"/>
    <x v="0"/>
    <n v="4350.47"/>
    <n v="27570.177"/>
    <n v="22523.84375"/>
  </r>
  <r>
    <x v="1757"/>
    <n v="2890.6136363636365"/>
    <n v="627.5795454545455"/>
    <n v="603.75227272727273"/>
    <n v="5553"/>
    <n v="7752.75"/>
    <n v="66.37299999999999"/>
    <n v="8952.5"/>
    <n v="4531"/>
    <n v="6635.5"/>
    <n v="5670.8125"/>
    <n v="5027"/>
    <n v="4537"/>
    <n v="52606.00795454545"/>
    <n v="58.7"/>
    <x v="0"/>
    <n v="4121.9454545454546"/>
    <n v="26855.623"/>
    <n v="21870.3125"/>
  </r>
  <r>
    <x v="1758"/>
    <n v="1828.5"/>
    <n v="487.5"/>
    <n v="500.28999999999996"/>
    <n v="5332"/>
    <n v="7297"/>
    <n v="67.658999999999992"/>
    <n v="8714"/>
    <n v="4422"/>
    <n v="6606"/>
    <n v="5580.75"/>
    <n v="4836"/>
    <n v="4420"/>
    <n v="49881.54"/>
    <n v="44.7"/>
    <x v="0"/>
    <n v="2816.29"/>
    <n v="25832.659"/>
    <n v="21442.75"/>
  </r>
  <r>
    <x v="1759"/>
    <n v="2962.625"/>
    <n v="729.25"/>
    <n v="699.67000000000007"/>
    <n v="5673"/>
    <n v="7247.5"/>
    <n v="52.811999999999998"/>
    <n v="8729"/>
    <n v="4257"/>
    <n v="6733.25"/>
    <n v="5450.03125"/>
    <n v="4798"/>
    <n v="4479"/>
    <n v="51707.326249999998"/>
    <n v="38.4"/>
    <x v="0"/>
    <n v="4391.5450000000001"/>
    <n v="25959.311999999998"/>
    <n v="21460.28125"/>
  </r>
  <r>
    <x v="1760"/>
    <n v="2958.125"/>
    <n v="714.75"/>
    <n v="609.89"/>
    <n v="5918"/>
    <n v="7277.75"/>
    <n v="66.812999999999988"/>
    <n v="8553"/>
    <n v="4181"/>
    <n v="6370.75"/>
    <n v="5447.53125"/>
    <n v="4797"/>
    <n v="4275"/>
    <n v="50721.796249999999"/>
    <n v="44.9"/>
    <x v="0"/>
    <n v="4282.7650000000003"/>
    <n v="25996.563000000002"/>
    <n v="20890.28125"/>
  </r>
  <r>
    <x v="1761"/>
    <n v="2932.5"/>
    <n v="767"/>
    <n v="684.99"/>
    <n v="6066.5"/>
    <n v="7411.25"/>
    <n v="75.663999999999987"/>
    <n v="8996"/>
    <n v="4615"/>
    <n v="6485.25"/>
    <n v="5552.4375"/>
    <n v="4922"/>
    <n v="4383"/>
    <n v="52430.927499999998"/>
    <n v="50.6"/>
    <x v="0"/>
    <n v="4384.49"/>
    <n v="27164.414000000001"/>
    <n v="21342.6875"/>
  </r>
  <r>
    <x v="1762"/>
    <n v="2967.5"/>
    <n v="768.75"/>
    <n v="692.90000000000009"/>
    <n v="6427"/>
    <n v="7293.75"/>
    <n v="89.830000000000041"/>
    <n v="8893.5"/>
    <n v="4614"/>
    <n v="6773.75"/>
    <n v="5491.5"/>
    <n v="5041.01318359375"/>
    <n v="4428"/>
    <n v="52852.163183593751"/>
    <n v="64.3"/>
    <x v="0"/>
    <n v="4429.1499999999996"/>
    <n v="27318.080000000002"/>
    <n v="21734.26318359375"/>
  </r>
  <r>
    <x v="1763"/>
    <n v="2969.5"/>
    <n v="771.25"/>
    <n v="650.33000000000004"/>
    <n v="6095.5"/>
    <n v="7715.75"/>
    <n v="88.666999999999973"/>
    <n v="9099.5"/>
    <n v="4590"/>
    <n v="6918.25"/>
    <n v="5676.4375"/>
    <n v="5168.41064453125"/>
    <n v="4675"/>
    <n v="53990.428144531252"/>
    <n v="64.599999999999994"/>
    <x v="0"/>
    <n v="4391.08"/>
    <n v="27589.417000000001"/>
    <n v="22438.09814453125"/>
  </r>
  <r>
    <x v="1764"/>
    <n v="2935"/>
    <n v="714.25"/>
    <n v="643.88"/>
    <n v="5867"/>
    <n v="7811.25"/>
    <n v="90.728999999999985"/>
    <n v="9165.5"/>
    <n v="4706"/>
    <n v="6848"/>
    <n v="5772.5625"/>
    <n v="5241.0361328125"/>
    <n v="4674"/>
    <n v="53957.478632812497"/>
    <n v="64.599999999999994"/>
    <x v="0"/>
    <n v="4293.13"/>
    <n v="27640.478999999999"/>
    <n v="22535.5986328125"/>
  </r>
  <r>
    <x v="1765"/>
    <n v="2856.625"/>
    <n v="744.5"/>
    <n v="649.79"/>
    <n v="5483.5"/>
    <n v="7789.5"/>
    <n v="84.37"/>
    <n v="9069.5"/>
    <n v="4543"/>
    <n v="6834"/>
    <n v="5675.3125"/>
    <n v="5168.3603515625"/>
    <n v="4529"/>
    <n v="53008.087851562501"/>
    <n v="64.599999999999994"/>
    <x v="0"/>
    <n v="4250.915"/>
    <n v="26969.870000000003"/>
    <n v="22206.6728515625"/>
  </r>
  <r>
    <x v="1766"/>
    <n v="2856.25"/>
    <n v="743.5"/>
    <n v="654.88"/>
    <n v="5541"/>
    <n v="7533.25"/>
    <n v="79.720000000000027"/>
    <n v="8885"/>
    <n v="4604"/>
    <n v="6714"/>
    <n v="5626.5625"/>
    <n v="5068.884765625"/>
    <n v="4491"/>
    <n v="52510.327265624997"/>
    <n v="63.5"/>
    <x v="0"/>
    <n v="4254.63"/>
    <n v="26642.97"/>
    <n v="21900.447265625"/>
  </r>
  <r>
    <x v="1767"/>
    <n v="2834.625"/>
    <n v="761.75"/>
    <n v="638.16"/>
    <n v="5366"/>
    <n v="7401.75"/>
    <n v="96.17999999999995"/>
    <n v="8817.5"/>
    <n v="4470"/>
    <n v="6538.5"/>
    <n v="5477.875"/>
    <n v="4792.974609375"/>
    <n v="4416"/>
    <n v="51060.634609375003"/>
    <n v="47"/>
    <x v="0"/>
    <n v="4234.5349999999999"/>
    <n v="26151.43"/>
    <n v="21225.349609375"/>
  </r>
  <r>
    <x v="1768"/>
    <n v="2867"/>
    <n v="772.5"/>
    <n v="638.93000000000006"/>
    <n v="5036.5"/>
    <n v="7336"/>
    <n v="107.05999999999995"/>
    <n v="8867"/>
    <n v="4140"/>
    <n v="6517.75"/>
    <n v="5426.25"/>
    <n v="4713.84765625"/>
    <n v="4321"/>
    <n v="50096.27765625"/>
    <n v="53.4"/>
    <x v="0"/>
    <n v="4278.43"/>
    <n v="25486.559999999998"/>
    <n v="20978.84765625"/>
  </r>
  <r>
    <x v="1769"/>
    <n v="2942.875"/>
    <n v="730.25"/>
    <n v="623.70000000000005"/>
    <n v="5403"/>
    <n v="7437.5"/>
    <n v="92.199999999999989"/>
    <n v="8901"/>
    <n v="4523"/>
    <n v="6649.75"/>
    <n v="5471.8125"/>
    <n v="4749.15234375"/>
    <n v="4365"/>
    <n v="51603.539843749997"/>
    <n v="56.1"/>
    <x v="0"/>
    <n v="4296.8249999999998"/>
    <n v="26356.7"/>
    <n v="21235.71484375"/>
  </r>
  <r>
    <x v="1770"/>
    <n v="2850.875"/>
    <n v="671.75"/>
    <n v="613.09"/>
    <n v="5784"/>
    <n v="7811"/>
    <n v="96.62"/>
    <n v="9017.5"/>
    <n v="4688"/>
    <n v="7032.25"/>
    <n v="5551.875"/>
    <n v="4858.67578125"/>
    <n v="4583"/>
    <n v="53216.515781249997"/>
    <n v="53.8"/>
    <x v="0"/>
    <n v="4135.7150000000001"/>
    <n v="27397.120000000003"/>
    <n v="22025.80078125"/>
  </r>
  <r>
    <x v="1771"/>
    <n v="2754"/>
    <n v="697"/>
    <n v="591.41999999999996"/>
    <n v="5106"/>
    <n v="7674.75"/>
    <n v="75.819999999999993"/>
    <n v="8960"/>
    <n v="4517"/>
    <n v="7079.5"/>
    <n v="5529.625"/>
    <n v="4872.96875"/>
    <n v="4770"/>
    <n v="52628.083749999998"/>
    <n v="48"/>
    <x v="0"/>
    <n v="4042.42"/>
    <n v="26333.57"/>
    <n v="22252.09375"/>
  </r>
  <r>
    <x v="1772"/>
    <n v="2774.625"/>
    <n v="614.5"/>
    <n v="591.6"/>
    <n v="5149.5"/>
    <n v="7211.5"/>
    <n v="56.680000000000007"/>
    <n v="8518"/>
    <n v="4150"/>
    <n v="6491.5"/>
    <n v="5523.5625"/>
    <n v="4606.74609375"/>
    <n v="4445"/>
    <n v="50133.213593749999"/>
    <n v="40.200000000000003"/>
    <x v="0"/>
    <n v="3980.7249999999999"/>
    <n v="25085.68"/>
    <n v="21066.80859375"/>
  </r>
  <r>
    <x v="1773"/>
    <n v="2911.125"/>
    <n v="744.75"/>
    <n v="580.45000000000005"/>
    <n v="5292.5"/>
    <n v="7079.75"/>
    <n v="74.12"/>
    <n v="8675"/>
    <n v="4172"/>
    <n v="6467"/>
    <n v="5344.9375"/>
    <n v="4705.296875"/>
    <n v="4323"/>
    <n v="50369.929375"/>
    <n v="29.3"/>
    <x v="0"/>
    <n v="4236.3249999999998"/>
    <n v="25293.370000000003"/>
    <n v="20840.234375"/>
  </r>
  <r>
    <x v="1774"/>
    <n v="3001.125"/>
    <n v="769"/>
    <n v="602.6"/>
    <n v="5774.5"/>
    <n v="7179"/>
    <n v="77.12"/>
    <n v="8471.5"/>
    <n v="4084"/>
    <n v="6492.25"/>
    <n v="5393.625"/>
    <n v="4655.66015625"/>
    <n v="4234"/>
    <n v="50734.380156250001"/>
    <n v="40.700000000000003"/>
    <x v="0"/>
    <n v="4372.7250000000004"/>
    <n v="25586.120000000003"/>
    <n v="20775.53515625"/>
  </r>
  <r>
    <x v="1775"/>
    <n v="3093"/>
    <n v="875.5"/>
    <n v="594.22"/>
    <n v="6045"/>
    <n v="7227"/>
    <n v="70.360000000000014"/>
    <n v="8534"/>
    <n v="4235"/>
    <n v="6595"/>
    <n v="5466.375"/>
    <n v="4695.84765625"/>
    <n v="4394"/>
    <n v="51825.302656250002"/>
    <n v="39.700000000000003"/>
    <x v="0"/>
    <n v="4562.72"/>
    <n v="26111.360000000001"/>
    <n v="21151.22265625"/>
  </r>
  <r>
    <x v="1776"/>
    <n v="3128.375"/>
    <n v="816.5"/>
    <n v="651.24"/>
    <n v="6202.5"/>
    <n v="7323.5"/>
    <n v="69.52000000000001"/>
    <n v="8944"/>
    <n v="4605"/>
    <n v="6639.5"/>
    <n v="5551.125"/>
    <n v="4870.4375"/>
    <n v="4430"/>
    <n v="53231.697499999995"/>
    <n v="59.6"/>
    <x v="0"/>
    <n v="4596.1149999999998"/>
    <n v="27144.52"/>
    <n v="21491.0625"/>
  </r>
  <r>
    <x v="1777"/>
    <n v="3093.25"/>
    <n v="700"/>
    <n v="605.49"/>
    <n v="6216"/>
    <n v="7746.25"/>
    <n v="57.870000000000005"/>
    <n v="9350.5"/>
    <n v="4803"/>
    <n v="6825"/>
    <n v="5726"/>
    <n v="5208.421875"/>
    <n v="4613"/>
    <n v="54944.781875000001"/>
    <n v="60"/>
    <x v="0"/>
    <n v="4398.74"/>
    <n v="28173.620000000003"/>
    <n v="22372.421875"/>
  </r>
  <r>
    <x v="1778"/>
    <n v="2939"/>
    <n v="683.25"/>
    <n v="635.44000000000005"/>
    <n v="6344"/>
    <n v="7600.75"/>
    <n v="43.78"/>
    <n v="9032"/>
    <n v="4779"/>
    <n v="6987"/>
    <n v="5757.4375"/>
    <n v="5152.3984375"/>
    <n v="4700"/>
    <n v="54654.055937500001"/>
    <n v="50.3"/>
    <x v="0"/>
    <n v="4257.6900000000005"/>
    <n v="27799.53"/>
    <n v="22596.8359375"/>
  </r>
  <r>
    <x v="1779"/>
    <n v="3068.875"/>
    <n v="686.75"/>
    <n v="632.83000000000004"/>
    <n v="6025.5"/>
    <n v="7188.25"/>
    <n v="79.049999999999955"/>
    <n v="8684.5"/>
    <n v="4290"/>
    <n v="6884"/>
    <n v="5591.0625"/>
    <n v="5037.015625"/>
    <n v="4599"/>
    <n v="52766.833125000005"/>
    <n v="43.9"/>
    <x v="0"/>
    <n v="4388.4549999999999"/>
    <n v="26267.3"/>
    <n v="22111.078125"/>
  </r>
  <r>
    <x v="1780"/>
    <n v="3122"/>
    <n v="734.5"/>
    <n v="607.91"/>
    <n v="5222"/>
    <n v="7169.25"/>
    <n v="88.580000000000041"/>
    <n v="8408"/>
    <n v="4167"/>
    <n v="6616.25"/>
    <n v="5407.0625"/>
    <n v="4887.7421875"/>
    <n v="4367"/>
    <n v="50797.294687500005"/>
    <n v="27"/>
    <x v="0"/>
    <n v="4464.41"/>
    <n v="25054.83"/>
    <n v="21278.0546875"/>
  </r>
  <r>
    <x v="1781"/>
    <n v="3131"/>
    <n v="719.75"/>
    <n v="683.74"/>
    <n v="5534"/>
    <n v="7410.25"/>
    <n v="73.11"/>
    <n v="8361.5"/>
    <n v="4069"/>
    <n v="6893"/>
    <n v="5346"/>
    <n v="4903.0390625"/>
    <n v="4516"/>
    <n v="51640.389062499999"/>
    <n v="33.200000000000003"/>
    <x v="0"/>
    <n v="4534.49"/>
    <n v="25447.86"/>
    <n v="21658.0390625"/>
  </r>
  <r>
    <x v="1782"/>
    <n v="3072.625"/>
    <n v="759.75"/>
    <n v="701.75"/>
    <n v="5584.5"/>
    <n v="7394.5"/>
    <n v="108.72000000000003"/>
    <n v="8690.5"/>
    <n v="4045"/>
    <n v="6925.5"/>
    <n v="5470.625"/>
    <n v="4852.3046875"/>
    <n v="4541"/>
    <n v="52146.774687500001"/>
    <n v="37.299999999999997"/>
    <x v="0"/>
    <n v="4534.125"/>
    <n v="25823.22"/>
    <n v="21789.4296875"/>
  </r>
  <r>
    <x v="1783"/>
    <n v="3126.125"/>
    <n v="602"/>
    <n v="724.71"/>
    <n v="5864"/>
    <n v="7459.25"/>
    <n v="116.05999999999995"/>
    <n v="8831"/>
    <n v="4341"/>
    <n v="7112.5"/>
    <n v="5507.4375"/>
    <n v="5012.9609375"/>
    <n v="4634"/>
    <n v="53331.043437499997"/>
    <n v="58.4"/>
    <x v="0"/>
    <n v="4452.835"/>
    <n v="26611.309999999998"/>
    <n v="22266.8984375"/>
  </r>
  <r>
    <x v="1784"/>
    <n v="3127.25"/>
    <n v="712.5"/>
    <n v="752.48"/>
    <n v="6005.5"/>
    <n v="7887.25"/>
    <n v="118.75999999999999"/>
    <n v="8938"/>
    <n v="4875"/>
    <n v="7299.5"/>
    <n v="5705.625"/>
    <n v="5159.765625"/>
    <n v="4785"/>
    <n v="55366.630625000005"/>
    <n v="63.4"/>
    <x v="0"/>
    <n v="4592.2299999999996"/>
    <n v="27824.510000000002"/>
    <n v="22949.890625"/>
  </r>
  <r>
    <x v="1785"/>
    <n v="3170.75"/>
    <n v="764.25"/>
    <n v="707.95"/>
    <n v="6471.5"/>
    <n v="7917.5"/>
    <n v="116.89999999999998"/>
    <n v="9072"/>
    <n v="4805"/>
    <n v="7512.75"/>
    <n v="5591.3125"/>
    <n v="5073.609375"/>
    <n v="4761"/>
    <n v="55964.521874999999"/>
    <n v="53.4"/>
    <x v="0"/>
    <n v="4642.95"/>
    <n v="28382.9"/>
    <n v="22938.671875"/>
  </r>
  <r>
    <x v="1786"/>
    <n v="3328.75"/>
    <n v="816.75"/>
    <n v="714.69"/>
    <n v="5692"/>
    <n v="7683.75"/>
    <n v="133.49"/>
    <n v="8726.5"/>
    <n v="4180"/>
    <n v="6972.5"/>
    <n v="5446.6875"/>
    <n v="4751.2890625"/>
    <n v="4413"/>
    <n v="52859.4065625"/>
    <n v="43.4"/>
    <x v="0"/>
    <n v="4860.1900000000005"/>
    <n v="26415.739999999998"/>
    <n v="21583.4765625"/>
  </r>
  <r>
    <x v="1787"/>
    <n v="3232.125"/>
    <n v="816"/>
    <n v="728.07999999999993"/>
    <n v="5590.5"/>
    <n v="7295"/>
    <n v="105.16"/>
    <n v="8595"/>
    <n v="4165"/>
    <n v="6457.75"/>
    <n v="5397.4375"/>
    <n v="4664.640625"/>
    <n v="4365"/>
    <n v="51411.693125000005"/>
    <n v="30.1"/>
    <x v="0"/>
    <n v="4776.2049999999999"/>
    <n v="25750.66"/>
    <n v="20884.828125"/>
  </r>
  <r>
    <x v="1788"/>
    <n v="3127.375"/>
    <n v="842.75"/>
    <n v="684.41"/>
    <n v="5561.5"/>
    <n v="7238.5"/>
    <n v="92.32"/>
    <n v="8450.5"/>
    <n v="4052"/>
    <n v="6426.75"/>
    <n v="5414.9375"/>
    <n v="4584.390625"/>
    <n v="4209"/>
    <n v="50684.433125000003"/>
    <n v="37.700000000000003"/>
    <x v="0"/>
    <n v="4654.5349999999999"/>
    <n v="25394.82"/>
    <n v="20635.078125"/>
  </r>
  <r>
    <x v="1789"/>
    <n v="3267.75"/>
    <n v="854.5"/>
    <n v="686.52"/>
    <n v="5822"/>
    <n v="7360.75"/>
    <n v="99.79000000000002"/>
    <n v="8900.5"/>
    <n v="4318"/>
    <n v="6367"/>
    <n v="5536.6875"/>
    <n v="4617.234375"/>
    <n v="4419"/>
    <n v="52249.731874999998"/>
    <n v="39.4"/>
    <x v="0"/>
    <n v="4808.7700000000004"/>
    <n v="26501.040000000001"/>
    <n v="20939.921875"/>
  </r>
  <r>
    <x v="1790"/>
    <n v="3250.125"/>
    <n v="760.5"/>
    <n v="676.3"/>
    <n v="6044.5"/>
    <n v="7904.5"/>
    <n v="115.83000000000004"/>
    <n v="9166.5"/>
    <n v="4582"/>
    <n v="7027.75"/>
    <n v="5783.375"/>
    <n v="4973.265625"/>
    <n v="4706"/>
    <n v="54990.645625000005"/>
    <n v="64.2"/>
    <x v="0"/>
    <n v="4686.9250000000002"/>
    <n v="27813.33"/>
    <n v="22490.390625"/>
  </r>
  <r>
    <x v="1791"/>
    <n v="3363.5"/>
    <n v="729"/>
    <n v="307.68"/>
    <n v="5933"/>
    <n v="7877.25"/>
    <n v="-288.91000000000003"/>
    <n v="9317"/>
    <n v="4770"/>
    <n v="7352.25"/>
    <n v="5911.9375"/>
    <n v="5248.796875"/>
    <n v="4733"/>
    <n v="55254.504374999997"/>
    <n v="63.7"/>
    <x v="0"/>
    <n v="4400.18"/>
    <n v="27608.34"/>
    <n v="23245.984375"/>
  </r>
  <r>
    <x v="1792"/>
    <n v="3305"/>
    <n v="761"/>
    <n v="649.72"/>
    <n v="5735"/>
    <n v="7874"/>
    <n v="124.91999999999996"/>
    <n v="9109.5"/>
    <n v="4406"/>
    <n v="7031.25"/>
    <n v="5836.25"/>
    <n v="5202.859375"/>
    <n v="4721"/>
    <n v="54756.499374999999"/>
    <n v="55"/>
    <x v="0"/>
    <n v="4715.72"/>
    <n v="27249.42"/>
    <n v="22791.359375"/>
  </r>
  <r>
    <x v="1793"/>
    <n v="3269.625"/>
    <n v="785.75"/>
    <n v="654.75"/>
    <n v="5774"/>
    <n v="7414"/>
    <n v="129.39999999999998"/>
    <n v="8832"/>
    <n v="4084"/>
    <n v="6867.75"/>
    <n v="5578.4375"/>
    <n v="4999.390625"/>
    <n v="4594"/>
    <n v="52983.103125000001"/>
    <n v="48.7"/>
    <x v="0"/>
    <n v="4710.125"/>
    <n v="26233.4"/>
    <n v="22039.578125"/>
  </r>
  <r>
    <x v="1794"/>
    <n v="3266.5"/>
    <n v="785"/>
    <n v="703.90000000000009"/>
    <n v="5694.5"/>
    <n v="7419.5"/>
    <n v="135.62"/>
    <n v="8832"/>
    <n v="3986"/>
    <n v="6680"/>
    <n v="5608.875"/>
    <n v="4699.890625"/>
    <n v="4530"/>
    <n v="52341.785625000004"/>
    <n v="35.9"/>
    <x v="0"/>
    <n v="4755.3999999999996"/>
    <n v="26067.620000000003"/>
    <n v="21518.765625"/>
  </r>
  <r>
    <x v="1795"/>
    <n v="3235.125"/>
    <n v="796"/>
    <n v="731.19"/>
    <n v="5712.5"/>
    <n v="7431.75"/>
    <n v="139.67999999999995"/>
    <n v="8747.5"/>
    <n v="3857"/>
    <n v="6522.5"/>
    <n v="5546.3125"/>
    <n v="4592.03125"/>
    <n v="4224"/>
    <n v="51535.588750000003"/>
    <n v="41.1"/>
    <x v="0"/>
    <n v="4762.3150000000005"/>
    <n v="25888.43"/>
    <n v="20884.84375"/>
  </r>
  <r>
    <x v="1796"/>
    <n v="3164.625"/>
    <n v="830.25"/>
    <n v="805.3"/>
    <n v="5897.5"/>
    <n v="7593.5"/>
    <n v="118.02999999999997"/>
    <n v="8959"/>
    <n v="4037"/>
    <n v="6540"/>
    <n v="5677.125"/>
    <n v="4767.671875"/>
    <n v="4591"/>
    <n v="52981.001875000002"/>
    <n v="49.5"/>
    <x v="0"/>
    <n v="4800.1750000000002"/>
    <n v="26605.03"/>
    <n v="21575.796875"/>
  </r>
  <r>
    <x v="1797"/>
    <n v="3104.5"/>
    <n v="791.75"/>
    <n v="708.72"/>
    <n v="5873"/>
    <n v="7685.25"/>
    <n v="134.14999999999998"/>
    <n v="9103"/>
    <n v="4237"/>
    <n v="6809.75"/>
    <n v="5748.875"/>
    <n v="4939.390625"/>
    <n v="4705"/>
    <n v="53840.385625000003"/>
    <n v="63.8"/>
    <x v="0"/>
    <n v="4604.97"/>
    <n v="27032.400000000001"/>
    <n v="22203.015625"/>
  </r>
  <r>
    <x v="1798"/>
    <n v="3150.625"/>
    <n v="815.25"/>
    <n v="652.77"/>
    <n v="6091"/>
    <n v="8024.75"/>
    <n v="137.77999999999997"/>
    <n v="9192"/>
    <n v="4380"/>
    <n v="7105.5"/>
    <n v="5940.3125"/>
    <n v="5073.34375"/>
    <n v="4761"/>
    <n v="55324.331249999996"/>
    <n v="62.8"/>
    <x v="0"/>
    <n v="4618.6450000000004"/>
    <n v="27825.53"/>
    <n v="22880.15625"/>
  </r>
  <r>
    <x v="1799"/>
    <n v="3120.5"/>
    <n v="730.25"/>
    <n v="636.16"/>
    <n v="5872"/>
    <n v="7893.75"/>
    <n v="131.89999999999998"/>
    <n v="9011.5"/>
    <n v="4405"/>
    <n v="7063.25"/>
    <n v="5819.375"/>
    <n v="5064.4375"/>
    <n v="4705"/>
    <n v="54453.122500000005"/>
    <n v="57.5"/>
    <x v="0"/>
    <n v="4486.91"/>
    <n v="27314.15"/>
    <n v="22652.0625"/>
  </r>
  <r>
    <x v="1800"/>
    <n v="3129.875"/>
    <n v="726.75"/>
    <n v="728.8900000000001"/>
    <n v="5503.5"/>
    <n v="7537"/>
    <n v="130.79999999999995"/>
    <n v="8875"/>
    <n v="4222"/>
    <n v="6906.5"/>
    <n v="5686.75"/>
    <n v="4930.640625"/>
    <n v="4628"/>
    <n v="53005.705625000002"/>
    <n v="51.3"/>
    <x v="0"/>
    <n v="4585.5150000000003"/>
    <n v="26268.3"/>
    <n v="22151.890625"/>
  </r>
  <r>
    <x v="1801"/>
    <n v="3229.75"/>
    <n v="776.5"/>
    <n v="794.99"/>
    <n v="5489"/>
    <n v="7564"/>
    <n v="109.41"/>
    <n v="9136.5"/>
    <n v="4060"/>
    <n v="7009.5"/>
    <n v="5488.375"/>
    <n v="4919.359375"/>
    <n v="4675"/>
    <n v="53252.384375000001"/>
    <n v="42.9"/>
    <x v="0"/>
    <n v="4801.24"/>
    <n v="26358.91"/>
    <n v="22092.234375"/>
  </r>
  <r>
    <x v="1802"/>
    <n v="3241.125"/>
    <n v="782"/>
    <n v="758.9"/>
    <n v="5626.5"/>
    <n v="7519.5"/>
    <n v="115.68"/>
    <n v="8958"/>
    <n v="3849"/>
    <n v="6926.25"/>
    <n v="5576.1875"/>
    <n v="4795.578125"/>
    <n v="4553"/>
    <n v="52701.720625000002"/>
    <n v="52.5"/>
    <x v="0"/>
    <n v="4782.0249999999996"/>
    <n v="26068.68"/>
    <n v="21851.015625"/>
  </r>
  <r>
    <x v="1803"/>
    <n v="3156.75"/>
    <n v="758"/>
    <n v="701.61"/>
    <n v="5604.5"/>
    <n v="7557.75"/>
    <n v="125.48000000000002"/>
    <n v="9095.5"/>
    <n v="4172"/>
    <n v="6966.75"/>
    <n v="5800.9375"/>
    <n v="4856.390625"/>
    <n v="4570"/>
    <n v="53365.668125000004"/>
    <n v="49.1"/>
    <x v="0"/>
    <n v="4616.3599999999997"/>
    <n v="26555.23"/>
    <n v="22194.078125"/>
  </r>
  <r>
    <x v="1804"/>
    <n v="3132.375"/>
    <n v="747"/>
    <n v="839.31999999999994"/>
    <n v="5916.5"/>
    <n v="7603"/>
    <n v="110.73000000000002"/>
    <n v="8941.5"/>
    <n v="4234"/>
    <n v="6930.75"/>
    <n v="5754.9375"/>
    <n v="4855.234375"/>
    <n v="4774"/>
    <n v="53839.346875000003"/>
    <n v="61.9"/>
    <x v="0"/>
    <n v="4718.6949999999997"/>
    <n v="26805.73"/>
    <n v="22314.921875"/>
  </r>
  <r>
    <x v="1805"/>
    <n v="3139.875"/>
    <n v="748.5"/>
    <n v="810.92000000000007"/>
    <n v="5678.5"/>
    <n v="7770.25"/>
    <n v="114.11000000000001"/>
    <n v="9084"/>
    <n v="4293"/>
    <n v="7092.75"/>
    <n v="5878.25"/>
    <n v="5085.359375"/>
    <n v="4860"/>
    <n v="54555.514374999999"/>
    <n v="62.6"/>
    <x v="0"/>
    <n v="4699.2950000000001"/>
    <n v="26939.86"/>
    <n v="22916.359375"/>
  </r>
  <r>
    <x v="1806"/>
    <n v="3073"/>
    <n v="724.75"/>
    <n v="639.43000000000006"/>
    <n v="6378.5"/>
    <n v="7808.5"/>
    <n v="116.73000000000002"/>
    <n v="9099"/>
    <n v="4553"/>
    <n v="7031.75"/>
    <n v="5869.125"/>
    <n v="5051.53125"/>
    <n v="4719"/>
    <n v="55064.316250000003"/>
    <n v="59"/>
    <x v="0"/>
    <n v="4437.18"/>
    <n v="27955.73"/>
    <n v="22671.40625"/>
  </r>
  <r>
    <x v="1807"/>
    <n v="3232"/>
    <n v="780.5"/>
    <n v="796.56999999999994"/>
    <n v="5639"/>
    <n v="7550.25"/>
    <n v="124.10000000000002"/>
    <n v="9010"/>
    <n v="4002"/>
    <n v="6942.25"/>
    <n v="5669.5625"/>
    <n v="4926.234375"/>
    <n v="4592"/>
    <n v="53264.466874999998"/>
    <n v="52.4"/>
    <x v="0"/>
    <n v="4809.07"/>
    <n v="26325.35"/>
    <n v="22130.046875"/>
  </r>
  <r>
    <x v="1808"/>
    <n v="3312.5"/>
    <n v="825"/>
    <n v="897.24"/>
    <n v="5432"/>
    <n v="7543.5"/>
    <n v="111.44999999999999"/>
    <n v="8950.5"/>
    <n v="4191"/>
    <n v="6926.25"/>
    <n v="5688.6875"/>
    <n v="4799.25"/>
    <n v="4624"/>
    <n v="53301.377499999995"/>
    <n v="43"/>
    <x v="0"/>
    <n v="5034.74"/>
    <n v="26228.45"/>
    <n v="22038.1875"/>
  </r>
  <r>
    <x v="1809"/>
    <n v="3432.375"/>
    <n v="803"/>
    <n v="1119.06"/>
    <n v="5606.5"/>
    <n v="7436"/>
    <n v="89.480000000000018"/>
    <n v="8721.5"/>
    <n v="4223"/>
    <n v="6997.75"/>
    <n v="5603.875"/>
    <n v="4717.125"/>
    <n v="4488"/>
    <n v="53237.665000000001"/>
    <n v="49.1"/>
    <x v="0"/>
    <n v="5354.4349999999995"/>
    <n v="26076.48"/>
    <n v="21806.75"/>
  </r>
  <r>
    <x v="1810"/>
    <n v="3775.375"/>
    <n v="951.5"/>
    <n v="1106.78"/>
    <n v="5311.5"/>
    <n v="7489.75"/>
    <n v="72.669999999999987"/>
    <n v="8995.5"/>
    <n v="4198"/>
    <n v="7285.25"/>
    <n v="5576.9375"/>
    <n v="4791.875"/>
    <n v="4787"/>
    <n v="54342.137499999997"/>
    <n v="46.4"/>
    <x v="0"/>
    <n v="5833.6549999999997"/>
    <n v="26067.42"/>
    <n v="22441.0625"/>
  </r>
  <r>
    <x v="1811"/>
    <n v="3938.875"/>
    <n v="1244.5"/>
    <n v="1059.46"/>
    <n v="5724"/>
    <n v="7554"/>
    <n v="65.84"/>
    <n v="8949.5"/>
    <n v="4338"/>
    <n v="7391.75"/>
    <n v="5753.25"/>
    <n v="4953.4375"/>
    <n v="4983"/>
    <n v="55955.612499999996"/>
    <n v="60.5"/>
    <x v="0"/>
    <n v="6242.835"/>
    <n v="26631.34"/>
    <n v="23081.4375"/>
  </r>
  <r>
    <x v="1812"/>
    <n v="3733"/>
    <n v="1259"/>
    <n v="1148.4299999999998"/>
    <n v="6081.5"/>
    <n v="8012.25"/>
    <n v="58.150000000000006"/>
    <n v="9354"/>
    <n v="4417"/>
    <n v="7755"/>
    <n v="5997.625"/>
    <n v="5239.359375"/>
    <n v="5092"/>
    <n v="58147.314375000002"/>
    <n v="64.2"/>
    <x v="0"/>
    <n v="6140.43"/>
    <n v="27922.9"/>
    <n v="24083.984375"/>
  </r>
  <r>
    <x v="1813"/>
    <n v="3650.875"/>
    <n v="1245"/>
    <n v="1196.6600000000001"/>
    <n v="6164"/>
    <n v="7892.5"/>
    <n v="74.949999999999989"/>
    <n v="9435"/>
    <n v="4337.9870000000001"/>
    <n v="7622.25"/>
    <n v="5743.4375"/>
    <n v="5351.359375"/>
    <n v="4903"/>
    <n v="57617.018875000002"/>
    <n v="61.7"/>
    <x v="0"/>
    <n v="6092.5349999999999"/>
    <n v="27904.437000000002"/>
    <n v="23620.046875"/>
  </r>
  <r>
    <x v="1814"/>
    <n v="3913.625"/>
    <n v="1245"/>
    <n v="1375.29"/>
    <n v="5954"/>
    <n v="7700.75"/>
    <n v="98.529999999999973"/>
    <n v="9210"/>
    <n v="4393.4009552001953"/>
    <n v="7693.25"/>
    <n v="5462.25"/>
    <n v="5256.390625"/>
    <n v="4850"/>
    <n v="57152.486580200195"/>
    <n v="55.1"/>
    <x v="0"/>
    <n v="6533.915"/>
    <n v="27356.680955200194"/>
    <n v="23261.890625"/>
  </r>
  <r>
    <x v="1815"/>
    <n v="4091.625"/>
    <n v="1293"/>
    <n v="1530.04"/>
    <n v="5655"/>
    <n v="7719.75"/>
    <n v="109.42999999999995"/>
    <n v="9294"/>
    <n v="4292.98291015625"/>
    <n v="7599.5"/>
    <n v="5297.3125"/>
    <n v="5206.140625"/>
    <n v="4914"/>
    <n v="57002.781035156251"/>
    <n v="46.2"/>
    <x v="0"/>
    <n v="6914.665"/>
    <n v="27071.16291015625"/>
    <n v="23016.953125"/>
  </r>
  <r>
    <x v="1816"/>
    <n v="4162"/>
    <n v="1310.5"/>
    <n v="1572.54"/>
    <n v="6077.5"/>
    <n v="7762"/>
    <n v="120.90999999999997"/>
    <n v="9197"/>
    <n v="4338.8505859375"/>
    <n v="7312.75"/>
    <n v="5353.25"/>
    <n v="5080.875"/>
    <n v="4733"/>
    <n v="57021.175585937504"/>
    <n v="64.2"/>
    <x v="0"/>
    <n v="7045.04"/>
    <n v="27496.2605859375"/>
    <n v="22479.875"/>
  </r>
  <r>
    <x v="1817"/>
    <n v="4327.5"/>
    <n v="1557.5"/>
    <n v="1612.98"/>
    <n v="5775.5"/>
    <n v="8064.5"/>
    <n v="123.82000000000005"/>
    <n v="9512.5"/>
    <n v="4339.1416015625"/>
    <n v="7291.25"/>
    <n v="5586.75"/>
    <n v="5156.46875"/>
    <n v="4816"/>
    <n v="58163.910351562503"/>
    <n v="63.9"/>
    <x v="0"/>
    <n v="7497.98"/>
    <n v="27815.4616015625"/>
    <n v="22850.46875"/>
  </r>
  <r>
    <x v="1818"/>
    <n v="4565.875"/>
    <n v="1636.5"/>
    <n v="1626.42"/>
    <n v="6141"/>
    <n v="7801.75"/>
    <n v="100.32"/>
    <n v="9172.5"/>
    <n v="4521.828125"/>
    <n v="7372"/>
    <n v="5524.8125"/>
    <n v="5197.96875"/>
    <n v="4914"/>
    <n v="58574.974374999998"/>
    <n v="63.9"/>
    <x v="0"/>
    <n v="7828.7950000000001"/>
    <n v="27737.398125"/>
    <n v="23008.78125"/>
  </r>
  <r>
    <x v="1819"/>
    <n v="4462.125"/>
    <n v="1433.5"/>
    <n v="1554.77"/>
    <n v="6695"/>
    <n v="8090.25"/>
    <n v="80"/>
    <n v="9233"/>
    <n v="4516.37890625"/>
    <n v="7642.75"/>
    <n v="5615.5625"/>
    <n v="5392.3125"/>
    <n v="5038"/>
    <n v="59753.648906249997"/>
    <n v="62.4"/>
    <x v="0"/>
    <n v="7450.3950000000004"/>
    <n v="28614.62890625"/>
    <n v="23688.625"/>
  </r>
  <r>
    <x v="1820"/>
    <n v="4385.625"/>
    <n v="1375.75"/>
    <n v="1810.52"/>
    <n v="6292.5"/>
    <n v="8002.5"/>
    <n v="99.190000000000055"/>
    <n v="9291.5"/>
    <n v="4522.52734375"/>
    <n v="7530.75"/>
    <n v="5626.6875"/>
    <n v="5317.09375"/>
    <n v="4967"/>
    <n v="59221.643593749999"/>
    <n v="63.9"/>
    <x v="0"/>
    <n v="7571.8950000000004"/>
    <n v="28208.217343750002"/>
    <n v="23441.53125"/>
  </r>
  <r>
    <x v="1821"/>
    <n v="4703.75"/>
    <n v="1673.25"/>
    <n v="1962.37"/>
    <n v="6329.5"/>
    <n v="7697.75"/>
    <n v="112.44000000000005"/>
    <n v="9100.5"/>
    <n v="4377.4140625"/>
    <n v="7296.25"/>
    <n v="5612.25"/>
    <n v="5121.625"/>
    <n v="4793"/>
    <n v="58780.099062500005"/>
    <n v="64.7"/>
    <x v="0"/>
    <n v="8339.369999999999"/>
    <n v="27617.604062500002"/>
    <n v="22823.125"/>
  </r>
  <r>
    <x v="1822"/>
    <n v="4671.875"/>
    <n v="1710.75"/>
    <n v="1933.48"/>
    <n v="5619.5"/>
    <n v="7619"/>
    <n v="121.5"/>
    <n v="9173.5"/>
    <n v="4207.36328125"/>
    <n v="7198.5"/>
    <n v="5603.0625"/>
    <n v="5175.78125"/>
    <n v="4803"/>
    <n v="57837.312031250003"/>
    <n v="64.099999999999994"/>
    <x v="0"/>
    <n v="8316.1049999999996"/>
    <n v="26740.86328125"/>
    <n v="22780.34375"/>
  </r>
  <r>
    <x v="1823"/>
    <n v="4708.25"/>
    <n v="1657.5"/>
    <n v="2412.4299999999998"/>
    <n v="5611.5"/>
    <n v="7627.25"/>
    <n v="102.45999999999998"/>
    <n v="9103"/>
    <n v="4030.0546875"/>
    <n v="7069.75"/>
    <n v="5489.0625"/>
    <n v="5110.96875"/>
    <n v="4754"/>
    <n v="57676.225937499999"/>
    <n v="61.9"/>
    <x v="0"/>
    <n v="8778.18"/>
    <n v="26474.264687499999"/>
    <n v="22423.78125"/>
  </r>
  <r>
    <x v="1824"/>
    <n v="4690.125"/>
    <n v="1503.25"/>
    <n v="2077.86"/>
    <n v="5637.5"/>
    <n v="7651.25"/>
    <n v="119.10000000000002"/>
    <n v="9306"/>
    <n v="4290.23046875"/>
    <n v="7213"/>
    <n v="5581.5"/>
    <n v="5006.5"/>
    <n v="4702"/>
    <n v="57778.315468749999"/>
    <n v="58.9"/>
    <x v="0"/>
    <n v="8271.2350000000006"/>
    <n v="27004.080468749999"/>
    <n v="22503"/>
  </r>
  <r>
    <x v="1825"/>
    <n v="4821.875"/>
    <n v="1682.75"/>
    <n v="2059.6099999999997"/>
    <n v="5692"/>
    <n v="7658.75"/>
    <n v="103.93"/>
    <n v="9098.5"/>
    <n v="4218.41015625"/>
    <n v="6957.25"/>
    <n v="5552.75"/>
    <n v="5043.34375"/>
    <n v="4748"/>
    <n v="57637.168906250001"/>
    <n v="64.099999999999994"/>
    <x v="0"/>
    <n v="8564.2350000000006"/>
    <n v="26771.59015625"/>
    <n v="22301.34375"/>
  </r>
  <r>
    <x v="1826"/>
    <n v="4826.25"/>
    <n v="1822.25"/>
    <n v="2266.5300000000002"/>
    <n v="6030.5"/>
    <n v="8032.75"/>
    <n v="84.170000000000016"/>
    <n v="9166"/>
    <n v="4425.58203125"/>
    <n v="7151.5"/>
    <n v="5736"/>
    <n v="5236.09375"/>
    <n v="4894"/>
    <n v="59671.625781249997"/>
    <n v="63.7"/>
    <x v="0"/>
    <n v="8915.0300000000007"/>
    <n v="27739.002031249998"/>
    <n v="23017.59375"/>
  </r>
  <r>
    <x v="1827"/>
    <n v="5081.75"/>
    <n v="1719.75"/>
    <n v="2227.17"/>
    <n v="6309.5"/>
    <n v="7865.5"/>
    <n v="71.27000000000001"/>
    <n v="9380"/>
    <n v="4579.88671875"/>
    <n v="7413"/>
    <n v="5732.4375"/>
    <n v="5045.4375"/>
    <n v="5054"/>
    <n v="60479.701718749995"/>
    <n v="64.099999999999994"/>
    <x v="0"/>
    <n v="9028.67"/>
    <n v="28206.15671875"/>
    <n v="23244.875"/>
  </r>
  <r>
    <x v="1828"/>
    <n v="5376"/>
    <n v="1703.5"/>
    <n v="2515.8599999999997"/>
    <n v="5403"/>
    <n v="7556"/>
    <n v="89.779999999999973"/>
    <n v="9230.5"/>
    <n v="4375.46875"/>
    <n v="7516"/>
    <n v="5589"/>
    <n v="5106.375"/>
    <n v="5033"/>
    <n v="59494.483749999999"/>
    <n v="64.3"/>
    <x v="0"/>
    <n v="9595.36"/>
    <n v="26654.748749999999"/>
    <n v="23244.375"/>
  </r>
  <r>
    <x v="1829"/>
    <n v="6638.125"/>
    <n v="1846.5"/>
    <n v="2547.56"/>
    <n v="5975"/>
    <n v="7650.5"/>
    <n v="95.300000000000011"/>
    <n v="9160"/>
    <n v="4392.8828125"/>
    <n v="7414.5"/>
    <n v="5600.5625"/>
    <n v="5094.25"/>
    <n v="4999"/>
    <n v="61414.180312500001"/>
    <n v="65.900000000000006"/>
    <x v="0"/>
    <n v="11032.184999999999"/>
    <n v="27273.682812499999"/>
    <n v="23108.3125"/>
  </r>
  <r>
    <x v="1830"/>
    <n v="7483.25"/>
    <n v="1871"/>
    <n v="2666.7"/>
    <n v="6128"/>
    <n v="7637.5"/>
    <n v="117.29999999999995"/>
    <n v="9132.5"/>
    <n v="4444.2109375"/>
    <n v="7237.75"/>
    <n v="5601.25"/>
    <n v="4928.9375"/>
    <n v="4843"/>
    <n v="62091.3984375"/>
    <n v="63.2"/>
    <x v="0"/>
    <n v="12020.95"/>
    <n v="27459.510937499999"/>
    <n v="22610.9375"/>
  </r>
  <r>
    <x v="1831"/>
    <n v="7937.375"/>
    <n v="2423.25"/>
    <n v="3242.3599999999997"/>
    <n v="5941"/>
    <n v="7754.5"/>
    <n v="116.26999999999998"/>
    <n v="9228.5"/>
    <n v="4374.265625"/>
    <n v="7065.75"/>
    <n v="5554.875"/>
    <n v="5015.6875"/>
    <n v="4854"/>
    <n v="63507.833124999997"/>
    <n v="70.599999999999994"/>
    <x v="0"/>
    <n v="13602.985000000001"/>
    <n v="27414.535625"/>
    <n v="22490.3125"/>
  </r>
  <r>
    <x v="1832"/>
    <n v="8640.125"/>
    <n v="2901.25"/>
    <n v="3965.02"/>
    <n v="5723"/>
    <n v="7657.5"/>
    <n v="119.20000000000005"/>
    <n v="9241.5"/>
    <n v="4299.7265625"/>
    <n v="7355.5"/>
    <n v="5548.1875"/>
    <n v="5241.25"/>
    <n v="4796"/>
    <n v="65488.259062499994"/>
    <n v="82.1"/>
    <x v="0"/>
    <n v="15506.395"/>
    <n v="27040.926562500001"/>
    <n v="22940.9375"/>
  </r>
  <r>
    <x v="1833"/>
    <n v="8063.125"/>
    <n v="2250"/>
    <n v="3082.8999999999996"/>
    <n v="6339"/>
    <n v="8106.25"/>
    <n v="122.66999999999996"/>
    <n v="9489.5"/>
    <n v="4553.3515625"/>
    <n v="7505.5"/>
    <n v="5700"/>
    <n v="5388.25"/>
    <n v="5083"/>
    <n v="65683.546562500007"/>
    <n v="64.099999999999994"/>
    <x v="0"/>
    <n v="13396.025"/>
    <n v="28610.771562499998"/>
    <n v="23676.75"/>
  </r>
  <r>
    <x v="1834"/>
    <n v="7704.875"/>
    <n v="1819"/>
    <n v="2454.33"/>
    <n v="6433"/>
    <n v="8074.25"/>
    <n v="126"/>
    <n v="9410"/>
    <n v="4319.421875"/>
    <n v="7474.75"/>
    <n v="5667.1875"/>
    <n v="5394.59375"/>
    <n v="5033"/>
    <n v="63910.408125000002"/>
    <n v="63.4"/>
    <x v="0"/>
    <n v="11978.205"/>
    <n v="28362.671875"/>
    <n v="23569.53125"/>
  </r>
  <r>
    <x v="1835"/>
    <n v="7795.25"/>
    <n v="1925.5"/>
    <n v="2976.73"/>
    <n v="5569"/>
    <n v="7628.5"/>
    <n v="123.30999999999995"/>
    <n v="9355.5"/>
    <n v="4141.6484375"/>
    <n v="7520.5"/>
    <n v="5624.0625"/>
    <n v="5369.8125"/>
    <n v="4959"/>
    <n v="62988.813437500001"/>
    <n v="63.9"/>
    <x v="0"/>
    <n v="12697.48"/>
    <n v="26817.958437499998"/>
    <n v="23473.375"/>
  </r>
  <r>
    <x v="1836"/>
    <n v="7465"/>
    <n v="1754.5"/>
    <n v="2822.01"/>
    <n v="5677"/>
    <n v="7700"/>
    <n v="129.34000000000003"/>
    <n v="9196"/>
    <n v="4191.421875"/>
    <n v="7442"/>
    <n v="5546"/>
    <n v="5468.0625"/>
    <n v="4924"/>
    <n v="62315.334374999999"/>
    <n v="63.5"/>
    <x v="0"/>
    <n v="12041.51"/>
    <n v="26893.761875"/>
    <n v="23380.0625"/>
  </r>
  <r>
    <x v="1837"/>
    <n v="8302.375"/>
    <n v="2943.5"/>
    <n v="2658.59"/>
    <n v="6260"/>
    <n v="7620.75"/>
    <n v="132.40999999999997"/>
    <n v="9201"/>
    <n v="4386.1640625"/>
    <n v="7371.5"/>
    <n v="5577.375"/>
    <n v="5323.9375"/>
    <n v="4887"/>
    <n v="64664.6015625"/>
    <n v="62.2"/>
    <x v="0"/>
    <n v="13904.465"/>
    <n v="27600.3240625"/>
    <n v="23159.8125"/>
  </r>
  <r>
    <x v="1838"/>
    <n v="7865.75"/>
    <n v="2012.75"/>
    <n v="2881.73"/>
    <n v="5699"/>
    <n v="7633.25"/>
    <n v="129.39999999999998"/>
    <n v="9324"/>
    <n v="4136.59375"/>
    <n v="7372.25"/>
    <n v="5605.6875"/>
    <n v="5241.46875"/>
    <n v="4821"/>
    <n v="62722.880000000005"/>
    <n v="58.4"/>
    <x v="0"/>
    <n v="12760.23"/>
    <n v="26922.243750000001"/>
    <n v="23040.40625"/>
  </r>
  <r>
    <x v="1839"/>
    <n v="8186.25"/>
    <n v="2446.75"/>
    <n v="3479.02"/>
    <n v="6326"/>
    <n v="7706.75"/>
    <n v="134"/>
    <n v="9152.5"/>
    <n v="4356.5625"/>
    <n v="7477.75"/>
    <n v="5557.8125"/>
    <n v="5196.28125"/>
    <n v="4896"/>
    <n v="64915.676249999997"/>
    <n v="97.7"/>
    <x v="0"/>
    <n v="14112.02"/>
    <n v="27675.8125"/>
    <n v="23127.84375"/>
  </r>
  <r>
    <x v="1840"/>
    <n v="8572.875"/>
    <n v="2823.25"/>
    <n v="3952.94"/>
    <n v="6898"/>
    <n v="8018.75"/>
    <n v="115.80000000000001"/>
    <n v="9289.5"/>
    <n v="4433.1015625"/>
    <n v="7451.25"/>
    <n v="5619.1875"/>
    <n v="5363.25"/>
    <n v="5063"/>
    <n v="67600.904062500005"/>
    <n v="96.4"/>
    <x v="0"/>
    <n v="15349.065000000001"/>
    <n v="28755.151562499999"/>
    <n v="23496.6875"/>
  </r>
  <r>
    <x v="1841"/>
    <n v="8651.25"/>
    <n v="2891.75"/>
    <n v="3836.4"/>
    <n v="6151"/>
    <n v="7973"/>
    <n v="97.829999999999984"/>
    <n v="9182.5"/>
    <n v="4433.5859375"/>
    <n v="7406.5"/>
    <n v="5567.6875"/>
    <n v="5401.71875"/>
    <n v="4989"/>
    <n v="66582.22218750001"/>
    <n v="96.5"/>
    <x v="0"/>
    <n v="15379.4"/>
    <n v="27837.915937500002"/>
    <n v="23364.90625"/>
  </r>
  <r>
    <x v="1842"/>
    <n v="8427"/>
    <n v="2861.75"/>
    <n v="3676.6099999999997"/>
    <n v="5402"/>
    <n v="7743.5"/>
    <n v="79.360000000000014"/>
    <n v="8788"/>
    <n v="4173.1875"/>
    <n v="7431.25"/>
    <n v="5409.75"/>
    <n v="5477.46875"/>
    <n v="5047"/>
    <n v="64516.876250000001"/>
    <n v="97.8"/>
    <x v="0"/>
    <n v="14965.36"/>
    <n v="26186.047500000001"/>
    <n v="23365.46875"/>
  </r>
  <r>
    <x v="1843"/>
    <n v="8457.125"/>
    <n v="2844"/>
    <n v="3643.1400000000003"/>
    <n v="5809"/>
    <n v="7649.5"/>
    <n v="90.149999999999977"/>
    <n v="9094"/>
    <n v="4205.0859375"/>
    <n v="7476"/>
    <n v="5355.9375"/>
    <n v="5601"/>
    <n v="4891"/>
    <n v="65115.938437500001"/>
    <n v="95.7"/>
    <x v="0"/>
    <n v="14944.264999999999"/>
    <n v="26847.735937500001"/>
    <n v="23323.9375"/>
  </r>
  <r>
    <x v="1844"/>
    <n v="8634.75"/>
    <n v="2934"/>
    <n v="3690.5299999999997"/>
    <n v="5516"/>
    <n v="7586.75"/>
    <n v="87.889999999999986"/>
    <n v="9104.5"/>
    <n v="4343.484375"/>
    <n v="7556.5"/>
    <n v="5550"/>
    <n v="5521.0625"/>
    <n v="4952"/>
    <n v="65477.466874999998"/>
    <n v="97"/>
    <x v="0"/>
    <n v="15259.279999999999"/>
    <n v="26638.624374999999"/>
    <n v="23579.5625"/>
  </r>
  <r>
    <x v="1845"/>
    <n v="8689.625"/>
    <n v="2996.5"/>
    <n v="3799.8"/>
    <n v="5638"/>
    <n v="7744"/>
    <n v="117.22000000000003"/>
    <n v="9158.5"/>
    <n v="4158.125"/>
    <n v="7544.5"/>
    <n v="5609.3125"/>
    <n v="5454.75"/>
    <n v="4967"/>
    <n v="65877.332500000004"/>
    <n v="98.5"/>
    <x v="0"/>
    <n v="15485.924999999999"/>
    <n v="26815.845000000001"/>
    <n v="23575.5625"/>
  </r>
  <r>
    <x v="1846"/>
    <n v="8519.25"/>
    <n v="2887.5"/>
    <n v="3791.67"/>
    <n v="6022"/>
    <n v="7730.5"/>
    <n v="120.38999999999999"/>
    <n v="9150.5"/>
    <n v="4137.6875"/>
    <n v="7542"/>
    <n v="5670.1875"/>
    <n v="5488.84375"/>
    <n v="4960"/>
    <n v="66020.528749999998"/>
    <n v="99.5"/>
    <x v="0"/>
    <n v="15198.42"/>
    <n v="27161.077499999999"/>
    <n v="23661.03125"/>
  </r>
  <r>
    <x v="1847"/>
    <n v="8694"/>
    <n v="2801.25"/>
    <n v="3946.29"/>
    <n v="6002"/>
    <n v="7850.5"/>
    <n v="121.66999999999996"/>
    <n v="9244"/>
    <n v="4316.5"/>
    <n v="7438.25"/>
    <n v="5642.3125"/>
    <n v="5583.03125"/>
    <n v="4957"/>
    <n v="66596.803749999992"/>
    <n v="97.2"/>
    <x v="0"/>
    <n v="15441.54"/>
    <n v="27534.67"/>
    <n v="23620.59375"/>
  </r>
  <r>
    <x v="1848"/>
    <n v="8427.125"/>
    <n v="2983"/>
    <n v="3891.1"/>
    <n v="5997"/>
    <n v="7883.75"/>
    <n v="124.36000000000001"/>
    <n v="9302.5"/>
    <n v="4379.171875"/>
    <n v="7488"/>
    <n v="5670.75"/>
    <n v="5533.34375"/>
    <n v="4963"/>
    <n v="66643.100624999992"/>
    <n v="97.3"/>
    <x v="0"/>
    <n v="15301.225"/>
    <n v="27686.781875000001"/>
    <n v="23655.09375"/>
  </r>
  <r>
    <x v="1849"/>
    <n v="8444.375"/>
    <n v="2923.75"/>
    <n v="3780.3599999999997"/>
    <n v="5805"/>
    <n v="7716.75"/>
    <n v="131.75"/>
    <n v="9267"/>
    <n v="4201.390625"/>
    <n v="7467.5"/>
    <n v="5621.25"/>
    <n v="5505"/>
    <n v="4915"/>
    <n v="65779.125625000001"/>
    <n v="98.6"/>
    <x v="0"/>
    <n v="15148.485000000001"/>
    <n v="27121.890625"/>
    <n v="23508.75"/>
  </r>
  <r>
    <x v="1850"/>
    <n v="8351.875"/>
    <n v="2930.5"/>
    <n v="3731.93"/>
    <n v="5633"/>
    <n v="7691.25"/>
    <n v="132.58000000000004"/>
    <n v="9354.5"/>
    <n v="4481.328125"/>
    <n v="7328.25"/>
    <n v="5479.375"/>
    <n v="5319.625"/>
    <n v="4788"/>
    <n v="65222.213125000002"/>
    <n v="98"/>
    <x v="0"/>
    <n v="15014.305"/>
    <n v="27292.658125000002"/>
    <n v="22915.25"/>
  </r>
  <r>
    <x v="1851"/>
    <n v="8410.625"/>
    <n v="2883.75"/>
    <n v="3769.83"/>
    <n v="5678"/>
    <n v="7914.25"/>
    <n v="142.21000000000004"/>
    <n v="9332.5"/>
    <n v="4201.609375"/>
    <n v="7392.75"/>
    <n v="5491.625"/>
    <n v="5286.6875"/>
    <n v="4732"/>
    <n v="65235.836875000001"/>
    <n v="98.7"/>
    <x v="0"/>
    <n v="15064.205"/>
    <n v="27268.569374999999"/>
    <n v="22903.0625"/>
  </r>
  <r>
    <x v="1852"/>
    <n v="8570.875"/>
    <n v="2961.75"/>
    <n v="3760.5899999999997"/>
    <n v="5664"/>
    <n v="7741.75"/>
    <n v="136.98000000000002"/>
    <n v="9176"/>
    <n v="4171.796875"/>
    <n v="7200.5"/>
    <n v="5469.25"/>
    <n v="5150.0625"/>
    <n v="4652"/>
    <n v="64655.554375"/>
    <n v="98.4"/>
    <x v="0"/>
    <n v="15293.215"/>
    <n v="26890.526875"/>
    <n v="22471.8125"/>
  </r>
  <r>
    <x v="1853"/>
    <n v="8473.5"/>
    <n v="2864.25"/>
    <n v="3851.2"/>
    <n v="5262"/>
    <n v="7590"/>
    <n v="134.74"/>
    <n v="9219"/>
    <n v="4178.109375"/>
    <n v="7458.75"/>
    <n v="5389.9375"/>
    <n v="5285.25"/>
    <n v="4792"/>
    <n v="64498.736874999995"/>
    <n v="97"/>
    <x v="0"/>
    <n v="15188.95"/>
    <n v="26383.849374999998"/>
    <n v="22925.9375"/>
  </r>
  <r>
    <x v="1854"/>
    <n v="8500.375"/>
    <n v="2708.5"/>
    <n v="3921.41"/>
    <n v="5592"/>
    <n v="7893.75"/>
    <n v="102.97999999999999"/>
    <n v="9256.5"/>
    <n v="3948.5"/>
    <n v="7555.5"/>
    <n v="5473.875"/>
    <n v="5424.4375"/>
    <n v="4853"/>
    <n v="65230.827499999999"/>
    <n v="97.5"/>
    <x v="0"/>
    <n v="15130.285"/>
    <n v="26793.73"/>
    <n v="23306.8125"/>
  </r>
  <r>
    <x v="1855"/>
    <n v="8513"/>
    <n v="2875"/>
    <n v="3986.71"/>
    <n v="5269"/>
    <n v="7911.75"/>
    <n v="116.04999999999995"/>
    <n v="9326.5"/>
    <n v="4099.859375"/>
    <n v="7468.5"/>
    <n v="5585.4375"/>
    <n v="5438.125"/>
    <n v="4943"/>
    <n v="65532.931875000002"/>
    <n v="95.4"/>
    <x v="0"/>
    <n v="15374.71"/>
    <n v="26723.159374999999"/>
    <n v="23435.0625"/>
  </r>
  <r>
    <x v="1856"/>
    <n v="8459.625"/>
    <n v="2807.25"/>
    <n v="3736.71"/>
    <n v="5811"/>
    <n v="7700.5"/>
    <n v="43.049999999999955"/>
    <n v="9222.5"/>
    <n v="4030"/>
    <n v="7337.75"/>
    <n v="5565.625"/>
    <n v="5569.0625"/>
    <n v="4848"/>
    <n v="65131.072500000002"/>
    <n v="91.9"/>
    <x v="0"/>
    <n v="15003.584999999999"/>
    <n v="26807.05"/>
    <n v="23320.4375"/>
  </r>
  <r>
    <x v="1857"/>
    <n v="8583.375"/>
    <n v="2746.5"/>
    <n v="3657.5200000000004"/>
    <n v="5398"/>
    <n v="7712.5"/>
    <n v="105.75"/>
    <n v="9090"/>
    <n v="4130.578125"/>
    <n v="7548"/>
    <n v="5561.75"/>
    <n v="5441.65625"/>
    <n v="4819"/>
    <n v="64794.629375000004"/>
    <n v="93.2"/>
    <x v="0"/>
    <n v="14987.395"/>
    <n v="26436.828125"/>
    <n v="23370.40625"/>
  </r>
  <r>
    <x v="1858"/>
    <n v="8399.875"/>
    <n v="2765.75"/>
    <n v="3476.5200000000004"/>
    <n v="5402"/>
    <n v="7801"/>
    <n v="-114.75"/>
    <n v="9142.5"/>
    <n v="4220.640625"/>
    <n v="7412"/>
    <n v="5501.25"/>
    <n v="5369.9375"/>
    <n v="4862"/>
    <n v="64238.723125000004"/>
    <n v="92.2"/>
    <x v="0"/>
    <n v="14642.145"/>
    <n v="26451.390625"/>
    <n v="23145.1875"/>
  </r>
  <r>
    <x v="1859"/>
    <n v="8453.75"/>
    <n v="2734.75"/>
    <n v="3721.34"/>
    <n v="5721"/>
    <n v="7709.75"/>
    <n v="130.01"/>
    <n v="9115"/>
    <n v="4370.703125"/>
    <n v="7569.5"/>
    <n v="5502.25"/>
    <n v="5367.5625"/>
    <n v="4876"/>
    <n v="65271.615625000006"/>
    <n v="93.6"/>
    <x v="0"/>
    <n v="14909.84"/>
    <n v="27046.463125000002"/>
    <n v="23315.3125"/>
  </r>
  <r>
    <x v="1860"/>
    <n v="8525"/>
    <n v="2818"/>
    <n v="3743.5899999999997"/>
    <n v="5564"/>
    <n v="7672"/>
    <n v="122.67999999999995"/>
    <n v="9065"/>
    <n v="4379.28125"/>
    <n v="7501.75"/>
    <n v="5547.375"/>
    <n v="5432.65625"/>
    <n v="4930"/>
    <n v="65301.332499999997"/>
    <n v="97.3"/>
    <x v="0"/>
    <n v="15086.59"/>
    <n v="26802.96125"/>
    <n v="23411.78125"/>
  </r>
  <r>
    <x v="1861"/>
    <n v="8485.25"/>
    <n v="2789.25"/>
    <n v="3862.7700000000004"/>
    <n v="5501"/>
    <n v="8047"/>
    <n v="115.52999999999997"/>
    <n v="9272.5"/>
    <n v="4258.125"/>
    <n v="7582.25"/>
    <n v="5504.625"/>
    <n v="5519.5625"/>
    <n v="4878"/>
    <n v="65815.862500000003"/>
    <n v="97.6"/>
    <x v="0"/>
    <n v="15137.27"/>
    <n v="27194.154999999999"/>
    <n v="23484.4375"/>
  </r>
  <r>
    <x v="1862"/>
    <n v="8485.25"/>
    <n v="2789.25"/>
    <n v="3992.95"/>
    <n v="5501"/>
    <n v="8047"/>
    <n v="280.99"/>
    <n v="9272.5"/>
    <n v="4258.125"/>
    <n v="7582.25"/>
    <n v="5504.625"/>
    <n v="5519.5625"/>
    <n v="4878"/>
    <n v="66111.502500000002"/>
    <n v="94.4"/>
    <x v="0"/>
    <n v="15267.45"/>
    <n v="27359.614999999998"/>
    <n v="23484.4375"/>
  </r>
  <r>
    <x v="1863"/>
    <n v="8424"/>
    <n v="2701"/>
    <n v="3554.67"/>
    <n v="5232"/>
    <n v="7854.5"/>
    <n v="112.10000000000002"/>
    <n v="9127.5"/>
    <n v="4150.390625"/>
    <n v="7540.5"/>
    <n v="5573.875"/>
    <n v="5562.6875"/>
    <n v="4907"/>
    <n v="64740.223124999997"/>
    <n v="95.9"/>
    <x v="0"/>
    <n v="14679.67"/>
    <n v="26476.490624999999"/>
    <n v="23584.0625"/>
  </r>
  <r>
    <x v="1864"/>
    <n v="8349.5"/>
    <n v="2824"/>
    <n v="3608.5200000000004"/>
    <n v="5295"/>
    <n v="7805.75"/>
    <n v="109.94999999999999"/>
    <n v="9210.5"/>
    <n v="4139.71875"/>
    <n v="7514.5"/>
    <n v="5542.25"/>
    <n v="5452.875"/>
    <n v="4732"/>
    <n v="64584.563750000001"/>
    <n v="96.2"/>
    <x v="0"/>
    <n v="14782.02"/>
    <n v="26560.918750000001"/>
    <n v="23241.625"/>
  </r>
  <r>
    <x v="1865"/>
    <n v="8422"/>
    <n v="2756.25"/>
    <n v="3758.4900000000002"/>
    <n v="5399"/>
    <n v="7815"/>
    <n v="106.76999999999998"/>
    <n v="9154.5"/>
    <n v="4286.046875"/>
    <n v="7606.75"/>
    <n v="5562.625"/>
    <n v="5519.5625"/>
    <n v="4764"/>
    <n v="65150.994374999995"/>
    <n v="94.5"/>
    <x v="0"/>
    <n v="14936.74"/>
    <n v="26761.316875"/>
    <n v="23452.9375"/>
  </r>
  <r>
    <x v="1866"/>
    <n v="8284.25"/>
    <n v="2910.75"/>
    <n v="3645.7999999999997"/>
    <n v="5495"/>
    <n v="7741.5"/>
    <n v="96.329999999999984"/>
    <n v="9217"/>
    <n v="4407.96875"/>
    <n v="7515.25"/>
    <n v="5515.375"/>
    <n v="5548.75"/>
    <n v="4785"/>
    <n v="65162.973750000005"/>
    <n v="95.3"/>
    <x v="0"/>
    <n v="14840.8"/>
    <n v="26957.798750000002"/>
    <n v="23364.375"/>
  </r>
  <r>
    <x v="1867"/>
    <n v="8398"/>
    <n v="2980.75"/>
    <n v="3769.8199999999997"/>
    <n v="5782"/>
    <n v="7583.75"/>
    <n v="83.38"/>
    <n v="9113.5"/>
    <n v="4117.3125"/>
    <n v="7340"/>
    <n v="5598.125"/>
    <n v="5500.375"/>
    <n v="4828"/>
    <n v="65095.012499999997"/>
    <n v="96.7"/>
    <x v="0"/>
    <n v="15148.57"/>
    <n v="26679.942499999997"/>
    <n v="23266.5"/>
  </r>
  <r>
    <x v="1868"/>
    <n v="8531.25"/>
    <n v="2903.75"/>
    <n v="3996.62"/>
    <n v="5874"/>
    <n v="7905.75"/>
    <n v="98.799999999999955"/>
    <n v="9276.5"/>
    <n v="4260.40625"/>
    <n v="7516.25"/>
    <n v="5607.875"/>
    <n v="5554.375"/>
    <n v="4924"/>
    <n v="66449.576250000013"/>
    <n v="98.9"/>
    <x v="0"/>
    <n v="15431.619999999999"/>
    <n v="27415.456249999999"/>
    <n v="23602.5"/>
  </r>
  <r>
    <x v="1869"/>
    <n v="8464.75"/>
    <n v="2967"/>
    <n v="3802.2799999999997"/>
    <n v="5565"/>
    <n v="7924"/>
    <n v="83.94"/>
    <n v="9593.5"/>
    <n v="4327.578125"/>
    <n v="7437"/>
    <n v="5686.125"/>
    <n v="5609.375"/>
    <n v="4919"/>
    <n v="66379.548125000001"/>
    <n v="98.7"/>
    <x v="0"/>
    <n v="15234.029999999999"/>
    <n v="27494.018125000002"/>
    <n v="23651.5"/>
  </r>
  <r>
    <x v="1870"/>
    <n v="8453.5"/>
    <n v="2872.5"/>
    <n v="3625.2799999999997"/>
    <n v="5241"/>
    <n v="7803.5"/>
    <n v="-157.56"/>
    <n v="9429.5"/>
    <n v="4094.765625"/>
    <n v="7509.75"/>
    <n v="5647.25"/>
    <n v="5547.875"/>
    <n v="4838"/>
    <n v="64905.360625000001"/>
    <n v="97.8"/>
    <x v="0"/>
    <n v="14951.279999999999"/>
    <n v="26411.205625000002"/>
    <n v="23542.875"/>
  </r>
  <r>
    <x v="1871"/>
    <n v="8457"/>
    <n v="2936.5"/>
    <n v="3772.66"/>
    <n v="5253"/>
    <n v="7920"/>
    <n v="149.76999999999998"/>
    <n v="9351.5"/>
    <n v="4201.5625"/>
    <n v="7606.25"/>
    <n v="5547"/>
    <n v="5461.9375"/>
    <n v="4932"/>
    <n v="65589.179999999993"/>
    <n v="95.73"/>
    <x v="0"/>
    <n v="15166.16"/>
    <n v="26875.8325"/>
    <n v="23547.1875"/>
  </r>
  <r>
    <x v="1872"/>
    <n v="8574"/>
    <n v="2863.75"/>
    <n v="3718.69"/>
    <n v="5561"/>
    <n v="7790.5"/>
    <n v="84.779999999999973"/>
    <n v="9243"/>
    <n v="4295.453125"/>
    <n v="7598.25"/>
    <n v="5615.75"/>
    <n v="5515.0625"/>
    <n v="4986"/>
    <n v="65846.235625000001"/>
    <n v="95.3"/>
    <x v="0"/>
    <n v="15156.44"/>
    <n v="26974.733124999999"/>
    <n v="23715.0625"/>
  </r>
  <r>
    <x v="1873"/>
    <n v="8391.75"/>
    <n v="2859.75"/>
    <n v="3874.87"/>
    <n v="5858"/>
    <n v="7691"/>
    <n v="310.92999999999995"/>
    <n v="9318"/>
    <n v="4295.828125"/>
    <n v="7407.25"/>
    <n v="5615"/>
    <n v="5464.125"/>
    <n v="4935"/>
    <n v="66021.503125000003"/>
    <n v="96.1"/>
    <x v="0"/>
    <n v="15126.369999999999"/>
    <n v="27473.758125"/>
    <n v="23421.375"/>
  </r>
  <r>
    <x v="1874"/>
    <n v="8363.75"/>
    <n v="2952"/>
    <n v="3747.42"/>
    <n v="6091"/>
    <n v="7797.25"/>
    <n v="87.35"/>
    <n v="9159"/>
    <n v="4347.015625"/>
    <n v="7534.25"/>
    <n v="5605.5"/>
    <n v="5333.3125"/>
    <n v="4870"/>
    <n v="65887.84812499999"/>
    <n v="96.9"/>
    <x v="0"/>
    <n v="15063.17"/>
    <n v="27481.615624999999"/>
    <n v="23343.0625"/>
  </r>
  <r>
    <x v="1875"/>
    <n v="8260.5"/>
    <n v="2839.25"/>
    <n v="3875.97"/>
    <n v="5933"/>
    <n v="7954.25"/>
    <n v="81.579999999999984"/>
    <n v="9443"/>
    <n v="4396"/>
    <n v="7535.25"/>
    <n v="5791.5"/>
    <n v="5268.875"/>
    <n v="4999"/>
    <n v="66378.175000000003"/>
    <n v="97"/>
    <x v="0"/>
    <n v="14975.72"/>
    <n v="27807.83"/>
    <n v="23594.625"/>
  </r>
  <r>
    <x v="1876"/>
    <n v="8396.75"/>
    <n v="2941"/>
    <n v="3789.97"/>
    <n v="6234"/>
    <n v="8161.5"/>
    <n v="-108.42000000000002"/>
    <n v="9422.5"/>
    <n v="4394.25"/>
    <n v="7444.5"/>
    <n v="5784.125"/>
    <n v="5292.125"/>
    <n v="4965"/>
    <n v="66717.3"/>
    <n v="93.8"/>
    <x v="0"/>
    <n v="15127.72"/>
    <n v="28103.83"/>
    <n v="23485.75"/>
  </r>
  <r>
    <x v="1877"/>
    <n v="8287.75"/>
    <n v="2895"/>
    <n v="3764.1600000000003"/>
    <n v="5423"/>
    <n v="7822"/>
    <n v="107.03999999999996"/>
    <n v="9195"/>
    <n v="4330.90625"/>
    <n v="7431.75"/>
    <n v="5697.125"/>
    <n v="5268.0625"/>
    <n v="4928"/>
    <n v="65149.793750000004"/>
    <n v="94.3"/>
    <x v="0"/>
    <n v="14946.91"/>
    <n v="26877.946250000001"/>
    <n v="23324.9375"/>
  </r>
  <r>
    <x v="1878"/>
    <n v="8383.25"/>
    <n v="2945.5"/>
    <n v="3635.1600000000003"/>
    <n v="6006"/>
    <n v="7779.75"/>
    <n v="-13.960000000000036"/>
    <n v="9385.5"/>
    <n v="4425.4375"/>
    <n v="7562.75"/>
    <n v="5762.875"/>
    <n v="5285.0625"/>
    <n v="4851"/>
    <n v="66008.325000000012"/>
    <n v="91.6"/>
    <x v="0"/>
    <n v="14963.91"/>
    <n v="27582.727500000001"/>
    <n v="23461.6875"/>
  </r>
  <r>
    <x v="1879"/>
    <n v="8302.25"/>
    <n v="2947.25"/>
    <n v="3798.33"/>
    <n v="5538"/>
    <n v="7728.75"/>
    <n v="123.28999999999996"/>
    <n v="9217"/>
    <n v="4081.40625"/>
    <n v="7452"/>
    <n v="5761.125"/>
    <n v="5195.75"/>
    <n v="4827"/>
    <n v="64972.151250000003"/>
    <n v="93.1"/>
    <x v="0"/>
    <n v="15047.83"/>
    <n v="26688.446250000001"/>
    <n v="23235.875"/>
  </r>
  <r>
    <x v="1880"/>
    <n v="8290.5"/>
    <n v="2854.75"/>
    <n v="3971.33"/>
    <n v="5655"/>
    <n v="7765.25"/>
    <n v="376.28999999999996"/>
    <n v="9165.5"/>
    <n v="4171.21875"/>
    <n v="7477.25"/>
    <n v="5862.25"/>
    <n v="5240.125"/>
    <n v="4880"/>
    <n v="65709.463749999995"/>
    <n v="92.7"/>
    <x v="0"/>
    <n v="15116.58"/>
    <n v="27133.258750000001"/>
    <n v="23459.625"/>
  </r>
  <r>
    <x v="1881"/>
    <n v="8317"/>
    <n v="2797.75"/>
    <n v="3796.5299999999997"/>
    <n v="5799"/>
    <n v="7834.25"/>
    <n v="112.69"/>
    <n v="9199"/>
    <n v="4327.75"/>
    <n v="7419.75"/>
    <n v="5741.125"/>
    <n v="5323"/>
    <n v="4914.3521728515625"/>
    <n v="65582.197172851564"/>
    <n v="94.8"/>
    <x v="0"/>
    <n v="14911.279999999999"/>
    <n v="27272.690000000002"/>
    <n v="23398.227172851563"/>
  </r>
  <r>
    <x v="1882"/>
    <n v="8282.5"/>
    <n v="2751.25"/>
    <n v="4011.11"/>
    <n v="5930"/>
    <n v="7899.25"/>
    <n v="105.86000000000001"/>
    <n v="9372"/>
    <n v="4431.25"/>
    <n v="7545.25"/>
    <n v="5790"/>
    <n v="5360.125"/>
    <n v="4886.4964599609375"/>
    <n v="66365.091459960939"/>
    <n v="96"/>
    <x v="0"/>
    <n v="15044.86"/>
    <n v="27738.36"/>
    <n v="23581.871459960938"/>
  </r>
  <r>
    <x v="1883"/>
    <n v="8219.5"/>
    <n v="2767"/>
    <n v="3796.11"/>
    <n v="5961"/>
    <n v="7930"/>
    <n v="24.860000000000014"/>
    <n v="9469.5"/>
    <n v="4304.09375"/>
    <n v="7390.5"/>
    <n v="5777.375"/>
    <n v="5234.75"/>
    <n v="4858.146484375"/>
    <n v="65732.835234375001"/>
    <n v="96.2"/>
    <x v="0"/>
    <n v="14782.61"/>
    <n v="27689.453750000001"/>
    <n v="23260.771484375"/>
  </r>
  <r>
    <x v="1884"/>
    <n v="8204.5"/>
    <n v="2777.5"/>
    <n v="3786.2799999999997"/>
    <n v="6105"/>
    <n v="7756"/>
    <n v="108.69999999999999"/>
    <n v="9350.5"/>
    <n v="4270.65625"/>
    <n v="7400"/>
    <n v="5762"/>
    <n v="5144.625"/>
    <n v="4848.2451171875"/>
    <n v="65514.006367187496"/>
    <n v="95.1"/>
    <x v="0"/>
    <n v="14768.279999999999"/>
    <n v="27590.856250000001"/>
    <n v="23154.8701171875"/>
  </r>
  <r>
    <x v="1885"/>
    <n v="8428.75"/>
    <n v="2762.5"/>
    <n v="3798.78"/>
    <n v="6474"/>
    <n v="7652.75"/>
    <n v="103.93"/>
    <n v="9077"/>
    <n v="4366.3125"/>
    <n v="7337"/>
    <n v="5681.625"/>
    <n v="4909.625"/>
    <n v="4817.458984375"/>
    <n v="65409.731484374999"/>
    <n v="84.3"/>
    <x v="0"/>
    <n v="14990.03"/>
    <n v="27673.9925"/>
    <n v="22745.708984375"/>
  </r>
  <r>
    <x v="1886"/>
    <n v="8284.5"/>
    <n v="2714.5"/>
    <n v="3676.84"/>
    <n v="6595"/>
    <n v="7633"/>
    <n v="118.65999999999997"/>
    <n v="8953.5"/>
    <n v="4192.625"/>
    <n v="7111.75"/>
    <n v="5560.25"/>
    <n v="4898.3125"/>
    <n v="4650.748046875"/>
    <n v="64389.685546875"/>
    <n v="71.2"/>
    <x v="0"/>
    <n v="14675.84"/>
    <n v="27492.785"/>
    <n v="22221.060546875"/>
  </r>
  <r>
    <x v="1887"/>
    <n v="8324.5"/>
    <n v="2684"/>
    <n v="3655.24"/>
    <n v="6140"/>
    <n v="7495.5"/>
    <n v="110.33999999999997"/>
    <n v="8658.5"/>
    <n v="3988"/>
    <n v="6812"/>
    <n v="5404.875"/>
    <n v="4959.125"/>
    <n v="4492.14453125"/>
    <n v="62724.224531249994"/>
    <n v="61.7"/>
    <x v="0"/>
    <n v="14663.74"/>
    <n v="26392.34"/>
    <n v="21668.14453125"/>
  </r>
  <r>
    <x v="1888"/>
    <n v="8133.5"/>
    <n v="2535.75"/>
    <n v="3375.54"/>
    <n v="5832"/>
    <n v="7489.75"/>
    <n v="72.260000000000005"/>
    <n v="8318"/>
    <n v="4118.59375"/>
    <n v="6895"/>
    <n v="5194.75"/>
    <n v="4981.8125"/>
    <n v="4389.107421875"/>
    <n v="61336.063671875003"/>
    <n v="70.2"/>
    <x v="0"/>
    <n v="14044.79"/>
    <n v="25830.603750000002"/>
    <n v="21460.669921875"/>
  </r>
  <r>
    <x v="1889"/>
    <n v="8082"/>
    <n v="2395.25"/>
    <n v="3184.54"/>
    <n v="5448"/>
    <n v="7815.25"/>
    <n v="61.72"/>
    <n v="8028"/>
    <n v="3877.0625"/>
    <n v="6794"/>
    <n v="4695.75"/>
    <n v="4868.25"/>
    <n v="4154.1484375"/>
    <n v="59403.970937500002"/>
    <n v="49.2"/>
    <x v="0"/>
    <n v="13661.79"/>
    <n v="25230.032500000001"/>
    <n v="20512.1484375"/>
  </r>
  <r>
    <x v="1890"/>
    <n v="8061.25"/>
    <n v="2348.75"/>
    <n v="3612.46"/>
    <n v="5996"/>
    <n v="7720"/>
    <n v="102.84000000000003"/>
    <n v="8404"/>
    <n v="4006.625"/>
    <n v="6674.75"/>
    <n v="5134.625"/>
    <n v="4612.1875"/>
    <n v="4209.01953125"/>
    <n v="60882.507031249996"/>
    <n v="54.3"/>
    <x v="0"/>
    <n v="14022.46"/>
    <n v="26229.465"/>
    <n v="20630.58203125"/>
  </r>
  <r>
    <x v="1891"/>
    <n v="8321.25"/>
    <n v="2692.5"/>
    <n v="3615.02"/>
    <n v="5782"/>
    <n v="7446.5"/>
    <n v="110.65999999999997"/>
    <n v="8836.5"/>
    <n v="3884.6875"/>
    <n v="6896.25"/>
    <n v="5455.125"/>
    <n v="4812.5625"/>
    <n v="4469.796875"/>
    <n v="62322.851875"/>
    <n v="74.5"/>
    <x v="0"/>
    <n v="14628.77"/>
    <n v="26060.3475"/>
    <n v="21633.734375"/>
  </r>
  <r>
    <x v="1892"/>
    <n v="8368.75"/>
    <n v="2696"/>
    <n v="3592.3500000000004"/>
    <n v="6084"/>
    <n v="7355.5"/>
    <n v="97.899999999999977"/>
    <n v="8751"/>
    <n v="3950.5625"/>
    <n v="6858.75"/>
    <n v="5385"/>
    <n v="4802.9375"/>
    <n v="4500.03515625"/>
    <n v="62442.78515625"/>
    <n v="61.1"/>
    <x v="0"/>
    <n v="14657.1"/>
    <n v="26238.962500000001"/>
    <n v="21546.72265625"/>
  </r>
  <r>
    <x v="1893"/>
    <n v="8320.25"/>
    <n v="2544.5"/>
    <n v="3598.46"/>
    <n v="5771"/>
    <n v="7360"/>
    <n v="116.37"/>
    <n v="8671.5"/>
    <n v="3988.4375"/>
    <n v="6835"/>
    <n v="5171.125"/>
    <n v="4784.875"/>
    <n v="4497.921875"/>
    <n v="61659.439375000002"/>
    <n v="57.4"/>
    <x v="0"/>
    <n v="14463.21"/>
    <n v="25907.307500000003"/>
    <n v="21288.921875"/>
  </r>
  <r>
    <x v="1894"/>
    <n v="8473.75"/>
    <n v="2700"/>
    <n v="3829.46"/>
    <n v="5723"/>
    <n v="7262.5"/>
    <n v="432.87"/>
    <n v="8720"/>
    <n v="3932.65625"/>
    <n v="6740.5"/>
    <n v="5328.625"/>
    <n v="4905.1875"/>
    <n v="4505.59375"/>
    <n v="62554.142500000002"/>
    <n v="78"/>
    <x v="0"/>
    <n v="15003.21"/>
    <n v="26071.026250000003"/>
    <n v="21479.90625"/>
  </r>
  <r>
    <x v="1895"/>
    <n v="8366.5"/>
    <n v="2745"/>
    <n v="3455.0499999999997"/>
    <n v="5760"/>
    <n v="7501"/>
    <n v="63.7"/>
    <n v="8738"/>
    <n v="4449.875"/>
    <n v="6937.25"/>
    <n v="5525.5"/>
    <n v="4866"/>
    <n v="4669.01171875"/>
    <n v="63076.88671875"/>
    <n v="77.400000000000006"/>
    <x v="0"/>
    <n v="14566.55"/>
    <n v="26512.575000000001"/>
    <n v="21997.76171875"/>
  </r>
  <r>
    <x v="1896"/>
    <n v="8515.5"/>
    <n v="2751.5"/>
    <n v="3819.3599999999997"/>
    <n v="5951"/>
    <n v="7728.75"/>
    <n v="61.860000000000014"/>
    <n v="9054"/>
    <n v="4135.46875"/>
    <n v="6898.5"/>
    <n v="5449.125"/>
    <n v="5003.3125"/>
    <n v="4599.125"/>
    <n v="63967.501250000001"/>
    <n v="86.6"/>
    <x v="0"/>
    <n v="15086.36"/>
    <n v="26931.078750000001"/>
    <n v="21950.0625"/>
  </r>
  <r>
    <x v="1897"/>
    <n v="8547.5"/>
    <n v="2905.25"/>
    <n v="3706.72"/>
    <n v="6027"/>
    <n v="7834.5"/>
    <n v="58.05"/>
    <n v="9143"/>
    <n v="4168.3125"/>
    <n v="6929.5"/>
    <n v="5636.25"/>
    <n v="5129.75"/>
    <n v="4628.6640625"/>
    <n v="64714.496562500004"/>
    <n v="67.900000000000006"/>
    <x v="0"/>
    <n v="15159.47"/>
    <n v="27230.862499999999"/>
    <n v="22324.1640625"/>
  </r>
  <r>
    <x v="1898"/>
    <n v="8613.5"/>
    <n v="2901"/>
    <n v="3534.27"/>
    <n v="5358"/>
    <n v="7417.5"/>
    <n v="70.669999999999987"/>
    <n v="8833.5"/>
    <n v="4239.46875"/>
    <n v="7026.25"/>
    <n v="5478.625"/>
    <n v="4918.3125"/>
    <n v="4593.8125"/>
    <n v="62984.908749999995"/>
    <n v="76.099999999999994"/>
    <x v="0"/>
    <n v="15048.77"/>
    <n v="25919.138749999998"/>
    <n v="22017"/>
  </r>
  <r>
    <x v="1899"/>
    <n v="8584.75"/>
    <n v="2697.75"/>
    <n v="3592.261"/>
    <n v="5550"/>
    <n v="7475.75"/>
    <n v="89.12"/>
    <n v="8739.5"/>
    <n v="4014.8125"/>
    <n v="6972.5"/>
    <n v="5434.5"/>
    <n v="4816.6875"/>
    <n v="4525.5703125"/>
    <n v="62493.201312500001"/>
    <n v="57.6"/>
    <x v="0"/>
    <n v="14874.761"/>
    <n v="25869.182500000003"/>
    <n v="21749.2578125"/>
  </r>
  <r>
    <x v="1900"/>
    <n v="8489.25"/>
    <n v="2548.5"/>
    <n v="3648.2299999999996"/>
    <n v="6055"/>
    <n v="7433.75"/>
    <n v="96.759999999999991"/>
    <n v="8623.5"/>
    <n v="3899.09375"/>
    <n v="6788"/>
    <n v="5314"/>
    <n v="4808.4375"/>
    <n v="4311.0546875"/>
    <n v="62015.575937500005"/>
    <n v="51.1"/>
    <x v="0"/>
    <n v="14685.98"/>
    <n v="26108.103750000002"/>
    <n v="21221.4921875"/>
  </r>
  <r>
    <x v="1901"/>
    <n v="8502.5"/>
    <n v="2635.5"/>
    <n v="3476.1699999999996"/>
    <n v="6077"/>
    <n v="7256"/>
    <n v="71.14"/>
    <n v="8415.5"/>
    <n v="3987.3125"/>
    <n v="6762.5"/>
    <n v="5397.75"/>
    <n v="4997.0625"/>
    <n v="4370.703125"/>
    <n v="61949.138124999998"/>
    <n v="74.900000000000006"/>
    <x v="0"/>
    <n v="14614.17"/>
    <n v="25806.952499999999"/>
    <n v="21528.015625"/>
  </r>
  <r>
    <x v="1902"/>
    <n v="8577.25"/>
    <n v="2754.25"/>
    <n v="3491.88"/>
    <n v="6369"/>
    <n v="7586.5"/>
    <n v="93.480000000000018"/>
    <n v="9055.5"/>
    <n v="4390.25"/>
    <n v="6974.25"/>
    <n v="5597.75"/>
    <n v="5001.4375"/>
    <n v="4511.8515625"/>
    <n v="64403.399062500001"/>
    <n v="81.3"/>
    <x v="0"/>
    <n v="14823.380000000001"/>
    <n v="27494.73"/>
    <n v="22085.2890625"/>
  </r>
  <r>
    <x v="1903"/>
    <n v="8482"/>
    <n v="2808.5"/>
    <n v="3736.54"/>
    <n v="6779"/>
    <n v="7891"/>
    <n v="74.72999999999999"/>
    <n v="9431"/>
    <n v="4639.125"/>
    <n v="7088.5"/>
    <n v="5796.25"/>
    <n v="5093.1875"/>
    <n v="4736.8125"/>
    <n v="66556.645000000004"/>
    <n v="88.9"/>
    <x v="0"/>
    <n v="15027.04"/>
    <n v="28814.855"/>
    <n v="22714.75"/>
  </r>
  <r>
    <x v="1904"/>
    <n v="8524.5"/>
    <n v="2735.5"/>
    <n v="3746.5600000000004"/>
    <n v="6489"/>
    <n v="7832.75"/>
    <n v="101.53999999999996"/>
    <n v="9243"/>
    <n v="4458.4375"/>
    <n v="7083"/>
    <n v="5579.625"/>
    <n v="5057.0625"/>
    <n v="4790.9765625"/>
    <n v="65641.951562500006"/>
    <n v="75"/>
    <x v="0"/>
    <n v="15006.560000000001"/>
    <n v="28124.727500000001"/>
    <n v="22510.6640625"/>
  </r>
  <r>
    <x v="1905"/>
    <n v="8449.75"/>
    <n v="2832"/>
    <n v="3475.63"/>
    <n v="5806"/>
    <n v="7468.5"/>
    <n v="111.33000000000004"/>
    <n v="8941.5"/>
    <n v="4159.375"/>
    <n v="7021.5"/>
    <n v="5320.5"/>
    <n v="5114.0625"/>
    <n v="4681.375"/>
    <n v="63381.522499999999"/>
    <n v="80.099999999999994"/>
    <x v="0"/>
    <n v="14757.380000000001"/>
    <n v="26486.705000000002"/>
    <n v="22137.4375"/>
  </r>
  <r>
    <x v="1906"/>
    <n v="8462.5"/>
    <n v="2677"/>
    <n v="3526.2799999999997"/>
    <n v="5986"/>
    <n v="7429.75"/>
    <n v="116.19000000000005"/>
    <n v="8818"/>
    <n v="3958.9375"/>
    <n v="7004.25"/>
    <n v="5285.25"/>
    <n v="4979.3125"/>
    <n v="4582.78125"/>
    <n v="62826.251250000001"/>
    <n v="67.2"/>
    <x v="0"/>
    <n v="14665.779999999999"/>
    <n v="26308.877500000002"/>
    <n v="21851.59375"/>
  </r>
  <r>
    <x v="1907"/>
    <n v="8484.25"/>
    <n v="2563.75"/>
    <n v="3643.7999999999997"/>
    <n v="5984"/>
    <n v="7384.25"/>
    <n v="120.82000000000005"/>
    <n v="8527"/>
    <n v="3765.125"/>
    <n v="6772.75"/>
    <n v="4872"/>
    <n v="4776.25"/>
    <n v="4542.6875"/>
    <n v="61436.682500000003"/>
    <n v="54.2"/>
    <x v="0"/>
    <n v="14691.8"/>
    <n v="25781.195"/>
    <n v="20963.6875"/>
  </r>
  <r>
    <x v="1908"/>
    <n v="8418.5"/>
    <n v="2733.75"/>
    <n v="3545.88"/>
    <n v="6073"/>
    <n v="7523.5"/>
    <n v="125.64999999999998"/>
    <n v="8749"/>
    <n v="4012.9375"/>
    <n v="6832.75"/>
    <n v="5240.25"/>
    <n v="4829.5625"/>
    <n v="4508"/>
    <n v="62592.78"/>
    <n v="78.900000000000006"/>
    <x v="0"/>
    <n v="14698.130000000001"/>
    <n v="26484.087500000001"/>
    <n v="21410.5625"/>
  </r>
  <r>
    <x v="1909"/>
    <n v="8562.75"/>
    <n v="2768.75"/>
    <n v="3635.08"/>
    <n v="5724"/>
    <n v="7514.25"/>
    <n v="121.64999999999998"/>
    <n v="9054.5"/>
    <n v="4160.6875"/>
    <n v="6967.75"/>
    <n v="5364.375"/>
    <n v="4921.875"/>
    <n v="4679.453125"/>
    <n v="63475.120625000003"/>
    <n v="84.8"/>
    <x v="0"/>
    <n v="14966.58"/>
    <n v="26575.087500000001"/>
    <n v="21933.453125"/>
  </r>
  <r>
    <x v="1910"/>
    <n v="8702.25"/>
    <n v="2875.75"/>
    <n v="3818.71"/>
    <n v="6174"/>
    <n v="7894.5"/>
    <n v="122.34000000000003"/>
    <n v="9368"/>
    <n v="4389.25"/>
    <n v="7105.75"/>
    <n v="5617.5"/>
    <n v="5151.5625"/>
    <n v="4761.328125"/>
    <n v="65980.940624999988"/>
    <n v="95.4"/>
    <x v="0"/>
    <n v="15396.71"/>
    <n v="27948.09"/>
    <n v="22636.140625"/>
  </r>
  <r>
    <x v="1911"/>
    <n v="8512.75"/>
    <n v="2786"/>
    <n v="3799.04"/>
    <n v="5640"/>
    <n v="7776.5"/>
    <n v="109.39999999999998"/>
    <n v="9200"/>
    <n v="4146.09375"/>
    <n v="7079.5"/>
    <n v="5550.875"/>
    <n v="5112.3125"/>
    <n v="4686.765625"/>
    <n v="64399.236875000002"/>
    <n v="74.3"/>
    <x v="0"/>
    <n v="15097.79"/>
    <n v="26871.993750000001"/>
    <n v="22429.453125"/>
  </r>
  <r>
    <x v="1912"/>
    <n v="8553.25"/>
    <n v="2793.75"/>
    <n v="3529.77"/>
    <n v="5648"/>
    <n v="7516.5"/>
    <n v="125.20000000000005"/>
    <n v="8962.5"/>
    <n v="4017.25"/>
    <n v="6940.25"/>
    <n v="5412.25"/>
    <n v="5190.375"/>
    <n v="4622.234375"/>
    <n v="63311.329374999994"/>
    <n v="82.5"/>
    <x v="0"/>
    <n v="14876.77"/>
    <n v="26269.45"/>
    <n v="22165.109375"/>
  </r>
  <r>
    <x v="1913"/>
    <n v="8423.5"/>
    <n v="2814"/>
    <n v="3551.66"/>
    <n v="5707"/>
    <n v="7633.5"/>
    <n v="-210.31"/>
    <n v="8742.5"/>
    <n v="3968.5625"/>
    <n v="7020.25"/>
    <n v="5222.125"/>
    <n v="5124.0625"/>
    <n v="4626.984375"/>
    <n v="62623.834375000006"/>
    <n v="68.900000000000006"/>
    <x v="0"/>
    <n v="14789.16"/>
    <n v="25841.252500000002"/>
    <n v="21993.421875"/>
  </r>
  <r>
    <x v="1914"/>
    <n v="8443.25"/>
    <n v="2672.25"/>
    <n v="3615.7200000000003"/>
    <n v="5216"/>
    <n v="7571.5"/>
    <n v="126.38"/>
    <n v="8727"/>
    <n v="3847"/>
    <n v="6841.25"/>
    <n v="5288.375"/>
    <n v="4928.1875"/>
    <n v="4489.46875"/>
    <n v="61766.381249999999"/>
    <n v="65.2"/>
    <x v="0"/>
    <n v="14731.220000000001"/>
    <n v="25487.879999999997"/>
    <n v="21547.28125"/>
  </r>
  <r>
    <x v="1915"/>
    <n v="8536.75"/>
    <n v="2713.75"/>
    <n v="3578.65"/>
    <n v="5847"/>
    <n v="7423.5"/>
    <n v="127.00999999999999"/>
    <n v="9024"/>
    <n v="4020.53125"/>
    <n v="6848.5"/>
    <n v="5383.375"/>
    <n v="5064.5"/>
    <n v="4418.21875"/>
    <n v="62985.785000000003"/>
    <n v="83.1"/>
    <x v="0"/>
    <n v="14829.15"/>
    <n v="26442.041250000002"/>
    <n v="21714.59375"/>
  </r>
  <r>
    <x v="1916"/>
    <n v="8599.75"/>
    <n v="2800"/>
    <n v="3734.35"/>
    <n v="5265"/>
    <n v="7614.25"/>
    <n v="117.24000000000001"/>
    <n v="9371"/>
    <n v="4016.34375"/>
    <n v="7190"/>
    <n v="5688.625"/>
    <n v="5450.6875"/>
    <n v="4810.59375"/>
    <n v="64657.84"/>
    <n v="98"/>
    <x v="0"/>
    <n v="15134.1"/>
    <n v="26383.833749999998"/>
    <n v="23139.90625"/>
  </r>
  <r>
    <x v="1917"/>
    <n v="8680"/>
    <n v="2858"/>
    <n v="3787.35"/>
    <n v="6093"/>
    <n v="8049.75"/>
    <n v="120.63999999999999"/>
    <n v="9475"/>
    <n v="4433.90625"/>
    <n v="7229.5"/>
    <n v="5757.5"/>
    <n v="5432"/>
    <n v="4901.828125"/>
    <n v="66818.474374999991"/>
    <n v="98.5"/>
    <x v="0"/>
    <n v="15325.35"/>
    <n v="28172.296249999999"/>
    <n v="23320.828125"/>
  </r>
  <r>
    <x v="1918"/>
    <n v="8515.5"/>
    <n v="2807.25"/>
    <n v="3829.0199999999995"/>
    <n v="6267"/>
    <n v="8086.75"/>
    <n v="115.07000000000005"/>
    <n v="9345"/>
    <n v="4389.625"/>
    <n v="7282.25"/>
    <n v="5792.75"/>
    <n v="5462.6875"/>
    <n v="4850.109375"/>
    <n v="66743.011874999997"/>
    <n v="100.2"/>
    <x v="0"/>
    <n v="15151.77"/>
    <n v="28203.445"/>
    <n v="23387.796875"/>
  </r>
  <r>
    <x v="1919"/>
    <n v="8513.75"/>
    <n v="2848.25"/>
    <n v="3770.07"/>
    <n v="5786"/>
    <n v="7968.5"/>
    <n v="115.48000000000002"/>
    <n v="9331"/>
    <n v="4160.875"/>
    <n v="7384.5"/>
    <n v="5770.375"/>
    <n v="5393.9375"/>
    <n v="4816.328125"/>
    <n v="65859.065625000003"/>
    <n v="99.7"/>
    <x v="0"/>
    <n v="15132.07"/>
    <n v="27361.855"/>
    <n v="23365.140625"/>
  </r>
  <r>
    <x v="1920"/>
    <n v="8646"/>
    <n v="2799.25"/>
    <n v="3673.02"/>
    <n v="5342"/>
    <n v="7622"/>
    <n v="115.02999999999997"/>
    <n v="9159"/>
    <n v="4069.9375"/>
    <n v="7206.25"/>
    <n v="5613"/>
    <n v="5427.875"/>
    <n v="4773.375"/>
    <n v="64446.737499999996"/>
    <n v="98.7"/>
    <x v="0"/>
    <n v="15118.27"/>
    <n v="26307.967499999999"/>
    <n v="23020.5"/>
  </r>
  <r>
    <x v="1921"/>
    <n v="8523"/>
    <n v="2743.5"/>
    <n v="3566.46"/>
    <n v="5417"/>
    <n v="7606.75"/>
    <n v="118.92000000000002"/>
    <n v="9105"/>
    <n v="4043.40625"/>
    <n v="7332.5"/>
    <n v="5650.75"/>
    <n v="5396.6875"/>
    <n v="4790.4375"/>
    <n v="64294.411249999997"/>
    <n v="95.2"/>
    <x v="0"/>
    <n v="14832.96"/>
    <n v="26291.076249999998"/>
    <n v="23170.375"/>
  </r>
  <r>
    <x v="1922"/>
    <n v="8462"/>
    <n v="2798.75"/>
    <n v="3526.18"/>
    <n v="5870"/>
    <n v="7542.25"/>
    <n v="116.45999999999998"/>
    <n v="9120"/>
    <n v="4130.03125"/>
    <n v="6886.75"/>
    <n v="5578.125"/>
    <n v="5160.375"/>
    <n v="4463.265625"/>
    <n v="63654.186874999999"/>
    <n v="90.3"/>
    <x v="0"/>
    <n v="14786.93"/>
    <n v="26778.741249999999"/>
    <n v="22088.515625"/>
  </r>
  <r>
    <x v="1923"/>
    <n v="8535.25"/>
    <n v="2696"/>
    <n v="3677.33"/>
    <n v="5765"/>
    <n v="7559"/>
    <n v="108.20000000000005"/>
    <n v="8895"/>
    <n v="4019.0625"/>
    <n v="6841.5"/>
    <n v="5537"/>
    <n v="5146.1875"/>
    <n v="4353.015625"/>
    <n v="63132.545624999999"/>
    <n v="74"/>
    <x v="0"/>
    <n v="14908.58"/>
    <n v="26346.262500000001"/>
    <n v="21877.703125"/>
  </r>
  <r>
    <x v="1924"/>
    <n v="8496"/>
    <n v="2649"/>
    <n v="3637.75"/>
    <n v="6417"/>
    <n v="7682.25"/>
    <n v="72.650000000000006"/>
    <n v="8876"/>
    <n v="4169.71875"/>
    <n v="6870.25"/>
    <n v="5531.75"/>
    <n v="5149.875"/>
    <n v="4472.09375"/>
    <n v="64024.337500000001"/>
    <n v="76.3"/>
    <x v="0"/>
    <n v="14782.75"/>
    <n v="27217.618750000001"/>
    <n v="22023.96875"/>
  </r>
  <r>
    <x v="1925"/>
    <n v="8497"/>
    <n v="2706.25"/>
    <n v="3433.9300000000003"/>
    <n v="5853"/>
    <n v="7825"/>
    <n v="54.879999999999995"/>
    <n v="8599"/>
    <n v="4085.6875"/>
    <n v="6902"/>
    <n v="5311.125"/>
    <n v="5385.0625"/>
    <n v="4736.5625"/>
    <n v="63389.497499999998"/>
    <n v="74.5"/>
    <x v="0"/>
    <n v="14637.18"/>
    <n v="26417.567499999997"/>
    <n v="22334.75"/>
  </r>
  <r>
    <x v="1926"/>
    <n v="8495"/>
    <n v="2695.75"/>
    <n v="3252.34"/>
    <n v="5413"/>
    <n v="7467.5"/>
    <n v="48.29"/>
    <n v="8585"/>
    <n v="3835.53125"/>
    <n v="6910.5"/>
    <n v="5159.375"/>
    <n v="5213.5625"/>
    <n v="4602.5"/>
    <n v="61678.348750000005"/>
    <n v="79.400000000000006"/>
    <x v="0"/>
    <n v="14443.09"/>
    <n v="25349.321250000001"/>
    <n v="21885.9375"/>
  </r>
  <r>
    <x v="1927"/>
    <n v="8626"/>
    <n v="2664"/>
    <n v="3405.5699999999997"/>
    <n v="5385"/>
    <n v="7476.5"/>
    <n v="55.66"/>
    <n v="8941"/>
    <n v="3888.125"/>
    <n v="6825"/>
    <n v="5316.75"/>
    <n v="5010"/>
    <n v="4679.109375"/>
    <n v="62272.714375000003"/>
    <n v="62.5"/>
    <x v="0"/>
    <n v="14695.57"/>
    <n v="25746.285"/>
    <n v="21830.859375"/>
  </r>
  <r>
    <x v="1928"/>
    <n v="8442"/>
    <n v="2533.25"/>
    <n v="3523.7999999999997"/>
    <n v="5479"/>
    <n v="7382.25"/>
    <n v="66.949999999999989"/>
    <n v="8779"/>
    <n v="3802.71875"/>
    <n v="6832.75"/>
    <n v="5328.625"/>
    <n v="4834.9375"/>
    <n v="4612.28125"/>
    <n v="61617.5625"/>
    <n v="62.3"/>
    <x v="0"/>
    <n v="14499.05"/>
    <n v="25509.918750000001"/>
    <n v="21608.59375"/>
  </r>
  <r>
    <x v="1929"/>
    <n v="8553.25"/>
    <n v="2736"/>
    <n v="3480.8999999999996"/>
    <n v="5412"/>
    <n v="7362.5"/>
    <n v="80.490000000000009"/>
    <n v="8865"/>
    <n v="3936.03125"/>
    <n v="6870.25"/>
    <n v="5337.75"/>
    <n v="4898.875"/>
    <n v="4525.25"/>
    <n v="62058.296249999999"/>
    <n v="93.6"/>
    <x v="0"/>
    <n v="14770.15"/>
    <n v="25656.021249999998"/>
    <n v="21632.125"/>
  </r>
  <r>
    <x v="1930"/>
    <n v="8598.25"/>
    <n v="2685.75"/>
    <n v="3578.3199999999997"/>
    <n v="5456"/>
    <n v="7548.25"/>
    <n v="86.160000000000025"/>
    <n v="9078"/>
    <n v="3949.5"/>
    <n v="6867.25"/>
    <n v="5400"/>
    <n v="5192"/>
    <n v="4586.84375"/>
    <n v="63026.323750000003"/>
    <n v="83.6"/>
    <x v="0"/>
    <n v="14862.32"/>
    <n v="26117.91"/>
    <n v="22046.09375"/>
  </r>
  <r>
    <x v="1931"/>
    <n v="8681.75"/>
    <n v="2725"/>
    <n v="3845.6699999999996"/>
    <n v="5637"/>
    <n v="7861"/>
    <n v="89.610000000000014"/>
    <n v="9055"/>
    <n v="4336.78125"/>
    <n v="6886.75"/>
    <n v="5579.25"/>
    <n v="5187.5"/>
    <n v="4642.890625"/>
    <n v="64528.201874999999"/>
    <n v="92.3"/>
    <x v="0"/>
    <n v="15252.42"/>
    <n v="26979.391250000001"/>
    <n v="22296.390625"/>
  </r>
  <r>
    <x v="1932"/>
    <n v="8483"/>
    <n v="2745.75"/>
    <n v="3675.12"/>
    <n v="5816"/>
    <n v="7895.75"/>
    <n v="87.990000000000009"/>
    <n v="9174"/>
    <n v="4253.8125"/>
    <n v="6857.5"/>
    <n v="5616.5"/>
    <n v="5042.75"/>
    <n v="4662.28125"/>
    <n v="64310.453750000001"/>
    <n v="78.400000000000006"/>
    <x v="0"/>
    <n v="14903.869999999999"/>
    <n v="27227.552499999998"/>
    <n v="22179.03125"/>
  </r>
  <r>
    <x v="1933"/>
    <n v="8452.75"/>
    <n v="2679.25"/>
    <n v="3561.54"/>
    <n v="5529"/>
    <n v="7419.75"/>
    <n v="88.81"/>
    <n v="9093"/>
    <n v="4044.09375"/>
    <n v="6956.75"/>
    <n v="5451.75"/>
    <n v="4901"/>
    <n v="4446.34375"/>
    <n v="62624.037499999999"/>
    <n v="84.3"/>
    <x v="0"/>
    <n v="14693.54"/>
    <n v="26174.653749999998"/>
    <n v="21755.84375"/>
  </r>
  <r>
    <x v="1934"/>
    <n v="8359"/>
    <n v="2717"/>
    <n v="3467.68"/>
    <n v="5244"/>
    <n v="7433.75"/>
    <n v="83.25"/>
    <n v="8958"/>
    <n v="3764.71875"/>
    <n v="6778.5"/>
    <n v="5330"/>
    <n v="4849.1875"/>
    <n v="4248.703125"/>
    <n v="61233.789375"/>
    <n v="61"/>
    <x v="0"/>
    <n v="14543.68"/>
    <n v="25483.71875"/>
    <n v="21206.390625"/>
  </r>
  <r>
    <x v="1935"/>
    <n v="8096.75"/>
    <n v="2640.75"/>
    <n v="3487.53"/>
    <n v="5620"/>
    <n v="7435.75"/>
    <n v="62.81"/>
    <n v="8667"/>
    <n v="3615.21875"/>
    <n v="6858"/>
    <n v="5151.875"/>
    <n v="4931.5625"/>
    <n v="4314.859375"/>
    <n v="60882.105624999997"/>
    <n v="49.1"/>
    <x v="0"/>
    <n v="14225.03"/>
    <n v="25400.778749999998"/>
    <n v="21256.296875"/>
  </r>
  <r>
    <x v="1936"/>
    <n v="8271.25"/>
    <n v="2710"/>
    <n v="3550.77"/>
    <n v="5907"/>
    <n v="7429.25"/>
    <n v="3.3599999999999994"/>
    <n v="8710"/>
    <n v="3923.28125"/>
    <n v="6892.75"/>
    <n v="5242.75"/>
    <n v="5035.1875"/>
    <n v="4505.875"/>
    <n v="62181.473749999997"/>
    <n v="86.4"/>
    <x v="0"/>
    <n v="14532.02"/>
    <n v="25972.891250000001"/>
    <n v="21676.5625"/>
  </r>
  <r>
    <x v="1937"/>
    <n v="8454.25"/>
    <n v="2772.75"/>
    <n v="3684"/>
    <n v="6265"/>
    <n v="7618.25"/>
    <n v="-93.5"/>
    <n v="8973"/>
    <n v="4039.3125"/>
    <n v="7164.75"/>
    <n v="5381.5"/>
    <n v="5151.4375"/>
    <n v="4703.625"/>
    <n v="64114.375"/>
    <n v="68.099999999999994"/>
    <x v="0"/>
    <n v="14911"/>
    <n v="26802.0625"/>
    <n v="22401.3125"/>
  </r>
  <r>
    <x v="1938"/>
    <n v="8520.5"/>
    <n v="2790.25"/>
    <n v="4528"/>
    <n v="5816"/>
    <n v="7703.75"/>
    <n v="-46.5"/>
    <n v="9171"/>
    <n v="3963.4375"/>
    <n v="7155.75"/>
    <n v="5652.125"/>
    <n v="5371.4375"/>
    <n v="4838.546875"/>
    <n v="65464.296875"/>
    <n v="98.2"/>
    <x v="0"/>
    <n v="15838.75"/>
    <n v="26607.6875"/>
    <n v="23017.859375"/>
  </r>
  <r>
    <x v="1939"/>
    <n v="8636.75"/>
    <n v="2909.5"/>
    <n v="3966"/>
    <n v="5911"/>
    <n v="7852"/>
    <n v="-328"/>
    <n v="9466"/>
    <n v="4049.6875"/>
    <n v="7299.5"/>
    <n v="5699"/>
    <n v="5504.9375"/>
    <n v="4957.4375"/>
    <n v="65923.8125"/>
    <n v="92.6"/>
    <x v="0"/>
    <n v="15512.25"/>
    <n v="26950.6875"/>
    <n v="23460.875"/>
  </r>
  <r>
    <x v="1940"/>
    <n v="8533.5"/>
    <n v="2697.25"/>
    <n v="3800"/>
    <n v="5352"/>
    <n v="7839"/>
    <n v="-327.5"/>
    <n v="9076"/>
    <n v="4126.5625"/>
    <n v="7304.75"/>
    <n v="5555.125"/>
    <n v="5395.1875"/>
    <n v="4793.53125"/>
    <n v="64145.40625"/>
    <n v="78.900000000000006"/>
    <x v="0"/>
    <n v="15030.75"/>
    <n v="26066.0625"/>
    <n v="23048.59375"/>
  </r>
  <r>
    <x v="1941"/>
    <n v="8380"/>
    <n v="2628.25"/>
    <n v="3349"/>
    <n v="5441"/>
    <n v="7472.25"/>
    <n v="83.660000000000025"/>
    <n v="8756"/>
    <n v="3952.6875"/>
    <n v="7092.75"/>
    <n v="5361"/>
    <n v="5146.0625"/>
    <n v="4420.34375"/>
    <n v="62083.003750000003"/>
    <n v="57.1"/>
    <x v="0"/>
    <n v="14357.25"/>
    <n v="25705.5975"/>
    <n v="22020.15625"/>
  </r>
  <r>
    <x v="1942"/>
    <n v="8377.25"/>
    <n v="2555"/>
    <n v="3452"/>
    <n v="4038"/>
    <n v="5579.5"/>
    <n v="76.050000000000011"/>
    <n v="8639"/>
    <n v="2810.9375"/>
    <n v="6689.25"/>
    <n v="5107.375"/>
    <n v="5068.3125"/>
    <n v="4325.625"/>
    <n v="56718.3"/>
    <n v="54.6"/>
    <x v="0"/>
    <n v="14384.25"/>
    <n v="21143.487499999999"/>
    <n v="21190.5625"/>
  </r>
  <r>
    <x v="1943"/>
    <n v="8413.75"/>
    <n v="2686.75"/>
    <n v="3269"/>
    <n v="5487"/>
    <n v="7448.5"/>
    <n v="87.06"/>
    <n v="8825"/>
    <n v="4166.3125"/>
    <n v="6690.25"/>
    <n v="5147.625"/>
    <n v="5173.25"/>
    <n v="4512.65625"/>
    <n v="61907.153749999998"/>
    <n v="95.1"/>
    <x v="0"/>
    <n v="14369.5"/>
    <n v="26013.872499999998"/>
    <n v="21523.78125"/>
  </r>
  <r>
    <x v="1944"/>
    <n v="8597.25"/>
    <n v="2858.5"/>
    <n v="3983.1499999999996"/>
    <n v="5890"/>
    <n v="7572.75"/>
    <n v="95.350000000000023"/>
    <n v="9029"/>
    <n v="4325.125"/>
    <n v="6940.25"/>
    <n v="5408.125"/>
    <n v="5476.1875"/>
    <n v="4833.0625"/>
    <n v="65008.75"/>
    <n v="92.1"/>
    <x v="0"/>
    <n v="15438.9"/>
    <n v="26912.224999999999"/>
    <n v="22657.625"/>
  </r>
  <r>
    <x v="1945"/>
    <n v="8451.25"/>
    <n v="2848"/>
    <n v="3867.96"/>
    <n v="6090"/>
    <n v="7897.5"/>
    <n v="73.800000000000011"/>
    <n v="9125"/>
    <n v="4360.9375"/>
    <n v="7058.5"/>
    <n v="5508.875"/>
    <n v="5552.6875"/>
    <n v="4812.59375"/>
    <n v="65647.103750000009"/>
    <n v="97.3"/>
    <x v="0"/>
    <n v="15167.21"/>
    <n v="27547.237499999999"/>
    <n v="22932.65625"/>
  </r>
  <r>
    <x v="1946"/>
    <n v="8621.5"/>
    <n v="2826.25"/>
    <n v="3983.6099999999997"/>
    <n v="6151"/>
    <n v="7952.75"/>
    <n v="77.420000000000016"/>
    <n v="9058"/>
    <n v="4283.5"/>
    <n v="7215.75"/>
    <n v="5500.625"/>
    <n v="5437.25"/>
    <n v="4884.125"/>
    <n v="65991.78"/>
    <n v="81.400000000000006"/>
    <x v="0"/>
    <n v="15431.36"/>
    <n v="27522.67"/>
    <n v="23037.75"/>
  </r>
  <r>
    <x v="1947"/>
    <n v="8367"/>
    <n v="2732.5"/>
    <n v="3848.8"/>
    <n v="4957"/>
    <n v="7683"/>
    <n v="87.94"/>
    <n v="8945"/>
    <n v="3820.4375"/>
    <n v="7172.75"/>
    <n v="5420.875"/>
    <n v="5348.5625"/>
    <n v="4720.6875"/>
    <n v="63104.552500000005"/>
    <n v="86.9"/>
    <x v="0"/>
    <n v="14948.3"/>
    <n v="25493.377500000002"/>
    <n v="22662.875"/>
  </r>
  <r>
    <x v="1948"/>
    <n v="8341.25"/>
    <n v="2677.25"/>
    <n v="3674.1499999999996"/>
    <n v="5269"/>
    <n v="7710.25"/>
    <n v="92.649999999999977"/>
    <n v="8785"/>
    <n v="3961.5"/>
    <n v="6924.25"/>
    <n v="5252.375"/>
    <n v="5170.3125"/>
    <n v="4595.625"/>
    <n v="62453.612500000003"/>
    <n v="71.7"/>
    <x v="0"/>
    <n v="14692.65"/>
    <n v="25818.400000000001"/>
    <n v="21942.5625"/>
  </r>
  <r>
    <x v="1949"/>
    <n v="8622.75"/>
    <n v="2638.5"/>
    <n v="3783.63"/>
    <n v="5598"/>
    <n v="7644.25"/>
    <n v="91.269999999999982"/>
    <n v="8934"/>
    <n v="3995.625"/>
    <n v="6613.25"/>
    <n v="5080.25"/>
    <n v="5002.125"/>
    <n v="4418.09375"/>
    <n v="62421.743749999994"/>
    <n v="58.9"/>
    <x v="0"/>
    <n v="15044.880000000001"/>
    <n v="26263.145"/>
    <n v="21113.71875"/>
  </r>
  <r>
    <x v="1950"/>
    <n v="8494.5"/>
    <n v="2747.75"/>
    <n v="3690.3500000000004"/>
    <n v="5700"/>
    <n v="7500.5"/>
    <n v="92.230000000000018"/>
    <n v="8888"/>
    <n v="4198.4375"/>
    <n v="6720"/>
    <n v="5153.625"/>
    <n v="5154.75"/>
    <n v="4524.8125"/>
    <n v="62864.955000000002"/>
    <n v="88.4"/>
    <x v="0"/>
    <n v="14932.6"/>
    <n v="26379.1675"/>
    <n v="21553.1875"/>
  </r>
  <r>
    <x v="1951"/>
    <n v="8428.5"/>
    <n v="2791.25"/>
    <n v="3723.04"/>
    <n v="6045"/>
    <n v="7620.25"/>
    <n v="91.139999999999986"/>
    <n v="9214"/>
    <n v="4377.375"/>
    <n v="7029.25"/>
    <n v="5282.875"/>
    <n v="5237.875"/>
    <n v="4733.71875"/>
    <n v="64574.27375"/>
    <n v="86"/>
    <x v="0"/>
    <n v="14942.79"/>
    <n v="27347.764999999999"/>
    <n v="22283.71875"/>
  </r>
  <r>
    <x v="1952"/>
    <n v="8313.5"/>
    <n v="2696"/>
    <n v="3917.44"/>
    <n v="6325"/>
    <n v="8060.5"/>
    <n v="484.93"/>
    <n v="9230"/>
    <n v="4389.5625"/>
    <n v="7142"/>
    <n v="5496.75"/>
    <n v="5283.75"/>
    <n v="4722.5625"/>
    <n v="66061.994999999995"/>
    <n v="98.4"/>
    <x v="0"/>
    <n v="14926.94"/>
    <n v="28489.9925"/>
    <n v="22645.0625"/>
  </r>
  <r>
    <x v="1953"/>
    <n v="8423"/>
    <n v="2774.25"/>
    <n v="3825.72"/>
    <n v="6259"/>
    <n v="7955.5"/>
    <n v="93.63"/>
    <n v="8979"/>
    <n v="4251.5625"/>
    <n v="7009.25"/>
    <n v="5458.875"/>
    <n v="5300.25"/>
    <n v="4801.0625"/>
    <n v="65131.1"/>
    <n v="69.2"/>
    <x v="0"/>
    <n v="15022.97"/>
    <n v="27538.692499999997"/>
    <n v="22569.4375"/>
  </r>
  <r>
    <x v="1954"/>
    <n v="8150.75"/>
    <n v="2796"/>
    <n v="3700.64"/>
    <n v="5177"/>
    <n v="7531.75"/>
    <n v="93.769999999999982"/>
    <n v="8751"/>
    <n v="3897.6875"/>
    <n v="6895.5"/>
    <n v="5275.25"/>
    <n v="5180.4375"/>
    <n v="4658.34375"/>
    <n v="62108.128749999996"/>
    <n v="76.3"/>
    <x v="0"/>
    <n v="14647.39"/>
    <n v="25451.2075"/>
    <n v="22009.53125"/>
  </r>
  <r>
    <x v="1955"/>
    <n v="8285.75"/>
    <n v="2704.25"/>
    <n v="3991.37"/>
    <n v="4983"/>
    <n v="7319.5"/>
    <n v="68.16"/>
    <n v="8751"/>
    <n v="3706.9375"/>
    <n v="6643.75"/>
    <n v="5042"/>
    <n v="5127.9375"/>
    <n v="4587.5625"/>
    <n v="61211.217500000006"/>
    <n v="52.3"/>
    <x v="0"/>
    <n v="14981.369999999999"/>
    <n v="24828.5975"/>
    <n v="21401.25"/>
  </r>
  <r>
    <x v="1956"/>
    <n v="8233.75"/>
    <n v="2563.25"/>
    <n v="3983.88"/>
    <n v="5566"/>
    <n v="7342.75"/>
    <n v="66.699999999999989"/>
    <n v="8315"/>
    <n v="3521.6875"/>
    <n v="6577.5"/>
    <n v="4947.5"/>
    <n v="5003.1875"/>
    <n v="4510"/>
    <n v="60631.204999999994"/>
    <n v="43.2"/>
    <x v="0"/>
    <n v="14780.880000000001"/>
    <n v="24812.137500000001"/>
    <n v="21038.1875"/>
  </r>
  <r>
    <x v="1957"/>
    <n v="8261.75"/>
    <n v="2794"/>
    <n v="3878.41"/>
    <n v="5748"/>
    <n v="7474"/>
    <n v="89.259999999999991"/>
    <n v="8602"/>
    <n v="4054.5625"/>
    <n v="6621.25"/>
    <n v="5127.625"/>
    <n v="5086.4375"/>
    <n v="4552.78125"/>
    <n v="62290.076249999998"/>
    <n v="81.599999999999994"/>
    <x v="0"/>
    <n v="14934.16"/>
    <n v="25967.822500000002"/>
    <n v="21388.09375"/>
  </r>
  <r>
    <x v="1958"/>
    <n v="8454.5"/>
    <n v="2898.75"/>
    <n v="3711.5"/>
    <n v="5721"/>
    <n v="7670.25"/>
    <n v="116.56"/>
    <n v="9065"/>
    <n v="4257.0625"/>
    <n v="6900.75"/>
    <n v="5361.25"/>
    <n v="5246.125"/>
    <n v="4615.1875"/>
    <n v="64017.934999999998"/>
    <n v="85.2"/>
    <x v="0"/>
    <n v="15064.75"/>
    <n v="26829.872499999998"/>
    <n v="22123.3125"/>
  </r>
  <r>
    <x v="1959"/>
    <n v="8330.25"/>
    <n v="2832.5"/>
    <n v="4135.1499999999996"/>
    <n v="6242"/>
    <n v="7987.75"/>
    <n v="67.88"/>
    <n v="9155"/>
    <n v="4434.9375"/>
    <n v="7040.5"/>
    <n v="5505.5"/>
    <n v="5387.875"/>
    <n v="4778.78125"/>
    <n v="65898.123749999999"/>
    <n v="96"/>
    <x v="0"/>
    <n v="15297.9"/>
    <n v="27887.567499999997"/>
    <n v="22712.65625"/>
  </r>
  <r>
    <x v="1960"/>
    <n v="8394.25"/>
    <n v="2758.75"/>
    <n v="4145.91"/>
    <n v="5931"/>
    <n v="7745"/>
    <n v="73.20999999999998"/>
    <n v="8972"/>
    <n v="4217.5625"/>
    <n v="6945"/>
    <n v="5546.125"/>
    <n v="5302.6875"/>
    <n v="4748.0625"/>
    <n v="64779.557499999995"/>
    <n v="69.2"/>
    <x v="0"/>
    <n v="15298.91"/>
    <n v="26938.772499999999"/>
    <n v="22541.875"/>
  </r>
  <r>
    <x v="1961"/>
    <n v="8205"/>
    <n v="2886.75"/>
    <n v="4358.72"/>
    <n v="5770"/>
    <n v="7537.25"/>
    <n v="96.82"/>
    <n v="8821"/>
    <n v="3888.375"/>
    <n v="6717.5"/>
    <n v="5498.25"/>
    <n v="5102.5625"/>
    <n v="4508.53125"/>
    <n v="63390.758750000001"/>
    <n v="86"/>
    <x v="0"/>
    <n v="15450.470000000001"/>
    <n v="26113.445"/>
    <n v="21826.84375"/>
  </r>
  <r>
    <x v="1962"/>
    <n v="8234.75"/>
    <n v="2884.25"/>
    <n v="4476.1400000000003"/>
    <n v="6035"/>
    <n v="7473.5"/>
    <n v="76.269999999999982"/>
    <n v="8792"/>
    <n v="4262.3125"/>
    <n v="6787"/>
    <n v="5483.375"/>
    <n v="5206.1875"/>
    <n v="4643.6875"/>
    <n v="64354.472499999996"/>
    <n v="79.400000000000006"/>
    <x v="0"/>
    <n v="15595.14"/>
    <n v="26639.0825"/>
    <n v="22120.25"/>
  </r>
  <r>
    <x v="1963"/>
    <n v="8372.5"/>
    <n v="2866.75"/>
    <n v="4222.6099999999997"/>
    <n v="6086"/>
    <n v="7495.5"/>
    <n v="87.329999999999984"/>
    <n v="8751"/>
    <n v="4070.6875"/>
    <n v="6893.5"/>
    <n v="5435.75"/>
    <n v="5299.1875"/>
    <n v="4579.75"/>
    <n v="64160.565000000002"/>
    <n v="74.900000000000006"/>
    <x v="0"/>
    <n v="15461.86"/>
    <n v="26490.517500000002"/>
    <n v="22208.1875"/>
  </r>
  <r>
    <x v="1964"/>
    <n v="8728.5"/>
    <n v="3007.75"/>
    <n v="4417.41"/>
    <n v="6300"/>
    <n v="7528"/>
    <n v="59.319999999999993"/>
    <n v="8881"/>
    <n v="4396.6875"/>
    <n v="7069"/>
    <n v="5516.75"/>
    <n v="5171.5"/>
    <n v="4650.78125"/>
    <n v="65726.698749999996"/>
    <n v="99.5"/>
    <x v="0"/>
    <n v="16153.66"/>
    <n v="27165.0075"/>
    <n v="22408.03125"/>
  </r>
  <r>
    <x v="1965"/>
    <n v="9148.75"/>
    <n v="3324.75"/>
    <n v="4921.0999999999995"/>
    <n v="6393"/>
    <n v="7491"/>
    <n v="65.950000000000045"/>
    <n v="9555"/>
    <n v="4554.1875"/>
    <n v="7083"/>
    <n v="5754.875"/>
    <n v="5558.75"/>
    <n v="4838.28125"/>
    <n v="68688.643749999988"/>
    <n v="97.1"/>
    <x v="0"/>
    <n v="17394.599999999999"/>
    <n v="28059.137500000001"/>
    <n v="23234.90625"/>
  </r>
  <r>
    <x v="1966"/>
    <n v="8834.75"/>
    <n v="3216.25"/>
    <n v="5082.07"/>
    <n v="6149"/>
    <n v="7933.5"/>
    <n v="62.779999999999973"/>
    <n v="9566"/>
    <n v="4643.3125"/>
    <n v="7178"/>
    <n v="5968.125"/>
    <n v="5513.4375"/>
    <n v="4845.59375"/>
    <n v="68992.818750000006"/>
    <n v="100.3"/>
    <x v="0"/>
    <n v="17133.07"/>
    <n v="28354.592499999999"/>
    <n v="23505.15625"/>
  </r>
  <r>
    <x v="1967"/>
    <n v="8714.75"/>
    <n v="2928.5"/>
    <n v="4593.29"/>
    <n v="6034"/>
    <n v="7829.5"/>
    <n v="63.870000000000005"/>
    <n v="9485"/>
    <n v="4699.375"/>
    <n v="7039.5"/>
    <n v="5874"/>
    <n v="5569"/>
    <n v="4854.09375"/>
    <n v="67684.878750000003"/>
    <n v="93.8"/>
    <x v="0"/>
    <n v="16236.54"/>
    <n v="28111.745000000003"/>
    <n v="23336.59375"/>
  </r>
  <r>
    <x v="1968"/>
    <n v="8671.25"/>
    <n v="2931.75"/>
    <n v="4457.99"/>
    <n v="5728"/>
    <n v="7476"/>
    <n v="87.31"/>
    <n v="9168"/>
    <n v="4334.875"/>
    <n v="6948"/>
    <n v="5428"/>
    <n v="5252.75"/>
    <n v="4657.65625"/>
    <n v="65141.581249999996"/>
    <n v="95.4"/>
    <x v="0"/>
    <n v="16060.99"/>
    <n v="26794.184999999998"/>
    <n v="22286.40625"/>
  </r>
  <r>
    <x v="1969"/>
    <n v="8416.25"/>
    <n v="2957"/>
    <n v="4279.66"/>
    <n v="5818"/>
    <n v="7572"/>
    <n v="96.730000000000018"/>
    <n v="8933"/>
    <n v="4325.75"/>
    <n v="6959"/>
    <n v="5438.5"/>
    <n v="5164.375"/>
    <n v="4623.65625"/>
    <n v="64583.921249999999"/>
    <n v="93.5"/>
    <x v="0"/>
    <n v="15652.91"/>
    <n v="26745.48"/>
    <n v="22185.53125"/>
  </r>
  <r>
    <x v="1970"/>
    <n v="8381"/>
    <n v="2939"/>
    <n v="4165.21"/>
    <n v="5486"/>
    <n v="7289.5"/>
    <n v="70.259999999999991"/>
    <n v="8871"/>
    <n v="4309.9375"/>
    <n v="6857"/>
    <n v="5517.5"/>
    <n v="5238.25"/>
    <n v="4554.5"/>
    <n v="63679.157500000001"/>
    <n v="93.8"/>
    <x v="0"/>
    <n v="15485.21"/>
    <n v="26026.697500000002"/>
    <n v="22167.25"/>
  </r>
  <r>
    <x v="1971"/>
    <n v="8538.5"/>
    <n v="2877.5"/>
    <n v="4510.7800000000007"/>
    <n v="5562"/>
    <n v="7387.5"/>
    <n v="69.69"/>
    <n v="8990"/>
    <n v="4273.9375"/>
    <n v="6689.5"/>
    <n v="5458"/>
    <n v="5128.625"/>
    <n v="4646.625"/>
    <n v="64132.657500000001"/>
    <n v="98.9"/>
    <x v="0"/>
    <n v="15926.78"/>
    <n v="26283.127500000002"/>
    <n v="21922.75"/>
  </r>
  <r>
    <x v="1972"/>
    <n v="8559.5"/>
    <n v="2804.5"/>
    <n v="4450.6499999999996"/>
    <n v="6369"/>
    <n v="7475"/>
    <n v="72.300000000000011"/>
    <n v="9255"/>
    <n v="4344.0625"/>
    <n v="6737"/>
    <n v="5502.125"/>
    <n v="5262"/>
    <n v="4780.71875"/>
    <n v="65611.856250000012"/>
    <n v="99.3"/>
    <x v="0"/>
    <n v="15814.65"/>
    <n v="27515.362499999999"/>
    <n v="22281.84375"/>
  </r>
  <r>
    <x v="1973"/>
    <n v="8518"/>
    <n v="2765.5"/>
    <n v="4793.59"/>
    <n v="6273"/>
    <n v="7962.5"/>
    <n v="72.589999999999975"/>
    <n v="9235"/>
    <n v="4249.375"/>
    <n v="6892.5"/>
    <n v="5769.875"/>
    <n v="5395.875"/>
    <n v="4853.34375"/>
    <n v="66781.148749999993"/>
    <n v="98.7"/>
    <x v="0"/>
    <n v="16077.09"/>
    <n v="27792.465"/>
    <n v="22911.59375"/>
  </r>
  <r>
    <x v="1974"/>
    <n v="8563.75"/>
    <n v="2788"/>
    <n v="4479.8999999999996"/>
    <n v="6550"/>
    <n v="7813"/>
    <n v="70.470000000000027"/>
    <n v="9114"/>
    <n v="4503.75"/>
    <n v="7060"/>
    <n v="5801.875"/>
    <n v="5315.25"/>
    <n v="4847.90625"/>
    <n v="66907.901249999995"/>
    <n v="95.3"/>
    <x v="0"/>
    <n v="15831.65"/>
    <n v="28051.22"/>
    <n v="23025.03125"/>
  </r>
  <r>
    <x v="1975"/>
    <n v="8404.5"/>
    <n v="2920"/>
    <n v="4249.32"/>
    <n v="5542"/>
    <n v="7628"/>
    <n v="67.410000000000025"/>
    <n v="9081"/>
    <n v="4291.0625"/>
    <n v="6819.5"/>
    <n v="5648.25"/>
    <n v="5340.875"/>
    <n v="4762.875"/>
    <n v="64754.792500000003"/>
    <n v="98.8"/>
    <x v="0"/>
    <n v="15573.82"/>
    <n v="26609.4725"/>
    <n v="22571.5"/>
  </r>
  <r>
    <x v="1976"/>
    <n v="8405.25"/>
    <n v="2855"/>
    <n v="4310.41"/>
    <n v="5983"/>
    <n v="7594"/>
    <n v="71.720000000000027"/>
    <n v="9239"/>
    <n v="4458.1875"/>
    <n v="6824.5"/>
    <n v="5625.875"/>
    <n v="5268.75"/>
    <n v="4759.34375"/>
    <n v="65395.036250000005"/>
    <n v="96.7"/>
    <x v="0"/>
    <n v="15570.66"/>
    <n v="27345.907500000001"/>
    <n v="22478.46875"/>
  </r>
  <r>
    <x v="1977"/>
    <n v="8558.5"/>
    <n v="2748.5"/>
    <n v="4486.72"/>
    <n v="5628"/>
    <n v="7528"/>
    <n v="-12.200000000000003"/>
    <n v="9072"/>
    <n v="4311.625"/>
    <n v="7380.5"/>
    <n v="5539"/>
    <n v="5420.5"/>
    <n v="4728.03125"/>
    <n v="65389.176250000004"/>
    <n v="93.5"/>
    <x v="0"/>
    <n v="15793.720000000001"/>
    <n v="26527.424999999999"/>
    <n v="23068.03125"/>
  </r>
  <r>
    <x v="1978"/>
    <n v="8665"/>
    <n v="2803.5"/>
    <n v="4059.2"/>
    <n v="6016"/>
    <n v="7571.5"/>
    <n v="79.990000000000009"/>
    <n v="8965"/>
    <n v="4292.0625"/>
    <n v="7213"/>
    <n v="5471.125"/>
    <n v="5392"/>
    <n v="4790.4375"/>
    <n v="65318.814999999995"/>
    <n v="98.4"/>
    <x v="0"/>
    <n v="15527.7"/>
    <n v="26924.552499999998"/>
    <n v="22866.5625"/>
  </r>
  <r>
    <x v="1979"/>
    <n v="8877.75"/>
    <n v="2744.5"/>
    <n v="4625.3599999999997"/>
    <n v="6170"/>
    <n v="7594.5"/>
    <n v="54.490000000000009"/>
    <n v="9209"/>
    <n v="4477.8125"/>
    <n v="7147"/>
    <n v="5587.625"/>
    <n v="5349.375"/>
    <n v="4846.8125"/>
    <n v="66684.225000000006"/>
    <n v="98.6"/>
    <x v="0"/>
    <n v="16247.61"/>
    <n v="27505.802499999998"/>
    <n v="22930.8125"/>
  </r>
  <r>
    <x v="1980"/>
    <n v="8587"/>
    <n v="2893.75"/>
    <n v="5058.68"/>
    <n v="6604"/>
    <n v="7844"/>
    <n v="44.680000000000007"/>
    <n v="9208"/>
    <n v="4647.0625"/>
    <n v="7046.5"/>
    <n v="5707"/>
    <n v="5290.75"/>
    <n v="4947.71875"/>
    <n v="67879.141250000001"/>
    <n v="99.1"/>
    <x v="0"/>
    <n v="16539.43"/>
    <n v="28347.7425"/>
    <n v="22991.96875"/>
  </r>
  <r>
    <x v="1981"/>
    <n v="8514.25"/>
    <n v="2861"/>
    <n v="4409.8300000000008"/>
    <n v="6549"/>
    <n v="7745"/>
    <n v="80.139999999999986"/>
    <n v="9206"/>
    <n v="4619.625"/>
    <n v="7127"/>
    <n v="5727.25"/>
    <n v="5382.875"/>
    <n v="4845.96875"/>
    <n v="67067.938750000001"/>
    <n v="96.4"/>
    <x v="0"/>
    <n v="15785.080000000002"/>
    <n v="28199.764999999999"/>
    <n v="23083.09375"/>
  </r>
  <r>
    <x v="1982"/>
    <n v="8348.5"/>
    <n v="2861.25"/>
    <n v="4329.83"/>
    <n v="5697"/>
    <n v="7663"/>
    <n v="86.139999999999986"/>
    <n v="9100"/>
    <n v="4194.375"/>
    <n v="7179"/>
    <n v="5547"/>
    <n v="5349.375"/>
    <n v="4714.09375"/>
    <n v="65069.563750000001"/>
    <n v="90"/>
    <x v="0"/>
    <n v="15539.58"/>
    <n v="26740.514999999999"/>
    <n v="22789.46875"/>
  </r>
  <r>
    <x v="1983"/>
    <n v="6019"/>
    <n v="1939.5"/>
    <n v="3188.97"/>
    <n v="3943"/>
    <n v="5489"/>
    <n v="61.550000000000011"/>
    <n v="6346"/>
    <n v="2992.875"/>
    <n v="5076.5"/>
    <n v="3846.625"/>
    <n v="3880.125"/>
    <n v="3284.3125"/>
    <n v="46067.457500000004"/>
    <n v="97.9"/>
    <x v="0"/>
    <n v="11147.47"/>
    <n v="18832.424999999999"/>
    <n v="16087.5625"/>
  </r>
  <r>
    <x v="1984"/>
    <n v="8597"/>
    <n v="2886"/>
    <n v="4222.0899999999992"/>
    <n v="5783"/>
    <n v="7702"/>
    <n v="82.080000000000013"/>
    <n v="9058"/>
    <n v="4262.375"/>
    <n v="7123"/>
    <n v="5544.75"/>
    <n v="5343.875"/>
    <n v="4695.5"/>
    <n v="65299.67"/>
    <n v="98.1"/>
    <x v="0"/>
    <n v="15705.09"/>
    <n v="26887.455000000002"/>
    <n v="22707.125"/>
  </r>
  <r>
    <x v="1985"/>
    <n v="8453.75"/>
    <n v="3061.75"/>
    <n v="4722.53"/>
    <n v="6033"/>
    <n v="7742.5"/>
    <n v="91.860000000000014"/>
    <n v="9274"/>
    <n v="4358.5"/>
    <n v="6975"/>
    <n v="5640.875"/>
    <n v="5225.625"/>
    <n v="4714.1875"/>
    <n v="66293.577499999999"/>
    <n v="99.1"/>
    <x v="0"/>
    <n v="16238.029999999999"/>
    <n v="27499.86"/>
    <n v="22555.6875"/>
  </r>
  <r>
    <x v="1986"/>
    <n v="8456.75"/>
    <n v="2868"/>
    <n v="4727.2"/>
    <n v="6691"/>
    <n v="7663.5"/>
    <n v="94.13"/>
    <n v="9177"/>
    <n v="4438.375"/>
    <n v="6958.5"/>
    <n v="5620.125"/>
    <n v="5252.5"/>
    <n v="4693.15625"/>
    <n v="66640.236249999987"/>
    <n v="99.1"/>
    <x v="0"/>
    <n v="16051.95"/>
    <n v="28064.004999999997"/>
    <n v="22524.28125"/>
  </r>
  <r>
    <x v="1987"/>
    <n v="8397.5"/>
    <n v="2756.25"/>
    <n v="4322.83"/>
    <n v="6794"/>
    <n v="7868"/>
    <n v="65.399999999999977"/>
    <n v="9189"/>
    <n v="4702.375"/>
    <n v="7321.5"/>
    <n v="5585.125"/>
    <n v="5467.25"/>
    <n v="4755.8125"/>
    <n v="67225.04250000001"/>
    <n v="100.2"/>
    <x v="0"/>
    <n v="15476.58"/>
    <n v="28618.775000000001"/>
    <n v="23129.6875"/>
  </r>
  <r>
    <x v="1988"/>
    <n v="8464.5"/>
    <n v="2732.75"/>
    <n v="4413.97"/>
    <n v="6578"/>
    <n v="8045"/>
    <n v="70.829999999999984"/>
    <n v="9224"/>
    <n v="4582.75"/>
    <n v="7119.5"/>
    <n v="5531.25"/>
    <n v="5458.875"/>
    <n v="4844.375"/>
    <n v="67065.8"/>
    <n v="99.7"/>
    <x v="0"/>
    <n v="15611.220000000001"/>
    <n v="28500.58"/>
    <n v="22954"/>
  </r>
  <r>
    <x v="1989"/>
    <n v="8432.5"/>
    <n v="2809"/>
    <n v="4244.22"/>
    <n v="6412"/>
    <n v="7823.5"/>
    <n v="65.779999999999973"/>
    <n v="9081"/>
    <n v="4591"/>
    <n v="7327.5"/>
    <n v="5544.875"/>
    <n v="5464.75"/>
    <n v="4835.8125"/>
    <n v="66631.9375"/>
    <n v="98.8"/>
    <x v="0"/>
    <n v="15485.720000000001"/>
    <n v="27973.279999999999"/>
    <n v="23172.9375"/>
  </r>
  <r>
    <x v="1990"/>
    <n v="8235.25"/>
    <n v="2876.25"/>
    <n v="4226.16"/>
    <n v="6019"/>
    <n v="7728"/>
    <n v="97.160000000000025"/>
    <n v="8950"/>
    <n v="4516.0625"/>
    <n v="7320"/>
    <n v="5558.5"/>
    <n v="5501.5"/>
    <n v="4741.28125"/>
    <n v="65769.163750000007"/>
    <n v="98.7"/>
    <x v="0"/>
    <n v="15337.66"/>
    <n v="27310.2225"/>
    <n v="23121.28125"/>
  </r>
  <r>
    <x v="1991"/>
    <n v="8507.25"/>
    <n v="2808.75"/>
    <n v="4401.8599999999997"/>
    <n v="6344"/>
    <n v="7942"/>
    <n v="75.400000000000006"/>
    <n v="9238"/>
    <n v="4483.0625"/>
    <n v="7266"/>
    <n v="5578.875"/>
    <n v="5523.25"/>
    <n v="4803"/>
    <n v="66971.447500000009"/>
    <n v="98.9"/>
    <x v="0"/>
    <n v="15717.86"/>
    <n v="28082.462500000001"/>
    <n v="23171.125"/>
  </r>
  <r>
    <x v="1992"/>
    <n v="8342.5"/>
    <n v="2815.75"/>
    <n v="4264.3"/>
    <n v="6244"/>
    <n v="7825.5"/>
    <n v="86.02000000000001"/>
    <n v="8994"/>
    <n v="4321.3125"/>
    <n v="7202.5"/>
    <n v="5627.125"/>
    <n v="5462.875"/>
    <n v="4775.0625"/>
    <n v="65960.945000000007"/>
    <n v="99.7"/>
    <x v="0"/>
    <n v="15422.55"/>
    <n v="27470.8325"/>
    <n v="23067.5625"/>
  </r>
  <r>
    <x v="1993"/>
    <n v="8378.5"/>
    <n v="2761.25"/>
    <n v="4309.62"/>
    <n v="6617"/>
    <n v="7942"/>
    <n v="138.32999999999998"/>
    <n v="9082"/>
    <n v="4359.6875"/>
    <n v="7237.5"/>
    <n v="5459.25"/>
    <n v="5514.875"/>
    <n v="4799.03125"/>
    <n v="66599.043750000012"/>
    <n v="99.1"/>
    <x v="0"/>
    <n v="15449.369999999999"/>
    <n v="28139.017500000002"/>
    <n v="23010.65625"/>
  </r>
  <r>
    <x v="1994"/>
    <n v="8545.5"/>
    <n v="2806.75"/>
    <n v="5055.09"/>
    <n v="6635"/>
    <n v="8123.5"/>
    <n v="151.14999999999998"/>
    <n v="9380"/>
    <n v="4447.9375"/>
    <n v="7119.5"/>
    <n v="5696.125"/>
    <n v="5364.5"/>
    <n v="4846.46875"/>
    <n v="68171.521250000005"/>
    <n v="99.8"/>
    <x v="0"/>
    <n v="16407.34"/>
    <n v="28737.587500000001"/>
    <n v="23026.59375"/>
  </r>
  <r>
    <x v="1995"/>
    <n v="8861"/>
    <n v="3632"/>
    <n v="5816.5999999999995"/>
    <n v="6125"/>
    <n v="7758"/>
    <n v="30.810000000000002"/>
    <n v="9641"/>
    <n v="4962.4375"/>
    <n v="7468"/>
    <n v="6317.75"/>
    <n v="5801.75"/>
    <n v="5437.3125"/>
    <n v="71851.66"/>
    <n v="97.9"/>
    <x v="0"/>
    <n v="18309.599999999999"/>
    <n v="28517.247499999998"/>
    <n v="25024.8125"/>
  </r>
  <r>
    <x v="1996"/>
    <n v="8705.25"/>
    <n v="3395"/>
    <n v="5533.9400000000005"/>
    <n v="5666"/>
    <n v="7871"/>
    <n v="91.27"/>
    <n v="9660"/>
    <n v="4608.3125"/>
    <n v="7399"/>
    <n v="6133.125"/>
    <n v="5840.125"/>
    <n v="5301.25"/>
    <n v="70204.272499999992"/>
    <n v="99"/>
    <x v="0"/>
    <n v="17634.190000000002"/>
    <n v="27896.5825"/>
    <n v="24673.5"/>
  </r>
  <r>
    <x v="1997"/>
    <n v="8535.25"/>
    <n v="3471.5"/>
    <n v="5685.41"/>
    <n v="5523"/>
    <n v="8012"/>
    <n v="135.97999999999999"/>
    <n v="9922"/>
    <n v="4541.875"/>
    <n v="7180.5"/>
    <n v="6160.25"/>
    <n v="5885.875"/>
    <n v="5518.5625"/>
    <n v="70572.202499999999"/>
    <n v="100"/>
    <x v="0"/>
    <n v="17692.16"/>
    <n v="28134.855"/>
    <n v="24745.1875"/>
  </r>
  <r>
    <x v="1998"/>
    <n v="9042"/>
    <n v="3851.75"/>
    <n v="6050.6805956996977"/>
    <n v="5301"/>
    <n v="7836"/>
    <n v="93.460000000000008"/>
    <n v="10421"/>
    <n v="4975.125"/>
    <n v="7547.5"/>
    <n v="6455.875"/>
    <n v="6060.375"/>
    <n v="5652.1875"/>
    <n v="73286.953095700592"/>
    <n v="99.6"/>
    <x v="0"/>
    <n v="18944.430595699698"/>
    <n v="28626.584999999999"/>
    <n v="25715.9375"/>
  </r>
  <r>
    <x v="1999"/>
    <n v="9290.75"/>
    <n v="4504.75"/>
    <n v="6074.5068261718689"/>
    <n v="5727"/>
    <n v="8052.5"/>
    <n v="89.77"/>
    <n v="10923"/>
    <n v="5235.875"/>
    <n v="8021"/>
    <n v="6751.875"/>
    <n v="6359"/>
    <n v="6113.3125"/>
    <n v="77143.339326171874"/>
    <n v="99"/>
    <x v="0"/>
    <n v="19870.00682617187"/>
    <n v="30028.145"/>
    <n v="27245.1875"/>
  </r>
  <r>
    <x v="2000"/>
    <n v="9488.25"/>
    <n v="4403.5"/>
    <n v="5948.846640625"/>
    <n v="6047"/>
    <n v="8470"/>
    <n v="138.84"/>
    <n v="10818"/>
    <n v="5297.125"/>
    <n v="8359.5"/>
    <n v="7189.625"/>
    <n v="6838.125"/>
    <n v="6452.6875"/>
    <n v="79451.49914062499"/>
    <n v="98.9"/>
    <x v="0"/>
    <n v="19840.596640625001"/>
    <n v="30770.965"/>
    <n v="28839.9375"/>
  </r>
  <r>
    <x v="2001"/>
    <n v="9394.25"/>
    <n v="4869.25"/>
    <n v="6080.5970703125004"/>
    <n v="6332"/>
    <n v="8704"/>
    <n v="137.07"/>
    <n v="11078"/>
    <n v="5294.5"/>
    <n v="8404.5"/>
    <n v="7660.375"/>
    <n v="7121"/>
    <n v="6948.5625"/>
    <n v="82024.104570312498"/>
    <n v="99.6"/>
    <x v="0"/>
    <n v="20344.097070312499"/>
    <n v="31545.57"/>
    <n v="30134.4375"/>
  </r>
  <r>
    <x v="2002"/>
    <n v="9278"/>
    <n v="4486.5"/>
    <n v="6123.3616406250003"/>
    <n v="6896"/>
    <n v="8706.5"/>
    <n v="144.11000000000001"/>
    <n v="11033"/>
    <n v="5374.625"/>
    <n v="8541"/>
    <n v="7740"/>
    <n v="7020.75"/>
    <n v="6879.5625"/>
    <n v="82223.409140625008"/>
    <n v="98.9"/>
    <x v="0"/>
    <n v="19887.861640625"/>
    <n v="32154.235000000001"/>
    <n v="30181.3125"/>
  </r>
  <r>
    <x v="2003"/>
    <n v="8814"/>
    <n v="4033"/>
    <n v="5837.1858593749994"/>
    <n v="6104"/>
    <n v="8614.5"/>
    <n v="149.87"/>
    <n v="10635"/>
    <n v="4974.5625"/>
    <n v="8182.5"/>
    <n v="7451.375"/>
    <n v="6824.5"/>
    <n v="6365.8125"/>
    <n v="77986.305859375003"/>
    <n v="98.8"/>
    <x v="0"/>
    <n v="18684.185859375"/>
    <n v="30477.932500000003"/>
    <n v="28824.1875"/>
  </r>
  <r>
    <x v="2004"/>
    <n v="8439.5"/>
    <n v="3669.5"/>
    <n v="5420.9405468749992"/>
    <n v="5595"/>
    <n v="8553.5"/>
    <n v="146.16000000000003"/>
    <n v="10039"/>
    <n v="4336.5625"/>
    <n v="8074.5"/>
    <n v="6953.875"/>
    <n v="6499.375"/>
    <n v="5955.5625"/>
    <n v="73683.475546875008"/>
    <n v="98.7"/>
    <x v="0"/>
    <n v="17529.940546874997"/>
    <n v="28670.2225"/>
    <n v="27483.3125"/>
  </r>
  <r>
    <x v="2005"/>
    <n v="8435.5"/>
    <n v="3444.25"/>
    <n v="4920.0043749999995"/>
    <n v="5321"/>
    <n v="8136.5"/>
    <n v="141.47"/>
    <n v="9790"/>
    <n v="4134.5625"/>
    <n v="7621"/>
    <n v="6397.375"/>
    <n v="6080.375"/>
    <n v="5523.0625"/>
    <n v="69945.099374999991"/>
    <n v="99.3"/>
    <x v="0"/>
    <n v="16799.754375"/>
    <n v="27523.532500000001"/>
    <n v="25621.8125"/>
  </r>
  <r>
    <x v="2006"/>
    <n v="8539"/>
    <n v="3299"/>
    <n v="4710.5940625000003"/>
    <n v="6009"/>
    <n v="8041"/>
    <n v="145.94999999999999"/>
    <n v="9344"/>
    <n v="4145.5625"/>
    <n v="7473"/>
    <n v="5965.25"/>
    <n v="5662.875"/>
    <n v="5107.375"/>
    <n v="68442.606562500005"/>
    <n v="99.5"/>
    <x v="0"/>
    <n v="16548.5940625"/>
    <n v="27685.512500000001"/>
    <n v="24208.5"/>
  </r>
  <r>
    <x v="2007"/>
    <n v="8579.75"/>
    <n v="2917.25"/>
    <n v="4939.0506250000008"/>
    <n v="6347"/>
    <n v="8128"/>
    <n v="143.17000000000002"/>
    <n v="9349"/>
    <n v="4310.625"/>
    <n v="7305"/>
    <n v="5789.875"/>
    <n v="5505"/>
    <n v="4931.6875"/>
    <n v="68245.408125000002"/>
    <n v="99"/>
    <x v="0"/>
    <n v="16436.050625"/>
    <n v="28277.794999999998"/>
    <n v="23531.5625"/>
  </r>
  <r>
    <x v="2008"/>
    <n v="8288.5"/>
    <n v="2830.25"/>
    <n v="4899.0784375000003"/>
    <n v="6998"/>
    <n v="8363"/>
    <n v="143.36000000000001"/>
    <n v="9165"/>
    <n v="4176.3125"/>
    <n v="7325.5"/>
    <n v="5910.5"/>
    <n v="5464.125"/>
    <n v="5000.3125"/>
    <n v="68563.938437500008"/>
    <n v="99.3"/>
    <x v="0"/>
    <n v="16017.8284375"/>
    <n v="28845.672500000001"/>
    <n v="23700.4375"/>
  </r>
  <r>
    <x v="2009"/>
    <n v="8268.75"/>
    <n v="2729.5"/>
    <n v="4773.8931249999996"/>
    <n v="6946"/>
    <n v="8387"/>
    <n v="158.56"/>
    <n v="9215"/>
    <n v="4042.4375"/>
    <n v="7259.5"/>
    <n v="5734"/>
    <n v="5405.75"/>
    <n v="4805.125"/>
    <n v="67725.515625"/>
    <n v="99.8"/>
    <x v="0"/>
    <n v="15772.143124999999"/>
    <n v="28748.997499999998"/>
    <n v="23204.375"/>
  </r>
  <r>
    <x v="2010"/>
    <n v="8257"/>
    <n v="2853.25"/>
    <n v="4966.8462499999996"/>
    <n v="5621"/>
    <n v="8319"/>
    <n v="146.58999999999997"/>
    <n v="9042"/>
    <n v="4021.4375"/>
    <n v="7205"/>
    <n v="5805.75"/>
    <n v="5256.125"/>
    <n v="4891.0625"/>
    <n v="66385.061249999999"/>
    <n v="98.9"/>
    <x v="0"/>
    <n v="16077.096249999999"/>
    <n v="27150.0275"/>
    <n v="23157.9375"/>
  </r>
  <r>
    <x v="2011"/>
    <n v="8399.5"/>
    <n v="2932.5"/>
    <n v="5215.5060937500002"/>
    <n v="5680"/>
    <n v="7995"/>
    <n v="307.07"/>
    <n v="9155"/>
    <n v="3857.3125"/>
    <n v="7218"/>
    <n v="5574.625"/>
    <n v="5331.75"/>
    <n v="4988.625"/>
    <n v="66654.888593750002"/>
    <n v="98.1"/>
    <x v="0"/>
    <n v="16547.506093750002"/>
    <n v="26994.3825"/>
    <n v="23113"/>
  </r>
  <r>
    <x v="2012"/>
    <n v="8579"/>
    <n v="3148.75"/>
    <n v="4068.4787499999998"/>
    <n v="5594"/>
    <n v="8055.5"/>
    <n v="157.57"/>
    <n v="8753"/>
    <n v="3797.125"/>
    <n v="7158"/>
    <n v="5620.125"/>
    <n v="5361.375"/>
    <n v="4886.375"/>
    <n v="65179.298750000002"/>
    <n v="96.5"/>
    <x v="0"/>
    <n v="15796.22875"/>
    <n v="26357.195"/>
    <n v="23025.875"/>
  </r>
  <r>
    <x v="2013"/>
    <n v="8670.5"/>
    <n v="3280.25"/>
    <n v="3344.0384374999999"/>
    <n v="5705"/>
    <n v="8074.5"/>
    <n v="152.60000000000002"/>
    <n v="8720"/>
    <n v="3817.8125"/>
    <n v="7125.5"/>
    <n v="5641.875"/>
    <n v="5365.25"/>
    <n v="5004.5625"/>
    <n v="64901.888437499998"/>
    <n v="98.7"/>
    <x v="0"/>
    <n v="15294.788437499999"/>
    <n v="26469.912499999999"/>
    <n v="23137.1875"/>
  </r>
  <r>
    <x v="2014"/>
    <n v="8473"/>
    <n v="3431.75"/>
    <n v="3591.0578124999997"/>
    <n v="5711"/>
    <n v="8109"/>
    <n v="155.36000000000001"/>
    <n v="8673"/>
    <n v="4060.25"/>
    <n v="7061.5"/>
    <n v="5638.125"/>
    <n v="5155.375"/>
    <n v="4974.8125"/>
    <n v="65034.230312500003"/>
    <n v="99.1"/>
    <x v="0"/>
    <n v="15495.807812499999"/>
    <n v="26708.61"/>
    <n v="22829.8125"/>
  </r>
  <r>
    <x v="2015"/>
    <n v="8286.75"/>
    <n v="2821"/>
    <n v="3513.4862499999999"/>
    <n v="6115"/>
    <n v="8464"/>
    <n v="155.64999999999998"/>
    <n v="8592"/>
    <n v="4078.375"/>
    <n v="7374"/>
    <n v="5576.25"/>
    <n v="5190.5"/>
    <n v="4902.625"/>
    <n v="65069.636250000003"/>
    <n v="97.1"/>
    <x v="0"/>
    <n v="14621.23625"/>
    <n v="27405.025000000001"/>
    <n v="23043.375"/>
  </r>
  <r>
    <x v="2016"/>
    <n v="8411.5"/>
    <n v="2804.5"/>
    <n v="3475.8278125000002"/>
    <n v="5860"/>
    <n v="8286"/>
    <n v="153.76999999999998"/>
    <n v="8554"/>
    <n v="3821.4375"/>
    <n v="6912"/>
    <n v="5307.25"/>
    <n v="5035.5"/>
    <n v="4765.125"/>
    <n v="63386.910312499997"/>
    <n v="93.8"/>
    <x v="0"/>
    <n v="14691.8278125"/>
    <n v="26675.2075"/>
    <n v="22019.875"/>
  </r>
  <r>
    <x v="2017"/>
    <n v="8238.75"/>
    <n v="2914.25"/>
    <n v="3657.0028124999999"/>
    <n v="5945"/>
    <n v="8033.5"/>
    <n v="127.25"/>
    <n v="8489"/>
    <n v="3929.875"/>
    <n v="6868"/>
    <n v="5283.125"/>
    <n v="5151.125"/>
    <n v="4752.5625"/>
    <n v="63389.440312500003"/>
    <n v="97.6"/>
    <x v="0"/>
    <n v="14810.002812499999"/>
    <n v="26524.625"/>
    <n v="22054.8125"/>
  </r>
  <r>
    <x v="2018"/>
    <n v="8200"/>
    <n v="2932.25"/>
    <n v="3642.8953124999998"/>
    <n v="5921"/>
    <n v="7884.5"/>
    <n v="156.05000000000001"/>
    <n v="8375"/>
    <n v="3942.75"/>
    <n v="7225"/>
    <n v="5194.75"/>
    <n v="5121"/>
    <n v="4783.5"/>
    <n v="63378.6953125"/>
    <n v="93.5"/>
    <x v="0"/>
    <n v="14775.145312500001"/>
    <n v="26279.3"/>
    <n v="22324.25"/>
  </r>
  <r>
    <x v="2019"/>
    <n v="8527.75"/>
    <n v="3023.25"/>
    <n v="3425.8509375000003"/>
    <n v="5066"/>
    <n v="7303.5"/>
    <n v="153.88"/>
    <n v="8298"/>
    <n v="3527.8125"/>
    <n v="6983.5"/>
    <n v="5324.5"/>
    <n v="5122.25"/>
    <n v="4749.875"/>
    <n v="61506.168437499997"/>
    <n v="86.1"/>
    <x v="0"/>
    <n v="14976.850937499999"/>
    <n v="24349.192499999997"/>
    <n v="22180.125"/>
  </r>
  <r>
    <x v="2020"/>
    <n v="8469.75"/>
    <n v="2882"/>
    <n v="3344.2134374999996"/>
    <n v="5468"/>
    <n v="7812.5"/>
    <n v="200.51"/>
    <n v="8411"/>
    <n v="4013.5625"/>
    <n v="6887.5"/>
    <n v="5282"/>
    <n v="4956.625"/>
    <n v="4556.9375"/>
    <n v="62284.598437500004"/>
    <n v="98.5"/>
    <x v="0"/>
    <n v="14695.963437499999"/>
    <n v="25905.572500000002"/>
    <n v="21683.0625"/>
  </r>
  <r>
    <x v="2021"/>
    <n v="8604.5"/>
    <n v="2922.5"/>
    <n v="3399.1121874999999"/>
    <n v="5669"/>
    <n v="7289.5"/>
    <n v="91.77000000000001"/>
    <n v="8541"/>
    <n v="4391.625"/>
    <n v="6930.5"/>
    <n v="5449"/>
    <n v="5197.5"/>
    <n v="4802.1875"/>
    <n v="63288.194687499999"/>
    <n v="96.6"/>
    <x v="0"/>
    <n v="14926.112187499999"/>
    <n v="25982.895"/>
    <n v="22379.1875"/>
  </r>
  <r>
    <x v="2022"/>
    <n v="8329.25"/>
    <n v="2902"/>
    <n v="3451.1471875000002"/>
    <n v="5699"/>
    <n v="8239.5"/>
    <n v="-15.900000000000006"/>
    <n v="8718"/>
    <n v="4287.25"/>
    <n v="6964.5"/>
    <n v="5436.25"/>
    <n v="5207.875"/>
    <n v="4825.4375"/>
    <n v="64044.309687499997"/>
    <n v="99.8"/>
    <x v="0"/>
    <n v="14682.397187500001"/>
    <n v="26927.85"/>
    <n v="22434.0625"/>
  </r>
  <r>
    <x v="2023"/>
    <n v="8450.75"/>
    <n v="2819.75"/>
    <n v="3413.171875"/>
    <n v="6183"/>
    <n v="8212"/>
    <n v="-0.24000000000000909"/>
    <n v="8676"/>
    <n v="4376.8125"/>
    <n v="6876"/>
    <n v="5574.375"/>
    <n v="4943.125"/>
    <n v="4790.375"/>
    <n v="64315.119375000002"/>
    <n v="99.3"/>
    <x v="0"/>
    <n v="14683.671875"/>
    <n v="27447.572500000002"/>
    <n v="22183.875"/>
  </r>
  <r>
    <x v="2024"/>
    <n v="8317"/>
    <n v="2924.25"/>
    <n v="3358.1146874999999"/>
    <n v="5579"/>
    <n v="7875"/>
    <n v="158.74"/>
    <n v="8549"/>
    <n v="4134.0625"/>
    <n v="6950.5"/>
    <n v="5353.125"/>
    <n v="4963.875"/>
    <n v="4503.75"/>
    <n v="62666.417187499996"/>
    <n v="98.2"/>
    <x v="0"/>
    <n v="14599.364687499999"/>
    <n v="26295.802499999998"/>
    <n v="21771.25"/>
  </r>
  <r>
    <x v="2025"/>
    <n v="8506.5"/>
    <n v="2828.25"/>
    <n v="3371.9168749999999"/>
    <n v="8021"/>
    <n v="7829"/>
    <n v="154.04000000000002"/>
    <n v="5131"/>
    <n v="4648.625"/>
    <n v="6785.5"/>
    <n v="5143.375"/>
    <n v="4942.125"/>
    <n v="4502"/>
    <n v="61863.331875000003"/>
    <n v="97.5"/>
    <x v="0"/>
    <n v="14706.666874999999"/>
    <n v="25783.665000000001"/>
    <n v="21373"/>
  </r>
  <r>
    <x v="2026"/>
    <n v="8303.75"/>
    <n v="2857.5"/>
    <n v="3231.3521875000001"/>
    <n v="5768"/>
    <n v="8125.5"/>
    <n v="139.71"/>
    <n v="8222"/>
    <n v="4200.375"/>
    <n v="7018"/>
    <n v="5359.25"/>
    <n v="4987"/>
    <n v="4641.1875"/>
    <n v="62853.6246875"/>
    <n v="98.5"/>
    <x v="0"/>
    <n v="14392.602187500001"/>
    <n v="26455.584999999999"/>
    <n v="22005.4375"/>
  </r>
  <r>
    <x v="2027"/>
    <n v="8296.75"/>
    <n v="2948.25"/>
    <n v="3244.756875"/>
    <n v="5659"/>
    <n v="7909.5"/>
    <n v="121.78999999999999"/>
    <n v="8317"/>
    <n v="4328.875"/>
    <n v="7051"/>
    <n v="5125.625"/>
    <n v="4873.625"/>
    <n v="4418.4375"/>
    <n v="62294.609375"/>
    <n v="98.7"/>
    <x v="0"/>
    <n v="14489.756874999999"/>
    <n v="26336.165000000001"/>
    <n v="21468.6875"/>
  </r>
  <r>
    <x v="2028"/>
    <n v="8404.5"/>
    <n v="3000.75"/>
    <n v="3318.7862500000001"/>
    <n v="6251"/>
    <n v="7802.5"/>
    <n v="167.72000000000003"/>
    <n v="8143"/>
    <n v="4135.9375"/>
    <n v="6929"/>
    <n v="5056.125"/>
    <n v="4797.5"/>
    <n v="4390.875"/>
    <n v="62397.693749999999"/>
    <n v="98.1"/>
    <x v="0"/>
    <n v="14724.036250000001"/>
    <n v="26500.157500000001"/>
    <n v="21173.5"/>
  </r>
  <r>
    <x v="2029"/>
    <n v="8554"/>
    <n v="2676.5"/>
    <n v="3496.71875"/>
    <n v="5819"/>
    <n v="8310.5"/>
    <n v="166.61"/>
    <n v="8387"/>
    <n v="3876.875"/>
    <n v="7118.5"/>
    <n v="5203.75"/>
    <n v="4961.125"/>
    <n v="4477.1875"/>
    <n v="63047.766250000001"/>
    <n v="99.1"/>
    <x v="0"/>
    <n v="14727.21875"/>
    <n v="26559.985000000001"/>
    <n v="21760.5625"/>
  </r>
  <r>
    <x v="2030"/>
    <n v="8573"/>
    <n v="2899.75"/>
    <n v="3368.4862499999999"/>
    <n v="6311"/>
    <n v="8214.5"/>
    <n v="152.38999999999999"/>
    <n v="8472"/>
    <n v="4090.5"/>
    <n v="6790.5"/>
    <n v="5297.5"/>
    <n v="5069"/>
    <n v="4647.6875"/>
    <n v="63886.313750000001"/>
    <n v="98.3"/>
    <x v="0"/>
    <n v="14841.23625"/>
    <n v="27240.39"/>
    <n v="21804.6875"/>
  </r>
  <r>
    <x v="2031"/>
    <n v="8808.5"/>
    <n v="3278.25"/>
    <n v="3355.6628125000002"/>
    <n v="6162"/>
    <n v="7893.5"/>
    <n v="136.88"/>
    <n v="8810"/>
    <n v="4100.75"/>
    <n v="7215.5"/>
    <n v="5447.75"/>
    <n v="5368.875"/>
    <n v="4860.25"/>
    <n v="65437.917812499996"/>
    <n v="99.7"/>
    <x v="0"/>
    <n v="15442.412812500001"/>
    <n v="27103.129999999997"/>
    <n v="22892.375"/>
  </r>
  <r>
    <x v="2032"/>
    <n v="9376.25"/>
    <n v="4530.5"/>
    <n v="3438.1456249999997"/>
    <n v="6167"/>
    <n v="8128"/>
    <n v="1328.67"/>
    <n v="9975"/>
    <n v="3607.3125"/>
    <n v="7908.5"/>
    <n v="6354.625"/>
    <n v="6030.5"/>
    <n v="5773.9375"/>
    <n v="72618.440624999988"/>
    <n v="99"/>
    <x v="0"/>
    <n v="17344.895624999997"/>
    <n v="29205.982499999998"/>
    <n v="26067.5625"/>
  </r>
  <r>
    <x v="2033"/>
    <n v="9406"/>
    <n v="5141.25"/>
    <n v="3305.24"/>
    <n v="5719"/>
    <n v="8015"/>
    <n v="1613.74"/>
    <n v="10576"/>
    <n v="3594.6875"/>
    <n v="8097.5"/>
    <n v="6774.625"/>
    <n v="6281.25"/>
    <n v="6196.125"/>
    <n v="74720.417499999996"/>
    <n v="99.8"/>
    <x v="0"/>
    <n v="17852.489999999998"/>
    <n v="29518.427499999998"/>
    <n v="27349.5"/>
  </r>
  <r>
    <x v="2034"/>
    <n v="8530"/>
    <n v="5007"/>
    <n v="3045.21875"/>
    <n v="6674"/>
    <n v="7960.5"/>
    <n v="-168"/>
    <n v="10087"/>
    <n v="5336.375"/>
    <n v="7893.5"/>
    <n v="6745.375"/>
    <n v="6218.75"/>
    <n v="6385.5625"/>
    <n v="73715.28125"/>
    <n v="99.3"/>
    <x v="0"/>
    <n v="16582.21875"/>
    <n v="29889.875"/>
    <n v="27243.1875"/>
  </r>
  <r>
    <x v="2035"/>
    <n v="8291"/>
    <n v="4725.75"/>
    <n v="3363.6512499999999"/>
    <n v="5923"/>
    <n v="7935.5"/>
    <n v="140.86000000000001"/>
    <n v="9472"/>
    <n v="4757.125"/>
    <n v="7535"/>
    <n v="6545"/>
    <n v="5987"/>
    <n v="6129.6875"/>
    <n v="70805.57375000001"/>
    <n v="99.3"/>
    <x v="0"/>
    <n v="16380.401249999999"/>
    <n v="28228.485000000001"/>
    <n v="26196.6875"/>
  </r>
  <r>
    <x v="2036"/>
    <n v="7999.25"/>
    <n v="3728.5"/>
    <n v="3510.1112499999999"/>
    <n v="6787"/>
    <n v="8387"/>
    <n v="138.33000000000001"/>
    <n v="9392"/>
    <n v="4886.875"/>
    <n v="7663"/>
    <n v="6288.75"/>
    <n v="5830.625"/>
    <n v="5883.0625"/>
    <n v="70494.503750000003"/>
    <n v="99.2"/>
    <x v="0"/>
    <n v="15237.86125"/>
    <n v="29591.205000000002"/>
    <n v="25665.4375"/>
  </r>
  <r>
    <x v="2037"/>
    <n v="8191"/>
    <n v="3837.25"/>
    <n v="3472.4143749999998"/>
    <n v="6390"/>
    <n v="8319.5"/>
    <n v="135.38"/>
    <n v="9712"/>
    <n v="4607.125"/>
    <n v="7681"/>
    <n v="6513.875"/>
    <n v="5989.75"/>
    <n v="5876.125"/>
    <n v="70725.419374999998"/>
    <n v="99.6"/>
    <x v="0"/>
    <n v="15500.664375"/>
    <n v="29164.004999999997"/>
    <n v="26060.75"/>
  </r>
  <r>
    <x v="2038"/>
    <n v="8063.5"/>
    <n v="3842.25"/>
    <n v="3352.2324999999996"/>
    <n v="5692"/>
    <n v="8050"/>
    <n v="135.26"/>
    <n v="9345"/>
    <n v="4504.3125"/>
    <n v="7650.5"/>
    <n v="6192.375"/>
    <n v="5712.25"/>
    <n v="5735.0625"/>
    <n v="68274.742499999993"/>
    <n v="99.7"/>
    <x v="0"/>
    <n v="15257.9825"/>
    <n v="27726.572500000002"/>
    <n v="25290.1875"/>
  </r>
  <r>
    <x v="2039"/>
    <n v="7707"/>
    <n v="3572.75"/>
    <n v="3486.0618749999999"/>
    <n v="6270"/>
    <n v="8015"/>
    <n v="136"/>
    <n v="8062"/>
    <n v="4327.8125"/>
    <n v="7601.5"/>
    <n v="5836.75"/>
    <n v="5498.375"/>
    <n v="5348.125"/>
    <n v="65861.374374999999"/>
    <n v="99.4"/>
    <x v="0"/>
    <n v="14765.811874999999"/>
    <n v="26810.8125"/>
    <n v="24284.75"/>
  </r>
  <r>
    <x v="2040"/>
    <n v="8075.75"/>
    <n v="3338.75"/>
    <n v="3408.625"/>
    <n v="6056"/>
    <n v="7797"/>
    <n v="136.21"/>
    <n v="8582"/>
    <n v="4299.25"/>
    <n v="7481"/>
    <n v="5484.625"/>
    <n v="5364.875"/>
    <n v="4892.8125"/>
    <n v="64916.897499999999"/>
    <n v="99.1"/>
    <x v="0"/>
    <n v="14823.125"/>
    <n v="26870.46"/>
    <n v="23223.3125"/>
  </r>
  <r>
    <x v="2041"/>
    <n v="8225.75"/>
    <n v="3102.25"/>
    <n v="3415.7306250000001"/>
    <n v="6069"/>
    <n v="7359"/>
    <n v="139.73000000000002"/>
    <n v="8441"/>
    <n v="3723.125"/>
    <n v="7271"/>
    <n v="5283"/>
    <n v="5283.875"/>
    <n v="4741.3125"/>
    <n v="63054.773125000007"/>
    <n v="99.4"/>
    <x v="0"/>
    <n v="14743.730625"/>
    <n v="25731.855"/>
    <n v="22579.1875"/>
  </r>
  <r>
    <x v="2042"/>
    <n v="8249.75"/>
    <n v="3273.25"/>
    <n v="3428.2243750000002"/>
    <n v="6535"/>
    <n v="7874"/>
    <n v="163.02999999999997"/>
    <n v="8379"/>
    <n v="4030"/>
    <n v="7381.5"/>
    <n v="5150.75"/>
    <n v="5197.375"/>
    <n v="4604.5625"/>
    <n v="64266.441874999997"/>
    <n v="99.5"/>
    <x v="0"/>
    <n v="14951.224375"/>
    <n v="26981.03"/>
    <n v="22334.1875"/>
  </r>
  <r>
    <x v="2043"/>
    <n v="8272"/>
    <n v="3568.5"/>
    <n v="3623.3606249999998"/>
    <n v="6168"/>
    <n v="7995"/>
    <n v="152.85000000000002"/>
    <n v="8285"/>
    <n v="3938.25"/>
    <n v="7256"/>
    <n v="5200.5"/>
    <n v="5226.875"/>
    <n v="4652.5"/>
    <n v="64338.835625"/>
    <n v="98.7"/>
    <x v="0"/>
    <n v="15463.860624999999"/>
    <n v="26539.1"/>
    <n v="22335.875"/>
  </r>
  <r>
    <x v="2044"/>
    <n v="8232.25"/>
    <n v="2748.5"/>
    <n v="3402.8425000000002"/>
    <n v="5850"/>
    <n v="8002"/>
    <n v="138.5"/>
    <n v="8379"/>
    <n v="4018.3125"/>
    <n v="7191"/>
    <n v="5113.75"/>
    <n v="5075.375"/>
    <n v="4658.5"/>
    <n v="62810.03"/>
    <n v="99.3"/>
    <x v="0"/>
    <n v="14383.592500000001"/>
    <n v="26387.8125"/>
    <n v="22038.625"/>
  </r>
  <r>
    <x v="2045"/>
    <n v="8211.75"/>
    <n v="4059"/>
    <n v="3447.3037499999996"/>
    <n v="6489"/>
    <n v="7851.5"/>
    <n v="140.47999999999999"/>
    <n v="8448"/>
    <n v="4015.8125"/>
    <n v="7213"/>
    <n v="5113.75"/>
    <n v="5151.75"/>
    <n v="4621.25"/>
    <n v="64762.596250000002"/>
    <n v="99.3"/>
    <x v="0"/>
    <n v="15718.053749999999"/>
    <n v="26944.7925"/>
    <n v="22099.75"/>
  </r>
  <r>
    <x v="2046"/>
    <n v="8167.5"/>
    <n v="4803.25"/>
    <n v="3550.6224999999999"/>
    <n v="7193"/>
    <n v="7802"/>
    <n v="154.44"/>
    <n v="8511"/>
    <n v="4079.125"/>
    <n v="7004"/>
    <n v="5083.5"/>
    <n v="5217.625"/>
    <n v="4616.625"/>
    <n v="66182.6875"/>
    <n v="98.7"/>
    <x v="0"/>
    <n v="16521.372499999998"/>
    <n v="27739.565000000002"/>
    <n v="21921.75"/>
  </r>
  <r>
    <x v="2047"/>
    <n v="8306.75"/>
    <n v="5108.5"/>
    <n v="3578.7618750000001"/>
    <n v="6272"/>
    <n v="7877.5"/>
    <n v="132.97"/>
    <n v="8729"/>
    <n v="4214.875"/>
    <n v="7073.5"/>
    <n v="5287.25"/>
    <n v="5320.875"/>
    <n v="5058.0625"/>
    <n v="66960.044374999998"/>
    <n v="97.6"/>
    <x v="0"/>
    <n v="16994.011875"/>
    <n v="27226.345000000001"/>
    <n v="22739.6875"/>
  </r>
  <r>
    <x v="2048"/>
    <n v="8618"/>
    <n v="5737"/>
    <n v="3572.9074999999998"/>
    <n v="5853"/>
    <n v="7905"/>
    <n v="131.72"/>
    <n v="9359"/>
    <n v="4544.6875"/>
    <n v="7576"/>
    <n v="5964"/>
    <n v="5831.5"/>
    <n v="5773.125"/>
    <n v="70865.94"/>
    <n v="98.1"/>
    <x v="0"/>
    <n v="17927.907500000001"/>
    <n v="27793.407500000001"/>
    <n v="25144.625"/>
  </r>
  <r>
    <x v="2049"/>
    <n v="9137"/>
    <n v="6382.75"/>
    <n v="3492.7650000000003"/>
    <n v="5350"/>
    <n v="8075.5"/>
    <n v="133.34"/>
    <n v="10004"/>
    <n v="4864.1875"/>
    <n v="8263.5"/>
    <n v="6268"/>
    <n v="6491.75"/>
    <n v="6083"/>
    <n v="74545.792499999996"/>
    <n v="97.6"/>
    <x v="0"/>
    <n v="19012.514999999999"/>
    <n v="28427.0275"/>
    <n v="27106.25"/>
  </r>
  <r>
    <x v="2050"/>
    <n v="8996.25"/>
    <n v="6072.75"/>
    <n v="3749.1031250000001"/>
    <n v="5263"/>
    <n v="8332.5"/>
    <n v="140.54000000000002"/>
    <n v="10120"/>
    <n v="4754.75"/>
    <n v="8110.5"/>
    <n v="6279.25"/>
    <n v="6409.5"/>
    <n v="6019.125"/>
    <n v="74247.268125000002"/>
    <n v="99.5"/>
    <x v="0"/>
    <n v="18818.103125000001"/>
    <n v="28610.79"/>
    <n v="26818.375"/>
  </r>
  <r>
    <x v="2051"/>
    <n v="8523.25"/>
    <n v="5606.5"/>
    <n v="3589.17875"/>
    <n v="5633"/>
    <n v="8244.5"/>
    <n v="156.34000000000003"/>
    <n v="9665"/>
    <n v="4368.5625"/>
    <n v="7760.5"/>
    <n v="5867"/>
    <n v="6148.5"/>
    <n v="5712.1875"/>
    <n v="71274.518749999988"/>
    <n v="98.7"/>
    <x v="0"/>
    <n v="17718.928749999999"/>
    <n v="28067.4025"/>
    <n v="25488.1875"/>
  </r>
  <r>
    <x v="2052"/>
    <n v="8243.75"/>
    <n v="5383.25"/>
    <n v="3629.7350000000001"/>
    <n v="5211"/>
    <n v="8092.5"/>
    <n v="155.85000000000002"/>
    <n v="9217"/>
    <n v="4136.75"/>
    <n v="7504"/>
    <n v="5540"/>
    <n v="5923.25"/>
    <n v="5353"/>
    <n v="68390.084999999992"/>
    <n v="99.8"/>
    <x v="0"/>
    <n v="17256.735000000001"/>
    <n v="26813.1"/>
    <n v="24320.25"/>
  </r>
  <r>
    <x v="2053"/>
    <n v="8481.75"/>
    <n v="4940.5"/>
    <n v="3591.0643750000004"/>
    <n v="5055"/>
    <n v="7980"/>
    <n v="152.72000000000003"/>
    <n v="8677"/>
    <n v="4040.1875"/>
    <n v="7334"/>
    <n v="5349.25"/>
    <n v="5792.75"/>
    <n v="4986.25"/>
    <n v="66380.471875000003"/>
    <n v="98.6"/>
    <x v="0"/>
    <n v="17013.314375000002"/>
    <n v="25904.907500000001"/>
    <n v="23462.25"/>
  </r>
  <r>
    <x v="2054"/>
    <n v="8396"/>
    <n v="4707.75"/>
    <n v="3532.4562500000002"/>
    <n v="5047"/>
    <n v="7775"/>
    <n v="155.94000000000005"/>
    <n v="8516"/>
    <n v="4037.125"/>
    <n v="7231.5"/>
    <n v="5256.75"/>
    <n v="5361.25"/>
    <n v="4724.875"/>
    <n v="64741.646250000005"/>
    <n v="100.5"/>
    <x v="0"/>
    <n v="16636.206249999999"/>
    <n v="25531.065000000002"/>
    <n v="22574.375"/>
  </r>
  <r>
    <x v="2055"/>
    <n v="8166.5"/>
    <n v="4649.5"/>
    <n v="3576.8743749999999"/>
    <n v="5541"/>
    <n v="7791.5"/>
    <n v="165.55999999999995"/>
    <n v="8506"/>
    <n v="3957.625"/>
    <n v="6947.5"/>
    <n v="5129"/>
    <n v="5120"/>
    <n v="4526"/>
    <n v="64077.059374999997"/>
    <n v="99.3"/>
    <x v="0"/>
    <n v="16392.874374999999"/>
    <n v="25961.684999999998"/>
    <n v="21722.5"/>
  </r>
  <r>
    <x v="2056"/>
    <n v="8289"/>
    <n v="4770.5"/>
    <n v="3498.5887499999999"/>
    <n v="5249"/>
    <n v="7835.5"/>
    <n v="163.70000000000005"/>
    <n v="8244"/>
    <n v="3724.125"/>
    <n v="6819"/>
    <n v="5081.75"/>
    <n v="5085.5"/>
    <n v="4612.9375"/>
    <n v="63373.60125"/>
    <n v="99.4"/>
    <x v="0"/>
    <n v="16558.088749999999"/>
    <n v="25216.325000000001"/>
    <n v="21599.1875"/>
  </r>
  <r>
    <x v="2057"/>
    <n v="8087.75"/>
    <n v="4701.5"/>
    <n v="3662.9324999999999"/>
    <n v="5544"/>
    <n v="7861"/>
    <n v="145.56"/>
    <n v="8415"/>
    <n v="3883.5625"/>
    <n v="6970.5"/>
    <n v="5081.5"/>
    <n v="5279.25"/>
    <n v="4682.9375"/>
    <n v="64315.4925"/>
    <n v="99.3"/>
    <x v="0"/>
    <n v="16452.182499999999"/>
    <n v="25849.122499999998"/>
    <n v="22014.1875"/>
  </r>
  <r>
    <x v="2058"/>
    <n v="8093"/>
    <n v="4537"/>
    <n v="3587.0137500000001"/>
    <n v="5450"/>
    <n v="7861.5"/>
    <n v="165.38"/>
    <n v="8375"/>
    <n v="3765.0625"/>
    <n v="6952"/>
    <n v="5019"/>
    <n v="5163.5"/>
    <n v="4549.5625"/>
    <n v="63518.018749999996"/>
    <n v="98.7"/>
    <x v="0"/>
    <n v="16217.01375"/>
    <n v="25616.942499999997"/>
    <n v="21684.0625"/>
  </r>
  <r>
    <x v="2059"/>
    <n v="8033.5"/>
    <n v="4520"/>
    <n v="3449.6706250000002"/>
    <n v="5454"/>
    <n v="7813"/>
    <n v="144.68"/>
    <n v="8273"/>
    <n v="3708.75"/>
    <n v="6909.5"/>
    <n v="4887.5"/>
    <n v="5191.75"/>
    <n v="4518.25"/>
    <n v="62903.600624999999"/>
    <n v="97.7"/>
    <x v="0"/>
    <n v="16003.170625000001"/>
    <n v="25393.43"/>
    <n v="21507"/>
  </r>
  <r>
    <x v="2060"/>
    <n v="8121.25"/>
    <n v="4433.5"/>
    <n v="3495.0056249999998"/>
    <n v="5513"/>
    <n v="7810"/>
    <n v="156.54000000000002"/>
    <n v="8337"/>
    <n v="3653.5"/>
    <n v="6905"/>
    <n v="4958.75"/>
    <n v="5170.375"/>
    <n v="4471.3125"/>
    <n v="63025.233124999999"/>
    <n v="98.7"/>
    <x v="0"/>
    <n v="16049.755625"/>
    <n v="25470.04"/>
    <n v="21505.4375"/>
  </r>
  <r>
    <x v="2061"/>
    <n v="8078.25"/>
    <n v="4477.5"/>
    <n v="3496.8850000000002"/>
    <n v="5801"/>
    <n v="7781.5"/>
    <n v="165.64999999999998"/>
    <n v="8245"/>
    <n v="3782.0625"/>
    <n v="6924"/>
    <n v="4922.75"/>
    <n v="5157.625"/>
    <n v="4493.25"/>
    <n v="63325.472500000003"/>
    <n v="99.9"/>
    <x v="0"/>
    <n v="16052.635"/>
    <n v="25775.212500000001"/>
    <n v="21497.625"/>
  </r>
  <r>
    <x v="2062"/>
    <n v="8049.75"/>
    <n v="4494.75"/>
    <n v="3421.2443750000002"/>
    <n v="6147"/>
    <n v="7870"/>
    <n v="163.75"/>
    <n v="8248"/>
    <n v="4089.5"/>
    <n v="6878.5"/>
    <n v="4890.75"/>
    <n v="5180.125"/>
    <n v="4574.1875"/>
    <n v="64007.556875000002"/>
    <n v="99"/>
    <x v="0"/>
    <n v="15965.744375"/>
    <n v="26518.25"/>
    <n v="21523.5625"/>
  </r>
  <r>
    <x v="2063"/>
    <n v="8136"/>
    <n v="4145.25"/>
    <n v="3525.0187499999997"/>
    <n v="6820"/>
    <n v="8078"/>
    <n v="144.63"/>
    <n v="8340"/>
    <n v="4147.625"/>
    <n v="7029"/>
    <n v="4996.75"/>
    <n v="5204.875"/>
    <n v="4593.5625"/>
    <n v="65160.71125"/>
    <n v="98.6"/>
    <x v="0"/>
    <n v="15806.268749999999"/>
    <n v="27530.254999999997"/>
    <n v="21824.1875"/>
  </r>
  <r>
    <x v="2064"/>
    <n v="8353.25"/>
    <n v="4020"/>
    <n v="3599.6956250000003"/>
    <n v="6111"/>
    <n v="8277"/>
    <n v="146.42000000000002"/>
    <n v="8470"/>
    <n v="3907"/>
    <n v="6774.5"/>
    <n v="5144"/>
    <n v="5069.375"/>
    <n v="4496.5"/>
    <n v="64368.740624999999"/>
    <n v="99.5"/>
    <x v="0"/>
    <n v="15972.945625"/>
    <n v="26911.42"/>
    <n v="21484.375"/>
  </r>
  <r>
    <x v="2065"/>
    <n v="8304.25"/>
    <n v="4685"/>
    <n v="3563.1456250000001"/>
    <n v="6320"/>
    <n v="8147.5"/>
    <n v="140.32999999999998"/>
    <n v="8631"/>
    <n v="4022.125"/>
    <n v="6910.5"/>
    <n v="5370.75"/>
    <n v="5168.375"/>
    <n v="4795.3125"/>
    <n v="66058.288124999992"/>
    <n v="95.2"/>
    <x v="0"/>
    <n v="16552.395625000001"/>
    <n v="27260.955000000002"/>
    <n v="22244.9375"/>
  </r>
  <r>
    <x v="2066"/>
    <n v="8354.75"/>
    <n v="4427"/>
    <n v="3639.1287499999999"/>
    <n v="5134"/>
    <n v="7762"/>
    <n v="140.99"/>
    <n v="8719"/>
    <n v="4018"/>
    <n v="6910"/>
    <n v="5390.25"/>
    <n v="5095.75"/>
    <n v="4945.5"/>
    <n v="64536.368749999994"/>
    <n v="98.7"/>
    <x v="0"/>
    <n v="16420.87875"/>
    <n v="25773.989999999998"/>
    <n v="22341.5"/>
  </r>
  <r>
    <x v="2067"/>
    <n v="8539.25"/>
    <n v="4677"/>
    <n v="3616.105"/>
    <n v="6160"/>
    <n v="7973"/>
    <n v="140.41000000000003"/>
    <n v="8757"/>
    <n v="3978.375"/>
    <n v="6910"/>
    <n v="5496"/>
    <n v="5094.625"/>
    <n v="4746.875"/>
    <n v="66088.640000000014"/>
    <n v="89.1"/>
    <x v="0"/>
    <n v="16832.355"/>
    <n v="27008.785"/>
    <n v="22247.5"/>
  </r>
  <r>
    <x v="2068"/>
    <n v="8470"/>
    <n v="4866.75"/>
    <n v="3831.546875"/>
    <n v="5643"/>
    <n v="7813"/>
    <n v="132.99"/>
    <n v="8539"/>
    <n v="4036.25"/>
    <n v="7088.5"/>
    <n v="5492.75"/>
    <n v="5404"/>
    <n v="4995.125"/>
    <n v="66312.911874999991"/>
    <n v="86.6"/>
    <x v="0"/>
    <n v="17168.296875"/>
    <n v="26164.239999999998"/>
    <n v="22980.375"/>
  </r>
  <r>
    <x v="2069"/>
    <n v="8447.75"/>
    <n v="4655"/>
    <n v="3896.2774999999997"/>
    <n v="6462"/>
    <n v="7896.5"/>
    <n v="136.19"/>
    <n v="8795"/>
    <n v="4338.625"/>
    <n v="7184"/>
    <n v="5229"/>
    <n v="5435.5"/>
    <n v="5151.1875"/>
    <n v="67627.03"/>
    <n v="99.5"/>
    <x v="0"/>
    <n v="16999.0275"/>
    <n v="27628.315000000002"/>
    <n v="22999.6875"/>
  </r>
  <r>
    <x v="2070"/>
    <n v="9134"/>
    <n v="5649.25"/>
    <n v="4068.2062499999997"/>
    <n v="5915"/>
    <n v="8044"/>
    <n v="132.26999999999998"/>
    <n v="9487"/>
    <n v="4402.75"/>
    <n v="8093.5"/>
    <n v="5654.75"/>
    <n v="6035"/>
    <n v="5720.9375"/>
    <n v="72336.663750000007"/>
    <n v="94.9"/>
    <x v="0"/>
    <n v="18851.456249999999"/>
    <n v="27981.02"/>
    <n v="25504.1875"/>
  </r>
  <r>
    <x v="2071"/>
    <n v="9129.25"/>
    <n v="6158.25"/>
    <n v="4179.3050000000003"/>
    <n v="6611"/>
    <n v="8321.5"/>
    <n v="135.63999999999999"/>
    <n v="9845"/>
    <n v="4820.625"/>
    <n v="8143.5"/>
    <n v="6173.25"/>
    <n v="6447.625"/>
    <n v="6087"/>
    <n v="76051.945000000007"/>
    <n v="96.2"/>
    <x v="0"/>
    <n v="19466.805"/>
    <n v="29733.764999999999"/>
    <n v="26851.375"/>
  </r>
  <r>
    <x v="2072"/>
    <n v="8775.75"/>
    <n v="4887.5"/>
    <n v="4347.0600000000004"/>
    <n v="5353"/>
    <n v="7918.5"/>
    <n v="137.18"/>
    <n v="9160"/>
    <n v="4498.75"/>
    <n v="7820.5"/>
    <n v="5922.5"/>
    <n v="6240.25"/>
    <n v="5654.9375"/>
    <n v="70715.927499999991"/>
    <n v="89.3"/>
    <x v="0"/>
    <n v="18010.310000000001"/>
    <n v="27067.43"/>
    <n v="25638.1875"/>
  </r>
  <r>
    <x v="2073"/>
    <n v="8498"/>
    <n v="4576.5"/>
    <n v="4228.6312500000004"/>
    <n v="5443"/>
    <n v="7739.5"/>
    <n v="138.68"/>
    <n v="8918"/>
    <n v="4287.375"/>
    <n v="7354"/>
    <n v="5287"/>
    <n v="5879.375"/>
    <n v="5372.0625"/>
    <n v="67722.123749999999"/>
    <n v="93.1"/>
    <x v="0"/>
    <n v="17303.131249999999"/>
    <n v="26526.555"/>
    <n v="23892.4375"/>
  </r>
  <r>
    <x v="2074"/>
    <n v="8311"/>
    <n v="4091.25"/>
    <n v="4216.5437499999998"/>
    <n v="5539"/>
    <n v="7913"/>
    <n v="141.88"/>
    <n v="8586"/>
    <n v="3794.875"/>
    <n v="6991"/>
    <n v="5099.5"/>
    <n v="5318.75"/>
    <n v="5081.4375"/>
    <n v="65084.236249999994"/>
    <n v="82.9"/>
    <x v="0"/>
    <n v="16618.793750000001"/>
    <n v="25974.754999999997"/>
    <n v="22490.6875"/>
  </r>
  <r>
    <x v="2075"/>
    <n v="8331.5"/>
    <n v="4569.5"/>
    <n v="4155.9575000000004"/>
    <n v="5722"/>
    <n v="7684.5"/>
    <n v="151.58999999999997"/>
    <n v="8447"/>
    <n v="3774.25"/>
    <n v="6920.5"/>
    <n v="4986.25"/>
    <n v="5097.25"/>
    <n v="4943"/>
    <n v="64783.297500000001"/>
    <n v="76.900000000000006"/>
    <x v="0"/>
    <n v="17056.9575"/>
    <n v="25779.34"/>
    <n v="21947"/>
  </r>
  <r>
    <x v="2076"/>
    <n v="8515.75"/>
    <n v="4378.75"/>
    <n v="4316.1175000000003"/>
    <n v="6063"/>
    <n v="7628"/>
    <n v="137.74"/>
    <n v="8539"/>
    <n v="3970.125"/>
    <n v="6990"/>
    <n v="5080.25"/>
    <n v="5093.375"/>
    <n v="4955.875"/>
    <n v="65667.982499999998"/>
    <n v="84.4"/>
    <x v="0"/>
    <n v="17210.6175"/>
    <n v="26337.864999999998"/>
    <n v="22119.5"/>
  </r>
  <r>
    <x v="2077"/>
    <n v="8744"/>
    <n v="4682.25"/>
    <n v="4594.6975000000002"/>
    <n v="6286"/>
    <n v="7931.5"/>
    <n v="152.41000000000003"/>
    <n v="8806"/>
    <n v="4171.625"/>
    <n v="6754.5"/>
    <n v="5234.25"/>
    <n v="5060"/>
    <n v="4714.75"/>
    <n v="67131.982500000013"/>
    <n v="80.5"/>
    <x v="0"/>
    <n v="18020.947500000002"/>
    <n v="27347.535"/>
    <n v="21763.5"/>
  </r>
  <r>
    <x v="2078"/>
    <n v="8506.75"/>
    <n v="4845"/>
    <n v="4552.74"/>
    <n v="6383"/>
    <n v="8131"/>
    <n v="131.19999999999999"/>
    <n v="8888"/>
    <n v="4176.625"/>
    <n v="6859"/>
    <n v="5351.25"/>
    <n v="5181.125"/>
    <n v="4820.6875"/>
    <n v="67826.377500000002"/>
    <n v="98.3"/>
    <x v="0"/>
    <n v="17904.489999999998"/>
    <n v="27709.825000000001"/>
    <n v="22212.0625"/>
  </r>
  <r>
    <x v="2079"/>
    <n v="8543.75"/>
    <n v="4763.75"/>
    <n v="4720.7912500000002"/>
    <n v="6484"/>
    <n v="8196.5"/>
    <n v="130.63999999999999"/>
    <n v="9026"/>
    <n v="4143.125"/>
    <n v="7254.5"/>
    <n v="5513.75"/>
    <n v="5510.25"/>
    <n v="5213.1875"/>
    <n v="69500.243749999994"/>
    <n v="98.3"/>
    <x v="0"/>
    <n v="18028.291250000002"/>
    <n v="27980.264999999999"/>
    <n v="23491.6875"/>
  </r>
  <r>
    <x v="2080"/>
    <n v="8602.25"/>
    <n v="4781"/>
    <n v="4435.2112499999994"/>
    <n v="6095"/>
    <n v="7995.5"/>
    <n v="132.84"/>
    <n v="9206"/>
    <n v="4197.375"/>
    <n v="7382.5"/>
    <n v="5481.5"/>
    <n v="5607.75"/>
    <n v="5302.0625"/>
    <n v="69218.98874999999"/>
    <n v="99.4"/>
    <x v="0"/>
    <n v="17818.46125"/>
    <n v="27626.715"/>
    <n v="23773.8125"/>
  </r>
  <r>
    <x v="2081"/>
    <n v="8572.25"/>
    <n v="4993"/>
    <n v="4235.4875000000002"/>
    <n v="6341"/>
    <n v="7930.5"/>
    <n v="166.69000000000005"/>
    <n v="9188"/>
    <n v="4150.5"/>
    <n v="7038"/>
    <n v="5219.5"/>
    <n v="5253"/>
    <n v="4916.5"/>
    <n v="68004.427500000005"/>
    <n v="88.9"/>
    <x v="0"/>
    <n v="17800.737499999999"/>
    <n v="27776.690000000002"/>
    <n v="22427"/>
  </r>
  <r>
    <x v="2082"/>
    <n v="8452.5"/>
    <n v="4679.75"/>
    <n v="4323.8262500000001"/>
    <n v="5574"/>
    <n v="7836"/>
    <n v="147.92000000000002"/>
    <n v="9131"/>
    <n v="4079.875"/>
    <n v="6846"/>
    <n v="5000.5"/>
    <n v="5289.25"/>
    <n v="4822.0625"/>
    <n v="66182.683749999997"/>
    <n v="85.3"/>
    <x v="0"/>
    <n v="17456.076249999998"/>
    <n v="26768.794999999998"/>
    <n v="21957.8125"/>
  </r>
  <r>
    <x v="2083"/>
    <n v="8321.5"/>
    <n v="4323"/>
    <n v="4400.335"/>
    <n v="5397"/>
    <n v="7773"/>
    <n v="144.41000000000003"/>
    <n v="9057"/>
    <n v="3977.5"/>
    <n v="7083.5"/>
    <n v="5038.75"/>
    <n v="5351.25"/>
    <n v="5068.3125"/>
    <n v="65935.557499999995"/>
    <n v="99.3"/>
    <x v="0"/>
    <n v="17044.834999999999"/>
    <n v="26348.91"/>
    <n v="22541.8125"/>
  </r>
  <r>
    <x v="2084"/>
    <n v="8417"/>
    <n v="4529.25"/>
    <n v="4540.5750000000007"/>
    <n v="6299"/>
    <n v="7864.5"/>
    <n v="141.25"/>
    <n v="9166"/>
    <n v="3949.375"/>
    <n v="7008"/>
    <n v="5323.5"/>
    <n v="5441.875"/>
    <n v="5045.8125"/>
    <n v="67726.137499999997"/>
    <n v="96.7"/>
    <x v="0"/>
    <n v="17486.825000000001"/>
    <n v="27420.125"/>
    <n v="22819.1875"/>
  </r>
  <r>
    <x v="2085"/>
    <n v="8499"/>
    <n v="4568.5"/>
    <n v="4540.8024999999998"/>
    <n v="6374"/>
    <n v="8247.5"/>
    <n v="140.76"/>
    <n v="8879"/>
    <n v="3923.875"/>
    <n v="7061"/>
    <n v="5355.25"/>
    <n v="5250.875"/>
    <n v="5008.0625"/>
    <n v="67848.625"/>
    <n v="99.3"/>
    <x v="0"/>
    <n v="17608.302499999998"/>
    <n v="27565.135000000002"/>
    <n v="22675.1875"/>
  </r>
  <r>
    <x v="2086"/>
    <n v="8364"/>
    <n v="4769.5"/>
    <n v="4386.2749999999996"/>
    <n v="6087"/>
    <n v="8117.5"/>
    <n v="163.56"/>
    <n v="8721"/>
    <n v="3963.875"/>
    <n v="7139.5"/>
    <n v="5524.25"/>
    <n v="5127.5"/>
    <n v="4993.9375"/>
    <n v="67357.897499999992"/>
    <n v="93.1"/>
    <x v="0"/>
    <n v="17519.775000000001"/>
    <n v="27052.934999999998"/>
    <n v="22785.1875"/>
  </r>
  <r>
    <x v="2087"/>
    <n v="8515.25"/>
    <n v="4460.25"/>
    <n v="4413.7162500000004"/>
    <n v="5662"/>
    <n v="7883"/>
    <n v="148.26"/>
    <n v="8769"/>
    <n v="3880.375"/>
    <n v="7081"/>
    <n v="5370.25"/>
    <n v="5037"/>
    <n v="4847.5625"/>
    <n v="66067.663750000007"/>
    <n v="94.9"/>
    <x v="0"/>
    <n v="17389.216250000001"/>
    <n v="26342.635000000002"/>
    <n v="22335.8125"/>
  </r>
  <r>
    <x v="2088"/>
    <n v="8467.5"/>
    <n v="4445.5"/>
    <n v="4568.0637500000003"/>
    <n v="6602"/>
    <n v="7930"/>
    <n v="154.44999999999999"/>
    <n v="8761"/>
    <n v="3908.875"/>
    <n v="6777.5"/>
    <n v="5245"/>
    <n v="4923.875"/>
    <n v="4703.1875"/>
    <n v="66486.951249999998"/>
    <n v="90.1"/>
    <x v="0"/>
    <n v="17481.063750000001"/>
    <n v="27356.325000000001"/>
    <n v="21649.5625"/>
  </r>
  <r>
    <x v="2089"/>
    <n v="8557.75"/>
    <n v="4576"/>
    <n v="5633.7012500000001"/>
    <n v="5965"/>
    <n v="7831"/>
    <n v="165.48000000000002"/>
    <n v="8897"/>
    <n v="3935.375"/>
    <n v="6625"/>
    <n v="5341.5"/>
    <n v="5032.75"/>
    <n v="4539.625"/>
    <n v="67100.181249999994"/>
    <n v="88.9"/>
    <x v="0"/>
    <n v="18767.451249999998"/>
    <n v="26793.855"/>
    <n v="21538.875"/>
  </r>
  <r>
    <x v="2090"/>
    <n v="8631.75"/>
    <n v="4442.25"/>
    <n v="6169.9274999999998"/>
    <n v="6308"/>
    <n v="7932.5"/>
    <n v="165.5"/>
    <n v="8890"/>
    <n v="3900.125"/>
    <n v="6538"/>
    <n v="5268"/>
    <n v="5020.375"/>
    <n v="4451.125"/>
    <n v="67717.552499999991"/>
    <n v="98.4"/>
    <x v="0"/>
    <n v="19243.927499999998"/>
    <n v="27196.125"/>
    <n v="21277.5"/>
  </r>
  <r>
    <x v="2091"/>
    <n v="8574.5"/>
    <n v="4713.25"/>
    <n v="5239.3324999999995"/>
    <n v="6288"/>
    <n v="7813"/>
    <n v="173.04999999999995"/>
    <n v="8839.8892860412598"/>
    <n v="4072.375"/>
    <n v="7119"/>
    <n v="5251"/>
    <n v="5537.875"/>
    <n v="4927.25"/>
    <n v="68548.521786041267"/>
    <n v="95.7"/>
    <x v="0"/>
    <n v="18527.0825"/>
    <n v="27186.314286041259"/>
    <n v="22835.125"/>
  </r>
  <r>
    <x v="2092"/>
    <n v="8591.75"/>
    <n v="4586.75"/>
    <n v="5241.1050000000005"/>
    <n v="6655"/>
    <n v="8277.5"/>
    <n v="158"/>
    <n v="8792.1201171875"/>
    <n v="4019.125"/>
    <n v="7169"/>
    <n v="5310"/>
    <n v="5471.375"/>
    <n v="4965.5625"/>
    <n v="69237.28761718751"/>
    <n v="98"/>
    <x v="0"/>
    <n v="18419.605"/>
    <n v="27901.7451171875"/>
    <n v="22915.9375"/>
  </r>
  <r>
    <x v="2093"/>
    <n v="8559"/>
    <n v="4166"/>
    <n v="4878.7112500000003"/>
    <n v="6625"/>
    <n v="8205"/>
    <n v="186.5"/>
    <n v="8840.615234375"/>
    <n v="3977.75"/>
    <n v="7109"/>
    <n v="5438"/>
    <n v="5286.375"/>
    <n v="4981.625"/>
    <n v="68253.576484374993"/>
    <n v="92.2"/>
    <x v="0"/>
    <n v="17603.71125"/>
    <n v="27834.865234375"/>
    <n v="22815"/>
  </r>
  <r>
    <x v="2094"/>
    <n v="8400"/>
    <n v="4146.25"/>
    <n v="4965.9825000000001"/>
    <n v="5669"/>
    <n v="7859.5"/>
    <n v="176.09000000000003"/>
    <n v="8818.66796875"/>
    <n v="3818.625"/>
    <n v="7120.5"/>
    <n v="5333.5"/>
    <n v="5306.375"/>
    <n v="4770"/>
    <n v="66384.490468749995"/>
    <n v="96.9"/>
    <x v="0"/>
    <n v="17512.232499999998"/>
    <n v="26341.88296875"/>
    <n v="22530.375"/>
  </r>
  <r>
    <x v="2095"/>
    <n v="8361.75"/>
    <n v="3955.5"/>
    <n v="5674.9725000000008"/>
    <n v="6408"/>
    <n v="7938"/>
    <n v="184.41999999999996"/>
    <n v="9032.8046875"/>
    <n v="4135.75"/>
    <n v="7043.5"/>
    <n v="5287"/>
    <n v="5368.875"/>
    <n v="4822"/>
    <n v="68212.572187500002"/>
    <n v="94.5"/>
    <x v="0"/>
    <n v="17992.2225"/>
    <n v="27698.974687499998"/>
    <n v="22521.375"/>
  </r>
  <r>
    <x v="2096"/>
    <n v="8582.75"/>
    <n v="4262.5"/>
    <n v="5807.9512500000001"/>
    <n v="5577"/>
    <n v="7949"/>
    <n v="167.52999999999997"/>
    <n v="8922.86328125"/>
    <n v="3831.625"/>
    <n v="7003"/>
    <n v="5307.25"/>
    <n v="5433.125"/>
    <n v="4901.375"/>
    <n v="67745.969531249997"/>
    <n v="95.1"/>
    <x v="0"/>
    <n v="18653.201249999998"/>
    <n v="26448.018281249999"/>
    <n v="22644.75"/>
  </r>
  <r>
    <x v="2097"/>
    <n v="8712.25"/>
    <n v="4306.75"/>
    <n v="5746.5562499999996"/>
    <n v="5432"/>
    <n v="7825.5"/>
    <n v="166.76999999999998"/>
    <n v="9009.64453125"/>
    <n v="3845.25"/>
    <n v="7047"/>
    <n v="5315"/>
    <n v="5500.75"/>
    <n v="4770.125"/>
    <n v="67677.595781249998"/>
    <n v="96.6"/>
    <x v="0"/>
    <n v="18765.556250000001"/>
    <n v="26279.16453125"/>
    <n v="22632.875"/>
  </r>
  <r>
    <x v="2098"/>
    <n v="8684.5"/>
    <n v="4445"/>
    <n v="5866.2349999999997"/>
    <n v="5560"/>
    <n v="8182.5"/>
    <n v="171.91000000000003"/>
    <n v="9160.58203125"/>
    <n v="4015.875"/>
    <n v="7208"/>
    <n v="5359.25"/>
    <n v="5313.5"/>
    <n v="4895"/>
    <n v="68862.352031250004"/>
    <n v="93.4"/>
    <x v="0"/>
    <n v="18995.735000000001"/>
    <n v="27090.86703125"/>
    <n v="22775.75"/>
  </r>
  <r>
    <x v="2099"/>
    <n v="8619.25"/>
    <n v="4322"/>
    <n v="5521.3"/>
    <n v="5670"/>
    <n v="8092.5"/>
    <n v="180.48000000000002"/>
    <n v="9073.0625"/>
    <n v="3779.875"/>
    <n v="7204"/>
    <n v="5451.25"/>
    <n v="5318.375"/>
    <n v="4885.625"/>
    <n v="68117.717499999999"/>
    <n v="95.9"/>
    <x v="0"/>
    <n v="18462.55"/>
    <n v="26795.9175"/>
    <n v="22859.25"/>
  </r>
  <r>
    <x v="2100"/>
    <n v="8575.5"/>
    <n v="4222.25"/>
    <n v="5671.6925000000001"/>
    <n v="5586"/>
    <n v="8124.5"/>
    <n v="156.45999999999998"/>
    <n v="9074.515625"/>
    <n v="3897.5"/>
    <n v="7128.5"/>
    <n v="5469.25"/>
    <n v="5331.625"/>
    <n v="4865.75"/>
    <n v="68103.543124999997"/>
    <n v="90.5"/>
    <x v="0"/>
    <n v="18469.442500000001"/>
    <n v="26838.975624999999"/>
    <n v="22795.125"/>
  </r>
  <r>
    <x v="2101"/>
    <n v="8759.25"/>
    <n v="3980.5"/>
    <n v="5906.1212500000001"/>
    <n v="5739.37548828125"/>
    <n v="8133.5"/>
    <n v="166.64999999999998"/>
    <n v="9140.421875"/>
    <n v="3922.25"/>
    <n v="7059.5"/>
    <n v="5421.25"/>
    <n v="5235.75"/>
    <n v="4766.5"/>
    <n v="68231.068613281255"/>
    <n v="94.5"/>
    <x v="0"/>
    <n v="18645.87125"/>
    <n v="27102.197363281251"/>
    <n v="22483"/>
  </r>
  <r>
    <x v="2102"/>
    <n v="8799"/>
    <n v="4307.5"/>
    <n v="5627.2275"/>
    <n v="6175.2666015625"/>
    <n v="7937.5"/>
    <n v="174.39999999999998"/>
    <n v="9118.5859375"/>
    <n v="3921.125"/>
    <n v="6917.5"/>
    <n v="5243.5"/>
    <n v="5173.125"/>
    <n v="4779"/>
    <n v="68173.730039062502"/>
    <n v="93.9"/>
    <x v="0"/>
    <n v="18733.727500000001"/>
    <n v="27326.877539062501"/>
    <n v="22113.125"/>
  </r>
  <r>
    <x v="2103"/>
    <n v="8773.5"/>
    <n v="4434.75"/>
    <n v="5400.1025"/>
    <n v="5468.4638671875"/>
    <n v="7890.5"/>
    <n v="171.42000000000002"/>
    <n v="9148.390625"/>
    <n v="3986.75"/>
    <n v="7187"/>
    <n v="5340"/>
    <n v="5190.875"/>
    <n v="4753"/>
    <n v="67744.751992187492"/>
    <n v="96.9"/>
    <x v="0"/>
    <n v="18608.352500000001"/>
    <n v="26665.524492187498"/>
    <n v="22470.875"/>
  </r>
  <r>
    <x v="2104"/>
    <n v="8543.5"/>
    <n v="4336"/>
    <n v="5490.6350000000002"/>
    <n v="5522.931640625"/>
    <n v="8129"/>
    <n v="178.88"/>
    <n v="9205.6875"/>
    <n v="4114.125"/>
    <n v="7260.5"/>
    <n v="5393.25"/>
    <n v="5192.75"/>
    <n v="4796.375"/>
    <n v="68163.634140624999"/>
    <n v="99.9"/>
    <x v="0"/>
    <n v="18370.135000000002"/>
    <n v="27150.624140624997"/>
    <n v="22642.875"/>
  </r>
  <r>
    <x v="2105"/>
    <n v="8593"/>
    <n v="4609.5"/>
    <n v="4878.49125"/>
    <n v="5945.4296875"/>
    <n v="7962.5"/>
    <n v="171.66000000000003"/>
    <n v="9230.015625"/>
    <n v="3859.5"/>
    <n v="7175.5"/>
    <n v="5450"/>
    <n v="5093.75"/>
    <n v="4888.25"/>
    <n v="67857.596562499995"/>
    <n v="99.3"/>
    <x v="0"/>
    <n v="18080.991249999999"/>
    <n v="27169.1053125"/>
    <n v="22607.5"/>
  </r>
  <r>
    <x v="2106"/>
    <n v="8641.5"/>
    <n v="4787"/>
    <n v="5667.3637500000004"/>
    <n v="5551.25390625"/>
    <n v="8364"/>
    <n v="152.96"/>
    <n v="9043.3125"/>
    <n v="3995.5"/>
    <n v="7140"/>
    <n v="5671"/>
    <n v="5067.25"/>
    <n v="4867.875"/>
    <n v="68949.015156249996"/>
    <n v="91.9"/>
    <x v="0"/>
    <n v="19095.86375"/>
    <n v="27107.026406249999"/>
    <n v="22746.125"/>
  </r>
  <r>
    <x v="2107"/>
    <n v="8426"/>
    <n v="4598"/>
    <n v="5258.6949999999997"/>
    <n v="5372.8671875"/>
    <n v="8231"/>
    <n v="155.72999999999999"/>
    <n v="8921.265625"/>
    <n v="3907.5"/>
    <n v="7096.5"/>
    <n v="6035.75"/>
    <n v="5009.125"/>
    <n v="4807.75"/>
    <n v="67820.182812500003"/>
    <n v="80.900000000000006"/>
    <x v="0"/>
    <n v="18282.695"/>
    <n v="26588.3628125"/>
    <n v="22949.125"/>
  </r>
  <r>
    <x v="2108"/>
    <n v="8495.5"/>
    <n v="4691.75"/>
    <n v="5022.4175000000005"/>
    <n v="5552.22265625"/>
    <n v="8017"/>
    <n v="162.30000000000001"/>
    <n v="8938.34375"/>
    <n v="3876"/>
    <n v="7080.5"/>
    <n v="5883.25"/>
    <n v="5095.375"/>
    <n v="4733.125"/>
    <n v="67547.783906249999"/>
    <n v="94.2"/>
    <x v="0"/>
    <n v="18209.6675"/>
    <n v="26545.866406249999"/>
    <n v="22792.25"/>
  </r>
  <r>
    <x v="2109"/>
    <n v="8792.5"/>
    <n v="4907.5"/>
    <n v="5668.3737499999997"/>
    <n v="6191.72265625"/>
    <n v="7864"/>
    <n v="153.97999999999999"/>
    <n v="8996.765625"/>
    <n v="3852.875"/>
    <n v="7040"/>
    <n v="5519.5"/>
    <n v="5109.875"/>
    <n v="4836.75"/>
    <n v="68933.842031250009"/>
    <n v="94.3"/>
    <x v="0"/>
    <n v="19368.373749999999"/>
    <n v="27059.34328125"/>
    <n v="22506.125"/>
  </r>
  <r>
    <x v="2110"/>
    <n v="8609"/>
    <n v="4983.25"/>
    <n v="5193.7512500000003"/>
    <n v="5953.73046875"/>
    <n v="7980.5"/>
    <n v="173.64"/>
    <n v="9046.96875"/>
    <n v="3867.5"/>
    <n v="6871.5"/>
    <n v="5395.75"/>
    <n v="5008.75"/>
    <n v="4699.625"/>
    <n v="67783.965468750001"/>
    <n v="93.6"/>
    <x v="0"/>
    <n v="18786.001250000001"/>
    <n v="27022.339218749999"/>
    <n v="21975.625"/>
  </r>
  <r>
    <x v="2111"/>
    <n v="8610.5"/>
    <n v="4725.5"/>
    <n v="5359.6875"/>
    <n v="6014.46875"/>
    <n v="7886"/>
    <n v="172.92999999999995"/>
    <n v="8939.78125"/>
    <n v="3781"/>
    <n v="7032"/>
    <n v="5402.5"/>
    <n v="5055.375"/>
    <n v="4801.75"/>
    <n v="67781.492499999993"/>
    <n v="99.4"/>
    <x v="0"/>
    <n v="18695.6875"/>
    <n v="26794.18"/>
    <n v="22291.625"/>
  </r>
  <r>
    <x v="2112"/>
    <n v="8753"/>
    <n v="5277.25"/>
    <n v="4625.3074999999999"/>
    <n v="6221.8125"/>
    <n v="7896.5"/>
    <n v="180.94000000000005"/>
    <n v="8900.890625"/>
    <n v="4096.125"/>
    <n v="7117.5"/>
    <n v="5390.5"/>
    <n v="5079.875"/>
    <n v="4910.25"/>
    <n v="68449.950624999998"/>
    <n v="99.4"/>
    <x v="0"/>
    <n v="18655.557499999999"/>
    <n v="27296.268125000002"/>
    <n v="22498.125"/>
  </r>
  <r>
    <x v="2113"/>
    <n v="8733"/>
    <n v="5319.25"/>
    <n v="4724.1225000000004"/>
    <n v="6446.3203125"/>
    <n v="8268.5"/>
    <n v="184.19000000000005"/>
    <n v="9053.609375"/>
    <n v="4338.25"/>
    <n v="7121.5"/>
    <n v="5549.75"/>
    <n v="5097"/>
    <n v="4874.25"/>
    <n v="69709.7421875"/>
    <n v="98.9"/>
    <x v="0"/>
    <n v="18776.372500000001"/>
    <n v="28290.869687500002"/>
    <n v="22642.5"/>
  </r>
  <r>
    <x v="2114"/>
    <n v="8521"/>
    <n v="5077.75"/>
    <n v="4531.1712500000003"/>
    <n v="6373.1484375"/>
    <n v="8192"/>
    <n v="186.27999999999997"/>
    <n v="9148.5"/>
    <n v="4170"/>
    <n v="7081.5"/>
    <n v="5475"/>
    <n v="5136"/>
    <n v="4880.25"/>
    <n v="68772.599687499998"/>
    <n v="94.1"/>
    <x v="0"/>
    <n v="18129.921249999999"/>
    <n v="28069.928437499999"/>
    <n v="22572.75"/>
  </r>
  <r>
    <x v="2115"/>
    <n v="8491"/>
    <n v="4631"/>
    <n v="4286.44625"/>
    <n v="5541.796875"/>
    <n v="7870.5"/>
    <n v="181.58999999999997"/>
    <n v="8941.125"/>
    <n v="3982.875"/>
    <n v="7160.5"/>
    <n v="5373"/>
    <n v="5060.875"/>
    <n v="4813.75"/>
    <n v="66334.458125000005"/>
    <n v="98.8"/>
    <x v="0"/>
    <n v="17408.446250000001"/>
    <n v="26517.886875"/>
    <n v="22408.125"/>
  </r>
  <r>
    <x v="2116"/>
    <n v="8490"/>
    <n v="4603.5"/>
    <n v="4275.0837499999998"/>
    <n v="6158.2890625"/>
    <n v="8019.5"/>
    <n v="188.55999999999995"/>
    <n v="8701.890625"/>
    <n v="4077.625"/>
    <n v="7134.5"/>
    <n v="5303"/>
    <n v="5033.75"/>
    <n v="4700.75"/>
    <n v="66686.448437499988"/>
    <n v="87.8"/>
    <x v="0"/>
    <n v="17368.583749999998"/>
    <n v="27145.864687499998"/>
    <n v="22172"/>
  </r>
  <r>
    <x v="2117"/>
    <n v="8660.5"/>
    <n v="4935.5"/>
    <n v="4361.4449999999997"/>
    <n v="6459.0078125"/>
    <n v="7965"/>
    <n v="181.07"/>
    <n v="8648.828125"/>
    <n v="4168.625"/>
    <n v="7127"/>
    <n v="5300.5"/>
    <n v="5114.125"/>
    <n v="4589.375"/>
    <n v="67510.975937499999"/>
    <n v="77.099999999999994"/>
    <x v="0"/>
    <n v="17957.445"/>
    <n v="27422.5309375"/>
    <n v="22131"/>
  </r>
  <r>
    <x v="2118"/>
    <n v="8714.5"/>
    <n v="4786.75"/>
    <n v="4332.2425000000003"/>
    <n v="6002.0390625"/>
    <n v="7766.5"/>
    <n v="168.88"/>
    <n v="8742.921875"/>
    <n v="3732.875"/>
    <n v="7061"/>
    <n v="5203"/>
    <n v="5222.5"/>
    <n v="4755.375"/>
    <n v="66488.583437499998"/>
    <n v="98.5"/>
    <x v="0"/>
    <n v="17833.4925"/>
    <n v="26413.215937499997"/>
    <n v="22241.875"/>
  </r>
  <r>
    <x v="2119"/>
    <n v="8461.5"/>
    <n v="4126.75"/>
    <n v="4913.1062499999998"/>
    <n v="5810.8359375"/>
    <n v="7914"/>
    <n v="158.69"/>
    <n v="8929.765625"/>
    <n v="3935.75"/>
    <n v="7142.5"/>
    <n v="5343"/>
    <n v="5188.625"/>
    <n v="4861.125"/>
    <n v="66785.647812499999"/>
    <n v="95.3"/>
    <x v="0"/>
    <n v="17501.356250000001"/>
    <n v="26749.041562500002"/>
    <n v="22535.25"/>
  </r>
  <r>
    <x v="2120"/>
    <n v="8330"/>
    <n v="4154.25"/>
    <n v="4967.46"/>
    <n v="6225.859375"/>
    <n v="8188.5"/>
    <n v="164.55"/>
    <n v="9053.625"/>
    <n v="4091.375"/>
    <n v="7213.5"/>
    <n v="5500.75"/>
    <n v="5370.125"/>
    <n v="4984.375"/>
    <n v="68244.369375000009"/>
    <n v="97.4"/>
    <x v="0"/>
    <n v="17451.71"/>
    <n v="27723.909374999999"/>
    <n v="23068.75"/>
  </r>
  <r>
    <x v="2121"/>
    <n v="8349.5"/>
    <n v="4328.75"/>
    <n v="5556.0725000000002"/>
    <n v="5814.4296875"/>
    <n v="8002"/>
    <n v="150.53"/>
    <n v="9021.15625"/>
    <n v="3829.375"/>
    <n v="7173"/>
    <n v="5562.25"/>
    <n v="5382.25"/>
    <n v="4974.875"/>
    <n v="68144.188437500008"/>
    <n v="87.1"/>
    <x v="0"/>
    <n v="18234.322500000002"/>
    <n v="26817.490937499999"/>
    <n v="23092.375"/>
  </r>
  <r>
    <x v="2122"/>
    <n v="8517"/>
    <n v="3874.75"/>
    <n v="5094.2912500000002"/>
    <n v="5451.9296875"/>
    <n v="8090.5"/>
    <n v="156.08000000000001"/>
    <n v="8988.09375"/>
    <n v="3791.875"/>
    <n v="7213.5"/>
    <n v="5359.75"/>
    <n v="5259.25"/>
    <n v="4949"/>
    <n v="66746.019687499997"/>
    <n v="96.5"/>
    <x v="0"/>
    <n v="17486.041250000002"/>
    <n v="26478.478437500002"/>
    <n v="22781.5"/>
  </r>
  <r>
    <x v="2123"/>
    <n v="8433"/>
    <n v="4100"/>
    <n v="4996.9224999999997"/>
    <n v="6031.5234375"/>
    <n v="8010.5"/>
    <n v="154.47"/>
    <n v="8799"/>
    <n v="3975.625"/>
    <n v="7173"/>
    <n v="5204.5"/>
    <n v="5247.875"/>
    <n v="4798.375"/>
    <n v="66924.790937500002"/>
    <n v="76.7"/>
    <x v="0"/>
    <n v="17529.922500000001"/>
    <n v="26971.118437500001"/>
    <n v="22423.75"/>
  </r>
  <r>
    <x v="2124"/>
    <n v="8500.5"/>
    <n v="4344.25"/>
    <n v="4831.0337500000005"/>
    <n v="5598.203125"/>
    <n v="8180"/>
    <n v="161.66"/>
    <n v="8894.90625"/>
    <n v="3850.625"/>
    <n v="7113"/>
    <n v="5266.25"/>
    <n v="5303.25"/>
    <n v="4716.125"/>
    <n v="66759.803125000006"/>
    <n v="71.099999999999994"/>
    <x v="0"/>
    <n v="17675.783750000002"/>
    <n v="26685.394375"/>
    <n v="22398.625"/>
  </r>
  <r>
    <x v="2125"/>
    <n v="8693.5"/>
    <n v="4993.75"/>
    <n v="4285.6837500000001"/>
    <n v="6055.25"/>
    <n v="8078"/>
    <n v="159.47"/>
    <n v="8965.71875"/>
    <n v="3873.25"/>
    <n v="7210"/>
    <n v="5220"/>
    <n v="5185.25"/>
    <n v="4699.75"/>
    <n v="67419.622499999998"/>
    <n v="94.8"/>
    <x v="0"/>
    <n v="17972.93375"/>
    <n v="27131.688750000001"/>
    <n v="22315"/>
  </r>
  <r>
    <x v="2126"/>
    <n v="8529.5"/>
    <n v="4587.75"/>
    <n v="4662.6087500000003"/>
    <n v="5432.90625"/>
    <n v="8095.5"/>
    <n v="157.09"/>
    <n v="9028.1875"/>
    <n v="3776.25"/>
    <n v="7303.5"/>
    <n v="5369.5"/>
    <n v="5354.625"/>
    <n v="4910.875"/>
    <n v="67208.292499999996"/>
    <n v="84.3"/>
    <x v="0"/>
    <n v="17779.858749999999"/>
    <n v="26489.93375"/>
    <n v="22938.5"/>
  </r>
  <r>
    <x v="2127"/>
    <n v="8693"/>
    <n v="4718.25"/>
    <n v="4793.9800000000005"/>
    <n v="6258.015625"/>
    <n v="8256.5"/>
    <n v="155.62"/>
    <n v="9130.65625"/>
    <n v="4074.875"/>
    <n v="7306.5"/>
    <n v="5442.5"/>
    <n v="5290.75"/>
    <n v="4874"/>
    <n v="68994.646875000006"/>
    <n v="92.1"/>
    <x v="0"/>
    <n v="18205.23"/>
    <n v="27875.666875000003"/>
    <n v="22913.75"/>
  </r>
  <r>
    <x v="2128"/>
    <n v="8494.5"/>
    <n v="4594"/>
    <n v="4976.5474999999997"/>
    <n v="5723.640625"/>
    <n v="8313"/>
    <n v="156.41"/>
    <n v="9092.0625"/>
    <n v="3977"/>
    <n v="7193.5"/>
    <n v="5460.5"/>
    <n v="5302"/>
    <n v="4868.375"/>
    <n v="68151.535625000004"/>
    <n v="94.1"/>
    <x v="0"/>
    <n v="18065.047500000001"/>
    <n v="27262.113125"/>
    <n v="22824.375"/>
  </r>
  <r>
    <x v="2129"/>
    <n v="8759"/>
    <n v="4643.5"/>
    <n v="4923.9025000000001"/>
    <n v="5505.46875"/>
    <n v="8141"/>
    <n v="171.74"/>
    <n v="9047.4375"/>
    <n v="3938.625"/>
    <n v="7301"/>
    <n v="5426"/>
    <n v="5199"/>
    <n v="4994.375"/>
    <n v="68051.048750000002"/>
    <n v="96.9"/>
    <x v="0"/>
    <n v="18326.4025"/>
    <n v="26804.271249999998"/>
    <n v="22920.375"/>
  </r>
  <r>
    <x v="2130"/>
    <n v="8694.5"/>
    <n v="4575.25"/>
    <n v="4756.4400000000005"/>
    <n v="6100.953125"/>
    <n v="8321.5"/>
    <n v="161.38999999999999"/>
    <n v="8971.53125"/>
    <n v="3993.875"/>
    <n v="7317.5"/>
    <n v="5485.75"/>
    <n v="5116.125"/>
    <n v="4913.375"/>
    <n v="68408.189375000002"/>
    <n v="95.7"/>
    <x v="0"/>
    <n v="18026.190000000002"/>
    <n v="27549.249374999999"/>
    <n v="22832.75"/>
  </r>
  <r>
    <x v="2131"/>
    <n v="8537.5"/>
    <n v="4726.75"/>
    <n v="5558.3875000000007"/>
    <n v="5674.296875"/>
    <n v="8377.5"/>
    <n v="152.16"/>
    <n v="9043.375"/>
    <n v="3948.875"/>
    <n v="7367"/>
    <n v="5541.75"/>
    <n v="5330.125"/>
    <n v="4852.125"/>
    <n v="69109.844375000001"/>
    <n v="96.9"/>
    <x v="0"/>
    <n v="18822.637500000001"/>
    <n v="27196.206875"/>
    <n v="23091"/>
  </r>
  <r>
    <x v="2132"/>
    <n v="8708"/>
    <n v="4519.75"/>
    <n v="5234.7674999999999"/>
    <n v="6002.609375"/>
    <n v="8041"/>
    <n v="153.51"/>
    <n v="9047.3125"/>
    <n v="4014.5"/>
    <n v="7274.5"/>
    <n v="5481.25"/>
    <n v="5268.5"/>
    <n v="4917.625"/>
    <n v="68663.324374999997"/>
    <n v="98.7"/>
    <x v="0"/>
    <n v="18462.517500000002"/>
    <n v="27258.931875000002"/>
    <n v="22941.875"/>
  </r>
  <r>
    <x v="2133"/>
    <n v="8573.5"/>
    <n v="4514"/>
    <n v="5178.1849999999995"/>
    <n v="5528.78125"/>
    <n v="8061.5"/>
    <n v="156.76"/>
    <n v="8946.46875"/>
    <n v="3967.125"/>
    <n v="7176"/>
    <n v="5452"/>
    <n v="5222.625"/>
    <n v="5001.625"/>
    <n v="67778.570000000007"/>
    <n v="98.5"/>
    <x v="0"/>
    <n v="18265.684999999998"/>
    <n v="26660.635000000002"/>
    <n v="22852.25"/>
  </r>
  <r>
    <x v="2134"/>
    <n v="8571.5"/>
    <n v="4895"/>
    <n v="5435.6175000000003"/>
    <n v="5583.09375"/>
    <n v="8382.5"/>
    <n v="150.78"/>
    <n v="9045.78125"/>
    <n v="3786.75"/>
    <n v="7252"/>
    <n v="5547.5"/>
    <n v="5335.625"/>
    <n v="5054.875"/>
    <n v="69041.022499999992"/>
    <n v="92"/>
    <x v="0"/>
    <n v="18902.1175"/>
    <n v="26948.904999999999"/>
    <n v="23190"/>
  </r>
  <r>
    <x v="2135"/>
    <n v="8571.5"/>
    <n v="4923.25"/>
    <n v="4902.63"/>
    <n v="5541.65625"/>
    <n v="8391.5"/>
    <n v="175.98000000000002"/>
    <n v="8994.3125"/>
    <n v="3573.25"/>
    <n v="7154.5"/>
    <n v="5249.25"/>
    <n v="5219.25"/>
    <n v="4961.625"/>
    <n v="67658.703750000001"/>
    <n v="92.1"/>
    <x v="0"/>
    <n v="18397.38"/>
    <n v="26676.69875"/>
    <n v="22584.625"/>
  </r>
  <r>
    <x v="2136"/>
    <n v="8621"/>
    <n v="4883.75"/>
    <n v="4405.3500000000004"/>
    <n v="5467.984375"/>
    <n v="7948.5"/>
    <n v="186.14999999999998"/>
    <n v="8854.25"/>
    <n v="3727.5"/>
    <n v="7134.5"/>
    <n v="5147.75"/>
    <n v="5086.25"/>
    <n v="4833.75"/>
    <n v="66296.734375"/>
    <n v="88.2"/>
    <x v="0"/>
    <n v="17910.099999999999"/>
    <n v="26184.384375000001"/>
    <n v="22202.25"/>
  </r>
  <r>
    <x v="2137"/>
    <n v="8497"/>
    <n v="4811.5"/>
    <n v="4311.24"/>
    <n v="6240.28125"/>
    <n v="7959.5"/>
    <n v="188.95000000000005"/>
    <n v="8743.6875"/>
    <n v="3748"/>
    <n v="7089"/>
    <n v="5119.75"/>
    <n v="5015.375"/>
    <n v="4623.5"/>
    <n v="66347.783750000002"/>
    <n v="72.5"/>
    <x v="0"/>
    <n v="17619.739999999998"/>
    <n v="26880.418750000001"/>
    <n v="21847.625"/>
  </r>
  <r>
    <x v="2138"/>
    <n v="8623.5"/>
    <n v="4838"/>
    <n v="4584.3999999999996"/>
    <n v="6064"/>
    <n v="7981.5"/>
    <n v="177.91000000000003"/>
    <n v="8762.1875"/>
    <n v="3651.625"/>
    <n v="7165.5"/>
    <n v="5165.5"/>
    <n v="4989.375"/>
    <n v="4680.375"/>
    <n v="66683.872499999998"/>
    <n v="68.599999999999994"/>
    <x v="0"/>
    <n v="18045.900000000001"/>
    <n v="26637.2225"/>
    <n v="22000.75"/>
  </r>
  <r>
    <x v="2139"/>
    <n v="8557.5"/>
    <n v="4510.5"/>
    <n v="4575.7874999999995"/>
    <n v="5702.96875"/>
    <n v="8018"/>
    <n v="191.73000000000002"/>
    <n v="8806.375"/>
    <n v="3776.125"/>
    <n v="6895.5"/>
    <n v="5079"/>
    <n v="4868"/>
    <n v="4634.25"/>
    <n v="65615.736250000002"/>
    <n v="85.2"/>
    <x v="0"/>
    <n v="17643.787499999999"/>
    <n v="26495.19875"/>
    <n v="21476.75"/>
  </r>
  <r>
    <x v="2140"/>
    <n v="8700"/>
    <n v="4869.25"/>
    <n v="4234.415"/>
    <n v="6746.234375"/>
    <n v="8147"/>
    <n v="-178.95"/>
    <n v="8835.78125"/>
    <n v="4083.875"/>
    <n v="6966.5"/>
    <n v="5056"/>
    <n v="5049.125"/>
    <n v="4931.875"/>
    <n v="67441.105624999997"/>
    <n v="79.400000000000006"/>
    <x v="0"/>
    <n v="17803.665000000001"/>
    <n v="27633.940624999999"/>
    <n v="22003.5"/>
  </r>
  <r>
    <x v="2141"/>
    <n v="8657"/>
    <n v="4860.75"/>
    <n v="4723.8875000000007"/>
    <n v="5598.703125"/>
    <n v="8400"/>
    <n v="186.95000000000005"/>
    <n v="9048.3125"/>
    <n v="3738.875"/>
    <n v="7081.5"/>
    <n v="5108.5"/>
    <n v="5174.375"/>
    <n v="4974.25"/>
    <n v="67553.103124999994"/>
    <n v="83.6"/>
    <x v="0"/>
    <n v="18241.637500000001"/>
    <n v="26972.840625000001"/>
    <n v="22338.625"/>
  </r>
  <r>
    <x v="2142"/>
    <n v="8654.5"/>
    <n v="3745.75"/>
    <n v="5090.34"/>
    <n v="6284.765625"/>
    <n v="8410.5"/>
    <n v="183.91000000000003"/>
    <n v="8956.15625"/>
    <n v="3775"/>
    <n v="7119.5"/>
    <n v="5119.75"/>
    <n v="5248.125"/>
    <n v="5005.125"/>
    <n v="67593.421875"/>
    <n v="79.3"/>
    <x v="0"/>
    <n v="17490.59"/>
    <n v="27610.331875"/>
    <n v="22492.5"/>
  </r>
  <r>
    <x v="2143"/>
    <n v="8558"/>
    <n v="4350"/>
    <n v="4774.3100000000004"/>
    <n v="6545.921875"/>
    <n v="8138"/>
    <n v="181.20999999999998"/>
    <n v="8836.6875"/>
    <n v="3635.375"/>
    <n v="7145.5"/>
    <n v="4983.5"/>
    <n v="5187"/>
    <n v="4911.25"/>
    <n v="67246.75437499999"/>
    <n v="85.6"/>
    <x v="0"/>
    <n v="17682.310000000001"/>
    <n v="27337.194374999999"/>
    <n v="22227.25"/>
  </r>
  <r>
    <x v="2144"/>
    <n v="8609"/>
    <n v="4617.25"/>
    <n v="5027"/>
    <n v="5904.5625"/>
    <n v="8049.5"/>
    <n v="195.91999999999996"/>
    <n v="8725.875"/>
    <n v="3666"/>
    <n v="6886"/>
    <n v="4974"/>
    <n v="4973.5"/>
    <n v="4646.875"/>
    <n v="66275.482499999998"/>
    <n v="84.8"/>
    <x v="0"/>
    <n v="18253.25"/>
    <n v="26541.857499999998"/>
    <n v="21480.375"/>
  </r>
  <r>
    <x v="2145"/>
    <n v="8494.5"/>
    <n v="4763.5"/>
    <n v="4607.2649999999994"/>
    <n v="6147.203125"/>
    <n v="8299.5"/>
    <n v="196.26999999999998"/>
    <n v="8682.40625"/>
    <n v="3654.75"/>
    <n v="6759.5"/>
    <n v="5131"/>
    <n v="4841.75"/>
    <n v="4423.125"/>
    <n v="66000.769375000003"/>
    <n v="75.900000000000006"/>
    <x v="0"/>
    <n v="17865.264999999999"/>
    <n v="26980.129375"/>
    <n v="21155.375"/>
  </r>
  <r>
    <x v="2146"/>
    <n v="8631.5"/>
    <n v="4786.5"/>
    <n v="4467.7975000000006"/>
    <n v="5882.3125"/>
    <n v="8017"/>
    <n v="199.40999999999997"/>
    <n v="8818.34375"/>
    <n v="3621.5"/>
    <n v="6618"/>
    <n v="4957"/>
    <n v="4935.625"/>
    <n v="4435.75"/>
    <n v="65370.738750000004"/>
    <n v="88.2"/>
    <x v="0"/>
    <n v="17885.797500000001"/>
    <n v="26538.56625"/>
    <n v="20946.375"/>
  </r>
  <r>
    <x v="2147"/>
    <n v="8664"/>
    <n v="4773.25"/>
    <n v="4838.2049999999999"/>
    <n v="6543.75"/>
    <n v="8100"/>
    <n v="183.91999999999996"/>
    <n v="8929.9375"/>
    <n v="3911.5"/>
    <n v="6629.5"/>
    <n v="4971.25"/>
    <n v="4990"/>
    <n v="4558.125"/>
    <n v="67093.4375"/>
    <n v="85.6"/>
    <x v="0"/>
    <n v="18275.455000000002"/>
    <n v="27669.107499999998"/>
    <n v="21148.875"/>
  </r>
  <r>
    <x v="2148"/>
    <n v="8562"/>
    <n v="4700.25"/>
    <n v="4738.9724999999999"/>
    <n v="6178.875"/>
    <n v="8418.5"/>
    <n v="180.32"/>
    <n v="8950.5"/>
    <n v="4006"/>
    <n v="6875.5"/>
    <n v="5020"/>
    <n v="5004.625"/>
    <n v="4656.25"/>
    <n v="67291.792499999996"/>
    <n v="90"/>
    <x v="0"/>
    <n v="18001.2225"/>
    <n v="27734.195"/>
    <n v="21556.375"/>
  </r>
  <r>
    <x v="2149"/>
    <n v="8634.5"/>
    <n v="4375.75"/>
    <n v="4804.1400000000003"/>
    <n v="6071.3125"/>
    <n v="8317"/>
    <n v="163.52000000000001"/>
    <n v="8823.75"/>
    <n v="3882.625"/>
    <n v="6830"/>
    <n v="5073"/>
    <n v="5230.25"/>
    <n v="4704.75"/>
    <n v="66910.597500000003"/>
    <n v="81.3"/>
    <x v="0"/>
    <n v="17814.39"/>
    <n v="27258.2075"/>
    <n v="21838"/>
  </r>
  <r>
    <x v="2150"/>
    <n v="8754.5"/>
    <n v="4816.5"/>
    <n v="4876.7749999999996"/>
    <n v="6348.09375"/>
    <n v="8190"/>
    <n v="159.20999999999998"/>
    <n v="8803.25"/>
    <n v="3739.375"/>
    <n v="7054"/>
    <n v="4904"/>
    <n v="5204.25"/>
    <n v="4877.125"/>
    <n v="67727.078750000001"/>
    <n v="88.7"/>
    <x v="0"/>
    <n v="18447.775000000001"/>
    <n v="27239.928749999999"/>
    <n v="22039.375"/>
  </r>
  <r>
    <x v="2151"/>
    <n v="8797"/>
    <n v="4941.5"/>
    <n v="4650.7124999999996"/>
    <n v="6226.6875"/>
    <n v="8129"/>
    <n v="156.57999999999998"/>
    <n v="8692.75"/>
    <n v="3891.125"/>
    <n v="6998.5"/>
    <n v="4953.25"/>
    <n v="5134.25"/>
    <n v="4807.375"/>
    <n v="67378.73000000001"/>
    <n v="74.400000000000006"/>
    <x v="0"/>
    <n v="18389.212500000001"/>
    <n v="27096.142500000002"/>
    <n v="21893.375"/>
  </r>
  <r>
    <x v="2152"/>
    <n v="8861"/>
    <n v="5019.5"/>
    <n v="4215.7974999999997"/>
    <n v="6107.21875"/>
    <n v="7999"/>
    <n v="162.83000000000001"/>
    <n v="8785.25"/>
    <n v="3723.5"/>
    <n v="7037.5"/>
    <n v="5054.5"/>
    <n v="5154.875"/>
    <n v="4810.125"/>
    <n v="66931.096250000002"/>
    <n v="71.599999999999994"/>
    <x v="0"/>
    <n v="18096.297500000001"/>
    <n v="26777.798750000002"/>
    <n v="22057"/>
  </r>
  <r>
    <x v="2153"/>
    <n v="8529"/>
    <n v="4953"/>
    <n v="4237.2749999999996"/>
    <n v="6310.03125"/>
    <n v="8116.5"/>
    <n v="165.07"/>
    <n v="8670.25"/>
    <n v="3707.625"/>
    <n v="6923"/>
    <n v="4916.5"/>
    <n v="5114.5"/>
    <n v="4756.25"/>
    <n v="66399.001250000001"/>
    <n v="94"/>
    <x v="0"/>
    <n v="17719.275000000001"/>
    <n v="26969.47625"/>
    <n v="21710.25"/>
  </r>
  <r>
    <x v="2154"/>
    <n v="8753.5"/>
    <n v="5099.75"/>
    <n v="4403.4174999999996"/>
    <n v="5484.71875"/>
    <n v="8025"/>
    <n v="156.30000000000001"/>
    <n v="8923.9375"/>
    <n v="3752.625"/>
    <n v="6999"/>
    <n v="4989.75"/>
    <n v="5262.625"/>
    <n v="4900.375"/>
    <n v="66750.998749999999"/>
    <n v="88.4"/>
    <x v="0"/>
    <n v="18256.6675"/>
    <n v="26342.581249999999"/>
    <n v="22151.75"/>
  </r>
  <r>
    <x v="2155"/>
    <n v="8723.5"/>
    <n v="5014"/>
    <n v="4902.79"/>
    <n v="6025"/>
    <n v="8226"/>
    <n v="164.99"/>
    <n v="8946.625"/>
    <n v="3843.125"/>
    <n v="6924.5"/>
    <n v="5166.5"/>
    <n v="5245.125"/>
    <n v="4869.375"/>
    <n v="68051.53"/>
    <n v="90.6"/>
    <x v="0"/>
    <n v="18640.29"/>
    <n v="27205.739999999998"/>
    <n v="22205.5"/>
  </r>
  <r>
    <x v="2156"/>
    <n v="8573.5"/>
    <n v="4952.25"/>
    <n v="4573.8824999999997"/>
    <n v="6013.25"/>
    <n v="8269"/>
    <n v="169.45999999999998"/>
    <n v="8758.0625"/>
    <n v="3769.25"/>
    <n v="6906.5"/>
    <n v="5082"/>
    <n v="5244.75"/>
    <n v="4791.875"/>
    <n v="67103.78"/>
    <n v="79.900000000000006"/>
    <x v="0"/>
    <n v="18099.6325"/>
    <n v="26979.022499999999"/>
    <n v="22025.125"/>
  </r>
  <r>
    <x v="2157"/>
    <n v="8720.5"/>
    <n v="4916.75"/>
    <n v="4286.375"/>
    <n v="5380.375"/>
    <n v="8100"/>
    <n v="169.83"/>
    <n v="8753.0625"/>
    <n v="3913.875"/>
    <n v="6906.5"/>
    <n v="4974.75"/>
    <n v="5155.625"/>
    <n v="4772.5"/>
    <n v="66050.142500000002"/>
    <n v="90.4"/>
    <x v="0"/>
    <n v="17923.625"/>
    <n v="26317.142500000002"/>
    <n v="21809.375"/>
  </r>
  <r>
    <x v="2158"/>
    <n v="8513"/>
    <n v="4956.5"/>
    <n v="4236.3149999999996"/>
    <n v="6185.40625"/>
    <n v="8098"/>
    <n v="186.76999999999998"/>
    <n v="8683.5"/>
    <n v="3895.25"/>
    <n v="6916.5"/>
    <n v="4955.75"/>
    <n v="5063.5"/>
    <n v="4725.25"/>
    <n v="66415.741249999992"/>
    <n v="74.2"/>
    <x v="0"/>
    <n v="17705.814999999999"/>
    <n v="27048.92625"/>
    <n v="21661"/>
  </r>
  <r>
    <x v="2159"/>
    <n v="8633"/>
    <n v="4737"/>
    <n v="4275.74"/>
    <n v="5856.625"/>
    <n v="8236"/>
    <n v="177.64999999999998"/>
    <n v="8738.25"/>
    <n v="3513.5"/>
    <n v="6695.5"/>
    <n v="5009.25"/>
    <n v="4925"/>
    <n v="4624.375"/>
    <n v="65421.89"/>
    <n v="66.8"/>
    <x v="0"/>
    <n v="17645.739999999998"/>
    <n v="26522.025000000001"/>
    <n v="21254.125"/>
  </r>
  <r>
    <x v="2160"/>
    <n v="8399.5"/>
    <n v="4529.5"/>
    <n v="4167.7224999999999"/>
    <n v="6183.46875"/>
    <n v="8115"/>
    <n v="165.1"/>
    <n v="8595.5625"/>
    <n v="3592"/>
    <n v="6726.5"/>
    <n v="5006.75"/>
    <n v="5139.75"/>
    <n v="4733.125"/>
    <n v="65353.978749999995"/>
    <n v="87.3"/>
    <x v="0"/>
    <n v="17096.7225"/>
    <n v="26651.131249999999"/>
    <n v="21606.125"/>
  </r>
  <r>
    <x v="2161"/>
    <n v="8483"/>
    <n v="4663.5"/>
    <n v="4261.7049999999999"/>
    <n v="6247.3125"/>
    <n v="8170"/>
    <n v="170.67000000000002"/>
    <n v="8960.6875"/>
    <n v="3902"/>
    <n v="7066.5"/>
    <n v="5219"/>
    <n v="5314.25"/>
    <n v="4726"/>
    <n v="67184.625"/>
    <n v="90.1"/>
    <x v="0"/>
    <n v="17408.205000000002"/>
    <n v="27450.67"/>
    <n v="22325.75"/>
  </r>
  <r>
    <x v="2162"/>
    <n v="8292.5"/>
    <n v="4556.75"/>
    <n v="4351.5924999999997"/>
    <n v="6363.78125"/>
    <n v="8641"/>
    <n v="166.3"/>
    <n v="8957.375"/>
    <n v="3933.125"/>
    <n v="7207.5"/>
    <n v="5203"/>
    <n v="5346"/>
    <n v="4817.75"/>
    <n v="67836.673750000002"/>
    <n v="93.3"/>
    <x v="0"/>
    <n v="17200.842499999999"/>
    <n v="28061.581249999999"/>
    <n v="22574.25"/>
  </r>
  <r>
    <x v="2163"/>
    <n v="8370"/>
    <n v="4593.5"/>
    <n v="4273.08"/>
    <n v="6229.6875"/>
    <n v="8232"/>
    <n v="179.54000000000002"/>
    <n v="8885.75"/>
    <n v="3987.125"/>
    <n v="7106"/>
    <n v="5089"/>
    <n v="5358"/>
    <n v="4853.375"/>
    <n v="67157.057499999995"/>
    <n v="84.5"/>
    <x v="0"/>
    <n v="17236.580000000002"/>
    <n v="27514.102500000001"/>
    <n v="22406.375"/>
  </r>
  <r>
    <x v="2164"/>
    <n v="8473.5"/>
    <n v="4676.5"/>
    <n v="4223.3375000000005"/>
    <n v="6307.59375"/>
    <n v="8158.5"/>
    <n v="162.19"/>
    <n v="8845.4375"/>
    <n v="3872.25"/>
    <n v="7137.5"/>
    <n v="5050.5"/>
    <n v="5322"/>
    <n v="4900.5"/>
    <n v="67129.808749999997"/>
    <n v="89.9"/>
    <x v="0"/>
    <n v="17373.337500000001"/>
    <n v="27345.971250000002"/>
    <n v="22410.5"/>
  </r>
  <r>
    <x v="2165"/>
    <n v="8409"/>
    <n v="4469.75"/>
    <n v="4957.2025000000003"/>
    <n v="6306.25"/>
    <n v="8143.5"/>
    <n v="157.68"/>
    <n v="8683.375"/>
    <n v="3657.5"/>
    <n v="7121"/>
    <n v="5042.25"/>
    <n v="5485.75"/>
    <n v="4833.875"/>
    <n v="67267.132500000007"/>
    <n v="71.5"/>
    <x v="0"/>
    <n v="17835.952499999999"/>
    <n v="26948.305"/>
    <n v="22482.875"/>
  </r>
  <r>
    <x v="2166"/>
    <n v="8350"/>
    <n v="4403.5"/>
    <n v="4697.9650000000001"/>
    <n v="5856.75"/>
    <n v="7915.5"/>
    <n v="160.61000000000001"/>
    <n v="8651.875"/>
    <n v="3866.25"/>
    <n v="7207.5"/>
    <n v="5236"/>
    <n v="5398"/>
    <n v="4813.25"/>
    <n v="66557.2"/>
    <n v="71.7"/>
    <x v="0"/>
    <n v="17451.465"/>
    <n v="26450.985000000001"/>
    <n v="22654.75"/>
  </r>
  <r>
    <x v="2167"/>
    <n v="8330.5"/>
    <n v="3703.75"/>
    <n v="5262.8924999999999"/>
    <n v="6225.875"/>
    <n v="7890.5"/>
    <n v="167.89"/>
    <n v="8838.25"/>
    <n v="3798.625"/>
    <n v="7139"/>
    <n v="5288.25"/>
    <n v="5396"/>
    <n v="4849.125"/>
    <n v="66890.657500000001"/>
    <n v="95.4"/>
    <x v="0"/>
    <n v="17297.142500000002"/>
    <n v="26921.14"/>
    <n v="22672.375"/>
  </r>
  <r>
    <x v="2168"/>
    <n v="8451"/>
    <n v="3319.75"/>
    <n v="5678.3924999999999"/>
    <n v="6335.15625"/>
    <n v="7992"/>
    <n v="161.91"/>
    <n v="9093.4375"/>
    <n v="3963.75"/>
    <n v="7309"/>
    <n v="5362.5"/>
    <n v="5359.75"/>
    <n v="4882.25"/>
    <n v="67908.896250000005"/>
    <n v="94"/>
    <x v="0"/>
    <n v="17449.142500000002"/>
    <n v="27546.25375"/>
    <n v="22913.5"/>
  </r>
  <r>
    <x v="2169"/>
    <n v="8437.5"/>
    <n v="3506.5"/>
    <n v="6230.4299999999994"/>
    <n v="6182.40625"/>
    <n v="8318"/>
    <n v="172.07"/>
    <n v="9309.4375"/>
    <n v="4021.375"/>
    <n v="7428.5"/>
    <n v="5423.5"/>
    <n v="5462.75"/>
    <n v="4949.875"/>
    <n v="69442.34375"/>
    <n v="99"/>
    <x v="0"/>
    <n v="18174.43"/>
    <n v="28003.28875"/>
    <n v="23264.625"/>
  </r>
  <r>
    <x v="2170"/>
    <n v="8410.5"/>
    <n v="3386"/>
    <n v="6071.6949999999997"/>
    <n v="5974.46875"/>
    <n v="8442"/>
    <n v="159.81"/>
    <n v="8996.4375"/>
    <n v="3764.375"/>
    <n v="7237.5"/>
    <n v="5442"/>
    <n v="5346.25"/>
    <n v="4937.75"/>
    <n v="68168.786250000005"/>
    <n v="96.6"/>
    <x v="0"/>
    <n v="17868.195"/>
    <n v="27337.091249999998"/>
    <n v="22963.5"/>
  </r>
  <r>
    <x v="2171"/>
    <n v="8396.5"/>
    <n v="3265.25"/>
    <n v="6025.625"/>
    <n v="5469.25"/>
    <n v="8340"/>
    <n v="184.51999999999998"/>
    <n v="9088.8125"/>
    <n v="3803.25"/>
    <n v="7244"/>
    <n v="5357.75"/>
    <n v="5313"/>
    <n v="4886.5"/>
    <n v="67374.45749999999"/>
    <n v="89.6"/>
    <x v="0"/>
    <n v="17687.375"/>
    <n v="26885.8325"/>
    <n v="22801.25"/>
  </r>
  <r>
    <x v="2172"/>
    <n v="8463"/>
    <n v="3335.25"/>
    <n v="5813.8625000000002"/>
    <n v="6299.40625"/>
    <n v="8209"/>
    <n v="174.41"/>
    <n v="8709.3125"/>
    <n v="3667.625"/>
    <n v="7166"/>
    <n v="5300.5"/>
    <n v="5304.25"/>
    <n v="4829.625"/>
    <n v="67272.241250000006"/>
    <n v="89.6"/>
    <x v="0"/>
    <n v="17612.112499999999"/>
    <n v="27059.75375"/>
    <n v="22600.375"/>
  </r>
  <r>
    <x v="2173"/>
    <n v="8417"/>
    <n v="3992.25"/>
    <n v="5036.8424999999997"/>
    <n v="5974.625"/>
    <n v="8098.5"/>
    <n v="198.61"/>
    <n v="8647.1875"/>
    <n v="3817"/>
    <n v="7136.5"/>
    <n v="5162.5"/>
    <n v="5334"/>
    <n v="4806.125"/>
    <n v="66621.14"/>
    <n v="70.8"/>
    <x v="0"/>
    <n v="17446.092499999999"/>
    <n v="26735.922500000001"/>
    <n v="22439.125"/>
  </r>
  <r>
    <x v="2174"/>
    <n v="8571.5"/>
    <n v="4600.75"/>
    <n v="4607.3650000000007"/>
    <n v="6572.125"/>
    <n v="8156.5"/>
    <n v="192.42000000000002"/>
    <n v="8675.75"/>
    <n v="3692.5"/>
    <n v="7185.5"/>
    <n v="5233.5"/>
    <n v="5284.25"/>
    <n v="4781.5"/>
    <n v="67553.66"/>
    <n v="94.4"/>
    <x v="0"/>
    <n v="17779.615000000002"/>
    <n v="27289.294999999998"/>
    <n v="22484.75"/>
  </r>
  <r>
    <x v="2175"/>
    <n v="8735"/>
    <n v="4855.5"/>
    <n v="4592.1149999999998"/>
    <n v="6811.40625"/>
    <n v="8169.5"/>
    <n v="174.32"/>
    <n v="8945.0625"/>
    <n v="4099.875"/>
    <n v="7247.5"/>
    <n v="5300.25"/>
    <n v="5361.25"/>
    <n v="4804.25"/>
    <n v="69096.028749999998"/>
    <n v="86.6"/>
    <x v="0"/>
    <n v="18182.614999999998"/>
    <n v="28200.16375"/>
    <n v="22713.25"/>
  </r>
  <r>
    <x v="2176"/>
    <n v="8667"/>
    <n v="4956.25"/>
    <n v="4867.7649999999994"/>
    <n v="6353.875"/>
    <n v="8398"/>
    <n v="165.72"/>
    <n v="8821.5625"/>
    <n v="3984.5"/>
    <n v="7340.5"/>
    <n v="5303"/>
    <n v="5383"/>
    <n v="4807.375"/>
    <n v="69048.547500000001"/>
    <n v="92.9"/>
    <x v="0"/>
    <n v="18491.014999999999"/>
    <n v="27723.657500000001"/>
    <n v="22833.875"/>
  </r>
  <r>
    <x v="2177"/>
    <n v="8533.5"/>
    <n v="4702.5"/>
    <n v="4750.7249999999995"/>
    <n v="6862.1875"/>
    <n v="8538.5"/>
    <n v="172.39"/>
    <n v="8884.875"/>
    <n v="4175.625"/>
    <n v="7294"/>
    <n v="5127.25"/>
    <n v="5330.25"/>
    <n v="4821.5"/>
    <n v="69193.302499999991"/>
    <n v="85"/>
    <x v="0"/>
    <n v="17986.724999999999"/>
    <n v="28633.577499999999"/>
    <n v="22573"/>
  </r>
  <r>
    <x v="2178"/>
    <n v="8614.5"/>
    <n v="4673.5"/>
    <n v="4597.4850000000006"/>
    <n v="5744.21875"/>
    <n v="8180.5"/>
    <n v="197.22000000000003"/>
    <n v="8855.625"/>
    <n v="3887.625"/>
    <n v="7369.5"/>
    <n v="5124.25"/>
    <n v="5336.5"/>
    <n v="4848.25"/>
    <n v="67429.173750000002"/>
    <n v="96.8"/>
    <x v="0"/>
    <n v="17885.485000000001"/>
    <n v="26865.188750000001"/>
    <n v="22678.5"/>
  </r>
  <r>
    <x v="2179"/>
    <n v="8695"/>
    <n v="4752.5"/>
    <n v="4625.0050000000001"/>
    <n v="6140.21875"/>
    <n v="8224"/>
    <n v="197.43"/>
    <n v="8821.9375"/>
    <n v="3973"/>
    <n v="7179"/>
    <n v="5086.25"/>
    <n v="5398"/>
    <n v="4724.625"/>
    <n v="67816.966249999998"/>
    <n v="81.8"/>
    <x v="0"/>
    <n v="18072.505000000001"/>
    <n v="27356.58625"/>
    <n v="22387.875"/>
  </r>
  <r>
    <x v="2180"/>
    <n v="8571.5"/>
    <n v="4798.25"/>
    <n v="4648.24"/>
    <n v="6377.03125"/>
    <n v="8048.5"/>
    <n v="202.89"/>
    <n v="8696.3125"/>
    <n v="3730"/>
    <n v="7212.5"/>
    <n v="5148.5"/>
    <n v="5485"/>
    <n v="4782.25"/>
    <n v="67700.973750000005"/>
    <n v="76.099999999999994"/>
    <x v="0"/>
    <n v="18017.989999999998"/>
    <n v="27054.733749999999"/>
    <n v="22628.25"/>
  </r>
  <r>
    <x v="2181"/>
    <n v="8552.5"/>
    <n v="4694.75"/>
    <n v="4622.8474999999999"/>
    <n v="6469.59375"/>
    <n v="7974"/>
    <n v="210.04999999999995"/>
    <n v="8646.25"/>
    <n v="3935.625"/>
    <n v="7332"/>
    <n v="5237.25"/>
    <n v="5530"/>
    <n v="4803"/>
    <n v="68007.866250000006"/>
    <n v="97.3"/>
    <x v="0"/>
    <n v="17870.0975"/>
    <n v="27235.518749999999"/>
    <n v="22902.25"/>
  </r>
  <r>
    <x v="2182"/>
    <n v="8629"/>
    <n v="4568"/>
    <n v="4737.0349999999999"/>
    <n v="6719.03125"/>
    <n v="8109.5"/>
    <n v="218.98000000000002"/>
    <n v="8726.5"/>
    <n v="3874.375"/>
    <n v="7345"/>
    <n v="5362"/>
    <n v="5519"/>
    <n v="4806.125"/>
    <n v="68614.546249999999"/>
    <n v="92"/>
    <x v="0"/>
    <n v="17934.035"/>
    <n v="27648.38625"/>
    <n v="23032.125"/>
  </r>
  <r>
    <x v="2183"/>
    <n v="8605"/>
    <n v="4735"/>
    <n v="4814.43"/>
    <n v="6449.78125"/>
    <n v="8337.5"/>
    <n v="217.30999999999995"/>
    <n v="8831.9375"/>
    <n v="3972.25"/>
    <n v="7255"/>
    <n v="5400"/>
    <n v="5483.25"/>
    <n v="4838.125"/>
    <n v="68939.583749999991"/>
    <n v="93.5"/>
    <x v="0"/>
    <n v="18154.43"/>
    <n v="27808.778749999998"/>
    <n v="22976.375"/>
  </r>
  <r>
    <x v="2184"/>
    <n v="8534"/>
    <n v="4356"/>
    <n v="4679.2450000000008"/>
    <n v="6522.40625"/>
    <n v="8197"/>
    <n v="211.57000000000005"/>
    <n v="8859.9375"/>
    <n v="3875.75"/>
    <n v="7217"/>
    <n v="5359"/>
    <n v="5349.5"/>
    <n v="4803.875"/>
    <n v="67965.283750000002"/>
    <n v="87.2"/>
    <x v="0"/>
    <n v="17569.245000000003"/>
    <n v="27666.66375"/>
    <n v="22729.375"/>
  </r>
  <r>
    <x v="2185"/>
    <n v="8674.5"/>
    <n v="4744.5"/>
    <n v="4707.3950000000004"/>
    <n v="6700.1875"/>
    <n v="8088.5"/>
    <n v="220.82000000000005"/>
    <n v="8827.4375"/>
    <n v="3936.875"/>
    <n v="7321"/>
    <n v="5323.25"/>
    <n v="5380.75"/>
    <n v="4869.5"/>
    <n v="68794.714999999997"/>
    <n v="96"/>
    <x v="0"/>
    <n v="18126.395"/>
    <n v="27773.82"/>
    <n v="22894.5"/>
  </r>
  <r>
    <x v="2186"/>
    <n v="8745"/>
    <n v="4792"/>
    <n v="4467.38"/>
    <n v="6625.8125"/>
    <n v="8135"/>
    <n v="215.10000000000002"/>
    <n v="8719.625"/>
    <n v="3946.625"/>
    <n v="7431"/>
    <n v="5290.25"/>
    <n v="5428.25"/>
    <n v="4828.5"/>
    <n v="68624.542499999996"/>
    <n v="92.1"/>
    <x v="0"/>
    <n v="18004.38"/>
    <n v="27642.162499999999"/>
    <n v="22978"/>
  </r>
  <r>
    <x v="2187"/>
    <n v="8601"/>
    <n v="4939.25"/>
    <n v="4740.7674999999999"/>
    <n v="6201.3125"/>
    <n v="8201.5"/>
    <n v="216.39999999999998"/>
    <n v="8783.3125"/>
    <n v="3803.25"/>
    <n v="7410"/>
    <n v="5351.75"/>
    <n v="5405.75"/>
    <n v="4638"/>
    <n v="68292.29250000001"/>
    <n v="90.1"/>
    <x v="0"/>
    <n v="18281.017500000002"/>
    <n v="27205.775000000001"/>
    <n v="22805.5"/>
  </r>
  <r>
    <x v="2188"/>
    <n v="8784"/>
    <n v="4811"/>
    <n v="4476.7624999999998"/>
    <n v="6741.375"/>
    <n v="8321.5"/>
    <n v="219.20000000000005"/>
    <n v="9025.3125"/>
    <n v="3855.25"/>
    <n v="7331"/>
    <n v="5293.25"/>
    <n v="5449"/>
    <n v="4713.625"/>
    <n v="69021.274999999994"/>
    <n v="97.2"/>
    <x v="0"/>
    <n v="18071.762500000001"/>
    <n v="28162.637500000001"/>
    <n v="22786.875"/>
  </r>
  <r>
    <x v="2189"/>
    <n v="8738"/>
    <n v="4741.25"/>
    <n v="4681.7225000000008"/>
    <n v="6174.5625"/>
    <n v="8354"/>
    <n v="223.67999999999995"/>
    <n v="8820.1875"/>
    <n v="4040.75"/>
    <n v="7346"/>
    <n v="5234"/>
    <n v="5427"/>
    <n v="4682.875"/>
    <n v="68464.027499999997"/>
    <n v="93.8"/>
    <x v="0"/>
    <n v="18160.9725"/>
    <n v="27613.18"/>
    <n v="22689.875"/>
  </r>
  <r>
    <x v="2190"/>
    <n v="8661"/>
    <n v="4818"/>
    <n v="4783.43"/>
    <n v="6860.25"/>
    <n v="8615"/>
    <n v="201.72000000000003"/>
    <n v="9003.625"/>
    <n v="4183"/>
    <n v="7238"/>
    <n v="5341"/>
    <n v="5495.75"/>
    <n v="4706"/>
    <n v="69906.774999999994"/>
    <n v="98.4"/>
    <x v="0"/>
    <n v="18262.43"/>
    <n v="28863.595000000001"/>
    <n v="22780.75"/>
  </r>
  <r>
    <x v="2191"/>
    <n v="8710.5"/>
    <n v="4824.75"/>
    <n v="4843.4324999999999"/>
    <n v="6878.375"/>
    <n v="8513"/>
    <n v="195.68"/>
    <n v="9196.3125"/>
    <n v="4342.375"/>
    <n v="7269"/>
    <n v="5408.25"/>
    <n v="5537.25"/>
    <n v="4770.5"/>
    <n v="70489.425000000003"/>
    <n v="97.6"/>
    <x v="0"/>
    <n v="18378.682499999999"/>
    <n v="29125.7425"/>
    <n v="22985"/>
  </r>
  <r>
    <x v="2192"/>
    <n v="8469"/>
    <n v="4626"/>
    <n v="4819.6525000000001"/>
    <n v="6626.5625"/>
    <n v="8422"/>
    <n v="200.20999999999998"/>
    <n v="8893.125"/>
    <n v="4103.375"/>
    <n v="7219.5"/>
    <n v="5358"/>
    <n v="5493.75"/>
    <n v="4750.875"/>
    <n v="68982.05"/>
    <n v="89.8"/>
    <x v="0"/>
    <n v="17914.6525"/>
    <n v="28245.272499999999"/>
    <n v="22822.125"/>
  </r>
  <r>
    <x v="2193"/>
    <n v="8484"/>
    <n v="4654"/>
    <n v="4578.5424999999996"/>
    <n v="5913.6875"/>
    <n v="8090.5"/>
    <n v="198.82"/>
    <n v="8751.6875"/>
    <n v="3903.25"/>
    <n v="7191"/>
    <n v="5331.75"/>
    <n v="5515.25"/>
    <n v="4763.875"/>
    <n v="67376.362500000003"/>
    <n v="94.2"/>
    <x v="0"/>
    <n v="17716.5425"/>
    <n v="26857.945"/>
    <n v="22801.875"/>
  </r>
  <r>
    <x v="2194"/>
    <n v="8628"/>
    <n v="3978.5"/>
    <n v="5408.7049999999999"/>
    <n v="5470.3125"/>
    <n v="8150"/>
    <n v="221.78999999999996"/>
    <n v="8792.125"/>
    <n v="4044.25"/>
    <n v="7405.5"/>
    <n v="5411.5"/>
    <n v="5522.75"/>
    <n v="4801.125"/>
    <n v="67834.557499999995"/>
    <n v="93"/>
    <x v="0"/>
    <n v="18015.205000000002"/>
    <n v="26678.477500000001"/>
    <n v="23140.875"/>
  </r>
  <r>
    <x v="2195"/>
    <n v="8521.5"/>
    <n v="3028"/>
    <n v="6008.6149999999998"/>
    <n v="5334.625"/>
    <n v="8257.5"/>
    <n v="210.17999999999995"/>
    <n v="8850.4375"/>
    <n v="3924.625"/>
    <n v="7325"/>
    <n v="5308.25"/>
    <n v="5490.25"/>
    <n v="4697"/>
    <n v="66955.982499999998"/>
    <n v="96.3"/>
    <x v="0"/>
    <n v="17558.114999999998"/>
    <n v="26577.3675"/>
    <n v="22820.5"/>
  </r>
  <r>
    <x v="2196"/>
    <n v="8742"/>
    <n v="3016.5"/>
    <n v="5842.1925000000001"/>
    <n v="5629.5"/>
    <n v="8057.5"/>
    <n v="220.62"/>
    <n v="8875.875"/>
    <n v="3909.5"/>
    <n v="7298"/>
    <n v="5292.25"/>
    <n v="5424"/>
    <n v="4716.875"/>
    <n v="67024.8125"/>
    <n v="86.6"/>
    <x v="0"/>
    <n v="17600.692500000001"/>
    <n v="26692.995000000003"/>
    <n v="22731.125"/>
  </r>
  <r>
    <x v="2197"/>
    <n v="8721.5"/>
    <n v="3058.5"/>
    <n v="6053.3050000000003"/>
    <n v="5372"/>
    <n v="8301"/>
    <n v="222.48000000000002"/>
    <n v="8885.8125"/>
    <n v="3993.125"/>
    <n v="7263.5"/>
    <n v="5340.5"/>
    <n v="5489"/>
    <n v="4773.375"/>
    <n v="67474.097500000003"/>
    <n v="91.6"/>
    <x v="0"/>
    <n v="17833.305"/>
    <n v="26774.4175"/>
    <n v="22866.375"/>
  </r>
  <r>
    <x v="2198"/>
    <n v="8693"/>
    <n v="2981"/>
    <n v="6046.2575000000006"/>
    <n v="5344.125"/>
    <n v="8216.5"/>
    <n v="224.44000000000005"/>
    <n v="8953.5"/>
    <n v="3887"/>
    <n v="7231"/>
    <n v="5364"/>
    <n v="5419.25"/>
    <n v="4711.25"/>
    <n v="67071.322500000009"/>
    <n v="85.8"/>
    <x v="0"/>
    <n v="17720.2575"/>
    <n v="26625.565000000002"/>
    <n v="22725.5"/>
  </r>
  <r>
    <x v="2199"/>
    <n v="8826.5"/>
    <n v="3193.25"/>
    <n v="5901.5524999999998"/>
    <n v="5340.75"/>
    <n v="8058"/>
    <n v="223.19000000000005"/>
    <n v="8801.0625"/>
    <n v="3860.5"/>
    <n v="7353.5"/>
    <n v="5262.75"/>
    <n v="5416.25"/>
    <n v="4686.5"/>
    <n v="66923.804999999993"/>
    <n v="95.1"/>
    <x v="0"/>
    <n v="17921.302499999998"/>
    <n v="26283.502500000002"/>
    <n v="22719"/>
  </r>
  <r>
    <x v="2200"/>
    <n v="8739"/>
    <n v="3190.25"/>
    <n v="5940.8575000000001"/>
    <n v="5441.75"/>
    <n v="8121"/>
    <n v="226.65999999999997"/>
    <n v="8799.625"/>
    <n v="3901.875"/>
    <n v="7300"/>
    <n v="5291.75"/>
    <n v="5370"/>
    <n v="4756.5"/>
    <n v="67079.267500000002"/>
    <n v="94.4"/>
    <x v="0"/>
    <n v="17870.107499999998"/>
    <n v="26490.91"/>
    <n v="22718.25"/>
  </r>
  <r>
    <x v="2201"/>
    <n v="8698.5"/>
    <n v="3283.25"/>
    <n v="6005.8899999999994"/>
    <n v="5515.75"/>
    <n v="7959"/>
    <n v="218.52999999999997"/>
    <n v="8788.6875"/>
    <n v="3923.375"/>
    <n v="7304.5"/>
    <n v="5333"/>
    <n v="5411.25"/>
    <n v="4822.375"/>
    <n v="67264.107499999998"/>
    <n v="96.8"/>
    <x v="0"/>
    <n v="17987.64"/>
    <n v="26405.342499999999"/>
    <n v="22871.125"/>
  </r>
  <r>
    <x v="2202"/>
    <n v="8870.5"/>
    <n v="3208.75"/>
    <n v="5960.6875"/>
    <n v="5618.0625"/>
    <n v="7908"/>
    <n v="212.61"/>
    <n v="8854.125"/>
    <n v="3881.75"/>
    <n v="7339"/>
    <n v="5319"/>
    <n v="5521.75"/>
    <n v="4764.125"/>
    <n v="67458.36"/>
    <n v="93"/>
    <x v="0"/>
    <n v="18039.9375"/>
    <n v="26474.547500000001"/>
    <n v="22943.875"/>
  </r>
  <r>
    <x v="2203"/>
    <n v="8920.5"/>
    <n v="3100.25"/>
    <n v="6015.0999999999995"/>
    <n v="5565.3125"/>
    <n v="7851.5"/>
    <n v="201.76999999999998"/>
    <n v="8747.5625"/>
    <n v="3929.625"/>
    <n v="7187"/>
    <n v="5130.5"/>
    <n v="5518.5"/>
    <n v="4661.875"/>
    <n v="66829.494999999995"/>
    <n v="93"/>
    <x v="0"/>
    <n v="18035.849999999999"/>
    <n v="26295.77"/>
    <n v="22497.875"/>
  </r>
  <r>
    <x v="2204"/>
    <n v="8793.5"/>
    <n v="3299.75"/>
    <n v="5660.3250000000007"/>
    <n v="5563.625"/>
    <n v="8098.5"/>
    <n v="206.97000000000003"/>
    <n v="8757.75"/>
    <n v="3964.75"/>
    <n v="7284.5"/>
    <n v="5125.5"/>
    <n v="5459.5"/>
    <n v="4752.125"/>
    <n v="66966.794999999998"/>
    <n v="92.1"/>
    <x v="0"/>
    <n v="17753.575000000001"/>
    <n v="26591.595000000001"/>
    <n v="22621.625"/>
  </r>
  <r>
    <x v="2205"/>
    <n v="8738"/>
    <n v="3791.25"/>
    <n v="5039.07"/>
    <n v="5409.25"/>
    <n v="8151.5"/>
    <n v="214.89999999999998"/>
    <n v="8737.125"/>
    <n v="4024.625"/>
    <n v="7188"/>
    <n v="5119.75"/>
    <n v="5476.75"/>
    <n v="4709.25"/>
    <n v="66599.47"/>
    <n v="89.5"/>
    <x v="0"/>
    <n v="17568.32"/>
    <n v="26537.4"/>
    <n v="22493.75"/>
  </r>
  <r>
    <x v="2206"/>
    <n v="8750"/>
    <n v="4706.25"/>
    <n v="4322.7624999999998"/>
    <n v="5415.625"/>
    <n v="7937"/>
    <n v="215.07"/>
    <n v="8743"/>
    <n v="3967"/>
    <n v="7291.5"/>
    <n v="5090"/>
    <n v="5467.5"/>
    <n v="4680.875"/>
    <n v="66586.58249999999"/>
    <n v="90.7"/>
    <x v="0"/>
    <n v="17779.012500000001"/>
    <n v="26277.695"/>
    <n v="22529.875"/>
  </r>
  <r>
    <x v="2207"/>
    <n v="8615"/>
    <n v="4751.5"/>
    <n v="4323.7700000000004"/>
    <n v="5541.875"/>
    <n v="7772"/>
    <n v="212.73000000000002"/>
    <n v="8723.8125"/>
    <n v="3939.5"/>
    <n v="7244.5"/>
    <n v="5015.25"/>
    <n v="5462"/>
    <n v="4697"/>
    <n v="66298.9375"/>
    <n v="86.6"/>
    <x v="0"/>
    <n v="17690.27"/>
    <n v="26189.9175"/>
    <n v="22418.75"/>
  </r>
  <r>
    <x v="2208"/>
    <n v="8524"/>
    <n v="4650"/>
    <n v="4285.46"/>
    <n v="5540.875"/>
    <n v="7849"/>
    <n v="209.14999999999998"/>
    <n v="8704"/>
    <n v="3778.875"/>
    <n v="7249.5"/>
    <n v="5127.5"/>
    <n v="5484.5"/>
    <n v="4693.5"/>
    <n v="66096.36"/>
    <n v="84.3"/>
    <x v="0"/>
    <n v="17459.46"/>
    <n v="26081.9"/>
    <n v="22555"/>
  </r>
  <r>
    <x v="2209"/>
    <n v="8623"/>
    <n v="4805"/>
    <n v="4458.2849999999999"/>
    <n v="5473.6875"/>
    <n v="7918.5"/>
    <n v="187.45"/>
    <n v="8742.75"/>
    <n v="3732"/>
    <n v="7219.5"/>
    <n v="5123.25"/>
    <n v="5470.25"/>
    <n v="4745.625"/>
    <n v="66499.297500000001"/>
    <n v="91.9"/>
    <x v="0"/>
    <n v="17886.285"/>
    <n v="26054.387500000001"/>
    <n v="22558.625"/>
  </r>
  <r>
    <x v="2210"/>
    <n v="8847"/>
    <n v="5019.5"/>
    <n v="4422.6875"/>
    <n v="5432.4375"/>
    <n v="7913.5"/>
    <n v="174.49"/>
    <n v="8811.125"/>
    <n v="3681.375"/>
    <n v="7247"/>
    <n v="5172.5"/>
    <n v="5425"/>
    <n v="4656"/>
    <n v="66802.614999999991"/>
    <n v="88.1"/>
    <x v="0"/>
    <n v="18289.1875"/>
    <n v="26012.927499999998"/>
    <n v="22500.5"/>
  </r>
  <r>
    <x v="2211"/>
    <n v="8703.5"/>
    <n v="4435"/>
    <n v="5076.2574999999997"/>
    <n v="5501.6875"/>
    <n v="8023"/>
    <n v="191.75"/>
    <n v="8852.625"/>
    <n v="3776.5"/>
    <n v="7237"/>
    <n v="5129"/>
    <n v="5442.25"/>
    <n v="4603.375"/>
    <n v="66971.945000000007"/>
    <n v="85.1"/>
    <x v="0"/>
    <n v="18214.7575"/>
    <n v="26345.5625"/>
    <n v="22411.625"/>
  </r>
  <r>
    <x v="2212"/>
    <n v="8657.5"/>
    <n v="3252.5"/>
    <n v="6014.2"/>
    <n v="5475.3125"/>
    <n v="8217"/>
    <n v="192.55"/>
    <n v="8808.875"/>
    <n v="3895.5"/>
    <n v="7171"/>
    <n v="5165.25"/>
    <n v="5482.25"/>
    <n v="4662.125"/>
    <n v="66994.0625"/>
    <n v="85"/>
    <x v="0"/>
    <n v="17924.2"/>
    <n v="26589.237499999999"/>
    <n v="22480.625"/>
  </r>
  <r>
    <x v="2213"/>
    <n v="8723"/>
    <n v="3206.25"/>
    <n v="5806.0474999999997"/>
    <n v="5518.9375"/>
    <n v="7977"/>
    <n v="216.27999999999997"/>
    <n v="8767.375"/>
    <n v="3866.5"/>
    <n v="7249"/>
    <n v="5089.25"/>
    <n v="5431.5"/>
    <n v="4691.625"/>
    <n v="66542.764999999999"/>
    <n v="92.8"/>
    <x v="0"/>
    <n v="17735.297500000001"/>
    <n v="26346.092499999999"/>
    <n v="22461.375"/>
  </r>
  <r>
    <x v="2214"/>
    <n v="8938"/>
    <n v="3158.75"/>
    <n v="5734.2624999999998"/>
    <n v="5523.3125"/>
    <n v="7980"/>
    <n v="218.35000000000002"/>
    <n v="8855.25"/>
    <n v="3921.125"/>
    <n v="7285.5"/>
    <n v="5095"/>
    <n v="5475.75"/>
    <n v="4655"/>
    <n v="66840.299999999988"/>
    <n v="91.4"/>
    <x v="0"/>
    <n v="17831.012500000001"/>
    <n v="26498.037499999999"/>
    <n v="22511.25"/>
  </r>
  <r>
    <x v="2215"/>
    <n v="8809"/>
    <n v="3239.5"/>
    <n v="5798.5225"/>
    <n v="5493.6875"/>
    <n v="8079"/>
    <n v="207.77999999999997"/>
    <n v="8771.25"/>
    <n v="3951.75"/>
    <n v="7265"/>
    <n v="5304.75"/>
    <n v="5530.25"/>
    <n v="4670.75"/>
    <n v="67121.239999999991"/>
    <n v="92.3"/>
    <x v="0"/>
    <n v="17847.022499999999"/>
    <n v="26503.467499999999"/>
    <n v="22770.75"/>
  </r>
  <r>
    <x v="2216"/>
    <n v="8671.5"/>
    <n v="3309.75"/>
    <n v="5611.4725000000008"/>
    <n v="5417.6875"/>
    <n v="7973.5"/>
    <n v="227.48000000000002"/>
    <n v="8818.625"/>
    <n v="3965.875"/>
    <n v="7224"/>
    <n v="5289"/>
    <n v="5416.5"/>
    <n v="4669.25"/>
    <n v="66594.640000000014"/>
    <n v="90"/>
    <x v="0"/>
    <n v="17592.7225"/>
    <n v="26403.1675"/>
    <n v="22598.75"/>
  </r>
  <r>
    <x v="2217"/>
    <n v="8819"/>
    <n v="3904.5"/>
    <n v="5274.0225"/>
    <n v="5411.1875"/>
    <n v="7951"/>
    <n v="193.69"/>
    <n v="8840.25"/>
    <n v="3869.125"/>
    <n v="7186.5"/>
    <n v="5276.75"/>
    <n v="5442.5"/>
    <n v="4769"/>
    <n v="66937.524999999994"/>
    <n v="91.5"/>
    <x v="0"/>
    <n v="17997.522499999999"/>
    <n v="26265.252500000002"/>
    <n v="22674.75"/>
  </r>
  <r>
    <x v="2218"/>
    <n v="9041.5"/>
    <n v="3891.5"/>
    <n v="5668.7974999999997"/>
    <n v="5347.25"/>
    <n v="8200.5"/>
    <n v="176.74"/>
    <n v="8759.25"/>
    <n v="4012.625"/>
    <n v="7095"/>
    <n v="5362"/>
    <n v="5500"/>
    <n v="4778.75"/>
    <n v="67833.912500000006"/>
    <n v="92.3"/>
    <x v="0"/>
    <n v="18601.797500000001"/>
    <n v="26496.364999999998"/>
    <n v="22735.75"/>
  </r>
  <r>
    <x v="2219"/>
    <n v="8955"/>
    <n v="3674.75"/>
    <n v="6173.7550000000001"/>
    <n v="5371.5"/>
    <n v="8258.5"/>
    <n v="167.19"/>
    <n v="8824.5"/>
    <n v="3967.5"/>
    <n v="7163"/>
    <n v="5343"/>
    <n v="5542.75"/>
    <n v="4682.375"/>
    <n v="68123.820000000007"/>
    <n v="89.2"/>
    <x v="0"/>
    <n v="18803.505000000001"/>
    <n v="26589.190000000002"/>
    <n v="22731.125"/>
  </r>
  <r>
    <x v="2220"/>
    <n v="8762"/>
    <n v="3422"/>
    <n v="5784.1475"/>
    <n v="5289.375"/>
    <n v="7821.5"/>
    <n v="171.58"/>
    <n v="8781.625"/>
    <n v="3913.5"/>
    <n v="7206.5"/>
    <n v="5272.75"/>
    <n v="5447.25"/>
    <n v="4796.375"/>
    <n v="66668.602500000008"/>
    <n v="92.9"/>
    <x v="0"/>
    <n v="17968.147499999999"/>
    <n v="25977.58"/>
    <n v="22722.875"/>
  </r>
  <r>
    <x v="2221"/>
    <n v="8517"/>
    <n v="3343"/>
    <n v="5914.1399999999994"/>
    <n v="5486.3125"/>
    <n v="7922.5"/>
    <n v="181.91000000000003"/>
    <n v="8759.375"/>
    <n v="3833.625"/>
    <n v="7344"/>
    <n v="5137.5"/>
    <n v="5508"/>
    <n v="4629.375"/>
    <n v="66576.737500000003"/>
    <n v="85.1"/>
    <x v="0"/>
    <n v="17774.14"/>
    <n v="26183.7225"/>
    <n v="22618.875"/>
  </r>
  <r>
    <x v="2222"/>
    <n v="8650"/>
    <n v="3549"/>
    <n v="5828.7599999999993"/>
    <n v="5378.25"/>
    <n v="7874.5"/>
    <n v="167.65"/>
    <n v="8794.375"/>
    <n v="3801.375"/>
    <n v="7243.5"/>
    <n v="5149.25"/>
    <n v="5512"/>
    <n v="4725.375"/>
    <n v="66674.035000000003"/>
    <n v="81.599999999999994"/>
    <x v="0"/>
    <n v="18027.759999999998"/>
    <n v="26016.15"/>
    <n v="22630.125"/>
  </r>
  <r>
    <x v="2223"/>
    <n v="8761"/>
    <n v="3968.5"/>
    <n v="5201.7725"/>
    <n v="5414.9375"/>
    <n v="8035.5"/>
    <n v="188.57999999999998"/>
    <n v="8908.125"/>
    <n v="3859.125"/>
    <n v="7341"/>
    <n v="5158.25"/>
    <n v="5576"/>
    <n v="4740.375"/>
    <n v="67153.165000000008"/>
    <n v="95.2"/>
    <x v="0"/>
    <n v="17931.272499999999"/>
    <n v="26406.267500000002"/>
    <n v="22815.625"/>
  </r>
  <r>
    <x v="2224"/>
    <n v="9051.5"/>
    <n v="4807.25"/>
    <n v="4222.4650000000001"/>
    <n v="5403.5625"/>
    <n v="8098"/>
    <n v="206.07000000000005"/>
    <n v="8858.125"/>
    <n v="3619.75"/>
    <n v="7382"/>
    <n v="5252.75"/>
    <n v="5577.75"/>
    <n v="4751"/>
    <n v="67230.222500000003"/>
    <n v="88.9"/>
    <x v="0"/>
    <n v="18081.215"/>
    <n v="26185.5075"/>
    <n v="22963.5"/>
  </r>
  <r>
    <x v="2225"/>
    <n v="8959"/>
    <n v="4334"/>
    <n v="5175.8599999999997"/>
    <n v="5379.8125"/>
    <n v="8219"/>
    <n v="219.64"/>
    <n v="8965.125"/>
    <n v="3739.5"/>
    <n v="7277"/>
    <n v="5350.75"/>
    <n v="5494.5"/>
    <n v="4717.875"/>
    <n v="67832.0625"/>
    <n v="95.6"/>
    <x v="0"/>
    <n v="18468.86"/>
    <n v="26523.077499999999"/>
    <n v="22840.125"/>
  </r>
  <r>
    <x v="2226"/>
    <n v="8706.5"/>
    <n v="4449.5"/>
    <n v="4847.1350000000002"/>
    <n v="5411.625"/>
    <n v="8258.5"/>
    <n v="224.54999999999995"/>
    <n v="8979"/>
    <n v="3747.625"/>
    <n v="7228.5"/>
    <n v="5168"/>
    <n v="5409.75"/>
    <n v="4841.125"/>
    <n v="67271.81"/>
    <n v="94.8"/>
    <x v="0"/>
    <n v="18003.135000000002"/>
    <n v="26621.3"/>
    <n v="22647.375"/>
  </r>
  <r>
    <x v="2227"/>
    <n v="8732"/>
    <n v="3996.25"/>
    <n v="5312.8225000000002"/>
    <n v="5458.125"/>
    <n v="8080.5"/>
    <n v="226.20000000000005"/>
    <n v="9000.625"/>
    <n v="3725"/>
    <n v="7368"/>
    <n v="5165.5"/>
    <n v="5433.75"/>
    <n v="4905.375"/>
    <n v="67404.147499999992"/>
    <n v="99"/>
    <x v="0"/>
    <n v="18041.072500000002"/>
    <n v="26490.45"/>
    <n v="22872.625"/>
  </r>
  <r>
    <x v="2228"/>
    <n v="8869.5"/>
    <n v="3471.75"/>
    <n v="5661.4949999999999"/>
    <n v="5521.3125"/>
    <n v="8003.5"/>
    <n v="210.05"/>
    <n v="8988.625"/>
    <n v="3674"/>
    <n v="7356"/>
    <n v="5182.5"/>
    <n v="5443.75"/>
    <n v="4905.875"/>
    <n v="67288.357500000013"/>
    <n v="95.1"/>
    <x v="0"/>
    <n v="18002.744999999999"/>
    <n v="26397.487499999999"/>
    <n v="22888.125"/>
  </r>
  <r>
    <x v="2229"/>
    <n v="8724"/>
    <n v="4347.5"/>
    <n v="4843.1575000000003"/>
    <n v="5459.875"/>
    <n v="8035"/>
    <n v="223.42999999999995"/>
    <n v="8935.75"/>
    <n v="4002.625"/>
    <n v="7341"/>
    <n v="5283.25"/>
    <n v="5472.75"/>
    <n v="4817.5"/>
    <n v="67485.837499999994"/>
    <n v="93.2"/>
    <x v="0"/>
    <n v="17914.657500000001"/>
    <n v="26656.68"/>
    <n v="22914.5"/>
  </r>
  <r>
    <x v="2230"/>
    <n v="8840"/>
    <n v="4075"/>
    <n v="5168.8850000000002"/>
    <n v="5500"/>
    <n v="8078"/>
    <n v="212.77999999999997"/>
    <n v="8940.625"/>
    <n v="4025.875"/>
    <n v="7356"/>
    <n v="5308.75"/>
    <n v="5435.75"/>
    <n v="4820.625"/>
    <n v="67762.290000000008"/>
    <n v="96.7"/>
    <x v="0"/>
    <n v="18083.885000000002"/>
    <n v="26757.279999999999"/>
    <n v="22921.125"/>
  </r>
  <r>
    <x v="2231"/>
    <n v="8818.5"/>
    <n v="3969.5"/>
    <n v="5377.7249999999995"/>
    <n v="5588.5"/>
    <n v="8155.5"/>
    <n v="221.99"/>
    <n v="9021.375"/>
    <n v="3992.625"/>
    <n v="7370.5"/>
    <n v="5293.5"/>
    <n v="5444"/>
    <n v="4852"/>
    <n v="68105.714999999997"/>
    <n v="87.4"/>
    <x v="0"/>
    <n v="18165.724999999999"/>
    <n v="26979.989999999998"/>
    <n v="22960"/>
  </r>
  <r>
    <x v="2232"/>
    <n v="9009.5"/>
    <n v="4326"/>
    <n v="5655.9825000000001"/>
    <n v="5527"/>
    <n v="8308"/>
    <n v="210.39"/>
    <n v="9000.5"/>
    <n v="4000.875"/>
    <n v="7249"/>
    <n v="5281"/>
    <n v="5493.75"/>
    <n v="4807"/>
    <n v="68868.997499999998"/>
    <n v="87.4"/>
    <x v="0"/>
    <n v="18991.482499999998"/>
    <n v="27046.764999999999"/>
    <n v="22830.75"/>
  </r>
  <r>
    <x v="2233"/>
    <n v="8854"/>
    <n v="4159.5"/>
    <n v="5498.8374999999996"/>
    <n v="5472.5"/>
    <n v="8258.5"/>
    <n v="205.43"/>
    <n v="9032.125"/>
    <n v="3937.875"/>
    <n v="7207"/>
    <n v="5308.75"/>
    <n v="5465"/>
    <n v="4772.625"/>
    <n v="68172.142500000002"/>
    <n v="83.2"/>
    <x v="0"/>
    <n v="18512.337500000001"/>
    <n v="26906.43"/>
    <n v="22753.375"/>
  </r>
  <r>
    <x v="2234"/>
    <n v="8858"/>
    <n v="4251.25"/>
    <n v="5483.2375000000002"/>
    <n v="5457.25"/>
    <n v="7986"/>
    <n v="198.23000000000002"/>
    <n v="8979.875"/>
    <n v="3924.75"/>
    <n v="7333"/>
    <n v="5208.25"/>
    <n v="5469.75"/>
    <n v="4783"/>
    <n v="67932.592499999999"/>
    <n v="89.3"/>
    <x v="0"/>
    <n v="18592.487499999999"/>
    <n v="26546.105"/>
    <n v="22794"/>
  </r>
  <r>
    <x v="2235"/>
    <n v="8914.5"/>
    <n v="4868.25"/>
    <n v="5035.0450000000001"/>
    <n v="5458.8125"/>
    <n v="8198"/>
    <n v="200.61"/>
    <n v="8993"/>
    <n v="3912.75"/>
    <n v="7436"/>
    <n v="5311.75"/>
    <n v="5434.75"/>
    <n v="4859.375"/>
    <n v="68622.842499999999"/>
    <n v="84.1"/>
    <x v="0"/>
    <n v="18817.794999999998"/>
    <n v="26763.172500000001"/>
    <n v="23041.875"/>
  </r>
  <r>
    <x v="2236"/>
    <n v="8976.5"/>
    <n v="5250.75"/>
    <n v="4818.8899999999994"/>
    <n v="5514.875"/>
    <n v="8107"/>
    <n v="182.42"/>
    <n v="9000.25"/>
    <n v="3908.75"/>
    <n v="7352.5"/>
    <n v="5276.75"/>
    <n v="5484.5"/>
    <n v="4791.75"/>
    <n v="68664.934999999998"/>
    <n v="84.7"/>
    <x v="0"/>
    <n v="19046.14"/>
    <n v="26713.294999999998"/>
    <n v="22905.5"/>
  </r>
  <r>
    <x v="2237"/>
    <n v="9000"/>
    <n v="5595.25"/>
    <n v="4622.8225000000002"/>
    <n v="5412.0625"/>
    <n v="8230.5"/>
    <n v="178.82"/>
    <n v="9040.5"/>
    <n v="3701.875"/>
    <n v="7277.5"/>
    <n v="5292.5"/>
    <n v="5464.25"/>
    <n v="4770.5"/>
    <n v="68586.58"/>
    <n v="87"/>
    <x v="0"/>
    <n v="19218.072500000002"/>
    <n v="26563.7575"/>
    <n v="22804.75"/>
  </r>
  <r>
    <x v="2238"/>
    <n v="9186"/>
    <n v="5542"/>
    <n v="4749.125"/>
    <n v="5497.75"/>
    <n v="8017"/>
    <n v="175.01999999999998"/>
    <n v="8807.375"/>
    <n v="3878.5"/>
    <n v="7371.5"/>
    <n v="5302.75"/>
    <n v="5459.5"/>
    <n v="4795"/>
    <n v="68781.51999999999"/>
    <n v="78"/>
    <x v="0"/>
    <n v="19477.125"/>
    <n v="26375.645"/>
    <n v="22928.75"/>
  </r>
  <r>
    <x v="2239"/>
    <n v="8959"/>
    <n v="5526.5"/>
    <n v="4646.2800000000007"/>
    <n v="5405.1875"/>
    <n v="8288.5"/>
    <n v="164.38"/>
    <n v="8779.5"/>
    <n v="3845.25"/>
    <n v="7187"/>
    <n v="5305"/>
    <n v="5492.25"/>
    <n v="4818.875"/>
    <n v="68417.722500000003"/>
    <n v="76.8"/>
    <x v="0"/>
    <n v="19131.78"/>
    <n v="26482.817499999997"/>
    <n v="22803.125"/>
  </r>
  <r>
    <x v="2240"/>
    <n v="9040"/>
    <n v="5372.25"/>
    <n v="4654.9750000000004"/>
    <n v="5259.8125"/>
    <n v="8288"/>
    <n v="168.06"/>
    <n v="8794.5"/>
    <n v="3841.75"/>
    <n v="7221.5"/>
    <n v="5268"/>
    <n v="5461"/>
    <n v="4753.625"/>
    <n v="68123.472500000003"/>
    <n v="71.900000000000006"/>
    <x v="0"/>
    <n v="19067.224999999999"/>
    <n v="26352.122499999998"/>
    <n v="22704.125"/>
  </r>
  <r>
    <x v="2241"/>
    <n v="9231.5"/>
    <n v="5339.5"/>
    <n v="4627.7049999999999"/>
    <n v="5402.5"/>
    <n v="8186.5"/>
    <n v="168.96"/>
    <n v="8779.75"/>
    <n v="3716.75"/>
    <n v="7307.5"/>
    <n v="5362.75"/>
    <n v="5560.75"/>
    <n v="4826.125"/>
    <n v="68510.290000000008"/>
    <n v="79.5"/>
    <x v="0"/>
    <n v="19198.705000000002"/>
    <n v="26254.46"/>
    <n v="23057.125"/>
  </r>
  <r>
    <x v="2242"/>
    <n v="9182"/>
    <n v="5449"/>
    <n v="4516.0550000000003"/>
    <n v="5827.875"/>
    <n v="7955.5"/>
    <n v="164.56"/>
    <n v="8919.125"/>
    <n v="3929.5"/>
    <n v="7396"/>
    <n v="5221"/>
    <n v="5489.75"/>
    <n v="4765.25"/>
    <n v="68815.614999999991"/>
    <n v="75.5"/>
    <x v="0"/>
    <n v="19147.055"/>
    <n v="26796.559999999998"/>
    <n v="22872"/>
  </r>
  <r>
    <x v="2243"/>
    <n v="9182"/>
    <n v="5262.25"/>
    <n v="4151.5"/>
    <n v="5936.125"/>
    <n v="8019.5"/>
    <n v="26.5"/>
    <n v="8832.75"/>
    <n v="3875.25"/>
    <n v="7277.5"/>
    <n v="5318.5"/>
    <n v="5467"/>
    <n v="4759.625"/>
    <n v="68108.5"/>
    <n v="76.316285714285712"/>
    <x v="0"/>
    <n v="18595.75"/>
    <n v="26690.125"/>
    <n v="22822.625"/>
  </r>
  <r>
    <x v="2244"/>
    <n v="9316"/>
    <n v="5521.25"/>
    <n v="4311.6099999999997"/>
    <n v="5867.0625"/>
    <n v="8174"/>
    <n v="185.67000000000002"/>
    <n v="8871"/>
    <n v="3946"/>
    <n v="7348.5"/>
    <n v="5359.5"/>
    <n v="5479"/>
    <n v="4859.625"/>
    <n v="69239.217499999999"/>
    <n v="86.8"/>
    <x v="0"/>
    <n v="19148.86"/>
    <n v="27043.732499999998"/>
    <n v="23046.625"/>
  </r>
  <r>
    <x v="2245"/>
    <n v="9451"/>
    <n v="4979.5"/>
    <n v="4973.1549999999997"/>
    <n v="5513.9375"/>
    <n v="8229.5"/>
    <n v="198.90999999999997"/>
    <n v="9034.25"/>
    <n v="4111.125"/>
    <n v="7424"/>
    <n v="5324"/>
    <n v="5499.25"/>
    <n v="4931.25"/>
    <n v="69669.877500000002"/>
    <n v="84.2"/>
    <x v="0"/>
    <n v="19403.654999999999"/>
    <n v="27087.7225"/>
    <n v="23178.5"/>
  </r>
  <r>
    <x v="2246"/>
    <n v="9226.5"/>
    <n v="4617.25"/>
    <n v="5392.3249999999998"/>
    <n v="5465.5625"/>
    <n v="8521"/>
    <n v="213.95000000000005"/>
    <n v="9109.625"/>
    <n v="4126.25"/>
    <n v="7487.5"/>
    <n v="5456.25"/>
    <n v="5534.5"/>
    <n v="4977.125"/>
    <n v="70127.837499999994"/>
    <n v="90.8"/>
    <x v="0"/>
    <n v="19236.075000000001"/>
    <n v="27436.387500000001"/>
    <n v="23455.375"/>
  </r>
  <r>
    <x v="2247"/>
    <n v="8976.5"/>
    <n v="4579.25"/>
    <n v="5386.07"/>
    <n v="5647.9375"/>
    <n v="8640.5"/>
    <n v="209.61"/>
    <n v="8996.25"/>
    <n v="3915.75"/>
    <n v="7261"/>
    <n v="5283"/>
    <n v="5425.75"/>
    <n v="4776.125"/>
    <n v="69097.742499999993"/>
    <n v="82.4"/>
    <x v="0"/>
    <n v="18941.82"/>
    <n v="27410.047500000001"/>
    <n v="22745.875"/>
  </r>
  <r>
    <x v="2248"/>
    <n v="9349.5"/>
    <n v="4662.75"/>
    <n v="5268.82"/>
    <n v="6552.3125"/>
    <n v="8381"/>
    <n v="217.32000000000005"/>
    <n v="8975.375"/>
    <n v="4034.125"/>
    <n v="7337"/>
    <n v="5318"/>
    <n v="5515"/>
    <n v="4802.625"/>
    <n v="70413.827499999999"/>
    <n v="88.4"/>
    <x v="0"/>
    <n v="19281.07"/>
    <n v="28160.1325"/>
    <n v="22972.625"/>
  </r>
  <r>
    <x v="2249"/>
    <n v="9433.5"/>
    <n v="4662.25"/>
    <n v="5142.8649999999998"/>
    <n v="6297.375"/>
    <n v="8202"/>
    <n v="223.78999999999996"/>
    <n v="9015.25"/>
    <n v="4078.25"/>
    <n v="7318"/>
    <n v="5195.75"/>
    <n v="5381"/>
    <n v="4827.625"/>
    <n v="69777.654999999999"/>
    <n v="78.900000000000006"/>
    <x v="0"/>
    <n v="19238.614999999998"/>
    <n v="27816.665000000001"/>
    <n v="22722.375"/>
  </r>
  <r>
    <x v="2250"/>
    <n v="9363"/>
    <n v="4574.5"/>
    <n v="5244.915"/>
    <n v="6215.1875"/>
    <n v="8133"/>
    <n v="220.42999999999995"/>
    <n v="8656"/>
    <n v="3943.625"/>
    <n v="7193"/>
    <n v="5227.5"/>
    <n v="5432.25"/>
    <n v="4764.875"/>
    <n v="68968.282500000001"/>
    <n v="75.3"/>
    <x v="0"/>
    <n v="19182.415000000001"/>
    <n v="27168.2425"/>
    <n v="22617.625"/>
  </r>
  <r>
    <x v="2251"/>
    <n v="9316"/>
    <n v="4572"/>
    <n v="5232.2700000000004"/>
    <n v="6888.5"/>
    <n v="7960"/>
    <n v="221.47000000000003"/>
    <n v="8587.125"/>
    <n v="3907"/>
    <n v="7266.5"/>
    <n v="5200.75"/>
    <n v="5327.75"/>
    <n v="4829.875"/>
    <n v="69309.240000000005"/>
    <n v="69"/>
    <x v="0"/>
    <n v="19120.27"/>
    <n v="27564.095000000001"/>
    <n v="22624.875"/>
  </r>
  <r>
    <x v="2252"/>
    <n v="9340"/>
    <n v="4600.25"/>
    <n v="5155.9849999999997"/>
    <n v="6874.9375"/>
    <n v="7991.5"/>
    <n v="217.09000000000003"/>
    <n v="8639"/>
    <n v="3987.375"/>
    <n v="7254.5"/>
    <n v="5162.75"/>
    <n v="5383.25"/>
    <n v="4763.625"/>
    <n v="69370.262499999997"/>
    <n v="65.400000000000006"/>
    <x v="0"/>
    <n v="19096.235000000001"/>
    <n v="27709.9025"/>
    <n v="22564.125"/>
  </r>
  <r>
    <x v="2253"/>
    <n v="9298.5"/>
    <n v="4966.75"/>
    <n v="4881.07"/>
    <n v="6306.25"/>
    <n v="8156.5"/>
    <n v="196.82999999999998"/>
    <n v="8738.375"/>
    <n v="3821.625"/>
    <n v="7259.5"/>
    <n v="5181.5"/>
    <n v="5388.25"/>
    <n v="4637.375"/>
    <n v="68832.524999999994"/>
    <n v="59.4"/>
    <x v="0"/>
    <n v="19146.32"/>
    <n v="27219.58"/>
    <n v="22466.625"/>
  </r>
  <r>
    <x v="2254"/>
    <n v="9102.5"/>
    <n v="5282"/>
    <n v="4640.3850000000002"/>
    <n v="6047.75"/>
    <n v="8166.5"/>
    <n v="216.69000000000005"/>
    <n v="8563.75"/>
    <n v="3714.875"/>
    <n v="7052"/>
    <n v="5070.25"/>
    <n v="5354"/>
    <n v="4619.875"/>
    <n v="67830.575000000012"/>
    <n v="54.1"/>
    <x v="0"/>
    <n v="19024.885000000002"/>
    <n v="26709.565000000002"/>
    <n v="22096.125"/>
  </r>
  <r>
    <x v="2255"/>
    <n v="9284"/>
    <n v="5096"/>
    <n v="4375.7849999999999"/>
    <n v="5892.1875"/>
    <n v="8008.5"/>
    <n v="217.72000000000003"/>
    <n v="8538.625"/>
    <n v="3809.25"/>
    <n v="7117.5"/>
    <n v="4973.25"/>
    <n v="5334"/>
    <n v="4601.75"/>
    <n v="67248.567500000005"/>
    <n v="64.599999999999994"/>
    <x v="0"/>
    <n v="18755.785"/>
    <n v="26466.282500000001"/>
    <n v="22026.5"/>
  </r>
  <r>
    <x v="2256"/>
    <n v="9288.5"/>
    <n v="5199.75"/>
    <n v="4521.5350000000008"/>
    <n v="5845"/>
    <n v="7942.5"/>
    <n v="217.70000000000005"/>
    <n v="8632.75"/>
    <n v="3776.25"/>
    <n v="7279.5"/>
    <n v="4985.5"/>
    <n v="5309.5"/>
    <n v="4706.125"/>
    <n v="67704.61"/>
    <n v="62"/>
    <x v="0"/>
    <n v="19009.785"/>
    <n v="26414.2"/>
    <n v="22280.625"/>
  </r>
  <r>
    <x v="2257"/>
    <n v="9294"/>
    <n v="4999.25"/>
    <n v="4636.88"/>
    <n v="5992.0625"/>
    <n v="8085"/>
    <n v="210.89"/>
    <n v="8527.625"/>
    <n v="3604.875"/>
    <n v="7284"/>
    <n v="5016.25"/>
    <n v="5258.5"/>
    <n v="4541.375"/>
    <n v="67450.70749999999"/>
    <n v="57.3"/>
    <x v="0"/>
    <n v="18930.13"/>
    <n v="26420.452499999999"/>
    <n v="22100.125"/>
  </r>
  <r>
    <x v="2258"/>
    <n v="9066.5"/>
    <n v="5308.5"/>
    <n v="4149.29"/>
    <n v="5351"/>
    <n v="8042"/>
    <n v="212.3"/>
    <n v="8324.75"/>
    <n v="3602.25"/>
    <n v="7187.5"/>
    <n v="4837.25"/>
    <n v="5258.25"/>
    <n v="4658.125"/>
    <n v="65997.714999999997"/>
    <n v="62.2"/>
    <x v="0"/>
    <n v="18524.29"/>
    <n v="25532.3"/>
    <n v="21941.125"/>
  </r>
  <r>
    <x v="2259"/>
    <n v="8790.5"/>
    <n v="5134.5"/>
    <n v="4369.59"/>
    <n v="5548.375"/>
    <n v="7895.5"/>
    <n v="175.98"/>
    <n v="8154.25"/>
    <n v="3717.75"/>
    <n v="7170"/>
    <n v="4802"/>
    <n v="5254.75"/>
    <n v="4656.375"/>
    <n v="65669.570000000007"/>
    <n v="60.2"/>
    <x v="0"/>
    <n v="18294.59"/>
    <n v="25491.855"/>
    <n v="21883.125"/>
  </r>
  <r>
    <x v="2260"/>
    <n v="9276.5"/>
    <n v="4895.25"/>
    <n v="4763.54"/>
    <n v="5894.6875"/>
    <n v="8095.5"/>
    <n v="191.01999999999998"/>
    <n v="8502.75"/>
    <n v="3790.5"/>
    <n v="7137.5"/>
    <n v="5092.5"/>
    <n v="5419.5"/>
    <n v="4772.25"/>
    <n v="67831.497499999998"/>
    <n v="63.743714285714283"/>
    <x v="0"/>
    <n v="18935.29"/>
    <n v="26474.4575"/>
    <n v="22421.75"/>
  </r>
  <r>
    <x v="2261"/>
    <n v="9109.5"/>
    <n v="5078.25"/>
    <n v="4810.51"/>
    <n v="5927"/>
    <n v="7985.5"/>
    <n v="182.41"/>
    <n v="8500.125"/>
    <n v="3686.375"/>
    <n v="7079"/>
    <n v="5215.75"/>
    <n v="5349.75"/>
    <n v="4765.5"/>
    <n v="67689.670000000013"/>
    <n v="57.4"/>
    <x v="0"/>
    <n v="18998.260000000002"/>
    <n v="26281.41"/>
    <n v="22410"/>
  </r>
  <r>
    <x v="2262"/>
    <n v="9207"/>
    <n v="5106"/>
    <n v="4587.0599999999995"/>
    <n v="6132.25"/>
    <n v="7785.5"/>
    <n v="185.56"/>
    <n v="8618.375"/>
    <n v="3787.875"/>
    <n v="7264"/>
    <n v="5089.25"/>
    <n v="5233"/>
    <n v="4785.625"/>
    <n v="67781.494999999995"/>
    <n v="64.8"/>
    <x v="0"/>
    <n v="18900.059999999998"/>
    <n v="26509.559999999998"/>
    <n v="22371.875"/>
  </r>
  <r>
    <x v="2263"/>
    <n v="9217.5"/>
    <n v="5097.25"/>
    <n v="4431.41"/>
    <n v="5857"/>
    <n v="8045.5"/>
    <n v="209.52999999999997"/>
    <n v="8695.875"/>
    <n v="3786.75"/>
    <n v="7297"/>
    <n v="5039"/>
    <n v="5194.75"/>
    <n v="4803.625"/>
    <n v="67675.19"/>
    <n v="65.5"/>
    <x v="0"/>
    <n v="18746.16"/>
    <n v="26594.654999999999"/>
    <n v="22334.375"/>
  </r>
  <r>
    <x v="2264"/>
    <n v="9248.5"/>
    <n v="5148.5"/>
    <n v="4386.0250000000005"/>
    <n v="5560.9375"/>
    <n v="7918.5"/>
    <n v="215.16999999999996"/>
    <n v="8508.75"/>
    <n v="3826"/>
    <n v="7247"/>
    <n v="5049.75"/>
    <n v="5107.25"/>
    <n v="4635"/>
    <n v="66851.382500000007"/>
    <n v="62.9"/>
    <x v="0"/>
    <n v="18783.025000000001"/>
    <n v="26029.357499999998"/>
    <n v="22039"/>
  </r>
  <r>
    <x v="2265"/>
    <n v="9357.5"/>
    <n v="4950"/>
    <n v="4453.7749999999996"/>
    <n v="5353.25"/>
    <n v="7733.5"/>
    <n v="214.64"/>
    <n v="8538.125"/>
    <n v="3761"/>
    <n v="7161"/>
    <n v="5087.5"/>
    <n v="5104.75"/>
    <n v="4664.625"/>
    <n v="66379.665000000008"/>
    <n v="66.900000000000006"/>
    <x v="0"/>
    <n v="18761.275000000001"/>
    <n v="25600.514999999999"/>
    <n v="22017.875"/>
  </r>
  <r>
    <x v="2266"/>
    <n v="9503"/>
    <n v="4445.25"/>
    <n v="5145.0200000000004"/>
    <n v="6016.125"/>
    <n v="7544"/>
    <n v="217.65999999999997"/>
    <n v="8648.5"/>
    <n v="3932.875"/>
    <n v="7078"/>
    <n v="5042.5"/>
    <n v="5118.25"/>
    <n v="4647.25"/>
    <n v="67338.430000000008"/>
    <n v="72.099999999999994"/>
    <x v="0"/>
    <n v="19093.27"/>
    <n v="26359.16"/>
    <n v="21886"/>
  </r>
  <r>
    <x v="2267"/>
    <n v="9301.5"/>
    <n v="3474"/>
    <n v="6265.0749999999998"/>
    <n v="6552.0625"/>
    <n v="8145"/>
    <n v="199.76999999999998"/>
    <n v="8845.75"/>
    <n v="4093.125"/>
    <n v="7201.5"/>
    <n v="5203"/>
    <n v="5296"/>
    <n v="4793.625"/>
    <n v="69370.407500000001"/>
    <n v="90.6"/>
    <x v="0"/>
    <n v="19040.575000000001"/>
    <n v="27835.7075"/>
    <n v="22494.125"/>
  </r>
  <r>
    <x v="2268"/>
    <n v="9310"/>
    <n v="3563.25"/>
    <n v="6315.2349999999997"/>
    <n v="6038.125"/>
    <n v="8354.5"/>
    <n v="227.22000000000003"/>
    <n v="8920.5"/>
    <n v="4204.125"/>
    <n v="7157"/>
    <n v="5231.75"/>
    <n v="5217.25"/>
    <n v="4898.25"/>
    <n v="69437.205000000002"/>
    <n v="65.2"/>
    <x v="0"/>
    <n v="19188.485000000001"/>
    <n v="27744.47"/>
    <n v="22504.25"/>
  </r>
  <r>
    <x v="2269"/>
    <n v="9972"/>
    <n v="4297.75"/>
    <n v="6248.7300000000005"/>
    <n v="5637.75"/>
    <n v="7880.5"/>
    <n v="208.04000000000002"/>
    <n v="8733.125"/>
    <n v="4143.625"/>
    <n v="7202.5"/>
    <n v="5180"/>
    <n v="5264"/>
    <n v="4916.625"/>
    <n v="69684.645000000004"/>
    <n v="78"/>
    <x v="0"/>
    <n v="20518.48"/>
    <n v="26603.040000000001"/>
    <n v="22563.125"/>
  </r>
  <r>
    <x v="2270"/>
    <n v="9619.5"/>
    <n v="3701.25"/>
    <n v="6446.1549999999997"/>
    <n v="5781.0625"/>
    <n v="7984"/>
    <n v="220.97000000000003"/>
    <n v="8678.25"/>
    <n v="3940.25"/>
    <n v="7197"/>
    <n v="5121.75"/>
    <n v="5156.25"/>
    <n v="4710.625"/>
    <n v="68557.0625"/>
    <n v="68.7"/>
    <x v="0"/>
    <n v="19766.904999999999"/>
    <n v="26604.532500000001"/>
    <n v="22185.625"/>
  </r>
  <r>
    <x v="2271"/>
    <n v="9553"/>
    <n v="3500.75"/>
    <n v="6664.0249999999996"/>
    <n v="5381.5"/>
    <n v="8215"/>
    <n v="226.86"/>
    <n v="8734.25"/>
    <n v="3705.25"/>
    <n v="7025.5"/>
    <n v="5134.75"/>
    <n v="5176.75"/>
    <n v="4644"/>
    <n v="67961.635000000009"/>
    <n v="64.8"/>
    <x v="0"/>
    <n v="19717.775000000001"/>
    <n v="26262.86"/>
    <n v="21981"/>
  </r>
  <r>
    <x v="2272"/>
    <n v="9516.5"/>
    <n v="3487.75"/>
    <n v="6120.0550000000003"/>
    <n v="5935.5"/>
    <n v="7844"/>
    <n v="224.55999999999995"/>
    <n v="8529.25"/>
    <n v="3743.375"/>
    <n v="7093.5"/>
    <n v="5037.5"/>
    <n v="5114"/>
    <n v="4748.875"/>
    <n v="67394.864999999991"/>
    <n v="68.3"/>
    <x v="0"/>
    <n v="19124.305"/>
    <n v="26276.684999999998"/>
    <n v="21993.875"/>
  </r>
  <r>
    <x v="2273"/>
    <n v="9580"/>
    <n v="3594.75"/>
    <n v="6248.03"/>
    <n v="5924.375"/>
    <n v="7903.5"/>
    <n v="223.26999999999998"/>
    <n v="8615.125"/>
    <n v="3765.25"/>
    <n v="7171"/>
    <n v="5073"/>
    <n v="5296"/>
    <n v="4871.5"/>
    <n v="68265.799999999988"/>
    <n v="74.099999999999994"/>
    <x v="0"/>
    <n v="19422.78"/>
    <n v="26431.52"/>
    <n v="22411.5"/>
  </r>
  <r>
    <x v="2274"/>
    <n v="9493.5"/>
    <n v="3814"/>
    <n v="6766.84"/>
    <n v="5652.3125"/>
    <n v="8142"/>
    <n v="179"/>
    <n v="8729.25"/>
    <n v="3916.625"/>
    <n v="7168"/>
    <n v="5187"/>
    <n v="5344"/>
    <n v="5001.625"/>
    <n v="69394.152499999997"/>
    <n v="89.7"/>
    <x v="0"/>
    <n v="20074.34"/>
    <n v="26619.1875"/>
    <n v="22700.625"/>
  </r>
  <r>
    <x v="2275"/>
    <n v="9584"/>
    <n v="3783.5"/>
    <n v="6548.76"/>
    <n v="5824.4375"/>
    <n v="8223.5"/>
    <n v="176.97"/>
    <n v="8679.375"/>
    <n v="4060.125"/>
    <n v="7095.5"/>
    <n v="5197.25"/>
    <n v="5318.5"/>
    <n v="4880.75"/>
    <n v="69372.66750000001"/>
    <n v="72.8"/>
    <x v="0"/>
    <n v="19916.260000000002"/>
    <n v="26964.407500000001"/>
    <n v="22492"/>
  </r>
  <r>
    <x v="2276"/>
    <n v="9359"/>
    <n v="3533.5"/>
    <n v="6374.3249999999998"/>
    <n v="5821.1875"/>
    <n v="7777.5"/>
    <n v="173.52999999999997"/>
    <n v="8492"/>
    <n v="3747.125"/>
    <n v="7218.5"/>
    <n v="5114.5"/>
    <n v="5259"/>
    <n v="4830.375"/>
    <n v="67700.542499999996"/>
    <n v="66.3"/>
    <x v="0"/>
    <n v="19266.825000000001"/>
    <n v="26011.342499999999"/>
    <n v="22422.375"/>
  </r>
  <r>
    <x v="2277"/>
    <n v="9333.5"/>
    <n v="3531.5"/>
    <n v="6312.5099999999993"/>
    <n v="5516.1875"/>
    <n v="7782.5"/>
    <n v="181.47"/>
    <n v="8543.625"/>
    <n v="3651.625"/>
    <n v="7208"/>
    <n v="4985.75"/>
    <n v="5304.5"/>
    <n v="4842.375"/>
    <n v="67193.54250000001"/>
    <n v="64.900000000000006"/>
    <x v="0"/>
    <n v="19177.509999999998"/>
    <n v="25675.407500000001"/>
    <n v="22340.625"/>
  </r>
  <r>
    <x v="2278"/>
    <n v="9536.5"/>
    <n v="3343"/>
    <n v="6347.4"/>
    <n v="5877.125"/>
    <n v="7809.5"/>
    <n v="193.55"/>
    <n v="8610.875"/>
    <n v="3744.125"/>
    <n v="7170"/>
    <n v="5005"/>
    <n v="5289.5"/>
    <n v="4763"/>
    <n v="67689.575000000012"/>
    <n v="61.725999999999999"/>
    <x v="0"/>
    <n v="19226.900000000001"/>
    <n v="26235.174999999999"/>
    <n v="22227.5"/>
  </r>
  <r>
    <x v="2279"/>
    <n v="9466.5"/>
    <n v="3244.5"/>
    <n v="6357.8949999999995"/>
    <n v="5611.875"/>
    <n v="7840.5"/>
    <n v="216.65999999999997"/>
    <n v="8625.5"/>
    <n v="3562.875"/>
    <n v="7075.5"/>
    <n v="5066"/>
    <n v="5278"/>
    <n v="4787.625"/>
    <n v="67133.429999999993"/>
    <n v="59.8"/>
    <x v="0"/>
    <n v="19068.895"/>
    <n v="25857.41"/>
    <n v="22207.125"/>
  </r>
  <r>
    <x v="2280"/>
    <n v="9435"/>
    <n v="3181.5"/>
    <n v="6508.165"/>
    <n v="5493.25"/>
    <n v="7832.5"/>
    <n v="229.62"/>
    <n v="8677"/>
    <n v="3579.5"/>
    <n v="7033.5"/>
    <n v="5033.5"/>
    <n v="5219.5"/>
    <n v="4794.875"/>
    <n v="67017.91"/>
    <n v="58.1"/>
    <x v="0"/>
    <n v="19124.665000000001"/>
    <n v="25811.870000000003"/>
    <n v="22081.375"/>
  </r>
  <r>
    <x v="2281"/>
    <n v="9268"/>
    <n v="3237"/>
    <n v="6751.8649999999998"/>
    <n v="5696.25"/>
    <n v="8261.5"/>
    <n v="222.04000000000002"/>
    <n v="8860"/>
    <n v="3997.75"/>
    <n v="7144.5"/>
    <n v="5139.25"/>
    <n v="5262"/>
    <n v="4939.625"/>
    <n v="68779.78"/>
    <n v="72.099999999999994"/>
    <x v="0"/>
    <n v="19256.864999999998"/>
    <n v="27037.54"/>
    <n v="22485.375"/>
  </r>
  <r>
    <x v="2282"/>
    <n v="9438.5"/>
    <n v="3292"/>
    <n v="6706.1900000000005"/>
    <n v="5787.25"/>
    <n v="8186.5"/>
    <n v="220.42999999999995"/>
    <n v="8790.25"/>
    <n v="4105.25"/>
    <n v="7200.5"/>
    <n v="5167"/>
    <n v="5174.5"/>
    <n v="4852.875"/>
    <n v="68921.244999999995"/>
    <n v="74.8"/>
    <x v="0"/>
    <n v="19436.690000000002"/>
    <n v="27089.68"/>
    <n v="22394.875"/>
  </r>
  <r>
    <x v="2283"/>
    <n v="9605.5"/>
    <n v="3277.5"/>
    <n v="6490.3149999999996"/>
    <n v="5970.625"/>
    <n v="8079"/>
    <n v="230.75"/>
    <n v="8766"/>
    <n v="3876.5"/>
    <n v="7189"/>
    <n v="5123.5"/>
    <n v="5224"/>
    <n v="4813.5"/>
    <n v="68646.19"/>
    <n v="75.5"/>
    <x v="0"/>
    <n v="19373.314999999999"/>
    <n v="26922.875"/>
    <n v="22350"/>
  </r>
  <r>
    <x v="2284"/>
    <n v="9512.5"/>
    <n v="3572"/>
    <n v="6634.07"/>
    <n v="5294.375"/>
    <n v="8233.5"/>
    <n v="234.47000000000003"/>
    <n v="8724.625"/>
    <n v="3849.375"/>
    <n v="7019.5"/>
    <n v="5154.25"/>
    <n v="5163.75"/>
    <n v="4613.75"/>
    <n v="68006.165000000008"/>
    <n v="90.8"/>
    <x v="0"/>
    <n v="19718.57"/>
    <n v="26336.345000000001"/>
    <n v="21951.25"/>
  </r>
  <r>
    <x v="2285"/>
    <n v="9764"/>
    <n v="4003"/>
    <n v="6484.125"/>
    <n v="5421"/>
    <n v="7950.5"/>
    <n v="219.62"/>
    <n v="8780"/>
    <n v="3769.375"/>
    <n v="6868.5"/>
    <n v="5280.5"/>
    <n v="5158.25"/>
    <n v="4584.25"/>
    <n v="68283.12"/>
    <n v="95"/>
    <x v="0"/>
    <n v="20251.125"/>
    <n v="26140.495000000003"/>
    <n v="21891.5"/>
  </r>
  <r>
    <x v="2286"/>
    <n v="9656.5"/>
    <n v="3646.5"/>
    <n v="6978.6100000000006"/>
    <n v="5659"/>
    <n v="7771"/>
    <n v="209.96000000000004"/>
    <n v="8698.25"/>
    <n v="3990.875"/>
    <n v="6873.5"/>
    <n v="5245.75"/>
    <n v="5156.5"/>
    <n v="4592.625"/>
    <n v="68479.070000000007"/>
    <n v="98.43"/>
    <x v="0"/>
    <n v="20281.61"/>
    <n v="26329.084999999999"/>
    <n v="21868.375"/>
  </r>
  <r>
    <x v="2287"/>
    <n v="9603"/>
    <n v="3826.5"/>
    <n v="6967.3149999999996"/>
    <n v="5761.875"/>
    <n v="7876"/>
    <n v="208.20999999999998"/>
    <n v="8735.125"/>
    <n v="3711.375"/>
    <n v="6917.5"/>
    <n v="5286.75"/>
    <n v="5160.75"/>
    <n v="4635.75"/>
    <n v="68690.149999999994"/>
    <n v="98.8"/>
    <x v="0"/>
    <n v="20396.814999999999"/>
    <n v="26292.584999999999"/>
    <n v="22000.75"/>
  </r>
  <r>
    <x v="2288"/>
    <n v="9406.5"/>
    <n v="3699.5"/>
    <n v="6837.38"/>
    <n v="5722.625"/>
    <n v="8081"/>
    <n v="212.36"/>
    <n v="8736"/>
    <n v="3817.375"/>
    <n v="6894.5"/>
    <n v="5253.25"/>
    <n v="5111.75"/>
    <n v="4526.5"/>
    <n v="68298.739999999991"/>
    <n v="96.6"/>
    <x v="0"/>
    <n v="19943.38"/>
    <n v="26569.360000000001"/>
    <n v="21786"/>
  </r>
  <r>
    <x v="2289"/>
    <n v="9450"/>
    <n v="3478.5"/>
    <n v="6834.82"/>
    <n v="5941.625"/>
    <n v="8153.5"/>
    <n v="220.91999999999996"/>
    <n v="8732.375"/>
    <n v="3832"/>
    <n v="6695.5"/>
    <n v="5206.5"/>
    <n v="5046.5"/>
    <n v="4489.875"/>
    <n v="68082.114999999991"/>
    <n v="73"/>
    <x v="0"/>
    <n v="19763.32"/>
    <n v="26880.42"/>
    <n v="21438.375"/>
  </r>
  <r>
    <x v="2290"/>
    <n v="9331.5"/>
    <n v="2950"/>
    <n v="6405.7699999999995"/>
    <n v="5266.125"/>
    <n v="7785.5"/>
    <n v="248.12"/>
    <n v="8487.75"/>
    <n v="3760"/>
    <n v="6786"/>
    <n v="5136.25"/>
    <n v="5014.75"/>
    <n v="4535.25"/>
    <n v="65707.014999999999"/>
    <n v="53.7"/>
    <x v="0"/>
    <n v="18687.27"/>
    <n v="25547.495000000003"/>
    <n v="21472.25"/>
  </r>
  <r>
    <x v="2291"/>
    <n v="9135"/>
    <n v="2840.5"/>
    <n v="6627.9250000000002"/>
    <n v="5379.625"/>
    <n v="7936.5"/>
    <n v="271.17999999999995"/>
    <n v="8595.25"/>
    <n v="3583.5"/>
    <n v="6622.5"/>
    <n v="5088"/>
    <n v="4966.25"/>
    <n v="4511.875"/>
    <n v="65558.10500000001"/>
    <n v="51.3"/>
    <x v="0"/>
    <n v="18603.424999999999"/>
    <n v="25766.055"/>
    <n v="21188.625"/>
  </r>
  <r>
    <x v="2292"/>
    <n v="9175"/>
    <n v="2902"/>
    <n v="6366.87"/>
    <n v="5376.625"/>
    <n v="7908.5"/>
    <n v="243.16"/>
    <n v="8480.625"/>
    <n v="3696.375"/>
    <n v="6470"/>
    <n v="5145.25"/>
    <n v="4957"/>
    <n v="4505.25"/>
    <n v="65226.655000000006"/>
    <n v="45.4"/>
    <x v="0"/>
    <n v="18443.87"/>
    <n v="25705.285"/>
    <n v="21077.5"/>
  </r>
  <r>
    <x v="2293"/>
    <n v="9276.5"/>
    <n v="3059"/>
    <n v="6652.91"/>
    <n v="5501"/>
    <n v="7779.5"/>
    <n v="261.97000000000003"/>
    <n v="8592.625"/>
    <n v="3725.375"/>
    <n v="6389"/>
    <n v="5174.5"/>
    <n v="4952.75"/>
    <n v="4581.875"/>
    <n v="65947.005000000005"/>
    <n v="72.599999999999994"/>
    <x v="0"/>
    <n v="18988.41"/>
    <n v="25860.47"/>
    <n v="21098.125"/>
  </r>
  <r>
    <x v="2294"/>
    <n v="9329"/>
    <n v="3420"/>
    <n v="6737.6950000000006"/>
    <n v="5453.375"/>
    <n v="8104.5"/>
    <n v="236.73"/>
    <n v="8816.75"/>
    <n v="3978.625"/>
    <n v="6853.5"/>
    <n v="5271.5"/>
    <n v="5118.75"/>
    <n v="4760.875"/>
    <n v="68081.3"/>
    <n v="85.6"/>
    <x v="0"/>
    <n v="19486.695"/>
    <n v="26589.98"/>
    <n v="22004.625"/>
  </r>
  <r>
    <x v="2295"/>
    <n v="9399.5"/>
    <n v="3582.5"/>
    <n v="7094.4449999999997"/>
    <n v="5582.75"/>
    <n v="8108.5"/>
    <n v="271.89999999999998"/>
    <n v="8943.875"/>
    <n v="3886.125"/>
    <n v="6798"/>
    <n v="5218"/>
    <n v="5213.75"/>
    <n v="4661.375"/>
    <n v="68760.72"/>
    <n v="87.5"/>
    <x v="0"/>
    <n v="20076.445"/>
    <n v="26793.15"/>
    <n v="21891.125"/>
  </r>
  <r>
    <x v="2296"/>
    <n v="9195"/>
    <n v="3493.5"/>
    <n v="6568.5650000000005"/>
    <n v="5856"/>
    <n v="8214.5"/>
    <n v="263.04999999999995"/>
    <n v="8821.875"/>
    <n v="3925.25"/>
    <n v="6708"/>
    <n v="5205.75"/>
    <n v="5069.75"/>
    <n v="4522.5"/>
    <n v="67843.740000000005"/>
    <n v="76.400000000000006"/>
    <x v="0"/>
    <n v="19257.065000000002"/>
    <n v="27080.674999999999"/>
    <n v="21506"/>
  </r>
  <r>
    <x v="2297"/>
    <n v="9216.5"/>
    <n v="3281"/>
    <n v="6215.17"/>
    <n v="6006.125"/>
    <n v="7925.5"/>
    <n v="272.11"/>
    <n v="8905.5"/>
    <n v="4058.5"/>
    <n v="6904"/>
    <n v="5092.75"/>
    <n v="5035.25"/>
    <n v="4771.125"/>
    <n v="67683.53"/>
    <n v="69.599999999999994"/>
    <x v="0"/>
    <n v="18712.669999999998"/>
    <n v="27167.735000000001"/>
    <n v="21803.125"/>
  </r>
  <r>
    <x v="2298"/>
    <n v="9244.5"/>
    <n v="3065.5"/>
    <n v="6210.6399999999994"/>
    <n v="5507.5"/>
    <n v="7850.5"/>
    <n v="275.54999999999995"/>
    <n v="8737.125"/>
    <n v="3908.625"/>
    <n v="7010.5"/>
    <n v="5132"/>
    <n v="5040"/>
    <n v="4749.75"/>
    <n v="66732.19"/>
    <n v="63.5"/>
    <x v="0"/>
    <n v="18520.64"/>
    <n v="26279.3"/>
    <n v="21932.25"/>
  </r>
  <r>
    <x v="2299"/>
    <n v="9123"/>
    <n v="2991"/>
    <n v="6231.0550000000003"/>
    <n v="6048.625"/>
    <n v="7841.5"/>
    <n v="277.79000000000002"/>
    <n v="8641.25"/>
    <n v="3892.5"/>
    <n v="6859.5"/>
    <n v="5156"/>
    <n v="4966.75"/>
    <n v="4695.875"/>
    <n v="66724.845000000001"/>
    <n v="63.1"/>
    <x v="0"/>
    <n v="18345.055"/>
    <n v="26701.665000000001"/>
    <n v="21678.125"/>
  </r>
  <r>
    <x v="2300"/>
    <n v="9193"/>
    <n v="3049.5"/>
    <n v="6311.6849999999995"/>
    <n v="5701.125"/>
    <n v="7749"/>
    <n v="274.64999999999998"/>
    <n v="8650.375"/>
    <n v="3636.125"/>
    <n v="7103"/>
    <n v="5170.25"/>
    <n v="5005.5"/>
    <n v="4913.375"/>
    <n v="66757.584999999992"/>
    <n v="69.900000000000006"/>
    <x v="0"/>
    <n v="18554.184999999998"/>
    <n v="26011.275000000001"/>
    <n v="22192.125"/>
  </r>
  <r>
    <x v="2301"/>
    <n v="9275.5"/>
    <n v="3388.5"/>
    <n v="6365.6750000000002"/>
    <n v="5490.25"/>
    <n v="7778"/>
    <n v="276.83999999999997"/>
    <n v="8729.625"/>
    <n v="3984.375"/>
    <n v="7145"/>
    <n v="5226"/>
    <n v="5175"/>
    <n v="4909.125"/>
    <n v="67743.89"/>
    <n v="74.7"/>
    <x v="0"/>
    <n v="19029.674999999999"/>
    <n v="26259.09"/>
    <n v="22455.125"/>
  </r>
  <r>
    <x v="2302"/>
    <n v="9349"/>
    <n v="3862.5"/>
    <n v="6559.4000000000005"/>
    <n v="6298"/>
    <n v="8301.5"/>
    <n v="258.55"/>
    <n v="8893.125"/>
    <n v="4094.625"/>
    <n v="7257"/>
    <n v="5307"/>
    <n v="5127"/>
    <n v="5026.25"/>
    <n v="70333.950000000012"/>
    <n v="92.537428571428578"/>
    <x v="0"/>
    <n v="19770.900000000001"/>
    <n v="27845.8"/>
    <n v="22717.25"/>
  </r>
  <r>
    <x v="2303"/>
    <n v="9265"/>
    <n v="3721.5"/>
    <n v="6631.8099999999995"/>
    <n v="6203.625"/>
    <n v="8283"/>
    <n v="251.86"/>
    <n v="8910.125"/>
    <n v="4075.25"/>
    <n v="7039.5"/>
    <n v="5225"/>
    <n v="5041.75"/>
    <n v="4782"/>
    <n v="69430.42"/>
    <n v="69.465999999999994"/>
    <x v="0"/>
    <n v="19618.309999999998"/>
    <n v="27723.86"/>
    <n v="22088.25"/>
  </r>
  <r>
    <x v="2304"/>
    <n v="9252"/>
    <n v="3498"/>
    <n v="6413.25"/>
    <n v="5589.75"/>
    <n v="7782"/>
    <n v="255.77999999999997"/>
    <n v="8783.625"/>
    <n v="4014.125"/>
    <n v="6995.5"/>
    <n v="5101.5"/>
    <n v="5001.75"/>
    <n v="4824.125"/>
    <n v="67511.404999999999"/>
    <n v="73.400000000000006"/>
    <x v="0"/>
    <n v="19163.25"/>
    <n v="26425.279999999999"/>
    <n v="21922.875"/>
  </r>
  <r>
    <x v="2305"/>
    <n v="9317.5"/>
    <n v="3252.5"/>
    <n v="6348.6549999999997"/>
    <n v="5780.375"/>
    <n v="7718.5"/>
    <n v="275.79999999999995"/>
    <n v="8853.75"/>
    <n v="3961"/>
    <n v="6953.5"/>
    <n v="5123"/>
    <n v="4955.25"/>
    <n v="4756.25"/>
    <n v="67296.08"/>
    <n v="68.7"/>
    <x v="0"/>
    <n v="18918.654999999999"/>
    <n v="26589.424999999999"/>
    <n v="21788"/>
  </r>
  <r>
    <x v="2306"/>
    <n v="9272"/>
    <n v="3394.5"/>
    <n v="6699.79"/>
    <n v="5522.5"/>
    <n v="7748.5"/>
    <n v="268.89"/>
    <n v="8673.875"/>
    <n v="3898.75"/>
    <n v="6739.5"/>
    <n v="5040.75"/>
    <n v="4848"/>
    <n v="4577.75"/>
    <n v="66684.804999999993"/>
    <n v="70.5"/>
    <x v="0"/>
    <n v="19366.29"/>
    <n v="26112.514999999999"/>
    <n v="21206"/>
  </r>
  <r>
    <x v="2307"/>
    <n v="9249.5"/>
    <n v="3412"/>
    <n v="7243.46"/>
    <n v="5083.375"/>
    <n v="7622"/>
    <n v="252.34000000000003"/>
    <n v="8815.625"/>
    <n v="3677.75"/>
    <n v="6720.5"/>
    <n v="5119.5"/>
    <n v="4848.5"/>
    <n v="4664.375"/>
    <n v="66708.924999999988"/>
    <n v="78.400000000000006"/>
    <x v="0"/>
    <n v="19904.96"/>
    <n v="25451.09"/>
    <n v="21352.875"/>
  </r>
  <r>
    <x v="2308"/>
    <n v="9221.5"/>
    <n v="3462.5"/>
    <n v="7147.2250000000004"/>
    <n v="5778"/>
    <n v="7824"/>
    <n v="249.8"/>
    <n v="8805.5"/>
    <n v="3863.875"/>
    <n v="6714"/>
    <n v="5156.5"/>
    <n v="4895.25"/>
    <n v="4550.25"/>
    <n v="67668.399999999994"/>
    <n v="81.2"/>
    <x v="0"/>
    <n v="19831.224999999999"/>
    <n v="26521.174999999999"/>
    <n v="21316"/>
  </r>
  <r>
    <x v="2309"/>
    <n v="9338.5"/>
    <n v="3474"/>
    <n v="7299.5349999999999"/>
    <n v="5614"/>
    <n v="8174.5"/>
    <n v="238.06"/>
    <n v="8872.75"/>
    <n v="4001"/>
    <n v="6890"/>
    <n v="5267.25"/>
    <n v="5011"/>
    <n v="4722.625"/>
    <n v="68903.22"/>
    <n v="96.2"/>
    <x v="0"/>
    <n v="20112.035"/>
    <n v="26900.309999999998"/>
    <n v="21890.875"/>
  </r>
  <r>
    <x v="2310"/>
    <n v="9318.5"/>
    <n v="3432"/>
    <n v="7138.92"/>
    <n v="5352.625"/>
    <n v="8117"/>
    <n v="242.27999999999997"/>
    <n v="8846.25"/>
    <n v="3979"/>
    <n v="7152.5"/>
    <n v="5202.25"/>
    <n v="5085.75"/>
    <n v="5082.75"/>
    <n v="68949.824999999997"/>
    <n v="72.400000000000006"/>
    <x v="0"/>
    <n v="19889.419999999998"/>
    <n v="26537.154999999999"/>
    <n v="22523.25"/>
  </r>
  <r>
    <x v="2311"/>
    <n v="9320"/>
    <n v="3418"/>
    <n v="6791.7400000000007"/>
    <n v="5319.25"/>
    <n v="7787.5"/>
    <n v="229.4"/>
    <n v="8702.25"/>
    <n v="3598.125"/>
    <n v="6806"/>
    <n v="5188.5"/>
    <n v="4993.5"/>
    <n v="4695.375"/>
    <n v="66849.64"/>
    <n v="82"/>
    <x v="0"/>
    <n v="19529.740000000002"/>
    <n v="25636.525000000001"/>
    <n v="21683.375"/>
  </r>
  <r>
    <x v="2312"/>
    <n v="9256.5"/>
    <n v="3535.5"/>
    <n v="6894.93"/>
    <n v="5697"/>
    <n v="7831.5"/>
    <n v="226.9"/>
    <n v="8851.25"/>
    <n v="3833.5"/>
    <n v="6826.5"/>
    <n v="5247.5"/>
    <n v="4957.75"/>
    <n v="4552"/>
    <n v="67710.83"/>
    <n v="81.099999999999994"/>
    <x v="0"/>
    <n v="19686.93"/>
    <n v="26440.15"/>
    <n v="21583.75"/>
  </r>
  <r>
    <x v="2313"/>
    <n v="9376"/>
    <n v="3575"/>
    <n v="7155.8450000000003"/>
    <n v="5847.25"/>
    <n v="7889"/>
    <n v="245.45"/>
    <n v="8904.25"/>
    <n v="3869.25"/>
    <n v="6773.5"/>
    <n v="5227.5"/>
    <n v="4996"/>
    <n v="4701"/>
    <n v="68560.044999999998"/>
    <n v="84.1"/>
    <x v="0"/>
    <n v="20106.845000000001"/>
    <n v="26755.200000000001"/>
    <n v="21698"/>
  </r>
  <r>
    <x v="2314"/>
    <n v="9284.5"/>
    <n v="4297"/>
    <n v="6460.02"/>
    <n v="6009.625"/>
    <n v="7633"/>
    <n v="280.42"/>
    <n v="8849.75"/>
    <n v="4113.875"/>
    <n v="6865.5"/>
    <n v="5296.75"/>
    <n v="4990"/>
    <n v="4601.75"/>
    <n v="68682.19"/>
    <n v="83.6"/>
    <x v="0"/>
    <n v="20041.52"/>
    <n v="26886.67"/>
    <n v="21754"/>
  </r>
  <r>
    <x v="2315"/>
    <n v="9605.5"/>
    <n v="4231"/>
    <n v="6756.5599999999995"/>
    <n v="6416.625"/>
    <n v="7584"/>
    <n v="306.81"/>
    <n v="8951.125"/>
    <n v="4529.125"/>
    <n v="6984.5"/>
    <n v="5246.75"/>
    <n v="5129.75"/>
    <n v="4643"/>
    <n v="70384.744999999995"/>
    <n v="97.6"/>
    <x v="0"/>
    <n v="20593.059999999998"/>
    <n v="27787.684999999998"/>
    <n v="22004"/>
  </r>
  <r>
    <x v="2316"/>
    <n v="9773.5"/>
    <n v="4494"/>
    <n v="7111.14"/>
    <n v="7214.125"/>
    <n v="7869.5"/>
    <n v="283.96000000000004"/>
    <n v="8984.625"/>
    <n v="4844.875"/>
    <n v="6991"/>
    <n v="5307.5"/>
    <n v="5267"/>
    <n v="4745.5"/>
    <n v="72886.725000000006"/>
    <n v="98.7"/>
    <x v="0"/>
    <n v="21378.639999999999"/>
    <n v="29197.084999999999"/>
    <n v="22311"/>
  </r>
  <r>
    <x v="2317"/>
    <n v="9409.5"/>
    <n v="4098"/>
    <n v="6711.5"/>
    <n v="6935"/>
    <n v="7721"/>
    <n v="280.73"/>
    <n v="8910.125"/>
    <n v="4447.125"/>
    <n v="7205.5"/>
    <n v="5272.5"/>
    <n v="5167.5"/>
    <n v="4990.75"/>
    <n v="71149.23000000001"/>
    <n v="75.599999999999994"/>
    <x v="0"/>
    <n v="20219"/>
    <n v="28293.98"/>
    <n v="22636.25"/>
  </r>
  <r>
    <x v="2318"/>
    <n v="9233"/>
    <n v="3893.5"/>
    <n v="6218.28"/>
    <n v="5705.75"/>
    <n v="7574"/>
    <n v="292.37"/>
    <n v="8754.75"/>
    <n v="4150.5"/>
    <n v="7185"/>
    <n v="5158"/>
    <n v="5176.5"/>
    <n v="5024.25"/>
    <n v="68365.899999999994"/>
    <n v="70.400000000000006"/>
    <x v="0"/>
    <n v="19344.78"/>
    <n v="26477.370000000003"/>
    <n v="22543.75"/>
  </r>
  <r>
    <x v="2319"/>
    <n v="9029"/>
    <n v="3771.5"/>
    <n v="5854.3249999999998"/>
    <n v="6001.625"/>
    <n v="7612.5"/>
    <n v="294.86"/>
    <n v="8690.75"/>
    <n v="4062.25"/>
    <n v="6867.5"/>
    <n v="5090"/>
    <n v="5115"/>
    <n v="4726.5"/>
    <n v="67115.81"/>
    <n v="58.2"/>
    <x v="0"/>
    <n v="18654.825000000001"/>
    <n v="26661.985000000001"/>
    <n v="21799"/>
  </r>
  <r>
    <x v="2320"/>
    <n v="8886.5"/>
    <n v="3492.5"/>
    <n v="6174.4750000000004"/>
    <n v="5877.375"/>
    <n v="7535.5"/>
    <n v="290.83"/>
    <n v="8719"/>
    <n v="4255.5"/>
    <n v="6543.5"/>
    <n v="4975.5"/>
    <n v="5008.25"/>
    <n v="4582.75"/>
    <n v="66341.679999999993"/>
    <n v="58.8"/>
    <x v="0"/>
    <n v="18553.474999999999"/>
    <n v="26678.205000000002"/>
    <n v="21110"/>
  </r>
  <r>
    <x v="2321"/>
    <n v="9043.5"/>
    <n v="3572.5"/>
    <n v="6283.3050000000003"/>
    <n v="5823.5"/>
    <n v="7354"/>
    <n v="292.91000000000003"/>
    <n v="8706"/>
    <n v="4269.75"/>
    <n v="6559"/>
    <n v="5146.75"/>
    <n v="4997.75"/>
    <n v="4540.25"/>
    <n v="66589.214999999997"/>
    <n v="65.7"/>
    <x v="0"/>
    <n v="18899.305"/>
    <n v="26446.16"/>
    <n v="21243.75"/>
  </r>
  <r>
    <x v="2322"/>
    <n v="9285"/>
    <n v="3769.5"/>
    <n v="6756.085"/>
    <n v="5890.375"/>
    <n v="7354"/>
    <n v="291.62"/>
    <n v="8685.625"/>
    <n v="3985.5"/>
    <n v="6630"/>
    <n v="5160.5"/>
    <n v="4938"/>
    <n v="4606.75"/>
    <n v="67352.955000000002"/>
    <n v="53.4"/>
    <x v="0"/>
    <n v="19810.584999999999"/>
    <n v="26207.120000000003"/>
    <n v="21335.25"/>
  </r>
  <r>
    <x v="2323"/>
    <n v="9182"/>
    <n v="4078.5"/>
    <n v="6696.7849999999999"/>
    <n v="6164.625"/>
    <n v="7712.5"/>
    <n v="284.44"/>
    <n v="8818.5"/>
    <n v="4391"/>
    <n v="6793.5"/>
    <n v="5232.25"/>
    <n v="5076.25"/>
    <n v="4650.25"/>
    <n v="69080.600000000006"/>
    <n v="85.1"/>
    <x v="0"/>
    <n v="19957.285"/>
    <n v="27371.065000000002"/>
    <n v="21752.25"/>
  </r>
  <r>
    <x v="2324"/>
    <n v="9151"/>
    <n v="3914"/>
    <n v="6437.165"/>
    <n v="6146.375"/>
    <n v="7727.5"/>
    <n v="269.43"/>
    <n v="8595.25"/>
    <n v="4175.75"/>
    <n v="7014"/>
    <n v="5111"/>
    <n v="5381.75"/>
    <n v="4987"/>
    <n v="68910.22"/>
    <n v="59.3"/>
    <x v="0"/>
    <n v="19502.165000000001"/>
    <n v="26914.305"/>
    <n v="22493.75"/>
  </r>
  <r>
    <x v="2325"/>
    <n v="9035"/>
    <n v="3749"/>
    <n v="6225.0400000000009"/>
    <n v="5640"/>
    <n v="7436.5"/>
    <n v="280.47000000000003"/>
    <n v="8665.25"/>
    <n v="4158.125"/>
    <n v="7006"/>
    <n v="5006"/>
    <n v="5313.5"/>
    <n v="4989.25"/>
    <n v="67504.135000000009"/>
    <n v="64.8"/>
    <x v="0"/>
    <n v="19009.04"/>
    <n v="26180.345000000001"/>
    <n v="22314.75"/>
  </r>
  <r>
    <x v="2326"/>
    <n v="9038"/>
    <n v="3680"/>
    <n v="5994.74"/>
    <n v="5873.5"/>
    <n v="7651"/>
    <n v="292.10000000000002"/>
    <n v="8727.75"/>
    <n v="4227.75"/>
    <n v="7066.5"/>
    <n v="5074.5"/>
    <n v="5329"/>
    <n v="4898.25"/>
    <n v="67853.09"/>
    <n v="59.6"/>
    <x v="0"/>
    <n v="18712.739999999998"/>
    <n v="26772.1"/>
    <n v="22368.25"/>
  </r>
  <r>
    <x v="2327"/>
    <n v="9148"/>
    <n v="3776"/>
    <n v="6097.1450000000004"/>
    <n v="5714"/>
    <n v="7371.5"/>
    <n v="273.91999999999996"/>
    <n v="8671"/>
    <n v="4250.75"/>
    <n v="6971.5"/>
    <n v="5106"/>
    <n v="5399.25"/>
    <n v="4962"/>
    <n v="67741.065000000002"/>
    <n v="62.7"/>
    <x v="0"/>
    <n v="19021.145"/>
    <n v="26281.17"/>
    <n v="22438.75"/>
  </r>
  <r>
    <x v="2328"/>
    <n v="9017"/>
    <n v="3800"/>
    <n v="6289.38"/>
    <n v="5615.625"/>
    <n v="7514"/>
    <n v="265.75"/>
    <n v="8730.25"/>
    <n v="4199"/>
    <n v="6964.5"/>
    <n v="5273.25"/>
    <n v="5494.75"/>
    <n v="4953.25"/>
    <n v="68116.755000000005"/>
    <n v="76.099999999999994"/>
    <x v="0"/>
    <n v="19106.38"/>
    <n v="26324.625"/>
    <n v="22685.75"/>
  </r>
  <r>
    <x v="2329"/>
    <n v="9312.5"/>
    <n v="4009.5"/>
    <n v="6555.875"/>
    <n v="6003.125"/>
    <n v="7559"/>
    <n v="265.37"/>
    <n v="9062.5"/>
    <n v="4681.75"/>
    <n v="7138"/>
    <n v="5328.25"/>
    <n v="5504.25"/>
    <n v="5035.25"/>
    <n v="70455.37"/>
    <n v="90"/>
    <x v="0"/>
    <n v="19877.875"/>
    <n v="27571.745000000003"/>
    <n v="23005.75"/>
  </r>
  <r>
    <x v="2330"/>
    <n v="9262.5"/>
    <n v="4194.5"/>
    <n v="6555.5749999999998"/>
    <n v="6216"/>
    <n v="7920.5"/>
    <n v="283.73"/>
    <n v="9089.25"/>
    <n v="4758.5"/>
    <n v="7232.5"/>
    <n v="5405.5"/>
    <n v="5492.25"/>
    <n v="5024.25"/>
    <n v="71435.054999999993"/>
    <n v="98.1"/>
    <x v="0"/>
    <n v="20012.575000000001"/>
    <n v="28267.98"/>
    <n v="23154.5"/>
  </r>
  <r>
    <x v="2331"/>
    <n v="9175"/>
    <n v="4026.5"/>
    <n v="6635.7250000000004"/>
    <n v="6433.75"/>
    <n v="7811"/>
    <n v="275.26"/>
    <n v="8987"/>
    <n v="4707.5"/>
    <n v="7174.5"/>
    <n v="5307.75"/>
    <n v="5562"/>
    <n v="5000.5"/>
    <n v="71096.485000000001"/>
    <n v="78.900000000000006"/>
    <x v="0"/>
    <n v="19837.224999999999"/>
    <n v="28214.510000000002"/>
    <n v="23044.75"/>
  </r>
  <r>
    <x v="2332"/>
    <n v="9433.5"/>
    <n v="3847.5"/>
    <n v="6838.78"/>
    <n v="5794.75"/>
    <n v="7568"/>
    <n v="283.5"/>
    <n v="8815.75"/>
    <n v="4354.75"/>
    <n v="7263.5"/>
    <n v="5222.5"/>
    <n v="5458.75"/>
    <n v="4866.5"/>
    <n v="69747.78"/>
    <n v="84.1"/>
    <x v="0"/>
    <n v="20119.78"/>
    <n v="26816.75"/>
    <n v="22811.25"/>
  </r>
  <r>
    <x v="2333"/>
    <n v="9323.5"/>
    <n v="4227"/>
    <n v="7187.2349999999997"/>
    <n v="5982"/>
    <n v="7630"/>
    <n v="251.82999999999998"/>
    <n v="8871.25"/>
    <n v="4354"/>
    <n v="7075.5"/>
    <n v="5244.75"/>
    <n v="5370.75"/>
    <n v="4912.75"/>
    <n v="70430.565000000002"/>
    <n v="80.400000000000006"/>
    <x v="0"/>
    <n v="20737.735000000001"/>
    <n v="27089.08"/>
    <n v="22603.75"/>
  </r>
  <r>
    <x v="2334"/>
    <n v="9208.5"/>
    <n v="4189"/>
    <n v="7569.2150000000001"/>
    <n v="5899.25"/>
    <n v="7338"/>
    <n v="240.31"/>
    <n v="9007"/>
    <n v="4622.75"/>
    <n v="7179"/>
    <n v="5351"/>
    <n v="5605.5"/>
    <n v="5003.75"/>
    <n v="71213.274999999994"/>
    <n v="71.400000000000006"/>
    <x v="0"/>
    <n v="20966.715"/>
    <n v="27107.309999999998"/>
    <n v="23139.25"/>
  </r>
  <r>
    <x v="2335"/>
    <n v="9398"/>
    <n v="4308.5"/>
    <n v="7085"/>
    <n v="5700"/>
    <n v="7424.5"/>
    <n v="244.83"/>
    <n v="9168.75"/>
    <n v="4535.75"/>
    <n v="7119"/>
    <n v="5553"/>
    <n v="5652.5"/>
    <n v="5231.75"/>
    <n v="71421.58"/>
    <n v="81.8"/>
    <x v="0"/>
    <n v="20791.5"/>
    <n v="27073.83"/>
    <n v="23556.25"/>
  </r>
  <r>
    <x v="2336"/>
    <n v="9394.5"/>
    <n v="4317.5"/>
    <n v="7191.0450000000001"/>
    <n v="6377.5"/>
    <n v="7542"/>
    <n v="245.41000000000003"/>
    <n v="9183"/>
    <n v="4775.25"/>
    <n v="7026.5"/>
    <n v="5525"/>
    <n v="5566.75"/>
    <n v="5081"/>
    <n v="72225.455000000002"/>
    <n v="90.7"/>
    <x v="0"/>
    <n v="20903.044999999998"/>
    <n v="28123.16"/>
    <n v="23199.25"/>
  </r>
  <r>
    <x v="2337"/>
    <n v="9450.5"/>
    <n v="3827.5"/>
    <n v="7606.2049999999999"/>
    <n v="6438.875"/>
    <n v="7928.5"/>
    <n v="245.01"/>
    <n v="9190"/>
    <n v="4741.75"/>
    <n v="6766.5"/>
    <n v="5460.25"/>
    <n v="5509"/>
    <n v="4924.5"/>
    <n v="72088.59"/>
    <n v="98.4"/>
    <x v="0"/>
    <n v="20884.205000000002"/>
    <n v="28544.135000000002"/>
    <n v="22660.25"/>
  </r>
  <r>
    <x v="2338"/>
    <n v="9319.5"/>
    <n v="4082.5"/>
    <n v="7179.6"/>
    <n v="6321.125"/>
    <n v="7863"/>
    <n v="251.20999999999998"/>
    <n v="8957.75"/>
    <n v="4499.5"/>
    <n v="7273.5"/>
    <n v="5397.25"/>
    <n v="5616.25"/>
    <n v="5189.75"/>
    <n v="71950.934999999998"/>
    <n v="81.8"/>
    <x v="0"/>
    <n v="20581.599999999999"/>
    <n v="27892.584999999999"/>
    <n v="23476.75"/>
  </r>
  <r>
    <x v="2339"/>
    <n v="9392"/>
    <n v="4440.5"/>
    <n v="6828.05"/>
    <n v="5768.125"/>
    <n v="7568.5"/>
    <n v="251.36"/>
    <n v="8851"/>
    <n v="4455.25"/>
    <n v="7284"/>
    <n v="5330"/>
    <n v="5798.25"/>
    <n v="4987.75"/>
    <n v="70954.785000000003"/>
    <n v="83.3"/>
    <x v="0"/>
    <n v="20660.55"/>
    <n v="26894.235000000001"/>
    <n v="23400"/>
  </r>
  <r>
    <x v="2340"/>
    <n v="9463.5"/>
    <n v="4357.5"/>
    <n v="7341.1149999999998"/>
    <n v="6532.625"/>
    <n v="7675.5"/>
    <n v="269.45999999999998"/>
    <n v="8841.75"/>
    <n v="4477.25"/>
    <n v="6875.5"/>
    <n v="5258.75"/>
    <n v="5420"/>
    <n v="4665.25"/>
    <n v="71178.2"/>
    <n v="80.400000000000006"/>
    <x v="0"/>
    <n v="21162.114999999998"/>
    <n v="27796.584999999999"/>
    <n v="22219.5"/>
  </r>
  <r>
    <x v="2341"/>
    <n v="10220"/>
    <n v="5345.5"/>
    <n v="7916.5349999999999"/>
    <n v="5870.875"/>
    <n v="7319"/>
    <n v="244.45999999999998"/>
    <n v="9100.75"/>
    <n v="4418.5"/>
    <n v="6832"/>
    <n v="5409.5"/>
    <n v="5328"/>
    <n v="4715.5"/>
    <n v="72720.62"/>
    <n v="83.75"/>
    <x v="0"/>
    <n v="23482.035"/>
    <n v="26953.584999999999"/>
    <n v="22285"/>
  </r>
  <r>
    <x v="2342"/>
    <n v="9348"/>
    <n v="4589.5"/>
    <n v="7894.4449999999997"/>
    <n v="5694.75"/>
    <n v="7388.5"/>
    <n v="263.27999999999997"/>
    <n v="9161"/>
    <n v="4304"/>
    <n v="6892.5"/>
    <n v="5394.75"/>
    <n v="5394.5"/>
    <n v="4776"/>
    <n v="71101.225000000006"/>
    <n v="86.5"/>
    <x v="0"/>
    <n v="21831.945"/>
    <n v="26811.53"/>
    <n v="22457.75"/>
  </r>
  <r>
    <x v="2343"/>
    <n v="9483.5"/>
    <n v="4485"/>
    <n v="7896.4949999999999"/>
    <n v="6046.875"/>
    <n v="7660"/>
    <n v="263.36"/>
    <n v="9070.5"/>
    <n v="4571"/>
    <n v="7007"/>
    <n v="5419.5"/>
    <n v="5434.5"/>
    <n v="4781.25"/>
    <n v="72118.98000000001"/>
    <n v="88.35"/>
    <x v="0"/>
    <n v="21864.994999999999"/>
    <n v="27611.735000000001"/>
    <n v="22642.25"/>
  </r>
  <r>
    <x v="2344"/>
    <n v="9491"/>
    <n v="4238.5"/>
    <n v="7682.9549999999999"/>
    <n v="6480.75"/>
    <n v="7846"/>
    <n v="259.27999999999997"/>
    <n v="9147.75"/>
    <n v="4812"/>
    <n v="6874"/>
    <n v="5404.25"/>
    <n v="5520.5"/>
    <n v="4782.25"/>
    <n v="72539.235000000001"/>
    <n v="95.5"/>
    <x v="0"/>
    <n v="21412.455000000002"/>
    <n v="28545.78"/>
    <n v="22581"/>
  </r>
  <r>
    <x v="2345"/>
    <n v="9398"/>
    <n v="4017.5"/>
    <n v="7434.1"/>
    <n v="5785.375"/>
    <n v="7594"/>
    <n v="258.24"/>
    <n v="9102.75"/>
    <n v="4428.25"/>
    <n v="7025.5"/>
    <n v="5346.75"/>
    <n v="5436.75"/>
    <n v="4669"/>
    <n v="70496.214999999997"/>
    <n v="76.8"/>
    <x v="0"/>
    <n v="20849.599999999999"/>
    <n v="27168.614999999998"/>
    <n v="22478"/>
  </r>
  <r>
    <x v="2346"/>
    <n v="9451.5"/>
    <n v="4064.5"/>
    <n v="7248.2449999999999"/>
    <n v="6025.125"/>
    <n v="7682.5"/>
    <n v="267.36"/>
    <n v="8972.75"/>
    <n v="4355.75"/>
    <n v="7049"/>
    <n v="5314.25"/>
    <n v="5478.25"/>
    <n v="4557.75"/>
    <n v="70466.98000000001"/>
    <n v="80.900000000000006"/>
    <x v="0"/>
    <n v="20764.244999999999"/>
    <n v="27303.485000000001"/>
    <n v="22399.25"/>
  </r>
  <r>
    <x v="2347"/>
    <n v="9342"/>
    <n v="4226.5"/>
    <n v="6566.8099999999995"/>
    <n v="6367.875"/>
    <n v="7712.5"/>
    <n v="271.02999999999997"/>
    <n v="8856.25"/>
    <n v="4380.25"/>
    <n v="7090"/>
    <n v="5085.5"/>
    <n v="5465.25"/>
    <n v="4650.25"/>
    <n v="70014.214999999997"/>
    <n v="75.5"/>
    <x v="0"/>
    <n v="20135.309999999998"/>
    <n v="27587.904999999999"/>
    <n v="22291"/>
  </r>
  <r>
    <x v="2348"/>
    <n v="9181"/>
    <n v="4312.5"/>
    <n v="6470.85"/>
    <n v="5904.625"/>
    <n v="7697"/>
    <n v="273.10000000000002"/>
    <n v="8665.75"/>
    <n v="4158"/>
    <n v="7006"/>
    <n v="5016"/>
    <n v="5449.5"/>
    <n v="4802"/>
    <n v="68936.324999999997"/>
    <n v="75.099999999999994"/>
    <x v="0"/>
    <n v="19964.349999999999"/>
    <n v="26698.474999999999"/>
    <n v="22273.5"/>
  </r>
  <r>
    <x v="2349"/>
    <n v="9257"/>
    <n v="4604"/>
    <n v="6548.96"/>
    <n v="5863.5"/>
    <n v="7455"/>
    <n v="259.89999999999998"/>
    <n v="8876"/>
    <n v="4587.25"/>
    <n v="7151.5"/>
    <n v="5129.25"/>
    <n v="5569.5"/>
    <n v="4950.5"/>
    <n v="70252.36"/>
    <n v="84.9"/>
    <x v="0"/>
    <n v="20409.96"/>
    <n v="27041.65"/>
    <n v="22800.75"/>
  </r>
  <r>
    <x v="2350"/>
    <n v="9167.5"/>
    <n v="4853"/>
    <n v="6556.2650000000003"/>
    <n v="6556.375"/>
    <n v="7441"/>
    <n v="268.45999999999998"/>
    <n v="8892"/>
    <n v="4614"/>
    <n v="7173.5"/>
    <n v="5243"/>
    <n v="5403.5"/>
    <n v="4855.25"/>
    <n v="71023.850000000006"/>
    <n v="90.1"/>
    <x v="0"/>
    <n v="20576.764999999999"/>
    <n v="27771.834999999999"/>
    <n v="22675.25"/>
  </r>
  <r>
    <x v="2351"/>
    <n v="9304"/>
    <n v="5143"/>
    <n v="7127.24"/>
    <n v="6606.875"/>
    <n v="7845"/>
    <n v="271.89999999999998"/>
    <n v="9094.75"/>
    <n v="4761"/>
    <n v="6780"/>
    <n v="5345.75"/>
    <n v="5366.5"/>
    <n v="4744"/>
    <n v="72390.014999999999"/>
    <n v="97.776857142857139"/>
    <x v="0"/>
    <n v="21574.239999999998"/>
    <n v="28579.525000000001"/>
    <n v="22236.25"/>
  </r>
  <r>
    <x v="2352"/>
    <n v="9280"/>
    <n v="5193.5"/>
    <n v="7459.3450000000003"/>
    <n v="6471.5"/>
    <n v="7991"/>
    <n v="261.72000000000003"/>
    <n v="9075.75"/>
    <n v="4791.5"/>
    <n v="6925"/>
    <n v="5347"/>
    <n v="5517"/>
    <n v="4997.25"/>
    <n v="73310.565000000002"/>
    <n v="79.8"/>
    <x v="0"/>
    <n v="21932.845000000001"/>
    <n v="28591.47"/>
    <n v="22786.25"/>
  </r>
  <r>
    <x v="2353"/>
    <n v="9300.5"/>
    <n v="4954"/>
    <n v="7168.32"/>
    <n v="6165.375"/>
    <n v="7673.5"/>
    <n v="244.15"/>
    <n v="6933"/>
    <n v="4260.75"/>
    <n v="6902.5"/>
    <n v="5345.25"/>
    <n v="5524"/>
    <n v="4834.25"/>
    <n v="69305.595000000001"/>
    <n v="86.1"/>
    <x v="0"/>
    <n v="21422.82"/>
    <n v="25276.775000000001"/>
    <n v="22606"/>
  </r>
  <r>
    <x v="2354"/>
    <n v="9143.5"/>
    <n v="4899"/>
    <n v="6690.6949999999997"/>
    <n v="5867"/>
    <n v="7715.5"/>
    <n v="259.92"/>
    <n v="7827.25"/>
    <n v="4421"/>
    <n v="7066"/>
    <n v="5324.25"/>
    <n v="5558"/>
    <n v="4749.25"/>
    <n v="69521.364999999991"/>
    <n v="84.5"/>
    <x v="0"/>
    <n v="20733.195"/>
    <n v="26090.67"/>
    <n v="22697.5"/>
  </r>
  <r>
    <x v="2355"/>
    <n v="9118"/>
    <n v="4775"/>
    <n v="6604.625"/>
    <n v="5812.125"/>
    <n v="7480.5"/>
    <n v="266.20999999999998"/>
    <n v="7827.25"/>
    <n v="4403.25"/>
    <n v="7305.5"/>
    <n v="5318"/>
    <n v="5756.75"/>
    <n v="5009.75"/>
    <n v="69677"/>
    <n v="84.7"/>
    <x v="0"/>
    <n v="20497.625"/>
    <n v="25789"/>
    <n v="23390"/>
  </r>
  <r>
    <x v="2356"/>
    <n v="9280"/>
    <n v="4824"/>
    <n v="6843.7400000000007"/>
    <n v="6059.75"/>
    <n v="7524"/>
    <n v="264.04000000000002"/>
    <n v="5699"/>
    <n v="4459.5"/>
    <n v="6950"/>
    <n v="5388"/>
    <n v="5425.25"/>
    <n v="4693.25"/>
    <n v="67410"/>
    <n v="89.8"/>
    <x v="0"/>
    <n v="20947.740000000002"/>
    <n v="24007"/>
    <n v="22456.5"/>
  </r>
  <r>
    <x v="2357"/>
    <n v="9302"/>
    <n v="4974.5"/>
    <n v="7312.4750000000004"/>
    <n v="6515.625"/>
    <n v="7496.5"/>
    <n v="255.82"/>
    <n v="9100.5"/>
    <n v="4616.75"/>
    <n v="6964.5"/>
    <n v="5401.25"/>
    <n v="5491.75"/>
    <n v="4854"/>
    <n v="72285.67"/>
    <n v="93.3"/>
    <x v="0"/>
    <n v="21588.974999999999"/>
    <n v="27985.195"/>
    <n v="22711.5"/>
  </r>
  <r>
    <x v="2358"/>
    <n v="9608"/>
    <n v="5858.5"/>
    <n v="8015.4549999999999"/>
    <n v="6829.875"/>
    <n v="7863"/>
    <n v="250.49"/>
    <n v="9303.25"/>
    <n v="4997.75"/>
    <n v="7128.5"/>
    <n v="5758.5"/>
    <n v="5740"/>
    <n v="5211.5"/>
    <n v="76564.820000000007"/>
    <n v="98.2"/>
    <x v="0"/>
    <n v="23481.955000000002"/>
    <n v="29244.364999999998"/>
    <n v="23838.5"/>
  </r>
  <r>
    <x v="2359"/>
    <n v="9911.5"/>
    <n v="5805"/>
    <n v="7816.19"/>
    <n v="6200.75"/>
    <n v="7822"/>
    <n v="250.26"/>
    <n v="9649"/>
    <n v="4934.25"/>
    <n v="7220.5"/>
    <n v="5804"/>
    <n v="5905.75"/>
    <n v="5481"/>
    <n v="76800.200000000012"/>
    <n v="82"/>
    <x v="0"/>
    <n v="23532.69"/>
    <n v="28856.260000000002"/>
    <n v="24411.25"/>
  </r>
  <r>
    <x v="2360"/>
    <n v="9543.5"/>
    <n v="5977"/>
    <n v="7887.71"/>
    <n v="5804.5"/>
    <n v="7494.5"/>
    <n v="248.69"/>
    <n v="9521"/>
    <n v="4729.75"/>
    <n v="7205.5"/>
    <n v="5797.75"/>
    <n v="5861"/>
    <n v="5311.5"/>
    <n v="75382.399999999994"/>
    <n v="93.8"/>
    <x v="0"/>
    <n v="23408.21"/>
    <n v="27798.440000000002"/>
    <n v="24175.75"/>
  </r>
  <r>
    <x v="2361"/>
    <n v="9619"/>
    <n v="5518"/>
    <n v="7374.1849999999995"/>
    <n v="6123.875"/>
    <n v="7581"/>
    <n v="252.76999999999998"/>
    <n v="9357.5"/>
    <n v="4857.75"/>
    <n v="7106"/>
    <n v="5424"/>
    <n v="5597"/>
    <n v="5228.5"/>
    <n v="74039.579999999987"/>
    <n v="90"/>
    <x v="0"/>
    <n v="22511.184999999998"/>
    <n v="28172.895"/>
    <n v="23355.5"/>
  </r>
  <r>
    <x v="2362"/>
    <n v="9595.5"/>
    <n v="5260.5"/>
    <n v="8070.4500000000007"/>
    <n v="6309.5"/>
    <n v="7672"/>
    <n v="251.54000000000002"/>
    <n v="9241"/>
    <n v="4786.5"/>
    <n v="7081"/>
    <n v="5514.25"/>
    <n v="5700.75"/>
    <n v="5054.75"/>
    <n v="74537.740000000005"/>
    <n v="89.1"/>
    <x v="0"/>
    <n v="22926.45"/>
    <n v="28260.54"/>
    <n v="23350.75"/>
  </r>
  <r>
    <x v="2363"/>
    <n v="9892"/>
    <n v="5321.5"/>
    <n v="8654.5999999999985"/>
    <n v="5828.625"/>
    <n v="7416.5"/>
    <n v="255.2"/>
    <n v="9472.75"/>
    <n v="4628.25"/>
    <n v="7122"/>
    <n v="5535"/>
    <n v="5711.25"/>
    <n v="5148"/>
    <n v="74985.674999999988"/>
    <n v="89"/>
    <x v="0"/>
    <n v="23868.1"/>
    <n v="27601.325000000001"/>
    <n v="23516.25"/>
  </r>
  <r>
    <x v="2364"/>
    <n v="9969"/>
    <n v="5318.5"/>
    <n v="8625.15"/>
    <n v="6894"/>
    <n v="7691"/>
    <n v="253.14999999999998"/>
    <n v="9559.5"/>
    <n v="5130.75"/>
    <n v="7358"/>
    <n v="5773.5"/>
    <n v="5803.25"/>
    <n v="5338.5"/>
    <n v="77714.3"/>
    <n v="92.7"/>
    <x v="0"/>
    <n v="23912.65"/>
    <n v="29528.400000000001"/>
    <n v="24273.25"/>
  </r>
  <r>
    <x v="2365"/>
    <n v="9859"/>
    <n v="5620.5"/>
    <n v="8402.2049999999999"/>
    <n v="6189.875"/>
    <n v="7878"/>
    <n v="253"/>
    <n v="9599.75"/>
    <n v="4931.75"/>
    <n v="7258"/>
    <n v="5766.5"/>
    <n v="5887.25"/>
    <n v="5524.75"/>
    <n v="77170.58"/>
    <n v="98.2"/>
    <x v="0"/>
    <n v="23881.705000000002"/>
    <n v="28852.375"/>
    <n v="24436.5"/>
  </r>
  <r>
    <x v="2366"/>
    <n v="9698.5"/>
    <n v="5651.5"/>
    <n v="8597.2099999999991"/>
    <n v="5792.625"/>
    <n v="7770"/>
    <n v="251.97000000000003"/>
    <n v="9344.75"/>
    <n v="4721.75"/>
    <n v="7147.5"/>
    <n v="5949.5"/>
    <n v="5908"/>
    <n v="5440.75"/>
    <n v="76274.054999999993"/>
    <n v="89.2"/>
    <x v="0"/>
    <n v="23947.21"/>
    <n v="27881.095000000001"/>
    <n v="24445.75"/>
  </r>
  <r>
    <x v="2367"/>
    <n v="9676"/>
    <n v="5113"/>
    <n v="7990.1450000000004"/>
    <n v="5700.875"/>
    <n v="7555.5"/>
    <n v="241.62"/>
    <n v="9348"/>
    <n v="4909.25"/>
    <n v="7078.5"/>
    <n v="5792"/>
    <n v="5777.25"/>
    <n v="5285"/>
    <n v="74467.14"/>
    <n v="90.1"/>
    <x v="0"/>
    <n v="22779.145"/>
    <n v="27755.245000000003"/>
    <n v="23932.75"/>
  </r>
  <r>
    <x v="2368"/>
    <n v="9754.5"/>
    <n v="5261.5"/>
    <n v="8122.4000000000005"/>
    <n v="5495.625"/>
    <n v="7806.5"/>
    <n v="244.14"/>
    <n v="9364.5"/>
    <n v="4840.5"/>
    <n v="7129"/>
    <n v="5682.25"/>
    <n v="5848.75"/>
    <n v="5173.75"/>
    <n v="74723.415000000008"/>
    <n v="85.7"/>
    <x v="0"/>
    <n v="23138.400000000001"/>
    <n v="27751.264999999999"/>
    <n v="23833.75"/>
  </r>
  <r>
    <x v="2369"/>
    <n v="9597.5"/>
    <n v="5171"/>
    <n v="8193.06"/>
    <n v="5661.5"/>
    <n v="7916"/>
    <n v="244.54000000000002"/>
    <n v="9275.25"/>
    <n v="4602.25"/>
    <n v="7132"/>
    <n v="5601.75"/>
    <n v="5950"/>
    <n v="5123.75"/>
    <n v="74468.600000000006"/>
    <n v="89.6"/>
    <x v="0"/>
    <n v="22961.559999999998"/>
    <n v="27699.54"/>
    <n v="23807.5"/>
  </r>
  <r>
    <x v="2370"/>
    <n v="9380.5"/>
    <n v="5277"/>
    <n v="7947.27"/>
    <n v="5519.5"/>
    <n v="7835.5"/>
    <n v="244.20999999999998"/>
    <n v="9162.5"/>
    <n v="4679"/>
    <n v="7169"/>
    <n v="5548.25"/>
    <n v="6113.75"/>
    <n v="5217.5"/>
    <n v="74093.98"/>
    <n v="87.99"/>
    <x v="0"/>
    <n v="22604.77"/>
    <n v="27440.71"/>
    <n v="24048.5"/>
  </r>
  <r>
    <x v="2371"/>
    <n v="9261.5"/>
    <n v="5239.5"/>
    <n v="7511.7049999999999"/>
    <n v="5965.125"/>
    <n v="7898.5"/>
    <n v="243.96"/>
    <n v="9174.75"/>
    <n v="4474.5"/>
    <n v="7324"/>
    <n v="5421"/>
    <n v="6024.5"/>
    <n v="5203.25"/>
    <n v="73742.290000000008"/>
    <n v="93.16"/>
    <x v="0"/>
    <n v="22012.705000000002"/>
    <n v="27756.834999999999"/>
    <n v="23972.75"/>
  </r>
  <r>
    <x v="2372"/>
    <n v="9379"/>
    <n v="5691.5"/>
    <n v="8604.92"/>
    <n v="5980.125"/>
    <n v="8079.5"/>
    <n v="251.24"/>
    <n v="9418.75"/>
    <n v="4613"/>
    <n v="6974"/>
    <n v="5525.75"/>
    <n v="5810.75"/>
    <n v="4989.75"/>
    <n v="75318.285000000003"/>
    <n v="95"/>
    <x v="0"/>
    <n v="23675.42"/>
    <n v="28342.614999999998"/>
    <n v="23300.25"/>
  </r>
  <r>
    <x v="2373"/>
    <n v="9350.5"/>
    <n v="5758.5"/>
    <n v="8230.5949999999993"/>
    <n v="5186.875"/>
    <n v="7742"/>
    <n v="250.57999999999998"/>
    <n v="9514.25"/>
    <n v="4612"/>
    <n v="6940.5"/>
    <n v="5549.25"/>
    <n v="5905"/>
    <n v="5144"/>
    <n v="74184.05"/>
    <n v="88.3"/>
    <x v="0"/>
    <n v="23339.595000000001"/>
    <n v="27305.705000000002"/>
    <n v="23538.75"/>
  </r>
  <r>
    <x v="2374"/>
    <n v="9479.5"/>
    <n v="5608"/>
    <n v="7860.6"/>
    <n v="5411.625"/>
    <n v="7585"/>
    <n v="252.3"/>
    <n v="9284.75"/>
    <n v="4667"/>
    <n v="6958"/>
    <n v="5500.25"/>
    <n v="5711"/>
    <n v="5100.5"/>
    <n v="73418.524999999994"/>
    <n v="89.5"/>
    <x v="0"/>
    <n v="22948.1"/>
    <n v="27200.674999999999"/>
    <n v="23269.75"/>
  </r>
  <r>
    <x v="2375"/>
    <n v="9212.5"/>
    <n v="5314.5"/>
    <n v="7426.91"/>
    <n v="5646.125"/>
    <n v="7632.5"/>
    <n v="252.66000000000003"/>
    <n v="9149.25"/>
    <n v="4529.25"/>
    <n v="6959"/>
    <n v="5463.25"/>
    <n v="5585.25"/>
    <n v="4820.25"/>
    <n v="71991.445000000007"/>
    <n v="99.1"/>
    <x v="0"/>
    <n v="21953.91"/>
    <n v="27209.785"/>
    <n v="22827.75"/>
  </r>
  <r>
    <x v="2376"/>
    <n v="9341"/>
    <n v="5830"/>
    <n v="8030.625"/>
    <n v="5632.5"/>
    <n v="7707.5"/>
    <n v="239.91"/>
    <n v="9304"/>
    <n v="4517.25"/>
    <n v="7027"/>
    <n v="5564"/>
    <n v="5648.5"/>
    <n v="4912.25"/>
    <n v="73754.535000000003"/>
    <n v="91.4"/>
    <x v="0"/>
    <n v="23201.625"/>
    <n v="27401.16"/>
    <n v="23151.75"/>
  </r>
  <r>
    <x v="2377"/>
    <n v="9415.5"/>
    <n v="5317"/>
    <n v="6202.71"/>
    <n v="5548"/>
    <n v="7454"/>
    <n v="245.26999999999998"/>
    <n v="9098.75"/>
    <n v="4486.5"/>
    <n v="6914"/>
    <n v="5467.5"/>
    <n v="5716.75"/>
    <n v="5020"/>
    <n v="70885.98"/>
    <n v="96.5"/>
    <x v="0"/>
    <n v="20935.21"/>
    <n v="26832.52"/>
    <n v="23118.25"/>
  </r>
  <r>
    <x v="2378"/>
    <n v="9495.5"/>
    <n v="5272.5"/>
    <n v="5821.4"/>
    <n v="5823.875"/>
    <n v="7323"/>
    <n v="257.72000000000003"/>
    <n v="8990"/>
    <n v="4340.5"/>
    <n v="6933"/>
    <n v="5488"/>
    <n v="5697.75"/>
    <n v="4963.25"/>
    <n v="70406.494999999995"/>
    <n v="93.2"/>
    <x v="0"/>
    <n v="20589.400000000001"/>
    <n v="26735.095000000001"/>
    <n v="23082"/>
  </r>
  <r>
    <x v="2379"/>
    <n v="9355.5"/>
    <n v="5312.5"/>
    <n v="5736.41"/>
    <n v="6233.75"/>
    <n v="7732"/>
    <n v="257.44"/>
    <n v="8737.5"/>
    <n v="4439.25"/>
    <n v="6897.5"/>
    <n v="5255.25"/>
    <n v="5620.5"/>
    <n v="5072"/>
    <n v="70649.600000000006"/>
    <n v="89.64"/>
    <x v="0"/>
    <n v="20404.41"/>
    <n v="27399.940000000002"/>
    <n v="22845.25"/>
  </r>
  <r>
    <x v="2380"/>
    <n v="9273.5"/>
    <n v="4807.5"/>
    <n v="5262.1449999999995"/>
    <n v="6052.75"/>
    <n v="7760.5"/>
    <n v="255.92000000000002"/>
    <n v="8483.25"/>
    <n v="4323.25"/>
    <n v="6714"/>
    <n v="5077.5"/>
    <n v="5563"/>
    <n v="4884"/>
    <n v="68457.315000000002"/>
    <n v="77.8"/>
    <x v="0"/>
    <n v="19343.145"/>
    <n v="26875.67"/>
    <n v="22238.5"/>
  </r>
  <r>
    <x v="2381"/>
    <n v="9425.5"/>
    <n v="4916"/>
    <n v="5254.33"/>
    <n v="5785.25"/>
    <n v="7227.5"/>
    <n v="258.76"/>
    <n v="8564.5"/>
    <n v="4456.25"/>
    <n v="6873"/>
    <n v="5173"/>
    <n v="5595.5"/>
    <n v="4757.5"/>
    <n v="68287.09"/>
    <n v="90.7"/>
    <x v="0"/>
    <n v="19595.830000000002"/>
    <n v="26292.260000000002"/>
    <n v="22399"/>
  </r>
  <r>
    <x v="2382"/>
    <n v="9446"/>
    <n v="4940.5"/>
    <n v="5532.3149999999996"/>
    <n v="6014.125"/>
    <n v="7299.5"/>
    <n v="251.66000000000003"/>
    <n v="8751"/>
    <n v="4656"/>
    <n v="6968.5"/>
    <n v="5018.75"/>
    <n v="5537.25"/>
    <n v="4765.75"/>
    <n v="69181.350000000006"/>
    <n v="87.9"/>
    <x v="0"/>
    <n v="19918.814999999999"/>
    <n v="26972.285"/>
    <n v="22290.25"/>
  </r>
  <r>
    <x v="2383"/>
    <n v="9367"/>
    <n v="5189.5"/>
    <n v="5482.8149999999996"/>
    <n v="5486.75"/>
    <n v="7193.5"/>
    <n v="260.60000000000002"/>
    <n v="8734.5"/>
    <n v="4622.25"/>
    <n v="7076"/>
    <n v="5163.75"/>
    <n v="5706.75"/>
    <n v="4897.75"/>
    <n v="69181.165000000008"/>
    <n v="89.5"/>
    <x v="0"/>
    <n v="20039.314999999999"/>
    <n v="26297.599999999999"/>
    <n v="22844.25"/>
  </r>
  <r>
    <x v="2384"/>
    <n v="9655.5"/>
    <n v="5197"/>
    <n v="5749.5450000000001"/>
    <n v="6311"/>
    <n v="7259.5"/>
    <n v="278.77"/>
    <n v="8815.75"/>
    <n v="4642.25"/>
    <n v="7091.5"/>
    <n v="5272"/>
    <n v="5781.25"/>
    <n v="4953.25"/>
    <n v="71007.315000000002"/>
    <n v="93"/>
    <x v="0"/>
    <n v="20602.044999999998"/>
    <n v="27307.27"/>
    <n v="23098"/>
  </r>
  <r>
    <x v="2385"/>
    <n v="9829"/>
    <n v="5260"/>
    <n v="5720.8649999999998"/>
    <n v="6006"/>
    <n v="7087.5"/>
    <n v="279.56"/>
    <n v="8874.5"/>
    <n v="4542"/>
    <n v="7162.5"/>
    <n v="5423.5"/>
    <n v="5742"/>
    <n v="5102.75"/>
    <n v="71030.174999999988"/>
    <n v="90.5"/>
    <x v="0"/>
    <n v="20809.864999999998"/>
    <n v="26789.559999999998"/>
    <n v="23430.75"/>
  </r>
  <r>
    <x v="2386"/>
    <n v="9887"/>
    <n v="5578.5"/>
    <n v="5887.18"/>
    <n v="6299.5"/>
    <n v="7600"/>
    <n v="281.98"/>
    <n v="9362"/>
    <n v="4856.5"/>
    <n v="7352.5"/>
    <n v="5630"/>
    <n v="5912.75"/>
    <n v="5469"/>
    <n v="74116.91"/>
    <n v="98.5"/>
    <x v="0"/>
    <n v="21352.68"/>
    <n v="28399.98"/>
    <n v="24364.25"/>
  </r>
  <r>
    <x v="2387"/>
    <n v="10037.5"/>
    <n v="6325.5"/>
    <n v="5933.0349999999999"/>
    <n v="6345"/>
    <n v="7611"/>
    <n v="273.88"/>
    <n v="9336"/>
    <n v="5114.5"/>
    <n v="7445"/>
    <n v="5824.75"/>
    <n v="6191.25"/>
    <n v="6016.5"/>
    <n v="76453.914999999994"/>
    <n v="96.2"/>
    <x v="0"/>
    <n v="22296.035"/>
    <n v="28680.379999999997"/>
    <n v="25477.5"/>
  </r>
  <r>
    <x v="2388"/>
    <n v="9940.5"/>
    <n v="5992"/>
    <n v="5642.3450000000003"/>
    <n v="5697.5"/>
    <n v="7149.5"/>
    <n v="262.94"/>
    <n v="9157"/>
    <n v="4732.25"/>
    <n v="7350"/>
    <n v="5655.5"/>
    <n v="6100.5"/>
    <n v="5779.25"/>
    <n v="73459.285000000003"/>
    <n v="97.8"/>
    <x v="0"/>
    <n v="21574.845000000001"/>
    <n v="26999.190000000002"/>
    <n v="24885.25"/>
  </r>
  <r>
    <x v="2389"/>
    <n v="9421"/>
    <n v="5625.5"/>
    <n v="5559.5199999999995"/>
    <n v="5875.25"/>
    <n v="7231"/>
    <n v="248.83"/>
    <n v="9030.75"/>
    <n v="4654"/>
    <n v="7288.5"/>
    <n v="5456"/>
    <n v="5906.75"/>
    <n v="5387.25"/>
    <n v="71684.350000000006"/>
    <n v="98.5"/>
    <x v="0"/>
    <n v="20606.02"/>
    <n v="27039.83"/>
    <n v="24038.5"/>
  </r>
  <r>
    <x v="2390"/>
    <n v="9339.5"/>
    <n v="5184"/>
    <n v="5768.1050000000005"/>
    <n v="6022.375"/>
    <n v="7509"/>
    <n v="267.72000000000003"/>
    <n v="8756"/>
    <n v="4470"/>
    <n v="6959"/>
    <n v="5268.75"/>
    <n v="5657.5"/>
    <n v="5117.75"/>
    <n v="70319.700000000012"/>
    <n v="99"/>
    <x v="0"/>
    <n v="20291.605"/>
    <n v="27025.095000000001"/>
    <n v="23003"/>
  </r>
  <r>
    <x v="2391"/>
    <n v="9592"/>
    <n v="5974"/>
    <n v="5336.6799999999994"/>
    <n v="6222.75"/>
    <n v="7340"/>
    <n v="272.11"/>
    <n v="8905.5"/>
    <n v="4512"/>
    <n v="7019.5"/>
    <n v="5360"/>
    <n v="5567.75"/>
    <n v="5189.25"/>
    <n v="71291.540000000008"/>
    <n v="98.5"/>
    <x v="0"/>
    <n v="20902.68"/>
    <n v="27252.36"/>
    <n v="23136.5"/>
  </r>
  <r>
    <x v="2392"/>
    <n v="9733"/>
    <n v="5848"/>
    <n v="5626.33"/>
    <n v="6383"/>
    <n v="7169"/>
    <n v="271.70999999999998"/>
    <n v="8941.5"/>
    <n v="4659"/>
    <n v="7115.5"/>
    <n v="5532.25"/>
    <n v="5697"/>
    <n v="5281"/>
    <n v="72257.290000000008"/>
    <n v="97.2"/>
    <x v="0"/>
    <n v="21207.33"/>
    <n v="27424.21"/>
    <n v="23625.75"/>
  </r>
  <r>
    <x v="2393"/>
    <n v="9817.5"/>
    <n v="5968"/>
    <n v="5900.49"/>
    <n v="6265.625"/>
    <n v="7451.5"/>
    <n v="271.97000000000003"/>
    <n v="9115.75"/>
    <n v="4590.5"/>
    <n v="7174.5"/>
    <n v="5535.5"/>
    <n v="5744.25"/>
    <n v="5234.5"/>
    <n v="73070.084999999992"/>
    <n v="98.9"/>
    <x v="0"/>
    <n v="21685.989999999998"/>
    <n v="27695.345000000001"/>
    <n v="23688.75"/>
  </r>
  <r>
    <x v="2394"/>
    <n v="9635"/>
    <n v="6034.5"/>
    <n v="5767.9049999999997"/>
    <n v="6284.25"/>
    <n v="7468.5"/>
    <n v="273.89999999999998"/>
    <n v="8935.5"/>
    <n v="4685.5"/>
    <n v="7015"/>
    <n v="5316.75"/>
    <n v="5671.5"/>
    <n v="5275"/>
    <n v="72363.304999999993"/>
    <n v="97.9"/>
    <x v="0"/>
    <n v="21437.404999999999"/>
    <n v="27647.65"/>
    <n v="23278.25"/>
  </r>
  <r>
    <x v="2395"/>
    <n v="9688"/>
    <n v="5744.5"/>
    <n v="5605.12"/>
    <n v="6495"/>
    <n v="7284.5"/>
    <n v="277.22000000000003"/>
    <n v="8836"/>
    <n v="4801"/>
    <n v="7097"/>
    <n v="5290.5"/>
    <n v="5694"/>
    <n v="5102.5"/>
    <n v="71915.34"/>
    <n v="98.9"/>
    <x v="0"/>
    <n v="21037.62"/>
    <n v="27693.72"/>
    <n v="23184"/>
  </r>
  <r>
    <x v="2396"/>
    <n v="9619.5"/>
    <n v="5409"/>
    <n v="5774.2350000000006"/>
    <n v="6511.625"/>
    <n v="7300.5"/>
    <n v="269.67"/>
    <n v="8731"/>
    <n v="4777.75"/>
    <n v="7054.5"/>
    <n v="5309"/>
    <n v="5744.75"/>
    <n v="5032"/>
    <n v="71533.53"/>
    <n v="98.3"/>
    <x v="0"/>
    <n v="20802.735000000001"/>
    <n v="27590.544999999998"/>
    <n v="23140.25"/>
  </r>
  <r>
    <x v="2397"/>
    <n v="9535.5"/>
    <n v="4738.5"/>
    <n v="5858.5249999999996"/>
    <n v="6144.25"/>
    <n v="7318.5"/>
    <n v="253.37"/>
    <n v="8668.75"/>
    <n v="4442.25"/>
    <n v="7156.5"/>
    <n v="5331.5"/>
    <n v="5566.75"/>
    <n v="5050.75"/>
    <n v="70065.145000000004"/>
    <n v="98.6"/>
    <x v="0"/>
    <n v="20132.525000000001"/>
    <n v="26827.120000000003"/>
    <n v="23105.5"/>
  </r>
  <r>
    <x v="2398"/>
    <n v="9391.5"/>
    <n v="4898"/>
    <n v="5561.41"/>
    <n v="5874"/>
    <n v="7394.5"/>
    <n v="245.37"/>
    <n v="8753.25"/>
    <n v="4403.75"/>
    <n v="7453.5"/>
    <n v="5279.5"/>
    <n v="6051.25"/>
    <n v="5135.25"/>
    <n v="70441.279999999999"/>
    <n v="98.2"/>
    <x v="0"/>
    <n v="19850.91"/>
    <n v="26670.870000000003"/>
    <n v="23919.5"/>
  </r>
  <r>
    <x v="2399"/>
    <n v="9472.5"/>
    <n v="4807"/>
    <n v="5856.44"/>
    <n v="6125.375"/>
    <n v="7214.5"/>
    <n v="269.44"/>
    <n v="8562.75"/>
    <n v="4325.25"/>
    <n v="7200"/>
    <n v="5179"/>
    <n v="5541.5"/>
    <n v="4918.25"/>
    <n v="69472.005000000005"/>
    <n v="98.5"/>
    <x v="0"/>
    <n v="20135.939999999999"/>
    <n v="26497.315000000002"/>
    <n v="22838.75"/>
  </r>
  <r>
    <x v="2400"/>
    <n v="9554.5"/>
    <n v="5293"/>
    <n v="5654.25"/>
    <n v="6378.75"/>
    <n v="7665.5"/>
    <n v="272.49"/>
    <n v="8583.5"/>
    <n v="4508.25"/>
    <n v="7074"/>
    <n v="5253.25"/>
    <n v="5627"/>
    <n v="5050.25"/>
    <n v="70914.739999999991"/>
    <n v="98.6"/>
    <x v="0"/>
    <n v="20501.75"/>
    <n v="27408.489999999998"/>
    <n v="23004.5"/>
  </r>
  <r>
    <x v="2401"/>
    <n v="9697"/>
    <n v="5620"/>
    <n v="6199.4699999999993"/>
    <n v="5572.75"/>
    <n v="7320.5"/>
    <n v="257.38"/>
    <n v="9081.75"/>
    <n v="4634.75"/>
    <n v="7091.5"/>
    <n v="5301"/>
    <n v="5784.25"/>
    <n v="5544.25"/>
    <n v="72104.600000000006"/>
    <n v="99.2"/>
    <x v="0"/>
    <n v="21516.47"/>
    <n v="26867.129999999997"/>
    <n v="23721"/>
  </r>
  <r>
    <x v="2402"/>
    <n v="10185.5"/>
    <n v="6524.5"/>
    <n v="5760.23"/>
    <n v="5528.25"/>
    <n v="7291.5"/>
    <n v="282.96000000000004"/>
    <n v="9490.75"/>
    <n v="4885.5"/>
    <n v="7634.5"/>
    <n v="5783"/>
    <n v="6110.75"/>
    <n v="5868.25"/>
    <n v="75345.69"/>
    <n v="97.1"/>
    <x v="0"/>
    <n v="22470.23"/>
    <n v="27478.959999999999"/>
    <n v="25396.5"/>
  </r>
  <r>
    <x v="2403"/>
    <n v="10135.5"/>
    <n v="6474.5"/>
    <n v="5486.2550000000001"/>
    <n v="5461"/>
    <n v="7260"/>
    <n v="284.20000000000005"/>
    <n v="9242.75"/>
    <n v="4753"/>
    <n v="7693"/>
    <n v="5989"/>
    <n v="5992.75"/>
    <n v="5679.25"/>
    <n v="74451.204999999987"/>
    <n v="97.3"/>
    <x v="0"/>
    <n v="22096.255000000001"/>
    <n v="27000.95"/>
    <n v="25354"/>
  </r>
  <r>
    <x v="2404"/>
    <n v="9646"/>
    <n v="5836"/>
    <n v="6135.6"/>
    <n v="5481.375"/>
    <n v="7669"/>
    <n v="284.83999999999997"/>
    <n v="9109.25"/>
    <n v="4702.25"/>
    <n v="7519.5"/>
    <n v="5645.5"/>
    <n v="5982.75"/>
    <n v="5541.25"/>
    <n v="73553.315000000002"/>
    <n v="98.9"/>
    <x v="0"/>
    <n v="21617.599999999999"/>
    <n v="27246.715"/>
    <n v="24689"/>
  </r>
  <r>
    <x v="2405"/>
    <n v="9653.5"/>
    <n v="5597.5"/>
    <n v="6161.46"/>
    <n v="5207.625"/>
    <n v="7534.5"/>
    <n v="280.27999999999997"/>
    <n v="8867.25"/>
    <n v="4673"/>
    <n v="7369"/>
    <n v="5598.25"/>
    <n v="5946.5"/>
    <n v="5599.25"/>
    <n v="72488.114999999991"/>
    <n v="98.5"/>
    <x v="0"/>
    <n v="21412.46"/>
    <n v="26562.654999999999"/>
    <n v="24513"/>
  </r>
  <r>
    <x v="2406"/>
    <n v="9495"/>
    <n v="4709"/>
    <n v="6546.02"/>
    <n v="5415.5"/>
    <n v="7508"/>
    <n v="290.18"/>
    <n v="8805"/>
    <n v="4590.5"/>
    <n v="7338"/>
    <n v="5476"/>
    <n v="5854"/>
    <n v="5324.25"/>
    <n v="71351.45"/>
    <n v="98.9"/>
    <x v="0"/>
    <n v="20750.02"/>
    <n v="26609.18"/>
    <n v="23992.25"/>
  </r>
  <r>
    <x v="2407"/>
    <n v="9244.5"/>
    <n v="5092.5"/>
    <n v="5902.9249999999993"/>
    <n v="5483.25"/>
    <n v="7420"/>
    <n v="303.08999999999997"/>
    <n v="8676.75"/>
    <n v="4498"/>
    <n v="7587.5"/>
    <n v="5400.5"/>
    <n v="6076.25"/>
    <n v="5211.25"/>
    <n v="70896.514999999999"/>
    <n v="99.1"/>
    <x v="0"/>
    <n v="20239.924999999999"/>
    <n v="26381.09"/>
    <n v="24275.5"/>
  </r>
  <r>
    <x v="2408"/>
    <n v="9311.5"/>
    <n v="4364"/>
    <n v="6186.3250000000007"/>
    <n v="5938.5"/>
    <n v="7506"/>
    <n v="276.51"/>
    <n v="8666.25"/>
    <n v="4252"/>
    <n v="7457.5"/>
    <n v="5271.5"/>
    <n v="6080.25"/>
    <n v="5147.25"/>
    <n v="70457.585000000006"/>
    <n v="93.1"/>
    <x v="0"/>
    <n v="19861.825000000001"/>
    <n v="26639.260000000002"/>
    <n v="23956.5"/>
  </r>
  <r>
    <x v="2409"/>
    <n v="9275.5"/>
    <n v="4158"/>
    <n v="6348.0749999999998"/>
    <n v="6197.625"/>
    <n v="7279.5"/>
    <n v="270.77"/>
    <n v="8594.75"/>
    <n v="4358.75"/>
    <n v="7262.5"/>
    <n v="5261.5"/>
    <n v="5941.25"/>
    <n v="5281.5"/>
    <n v="70229.72"/>
    <n v="82.7"/>
    <x v="0"/>
    <n v="19781.575000000001"/>
    <n v="26701.395"/>
    <n v="23746.75"/>
  </r>
  <r>
    <x v="2410"/>
    <n v="9381"/>
    <n v="5033.5"/>
    <n v="6101.5"/>
    <n v="5494.75"/>
    <n v="7453.5"/>
    <n v="279.86"/>
    <n v="8959.25"/>
    <n v="4439.75"/>
    <n v="7325.5"/>
    <n v="5584.5"/>
    <n v="5832.25"/>
    <n v="5568.75"/>
    <n v="71454.11"/>
    <n v="82.4"/>
    <x v="0"/>
    <n v="20516"/>
    <n v="26627.11"/>
    <n v="24311"/>
  </r>
  <r>
    <x v="2411"/>
    <n v="9457"/>
    <n v="5502"/>
    <n v="5522.35"/>
    <n v="5388.75"/>
    <n v="7126.5"/>
    <n v="277.58999999999997"/>
    <n v="9059.75"/>
    <n v="4589.75"/>
    <n v="7346.5"/>
    <n v="5736"/>
    <n v="5832.75"/>
    <n v="5250"/>
    <n v="71088.94"/>
    <n v="82.6"/>
    <x v="0"/>
    <n v="20481.349999999999"/>
    <n v="26442.34"/>
    <n v="24165.25"/>
  </r>
  <r>
    <x v="2412"/>
    <n v="9475.5"/>
    <n v="5302.5"/>
    <n v="5443.06"/>
    <n v="5588"/>
    <n v="7115"/>
    <n v="266.68"/>
    <n v="8853.75"/>
    <n v="4633.75"/>
    <n v="7289.5"/>
    <n v="5704"/>
    <n v="5822.5"/>
    <n v="5261.75"/>
    <n v="70755.989999999991"/>
    <n v="87"/>
    <x v="0"/>
    <n v="20221.060000000001"/>
    <n v="26457.18"/>
    <n v="24077.75"/>
  </r>
  <r>
    <x v="2413"/>
    <n v="9576.5"/>
    <n v="5767"/>
    <n v="5464.07"/>
    <n v="5363.125"/>
    <n v="7066"/>
    <n v="264.68"/>
    <n v="8805"/>
    <n v="4747.75"/>
    <n v="7216"/>
    <n v="5714"/>
    <n v="5890.5"/>
    <n v="5402.25"/>
    <n v="71276.875"/>
    <n v="88.51"/>
    <x v="0"/>
    <n v="20807.57"/>
    <n v="26246.555"/>
    <n v="24222.75"/>
  </r>
  <r>
    <x v="2414"/>
    <n v="9999.5"/>
    <n v="6310.5"/>
    <n v="5704.16"/>
    <n v="5645.875"/>
    <n v="7342"/>
    <n v="271.49"/>
    <n v="9385.75"/>
    <n v="4755.5"/>
    <n v="7297.5"/>
    <n v="5858.5"/>
    <n v="5902"/>
    <n v="5762.5"/>
    <n v="74235.274999999994"/>
    <n v="90.3"/>
    <x v="0"/>
    <n v="22014.16"/>
    <n v="27400.614999999998"/>
    <n v="24820.5"/>
  </r>
  <r>
    <x v="2415"/>
    <n v="9686"/>
    <n v="6030"/>
    <n v="5550.05"/>
    <n v="5725.125"/>
    <n v="7431"/>
    <n v="273.29999999999995"/>
    <n v="9050.5"/>
    <n v="4843.5"/>
    <n v="7400.5"/>
    <n v="5911.75"/>
    <n v="5796.25"/>
    <n v="5667.75"/>
    <n v="73365.725000000006"/>
    <n v="86.6"/>
    <x v="0"/>
    <n v="21266.05"/>
    <n v="27323.424999999999"/>
    <n v="24776.25"/>
  </r>
  <r>
    <x v="2416"/>
    <n v="9601"/>
    <n v="5619.5"/>
    <n v="5607.83"/>
    <n v="5599.125"/>
    <n v="7234"/>
    <n v="275.54999999999995"/>
    <n v="8968.75"/>
    <n v="4769.25"/>
    <n v="7349.5"/>
    <n v="5854.25"/>
    <n v="5507.25"/>
    <n v="5224"/>
    <n v="71610.005000000005"/>
    <n v="87.9"/>
    <x v="0"/>
    <n v="20828.330000000002"/>
    <n v="26846.674999999999"/>
    <n v="23935"/>
  </r>
  <r>
    <x v="2417"/>
    <n v="9543"/>
    <n v="5362"/>
    <n v="5579.8600000000006"/>
    <n v="5502.75"/>
    <n v="7255.5"/>
    <n v="264.74"/>
    <n v="8656.25"/>
    <n v="4337.25"/>
    <n v="5872"/>
    <n v="6756.25"/>
    <n v="5549.25"/>
    <n v="5106.25"/>
    <n v="69785.100000000006"/>
    <n v="79.5"/>
    <x v="0"/>
    <n v="20484.86"/>
    <n v="26016.489999999998"/>
    <n v="23283.75"/>
  </r>
  <r>
    <x v="2418"/>
    <n v="9336"/>
    <n v="4865.5"/>
    <n v="5387.2999999999993"/>
    <n v="5771.625"/>
    <n v="7249.5"/>
    <n v="259.44"/>
    <n v="8555.75"/>
    <n v="4412.75"/>
    <n v="5808"/>
    <n v="6275.75"/>
    <n v="5704.25"/>
    <n v="4990.5"/>
    <n v="68616.365000000005"/>
    <n v="79.099999999999994"/>
    <x v="0"/>
    <n v="19588.8"/>
    <n v="26249.065000000002"/>
    <n v="22778.5"/>
  </r>
  <r>
    <x v="2419"/>
    <n v="9428.5"/>
    <n v="5018.5"/>
    <n v="5700.72"/>
    <n v="5620.625"/>
    <n v="7288"/>
    <n v="269.5"/>
    <n v="8388.75"/>
    <n v="4208.25"/>
    <n v="7829.5"/>
    <n v="4669"/>
    <n v="5956.25"/>
    <n v="5274.75"/>
    <n v="69652.345000000001"/>
    <n v="78"/>
    <x v="0"/>
    <n v="20147.72"/>
    <n v="25775.125"/>
    <n v="23729.5"/>
  </r>
  <r>
    <x v="2420"/>
    <n v="9424"/>
    <n v="5053.5"/>
    <n v="5536.4900000000007"/>
    <n v="5997.125"/>
    <n v="7340"/>
    <n v="277.82"/>
    <n v="8672.75"/>
    <n v="4583.25"/>
    <n v="7774"/>
    <n v="4254.5"/>
    <n v="5961.5"/>
    <n v="5270.5"/>
    <n v="70145.434999999998"/>
    <n v="80.2"/>
    <x v="0"/>
    <n v="20013.990000000002"/>
    <n v="26870.945"/>
    <n v="23260.5"/>
  </r>
  <r>
    <x v="2421"/>
    <n v="9293.5"/>
    <n v="4903.5"/>
    <n v="5762.32"/>
    <n v="6142.5"/>
    <n v="7538"/>
    <n v="299.42"/>
    <n v="8748"/>
    <n v="4762.75"/>
    <n v="7159"/>
    <n v="5048"/>
    <n v="5896.25"/>
    <n v="5202"/>
    <n v="70755.239999999991"/>
    <n v="82.7"/>
    <x v="0"/>
    <n v="19959.32"/>
    <n v="27490.67"/>
    <n v="23305.25"/>
  </r>
  <r>
    <x v="2422"/>
    <n v="9276"/>
    <n v="4820"/>
    <n v="5742.16"/>
    <n v="6016.375"/>
    <n v="7566.5"/>
    <n v="280.64999999999998"/>
    <n v="8435.75"/>
    <n v="4537.25"/>
    <n v="7062.5"/>
    <n v="5135.25"/>
    <n v="5826.75"/>
    <n v="5017"/>
    <n v="69716.184999999998"/>
    <n v="72.8"/>
    <x v="0"/>
    <n v="19838.16"/>
    <n v="26836.525000000001"/>
    <n v="23041.5"/>
  </r>
  <r>
    <x v="2423"/>
    <n v="9281"/>
    <n v="4742.5"/>
    <n v="5440.64"/>
    <n v="6054"/>
    <n v="7224.5"/>
    <n v="280.05999999999995"/>
    <n v="8526"/>
    <n v="4317.25"/>
    <n v="6951.5"/>
    <n v="5003"/>
    <n v="5371.75"/>
    <n v="4823.75"/>
    <n v="68015.95"/>
    <n v="79.3"/>
    <x v="0"/>
    <n v="19464.14"/>
    <n v="26401.809999999998"/>
    <n v="22150"/>
  </r>
  <r>
    <x v="2424"/>
    <n v="9312.5"/>
    <n v="4230.5"/>
    <n v="5694.63"/>
    <n v="6202"/>
    <n v="7264"/>
    <n v="282.20999999999998"/>
    <n v="8614"/>
    <n v="4366"/>
    <n v="6796"/>
    <n v="5130"/>
    <n v="4260"/>
    <n v="5426"/>
    <n v="67577.84"/>
    <n v="75.8"/>
    <x v="0"/>
    <n v="19237.63"/>
    <n v="26728.21"/>
    <n v="21612"/>
  </r>
  <r>
    <x v="2425"/>
    <n v="9366.5"/>
    <n v="4450"/>
    <n v="5601.77"/>
    <n v="5503.125"/>
    <n v="7443.5"/>
    <n v="276.35000000000002"/>
    <n v="8654"/>
    <n v="4325.75"/>
    <n v="6885"/>
    <n v="5169.75"/>
    <n v="4195.5"/>
    <n v="5700.75"/>
    <n v="67571.994999999995"/>
    <n v="79.900000000000006"/>
    <x v="0"/>
    <n v="19418.27"/>
    <n v="26202.724999999999"/>
    <n v="21951"/>
  </r>
  <r>
    <x v="2426"/>
    <n v="9454"/>
    <n v="4607.5"/>
    <n v="5658.33"/>
    <n v="5715.75"/>
    <n v="7308.5"/>
    <n v="278.63"/>
    <n v="8630"/>
    <n v="4472.25"/>
    <n v="7215.5"/>
    <n v="5124"/>
    <n v="6160.5"/>
    <n v="3961.5"/>
    <n v="68586.459999999992"/>
    <n v="82.3"/>
    <x v="0"/>
    <n v="19719.830000000002"/>
    <n v="26405.129999999997"/>
    <n v="22461.5"/>
  </r>
  <r>
    <x v="2427"/>
    <n v="9454.5"/>
    <n v="4507.5"/>
    <n v="5359.57"/>
    <n v="6107"/>
    <n v="7157.5"/>
    <n v="268.5"/>
    <n v="8546.75"/>
    <n v="4512.5"/>
    <n v="7391.5"/>
    <n v="5217"/>
    <n v="6313.5"/>
    <n v="3932.25"/>
    <n v="68768.070000000007"/>
    <n v="77.900000000000006"/>
    <x v="0"/>
    <n v="19321.57"/>
    <n v="26592.25"/>
    <n v="22854.25"/>
  </r>
  <r>
    <x v="2428"/>
    <n v="9607"/>
    <n v="4663"/>
    <n v="5608.15"/>
    <n v="6012"/>
    <n v="7454"/>
    <n v="269.78999999999996"/>
    <n v="8755.75"/>
    <n v="4600.75"/>
    <n v="7295"/>
    <n v="5230"/>
    <n v="5767"/>
    <n v="5155"/>
    <n v="70417.440000000002"/>
    <n v="86.7"/>
    <x v="0"/>
    <n v="19878.150000000001"/>
    <n v="27092.29"/>
    <n v="23447"/>
  </r>
  <r>
    <x v="2429"/>
    <n v="9520"/>
    <n v="4814.5"/>
    <n v="5549.91"/>
    <n v="6198.875"/>
    <n v="7581"/>
    <n v="274.60000000000002"/>
    <n v="8768.5"/>
    <n v="4658.25"/>
    <n v="7307.5"/>
    <n v="5275.75"/>
    <n v="5812"/>
    <n v="5079.25"/>
    <n v="70840.134999999995"/>
    <n v="84.1"/>
    <x v="0"/>
    <n v="19884.41"/>
    <n v="27481.224999999999"/>
    <n v="23474.5"/>
  </r>
  <r>
    <x v="2430"/>
    <n v="9949"/>
    <n v="4890.5"/>
    <n v="4859.9000000000005"/>
    <n v="6166.875"/>
    <n v="7294.5"/>
    <n v="169.92000000000002"/>
    <n v="8916.25"/>
    <n v="4769.75"/>
    <n v="7329"/>
    <n v="5494.5"/>
    <n v="5636"/>
    <n v="5256.75"/>
    <n v="70732.945000000007"/>
    <n v="73.7"/>
    <x v="0"/>
    <n v="19699.400000000001"/>
    <n v="27317.294999999998"/>
    <n v="23716.25"/>
  </r>
  <r>
    <x v="2431"/>
    <n v="9665.5"/>
    <n v="4714.5"/>
    <n v="5174.12"/>
    <n v="6362.75"/>
    <n v="7211.5"/>
    <n v="271.36"/>
    <n v="8712.75"/>
    <n v="4689.25"/>
    <n v="7260.5"/>
    <n v="5527.75"/>
    <n v="5459"/>
    <n v="4981.25"/>
    <n v="70030.23000000001"/>
    <n v="73.5"/>
    <x v="0"/>
    <n v="19554.12"/>
    <n v="27247.61"/>
    <n v="23228.5"/>
  </r>
  <r>
    <x v="2432"/>
    <n v="9415"/>
    <n v="4673"/>
    <n v="5123.1000000000004"/>
    <n v="6090"/>
    <n v="7088"/>
    <n v="275"/>
    <n v="8566.5"/>
    <n v="4514.25"/>
    <n v="7167"/>
    <n v="5367.75"/>
    <n v="5933.75"/>
    <n v="5140"/>
    <n v="69353.350000000006"/>
    <n v="75.400000000000006"/>
    <x v="0"/>
    <n v="19211.099999999999"/>
    <n v="26533.75"/>
    <n v="23608.5"/>
  </r>
  <r>
    <x v="2433"/>
    <n v="9404"/>
    <n v="4644"/>
    <n v="5225.01"/>
    <n v="6111.25"/>
    <n v="7328.5"/>
    <n v="286.87"/>
    <n v="8652.25"/>
    <n v="4440.75"/>
    <n v="7311"/>
    <n v="5454.75"/>
    <n v="5689.75"/>
    <n v="4841.25"/>
    <n v="69389.38"/>
    <n v="81.8"/>
    <x v="0"/>
    <n v="19273.010000000002"/>
    <n v="26819.620000000003"/>
    <n v="23296.75"/>
  </r>
  <r>
    <x v="2434"/>
    <n v="9410.5"/>
    <n v="4570.5"/>
    <n v="5090.1500000000005"/>
    <n v="6359.375"/>
    <n v="7214.5"/>
    <n v="-269.39999999999998"/>
    <n v="8596.75"/>
    <n v="4598"/>
    <n v="7162.5"/>
    <n v="5369.25"/>
    <n v="5703.5"/>
    <n v="4611"/>
    <n v="68416.625"/>
    <n v="88.28"/>
    <x v="0"/>
    <n v="19071.150000000001"/>
    <n v="26499.224999999999"/>
    <n v="22846.25"/>
  </r>
  <r>
    <x v="2435"/>
    <n v="9238"/>
    <n v="4606.5"/>
    <n v="5353.93"/>
    <n v="6008.5"/>
    <n v="7580.5"/>
    <n v="271.16000000000003"/>
    <n v="8436.25"/>
    <n v="4344.5"/>
    <n v="7158"/>
    <n v="5251.5"/>
    <n v="5777"/>
    <n v="4853"/>
    <n v="68878.84"/>
    <n v="85.4"/>
    <x v="0"/>
    <n v="19198.43"/>
    <n v="26640.91"/>
    <n v="23039.5"/>
  </r>
  <r>
    <x v="2436"/>
    <n v="9075"/>
    <n v="4315.5"/>
    <n v="5205.29"/>
    <n v="6019.25"/>
    <n v="7528"/>
    <n v="276.97000000000003"/>
    <n v="8287.5"/>
    <n v="4190.25"/>
    <n v="6993"/>
    <n v="5118.5"/>
    <n v="5709.5"/>
    <n v="4629.25"/>
    <n v="67348.010000000009"/>
    <n v="55.9"/>
    <x v="0"/>
    <n v="18595.79"/>
    <n v="26301.97"/>
    <n v="22450.25"/>
  </r>
  <r>
    <x v="2437"/>
    <n v="8859.5"/>
    <n v="4179.5"/>
    <n v="5161.16"/>
    <n v="5681.875"/>
    <n v="7276.5"/>
    <n v="278.10000000000002"/>
    <n v="8020.75"/>
    <n v="4178"/>
    <n v="7009.5"/>
    <n v="5063.5"/>
    <n v="5660.75"/>
    <n v="4612.5"/>
    <n v="65981.634999999995"/>
    <n v="65.599999999999994"/>
    <x v="0"/>
    <n v="18200.16"/>
    <n v="25435.224999999999"/>
    <n v="22346.25"/>
  </r>
  <r>
    <x v="2438"/>
    <n v="9026.5"/>
    <n v="4325"/>
    <n v="5028.0700000000006"/>
    <n v="6326.25"/>
    <n v="7360.5"/>
    <n v="263.16999999999996"/>
    <n v="8098.75"/>
    <n v="4431.75"/>
    <n v="6956.5"/>
    <n v="5039"/>
    <n v="5741.75"/>
    <n v="4612"/>
    <n v="67209.239999999991"/>
    <n v="65.8"/>
    <x v="0"/>
    <n v="18379.57"/>
    <n v="26480.42"/>
    <n v="22349.25"/>
  </r>
  <r>
    <x v="2439"/>
    <n v="8967"/>
    <n v="4442.5"/>
    <n v="5088.2299999999996"/>
    <n v="5714.875"/>
    <n v="7284.5"/>
    <n v="259.75"/>
    <n v="8292.25"/>
    <n v="4170.75"/>
    <n v="7005.5"/>
    <n v="4976"/>
    <n v="5502.5"/>
    <n v="4640"/>
    <n v="66343.854999999996"/>
    <n v="65.099999999999994"/>
    <x v="0"/>
    <n v="18497.73"/>
    <n v="25722.125"/>
    <n v="22124"/>
  </r>
  <r>
    <x v="2440"/>
    <n v="9129"/>
    <n v="4653"/>
    <n v="5148.8600000000006"/>
    <n v="5612.875"/>
    <n v="7194.5"/>
    <n v="264.77"/>
    <n v="8798.25"/>
    <n v="4207"/>
    <n v="6918.5"/>
    <n v="5123"/>
    <n v="5478"/>
    <n v="4608.75"/>
    <n v="67136.505000000005"/>
    <n v="67.459999999999994"/>
    <x v="0"/>
    <n v="18930.86"/>
    <n v="26077.395"/>
    <n v="22128.25"/>
  </r>
  <r>
    <x v="2441"/>
    <n v="9488"/>
    <n v="4918"/>
    <n v="5074.1900000000005"/>
    <n v="5736.5"/>
    <n v="7155"/>
    <n v="267.08000000000004"/>
    <n v="8900.75"/>
    <n v="4648.5"/>
    <n v="7110.5"/>
    <n v="5527"/>
    <n v="5643.25"/>
    <n v="5107.5"/>
    <n v="69576.27"/>
    <n v="67.099999999999994"/>
    <x v="0"/>
    <n v="19480.190000000002"/>
    <n v="26707.83"/>
    <n v="23388.25"/>
  </r>
  <r>
    <x v="2442"/>
    <n v="9280.5"/>
    <n v="4749.5"/>
    <n v="5215.9399999999996"/>
    <n v="6383.5"/>
    <n v="7459"/>
    <n v="280.26"/>
    <n v="8791.75"/>
    <n v="4853.25"/>
    <n v="7281.5"/>
    <n v="5811.5"/>
    <n v="5786"/>
    <n v="5157"/>
    <n v="71049.700000000012"/>
    <n v="67.3"/>
    <x v="0"/>
    <n v="19245.939999999999"/>
    <n v="27767.760000000002"/>
    <n v="24036"/>
  </r>
  <r>
    <x v="2443"/>
    <n v="9127"/>
    <n v="4396.5"/>
    <n v="5187.97"/>
    <n v="6310.125"/>
    <n v="7323"/>
    <n v="275.38"/>
    <n v="8510.5"/>
    <n v="4383.75"/>
    <n v="6909"/>
    <n v="5517"/>
    <n v="5602.5"/>
    <n v="4968.5"/>
    <n v="68511.225000000006"/>
    <n v="58"/>
    <x v="0"/>
    <n v="18711.47"/>
    <n v="26802.754999999997"/>
    <n v="22997"/>
  </r>
  <r>
    <x v="2444"/>
    <n v="9121"/>
    <n v="4309"/>
    <n v="5087.78"/>
    <n v="5980.75"/>
    <n v="7250"/>
    <n v="286.62"/>
    <n v="8491.75"/>
    <n v="4274.75"/>
    <n v="6793"/>
    <n v="5171"/>
    <n v="5228"/>
    <n v="4587.75"/>
    <n v="66581.399999999994"/>
    <n v="65.8"/>
    <x v="0"/>
    <n v="18517.78"/>
    <n v="26283.870000000003"/>
    <n v="21779.75"/>
  </r>
  <r>
    <x v="2445"/>
    <n v="9088"/>
    <n v="4443"/>
    <n v="5001.75"/>
    <n v="6509.75"/>
    <n v="7380"/>
    <n v="280.2"/>
    <n v="8499.25"/>
    <n v="4386.75"/>
    <n v="6792"/>
    <n v="5054.5"/>
    <n v="5226.75"/>
    <n v="4235.5"/>
    <n v="66897.45"/>
    <n v="69.87"/>
    <x v="0"/>
    <n v="18532.75"/>
    <n v="27055.95"/>
    <n v="21308.75"/>
  </r>
  <r>
    <x v="2446"/>
    <n v="8994"/>
    <n v="4356"/>
    <n v="5299.36"/>
    <n v="6238.375"/>
    <n v="7177"/>
    <n v="263.74"/>
    <n v="8233.5"/>
    <n v="4477.25"/>
    <n v="6935"/>
    <n v="5049.5"/>
    <n v="5602.5"/>
    <n v="4340.25"/>
    <n v="66966.475000000006"/>
    <n v="77.099999999999994"/>
    <x v="0"/>
    <n v="18649.36"/>
    <n v="26389.864999999998"/>
    <n v="21927.25"/>
  </r>
  <r>
    <x v="2447"/>
    <n v="9295"/>
    <n v="4157"/>
    <n v="5491.97"/>
    <n v="5948.375"/>
    <n v="7212.5"/>
    <n v="279.86"/>
    <n v="8012.5"/>
    <n v="4381.75"/>
    <n v="7007"/>
    <n v="5073.5"/>
    <n v="5633.75"/>
    <n v="4500.75"/>
    <n v="66993.955000000002"/>
    <n v="70.5"/>
    <x v="0"/>
    <n v="18943.97"/>
    <n v="25834.985000000001"/>
    <n v="22215"/>
  </r>
  <r>
    <x v="2448"/>
    <n v="9026.5"/>
    <n v="4109.5"/>
    <n v="5542.1900000000005"/>
    <n v="6555.25"/>
    <n v="7351.5"/>
    <n v="268.13"/>
    <n v="8105.5"/>
    <n v="4515.25"/>
    <n v="6983.5"/>
    <n v="5025.5"/>
    <n v="5452.75"/>
    <n v="4361.25"/>
    <n v="67296.820000000007"/>
    <n v="71.2"/>
    <x v="0"/>
    <n v="18678.190000000002"/>
    <n v="26795.629999999997"/>
    <n v="21823"/>
  </r>
  <r>
    <x v="2449"/>
    <n v="9223"/>
    <n v="4163.5"/>
    <n v="6002.1699999999992"/>
    <n v="6888.75"/>
    <n v="7741"/>
    <n v="279.79000000000002"/>
    <n v="8245.25"/>
    <n v="4446"/>
    <n v="7106"/>
    <n v="5131.5"/>
    <n v="5602.25"/>
    <n v="4377.25"/>
    <n v="69206.459999999992"/>
    <n v="76.328000000000003"/>
    <x v="0"/>
    <n v="19388.669999999998"/>
    <n v="27600.79"/>
    <n v="22217"/>
  </r>
  <r>
    <x v="2450"/>
    <n v="8906"/>
    <n v="4373.5"/>
    <n v="5789.54"/>
    <n v="6232.625"/>
    <n v="7661.5"/>
    <n v="283.37"/>
    <n v="8394.25"/>
    <n v="4161.25"/>
    <n v="6755"/>
    <n v="5213"/>
    <n v="5184.5"/>
    <n v="4374.25"/>
    <n v="67328.785000000003"/>
    <n v="62"/>
    <x v="0"/>
    <n v="19069.04"/>
    <n v="26732.995000000003"/>
    <n v="21526.75"/>
  </r>
  <r>
    <x v="2451"/>
    <n v="9442"/>
    <n v="4629"/>
    <n v="5533.88"/>
    <n v="5925.25"/>
    <n v="7331"/>
    <n v="271.49"/>
    <n v="8549.5"/>
    <n v="4308"/>
    <n v="6857"/>
    <n v="5423.5"/>
    <n v="5372.25"/>
    <n v="4622"/>
    <n v="68264.87"/>
    <n v="79.3"/>
    <x v="0"/>
    <n v="19604.88"/>
    <n v="26385.239999999998"/>
    <n v="22274.75"/>
  </r>
  <r>
    <x v="2452"/>
    <n v="9577"/>
    <n v="5088.5"/>
    <n v="5623.52"/>
    <n v="5722.75"/>
    <n v="7460.5"/>
    <n v="276.08999999999997"/>
    <n v="8980.75"/>
    <n v="4422"/>
    <n v="7140.5"/>
    <n v="5408"/>
    <n v="5376"/>
    <n v="4668.5"/>
    <n v="69744.11"/>
    <n v="81.131428571428572"/>
    <x v="0"/>
    <n v="20289.02"/>
    <n v="26862.09"/>
    <n v="22593"/>
  </r>
  <r>
    <x v="2453"/>
    <n v="9535.5"/>
    <n v="4820"/>
    <n v="5738.27"/>
    <n v="5514.75"/>
    <n v="7293.5"/>
    <n v="293.54999999999995"/>
    <n v="8994"/>
    <n v="4412"/>
    <n v="7069"/>
    <n v="5384"/>
    <n v="5408.5"/>
    <n v="4634.75"/>
    <n v="69097.820000000007"/>
    <n v="79.8"/>
    <x v="0"/>
    <n v="20093.77"/>
    <n v="26507.8"/>
    <n v="22496.25"/>
  </r>
  <r>
    <x v="2454"/>
    <n v="9412"/>
    <n v="4738.5"/>
    <n v="5848.58"/>
    <n v="5934.75"/>
    <n v="7344"/>
    <n v="294.42999999999995"/>
    <n v="9163.25"/>
    <n v="4392.25"/>
    <n v="6954"/>
    <n v="5254"/>
    <n v="5285.25"/>
    <n v="4505.75"/>
    <n v="69126.760000000009"/>
    <n v="89.8"/>
    <x v="0"/>
    <n v="19999.080000000002"/>
    <n v="27128.68"/>
    <n v="21999"/>
  </r>
  <r>
    <x v="2455"/>
    <n v="9697.5"/>
    <n v="4726"/>
    <n v="6069.2800000000007"/>
    <n v="5967"/>
    <n v="7489.5"/>
    <n v="289.05999999999995"/>
    <n v="9127.5"/>
    <n v="4580.75"/>
    <n v="6979"/>
    <n v="5397.5"/>
    <n v="5227.75"/>
    <n v="4433"/>
    <n v="69983.839999999997"/>
    <n v="86.84"/>
    <x v="0"/>
    <n v="20492.78"/>
    <n v="27453.809999999998"/>
    <n v="22037.25"/>
  </r>
  <r>
    <x v="2456"/>
    <n v="9745"/>
    <n v="4722"/>
    <n v="5920.9000000000005"/>
    <n v="5978.25"/>
    <n v="7584"/>
    <n v="290.20000000000005"/>
    <n v="8810.75"/>
    <n v="4413"/>
    <n v="7042.5"/>
    <n v="5426.5"/>
    <n v="5190"/>
    <n v="4350.25"/>
    <n v="69473.350000000006"/>
    <n v="89.1"/>
    <x v="0"/>
    <n v="20387.900000000001"/>
    <n v="27076.2"/>
    <n v="22009.25"/>
  </r>
  <r>
    <x v="2457"/>
    <n v="9355"/>
    <n v="4474.5"/>
    <n v="5599.75"/>
    <n v="6217.5"/>
    <n v="7400.5"/>
    <n v="-382"/>
    <n v="8699.75"/>
    <n v="4417.25"/>
    <n v="6942"/>
    <n v="5214"/>
    <n v="5103"/>
    <n v="4305.5"/>
    <n v="67346.75"/>
    <n v="65.58"/>
    <x v="0"/>
    <n v="19429.25"/>
    <n v="26353"/>
    <n v="21564.5"/>
  </r>
  <r>
    <x v="2458"/>
    <n v="9350.5"/>
    <n v="4261.5"/>
    <n v="7118.35"/>
    <n v="5645"/>
    <n v="7277.5"/>
    <n v="290.32000000000005"/>
    <n v="8626.75"/>
    <n v="4418.75"/>
    <n v="6846"/>
    <n v="5220.5"/>
    <n v="5151.75"/>
    <n v="4257.5"/>
    <n v="68464.42"/>
    <n v="77.982571428571433"/>
    <x v="0"/>
    <n v="20730.349999999999"/>
    <n v="26258.32"/>
    <n v="21475.75"/>
  </r>
  <r>
    <x v="2459"/>
    <n v="9147.5"/>
    <n v="4289"/>
    <n v="7263.14"/>
    <n v="5970.25"/>
    <n v="7483"/>
    <n v="293.16999999999996"/>
    <n v="8680.5"/>
    <n v="4202.75"/>
    <n v="6888"/>
    <n v="5210.5"/>
    <n v="5271"/>
    <n v="4280.75"/>
    <n v="68979.56"/>
    <n v="81.073142857142855"/>
    <x v="0"/>
    <n v="20699.64"/>
    <n v="26629.67"/>
    <n v="21650.25"/>
  </r>
  <r>
    <x v="2460"/>
    <n v="9365"/>
    <n v="4393.5"/>
    <n v="6759"/>
    <n v="5775.25"/>
    <n v="7309.5"/>
    <n v="300.22000000000003"/>
    <n v="8631"/>
    <n v="4136.5"/>
    <n v="7082.5"/>
    <n v="5312.5"/>
    <n v="5511.5"/>
    <n v="4454.25"/>
    <n v="69030.720000000001"/>
    <n v="77.900000000000006"/>
    <x v="0"/>
    <n v="20517.5"/>
    <n v="26152.47"/>
    <n v="22360.75"/>
  </r>
  <r>
    <x v="2461"/>
    <n v="9441"/>
    <n v="4391"/>
    <n v="6895.5499999999993"/>
    <n v="6209.5"/>
    <n v="7427"/>
    <n v="325.97000000000003"/>
    <n v="8799.5"/>
    <n v="4289.75"/>
    <n v="7286"/>
    <n v="5250"/>
    <n v="5678.75"/>
    <n v="4499"/>
    <n v="70493.02"/>
    <n v="84.5"/>
    <x v="0"/>
    <n v="20727.55"/>
    <n v="27051.72"/>
    <n v="22713.75"/>
  </r>
  <r>
    <x v="2462"/>
    <n v="9482.5"/>
    <n v="4344"/>
    <n v="6828.59"/>
    <n v="5780.25"/>
    <n v="7438"/>
    <n v="329.93"/>
    <n v="8825.5"/>
    <n v="4458.5"/>
    <n v="7267"/>
    <n v="5297.5"/>
    <n v="5779.25"/>
    <n v="4587.75"/>
    <n v="70418.77"/>
    <n v="82.85"/>
    <x v="0"/>
    <n v="20655.09"/>
    <n v="26832.18"/>
    <n v="22931.5"/>
  </r>
  <r>
    <x v="2463"/>
    <n v="9725"/>
    <n v="4643.5"/>
    <n v="8445.07"/>
    <n v="5955.5"/>
    <n v="7514"/>
    <n v="308.58"/>
    <n v="8879.75"/>
    <n v="4317.5"/>
    <n v="6936.5"/>
    <n v="5435"/>
    <n v="5343.75"/>
    <n v="4444.75"/>
    <n v="71948.899999999994"/>
    <n v="92.6"/>
    <x v="0"/>
    <n v="22813.57"/>
    <n v="26975.33"/>
    <n v="22160"/>
  </r>
  <r>
    <x v="2464"/>
    <n v="9993"/>
    <n v="5204.5"/>
    <n v="8842.2200000000012"/>
    <n v="6464"/>
    <n v="7418"/>
    <n v="292.83000000000004"/>
    <n v="9306.25"/>
    <n v="4724"/>
    <n v="7240"/>
    <n v="5915"/>
    <n v="5712.5"/>
    <n v="4877.5"/>
    <n v="75989.8"/>
    <n v="83.2"/>
    <x v="0"/>
    <n v="24039.72"/>
    <n v="28205.08"/>
    <n v="23745"/>
  </r>
  <r>
    <x v="2465"/>
    <n v="10200.5"/>
    <n v="5640"/>
    <n v="9252.2999999999993"/>
    <n v="5381.25"/>
    <n v="7331"/>
    <n v="272.48"/>
    <n v="9716.5"/>
    <n v="4677.25"/>
    <n v="7593.5"/>
    <n v="6226.5"/>
    <n v="6026.5"/>
    <n v="5195.75"/>
    <n v="77513.53"/>
    <n v="87"/>
    <x v="0"/>
    <n v="25092.799999999999"/>
    <n v="27378.48"/>
    <n v="25042.25"/>
  </r>
  <r>
    <x v="2466"/>
    <n v="9946.5"/>
    <n v="5552.5"/>
    <n v="8621.76"/>
    <n v="5679.25"/>
    <n v="7243.5"/>
    <n v="278.57"/>
    <n v="9534.25"/>
    <n v="4669.5"/>
    <n v="7440"/>
    <n v="6071.5"/>
    <n v="5937.75"/>
    <n v="5033.25"/>
    <n v="76008.33"/>
    <n v="83.4"/>
    <x v="0"/>
    <n v="24120.760000000002"/>
    <n v="27405.07"/>
    <n v="24482.5"/>
  </r>
  <r>
    <x v="2467"/>
    <n v="9665"/>
    <n v="5587.5"/>
    <n v="7254.26"/>
    <n v="5531"/>
    <n v="7287.5"/>
    <n v="279.46000000000004"/>
    <n v="9016.75"/>
    <n v="4515.5"/>
    <n v="7250"/>
    <n v="5880"/>
    <n v="5563.75"/>
    <n v="4678"/>
    <n v="72508.72"/>
    <n v="87.758571428571429"/>
    <x v="0"/>
    <n v="22506.760000000002"/>
    <n v="26630.21"/>
    <n v="23371.75"/>
  </r>
  <r>
    <x v="2468"/>
    <n v="9680.5"/>
    <n v="5420"/>
    <n v="6993"/>
    <n v="5714.5"/>
    <n v="7258.5"/>
    <n v="281.65999999999997"/>
    <n v="8837.75"/>
    <n v="4472.25"/>
    <n v="7203.5"/>
    <n v="5702.5"/>
    <n v="5559.75"/>
    <n v="4533.5"/>
    <n v="71657.41"/>
    <n v="93.9"/>
    <x v="0"/>
    <n v="22093.5"/>
    <n v="26564.66"/>
    <n v="22999.25"/>
  </r>
  <r>
    <x v="2469"/>
    <n v="9667"/>
    <n v="5709.5"/>
    <n v="7896.04"/>
    <n v="5427.5"/>
    <n v="7614"/>
    <n v="261.86"/>
    <n v="9003"/>
    <n v="4379.5"/>
    <n v="7088"/>
    <n v="5643"/>
    <n v="5443.25"/>
    <n v="4584"/>
    <n v="72716.649999999994"/>
    <n v="95.6"/>
    <x v="0"/>
    <n v="23272.54"/>
    <n v="26685.86"/>
    <n v="22758.25"/>
  </r>
  <r>
    <x v="2470"/>
    <n v="9408.5"/>
    <n v="5554.5"/>
    <n v="7389.23"/>
    <n v="6006.75"/>
    <n v="7661.5"/>
    <n v="248.12"/>
    <n v="9033.25"/>
    <n v="4311.25"/>
    <n v="7334.5"/>
    <n v="5604.5"/>
    <n v="5963.75"/>
    <n v="4783.75"/>
    <n v="73299.600000000006"/>
    <n v="93.1"/>
    <x v="0"/>
    <n v="22352.23"/>
    <n v="27260.870000000003"/>
    <n v="23686.5"/>
  </r>
  <r>
    <x v="2471"/>
    <n v="9182"/>
    <n v="5367"/>
    <n v="6526.4299999999994"/>
    <n v="6285.75"/>
    <n v="7536"/>
    <n v="259.83"/>
    <n v="8758"/>
    <n v="4177.5"/>
    <n v="7203.5"/>
    <n v="5461.5"/>
    <n v="5555"/>
    <n v="4646.25"/>
    <n v="70958.760000000009"/>
    <n v="69.2"/>
    <x v="0"/>
    <n v="21075.43"/>
    <n v="27017.08"/>
    <n v="22866.25"/>
  </r>
  <r>
    <x v="2472"/>
    <n v="9182"/>
    <n v="4916.5"/>
    <n v="6177.12"/>
    <n v="5598.25"/>
    <n v="7244"/>
    <n v="282.65999999999997"/>
    <n v="8710.25"/>
    <n v="4132.5"/>
    <n v="7141"/>
    <n v="5475.5"/>
    <n v="5239"/>
    <n v="4381"/>
    <n v="68479.78"/>
    <n v="73"/>
    <x v="0"/>
    <n v="20275.62"/>
    <n v="25967.66"/>
    <n v="22236.5"/>
  </r>
  <r>
    <x v="2473"/>
    <n v="9064.5"/>
    <n v="4760"/>
    <n v="5864.1"/>
    <n v="5934.5"/>
    <n v="7360"/>
    <n v="281.36"/>
    <n v="8884.75"/>
    <n v="4179"/>
    <n v="6868.5"/>
    <n v="5367"/>
    <n v="5146.75"/>
    <n v="4199"/>
    <n v="67909.459999999992"/>
    <n v="72.400000000000006"/>
    <x v="0"/>
    <n v="19688.599999999999"/>
    <n v="26639.61"/>
    <n v="21581.25"/>
  </r>
  <r>
    <x v="2474"/>
    <n v="9229"/>
    <n v="4838"/>
    <n v="6189.5"/>
    <n v="5901"/>
    <n v="7354.5"/>
    <n v="290.30999999999995"/>
    <n v="8510.5"/>
    <n v="4420.5"/>
    <n v="7027"/>
    <n v="5273.5"/>
    <n v="5306.25"/>
    <n v="4458.5"/>
    <n v="68798.559999999998"/>
    <n v="77.3"/>
    <x v="0"/>
    <n v="20256.5"/>
    <n v="26476.809999999998"/>
    <n v="22065.25"/>
  </r>
  <r>
    <x v="2475"/>
    <n v="9290.5"/>
    <n v="4936.5"/>
    <n v="5715.7"/>
    <n v="6497.75"/>
    <n v="7412"/>
    <n v="289.77999999999997"/>
    <n v="8684"/>
    <n v="4611.25"/>
    <n v="7218.5"/>
    <n v="5313.5"/>
    <n v="5566.25"/>
    <n v="4450"/>
    <n v="69985.73"/>
    <n v="81.5"/>
    <x v="0"/>
    <n v="19942.7"/>
    <n v="27494.78"/>
    <n v="22548.25"/>
  </r>
  <r>
    <x v="2476"/>
    <n v="9385.5"/>
    <n v="5202.5"/>
    <n v="5784.55"/>
    <n v="6411"/>
    <n v="7318.5"/>
    <n v="284.51"/>
    <n v="8836.75"/>
    <n v="4503"/>
    <n v="7260"/>
    <n v="5355.5"/>
    <n v="5766.5"/>
    <n v="4450.5"/>
    <n v="70558.81"/>
    <n v="78.400000000000006"/>
    <x v="0"/>
    <n v="20372.55"/>
    <n v="27353.760000000002"/>
    <n v="22832.5"/>
  </r>
  <r>
    <x v="2477"/>
    <n v="9480.5"/>
    <n v="5489"/>
    <n v="6180.31"/>
    <n v="6125.5"/>
    <n v="7620"/>
    <n v="273.73"/>
    <n v="8864.25"/>
    <n v="4434.75"/>
    <n v="7237"/>
    <n v="5341.5"/>
    <n v="5640"/>
    <n v="4604"/>
    <n v="71290.540000000008"/>
    <n v="84.1"/>
    <x v="0"/>
    <n v="21149.81"/>
    <n v="27318.23"/>
    <n v="22822.5"/>
  </r>
  <r>
    <x v="2478"/>
    <n v="9516.5"/>
    <n v="5696"/>
    <n v="6977.3099999999995"/>
    <n v="6314"/>
    <n v="7614"/>
    <n v="277.89999999999998"/>
    <n v="8954.75"/>
    <n v="4527.5"/>
    <n v="6837"/>
    <n v="5360.5"/>
    <n v="5156"/>
    <n v="4285.75"/>
    <n v="71517.209999999992"/>
    <n v="77.400000000000006"/>
    <x v="0"/>
    <n v="22189.809999999998"/>
    <n v="27688.15"/>
    <n v="21639.25"/>
  </r>
  <r>
    <x v="2479"/>
    <n v="9457"/>
    <n v="5601.5"/>
    <n v="6214.15"/>
    <n v="5714.5"/>
    <n v="7576.5"/>
    <n v="293.89999999999998"/>
    <n v="8749.25"/>
    <n v="4218.5"/>
    <n v="6943.5"/>
    <n v="5264.5"/>
    <n v="5208"/>
    <n v="4192.75"/>
    <n v="69434.05"/>
    <n v="88.4"/>
    <x v="0"/>
    <n v="21272.65"/>
    <n v="26552.65"/>
    <n v="21608.75"/>
  </r>
  <r>
    <x v="2480"/>
    <n v="9455"/>
    <n v="5383"/>
    <n v="5994.87"/>
    <n v="5976.25"/>
    <n v="7504"/>
    <n v="302.94000000000005"/>
    <n v="8743.5"/>
    <n v="4550.5"/>
    <n v="7007"/>
    <n v="5277"/>
    <n v="5174.25"/>
    <n v="4157.25"/>
    <n v="69525.56"/>
    <n v="78.2"/>
    <x v="0"/>
    <n v="20832.87"/>
    <n v="27077.190000000002"/>
    <n v="21615.5"/>
  </r>
  <r>
    <x v="2481"/>
    <n v="9358"/>
    <n v="5226.5"/>
    <n v="5717.98"/>
    <n v="6052.5"/>
    <n v="7519.5"/>
    <n v="310.23"/>
    <n v="8654.25"/>
    <n v="4507.25"/>
    <n v="6849"/>
    <n v="5304"/>
    <n v="5056.25"/>
    <n v="4182.5"/>
    <n v="68737.960000000006"/>
    <n v="84.6"/>
    <x v="0"/>
    <n v="20302.48"/>
    <n v="27043.73"/>
    <n v="21391.75"/>
  </r>
  <r>
    <x v="2482"/>
    <n v="9442"/>
    <n v="5269.5"/>
    <n v="6225.73"/>
    <n v="5694.75"/>
    <n v="7422"/>
    <n v="297.42"/>
    <n v="8786.75"/>
    <n v="4447.75"/>
    <n v="6964.5"/>
    <n v="5312"/>
    <n v="5241.5"/>
    <n v="4283.5"/>
    <n v="69387.399999999994"/>
    <n v="84.8"/>
    <x v="0"/>
    <n v="20937.23"/>
    <n v="26648.67"/>
    <n v="21801.5"/>
  </r>
  <r>
    <x v="2483"/>
    <n v="9452.5"/>
    <n v="5300"/>
    <n v="5890.45"/>
    <n v="5669.5"/>
    <n v="7686.5"/>
    <n v="279.68"/>
    <n v="9030"/>
    <n v="4575.5"/>
    <n v="7289.5"/>
    <n v="5422"/>
    <n v="5741.5"/>
    <n v="4585.75"/>
    <n v="70922.880000000005"/>
    <n v="83.5"/>
    <x v="0"/>
    <n v="20642.95"/>
    <n v="27241.18"/>
    <n v="23038.75"/>
  </r>
  <r>
    <x v="2484"/>
    <n v="9373"/>
    <n v="5377"/>
    <n v="5883.54"/>
    <n v="5789"/>
    <n v="7600.5"/>
    <n v="284.64999999999998"/>
    <n v="9189"/>
    <n v="4624.25"/>
    <n v="7170.5"/>
    <n v="5387"/>
    <n v="5655.75"/>
    <n v="4455.75"/>
    <n v="70789.94"/>
    <n v="82.3"/>
    <x v="0"/>
    <n v="20633.54"/>
    <n v="27487.4"/>
    <n v="22669"/>
  </r>
  <r>
    <x v="2485"/>
    <n v="9249.5"/>
    <n v="5165.5"/>
    <n v="5610.2199999999993"/>
    <n v="5799.25"/>
    <n v="7690"/>
    <n v="307.60000000000002"/>
    <n v="8937.25"/>
    <n v="4344"/>
    <n v="7284"/>
    <n v="5472"/>
    <n v="5663.5"/>
    <n v="4486.5"/>
    <n v="70009.320000000007"/>
    <n v="67.2"/>
    <x v="0"/>
    <n v="20025.22"/>
    <n v="27078.1"/>
    <n v="22906"/>
  </r>
  <r>
    <x v="2486"/>
    <n v="9234"/>
    <n v="4288.5"/>
    <n v="6109.5300000000007"/>
    <n v="5387.5"/>
    <n v="7564"/>
    <n v="297.60000000000002"/>
    <n v="8794.5"/>
    <n v="4109"/>
    <n v="6977"/>
    <n v="5333.5"/>
    <n v="5570.75"/>
    <n v="4300"/>
    <n v="67965.88"/>
    <n v="67.099999999999994"/>
    <x v="0"/>
    <n v="19632.03"/>
    <n v="26152.6"/>
    <n v="22181.25"/>
  </r>
  <r>
    <x v="2487"/>
    <n v="9309"/>
    <n v="4903.5"/>
    <n v="5516.48"/>
    <n v="5728.5"/>
    <n v="7568.5"/>
    <n v="298.38"/>
    <n v="8765"/>
    <n v="4256.75"/>
    <n v="6874.5"/>
    <n v="5232.5"/>
    <n v="5672.5"/>
    <n v="4397.25"/>
    <n v="68522.86"/>
    <n v="70.099999999999994"/>
    <x v="0"/>
    <n v="19728.98"/>
    <n v="26617.129999999997"/>
    <n v="22176.75"/>
  </r>
  <r>
    <x v="2488"/>
    <n v="9349"/>
    <n v="5008"/>
    <n v="5374.13"/>
    <n v="5834.75"/>
    <n v="7432"/>
    <n v="305.04000000000002"/>
    <n v="8659"/>
    <n v="4378.25"/>
    <n v="6817"/>
    <n v="5206"/>
    <n v="5675.25"/>
    <n v="4352.25"/>
    <n v="68390.67"/>
    <n v="69.7"/>
    <x v="0"/>
    <n v="19731.13"/>
    <n v="26609.040000000001"/>
    <n v="22050.5"/>
  </r>
  <r>
    <x v="2489"/>
    <n v="9288"/>
    <n v="4909"/>
    <n v="5584.1500000000005"/>
    <n v="5488"/>
    <n v="7372"/>
    <n v="307.76"/>
    <n v="8729"/>
    <n v="4454.25"/>
    <n v="6975.5"/>
    <n v="5283"/>
    <n v="5655.25"/>
    <n v="4424.75"/>
    <n v="68470.66"/>
    <n v="71.349714285714285"/>
    <x v="0"/>
    <n v="19781.150000000001"/>
    <n v="26351.010000000002"/>
    <n v="22338.5"/>
  </r>
  <r>
    <x v="2490"/>
    <n v="9271"/>
    <n v="5053.5"/>
    <n v="5477.22"/>
    <n v="5694.5"/>
    <n v="7305.5"/>
    <n v="288.73"/>
    <n v="8685"/>
    <n v="4373.5"/>
    <n v="6834"/>
    <n v="5275"/>
    <n v="5631.25"/>
    <n v="4437.5"/>
    <n v="68326.700000000012"/>
    <n v="77.5"/>
    <x v="0"/>
    <n v="19801.72"/>
    <n v="26347.23"/>
    <n v="22177.75"/>
  </r>
  <r>
    <x v="2491"/>
    <n v="9453"/>
    <n v="5070.5"/>
    <n v="5886.0400000000009"/>
    <n v="5790"/>
    <n v="7404"/>
    <n v="290.86"/>
    <n v="8693.75"/>
    <n v="4138.5"/>
    <n v="6891"/>
    <n v="5234"/>
    <n v="5588.25"/>
    <n v="4365"/>
    <n v="68804.899999999994"/>
    <n v="72.2"/>
    <x v="0"/>
    <n v="20409.54"/>
    <n v="26317.11"/>
    <n v="22078.25"/>
  </r>
  <r>
    <x v="2492"/>
    <n v="9318"/>
    <n v="4973.5"/>
    <n v="5821.27"/>
    <n v="5920.5"/>
    <n v="7467"/>
    <n v="281.05"/>
    <n v="8676"/>
    <n v="4239.75"/>
    <n v="6919"/>
    <n v="5227.5"/>
    <n v="5646.5"/>
    <n v="4397.75"/>
    <n v="68887.820000000007"/>
    <n v="68.8"/>
    <x v="0"/>
    <n v="20112.77"/>
    <n v="26584.3"/>
    <n v="22190.75"/>
  </r>
  <r>
    <x v="2493"/>
    <n v="9330"/>
    <n v="5045"/>
    <n v="5684.45"/>
    <n v="5606.25"/>
    <n v="7431"/>
    <n v="298.75"/>
    <n v="8579"/>
    <n v="4269"/>
    <n v="7037.5"/>
    <n v="5290.5"/>
    <n v="5734.5"/>
    <n v="4431.75"/>
    <n v="68737.7"/>
    <n v="78.400000000000006"/>
    <x v="0"/>
    <n v="20059.45"/>
    <n v="26184"/>
    <n v="22494.25"/>
  </r>
  <r>
    <x v="2494"/>
    <n v="9306"/>
    <n v="5101.5"/>
    <n v="5280.29"/>
    <n v="5282.25"/>
    <n v="7380"/>
    <n v="308.97000000000003"/>
    <n v="8738.5"/>
    <n v="4344.25"/>
    <n v="6982"/>
    <n v="5269.5"/>
    <n v="5390.25"/>
    <n v="4269.75"/>
    <n v="67653.260000000009"/>
    <n v="80.900000000000006"/>
    <x v="0"/>
    <n v="19687.79"/>
    <n v="26053.97"/>
    <n v="21911.5"/>
  </r>
  <r>
    <x v="2495"/>
    <n v="9460"/>
    <n v="4940.5"/>
    <n v="5571.1900000000005"/>
    <n v="5584"/>
    <n v="7424"/>
    <n v="307.86"/>
    <n v="8707.75"/>
    <n v="4527.75"/>
    <n v="6944.5"/>
    <n v="5232"/>
    <n v="5401.5"/>
    <n v="4211"/>
    <n v="68312.05"/>
    <n v="84"/>
    <x v="0"/>
    <n v="19971.690000000002"/>
    <n v="26551.360000000001"/>
    <n v="21789"/>
  </r>
  <r>
    <x v="2496"/>
    <n v="9490"/>
    <n v="5209"/>
    <n v="5570.46"/>
    <n v="5625.75"/>
    <n v="7514"/>
    <n v="298.24"/>
    <n v="8905.75"/>
    <n v="4552.75"/>
    <n v="6946.5"/>
    <n v="5425"/>
    <n v="5699.5"/>
    <n v="4561"/>
    <n v="69797.95"/>
    <n v="95"/>
    <x v="0"/>
    <n v="20269.46"/>
    <n v="26896.489999999998"/>
    <n v="22632"/>
  </r>
  <r>
    <x v="2497"/>
    <n v="9505"/>
    <n v="5362.5"/>
    <n v="5572.14"/>
    <n v="5681"/>
    <n v="7320"/>
    <n v="316.32000000000005"/>
    <n v="8895.25"/>
    <n v="4548.5"/>
    <n v="7037"/>
    <n v="5402"/>
    <n v="5631"/>
    <n v="4472.25"/>
    <n v="69742.959999999992"/>
    <n v="94.450571428571422"/>
    <x v="0"/>
    <n v="20439.64"/>
    <n v="26761.07"/>
    <n v="22542.25"/>
  </r>
  <r>
    <x v="2498"/>
    <n v="9305"/>
    <n v="5578.5"/>
    <n v="5570.97"/>
    <n v="6042.25"/>
    <n v="7557"/>
    <n v="301.95999999999998"/>
    <n v="8781.75"/>
    <n v="4707.5"/>
    <n v="6958.5"/>
    <n v="5335.5"/>
    <n v="5694.25"/>
    <n v="4450.5"/>
    <n v="70283.679999999993"/>
    <n v="95.1"/>
    <x v="0"/>
    <n v="20454.47"/>
    <n v="27390.46"/>
    <n v="22438.75"/>
  </r>
  <r>
    <x v="2499"/>
    <n v="9325"/>
    <n v="5350.5"/>
    <n v="5632.28"/>
    <n v="5564.25"/>
    <n v="7736"/>
    <n v="314.64"/>
    <n v="8842.25"/>
    <n v="4632"/>
    <n v="6928"/>
    <n v="5322.5"/>
    <n v="5719.75"/>
    <n v="4381.5"/>
    <n v="69748.67"/>
    <n v="89.4"/>
    <x v="0"/>
    <n v="20307.78"/>
    <n v="27089.14"/>
    <n v="22351.75"/>
  </r>
  <r>
    <x v="2500"/>
    <n v="9140"/>
    <n v="5121"/>
    <n v="5362.58"/>
    <n v="5913.75"/>
    <n v="7800"/>
    <n v="308.51"/>
    <n v="8711"/>
    <n v="4397"/>
    <n v="6860.5"/>
    <n v="5262"/>
    <n v="5682.25"/>
    <n v="4360"/>
    <n v="68918.59"/>
    <n v="69.2"/>
    <x v="0"/>
    <n v="19623.580000000002"/>
    <n v="27130.260000000002"/>
    <n v="22164.75"/>
  </r>
  <r>
    <x v="2501"/>
    <n v="9190.5"/>
    <n v="4928"/>
    <n v="5111.92"/>
    <n v="5771.25"/>
    <n v="7302"/>
    <n v="304.44"/>
    <n v="8474.75"/>
    <n v="4274.5"/>
    <n v="6728"/>
    <n v="5256.5"/>
    <n v="5587.75"/>
    <n v="4342.25"/>
    <n v="67271.86"/>
    <n v="64.3"/>
    <x v="0"/>
    <n v="19230.419999999998"/>
    <n v="26126.940000000002"/>
    <n v="21914.5"/>
  </r>
  <r>
    <x v="2502"/>
    <n v="9126"/>
    <n v="5012.5"/>
    <n v="5097.25"/>
    <n v="5949"/>
    <n v="7425"/>
    <n v="296.57"/>
    <n v="8513"/>
    <n v="4338.5"/>
    <n v="6674.5"/>
    <n v="5297.5"/>
    <n v="5537.25"/>
    <n v="4299.75"/>
    <n v="67566.820000000007"/>
    <n v="61.5"/>
    <x v="0"/>
    <n v="19235.75"/>
    <n v="26522.07"/>
    <n v="21809"/>
  </r>
  <r>
    <x v="2503"/>
    <n v="9231.5"/>
    <n v="4868"/>
    <n v="5066.5499999999993"/>
    <n v="6207"/>
    <n v="7378"/>
    <n v="303.63"/>
    <n v="8654.75"/>
    <n v="4427.5"/>
    <n v="6762"/>
    <n v="5282"/>
    <n v="5633.25"/>
    <n v="4251"/>
    <n v="68065.179999999993"/>
    <n v="64.3"/>
    <x v="0"/>
    <n v="19166.05"/>
    <n v="26970.879999999997"/>
    <n v="21928.25"/>
  </r>
  <r>
    <x v="2504"/>
    <n v="9206.5"/>
    <n v="5107"/>
    <n v="5164.08"/>
    <n v="6320"/>
    <n v="7423"/>
    <n v="300.8"/>
    <n v="8601.5"/>
    <n v="4558.75"/>
    <n v="6737.5"/>
    <n v="5320"/>
    <n v="5567.75"/>
    <n v="4276.5"/>
    <n v="68583.38"/>
    <n v="73.900000000000006"/>
    <x v="0"/>
    <n v="19477.580000000002"/>
    <n v="27204.05"/>
    <n v="21901.75"/>
  </r>
  <r>
    <x v="2505"/>
    <n v="9584.5"/>
    <n v="5240"/>
    <n v="5566.73"/>
    <n v="6943.5"/>
    <n v="7844"/>
    <n v="298.85000000000002"/>
    <n v="8718.5"/>
    <n v="4797"/>
    <n v="6723"/>
    <n v="5351.5"/>
    <n v="5606"/>
    <n v="4429"/>
    <n v="71102.58"/>
    <n v="79.8"/>
    <x v="0"/>
    <n v="20391.23"/>
    <n v="28601.85"/>
    <n v="22109.5"/>
  </r>
  <r>
    <x v="2506"/>
    <n v="9320"/>
    <n v="5315"/>
    <n v="5732.12"/>
    <n v="6700.25"/>
    <n v="7795"/>
    <n v="303.95999999999998"/>
    <n v="8783.5"/>
    <n v="4281.25"/>
    <n v="6593.5"/>
    <n v="5299"/>
    <n v="5078.75"/>
    <n v="4243.75"/>
    <n v="69446.080000000002"/>
    <n v="69.7"/>
    <x v="0"/>
    <n v="20367.12"/>
    <n v="27863.96"/>
    <n v="21215"/>
  </r>
  <r>
    <x v="2507"/>
    <n v="9356.5"/>
    <n v="5173"/>
    <n v="5424.61"/>
    <n v="6560.5"/>
    <n v="7426"/>
    <n v="311.75"/>
    <n v="8623.5"/>
    <n v="4356.25"/>
    <n v="6573"/>
    <n v="5370"/>
    <n v="5031"/>
    <n v="4289.5"/>
    <n v="68495.61"/>
    <n v="66.2"/>
    <x v="0"/>
    <n v="19954.11"/>
    <n v="27278"/>
    <n v="21263.5"/>
  </r>
  <r>
    <x v="2508"/>
    <n v="9316"/>
    <n v="4840.5"/>
    <n v="4983.1500000000005"/>
    <n v="5676.75"/>
    <n v="7430"/>
    <n v="309.46000000000004"/>
    <n v="8514"/>
    <n v="4340.5"/>
    <n v="6596"/>
    <n v="5225.5"/>
    <n v="4993.25"/>
    <n v="4255.5"/>
    <n v="66480.61"/>
    <n v="62.1"/>
    <x v="0"/>
    <n v="19139.650000000001"/>
    <n v="26270.71"/>
    <n v="21070.25"/>
  </r>
  <r>
    <x v="2509"/>
    <n v="9407"/>
    <n v="4088.5"/>
    <n v="6042.03"/>
    <n v="5942"/>
    <n v="7467"/>
    <n v="317.75"/>
    <n v="8359.75"/>
    <n v="4437"/>
    <n v="6559"/>
    <n v="5302.5"/>
    <n v="5026.25"/>
    <n v="4134.25"/>
    <n v="67083.03"/>
    <n v="59.7"/>
    <x v="0"/>
    <n v="19537.53"/>
    <n v="26523.5"/>
    <n v="21022"/>
  </r>
  <r>
    <x v="2510"/>
    <n v="9433.5"/>
    <n v="3851.5"/>
    <n v="6166.22"/>
    <n v="5748.5"/>
    <n v="7484"/>
    <n v="321.17999999999995"/>
    <n v="8467.5"/>
    <n v="4248.25"/>
    <n v="6825.5"/>
    <n v="5333.5"/>
    <n v="5275"/>
    <n v="4206.75"/>
    <n v="67361.399999999994"/>
    <n v="65.400000000000006"/>
    <x v="0"/>
    <n v="19451.22"/>
    <n v="26269.43"/>
    <n v="21640.75"/>
  </r>
  <r>
    <x v="2511"/>
    <n v="9577"/>
    <n v="3740.5"/>
    <n v="6703.28"/>
    <n v="6110.75"/>
    <n v="7659"/>
    <n v="314.10000000000002"/>
    <n v="8545.5"/>
    <n v="4155.25"/>
    <n v="7019.5"/>
    <n v="5310.5"/>
    <n v="5444.75"/>
    <n v="4478.75"/>
    <n v="69058.880000000005"/>
    <n v="67.8"/>
    <x v="0"/>
    <n v="20020.78"/>
    <n v="26784.6"/>
    <n v="22253.5"/>
  </r>
  <r>
    <x v="2512"/>
    <n v="9490"/>
    <n v="3874"/>
    <n v="6740.71"/>
    <n v="6300"/>
    <n v="7972"/>
    <n v="314.3"/>
    <n v="8722"/>
    <n v="4412.75"/>
    <n v="7023"/>
    <n v="5391.5"/>
    <n v="5517.5"/>
    <n v="4504"/>
    <n v="70261.760000000009"/>
    <n v="75.400000000000006"/>
    <x v="0"/>
    <n v="20104.71"/>
    <n v="27721.05"/>
    <n v="22436"/>
  </r>
  <r>
    <x v="2513"/>
    <n v="9416.5"/>
    <n v="3833.5"/>
    <n v="6581.09"/>
    <n v="6193.5"/>
    <n v="7827"/>
    <n v="315.52"/>
    <n v="8640"/>
    <n v="4247.5"/>
    <n v="7024"/>
    <n v="5376.5"/>
    <n v="5490.25"/>
    <n v="4444.5"/>
    <n v="69389.86"/>
    <n v="58.7"/>
    <x v="0"/>
    <n v="19831.09"/>
    <n v="27223.52"/>
    <n v="22335.25"/>
  </r>
  <r>
    <x v="2514"/>
    <n v="9378"/>
    <n v="3630.5"/>
    <n v="6564.18"/>
    <n v="6204.5"/>
    <n v="7655"/>
    <n v="311.25"/>
    <n v="8500.5"/>
    <n v="4230.25"/>
    <n v="7052.5"/>
    <n v="5322"/>
    <n v="5543"/>
    <n v="4378.5"/>
    <n v="68770.179999999993"/>
    <n v="66.7"/>
    <x v="0"/>
    <n v="19572.68"/>
    <n v="26901.5"/>
    <n v="22296"/>
  </r>
  <r>
    <x v="2515"/>
    <n v="9486.5"/>
    <n v="3624"/>
    <n v="6685.5499999999993"/>
    <n v="6030.75"/>
    <n v="7799"/>
    <n v="314.41000000000003"/>
    <n v="8597.5"/>
    <n v="4274.25"/>
    <n v="7107"/>
    <n v="5298.5"/>
    <n v="5525.75"/>
    <n v="4419.75"/>
    <n v="69162.960000000006"/>
    <n v="61.8"/>
    <x v="0"/>
    <n v="19796.05"/>
    <n v="27015.91"/>
    <n v="22351"/>
  </r>
  <r>
    <x v="2516"/>
    <n v="9402"/>
    <n v="3564"/>
    <n v="6454.07"/>
    <n v="6066"/>
    <n v="7823"/>
    <n v="325.14"/>
    <n v="8382.75"/>
    <n v="4220.75"/>
    <n v="6987"/>
    <n v="5330.5"/>
    <n v="5504.25"/>
    <n v="4363.75"/>
    <n v="68423.209999999992"/>
    <n v="59.7"/>
    <x v="0"/>
    <n v="19420.07"/>
    <n v="26817.64"/>
    <n v="22185.5"/>
  </r>
  <r>
    <x v="2517"/>
    <n v="9441"/>
    <n v="3600"/>
    <n v="6302.72"/>
    <n v="5896"/>
    <n v="7717"/>
    <n v="330.84000000000003"/>
    <n v="8577.75"/>
    <n v="4109.75"/>
    <n v="7006.5"/>
    <n v="5334"/>
    <n v="5372.25"/>
    <n v="4291.75"/>
    <n v="67979.56"/>
    <n v="63"/>
    <x v="0"/>
    <n v="19343.72"/>
    <n v="26631.34"/>
    <n v="22004.5"/>
  </r>
  <r>
    <x v="2518"/>
    <n v="9520"/>
    <n v="4012"/>
    <n v="6208.21"/>
    <n v="6101.5"/>
    <n v="7723"/>
    <n v="333.65999999999997"/>
    <n v="8434.5"/>
    <n v="4200.75"/>
    <n v="7093"/>
    <n v="5343"/>
    <n v="5292.25"/>
    <n v="4386"/>
    <n v="68647.87"/>
    <n v="72.2"/>
    <x v="0"/>
    <n v="19740.21"/>
    <n v="26793.41"/>
    <n v="22114.25"/>
  </r>
  <r>
    <x v="2519"/>
    <n v="9567.5"/>
    <n v="4040"/>
    <n v="6575.7"/>
    <n v="6100.25"/>
    <n v="7916"/>
    <n v="315.8"/>
    <n v="8800.25"/>
    <n v="4153.25"/>
    <n v="6834.5"/>
    <n v="5347.5"/>
    <n v="5132.75"/>
    <n v="4222.25"/>
    <n v="69005.75"/>
    <n v="73.400000000000006"/>
    <x v="0"/>
    <n v="20183.2"/>
    <n v="27285.55"/>
    <n v="21537"/>
  </r>
  <r>
    <x v="2520"/>
    <n v="9574"/>
    <n v="3550.5"/>
    <n v="6554.46"/>
    <n v="6474"/>
    <n v="7639"/>
    <n v="302.60000000000002"/>
    <n v="8746.5"/>
    <n v="4443"/>
    <n v="6682.5"/>
    <n v="5372.5"/>
    <n v="4932.75"/>
    <n v="4236.25"/>
    <n v="68508.06"/>
    <n v="57.6"/>
    <x v="0"/>
    <n v="19678.96"/>
    <n v="27605.1"/>
    <n v="21224"/>
  </r>
  <r>
    <x v="2521"/>
    <n v="9439"/>
    <n v="3632"/>
    <n v="6829.07"/>
    <n v="5600"/>
    <n v="7532"/>
    <n v="301.91000000000003"/>
    <n v="8641.25"/>
    <n v="3875.5"/>
    <n v="6735"/>
    <n v="5323"/>
    <n v="4893.25"/>
    <n v="4194.5"/>
    <n v="66996.48000000001"/>
    <n v="62.1"/>
    <x v="0"/>
    <n v="19900.07"/>
    <n v="25950.66"/>
    <n v="21145.75"/>
  </r>
  <r>
    <x v="2522"/>
    <n v="9431.5"/>
    <n v="3664.5"/>
    <n v="6434.54"/>
    <n v="6141.5"/>
    <n v="7609"/>
    <n v="304.67"/>
    <n v="8519.25"/>
    <n v="4072"/>
    <n v="6698"/>
    <n v="5303.5"/>
    <n v="4889"/>
    <n v="4196"/>
    <n v="67263.459999999992"/>
    <n v="56"/>
    <x v="0"/>
    <n v="19530.54"/>
    <n v="26646.42"/>
    <n v="21086.5"/>
  </r>
  <r>
    <x v="2523"/>
    <n v="9439"/>
    <n v="3986"/>
    <n v="5926.71"/>
    <n v="5535"/>
    <n v="7197"/>
    <n v="293.60000000000002"/>
    <n v="8487"/>
    <n v="4370.75"/>
    <n v="6903.5"/>
    <n v="5222.5"/>
    <n v="5072"/>
    <n v="4254.75"/>
    <n v="66687.81"/>
    <n v="59.1"/>
    <x v="0"/>
    <n v="19351.71"/>
    <n v="25883.35"/>
    <n v="21452.75"/>
  </r>
  <r>
    <x v="2524"/>
    <n v="9196"/>
    <n v="3894"/>
    <n v="6370.68"/>
    <n v="6151.25"/>
    <n v="7524"/>
    <n v="297.97000000000003"/>
    <n v="8646.25"/>
    <n v="4134"/>
    <n v="7150.5"/>
    <n v="5275"/>
    <n v="5408"/>
    <n v="4398.5"/>
    <n v="68446.149999999994"/>
    <n v="70.8"/>
    <x v="0"/>
    <n v="19460.68"/>
    <n v="26753.47"/>
    <n v="22232"/>
  </r>
  <r>
    <x v="2525"/>
    <n v="9465.5"/>
    <n v="4140"/>
    <n v="6515.17"/>
    <n v="6529"/>
    <n v="7434"/>
    <n v="294.45"/>
    <n v="9015.5"/>
    <n v="4552.5"/>
    <n v="7261.5"/>
    <n v="5392"/>
    <n v="5326.5"/>
    <n v="4445.5"/>
    <n v="70371.62"/>
    <n v="79.5"/>
    <x v="0"/>
    <n v="20120.669999999998"/>
    <n v="27825.45"/>
    <n v="22425.5"/>
  </r>
  <r>
    <x v="2526"/>
    <n v="9544.5"/>
    <n v="4243.5"/>
    <n v="6718.87"/>
    <n v="6654.25"/>
    <n v="7824"/>
    <n v="296.47000000000003"/>
    <n v="9353.75"/>
    <n v="4768.5"/>
    <n v="7172.5"/>
    <n v="5447"/>
    <n v="5371.5"/>
    <n v="4568"/>
    <n v="71962.84"/>
    <n v="88"/>
    <x v="0"/>
    <n v="20506.87"/>
    <n v="28896.97"/>
    <n v="22559"/>
  </r>
  <r>
    <x v="2527"/>
    <n v="9305.5"/>
    <n v="4242"/>
    <n v="6154.95"/>
    <n v="6724"/>
    <n v="7998"/>
    <n v="308.28999999999996"/>
    <n v="9172.5"/>
    <n v="4642.75"/>
    <n v="7223"/>
    <n v="5468"/>
    <n v="5489.75"/>
    <n v="4445.75"/>
    <n v="71174.489999999991"/>
    <n v="84.3"/>
    <x v="0"/>
    <n v="19702.45"/>
    <n v="28845.54"/>
    <n v="22626.5"/>
  </r>
  <r>
    <x v="2528"/>
    <n v="9502"/>
    <n v="3974"/>
    <n v="6157.91"/>
    <n v="5624.75"/>
    <n v="7673"/>
    <n v="307.02999999999997"/>
    <n v="8884"/>
    <n v="4276"/>
    <n v="7212"/>
    <n v="5353.5"/>
    <n v="5501"/>
    <n v="4316.75"/>
    <n v="68781.94"/>
    <n v="71.7"/>
    <x v="0"/>
    <n v="19633.91"/>
    <n v="26764.78"/>
    <n v="22383.25"/>
  </r>
  <r>
    <x v="2529"/>
    <n v="9605"/>
    <n v="3939.5"/>
    <n v="6280.81"/>
    <n v="5570.25"/>
    <n v="7710"/>
    <n v="310.79000000000002"/>
    <n v="8756.75"/>
    <n v="4302.5"/>
    <n v="7245"/>
    <n v="5271.5"/>
    <n v="5442"/>
    <n v="4316"/>
    <n v="68750.100000000006"/>
    <n v="62.1"/>
    <x v="0"/>
    <n v="19825.310000000001"/>
    <n v="26650.29"/>
    <n v="22274.5"/>
  </r>
  <r>
    <x v="2530"/>
    <n v="9493.5"/>
    <n v="4016.5"/>
    <n v="6253.57"/>
    <n v="5658.5"/>
    <n v="7765"/>
    <n v="300.44"/>
    <n v="8640.25"/>
    <n v="4281.75"/>
    <n v="7092.5"/>
    <n v="5283.5"/>
    <n v="5389.75"/>
    <n v="4412"/>
    <n v="68587.260000000009"/>
    <n v="60.5"/>
    <x v="0"/>
    <n v="19763.57"/>
    <n v="26645.940000000002"/>
    <n v="22177.75"/>
  </r>
  <r>
    <x v="2531"/>
    <n v="9507.5"/>
    <n v="4021"/>
    <n v="6349.52"/>
    <n v="5874.75"/>
    <n v="7465"/>
    <n v="302.86"/>
    <n v="8607"/>
    <n v="4204.5"/>
    <n v="6955.5"/>
    <n v="5194.5"/>
    <n v="5362.25"/>
    <n v="4357.25"/>
    <n v="68202"/>
    <n v="46.4"/>
    <x v="0"/>
    <n v="19878.02"/>
    <n v="26454.11"/>
    <n v="21869.5"/>
  </r>
  <r>
    <x v="2532"/>
    <n v="9430"/>
    <n v="3894"/>
    <n v="6594.93"/>
    <n v="6306.25"/>
    <n v="7606"/>
    <n v="308.58999999999997"/>
    <n v="8692.25"/>
    <n v="4158.75"/>
    <n v="7055.5"/>
    <n v="5241.5"/>
    <n v="5316.75"/>
    <n v="4417.25"/>
    <n v="69021.76999999999"/>
    <n v="69.900000000000006"/>
    <x v="0"/>
    <n v="19918.93"/>
    <n v="27071.84"/>
    <n v="22031"/>
  </r>
  <r>
    <x v="2533"/>
    <n v="9359.5"/>
    <n v="4097"/>
    <n v="6420.89"/>
    <n v="6364.5"/>
    <n v="7932"/>
    <n v="323.29999999999995"/>
    <n v="9053.75"/>
    <n v="4443.5"/>
    <n v="7117"/>
    <n v="5295.5"/>
    <n v="5444.5"/>
    <n v="4436.75"/>
    <n v="70288.19"/>
    <n v="70.599999999999994"/>
    <x v="0"/>
    <n v="19877.39"/>
    <n v="28117.05"/>
    <n v="22293.75"/>
  </r>
  <r>
    <x v="2534"/>
    <n v="9434"/>
    <n v="4149"/>
    <n v="6602.1500000000005"/>
    <n v="6913.25"/>
    <n v="8077"/>
    <n v="332.70000000000005"/>
    <n v="8846"/>
    <n v="4559.25"/>
    <n v="7216"/>
    <n v="5392.5"/>
    <n v="5343"/>
    <n v="4358.75"/>
    <n v="71223.600000000006"/>
    <n v="77.400000000000006"/>
    <x v="0"/>
    <n v="20185.150000000001"/>
    <n v="28728.2"/>
    <n v="22310.25"/>
  </r>
  <r>
    <x v="2535"/>
    <n v="9411.5"/>
    <n v="3870"/>
    <n v="6185.96"/>
    <n v="6488"/>
    <n v="7744"/>
    <n v="339.89"/>
    <n v="8594.75"/>
    <n v="4397.5"/>
    <n v="7061.5"/>
    <n v="5273.5"/>
    <n v="5179"/>
    <n v="4279.75"/>
    <n v="68825.350000000006"/>
    <n v="60"/>
    <x v="0"/>
    <n v="19467.46"/>
    <n v="27564.14"/>
    <n v="21793.75"/>
  </r>
  <r>
    <x v="2536"/>
    <n v="9536.5"/>
    <n v="3755"/>
    <n v="6128.36"/>
    <n v="5959.25"/>
    <n v="7774"/>
    <n v="338.83000000000004"/>
    <n v="8484.5"/>
    <n v="4265.5"/>
    <n v="6799"/>
    <n v="5300"/>
    <n v="4904.25"/>
    <n v="4174.5"/>
    <n v="67419.69"/>
    <n v="61.1"/>
    <x v="0"/>
    <n v="19419.86"/>
    <n v="26822.080000000002"/>
    <n v="21177.75"/>
  </r>
  <r>
    <x v="2537"/>
    <n v="9491"/>
    <n v="3799"/>
    <n v="6315.09"/>
    <n v="6232"/>
    <n v="7631"/>
    <n v="327.39"/>
    <n v="8631.5"/>
    <n v="4648.25"/>
    <n v="6927.5"/>
    <n v="5317.5"/>
    <n v="5252"/>
    <n v="4193.5"/>
    <n v="68765.73"/>
    <n v="61.9"/>
    <x v="0"/>
    <n v="19605.09"/>
    <n v="27470.14"/>
    <n v="21690.5"/>
  </r>
  <r>
    <x v="2538"/>
    <n v="9357.5"/>
    <n v="4009"/>
    <n v="6154.04"/>
    <n v="6047.5"/>
    <n v="7701"/>
    <n v="316.19"/>
    <n v="8582.5"/>
    <n v="4356"/>
    <n v="7107.5"/>
    <n v="5319.5"/>
    <n v="5581"/>
    <n v="4311.25"/>
    <n v="68842.98000000001"/>
    <n v="62.5"/>
    <x v="0"/>
    <n v="19520.54"/>
    <n v="27003.190000000002"/>
    <n v="22319.25"/>
  </r>
  <r>
    <x v="2539"/>
    <n v="9433.5"/>
    <n v="4032.5"/>
    <n v="6328.0499999999993"/>
    <n v="6500.75"/>
    <n v="7709"/>
    <n v="309.77999999999997"/>
    <n v="8674.75"/>
    <n v="4391.5"/>
    <n v="7299"/>
    <n v="5318.5"/>
    <n v="5535.75"/>
    <n v="4368"/>
    <n v="69901.08"/>
    <n v="61.2"/>
    <x v="0"/>
    <n v="19794.05"/>
    <n v="27585.78"/>
    <n v="22521.25"/>
  </r>
  <r>
    <x v="2540"/>
    <n v="9345.5"/>
    <n v="3955.5"/>
    <n v="6479.42"/>
    <n v="6454.5"/>
    <n v="7875"/>
    <n v="311.12"/>
    <n v="8786.75"/>
    <n v="4645.5"/>
    <n v="7254.5"/>
    <n v="5404"/>
    <n v="5527.25"/>
    <n v="4375.25"/>
    <n v="70414.290000000008"/>
    <n v="67"/>
    <x v="0"/>
    <n v="19780.419999999998"/>
    <n v="28072.870000000003"/>
    <n v="22561"/>
  </r>
  <r>
    <x v="2541"/>
    <n v="9252.5"/>
    <n v="3934.5"/>
    <n v="6530.83"/>
    <n v="5814.75"/>
    <n v="8052"/>
    <n v="305.89"/>
    <n v="8700"/>
    <n v="4256.25"/>
    <n v="7141"/>
    <n v="5345"/>
    <n v="5493.5"/>
    <n v="4281"/>
    <n v="69107.22"/>
    <n v="58.8"/>
    <x v="0"/>
    <n v="19717.830000000002"/>
    <n v="27128.89"/>
    <n v="22260.5"/>
  </r>
  <r>
    <x v="2542"/>
    <n v="9424"/>
    <n v="4017.5"/>
    <n v="6224.26"/>
    <n v="5535.5"/>
    <n v="7701"/>
    <n v="319.07"/>
    <n v="8708"/>
    <n v="4140.75"/>
    <n v="7117"/>
    <n v="5298"/>
    <n v="5527"/>
    <n v="4296.75"/>
    <n v="68308.83"/>
    <n v="62.8"/>
    <x v="0"/>
    <n v="19665.760000000002"/>
    <n v="26404.32"/>
    <n v="22238.75"/>
  </r>
  <r>
    <x v="2543"/>
    <n v="9149.5"/>
    <n v="4087.5"/>
    <n v="6132.6500000000005"/>
    <n v="5705.5"/>
    <n v="7403"/>
    <n v="303.01"/>
    <n v="8635.5"/>
    <n v="4387.75"/>
    <n v="7124"/>
    <n v="5273.5"/>
    <n v="5541.5"/>
    <n v="4341.75"/>
    <n v="68085.16"/>
    <n v="63.460285714285718"/>
    <x v="0"/>
    <n v="19369.650000000001"/>
    <n v="26434.760000000002"/>
    <n v="22280.75"/>
  </r>
  <r>
    <x v="2544"/>
    <n v="9402"/>
    <n v="3955"/>
    <n v="6225.1500000000005"/>
    <n v="5684.25"/>
    <n v="7826"/>
    <n v="309.60000000000002"/>
    <n v="8611.75"/>
    <n v="4210.25"/>
    <n v="7235"/>
    <n v="5288.5"/>
    <n v="5589"/>
    <n v="4373.5"/>
    <n v="68710"/>
    <n v="66.900000000000006"/>
    <x v="0"/>
    <n v="19582.150000000001"/>
    <n v="26641.85"/>
    <n v="22486"/>
  </r>
  <r>
    <x v="2545"/>
    <n v="9386"/>
    <n v="3784"/>
    <n v="6157.16"/>
    <n v="5656"/>
    <n v="7692"/>
    <n v="318.43"/>
    <n v="8686"/>
    <n v="4132.25"/>
    <n v="7198"/>
    <n v="5351.5"/>
    <n v="5566"/>
    <n v="4419.75"/>
    <n v="68347.09"/>
    <n v="67.2"/>
    <x v="0"/>
    <n v="19327.16"/>
    <n v="26484.68"/>
    <n v="22535.25"/>
  </r>
  <r>
    <x v="2546"/>
    <n v="9464.5"/>
    <n v="3938"/>
    <n v="6300.1399999999994"/>
    <n v="5511.5"/>
    <n v="7746"/>
    <n v="317.98"/>
    <n v="8699.25"/>
    <n v="3987.25"/>
    <n v="7198"/>
    <n v="5351"/>
    <n v="5481.5"/>
    <n v="4360.75"/>
    <n v="68355.87"/>
    <n v="65.8"/>
    <x v="0"/>
    <n v="19702.64"/>
    <n v="26261.98"/>
    <n v="22391.25"/>
  </r>
  <r>
    <x v="2547"/>
    <n v="9510"/>
    <n v="4252.5"/>
    <n v="6415.2599999999993"/>
    <n v="6207.25"/>
    <n v="8085"/>
    <n v="316.69"/>
    <n v="8973"/>
    <n v="4266.75"/>
    <n v="7148"/>
    <n v="5343"/>
    <n v="5510.5"/>
    <n v="4327.5"/>
    <n v="70355.450000000012"/>
    <n v="71.8"/>
    <x v="0"/>
    <n v="20177.759999999998"/>
    <n v="27848.690000000002"/>
    <n v="22329"/>
  </r>
  <r>
    <x v="2548"/>
    <n v="9266"/>
    <n v="4132.5"/>
    <n v="6394.5"/>
    <n v="5397.75"/>
    <n v="7892"/>
    <n v="315.60000000000002"/>
    <n v="8716.75"/>
    <n v="4065.25"/>
    <n v="7043"/>
    <n v="5397"/>
    <n v="5530.5"/>
    <n v="4323.5"/>
    <n v="68474.350000000006"/>
    <n v="62.2"/>
    <x v="0"/>
    <n v="19793"/>
    <n v="26387.35"/>
    <n v="22294"/>
  </r>
  <r>
    <x v="2549"/>
    <n v="9553.5"/>
    <n v="4185"/>
    <n v="6352.74"/>
    <n v="5556"/>
    <n v="7695"/>
    <n v="318.24"/>
    <n v="8628.25"/>
    <n v="4185.75"/>
    <n v="6893"/>
    <n v="5341"/>
    <n v="5383.5"/>
    <n v="4367.5"/>
    <n v="68459.48"/>
    <n v="72.400000000000006"/>
    <x v="0"/>
    <n v="20091.239999999998"/>
    <n v="26383.239999999998"/>
    <n v="21985"/>
  </r>
  <r>
    <x v="2550"/>
    <n v="9577"/>
    <n v="4187.5"/>
    <n v="6184.75"/>
    <n v="5954.75"/>
    <n v="7850"/>
    <n v="327.34000000000003"/>
    <n v="8838.25"/>
    <n v="4250.5"/>
    <n v="7012"/>
    <n v="5345"/>
    <n v="5355.5"/>
    <n v="4381"/>
    <n v="69263.59"/>
    <n v="74"/>
    <x v="0"/>
    <n v="19949.25"/>
    <n v="27220.84"/>
    <n v="22093.5"/>
  </r>
  <r>
    <x v="2551"/>
    <n v="9557.5"/>
    <n v="4146.5"/>
    <n v="6245.28"/>
    <n v="6051.25"/>
    <n v="7863"/>
    <n v="334.29999999999995"/>
    <n v="8752"/>
    <n v="4313.75"/>
    <n v="6716"/>
    <n v="5447"/>
    <n v="5188.5"/>
    <n v="4310.25"/>
    <n v="68925.33"/>
    <n v="74.2"/>
    <x v="0"/>
    <n v="19949.28"/>
    <n v="27314.3"/>
    <n v="21661.75"/>
  </r>
  <r>
    <x v="2552"/>
    <n v="9483.5"/>
    <n v="4089"/>
    <n v="6269.92"/>
    <n v="6433.5"/>
    <n v="7843"/>
    <n v="320.12"/>
    <n v="8933.25"/>
    <n v="4496.75"/>
    <n v="7113"/>
    <n v="5460"/>
    <n v="5382"/>
    <n v="4439.5"/>
    <n v="70263.540000000008"/>
    <n v="80.2"/>
    <x v="0"/>
    <n v="19842.419999999998"/>
    <n v="28026.620000000003"/>
    <n v="22394.5"/>
  </r>
  <r>
    <x v="2553"/>
    <n v="9583"/>
    <n v="4288"/>
    <n v="6292.97"/>
    <n v="6178.25"/>
    <n v="7808"/>
    <n v="309.01"/>
    <n v="8949"/>
    <n v="4467"/>
    <n v="7409"/>
    <n v="5520.5"/>
    <n v="5671"/>
    <n v="4499"/>
    <n v="70974.73000000001"/>
    <n v="85.8"/>
    <x v="0"/>
    <n v="20163.97"/>
    <n v="27711.260000000002"/>
    <n v="23099.5"/>
  </r>
  <r>
    <x v="2554"/>
    <n v="9545.5"/>
    <n v="4208.5"/>
    <n v="6494.04"/>
    <n v="5869.25"/>
    <n v="8039"/>
    <n v="304.89"/>
    <n v="9063"/>
    <n v="4549"/>
    <n v="7492"/>
    <n v="5544"/>
    <n v="5610.5"/>
    <n v="4498.25"/>
    <n v="71217.929999999993"/>
    <n v="89"/>
    <x v="0"/>
    <n v="20248.04"/>
    <n v="27825.14"/>
    <n v="23144.75"/>
  </r>
  <r>
    <x v="2555"/>
    <n v="9593.5"/>
    <n v="4377.5"/>
    <n v="6391.91"/>
    <n v="5377.5"/>
    <n v="8078"/>
    <n v="309.27999999999997"/>
    <n v="9031.75"/>
    <n v="4307"/>
    <n v="7290"/>
    <n v="5449.5"/>
    <n v="5503.5"/>
    <n v="4425.25"/>
    <n v="70134.69"/>
    <n v="84.6"/>
    <x v="0"/>
    <n v="20362.91"/>
    <n v="27103.53"/>
    <n v="22668.25"/>
  </r>
  <r>
    <x v="2556"/>
    <n v="9644.5"/>
    <n v="4603.5"/>
    <n v="6284.48"/>
    <n v="5247.75"/>
    <n v="7768"/>
    <n v="310.47000000000003"/>
    <n v="9034.25"/>
    <n v="4541"/>
    <n v="7190"/>
    <n v="5417"/>
    <n v="5488.5"/>
    <n v="4459.75"/>
    <n v="69989.2"/>
    <n v="87.4"/>
    <x v="0"/>
    <n v="20532.48"/>
    <n v="26901.47"/>
    <n v="22555.25"/>
  </r>
  <r>
    <x v="2557"/>
    <n v="9516"/>
    <n v="4520"/>
    <n v="6567.9500000000007"/>
    <n v="5248.25"/>
    <n v="7976"/>
    <n v="306.22000000000003"/>
    <n v="8946.25"/>
    <n v="4240.75"/>
    <n v="7334"/>
    <n v="5445.5"/>
    <n v="5529"/>
    <n v="4467.75"/>
    <n v="70097.67"/>
    <n v="81.93"/>
    <x v="0"/>
    <n v="20603.95"/>
    <n v="26717.47"/>
    <n v="22776.25"/>
  </r>
  <r>
    <x v="2558"/>
    <n v="9642"/>
    <n v="4661.5"/>
    <n v="6261.65"/>
    <n v="5371.25"/>
    <n v="7892"/>
    <n v="323.41000000000003"/>
    <n v="9022.5"/>
    <n v="4225.25"/>
    <n v="7122"/>
    <n v="5368.5"/>
    <n v="5378"/>
    <n v="4346.5"/>
    <n v="69614.559999999998"/>
    <n v="89.3"/>
    <x v="0"/>
    <n v="20565.150000000001"/>
    <n v="26834.41"/>
    <n v="22215"/>
  </r>
  <r>
    <x v="2559"/>
    <n v="9642"/>
    <n v="4791.5"/>
    <n v="6319.69"/>
    <n v="5662.25"/>
    <n v="8135"/>
    <n v="327.58"/>
    <n v="9253.5"/>
    <n v="4220"/>
    <n v="7117"/>
    <n v="5395.5"/>
    <n v="5290"/>
    <n v="4344.25"/>
    <n v="70498.27"/>
    <n v="87.9"/>
    <x v="0"/>
    <n v="20753.189999999999"/>
    <n v="27598.33"/>
    <n v="22146.75"/>
  </r>
  <r>
    <x v="2560"/>
    <n v="9484"/>
    <n v="4536"/>
    <n v="6547.12"/>
    <n v="5337.5"/>
    <n v="7908"/>
    <n v="328.3"/>
    <n v="8969"/>
    <n v="4131.5"/>
    <n v="6869"/>
    <n v="5395.5"/>
    <n v="5113"/>
    <n v="4296"/>
    <n v="68914.920000000013"/>
    <n v="84.2"/>
    <x v="0"/>
    <n v="20567.12"/>
    <n v="26674.3"/>
    <n v="21673.5"/>
  </r>
  <r>
    <x v="2561"/>
    <n v="9502"/>
    <n v="4695.5"/>
    <n v="6584.81"/>
    <n v="5714.5"/>
    <n v="8166"/>
    <n v="325.02"/>
    <n v="9111.5"/>
    <n v="4005.5"/>
    <n v="6843"/>
    <n v="5417"/>
    <n v="5071.5"/>
    <n v="4301.75"/>
    <n v="69738.079999999987"/>
    <n v="87.1"/>
    <x v="0"/>
    <n v="20782.310000000001"/>
    <n v="27322.52"/>
    <n v="21633.25"/>
  </r>
  <r>
    <x v="2562"/>
    <n v="9400"/>
    <n v="4638"/>
    <n v="6660.71"/>
    <n v="5876.75"/>
    <n v="7678"/>
    <n v="329.13"/>
    <n v="8929"/>
    <n v="4111.25"/>
    <n v="6678"/>
    <n v="5543"/>
    <n v="5093"/>
    <n v="4276"/>
    <n v="69212.84"/>
    <n v="77"/>
    <x v="0"/>
    <n v="20698.71"/>
    <n v="26924.129999999997"/>
    <n v="21590"/>
  </r>
  <r>
    <x v="2563"/>
    <n v="9484"/>
    <n v="4514.5"/>
    <n v="6363.29"/>
    <n v="5276.25"/>
    <n v="7526"/>
    <n v="333.61"/>
    <n v="8777"/>
    <n v="4142"/>
    <n v="6908"/>
    <n v="5486"/>
    <n v="5120.5"/>
    <n v="4268.75"/>
    <n v="68199.899999999994"/>
    <n v="82.3"/>
    <x v="0"/>
    <n v="20361.79"/>
    <n v="26054.86"/>
    <n v="21783.25"/>
  </r>
  <r>
    <x v="2564"/>
    <n v="9518"/>
    <n v="4828"/>
    <n v="6280.95"/>
    <n v="5678.5"/>
    <n v="7472"/>
    <n v="310.39999999999998"/>
    <n v="8899.5"/>
    <n v="4341.25"/>
    <n v="6867"/>
    <n v="5398"/>
    <n v="5210"/>
    <n v="4187.5"/>
    <n v="68991.100000000006"/>
    <n v="87.1"/>
    <x v="0"/>
    <n v="20626.95"/>
    <n v="26701.65"/>
    <n v="21662.5"/>
  </r>
  <r>
    <x v="2565"/>
    <n v="9651"/>
    <n v="4748"/>
    <n v="6532.96"/>
    <n v="5431.5"/>
    <n v="7372"/>
    <n v="335.92"/>
    <n v="8872.5"/>
    <n v="4477"/>
    <n v="6753"/>
    <n v="5426.5"/>
    <n v="5223.5"/>
    <n v="4142.25"/>
    <n v="68966.13"/>
    <n v="85.7"/>
    <x v="0"/>
    <n v="20931.96"/>
    <n v="26488.92"/>
    <n v="21545.25"/>
  </r>
  <r>
    <x v="2566"/>
    <n v="9665"/>
    <n v="4991"/>
    <n v="6422.2199999999993"/>
    <n v="5472.75"/>
    <n v="7327"/>
    <n v="304.38"/>
    <n v="8871.5"/>
    <n v="4365.75"/>
    <n v="7139"/>
    <n v="5560.5"/>
    <n v="5523"/>
    <n v="4394"/>
    <n v="70036.100000000006"/>
    <n v="83.6"/>
    <x v="0"/>
    <n v="21078.22"/>
    <n v="26341.379999999997"/>
    <n v="22616.5"/>
  </r>
  <r>
    <x v="2567"/>
    <n v="9522"/>
    <n v="4667.5"/>
    <n v="6263.8600000000006"/>
    <n v="6270.5"/>
    <n v="7491"/>
    <n v="305.31"/>
    <n v="8900.5"/>
    <n v="4643.75"/>
    <n v="7117"/>
    <n v="5409.5"/>
    <n v="5627"/>
    <n v="4366.25"/>
    <n v="70584.17"/>
    <n v="78.599999999999994"/>
    <x v="0"/>
    <n v="20453.36"/>
    <n v="27611.059999999998"/>
    <n v="22519.75"/>
  </r>
  <r>
    <x v="2568"/>
    <n v="9524"/>
    <n v="4733.5"/>
    <n v="6415.3499999999995"/>
    <n v="5508.75"/>
    <n v="7788"/>
    <n v="303.42"/>
    <n v="8985"/>
    <n v="4185"/>
    <n v="7260"/>
    <n v="5513.5"/>
    <n v="5542"/>
    <n v="4360.75"/>
    <n v="70119.26999999999"/>
    <n v="79.400000000000006"/>
    <x v="0"/>
    <n v="20672.849999999999"/>
    <n v="26770.17"/>
    <n v="22676.25"/>
  </r>
  <r>
    <x v="2569"/>
    <n v="9437"/>
    <n v="4634"/>
    <n v="6415"/>
    <n v="5494.25"/>
    <n v="7969"/>
    <n v="316.37"/>
    <n v="8817"/>
    <n v="4058.25"/>
    <n v="7188"/>
    <n v="5482.5"/>
    <n v="5513.5"/>
    <n v="4338"/>
    <n v="69662.87"/>
    <n v="73.2"/>
    <x v="0"/>
    <n v="20486"/>
    <n v="26654.870000000003"/>
    <n v="22522"/>
  </r>
  <r>
    <x v="2570"/>
    <n v="9428"/>
    <n v="4719.5"/>
    <n v="6112.75"/>
    <n v="6237.25"/>
    <n v="7832"/>
    <n v="323.64999999999998"/>
    <n v="8811.5"/>
    <n v="4218.25"/>
    <n v="7308"/>
    <n v="5310"/>
    <n v="5377"/>
    <n v="4335.25"/>
    <n v="70013.149999999994"/>
    <n v="81.099999999999994"/>
    <x v="0"/>
    <n v="20260.25"/>
    <n v="27422.65"/>
    <n v="22330.25"/>
  </r>
  <r>
    <x v="2571"/>
    <n v="9431"/>
    <n v="4692"/>
    <n v="6336.41"/>
    <n v="5711.25"/>
    <n v="7806"/>
    <n v="323.25"/>
    <n v="8975.5"/>
    <n v="4087.25"/>
    <n v="7212"/>
    <n v="5272.5"/>
    <n v="5333.5"/>
    <n v="4342.25"/>
    <n v="69522.91"/>
    <n v="86.7"/>
    <x v="0"/>
    <n v="20459.41"/>
    <n v="26903.25"/>
    <n v="22160.25"/>
  </r>
  <r>
    <x v="2572"/>
    <n v="9547"/>
    <n v="4703"/>
    <n v="6314.75"/>
    <n v="6233"/>
    <n v="7902"/>
    <n v="328.52"/>
    <n v="9078"/>
    <n v="4276.25"/>
    <n v="7041"/>
    <n v="5405"/>
    <n v="5328.5"/>
    <n v="4405.5"/>
    <n v="70562.51999999999"/>
    <n v="82.5"/>
    <x v="0"/>
    <n v="20564.75"/>
    <n v="27817.77"/>
    <n v="22180"/>
  </r>
  <r>
    <x v="2573"/>
    <n v="9618"/>
    <n v="4572.5"/>
    <n v="6336.85"/>
    <n v="6103.25"/>
    <n v="7852"/>
    <n v="334.89"/>
    <n v="9038.5"/>
    <n v="3999.75"/>
    <n v="7027"/>
    <n v="5406.5"/>
    <n v="5260.5"/>
    <n v="4323.75"/>
    <n v="69873.489999999991"/>
    <n v="84.8"/>
    <x v="0"/>
    <n v="20527.349999999999"/>
    <n v="27328.39"/>
    <n v="22017.75"/>
  </r>
  <r>
    <x v="2574"/>
    <n v="9513"/>
    <n v="4701"/>
    <n v="6234.09"/>
    <n v="5799.75"/>
    <n v="7807"/>
    <n v="316.81"/>
    <n v="8957.5"/>
    <n v="4071.5"/>
    <n v="7189"/>
    <n v="5350.5"/>
    <n v="5353"/>
    <n v="4347.75"/>
    <n v="69640.899999999994"/>
    <n v="80"/>
    <x v="0"/>
    <n v="20448.09"/>
    <n v="26952.559999999998"/>
    <n v="22240.25"/>
  </r>
  <r>
    <x v="2575"/>
    <n v="9324"/>
    <n v="4742"/>
    <n v="6285.0599999999995"/>
    <n v="5768"/>
    <n v="7285"/>
    <n v="334.09"/>
    <n v="8958"/>
    <n v="4420.25"/>
    <n v="6978"/>
    <n v="5357.5"/>
    <n v="5322.5"/>
    <n v="4361.75"/>
    <n v="69136.149999999994"/>
    <n v="86.7"/>
    <x v="0"/>
    <n v="20351.059999999998"/>
    <n v="26765.34"/>
    <n v="22019.75"/>
  </r>
  <r>
    <x v="2576"/>
    <n v="9043"/>
    <n v="4605.5"/>
    <n v="5725.84"/>
    <n v="5651"/>
    <n v="7321"/>
    <n v="332.49"/>
    <n v="8384"/>
    <n v="4532"/>
    <n v="7092"/>
    <n v="5164.5"/>
    <n v="5332.5"/>
    <n v="4295.5"/>
    <n v="67479.33"/>
    <n v="80.599999999999994"/>
    <x v="0"/>
    <n v="19374.34"/>
    <n v="26220.489999999998"/>
    <n v="21884.5"/>
  </r>
  <r>
    <x v="2577"/>
    <n v="9268"/>
    <n v="4251"/>
    <n v="5777.8600000000006"/>
    <n v="6231.5"/>
    <n v="7232"/>
    <n v="323.77"/>
    <n v="8524"/>
    <n v="4269.5"/>
    <n v="7068"/>
    <n v="5114"/>
    <n v="5157.5"/>
    <n v="4174.5"/>
    <n v="67391.63"/>
    <n v="78.3"/>
    <x v="0"/>
    <n v="19296.86"/>
    <n v="26580.77"/>
    <n v="21514"/>
  </r>
  <r>
    <x v="2578"/>
    <n v="9341"/>
    <n v="4716"/>
    <n v="5933.5700000000006"/>
    <n v="6280.25"/>
    <n v="7823"/>
    <n v="331.39"/>
    <n v="8850"/>
    <n v="4021"/>
    <n v="7242"/>
    <n v="5300.5"/>
    <n v="5188"/>
    <n v="4291"/>
    <n v="69317.709999999992"/>
    <n v="80.599999999999994"/>
    <x v="0"/>
    <n v="19990.57"/>
    <n v="27305.64"/>
    <n v="22021.5"/>
  </r>
  <r>
    <x v="2579"/>
    <n v="9353"/>
    <n v="4696.5"/>
    <n v="6204.41"/>
    <n v="6442.75"/>
    <n v="7650"/>
    <n v="347.58"/>
    <n v="9000.5"/>
    <n v="4200.5"/>
    <n v="7095"/>
    <n v="5382.5"/>
    <n v="5227.5"/>
    <n v="4366"/>
    <n v="69966.240000000005"/>
    <n v="82"/>
    <x v="0"/>
    <n v="20253.91"/>
    <n v="27641.33"/>
    <n v="22071"/>
  </r>
  <r>
    <x v="2580"/>
    <n v="9451"/>
    <n v="4594.5"/>
    <n v="6307.5199999999995"/>
    <n v="6010.25"/>
    <n v="7738"/>
    <n v="356.85"/>
    <n v="9182"/>
    <n v="4094.75"/>
    <n v="7223"/>
    <n v="5380.5"/>
    <n v="5213"/>
    <n v="4432"/>
    <n v="69983.37"/>
    <n v="83.4"/>
    <x v="0"/>
    <n v="20353.02"/>
    <n v="27381.85"/>
    <n v="22248.5"/>
  </r>
  <r>
    <x v="2581"/>
    <n v="9588"/>
    <n v="4722"/>
    <n v="6407.62"/>
    <n v="5680.75"/>
    <n v="7753"/>
    <n v="363.13"/>
    <n v="9060.5"/>
    <n v="4077"/>
    <n v="7179"/>
    <n v="5396.5"/>
    <n v="5238.5"/>
    <n v="4576.75"/>
    <n v="70042.75"/>
    <n v="84.9"/>
    <x v="0"/>
    <n v="20717.62"/>
    <n v="26934.379999999997"/>
    <n v="22390.75"/>
  </r>
  <r>
    <x v="2582"/>
    <n v="9511"/>
    <n v="4757"/>
    <n v="6333.8099999999995"/>
    <n v="5614.75"/>
    <n v="7845"/>
    <n v="367.5"/>
    <n v="9089.5"/>
    <n v="4074.75"/>
    <n v="6867"/>
    <n v="5443.5"/>
    <n v="5184"/>
    <n v="4470.5"/>
    <n v="69558.31"/>
    <n v="88.6"/>
    <x v="0"/>
    <n v="20601.809999999998"/>
    <n v="26991.5"/>
    <n v="21965"/>
  </r>
  <r>
    <x v="2583"/>
    <n v="9691"/>
    <n v="4587"/>
    <n v="6478.2099999999991"/>
    <n v="5418.75"/>
    <n v="7942"/>
    <n v="374.21"/>
    <n v="9151"/>
    <n v="4016.5"/>
    <n v="7049"/>
    <n v="5538"/>
    <n v="5112"/>
    <n v="4475.75"/>
    <n v="69833.42"/>
    <n v="86.4"/>
    <x v="0"/>
    <n v="20756.21"/>
    <n v="26902.46"/>
    <n v="22174.75"/>
  </r>
  <r>
    <x v="2584"/>
    <n v="9464"/>
    <n v="4644.5"/>
    <n v="6176.36"/>
    <n v="5731.75"/>
    <n v="7703"/>
    <n v="373.49"/>
    <n v="9022.5"/>
    <n v="3983.25"/>
    <n v="6817"/>
    <n v="5433"/>
    <n v="5110"/>
    <n v="4403.5"/>
    <n v="68862.350000000006"/>
    <n v="89.8"/>
    <x v="0"/>
    <n v="20284.86"/>
    <n v="26813.989999999998"/>
    <n v="21763.5"/>
  </r>
  <r>
    <x v="2585"/>
    <n v="9483"/>
    <n v="4678.5"/>
    <n v="6188.76"/>
    <n v="5876.25"/>
    <n v="7689"/>
    <n v="343.39"/>
    <n v="8993.5"/>
    <n v="4105"/>
    <n v="7226"/>
    <n v="5415"/>
    <n v="5242.5"/>
    <n v="4470.5"/>
    <n v="69711.399999999994"/>
    <n v="86"/>
    <x v="0"/>
    <n v="20350.260000000002"/>
    <n v="27007.14"/>
    <n v="22354"/>
  </r>
  <r>
    <x v="2586"/>
    <n v="9464"/>
    <n v="4621.5"/>
    <n v="6286.88"/>
    <n v="5903"/>
    <n v="7741"/>
    <n v="354.34"/>
    <n v="8974.5"/>
    <n v="4168.75"/>
    <n v="7252"/>
    <n v="5414.5"/>
    <n v="5283.5"/>
    <n v="4475"/>
    <n v="69938.97"/>
    <n v="96.7"/>
    <x v="0"/>
    <n v="20372.38"/>
    <n v="27141.59"/>
    <n v="22425"/>
  </r>
  <r>
    <x v="2587"/>
    <n v="9453"/>
    <n v="4684.5"/>
    <n v="6228.75"/>
    <n v="5806.25"/>
    <n v="7452"/>
    <n v="357.07"/>
    <n v="9068.5"/>
    <n v="4333.75"/>
    <n v="7184"/>
    <n v="5452"/>
    <n v="5270.5"/>
    <n v="4400.5"/>
    <n v="69690.820000000007"/>
    <n v="87.9"/>
    <x v="0"/>
    <n v="20366.25"/>
    <n v="27017.57"/>
    <n v="22307"/>
  </r>
  <r>
    <x v="2588"/>
    <n v="9460"/>
    <n v="4789.5"/>
    <n v="6242.2199999999993"/>
    <n v="5728.25"/>
    <n v="7360"/>
    <n v="357.25"/>
    <n v="8936.5"/>
    <n v="4616"/>
    <n v="7237"/>
    <n v="5414"/>
    <n v="5243.5"/>
    <n v="4472.5"/>
    <n v="69856.72"/>
    <n v="83.307428571428574"/>
    <x v="0"/>
    <n v="20491.72"/>
    <n v="26998"/>
    <n v="22367"/>
  </r>
  <r>
    <x v="2589"/>
    <n v="9422"/>
    <n v="4873"/>
    <n v="6483.49"/>
    <n v="5613.75"/>
    <n v="7448"/>
    <n v="331.81"/>
    <n v="9063"/>
    <n v="4380.5"/>
    <n v="7027"/>
    <n v="5398"/>
    <n v="5304"/>
    <n v="4520.75"/>
    <n v="69865.299999999988"/>
    <n v="82.9"/>
    <x v="0"/>
    <n v="20778.489999999998"/>
    <n v="26837.059999999998"/>
    <n v="22249.75"/>
  </r>
  <r>
    <x v="2590"/>
    <n v="9498"/>
    <n v="4663"/>
    <n v="6301.9299999999994"/>
    <n v="6007"/>
    <n v="7471"/>
    <n v="331.82"/>
    <n v="9156"/>
    <n v="4164"/>
    <n v="6638"/>
    <n v="5472.5"/>
    <n v="5306.5"/>
    <n v="4483.5"/>
    <n v="69493.25"/>
    <n v="83"/>
    <x v="0"/>
    <n v="20462.93"/>
    <n v="27129.82"/>
    <n v="21900.5"/>
  </r>
  <r>
    <x v="2591"/>
    <n v="9719"/>
    <n v="5350"/>
    <n v="5917.48"/>
    <n v="5535.75"/>
    <n v="7553"/>
    <n v="331.37"/>
    <n v="9162.5"/>
    <n v="4202.75"/>
    <n v="6751"/>
    <n v="5481"/>
    <n v="5409.5"/>
    <n v="4562.75"/>
    <n v="69976.100000000006"/>
    <n v="89.135714285714286"/>
    <x v="0"/>
    <n v="20986.48"/>
    <n v="26785.370000000003"/>
    <n v="22204.25"/>
  </r>
  <r>
    <x v="2592"/>
    <n v="9395"/>
    <n v="5780.5"/>
    <n v="5373.34"/>
    <n v="5672.25"/>
    <n v="7716"/>
    <n v="322.19"/>
    <n v="9101.5"/>
    <n v="4303.5"/>
    <n v="6865"/>
    <n v="5498"/>
    <n v="5328.5"/>
    <n v="4569.5"/>
    <n v="69925.279999999999"/>
    <n v="87.2"/>
    <x v="0"/>
    <n v="20548.84"/>
    <n v="27115.440000000002"/>
    <n v="22261"/>
  </r>
  <r>
    <x v="2593"/>
    <n v="9279"/>
    <n v="5513.5"/>
    <n v="5414.05"/>
    <n v="5655.5"/>
    <n v="7641"/>
    <n v="324.99"/>
    <n v="9064"/>
    <n v="4235.75"/>
    <n v="6732"/>
    <n v="5454"/>
    <n v="5267"/>
    <n v="4464"/>
    <n v="69044.790000000008"/>
    <n v="87"/>
    <x v="0"/>
    <n v="20206.55"/>
    <n v="26921.239999999998"/>
    <n v="21917"/>
  </r>
  <r>
    <x v="2594"/>
    <n v="9522"/>
    <n v="5172.5"/>
    <n v="5949.5"/>
    <n v="5389"/>
    <n v="7734"/>
    <n v="345.19"/>
    <n v="9117.5"/>
    <n v="3963.25"/>
    <n v="6820"/>
    <n v="5515"/>
    <n v="5319.5"/>
    <n v="4545.25"/>
    <n v="69392.69"/>
    <n v="91.9"/>
    <x v="0"/>
    <n v="20644"/>
    <n v="26548.940000000002"/>
    <n v="22199.75"/>
  </r>
  <r>
    <x v="2595"/>
    <n v="9668"/>
    <n v="4772"/>
    <n v="6424.22"/>
    <n v="5948.25"/>
    <n v="7675"/>
    <n v="362.61"/>
    <n v="9149"/>
    <n v="4027.5"/>
    <n v="6884"/>
    <n v="5518.5"/>
    <n v="5375"/>
    <n v="4686"/>
    <n v="70490.080000000002"/>
    <n v="91.5"/>
    <x v="0"/>
    <n v="20864.22"/>
    <n v="27162.36"/>
    <n v="22463.5"/>
  </r>
  <r>
    <x v="2596"/>
    <n v="9577"/>
    <n v="4704"/>
    <n v="6864.27"/>
    <n v="5740.5"/>
    <n v="7845"/>
    <n v="362.82"/>
    <n v="9075.5"/>
    <n v="4106.25"/>
    <n v="6820"/>
    <n v="5528"/>
    <n v="5307"/>
    <n v="4579.25"/>
    <n v="70509.59"/>
    <n v="93.5"/>
    <x v="0"/>
    <n v="21145.27"/>
    <n v="27130.07"/>
    <n v="22234.25"/>
  </r>
  <r>
    <x v="2597"/>
    <n v="9608"/>
    <n v="4723.5"/>
    <n v="6710.72"/>
    <n v="6012.25"/>
    <n v="7883"/>
    <n v="368.06"/>
    <n v="9006"/>
    <n v="3986.5"/>
    <n v="6675"/>
    <n v="5516.5"/>
    <n v="5267.5"/>
    <n v="4539"/>
    <n v="70296.03"/>
    <n v="93.197714285714284"/>
    <x v="0"/>
    <n v="21042.22"/>
    <n v="27255.809999999998"/>
    <n v="21998"/>
  </r>
  <r>
    <x v="2598"/>
    <n v="9593"/>
    <n v="4779.5"/>
    <n v="6560.72"/>
    <n v="6147.5"/>
    <n v="7622"/>
    <n v="321.74"/>
    <n v="9052"/>
    <n v="4135.75"/>
    <n v="6708"/>
    <n v="5477"/>
    <n v="5331"/>
    <n v="4608"/>
    <n v="70336.209999999992"/>
    <n v="96.9"/>
    <x v="0"/>
    <n v="20933.22"/>
    <n v="27278.989999999998"/>
    <n v="22124"/>
  </r>
  <r>
    <x v="2599"/>
    <n v="9617"/>
    <n v="4943.5"/>
    <n v="6822.54"/>
    <n v="6330"/>
    <n v="7696"/>
    <n v="365.53"/>
    <n v="9099.5"/>
    <n v="4118"/>
    <n v="6900"/>
    <n v="5528.5"/>
    <n v="5323.5"/>
    <n v="4618.25"/>
    <n v="71362.320000000007"/>
    <n v="93.8"/>
    <x v="0"/>
    <n v="21383.040000000001"/>
    <n v="27609.03"/>
    <n v="22370.25"/>
  </r>
  <r>
    <x v="2600"/>
    <n v="9701"/>
    <n v="4786"/>
    <n v="6699.9"/>
    <n v="6242"/>
    <n v="7834"/>
    <n v="376.79"/>
    <n v="8989.5"/>
    <n v="4234.75"/>
    <n v="6734"/>
    <n v="5480.5"/>
    <n v="5317"/>
    <n v="4576.75"/>
    <n v="70972.19"/>
    <n v="91.6"/>
    <x v="0"/>
    <n v="21186.9"/>
    <n v="27677.040000000001"/>
    <n v="22108.25"/>
  </r>
  <r>
    <x v="2601"/>
    <n v="9614"/>
    <n v="5110.5"/>
    <n v="6378.7000000000007"/>
    <n v="5862"/>
    <n v="7819"/>
    <n v="335.28"/>
    <n v="9171"/>
    <n v="3943"/>
    <n v="6739"/>
    <n v="5543"/>
    <n v="5353"/>
    <n v="4624.75"/>
    <n v="70493.23"/>
    <n v="93.8"/>
    <x v="0"/>
    <n v="21103.200000000001"/>
    <n v="27130.28"/>
    <n v="22259.75"/>
  </r>
  <r>
    <x v="2602"/>
    <n v="9582"/>
    <n v="4930.5"/>
    <n v="6225.17"/>
    <n v="5661.5"/>
    <n v="7354"/>
    <n v="334.3"/>
    <n v="9008"/>
    <n v="4264.25"/>
    <n v="6711"/>
    <n v="5443.5"/>
    <n v="5251"/>
    <n v="4626.5"/>
    <n v="69391.72"/>
    <n v="89.5"/>
    <x v="0"/>
    <n v="20737.669999999998"/>
    <n v="26622.05"/>
    <n v="22032"/>
  </r>
  <r>
    <x v="2603"/>
    <n v="9765"/>
    <n v="4882.5"/>
    <n v="6482.13"/>
    <n v="5616.5"/>
    <n v="7493"/>
    <n v="356.83"/>
    <n v="9303.5"/>
    <n v="4539.5"/>
    <n v="6700"/>
    <n v="5505"/>
    <n v="5331"/>
    <n v="4562"/>
    <n v="70536.959999999992"/>
    <n v="91.365428571428566"/>
    <x v="0"/>
    <n v="21129.63"/>
    <n v="27309.33"/>
    <n v="22098"/>
  </r>
  <r>
    <x v="2604"/>
    <n v="9686"/>
    <n v="4694.5"/>
    <n v="6531.46"/>
    <n v="5830.5"/>
    <n v="7503"/>
    <n v="343.6"/>
    <n v="9288.5"/>
    <n v="4449.75"/>
    <n v="6655"/>
    <n v="5515.5"/>
    <n v="5299"/>
    <n v="4478.5"/>
    <n v="70275.31"/>
    <n v="85.9"/>
    <x v="0"/>
    <n v="20911.96"/>
    <n v="27415.35"/>
    <n v="21948"/>
  </r>
  <r>
    <x v="2605"/>
    <n v="9647"/>
    <n v="5034.5"/>
    <n v="6402.06"/>
    <n v="6142.75"/>
    <n v="7263"/>
    <n v="326.73"/>
    <n v="9137"/>
    <n v="4798.75"/>
    <n v="6759"/>
    <n v="5488.5"/>
    <n v="5344.5"/>
    <n v="4464.75"/>
    <n v="70808.540000000008"/>
    <n v="91.8"/>
    <x v="0"/>
    <n v="21083.56"/>
    <n v="27668.23"/>
    <n v="22056.75"/>
  </r>
  <r>
    <x v="2606"/>
    <n v="9806"/>
    <n v="5033.5"/>
    <n v="6316.5499999999993"/>
    <n v="6210.25"/>
    <n v="7281"/>
    <n v="323.14999999999998"/>
    <n v="9188.5"/>
    <n v="4629"/>
    <n v="6784"/>
    <n v="5489"/>
    <n v="5383"/>
    <n v="4518.5"/>
    <n v="70962.45"/>
    <n v="88.1"/>
    <x v="0"/>
    <n v="21156.05"/>
    <n v="27631.9"/>
    <n v="22174.5"/>
  </r>
  <r>
    <x v="2607"/>
    <n v="9698"/>
    <n v="4862"/>
    <n v="6523.8099999999995"/>
    <n v="5969.75"/>
    <n v="7306"/>
    <n v="341.08"/>
    <n v="9243.5"/>
    <n v="4524.75"/>
    <n v="6787"/>
    <n v="5420"/>
    <n v="5394.5"/>
    <n v="4501"/>
    <n v="70571.39"/>
    <n v="91"/>
    <x v="0"/>
    <n v="21083.809999999998"/>
    <n v="27385.08"/>
    <n v="22102.5"/>
  </r>
  <r>
    <x v="2608"/>
    <n v="9704"/>
    <n v="4661.5"/>
    <n v="6331.8799999999992"/>
    <n v="5982"/>
    <n v="7358"/>
    <n v="357.71"/>
    <n v="9197.5"/>
    <n v="4601.5"/>
    <n v="6777"/>
    <n v="5472"/>
    <n v="5353"/>
    <n v="4542.5"/>
    <n v="70338.59"/>
    <n v="94.5"/>
    <x v="0"/>
    <n v="20697.379999999997"/>
    <n v="27496.71"/>
    <n v="22144.5"/>
  </r>
  <r>
    <x v="2609"/>
    <n v="9723"/>
    <n v="4816"/>
    <n v="6513.58"/>
    <n v="5745.5"/>
    <n v="7333"/>
    <n v="365.13"/>
    <n v="9279"/>
    <n v="4571.5"/>
    <n v="6824"/>
    <n v="5477.5"/>
    <n v="5371.5"/>
    <n v="4637.75"/>
    <n v="70657.459999999992"/>
    <n v="92.1"/>
    <x v="0"/>
    <n v="21052.58"/>
    <n v="27294.129999999997"/>
    <n v="22310.75"/>
  </r>
  <r>
    <x v="2610"/>
    <n v="9663"/>
    <n v="4894"/>
    <n v="6504.78"/>
    <n v="5679"/>
    <n v="7501"/>
    <n v="367.85"/>
    <n v="9271"/>
    <n v="4640.5"/>
    <n v="6904"/>
    <n v="5566.5"/>
    <n v="5239"/>
    <n v="4580.25"/>
    <n v="70810.880000000005"/>
    <n v="93.597714285714289"/>
    <x v="0"/>
    <n v="21061.78"/>
    <n v="27459.35"/>
    <n v="22289.75"/>
  </r>
  <r>
    <x v="2611"/>
    <n v="9416"/>
    <n v="4658.5"/>
    <n v="6643.41"/>
    <n v="5501"/>
    <n v="7597"/>
    <n v="341.33000000000004"/>
    <n v="9232"/>
    <n v="4639.75"/>
    <n v="6643"/>
    <n v="5555.5"/>
    <n v="5272.5"/>
    <n v="4496.75"/>
    <n v="69996.740000000005"/>
    <n v="84.3"/>
    <x v="0"/>
    <n v="20717.91"/>
    <n v="27311.08"/>
    <n v="21967.75"/>
  </r>
  <r>
    <x v="2612"/>
    <n v="9617"/>
    <n v="4561.5"/>
    <n v="6595.82"/>
    <n v="5960.5"/>
    <n v="7429"/>
    <n v="332.3"/>
    <n v="9079"/>
    <n v="4585.75"/>
    <n v="6735"/>
    <n v="5413"/>
    <n v="5277"/>
    <n v="4418.75"/>
    <n v="70004.62"/>
    <n v="87.4"/>
    <x v="0"/>
    <n v="20774.32"/>
    <n v="27386.55"/>
    <n v="21843.75"/>
  </r>
  <r>
    <x v="2613"/>
    <n v="9735"/>
    <n v="4783.5"/>
    <n v="6577.87"/>
    <n v="6271.5"/>
    <n v="7436"/>
    <n v="358.25"/>
    <n v="9042.5"/>
    <n v="4602.75"/>
    <n v="6722"/>
    <n v="5413"/>
    <n v="5247.5"/>
    <n v="4517.75"/>
    <n v="70707.62"/>
    <n v="88.8"/>
    <x v="0"/>
    <n v="21096.37"/>
    <n v="27711"/>
    <n v="21900.25"/>
  </r>
  <r>
    <x v="2614"/>
    <n v="9558"/>
    <n v="4836.5"/>
    <n v="6376.87"/>
    <n v="6014.75"/>
    <n v="7335"/>
    <n v="351.58000000000004"/>
    <n v="8996.5"/>
    <n v="4492"/>
    <n v="6696"/>
    <n v="5386"/>
    <n v="5242.5"/>
    <n v="4503.5"/>
    <n v="69789.200000000012"/>
    <n v="79.900000000000006"/>
    <x v="0"/>
    <n v="20771.37"/>
    <n v="27189.83"/>
    <n v="21828"/>
  </r>
  <r>
    <x v="2615"/>
    <n v="9362"/>
    <n v="4428"/>
    <n v="6462.05"/>
    <n v="5781.75"/>
    <n v="7288"/>
    <n v="363.27"/>
    <n v="8961"/>
    <n v="4254.5"/>
    <n v="6731"/>
    <n v="5339"/>
    <n v="5248"/>
    <n v="4417.25"/>
    <n v="68635.820000000007"/>
    <n v="56.9"/>
    <x v="0"/>
    <n v="20252.05"/>
    <n v="26648.52"/>
    <n v="21735.25"/>
  </r>
  <r>
    <x v="2616"/>
    <n v="9381"/>
    <n v="4395.5"/>
    <n v="6498.73"/>
    <n v="6068"/>
    <n v="7321"/>
    <n v="353.75"/>
    <n v="9019"/>
    <n v="4455"/>
    <n v="6738"/>
    <n v="5473.5"/>
    <n v="5339"/>
    <n v="4450"/>
    <n v="69492.479999999996"/>
    <n v="77.900000000000006"/>
    <x v="0"/>
    <n v="20275.23"/>
    <n v="27216.75"/>
    <n v="22000.5"/>
  </r>
  <r>
    <x v="2617"/>
    <n v="9602"/>
    <n v="4345"/>
    <n v="6816.2300000000005"/>
    <n v="5702.25"/>
    <n v="7469"/>
    <n v="345.03"/>
    <n v="8994"/>
    <n v="4573.5"/>
    <n v="6666"/>
    <n v="5441"/>
    <n v="5606.5"/>
    <n v="4371.25"/>
    <n v="69931.760000000009"/>
    <n v="74.7"/>
    <x v="0"/>
    <n v="20763.23"/>
    <n v="27083.78"/>
    <n v="22084.75"/>
  </r>
  <r>
    <x v="2618"/>
    <n v="9339"/>
    <n v="4108.5"/>
    <n v="6489.3499999999995"/>
    <n v="5701"/>
    <n v="7455"/>
    <n v="330.25"/>
    <n v="8742.5"/>
    <n v="4153.75"/>
    <n v="6626"/>
    <n v="5395.5"/>
    <n v="5547.5"/>
    <n v="4305.5"/>
    <n v="68193.850000000006"/>
    <n v="50.884857142857143"/>
    <x v="0"/>
    <n v="19936.849999999999"/>
    <n v="26382.5"/>
    <n v="21874.5"/>
  </r>
  <r>
    <x v="2619"/>
    <n v="9256"/>
    <n v="3886.5"/>
    <n v="6266.79"/>
    <n v="5816.5"/>
    <n v="7171"/>
    <n v="365.17"/>
    <n v="8610"/>
    <n v="4061.75"/>
    <n v="6619"/>
    <n v="5356.5"/>
    <n v="5491"/>
    <n v="4337.5"/>
    <n v="67237.709999999992"/>
    <n v="52.254571428571431"/>
    <x v="0"/>
    <n v="19409.29"/>
    <n v="26024.42"/>
    <n v="21804"/>
  </r>
  <r>
    <x v="2620"/>
    <n v="9157"/>
    <n v="3912"/>
    <n v="5993.7"/>
    <n v="6082.5"/>
    <n v="7362"/>
    <n v="357.03"/>
    <n v="8578.5"/>
    <n v="4100"/>
    <n v="6675"/>
    <n v="5324.5"/>
    <n v="5384"/>
    <n v="4346.5"/>
    <n v="67272.73"/>
    <n v="53.405999999999999"/>
    <x v="0"/>
    <n v="19062.7"/>
    <n v="26480.03"/>
    <n v="21730"/>
  </r>
  <r>
    <x v="2621"/>
    <n v="9402"/>
    <n v="4060.5"/>
    <n v="6120.22"/>
    <n v="5811"/>
    <n v="7108"/>
    <n v="369.31"/>
    <n v="8502.5"/>
    <n v="4076.5"/>
    <n v="6711"/>
    <n v="5315.5"/>
    <n v="5340"/>
    <n v="4263.5"/>
    <n v="67080.03"/>
    <n v="55.4"/>
    <x v="0"/>
    <n v="19582.72"/>
    <n v="25867.309999999998"/>
    <n v="21630"/>
  </r>
  <r>
    <x v="2622"/>
    <n v="9366"/>
    <n v="4026.5"/>
    <n v="6144.2"/>
    <n v="5728.75"/>
    <n v="7152"/>
    <n v="355.13"/>
    <n v="8411.5"/>
    <n v="4167.5"/>
    <n v="6601"/>
    <n v="5224"/>
    <n v="5369.5"/>
    <n v="4286"/>
    <n v="66832.079999999987"/>
    <n v="57.2"/>
    <x v="0"/>
    <n v="19536.7"/>
    <n v="25814.879999999997"/>
    <n v="21480.5"/>
  </r>
  <r>
    <x v="2623"/>
    <n v="9264"/>
    <n v="3937"/>
    <n v="6312.18"/>
    <n v="5993.75"/>
    <n v="7110"/>
    <n v="369.82"/>
    <n v="8592"/>
    <n v="4316"/>
    <n v="6682"/>
    <n v="5265"/>
    <n v="5372.5"/>
    <n v="4388.25"/>
    <n v="67602.5"/>
    <n v="60.8"/>
    <x v="0"/>
    <n v="19513.18"/>
    <n v="26381.57"/>
    <n v="21707.75"/>
  </r>
  <r>
    <x v="2624"/>
    <n v="9154"/>
    <n v="3997"/>
    <n v="6464.5"/>
    <n v="5844.5"/>
    <n v="7329"/>
    <n v="330.6"/>
    <n v="8823"/>
    <n v="4399.75"/>
    <n v="6702"/>
    <n v="5416.5"/>
    <n v="5433.5"/>
    <n v="4444.5"/>
    <n v="68338.850000000006"/>
    <n v="61.2"/>
    <x v="0"/>
    <n v="19615.5"/>
    <n v="26726.85"/>
    <n v="21996.5"/>
  </r>
  <r>
    <x v="2625"/>
    <n v="9173"/>
    <n v="3860.5"/>
    <n v="6205.47"/>
    <n v="5814.75"/>
    <n v="7448"/>
    <n v="329.05"/>
    <n v="8777"/>
    <n v="4256.25"/>
    <n v="6597"/>
    <n v="5221"/>
    <n v="5498.5"/>
    <n v="4454.25"/>
    <n v="67634.77"/>
    <n v="49.10885714285714"/>
    <x v="0"/>
    <n v="19238.97"/>
    <n v="26625.05"/>
    <n v="21770.75"/>
  </r>
  <r>
    <x v="2626"/>
    <n v="8998"/>
    <n v="4031"/>
    <n v="5640.75"/>
    <n v="5944.25"/>
    <n v="7087"/>
    <n v="329.71"/>
    <n v="8515"/>
    <n v="4195.75"/>
    <n v="6650"/>
    <n v="4975"/>
    <n v="5407"/>
    <n v="4343.25"/>
    <n v="66116.709999999992"/>
    <n v="51.5"/>
    <x v="0"/>
    <n v="18669.75"/>
    <n v="26071.71"/>
    <n v="21375.25"/>
  </r>
  <r>
    <x v="2627"/>
    <n v="9257"/>
    <n v="3945"/>
    <n v="5793.01"/>
    <n v="5882.5"/>
    <n v="7122"/>
    <n v="359.15"/>
    <n v="8761.5"/>
    <n v="4301.25"/>
    <n v="6638"/>
    <n v="5102"/>
    <n v="5474"/>
    <n v="4398.25"/>
    <n v="67033.66"/>
    <n v="52.760857142857141"/>
    <x v="0"/>
    <n v="18995.010000000002"/>
    <n v="26426.400000000001"/>
    <n v="21612.25"/>
  </r>
  <r>
    <x v="2628"/>
    <n v="9062"/>
    <n v="4082"/>
    <n v="5787.7599999999993"/>
    <n v="5968"/>
    <n v="7175"/>
    <n v="325.91999999999996"/>
    <n v="8667"/>
    <n v="4186.75"/>
    <n v="6777"/>
    <n v="5359"/>
    <n v="5478"/>
    <n v="4404.25"/>
    <n v="67272.679999999993"/>
    <n v="69"/>
    <x v="0"/>
    <n v="18931.759999999998"/>
    <n v="26322.67"/>
    <n v="22018.25"/>
  </r>
  <r>
    <x v="2629"/>
    <n v="9088"/>
    <n v="3990"/>
    <n v="5831.2599999999993"/>
    <n v="6532"/>
    <n v="7308"/>
    <n v="347.54"/>
    <n v="8780"/>
    <n v="4186.5"/>
    <n v="6839"/>
    <n v="5410"/>
    <n v="5413.5"/>
    <n v="4435.25"/>
    <n v="68161.05"/>
    <n v="60.8"/>
    <x v="0"/>
    <n v="18909.259999999998"/>
    <n v="27154.04"/>
    <n v="22097.75"/>
  </r>
  <r>
    <x v="2630"/>
    <n v="9247"/>
    <n v="4074.5"/>
    <n v="6060.7999999999993"/>
    <n v="6345.75"/>
    <n v="7126"/>
    <n v="361.13"/>
    <n v="8915"/>
    <n v="4526.75"/>
    <n v="6773"/>
    <n v="5509.5"/>
    <n v="5348"/>
    <n v="4477"/>
    <n v="68764.429999999993"/>
    <n v="69.099999999999994"/>
    <x v="0"/>
    <n v="19382.3"/>
    <n v="27274.629999999997"/>
    <n v="22107.5"/>
  </r>
  <r>
    <x v="2631"/>
    <n v="9482"/>
    <n v="4232.5"/>
    <n v="6355.12"/>
    <n v="6628.75"/>
    <n v="7505"/>
    <n v="355.5"/>
    <n v="9252.5"/>
    <n v="4529"/>
    <n v="6813"/>
    <n v="5618"/>
    <n v="5460"/>
    <n v="4579"/>
    <n v="70810.37"/>
    <n v="82.2"/>
    <x v="0"/>
    <n v="20069.62"/>
    <n v="28270.75"/>
    <n v="22470"/>
  </r>
  <r>
    <x v="2632"/>
    <n v="9209"/>
    <n v="4066"/>
    <n v="6129.82"/>
    <n v="6537.5"/>
    <n v="7485"/>
    <n v="374.03"/>
    <n v="9102"/>
    <n v="4631.75"/>
    <n v="6697"/>
    <n v="5559.5"/>
    <n v="5433.5"/>
    <n v="4462.75"/>
    <n v="69687.850000000006"/>
    <n v="63.739428571428569"/>
    <x v="0"/>
    <n v="19404.82"/>
    <n v="28130.28"/>
    <n v="22152.75"/>
  </r>
  <r>
    <x v="2633"/>
    <n v="9230"/>
    <n v="3998"/>
    <n v="6060.75"/>
    <n v="6814"/>
    <n v="7591"/>
    <n v="379.46000000000004"/>
    <n v="8916"/>
    <n v="4414"/>
    <n v="6722"/>
    <n v="5403"/>
    <n v="5429"/>
    <n v="4431.75"/>
    <n v="69388.959999999992"/>
    <n v="63.2"/>
    <x v="0"/>
    <n v="19288.75"/>
    <n v="28114.46"/>
    <n v="21985.75"/>
  </r>
  <r>
    <x v="2634"/>
    <n v="8910"/>
    <n v="3874.5"/>
    <n v="5984.54"/>
    <n v="6257"/>
    <n v="7658"/>
    <n v="382.27"/>
    <n v="8796.5"/>
    <n v="4046"/>
    <n v="6720"/>
    <n v="5308"/>
    <n v="5480"/>
    <n v="4408.75"/>
    <n v="67825.56"/>
    <n v="62.6"/>
    <x v="0"/>
    <n v="18769.04"/>
    <n v="27139.77"/>
    <n v="21916.75"/>
  </r>
  <r>
    <x v="2635"/>
    <n v="9004"/>
    <n v="3722.5"/>
    <n v="6280.2699999999995"/>
    <n v="6127.5"/>
    <n v="7572"/>
    <n v="358.76"/>
    <n v="8820.5"/>
    <n v="4228.25"/>
    <n v="6647"/>
    <n v="5340"/>
    <n v="5427.5"/>
    <n v="4373.25"/>
    <n v="67901.53"/>
    <n v="60.9"/>
    <x v="0"/>
    <n v="19006.77"/>
    <n v="27107.010000000002"/>
    <n v="21787.75"/>
  </r>
  <r>
    <x v="2636"/>
    <n v="8975"/>
    <n v="3697"/>
    <n v="6254.88"/>
    <n v="5678.5"/>
    <n v="7371"/>
    <n v="361.97"/>
    <n v="8830.5"/>
    <n v="4146.75"/>
    <n v="6725"/>
    <n v="5390.5"/>
    <n v="5409"/>
    <n v="4423.75"/>
    <n v="67263.850000000006"/>
    <n v="63.9"/>
    <x v="0"/>
    <n v="18926.88"/>
    <n v="26388.720000000001"/>
    <n v="21948.25"/>
  </r>
  <r>
    <x v="2637"/>
    <n v="9182"/>
    <n v="3914.5"/>
    <n v="6235.12"/>
    <n v="5999.75"/>
    <n v="7445"/>
    <n v="315.39999999999998"/>
    <n v="9048.5"/>
    <n v="4370.5"/>
    <n v="6787"/>
    <n v="5343.5"/>
    <n v="5445"/>
    <n v="4442.75"/>
    <n v="68529.02"/>
    <n v="69.599999999999994"/>
    <x v="0"/>
    <n v="19331.62"/>
    <n v="27179.15"/>
    <n v="22018.25"/>
  </r>
  <r>
    <x v="2638"/>
    <n v="9200"/>
    <n v="4694"/>
    <n v="5839.62"/>
    <n v="5847.75"/>
    <n v="7707"/>
    <n v="321.3"/>
    <n v="9316.5"/>
    <n v="4555"/>
    <n v="6474"/>
    <n v="5536"/>
    <n v="5551"/>
    <n v="4513.5"/>
    <n v="69555.670000000013"/>
    <n v="94"/>
    <x v="0"/>
    <n v="19733.62"/>
    <n v="27747.55"/>
    <n v="22074.5"/>
  </r>
  <r>
    <x v="2639"/>
    <n v="9520"/>
    <n v="4965"/>
    <n v="6281.03"/>
    <n v="6005"/>
    <n v="7658"/>
    <n v="318.24"/>
    <n v="9389.5"/>
    <n v="4662.75"/>
    <n v="6518"/>
    <n v="5589"/>
    <n v="5624"/>
    <n v="4592.25"/>
    <n v="71122.76999999999"/>
    <n v="93.5"/>
    <x v="0"/>
    <n v="20766.03"/>
    <n v="28033.489999999998"/>
    <n v="22323.25"/>
  </r>
  <r>
    <x v="2640"/>
    <n v="9293"/>
    <n v="4411"/>
    <n v="5855.91"/>
    <n v="6334.75"/>
    <n v="7615"/>
    <n v="362.21"/>
    <n v="9038.5"/>
    <n v="4346.5"/>
    <n v="6680"/>
    <n v="5361"/>
    <n v="5556.5"/>
    <n v="4507.5"/>
    <n v="69361.87"/>
    <n v="71.058571428571426"/>
    <x v="0"/>
    <n v="19559.91"/>
    <n v="27696.959999999999"/>
    <n v="22105"/>
  </r>
  <r>
    <x v="2641"/>
    <n v="8867"/>
    <n v="4264"/>
    <n v="5675.04"/>
    <n v="6045.75"/>
    <n v="7581"/>
    <n v="339.2"/>
    <n v="8784"/>
    <n v="4335.25"/>
    <n v="6474"/>
    <n v="5205"/>
    <n v="5290.5"/>
    <n v="4217.5"/>
    <n v="67078.239999999991"/>
    <n v="64.660857142857139"/>
    <x v="0"/>
    <n v="18806.04"/>
    <n v="27085.200000000001"/>
    <n v="21187"/>
  </r>
  <r>
    <x v="2642"/>
    <n v="8243.5"/>
    <n v="4370.75"/>
    <n v="4325.3150000000005"/>
    <n v="5908.75"/>
    <n v="7300"/>
    <n v="330.78"/>
    <n v="8111"/>
    <n v="4247.75"/>
    <n v="6561"/>
    <n v="4920"/>
    <n v="5537.5"/>
    <n v="4234.5"/>
    <n v="64090.845000000001"/>
    <n v="77.2"/>
    <x v="0"/>
    <n v="16939.565000000002"/>
    <n v="25898.28"/>
    <n v="21253"/>
  </r>
  <r>
    <x v="2643"/>
    <n v="8872"/>
    <n v="5311.5"/>
    <n v="4806.78"/>
    <n v="6476.25"/>
    <n v="7514"/>
    <n v="341.09000000000003"/>
    <n v="7995"/>
    <n v="3995"/>
    <n v="6537"/>
    <n v="5048"/>
    <n v="5745"/>
    <n v="4277.25"/>
    <n v="66918.87"/>
    <n v="54.939428571428572"/>
    <x v="0"/>
    <n v="18990.28"/>
    <n v="26321.34"/>
    <n v="21607.25"/>
  </r>
  <r>
    <x v="2644"/>
    <n v="8944"/>
    <n v="5265"/>
    <n v="4846.9900000000007"/>
    <n v="6284.75"/>
    <n v="7615"/>
    <n v="350.89"/>
    <n v="8648"/>
    <n v="4042.75"/>
    <n v="6640"/>
    <n v="5353"/>
    <n v="5803"/>
    <n v="4424"/>
    <n v="68217.38"/>
    <n v="63.457428571428572"/>
    <x v="0"/>
    <n v="19055.990000000002"/>
    <n v="26941.39"/>
    <n v="22220"/>
  </r>
  <r>
    <x v="2645"/>
    <n v="8789"/>
    <n v="5361.5"/>
    <n v="5217.4699999999993"/>
    <n v="6382.5"/>
    <n v="7937"/>
    <n v="370.77"/>
    <n v="9147"/>
    <n v="4389.5"/>
    <n v="6528"/>
    <n v="5434.5"/>
    <n v="5528"/>
    <n v="4384.75"/>
    <n v="69469.989999999991"/>
    <n v="73.684285714285721"/>
    <x v="0"/>
    <n v="19367.97"/>
    <n v="28226.77"/>
    <n v="21875.25"/>
  </r>
  <r>
    <x v="2646"/>
    <n v="8926"/>
    <n v="5417"/>
    <n v="5084"/>
    <n v="6733.5"/>
    <n v="7917"/>
    <n v="357.51"/>
    <n v="9210.5"/>
    <n v="4591.25"/>
    <n v="6551"/>
    <n v="5445"/>
    <n v="5683.5"/>
    <n v="4446.25"/>
    <n v="70362.510000000009"/>
    <n v="74.099999999999994"/>
    <x v="0"/>
    <n v="19427"/>
    <n v="28809.760000000002"/>
    <n v="22125.75"/>
  </r>
  <r>
    <x v="2647"/>
    <n v="8878"/>
    <n v="4603.5"/>
    <n v="5743.34"/>
    <n v="6433"/>
    <n v="7720"/>
    <n v="382.54"/>
    <n v="9023.5"/>
    <n v="4450.25"/>
    <n v="6745"/>
    <n v="5505"/>
    <n v="5660.5"/>
    <n v="4490"/>
    <n v="69634.63"/>
    <n v="74.3"/>
    <x v="0"/>
    <n v="19224.84"/>
    <n v="28009.29"/>
    <n v="22400.5"/>
  </r>
  <r>
    <x v="2648"/>
    <n v="8908"/>
    <n v="4007.5"/>
    <n v="5995.0300000000007"/>
    <n v="5687.75"/>
    <n v="7883"/>
    <n v="365.4"/>
    <n v="9169"/>
    <n v="4347.5"/>
    <n v="6744"/>
    <n v="5414"/>
    <n v="5604.5"/>
    <n v="4527.25"/>
    <n v="68652.929999999993"/>
    <n v="74.099999999999994"/>
    <x v="0"/>
    <n v="18910.53"/>
    <n v="27452.65"/>
    <n v="22289.75"/>
  </r>
  <r>
    <x v="2649"/>
    <n v="8856"/>
    <n v="4555"/>
    <n v="5866.77"/>
    <n v="5768.5"/>
    <n v="7860"/>
    <n v="337.75"/>
    <n v="9254.5"/>
    <n v="4563.25"/>
    <n v="6733"/>
    <n v="5517"/>
    <n v="5507.5"/>
    <n v="4436"/>
    <n v="69255.27"/>
    <n v="80.900000000000006"/>
    <x v="0"/>
    <n v="19277.77"/>
    <n v="27784"/>
    <n v="22193.5"/>
  </r>
  <r>
    <x v="2650"/>
    <n v="8935"/>
    <n v="4550"/>
    <n v="5794.1100000000006"/>
    <n v="6074.75"/>
    <n v="7721"/>
    <n v="348.88"/>
    <n v="9205"/>
    <n v="4641.5"/>
    <n v="6841"/>
    <n v="5541.5"/>
    <n v="5673"/>
    <n v="4562.25"/>
    <n v="69887.989999999991"/>
    <n v="83.6"/>
    <x v="0"/>
    <n v="19279.11"/>
    <n v="27991.129999999997"/>
    <n v="22617.75"/>
  </r>
  <r>
    <x v="2651"/>
    <n v="8893"/>
    <n v="4447"/>
    <n v="5729.88"/>
    <n v="6511"/>
    <n v="7985"/>
    <n v="337.71"/>
    <n v="9150.5"/>
    <n v="4629.25"/>
    <n v="6752"/>
    <n v="5555.5"/>
    <n v="5589.5"/>
    <n v="4580.5"/>
    <n v="70160.84"/>
    <n v="84.4"/>
    <x v="0"/>
    <n v="19069.88"/>
    <n v="28613.46"/>
    <n v="22477.5"/>
  </r>
  <r>
    <x v="2652"/>
    <n v="8733"/>
    <n v="4227.5"/>
    <n v="5956.07"/>
    <n v="6502.75"/>
    <n v="7788"/>
    <n v="323.44"/>
    <n v="9414.5"/>
    <n v="4538"/>
    <n v="6734"/>
    <n v="5590.5"/>
    <n v="5627"/>
    <n v="4468.5"/>
    <n v="69903.260000000009"/>
    <n v="82.3"/>
    <x v="0"/>
    <n v="18916.57"/>
    <n v="28566.690000000002"/>
    <n v="22420"/>
  </r>
  <r>
    <x v="2653"/>
    <n v="8703"/>
    <n v="4267"/>
    <n v="5975.9000000000005"/>
    <n v="5838.75"/>
    <n v="7860"/>
    <n v="328.69"/>
    <n v="9259"/>
    <n v="4408.25"/>
    <n v="6758"/>
    <n v="5568.5"/>
    <n v="5746"/>
    <n v="4435"/>
    <n v="69148.09"/>
    <n v="82.3"/>
    <x v="0"/>
    <n v="18945.900000000001"/>
    <n v="27694.690000000002"/>
    <n v="22507.5"/>
  </r>
  <r>
    <x v="2654"/>
    <n v="8923"/>
    <n v="4320.5"/>
    <n v="6030.2"/>
    <n v="5391"/>
    <n v="7906"/>
    <n v="323.64999999999998"/>
    <n v="9134.5"/>
    <n v="4492"/>
    <n v="6773"/>
    <n v="5488.5"/>
    <n v="5640.5"/>
    <n v="4354.25"/>
    <n v="68777.100000000006"/>
    <n v="74"/>
    <x v="0"/>
    <n v="19273.7"/>
    <n v="27247.15"/>
    <n v="22256.25"/>
  </r>
  <r>
    <x v="2655"/>
    <n v="8921"/>
    <n v="3932.5"/>
    <n v="6354.22"/>
    <n v="5724.5"/>
    <n v="8106"/>
    <n v="371.52"/>
    <n v="9004.5"/>
    <n v="4161.25"/>
    <n v="6779"/>
    <n v="5430.5"/>
    <n v="5458"/>
    <n v="4269"/>
    <n v="68511.989999999991"/>
    <n v="60.5"/>
    <x v="0"/>
    <n v="19207.72"/>
    <n v="27367.77"/>
    <n v="21936.5"/>
  </r>
  <r>
    <x v="2656"/>
    <n v="8946"/>
    <n v="3914"/>
    <n v="6384.16"/>
    <n v="5874.25"/>
    <n v="7535"/>
    <n v="302.38"/>
    <n v="8739"/>
    <n v="4251.75"/>
    <n v="6616"/>
    <n v="5488"/>
    <n v="5412"/>
    <n v="4327.25"/>
    <n v="67789.789999999994"/>
    <n v="64.2"/>
    <x v="0"/>
    <n v="19244.16"/>
    <n v="26702.379999999997"/>
    <n v="21843.25"/>
  </r>
  <r>
    <x v="2657"/>
    <n v="8963"/>
    <n v="3884"/>
    <n v="6466.13"/>
    <n v="5611.25"/>
    <n v="7274"/>
    <n v="353.69"/>
    <n v="8915"/>
    <n v="4577"/>
    <n v="6438"/>
    <n v="5456.5"/>
    <n v="5500.5"/>
    <n v="4359"/>
    <n v="67798.070000000007"/>
    <n v="69.7"/>
    <x v="0"/>
    <n v="19313.13"/>
    <n v="26730.940000000002"/>
    <n v="21754"/>
  </r>
  <r>
    <x v="2658"/>
    <n v="9044"/>
    <n v="4024.5"/>
    <n v="6176.63"/>
    <n v="5891.5"/>
    <n v="7398"/>
    <n v="345.27"/>
    <n v="9106"/>
    <n v="4548.5"/>
    <n v="6673"/>
    <n v="5546.5"/>
    <n v="5536"/>
    <n v="4455.25"/>
    <n v="68745.149999999994"/>
    <n v="77.2"/>
    <x v="0"/>
    <n v="19245.13"/>
    <n v="27289.27"/>
    <n v="22210.75"/>
  </r>
  <r>
    <x v="2659"/>
    <n v="9019"/>
    <n v="4155"/>
    <n v="6438.68"/>
    <n v="6017.5"/>
    <n v="7868"/>
    <n v="379.36"/>
    <n v="9294"/>
    <n v="4416"/>
    <n v="6604"/>
    <n v="5613"/>
    <n v="5611"/>
    <n v="4485.5"/>
    <n v="69901.040000000008"/>
    <n v="81.5"/>
    <x v="0"/>
    <n v="19612.68"/>
    <n v="27974.86"/>
    <n v="22313.5"/>
  </r>
  <r>
    <x v="2660"/>
    <n v="8974"/>
    <n v="4049.5"/>
    <n v="6415.65"/>
    <n v="5743.5"/>
    <n v="7820"/>
    <n v="333.78999999999996"/>
    <n v="9223.5"/>
    <n v="4286"/>
    <n v="6549"/>
    <n v="5595"/>
    <n v="5640"/>
    <n v="4424.75"/>
    <n v="69054.69"/>
    <n v="78.8"/>
    <x v="0"/>
    <n v="19439.150000000001"/>
    <n v="27406.79"/>
    <n v="22208.75"/>
  </r>
  <r>
    <x v="2661"/>
    <n v="8951"/>
    <n v="4007.5"/>
    <n v="6315.26"/>
    <n v="5914"/>
    <n v="7744"/>
    <n v="332.31"/>
    <n v="9046"/>
    <n v="4303"/>
    <n v="6693"/>
    <n v="5544"/>
    <n v="5635"/>
    <n v="4412.75"/>
    <n v="68897.820000000007"/>
    <n v="71.2"/>
    <x v="0"/>
    <n v="19273.760000000002"/>
    <n v="27339.309999999998"/>
    <n v="22284.75"/>
  </r>
  <r>
    <x v="2662"/>
    <n v="8982"/>
    <n v="4026.5"/>
    <n v="6423.18"/>
    <n v="5931"/>
    <n v="7768"/>
    <n v="316.55"/>
    <n v="8903"/>
    <n v="4314"/>
    <n v="6665"/>
    <n v="5438"/>
    <n v="5562"/>
    <n v="4402"/>
    <n v="68731.23000000001"/>
    <n v="69.7"/>
    <x v="0"/>
    <n v="19431.68"/>
    <n v="27232.55"/>
    <n v="22067"/>
  </r>
  <r>
    <x v="2663"/>
    <n v="9022"/>
    <n v="3819.5"/>
    <n v="6302.3899999999994"/>
    <n v="6173.75"/>
    <n v="7498"/>
    <n v="368.73"/>
    <n v="9024.5"/>
    <n v="4309"/>
    <n v="6541"/>
    <n v="5415"/>
    <n v="5489.5"/>
    <n v="4391.75"/>
    <n v="68355.12"/>
    <n v="70"/>
    <x v="0"/>
    <n v="19143.89"/>
    <n v="27373.98"/>
    <n v="21837.25"/>
  </r>
  <r>
    <x v="2664"/>
    <n v="8973"/>
    <n v="3790.5"/>
    <n v="6517.74"/>
    <n v="6264"/>
    <n v="7631"/>
    <n v="319.41000000000003"/>
    <n v="9051"/>
    <n v="4301.75"/>
    <n v="6573"/>
    <n v="5440"/>
    <n v="5457"/>
    <n v="4391"/>
    <n v="68709.399999999994"/>
    <n v="75.3"/>
    <x v="0"/>
    <n v="19281.239999999998"/>
    <n v="27567.16"/>
    <n v="21861"/>
  </r>
  <r>
    <x v="2665"/>
    <n v="8933"/>
    <n v="3808.5"/>
    <n v="6426.98"/>
    <n v="6307"/>
    <n v="7578"/>
    <n v="405.36"/>
    <n v="9007.5"/>
    <n v="4493"/>
    <n v="6616"/>
    <n v="5379"/>
    <n v="5495.5"/>
    <n v="4410.75"/>
    <n v="68860.59"/>
    <n v="73.341428571428565"/>
    <x v="0"/>
    <n v="19168.48"/>
    <n v="27790.86"/>
    <n v="21901.25"/>
  </r>
  <r>
    <x v="2666"/>
    <n v="8903"/>
    <n v="3822"/>
    <n v="6727.5199999999995"/>
    <n v="6427"/>
    <n v="7765"/>
    <n v="297.3"/>
    <n v="9159.5"/>
    <n v="4609.25"/>
    <n v="6651"/>
    <n v="5480.5"/>
    <n v="5586.5"/>
    <n v="4470"/>
    <n v="69898.570000000007"/>
    <n v="79.2"/>
    <x v="0"/>
    <n v="19452.52"/>
    <n v="28258.05"/>
    <n v="22188"/>
  </r>
  <r>
    <x v="2667"/>
    <n v="8987"/>
    <n v="3760.5"/>
    <n v="6578.82"/>
    <n v="6335"/>
    <n v="7864"/>
    <n v="405.51"/>
    <n v="9230"/>
    <n v="4511.25"/>
    <n v="6569"/>
    <n v="5514"/>
    <n v="5566.5"/>
    <n v="4371.5"/>
    <n v="69693.08"/>
    <n v="67.8"/>
    <x v="0"/>
    <n v="19326.32"/>
    <n v="28345.760000000002"/>
    <n v="22021"/>
  </r>
  <r>
    <x v="2668"/>
    <n v="8920"/>
    <n v="3848"/>
    <n v="6574.76"/>
    <n v="6334.5"/>
    <n v="7520"/>
    <n v="286.88"/>
    <n v="9040.5"/>
    <n v="4534"/>
    <n v="6649"/>
    <n v="5386"/>
    <n v="5331"/>
    <n v="4383"/>
    <n v="68807.64"/>
    <n v="72.885428571428577"/>
    <x v="0"/>
    <n v="19342.760000000002"/>
    <n v="27715.879999999997"/>
    <n v="21749"/>
  </r>
  <r>
    <x v="2669"/>
    <n v="8797"/>
    <n v="4205"/>
    <n v="7731.45"/>
    <n v="6495.5"/>
    <n v="7378"/>
    <n v="307.38"/>
    <n v="9164"/>
    <n v="4397.25"/>
    <n v="6611"/>
    <n v="5443.5"/>
    <n v="5310"/>
    <n v="4435.25"/>
    <n v="70275.329999999987"/>
    <n v="71.599999999999994"/>
    <x v="0"/>
    <n v="20733.45"/>
    <n v="27742.129999999997"/>
    <n v="21799.75"/>
  </r>
  <r>
    <x v="2670"/>
    <n v="8709"/>
    <n v="4485"/>
    <n v="7671.62"/>
    <n v="5980.75"/>
    <n v="7463"/>
    <n v="263.29000000000002"/>
    <n v="9146"/>
    <n v="4092"/>
    <n v="6585"/>
    <n v="5520"/>
    <n v="5541"/>
    <n v="4476.25"/>
    <n v="69932.91"/>
    <n v="72.3"/>
    <x v="0"/>
    <n v="20865.62"/>
    <n v="26945.040000000001"/>
    <n v="22122.25"/>
  </r>
  <r>
    <x v="2671"/>
    <n v="8859"/>
    <n v="4400.5"/>
    <n v="7830.4400000000005"/>
    <n v="5994"/>
    <n v="7322"/>
    <n v="279.16999999999996"/>
    <n v="9240.5"/>
    <n v="4384.5"/>
    <n v="6784"/>
    <n v="5625.5"/>
    <n v="5522.5"/>
    <n v="4599.75"/>
    <n v="70841.86"/>
    <n v="78"/>
    <x v="0"/>
    <n v="21089.940000000002"/>
    <n v="27220.17"/>
    <n v="22531.75"/>
  </r>
  <r>
    <x v="2672"/>
    <n v="8929"/>
    <n v="4175"/>
    <n v="7498.0099999999993"/>
    <n v="6475.75"/>
    <n v="7487"/>
    <n v="281.02999999999997"/>
    <n v="9328.5"/>
    <n v="4661.75"/>
    <n v="6744"/>
    <n v="5606"/>
    <n v="5408"/>
    <n v="4856.5"/>
    <n v="71450.540000000008"/>
    <n v="80.099999999999994"/>
    <x v="0"/>
    <n v="20602.009999999998"/>
    <n v="28234.03"/>
    <n v="22614.5"/>
  </r>
  <r>
    <x v="2673"/>
    <n v="8724"/>
    <n v="4019.5"/>
    <n v="7188"/>
    <n v="6695.5"/>
    <n v="7824"/>
    <n v="271.89999999999998"/>
    <n v="9468.5"/>
    <n v="4705.25"/>
    <n v="6805"/>
    <n v="5549"/>
    <n v="5377.5"/>
    <n v="4738.5"/>
    <n v="71366.649999999994"/>
    <n v="79"/>
    <x v="0"/>
    <n v="19931.5"/>
    <n v="28965.15"/>
    <n v="22470"/>
  </r>
  <r>
    <x v="2674"/>
    <n v="8737"/>
    <n v="3949"/>
    <n v="6797.3499999999995"/>
    <n v="6236.25"/>
    <n v="7648"/>
    <n v="294.02"/>
    <n v="9145.5"/>
    <n v="4459.75"/>
    <n v="6667"/>
    <n v="5471"/>
    <n v="5410.5"/>
    <n v="4441.5"/>
    <n v="69256.87"/>
    <n v="73.7"/>
    <x v="0"/>
    <n v="19483.349999999999"/>
    <n v="27783.52"/>
    <n v="21990"/>
  </r>
  <r>
    <x v="2675"/>
    <n v="8854"/>
    <n v="4102"/>
    <n v="7089.43"/>
    <n v="5817.5"/>
    <n v="7537"/>
    <n v="264.97000000000003"/>
    <n v="9046"/>
    <n v="4355.25"/>
    <n v="6570"/>
    <n v="5406.5"/>
    <n v="5389"/>
    <n v="4452.25"/>
    <n v="68883.899999999994"/>
    <n v="77.2"/>
    <x v="0"/>
    <n v="20045.43"/>
    <n v="27020.720000000001"/>
    <n v="21817.75"/>
  </r>
  <r>
    <x v="2676"/>
    <n v="9060"/>
    <n v="4288"/>
    <n v="7462.1100000000006"/>
    <n v="6024.25"/>
    <n v="7595"/>
    <n v="290.93"/>
    <n v="8947.5"/>
    <n v="4305"/>
    <n v="6633"/>
    <n v="5481.5"/>
    <n v="5588"/>
    <n v="4446.75"/>
    <n v="70122.040000000008"/>
    <n v="78.7"/>
    <x v="0"/>
    <n v="20810.11"/>
    <n v="27162.68"/>
    <n v="22149.25"/>
  </r>
  <r>
    <x v="2677"/>
    <n v="8726"/>
    <n v="4100.5"/>
    <n v="7054"/>
    <n v="5665.25"/>
    <n v="7842"/>
    <n v="275.77999999999997"/>
    <n v="9046.5"/>
    <n v="4454.75"/>
    <n v="6643"/>
    <n v="5580"/>
    <n v="5552.5"/>
    <n v="4461"/>
    <n v="69401.279999999999"/>
    <n v="76"/>
    <x v="0"/>
    <n v="19880.5"/>
    <n v="27284.28"/>
    <n v="22236.5"/>
  </r>
  <r>
    <x v="2678"/>
    <n v="8969"/>
    <n v="4059"/>
    <n v="6867.64"/>
    <n v="5692"/>
    <n v="7695"/>
    <n v="350.7"/>
    <n v="8996.5"/>
    <n v="4436.75"/>
    <n v="6702"/>
    <n v="5528"/>
    <n v="5561"/>
    <n v="4532"/>
    <n v="69389.59"/>
    <n v="79.3"/>
    <x v="0"/>
    <n v="19895.64"/>
    <n v="27170.95"/>
    <n v="22323"/>
  </r>
  <r>
    <x v="2679"/>
    <n v="9060"/>
    <n v="4065.5"/>
    <n v="6531.72"/>
    <n v="6248.5"/>
    <n v="7730"/>
    <n v="387.40999999999997"/>
    <n v="9136"/>
    <n v="4616.25"/>
    <n v="6670"/>
    <n v="5527.5"/>
    <n v="5635.5"/>
    <n v="4610"/>
    <n v="70218.38"/>
    <n v="86.1"/>
    <x v="0"/>
    <n v="19657.22"/>
    <n v="28118.16"/>
    <n v="22443"/>
  </r>
  <r>
    <x v="2680"/>
    <n v="9116"/>
    <n v="4229.5"/>
    <n v="7506.87"/>
    <n v="6781.5"/>
    <n v="7917"/>
    <n v="376.4"/>
    <n v="9420"/>
    <n v="4737"/>
    <n v="6829"/>
    <n v="5618.5"/>
    <n v="5588.5"/>
    <n v="4593.5"/>
    <n v="72713.77"/>
    <n v="87.5"/>
    <x v="0"/>
    <n v="20852.37"/>
    <n v="29231.9"/>
    <n v="22629.5"/>
  </r>
  <r>
    <x v="2681"/>
    <n v="8988"/>
    <n v="4115"/>
    <n v="6906.24"/>
    <n v="6063.25"/>
    <n v="7981"/>
    <n v="382.72"/>
    <n v="9305.5"/>
    <n v="4488.75"/>
    <n v="6701"/>
    <n v="5544.5"/>
    <n v="5611.5"/>
    <n v="4497.75"/>
    <n v="70585.209999999992"/>
    <n v="75.599999999999994"/>
    <x v="0"/>
    <n v="20009.239999999998"/>
    <n v="28221.22"/>
    <n v="22354.75"/>
  </r>
  <r>
    <x v="2682"/>
    <n v="8787"/>
    <n v="4175"/>
    <n v="6979.17"/>
    <n v="5525.25"/>
    <n v="7553"/>
    <n v="320.82"/>
    <n v="8961"/>
    <n v="4259.5"/>
    <n v="6661"/>
    <n v="5431.5"/>
    <n v="5508"/>
    <n v="4461.75"/>
    <n v="68622.989999999991"/>
    <n v="64.5"/>
    <x v="0"/>
    <n v="19941.169999999998"/>
    <n v="26619.57"/>
    <n v="22062.25"/>
  </r>
  <r>
    <x v="2683"/>
    <n v="8734"/>
    <n v="4020.5"/>
    <n v="7259.95"/>
    <n v="5996"/>
    <n v="7400"/>
    <n v="282.09000000000003"/>
    <n v="8729.5"/>
    <n v="4097"/>
    <n v="6581"/>
    <n v="5282.5"/>
    <n v="5443.5"/>
    <n v="4378"/>
    <n v="68204.039999999994"/>
    <n v="59.5"/>
    <x v="0"/>
    <n v="20014.45"/>
    <n v="26504.59"/>
    <n v="21685"/>
  </r>
  <r>
    <x v="2684"/>
    <n v="8799"/>
    <n v="4131"/>
    <n v="6697.82"/>
    <n v="6226.25"/>
    <n v="7380"/>
    <n v="296.8"/>
    <n v="8895.5"/>
    <n v="4284.5"/>
    <n v="6545"/>
    <n v="5411"/>
    <n v="5464.5"/>
    <n v="4364.75"/>
    <n v="68496.12"/>
    <n v="58.9"/>
    <x v="0"/>
    <n v="19627.82"/>
    <n v="27083.05"/>
    <n v="21785.25"/>
  </r>
  <r>
    <x v="2685"/>
    <n v="8966"/>
    <n v="4028"/>
    <n v="6990.28"/>
    <n v="6562"/>
    <n v="7732"/>
    <n v="383.48"/>
    <n v="9006.5"/>
    <n v="4376.5"/>
    <n v="6484"/>
    <n v="5366.5"/>
    <n v="5646.5"/>
    <n v="4352.75"/>
    <n v="69894.510000000009"/>
    <n v="66.8"/>
    <x v="0"/>
    <n v="19984.28"/>
    <n v="28060.48"/>
    <n v="21849.75"/>
  </r>
  <r>
    <x v="2686"/>
    <n v="8873"/>
    <n v="4238"/>
    <n v="6412"/>
    <n v="6724.5"/>
    <n v="7634"/>
    <n v="145.72"/>
    <n v="9012"/>
    <n v="4625.5"/>
    <n v="6537"/>
    <n v="5326"/>
    <n v="5652.5"/>
    <n v="4428"/>
    <n v="69608.22"/>
    <n v="69.5"/>
    <x v="0"/>
    <n v="19523"/>
    <n v="28141.72"/>
    <n v="21943.5"/>
  </r>
  <r>
    <x v="2687"/>
    <n v="8926"/>
    <n v="4196"/>
    <n v="6657.03"/>
    <n v="6438.5"/>
    <n v="7892"/>
    <n v="387.01"/>
    <n v="9142.5"/>
    <n v="4548.25"/>
    <n v="6474"/>
    <n v="5469"/>
    <n v="5671"/>
    <n v="4410"/>
    <n v="70211.290000000008"/>
    <n v="69.5"/>
    <x v="0"/>
    <n v="19779.03"/>
    <n v="28408.260000000002"/>
    <n v="22024"/>
  </r>
  <r>
    <x v="2688"/>
    <n v="8791"/>
    <n v="3762.5"/>
    <n v="7084.42"/>
    <n v="6850"/>
    <n v="7825"/>
    <n v="383.59000000000003"/>
    <n v="9086.5"/>
    <n v="4559.25"/>
    <n v="6434"/>
    <n v="5412"/>
    <n v="5655.5"/>
    <n v="4462"/>
    <n v="70305.759999999995"/>
    <n v="62.2"/>
    <x v="0"/>
    <n v="19637.919999999998"/>
    <n v="28704.34"/>
    <n v="21963.5"/>
  </r>
  <r>
    <x v="2689"/>
    <n v="8958"/>
    <n v="3958"/>
    <n v="6729.1500000000005"/>
    <n v="6927.75"/>
    <n v="7497"/>
    <n v="383.53"/>
    <n v="8745.5"/>
    <n v="4537.75"/>
    <n v="6556"/>
    <n v="5356.5"/>
    <n v="5445.5"/>
    <n v="4337.25"/>
    <n v="69431.929999999993"/>
    <n v="70.7"/>
    <x v="0"/>
    <n v="19645.150000000001"/>
    <n v="28091.53"/>
    <n v="21695.25"/>
  </r>
  <r>
    <x v="2690"/>
    <n v="9158"/>
    <n v="4191.5"/>
    <n v="7606.09"/>
    <n v="7003.75"/>
    <n v="7616"/>
    <n v="284.13"/>
    <n v="9014"/>
    <n v="4392.25"/>
    <n v="6588"/>
    <n v="5322"/>
    <n v="5453.5"/>
    <n v="4432.25"/>
    <n v="71061.47"/>
    <n v="72.8"/>
    <x v="0"/>
    <n v="20955.59"/>
    <n v="28310.129999999997"/>
    <n v="21795.75"/>
  </r>
  <r>
    <x v="2691"/>
    <n v="9141"/>
    <n v="4224.5"/>
    <n v="7033.24"/>
    <n v="6998.5"/>
    <n v="7585"/>
    <n v="346.7"/>
    <n v="9319"/>
    <n v="4402"/>
    <n v="6682"/>
    <n v="5530.5"/>
    <n v="5417.5"/>
    <n v="4481"/>
    <n v="71160.94"/>
    <n v="86.9"/>
    <x v="0"/>
    <n v="20398.739999999998"/>
    <n v="28651.200000000001"/>
    <n v="22111"/>
  </r>
  <r>
    <x v="2692"/>
    <n v="9307"/>
    <n v="4415"/>
    <n v="7284.35"/>
    <n v="7151.25"/>
    <n v="7653"/>
    <n v="279.23"/>
    <n v="9157"/>
    <n v="4620"/>
    <n v="6743"/>
    <n v="5724"/>
    <n v="5492"/>
    <n v="4687.25"/>
    <n v="72513.08"/>
    <n v="86.2"/>
    <x v="0"/>
    <n v="21006.35"/>
    <n v="28860.48"/>
    <n v="22646.25"/>
  </r>
  <r>
    <x v="2693"/>
    <n v="9244"/>
    <n v="4352.5"/>
    <n v="7003.62"/>
    <n v="6246.25"/>
    <n v="7533"/>
    <n v="327.26"/>
    <n v="9273.5"/>
    <n v="4561"/>
    <n v="6786"/>
    <n v="5568"/>
    <n v="5617"/>
    <n v="4638.5"/>
    <n v="71150.63"/>
    <n v="85.6"/>
    <x v="0"/>
    <n v="20600.12"/>
    <n v="27941.010000000002"/>
    <n v="22609.5"/>
  </r>
  <r>
    <x v="2694"/>
    <n v="9265"/>
    <n v="4146"/>
    <n v="7149.45"/>
    <n v="6753"/>
    <n v="7846"/>
    <n v="306.85000000000002"/>
    <n v="9272"/>
    <n v="4880"/>
    <n v="6749"/>
    <n v="5534"/>
    <n v="5491"/>
    <n v="4586.25"/>
    <n v="71978.549999999988"/>
    <n v="85.1"/>
    <x v="0"/>
    <n v="20560.45"/>
    <n v="29057.85"/>
    <n v="22360.25"/>
  </r>
  <r>
    <x v="2695"/>
    <n v="9231"/>
    <n v="4401"/>
    <n v="6884.83"/>
    <n v="6210.5"/>
    <n v="7934"/>
    <n v="370.32"/>
    <n v="9050.5"/>
    <n v="4531.5"/>
    <n v="6706"/>
    <n v="5575"/>
    <n v="5555"/>
    <n v="4608.25"/>
    <n v="71057.899999999994"/>
    <n v="77.3"/>
    <x v="0"/>
    <n v="20516.830000000002"/>
    <n v="28096.82"/>
    <n v="22444.25"/>
  </r>
  <r>
    <x v="2696"/>
    <n v="9206"/>
    <n v="4173"/>
    <n v="6978.51"/>
    <n v="6279.75"/>
    <n v="7726"/>
    <n v="384.28"/>
    <n v="8971"/>
    <n v="4415.5"/>
    <n v="6769"/>
    <n v="5534.5"/>
    <n v="5584"/>
    <n v="4474"/>
    <n v="70495.540000000008"/>
    <n v="79.8"/>
    <x v="0"/>
    <n v="20357.510000000002"/>
    <n v="27776.53"/>
    <n v="22361.5"/>
  </r>
  <r>
    <x v="2697"/>
    <n v="9220"/>
    <n v="4523"/>
    <n v="7856.4400000000005"/>
    <n v="5868.25"/>
    <n v="7618"/>
    <n v="283.97000000000003"/>
    <n v="9107"/>
    <n v="4432.5"/>
    <n v="6602"/>
    <n v="5656.5"/>
    <n v="5616.5"/>
    <n v="4564"/>
    <n v="71348.160000000003"/>
    <n v="76.5"/>
    <x v="0"/>
    <n v="21599.440000000002"/>
    <n v="27309.72"/>
    <n v="22439"/>
  </r>
  <r>
    <x v="2698"/>
    <n v="9402"/>
    <n v="5442.5"/>
    <n v="9341.77"/>
    <n v="5490.75"/>
    <n v="7586"/>
    <n v="288.41999999999996"/>
    <n v="9588.5"/>
    <n v="4640.5"/>
    <n v="6952"/>
    <n v="5987"/>
    <n v="5834"/>
    <n v="5085"/>
    <n v="75638.44"/>
    <n v="77.5"/>
    <x v="0"/>
    <n v="24186.27"/>
    <n v="27594.17"/>
    <n v="23858"/>
  </r>
  <r>
    <x v="2699"/>
    <n v="9440"/>
    <n v="5882"/>
    <n v="8476.26"/>
    <n v="5713.75"/>
    <n v="7349"/>
    <n v="291.71000000000004"/>
    <n v="9937"/>
    <n v="4800"/>
    <n v="7024"/>
    <n v="6060.5"/>
    <n v="5857"/>
    <n v="5097.25"/>
    <n v="75928.47"/>
    <n v="81.099999999999994"/>
    <x v="0"/>
    <n v="23798.260000000002"/>
    <n v="28091.46"/>
    <n v="24038.75"/>
  </r>
  <r>
    <x v="2700"/>
    <n v="9437"/>
    <n v="5292.5"/>
    <n v="7681.93"/>
    <n v="6036.5"/>
    <n v="7453"/>
    <n v="259.94"/>
    <n v="9733"/>
    <n v="4574.75"/>
    <n v="6935"/>
    <n v="5968"/>
    <n v="5897"/>
    <n v="4928"/>
    <n v="74196.62"/>
    <n v="83.4"/>
    <x v="0"/>
    <n v="22411.43"/>
    <n v="28057.190000000002"/>
    <n v="23728"/>
  </r>
  <r>
    <x v="2701"/>
    <n v="9217"/>
    <n v="5216"/>
    <n v="7740.08"/>
    <n v="6420.5"/>
    <n v="7729.339999999851"/>
    <n v="258.39999999999998"/>
    <n v="9404.5"/>
    <n v="4829.5"/>
    <n v="6685"/>
    <n v="5825"/>
    <n v="5674.5"/>
    <n v="4922"/>
    <n v="73921.819999999861"/>
    <n v="91.6"/>
    <x v="0"/>
    <n v="22173.08"/>
    <n v="28642.239999999852"/>
    <n v="23106.5"/>
  </r>
  <r>
    <x v="2702"/>
    <n v="9350"/>
    <n v="5214.5"/>
    <n v="7058.1399999999994"/>
    <n v="5587.5"/>
    <n v="7613.2391357421902"/>
    <n v="269.21000000000004"/>
    <n v="9175.5"/>
    <n v="4566"/>
    <n v="6561"/>
    <n v="5576"/>
    <n v="5612.5"/>
    <n v="4677.75"/>
    <n v="71261.339135742193"/>
    <n v="88.157428571428568"/>
    <x v="0"/>
    <n v="21622.639999999999"/>
    <n v="27211.44913574219"/>
    <n v="22427.25"/>
  </r>
  <r>
    <x v="2703"/>
    <n v="9376"/>
    <n v="5033"/>
    <n v="7050.57"/>
    <n v="6553.25"/>
    <n v="7444.8056640625"/>
    <n v="284.98"/>
    <n v="9144.5"/>
    <n v="4733.75"/>
    <n v="6678"/>
    <n v="5527.5"/>
    <n v="5641"/>
    <n v="4537.25"/>
    <n v="72004.605664062503"/>
    <n v="83.8"/>
    <x v="0"/>
    <n v="21459.57"/>
    <n v="28161.2856640625"/>
    <n v="22383.75"/>
  </r>
  <r>
    <x v="2704"/>
    <n v="9336"/>
    <n v="4975"/>
    <n v="7877.86"/>
    <n v="6155.75"/>
    <n v="7441.2421875"/>
    <n v="289.29000000000002"/>
    <n v="9133"/>
    <n v="4569.25"/>
    <n v="6604"/>
    <n v="5546.5"/>
    <n v="5453.5"/>
    <n v="4523.5"/>
    <n v="71904.892187499994"/>
    <n v="82.6"/>
    <x v="0"/>
    <n v="22188.86"/>
    <n v="27588.532187500001"/>
    <n v="22127.5"/>
  </r>
  <r>
    <x v="2705"/>
    <n v="9461"/>
    <n v="5347.5"/>
    <n v="7766.99"/>
    <n v="5920.75"/>
    <n v="7364.1875"/>
    <n v="297.69"/>
    <n v="9182"/>
    <n v="4387.25"/>
    <n v="6613"/>
    <n v="5709"/>
    <n v="5464"/>
    <n v="4599"/>
    <n v="72112.367499999993"/>
    <n v="82.2"/>
    <x v="0"/>
    <n v="22575.489999999998"/>
    <n v="27151.877500000002"/>
    <n v="22385"/>
  </r>
  <r>
    <x v="2706"/>
    <n v="9496"/>
    <n v="5268"/>
    <n v="8485.16"/>
    <n v="5467.5"/>
    <n v="7352.267578125"/>
    <n v="316.79000000000002"/>
    <n v="9226"/>
    <n v="4649.5"/>
    <n v="6816"/>
    <n v="5787.5"/>
    <n v="5598.5"/>
    <n v="4737.75"/>
    <n v="73200.967578124997"/>
    <n v="87.5"/>
    <x v="0"/>
    <n v="23249.16"/>
    <n v="27012.057578125001"/>
    <n v="22939.75"/>
  </r>
  <r>
    <x v="2707"/>
    <n v="9471"/>
    <n v="5311.5"/>
    <n v="8256.15"/>
    <n v="6326.75"/>
    <n v="7592.796875"/>
    <n v="351.56"/>
    <n v="9242"/>
    <n v="4550.25"/>
    <n v="6818"/>
    <n v="5799"/>
    <n v="5634"/>
    <n v="4793.25"/>
    <n v="74146.256874999992"/>
    <n v="94.8"/>
    <x v="0"/>
    <n v="23038.65"/>
    <n v="28063.356874999998"/>
    <n v="23044.25"/>
  </r>
  <r>
    <x v="2708"/>
    <n v="9484"/>
    <n v="5391"/>
    <n v="7750.96"/>
    <n v="6716.75"/>
    <n v="7907.3203125"/>
    <n v="274.52999999999997"/>
    <n v="9403"/>
    <n v="4555.25"/>
    <n v="6763"/>
    <n v="5667.5"/>
    <n v="5532"/>
    <n v="4644.25"/>
    <n v="74089.560312499991"/>
    <n v="89.4"/>
    <x v="0"/>
    <n v="22625.96"/>
    <n v="28856.850312499999"/>
    <n v="22606.75"/>
  </r>
  <r>
    <x v="2709"/>
    <n v="9196"/>
    <n v="5027"/>
    <n v="6895.69"/>
    <n v="6278.5"/>
    <n v="7978.9296875"/>
    <n v="281.3"/>
    <n v="9205.5"/>
    <n v="4366.5"/>
    <n v="6694"/>
    <n v="5607.5"/>
    <n v="5570"/>
    <n v="4516.5"/>
    <n v="71617.419687500005"/>
    <n v="76.3"/>
    <x v="0"/>
    <n v="21118.69"/>
    <n v="28110.729687499999"/>
    <n v="22388"/>
  </r>
  <r>
    <x v="2710"/>
    <n v="9220"/>
    <n v="5063"/>
    <n v="6564.54"/>
    <n v="5615.75"/>
    <n v="7686.5703125"/>
    <n v="284.37"/>
    <n v="9040.5"/>
    <n v="4320.5"/>
    <n v="6553"/>
    <n v="5432.5"/>
    <n v="5743.5"/>
    <n v="4479"/>
    <n v="70003.230312500003"/>
    <n v="79.3"/>
    <x v="0"/>
    <n v="20847.54"/>
    <n v="26947.690312500003"/>
    <n v="22208"/>
  </r>
  <r>
    <x v="2711"/>
    <n v="9339"/>
    <n v="4917.5"/>
    <n v="6589.48"/>
    <n v="6017.75"/>
    <n v="7651.1015625"/>
    <n v="294.28999999999996"/>
    <n v="9087"/>
    <n v="4407.25"/>
    <n v="6647"/>
    <n v="5383.5"/>
    <n v="5799.5"/>
    <n v="4485"/>
    <n v="70618.371562500004"/>
    <n v="80.400000000000006"/>
    <x v="0"/>
    <n v="20845.98"/>
    <n v="27457.391562500001"/>
    <n v="22315"/>
  </r>
  <r>
    <x v="2712"/>
    <n v="9241"/>
    <n v="5156"/>
    <n v="7240.5700000000006"/>
    <n v="5746.75"/>
    <n v="7478.7734375"/>
    <n v="519.04"/>
    <n v="9108"/>
    <n v="4034.5"/>
    <n v="6576"/>
    <n v="5398"/>
    <n v="5700.5"/>
    <n v="4489.75"/>
    <n v="70688.883437500001"/>
    <n v="79.2"/>
    <x v="0"/>
    <n v="21637.57"/>
    <n v="26887.063437500001"/>
    <n v="22164.25"/>
  </r>
  <r>
    <x v="2713"/>
    <n v="9195"/>
    <n v="5102.5"/>
    <n v="7538.75"/>
    <n v="5736"/>
    <n v="7459.5"/>
    <n v="737.76"/>
    <n v="9147.5"/>
    <n v="3917.5"/>
    <n v="6698"/>
    <n v="5624.5"/>
    <n v="5563"/>
    <n v="4635.75"/>
    <n v="71355.760000000009"/>
    <n v="84.6"/>
    <x v="0"/>
    <n v="21836.25"/>
    <n v="26998.260000000002"/>
    <n v="22521.25"/>
  </r>
  <r>
    <x v="2714"/>
    <n v="9250"/>
    <n v="5061.5"/>
    <n v="7505.22"/>
    <n v="6505.25"/>
    <n v="7389.890625"/>
    <n v="621.38"/>
    <n v="8962"/>
    <n v="4184.5"/>
    <n v="6756"/>
    <n v="5655"/>
    <n v="5695"/>
    <n v="4708.5"/>
    <n v="72294.240625000006"/>
    <n v="85.5"/>
    <x v="0"/>
    <n v="21816.720000000001"/>
    <n v="27663.020624999997"/>
    <n v="22814.5"/>
  </r>
  <r>
    <x v="2715"/>
    <n v="9396"/>
    <n v="5211"/>
    <n v="7549.9699999999993"/>
    <n v="6659.75"/>
    <n v="7671.9296875"/>
    <n v="668.04"/>
    <n v="9243"/>
    <n v="4335.5"/>
    <n v="6590"/>
    <n v="5644"/>
    <n v="5680.5"/>
    <n v="4695.75"/>
    <n v="73345.439687500009"/>
    <n v="89.6"/>
    <x v="0"/>
    <n v="22156.97"/>
    <n v="28578.219687500001"/>
    <n v="22610.25"/>
  </r>
  <r>
    <x v="2716"/>
    <n v="9373"/>
    <n v="5099"/>
    <n v="7766.54"/>
    <n v="6712.75"/>
    <n v="7648.1015625"/>
    <n v="662.26"/>
    <n v="9163.5"/>
    <n v="4343.5"/>
    <n v="6674"/>
    <n v="5653"/>
    <n v="5750"/>
    <n v="4678"/>
    <n v="73523.651562500003"/>
    <n v="83.8"/>
    <x v="0"/>
    <n v="22238.54"/>
    <n v="28530.111562500002"/>
    <n v="22755"/>
  </r>
  <r>
    <x v="2717"/>
    <n v="9311"/>
    <n v="5014"/>
    <n v="7409.46"/>
    <n v="5925.5"/>
    <n v="7417.7109375"/>
    <n v="738.8"/>
    <n v="9244.5"/>
    <n v="4273"/>
    <n v="6761"/>
    <n v="5587.5"/>
    <n v="5559.5"/>
    <n v="4586"/>
    <n v="71827.970937500009"/>
    <n v="84.7"/>
    <x v="0"/>
    <n v="21734.46"/>
    <n v="27599.510937499999"/>
    <n v="22494"/>
  </r>
  <r>
    <x v="2718"/>
    <n v="9151"/>
    <n v="5196"/>
    <n v="7476.84"/>
    <n v="5870"/>
    <n v="7226.8359375"/>
    <n v="691.18000000000006"/>
    <n v="9152"/>
    <n v="4216"/>
    <n v="6551"/>
    <n v="5437.5"/>
    <n v="5543"/>
    <n v="4465.5"/>
    <n v="70976.855937500004"/>
    <n v="80.267142857142858"/>
    <x v="0"/>
    <n v="21823.84"/>
    <n v="27156.0159375"/>
    <n v="21997"/>
  </r>
  <r>
    <x v="2719"/>
    <n v="9237"/>
    <n v="5263.5"/>
    <n v="7001.29"/>
    <n v="5660.5"/>
    <n v="7313.453125"/>
    <n v="671.36"/>
    <n v="9140"/>
    <n v="4296.75"/>
    <n v="6671"/>
    <n v="5572"/>
    <n v="5744.5"/>
    <n v="4452.25"/>
    <n v="71023.603124999994"/>
    <n v="79.400000000000006"/>
    <x v="0"/>
    <n v="21501.79"/>
    <n v="27082.063125000001"/>
    <n v="22439.75"/>
  </r>
  <r>
    <x v="2720"/>
    <n v="9312"/>
    <n v="4859.5"/>
    <n v="6977.96"/>
    <n v="5546.25"/>
    <n v="7274.96875"/>
    <n v="683.12"/>
    <n v="8966.5"/>
    <n v="4177.5"/>
    <n v="6687"/>
    <n v="5513"/>
    <n v="5704.5"/>
    <n v="4521.5"/>
    <n v="70223.798750000002"/>
    <n v="85.2"/>
    <x v="0"/>
    <n v="21149.46"/>
    <n v="26648.338750000003"/>
    <n v="22426"/>
  </r>
  <r>
    <x v="2721"/>
    <n v="9265"/>
    <n v="4798"/>
    <n v="7866.18"/>
    <n v="6143.75"/>
    <n v="7645.46875"/>
    <n v="656.5"/>
    <n v="9018.5"/>
    <n v="4237.5"/>
    <n v="6736"/>
    <n v="5580"/>
    <n v="5556"/>
    <n v="4569.75"/>
    <n v="72072.648749999993"/>
    <n v="82.6"/>
    <x v="0"/>
    <n v="21929.18"/>
    <n v="27701.71875"/>
    <n v="22441.75"/>
  </r>
  <r>
    <x v="2722"/>
    <n v="9404"/>
    <n v="4925"/>
    <n v="8204.5"/>
    <n v="7026.25"/>
    <n v="7822.6875"/>
    <n v="634.91"/>
    <n v="9327"/>
    <n v="4630.25"/>
    <n v="6607"/>
    <n v="5617"/>
    <n v="5576.5"/>
    <n v="4698.5"/>
    <n v="74473.597500000003"/>
    <n v="88.3"/>
    <x v="0"/>
    <n v="22533.5"/>
    <n v="29441.0975"/>
    <n v="22499"/>
  </r>
  <r>
    <x v="2723"/>
    <n v="9458"/>
    <n v="5546"/>
    <n v="8878.75"/>
    <n v="6774.5"/>
    <n v="7632.71875"/>
    <n v="638.87"/>
    <n v="9576.5"/>
    <n v="4454.25"/>
    <n v="6843"/>
    <n v="5825.5"/>
    <n v="5716.5"/>
    <n v="4914.75"/>
    <n v="76259.338749999995"/>
    <n v="78.099999999999994"/>
    <x v="0"/>
    <n v="23882.75"/>
    <n v="29076.838750000003"/>
    <n v="23299.75"/>
  </r>
  <r>
    <x v="2724"/>
    <n v="9720"/>
    <n v="5828.5"/>
    <n v="8532.34"/>
    <n v="5749.75"/>
    <n v="7495.71875"/>
    <n v="737.49"/>
    <n v="9845"/>
    <n v="4380.75"/>
    <n v="6841"/>
    <n v="5757.5"/>
    <n v="5824.5"/>
    <n v="4859.75"/>
    <n v="75572.298750000002"/>
    <n v="84.1"/>
    <x v="0"/>
    <n v="24080.84"/>
    <n v="28208.708749999998"/>
    <n v="23282.75"/>
  </r>
  <r>
    <x v="2725"/>
    <n v="9555"/>
    <n v="5518"/>
    <n v="7303.29"/>
    <n v="6066"/>
    <n v="7470.78125"/>
    <n v="716.4"/>
    <n v="9364.5"/>
    <n v="4248.75"/>
    <n v="6757"/>
    <n v="5620.5"/>
    <n v="5733.5"/>
    <n v="4691.75"/>
    <n v="73045.471250000002"/>
    <n v="82.554000000000002"/>
    <x v="0"/>
    <n v="22376.29"/>
    <n v="27866.431250000001"/>
    <n v="22802.75"/>
  </r>
  <r>
    <x v="2726"/>
    <n v="9425"/>
    <n v="5390"/>
    <n v="7194.55"/>
    <n v="6089.75"/>
    <n v="7545.875"/>
    <n v="774.08"/>
    <n v="9211"/>
    <n v="4126.5"/>
    <n v="6700"/>
    <n v="5542"/>
    <n v="5630.5"/>
    <n v="4602.25"/>
    <n v="72231.505000000005"/>
    <n v="78.3"/>
    <x v="0"/>
    <n v="22009.55"/>
    <n v="27747.205000000002"/>
    <n v="22474.75"/>
  </r>
  <r>
    <x v="2727"/>
    <n v="9511"/>
    <n v="5242.5"/>
    <n v="7288.0999999999995"/>
    <n v="5730.75"/>
    <n v="7604.171875"/>
    <n v="702.22"/>
    <n v="9178"/>
    <n v="4194.5"/>
    <n v="6590"/>
    <n v="5533.5"/>
    <n v="5524.5"/>
    <n v="4548.75"/>
    <n v="71647.991875000007"/>
    <n v="80.2"/>
    <x v="0"/>
    <n v="22041.599999999999"/>
    <n v="27409.641875000001"/>
    <n v="22196.75"/>
  </r>
  <r>
    <x v="2728"/>
    <n v="9548"/>
    <n v="5352.5"/>
    <n v="6976.58"/>
    <n v="6221.75"/>
    <n v="7559.1875"/>
    <n v="660.31999999999994"/>
    <n v="9112.5"/>
    <n v="4112"/>
    <n v="6710"/>
    <n v="5527.5"/>
    <n v="5774.5"/>
    <n v="4603.25"/>
    <n v="72158.087499999994"/>
    <n v="86.2"/>
    <x v="0"/>
    <n v="21877.08"/>
    <n v="27665.7575"/>
    <n v="22615.25"/>
  </r>
  <r>
    <x v="2729"/>
    <n v="9642.9580078125"/>
    <n v="5490"/>
    <n v="7021.86"/>
    <n v="5597"/>
    <n v="7648.21875"/>
    <n v="590.52"/>
    <n v="9075"/>
    <n v="4138.5"/>
    <n v="6702"/>
    <n v="5566"/>
    <n v="5660.5"/>
    <n v="4557"/>
    <n v="71689.556757812505"/>
    <n v="92.9"/>
    <x v="0"/>
    <n v="22154.818007812501"/>
    <n v="27049.23875"/>
    <n v="22485.5"/>
  </r>
  <r>
    <x v="2730"/>
    <n v="9793.5703125"/>
    <n v="5361"/>
    <n v="7423.6200000000008"/>
    <n v="6187.25"/>
    <n v="7769.453125"/>
    <n v="577.61"/>
    <n v="8917.5"/>
    <n v="4221.75"/>
    <n v="6720"/>
    <n v="5526"/>
    <n v="5655"/>
    <n v="4553.5"/>
    <n v="72706.25343750001"/>
    <n v="87.8"/>
    <x v="0"/>
    <n v="22578.190312500003"/>
    <n v="27673.563125000001"/>
    <n v="22454.5"/>
  </r>
  <r>
    <x v="2731"/>
    <n v="9721.423828125"/>
    <n v="5149.5"/>
    <n v="7708.37"/>
    <n v="5622"/>
    <n v="7558.578125"/>
    <n v="657.44"/>
    <n v="9128"/>
    <n v="4304.25"/>
    <n v="6753"/>
    <n v="5526"/>
    <n v="5564.5"/>
    <n v="4589.75"/>
    <n v="72282.811953124998"/>
    <n v="93.7"/>
    <x v="0"/>
    <n v="22579.293828124999"/>
    <n v="27270.268125000002"/>
    <n v="22433.25"/>
  </r>
  <r>
    <x v="2732"/>
    <n v="9727.095703125"/>
    <n v="5094"/>
    <n v="8051.6200000000008"/>
    <n v="5880.75"/>
    <n v="7558.5"/>
    <n v="690.68000000000006"/>
    <n v="9198"/>
    <n v="4046.5"/>
    <n v="6837"/>
    <n v="5651"/>
    <n v="5691.5"/>
    <n v="4704.75"/>
    <n v="73131.395703125003"/>
    <n v="89.9"/>
    <x v="0"/>
    <n v="22872.715703125003"/>
    <n v="27374.43"/>
    <n v="22884.25"/>
  </r>
  <r>
    <x v="2733"/>
    <n v="9822.99609375"/>
    <n v="5145.5"/>
    <n v="7690.8899999999994"/>
    <n v="5988.75"/>
    <n v="7803.484375"/>
    <n v="571.36"/>
    <n v="9443.5"/>
    <n v="4221.75"/>
    <n v="6750"/>
    <n v="5631.5"/>
    <n v="5784.5"/>
    <n v="4671.25"/>
    <n v="73525.48046875"/>
    <n v="95.1"/>
    <x v="0"/>
    <n v="22659.386093749999"/>
    <n v="28028.844375000001"/>
    <n v="22837.25"/>
  </r>
  <r>
    <x v="2734"/>
    <n v="9981.7109375"/>
    <n v="5563"/>
    <n v="9217.91"/>
    <n v="6381.5"/>
    <n v="7915.671875"/>
    <n v="572.79"/>
    <n v="9366"/>
    <n v="4340.75"/>
    <n v="6922"/>
    <n v="5791"/>
    <n v="5818"/>
    <n v="4828.25"/>
    <n v="76698.582812499997"/>
    <n v="98.6"/>
    <x v="0"/>
    <n v="24762.6209375"/>
    <n v="28576.711875000001"/>
    <n v="23359.25"/>
  </r>
  <r>
    <x v="2735"/>
    <n v="10320.94140625"/>
    <n v="6328.5"/>
    <n v="9441.64"/>
    <n v="6280"/>
    <n v="7837.421875"/>
    <n v="787.53"/>
    <n v="9573"/>
    <n v="4605.75"/>
    <n v="6990"/>
    <n v="6106.5"/>
    <n v="6102.5"/>
    <n v="5128.5"/>
    <n v="79502.283281249998"/>
    <n v="94.2"/>
    <x v="0"/>
    <n v="26091.081406249999"/>
    <n v="29083.701874999999"/>
    <n v="24327.5"/>
  </r>
  <r>
    <x v="2736"/>
    <n v="10307.6484375"/>
    <n v="6000.5"/>
    <n v="8655.68"/>
    <n v="5961.5"/>
    <n v="7732.15625"/>
    <n v="641.27"/>
    <n v="9439.5"/>
    <n v="4352.5"/>
    <n v="7090"/>
    <n v="6159"/>
    <n v="5954"/>
    <n v="5284.75"/>
    <n v="77578.504687499997"/>
    <n v="96.1"/>
    <x v="0"/>
    <n v="24963.8284375"/>
    <n v="28126.92625"/>
    <n v="24487.75"/>
  </r>
  <r>
    <x v="2737"/>
    <n v="9968.9921875"/>
    <n v="5421.5"/>
    <n v="8212.91"/>
    <n v="6163.25"/>
    <n v="7737.8125"/>
    <n v="571.33000000000004"/>
    <n v="9419"/>
    <n v="4152.5"/>
    <n v="6882"/>
    <n v="5962"/>
    <n v="5743.5"/>
    <n v="4959.5"/>
    <n v="75194.294687500005"/>
    <n v="89.8"/>
    <x v="0"/>
    <n v="23603.4021875"/>
    <n v="28043.892500000002"/>
    <n v="23547"/>
  </r>
  <r>
    <x v="2738"/>
    <n v="9971.5625"/>
    <n v="5024.5"/>
    <n v="8252.36"/>
    <n v="6539.25"/>
    <n v="7624.8125"/>
    <n v="638.11"/>
    <n v="9480"/>
    <n v="4342.5"/>
    <n v="6924"/>
    <n v="5681"/>
    <n v="5751"/>
    <n v="4778.75"/>
    <n v="75007.845000000001"/>
    <n v="92.9"/>
    <x v="0"/>
    <n v="23248.422500000001"/>
    <n v="28624.672500000001"/>
    <n v="23134.75"/>
  </r>
  <r>
    <x v="2739"/>
    <n v="9773.171875"/>
    <n v="5301.5"/>
    <n v="7767.67"/>
    <n v="5504.25"/>
    <n v="7542.90625"/>
    <n v="689.11"/>
    <n v="9466"/>
    <n v="4167.5"/>
    <n v="6756"/>
    <n v="5635.5"/>
    <n v="5878.5"/>
    <n v="4696.25"/>
    <n v="73178.358124999999"/>
    <n v="89.6"/>
    <x v="0"/>
    <n v="22842.341874999998"/>
    <n v="27369.766250000001"/>
    <n v="22966.25"/>
  </r>
  <r>
    <x v="2740"/>
    <n v="9791.4453125"/>
    <n v="4861.5"/>
    <n v="7859.3"/>
    <n v="5367.25"/>
    <n v="7609.5"/>
    <n v="541.44000000000005"/>
    <n v="9307.5"/>
    <n v="3919.25"/>
    <n v="6804"/>
    <n v="5568.5"/>
    <n v="5676.5"/>
    <n v="4750.75"/>
    <n v="72056.935312500005"/>
    <n v="99.5"/>
    <x v="0"/>
    <n v="22512.245312499999"/>
    <n v="26744.940000000002"/>
    <n v="22799.75"/>
  </r>
  <r>
    <x v="2741"/>
    <n v="9951.0234375"/>
    <n v="5482.5"/>
    <n v="5999.74"/>
    <n v="5152.75"/>
    <n v="7693.3125"/>
    <n v="720.75"/>
    <n v="8998"/>
    <n v="4046.75"/>
    <n v="6899"/>
    <n v="5565.5"/>
    <n v="5664"/>
    <n v="4791.25"/>
    <n v="70964.575937499991"/>
    <n v="98.9"/>
    <x v="0"/>
    <n v="21433.263437499998"/>
    <n v="26611.5625"/>
    <n v="22919.75"/>
  </r>
  <r>
    <x v="2742"/>
    <n v="10037.1796875"/>
    <n v="5791"/>
    <n v="5849.16"/>
    <n v="5674.5"/>
    <n v="7478.75"/>
    <n v="713.91000000000008"/>
    <n v="9060"/>
    <n v="4303.5"/>
    <n v="6949"/>
    <n v="5631"/>
    <n v="5833.5"/>
    <n v="4972"/>
    <n v="72293.499687500007"/>
    <n v="98.1"/>
    <x v="0"/>
    <n v="21677.3396875"/>
    <n v="27230.66"/>
    <n v="23385.5"/>
  </r>
  <r>
    <x v="2743"/>
    <n v="10530.4375"/>
    <n v="6975.5"/>
    <n v="5785.97"/>
    <n v="6707.5"/>
    <n v="7644.3125"/>
    <n v="689.81"/>
    <n v="9119.5"/>
    <n v="4771.75"/>
    <n v="7178"/>
    <n v="5734"/>
    <n v="6029"/>
    <n v="5149.25"/>
    <n v="76315.03"/>
    <n v="90.1"/>
    <x v="0"/>
    <n v="23291.907500000001"/>
    <n v="28932.872499999998"/>
    <n v="24090.25"/>
  </r>
  <r>
    <x v="2744"/>
    <n v="9793.34375"/>
    <n v="5693.5"/>
    <n v="5747.56"/>
    <n v="6775.25"/>
    <n v="7612.25"/>
    <n v="667.43000000000006"/>
    <n v="8844.5"/>
    <n v="4291"/>
    <n v="7024"/>
    <n v="5539.5"/>
    <n v="5841.5"/>
    <n v="4928"/>
    <n v="72757.833749999991"/>
    <n v="85.249142857142857"/>
    <x v="0"/>
    <n v="21234.403750000001"/>
    <n v="28190.43"/>
    <n v="23333"/>
  </r>
  <r>
    <x v="2745"/>
    <n v="9774.515625"/>
    <n v="5334"/>
    <n v="5650.89"/>
    <n v="5894.5"/>
    <n v="7356.8125"/>
    <n v="715.81"/>
    <n v="8815.5"/>
    <n v="4147.75"/>
    <n v="6875"/>
    <n v="5605"/>
    <n v="5570.5"/>
    <n v="4676"/>
    <n v="70416.278124999997"/>
    <n v="78.382857142857148"/>
    <x v="0"/>
    <n v="20759.405624999999"/>
    <n v="26930.372499999998"/>
    <n v="22726.5"/>
  </r>
  <r>
    <x v="2746"/>
    <n v="9711.90625"/>
    <n v="4379.5"/>
    <n v="5887.4400000000005"/>
    <n v="5969"/>
    <n v="7393.96875"/>
    <n v="682.61"/>
    <n v="8863"/>
    <n v="4265.75"/>
    <n v="7063"/>
    <n v="5652.5"/>
    <n v="5768.5"/>
    <n v="4818.25"/>
    <n v="70455.425000000003"/>
    <n v="79.124285714285719"/>
    <x v="0"/>
    <n v="19978.846250000002"/>
    <n v="27174.328750000001"/>
    <n v="23302.25"/>
  </r>
  <r>
    <x v="2747"/>
    <n v="10173.1875"/>
    <n v="6152"/>
    <n v="5460.81"/>
    <n v="5937.5"/>
    <n v="7331.59375"/>
    <n v="835.23"/>
    <n v="9029"/>
    <n v="4402.75"/>
    <n v="7207"/>
    <n v="5902.5"/>
    <n v="5884.5"/>
    <n v="5238"/>
    <n v="73554.071250000008"/>
    <n v="82"/>
    <x v="0"/>
    <n v="21785.997500000001"/>
    <n v="27536.07375"/>
    <n v="24232"/>
  </r>
  <r>
    <x v="2748"/>
    <n v="10304.59375"/>
    <n v="6160"/>
    <n v="5611.3099999999995"/>
    <n v="6338"/>
    <n v="7470.03125"/>
    <n v="854.8"/>
    <n v="9329"/>
    <n v="4695.5"/>
    <n v="7288"/>
    <n v="6008"/>
    <n v="6014"/>
    <n v="5307.5"/>
    <n v="75380.735000000001"/>
    <n v="82.6"/>
    <x v="0"/>
    <n v="22075.903749999998"/>
    <n v="28687.331249999999"/>
    <n v="24617.5"/>
  </r>
  <r>
    <x v="2749"/>
    <n v="10031.4375"/>
    <n v="6545"/>
    <n v="5442.1900000000005"/>
    <n v="6232.75"/>
    <n v="7358.21875"/>
    <n v="586.45000000000005"/>
    <n v="9298.5"/>
    <n v="4681.75"/>
    <n v="7074"/>
    <n v="5895"/>
    <n v="6027"/>
    <n v="5134"/>
    <n v="74306.296249999999"/>
    <n v="82"/>
    <x v="0"/>
    <n v="22018.627500000002"/>
    <n v="28157.668750000001"/>
    <n v="24130"/>
  </r>
  <r>
    <x v="2750"/>
    <n v="9987.09375"/>
    <n v="5613"/>
    <n v="5817.57"/>
    <n v="6374.75"/>
    <n v="7442.78125"/>
    <n v="631.02"/>
    <n v="9159"/>
    <n v="4464.5"/>
    <n v="6966"/>
    <n v="5749"/>
    <n v="5871"/>
    <n v="5094"/>
    <n v="73169.714999999997"/>
    <n v="92.2"/>
    <x v="0"/>
    <n v="21417.66375"/>
    <n v="28072.05125"/>
    <n v="23680"/>
  </r>
  <r>
    <x v="2751"/>
    <n v="10057.8125"/>
    <n v="5586"/>
    <n v="5570.51"/>
    <n v="6736.25"/>
    <n v="7595.59375"/>
    <n v="543.66000000000008"/>
    <n v="9051"/>
    <n v="4718.25"/>
    <n v="6984"/>
    <n v="5743.5"/>
    <n v="5866.5"/>
    <n v="5031.25"/>
    <n v="73484.326250000013"/>
    <n v="81.2"/>
    <x v="0"/>
    <n v="21214.322500000002"/>
    <n v="28644.75375"/>
    <n v="23625.25"/>
  </r>
  <r>
    <x v="2752"/>
    <n v="9704.546875"/>
    <n v="4791"/>
    <n v="5649.64"/>
    <n v="6237.75"/>
    <n v="7314.8125"/>
    <n v="723.1"/>
    <n v="8767"/>
    <n v="4282"/>
    <n v="6997"/>
    <n v="5524.5"/>
    <n v="5759.5"/>
    <n v="4841.75"/>
    <n v="70592.599374999991"/>
    <n v="79.2"/>
    <x v="0"/>
    <n v="20145.186874999999"/>
    <n v="27324.662499999999"/>
    <n v="23122.75"/>
  </r>
  <r>
    <x v="2753"/>
    <n v="9602.546875"/>
    <n v="4795.5"/>
    <n v="5508.72"/>
    <n v="6508"/>
    <n v="7320.21875"/>
    <n v="768.73"/>
    <n v="8604"/>
    <n v="4066.25"/>
    <n v="6758"/>
    <n v="5285"/>
    <n v="5585"/>
    <n v="4774.25"/>
    <n v="69576.215625000012"/>
    <n v="82.8"/>
    <x v="0"/>
    <n v="19906.766875000001"/>
    <n v="27267.19875"/>
    <n v="22402.25"/>
  </r>
  <r>
    <x v="2754"/>
    <n v="9668.1875"/>
    <n v="4977.5"/>
    <n v="5511.5599999999995"/>
    <n v="6771"/>
    <n v="7392.5"/>
    <n v="665.2"/>
    <n v="8592"/>
    <n v="4123.75"/>
    <n v="6620"/>
    <n v="5210"/>
    <n v="5574.5"/>
    <n v="4756"/>
    <n v="69862.197499999995"/>
    <n v="81.2"/>
    <x v="0"/>
    <n v="20157.247499999998"/>
    <n v="27544.45"/>
    <n v="22160.5"/>
  </r>
  <r>
    <x v="2755"/>
    <n v="9603.640625"/>
    <n v="4889.5"/>
    <n v="5415.74"/>
    <n v="6663.5"/>
    <n v="7381.34375"/>
    <n v="713.16000000000008"/>
    <n v="8582.5"/>
    <n v="4322.25"/>
    <n v="6616"/>
    <n v="5183.5"/>
    <n v="5668.5"/>
    <n v="4771.25"/>
    <n v="69810.884374999994"/>
    <n v="86.8"/>
    <x v="0"/>
    <n v="19908.880624999998"/>
    <n v="27662.75375"/>
    <n v="22239.25"/>
  </r>
  <r>
    <x v="2756"/>
    <n v="9586.3125"/>
    <n v="4926"/>
    <n v="5338.77"/>
    <n v="7012"/>
    <n v="7144.46875"/>
    <n v="491.22"/>
    <n v="8594"/>
    <n v="4607"/>
    <n v="6476"/>
    <n v="5060.5"/>
    <n v="5529.5"/>
    <n v="4728"/>
    <n v="69493.771250000005"/>
    <n v="78.8"/>
    <x v="0"/>
    <n v="19851.0825"/>
    <n v="27848.688750000001"/>
    <n v="21794"/>
  </r>
  <r>
    <x v="2757"/>
    <n v="9505.3125"/>
    <n v="4882"/>
    <n v="5604.88"/>
    <n v="6035"/>
    <n v="7378.4375"/>
    <n v="709.77"/>
    <n v="8704.5"/>
    <n v="4419.75"/>
    <n v="6536"/>
    <n v="5081.5"/>
    <n v="5442.5"/>
    <n v="4629.75"/>
    <n v="68929.399999999994"/>
    <n v="85.1"/>
    <x v="0"/>
    <n v="19992.192500000001"/>
    <n v="27247.4575"/>
    <n v="21689.75"/>
  </r>
  <r>
    <x v="2758"/>
    <n v="9578.84375"/>
    <n v="4747"/>
    <n v="5544.37"/>
    <n v="6331"/>
    <n v="7471"/>
    <n v="689.18000000000006"/>
    <n v="8775"/>
    <n v="4280.25"/>
    <n v="6574"/>
    <n v="5227"/>
    <n v="5392"/>
    <n v="4630"/>
    <n v="69239.643750000003"/>
    <n v="80.400000000000006"/>
    <x v="0"/>
    <n v="19870.213749999999"/>
    <n v="27546.43"/>
    <n v="21823"/>
  </r>
  <r>
    <x v="2759"/>
    <n v="9440.34375"/>
    <n v="4793"/>
    <n v="5472.87"/>
    <n v="6314"/>
    <n v="7349.25"/>
    <n v="686.07999999999993"/>
    <n v="8832"/>
    <n v="4148.75"/>
    <n v="6714"/>
    <n v="5204.5"/>
    <n v="5436"/>
    <n v="4576"/>
    <n v="68966.793750000012"/>
    <n v="88.621428571428567"/>
    <x v="0"/>
    <n v="19706.213749999999"/>
    <n v="27330.080000000002"/>
    <n v="21930.5"/>
  </r>
  <r>
    <x v="2760"/>
    <n v="9572"/>
    <n v="4938.5"/>
    <n v="5637.9500000000007"/>
    <n v="6877.5"/>
    <n v="7457.96875"/>
    <n v="818.18000000000006"/>
    <n v="8675"/>
    <n v="4255"/>
    <n v="6651"/>
    <n v="5247.5"/>
    <n v="5354.5"/>
    <n v="4620.5"/>
    <n v="70105.598750000005"/>
    <n v="92.513428571428577"/>
    <x v="0"/>
    <n v="20148.45"/>
    <n v="28083.64875"/>
    <n v="21873.5"/>
  </r>
  <r>
    <x v="2761"/>
    <n v="9830.21875"/>
    <n v="5520.5"/>
    <n v="5911.93"/>
    <n v="7005"/>
    <n v="7293.5"/>
    <n v="716.75"/>
    <n v="8788"/>
    <n v="4538.75"/>
    <n v="6840"/>
    <n v="5476"/>
    <n v="5559"/>
    <n v="4830"/>
    <n v="72309.648749999993"/>
    <n v="94.3"/>
    <x v="0"/>
    <n v="21262.64875"/>
    <n v="28342"/>
    <n v="22705"/>
  </r>
  <r>
    <x v="2762"/>
    <n v="10149.84375"/>
    <n v="5920"/>
    <n v="5765.7"/>
    <n v="6202.5"/>
    <n v="7207.40625"/>
    <n v="882.93000000000006"/>
    <n v="9272.5"/>
    <n v="4480"/>
    <n v="7187"/>
    <n v="5911"/>
    <n v="5661"/>
    <n v="5201.5"/>
    <n v="73841.38"/>
    <n v="92.9"/>
    <x v="0"/>
    <n v="21835.543750000001"/>
    <n v="28045.33625"/>
    <n v="23960.5"/>
  </r>
  <r>
    <x v="2763"/>
    <n v="10392.75"/>
    <n v="6258.5"/>
    <n v="5728.18"/>
    <n v="6557.25"/>
    <n v="7167.28125"/>
    <n v="846.96"/>
    <n v="9421.5"/>
    <n v="4472"/>
    <n v="7373"/>
    <n v="5926.5"/>
    <n v="6163.5"/>
    <n v="5482.5"/>
    <n v="75789.921249999999"/>
    <n v="82.3"/>
    <x v="0"/>
    <n v="22379.43"/>
    <n v="28464.991249999999"/>
    <n v="24945.5"/>
  </r>
  <r>
    <x v="2764"/>
    <n v="10173.71875"/>
    <n v="6164"/>
    <n v="5912.49"/>
    <n v="5926.75"/>
    <n v="7421.875"/>
    <n v="343.1"/>
    <n v="9349"/>
    <n v="4826.75"/>
    <n v="7207"/>
    <n v="5808"/>
    <n v="5940.5"/>
    <n v="5171"/>
    <n v="74244.183749999997"/>
    <n v="96.1"/>
    <x v="0"/>
    <n v="22250.208749999998"/>
    <n v="27867.474999999999"/>
    <n v="24126.5"/>
  </r>
  <r>
    <x v="2765"/>
    <n v="9858"/>
    <n v="5527.5"/>
    <n v="6027.9000000000005"/>
    <n v="5676.75"/>
    <n v="7462.90625"/>
    <n v="344.31"/>
    <n v="9103.5"/>
    <n v="4573.5"/>
    <n v="7064"/>
    <n v="5555.5"/>
    <n v="5851"/>
    <n v="4900.5"/>
    <n v="71945.366249999992"/>
    <n v="92.5"/>
    <x v="0"/>
    <n v="21413.4"/>
    <n v="27160.966249999998"/>
    <n v="23371"/>
  </r>
  <r>
    <x v="2766"/>
    <n v="9716.0625"/>
    <n v="5477.5"/>
    <n v="5367.5199999999995"/>
    <n v="6060.25"/>
    <n v="7311.4375"/>
    <n v="524.73"/>
    <n v="8884.5"/>
    <n v="4534.75"/>
    <n v="6983"/>
    <n v="5380"/>
    <n v="5786"/>
    <n v="4713.5"/>
    <n v="70739.25"/>
    <n v="98.056285714285721"/>
    <x v="0"/>
    <n v="20561.0825"/>
    <n v="27315.6675"/>
    <n v="22862.5"/>
  </r>
  <r>
    <x v="2767"/>
    <n v="9653.5"/>
    <n v="5224.5"/>
    <n v="5784.89"/>
    <n v="6513.75"/>
    <n v="7414.53125"/>
    <n v="643.97"/>
    <n v="8668.5"/>
    <n v="4211"/>
    <n v="6804"/>
    <n v="5132"/>
    <n v="5770.5"/>
    <n v="4641.5"/>
    <n v="70462.641250000001"/>
    <n v="98.2"/>
    <x v="0"/>
    <n v="20662.89"/>
    <n v="27451.751250000001"/>
    <n v="22348"/>
  </r>
  <r>
    <x v="2768"/>
    <n v="9707.21875"/>
    <n v="5204.5"/>
    <n v="5809.89"/>
    <n v="6630"/>
    <n v="7306.34375"/>
    <n v="638.66"/>
    <n v="8801"/>
    <n v="4278.5"/>
    <n v="6802"/>
    <n v="5224"/>
    <n v="5620.5"/>
    <n v="4604"/>
    <n v="70626.612500000003"/>
    <n v="98.9"/>
    <x v="0"/>
    <n v="20721.608749999999"/>
    <n v="27654.50375"/>
    <n v="22250.5"/>
  </r>
  <r>
    <x v="2769"/>
    <n v="9738.65625"/>
    <n v="5247.5"/>
    <n v="5851.98"/>
    <n v="6718"/>
    <n v="7246.84375"/>
    <n v="762.76"/>
    <n v="8797.5"/>
    <n v="4647.25"/>
    <n v="6828"/>
    <n v="5263"/>
    <n v="5553.5"/>
    <n v="4738.5"/>
    <n v="71393.490000000005"/>
    <n v="98.3"/>
    <x v="0"/>
    <n v="20838.13625"/>
    <n v="28172.353750000002"/>
    <n v="22383"/>
  </r>
  <r>
    <x v="2770"/>
    <n v="9674.5"/>
    <n v="5173"/>
    <n v="5973.46"/>
    <n v="6510.75"/>
    <n v="7277.4375"/>
    <n v="751.99"/>
    <n v="9095.5"/>
    <n v="4296.75"/>
    <n v="7016"/>
    <n v="5363"/>
    <n v="5714"/>
    <n v="4856"/>
    <n v="71702.387499999997"/>
    <n v="94.6"/>
    <x v="0"/>
    <n v="20820.96"/>
    <n v="27932.427499999998"/>
    <n v="22949"/>
  </r>
  <r>
    <x v="2771"/>
    <n v="9852.53125"/>
    <n v="5249"/>
    <n v="6131.4900000000007"/>
    <n v="6765.75"/>
    <n v="7487.5"/>
    <n v="629.88"/>
    <n v="9082.5"/>
    <n v="4416.75"/>
    <n v="6840"/>
    <n v="5325"/>
    <n v="5778"/>
    <n v="4781.5"/>
    <n v="72339.901249999995"/>
    <n v="95.827714285714279"/>
    <x v="0"/>
    <n v="21233.021250000002"/>
    <n v="28382.379999999997"/>
    <n v="22724.5"/>
  </r>
  <r>
    <x v="2772"/>
    <n v="9961.09375"/>
    <n v="5687.5"/>
    <n v="5848.4000000000005"/>
    <n v="5702.75"/>
    <n v="7285.125"/>
    <n v="668.8"/>
    <n v="9213.5"/>
    <n v="4298.25"/>
    <n v="6968"/>
    <n v="5513"/>
    <n v="5648.5"/>
    <n v="4863"/>
    <n v="71657.918750000012"/>
    <n v="98"/>
    <x v="0"/>
    <n v="21496.993750000001"/>
    <n v="27168.424999999999"/>
    <n v="22992.5"/>
  </r>
  <r>
    <x v="2773"/>
    <n v="9998.875"/>
    <n v="5674"/>
    <n v="5840.2"/>
    <n v="5763.25"/>
    <n v="7185.0625"/>
    <n v="642.43000000000006"/>
    <n v="9271"/>
    <n v="4366.25"/>
    <n v="7127"/>
    <n v="5477.5"/>
    <n v="5578.5"/>
    <n v="4903"/>
    <n v="71827.067500000005"/>
    <n v="99.2"/>
    <x v="0"/>
    <n v="21513.075000000001"/>
    <n v="27227.9925"/>
    <n v="23086"/>
  </r>
  <r>
    <x v="2774"/>
    <n v="9906"/>
    <n v="5612"/>
    <n v="5706.19"/>
    <n v="5964.5"/>
    <n v="7203"/>
    <n v="632.69000000000005"/>
    <n v="9127.5"/>
    <n v="4326"/>
    <n v="7037"/>
    <n v="5391.5"/>
    <n v="5635"/>
    <n v="4910"/>
    <n v="71451.38"/>
    <n v="98.9"/>
    <x v="0"/>
    <n v="21224.19"/>
    <n v="27253.690000000002"/>
    <n v="22973.5"/>
  </r>
  <r>
    <x v="2775"/>
    <n v="9788.09375"/>
    <n v="5494.5"/>
    <n v="5757.3499999999995"/>
    <n v="5949"/>
    <n v="7258.75"/>
    <n v="663.35"/>
    <n v="8834"/>
    <n v="4269.5"/>
    <n v="6854"/>
    <n v="5328.5"/>
    <n v="5744.5"/>
    <n v="4765"/>
    <n v="70706.543749999997"/>
    <n v="99.1"/>
    <x v="0"/>
    <n v="21039.943749999999"/>
    <n v="26974.6"/>
    <n v="22692"/>
  </r>
  <r>
    <x v="2776"/>
    <n v="9616.625"/>
    <n v="5179"/>
    <n v="5888.14"/>
    <n v="6376.25"/>
    <n v="7162.6875"/>
    <n v="734.26"/>
    <n v="8679"/>
    <n v="4406.25"/>
    <n v="6913.732421875"/>
    <n v="5264"/>
    <n v="5820"/>
    <n v="4611.5"/>
    <n v="70651.444921874994"/>
    <n v="98.7"/>
    <x v="0"/>
    <n v="20683.764999999999"/>
    <n v="27358.447500000002"/>
    <n v="22609.232421875"/>
  </r>
  <r>
    <x v="2777"/>
    <n v="9523.71875"/>
    <n v="4868.5"/>
    <n v="5699.2800000000007"/>
    <n v="5722.25"/>
    <n v="7209.1875"/>
    <n v="758.05"/>
    <n v="8466.5"/>
    <n v="4138.25"/>
    <n v="6914.9538574218695"/>
    <n v="5293.5"/>
    <n v="5723.5"/>
    <n v="4577.5"/>
    <n v="68895.190107421862"/>
    <n v="97.9"/>
    <x v="0"/>
    <n v="20091.498749999999"/>
    <n v="26294.237499999999"/>
    <n v="22509.453857421868"/>
  </r>
  <r>
    <x v="2778"/>
    <n v="9660.03125"/>
    <n v="4996"/>
    <n v="5846.35"/>
    <n v="5917"/>
    <n v="7425.625"/>
    <n v="612.79999999999995"/>
    <n v="8567.5"/>
    <n v="4121.75"/>
    <n v="6866.271484375"/>
    <n v="5244"/>
    <n v="5798.5"/>
    <n v="4526.5"/>
    <n v="69582.327734374994"/>
    <n v="99.029714285714292"/>
    <x v="0"/>
    <n v="20502.381249999999"/>
    <n v="26644.674999999999"/>
    <n v="22435.271484375"/>
  </r>
  <r>
    <x v="2779"/>
    <n v="9806.71875"/>
    <n v="5394"/>
    <n v="6078.26"/>
    <n v="5582.5"/>
    <n v="7500.625"/>
    <n v="659.97"/>
    <n v="8690"/>
    <n v="4164.75"/>
    <n v="7047.9658203125"/>
    <n v="5518"/>
    <n v="5634.5"/>
    <n v="4998"/>
    <n v="71075.28957031251"/>
    <n v="99"/>
    <x v="0"/>
    <n v="21278.978750000002"/>
    <n v="26597.845000000001"/>
    <n v="23198.4658203125"/>
  </r>
  <r>
    <x v="2780"/>
    <n v="10054.625"/>
    <n v="5439"/>
    <n v="5900.08"/>
    <n v="5624"/>
    <n v="7220.75"/>
    <n v="789.7"/>
    <n v="9074"/>
    <n v="4208.5"/>
    <n v="6995.37109375"/>
    <n v="5715"/>
    <n v="5706.5"/>
    <n v="4951.5"/>
    <n v="71679.026093749999"/>
    <n v="99.3"/>
    <x v="0"/>
    <n v="21393.705000000002"/>
    <n v="26916.95"/>
    <n v="23368.37109375"/>
  </r>
  <r>
    <x v="2781"/>
    <n v="9982.125"/>
    <n v="5455.5"/>
    <n v="5867.2099999999991"/>
    <n v="6344.5"/>
    <n v="7244.125"/>
    <n v="758.46"/>
    <n v="9027.5"/>
    <n v="4485.75"/>
    <n v="7051.1484375"/>
    <n v="5524"/>
    <n v="5800.5"/>
    <n v="4934"/>
    <n v="72474.818437499998"/>
    <n v="99.4"/>
    <x v="0"/>
    <n v="21304.834999999999"/>
    <n v="27860.334999999999"/>
    <n v="23309.6484375"/>
  </r>
  <r>
    <x v="2782"/>
    <n v="9853.375"/>
    <n v="5221"/>
    <n v="5980.91"/>
    <n v="5901"/>
    <n v="7306.5"/>
    <n v="748.29"/>
    <n v="8734.5"/>
    <n v="4396.75"/>
    <n v="6935.71875"/>
    <n v="5329.5"/>
    <n v="5761.5"/>
    <n v="4637.5"/>
    <n v="70806.543749999997"/>
    <n v="99.4"/>
    <x v="0"/>
    <n v="21055.285"/>
    <n v="27087.040000000001"/>
    <n v="22664.21875"/>
  </r>
  <r>
    <x v="2783"/>
    <n v="9734.1875"/>
    <n v="5260"/>
    <n v="5975.04"/>
    <n v="6102.5"/>
    <n v="7159.5"/>
    <n v="606.97"/>
    <n v="8747.5"/>
    <n v="4210.25"/>
    <n v="6922.23828125"/>
    <n v="5326.5"/>
    <n v="5724"/>
    <n v="4658"/>
    <n v="70426.685781250009"/>
    <n v="99.2"/>
    <x v="0"/>
    <n v="20969.227500000001"/>
    <n v="26826.720000000001"/>
    <n v="22630.73828125"/>
  </r>
  <r>
    <x v="2784"/>
    <n v="9684.9375"/>
    <n v="5280.5"/>
    <n v="5725.74"/>
    <n v="5839.75"/>
    <n v="7228"/>
    <n v="641.4"/>
    <n v="8718"/>
    <n v="4290.25"/>
    <n v="6958.65625"/>
    <n v="5218"/>
    <n v="5679"/>
    <n v="4597"/>
    <n v="69861.233749999999"/>
    <n v="99.1"/>
    <x v="0"/>
    <n v="20691.177499999998"/>
    <n v="26717.4"/>
    <n v="22452.65625"/>
  </r>
  <r>
    <x v="2785"/>
    <n v="9863.125"/>
    <n v="5065"/>
    <n v="6092.3399999999992"/>
    <n v="6404.75"/>
    <n v="7546.1875"/>
    <n v="673.57999999999993"/>
    <n v="8680"/>
    <n v="4556.25"/>
    <n v="6913.2265625"/>
    <n v="5172.5"/>
    <n v="5792"/>
    <n v="4538.5"/>
    <n v="71297.459062499998"/>
    <n v="98.6"/>
    <x v="0"/>
    <n v="21020.465"/>
    <n v="27860.767500000002"/>
    <n v="22416.2265625"/>
  </r>
  <r>
    <x v="2786"/>
    <n v="9531.4375"/>
    <n v="5015.5"/>
    <n v="5710.86"/>
    <n v="5736"/>
    <n v="7450.6875"/>
    <n v="666.81999999999994"/>
    <n v="8607"/>
    <n v="4213.75"/>
    <n v="6848.4140625"/>
    <n v="5168"/>
    <n v="5731.5"/>
    <n v="4517"/>
    <n v="69196.969062499993"/>
    <n v="97.6"/>
    <x v="0"/>
    <n v="20257.797500000001"/>
    <n v="26674.2575"/>
    <n v="22264.9140625"/>
  </r>
  <r>
    <x v="2787"/>
    <n v="9575.25"/>
    <n v="4892"/>
    <n v="5948.88"/>
    <n v="5424.5"/>
    <n v="7380.75"/>
    <n v="629.46"/>
    <n v="8669"/>
    <n v="4399.75"/>
    <n v="7021.2109375"/>
    <n v="5095"/>
    <n v="5706"/>
    <n v="4494"/>
    <n v="69235.800937499997"/>
    <n v="97.4"/>
    <x v="0"/>
    <n v="20416.13"/>
    <n v="26503.46"/>
    <n v="22316.2109375"/>
  </r>
  <r>
    <x v="2788"/>
    <n v="9597.875"/>
    <n v="5004"/>
    <n v="6068.51"/>
    <n v="5402.25"/>
    <n v="7674.6875"/>
    <n v="608.22"/>
    <n v="8590"/>
    <n v="4038"/>
    <n v="6991.2109375"/>
    <n v="5183"/>
    <n v="5647"/>
    <n v="4662"/>
    <n v="69466.75343750001"/>
    <n v="97.9"/>
    <x v="0"/>
    <n v="20670.385000000002"/>
    <n v="26313.157500000001"/>
    <n v="22483.2109375"/>
  </r>
  <r>
    <x v="2789"/>
    <n v="9674.1875"/>
    <n v="5232"/>
    <n v="6091.59"/>
    <n v="5332.5"/>
    <n v="7451.9375"/>
    <n v="639.65"/>
    <n v="8642.5"/>
    <n v="4137.5"/>
    <n v="6930.8359375"/>
    <n v="5241"/>
    <n v="5445"/>
    <n v="4551"/>
    <n v="69369.700937500005"/>
    <n v="99"/>
    <x v="0"/>
    <n v="20997.7775"/>
    <n v="26204.087500000001"/>
    <n v="22167.8359375"/>
  </r>
  <r>
    <x v="2790"/>
    <n v="9599.6875"/>
    <n v="5123"/>
    <n v="5926.35"/>
    <n v="5195"/>
    <n v="7373"/>
    <n v="637.42000000000007"/>
    <n v="8606.5"/>
    <n v="3963.75"/>
    <n v="6883.359375"/>
    <n v="5140.5"/>
    <n v="5489"/>
    <n v="4587"/>
    <n v="68524.56687499999"/>
    <n v="99.3"/>
    <x v="0"/>
    <n v="20649.037499999999"/>
    <n v="25775.67"/>
    <n v="22099.859375"/>
  </r>
  <r>
    <x v="2791"/>
    <n v="9714.6875"/>
    <n v="4985"/>
    <n v="5854.04"/>
    <n v="5284.25"/>
    <n v="7238.5"/>
    <n v="648.53"/>
    <n v="8618.5"/>
    <n v="4238.25"/>
    <n v="7005.34375"/>
    <n v="5137.5"/>
    <n v="5528"/>
    <n v="4528.5"/>
    <n v="68781.101250000007"/>
    <n v="99.1"/>
    <x v="0"/>
    <n v="20553.727500000001"/>
    <n v="26028.03"/>
    <n v="22199.34375"/>
  </r>
  <r>
    <x v="2792"/>
    <n v="9515.125"/>
    <n v="4915.5"/>
    <n v="5801.47"/>
    <n v="5953.25"/>
    <n v="7501.6875"/>
    <n v="643.15"/>
    <n v="8526.5"/>
    <n v="4001"/>
    <n v="6824.71875"/>
    <n v="5071"/>
    <n v="5589.5"/>
    <n v="4475"/>
    <n v="68817.901249999995"/>
    <n v="99"/>
    <x v="0"/>
    <n v="20232.095000000001"/>
    <n v="26625.587500000001"/>
    <n v="21960.21875"/>
  </r>
  <r>
    <x v="2793"/>
    <n v="9503.625"/>
    <n v="4826"/>
    <n v="5912.73"/>
    <n v="5790.75"/>
    <n v="7423.75"/>
    <n v="601.11"/>
    <n v="8199.5"/>
    <n v="4031.5"/>
    <n v="6814.4296875"/>
    <n v="4954"/>
    <n v="5598"/>
    <n v="4421.5"/>
    <n v="68076.894687499997"/>
    <n v="96.1"/>
    <x v="0"/>
    <n v="20242.355"/>
    <n v="26046.61"/>
    <n v="21787.9296875"/>
  </r>
  <r>
    <x v="2794"/>
    <n v="9507"/>
    <n v="4715"/>
    <n v="5651.78"/>
    <n v="5413.75"/>
    <n v="7172.8125"/>
    <n v="609.33999999999992"/>
    <n v="8470.5"/>
    <n v="4101.25"/>
    <n v="6743.8203125"/>
    <n v="4921.5"/>
    <n v="5603"/>
    <n v="4303.5"/>
    <n v="67213.252812499995"/>
    <n v="85.4"/>
    <x v="0"/>
    <n v="19873.78"/>
    <n v="25767.6525"/>
    <n v="21571.8203125"/>
  </r>
  <r>
    <x v="2795"/>
    <n v="9515.375"/>
    <n v="4710.5"/>
    <n v="5459.34"/>
    <n v="5599.75"/>
    <n v="7173"/>
    <n v="613.02"/>
    <n v="8548.5"/>
    <n v="4019"/>
    <n v="6660.8828125"/>
    <n v="4920.5"/>
    <n v="5587.5"/>
    <n v="4264"/>
    <n v="67071.367812500001"/>
    <n v="85.1"/>
    <x v="0"/>
    <n v="19685.215"/>
    <n v="25953.27"/>
    <n v="21432.8828125"/>
  </r>
  <r>
    <x v="2796"/>
    <n v="9555.5"/>
    <n v="4710.5"/>
    <n v="5497.25"/>
    <n v="5869.75"/>
    <n v="7242.9375"/>
    <n v="619.51"/>
    <n v="8430.5"/>
    <n v="4113"/>
    <n v="6740.546875"/>
    <n v="4938.5"/>
    <n v="5582"/>
    <n v="4322.5"/>
    <n v="67622.494375000009"/>
    <n v="91.8"/>
    <x v="0"/>
    <n v="19763.25"/>
    <n v="26275.697500000002"/>
    <n v="21583.546875"/>
  </r>
  <r>
    <x v="2797"/>
    <n v="9501.9375"/>
    <n v="4622"/>
    <n v="5543.1399999999994"/>
    <n v="5983"/>
    <n v="7289.0625"/>
    <n v="592.75"/>
    <n v="8573.5"/>
    <n v="3917.25"/>
    <n v="6759.65625"/>
    <n v="5030.5"/>
    <n v="5606"/>
    <n v="4375.5"/>
    <n v="67794.296249999999"/>
    <n v="80.7"/>
    <x v="0"/>
    <n v="19667.077499999999"/>
    <n v="26355.5625"/>
    <n v="21771.65625"/>
  </r>
  <r>
    <x v="2798"/>
    <n v="9373.9375"/>
    <n v="4389"/>
    <n v="5346.48"/>
    <n v="6274.5"/>
    <n v="7265.6875"/>
    <n v="604.19000000000005"/>
    <n v="8500"/>
    <n v="3837.5"/>
    <n v="6654.84375"/>
    <n v="4965.5"/>
    <n v="5649.5"/>
    <n v="4399.5"/>
    <n v="67260.638749999998"/>
    <n v="80.5"/>
    <x v="0"/>
    <n v="19109.4175"/>
    <n v="26481.877500000002"/>
    <n v="21669.34375"/>
  </r>
  <r>
    <x v="2799"/>
    <n v="9216.9375"/>
    <n v="4471.5"/>
    <n v="5690.91"/>
    <n v="6677.5"/>
    <n v="7527"/>
    <n v="610.48"/>
    <n v="8685.5"/>
    <n v="4245.5"/>
    <n v="6677.03125"/>
    <n v="5137.5"/>
    <n v="5671.5"/>
    <n v="4483"/>
    <n v="69094.358749999999"/>
    <n v="78.099999999999994"/>
    <x v="0"/>
    <n v="19379.3475"/>
    <n v="27745.98"/>
    <n v="21969.03125"/>
  </r>
  <r>
    <x v="2800"/>
    <n v="9193.1875"/>
    <n v="4398"/>
    <n v="5601.64"/>
    <n v="6220"/>
    <n v="7420.125"/>
    <n v="616.95000000000005"/>
    <n v="8551"/>
    <n v="4025"/>
    <n v="6700.1875"/>
    <n v="5065"/>
    <n v="5681"/>
    <n v="4379"/>
    <n v="67851.09"/>
    <n v="68.7"/>
    <x v="0"/>
    <n v="19192.827499999999"/>
    <n v="26833.075000000001"/>
    <n v="21825.1875"/>
  </r>
  <r>
    <x v="2801"/>
    <n v="9150.8125"/>
    <n v="4670.5"/>
    <n v="5748.94"/>
    <n v="5467"/>
    <n v="7223.1875"/>
    <n v="613.98"/>
    <n v="8532.5"/>
    <n v="3813"/>
    <n v="6818.390625"/>
    <n v="5094.5"/>
    <n v="5661.5"/>
    <n v="4414"/>
    <n v="67208.310624999998"/>
    <n v="67.3"/>
    <x v="0"/>
    <n v="19570.252499999999"/>
    <n v="25649.6675"/>
    <n v="21988.390625"/>
  </r>
  <r>
    <x v="2802"/>
    <n v="9365.5"/>
    <n v="4297.5"/>
    <n v="5874.27"/>
    <n v="5402"/>
    <n v="7136.875"/>
    <n v="630.79999999999995"/>
    <n v="8535"/>
    <n v="3914.5"/>
    <n v="6894.71875"/>
    <n v="5087"/>
    <n v="5619.5"/>
    <n v="4502.5"/>
    <n v="67260.163750000007"/>
    <n v="64.099999999999994"/>
    <x v="0"/>
    <n v="19537.27"/>
    <n v="25619.174999999999"/>
    <n v="22103.71875"/>
  </r>
  <r>
    <x v="2803"/>
    <n v="9417.6875"/>
    <n v="4229.5"/>
    <n v="5771.79"/>
    <n v="5324"/>
    <n v="7018.375"/>
    <n v="690.55"/>
    <n v="8852"/>
    <n v="4149.5"/>
    <n v="6878.609375"/>
    <n v="5384"/>
    <n v="5696.5"/>
    <n v="4667.5"/>
    <n v="68080.011874999997"/>
    <n v="69.8"/>
    <x v="0"/>
    <n v="19418.977500000001"/>
    <n v="26034.424999999999"/>
    <n v="22626.609375"/>
  </r>
  <r>
    <x v="2804"/>
    <n v="9310.5625"/>
    <n v="4550"/>
    <n v="5408.66"/>
    <n v="5892.5"/>
    <n v="7095.4375"/>
    <n v="627.93000000000006"/>
    <n v="8869.5"/>
    <n v="4170.5"/>
    <n v="6921.203125"/>
    <n v="5308.5"/>
    <n v="5730.5"/>
    <n v="4743.5"/>
    <n v="68628.793124999997"/>
    <n v="72.2"/>
    <x v="0"/>
    <n v="19269.2225"/>
    <n v="26655.8675"/>
    <n v="22703.703125"/>
  </r>
  <r>
    <x v="2805"/>
    <n v="9362.125"/>
    <n v="4278.5"/>
    <n v="4960.24"/>
    <n v="6388"/>
    <n v="7223.375"/>
    <n v="632.32999999999993"/>
    <n v="8716.5"/>
    <n v="4147"/>
    <n v="6869.8125"/>
    <n v="5136"/>
    <n v="5525.5"/>
    <n v="4607"/>
    <n v="67846.382500000007"/>
    <n v="75.641428571428577"/>
    <x v="0"/>
    <n v="18600.864999999998"/>
    <n v="27107.205000000002"/>
    <n v="22138.3125"/>
  </r>
  <r>
    <x v="2806"/>
    <n v="9300.625"/>
    <n v="4689.5"/>
    <n v="5261.28"/>
    <n v="6602"/>
    <n v="7474.1875"/>
    <n v="640.62"/>
    <n v="8961"/>
    <n v="4301"/>
    <n v="6846.265625"/>
    <n v="5131"/>
    <n v="5556.5"/>
    <n v="4566.5"/>
    <n v="69330.478124999994"/>
    <n v="81.295714285714283"/>
    <x v="0"/>
    <n v="19251.404999999999"/>
    <n v="27978.807500000003"/>
    <n v="22100.265625"/>
  </r>
  <r>
    <x v="2807"/>
    <n v="9355.3125"/>
    <n v="4649.5"/>
    <n v="5823.14"/>
    <n v="6455"/>
    <n v="7505.4375"/>
    <n v="639.70000000000005"/>
    <n v="8763"/>
    <n v="4088"/>
    <n v="6732.078125"/>
    <n v="5121.5"/>
    <n v="5589.5"/>
    <n v="4502.5"/>
    <n v="69224.668124999997"/>
    <n v="66.664285714285711"/>
    <x v="0"/>
    <n v="19827.952499999999"/>
    <n v="27451.137500000001"/>
    <n v="21945.578125"/>
  </r>
  <r>
    <x v="2808"/>
    <n v="9255.875"/>
    <n v="4329.5"/>
    <n v="5447.92"/>
    <n v="5574.5"/>
    <n v="7264.0625"/>
    <n v="613.77"/>
    <n v="8582.5"/>
    <n v="3947.5"/>
    <n v="6603.09375"/>
    <n v="5006"/>
    <n v="5587"/>
    <n v="4506.5"/>
    <n v="66718.221250000002"/>
    <n v="71.69114285714285"/>
    <x v="0"/>
    <n v="19033.294999999998"/>
    <n v="25982.3325"/>
    <n v="21702.59375"/>
  </r>
  <r>
    <x v="2809"/>
    <n v="9370.5625"/>
    <n v="4432.5"/>
    <n v="5647.86"/>
    <n v="5474.5"/>
    <n v="7216.6875"/>
    <n v="683.62"/>
    <n v="8570.5"/>
    <n v="4056.5"/>
    <n v="6750.921875"/>
    <n v="5181.5"/>
    <n v="5759.5"/>
    <n v="4621.5"/>
    <n v="67766.15187500001"/>
    <n v="74.099999999999994"/>
    <x v="0"/>
    <n v="19450.922500000001"/>
    <n v="26001.807500000003"/>
    <n v="22313.421875"/>
  </r>
  <r>
    <x v="2810"/>
    <n v="9480.25"/>
    <n v="4431"/>
    <n v="5831.5700000000006"/>
    <n v="5920.5"/>
    <n v="7280.6875"/>
    <n v="724.51"/>
    <n v="8609"/>
    <n v="4073.5"/>
    <n v="6799.5"/>
    <n v="5210.5"/>
    <n v="5743"/>
    <n v="4699.5"/>
    <n v="68803.517500000002"/>
    <n v="73.400000000000006"/>
    <x v="0"/>
    <n v="19742.82"/>
    <n v="26608.197500000002"/>
    <n v="22452.5"/>
  </r>
  <r>
    <x v="2811"/>
    <n v="9582.6875"/>
    <n v="4662.5"/>
    <n v="5431.95"/>
    <n v="5334.5"/>
    <n v="7262.9375"/>
    <n v="646.46"/>
    <n v="8701"/>
    <n v="3995.5"/>
    <n v="6764.078125"/>
    <n v="5025.5"/>
    <n v="5714"/>
    <n v="4572"/>
    <n v="67693.113125000003"/>
    <n v="74.2"/>
    <x v="0"/>
    <n v="19677.137500000001"/>
    <n v="25940.397499999999"/>
    <n v="22075.578125"/>
  </r>
  <r>
    <x v="2812"/>
    <n v="9556.0625"/>
    <n v="4947"/>
    <n v="5150.92"/>
    <n v="5427.5"/>
    <n v="7104.1875"/>
    <n v="641.70000000000005"/>
    <n v="8554"/>
    <n v="4097.5"/>
    <n v="6650.5"/>
    <n v="5151.5"/>
    <n v="5630.5"/>
    <n v="4605.5"/>
    <n v="67516.87"/>
    <n v="78.7"/>
    <x v="0"/>
    <n v="19653.982499999998"/>
    <n v="25824.887500000001"/>
    <n v="22038"/>
  </r>
  <r>
    <x v="2813"/>
    <n v="9538.3125"/>
    <n v="4874"/>
    <n v="5693.42"/>
    <n v="5630"/>
    <n v="7361.5625"/>
    <n v="668.2"/>
    <n v="8834.5"/>
    <n v="4145.5"/>
    <n v="6703.328125"/>
    <n v="5244"/>
    <n v="5659.5"/>
    <n v="4552"/>
    <n v="68904.323124999995"/>
    <n v="87"/>
    <x v="0"/>
    <n v="20105.732499999998"/>
    <n v="26639.762500000001"/>
    <n v="22158.828125"/>
  </r>
  <r>
    <x v="2814"/>
    <n v="9505.0625"/>
    <n v="4494"/>
    <n v="5674.5"/>
    <n v="6163"/>
    <n v="7466.875"/>
    <n v="636.79"/>
    <n v="8704.5"/>
    <n v="4200.5"/>
    <n v="6717.75"/>
    <n v="5067"/>
    <n v="5747.5"/>
    <n v="4418"/>
    <n v="68795.477500000008"/>
    <n v="80.8"/>
    <x v="0"/>
    <n v="19673.5625"/>
    <n v="27171.665000000001"/>
    <n v="21950.25"/>
  </r>
  <r>
    <x v="2815"/>
    <n v="9473.5625"/>
    <n v="4593"/>
    <n v="5499.2699999999995"/>
    <n v="5525"/>
    <n v="7231.75"/>
    <n v="634.6"/>
    <n v="8442.5"/>
    <n v="3962"/>
    <n v="6650.84375"/>
    <n v="5047"/>
    <n v="5575.5"/>
    <n v="4336"/>
    <n v="66971.026249999995"/>
    <n v="76.900000000000006"/>
    <x v="0"/>
    <n v="19565.8325"/>
    <n v="25795.85"/>
    <n v="21609.34375"/>
  </r>
  <r>
    <x v="2816"/>
    <n v="9375.4375"/>
    <n v="4610"/>
    <n v="5504.9100000000008"/>
    <n v="6218.5"/>
    <n v="7306.6875"/>
    <n v="608.73"/>
    <n v="8662"/>
    <n v="3952"/>
    <n v="6667.90625"/>
    <n v="5145"/>
    <n v="5723"/>
    <n v="4391.5"/>
    <n v="68165.671249999999"/>
    <n v="71.400000000000006"/>
    <x v="0"/>
    <n v="19490.3475"/>
    <n v="26747.9175"/>
    <n v="21927.40625"/>
  </r>
  <r>
    <x v="2817"/>
    <n v="9277.25"/>
    <n v="4343.5"/>
    <n v="5730.62"/>
    <n v="5488.5"/>
    <n v="7187.9375"/>
    <n v="614.56999999999994"/>
    <n v="8865"/>
    <n v="4001.5"/>
    <n v="6703.65625"/>
    <n v="5294.5"/>
    <n v="5774.5"/>
    <n v="4475.5"/>
    <n v="67757.033750000002"/>
    <n v="79.900000000000006"/>
    <x v="0"/>
    <n v="19351.37"/>
    <n v="26157.5075"/>
    <n v="22248.15625"/>
  </r>
  <r>
    <x v="2818"/>
    <n v="9380.0625"/>
    <n v="4238"/>
    <n v="5427.15"/>
    <n v="5448"/>
    <n v="7246.6875"/>
    <n v="634.69000000000005"/>
    <n v="8886"/>
    <n v="4126"/>
    <n v="6659.5625"/>
    <n v="5228.5"/>
    <n v="5718.5"/>
    <n v="4447.5"/>
    <n v="67440.652499999997"/>
    <n v="83.7"/>
    <x v="0"/>
    <n v="19045.212500000001"/>
    <n v="26341.377500000002"/>
    <n v="22054.0625"/>
  </r>
  <r>
    <x v="2819"/>
    <n v="9418.9375"/>
    <n v="4270"/>
    <n v="5631.56"/>
    <n v="5906.5"/>
    <n v="7265"/>
    <n v="619.52"/>
    <n v="8857"/>
    <n v="4093.5"/>
    <n v="6764.90625"/>
    <n v="5224"/>
    <n v="5782.5"/>
    <n v="4489"/>
    <n v="68322.423750000002"/>
    <n v="86.6"/>
    <x v="0"/>
    <n v="19320.497500000001"/>
    <n v="26741.52"/>
    <n v="22260.40625"/>
  </r>
  <r>
    <x v="2820"/>
    <n v="9359.9375"/>
    <n v="4297.5"/>
    <n v="5662.0199999999995"/>
    <n v="5204"/>
    <n v="7627.6875"/>
    <n v="600.84"/>
    <n v="8777"/>
    <n v="4097"/>
    <n v="6720.84375"/>
    <n v="5262"/>
    <n v="5748.5"/>
    <n v="4487.5"/>
    <n v="67844.828750000001"/>
    <n v="87.7"/>
    <x v="0"/>
    <n v="19319.4575"/>
    <n v="26306.5275"/>
    <n v="22218.84375"/>
  </r>
  <r>
    <x v="2821"/>
    <n v="9382.6875"/>
    <n v="4215"/>
    <n v="6323.44"/>
    <n v="5469"/>
    <n v="7418.3125"/>
    <n v="615.78"/>
    <n v="8796"/>
    <n v="3953.5"/>
    <n v="6754.6875"/>
    <n v="5361.5"/>
    <n v="5701.5"/>
    <n v="4444"/>
    <n v="68435.407500000001"/>
    <n v="76.3"/>
    <x v="0"/>
    <n v="19921.127499999999"/>
    <n v="26252.592499999999"/>
    <n v="22261.6875"/>
  </r>
  <r>
    <x v="2822"/>
    <n v="9426.0625"/>
    <n v="4274"/>
    <n v="6667.27"/>
    <n v="6050"/>
    <n v="7380.4375"/>
    <n v="606.29999999999995"/>
    <n v="8676"/>
    <n v="3964"/>
    <n v="6858.03125"/>
    <n v="5291.5"/>
    <n v="5772.5"/>
    <n v="4388"/>
    <n v="69354.101250000007"/>
    <n v="83.696857142857141"/>
    <x v="0"/>
    <n v="20367.3325"/>
    <n v="26676.737499999999"/>
    <n v="22310.03125"/>
  </r>
  <r>
    <x v="2823"/>
    <n v="9362.0625"/>
    <n v="4225"/>
    <n v="6792.7"/>
    <n v="6270.5"/>
    <n v="7269.625"/>
    <n v="634.81999999999994"/>
    <n v="8646.5"/>
    <n v="3845.5"/>
    <n v="6840.15625"/>
    <n v="5230.5"/>
    <n v="5806"/>
    <n v="4354.5"/>
    <n v="69277.863750000004"/>
    <n v="79.400000000000006"/>
    <x v="0"/>
    <n v="20379.762500000001"/>
    <n v="26666.945"/>
    <n v="22231.15625"/>
  </r>
  <r>
    <x v="2824"/>
    <n v="9459.875"/>
    <n v="4262"/>
    <n v="6609"/>
    <n v="6435"/>
    <n v="7321.0625"/>
    <n v="642.31999999999994"/>
    <n v="8981"/>
    <n v="4108.5"/>
    <n v="6760.21875"/>
    <n v="5261.5"/>
    <n v="5816"/>
    <n v="4370.5"/>
    <n v="70026.976250000007"/>
    <n v="79.900000000000006"/>
    <x v="0"/>
    <n v="20330.875"/>
    <n v="27487.8825"/>
    <n v="22208.21875"/>
  </r>
  <r>
    <x v="2825"/>
    <n v="9487.75"/>
    <n v="4275"/>
    <n v="6436.02"/>
    <n v="6486"/>
    <n v="7313.1875"/>
    <n v="631.81999999999994"/>
    <n v="8986.5"/>
    <n v="4240"/>
    <n v="6839.375"/>
    <n v="5190"/>
    <n v="5877"/>
    <n v="4399"/>
    <n v="70161.652499999997"/>
    <n v="81.8"/>
    <x v="0"/>
    <n v="20198.77"/>
    <n v="27657.5075"/>
    <n v="22305.375"/>
  </r>
  <r>
    <x v="2826"/>
    <n v="9463.375"/>
    <n v="4219"/>
    <n v="6390.95"/>
    <n v="6653"/>
    <n v="7273.625"/>
    <n v="633.19000000000005"/>
    <n v="9096.5"/>
    <n v="4146.5"/>
    <n v="6792.53125"/>
    <n v="5280"/>
    <n v="5883"/>
    <n v="4373"/>
    <n v="70204.671249999999"/>
    <n v="81.8"/>
    <x v="0"/>
    <n v="20073.325000000001"/>
    <n v="27802.815000000002"/>
    <n v="22328.53125"/>
  </r>
  <r>
    <x v="2827"/>
    <n v="9566.25"/>
    <n v="4295.5"/>
    <n v="6794.26"/>
    <n v="6877"/>
    <n v="7482.625"/>
    <n v="637.66"/>
    <n v="9119"/>
    <n v="4330.5"/>
    <n v="6774.96875"/>
    <n v="5342"/>
    <n v="5793"/>
    <n v="4466.5"/>
    <n v="71479.263749999998"/>
    <n v="88.9"/>
    <x v="0"/>
    <n v="20656.010000000002"/>
    <n v="28446.785"/>
    <n v="22376.46875"/>
  </r>
  <r>
    <x v="2828"/>
    <n v="9490.6875"/>
    <n v="4294.5"/>
    <n v="6888.55"/>
    <n v="5574.5"/>
    <n v="7660.125"/>
    <n v="641.29"/>
    <n v="9062.5"/>
    <n v="4340.5"/>
    <n v="6768.65625"/>
    <n v="5325"/>
    <n v="5835.5"/>
    <n v="4349"/>
    <n v="70230.808749999997"/>
    <n v="87.1"/>
    <x v="0"/>
    <n v="20673.737499999999"/>
    <n v="27278.915000000001"/>
    <n v="22278.15625"/>
  </r>
  <r>
    <x v="2829"/>
    <n v="9373.6875"/>
    <n v="4387.5"/>
    <n v="6367.3399999999992"/>
    <n v="5981"/>
    <n v="7370.9375"/>
    <n v="645.72"/>
    <n v="9014"/>
    <n v="4151.5"/>
    <n v="6877.4375"/>
    <n v="5318.5"/>
    <n v="5815.5"/>
    <n v="4317.5"/>
    <n v="69620.622499999998"/>
    <n v="80.156571428571425"/>
    <x v="0"/>
    <n v="20128.5275"/>
    <n v="27163.157500000001"/>
    <n v="22328.9375"/>
  </r>
  <r>
    <x v="2830"/>
    <n v="9518.8125"/>
    <n v="4399"/>
    <n v="6732.14"/>
    <n v="5770"/>
    <n v="7322.0625"/>
    <n v="662.17"/>
    <n v="8945.5"/>
    <n v="4281"/>
    <n v="6904.5"/>
    <n v="5320.5"/>
    <n v="5799"/>
    <n v="4344.5"/>
    <n v="69999.184999999998"/>
    <n v="77.599999999999994"/>
    <x v="0"/>
    <n v="20649.952499999999"/>
    <n v="26980.732499999998"/>
    <n v="22368.5"/>
  </r>
  <r>
    <x v="2831"/>
    <n v="9535.5"/>
    <n v="4338.5"/>
    <n v="6590.42"/>
    <n v="5660.5"/>
    <n v="7323.875"/>
    <n v="620.05999999999995"/>
    <n v="9009"/>
    <n v="3954"/>
    <n v="6819.96875"/>
    <n v="5292"/>
    <n v="5789"/>
    <n v="4357.5"/>
    <n v="69290.323749999996"/>
    <n v="84.7"/>
    <x v="0"/>
    <n v="20464.419999999998"/>
    <n v="26567.434999999998"/>
    <n v="22258.46875"/>
  </r>
  <r>
    <x v="2832"/>
    <n v="9452.625"/>
    <n v="4306.5"/>
    <n v="6991.1399999999994"/>
    <n v="5425"/>
    <n v="7366.5625"/>
    <n v="612.72"/>
    <n v="9193"/>
    <n v="4095.5"/>
    <n v="6822.84375"/>
    <n v="5422"/>
    <n v="5811"/>
    <n v="4506"/>
    <n v="70004.891250000001"/>
    <n v="88.8"/>
    <x v="0"/>
    <n v="20750.264999999999"/>
    <n v="26692.782500000001"/>
    <n v="22561.84375"/>
  </r>
  <r>
    <x v="2833"/>
    <n v="9486.5625"/>
    <n v="4336"/>
    <n v="6525.3"/>
    <n v="5486"/>
    <n v="7473.8125"/>
    <n v="611.70000000000005"/>
    <n v="9303.5"/>
    <n v="4131"/>
    <n v="6892.84375"/>
    <n v="5516"/>
    <n v="5927.5"/>
    <n v="4488.5"/>
    <n v="70178.71875"/>
    <n v="88.4"/>
    <x v="0"/>
    <n v="20347.862499999999"/>
    <n v="27006.012500000001"/>
    <n v="22824.84375"/>
  </r>
  <r>
    <x v="2834"/>
    <n v="9584.0625"/>
    <n v="4421"/>
    <n v="6975.33"/>
    <n v="5316"/>
    <n v="7580.6875"/>
    <n v="605.88"/>
    <n v="9385"/>
    <n v="4033"/>
    <n v="6863.28125"/>
    <n v="5622.5"/>
    <n v="5992"/>
    <n v="4498.5"/>
    <n v="70877.241249999992"/>
    <n v="88.8"/>
    <x v="0"/>
    <n v="20980.392500000002"/>
    <n v="26920.567499999997"/>
    <n v="22976.28125"/>
  </r>
  <r>
    <x v="2835"/>
    <n v="9365.4375"/>
    <n v="4346"/>
    <n v="6578.72"/>
    <n v="5181"/>
    <n v="7583.1875"/>
    <n v="593.13"/>
    <n v="9318.5"/>
    <n v="4019"/>
    <n v="6865.40625"/>
    <n v="5447.5"/>
    <n v="6014"/>
    <n v="4448.5"/>
    <n v="69760.381250000006"/>
    <n v="84.8"/>
    <x v="0"/>
    <n v="20290.157500000001"/>
    <n v="26694.817499999997"/>
    <n v="22775.40625"/>
  </r>
  <r>
    <x v="2836"/>
    <n v="9456.8125"/>
    <n v="4337.5"/>
    <n v="6447.5099999999993"/>
    <n v="5443"/>
    <n v="7576.8125"/>
    <n v="615.1"/>
    <n v="9308.5"/>
    <n v="4184.5"/>
    <n v="6816.71875"/>
    <n v="5374.5"/>
    <n v="5920.5"/>
    <n v="4397.5"/>
    <n v="69878.953750000001"/>
    <n v="67.5"/>
    <x v="0"/>
    <n v="20241.822499999998"/>
    <n v="27127.912499999999"/>
    <n v="22509.21875"/>
  </r>
  <r>
    <x v="2837"/>
    <n v="9275.25"/>
    <n v="4127.5"/>
    <n v="6115.2"/>
    <n v="5317"/>
    <n v="7569.75"/>
    <n v="594.04999999999995"/>
    <n v="8960"/>
    <n v="4122"/>
    <n v="6584.25"/>
    <n v="5132.5"/>
    <n v="5716"/>
    <n v="4304.5"/>
    <n v="67818"/>
    <n v="52.1"/>
    <x v="0"/>
    <n v="19517.95"/>
    <n v="26562.799999999999"/>
    <n v="21737.25"/>
  </r>
  <r>
    <x v="2838"/>
    <n v="9174.875"/>
    <n v="4121.5"/>
    <n v="6498.98"/>
    <n v="6118.5"/>
    <n v="7294.8125"/>
    <n v="559.1"/>
    <n v="8786"/>
    <n v="3843"/>
    <n v="6575.46875"/>
    <n v="5036.5"/>
    <n v="5703"/>
    <n v="4220.5"/>
    <n v="67932.236250000002"/>
    <n v="60.6"/>
    <x v="0"/>
    <n v="19795.355"/>
    <n v="26601.412499999999"/>
    <n v="21535.46875"/>
  </r>
  <r>
    <x v="2839"/>
    <n v="9415.75"/>
    <n v="4112"/>
    <n v="6422.8600000000006"/>
    <n v="6221"/>
    <n v="7196.875"/>
    <n v="598.28"/>
    <n v="8922.5"/>
    <n v="3925"/>
    <n v="6724.125"/>
    <n v="5140"/>
    <n v="5736"/>
    <n v="4336"/>
    <n v="68750.39"/>
    <n v="69.7"/>
    <x v="0"/>
    <n v="19950.61"/>
    <n v="26863.654999999999"/>
    <n v="21936.125"/>
  </r>
  <r>
    <x v="2840"/>
    <n v="9174.875"/>
    <n v="4121.5"/>
    <n v="6557.42"/>
    <n v="6118.5"/>
    <n v="7294.8125"/>
    <n v="607.34"/>
    <n v="8786"/>
    <n v="3843"/>
    <n v="6575.46875"/>
    <n v="5036.5"/>
    <n v="5703"/>
    <n v="4220.5"/>
    <n v="68038.916249999995"/>
    <n v="65.2"/>
    <x v="0"/>
    <n v="19853.794999999998"/>
    <n v="26649.6525"/>
    <n v="21535.46875"/>
  </r>
  <r>
    <x v="2841"/>
    <n v="9504"/>
    <n v="4192"/>
    <n v="6341.44"/>
    <n v="6450.5"/>
    <n v="7545.5625"/>
    <n v="629.83000000000004"/>
    <n v="9064.5"/>
    <n v="4125.5"/>
    <n v="6810.125"/>
    <n v="5202"/>
    <n v="5854.5"/>
    <n v="4302.5"/>
    <n v="70022.457500000004"/>
    <n v="72.2"/>
    <x v="0"/>
    <n v="20037.439999999999"/>
    <n v="27815.892500000002"/>
    <n v="22169.125"/>
  </r>
  <r>
    <x v="2842"/>
    <n v="9202.125"/>
    <n v="4090"/>
    <n v="6520.21"/>
    <n v="5302"/>
    <n v="7526.9375"/>
    <n v="618.73"/>
    <n v="8794"/>
    <n v="3831"/>
    <n v="6690.5625"/>
    <n v="5203.5"/>
    <n v="5812.5"/>
    <n v="4333"/>
    <n v="67924.565000000002"/>
    <n v="56.7"/>
    <x v="0"/>
    <n v="19812.334999999999"/>
    <n v="26072.6675"/>
    <n v="22039.5625"/>
  </r>
  <r>
    <x v="2843"/>
    <n v="9288.25"/>
    <n v="3940.5"/>
    <n v="5963.71"/>
    <n v="6260.5"/>
    <n v="7453.25"/>
    <n v="532.73"/>
    <n v="8798.5"/>
    <n v="3958"/>
    <n v="6875.96875"/>
    <n v="5175.5"/>
    <n v="5708.5"/>
    <n v="4283"/>
    <n v="68238.408750000002"/>
    <n v="69.2"/>
    <x v="0"/>
    <n v="19192.46"/>
    <n v="27002.98"/>
    <n v="22042.96875"/>
  </r>
  <r>
    <x v="2844"/>
    <n v="9475"/>
    <n v="4145.5"/>
    <n v="6041.87"/>
    <n v="6414"/>
    <n v="7566.75"/>
    <n v="628.74"/>
    <n v="9023"/>
    <n v="4184"/>
    <n v="6761.9375"/>
    <n v="5257.5"/>
    <n v="5708.5"/>
    <n v="4332"/>
    <n v="69538.797500000001"/>
    <n v="73.3"/>
    <x v="0"/>
    <n v="19662.37"/>
    <n v="27816.489999999998"/>
    <n v="22059.9375"/>
  </r>
  <r>
    <x v="2845"/>
    <n v="9576"/>
    <n v="4289.5"/>
    <n v="6272.5099999999993"/>
    <n v="6607"/>
    <n v="7509.875"/>
    <n v="635.57999999999993"/>
    <n v="8987.5"/>
    <n v="4331.5"/>
    <n v="6848.8125"/>
    <n v="5377"/>
    <n v="5849"/>
    <n v="4395"/>
    <n v="70679.277499999997"/>
    <n v="80.7"/>
    <x v="0"/>
    <n v="20138.009999999998"/>
    <n v="28071.455000000002"/>
    <n v="22469.8125"/>
  </r>
  <r>
    <x v="2846"/>
    <n v="9525.625"/>
    <n v="4274.5"/>
    <n v="6340.99"/>
    <n v="5978.5"/>
    <n v="7459.375"/>
    <n v="666.56"/>
    <n v="9005.5"/>
    <n v="4232.5"/>
    <n v="6788.28125"/>
    <n v="5414"/>
    <n v="5948.5"/>
    <n v="4339"/>
    <n v="69973.331249999988"/>
    <n v="83.8"/>
    <x v="0"/>
    <n v="20141.114999999998"/>
    <n v="27342.434999999998"/>
    <n v="22489.78125"/>
  </r>
  <r>
    <x v="2847"/>
    <n v="9483.375"/>
    <n v="4437.5"/>
    <n v="6140.29"/>
    <n v="6094"/>
    <n v="7430.125"/>
    <n v="662.85"/>
    <n v="9101.5"/>
    <n v="4274"/>
    <n v="6862.9375"/>
    <n v="5459.5"/>
    <n v="5983.5"/>
    <n v="4484"/>
    <n v="70413.577499999999"/>
    <n v="86.2"/>
    <x v="0"/>
    <n v="20061.165000000001"/>
    <n v="27562.474999999999"/>
    <n v="22789.9375"/>
  </r>
  <r>
    <x v="2848"/>
    <n v="9353.625"/>
    <n v="4409.5"/>
    <n v="6492.49"/>
    <n v="5879.5"/>
    <n v="7709.875"/>
    <n v="643.80999999999995"/>
    <n v="9289"/>
    <n v="4202.5"/>
    <n v="6887.15625"/>
    <n v="5495.5"/>
    <n v="6038.5"/>
    <n v="4580.5"/>
    <n v="70981.956249999988"/>
    <n v="86.8"/>
    <x v="0"/>
    <n v="20255.614999999998"/>
    <n v="27724.684999999998"/>
    <n v="23001.65625"/>
  </r>
  <r>
    <x v="2849"/>
    <n v="9359"/>
    <n v="4243.5"/>
    <n v="6183.5"/>
    <n v="5310.5"/>
    <n v="7491.125"/>
    <n v="645.32999999999993"/>
    <n v="9205"/>
    <n v="4114.5"/>
    <n v="6784.53125"/>
    <n v="5400"/>
    <n v="5852.5"/>
    <n v="4338.5"/>
    <n v="68927.986250000002"/>
    <n v="65.3"/>
    <x v="0"/>
    <n v="19786"/>
    <n v="26766.455000000002"/>
    <n v="22375.53125"/>
  </r>
  <r>
    <x v="2850"/>
    <n v="9413.5"/>
    <n v="4190"/>
    <n v="5958.34"/>
    <n v="5360.5"/>
    <n v="7432.625"/>
    <n v="659.67"/>
    <n v="8984.5"/>
    <n v="4005.5"/>
    <n v="6655.96875"/>
    <n v="5267"/>
    <n v="5756.5"/>
    <n v="4279.5"/>
    <n v="67963.603749999995"/>
    <n v="70.5"/>
    <x v="0"/>
    <n v="19561.84"/>
    <n v="26442.794999999998"/>
    <n v="21958.96875"/>
  </r>
  <r>
    <x v="2851"/>
    <n v="9495.875"/>
    <n v="4223"/>
    <n v="6233.2999999999993"/>
    <n v="5627.5"/>
    <n v="7443.125"/>
    <n v="643.12"/>
    <n v="8943"/>
    <n v="4029.5"/>
    <n v="6725.03125"/>
    <n v="5278"/>
    <n v="5794.5"/>
    <n v="4242"/>
    <n v="68677.951249999998"/>
    <n v="72"/>
    <x v="0"/>
    <n v="19952.174999999999"/>
    <n v="26686.245000000003"/>
    <n v="22039.53125"/>
  </r>
  <r>
    <x v="2852"/>
    <n v="9502.625"/>
    <n v="4307.5"/>
    <n v="6077.78"/>
    <n v="5506.5"/>
    <n v="7474.75"/>
    <n v="670.71"/>
    <n v="8809"/>
    <n v="3791"/>
    <n v="6605.71875"/>
    <n v="5299"/>
    <n v="5731.5"/>
    <n v="4291"/>
    <n v="68067.083749999991"/>
    <n v="69.8"/>
    <x v="0"/>
    <n v="19887.904999999999"/>
    <n v="26251.96"/>
    <n v="21927.21875"/>
  </r>
  <r>
    <x v="2853"/>
    <n v="9520"/>
    <n v="4210.5"/>
    <n v="6177.34"/>
    <n v="5822"/>
    <n v="7488.5"/>
    <n v="646.91"/>
    <n v="8957.5"/>
    <n v="3969.5"/>
    <n v="6609.4375"/>
    <n v="5309.5"/>
    <n v="5714.5"/>
    <n v="4200"/>
    <n v="68625.6875"/>
    <n v="69.2"/>
    <x v="0"/>
    <n v="19907.84"/>
    <n v="26884.41"/>
    <n v="21833.4375"/>
  </r>
  <r>
    <x v="2854"/>
    <n v="9557.875"/>
    <n v="4524"/>
    <n v="7005.18"/>
    <n v="6049"/>
    <n v="7307.625"/>
    <n v="589.36"/>
    <n v="9059.5"/>
    <n v="4043"/>
    <n v="6563.0625"/>
    <n v="5289.5"/>
    <n v="5746"/>
    <n v="4401"/>
    <n v="70135.102500000008"/>
    <n v="67.7"/>
    <x v="0"/>
    <n v="21087.055"/>
    <n v="27048.485000000001"/>
    <n v="21999.5625"/>
  </r>
  <r>
    <x v="2855"/>
    <n v="9524.5"/>
    <n v="4546"/>
    <n v="6440.13"/>
    <n v="6268"/>
    <n v="7456.75"/>
    <n v="591.14"/>
    <n v="9148.5"/>
    <n v="4144.5"/>
    <n v="6515"/>
    <n v="5368"/>
    <n v="5867"/>
    <n v="4498"/>
    <n v="70367.520000000004"/>
    <n v="75.8"/>
    <x v="0"/>
    <n v="20510.63"/>
    <n v="27608.89"/>
    <n v="22248"/>
  </r>
  <r>
    <x v="2856"/>
    <n v="9424.25"/>
    <n v="4318.5"/>
    <n v="6101.4"/>
    <n v="5887.5"/>
    <n v="7506.25"/>
    <n v="589.02"/>
    <n v="9189"/>
    <n v="4030.5"/>
    <n v="6458.375"/>
    <n v="5390"/>
    <n v="5794"/>
    <n v="4448"/>
    <n v="69136.794999999998"/>
    <n v="69.7"/>
    <x v="0"/>
    <n v="19844.150000000001"/>
    <n v="27202.27"/>
    <n v="22090.375"/>
  </r>
  <r>
    <x v="2857"/>
    <n v="9513.625"/>
    <n v="4263"/>
    <n v="6299.82"/>
    <n v="6308"/>
    <n v="7319.125"/>
    <n v="586.03"/>
    <n v="8813"/>
    <n v="3867.5"/>
    <n v="6509.375"/>
    <n v="5241"/>
    <n v="5841.5"/>
    <n v="4396.5"/>
    <n v="68958.475000000006"/>
    <n v="77.599999999999994"/>
    <x v="0"/>
    <n v="20076.445"/>
    <n v="26893.654999999999"/>
    <n v="21988.375"/>
  </r>
  <r>
    <x v="2858"/>
    <n v="9466.25"/>
    <n v="4362.5"/>
    <n v="6174.5"/>
    <n v="6419.5"/>
    <n v="7325.125"/>
    <n v="589.6"/>
    <n v="8848.5"/>
    <n v="4000.5"/>
    <n v="6634.625"/>
    <n v="5294"/>
    <n v="5821.5"/>
    <n v="4410"/>
    <n v="69346.600000000006"/>
    <n v="81.099999999999994"/>
    <x v="0"/>
    <n v="20003.25"/>
    <n v="27183.224999999999"/>
    <n v="22160.125"/>
  </r>
  <r>
    <x v="2859"/>
    <n v="9528.5"/>
    <n v="4003.5"/>
    <n v="5871.5999999999995"/>
    <n v="5272"/>
    <n v="7378.5"/>
    <n v="577.38"/>
    <n v="9236.5"/>
    <n v="4087"/>
    <n v="6742.0625"/>
    <n v="5363.5"/>
    <n v="5817"/>
    <n v="4410"/>
    <n v="68287.542499999996"/>
    <n v="88.3"/>
    <x v="0"/>
    <n v="19403.599999999999"/>
    <n v="26551.379999999997"/>
    <n v="22332.5625"/>
  </r>
  <r>
    <x v="2860"/>
    <n v="9485.75"/>
    <n v="3797"/>
    <n v="6512.78"/>
    <n v="5658.5"/>
    <n v="7349.875"/>
    <n v="442.16"/>
    <n v="9155.5"/>
    <n v="4254.5"/>
    <n v="6683.0625"/>
    <n v="5374.5"/>
    <n v="5598"/>
    <n v="4417"/>
    <n v="68728.627500000002"/>
    <n v="88.7"/>
    <x v="0"/>
    <n v="19795.53"/>
    <n v="26860.535"/>
    <n v="22072.5625"/>
  </r>
  <r>
    <x v="2861"/>
    <n v="9576.625"/>
    <n v="4284"/>
    <n v="6712.5800000000008"/>
    <n v="5196.5"/>
    <n v="7490.625"/>
    <n v="309.95"/>
    <n v="9095"/>
    <n v="4514"/>
    <n v="6786.4375"/>
    <n v="5374.5"/>
    <n v="5734.5"/>
    <n v="4374.5"/>
    <n v="69449.217499999999"/>
    <n v="89.4"/>
    <x v="0"/>
    <n v="20573.205000000002"/>
    <n v="26606.075000000001"/>
    <n v="22269.9375"/>
  </r>
  <r>
    <x v="2862"/>
    <n v="9389.625"/>
    <n v="4271"/>
    <n v="6513.2000000000007"/>
    <n v="5827"/>
    <n v="7549.875"/>
    <n v="311.73"/>
    <n v="9030"/>
    <n v="4554.5"/>
    <n v="6743.0625"/>
    <n v="5394.5"/>
    <n v="5878"/>
    <n v="4415.5"/>
    <n v="69877.992499999993"/>
    <n v="89.6"/>
    <x v="0"/>
    <n v="20173.825000000001"/>
    <n v="27273.105"/>
    <n v="22431.0625"/>
  </r>
  <r>
    <x v="2863"/>
    <n v="9370.375"/>
    <n v="4308.5"/>
    <n v="6493.66"/>
    <n v="6510"/>
    <n v="7796.5"/>
    <n v="307.73"/>
    <n v="9231"/>
    <n v="4562.5"/>
    <n v="6679.4375"/>
    <n v="5504.5"/>
    <n v="5926"/>
    <n v="4478"/>
    <n v="71168.202499999999"/>
    <n v="88.7"/>
    <x v="0"/>
    <n v="20172.535"/>
    <n v="28407.73"/>
    <n v="22587.9375"/>
  </r>
  <r>
    <x v="2864"/>
    <n v="9565"/>
    <n v="4083.5"/>
    <n v="6640.84"/>
    <n v="5398"/>
    <n v="7654.375"/>
    <n v="302.65999999999997"/>
    <n v="9149.5"/>
    <n v="4164.5"/>
    <n v="6762.8125"/>
    <n v="5369"/>
    <n v="5836.5"/>
    <n v="4429"/>
    <n v="69355.6875"/>
    <n v="85.9"/>
    <x v="0"/>
    <n v="20289.34"/>
    <n v="26669.035"/>
    <n v="22397.3125"/>
  </r>
  <r>
    <x v="2865"/>
    <n v="9534.375"/>
    <n v="4175.5"/>
    <n v="6906.57"/>
    <n v="5337.5"/>
    <n v="7504.875"/>
    <n v="288.31"/>
    <n v="9056.5"/>
    <n v="4130"/>
    <n v="6543.6875"/>
    <n v="5200"/>
    <n v="5798.5"/>
    <n v="4301.5"/>
    <n v="68777.317500000005"/>
    <n v="60"/>
    <x v="0"/>
    <n v="20616.445"/>
    <n v="26317.184999999998"/>
    <n v="21843.6875"/>
  </r>
  <r>
    <x v="2866"/>
    <n v="9335.125"/>
    <n v="4212.5"/>
    <n v="6424.44"/>
    <n v="5458"/>
    <n v="7552.875"/>
    <n v="384.28999999999996"/>
    <n v="8922"/>
    <n v="4143"/>
    <n v="6545.9375"/>
    <n v="5138"/>
    <n v="5777.5"/>
    <n v="4261.5"/>
    <n v="68155.16750000001"/>
    <n v="65.900000000000006"/>
    <x v="0"/>
    <n v="19972.064999999999"/>
    <n v="26460.165000000001"/>
    <n v="21722.9375"/>
  </r>
  <r>
    <x v="2867"/>
    <n v="9331.375"/>
    <n v="4116"/>
    <n v="6521.74"/>
    <n v="5397.5"/>
    <n v="7346.25"/>
    <n v="533.30999999999995"/>
    <n v="8919"/>
    <n v="3793"/>
    <n v="6664.4375"/>
    <n v="5307"/>
    <n v="5765"/>
    <n v="4284"/>
    <n v="67978.612499999988"/>
    <n v="62.8"/>
    <x v="0"/>
    <n v="19969.114999999998"/>
    <n v="25989.059999999998"/>
    <n v="22020.4375"/>
  </r>
  <r>
    <x v="2868"/>
    <n v="9464.25"/>
    <n v="4063"/>
    <n v="6368.06"/>
    <n v="5966"/>
    <n v="7381.375"/>
    <n v="443.52"/>
    <n v="8891.5"/>
    <n v="4072"/>
    <n v="6752.8125"/>
    <n v="5293"/>
    <n v="5772"/>
    <n v="4191"/>
    <n v="68658.517500000002"/>
    <n v="52.6"/>
    <x v="0"/>
    <n v="19895.310000000001"/>
    <n v="26754.395"/>
    <n v="22008.8125"/>
  </r>
  <r>
    <x v="2869"/>
    <n v="9464.625"/>
    <n v="4425"/>
    <n v="6961.2999999999993"/>
    <n v="6167.5"/>
    <n v="7695.125"/>
    <n v="298.67"/>
    <n v="9011"/>
    <n v="4226"/>
    <n v="6706.6875"/>
    <n v="5199.5"/>
    <n v="5773.5"/>
    <n v="4226"/>
    <n v="70154.907500000001"/>
    <n v="60.4"/>
    <x v="0"/>
    <n v="20850.924999999999"/>
    <n v="27398.294999999998"/>
    <n v="21905.6875"/>
  </r>
  <r>
    <x v="2870"/>
    <n v="9506.875"/>
    <n v="4147.5"/>
    <n v="6736.62"/>
    <n v="5954.5"/>
    <n v="7791.75"/>
    <n v="298.76"/>
    <n v="9167.5"/>
    <n v="4344.5"/>
    <n v="6649.5"/>
    <n v="5211.5"/>
    <n v="5733.5"/>
    <n v="4226.5"/>
    <n v="69769.005000000005"/>
    <n v="53.627142857142857"/>
    <x v="0"/>
    <n v="20390.994999999999"/>
    <n v="27557.010000000002"/>
    <n v="21821"/>
  </r>
  <r>
    <x v="2871"/>
    <n v="9349.25"/>
    <n v="3940"/>
    <n v="6571.2199999999993"/>
    <n v="5380.5"/>
    <n v="7598.125"/>
    <n v="406.6"/>
    <n v="9116"/>
    <n v="4143"/>
    <n v="6658.25"/>
    <n v="5152.5"/>
    <n v="5788"/>
    <n v="4218.5"/>
    <n v="68321.945000000007"/>
    <n v="62.4"/>
    <x v="0"/>
    <n v="19860.47"/>
    <n v="26644.224999999999"/>
    <n v="21817.25"/>
  </r>
  <r>
    <x v="2872"/>
    <n v="9211"/>
    <n v="3853.5"/>
    <n v="6643.9699999999993"/>
    <n v="5440.5"/>
    <n v="7498"/>
    <n v="432.71"/>
    <n v="8985"/>
    <n v="4221"/>
    <n v="6820.375"/>
    <n v="5146.5"/>
    <n v="5753"/>
    <n v="4184"/>
    <n v="68189.554999999993"/>
    <n v="67.2"/>
    <x v="0"/>
    <n v="19708.47"/>
    <n v="26577.21"/>
    <n v="21903.875"/>
  </r>
  <r>
    <x v="2873"/>
    <n v="9109.75"/>
    <n v="4084"/>
    <n v="6220.33"/>
    <n v="5501"/>
    <n v="7601.875"/>
    <n v="330.1"/>
    <n v="8990"/>
    <n v="4077"/>
    <n v="6750.5625"/>
    <n v="5222.5"/>
    <n v="5786"/>
    <n v="4226.5"/>
    <n v="67899.617499999993"/>
    <n v="64.260571428571424"/>
    <x v="0"/>
    <n v="19414.080000000002"/>
    <n v="26499.974999999999"/>
    <n v="21985.5625"/>
  </r>
  <r>
    <x v="2874"/>
    <n v="9195.5"/>
    <n v="4359.5"/>
    <n v="5888.77"/>
    <n v="5966"/>
    <n v="7671.5"/>
    <n v="328.5"/>
    <n v="9016.5"/>
    <n v="4069.5"/>
    <n v="6715.375"/>
    <n v="5306"/>
    <n v="5835"/>
    <n v="4218"/>
    <n v="68570.145000000004"/>
    <n v="64.3"/>
    <x v="0"/>
    <n v="19443.77"/>
    <n v="27052"/>
    <n v="22074.375"/>
  </r>
  <r>
    <x v="2875"/>
    <n v="9349.5"/>
    <n v="4605.5"/>
    <n v="5639.4699999999993"/>
    <n v="5669.5"/>
    <n v="7660"/>
    <n v="308.35000000000002"/>
    <n v="8939.5"/>
    <n v="3924.5"/>
    <n v="6724.5625"/>
    <n v="5253.5"/>
    <n v="5777.5"/>
    <n v="4309.5"/>
    <n v="68161.382500000007"/>
    <n v="68.400000000000006"/>
    <x v="0"/>
    <n v="19594.47"/>
    <n v="26501.85"/>
    <n v="22065.0625"/>
  </r>
  <r>
    <x v="2876"/>
    <n v="9471.875"/>
    <n v="4459"/>
    <n v="6114.0700000000006"/>
    <n v="6113"/>
    <n v="7916.625"/>
    <n v="308.96000000000004"/>
    <n v="9392"/>
    <n v="3960.5"/>
    <n v="6783.1875"/>
    <n v="5393.5"/>
    <n v="5726"/>
    <n v="4389.5"/>
    <n v="70028.217499999999"/>
    <n v="64.900000000000006"/>
    <x v="0"/>
    <n v="20044.945"/>
    <n v="27691.084999999999"/>
    <n v="22292.1875"/>
  </r>
  <r>
    <x v="2877"/>
    <n v="9226.5"/>
    <n v="4285.5"/>
    <n v="6081.38"/>
    <n v="5364.5"/>
    <n v="7886.625"/>
    <n v="307.5"/>
    <n v="9116.5"/>
    <n v="3876"/>
    <n v="6662.1875"/>
    <n v="5356"/>
    <n v="5793"/>
    <n v="4342"/>
    <n v="68297.692500000005"/>
    <n v="62.09057142857143"/>
    <x v="0"/>
    <n v="19593.38"/>
    <n v="26551.125"/>
    <n v="22153.1875"/>
  </r>
  <r>
    <x v="2878"/>
    <n v="9410"/>
    <n v="3985.5"/>
    <n v="5998.0199999999995"/>
    <n v="5614"/>
    <n v="7492.5"/>
    <n v="437.52"/>
    <n v="8915.5"/>
    <n v="3687"/>
    <n v="6720.0625"/>
    <n v="5215"/>
    <n v="5810"/>
    <n v="4321.5"/>
    <n v="67606.602500000008"/>
    <n v="61.5"/>
    <x v="0"/>
    <n v="19393.52"/>
    <n v="26146.52"/>
    <n v="22066.5625"/>
  </r>
  <r>
    <x v="2879"/>
    <n v="9318.5"/>
    <n v="3969.5"/>
    <n v="5419.77"/>
    <n v="5903.5"/>
    <n v="7344.625"/>
    <n v="619.52"/>
    <n v="9093.5"/>
    <n v="3802"/>
    <n v="6736.1875"/>
    <n v="5089.5"/>
    <n v="5879"/>
    <n v="4332"/>
    <n v="67507.602500000008"/>
    <n v="62.1"/>
    <x v="0"/>
    <n v="18707.77"/>
    <n v="26763.145"/>
    <n v="22036.6875"/>
  </r>
  <r>
    <x v="2880"/>
    <n v="9249"/>
    <n v="4285.5"/>
    <n v="5729.15"/>
    <n v="6309.5"/>
    <n v="7413.25"/>
    <n v="606.13"/>
    <n v="8897"/>
    <n v="3831.5"/>
    <n v="6645"/>
    <n v="5122.5"/>
    <n v="5857"/>
    <n v="4216.5"/>
    <n v="68162.03"/>
    <n v="59.4"/>
    <x v="0"/>
    <n v="19263.650000000001"/>
    <n v="27057.379999999997"/>
    <n v="21841"/>
  </r>
  <r>
    <x v="2881"/>
    <n v="9384.25"/>
    <n v="4442"/>
    <n v="5862.79"/>
    <n v="6083"/>
    <n v="7406.625"/>
    <n v="628.87"/>
    <n v="8846"/>
    <n v="4032.5"/>
    <n v="6598.3125"/>
    <n v="5105.5"/>
    <n v="5756"/>
    <n v="4370"/>
    <n v="68515.847500000003"/>
    <n v="66.599999999999994"/>
    <x v="0"/>
    <n v="19689.04"/>
    <n v="26996.995000000003"/>
    <n v="21829.8125"/>
  </r>
  <r>
    <x v="2882"/>
    <n v="9410"/>
    <n v="4435"/>
    <n v="5765.59"/>
    <n v="6296.5"/>
    <n v="7442.75"/>
    <n v="631.16"/>
    <n v="8889.5"/>
    <n v="4148"/>
    <n v="6587.5625"/>
    <n v="5102.5"/>
    <n v="5768"/>
    <n v="4408"/>
    <n v="68884.5625"/>
    <n v="70"/>
    <x v="0"/>
    <n v="19610.59"/>
    <n v="27407.91"/>
    <n v="21866.0625"/>
  </r>
  <r>
    <x v="2883"/>
    <n v="9329.625"/>
    <n v="4448.5"/>
    <n v="5859.99"/>
    <n v="6089"/>
    <n v="7719"/>
    <n v="651.02"/>
    <n v="9132"/>
    <n v="4379.5"/>
    <n v="6748.9375"/>
    <n v="5366"/>
    <n v="5868.5"/>
    <n v="4530.5"/>
    <n v="70122.572499999995"/>
    <n v="84.6"/>
    <x v="0"/>
    <n v="19638.114999999998"/>
    <n v="27970.52"/>
    <n v="22513.9375"/>
  </r>
  <r>
    <x v="2884"/>
    <n v="9347.625"/>
    <n v="4341.5"/>
    <n v="5949.05"/>
    <n v="5796"/>
    <n v="7913"/>
    <n v="639.32999999999993"/>
    <n v="9211.5"/>
    <n v="4289"/>
    <n v="6821.3125"/>
    <n v="5431.5"/>
    <n v="5937.5"/>
    <n v="4493.5"/>
    <n v="70170.817500000005"/>
    <n v="80.7"/>
    <x v="0"/>
    <n v="19638.174999999999"/>
    <n v="27848.83"/>
    <n v="22683.8125"/>
  </r>
  <r>
    <x v="2885"/>
    <n v="9424"/>
    <n v="4310.5"/>
    <n v="5855.21"/>
    <n v="5254"/>
    <n v="7812.875"/>
    <n v="640.46"/>
    <n v="8962"/>
    <n v="4099"/>
    <n v="6725.5625"/>
    <n v="5295.5"/>
    <n v="5844.5"/>
    <n v="4338"/>
    <n v="68561.607499999998"/>
    <n v="65.900000000000006"/>
    <x v="0"/>
    <n v="19589.71"/>
    <n v="26768.334999999999"/>
    <n v="22203.5625"/>
  </r>
  <r>
    <x v="2886"/>
    <n v="9376.5"/>
    <n v="4450.5"/>
    <n v="5809.96"/>
    <n v="6153"/>
    <n v="7568.625"/>
    <n v="631.65"/>
    <n v="8805.5"/>
    <n v="3980.5"/>
    <n v="6716"/>
    <n v="5258"/>
    <n v="5799"/>
    <n v="4302.5"/>
    <n v="68851.735000000001"/>
    <n v="69.400000000000006"/>
    <x v="0"/>
    <n v="19636.96"/>
    <n v="27139.275000000001"/>
    <n v="22075.5"/>
  </r>
  <r>
    <x v="2887"/>
    <n v="9522.5"/>
    <n v="4397.5"/>
    <n v="5553.75"/>
    <n v="5397.5"/>
    <n v="7674.375"/>
    <n v="609.68000000000006"/>
    <n v="8621"/>
    <n v="3888.5"/>
    <n v="6846"/>
    <n v="5272.5"/>
    <n v="5820.5"/>
    <n v="4303"/>
    <n v="67906.804999999993"/>
    <n v="67.5"/>
    <x v="0"/>
    <n v="19473.75"/>
    <n v="26191.055"/>
    <n v="22242"/>
  </r>
  <r>
    <x v="2888"/>
    <n v="9464.875"/>
    <n v="4416"/>
    <n v="5543.2300000000005"/>
    <n v="5766"/>
    <n v="7597.75"/>
    <n v="622.55999999999995"/>
    <n v="8686"/>
    <n v="4174.5"/>
    <n v="6720.0625"/>
    <n v="5187"/>
    <n v="5836"/>
    <n v="4452.5"/>
    <n v="68466.477499999994"/>
    <n v="70.599999999999994"/>
    <x v="0"/>
    <n v="19424.105"/>
    <n v="26846.809999999998"/>
    <n v="22195.5625"/>
  </r>
  <r>
    <x v="2889"/>
    <n v="9542.5"/>
    <n v="4368"/>
    <n v="5576.86"/>
    <n v="6263"/>
    <n v="7567.25"/>
    <n v="620.93000000000006"/>
    <n v="8844.5"/>
    <n v="4035.5"/>
    <n v="6768"/>
    <n v="5207.5"/>
    <n v="5855.5"/>
    <n v="4440"/>
    <n v="69089.540000000008"/>
    <n v="71.2"/>
    <x v="0"/>
    <n v="19487.36"/>
    <n v="27331.18"/>
    <n v="22271"/>
  </r>
  <r>
    <x v="2890"/>
    <n v="9511.75"/>
    <n v="4518"/>
    <n v="5924.64"/>
    <n v="6585"/>
    <n v="7837.75"/>
    <n v="579.30999999999995"/>
    <n v="8998.5"/>
    <n v="4203.5"/>
    <n v="6799.5"/>
    <n v="5313.5"/>
    <n v="5822.5"/>
    <n v="4479.5"/>
    <n v="70573.45"/>
    <n v="87.9"/>
    <x v="0"/>
    <n v="19954.39"/>
    <n v="28204.059999999998"/>
    <n v="22415"/>
  </r>
  <r>
    <x v="2891"/>
    <n v="9345"/>
    <n v="4611"/>
    <n v="5608.99"/>
    <n v="6432.5"/>
    <n v="7770.5"/>
    <n v="579.72"/>
    <n v="9023.5"/>
    <n v="4021"/>
    <n v="6840.875"/>
    <n v="5381.5"/>
    <n v="5806"/>
    <n v="4388"/>
    <n v="69808.584999999992"/>
    <n v="74.5"/>
    <x v="0"/>
    <n v="19564.989999999998"/>
    <n v="27827.22"/>
    <n v="22416.375"/>
  </r>
  <r>
    <x v="2892"/>
    <n v="9363.75"/>
    <n v="4552"/>
    <n v="5775.12"/>
    <n v="5563"/>
    <n v="7582.75"/>
    <n v="178"/>
    <n v="8948"/>
    <n v="4362.59"/>
    <n v="6764"/>
    <n v="5307"/>
    <n v="5717.5"/>
    <n v="4406.5"/>
    <n v="68520.209999999992"/>
    <n v="68.3"/>
    <x v="0"/>
    <n v="19690.87"/>
    <n v="26634.34"/>
    <n v="22195"/>
  </r>
  <r>
    <x v="2893"/>
    <n v="9386.625"/>
    <n v="4456"/>
    <n v="5531.5099999999993"/>
    <n v="5670.5"/>
    <n v="7580.25"/>
    <n v="347.9"/>
    <n v="8875"/>
    <n v="4145"/>
    <n v="6722.375"/>
    <n v="5266"/>
    <n v="5711"/>
    <n v="4449.5"/>
    <n v="68141.66"/>
    <n v="69.3"/>
    <x v="0"/>
    <n v="19374.134999999998"/>
    <n v="26618.65"/>
    <n v="22148.875"/>
  </r>
  <r>
    <x v="2894"/>
    <n v="9454.875"/>
    <n v="4533.5"/>
    <n v="5573.51"/>
    <n v="5766"/>
    <n v="7456.75"/>
    <n v="347.03"/>
    <n v="8736.5"/>
    <n v="4117"/>
    <n v="6721.25"/>
    <n v="5318.5"/>
    <n v="5695"/>
    <n v="4334"/>
    <n v="68053.915000000008"/>
    <n v="64.400000000000006"/>
    <x v="0"/>
    <n v="19561.885000000002"/>
    <n v="26423.279999999999"/>
    <n v="22068.75"/>
  </r>
  <r>
    <x v="2895"/>
    <n v="9484.375"/>
    <n v="4464.5"/>
    <n v="5314.9"/>
    <n v="5996"/>
    <n v="7473.25"/>
    <n v="348.31"/>
    <n v="8846"/>
    <n v="4030.5"/>
    <n v="6665.75"/>
    <n v="5349.5"/>
    <n v="5687"/>
    <n v="4293.5"/>
    <n v="67953.584999999992"/>
    <n v="68"/>
    <x v="0"/>
    <n v="19263.775000000001"/>
    <n v="26694.059999999998"/>
    <n v="21995.75"/>
  </r>
  <r>
    <x v="2896"/>
    <n v="9356.875"/>
    <n v="4414.5"/>
    <n v="5492.53"/>
    <n v="5917.5"/>
    <n v="7443.875"/>
    <n v="349.5"/>
    <n v="8792"/>
    <n v="4064"/>
    <n v="6740.9375"/>
    <n v="5241.5"/>
    <n v="5666.5"/>
    <n v="4342"/>
    <n v="67821.717499999999"/>
    <n v="65.7"/>
    <x v="0"/>
    <n v="19263.904999999999"/>
    <n v="26566.875"/>
    <n v="21990.9375"/>
  </r>
  <r>
    <x v="2897"/>
    <n v="9235.375"/>
    <n v="4608"/>
    <n v="5745.1"/>
    <n v="6105"/>
    <n v="7730.125"/>
    <n v="326.02"/>
    <n v="9093"/>
    <n v="4392"/>
    <n v="6752.5"/>
    <n v="5384.5"/>
    <n v="5724.5"/>
    <n v="4349.5"/>
    <n v="69445.62"/>
    <n v="76.400000000000006"/>
    <x v="0"/>
    <n v="19588.474999999999"/>
    <n v="27646.145"/>
    <n v="22211"/>
  </r>
  <r>
    <x v="2898"/>
    <n v="9219"/>
    <n v="4491.5"/>
    <n v="5768.93"/>
    <n v="5672"/>
    <n v="7564.75"/>
    <n v="323.07"/>
    <n v="9032"/>
    <n v="4029.5"/>
    <n v="6703.8125"/>
    <n v="5293.5"/>
    <n v="5610"/>
    <n v="4261.5"/>
    <n v="67969.5625"/>
    <n v="54.2"/>
    <x v="0"/>
    <n v="19479.43"/>
    <n v="26621.32"/>
    <n v="21868.8125"/>
  </r>
  <r>
    <x v="2899"/>
    <n v="9191.5"/>
    <n v="4453.5"/>
    <n v="5623.16"/>
    <n v="6183.5"/>
    <n v="7347.625"/>
    <n v="429.56"/>
    <n v="8799.5"/>
    <n v="4005.5"/>
    <n v="6587.75"/>
    <n v="5127.5"/>
    <n v="5508"/>
    <n v="4233"/>
    <n v="67490.095000000001"/>
    <n v="48.5"/>
    <x v="0"/>
    <n v="19268.16"/>
    <n v="26765.684999999998"/>
    <n v="21456.25"/>
  </r>
  <r>
    <x v="2900"/>
    <n v="9182.125"/>
    <n v="4195"/>
    <n v="5530.9800000000005"/>
    <n v="5627.5"/>
    <n v="7384.75"/>
    <n v="519.98"/>
    <n v="8742"/>
    <n v="3635"/>
    <n v="6457.5"/>
    <n v="5103.5"/>
    <n v="5465.5"/>
    <n v="4235.5"/>
    <n v="66079.334999999992"/>
    <n v="41.4"/>
    <x v="0"/>
    <n v="18908.105"/>
    <n v="25909.23"/>
    <n v="21262"/>
  </r>
  <r>
    <x v="2901"/>
    <n v="9162.375"/>
    <n v="4170"/>
    <n v="5495.8499999999995"/>
    <n v="6143.5"/>
    <n v="7403"/>
    <n v="442.15999999999997"/>
    <n v="8837.5"/>
    <n v="3533.5"/>
    <n v="6340.25"/>
    <n v="5069"/>
    <n v="5486.5"/>
    <n v="4239"/>
    <n v="66322.634999999995"/>
    <n v="49.6"/>
    <x v="0"/>
    <n v="18828.224999999999"/>
    <n v="26359.66"/>
    <n v="21134.75"/>
  </r>
  <r>
    <x v="2902"/>
    <n v="9141.875"/>
    <n v="4342.5"/>
    <n v="5530.42"/>
    <n v="6589"/>
    <n v="7557.75"/>
    <n v="317.03999999999996"/>
    <n v="8942"/>
    <n v="3804.5"/>
    <n v="6528.25"/>
    <n v="5116"/>
    <n v="5635.5"/>
    <n v="4275"/>
    <n v="67779.834999999992"/>
    <n v="54.715428571428575"/>
    <x v="0"/>
    <n v="19014.794999999998"/>
    <n v="27210.29"/>
    <n v="21554.75"/>
  </r>
  <r>
    <x v="2903"/>
    <n v="9341.5"/>
    <n v="4388.5"/>
    <n v="5426.95"/>
    <n v="6098.5"/>
    <n v="7514.75"/>
    <n v="321.60000000000002"/>
    <n v="9043.5"/>
    <n v="3444.5"/>
    <n v="6528.8125"/>
    <n v="5089"/>
    <n v="5621.5"/>
    <n v="4286"/>
    <n v="67105.112500000003"/>
    <n v="54.6"/>
    <x v="0"/>
    <n v="19156.95"/>
    <n v="26422.85"/>
    <n v="21525.3125"/>
  </r>
  <r>
    <x v="2904"/>
    <n v="9410.125"/>
    <n v="4814"/>
    <n v="5708.71"/>
    <n v="6262"/>
    <n v="7849.875"/>
    <n v="315.06"/>
    <n v="9229.5"/>
    <n v="3597"/>
    <n v="6555.4375"/>
    <n v="5139.5"/>
    <n v="5628.5"/>
    <n v="4330.5"/>
    <n v="68840.20749999999"/>
    <n v="60.9"/>
    <x v="0"/>
    <n v="19932.834999999999"/>
    <n v="27253.434999999998"/>
    <n v="21653.9375"/>
  </r>
  <r>
    <x v="2905"/>
    <n v="9388.625"/>
    <n v="4409"/>
    <n v="5577.5199999999995"/>
    <n v="6485"/>
    <n v="7925.5"/>
    <n v="316.15999999999997"/>
    <n v="9089.5"/>
    <n v="3413"/>
    <n v="6552.75"/>
    <n v="5163"/>
    <n v="5590.5"/>
    <n v="4303.5"/>
    <n v="68214.054999999993"/>
    <n v="48.537142857142854"/>
    <x v="0"/>
    <n v="19375.145"/>
    <n v="27229.16"/>
    <n v="21609.75"/>
  </r>
  <r>
    <x v="2906"/>
    <n v="9360.375"/>
    <n v="4525.5"/>
    <n v="5451.96"/>
    <n v="5736.5"/>
    <n v="7577.625"/>
    <n v="496.19"/>
    <n v="9256"/>
    <n v="3230.5"/>
    <n v="6593.375"/>
    <n v="5184"/>
    <n v="5488.5"/>
    <n v="4246.5"/>
    <n v="67147.024999999994"/>
    <n v="54.2"/>
    <x v="0"/>
    <n v="19337.834999999999"/>
    <n v="26296.815000000002"/>
    <n v="21512.375"/>
  </r>
  <r>
    <x v="2907"/>
    <n v="9332.25"/>
    <n v="4515.5"/>
    <n v="5583.3200000000006"/>
    <n v="6446.5"/>
    <n v="7501.875"/>
    <n v="713.59"/>
    <n v="9213.5"/>
    <n v="3151.5"/>
    <n v="6573.5625"/>
    <n v="5185"/>
    <n v="5592"/>
    <n v="4321"/>
    <n v="68129.597500000003"/>
    <n v="52.5"/>
    <x v="0"/>
    <n v="19431.07"/>
    <n v="27026.965"/>
    <n v="21671.5625"/>
  </r>
  <r>
    <x v="2908"/>
    <n v="9455.125"/>
    <n v="4597"/>
    <n v="5673.21"/>
    <n v="5718.5"/>
    <n v="7255.25"/>
    <n v="739.14"/>
    <n v="9034.5"/>
    <n v="3059.5"/>
    <n v="6625.3125"/>
    <n v="5159"/>
    <n v="5607.5"/>
    <n v="4262"/>
    <n v="67186.037500000006"/>
    <n v="57.6"/>
    <x v="0"/>
    <n v="19725.334999999999"/>
    <n v="25806.89"/>
    <n v="21653.8125"/>
  </r>
  <r>
    <x v="2909"/>
    <n v="9335.125"/>
    <n v="4895.5"/>
    <n v="5813.51"/>
    <n v="5680.5"/>
    <n v="7296.375"/>
    <n v="733.89"/>
    <n v="9219.5"/>
    <n v="3128.5"/>
    <n v="6551.4375"/>
    <n v="5270.5"/>
    <n v="5709"/>
    <n v="4434.5"/>
    <n v="68068.337499999994"/>
    <n v="68.668285714285716"/>
    <x v="0"/>
    <n v="20044.135000000002"/>
    <n v="26058.764999999999"/>
    <n v="21965.4375"/>
  </r>
  <r>
    <x v="2910"/>
    <n v="9410.125"/>
    <n v="5006.5"/>
    <n v="5828.3899999999994"/>
    <n v="5193"/>
    <n v="7470.5"/>
    <n v="711.12"/>
    <n v="9121"/>
    <n v="2950.5"/>
    <n v="6848.125"/>
    <n v="5430"/>
    <n v="5899"/>
    <n v="4492"/>
    <n v="68360.260000000009"/>
    <n v="84.214571428571432"/>
    <x v="0"/>
    <n v="20245.014999999999"/>
    <n v="25446.120000000003"/>
    <n v="22669.125"/>
  </r>
  <r>
    <x v="2911"/>
    <n v="9414.25"/>
    <n v="4855.5"/>
    <n v="5918.32"/>
    <n v="5256.5"/>
    <n v="7555"/>
    <n v="643.97"/>
    <n v="9112"/>
    <n v="3061.5"/>
    <n v="6912.5625"/>
    <n v="5383"/>
    <n v="5863"/>
    <n v="4471.5"/>
    <n v="68447.102500000008"/>
    <n v="75.126571428571424"/>
    <x v="0"/>
    <n v="20188.07"/>
    <n v="25628.97"/>
    <n v="22630.0625"/>
  </r>
  <r>
    <x v="2912"/>
    <n v="9357.25"/>
    <n v="4570"/>
    <n v="5920.7800000000007"/>
    <n v="5063"/>
    <n v="7652.875"/>
    <n v="541.98"/>
    <n v="8953.5"/>
    <n v="3095.5"/>
    <n v="6657.0625"/>
    <n v="5232"/>
    <n v="5722.5"/>
    <n v="4371.5"/>
    <n v="67137.947499999995"/>
    <n v="51.8"/>
    <x v="0"/>
    <n v="19848.03"/>
    <n v="25306.855"/>
    <n v="21983.0625"/>
  </r>
  <r>
    <x v="2913"/>
    <n v="9186.375"/>
    <n v="4689"/>
    <n v="5432.7400000000007"/>
    <n v="5279.5"/>
    <n v="7264.125"/>
    <n v="546.91000000000008"/>
    <n v="8996.5"/>
    <n v="2956"/>
    <n v="6572.25"/>
    <n v="5033.5"/>
    <n v="5599"/>
    <n v="4371.5"/>
    <n v="65927.399999999994"/>
    <n v="52.9"/>
    <x v="0"/>
    <n v="19308.115000000002"/>
    <n v="25043.035"/>
    <n v="21576.25"/>
  </r>
  <r>
    <x v="2914"/>
    <n v="6960.875"/>
    <n v="3215"/>
    <n v="3964.38"/>
    <n v="5858"/>
    <n v="7409.375"/>
    <n v="536.27"/>
    <n v="8893.5"/>
    <n v="3001.5"/>
    <n v="6649.1875"/>
    <n v="5004"/>
    <n v="5635"/>
    <n v="4364"/>
    <n v="61491.087500000001"/>
    <n v="50.5"/>
    <x v="0"/>
    <n v="14140.255000000001"/>
    <n v="25698.645"/>
    <n v="21652.1875"/>
  </r>
  <r>
    <x v="2915"/>
    <n v="0"/>
    <n v="0"/>
    <n v="490.04"/>
    <n v="6446"/>
    <n v="7461"/>
    <n v="549.80999999999995"/>
    <n v="8900"/>
    <n v="3186"/>
    <n v="6558.6875"/>
    <n v="5035.5"/>
    <n v="5639.5"/>
    <n v="4448.5"/>
    <n v="48715.037499999999"/>
    <n v="61"/>
    <x v="0"/>
    <n v="490.04"/>
    <n v="26542.809999999998"/>
    <n v="21682.1875"/>
  </r>
  <r>
    <x v="2916"/>
    <n v="0"/>
    <n v="0"/>
    <n v="295.82"/>
    <n v="5599"/>
    <n v="7357.5"/>
    <n v="585.84"/>
    <n v="9006"/>
    <n v="3165.5"/>
    <n v="6596.3125"/>
    <n v="5038.5"/>
    <n v="5686"/>
    <n v="4528"/>
    <n v="47858.472500000003"/>
    <n v="67.5"/>
    <x v="0"/>
    <n v="295.82"/>
    <n v="25713.84"/>
    <n v="21848.8125"/>
  </r>
  <r>
    <x v="2917"/>
    <n v="9385.375"/>
    <n v="4758.5"/>
    <n v="5842.0199999999995"/>
    <n v="5532"/>
    <n v="7332.25"/>
    <n v="608.61"/>
    <n v="9034.5"/>
    <n v="3175"/>
    <n v="6660.4375"/>
    <n v="5046.5"/>
    <n v="5627.5"/>
    <n v="4506"/>
    <n v="67508.692500000005"/>
    <n v="65.5"/>
    <x v="0"/>
    <n v="19985.895"/>
    <n v="25682.36"/>
    <n v="21840.4375"/>
  </r>
  <r>
    <x v="2918"/>
    <n v="9403.25"/>
    <n v="4843"/>
    <n v="6116.3"/>
    <n v="5391.5"/>
    <n v="7440.75"/>
    <n v="617.41"/>
    <n v="9069"/>
    <n v="3121"/>
    <n v="6672.25"/>
    <n v="5168.5"/>
    <n v="5682"/>
    <n v="4442.5"/>
    <n v="67967.459999999992"/>
    <n v="69.900000000000006"/>
    <x v="0"/>
    <n v="20362.55"/>
    <n v="25639.66"/>
    <n v="21965.25"/>
  </r>
  <r>
    <x v="2919"/>
    <n v="9407.75"/>
    <n v="4793"/>
    <n v="5890.33"/>
    <n v="5073"/>
    <n v="7374.25"/>
    <n v="597.44000000000005"/>
    <n v="9061"/>
    <n v="3064"/>
    <n v="6617.625"/>
    <n v="5212.5"/>
    <n v="5660"/>
    <n v="4380"/>
    <n v="67130.895000000004"/>
    <n v="61.2"/>
    <x v="0"/>
    <n v="20091.080000000002"/>
    <n v="25169.690000000002"/>
    <n v="21870.125"/>
  </r>
  <r>
    <x v="2920"/>
    <n v="9326.25"/>
    <n v="4767"/>
    <n v="6063.78"/>
    <n v="5562"/>
    <n v="7474.125"/>
    <n v="486.22"/>
    <n v="8875.5"/>
    <n v="3144"/>
    <n v="6739.0625"/>
    <n v="5270"/>
    <n v="5588"/>
    <n v="4432"/>
    <n v="67727.9375"/>
    <n v="71.3"/>
    <x v="0"/>
    <n v="20157.03"/>
    <n v="25541.845000000001"/>
    <n v="22029.0625"/>
  </r>
  <r>
    <x v="2921"/>
    <n v="9284"/>
    <n v="4758.5"/>
    <n v="5967.3600000000006"/>
    <n v="6468"/>
    <n v="7514.75"/>
    <n v="322.60000000000002"/>
    <n v="9116"/>
    <n v="3347.5"/>
    <n v="6668.625"/>
    <n v="5202.5"/>
    <n v="5532"/>
    <n v="4484"/>
    <n v="68665.834999999992"/>
    <n v="65"/>
    <x v="0"/>
    <n v="20009.86"/>
    <n v="26768.85"/>
    <n v="21887.125"/>
  </r>
  <r>
    <x v="2922"/>
    <n v="9189.875"/>
    <n v="5152.5"/>
    <n v="5598.2599999999993"/>
    <n v="6223"/>
    <n v="7668.75"/>
    <n v="334.22"/>
    <n v="9196.5"/>
    <n v="3443.5"/>
    <n v="6530.6875"/>
    <n v="5192.5"/>
    <n v="5558.5"/>
    <n v="4324"/>
    <n v="68412.292499999996"/>
    <n v="63.4"/>
    <x v="0"/>
    <n v="19940.634999999998"/>
    <n v="26865.97"/>
    <n v="21605.6875"/>
  </r>
  <r>
    <x v="2923"/>
    <n v="9241.125"/>
    <n v="4744"/>
    <n v="5566.47"/>
    <n v="6257.5"/>
    <n v="7521.875"/>
    <n v="354"/>
    <n v="9199.5"/>
    <n v="3471"/>
    <n v="6510.125"/>
    <n v="5168.5"/>
    <n v="5584.5"/>
    <n v="4412"/>
    <n v="68030.595000000001"/>
    <n v="71.599999999999994"/>
    <x v="0"/>
    <n v="19551.595000000001"/>
    <n v="26803.875"/>
    <n v="21675.125"/>
  </r>
  <r>
    <x v="2924"/>
    <n v="9153.125"/>
    <n v="4981"/>
    <n v="5654.32"/>
    <n v="6197"/>
    <n v="7543.125"/>
    <n v="350.46000000000004"/>
    <n v="9076"/>
    <n v="3316.5"/>
    <n v="6560.375"/>
    <n v="5194.5"/>
    <n v="5610.5"/>
    <n v="4479"/>
    <n v="68115.904999999999"/>
    <n v="63.1"/>
    <x v="0"/>
    <n v="19788.445"/>
    <n v="26483.084999999999"/>
    <n v="21844.375"/>
  </r>
  <r>
    <x v="2925"/>
    <n v="9136.25"/>
    <n v="4960"/>
    <n v="5706.22"/>
    <n v="6130.5"/>
    <n v="7675.625"/>
    <n v="351.22"/>
    <n v="9111"/>
    <n v="3255.5"/>
    <n v="6579.1875"/>
    <n v="5174.5"/>
    <n v="5535.5"/>
    <n v="4492"/>
    <n v="68107.502500000002"/>
    <n v="65.2"/>
    <x v="0"/>
    <n v="19802.47"/>
    <n v="26523.845000000001"/>
    <n v="21781.1875"/>
  </r>
  <r>
    <x v="2926"/>
    <n v="9097.75"/>
    <n v="5319"/>
    <n v="5148.18"/>
    <n v="6407"/>
    <n v="7548.625"/>
    <n v="360.64"/>
    <n v="9118"/>
    <n v="3485"/>
    <n v="6576.9375"/>
    <n v="5165.5"/>
    <n v="5515.5"/>
    <n v="4443.5"/>
    <n v="68185.632500000007"/>
    <n v="56.3"/>
    <x v="0"/>
    <n v="19564.93"/>
    <n v="26919.264999999999"/>
    <n v="21701.4375"/>
  </r>
  <r>
    <x v="2927"/>
    <n v="9199.625"/>
    <n v="5292.5"/>
    <n v="5258.4"/>
    <n v="6374"/>
    <n v="7452"/>
    <n v="363.75"/>
    <n v="9164"/>
    <n v="3227"/>
    <n v="6638.0625"/>
    <n v="5238.5"/>
    <n v="5631"/>
    <n v="4488"/>
    <n v="68326.837499999994"/>
    <n v="66.8"/>
    <x v="0"/>
    <n v="19750.525000000001"/>
    <n v="26580.75"/>
    <n v="21995.5625"/>
  </r>
  <r>
    <x v="2928"/>
    <n v="9271.625"/>
    <n v="4967"/>
    <n v="5572.22"/>
    <n v="5284"/>
    <n v="7223.5"/>
    <n v="360.95"/>
    <n v="9100"/>
    <n v="3290.5"/>
    <n v="6710.4375"/>
    <n v="5308"/>
    <n v="5656"/>
    <n v="4573.5"/>
    <n v="67317.732499999998"/>
    <n v="73.900000000000006"/>
    <x v="0"/>
    <n v="19810.845000000001"/>
    <n v="25258.95"/>
    <n v="22247.9375"/>
  </r>
  <r>
    <x v="2929"/>
    <n v="9400"/>
    <n v="5736"/>
    <n v="4907.6099999999997"/>
    <n v="5466"/>
    <n v="7242.5"/>
    <n v="354.08000000000004"/>
    <n v="9035.5"/>
    <n v="3323"/>
    <n v="6774.6875"/>
    <n v="5290.5"/>
    <n v="5740.5"/>
    <n v="4627.5"/>
    <n v="67897.877500000002"/>
    <n v="78.3"/>
    <x v="0"/>
    <n v="20043.61"/>
    <n v="25421.08"/>
    <n v="22433.1875"/>
  </r>
  <r>
    <x v="2930"/>
    <n v="9459.5"/>
    <n v="5427.5"/>
    <n v="5125.9599999999991"/>
    <n v="5762"/>
    <n v="7194.5"/>
    <n v="357.26"/>
    <n v="9235"/>
    <n v="3318"/>
    <n v="6889"/>
    <n v="5251"/>
    <n v="5701"/>
    <n v="4590"/>
    <n v="68310.720000000001"/>
    <n v="79.5"/>
    <x v="0"/>
    <n v="20012.96"/>
    <n v="25866.760000000002"/>
    <n v="22431"/>
  </r>
  <r>
    <x v="2931"/>
    <n v="9498.875"/>
    <n v="4942"/>
    <n v="5800.59"/>
    <n v="6217.5"/>
    <n v="7148.625"/>
    <n v="358.41999999999996"/>
    <n v="9141.5"/>
    <n v="3252"/>
    <n v="6792.4375"/>
    <n v="5317"/>
    <n v="5654.5"/>
    <n v="4625.5"/>
    <n v="68748.947499999995"/>
    <n v="68.3"/>
    <x v="0"/>
    <n v="20241.465"/>
    <n v="26118.044999999998"/>
    <n v="22389.4375"/>
  </r>
  <r>
    <x v="2932"/>
    <n v="9460.5"/>
    <n v="4872"/>
    <n v="5674.59"/>
    <n v="5157"/>
    <n v="7396.875"/>
    <n v="364.55"/>
    <n v="9197"/>
    <n v="3285"/>
    <n v="6776.5"/>
    <n v="5367"/>
    <n v="5666"/>
    <n v="4584.5"/>
    <n v="67801.514999999999"/>
    <n v="73.2"/>
    <x v="0"/>
    <n v="20007.09"/>
    <n v="25400.424999999999"/>
    <n v="22394"/>
  </r>
  <r>
    <x v="2933"/>
    <n v="9372.375"/>
    <n v="4808"/>
    <n v="5525.73"/>
    <n v="5017.5"/>
    <n v="7523.25"/>
    <n v="370.45"/>
    <n v="9191"/>
    <n v="3296.5"/>
    <n v="6777.875"/>
    <n v="5285.5"/>
    <n v="5604"/>
    <n v="4489"/>
    <n v="67261.179999999993"/>
    <n v="59.1"/>
    <x v="0"/>
    <n v="19706.105"/>
    <n v="25398.7"/>
    <n v="22156.375"/>
  </r>
  <r>
    <x v="2934"/>
    <n v="9366"/>
    <n v="4709"/>
    <n v="5442.07"/>
    <n v="5450"/>
    <n v="7359.375"/>
    <n v="371.76"/>
    <n v="9130"/>
    <n v="3297"/>
    <n v="6761.5"/>
    <n v="5279.5"/>
    <n v="5552.5"/>
    <n v="4465.5"/>
    <n v="67184.205000000002"/>
    <n v="59.1"/>
    <x v="0"/>
    <n v="19517.07"/>
    <n v="25608.135000000002"/>
    <n v="22059"/>
  </r>
  <r>
    <x v="2935"/>
    <n v="9409.875"/>
    <n v="4856.5"/>
    <n v="5429.62"/>
    <n v="5928.5"/>
    <n v="7298.375"/>
    <n v="358.22"/>
    <n v="9046"/>
    <n v="3330.5"/>
    <n v="6756.5"/>
    <n v="5274"/>
    <n v="5635.5"/>
    <n v="4518.5"/>
    <n v="67842.09"/>
    <n v="74.2"/>
    <x v="0"/>
    <n v="19695.994999999999"/>
    <n v="25961.595000000001"/>
    <n v="22184.5"/>
  </r>
  <r>
    <x v="2936"/>
    <n v="9374.75"/>
    <n v="4728"/>
    <n v="5652.54"/>
    <n v="6325.5"/>
    <n v="7232"/>
    <n v="348.07"/>
    <n v="9070.5"/>
    <n v="3510"/>
    <n v="6766.25"/>
    <n v="5323"/>
    <n v="5736"/>
    <n v="4596.5"/>
    <n v="68663.11"/>
    <n v="76.3"/>
    <x v="0"/>
    <n v="19755.29"/>
    <n v="26486.07"/>
    <n v="22421.75"/>
  </r>
  <r>
    <x v="2937"/>
    <n v="9381.75"/>
    <n v="5361.5"/>
    <n v="4851.8099999999995"/>
    <n v="6826.5"/>
    <n v="7174.25"/>
    <n v="341.86"/>
    <n v="9080.5"/>
    <n v="3545.5"/>
    <n v="6841.875"/>
    <n v="5327"/>
    <n v="5746.5"/>
    <n v="4577.5"/>
    <n v="69056.544999999998"/>
    <n v="55.5"/>
    <x v="0"/>
    <n v="19595.059999999998"/>
    <n v="26968.61"/>
    <n v="22492.875"/>
  </r>
  <r>
    <x v="2938"/>
    <n v="9476.625"/>
    <n v="5181"/>
    <n v="5693.3"/>
    <n v="5676.5"/>
    <n v="7119.125"/>
    <n v="485.8"/>
    <n v="9054.5"/>
    <n v="3181"/>
    <n v="6748.375"/>
    <n v="5257"/>
    <n v="5697.5"/>
    <n v="4586"/>
    <n v="68156.725000000006"/>
    <n v="63.4"/>
    <x v="0"/>
    <n v="20350.924999999999"/>
    <n v="25516.924999999999"/>
    <n v="22288.875"/>
  </r>
  <r>
    <x v="2939"/>
    <n v="9388"/>
    <n v="5368"/>
    <n v="5540.43"/>
    <n v="5730.5"/>
    <n v="7190.5"/>
    <n v="601.58000000000004"/>
    <n v="9147"/>
    <n v="3168"/>
    <n v="6636.5"/>
    <n v="5305"/>
    <n v="5540.5"/>
    <n v="4479.5"/>
    <n v="68095.510000000009"/>
    <n v="70.8"/>
    <x v="0"/>
    <n v="20296.43"/>
    <n v="25837.58"/>
    <n v="21961.5"/>
  </r>
  <r>
    <x v="2940"/>
    <n v="9389"/>
    <n v="5026.5"/>
    <n v="5665.75"/>
    <n v="5681"/>
    <n v="7194.75"/>
    <n v="612.49"/>
    <n v="9123"/>
    <n v="3229.5"/>
    <n v="6688.25"/>
    <n v="5261"/>
    <n v="5501"/>
    <n v="4413.5"/>
    <n v="67785.739999999991"/>
    <n v="69"/>
    <x v="0"/>
    <n v="20081.25"/>
    <n v="25840.739999999998"/>
    <n v="21863.75"/>
  </r>
  <r>
    <x v="2941"/>
    <n v="9415.125"/>
    <n v="4925.5"/>
    <n v="5685.5"/>
    <n v="5227"/>
    <n v="7146.75"/>
    <n v="616.21"/>
    <n v="9134.5"/>
    <n v="3154"/>
    <n v="6763.125"/>
    <n v="5133.5"/>
    <n v="5589.5"/>
    <n v="4465"/>
    <n v="67255.709999999992"/>
    <n v="69"/>
    <x v="0"/>
    <n v="20026.125"/>
    <n v="25278.46"/>
    <n v="21951.125"/>
  </r>
  <r>
    <x v="2942"/>
    <n v="9443.75"/>
    <n v="4975.5"/>
    <n v="5697.68"/>
    <n v="5710"/>
    <n v="6997.75"/>
    <n v="609.41"/>
    <n v="9225.5"/>
    <n v="3248"/>
    <n v="6806.5"/>
    <n v="5121"/>
    <n v="5654"/>
    <n v="4395.5"/>
    <n v="67884.59"/>
    <n v="73.900000000000006"/>
    <x v="0"/>
    <n v="20116.93"/>
    <n v="25790.66"/>
    <n v="21977"/>
  </r>
  <r>
    <x v="2943"/>
    <n v="9422.25"/>
    <n v="5021"/>
    <n v="5811.89"/>
    <n v="5948.5"/>
    <n v="7007.625"/>
    <n v="639.91000000000008"/>
    <n v="9216.5"/>
    <n v="3237"/>
    <n v="6656.625"/>
    <n v="5131.5"/>
    <n v="5697.5"/>
    <n v="4488"/>
    <n v="68278.3"/>
    <n v="70"/>
    <x v="0"/>
    <n v="20255.14"/>
    <n v="26049.535"/>
    <n v="21973.625"/>
  </r>
  <r>
    <x v="2944"/>
    <n v="9504.875"/>
    <n v="5658.5"/>
    <n v="5172.54"/>
    <n v="6264.5"/>
    <n v="7055.375"/>
    <n v="633.37"/>
    <n v="9067"/>
    <n v="3258"/>
    <n v="6708.25"/>
    <n v="5242"/>
    <n v="5715.5"/>
    <n v="4612.5"/>
    <n v="68892.41"/>
    <n v="76.900000000000006"/>
    <x v="0"/>
    <n v="20335.915000000001"/>
    <n v="26278.245000000003"/>
    <n v="22278.25"/>
  </r>
  <r>
    <x v="2945"/>
    <n v="9457.375"/>
    <n v="5203.5"/>
    <n v="5551.18"/>
    <n v="6597"/>
    <n v="7043.875"/>
    <n v="625.64"/>
    <n v="9051.5"/>
    <n v="3421"/>
    <n v="6734.5"/>
    <n v="5255"/>
    <n v="5666.5"/>
    <n v="4657.5"/>
    <n v="69264.570000000007"/>
    <n v="72.099999999999994"/>
    <x v="0"/>
    <n v="20212.055"/>
    <n v="26739.014999999999"/>
    <n v="22313.5"/>
  </r>
  <r>
    <x v="2946"/>
    <n v="9304"/>
    <n v="5578.5"/>
    <n v="5128.05"/>
    <n v="5570.5"/>
    <n v="7132"/>
    <n v="606.65"/>
    <n v="9110.5"/>
    <n v="3007.5"/>
    <n v="6581.75"/>
    <n v="5291.5"/>
    <n v="5650.5"/>
    <n v="4734.5"/>
    <n v="67695.95"/>
    <n v="73.5"/>
    <x v="0"/>
    <n v="20010.55"/>
    <n v="25427.15"/>
    <n v="22258.25"/>
  </r>
  <r>
    <x v="2947"/>
    <n v="9132"/>
    <n v="5373"/>
    <n v="5022.55"/>
    <n v="5556"/>
    <n v="7090.125"/>
    <n v="751.65"/>
    <n v="8400"/>
    <n v="2833.5"/>
    <n v="6493.875"/>
    <n v="5045.5"/>
    <n v="5552"/>
    <n v="4591"/>
    <n v="65841.2"/>
    <n v="65.599999999999994"/>
    <x v="0"/>
    <n v="19527.55"/>
    <n v="24631.275000000001"/>
    <n v="21682.375"/>
  </r>
  <r>
    <x v="2948"/>
    <n v="9236.5"/>
    <n v="4869.5"/>
    <n v="5432.1399999999994"/>
    <n v="5583"/>
    <n v="6876.25"/>
    <n v="583.86"/>
    <n v="8777"/>
    <n v="3194"/>
    <n v="6468.75"/>
    <n v="5106"/>
    <n v="5491"/>
    <n v="4491"/>
    <n v="66109"/>
    <n v="66.3"/>
    <x v="0"/>
    <n v="19538.14"/>
    <n v="25014.11"/>
    <n v="21556.75"/>
  </r>
  <r>
    <x v="2949"/>
    <n v="9520.25"/>
    <n v="4974"/>
    <n v="5815.49"/>
    <n v="5586.5"/>
    <n v="6986.5"/>
    <n v="586.83000000000004"/>
    <n v="8952.5"/>
    <n v="3180"/>
    <n v="6656.75"/>
    <n v="5297.5"/>
    <n v="5558.5"/>
    <n v="4672"/>
    <n v="67786.820000000007"/>
    <n v="73.7"/>
    <x v="0"/>
    <n v="20309.739999999998"/>
    <n v="25292.33"/>
    <n v="22184.75"/>
  </r>
  <r>
    <x v="2950"/>
    <n v="9549.5"/>
    <n v="5182.5"/>
    <n v="5709.84"/>
    <n v="5618"/>
    <n v="7187.375"/>
    <n v="640.22"/>
    <n v="9079.5"/>
    <n v="3162"/>
    <n v="6566"/>
    <n v="5447"/>
    <n v="5654"/>
    <n v="4771"/>
    <n v="68566.934999999998"/>
    <n v="76.5"/>
    <x v="0"/>
    <n v="20441.84"/>
    <n v="25687.095000000001"/>
    <n v="22438"/>
  </r>
  <r>
    <x v="2951"/>
    <n v="9595"/>
    <n v="5020.5"/>
    <n v="5874.4299999999994"/>
    <n v="5280"/>
    <n v="7081"/>
    <n v="522.15"/>
    <n v="8983"/>
    <n v="3212"/>
    <n v="6755.625"/>
    <n v="5449"/>
    <n v="5729.5"/>
    <n v="4743"/>
    <n v="68245.205000000002"/>
    <n v="77.400000000000006"/>
    <x v="0"/>
    <n v="20489.93"/>
    <n v="25078.15"/>
    <n v="22677.125"/>
  </r>
  <r>
    <x v="2952"/>
    <n v="9516.25"/>
    <n v="5288.5"/>
    <n v="6039.67"/>
    <n v="5204.5"/>
    <n v="7073.125"/>
    <n v="309.26"/>
    <n v="9181.5"/>
    <n v="3205.5"/>
    <n v="6659.625"/>
    <n v="5440.5"/>
    <n v="5744"/>
    <n v="4656.5"/>
    <n v="68318.929999999993"/>
    <n v="68.2"/>
    <x v="0"/>
    <n v="20844.419999999998"/>
    <n v="24973.885000000002"/>
    <n v="22500.625"/>
  </r>
  <r>
    <x v="2953"/>
    <n v="9391.5"/>
    <n v="5220.5"/>
    <n v="5848.72"/>
    <n v="5733"/>
    <n v="7424.625"/>
    <n v="309.02999999999997"/>
    <n v="9207"/>
    <n v="3161.5"/>
    <n v="6733.25"/>
    <n v="5492.5"/>
    <n v="5651.5"/>
    <n v="4590.5"/>
    <n v="68763.625"/>
    <n v="72.7"/>
    <x v="0"/>
    <n v="20460.72"/>
    <n v="25835.154999999999"/>
    <n v="22467.75"/>
  </r>
  <r>
    <x v="2954"/>
    <n v="9381.25"/>
    <n v="5248"/>
    <n v="5865.61"/>
    <n v="5799"/>
    <n v="7422"/>
    <n v="307.82"/>
    <n v="9332.5"/>
    <n v="3361.5"/>
    <n v="6767.25"/>
    <n v="5523"/>
    <n v="5652.5"/>
    <n v="4586"/>
    <n v="69246.429999999993"/>
    <n v="73.599999999999994"/>
    <x v="0"/>
    <n v="20494.86"/>
    <n v="26222.82"/>
    <n v="22528.75"/>
  </r>
  <r>
    <x v="2955"/>
    <n v="9363.25"/>
    <n v="5154"/>
    <n v="5724.25"/>
    <n v="5424"/>
    <n v="7145.5"/>
    <n v="314.8"/>
    <n v="9379.5"/>
    <n v="3146"/>
    <n v="6786.625"/>
    <n v="5556.5"/>
    <n v="5702"/>
    <n v="4657.5"/>
    <n v="68353.925000000003"/>
    <n v="83.3"/>
    <x v="0"/>
    <n v="20241.5"/>
    <n v="25409.8"/>
    <n v="22702.625"/>
  </r>
  <r>
    <x v="2956"/>
    <n v="9368"/>
    <n v="5245"/>
    <n v="5948.94"/>
    <n v="5880.5"/>
    <n v="7166.75"/>
    <n v="331.27"/>
    <n v="9297.5"/>
    <n v="3245.5"/>
    <n v="6899.25"/>
    <n v="5547"/>
    <n v="5773.5"/>
    <n v="4774"/>
    <n v="69477.209999999992"/>
    <n v="77"/>
    <x v="0"/>
    <n v="20561.939999999999"/>
    <n v="25921.52"/>
    <n v="22993.75"/>
  </r>
  <r>
    <x v="2957"/>
    <n v="9326.25"/>
    <n v="5574"/>
    <n v="6720.29"/>
    <n v="6065"/>
    <n v="7124.5"/>
    <n v="330.08000000000004"/>
    <n v="9341.5"/>
    <n v="3252.5"/>
    <n v="6796.75"/>
    <n v="5476.5"/>
    <n v="5749"/>
    <n v="4682.5"/>
    <n v="70438.87"/>
    <n v="83.4"/>
    <x v="0"/>
    <n v="21620.54"/>
    <n v="26113.58"/>
    <n v="22704.75"/>
  </r>
  <r>
    <x v="2958"/>
    <n v="9260.5"/>
    <n v="5653.5"/>
    <n v="6942.12"/>
    <n v="5796"/>
    <n v="7108.5"/>
    <n v="342.17"/>
    <n v="9202"/>
    <n v="3191"/>
    <n v="6790.5"/>
    <n v="5516.5"/>
    <n v="5758"/>
    <n v="4673"/>
    <n v="70233.789999999994"/>
    <n v="84.7"/>
    <x v="0"/>
    <n v="21856.12"/>
    <n v="25639.67"/>
    <n v="22738"/>
  </r>
  <r>
    <x v="2959"/>
    <n v="9328.25"/>
    <n v="2697"/>
    <n v="6719.5"/>
    <n v="6257.5"/>
    <n v="7200.875"/>
    <n v="350.2"/>
    <n v="9242.5"/>
    <n v="3242"/>
    <n v="6654.5"/>
    <n v="5496.5"/>
    <n v="5672"/>
    <n v="4588"/>
    <n v="67448.824999999997"/>
    <n v="77.5"/>
    <x v="0"/>
    <n v="18744.75"/>
    <n v="26293.075000000001"/>
    <n v="22411"/>
  </r>
  <r>
    <x v="2960"/>
    <n v="9279.5"/>
    <n v="5643.5"/>
    <n v="6795.04"/>
    <n v="5996.5"/>
    <n v="7452.5"/>
    <n v="355.85"/>
    <n v="9208"/>
    <n v="2921"/>
    <n v="6649.25"/>
    <n v="5442"/>
    <n v="5623.5"/>
    <n v="4574"/>
    <n v="69940.639999999999"/>
    <n v="83.8"/>
    <x v="0"/>
    <n v="21718.04"/>
    <n v="25933.85"/>
    <n v="22288.75"/>
  </r>
  <r>
    <x v="2961"/>
    <n v="9236.75"/>
    <n v="5412"/>
    <n v="6389.58"/>
    <n v="6284"/>
    <n v="7394.875"/>
    <n v="365.59"/>
    <n v="9174.5"/>
    <n v="3000"/>
    <n v="6809.375"/>
    <n v="5486.5"/>
    <n v="5665.5"/>
    <n v="4670.5"/>
    <n v="69889.17"/>
    <n v="83.8"/>
    <x v="0"/>
    <n v="21038.33"/>
    <n v="26218.965"/>
    <n v="22631.875"/>
  </r>
  <r>
    <x v="2962"/>
    <n v="9447"/>
    <n v="5020"/>
    <n v="5466.33"/>
    <n v="5613"/>
    <n v="7026.625"/>
    <n v="372.92"/>
    <n v="9032.5"/>
    <n v="2908"/>
    <n v="6710.875"/>
    <n v="5415"/>
    <n v="5552.5"/>
    <n v="4644.5"/>
    <n v="67209.25"/>
    <n v="84.8"/>
    <x v="0"/>
    <n v="19933.330000000002"/>
    <n v="24953.044999999998"/>
    <n v="22322.875"/>
  </r>
  <r>
    <x v="2963"/>
    <n v="9371"/>
    <n v="4782"/>
    <n v="5583.75"/>
    <n v="5410"/>
    <n v="7230.25"/>
    <n v="370.62"/>
    <n v="8949.5"/>
    <n v="2905"/>
    <n v="6798.875"/>
    <n v="5416.5"/>
    <n v="5553.5"/>
    <n v="4657"/>
    <n v="67027.994999999995"/>
    <n v="85.1"/>
    <x v="0"/>
    <n v="19736.75"/>
    <n v="24865.370000000003"/>
    <n v="22425.875"/>
  </r>
  <r>
    <x v="2964"/>
    <n v="9498.5"/>
    <n v="5025"/>
    <n v="5608.24"/>
    <n v="5620.5"/>
    <n v="7150.75"/>
    <n v="362.21"/>
    <n v="9147"/>
    <n v="2980"/>
    <n v="6721.375"/>
    <n v="5409"/>
    <n v="5667"/>
    <n v="4630.5"/>
    <n v="67820.074999999997"/>
    <n v="84.8"/>
    <x v="0"/>
    <n v="20131.739999999998"/>
    <n v="25260.46"/>
    <n v="22427.875"/>
  </r>
  <r>
    <x v="2965"/>
    <n v="9485"/>
    <n v="4868.5"/>
    <n v="5645.08"/>
    <n v="5548"/>
    <n v="7157.25"/>
    <n v="363.7"/>
    <n v="9073"/>
    <n v="3025.5"/>
    <n v="6767.75"/>
    <n v="5519.5"/>
    <n v="5687.5"/>
    <n v="4643"/>
    <n v="67783.78"/>
    <n v="85.6"/>
    <x v="0"/>
    <n v="19998.580000000002"/>
    <n v="25167.45"/>
    <n v="22617.75"/>
  </r>
  <r>
    <x v="2966"/>
    <n v="9341.75"/>
    <n v="5003.5"/>
    <n v="5677.9"/>
    <n v="5671"/>
    <n v="7310.5"/>
    <n v="331.24"/>
    <n v="9061.5"/>
    <n v="3025"/>
    <n v="6670.625"/>
    <n v="5528"/>
    <n v="5709.5"/>
    <n v="4565"/>
    <n v="67895.514999999999"/>
    <n v="79.8"/>
    <x v="0"/>
    <n v="20023.150000000001"/>
    <n v="25399.239999999998"/>
    <n v="22473.125"/>
  </r>
  <r>
    <x v="2967"/>
    <n v="9336.75"/>
    <n v="5017"/>
    <n v="5901.03"/>
    <n v="5778.5"/>
    <n v="7356.25"/>
    <n v="331.62"/>
    <n v="9148.5"/>
    <n v="3044"/>
    <n v="6646.875"/>
    <n v="5479"/>
    <n v="5690.5"/>
    <n v="4559.5"/>
    <n v="68289.524999999994"/>
    <n v="80.216857142857137"/>
    <x v="0"/>
    <n v="20254.78"/>
    <n v="25658.870000000003"/>
    <n v="22375.875"/>
  </r>
  <r>
    <x v="2968"/>
    <n v="9266.75"/>
    <n v="5060.5"/>
    <n v="5686.85"/>
    <n v="5466.5"/>
    <n v="7264.75"/>
    <n v="353.12"/>
    <n v="9322"/>
    <n v="2906"/>
    <n v="6635.875"/>
    <n v="5487"/>
    <n v="5739"/>
    <n v="4568"/>
    <n v="67756.345000000001"/>
    <n v="84.4"/>
    <x v="0"/>
    <n v="20014.099999999999"/>
    <n v="25312.370000000003"/>
    <n v="22429.875"/>
  </r>
  <r>
    <x v="2969"/>
    <n v="9349.25"/>
    <n v="4992"/>
    <n v="5780.64"/>
    <n v="6305"/>
    <n v="7192.25"/>
    <n v="346.69"/>
    <n v="9283"/>
    <n v="2962"/>
    <n v="6716.75"/>
    <n v="5474.5"/>
    <n v="5794.5"/>
    <n v="4631"/>
    <n v="68827.58"/>
    <n v="85.19114285714285"/>
    <x v="0"/>
    <n v="20121.89"/>
    <n v="26088.940000000002"/>
    <n v="22616.75"/>
  </r>
  <r>
    <x v="2970"/>
    <n v="9414.5"/>
    <n v="5062.5"/>
    <n v="5726.34"/>
    <n v="5833"/>
    <n v="7281.125"/>
    <n v="347.44"/>
    <n v="9158"/>
    <n v="2975.5"/>
    <n v="6751.375"/>
    <n v="5406"/>
    <n v="5784"/>
    <n v="4620.5"/>
    <n v="68360.28"/>
    <n v="84.388285714285715"/>
    <x v="0"/>
    <n v="20203.34"/>
    <n v="25595.065000000002"/>
    <n v="22561.875"/>
  </r>
  <r>
    <x v="2971"/>
    <n v="9457"/>
    <n v="5013.5"/>
    <n v="5752.83"/>
    <n v="5884.5"/>
    <n v="7157.375"/>
    <n v="353.51"/>
    <n v="9159.5"/>
    <n v="2892.5"/>
    <n v="6711.375"/>
    <n v="5406"/>
    <n v="5744.5"/>
    <n v="4576"/>
    <n v="68108.59"/>
    <n v="80.959999999999994"/>
    <x v="0"/>
    <n v="20223.330000000002"/>
    <n v="25447.385000000002"/>
    <n v="22437.875"/>
  </r>
  <r>
    <x v="2972"/>
    <n v="9254.25"/>
    <n v="5040.5"/>
    <n v="5926.34"/>
    <n v="5554"/>
    <n v="7111.25"/>
    <n v="337.28"/>
    <n v="9087"/>
    <n v="2897.5"/>
    <n v="6734.25"/>
    <n v="5408.5"/>
    <n v="5790.5"/>
    <n v="4603"/>
    <n v="67744.37"/>
    <n v="84.96114285714286"/>
    <x v="0"/>
    <n v="20221.09"/>
    <n v="24987.03"/>
    <n v="22536.25"/>
  </r>
  <r>
    <x v="2973"/>
    <n v="9295.5"/>
    <n v="4798"/>
    <n v="5706.59"/>
    <n v="5660"/>
    <n v="7152.875"/>
    <n v="334.15"/>
    <n v="9097.5"/>
    <n v="2966.5"/>
    <n v="6799.625"/>
    <n v="5494"/>
    <n v="5800"/>
    <n v="4618.5"/>
    <n v="67723.240000000005"/>
    <n v="84.676857142857145"/>
    <x v="0"/>
    <n v="19800.09"/>
    <n v="25211.025000000001"/>
    <n v="22712.125"/>
  </r>
  <r>
    <x v="2974"/>
    <n v="9235"/>
    <n v="4957.5"/>
    <n v="5801.6"/>
    <n v="5420.5"/>
    <n v="7297.125"/>
    <n v="334.64"/>
    <n v="9238.5"/>
    <n v="3043.5"/>
    <n v="6802.625"/>
    <n v="5587"/>
    <n v="5811.5"/>
    <n v="4691.5"/>
    <n v="68220.989999999991"/>
    <n v="84.731428571428566"/>
    <x v="0"/>
    <n v="19994.099999999999"/>
    <n v="25334.264999999999"/>
    <n v="22892.625"/>
  </r>
  <r>
    <x v="2975"/>
    <n v="9181.5"/>
    <n v="4977.5"/>
    <n v="5879.85"/>
    <n v="5390.5"/>
    <n v="7211.5"/>
    <n v="337.15"/>
    <n v="9201.5"/>
    <n v="2943.5"/>
    <n v="6720"/>
    <n v="5465"/>
    <n v="5708"/>
    <n v="4578.5"/>
    <n v="67594.5"/>
    <n v="75.533714285714282"/>
    <x v="0"/>
    <n v="20038.849999999999"/>
    <n v="25084.15"/>
    <n v="22471.5"/>
  </r>
  <r>
    <x v="2976"/>
    <n v="9306.25"/>
    <n v="5027.5"/>
    <n v="5741.87"/>
    <n v="6099.5"/>
    <n v="7191.625"/>
    <n v="355.81"/>
    <n v="9092.5"/>
    <n v="2995"/>
    <n v="6667.625"/>
    <n v="5286"/>
    <n v="5695.5"/>
    <n v="4531.5"/>
    <n v="67990.679999999993"/>
    <n v="77.873999999999995"/>
    <x v="0"/>
    <n v="20075.62"/>
    <n v="25734.434999999998"/>
    <n v="22180.625"/>
  </r>
  <r>
    <x v="2977"/>
    <n v="9393.75"/>
    <n v="4978"/>
    <n v="5652.9"/>
    <n v="5960"/>
    <n v="7266.5"/>
    <n v="337.61"/>
    <n v="9074"/>
    <n v="2981.5"/>
    <n v="6793.125"/>
    <n v="5426.5"/>
    <n v="5720.5"/>
    <n v="4634.5"/>
    <n v="68218.885000000009"/>
    <n v="80.275714285714287"/>
    <x v="0"/>
    <n v="20024.650000000001"/>
    <n v="25619.61"/>
    <n v="22574.625"/>
  </r>
  <r>
    <x v="2978"/>
    <n v="9319"/>
    <n v="5117.5"/>
    <n v="5729.05"/>
    <n v="5383.5"/>
    <n v="7301.25"/>
    <n v="327.64999999999998"/>
    <n v="9273"/>
    <n v="2927"/>
    <n v="6711.375"/>
    <n v="5418"/>
    <n v="5720.5"/>
    <n v="4609.5"/>
    <n v="67837.324999999997"/>
    <n v="74.33"/>
    <x v="0"/>
    <n v="20165.55"/>
    <n v="25212.400000000001"/>
    <n v="22459.375"/>
  </r>
  <r>
    <x v="2979"/>
    <n v="9210"/>
    <n v="5138"/>
    <n v="5780.18"/>
    <n v="6596.5"/>
    <n v="7292.375"/>
    <n v="323.59000000000003"/>
    <n v="8988"/>
    <n v="2996"/>
    <n v="6689.875"/>
    <n v="5296"/>
    <n v="5768.5"/>
    <n v="4526"/>
    <n v="68605.02"/>
    <n v="73.58971428571428"/>
    <x v="0"/>
    <n v="20128.18"/>
    <n v="26196.465"/>
    <n v="22280.375"/>
  </r>
  <r>
    <x v="2980"/>
    <n v="9417.25"/>
    <n v="4979.5"/>
    <n v="5781.95"/>
    <n v="6767"/>
    <n v="7373.875"/>
    <n v="339.1"/>
    <n v="8972"/>
    <n v="3103"/>
    <n v="6579.125"/>
    <n v="5295.5"/>
    <n v="5658.5"/>
    <n v="4481"/>
    <n v="68747.8"/>
    <n v="70.84542857142857"/>
    <x v="0"/>
    <n v="20178.7"/>
    <n v="26554.974999999999"/>
    <n v="22014.125"/>
  </r>
  <r>
    <x v="2981"/>
    <n v="9561"/>
    <n v="4959"/>
    <n v="5955.53"/>
    <n v="6467.5"/>
    <n v="7583.5"/>
    <n v="352.63"/>
    <n v="9182.5"/>
    <n v="3383.5"/>
    <n v="6581.875"/>
    <n v="5337"/>
    <n v="5628.5"/>
    <n v="4529.5"/>
    <n v="69522.035000000003"/>
    <n v="71.873142857142852"/>
    <x v="0"/>
    <n v="20475.53"/>
    <n v="26969.629999999997"/>
    <n v="22076.875"/>
  </r>
  <r>
    <x v="2982"/>
    <n v="9324.25"/>
    <n v="4693"/>
    <n v="5809.9"/>
    <n v="5848"/>
    <n v="7497.5"/>
    <n v="330.21"/>
    <n v="9308"/>
    <n v="3158.5"/>
    <n v="6653.625"/>
    <n v="5283"/>
    <n v="5535.5"/>
    <n v="4488"/>
    <n v="67929.485000000001"/>
    <n v="56.433142857142855"/>
    <x v="0"/>
    <n v="19827.150000000001"/>
    <n v="26142.21"/>
    <n v="21960.125"/>
  </r>
  <r>
    <x v="2983"/>
    <n v="9353.75"/>
    <n v="4437"/>
    <n v="5515.1"/>
    <n v="5504.5"/>
    <n v="7325"/>
    <n v="328.08"/>
    <n v="8960"/>
    <n v="3200.5"/>
    <n v="6439.375"/>
    <n v="5219"/>
    <n v="5389.5"/>
    <n v="4452.5"/>
    <n v="66124.304999999993"/>
    <n v="43.393428571428572"/>
    <x v="0"/>
    <n v="19305.849999999999"/>
    <n v="25318.080000000002"/>
    <n v="21500.375"/>
  </r>
  <r>
    <x v="2984"/>
    <n v="9099"/>
    <n v="4291.5"/>
    <n v="5389.04"/>
    <n v="5898"/>
    <n v="7189.75"/>
    <n v="323.14999999999998"/>
    <n v="8928"/>
    <n v="3105"/>
    <n v="6391.75"/>
    <n v="5057"/>
    <n v="5371"/>
    <n v="4444.5"/>
    <n v="65487.69"/>
    <n v="41.283714285714282"/>
    <x v="0"/>
    <n v="18779.54"/>
    <n v="25443.9"/>
    <n v="21264.25"/>
  </r>
  <r>
    <x v="2985"/>
    <n v="9198.5"/>
    <n v="4306"/>
    <n v="5394.05"/>
    <n v="5731"/>
    <n v="7128.75"/>
    <n v="325.37"/>
    <n v="8854"/>
    <n v="2971.5"/>
    <n v="6306.25"/>
    <n v="5083.5"/>
    <n v="5318"/>
    <n v="4563"/>
    <n v="65179.92"/>
    <n v="44.369142857142855"/>
    <x v="0"/>
    <n v="18898.55"/>
    <n v="25010.620000000003"/>
    <n v="21270.75"/>
  </r>
  <r>
    <x v="2986"/>
    <n v="9269"/>
    <n v="4386"/>
    <n v="5513.51"/>
    <n v="5581"/>
    <n v="7037.25"/>
    <n v="331.16999999999996"/>
    <n v="8879"/>
    <n v="3112.5"/>
    <n v="6383.25"/>
    <n v="5184.5"/>
    <n v="5367.5"/>
    <n v="4647.5"/>
    <n v="65692.179999999993"/>
    <n v="47.796285714285716"/>
    <x v="0"/>
    <n v="19168.510000000002"/>
    <n v="24940.92"/>
    <n v="21582.75"/>
  </r>
  <r>
    <x v="2987"/>
    <n v="9183.75"/>
    <n v="4516"/>
    <n v="5680.89"/>
    <n v="5817"/>
    <n v="7287.25"/>
    <n v="334.63"/>
    <n v="8998.5"/>
    <n v="3142.5"/>
    <n v="6518"/>
    <n v="5215.5"/>
    <n v="5522.5"/>
    <n v="4619.5"/>
    <n v="66836.01999999999"/>
    <n v="56.146285714285717"/>
    <x v="0"/>
    <n v="19380.64"/>
    <n v="25579.879999999997"/>
    <n v="21875.5"/>
  </r>
  <r>
    <x v="2988"/>
    <n v="9400.25"/>
    <n v="4779"/>
    <n v="6040.94"/>
    <n v="6272.5"/>
    <n v="7236.75"/>
    <n v="523.56999999999994"/>
    <n v="9301.5"/>
    <n v="2938.5"/>
    <n v="6473.875"/>
    <n v="5372.5"/>
    <n v="5675.5"/>
    <n v="4649"/>
    <n v="68663.884999999995"/>
    <n v="67.016000000000005"/>
    <x v="0"/>
    <n v="20220.189999999999"/>
    <n v="26272.82"/>
    <n v="22170.875"/>
  </r>
  <r>
    <x v="2989"/>
    <n v="9338.5"/>
    <n v="4628"/>
    <n v="5899.28"/>
    <n v="6259.5"/>
    <n v="7148"/>
    <n v="621.62"/>
    <n v="9177.5"/>
    <n v="3069.5"/>
    <n v="6433.75"/>
    <n v="5247"/>
    <n v="5652"/>
    <n v="4562"/>
    <n v="68036.649999999994"/>
    <n v="46.134571428571427"/>
    <x v="0"/>
    <n v="19865.78"/>
    <n v="26276.120000000003"/>
    <n v="21894.75"/>
  </r>
  <r>
    <x v="2990"/>
    <n v="8996.75"/>
    <n v="4356.5"/>
    <n v="5550.37"/>
    <n v="5373"/>
    <n v="7036.25"/>
    <n v="631.64"/>
    <n v="8993"/>
    <n v="2935"/>
    <n v="6540.625"/>
    <n v="5257.5"/>
    <n v="5632.5"/>
    <n v="4488.5"/>
    <n v="65791.634999999995"/>
    <n v="47.340857142857146"/>
    <x v="0"/>
    <n v="18903.62"/>
    <n v="24968.89"/>
    <n v="21919.125"/>
  </r>
  <r>
    <x v="2991"/>
    <n v="9083.25"/>
    <n v="4184.5"/>
    <n v="5447.1"/>
    <n v="5475"/>
    <n v="6920"/>
    <n v="645.35"/>
    <n v="9109.5"/>
    <n v="3076.5"/>
    <n v="6419.25"/>
    <n v="5141.5"/>
    <n v="5644"/>
    <n v="4484"/>
    <n v="65629.95"/>
    <n v="45.680857142857143"/>
    <x v="0"/>
    <n v="18714.849999999999"/>
    <n v="25226.35"/>
    <n v="21688.75"/>
  </r>
  <r>
    <x v="2992"/>
    <n v="9274.25"/>
    <n v="4166.5"/>
    <n v="5368.43"/>
    <n v="5861"/>
    <n v="6866.75"/>
    <n v="627.24"/>
    <n v="9244.5"/>
    <n v="3015.5"/>
    <n v="6346"/>
    <n v="5188.5"/>
    <n v="5478.5"/>
    <n v="4507"/>
    <n v="65944.17"/>
    <n v="47.398000000000003"/>
    <x v="0"/>
    <n v="18809.18"/>
    <n v="25614.989999999998"/>
    <n v="21520"/>
  </r>
  <r>
    <x v="2993"/>
    <n v="9284.25"/>
    <n v="4240"/>
    <n v="4860.76"/>
    <n v="6330.5"/>
    <n v="6902.5"/>
    <n v="648.84"/>
    <n v="9148.5"/>
    <n v="3100.5"/>
    <n v="6296"/>
    <n v="5072"/>
    <n v="5339"/>
    <n v="4506"/>
    <n v="65728.850000000006"/>
    <n v="48.948857142857143"/>
    <x v="0"/>
    <n v="18385.010000000002"/>
    <n v="26130.84"/>
    <n v="21213"/>
  </r>
  <r>
    <x v="2994"/>
    <n v="9169.5"/>
    <n v="3565"/>
    <n v="3190.57322265625"/>
    <n v="5938.5"/>
    <n v="6914"/>
    <n v="600.84"/>
    <n v="9127.5"/>
    <n v="3111.5"/>
    <n v="6381.125"/>
    <n v="5155"/>
    <n v="5417"/>
    <n v="4687"/>
    <n v="63257.538222656251"/>
    <n v="55.633142857142857"/>
    <x v="0"/>
    <n v="15925.07322265625"/>
    <n v="25692.34"/>
    <n v="21640.125"/>
  </r>
  <r>
    <x v="2995"/>
    <n v="9519.5"/>
    <n v="934.38623046875"/>
    <n v="6058.6744140624996"/>
    <n v="5707"/>
    <n v="7103"/>
    <n v="617.58000000000004"/>
    <n v="9287.5"/>
    <n v="3289.5"/>
    <n v="6538.375"/>
    <n v="5419"/>
    <n v="5477.5"/>
    <n v="4766.5"/>
    <n v="64718.515644531253"/>
    <n v="69.872285714285709"/>
    <x v="0"/>
    <n v="16512.560644531251"/>
    <n v="26004.58"/>
    <n v="22201.375"/>
  </r>
  <r>
    <x v="2996"/>
    <n v="9374.5"/>
    <n v="4698.4189453125"/>
    <n v="5822.1236718749997"/>
    <n v="5339"/>
    <n v="7090"/>
    <n v="614.58000000000004"/>
    <n v="9090"/>
    <n v="3141"/>
    <n v="6423.875"/>
    <n v="5313.5"/>
    <n v="5522.5"/>
    <n v="4658.5"/>
    <n v="67087.997617187502"/>
    <n v="41.109714285714283"/>
    <x v="0"/>
    <n v="19895.042617187501"/>
    <n v="25274.58"/>
    <n v="21918.375"/>
  </r>
  <r>
    <x v="2997"/>
    <n v="9121.25"/>
    <n v="4326.6494140625"/>
    <n v="5419.0232031249998"/>
    <n v="5394"/>
    <n v="7023.75"/>
    <n v="650.63"/>
    <n v="8837"/>
    <n v="3151.5"/>
    <n v="6385.5"/>
    <n v="5153"/>
    <n v="5501"/>
    <n v="4617"/>
    <n v="65580.302617187495"/>
    <n v="44.768857142857144"/>
    <x v="0"/>
    <n v="18866.922617187498"/>
    <n v="25056.879999999997"/>
    <n v="21656.5"/>
  </r>
  <r>
    <x v="2998"/>
    <n v="9212.25"/>
    <n v="4344.505859375"/>
    <n v="5621.3899218750003"/>
    <n v="6231"/>
    <n v="6231"/>
    <n v="630.70000000000005"/>
    <n v="8869.5"/>
    <n v="3162"/>
    <n v="6390.375"/>
    <n v="4983"/>
    <n v="5534.5"/>
    <n v="4623"/>
    <n v="65833.220781249998"/>
    <n v="51.457142857142856"/>
    <x v="1"/>
    <n v="19178.145781250001"/>
    <n v="25124.2"/>
    <n v="21530.875"/>
  </r>
  <r>
    <x v="2999"/>
    <n v="9289.25"/>
    <n v="4508.634765625"/>
    <n v="5624.0044531249996"/>
    <s v="Data Loss"/>
    <s v="Data Loss"/>
    <n v="642.34"/>
    <n v="8098"/>
    <n v="3254"/>
    <n v="6434.875"/>
    <n v="5046.5"/>
    <n v="5517.5"/>
    <n v="4547.5"/>
    <n v="52962.604218749999"/>
    <n v="55.403714285714287"/>
    <x v="1"/>
    <n v="19421.889218749999"/>
    <n v="11994.34"/>
    <n v="21546.375"/>
  </r>
  <r>
    <x v="3000"/>
    <n v="9313"/>
    <n v="4613.9296875"/>
    <n v="5595.7628125000001"/>
    <s v="Data Loss"/>
    <s v="Data Loss"/>
    <n v="535.26"/>
    <s v="Data Loss"/>
    <n v="3222.5"/>
    <n v="6453.625"/>
    <n v="5154.5"/>
    <n v="5640"/>
    <n v="4577"/>
    <n v="41347.817500000005"/>
    <n v="61.523428571428575"/>
    <x v="1"/>
    <n v="19522.692500000001"/>
    <n v="3758"/>
    <n v="21825.125"/>
  </r>
  <r>
    <x v="3001"/>
    <n v="9423.25"/>
    <n v="4568.970703125"/>
    <n v="5876.9493750000001"/>
    <s v="Data Loss"/>
    <s v="Data Loss"/>
    <s v="Data Loss"/>
    <s v="Data Loss"/>
    <n v="2786.5"/>
    <n v="6578"/>
    <n v="5181.5"/>
    <n v="5586.5"/>
    <n v="4621"/>
    <n v="41836.170078124997"/>
    <n v="65.298571428571435"/>
    <x v="1"/>
    <n v="19869.170078125"/>
    <n v="2787"/>
    <n v="21967"/>
  </r>
  <r>
    <x v="3002"/>
    <n v="9505"/>
    <n v="4836.67578125"/>
    <n v="5923.2243749999998"/>
    <s v="Data Loss"/>
    <s v="Data Loss"/>
    <s v="Data Loss"/>
    <s v="Data Loss"/>
    <n v="1491.50012207032"/>
    <n v="6661.375"/>
    <n v="5224.5"/>
    <n v="5672"/>
    <n v="4736.5"/>
    <n v="55345.068850097661"/>
    <n v="83.42257142857143"/>
    <x v="1"/>
    <n v="20264.900156249998"/>
    <n v="12785.793693847661"/>
    <n v="22294.375"/>
  </r>
  <r>
    <x v="3003"/>
    <n v="9427.5"/>
    <n v="5004.6953125"/>
    <n v="5978.5037499999999"/>
    <n v="6527.37890625"/>
    <n v="7117.15234375"/>
    <n v="642.83226562499999"/>
    <n v="8775.1484375"/>
    <n v="3250.3935546875"/>
    <n v="6669.25"/>
    <n v="5334"/>
    <n v="5600.5"/>
    <n v="4990.5"/>
    <n v="69317.854570312498"/>
    <n v="80.388285714285715"/>
    <x v="1"/>
    <n v="20410.6990625"/>
    <n v="26312.905507812502"/>
    <n v="22594.25"/>
  </r>
  <r>
    <x v="3004"/>
    <n v="9348.25"/>
    <n v="4851.296875"/>
    <n v="5985.8504687499999"/>
    <n v="6162.2734375"/>
    <n v="7008.99609375"/>
    <n v="495.35826660155999"/>
    <n v="8859.9638671875"/>
    <n v="3171.1298828125"/>
    <n v="6574.5"/>
    <n v="5344"/>
    <n v="5615.5"/>
    <n v="4896.5"/>
    <n v="68313.618891601567"/>
    <n v="84.051714285714283"/>
    <x v="1"/>
    <n v="20185.397343749999"/>
    <n v="25697.721547851561"/>
    <n v="22430.5"/>
  </r>
  <r>
    <x v="3005"/>
    <n v="9283"/>
    <n v="4842.57421875"/>
    <n v="6042.8215625000003"/>
    <n v="6710.71484375"/>
    <n v="7225.8359375"/>
    <n v="340.45298828124999"/>
    <n v="8785.21484375"/>
    <n v="3424.9697265625"/>
    <n v="6498"/>
    <n v="5175.5"/>
    <n v="5674.5"/>
    <n v="4820.5"/>
    <n v="68824.084121093751"/>
    <n v="72.561428571428578"/>
    <x v="1"/>
    <n v="20168.395781250001"/>
    <n v="26487.188339843749"/>
    <n v="22168.5"/>
  </r>
  <r>
    <x v="3006"/>
    <n v="9347.25"/>
    <n v="4607.17578125"/>
    <n v="5764.7471875000001"/>
    <n v="5669.41796875"/>
    <n v="7278.77734375"/>
    <n v="336.03996093749998"/>
    <n v="8740.515625"/>
    <n v="3213.2041015625"/>
    <n v="6624.5"/>
    <n v="5129.5"/>
    <n v="5607.5"/>
    <n v="4656.5"/>
    <n v="66975.127968750006"/>
    <n v="64.209142857142851"/>
    <x v="1"/>
    <n v="19719.172968750001"/>
    <n v="25237.955000000002"/>
    <n v="22018"/>
  </r>
  <r>
    <x v="3007"/>
    <n v="9550.25"/>
    <n v="4611.203125"/>
    <n v="6020.9790624999996"/>
    <n v="5626.03515625"/>
    <n v="7224.6640625"/>
    <n v="341.91458007812003"/>
    <n v="8850.5078125"/>
    <n v="3144.12109375"/>
    <n v="6541"/>
    <n v="5141.5"/>
    <n v="5728.5"/>
    <n v="4742.5"/>
    <n v="67523.174892578114"/>
    <n v="72.042571428571435"/>
    <x v="1"/>
    <n v="20182.432187499999"/>
    <n v="25187.242705078119"/>
    <n v="22153.5"/>
  </r>
  <r>
    <x v="3008"/>
    <n v="9546.75"/>
    <n v="4873.609375"/>
    <n v="5923.5490625000002"/>
    <n v="5940.640625"/>
    <n v="7195.546875"/>
    <n v="337.83779296875002"/>
    <n v="8862.80859375"/>
    <n v="3083.5546875"/>
    <n v="6722.375"/>
    <n v="5300"/>
    <n v="5574"/>
    <n v="4748"/>
    <n v="68108.672011718751"/>
    <n v="86.622857142857143"/>
    <x v="1"/>
    <n v="20343.908437500002"/>
    <n v="25420.388574218749"/>
    <n v="22344.375"/>
  </r>
  <r>
    <x v="3009"/>
    <n v="9668.75"/>
    <n v="5075.4765625"/>
    <n v="6220.9296875"/>
    <n v="6483.71875"/>
    <n v="7526.3671875"/>
    <n v="338.82937500000003"/>
    <n v="8907.92578125"/>
    <n v="3429.1875"/>
    <n v="6728.75"/>
    <n v="5433"/>
    <n v="5513"/>
    <n v="4756.5"/>
    <n v="70082.434843750001"/>
    <n v="84.847999999999999"/>
    <x v="1"/>
    <n v="20965.15625"/>
    <n v="26686.028593750001"/>
    <n v="22431.25"/>
  </r>
  <r>
    <x v="3010"/>
    <n v="9488.5"/>
    <n v="4935.2734375"/>
    <n v="5941.8640624999998"/>
    <n v="6747.6640625"/>
    <n v="7347.1875"/>
    <n v="339.66932617188002"/>
    <n v="8790.8828125"/>
    <n v="3317.751953125"/>
    <n v="6610.875"/>
    <n v="5283.5"/>
    <n v="5597.5"/>
    <n v="4701.5"/>
    <n v="69102.168154296873"/>
    <n v="68.267142857142858"/>
    <x v="1"/>
    <n v="20365.637500000001"/>
    <n v="26543.155654296879"/>
    <n v="22193.375"/>
  </r>
  <r>
    <x v="3011"/>
    <n v="9603.75"/>
    <n v="4920.9921875"/>
    <n v="5934.9762499999997"/>
    <n v="6243.03125"/>
    <n v="7038.046875"/>
    <n v="469.35676757812996"/>
    <n v="8817.03125"/>
    <n v="3291.740234375"/>
    <n v="6666.25"/>
    <n v="5215"/>
    <n v="5643.5"/>
    <n v="4789"/>
    <n v="68632.67481445313"/>
    <n v="80.739714285714285"/>
    <x v="1"/>
    <n v="20459.7184375"/>
    <n v="25859.206376953131"/>
    <n v="22313.75"/>
  </r>
  <r>
    <x v="3012"/>
    <n v="9597.75"/>
    <n v="4986.859375"/>
    <n v="5877.2459374999999"/>
    <n v="6436.640625"/>
    <n v="7074.125"/>
    <n v="572.3553515625"/>
    <n v="8832.2109375"/>
    <n v="3208.3359375"/>
    <n v="6570.875"/>
    <n v="5150"/>
    <n v="5663.5"/>
    <n v="4749"/>
    <n v="68718.898164062499"/>
    <n v="75.189428571428564"/>
    <x v="1"/>
    <n v="20461.8553125"/>
    <n v="26123.667851562503"/>
    <n v="22133.375"/>
  </r>
  <r>
    <x v="3013"/>
    <n v="9630.75"/>
    <n v="5093.8359375"/>
    <n v="5891.6853124999998"/>
    <n v="5919.28125"/>
    <n v="7086.125"/>
    <n v="556.90746093749999"/>
    <n v="8875.03125"/>
    <n v="3250.6171875"/>
    <n v="6703.875"/>
    <n v="5157"/>
    <n v="5623.5"/>
    <n v="4718.5"/>
    <n v="68507.1083984375"/>
    <n v="79.307142857142864"/>
    <x v="1"/>
    <n v="20616.271249999998"/>
    <n v="25687.962148437502"/>
    <n v="22202.875"/>
  </r>
  <r>
    <x v="3014"/>
    <n v="9721"/>
    <n v="5080.8515625"/>
    <n v="5907.8609374999996"/>
    <n v="5713.0546875"/>
    <n v="7143.21875"/>
    <n v="549.11705078124999"/>
    <n v="8904.1796875"/>
    <n v="3252.34765625"/>
    <n v="6729.875"/>
    <n v="5315"/>
    <n v="5628"/>
    <n v="4676"/>
    <n v="68620.505332031258"/>
    <n v="91.713999999999999"/>
    <x v="1"/>
    <n v="20709.712500000001"/>
    <n v="25561.917832031249"/>
    <n v="22348.875"/>
  </r>
  <r>
    <x v="3015"/>
    <n v="9595"/>
    <n v="5128.296875"/>
    <n v="5970.0493749999996"/>
    <n v="6054.59375"/>
    <n v="7135.4375"/>
    <n v="548.96347656249998"/>
    <n v="8869.4609375"/>
    <n v="3097.46484375"/>
    <n v="6889.375"/>
    <n v="5321"/>
    <n v="5657"/>
    <n v="4877.5"/>
    <n v="69144.141757812497"/>
    <n v="91.887142857142862"/>
    <x v="1"/>
    <n v="20693.346249999999"/>
    <n v="25705.920507812501"/>
    <n v="22744.875"/>
  </r>
  <r>
    <x v="3016"/>
    <n v="9687.5"/>
    <n v="5079.6953125"/>
    <n v="5974.5581249999996"/>
    <n v="6723.03125"/>
    <n v="7125.484375"/>
    <n v="561.89638671875002"/>
    <n v="8870.7265625"/>
    <n v="3317.4296875"/>
    <n v="6838.25"/>
    <n v="5292"/>
    <n v="5798"/>
    <n v="4853.5"/>
    <n v="70122.071699218752"/>
    <n v="92.05685714285714"/>
    <x v="1"/>
    <n v="20741.7534375"/>
    <n v="26598.568261718749"/>
    <n v="22781.75"/>
  </r>
  <r>
    <x v="3017"/>
    <n v="9665.25"/>
    <n v="5053.1015625"/>
    <n v="5980.85"/>
    <n v="6029.8125"/>
    <n v="7159.3984375"/>
    <n v="547.38835937499994"/>
    <n v="8932.15625"/>
    <n v="3128.6796875"/>
    <n v="6801.25"/>
    <n v="5357.5"/>
    <n v="5752.5"/>
    <n v="4874"/>
    <n v="69281.886796874998"/>
    <n v="91.257142857142853"/>
    <x v="1"/>
    <n v="20699.201562499999"/>
    <n v="25797.435234375"/>
    <n v="22785.25"/>
  </r>
  <r>
    <x v="3018"/>
    <n v="9723.25"/>
    <n v="4933.53125"/>
    <n v="5825.0918750000001"/>
    <n v="5677.2109375"/>
    <n v="6952.28125"/>
    <n v="539.85074218750003"/>
    <n v="8892.1875"/>
    <n v="3219.4921875"/>
    <n v="6743.625"/>
    <n v="5255"/>
    <n v="5330.5"/>
    <n v="4651"/>
    <n v="67743.020742187495"/>
    <n v="91.43"/>
    <x v="1"/>
    <n v="20481.873124999998"/>
    <n v="25281.0226171875"/>
    <n v="21980.125"/>
  </r>
  <r>
    <x v="3019"/>
    <n v="9540"/>
    <n v="4849.609375"/>
    <n v="5881.8587500000003"/>
    <n v="6071.78125"/>
    <n v="6891.484375"/>
    <n v="537.02212890625003"/>
    <n v="8886.015625"/>
    <n v="3148.8515625"/>
    <n v="6545.375"/>
    <n v="5185.5"/>
    <n v="5145"/>
    <n v="4381.5"/>
    <n v="67063.998066406246"/>
    <n v="61.341428571428573"/>
    <x v="1"/>
    <n v="20271.468124999999"/>
    <n v="25535.15494140625"/>
    <n v="21257.375"/>
  </r>
  <r>
    <x v="3020"/>
    <n v="9188.75"/>
    <n v="4231.03125"/>
    <n v="5722.94625"/>
    <n v="5897.140625"/>
    <n v="6890.609375"/>
    <n v="505.85187500000001"/>
    <n v="8859.703125"/>
    <n v="3097.90234375"/>
    <n v="6434.375"/>
    <n v="5042"/>
    <n v="5079"/>
    <n v="4309"/>
    <n v="65258.309843750001"/>
    <n v="49.337142857142858"/>
    <x v="1"/>
    <n v="19142.727500000001"/>
    <n v="25251.20734375"/>
    <n v="20864.375"/>
  </r>
  <r>
    <x v="3021"/>
    <n v="9336.25"/>
    <n v="4264.203125"/>
    <n v="5566.7650000000003"/>
    <n v="6008.046875"/>
    <n v="6937.875"/>
    <n v="486.32429687499996"/>
    <n v="8843.28125"/>
    <n v="3150.95703125"/>
    <n v="6469.625"/>
    <n v="5104"/>
    <n v="5096.5"/>
    <n v="4320"/>
    <n v="65583.827578124998"/>
    <n v="64.432000000000002"/>
    <x v="1"/>
    <n v="19167.218124999999"/>
    <n v="25426.484453124998"/>
    <n v="20990.125"/>
  </r>
  <r>
    <x v="3022"/>
    <n v="9575"/>
    <n v="4742.34375"/>
    <n v="5747.0862500000003"/>
    <n v="5858.1875"/>
    <n v="6854.9375"/>
    <n v="501.59789062499999"/>
    <n v="8933.359375"/>
    <n v="3021.35546875"/>
    <n v="6612.25"/>
    <n v="5228"/>
    <n v="5246.5"/>
    <n v="4410"/>
    <n v="66730.617734375002"/>
    <n v="76.387142857142862"/>
    <x v="1"/>
    <n v="20064.43"/>
    <n v="25169.437734375002"/>
    <n v="21496.75"/>
  </r>
  <r>
    <x v="3023"/>
    <n v="9861.5"/>
    <n v="4931.984375"/>
    <n v="6171.6856250000001"/>
    <n v="6233.8125"/>
    <n v="7103.734375"/>
    <n v="509.02835937500004"/>
    <n v="9024.109375"/>
    <n v="3098.21875"/>
    <n v="6642.125"/>
    <n v="5300"/>
    <n v="5384"/>
    <n v="4588.5"/>
    <n v="68848.698359375005"/>
    <n v="89.539142857142863"/>
    <x v="1"/>
    <n v="20965.169999999998"/>
    <n v="25968.903359374999"/>
    <n v="21914.625"/>
  </r>
  <r>
    <x v="3024"/>
    <n v="9723.5"/>
    <n v="4906.953125"/>
    <n v="6032.2112500000003"/>
    <n v="6132.234375"/>
    <n v="7053.765625"/>
    <n v="471.97986328125"/>
    <n v="8498.734375"/>
    <n v="2986.546875"/>
    <n v="6713.75"/>
    <n v="5325.5"/>
    <n v="5396.5"/>
    <n v="4543"/>
    <n v="67784.675488281253"/>
    <n v="64.333714285714279"/>
    <x v="1"/>
    <n v="20662.664375"/>
    <n v="25143.261113281253"/>
    <n v="21978.75"/>
  </r>
  <r>
    <x v="3025"/>
    <n v="9432"/>
    <n v="4838.765625"/>
    <n v="5858.00875"/>
    <n v="5642.1875"/>
    <n v="4905.109375"/>
    <n v="515.17511718750006"/>
    <n v="7066.703125"/>
    <n v="2222.0234375"/>
    <n v="6712"/>
    <n v="5166.5"/>
    <n v="5418.5"/>
    <n v="4597"/>
    <n v="62373.972929687501"/>
    <n v="61.073999999999998"/>
    <x v="1"/>
    <n v="20128.774375000001"/>
    <n v="20351.1985546875"/>
    <n v="21894"/>
  </r>
  <r>
    <x v="3026"/>
    <n v="9435.75"/>
    <n v="4919.84375"/>
    <n v="6027.0337499999996"/>
    <n v="5297.125"/>
    <n v="4158.03125"/>
    <n v="539.84703124999999"/>
    <n v="6803.125"/>
    <n v="1992.6953125"/>
    <n v="6766.25"/>
    <n v="5093.5"/>
    <n v="5649"/>
    <n v="4657"/>
    <n v="61339.201093750002"/>
    <n v="60.606000000000002"/>
    <x v="1"/>
    <n v="20382.627499999999"/>
    <n v="18790.823593749999"/>
    <n v="22165.75"/>
  </r>
  <r>
    <x v="3027"/>
    <n v="9476.25"/>
    <n v="4922.421875"/>
    <n v="5956.6293750000004"/>
    <n v="5006.0625"/>
    <n v="3125.34375"/>
    <n v="539.29179687500005"/>
    <n v="6530.15625"/>
    <n v="1661.09375"/>
    <n v="6708.25"/>
    <n v="5274"/>
    <n v="5512.5"/>
    <n v="4472.5"/>
    <n v="59184.499296875001"/>
    <n v="58.728000000000002"/>
    <x v="1"/>
    <n v="20355.30125"/>
    <n v="16861.948046875001"/>
    <n v="21967.25"/>
  </r>
  <r>
    <x v="3028"/>
    <m/>
    <m/>
    <m/>
    <m/>
    <m/>
    <m/>
    <m/>
    <m/>
    <m/>
    <m/>
    <m/>
    <m/>
    <m/>
    <m/>
    <x v="2"/>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45">
  <r>
    <x v="0"/>
    <x v="0"/>
    <n v="141386.65625"/>
    <n v="78475"/>
    <n v="74855.5625"/>
    <n v="24742.375"/>
  </r>
  <r>
    <x v="1"/>
    <x v="0"/>
    <n v="137502.34375"/>
    <n v="76559.125"/>
    <n v="76203.5"/>
    <n v="25195.625"/>
  </r>
  <r>
    <x v="2"/>
    <x v="0"/>
    <n v="143944.125"/>
    <n v="73037.875"/>
    <n v="76726.9375"/>
    <n v="25419.875"/>
  </r>
  <r>
    <x v="3"/>
    <x v="0"/>
    <n v="141186.9375"/>
    <n v="71709.625"/>
    <n v="74816.75"/>
    <n v="25712.5"/>
  </r>
  <r>
    <x v="4"/>
    <x v="0"/>
    <n v="142233.15625"/>
    <n v="73290.875"/>
    <n v="74804.375"/>
    <n v="25221.75"/>
  </r>
  <r>
    <x v="5"/>
    <x v="0"/>
    <n v="141272.1875"/>
    <n v="75626.375"/>
    <n v="77236.625"/>
    <n v="25693"/>
  </r>
  <r>
    <x v="6"/>
    <x v="0"/>
    <n v="137158.09375"/>
    <n v="77706.875"/>
    <n v="74120.5205078125"/>
    <n v="24990.75"/>
  </r>
  <r>
    <x v="7"/>
    <x v="0"/>
    <n v="135545.125"/>
    <n v="76341.625"/>
    <n v="71694.34375"/>
    <n v="23260.25"/>
  </r>
  <r>
    <x v="8"/>
    <x v="0"/>
    <n v="139224.875"/>
    <n v="72975.5"/>
    <n v="72505.9921875"/>
    <n v="21470.625"/>
  </r>
  <r>
    <x v="9"/>
    <x v="0"/>
    <n v="139799.25"/>
    <n v="73474.75"/>
    <n v="69833.9765625"/>
    <n v="21877"/>
  </r>
  <r>
    <x v="10"/>
    <x v="0"/>
    <n v="140815.90625"/>
    <n v="71895.375"/>
    <n v="72555.1953125"/>
    <n v="22583.5"/>
  </r>
  <r>
    <x v="11"/>
    <x v="0"/>
    <n v="140689.40625"/>
    <n v="71698.5"/>
    <n v="70423.3046875"/>
    <n v="23305.25"/>
  </r>
  <r>
    <x v="12"/>
    <x v="0"/>
    <n v="139503.28125"/>
    <n v="73181.625"/>
    <n v="66140.0625"/>
    <n v="21238"/>
  </r>
  <r>
    <x v="13"/>
    <x v="0"/>
    <n v="134470.28125"/>
    <n v="77497.75"/>
    <n v="62731.71875"/>
    <n v="21365"/>
  </r>
  <r>
    <x v="14"/>
    <x v="0"/>
    <n v="132140.125"/>
    <n v="78314.75"/>
    <n v="61173.765625"/>
    <n v="20857.125"/>
  </r>
  <r>
    <x v="15"/>
    <x v="0"/>
    <n v="139557.125"/>
    <n v="73852.75"/>
    <n v="65207.46875"/>
    <n v="20869.625"/>
  </r>
  <r>
    <x v="16"/>
    <x v="0"/>
    <n v="138022.6875"/>
    <n v="73143.75"/>
    <n v="70627.625"/>
    <n v="22791.375"/>
  </r>
  <r>
    <x v="17"/>
    <x v="0"/>
    <n v="140342.875"/>
    <n v="73164.75"/>
    <n v="67732.171875"/>
    <n v="22782.5"/>
  </r>
  <r>
    <x v="18"/>
    <x v="0"/>
    <n v="140069.8125"/>
    <n v="74063.5"/>
    <n v="68567"/>
    <n v="22640.75"/>
  </r>
  <r>
    <x v="19"/>
    <x v="0"/>
    <n v="139490.125"/>
    <n v="75370"/>
    <n v="68024.328125"/>
    <n v="22866.875"/>
  </r>
  <r>
    <x v="20"/>
    <x v="0"/>
    <n v="138120.78125"/>
    <n v="75685"/>
    <n v="67798"/>
    <n v="22486.75"/>
  </r>
  <r>
    <x v="21"/>
    <x v="0"/>
    <n v="135284.5625"/>
    <n v="74423"/>
    <n v="67505.078125"/>
    <n v="22407.625"/>
  </r>
  <r>
    <x v="22"/>
    <x v="0"/>
    <n v="141223.03125"/>
    <n v="70962.5"/>
    <n v="70567.625"/>
    <n v="23502.5"/>
  </r>
  <r>
    <x v="23"/>
    <x v="0"/>
    <n v="139133.75"/>
    <n v="70768.25"/>
    <n v="74479.3125"/>
    <n v="24963.375"/>
  </r>
  <r>
    <x v="24"/>
    <x v="0"/>
    <n v="141199.03125"/>
    <n v="71537.25"/>
    <n v="73166.65625"/>
    <n v="24681.375"/>
  </r>
  <r>
    <x v="25"/>
    <x v="0"/>
    <n v="141134.5"/>
    <n v="72320.25"/>
    <n v="72609.6875"/>
    <n v="24341.375"/>
  </r>
  <r>
    <x v="26"/>
    <x v="0"/>
    <n v="141114.302734375"/>
    <n v="73281.25"/>
    <n v="75404.6875"/>
    <n v="24160.125"/>
  </r>
  <r>
    <x v="27"/>
    <x v="0"/>
    <n v="138791.8984375"/>
    <n v="75870.25"/>
    <n v="70764.28125"/>
    <n v="23928.25"/>
  </r>
  <r>
    <x v="28"/>
    <x v="0"/>
    <n v="137029.427734375"/>
    <n v="75416.75"/>
    <n v="72038"/>
    <n v="23238"/>
  </r>
  <r>
    <x v="29"/>
    <x v="0"/>
    <n v="143027.25390625"/>
    <n v="72706.25"/>
    <n v="74646.625"/>
    <n v="23958.25"/>
  </r>
  <r>
    <x v="30"/>
    <x v="0"/>
    <n v="143745.76953125"/>
    <n v="71527.5"/>
    <n v="76690.4375"/>
    <n v="24241.25"/>
  </r>
  <r>
    <x v="31"/>
    <x v="0"/>
    <n v="142256.03515625"/>
    <n v="71508"/>
    <n v="74527.8125"/>
    <n v="23665.5"/>
  </r>
  <r>
    <x v="32"/>
    <x v="0"/>
    <n v="142291.09375"/>
    <n v="73580"/>
    <n v="76454.90625"/>
    <n v="23904.5"/>
  </r>
  <r>
    <x v="33"/>
    <x v="0"/>
    <n v="142801.953125"/>
    <n v="73434.75"/>
    <n v="75483.21875"/>
    <n v="24037.5"/>
  </r>
  <r>
    <x v="34"/>
    <x v="0"/>
    <n v="140605.75"/>
    <n v="77722.25"/>
    <n v="75390.53125"/>
    <n v="24497.75"/>
  </r>
  <r>
    <x v="35"/>
    <x v="0"/>
    <n v="138075.765625"/>
    <n v="76730.25"/>
    <n v="75302.59375"/>
    <n v="24848"/>
  </r>
  <r>
    <x v="36"/>
    <x v="0"/>
    <n v="143344.40625"/>
    <n v="73541.5"/>
    <n v="76405.71875"/>
    <n v="24339.5"/>
  </r>
  <r>
    <x v="37"/>
    <x v="0"/>
    <n v="141101.5078125"/>
    <n v="73922"/>
    <n v="74585.4375"/>
    <n v="23310.75"/>
  </r>
  <r>
    <x v="38"/>
    <x v="0"/>
    <n v="142012.359375"/>
    <n v="74556"/>
    <n v="74448.90625"/>
    <n v="23413"/>
  </r>
  <r>
    <x v="39"/>
    <x v="0"/>
    <n v="142786.46875"/>
    <n v="74342"/>
    <n v="73812.28125"/>
    <n v="23482.25"/>
  </r>
  <r>
    <x v="40"/>
    <x v="0"/>
    <n v="139555.015625"/>
    <n v="75209.75"/>
    <n v="71365.25"/>
    <n v="23136"/>
  </r>
  <r>
    <x v="41"/>
    <x v="0"/>
    <n v="135710.875"/>
    <n v="75145.25"/>
    <n v="66888.375"/>
    <n v="23059"/>
  </r>
  <r>
    <x v="42"/>
    <x v="0"/>
    <n v="134109.296875"/>
    <n v="76200"/>
    <n v="66159.3125"/>
    <n v="22992"/>
  </r>
  <r>
    <x v="43"/>
    <x v="0"/>
    <n v="140523.03125"/>
    <n v="74629.75"/>
    <n v="73319.875"/>
    <n v="23458"/>
  </r>
  <r>
    <x v="44"/>
    <x v="0"/>
    <n v="125976.90625"/>
    <n v="74310.5"/>
    <n v="68524.4375"/>
    <n v="23071.75"/>
  </r>
  <r>
    <x v="45"/>
    <x v="0"/>
    <n v="138736.34375"/>
    <n v="73052.75"/>
    <n v="67936.875"/>
    <n v="22851.5"/>
  </r>
  <r>
    <x v="46"/>
    <x v="0"/>
    <n v="139111.328125"/>
    <n v="74353.75"/>
    <n v="68680.625"/>
    <n v="23150.25"/>
  </r>
  <r>
    <x v="47"/>
    <x v="0"/>
    <n v="137056.296875"/>
    <n v="75375.75"/>
    <n v="63644.125"/>
    <n v="21207.25"/>
  </r>
  <r>
    <x v="48"/>
    <x v="0"/>
    <n v="139058.484375"/>
    <n v="77046.25"/>
    <n v="69422.875"/>
    <n v="22663.75"/>
  </r>
  <r>
    <x v="49"/>
    <x v="0"/>
    <n v="132821.65625"/>
    <n v="76980"/>
    <n v="70737.125"/>
    <n v="23254"/>
  </r>
  <r>
    <x v="50"/>
    <x v="0"/>
    <n v="140766.203125"/>
    <n v="75927.75"/>
    <n v="72068.4375"/>
    <n v="23439.75"/>
  </r>
  <r>
    <x v="51"/>
    <x v="0"/>
    <n v="140835.359375"/>
    <n v="75438.75"/>
    <n v="70482.5"/>
    <n v="23721.75"/>
  </r>
  <r>
    <x v="52"/>
    <x v="0"/>
    <n v="139328.75"/>
    <n v="75731.25"/>
    <n v="72238.4375"/>
    <n v="23078"/>
  </r>
  <r>
    <x v="53"/>
    <x v="0"/>
    <n v="142130.65625"/>
    <n v="74999.5"/>
    <n v="71451"/>
    <n v="22726"/>
  </r>
  <r>
    <x v="54"/>
    <x v="0"/>
    <n v="142085.375"/>
    <n v="75868"/>
    <n v="74619.4375"/>
    <n v="23777.75"/>
  </r>
  <r>
    <x v="55"/>
    <x v="0"/>
    <n v="139711.34375"/>
    <n v="76798"/>
    <n v="71432.375"/>
    <n v="23252.75"/>
  </r>
  <r>
    <x v="56"/>
    <x v="0"/>
    <n v="136299.90625"/>
    <n v="76463.25"/>
    <n v="69280.25"/>
    <n v="22256"/>
  </r>
  <r>
    <x v="57"/>
    <x v="0"/>
    <n v="137988.74194335938"/>
    <n v="75906.75"/>
    <n v="65483.9375"/>
    <n v="21627.75"/>
  </r>
  <r>
    <x v="58"/>
    <x v="0"/>
    <n v="135578.02563476563"/>
    <n v="76734.5"/>
    <n v="61004.375"/>
    <n v="21099.5"/>
  </r>
  <r>
    <x v="59"/>
    <x v="0"/>
    <n v="133181.37890625"/>
    <n v="76884.25"/>
    <n v="64730.5"/>
    <n v="22577.25"/>
  </r>
  <r>
    <x v="60"/>
    <x v="0"/>
    <n v="138625.974609375"/>
    <n v="75863"/>
    <n v="64093.75"/>
    <n v="23947"/>
  </r>
  <r>
    <x v="61"/>
    <x v="0"/>
    <n v="136253.66015625"/>
    <n v="74415"/>
    <n v="65676.875"/>
    <n v="20600.25"/>
  </r>
  <r>
    <x v="62"/>
    <x v="0"/>
    <n v="139562.50390625"/>
    <n v="76325.75"/>
    <n v="65408.5"/>
    <n v="20611"/>
  </r>
  <r>
    <x v="63"/>
    <x v="0"/>
    <n v="126418.66796875"/>
    <n v="74996.5"/>
    <n v="62978.5"/>
    <n v="21006"/>
  </r>
  <r>
    <x v="64"/>
    <x v="0"/>
    <n v="130183.5390625"/>
    <n v="71988.25"/>
    <n v="63021.9375"/>
    <n v="23189.25"/>
  </r>
  <r>
    <x v="65"/>
    <x v="0"/>
    <n v="134126.3125"/>
    <n v="71776"/>
    <n v="62146.1875"/>
    <n v="23670"/>
  </r>
  <r>
    <x v="66"/>
    <x v="0"/>
    <n v="134591.2734375"/>
    <n v="70355.75"/>
    <n v="65500.8125"/>
    <n v="23667.25"/>
  </r>
  <r>
    <x v="67"/>
    <x v="0"/>
    <n v="136749.3828125"/>
    <n v="70144"/>
    <n v="71661.146484375"/>
    <n v="22962.75"/>
  </r>
  <r>
    <x v="68"/>
    <x v="0"/>
    <n v="136684.8984375"/>
    <n v="70498.25"/>
    <n v="73856.505859375"/>
    <n v="19509.75"/>
  </r>
  <r>
    <x v="69"/>
    <x v="0"/>
    <n v="133417.984375"/>
    <n v="73166"/>
    <n v="67346.78515625"/>
    <n v="16688.75"/>
  </r>
  <r>
    <x v="70"/>
    <x v="0"/>
    <n v="129630.6875"/>
    <n v="73238"/>
    <n v="62764.87890625"/>
    <n v="15427.5"/>
  </r>
  <r>
    <x v="71"/>
    <x v="0"/>
    <n v="130654.84375"/>
    <n v="71338.5"/>
    <n v="59153.02734375"/>
    <n v="14820"/>
  </r>
  <r>
    <x v="72"/>
    <x v="0"/>
    <n v="133984.703125"/>
    <n v="71317.5"/>
    <n v="50940.1875"/>
    <n v="16465.25"/>
  </r>
  <r>
    <x v="73"/>
    <x v="0"/>
    <n v="128004.78125"/>
    <n v="70876.25"/>
    <n v="54481.3203125"/>
    <n v="17754.25"/>
  </r>
  <r>
    <x v="74"/>
    <x v="0"/>
    <n v="134217.046875"/>
    <n v="71269.0478515625"/>
    <n v="61881.8828125"/>
    <n v="20677.25"/>
  </r>
  <r>
    <x v="75"/>
    <x v="0"/>
    <n v="146205.984375"/>
    <n v="71930.4794921875"/>
    <n v="61221.90625"/>
    <n v="20736.25"/>
  </r>
  <r>
    <x v="76"/>
    <x v="0"/>
    <n v="132477.546875"/>
    <n v="72952.048828125"/>
    <n v="64955.1328125"/>
    <n v="20799.25"/>
  </r>
  <r>
    <x v="77"/>
    <x v="0"/>
    <n v="83206.125"/>
    <n v="70755.90234375"/>
    <n v="49487.328125"/>
    <n v="21214"/>
  </r>
  <r>
    <x v="78"/>
    <x v="0"/>
    <n v="98634.171875"/>
    <n v="68008.6484375"/>
    <n v="52894.953125"/>
    <n v="20871.75"/>
  </r>
  <r>
    <x v="79"/>
    <x v="0"/>
    <n v="125696.671875"/>
    <n v="68366.5126953125"/>
    <n v="67695.578125"/>
    <n v="21007.5"/>
  </r>
  <r>
    <x v="80"/>
    <x v="0"/>
    <n v="123337.78125"/>
    <n v="69587.98046875"/>
    <n v="64732.890625"/>
    <n v="20993.25"/>
  </r>
  <r>
    <x v="81"/>
    <x v="0"/>
    <n v="129807.875"/>
    <n v="70863.666015625"/>
    <n v="66233.625"/>
    <n v="20767.75"/>
  </r>
  <r>
    <x v="82"/>
    <x v="0"/>
    <n v="141878.265625"/>
    <n v="72992.10546875"/>
    <n v="65409.09375"/>
    <n v="21829.5"/>
  </r>
  <r>
    <x v="83"/>
    <x v="0"/>
    <n v="140374.453125"/>
    <n v="75674.8671875"/>
    <n v="68622"/>
    <n v="19619"/>
  </r>
  <r>
    <x v="84"/>
    <x v="0"/>
    <n v="132204.34375"/>
    <n v="76507.41796875"/>
    <n v="68952.734375"/>
    <n v="16521.25"/>
  </r>
  <r>
    <x v="85"/>
    <x v="0"/>
    <n v="128835"/>
    <n v="74402.35546875"/>
    <n v="61111.359375"/>
    <n v="17335.5"/>
  </r>
  <r>
    <x v="86"/>
    <x v="0"/>
    <n v="127384.71875"/>
    <n v="74528.078125"/>
    <n v="56161.59375"/>
    <n v="18348.75"/>
  </r>
  <r>
    <x v="87"/>
    <x v="0"/>
    <n v="129375.75"/>
    <n v="72635.46875"/>
    <n v="55441.71875"/>
    <n v="19782.75"/>
  </r>
  <r>
    <x v="88"/>
    <x v="0"/>
    <n v="132269.625"/>
    <n v="72966.796875"/>
    <n v="54663.09375"/>
    <n v="15627.25"/>
  </r>
  <r>
    <x v="89"/>
    <x v="0"/>
    <n v="132757.65625"/>
    <n v="72864.78125"/>
    <n v="50370.75"/>
    <n v="13141"/>
  </r>
  <r>
    <x v="90"/>
    <x v="0"/>
    <n v="140372.5"/>
    <n v="75204.6484375"/>
    <n v="49229.46875"/>
    <n v="15465.5"/>
  </r>
  <r>
    <x v="91"/>
    <x v="0"/>
    <n v="142192.1875"/>
    <n v="78060.90625"/>
    <n v="48791.84375"/>
    <n v="14568.75"/>
  </r>
  <r>
    <x v="92"/>
    <x v="0"/>
    <n v="133188.875"/>
    <n v="76334.890625"/>
    <n v="50556.59375"/>
    <n v="14664"/>
  </r>
  <r>
    <x v="93"/>
    <x v="0"/>
    <n v="137718.4375"/>
    <n v="74190.2578125"/>
    <n v="48623.28125"/>
    <n v="14200.5"/>
  </r>
  <r>
    <x v="94"/>
    <x v="0"/>
    <n v="138444.8125"/>
    <n v="74394.671875"/>
    <n v="49032.09375"/>
    <n v="15159"/>
  </r>
  <r>
    <x v="95"/>
    <x v="0"/>
    <n v="137091.09375"/>
    <n v="74528.6875"/>
    <n v="39655.28125"/>
    <n v="15001.25"/>
  </r>
  <r>
    <x v="96"/>
    <x v="0"/>
    <n v="135107.09375"/>
    <n v="75694.4921875"/>
    <n v="35451.78125"/>
    <n v="15098"/>
  </r>
  <r>
    <x v="97"/>
    <x v="0"/>
    <n v="134980.5"/>
    <n v="75889.3828125"/>
    <n v="38628.5625"/>
    <n v="16253.75"/>
  </r>
  <r>
    <x v="98"/>
    <x v="0"/>
    <n v="126846.46875"/>
    <n v="74500.875"/>
    <n v="47736.78125"/>
    <n v="17063.5"/>
  </r>
  <r>
    <x v="99"/>
    <x v="0"/>
    <n v="128675.84375"/>
    <n v="70772.0625"/>
    <n v="49100.03125"/>
    <n v="17114"/>
  </r>
  <r>
    <x v="100"/>
    <x v="0"/>
    <n v="131208.53125"/>
    <n v="70299.3515625"/>
    <n v="50099.46875"/>
    <n v="15722.75"/>
  </r>
  <r>
    <x v="101"/>
    <x v="0"/>
    <n v="126710.96875"/>
    <n v="70982.984375"/>
    <n v="46893.71875"/>
    <n v="14491"/>
  </r>
  <r>
    <x v="102"/>
    <x v="0"/>
    <n v="123973"/>
    <n v="71951.109375"/>
    <n v="30848.9375"/>
    <n v="14705"/>
  </r>
  <r>
    <x v="103"/>
    <x v="0"/>
    <n v="135741.15625"/>
    <n v="72188.703125"/>
    <n v="37797.53125"/>
    <n v="14984.75"/>
  </r>
  <r>
    <x v="104"/>
    <x v="0"/>
    <n v="128319.75"/>
    <n v="76329.25"/>
    <n v="39495.9375"/>
    <n v="15677"/>
  </r>
  <r>
    <x v="105"/>
    <x v="0"/>
    <n v="125974.8125"/>
    <n v="75571.484375"/>
    <n v="44210.5"/>
    <n v="15956.5"/>
  </r>
  <r>
    <x v="106"/>
    <x v="0"/>
    <n v="129173.53125"/>
    <n v="72276.890625"/>
    <n v="49571.5625"/>
    <n v="15643.25"/>
  </r>
  <r>
    <x v="107"/>
    <x v="0"/>
    <n v="126193.40625"/>
    <n v="73855.078125"/>
    <n v="47379.875"/>
    <n v="15016"/>
  </r>
  <r>
    <x v="108"/>
    <x v="0"/>
    <n v="123404.9375"/>
    <n v="74374.125"/>
    <n v="37871.8125"/>
    <n v="13181.25"/>
  </r>
  <r>
    <x v="109"/>
    <x v="0"/>
    <n v="125875.21875"/>
    <n v="74100.421875"/>
    <n v="36184"/>
    <n v="14118.5"/>
  </r>
  <r>
    <x v="110"/>
    <x v="0"/>
    <n v="134767.4375"/>
    <n v="75239.015625"/>
    <n v="40847.5625"/>
    <n v="14693"/>
  </r>
  <r>
    <x v="111"/>
    <x v="0"/>
    <n v="133098.59375"/>
    <n v="76976.265625"/>
    <n v="39612.8125"/>
    <n v="14219.25"/>
  </r>
  <r>
    <x v="112"/>
    <x v="0"/>
    <n v="128086.0625"/>
    <n v="76686.25"/>
    <n v="41848.8125"/>
    <n v="14362.5"/>
  </r>
  <r>
    <x v="113"/>
    <x v="0"/>
    <n v="128679.09375"/>
    <n v="73662.1875"/>
    <n v="49189.9375"/>
    <n v="14215.75"/>
  </r>
  <r>
    <x v="114"/>
    <x v="0"/>
    <n v="127757.09375"/>
    <n v="72702.953125"/>
    <n v="44904.625"/>
    <n v="14152.5"/>
  </r>
  <r>
    <x v="115"/>
    <x v="0"/>
    <n v="128696.90625"/>
    <n v="72735.15625"/>
    <n v="45134.5"/>
    <n v="14521.5"/>
  </r>
  <r>
    <x v="116"/>
    <x v="0"/>
    <n v="131068.71875"/>
    <n v="74573.046875"/>
    <n v="46313.0625"/>
    <n v="14437"/>
  </r>
  <r>
    <x v="117"/>
    <x v="0"/>
    <n v="138574.375"/>
    <n v="74490.140625"/>
    <n v="51412.375"/>
    <n v="12958.5"/>
  </r>
  <r>
    <x v="118"/>
    <x v="0"/>
    <n v="133839.75"/>
    <n v="76533.84375"/>
    <n v="37431.6875"/>
    <n v="12849.5"/>
  </r>
  <r>
    <x v="119"/>
    <x v="0"/>
    <n v="124698.8125"/>
    <n v="77265.046875"/>
    <n v="31673.75"/>
    <n v="12704"/>
  </r>
  <r>
    <x v="120"/>
    <x v="0"/>
    <n v="126129.28125"/>
    <n v="73900.015625"/>
    <n v="31126.25"/>
    <n v="12755.5"/>
  </r>
  <r>
    <x v="121"/>
    <x v="0"/>
    <n v="126947.21875"/>
    <n v="73566.796875"/>
    <n v="31085.25"/>
    <n v="12559.75"/>
  </r>
  <r>
    <x v="122"/>
    <x v="0"/>
    <n v="131804.375"/>
    <n v="71748.359375"/>
    <n v="29571.3125"/>
    <n v="12650.25"/>
  </r>
  <r>
    <x v="123"/>
    <x v="0"/>
    <n v="122541.3125"/>
    <n v="71773.046875"/>
    <n v="29839.8125"/>
    <n v="12545.25"/>
  </r>
  <r>
    <x v="124"/>
    <x v="0"/>
    <n v="131995.09375"/>
    <n v="73434.0625"/>
    <n v="29771.25"/>
    <n v="13057.5"/>
  </r>
  <r>
    <x v="125"/>
    <x v="0"/>
    <n v="131259.875"/>
    <n v="77385.625"/>
    <n v="31736.125"/>
    <n v="13897.75"/>
  </r>
  <r>
    <x v="126"/>
    <x v="0"/>
    <n v="123311"/>
    <n v="76884.078125"/>
    <n v="39955.5"/>
    <n v="12712"/>
  </r>
  <r>
    <x v="127"/>
    <x v="0"/>
    <n v="122558.875"/>
    <n v="71988.25"/>
    <n v="44217.9375"/>
    <n v="13930.25"/>
  </r>
  <r>
    <x v="128"/>
    <x v="0"/>
    <n v="122193.8125"/>
    <n v="70761.21875"/>
    <n v="42987.9375"/>
    <n v="14172"/>
  </r>
  <r>
    <x v="129"/>
    <x v="0"/>
    <n v="122986.8125"/>
    <n v="70122.0625"/>
    <n v="40412.25"/>
    <n v="13485"/>
  </r>
  <r>
    <x v="130"/>
    <x v="0"/>
    <n v="122790.5625"/>
    <n v="71127.65625"/>
    <n v="41527.5625"/>
    <n v="13780.25"/>
  </r>
  <r>
    <x v="131"/>
    <x v="0"/>
    <n v="122967.3125"/>
    <n v="73436.4375"/>
    <n v="37625.5625"/>
    <n v="13665"/>
  </r>
  <r>
    <x v="132"/>
    <x v="0"/>
    <n v="123083.75"/>
    <n v="76367.3125"/>
    <n v="43038.125"/>
    <n v="13755.75"/>
  </r>
  <r>
    <x v="133"/>
    <x v="0"/>
    <n v="120044.6875"/>
    <n v="76026.21875"/>
    <n v="39420.875"/>
    <n v="13992"/>
  </r>
  <r>
    <x v="134"/>
    <x v="0"/>
    <n v="122847.1875"/>
    <n v="72292.1875"/>
    <n v="41894.5"/>
    <n v="13499"/>
  </r>
  <r>
    <x v="135"/>
    <x v="0"/>
    <n v="122719.4375"/>
    <n v="72954.84375"/>
    <n v="38146.4375"/>
    <n v="12977.75"/>
  </r>
  <r>
    <x v="136"/>
    <x v="0"/>
    <n v="120132.4375"/>
    <n v="73975.59375"/>
    <n v="36106.25"/>
    <n v="13358.75"/>
  </r>
  <r>
    <x v="137"/>
    <x v="0"/>
    <n v="121183.1875"/>
    <n v="75528.90625"/>
    <n v="36631.4375"/>
    <n v="14038"/>
  </r>
  <r>
    <x v="138"/>
    <x v="0"/>
    <n v="125395.1875"/>
    <n v="75328.65625"/>
    <n v="41524.4375"/>
    <n v="13827"/>
  </r>
  <r>
    <x v="139"/>
    <x v="0"/>
    <n v="123996.75"/>
    <n v="78151.90625"/>
    <n v="42217.25"/>
    <n v="13656.25"/>
  </r>
  <r>
    <x v="140"/>
    <x v="0"/>
    <n v="122475.125"/>
    <n v="78375.90625"/>
    <n v="45820.9375"/>
    <n v="13974.25"/>
  </r>
  <r>
    <x v="141"/>
    <x v="0"/>
    <n v="121335.3125"/>
    <n v="75502.1875"/>
    <n v="34603.1875"/>
    <n v="14067.25"/>
  </r>
  <r>
    <x v="142"/>
    <x v="0"/>
    <n v="121139.875"/>
    <n v="73826"/>
    <n v="38068.125"/>
    <n v="13848.75"/>
  </r>
  <r>
    <x v="143"/>
    <x v="0"/>
    <n v="121835.5"/>
    <n v="73687.25"/>
    <n v="41138.25"/>
    <n v="12144.75"/>
  </r>
  <r>
    <x v="144"/>
    <x v="0"/>
    <n v="117689.875"/>
    <n v="75592.6875"/>
    <n v="25312.5625"/>
    <n v="12515.5"/>
  </r>
  <r>
    <x v="145"/>
    <x v="0"/>
    <n v="121276.375"/>
    <n v="76857.5625"/>
    <n v="28173.75"/>
    <n v="12586.75"/>
  </r>
  <r>
    <x v="146"/>
    <x v="0"/>
    <n v="122748.6875"/>
    <n v="78289.21875"/>
    <n v="30590.25"/>
    <n v="12326.5"/>
  </r>
  <r>
    <x v="147"/>
    <x v="0"/>
    <n v="118983"/>
    <n v="81141.875"/>
    <n v="28223.875"/>
    <n v="12311"/>
  </r>
  <r>
    <x v="148"/>
    <x v="0"/>
    <n v="116137.875"/>
    <n v="78367.34375"/>
    <n v="28936.5"/>
    <n v="12465.75"/>
  </r>
  <r>
    <x v="149"/>
    <x v="0"/>
    <n v="118169.5"/>
    <n v="80745.625"/>
    <n v="29592.75"/>
    <n v="12527"/>
  </r>
  <r>
    <x v="150"/>
    <x v="0"/>
    <n v="117828.75"/>
    <n v="79841.84375"/>
    <n v="30983.25"/>
    <n v="12522.75"/>
  </r>
  <r>
    <x v="151"/>
    <x v="0"/>
    <n v="119015.375"/>
    <n v="79400.0625"/>
    <n v="30262.75"/>
    <n v="12681.5"/>
  </r>
  <r>
    <x v="152"/>
    <x v="0"/>
    <n v="123951.75"/>
    <n v="80981.46875"/>
    <n v="30101.625"/>
    <n v="13105.75"/>
  </r>
  <r>
    <x v="153"/>
    <x v="0"/>
    <n v="124070.125"/>
    <n v="80919.03125"/>
    <n v="33373"/>
    <n v="13383.5"/>
  </r>
  <r>
    <x v="154"/>
    <x v="0"/>
    <n v="122972.5"/>
    <n v="79688.21875"/>
    <n v="38331.125"/>
    <n v="13472.25"/>
  </r>
  <r>
    <x v="155"/>
    <x v="0"/>
    <n v="121993.0625"/>
    <n v="77452.6875"/>
    <n v="40493.125"/>
    <n v="14026.75"/>
  </r>
  <r>
    <x v="156"/>
    <x v="0"/>
    <n v="124895.375"/>
    <n v="75635.09375"/>
    <n v="44529.75"/>
    <n v="13175.5"/>
  </r>
  <r>
    <x v="157"/>
    <x v="0"/>
    <n v="122595.375"/>
    <n v="75114.46875"/>
    <n v="43461.25"/>
    <n v="13756.75"/>
  </r>
  <r>
    <x v="158"/>
    <x v="0"/>
    <n v="121659.4375"/>
    <n v="74586.6875"/>
    <n v="43918.375"/>
    <n v="12456.75"/>
  </r>
  <r>
    <x v="159"/>
    <x v="0"/>
    <n v="124126.9375"/>
    <n v="77236.34375"/>
    <n v="36760.125"/>
    <n v="12001.25"/>
  </r>
  <r>
    <x v="160"/>
    <x v="0"/>
    <n v="121781.375"/>
    <n v="80766.78125"/>
    <n v="24932.375"/>
    <n v="11610.75"/>
  </r>
  <r>
    <x v="161"/>
    <x v="0"/>
    <n v="119173.1875"/>
    <n v="84362.53125"/>
    <n v="22449.25"/>
    <n v="11594"/>
  </r>
  <r>
    <x v="162"/>
    <x v="0"/>
    <n v="116472.6875"/>
    <n v="82425.59375"/>
    <n v="22254.375"/>
    <n v="11588.75"/>
  </r>
  <r>
    <x v="163"/>
    <x v="0"/>
    <n v="119884.9375"/>
    <n v="80863.125"/>
    <n v="23215.625"/>
    <n v="11366.25"/>
  </r>
  <r>
    <x v="164"/>
    <x v="0"/>
    <n v="117150.875"/>
    <n v="82141.5"/>
    <n v="21222.5"/>
    <n v="11438.25"/>
  </r>
  <r>
    <x v="165"/>
    <x v="0"/>
    <n v="116693.0625"/>
    <n v="82240.5"/>
    <n v="16625.625"/>
    <n v="7497"/>
  </r>
  <r>
    <x v="166"/>
    <x v="0"/>
    <n v="123801.9375"/>
    <n v="81729.40625"/>
    <n v="15876.125"/>
    <n v="7649.5"/>
  </r>
  <r>
    <x v="167"/>
    <x v="0"/>
    <n v="127414.875"/>
    <n v="79624.34375"/>
    <n v="21469.25"/>
    <n v="7545"/>
  </r>
  <r>
    <x v="168"/>
    <x v="0"/>
    <n v="126192.125"/>
    <n v="76907.125"/>
    <n v="26074.875"/>
    <n v="7328.5"/>
  </r>
  <r>
    <x v="169"/>
    <x v="0"/>
    <n v="126250.4375"/>
    <n v="75004"/>
    <n v="24683.625"/>
    <n v="7419.5"/>
  </r>
  <r>
    <x v="170"/>
    <x v="0"/>
    <n v="126077.5625"/>
    <n v="73745.03125"/>
    <n v="20502.125"/>
    <n v="7981.5"/>
  </r>
  <r>
    <x v="171"/>
    <x v="0"/>
    <n v="126891.5"/>
    <n v="72158.59375"/>
    <n v="25632.375"/>
    <n v="7980"/>
  </r>
  <r>
    <x v="172"/>
    <x v="0"/>
    <n v="130007.4375"/>
    <n v="72243.09375"/>
    <n v="33973.125"/>
    <n v="8848"/>
  </r>
  <r>
    <x v="173"/>
    <x v="0"/>
    <n v="133203.25"/>
    <n v="74491.3125"/>
    <n v="38380.5"/>
    <n v="10722"/>
  </r>
  <r>
    <x v="174"/>
    <x v="0"/>
    <n v="131773"/>
    <n v="74731.3125"/>
    <n v="36822.5"/>
    <n v="9453.5"/>
  </r>
  <r>
    <x v="175"/>
    <x v="0"/>
    <n v="125938.0625"/>
    <n v="77005.4375"/>
    <n v="33743.875"/>
    <n v="7475.25"/>
  </r>
  <r>
    <x v="176"/>
    <x v="0"/>
    <n v="127538.125"/>
    <n v="77034.21875"/>
    <n v="26185.375"/>
    <n v="7664.5"/>
  </r>
  <r>
    <x v="177"/>
    <x v="0"/>
    <n v="126807.8125"/>
    <n v="78363.65625"/>
    <n v="25537"/>
    <n v="7973.5"/>
  </r>
  <r>
    <x v="178"/>
    <x v="0"/>
    <n v="126809.375"/>
    <n v="74977.5"/>
    <n v="31007.875"/>
    <n v="7441.25"/>
  </r>
  <r>
    <x v="179"/>
    <x v="0"/>
    <n v="129188.0625"/>
    <n v="74346.75"/>
    <n v="30016"/>
    <n v="7073.25"/>
  </r>
  <r>
    <x v="180"/>
    <x v="0"/>
    <n v="127970.875"/>
    <n v="75063.8125"/>
    <n v="27022.875"/>
    <n v="6701.25"/>
  </r>
  <r>
    <x v="181"/>
    <x v="0"/>
    <n v="125384.0625"/>
    <n v="81211.125"/>
    <n v="15376.75"/>
    <n v="6511.5"/>
  </r>
  <r>
    <x v="182"/>
    <x v="0"/>
    <n v="125633.3125"/>
    <n v="86278.6875"/>
    <n v="14615.125"/>
    <n v="6501"/>
  </r>
  <r>
    <x v="183"/>
    <x v="0"/>
    <n v="123223.3125"/>
    <n v="86426.375"/>
    <n v="14339.75"/>
    <n v="6511.5"/>
  </r>
  <r>
    <x v="184"/>
    <x v="0"/>
    <n v="122013.1875"/>
    <n v="86182.4375"/>
    <n v="14389.375"/>
    <n v="7204.75"/>
  </r>
  <r>
    <x v="185"/>
    <x v="0"/>
    <n v="123281.8125"/>
    <n v="83443.4375"/>
    <n v="14320.75"/>
    <n v="7224.5"/>
  </r>
  <r>
    <x v="186"/>
    <x v="0"/>
    <n v="119051.875"/>
    <n v="81990.0625"/>
    <n v="26057.5"/>
    <n v="7477.25"/>
  </r>
  <r>
    <x v="187"/>
    <x v="0"/>
    <n v="118242.9375"/>
    <n v="77701.875"/>
    <n v="20633.470733642578"/>
    <n v="7683"/>
  </r>
  <r>
    <x v="188"/>
    <x v="0"/>
    <n v="120422"/>
    <n v="78673.3125"/>
    <n v="23635.6875"/>
    <n v="7485.75"/>
  </r>
  <r>
    <x v="189"/>
    <x v="0"/>
    <n v="116830"/>
    <n v="76609.875"/>
    <n v="25008.45556640625"/>
    <n v="7524.25"/>
  </r>
  <r>
    <x v="190"/>
    <x v="0"/>
    <n v="116112.8125"/>
    <n v="75344.9375"/>
    <n v="25752.62646484375"/>
    <n v="7499.5"/>
  </r>
  <r>
    <x v="191"/>
    <x v="0"/>
    <n v="120224.0625"/>
    <n v="75056.6875"/>
    <n v="25953.9052734375"/>
    <n v="7612.75"/>
  </r>
  <r>
    <x v="192"/>
    <x v="0"/>
    <n v="115653.8125"/>
    <n v="74792.25"/>
    <n v="25557.2490234375"/>
    <n v="7671"/>
  </r>
  <r>
    <x v="193"/>
    <x v="0"/>
    <n v="117094.6875"/>
    <n v="73879.6875"/>
    <n v="27123.109375"/>
    <n v="8004"/>
  </r>
  <r>
    <x v="194"/>
    <x v="0"/>
    <n v="121400.875"/>
    <n v="74446.75"/>
    <n v="29246.5380859375"/>
    <n v="7962.75"/>
  </r>
  <r>
    <x v="195"/>
    <x v="0"/>
    <n v="122814.5"/>
    <n v="75768.25"/>
    <n v="29861.3056640625"/>
    <n v="7668.75"/>
  </r>
  <r>
    <x v="196"/>
    <x v="0"/>
    <n v="119045.9375"/>
    <n v="76493.5625"/>
    <n v="27783.837890625"/>
    <n v="3995.25"/>
  </r>
  <r>
    <x v="197"/>
    <x v="0"/>
    <n v="118869.5625"/>
    <n v="74370.875"/>
    <n v="27569.7734375"/>
    <n v="4870.25"/>
  </r>
  <r>
    <x v="198"/>
    <x v="0"/>
    <n v="119342.5"/>
    <n v="74620"/>
    <n v="27767.94140625"/>
    <n v="12541.5"/>
  </r>
  <r>
    <x v="199"/>
    <x v="0"/>
    <n v="118435.0625"/>
    <n v="75416"/>
    <n v="23511.546875"/>
    <n v="10101"/>
  </r>
  <r>
    <x v="200"/>
    <x v="0"/>
    <n v="121557.25"/>
    <n v="76870.75"/>
    <n v="23528.15234375"/>
    <n v="7295"/>
  </r>
  <r>
    <x v="201"/>
    <x v="0"/>
    <n v="122223.9375"/>
    <n v="76988.25"/>
    <n v="23667.146484375"/>
    <n v="7401.25"/>
  </r>
  <r>
    <x v="202"/>
    <x v="0"/>
    <n v="123001.75"/>
    <n v="78395"/>
    <n v="25900.6953125"/>
    <n v="7381"/>
  </r>
  <r>
    <x v="203"/>
    <x v="0"/>
    <n v="122604.8125"/>
    <n v="76415.9375"/>
    <n v="28344.416015625"/>
    <n v="7010.75"/>
  </r>
  <r>
    <x v="204"/>
    <x v="0"/>
    <n v="122543.3125"/>
    <n v="75188.8125"/>
    <n v="24083.2890625"/>
    <n v="6958"/>
  </r>
  <r>
    <x v="205"/>
    <x v="0"/>
    <n v="121984.5625"/>
    <n v="77486.375"/>
    <n v="16190.66015625"/>
    <n v="6995.75"/>
  </r>
  <r>
    <x v="206"/>
    <x v="0"/>
    <n v="121375.375"/>
    <n v="77235.6875"/>
    <n v="16713.3125"/>
    <n v="3467.5"/>
  </r>
  <r>
    <x v="207"/>
    <x v="0"/>
    <n v="120936.625"/>
    <n v="76481.9375"/>
    <n v="16944.291015625"/>
    <n v="9504.25"/>
  </r>
  <r>
    <x v="208"/>
    <x v="0"/>
    <n v="124596"/>
    <n v="76893.6875"/>
    <n v="20851.169921875"/>
    <n v="8555.25"/>
  </r>
  <r>
    <x v="209"/>
    <x v="0"/>
    <n v="126679.375"/>
    <n v="77272.0625"/>
    <n v="21088.15234375"/>
    <n v="9062.25"/>
  </r>
  <r>
    <x v="210"/>
    <x v="0"/>
    <n v="123321.3125"/>
    <n v="76568.625"/>
    <n v="23975.7578125"/>
    <n v="7899.5"/>
  </r>
  <r>
    <x v="211"/>
    <x v="0"/>
    <n v="125965.25"/>
    <n v="75485.0625"/>
    <n v="24052.2578125"/>
    <n v="7654.25"/>
  </r>
  <r>
    <x v="212"/>
    <x v="0"/>
    <n v="126045.125"/>
    <n v="74690.9375"/>
    <n v="23442.59375"/>
    <n v="7752.75"/>
  </r>
  <r>
    <x v="213"/>
    <x v="0"/>
    <n v="124543.5"/>
    <n v="73739.9375"/>
    <n v="26583.6796875"/>
    <n v="8196.25"/>
  </r>
  <r>
    <x v="214"/>
    <x v="0"/>
    <n v="127884.9375"/>
    <n v="73930.625"/>
    <n v="30891.544921875"/>
    <n v="7620.25"/>
  </r>
  <r>
    <x v="215"/>
    <x v="0"/>
    <n v="127081"/>
    <n v="75123.0625"/>
    <n v="25623.171875"/>
    <n v="8069.25"/>
  </r>
  <r>
    <x v="216"/>
    <x v="0"/>
    <n v="126039.1875"/>
    <n v="74602.5625"/>
    <n v="27491.37109375"/>
    <n v="8210.5"/>
  </r>
  <r>
    <x v="217"/>
    <x v="0"/>
    <n v="125822.5625"/>
    <n v="73653.375"/>
    <n v="32811.51953125"/>
    <n v="10746.5"/>
  </r>
  <r>
    <x v="218"/>
    <x v="0"/>
    <n v="126294.4580078125"/>
    <n v="74075.8125"/>
    <n v="32689.3984375"/>
    <n v="8196.5"/>
  </r>
  <r>
    <x v="219"/>
    <x v="0"/>
    <n v="127336.7578125"/>
    <n v="74310.5625"/>
    <n v="30899.53125"/>
    <n v="8130.5"/>
  </r>
  <r>
    <x v="220"/>
    <x v="0"/>
    <n v="131070.2939453125"/>
    <n v="74066.8125"/>
    <n v="37084.0859375"/>
    <n v="9508.25"/>
  </r>
  <r>
    <x v="221"/>
    <x v="0"/>
    <n v="133585.466796875"/>
    <n v="73706.5"/>
    <n v="39580.078125"/>
    <n v="10120.5"/>
  </r>
  <r>
    <x v="222"/>
    <x v="0"/>
    <n v="134096.06640625"/>
    <n v="73966.1875"/>
    <n v="39273.65234375"/>
    <n v="9689"/>
  </r>
  <r>
    <x v="223"/>
    <x v="0"/>
    <n v="130250.98046875"/>
    <n v="74617.3125"/>
    <n v="30597.765625"/>
    <n v="8192.25"/>
  </r>
  <r>
    <x v="224"/>
    <x v="0"/>
    <n v="128951.87890625"/>
    <n v="75111.375"/>
    <n v="28093.0625"/>
    <n v="7248.75"/>
  </r>
  <r>
    <x v="225"/>
    <x v="0"/>
    <n v="130565.00390625"/>
    <n v="75259.75"/>
    <n v="27397.7734375"/>
    <n v="7375.25"/>
  </r>
  <r>
    <x v="226"/>
    <x v="0"/>
    <n v="127593.0390625"/>
    <n v="74211.3125"/>
    <n v="28387.8515625"/>
    <n v="7607"/>
  </r>
  <r>
    <x v="227"/>
    <x v="0"/>
    <n v="127768.0390625"/>
    <n v="73640"/>
    <n v="31078.6796875"/>
    <n v="7741"/>
  </r>
  <r>
    <x v="228"/>
    <x v="0"/>
    <n v="128807.6171875"/>
    <n v="74363.3125"/>
    <n v="31651.4609375"/>
    <n v="7711.5"/>
  </r>
  <r>
    <x v="229"/>
    <x v="0"/>
    <n v="129664.8359375"/>
    <n v="74164.6875"/>
    <n v="31638.1953125"/>
    <n v="8139.25"/>
  </r>
  <r>
    <x v="230"/>
    <x v="0"/>
    <n v="131054.2109375"/>
    <n v="73898"/>
    <n v="34764.265625"/>
    <n v="8540"/>
  </r>
  <r>
    <x v="231"/>
    <x v="0"/>
    <n v="123248.265625"/>
    <n v="74766.375"/>
    <n v="29808.5078125"/>
    <n v="9660.75"/>
  </r>
  <r>
    <x v="232"/>
    <x v="0"/>
    <n v="122058.2890625"/>
    <n v="75833.0625"/>
    <n v="28266.6328125"/>
    <n v="9624.5"/>
  </r>
  <r>
    <x v="233"/>
    <x v="0"/>
    <n v="124186.78125"/>
    <n v="72892"/>
    <n v="31736.8515625"/>
    <n v="8782.5"/>
  </r>
  <r>
    <x v="234"/>
    <x v="0"/>
    <n v="122242.96875"/>
    <n v="70646.625"/>
    <n v="38699.2109375"/>
    <n v="9828.75"/>
  </r>
  <r>
    <x v="235"/>
    <x v="0"/>
    <n v="123814.328125"/>
    <n v="70595.5"/>
    <n v="37815.171875"/>
    <n v="7556.75"/>
  </r>
  <r>
    <x v="236"/>
    <x v="0"/>
    <n v="123355.75"/>
    <n v="71569.1875"/>
    <n v="29705.65625"/>
    <n v="7126.75"/>
  </r>
  <r>
    <x v="237"/>
    <x v="0"/>
    <n v="128916.703125"/>
    <n v="75339.9375"/>
    <n v="27390.921875"/>
    <n v="5800"/>
  </r>
  <r>
    <x v="238"/>
    <x v="0"/>
    <n v="121688.390625"/>
    <n v="78244.6875"/>
    <n v="17460.0390625"/>
    <n v="7086.75"/>
  </r>
  <r>
    <x v="239"/>
    <x v="0"/>
    <n v="121410.1875"/>
    <n v="75272.375"/>
    <n v="17888.875"/>
    <n v="7643.75"/>
  </r>
  <r>
    <x v="240"/>
    <x v="0"/>
    <n v="120806.015625"/>
    <n v="75396.625"/>
    <n v="23150.859375"/>
    <n v="7363.75"/>
  </r>
  <r>
    <x v="241"/>
    <x v="0"/>
    <n v="123737.84375"/>
    <n v="73998.6875"/>
    <n v="31023.4375"/>
    <n v="8321.25"/>
  </r>
  <r>
    <x v="242"/>
    <x v="0"/>
    <n v="118125.15625"/>
    <n v="73694.5625"/>
    <n v="34059.6015625"/>
    <n v="9790.25"/>
  </r>
  <r>
    <x v="243"/>
    <x v="0"/>
    <n v="124262.21875"/>
    <n v="74516.0625"/>
    <n v="32318.1328125"/>
    <n v="8288.5"/>
  </r>
  <r>
    <x v="244"/>
    <x v="0"/>
    <n v="125530.5"/>
    <n v="74915.5625"/>
    <n v="33300.109375"/>
    <n v="8298.5"/>
  </r>
  <r>
    <x v="245"/>
    <x v="0"/>
    <n v="121833.234375"/>
    <n v="73484.4375"/>
    <n v="31996.109375"/>
    <n v="7735.25"/>
  </r>
  <r>
    <x v="246"/>
    <x v="0"/>
    <n v="122963.03125"/>
    <n v="71092.3125"/>
    <n v="30759.984375"/>
    <n v="8243.5"/>
  </r>
  <r>
    <x v="247"/>
    <x v="0"/>
    <n v="123427.84375"/>
    <n v="71473.4375"/>
    <n v="37640.6640625"/>
    <n v="9043.25"/>
  </r>
  <r>
    <x v="248"/>
    <x v="0"/>
    <n v="118741.375"/>
    <n v="71318.3125"/>
    <n v="32131.90625"/>
    <n v="7910.5"/>
  </r>
  <r>
    <x v="249"/>
    <x v="0"/>
    <n v="118856.28125"/>
    <n v="72191.75"/>
    <n v="26357.46875"/>
    <n v="7336.5"/>
  </r>
  <r>
    <x v="250"/>
    <x v="0"/>
    <n v="121368.21875"/>
    <n v="74871.625"/>
    <n v="18088.53125"/>
    <n v="7333.75"/>
  </r>
  <r>
    <x v="251"/>
    <x v="0"/>
    <n v="122438.34375"/>
    <n v="77055.75"/>
    <n v="23635.1015625"/>
    <n v="7184"/>
  </r>
  <r>
    <x v="252"/>
    <x v="0"/>
    <n v="120148.25"/>
    <n v="76275.0625"/>
    <n v="25222.0859375"/>
    <n v="7185.5"/>
  </r>
  <r>
    <x v="253"/>
    <x v="0"/>
    <n v="121668.375"/>
    <n v="73268.75"/>
    <n v="25693.484375"/>
    <n v="7385"/>
  </r>
  <r>
    <x v="254"/>
    <x v="0"/>
    <n v="122081.09375"/>
    <n v="71847.375"/>
    <n v="27836.7265625"/>
    <n v="7484"/>
  </r>
  <r>
    <x v="255"/>
    <x v="0"/>
    <n v="121136.25"/>
    <n v="70585.125"/>
    <n v="28867.671875"/>
    <n v="7539.5"/>
  </r>
  <r>
    <x v="256"/>
    <x v="0"/>
    <n v="120140.875"/>
    <n v="72538.875"/>
    <n v="29881.828125"/>
    <n v="7177"/>
  </r>
  <r>
    <x v="257"/>
    <x v="0"/>
    <n v="121416.78125"/>
    <n v="73227.375"/>
    <n v="25432.9375"/>
    <n v="7309.75"/>
  </r>
  <r>
    <x v="258"/>
    <x v="0"/>
    <n v="124135.5"/>
    <n v="74604.9375"/>
    <n v="23806.4375"/>
    <n v="7680.75"/>
  </r>
  <r>
    <x v="259"/>
    <x v="0"/>
    <n v="123266.1875"/>
    <n v="75652.6875"/>
    <n v="30977.015625"/>
    <n v="7884.5"/>
  </r>
  <r>
    <x v="260"/>
    <x v="0"/>
    <n v="125050.4375"/>
    <n v="72708.6875"/>
    <n v="33128.890625"/>
    <n v="8277.5"/>
  </r>
  <r>
    <x v="261"/>
    <x v="0"/>
    <n v="126927.46875"/>
    <n v="72820.125"/>
    <n v="38410"/>
    <n v="9858.5"/>
  </r>
  <r>
    <x v="262"/>
    <x v="0"/>
    <n v="126134.875"/>
    <n v="73048.0625"/>
    <n v="41789.578125"/>
    <n v="11190"/>
  </r>
  <r>
    <x v="263"/>
    <x v="0"/>
    <n v="127548.65625"/>
    <n v="73313.0625"/>
    <n v="46781.96875"/>
    <n v="13266.25"/>
  </r>
  <r>
    <x v="264"/>
    <x v="0"/>
    <n v="130083.96875"/>
    <n v="72977.75"/>
    <n v="48523.71875"/>
    <n v="10208.5"/>
  </r>
  <r>
    <x v="265"/>
    <x v="0"/>
    <n v="125166"/>
    <n v="77329.25"/>
    <n v="33513.359375"/>
    <n v="7498.75"/>
  </r>
  <r>
    <x v="266"/>
    <x v="0"/>
    <n v="121696.40625"/>
    <n v="78394.9375"/>
    <n v="26436.71875"/>
    <n v="7698.5"/>
  </r>
  <r>
    <x v="267"/>
    <x v="0"/>
    <n v="121825.09375"/>
    <n v="76328.4375"/>
    <n v="30479.328125"/>
    <n v="8973.75"/>
  </r>
  <r>
    <x v="268"/>
    <x v="0"/>
    <n v="125278.78125"/>
    <n v="75618.0625"/>
    <n v="35395.015625"/>
    <n v="9631.75"/>
  </r>
  <r>
    <x v="269"/>
    <x v="0"/>
    <n v="128179.25"/>
    <n v="74886.75"/>
    <n v="36381.921875"/>
    <n v="12940.5"/>
  </r>
  <r>
    <x v="270"/>
    <x v="0"/>
    <n v="132812.5625"/>
    <n v="74837.4375"/>
    <n v="42411.84375"/>
    <n v="13069.75"/>
  </r>
  <r>
    <x v="271"/>
    <x v="0"/>
    <n v="132002.15625"/>
    <n v="75841.25"/>
    <n v="43870.703125"/>
    <n v="10387.25"/>
  </r>
  <r>
    <x v="272"/>
    <x v="0"/>
    <n v="131677.4375"/>
    <n v="77790.4375"/>
    <n v="41186.375"/>
    <n v="8198.75"/>
  </r>
  <r>
    <x v="273"/>
    <x v="0"/>
    <n v="127702.40625"/>
    <n v="77223.3125"/>
    <n v="39446.71875"/>
    <n v="8033.25"/>
  </r>
  <r>
    <x v="274"/>
    <x v="0"/>
    <n v="125352.75"/>
    <n v="74960.625"/>
    <n v="32232.984375"/>
    <n v="7744.25"/>
  </r>
  <r>
    <x v="275"/>
    <x v="0"/>
    <n v="125229.5625"/>
    <n v="73041.125"/>
    <n v="30333.8125"/>
    <n v="8120"/>
  </r>
  <r>
    <x v="276"/>
    <x v="0"/>
    <n v="127645.6875"/>
    <n v="72678.8125"/>
    <n v="37201.5625"/>
    <n v="9448.5"/>
  </r>
  <r>
    <x v="277"/>
    <x v="0"/>
    <n v="129689.875"/>
    <n v="73851.8125"/>
    <n v="34096.15625"/>
    <n v="11220.75"/>
  </r>
  <r>
    <x v="278"/>
    <x v="0"/>
    <n v="134655.5625"/>
    <n v="76437.6875"/>
    <n v="41578.984375"/>
    <n v="10985.5"/>
  </r>
  <r>
    <x v="279"/>
    <x v="0"/>
    <n v="135805.25"/>
    <n v="76874.5625"/>
    <n v="47576.890625"/>
    <n v="17326.25"/>
  </r>
  <r>
    <x v="280"/>
    <x v="0"/>
    <n v="132330.75"/>
    <n v="74090.375"/>
    <n v="49334.625"/>
    <n v="17028"/>
  </r>
  <r>
    <x v="281"/>
    <x v="0"/>
    <n v="132460.5625"/>
    <n v="71004.5625"/>
    <n v="55509.5"/>
    <n v="16076.75"/>
  </r>
  <r>
    <x v="282"/>
    <x v="0"/>
    <n v="130833.802734375"/>
    <n v="71210"/>
    <n v="54855.3125"/>
    <n v="16489.25"/>
  </r>
  <r>
    <x v="283"/>
    <x v="0"/>
    <n v="131332.517578125"/>
    <n v="69884.375"/>
    <n v="56895.546875"/>
    <n v="14613.5"/>
  </r>
  <r>
    <x v="284"/>
    <x v="0"/>
    <n v="132642.8623046875"/>
    <n v="71718.25"/>
    <n v="59538.078125"/>
    <n v="9170.25"/>
  </r>
  <r>
    <x v="285"/>
    <x v="0"/>
    <n v="129731.146484375"/>
    <n v="75346.875"/>
    <n v="46014.484375"/>
    <n v="9173.5"/>
  </r>
  <r>
    <x v="286"/>
    <x v="0"/>
    <n v="129307.2578125"/>
    <n v="78315.5625"/>
    <n v="41611.234375"/>
    <n v="12707.25"/>
  </r>
  <r>
    <x v="287"/>
    <x v="0"/>
    <n v="129188.3359375"/>
    <n v="76788.625"/>
    <n v="43713.515625"/>
    <n v="9902"/>
  </r>
  <r>
    <x v="288"/>
    <x v="0"/>
    <n v="130060.48046875"/>
    <n v="72740.5"/>
    <n v="41660.53125"/>
    <n v="9588.75"/>
  </r>
  <r>
    <x v="289"/>
    <x v="0"/>
    <n v="126645.84765625"/>
    <n v="73601.25"/>
    <n v="36793.234375"/>
    <n v="12569"/>
  </r>
  <r>
    <x v="290"/>
    <x v="0"/>
    <n v="130123.78125"/>
    <n v="73031.5"/>
    <n v="43813.078125"/>
    <n v="14454"/>
  </r>
  <r>
    <x v="291"/>
    <x v="0"/>
    <n v="133180.6953125"/>
    <n v="75525.875"/>
    <n v="46309.796875"/>
    <n v="14090.5"/>
  </r>
  <r>
    <x v="292"/>
    <x v="0"/>
    <n v="131156.7578125"/>
    <n v="78269.625"/>
    <n v="47249.234375"/>
    <n v="14519.5"/>
  </r>
  <r>
    <x v="293"/>
    <x v="0"/>
    <n v="128497.109375"/>
    <n v="78339.75"/>
    <n v="46153.625"/>
    <n v="20428"/>
  </r>
  <r>
    <x v="294"/>
    <x v="0"/>
    <n v="131549.6015625"/>
    <n v="78367.5"/>
    <n v="54643"/>
    <n v="21556.75"/>
  </r>
  <r>
    <x v="295"/>
    <x v="0"/>
    <n v="134531.3046875"/>
    <n v="75152.375"/>
    <n v="59946.296875"/>
    <n v="20501.75"/>
  </r>
  <r>
    <x v="296"/>
    <x v="0"/>
    <n v="137509.4609375"/>
    <n v="73597.875"/>
    <n v="59896.421875"/>
    <n v="20203"/>
  </r>
  <r>
    <x v="297"/>
    <x v="0"/>
    <n v="135754.8203125"/>
    <n v="72891.625"/>
    <n v="60942.78125"/>
    <n v="20179.75"/>
  </r>
  <r>
    <x v="298"/>
    <x v="0"/>
    <n v="135682.125"/>
    <n v="72858.75"/>
    <n v="64609.5625"/>
    <n v="20124"/>
  </r>
  <r>
    <x v="299"/>
    <x v="0"/>
    <n v="137314.28125"/>
    <n v="73258.625"/>
    <n v="64041.5625"/>
    <n v="15446.25"/>
  </r>
  <r>
    <x v="300"/>
    <x v="0"/>
    <n v="132688.640625"/>
    <n v="73942.25"/>
    <n v="50469.8125"/>
    <n v="15528"/>
  </r>
  <r>
    <x v="301"/>
    <x v="0"/>
    <n v="132111.4375"/>
    <n v="74818.875"/>
    <n v="52628.46875"/>
    <n v="16778"/>
  </r>
  <r>
    <x v="302"/>
    <x v="0"/>
    <n v="137569.09375"/>
    <n v="72743.25"/>
    <n v="61991.4375"/>
    <n v="17126.5"/>
  </r>
  <r>
    <x v="303"/>
    <x v="0"/>
    <n v="137041.484375"/>
    <n v="73645.75"/>
    <n v="59701.65625"/>
    <n v="18226.5"/>
  </r>
  <r>
    <x v="304"/>
    <x v="0"/>
    <n v="131872.9375"/>
    <n v="74345.75"/>
    <n v="49877.6875"/>
    <n v="14127.25"/>
  </r>
  <r>
    <x v="305"/>
    <x v="0"/>
    <n v="134916.140625"/>
    <n v="74453.5"/>
    <n v="39982.8125"/>
    <n v="9972.5"/>
  </r>
  <r>
    <x v="306"/>
    <x v="0"/>
    <n v="131716.859375"/>
    <n v="75826.25"/>
    <n v="33047.625"/>
    <n v="8278.75"/>
  </r>
  <r>
    <x v="307"/>
    <x v="0"/>
    <n v="130431.953125"/>
    <n v="76437.75"/>
    <n v="33990.21875"/>
    <n v="9504"/>
  </r>
  <r>
    <x v="308"/>
    <x v="0"/>
    <n v="127661.390625"/>
    <n v="76484"/>
    <n v="39566.59375"/>
    <n v="11500.75"/>
  </r>
  <r>
    <x v="309"/>
    <x v="0"/>
    <n v="126168.296875"/>
    <n v="75336.75"/>
    <n v="41393.5"/>
    <n v="11576.75"/>
  </r>
  <r>
    <x v="310"/>
    <x v="0"/>
    <n v="123824.875"/>
    <n v="74913.125"/>
    <n v="32080.53125"/>
    <n v="8152"/>
  </r>
  <r>
    <x v="311"/>
    <x v="0"/>
    <n v="122592.046875"/>
    <n v="75429.625"/>
    <n v="31513.5"/>
    <n v="8080.75"/>
  </r>
  <r>
    <x v="312"/>
    <x v="0"/>
    <n v="126437.65625"/>
    <n v="73529.25"/>
    <n v="39466.5625"/>
    <n v="11208"/>
  </r>
  <r>
    <x v="313"/>
    <x v="0"/>
    <n v="132136.6875"/>
    <n v="74869.5"/>
    <n v="45746.25"/>
    <n v="13184.75"/>
  </r>
  <r>
    <x v="314"/>
    <x v="0"/>
    <n v="132162.25"/>
    <n v="77327.375"/>
    <n v="43950.3125"/>
    <n v="12811"/>
  </r>
  <r>
    <x v="315"/>
    <x v="0"/>
    <n v="129756.0625"/>
    <n v="77076.75"/>
    <n v="47273.96875"/>
    <n v="13566.25"/>
  </r>
  <r>
    <x v="316"/>
    <x v="0"/>
    <n v="132714.625"/>
    <n v="75180.5"/>
    <n v="50407.9375"/>
    <n v="15961.5"/>
  </r>
  <r>
    <x v="317"/>
    <x v="0"/>
    <n v="133739.65625"/>
    <n v="72509"/>
    <n v="58112.25"/>
    <n v="19922"/>
  </r>
  <r>
    <x v="318"/>
    <x v="0"/>
    <n v="137031.15625"/>
    <n v="72641.5"/>
    <n v="65616.0625"/>
    <n v="22466.75"/>
  </r>
  <r>
    <x v="319"/>
    <x v="0"/>
    <n v="138663.5625"/>
    <n v="73050.125"/>
    <n v="71556.5625"/>
    <n v="24994.5"/>
  </r>
  <r>
    <x v="320"/>
    <x v="0"/>
    <n v="141580.125"/>
    <n v="72934"/>
    <n v="72693.5625"/>
    <n v="25130.25"/>
  </r>
  <r>
    <x v="321"/>
    <x v="0"/>
    <n v="139098.65625"/>
    <n v="75019.5"/>
    <n v="74507.5625"/>
    <n v="24945.5"/>
  </r>
  <r>
    <x v="322"/>
    <x v="0"/>
    <n v="137122.5625"/>
    <n v="76384.644287109375"/>
    <n v="75513.625"/>
    <n v="25234.75"/>
  </r>
  <r>
    <x v="323"/>
    <x v="0"/>
    <n v="138834.3125"/>
    <n v="74551.373291015625"/>
    <n v="73571.8125"/>
    <n v="24630.25"/>
  </r>
  <r>
    <x v="324"/>
    <x v="0"/>
    <n v="130961.84375"/>
    <n v="73466.9501953125"/>
    <n v="47912.8125"/>
    <n v="15200.25"/>
  </r>
  <r>
    <x v="325"/>
    <x v="0"/>
    <n v="132341.25"/>
    <n v="73222.2529296875"/>
    <n v="53473.5625"/>
    <n v="15365.75"/>
  </r>
  <r>
    <x v="326"/>
    <x v="0"/>
    <n v="133387.8125"/>
    <n v="74338.841796875"/>
    <n v="61352.3125"/>
    <n v="20210.25"/>
  </r>
  <r>
    <x v="327"/>
    <x v="0"/>
    <n v="133755.21875"/>
    <n v="74427.8203125"/>
    <n v="59595.4375"/>
    <n v="16827"/>
  </r>
  <r>
    <x v="328"/>
    <x v="0"/>
    <n v="139480.71875"/>
    <n v="76663.7734375"/>
    <n v="67198.4375"/>
    <n v="20685.75"/>
  </r>
  <r>
    <x v="329"/>
    <x v="0"/>
    <n v="128697.3125"/>
    <n v="74868.8203125"/>
    <n v="61890.1875"/>
    <n v="21547"/>
  </r>
  <r>
    <x v="330"/>
    <x v="0"/>
    <n v="134029.8125"/>
    <n v="72124.7421875"/>
    <n v="62579.125"/>
    <n v="21412.75"/>
  </r>
  <r>
    <x v="331"/>
    <x v="0"/>
    <n v="127936.1875"/>
    <n v="72401.8203125"/>
    <n v="58728.4375"/>
    <n v="17568.75"/>
  </r>
  <r>
    <x v="332"/>
    <x v="0"/>
    <n v="130408.5625"/>
    <n v="70437.3984375"/>
    <n v="56749.5"/>
    <n v="15927"/>
  </r>
  <r>
    <x v="333"/>
    <x v="0"/>
    <n v="130504.875"/>
    <n v="72140.1328125"/>
    <n v="50023.6875"/>
    <n v="15160.75"/>
  </r>
  <r>
    <x v="334"/>
    <x v="0"/>
    <n v="133417.53125"/>
    <n v="74497.6953125"/>
    <n v="56739.5"/>
    <n v="18776.25"/>
  </r>
  <r>
    <x v="335"/>
    <x v="0"/>
    <n v="131154.46875"/>
    <n v="76117.296875"/>
    <n v="64546.375"/>
    <n v="21071.75"/>
  </r>
  <r>
    <x v="336"/>
    <x v="0"/>
    <n v="129729.46875"/>
    <n v="74924.28125"/>
    <n v="64395.875"/>
    <n v="20316"/>
  </r>
  <r>
    <x v="337"/>
    <x v="0"/>
    <n v="132712.5"/>
    <n v="72949.4140625"/>
    <n v="66141.625"/>
    <n v="20723.25"/>
  </r>
  <r>
    <x v="338"/>
    <x v="0"/>
    <n v="134963.90625"/>
    <n v="73716.6640625"/>
    <n v="67525.875"/>
    <n v="22023.75"/>
  </r>
  <r>
    <x v="339"/>
    <x v="0"/>
    <n v="138987.09375"/>
    <n v="73168.828125"/>
    <n v="73456"/>
    <n v="24560.75"/>
  </r>
  <r>
    <x v="340"/>
    <x v="0"/>
    <n v="143798.46875"/>
    <n v="74258.9375"/>
    <n v="72693.75"/>
    <n v="24757.5"/>
  </r>
  <r>
    <x v="341"/>
    <x v="0"/>
    <n v="144118.15625"/>
    <n v="75820.8125"/>
    <n v="75732.0625"/>
    <n v="24756.25"/>
  </r>
  <r>
    <x v="342"/>
    <x v="0"/>
    <n v="144160.625"/>
    <n v="76063.71875"/>
    <n v="74659"/>
    <n v="23838.75"/>
  </r>
  <r>
    <x v="343"/>
    <x v="0"/>
    <n v="139392.125"/>
    <n v="73560.21875"/>
    <n v="76230.0625"/>
    <n v="23210.5"/>
  </r>
  <r>
    <x v="344"/>
    <x v="0"/>
    <n v="138359.75"/>
    <n v="71360.59375"/>
    <n v="72900.8125"/>
    <n v="24001"/>
  </r>
  <r>
    <x v="345"/>
    <x v="0"/>
    <n v="136210.625"/>
    <n v="74257.03125"/>
    <n v="68174.9375"/>
    <n v="21120"/>
  </r>
  <r>
    <x v="346"/>
    <x v="0"/>
    <n v="134247.4375"/>
    <n v="74309.5"/>
    <n v="70243.625"/>
    <n v="21550.5"/>
  </r>
  <r>
    <x v="347"/>
    <x v="0"/>
    <n v="133509.5"/>
    <n v="73550.84375"/>
    <n v="64824.25"/>
    <n v="23581"/>
  </r>
  <r>
    <x v="348"/>
    <x v="0"/>
    <n v="137539"/>
    <n v="72464.609375"/>
    <n v="59756.25"/>
    <n v="20418.25"/>
  </r>
  <r>
    <x v="349"/>
    <x v="0"/>
    <n v="139379.3125"/>
    <n v="73251.40625"/>
    <n v="62950.375"/>
    <n v="20163.75"/>
  </r>
  <r>
    <x v="350"/>
    <x v="0"/>
    <n v="137641.62158203125"/>
    <n v="72328.5"/>
    <n v="61342.375"/>
    <n v="21526"/>
  </r>
  <r>
    <x v="351"/>
    <x v="0"/>
    <n v="139911.8701171875"/>
    <n v="71623.765625"/>
    <n v="69587.375"/>
    <n v="22157.25"/>
  </r>
  <r>
    <x v="352"/>
    <x v="0"/>
    <n v="139186.498046875"/>
    <n v="71521.359375"/>
    <n v="71069.875"/>
    <n v="24171"/>
  </r>
  <r>
    <x v="353"/>
    <x v="0"/>
    <n v="139137.796875"/>
    <n v="71266.640625"/>
    <n v="72745.875"/>
    <n v="24172"/>
  </r>
  <r>
    <x v="354"/>
    <x v="0"/>
    <n v="140840.30078125"/>
    <n v="70975.96875"/>
    <n v="76898.875"/>
    <n v="24402.75"/>
  </r>
  <r>
    <x v="355"/>
    <x v="0"/>
    <n v="147633.5546875"/>
    <n v="72126.671875"/>
    <n v="78559.5"/>
    <n v="24857"/>
  </r>
  <r>
    <x v="356"/>
    <x v="0"/>
    <n v="148582.0546875"/>
    <n v="73950.71875"/>
    <n v="80663"/>
    <n v="24853.75"/>
  </r>
  <r>
    <x v="357"/>
    <x v="0"/>
    <n v="139810.4140625"/>
    <n v="74376.046875"/>
    <n v="76573.125"/>
    <n v="24974.5"/>
  </r>
  <r>
    <x v="358"/>
    <x v="0"/>
    <n v="140460.6484375"/>
    <n v="72459.6875"/>
    <n v="75108.875"/>
    <n v="24078.25"/>
  </r>
  <r>
    <x v="359"/>
    <x v="0"/>
    <n v="137433.4296875"/>
    <n v="72801.9375"/>
    <n v="65922.75"/>
    <n v="19679.4140625"/>
  </r>
  <r>
    <x v="360"/>
    <x v="0"/>
    <n v="140387.46875"/>
    <n v="71091.59375"/>
    <n v="72505.25"/>
    <n v="22402.287109375"/>
  </r>
  <r>
    <x v="361"/>
    <x v="0"/>
    <n v="144438.796875"/>
    <n v="72150.53125"/>
    <n v="78214.5"/>
    <n v="24389.494140625"/>
  </r>
  <r>
    <x v="362"/>
    <x v="0"/>
    <n v="144713.421875"/>
    <n v="73561.34375"/>
    <n v="80174.875"/>
    <n v="24795.8125"/>
  </r>
  <r>
    <x v="363"/>
    <x v="0"/>
    <n v="142699.046875"/>
    <n v="73392.1875"/>
    <n v="80305.5"/>
    <n v="24719.5625"/>
  </r>
  <r>
    <x v="364"/>
    <x v="0"/>
    <n v="140590.234375"/>
    <n v="74482.6875"/>
    <n v="76579.75"/>
    <n v="24648.359375"/>
  </r>
  <r>
    <x v="365"/>
    <x v="0"/>
    <n v="139772.609375"/>
    <n v="74056.53125"/>
    <n v="75030.375"/>
    <n v="24014.28125"/>
  </r>
  <r>
    <x v="366"/>
    <x v="0"/>
    <n v="142098.015625"/>
    <n v="71082.78125"/>
    <n v="73732.375"/>
    <n v="24299.34375"/>
  </r>
  <r>
    <x v="367"/>
    <x v="0"/>
    <n v="140449.328125"/>
    <n v="71300"/>
    <n v="68237.75"/>
    <n v="23445.6328125"/>
  </r>
  <r>
    <x v="368"/>
    <x v="0"/>
    <n v="141637.28125"/>
    <n v="71851.375"/>
    <n v="75854"/>
    <n v="24764.125"/>
  </r>
  <r>
    <x v="369"/>
    <x v="0"/>
    <n v="143354.65625"/>
    <n v="73544.03125"/>
    <n v="72466.25"/>
    <n v="23624.453125"/>
  </r>
  <r>
    <x v="370"/>
    <x v="0"/>
    <n v="142731.375"/>
    <n v="74950"/>
    <n v="75946.375"/>
    <n v="24217.890625"/>
  </r>
  <r>
    <x v="371"/>
    <x v="0"/>
    <n v="138765.09375"/>
    <n v="74247.0625"/>
    <n v="76349.875"/>
    <n v="24755.203125"/>
  </r>
  <r>
    <x v="372"/>
    <x v="0"/>
    <n v="144047.53125"/>
    <n v="73302.9375"/>
    <n v="78287.125"/>
    <n v="25890.3125"/>
  </r>
  <r>
    <x v="373"/>
    <x v="0"/>
    <n v="143924.625"/>
    <n v="72819.375"/>
    <n v="78129.625"/>
    <n v="26037.609375"/>
  </r>
  <r>
    <x v="374"/>
    <x v="0"/>
    <n v="140368.15625"/>
    <n v="72497.25"/>
    <n v="72667.625"/>
    <n v="25741.140625"/>
  </r>
  <r>
    <x v="375"/>
    <x v="0"/>
    <n v="142355.09375"/>
    <n v="72518.90625"/>
    <n v="72323.625"/>
    <n v="23838.734375"/>
  </r>
  <r>
    <x v="376"/>
    <x v="0"/>
    <n v="145847.75"/>
    <n v="72341.75"/>
    <n v="77665.625"/>
    <n v="25955.40625"/>
  </r>
  <r>
    <x v="377"/>
    <x v="0"/>
    <n v="141880.75"/>
    <n v="74583.90625"/>
    <n v="78241.5"/>
    <n v="26291.15625"/>
  </r>
  <r>
    <x v="378"/>
    <x v="0"/>
    <n v="138519.3125"/>
    <n v="75187.78125"/>
    <n v="75909.75"/>
    <n v="26635.375"/>
  </r>
  <r>
    <x v="379"/>
    <x v="0"/>
    <n v="143665.625"/>
    <n v="72009.90625"/>
    <n v="79130.625"/>
    <n v="26530.8125"/>
  </r>
  <r>
    <x v="380"/>
    <x v="0"/>
    <n v="144817.84375"/>
    <n v="72155.15625"/>
    <n v="75972.375"/>
    <n v="25710.8125"/>
  </r>
  <r>
    <x v="381"/>
    <x v="0"/>
    <n v="139945.25"/>
    <n v="71561.1875"/>
    <n v="78584"/>
    <n v="25746.03125"/>
  </r>
  <r>
    <x v="382"/>
    <x v="0"/>
    <n v="145388.03125"/>
    <n v="70882.6875"/>
    <n v="77951.5"/>
    <n v="26447.71875"/>
  </r>
  <r>
    <x v="383"/>
    <x v="0"/>
    <n v="141030.8125"/>
    <n v="71403.65625"/>
    <n v="75451.375"/>
    <n v="25043.46875"/>
  </r>
  <r>
    <x v="384"/>
    <x v="0"/>
    <n v="137079.71875"/>
    <n v="72870.5625"/>
    <n v="72746.5"/>
    <n v="24773.09375"/>
  </r>
  <r>
    <x v="385"/>
    <x v="0"/>
    <n v="134986.5"/>
    <n v="72667.46875"/>
    <n v="72851.125"/>
    <n v="24257.15625"/>
  </r>
  <r>
    <x v="386"/>
    <x v="0"/>
    <n v="139032.1875"/>
    <n v="70582.03125"/>
    <n v="76365.07421875"/>
    <n v="24028.375"/>
  </r>
  <r>
    <x v="387"/>
    <x v="0"/>
    <n v="141585.75"/>
    <n v="70598.96875"/>
    <n v="76397.13671875"/>
    <n v="22405.34375"/>
  </r>
  <r>
    <x v="388"/>
    <x v="0"/>
    <n v="143878.875"/>
    <n v="70007.65625"/>
    <n v="76634.62890625"/>
    <n v="25512.875"/>
  </r>
  <r>
    <x v="389"/>
    <x v="0"/>
    <n v="144884.5"/>
    <n v="70464.5625"/>
    <n v="78474.31640625"/>
    <n v="25551"/>
  </r>
  <r>
    <x v="390"/>
    <x v="0"/>
    <n v="145809.6875"/>
    <n v="70435.84375"/>
    <n v="78381.5703125"/>
    <n v="25551.5625"/>
  </r>
  <r>
    <x v="391"/>
    <x v="0"/>
    <n v="142072.375"/>
    <n v="70376.25"/>
    <n v="80677.9921875"/>
    <n v="25342.71875"/>
  </r>
  <r>
    <x v="392"/>
    <x v="0"/>
    <n v="139461.5"/>
    <n v="70440.15625"/>
    <n v="74316.390625"/>
    <n v="24878.4375"/>
  </r>
  <r>
    <x v="393"/>
    <x v="0"/>
    <n v="143423.0625"/>
    <n v="68327.625"/>
    <n v="73086.4765625"/>
    <n v="23167.0625"/>
  </r>
  <r>
    <x v="394"/>
    <x v="0"/>
    <n v="145112.125"/>
    <n v="68434.59375"/>
    <n v="71708.1328125"/>
    <n v="24982.5625"/>
  </r>
  <r>
    <x v="395"/>
    <x v="0"/>
    <n v="101269.9375"/>
    <n v="68673.3125"/>
    <n v="54427.4375"/>
    <n v="18575.375"/>
  </r>
  <r>
    <x v="396"/>
    <x v="0"/>
    <n v="126877"/>
    <n v="68306.375"/>
    <n v="61930.796875"/>
    <n v="21745.5"/>
  </r>
  <r>
    <x v="397"/>
    <x v="0"/>
    <n v="140524.25"/>
    <n v="69171.375"/>
    <n v="66104.109375"/>
    <n v="21954.375"/>
  </r>
  <r>
    <x v="398"/>
    <x v="0"/>
    <n v="138728.5"/>
    <n v="69174.8125"/>
    <n v="63966.671875"/>
    <n v="20980.8125"/>
  </r>
  <r>
    <x v="399"/>
    <x v="0"/>
    <n v="136714.8125"/>
    <n v="69297.875"/>
    <n v="63895.640625"/>
    <n v="20339.0625"/>
  </r>
  <r>
    <x v="400"/>
    <x v="0"/>
    <n v="133304.125"/>
    <n v="68710.9375"/>
    <n v="67508.09375"/>
    <n v="21571.4375"/>
  </r>
  <r>
    <x v="401"/>
    <x v="0"/>
    <n v="142338.6875"/>
    <n v="68619.8125"/>
    <n v="68884.296875"/>
    <n v="23324.1875"/>
  </r>
  <r>
    <x v="402"/>
    <x v="0"/>
    <n v="142727.1875"/>
    <n v="68064.625"/>
    <n v="68848.015625"/>
    <n v="22724.8125"/>
  </r>
  <r>
    <x v="403"/>
    <x v="0"/>
    <n v="143906.875"/>
    <n v="67814.8125"/>
    <n v="74042.78125"/>
    <n v="23306.1875"/>
  </r>
  <r>
    <x v="404"/>
    <x v="0"/>
    <n v="144342.625"/>
    <n v="68169.125"/>
    <n v="81593.28125"/>
    <n v="23831.5625"/>
  </r>
  <r>
    <x v="405"/>
    <x v="0"/>
    <n v="139060.375"/>
    <n v="70413.875"/>
    <n v="84600.84375"/>
    <n v="25329.625"/>
  </r>
  <r>
    <x v="406"/>
    <x v="0"/>
    <n v="136355"/>
    <n v="70960.6875"/>
    <n v="83317.09375"/>
    <n v="25712"/>
  </r>
  <r>
    <x v="407"/>
    <x v="0"/>
    <n v="141094.5625"/>
    <n v="69511.5"/>
    <n v="83191.28125"/>
    <n v="25651.9375"/>
  </r>
  <r>
    <x v="408"/>
    <x v="0"/>
    <n v="141635.9375"/>
    <n v="68710.375"/>
    <n v="82738.5625"/>
    <n v="25555.375"/>
  </r>
  <r>
    <x v="409"/>
    <x v="0"/>
    <n v="140503.1875"/>
    <n v="68290.0625"/>
    <n v="80915.6875"/>
    <n v="24960.5"/>
  </r>
  <r>
    <x v="410"/>
    <x v="0"/>
    <n v="140385.875"/>
    <n v="68212.25"/>
    <n v="78163.4375"/>
    <n v="25168.125"/>
  </r>
  <r>
    <x v="411"/>
    <x v="0"/>
    <n v="139815.125"/>
    <n v="68566.6875"/>
    <n v="77972.71875"/>
    <n v="24045.4375"/>
  </r>
  <r>
    <x v="412"/>
    <x v="0"/>
    <n v="133194.3125"/>
    <n v="69409.3125"/>
    <n v="73335.46875"/>
    <n v="23557.1875"/>
  </r>
  <r>
    <x v="413"/>
    <x v="0"/>
    <n v="130096.25"/>
    <n v="68573.0625"/>
    <n v="72875.5625"/>
    <n v="22984.25"/>
  </r>
  <r>
    <x v="414"/>
    <x v="0"/>
    <n v="135608.25"/>
    <n v="66296.875"/>
    <n v="77222.0625"/>
    <n v="22667.3125"/>
  </r>
  <r>
    <x v="415"/>
    <x v="0"/>
    <n v="134707.8125"/>
    <n v="66489.4375"/>
    <n v="74286.625"/>
    <n v="24599.8125"/>
  </r>
  <r>
    <x v="416"/>
    <x v="0"/>
    <n v="136841.3125"/>
    <n v="65440.8125"/>
    <n v="73680.03125"/>
    <n v="21153.5"/>
  </r>
  <r>
    <x v="417"/>
    <x v="0"/>
    <n v="138379.6875"/>
    <n v="65976.3125"/>
    <n v="76952.40625"/>
    <n v="22465.5625"/>
  </r>
  <r>
    <x v="418"/>
    <x v="0"/>
    <n v="138605.4375"/>
    <n v="66827.625"/>
    <n v="75740.8125"/>
    <n v="22966.3125"/>
  </r>
  <r>
    <x v="419"/>
    <x v="0"/>
    <n v="136333.3125"/>
    <n v="67821.375"/>
    <n v="76608.375"/>
    <n v="22521.4375"/>
  </r>
  <r>
    <x v="420"/>
    <x v="0"/>
    <n v="130152.8125"/>
    <n v="69841.6875"/>
    <n v="65717.625"/>
    <n v="21566.5"/>
  </r>
  <r>
    <x v="421"/>
    <x v="0"/>
    <n v="133208.5625"/>
    <n v="68112.875"/>
    <n v="64357.5"/>
    <n v="21486.0625"/>
  </r>
  <r>
    <x v="422"/>
    <x v="0"/>
    <n v="134359.4375"/>
    <n v="67625.1875"/>
    <n v="75013.5"/>
    <n v="23237.3125"/>
  </r>
  <r>
    <x v="423"/>
    <x v="0"/>
    <n v="136962.0625"/>
    <n v="67056.6875"/>
    <n v="74654.1875"/>
    <n v="22466.1875"/>
  </r>
  <r>
    <x v="424"/>
    <x v="0"/>
    <n v="135728.9375"/>
    <n v="67024.125"/>
    <n v="66439.5625"/>
    <n v="22924.625"/>
  </r>
  <r>
    <x v="425"/>
    <x v="0"/>
    <n v="134732.875"/>
    <n v="67664.3125"/>
    <n v="62494.6875"/>
    <n v="17279.6875"/>
  </r>
  <r>
    <x v="426"/>
    <x v="0"/>
    <n v="131313.125"/>
    <n v="69167.1875"/>
    <n v="64688.3125"/>
    <n v="17833.8125"/>
  </r>
  <r>
    <x v="427"/>
    <x v="0"/>
    <n v="126967.0625"/>
    <n v="67720.5625"/>
    <n v="64819.5625"/>
    <n v="20020.375"/>
  </r>
  <r>
    <x v="428"/>
    <x v="0"/>
    <n v="125205.9375"/>
    <n v="66370.0625"/>
    <n v="65311.875"/>
    <n v="20419.375"/>
  </r>
  <r>
    <x v="429"/>
    <x v="0"/>
    <n v="128428"/>
    <n v="64079.1875"/>
    <n v="65852.375"/>
    <n v="20113.125"/>
  </r>
  <r>
    <x v="430"/>
    <x v="0"/>
    <n v="128291.6875"/>
    <n v="63098.4375"/>
    <n v="63487.75"/>
    <n v="18173.875"/>
  </r>
  <r>
    <x v="431"/>
    <x v="0"/>
    <n v="129464"/>
    <n v="63345.625"/>
    <n v="62193.875"/>
    <n v="19197.875"/>
  </r>
  <r>
    <x v="432"/>
    <x v="0"/>
    <n v="132482.6875"/>
    <n v="63259.25"/>
    <n v="67651.25"/>
    <n v="20369.375"/>
  </r>
  <r>
    <x v="433"/>
    <x v="0"/>
    <n v="130501.4375"/>
    <n v="65347.125"/>
    <n v="67623"/>
    <n v="17682.875"/>
  </r>
  <r>
    <x v="434"/>
    <x v="0"/>
    <n v="129663.3125"/>
    <n v="65967.6875"/>
    <n v="72377.9375"/>
    <n v="22218.625"/>
  </r>
  <r>
    <x v="435"/>
    <x v="0"/>
    <n v="133860.1875"/>
    <n v="62579.9375"/>
    <n v="73022.75"/>
    <n v="22405.875"/>
  </r>
  <r>
    <x v="436"/>
    <x v="0"/>
    <n v="134558.75"/>
    <n v="62425.3125"/>
    <n v="70930.5625"/>
    <n v="21035.375"/>
  </r>
  <r>
    <x v="437"/>
    <x v="0"/>
    <n v="132811.625"/>
    <n v="62395.4375"/>
    <n v="69407.5625"/>
    <n v="21087.25"/>
  </r>
  <r>
    <x v="438"/>
    <x v="0"/>
    <n v="134237.75"/>
    <n v="63055.5625"/>
    <n v="70158.9375"/>
    <n v="19203.625"/>
  </r>
  <r>
    <x v="439"/>
    <x v="0"/>
    <n v="134006.5625"/>
    <n v="66666.4375"/>
    <n v="72556.8125"/>
    <n v="21789.25"/>
  </r>
  <r>
    <x v="440"/>
    <x v="0"/>
    <n v="130584.875"/>
    <n v="70602.0625"/>
    <n v="72069.75"/>
    <n v="22998.125"/>
  </r>
  <r>
    <x v="441"/>
    <x v="0"/>
    <n v="127540.875"/>
    <n v="69077.6875"/>
    <n v="66752.375"/>
    <n v="20348.5"/>
  </r>
  <r>
    <x v="442"/>
    <x v="0"/>
    <n v="128852.4375"/>
    <n v="63645.3125"/>
    <n v="68489.875"/>
    <n v="18329.75"/>
  </r>
  <r>
    <x v="443"/>
    <x v="0"/>
    <n v="128346.6875"/>
    <n v="62352.8125"/>
    <n v="64387.3125"/>
    <n v="17381.5"/>
  </r>
  <r>
    <x v="444"/>
    <x v="0"/>
    <n v="127175.5625"/>
    <n v="62453.5625"/>
    <n v="65482.3125"/>
    <n v="18211.875"/>
  </r>
  <r>
    <x v="445"/>
    <x v="0"/>
    <n v="127175.625"/>
    <n v="62787.125"/>
    <n v="57619.375"/>
    <n v="14546.625"/>
  </r>
  <r>
    <x v="446"/>
    <x v="0"/>
    <n v="132996.5"/>
    <n v="64243.125"/>
    <n v="50842.6875"/>
    <n v="11605.625"/>
  </r>
  <r>
    <x v="447"/>
    <x v="0"/>
    <n v="129203.375"/>
    <n v="67666.5625"/>
    <n v="42889.4375"/>
    <n v="10461.25"/>
  </r>
  <r>
    <x v="448"/>
    <x v="0"/>
    <n v="119975.25"/>
    <n v="68325.375"/>
    <n v="40038.75"/>
    <n v="9211.25"/>
  </r>
  <r>
    <x v="449"/>
    <x v="0"/>
    <n v="122510.5625"/>
    <n v="61658.5"/>
    <n v="44026.1875"/>
    <n v="10979.125"/>
  </r>
  <r>
    <x v="450"/>
    <x v="0"/>
    <n v="124355.5"/>
    <n v="61141.8125"/>
    <n v="50204.875"/>
    <n v="12801.5"/>
  </r>
  <r>
    <x v="451"/>
    <x v="0"/>
    <n v="121744.0625"/>
    <n v="60035.25"/>
    <n v="50055.75"/>
    <n v="12440"/>
  </r>
  <r>
    <x v="452"/>
    <x v="0"/>
    <n v="121465.5625"/>
    <n v="60197.8125"/>
    <n v="50508.125"/>
    <n v="11646.75"/>
  </r>
  <r>
    <x v="453"/>
    <x v="0"/>
    <n v="124268.625"/>
    <n v="61003.125"/>
    <n v="51518.5"/>
    <n v="12534.25"/>
  </r>
  <r>
    <x v="454"/>
    <x v="0"/>
    <n v="130849.1875"/>
    <n v="65603.6875"/>
    <n v="53186.625"/>
    <n v="13786.5"/>
  </r>
  <r>
    <x v="455"/>
    <x v="0"/>
    <n v="130418.0625"/>
    <n v="66072.1875"/>
    <n v="57461.5"/>
    <n v="15524.5"/>
  </r>
  <r>
    <x v="456"/>
    <x v="0"/>
    <n v="128176.6875"/>
    <n v="65054"/>
    <n v="53898.125"/>
    <n v="13606"/>
  </r>
  <r>
    <x v="457"/>
    <x v="0"/>
    <n v="122338.0625"/>
    <n v="66253.5"/>
    <n v="48707.625"/>
    <n v="13428"/>
  </r>
  <r>
    <x v="458"/>
    <x v="0"/>
    <n v="125989"/>
    <n v="67570.9375"/>
    <n v="57915"/>
    <n v="16417.5"/>
  </r>
  <r>
    <x v="459"/>
    <x v="0"/>
    <n v="127291.375"/>
    <n v="67801.1875"/>
    <n v="53944"/>
    <n v="16211"/>
  </r>
  <r>
    <x v="460"/>
    <x v="0"/>
    <n v="128314.3125"/>
    <n v="68981.6875"/>
    <n v="57127.375"/>
    <n v="15366.5"/>
  </r>
  <r>
    <x v="461"/>
    <x v="0"/>
    <n v="117785.25"/>
    <n v="69497.3125"/>
    <n v="53092"/>
    <n v="16912.875"/>
  </r>
  <r>
    <x v="462"/>
    <x v="0"/>
    <n v="124228.3125"/>
    <n v="70513.125"/>
    <n v="52035.375"/>
    <n v="15005.375"/>
  </r>
  <r>
    <x v="463"/>
    <x v="0"/>
    <n v="122760.125"/>
    <n v="67008.9375"/>
    <n v="49094.75"/>
    <n v="15429.5"/>
  </r>
  <r>
    <x v="464"/>
    <x v="0"/>
    <n v="124181.375"/>
    <n v="62832.3125"/>
    <n v="54630.375"/>
    <n v="14920.75"/>
  </r>
  <r>
    <x v="465"/>
    <x v="0"/>
    <n v="123522.4375"/>
    <n v="62338.8125"/>
    <n v="53592.125"/>
    <n v="14400.25"/>
  </r>
  <r>
    <x v="466"/>
    <x v="0"/>
    <n v="126416.75"/>
    <n v="63408.5625"/>
    <n v="55632.875"/>
    <n v="14414.625"/>
  </r>
  <r>
    <x v="467"/>
    <x v="0"/>
    <n v="127981.5625"/>
    <n v="64807.4375"/>
    <n v="57508.375"/>
    <n v="14790.875"/>
  </r>
  <r>
    <x v="468"/>
    <x v="0"/>
    <n v="126356.75"/>
    <n v="66628.875"/>
    <n v="57977.375"/>
    <n v="17351.125"/>
  </r>
  <r>
    <x v="469"/>
    <x v="0"/>
    <n v="123448.75"/>
    <n v="65019.875"/>
    <n v="52676.625"/>
    <n v="15870.625"/>
  </r>
  <r>
    <x v="470"/>
    <x v="0"/>
    <n v="118129.75"/>
    <n v="62866.1875"/>
    <n v="50263.625"/>
    <n v="13847.625"/>
  </r>
  <r>
    <x v="471"/>
    <x v="0"/>
    <n v="122702.0625"/>
    <n v="62539.625"/>
    <n v="44866.625"/>
    <n v="11734.625"/>
  </r>
  <r>
    <x v="472"/>
    <x v="0"/>
    <n v="120178.5625"/>
    <n v="61905.1875"/>
    <n v="40157.875"/>
    <n v="9564.25"/>
  </r>
  <r>
    <x v="473"/>
    <x v="0"/>
    <n v="121029.8125"/>
    <n v="61955.375"/>
    <n v="42330.875"/>
    <n v="10534.5"/>
  </r>
  <r>
    <x v="474"/>
    <x v="0"/>
    <n v="123594.0625"/>
    <n v="62488.9375"/>
    <n v="46247.875"/>
    <n v="11464"/>
  </r>
  <r>
    <x v="475"/>
    <x v="0"/>
    <n v="120688.9375"/>
    <n v="64851"/>
    <n v="43329.375"/>
    <n v="12754.75"/>
  </r>
  <r>
    <x v="476"/>
    <x v="0"/>
    <n v="118604.625"/>
    <n v="62897.8125"/>
    <n v="43313.125"/>
    <n v="10950.625"/>
  </r>
  <r>
    <x v="477"/>
    <x v="0"/>
    <n v="119588.625"/>
    <n v="61364.75"/>
    <n v="42519.5"/>
    <n v="9850.125"/>
  </r>
  <r>
    <x v="478"/>
    <x v="0"/>
    <n v="117690.25"/>
    <n v="62834.9375"/>
    <n v="38264.125"/>
    <n v="9308.75"/>
  </r>
  <r>
    <x v="479"/>
    <x v="0"/>
    <n v="118357"/>
    <n v="61605.5625"/>
    <n v="41243.25"/>
    <n v="10139"/>
  </r>
  <r>
    <x v="480"/>
    <x v="0"/>
    <n v="121574.314453125"/>
    <n v="62759.125"/>
    <n v="42500.125"/>
    <n v="10881.625"/>
  </r>
  <r>
    <x v="481"/>
    <x v="0"/>
    <n v="127102.501953125"/>
    <n v="64018.5"/>
    <n v="44019.625"/>
    <n v="11560.25"/>
  </r>
  <r>
    <x v="482"/>
    <x v="0"/>
    <n v="125287.125"/>
    <n v="67911.25"/>
    <n v="44106"/>
    <n v="12018.375"/>
  </r>
  <r>
    <x v="483"/>
    <x v="0"/>
    <n v="121174.23828125"/>
    <n v="65275.875"/>
    <n v="43623.875"/>
    <n v="11950.75"/>
  </r>
  <r>
    <x v="484"/>
    <x v="0"/>
    <n v="121654.43359375"/>
    <n v="62928.625"/>
    <n v="42494.25"/>
    <n v="12035.375"/>
  </r>
  <r>
    <x v="485"/>
    <x v="0"/>
    <n v="118152.533203125"/>
    <n v="63925.125"/>
    <n v="34172"/>
    <n v="7198.375"/>
  </r>
  <r>
    <x v="486"/>
    <x v="0"/>
    <n v="118474.6015625"/>
    <n v="63947.375"/>
    <n v="31963.875"/>
    <n v="6989.125"/>
  </r>
  <r>
    <x v="487"/>
    <x v="0"/>
    <n v="126628.26171875"/>
    <n v="65218"/>
    <n v="33721.25"/>
    <n v="7825.875"/>
  </r>
  <r>
    <x v="488"/>
    <x v="0"/>
    <n v="124131.1015625"/>
    <n v="67901.625"/>
    <n v="41383.5"/>
    <n v="9832.875"/>
  </r>
  <r>
    <x v="489"/>
    <x v="0"/>
    <n v="125390.1953125"/>
    <n v="69793.25"/>
    <n v="41228"/>
    <n v="9925.75"/>
  </r>
  <r>
    <x v="490"/>
    <x v="0"/>
    <n v="122968.640625"/>
    <n v="68761"/>
    <n v="42009"/>
    <n v="10362.625"/>
  </r>
  <r>
    <x v="491"/>
    <x v="0"/>
    <n v="116753.6015625"/>
    <n v="63624.875"/>
    <n v="37052.5"/>
    <n v="7524.875"/>
  </r>
  <r>
    <x v="492"/>
    <x v="0"/>
    <n v="115741.984375"/>
    <n v="64367"/>
    <n v="34849.5"/>
    <n v="6944.75"/>
  </r>
  <r>
    <x v="493"/>
    <x v="0"/>
    <n v="117897.1796875"/>
    <n v="63700.125"/>
    <n v="35996.75"/>
    <n v="7277.5"/>
  </r>
  <r>
    <x v="494"/>
    <x v="0"/>
    <n v="113935.203125"/>
    <n v="63684.375"/>
    <n v="34680.25"/>
    <n v="6846.375"/>
  </r>
  <r>
    <x v="495"/>
    <x v="0"/>
    <n v="115494.8515625"/>
    <n v="64427.5"/>
    <n v="28915.25"/>
    <n v="6819"/>
  </r>
  <r>
    <x v="496"/>
    <x v="0"/>
    <n v="113419.9453125"/>
    <n v="66506.75"/>
    <n v="31625.5"/>
    <n v="7181.25"/>
  </r>
  <r>
    <x v="497"/>
    <x v="0"/>
    <n v="112868.03125"/>
    <n v="67216.875"/>
    <n v="29473.75"/>
    <n v="6908"/>
  </r>
  <r>
    <x v="498"/>
    <x v="0"/>
    <n v="112046.1875"/>
    <n v="64715.375"/>
    <n v="33586"/>
    <n v="6917.25"/>
  </r>
  <r>
    <x v="499"/>
    <x v="0"/>
    <n v="113736.3984375"/>
    <n v="63637.125"/>
    <n v="35910.75"/>
    <n v="7450.875"/>
  </r>
  <r>
    <x v="500"/>
    <x v="0"/>
    <n v="108683.9140625"/>
    <n v="63333.875"/>
    <n v="37754.75"/>
    <n v="7358.75"/>
  </r>
  <r>
    <x v="501"/>
    <x v="0"/>
    <n v="112456.34375"/>
    <n v="64331.25"/>
    <n v="33071.5"/>
    <n v="6970.375"/>
  </r>
  <r>
    <x v="502"/>
    <x v="0"/>
    <n v="112864.15625"/>
    <n v="66352.5"/>
    <n v="32951"/>
    <n v="6990.5"/>
  </r>
  <r>
    <x v="503"/>
    <x v="0"/>
    <n v="112583.34375"/>
    <n v="67676.375"/>
    <n v="32642"/>
    <n v="7120.5"/>
  </r>
  <r>
    <x v="504"/>
    <x v="0"/>
    <n v="103431.234375"/>
    <n v="66505.25"/>
    <n v="36545.25"/>
    <n v="8467.75"/>
  </r>
  <r>
    <x v="505"/>
    <x v="0"/>
    <n v="107545.4921875"/>
    <n v="63534.75"/>
    <n v="38360"/>
    <n v="8040.625"/>
  </r>
  <r>
    <x v="506"/>
    <x v="0"/>
    <n v="103431.4296875"/>
    <n v="64008.375"/>
    <n v="29407"/>
    <n v="6445.5"/>
  </r>
  <r>
    <x v="507"/>
    <x v="0"/>
    <n v="103592.6875"/>
    <n v="62570.875"/>
    <n v="30000"/>
    <n v="6741"/>
  </r>
  <r>
    <x v="508"/>
    <x v="0"/>
    <n v="103077.0625"/>
    <n v="63241.125"/>
    <n v="30037"/>
    <n v="6438.25"/>
  </r>
  <r>
    <x v="509"/>
    <x v="0"/>
    <n v="107775.9375"/>
    <n v="64215"/>
    <n v="28961"/>
    <n v="6690.5"/>
  </r>
  <r>
    <x v="510"/>
    <x v="0"/>
    <n v="104805.609375"/>
    <n v="67657.875"/>
    <n v="34360"/>
    <n v="7793.5"/>
  </r>
  <r>
    <x v="511"/>
    <x v="0"/>
    <n v="106535.015625"/>
    <n v="65958.875"/>
    <n v="37256.75"/>
    <n v="8748.25"/>
  </r>
  <r>
    <x v="512"/>
    <x v="0"/>
    <n v="104708.734375"/>
    <n v="62432.75"/>
    <n v="38097"/>
    <n v="8571.375"/>
  </r>
  <r>
    <x v="513"/>
    <x v="0"/>
    <n v="101673.90625"/>
    <n v="62913"/>
    <n v="32638"/>
    <n v="6994"/>
  </r>
  <r>
    <x v="514"/>
    <x v="0"/>
    <n v="102194.984375"/>
    <n v="62753.375"/>
    <n v="34794"/>
    <n v="6831"/>
  </r>
  <r>
    <x v="515"/>
    <x v="0"/>
    <n v="101538.4375"/>
    <n v="64143.375"/>
    <n v="29654"/>
    <n v="6394.5"/>
  </r>
  <r>
    <x v="516"/>
    <x v="0"/>
    <n v="101732.8125"/>
    <n v="64634.375"/>
    <n v="25345"/>
    <n v="6345.375"/>
  </r>
  <r>
    <x v="517"/>
    <x v="0"/>
    <n v="100839.3125"/>
    <n v="68300.625"/>
    <n v="26809.25"/>
    <n v="6333.125"/>
  </r>
  <r>
    <x v="518"/>
    <x v="0"/>
    <n v="101666.5625"/>
    <n v="65502.625"/>
    <n v="30714.5"/>
    <n v="6688.25"/>
  </r>
  <r>
    <x v="519"/>
    <x v="0"/>
    <n v="98253.46875"/>
    <n v="60837"/>
    <n v="23572"/>
    <n v="6103.75"/>
  </r>
  <r>
    <x v="520"/>
    <x v="0"/>
    <n v="98454.75"/>
    <n v="60734.625"/>
    <n v="20166.5"/>
    <n v="5860.75"/>
  </r>
  <r>
    <x v="521"/>
    <x v="0"/>
    <n v="98889.28125"/>
    <n v="61144.75"/>
    <n v="21218"/>
    <n v="5876.875"/>
  </r>
  <r>
    <x v="522"/>
    <x v="0"/>
    <n v="102363.75"/>
    <n v="61746.625"/>
    <n v="17222.25"/>
    <n v="6244.875"/>
  </r>
  <r>
    <x v="523"/>
    <x v="0"/>
    <n v="103638.453125"/>
    <n v="66699.375"/>
    <n v="20079.25"/>
    <n v="5879"/>
  </r>
  <r>
    <x v="524"/>
    <x v="0"/>
    <n v="103723.984375"/>
    <n v="70689.875"/>
    <n v="19464"/>
    <n v="5745.375"/>
  </r>
  <r>
    <x v="525"/>
    <x v="0"/>
    <n v="102246.4375"/>
    <n v="68284.25"/>
    <n v="19210"/>
    <n v="5770.75"/>
  </r>
  <r>
    <x v="526"/>
    <x v="0"/>
    <n v="104365.59375"/>
    <n v="62778.875"/>
    <n v="20229"/>
    <n v="5967.875"/>
  </r>
  <r>
    <x v="527"/>
    <x v="0"/>
    <n v="102946.546875"/>
    <n v="62205.125"/>
    <n v="21985.75"/>
    <n v="6332.25"/>
  </r>
  <r>
    <x v="528"/>
    <x v="0"/>
    <n v="107079.5"/>
    <n v="62774.75"/>
    <n v="21578.25"/>
    <n v="5952.75"/>
  </r>
  <r>
    <x v="529"/>
    <x v="0"/>
    <n v="106329.21875"/>
    <n v="62303.625"/>
    <n v="19677.75"/>
    <n v="6387.5"/>
  </r>
  <r>
    <x v="530"/>
    <x v="0"/>
    <n v="106736.53125"/>
    <n v="62973.25"/>
    <n v="22391"/>
    <n v="6273.875"/>
  </r>
  <r>
    <x v="531"/>
    <x v="0"/>
    <n v="103994.34375"/>
    <n v="65623.125"/>
    <n v="22958.5"/>
    <n v="6335.25"/>
  </r>
  <r>
    <x v="532"/>
    <x v="0"/>
    <n v="104522.1875"/>
    <n v="65277.875"/>
    <n v="26219.75"/>
    <n v="6895.375"/>
  </r>
  <r>
    <x v="533"/>
    <x v="0"/>
    <n v="105861.015625"/>
    <n v="61695.25"/>
    <n v="28251"/>
    <n v="6608.25"/>
  </r>
  <r>
    <x v="534"/>
    <x v="0"/>
    <n v="108365.109375"/>
    <n v="60041.5"/>
    <n v="31082.75"/>
    <n v="6681"/>
  </r>
  <r>
    <x v="535"/>
    <x v="0"/>
    <n v="109008.40625"/>
    <n v="60405.625"/>
    <n v="31882.5"/>
    <n v="6802.375"/>
  </r>
  <r>
    <x v="536"/>
    <x v="0"/>
    <n v="109695.953125"/>
    <n v="61469.375"/>
    <n v="28134.25"/>
    <n v="6491"/>
  </r>
  <r>
    <x v="537"/>
    <x v="0"/>
    <n v="119736.421875"/>
    <n v="63785.375"/>
    <n v="22101.25"/>
    <n v="6201.75"/>
  </r>
  <r>
    <x v="538"/>
    <x v="0"/>
    <n v="115719.2734375"/>
    <n v="64613.75"/>
    <n v="17855.75"/>
    <n v="6454.5"/>
  </r>
  <r>
    <x v="539"/>
    <x v="0"/>
    <n v="114794.40625"/>
    <n v="62658.625"/>
    <n v="22525.75"/>
    <n v="6417.125"/>
  </r>
  <r>
    <x v="540"/>
    <x v="0"/>
    <n v="120032.34375"/>
    <n v="61303"/>
    <n v="24439"/>
    <n v="6514.25"/>
  </r>
  <r>
    <x v="541"/>
    <x v="0"/>
    <n v="117946.296875"/>
    <n v="62356.125"/>
    <n v="24241.25"/>
    <n v="6270.75"/>
  </r>
  <r>
    <x v="542"/>
    <x v="0"/>
    <n v="117325.953125"/>
    <n v="65520.375"/>
    <n v="23955.5"/>
    <n v="6266"/>
  </r>
  <r>
    <x v="543"/>
    <x v="0"/>
    <n v="118316.765625"/>
    <n v="65037.375"/>
    <n v="24615.25"/>
    <n v="6362"/>
  </r>
  <r>
    <x v="544"/>
    <x v="0"/>
    <n v="115400.0810546875"/>
    <n v="63724"/>
    <n v="18683.5"/>
    <n v="5911.5"/>
  </r>
  <r>
    <x v="545"/>
    <x v="0"/>
    <n v="116625.7255859375"/>
    <n v="64030.25"/>
    <n v="18695.75"/>
    <n v="6280"/>
  </r>
  <r>
    <x v="546"/>
    <x v="0"/>
    <n v="114319.615234375"/>
    <n v="63238.75"/>
    <n v="17983.25"/>
    <n v="6798.25"/>
  </r>
  <r>
    <x v="547"/>
    <x v="0"/>
    <n v="120811.3203125"/>
    <n v="61742.625"/>
    <n v="23978.25"/>
    <n v="7217.125"/>
  </r>
  <r>
    <x v="548"/>
    <x v="0"/>
    <n v="121774.75390625"/>
    <n v="64220.25"/>
    <n v="23146.75"/>
    <n v="7503.125"/>
  </r>
  <r>
    <x v="549"/>
    <x v="0"/>
    <n v="114219.5546875"/>
    <n v="66754.5"/>
    <n v="17175.25"/>
    <n v="6972.0810000000001"/>
  </r>
  <r>
    <x v="550"/>
    <x v="0"/>
    <n v="114361.44140625"/>
    <n v="63179.5"/>
    <n v="14108.75"/>
    <n v="6898.7420000000002"/>
  </r>
  <r>
    <x v="551"/>
    <x v="0"/>
    <n v="114381.03125"/>
    <n v="63582.375"/>
    <n v="24891.827000000001"/>
    <n v="6979.6239999999998"/>
  </r>
  <r>
    <x v="552"/>
    <x v="0"/>
    <n v="112783.015625"/>
    <n v="64197"/>
    <n v="27522.478000000003"/>
    <n v="7016.509"/>
  </r>
  <r>
    <x v="553"/>
    <x v="0"/>
    <n v="112936.0703125"/>
    <n v="64059.875"/>
    <n v="28076.033999999992"/>
    <n v="7091.5389999999998"/>
  </r>
  <r>
    <x v="554"/>
    <x v="0"/>
    <n v="112906.9140625"/>
    <n v="61453.375"/>
    <n v="29240.746999999999"/>
    <n v="7151.4220000000005"/>
  </r>
  <r>
    <x v="555"/>
    <x v="0"/>
    <n v="113523.203125"/>
    <n v="60960.375"/>
    <n v="32952.470000000016"/>
    <n v="7517.7340000000004"/>
  </r>
  <r>
    <x v="556"/>
    <x v="0"/>
    <n v="112756.6015625"/>
    <n v="60073.875"/>
    <n v="32882.467999999986"/>
    <n v="7281.933"/>
  </r>
  <r>
    <x v="557"/>
    <x v="0"/>
    <n v="112171.484375"/>
    <n v="60512.125"/>
    <n v="30695.396000000015"/>
    <n v="6981.7060000000001"/>
  </r>
  <r>
    <x v="558"/>
    <x v="0"/>
    <n v="113062.296875"/>
    <n v="61943.5"/>
    <n v="30414.498"/>
    <n v="9243.6710000000003"/>
  </r>
  <r>
    <x v="559"/>
    <x v="0"/>
    <n v="112586.65625"/>
    <n v="64199.875"/>
    <n v="29672.716999999986"/>
    <n v="9575.4539999999997"/>
  </r>
  <r>
    <x v="560"/>
    <x v="0"/>
    <n v="107837.046875"/>
    <n v="63616.25"/>
    <n v="20258.004999999997"/>
    <n v="6622.4859999999999"/>
  </r>
  <r>
    <x v="561"/>
    <x v="0"/>
    <n v="110128.484375"/>
    <n v="61668.75"/>
    <n v="21439.651999999995"/>
    <n v="6652.0889999999999"/>
  </r>
  <r>
    <x v="562"/>
    <x v="0"/>
    <n v="110608.328125"/>
    <n v="61404.125"/>
    <n v="20724.110000000008"/>
    <n v="6760.9209999999994"/>
  </r>
  <r>
    <x v="563"/>
    <x v="0"/>
    <n v="111587.28125"/>
    <n v="60238.875"/>
    <n v="22142.370999999999"/>
    <n v="7347.576"/>
  </r>
  <r>
    <x v="564"/>
    <x v="0"/>
    <n v="114400.296875"/>
    <n v="60321.25"/>
    <n v="26940.347000000005"/>
    <n v="6960.7150000000001"/>
  </r>
  <r>
    <x v="565"/>
    <x v="0"/>
    <n v="117175.28125"/>
    <n v="63409"/>
    <n v="24127.426000000014"/>
    <n v="6590.6859999999997"/>
  </r>
  <r>
    <x v="566"/>
    <x v="0"/>
    <n v="114090.75"/>
    <n v="59098.25"/>
    <n v="18621.848999999977"/>
    <n v="6758.1419999999998"/>
  </r>
  <r>
    <x v="567"/>
    <x v="0"/>
    <n v="114294.859375"/>
    <n v="64373.375"/>
    <n v="24114.842000000011"/>
    <n v="6751.9230000000007"/>
  </r>
  <r>
    <x v="568"/>
    <x v="0"/>
    <n v="116432.5625"/>
    <n v="59952.5"/>
    <n v="19082.976999999999"/>
    <n v="6710.8940000000002"/>
  </r>
  <r>
    <x v="569"/>
    <x v="0"/>
    <n v="115878.75"/>
    <n v="60986.25"/>
    <n v="21107.675000000017"/>
    <n v="7053.2260000000006"/>
  </r>
  <r>
    <x v="570"/>
    <x v="0"/>
    <n v="117557.78125"/>
    <n v="59242.75"/>
    <n v="22318.582999999984"/>
    <n v="7158.3559999999998"/>
  </r>
  <r>
    <x v="571"/>
    <x v="0"/>
    <n v="117176.84375"/>
    <n v="58130.25"/>
    <n v="29328.5"/>
    <n v="7455.5759999999991"/>
  </r>
  <r>
    <x v="572"/>
    <x v="0"/>
    <n v="115719.0625"/>
    <n v="58143.625"/>
    <n v="31672.413999999997"/>
    <n v="7419.7630000000008"/>
  </r>
  <r>
    <x v="573"/>
    <x v="0"/>
    <n v="115257.4375"/>
    <n v="58511.625"/>
    <n v="25115.401999999995"/>
    <n v="7073.7290000000003"/>
  </r>
  <r>
    <x v="574"/>
    <x v="0"/>
    <n v="83575.1875"/>
    <n v="58155.375"/>
    <n v="16971.997000000003"/>
    <n v="6569.7209999999995"/>
  </r>
  <r>
    <x v="575"/>
    <x v="0"/>
    <n v="74826.4375"/>
    <n v="57479.375"/>
    <n v="15532.218999999997"/>
    <n v="6302.8050000000003"/>
  </r>
  <r>
    <x v="576"/>
    <x v="0"/>
    <n v="73593.71875"/>
    <n v="56733.75"/>
    <n v="15113.481000000007"/>
    <n v="6287.223"/>
  </r>
  <r>
    <x v="577"/>
    <x v="0"/>
    <n v="68711.625"/>
    <n v="53917"/>
    <n v="15160.577999999965"/>
    <n v="3739.25"/>
  </r>
  <r>
    <x v="578"/>
    <x v="0"/>
    <n v="65176.75"/>
    <n v="52690.625"/>
    <n v="15542.907000000021"/>
    <n v="3264.4549999999999"/>
  </r>
  <r>
    <x v="579"/>
    <x v="0"/>
    <n v="63206.84375"/>
    <n v="52237"/>
    <n v="15486.550000000001"/>
    <n v="3129.5020000000004"/>
  </r>
  <r>
    <x v="580"/>
    <x v="0"/>
    <n v="61024.1875"/>
    <n v="49789.75"/>
    <n v="15339.640000000043"/>
    <n v="3014.4659999999999"/>
  </r>
  <r>
    <x v="581"/>
    <x v="0"/>
    <n v="60428.84375"/>
    <n v="49729.25"/>
    <n v="16025.538999999975"/>
    <n v="3023.7380000000003"/>
  </r>
  <r>
    <x v="582"/>
    <x v="0"/>
    <n v="60818.1875"/>
    <n v="40870"/>
    <n v="16407.5"/>
    <n v="3049.6019999999999"/>
  </r>
  <r>
    <x v="583"/>
    <x v="0"/>
    <n v="57087.84375"/>
    <n v="32133.125"/>
    <n v="17397.25"/>
    <n v="2111.277"/>
  </r>
  <r>
    <x v="584"/>
    <x v="0"/>
    <n v="55511.15625"/>
    <n v="32019"/>
    <n v="19423.55"/>
    <n v="1051.655"/>
  </r>
  <r>
    <x v="585"/>
    <x v="0"/>
    <n v="52847.125"/>
    <n v="32359.875"/>
    <n v="18515.334999999992"/>
    <n v="1017.7080000000001"/>
  </r>
  <r>
    <x v="586"/>
    <x v="0"/>
    <n v="53629.9375"/>
    <n v="31131.25"/>
    <n v="19696.047000000006"/>
    <n v="970.28199999999993"/>
  </r>
  <r>
    <x v="587"/>
    <x v="0"/>
    <n v="51778.0625"/>
    <n v="31538"/>
    <n v="18748.507999999973"/>
    <n v="948.85100000000011"/>
  </r>
  <r>
    <x v="588"/>
    <x v="0"/>
    <n v="49530.59375"/>
    <n v="30621"/>
    <n v="17441.5"/>
    <n v="934.22"/>
  </r>
  <r>
    <x v="589"/>
    <x v="0"/>
    <n v="51810.625"/>
    <n v="30701.5"/>
    <n v="17666.75"/>
    <n v="1443.3009999999999"/>
  </r>
  <r>
    <x v="590"/>
    <x v="0"/>
    <n v="51403.625"/>
    <n v="29858.75"/>
    <n v="18319.92899999996"/>
    <n v="1388.729"/>
  </r>
  <r>
    <x v="591"/>
    <x v="0"/>
    <n v="51927.8125"/>
    <n v="30104.375"/>
    <n v="20120.508000000016"/>
    <n v="987.197"/>
  </r>
  <r>
    <x v="592"/>
    <x v="0"/>
    <n v="51622.21875"/>
    <n v="30307.75"/>
    <n v="20373.5"/>
    <n v="1006.0160000000001"/>
  </r>
  <r>
    <x v="593"/>
    <x v="0"/>
    <n v="50764.25"/>
    <n v="30251.25"/>
    <n v="20934.991999999998"/>
    <n v="1022.129"/>
  </r>
  <r>
    <x v="594"/>
    <x v="0"/>
    <n v="47979.90625"/>
    <n v="30060.25"/>
    <n v="21394.179000000033"/>
    <n v="1008.0619999999999"/>
  </r>
  <r>
    <x v="595"/>
    <x v="0"/>
    <n v="44463.59375"/>
    <n v="29961.25"/>
    <n v="17390.757999999958"/>
    <n v="977.45499999999993"/>
  </r>
  <r>
    <x v="596"/>
    <x v="0"/>
    <n v="46152.90625"/>
    <n v="29450.625"/>
    <n v="16086.75"/>
    <n v="1271.9649999999999"/>
  </r>
  <r>
    <x v="597"/>
    <x v="0"/>
    <n v="46130.5"/>
    <n v="30878.375"/>
    <n v="16099.023000000045"/>
    <n v="1010.716"/>
  </r>
  <r>
    <x v="598"/>
    <x v="0"/>
    <n v="47376.71875"/>
    <n v="29905.375"/>
    <n v="16661.937000000005"/>
    <n v="1014.7150000000001"/>
  </r>
  <r>
    <x v="599"/>
    <x v="0"/>
    <n v="50121.21875"/>
    <n v="29876.375"/>
    <n v="17246.54700000002"/>
    <n v="1041.6959999999999"/>
  </r>
  <r>
    <x v="600"/>
    <x v="0"/>
    <n v="49064.21875"/>
    <n v="29754.375"/>
    <n v="17974.296000000002"/>
    <n v="1055.1510000000001"/>
  </r>
  <r>
    <x v="601"/>
    <x v="0"/>
    <n v="46486.6875"/>
    <n v="31656"/>
    <n v="18859.593999999983"/>
    <n v="1009.174"/>
  </r>
  <r>
    <x v="602"/>
    <x v="0"/>
    <n v="45637"/>
    <n v="30771.875"/>
    <n v="18872.70299999998"/>
    <n v="992.83"/>
  </r>
  <r>
    <x v="603"/>
    <x v="0"/>
    <n v="48260.46875"/>
    <n v="30429.625"/>
    <n v="19749.889999999985"/>
    <n v="1492.296"/>
  </r>
  <r>
    <x v="604"/>
    <x v="0"/>
    <n v="52691.5625"/>
    <n v="30541.875"/>
    <n v="21853.453000000009"/>
    <n v="1355.8980000000001"/>
  </r>
  <r>
    <x v="605"/>
    <x v="0"/>
    <n v="52128.90625"/>
    <n v="30321.25"/>
    <n v="23076.25"/>
    <n v="1023.6769999999999"/>
  </r>
  <r>
    <x v="606"/>
    <x v="0"/>
    <n v="55386.90625"/>
    <n v="28650.75"/>
    <n v="22592.031000000017"/>
    <n v="1051.0450000000001"/>
  </r>
  <r>
    <x v="607"/>
    <x v="0"/>
    <n v="52842.03125"/>
    <n v="30548"/>
    <n v="22120.594000000001"/>
    <n v="1036.259"/>
  </r>
  <r>
    <x v="608"/>
    <x v="0"/>
    <n v="52080.46875"/>
    <n v="31050.75"/>
    <n v="22928.203000000009"/>
    <n v="1001.6559999999999"/>
  </r>
  <r>
    <x v="609"/>
    <x v="0"/>
    <n v="50701.125"/>
    <n v="30998"/>
    <n v="23765"/>
    <n v="1005.5440000000001"/>
  </r>
  <r>
    <x v="610"/>
    <x v="0"/>
    <n v="58321.875"/>
    <n v="29874.25"/>
    <n v="23078.828000000009"/>
    <n v="931.07600000000002"/>
  </r>
  <r>
    <x v="611"/>
    <x v="0"/>
    <n v="55513.5"/>
    <n v="30322.375"/>
    <n v="21946.57799999998"/>
    <n v="908.30099999999993"/>
  </r>
  <r>
    <x v="612"/>
    <x v="0"/>
    <n v="58189.375"/>
    <n v="30532"/>
    <n v="19356"/>
    <n v="958.49"/>
  </r>
  <r>
    <x v="613"/>
    <x v="0"/>
    <n v="54630.15625"/>
    <n v="29337.625"/>
    <n v="21339.984999999986"/>
    <n v="1029.1680000000001"/>
  </r>
  <r>
    <x v="614"/>
    <x v="0"/>
    <n v="52594.4375"/>
    <n v="29664.875"/>
    <n v="21025.046000000002"/>
    <n v="1017.876"/>
  </r>
  <r>
    <x v="615"/>
    <x v="0"/>
    <n v="51713.78125"/>
    <n v="30403.625"/>
    <n v="22623.093999999983"/>
    <n v="1032.825"/>
  </r>
  <r>
    <x v="616"/>
    <x v="0"/>
    <n v="51353.5"/>
    <n v="31192.25"/>
    <n v="24090.67200000002"/>
    <n v="1038.8709999999999"/>
  </r>
  <r>
    <x v="617"/>
    <x v="0"/>
    <n v="58618.375"/>
    <n v="30750.375"/>
    <n v="25477.764999999985"/>
    <n v="1696.4049999999997"/>
  </r>
  <r>
    <x v="618"/>
    <x v="0"/>
    <n v="56822.1875"/>
    <n v="31081.25"/>
    <n v="25202.953000000009"/>
    <n v="1566.4969999999998"/>
  </r>
  <r>
    <x v="619"/>
    <x v="0"/>
    <n v="57575.09375"/>
    <n v="30681.5"/>
    <n v="22287"/>
    <n v="1083.6129999999998"/>
  </r>
  <r>
    <x v="620"/>
    <x v="0"/>
    <n v="57525.28125"/>
    <n v="30610.125"/>
    <n v="22796.078000000009"/>
    <n v="1003.045"/>
  </r>
  <r>
    <x v="621"/>
    <x v="0"/>
    <n v="57594.46875"/>
    <n v="30637.875"/>
    <n v="24398.5"/>
    <n v="1040.905"/>
  </r>
  <r>
    <x v="622"/>
    <x v="0"/>
    <n v="48512.21875"/>
    <n v="30468.875"/>
    <n v="23365.687000000005"/>
    <n v="1054.6020000000001"/>
  </r>
  <r>
    <x v="623"/>
    <x v="0"/>
    <n v="47605.875"/>
    <n v="30705.5"/>
    <n v="22175.719000000012"/>
    <n v="1030.4000000000001"/>
  </r>
  <r>
    <x v="624"/>
    <x v="0"/>
    <n v="55193.4375"/>
    <n v="30566.875"/>
    <n v="22679.171999999991"/>
    <n v="1085.7289999999998"/>
  </r>
  <r>
    <x v="625"/>
    <x v="0"/>
    <n v="56171.875"/>
    <n v="30513.375"/>
    <n v="22007"/>
    <n v="1076.21"/>
  </r>
  <r>
    <x v="626"/>
    <x v="0"/>
    <n v="57579.4375"/>
    <n v="30594.75"/>
    <n v="22816.358999999997"/>
    <n v="1076.6509999999998"/>
  </r>
  <r>
    <x v="627"/>
    <x v="0"/>
    <n v="57924.34375"/>
    <n v="30562"/>
    <n v="23982.54700000002"/>
    <n v="1126.8620000000001"/>
  </r>
  <r>
    <x v="628"/>
    <x v="0"/>
    <n v="59389.53125"/>
    <n v="30490.875"/>
    <n v="23823.562999999995"/>
    <n v="1188.039"/>
  </r>
  <r>
    <x v="629"/>
    <x v="0"/>
    <n v="56707.25"/>
    <n v="30712"/>
    <n v="24426.813000000024"/>
    <n v="1154.53"/>
  </r>
  <r>
    <x v="630"/>
    <x v="0"/>
    <n v="52003.9375"/>
    <n v="30365.625"/>
    <n v="25839.311999999976"/>
    <n v="1194.0409999999999"/>
  </r>
  <r>
    <x v="631"/>
    <x v="0"/>
    <n v="56728.6875"/>
    <n v="30219.75"/>
    <n v="25027.75"/>
    <n v="977.30299999999988"/>
  </r>
  <r>
    <x v="632"/>
    <x v="0"/>
    <n v="56473.1875"/>
    <n v="29892.625"/>
    <n v="27009"/>
    <n v="1215.761"/>
  </r>
  <r>
    <x v="633"/>
    <x v="0"/>
    <n v="57575.84375"/>
    <n v="29591.5"/>
    <n v="26365.592999999993"/>
    <n v="1218.529"/>
  </r>
  <r>
    <x v="634"/>
    <x v="0"/>
    <n v="54777.78125"/>
    <n v="29807.375"/>
    <n v="24859.359999999986"/>
    <n v="2279.893"/>
  </r>
  <r>
    <x v="635"/>
    <x v="0"/>
    <n v="55286.21875"/>
    <n v="30235.125"/>
    <n v="22316.563000000024"/>
    <n v="3178.884"/>
  </r>
  <r>
    <x v="636"/>
    <x v="0"/>
    <n v="52631.1875"/>
    <n v="29054.25"/>
    <n v="21674.592999999993"/>
    <n v="3415.806"/>
  </r>
  <r>
    <x v="637"/>
    <x v="0"/>
    <n v="50655.46875"/>
    <n v="30662.75"/>
    <n v="19741.968999999983"/>
    <n v="3254.9429999999998"/>
  </r>
  <r>
    <x v="638"/>
    <x v="0"/>
    <n v="54177.59375"/>
    <n v="29302.125"/>
    <n v="19934.1689453125"/>
    <n v="3068.2840000000001"/>
  </r>
  <r>
    <x v="639"/>
    <x v="0"/>
    <n v="55127.5"/>
    <n v="29250.375"/>
    <n v="19931.1513671875"/>
    <n v="2817.8220000000001"/>
  </r>
  <r>
    <x v="640"/>
    <x v="0"/>
    <n v="54283.03125"/>
    <n v="29042.5"/>
    <n v="20447.39453125"/>
    <n v="2195.27"/>
  </r>
  <r>
    <x v="641"/>
    <x v="0"/>
    <n v="51116.5"/>
    <n v="27925"/>
    <n v="24263.39453125"/>
    <n v="1036.597"/>
  </r>
  <r>
    <x v="642"/>
    <x v="0"/>
    <n v="53486"/>
    <n v="28466"/>
    <n v="24582.83984375"/>
    <n v="1035.7730000000001"/>
  </r>
  <r>
    <x v="643"/>
    <x v="0"/>
    <n v="48752.4375"/>
    <n v="29591.25"/>
    <n v="24919.41796875"/>
    <n v="1036.9580000000001"/>
  </r>
  <r>
    <x v="644"/>
    <x v="0"/>
    <n v="48687.84375"/>
    <n v="29846.125"/>
    <n v="23167.9921875"/>
    <n v="988.17100000000005"/>
  </r>
  <r>
    <x v="645"/>
    <x v="0"/>
    <n v="52477.28125"/>
    <n v="29220.125"/>
    <n v="22109.0234375"/>
    <n v="961.83899999999994"/>
  </r>
  <r>
    <x v="646"/>
    <x v="0"/>
    <n v="50587.78125"/>
    <n v="29032"/>
    <n v="21689"/>
    <n v="1526.6370000000002"/>
  </r>
  <r>
    <x v="647"/>
    <x v="0"/>
    <n v="50228.78125"/>
    <n v="28763.75"/>
    <n v="12851.8671875"/>
    <n v="1539.713"/>
  </r>
  <r>
    <x v="648"/>
    <x v="0"/>
    <n v="49175.46875"/>
    <n v="28860.375"/>
    <n v="21765.7421875"/>
    <n v="1088.0720000000001"/>
  </r>
  <r>
    <x v="649"/>
    <x v="0"/>
    <n v="46125.03125"/>
    <n v="29282.875"/>
    <n v="22352.3984375"/>
    <n v="975.30099999999993"/>
  </r>
  <r>
    <x v="650"/>
    <x v="0"/>
    <n v="47062.21875"/>
    <n v="29549.375"/>
    <n v="24284.671875"/>
    <n v="954.85799999999995"/>
  </r>
  <r>
    <x v="651"/>
    <x v="0"/>
    <n v="44336.21875"/>
    <n v="29746.75"/>
    <n v="21492.78125"/>
    <n v="983.43200000000002"/>
  </r>
  <r>
    <x v="652"/>
    <x v="0"/>
    <n v="44953.78125"/>
    <n v="29151.125"/>
    <n v="20500.796875"/>
    <n v="943.18299999999988"/>
  </r>
  <r>
    <x v="653"/>
    <x v="0"/>
    <n v="45393.90625"/>
    <n v="28523.75"/>
    <n v="21207.9375"/>
    <n v="900.36099999999999"/>
  </r>
  <r>
    <x v="654"/>
    <x v="0"/>
    <n v="46462.84375"/>
    <n v="28286.625"/>
    <n v="22071.125"/>
    <n v="957.07799999999997"/>
  </r>
  <r>
    <x v="655"/>
    <x v="0"/>
    <n v="47506.25"/>
    <n v="28791.875"/>
    <n v="24040.90625"/>
    <n v="972.56099999999992"/>
  </r>
  <r>
    <x v="656"/>
    <x v="0"/>
    <n v="48778.65625"/>
    <n v="29309"/>
    <n v="26301.46875"/>
    <n v="981.81899999999996"/>
  </r>
  <r>
    <x v="657"/>
    <x v="0"/>
    <n v="47315.53125"/>
    <n v="29736.125"/>
    <n v="26732.921875"/>
    <n v="1010.389"/>
  </r>
  <r>
    <x v="658"/>
    <x v="0"/>
    <n v="47948.53125"/>
    <n v="30036.5"/>
    <n v="28897.515625"/>
    <n v="1096.2740000000001"/>
  </r>
  <r>
    <x v="659"/>
    <x v="0"/>
    <n v="53748.8125"/>
    <n v="29166.375"/>
    <n v="28864.671875"/>
    <n v="1109.5160000000001"/>
  </r>
  <r>
    <x v="660"/>
    <x v="0"/>
    <n v="53215"/>
    <n v="27961.75"/>
    <n v="28117.0625"/>
    <n v="1128.3530000000001"/>
  </r>
  <r>
    <x v="661"/>
    <x v="0"/>
    <n v="56918.34375"/>
    <n v="28259.25"/>
    <n v="25953.09375"/>
    <n v="1097.72"/>
  </r>
  <r>
    <x v="662"/>
    <x v="0"/>
    <n v="54144.75"/>
    <n v="28823.125"/>
    <n v="22996.4375"/>
    <n v="1092.9459999999999"/>
  </r>
  <r>
    <x v="663"/>
    <x v="0"/>
    <n v="52065.3125"/>
    <n v="27911.875"/>
    <n v="20880.125"/>
    <n v="1086.2840000000001"/>
  </r>
  <r>
    <x v="664"/>
    <x v="0"/>
    <n v="46579.1875"/>
    <n v="29112"/>
    <n v="20721.03125"/>
    <n v="1095.93"/>
  </r>
  <r>
    <x v="665"/>
    <x v="0"/>
    <n v="44962.625"/>
    <n v="29219.375"/>
    <n v="22284.40625"/>
    <n v="1132.453"/>
  </r>
  <r>
    <x v="666"/>
    <x v="0"/>
    <n v="50358.625"/>
    <n v="28509.875"/>
    <n v="23683.53125"/>
    <n v="1483.799"/>
  </r>
  <r>
    <x v="667"/>
    <x v="0"/>
    <n v="53098.96875"/>
    <n v="28587.5"/>
    <n v="24211"/>
    <n v="1431.5860000000002"/>
  </r>
  <r>
    <x v="668"/>
    <x v="0"/>
    <n v="52020.875"/>
    <n v="26637.125"/>
    <n v="24732.28125"/>
    <n v="1134.7890000000002"/>
  </r>
  <r>
    <x v="669"/>
    <x v="0"/>
    <n v="48148.15625"/>
    <n v="30493"/>
    <n v="25378.1875"/>
    <n v="1142.327"/>
  </r>
  <r>
    <x v="670"/>
    <x v="0"/>
    <n v="49560.8125"/>
    <n v="31349.375"/>
    <n v="27823.25"/>
    <n v="1142.6310000000001"/>
  </r>
  <r>
    <x v="671"/>
    <x v="0"/>
    <n v="48582.71875"/>
    <n v="31153.25"/>
    <n v="28216.65625"/>
    <n v="1143.5060000000001"/>
  </r>
  <r>
    <x v="672"/>
    <x v="0"/>
    <n v="48671.34375"/>
    <n v="30892.5"/>
    <n v="28972.09375"/>
    <n v="1159.3220000000001"/>
  </r>
  <r>
    <x v="673"/>
    <x v="0"/>
    <n v="55874.78125"/>
    <n v="29598.375"/>
    <n v="39655.65625"/>
    <n v="1159.088"/>
  </r>
  <r>
    <x v="674"/>
    <x v="0"/>
    <n v="56618.375"/>
    <n v="29361.25"/>
    <n v="44847.09375"/>
    <n v="2241.2749999999996"/>
  </r>
  <r>
    <x v="675"/>
    <x v="0"/>
    <n v="62081.25"/>
    <n v="29690.5"/>
    <n v="45179.8125"/>
    <n v="1265.857"/>
  </r>
  <r>
    <x v="676"/>
    <x v="0"/>
    <n v="67972.65625"/>
    <n v="30090.375"/>
    <n v="53384.46875"/>
    <n v="1146.693"/>
  </r>
  <r>
    <x v="677"/>
    <x v="0"/>
    <n v="73512.71875"/>
    <n v="30847.25"/>
    <n v="60238"/>
    <n v="1132.845"/>
  </r>
  <r>
    <x v="678"/>
    <x v="0"/>
    <n v="62135.90625"/>
    <n v="31913.625"/>
    <n v="48818.9375"/>
    <n v="1102.0070000000001"/>
  </r>
  <r>
    <x v="679"/>
    <x v="0"/>
    <n v="58009.21875"/>
    <n v="32154.125"/>
    <n v="46166.375"/>
    <n v="1137.7510000000002"/>
  </r>
  <r>
    <x v="680"/>
    <x v="0"/>
    <n v="68870.84375"/>
    <n v="30217.75"/>
    <n v="47356.625"/>
    <n v="1200.0989999999999"/>
  </r>
  <r>
    <x v="681"/>
    <x v="0"/>
    <n v="72663.53125"/>
    <n v="30320.125"/>
    <n v="46037.25"/>
    <n v="1173.9459999999999"/>
  </r>
  <r>
    <x v="682"/>
    <x v="0"/>
    <n v="74413"/>
    <n v="29647.25"/>
    <n v="45816.6875"/>
    <n v="1150.241"/>
  </r>
  <r>
    <x v="683"/>
    <x v="0"/>
    <n v="73847.34375"/>
    <n v="30543.125"/>
    <n v="46121.4375"/>
    <n v="1191.5250000000001"/>
  </r>
  <r>
    <x v="684"/>
    <x v="0"/>
    <n v="73740.625"/>
    <n v="32250"/>
    <n v="53114.9375"/>
    <n v="1224.432"/>
  </r>
  <r>
    <x v="685"/>
    <x v="0"/>
    <n v="64972.125"/>
    <n v="33094.75"/>
    <n v="53124"/>
    <n v="1230.2639999999999"/>
  </r>
  <r>
    <x v="686"/>
    <x v="0"/>
    <n v="62766.8125"/>
    <n v="32925.75"/>
    <n v="55537.9375"/>
    <n v="1231.5100000000002"/>
  </r>
  <r>
    <x v="687"/>
    <x v="0"/>
    <n v="74426.3125"/>
    <n v="31223.25"/>
    <n v="46646.875"/>
    <n v="1163.3489999999999"/>
  </r>
  <r>
    <x v="688"/>
    <x v="0"/>
    <n v="86931.3125"/>
    <n v="30536.625"/>
    <n v="57686.5"/>
    <n v="1134.0419999999999"/>
  </r>
  <r>
    <x v="689"/>
    <x v="0"/>
    <n v="90686.25"/>
    <n v="31108.5"/>
    <n v="61445.4375"/>
    <n v="1114.9690000000001"/>
  </r>
  <r>
    <x v="690"/>
    <x v="0"/>
    <n v="92616.875"/>
    <n v="32099"/>
    <n v="63232.6875"/>
    <n v="1106.114"/>
  </r>
  <r>
    <x v="691"/>
    <x v="0"/>
    <n v="78961.4375"/>
    <n v="33717.75"/>
    <n v="59904.1875"/>
    <n v="1106.0260000000001"/>
  </r>
  <r>
    <x v="692"/>
    <x v="0"/>
    <n v="67432.25"/>
    <n v="34927.125"/>
    <n v="51764.9375"/>
    <n v="1108.742"/>
  </r>
  <r>
    <x v="693"/>
    <x v="0"/>
    <n v="65734.25"/>
    <n v="34873"/>
    <n v="53944.0625"/>
    <n v="1114.184"/>
  </r>
  <r>
    <x v="694"/>
    <x v="0"/>
    <n v="77743.25"/>
    <n v="33092.625"/>
    <n v="47794.685546875"/>
    <n v="5206.6170000000002"/>
  </r>
  <r>
    <x v="695"/>
    <x v="0"/>
    <n v="82363.25"/>
    <n v="32257.75"/>
    <n v="49370.58447265625"/>
    <n v="8493.0059999999994"/>
  </r>
  <r>
    <x v="696"/>
    <x v="0"/>
    <n v="80638.1875"/>
    <n v="30574"/>
    <n v="51270.93994140625"/>
    <n v="8043.3610000000008"/>
  </r>
  <r>
    <x v="697"/>
    <x v="0"/>
    <n v="83816.5"/>
    <n v="31417.75"/>
    <n v="52639.482421875"/>
    <n v="8311.4449999999997"/>
  </r>
  <r>
    <x v="698"/>
    <x v="0"/>
    <n v="82008.125"/>
    <n v="33930"/>
    <n v="53002.7275390625"/>
    <n v="8843.3610000000008"/>
  </r>
  <r>
    <x v="699"/>
    <x v="0"/>
    <n v="73713.8125"/>
    <n v="35790.75"/>
    <n v="41330.57421875"/>
    <n v="7860.3429999999998"/>
  </r>
  <r>
    <x v="700"/>
    <x v="0"/>
    <n v="70878.25"/>
    <n v="35372.125"/>
    <n v="46596.666015625"/>
    <n v="9266.380000000001"/>
  </r>
  <r>
    <x v="701"/>
    <x v="0"/>
    <n v="76238.6875"/>
    <n v="33774.5"/>
    <n v="61745.20703125"/>
    <n v="4908.0570000000007"/>
  </r>
  <r>
    <x v="702"/>
    <x v="0"/>
    <n v="81223.625"/>
    <n v="34263.25"/>
    <n v="64979.078125"/>
    <n v="1226.9929999999999"/>
  </r>
  <r>
    <x v="703"/>
    <x v="0"/>
    <n v="82801.375"/>
    <n v="34520.25"/>
    <n v="67524.59375"/>
    <n v="1240.04"/>
  </r>
  <r>
    <x v="704"/>
    <x v="0"/>
    <n v="83970"/>
    <n v="34880.25"/>
    <n v="76742.3125"/>
    <n v="1239.972"/>
  </r>
  <r>
    <x v="705"/>
    <x v="0"/>
    <n v="82615.0625"/>
    <n v="36742.125"/>
    <n v="75976.5"/>
    <n v="1246.6309999999999"/>
  </r>
  <r>
    <x v="706"/>
    <x v="0"/>
    <n v="75652.4375"/>
    <n v="38005.5"/>
    <n v="62502.7421875"/>
    <n v="1222.172"/>
  </r>
  <r>
    <x v="707"/>
    <x v="0"/>
    <n v="72719.125"/>
    <n v="37941"/>
    <n v="71442.5"/>
    <n v="1234.703"/>
  </r>
  <r>
    <x v="708"/>
    <x v="0"/>
    <n v="83939.8125"/>
    <n v="34795"/>
    <n v="74036.140625"/>
    <n v="2672.49"/>
  </r>
  <r>
    <x v="709"/>
    <x v="0"/>
    <n v="85587.375"/>
    <n v="35403.75"/>
    <n v="75251.5625"/>
    <n v="3457.6770000000001"/>
  </r>
  <r>
    <x v="710"/>
    <x v="0"/>
    <n v="83312.5625"/>
    <n v="37671.875"/>
    <n v="73107.265625"/>
    <n v="1249.788"/>
  </r>
  <r>
    <x v="711"/>
    <x v="0"/>
    <n v="83812.9375"/>
    <n v="39148.125"/>
    <n v="76448.90625"/>
    <n v="1256.231"/>
  </r>
  <r>
    <x v="712"/>
    <x v="0"/>
    <n v="79946.6875"/>
    <n v="42142.625"/>
    <n v="76938.25"/>
    <n v="1256.7049999999999"/>
  </r>
  <r>
    <x v="713"/>
    <x v="0"/>
    <n v="74511.75"/>
    <n v="44644.25"/>
    <n v="78440.59375"/>
    <n v="1239.895"/>
  </r>
  <r>
    <x v="714"/>
    <x v="0"/>
    <n v="73070.5625"/>
    <n v="44392.875"/>
    <n v="72963.28125"/>
    <n v="1218.4870000000001"/>
  </r>
  <r>
    <x v="715"/>
    <x v="0"/>
    <n v="82087.3125"/>
    <n v="41128.375"/>
    <n v="78005.859375"/>
    <n v="1186.72"/>
  </r>
  <r>
    <x v="716"/>
    <x v="0"/>
    <n v="90208.875"/>
    <n v="40482.875"/>
    <n v="76256.078125"/>
    <n v="1190.211"/>
  </r>
  <r>
    <x v="717"/>
    <x v="0"/>
    <n v="102984.8125"/>
    <n v="41028.75"/>
    <n v="84184.625"/>
    <n v="1280.5709999999999"/>
  </r>
  <r>
    <x v="718"/>
    <x v="0"/>
    <n v="120226.6875"/>
    <n v="42670.5"/>
    <n v="82279.21875"/>
    <n v="4847.4599999999991"/>
  </r>
  <r>
    <x v="719"/>
    <x v="0"/>
    <n v="116444.5"/>
    <n v="45117.125"/>
    <n v="65649.0625"/>
    <n v="14251.353999999999"/>
  </r>
  <r>
    <x v="720"/>
    <x v="0"/>
    <n v="115203.5"/>
    <n v="46284.375"/>
    <n v="68268.8125"/>
    <n v="14729.498"/>
  </r>
  <r>
    <x v="721"/>
    <x v="0"/>
    <n v="114379.625"/>
    <n v="45955.375"/>
    <n v="70902.625"/>
    <n v="14781.881000000001"/>
  </r>
  <r>
    <x v="722"/>
    <x v="0"/>
    <n v="121582.3125"/>
    <n v="43355.375"/>
    <n v="77126.46875"/>
    <n v="15966.931"/>
  </r>
  <r>
    <x v="723"/>
    <x v="0"/>
    <n v="122646.3125"/>
    <n v="43564"/>
    <n v="76209.375"/>
    <n v="15841.916000000001"/>
  </r>
  <r>
    <x v="724"/>
    <x v="0"/>
    <n v="122416.5625"/>
    <n v="44753.125"/>
    <n v="75734.5625"/>
    <n v="16205.259"/>
  </r>
  <r>
    <x v="725"/>
    <x v="0"/>
    <n v="118109.8125"/>
    <n v="46341.25"/>
    <n v="72920.28125"/>
    <n v="16391.856"/>
  </r>
  <r>
    <x v="726"/>
    <x v="0"/>
    <n v="124776.4375"/>
    <n v="46157.375"/>
    <n v="73770.75"/>
    <n v="16427.695"/>
  </r>
  <r>
    <x v="727"/>
    <x v="0"/>
    <n v="120500.25"/>
    <n v="47360"/>
    <n v="73549.3125"/>
    <n v="16390.864000000001"/>
  </r>
  <r>
    <x v="728"/>
    <x v="0"/>
    <n v="119627.125"/>
    <n v="46695.625"/>
    <n v="72502.65625"/>
    <n v="16084.384000000002"/>
  </r>
  <r>
    <x v="729"/>
    <x v="0"/>
    <n v="122041.9375"/>
    <n v="45240.375"/>
    <n v="71425.9375"/>
    <n v="15708.085999999999"/>
  </r>
  <r>
    <x v="730"/>
    <x v="0"/>
    <n v="123135.4375"/>
    <n v="46579.125"/>
    <n v="74409.25"/>
    <n v="16217.1"/>
  </r>
  <r>
    <x v="731"/>
    <x v="0"/>
    <n v="117984.375"/>
    <n v="47037.25"/>
    <n v="73245.75"/>
    <n v="16061.609"/>
  </r>
  <r>
    <x v="732"/>
    <x v="0"/>
    <n v="123601.375"/>
    <n v="45775"/>
    <n v="74051.71875"/>
    <n v="16323.145"/>
  </r>
  <r>
    <x v="733"/>
    <x v="0"/>
    <n v="108803.125"/>
    <n v="47860.5"/>
    <n v="73055.875"/>
    <n v="15830.053"/>
  </r>
  <r>
    <x v="734"/>
    <x v="0"/>
    <n v="113470.375"/>
    <n v="48685.125"/>
    <n v="81387.3125"/>
    <n v="16304.273999999999"/>
  </r>
  <r>
    <x v="735"/>
    <x v="0"/>
    <n v="118449.3125"/>
    <n v="48200.375"/>
    <n v="80637.9375"/>
    <n v="16403.932000000001"/>
  </r>
  <r>
    <x v="736"/>
    <x v="0"/>
    <n v="118047"/>
    <n v="47080.125"/>
    <n v="80184.4375"/>
    <n v="16439.087"/>
  </r>
  <r>
    <x v="737"/>
    <x v="0"/>
    <n v="121992.5478515625"/>
    <n v="45790.625"/>
    <n v="76139.0625"/>
    <n v="16383.213"/>
  </r>
  <r>
    <x v="738"/>
    <x v="0"/>
    <n v="122702.666015625"/>
    <n v="44900"/>
    <n v="78185.75"/>
    <n v="16533.412"/>
  </r>
  <r>
    <x v="739"/>
    <x v="0"/>
    <n v="123345.75003051758"/>
    <n v="44734.5"/>
    <n v="77129.125"/>
    <n v="16767.227999999999"/>
  </r>
  <r>
    <x v="740"/>
    <x v="0"/>
    <n v="125741.62451171875"/>
    <n v="45972.25"/>
    <n v="77232.125"/>
    <n v="16460.294999999998"/>
  </r>
  <r>
    <x v="741"/>
    <x v="0"/>
    <n v="117355.375"/>
    <n v="47301.125"/>
    <n v="77428.125"/>
    <n v="16696.955000000002"/>
  </r>
  <r>
    <x v="742"/>
    <x v="0"/>
    <n v="115547.365234375"/>
    <n v="47162.75"/>
    <n v="78524.5625"/>
    <n v="16825.919999999998"/>
  </r>
  <r>
    <x v="743"/>
    <x v="0"/>
    <n v="120136.52734375"/>
    <n v="45316.25"/>
    <n v="77745.8125"/>
    <n v="16848.64"/>
  </r>
  <r>
    <x v="744"/>
    <x v="0"/>
    <n v="119941.05859375"/>
    <n v="45309.125"/>
    <n v="75277.0625"/>
    <n v="16301.769"/>
  </r>
  <r>
    <x v="745"/>
    <x v="0"/>
    <n v="83976.8046875"/>
    <n v="44251.25"/>
    <n v="78057.8125"/>
    <n v="7477.7709999999997"/>
  </r>
  <r>
    <x v="746"/>
    <x v="0"/>
    <n v="79806.02734375"/>
    <n v="43195"/>
    <n v="87159.375"/>
    <n v="1360.1289999999999"/>
  </r>
  <r>
    <x v="747"/>
    <x v="0"/>
    <n v="80059.34375"/>
    <n v="43298.875"/>
    <n v="85608.9375"/>
    <n v="1372.0990000000002"/>
  </r>
  <r>
    <x v="748"/>
    <x v="0"/>
    <n v="76335.6171875"/>
    <n v="43310.875"/>
    <n v="86218.4375"/>
    <n v="1363.4470000000001"/>
  </r>
  <r>
    <x v="749"/>
    <x v="0"/>
    <n v="74195.7734375"/>
    <n v="42693.75"/>
    <n v="85995.4375"/>
    <n v="1377.08"/>
  </r>
  <r>
    <x v="750"/>
    <x v="0"/>
    <n v="80226.66015625"/>
    <n v="41320.375"/>
    <n v="84043.0625"/>
    <n v="1361.415"/>
  </r>
  <r>
    <x v="751"/>
    <x v="0"/>
    <n v="76353.96875"/>
    <n v="41144"/>
    <n v="79095.9375"/>
    <n v="1371.2469999999998"/>
  </r>
  <r>
    <x v="752"/>
    <x v="0"/>
    <n v="77026.70703125"/>
    <n v="40845.125"/>
    <n v="77277.4375"/>
    <n v="1354.2260000000001"/>
  </r>
  <r>
    <x v="753"/>
    <x v="0"/>
    <n v="71979.84765625"/>
    <n v="41707.625"/>
    <n v="77559.6875"/>
    <n v="1322.8810000000001"/>
  </r>
  <r>
    <x v="754"/>
    <x v="0"/>
    <n v="71850.1328125"/>
    <n v="42004.625"/>
    <n v="76531.375"/>
    <n v="1317.259"/>
  </r>
  <r>
    <x v="755"/>
    <x v="0"/>
    <n v="68932.6875"/>
    <n v="42013.125"/>
    <n v="75188.375"/>
    <n v="1303.9690000000001"/>
  </r>
  <r>
    <x v="756"/>
    <x v="0"/>
    <n v="66194.5546875"/>
    <n v="42214.75"/>
    <n v="74979.75"/>
    <n v="2008.7339999999999"/>
  </r>
  <r>
    <x v="757"/>
    <x v="0"/>
    <n v="69557.03125"/>
    <n v="39630.5"/>
    <n v="75006.1875"/>
    <n v="3528.7870000000003"/>
  </r>
  <r>
    <x v="758"/>
    <x v="0"/>
    <n v="68999.34375"/>
    <n v="36208.75"/>
    <n v="70729.8125"/>
    <n v="6607.7530000000006"/>
  </r>
  <r>
    <x v="759"/>
    <x v="0"/>
    <n v="70074.7734375"/>
    <n v="34317.75"/>
    <n v="71505.9375"/>
    <n v="5931.8549999999996"/>
  </r>
  <r>
    <x v="760"/>
    <x v="0"/>
    <n v="68370.0234375"/>
    <n v="33100"/>
    <n v="63849.6875"/>
    <n v="5963.7950000000001"/>
  </r>
  <r>
    <x v="761"/>
    <x v="0"/>
    <n v="67598.734375"/>
    <n v="32344.5"/>
    <n v="58403.9375"/>
    <n v="5814.4339999999993"/>
  </r>
  <r>
    <x v="762"/>
    <x v="0"/>
    <n v="68212.1796875"/>
    <n v="32463.5"/>
    <n v="60457.9375"/>
    <n v="5761.6440000000002"/>
  </r>
  <r>
    <x v="763"/>
    <x v="0"/>
    <n v="64902.25"/>
    <n v="30450"/>
    <n v="58978.5"/>
    <n v="5765.012999999999"/>
  </r>
  <r>
    <x v="764"/>
    <x v="0"/>
    <n v="66541.725436047462"/>
    <n v="30201.5"/>
    <n v="56072.3125"/>
    <n v="5764.99"/>
  </r>
  <r>
    <x v="765"/>
    <x v="0"/>
    <n v="68098.576562500006"/>
    <n v="30669.25"/>
    <n v="61665.5625"/>
    <n v="5743.6539999999995"/>
  </r>
  <r>
    <x v="766"/>
    <x v="0"/>
    <n v="71103.21875"/>
    <n v="30755"/>
    <n v="61409.1875"/>
    <n v="4102.9409999999998"/>
  </r>
  <r>
    <x v="767"/>
    <x v="0"/>
    <n v="69102.90625"/>
    <n v="31492.5"/>
    <n v="63596.875"/>
    <n v="1230.297"/>
  </r>
  <r>
    <x v="768"/>
    <x v="0"/>
    <n v="68793.71875"/>
    <n v="31118"/>
    <n v="65973.4375"/>
    <n v="1204.741"/>
  </r>
  <r>
    <x v="769"/>
    <x v="0"/>
    <n v="65904.921875"/>
    <n v="31816.5"/>
    <n v="66197.75"/>
    <n v="1200.2530000000002"/>
  </r>
  <r>
    <x v="770"/>
    <x v="0"/>
    <n v="64561.640625"/>
    <n v="31885"/>
    <n v="66187.75"/>
    <n v="1194.7740000000001"/>
  </r>
  <r>
    <x v="771"/>
    <x v="0"/>
    <n v="70678.890625"/>
    <n v="31236.25"/>
    <n v="65237.6875"/>
    <n v="1212.768"/>
  </r>
  <r>
    <x v="772"/>
    <x v="0"/>
    <n v="71587.40625"/>
    <n v="30967.5"/>
    <n v="66044.0625"/>
    <n v="1221.5320000000002"/>
  </r>
  <r>
    <x v="773"/>
    <x v="0"/>
    <n v="67871.59375"/>
    <n v="30329"/>
    <n v="59411.375"/>
    <n v="1228.9570000000001"/>
  </r>
  <r>
    <x v="774"/>
    <x v="0"/>
    <n v="67819.71875"/>
    <n v="30868.5"/>
    <n v="53538"/>
    <n v="1185.0899999999999"/>
  </r>
  <r>
    <x v="775"/>
    <x v="0"/>
    <n v="67093.828125"/>
    <n v="30797.75"/>
    <n v="55272.625"/>
    <n v="1220.925"/>
  </r>
  <r>
    <x v="776"/>
    <x v="0"/>
    <n v="66013.8125"/>
    <n v="30964.5"/>
    <n v="56451.125"/>
    <n v="1227.123"/>
  </r>
  <r>
    <x v="777"/>
    <x v="0"/>
    <n v="62273.265625"/>
    <n v="30485.25"/>
    <n v="52237.375"/>
    <n v="1227.268"/>
  </r>
  <r>
    <x v="778"/>
    <x v="0"/>
    <n v="67032.84375"/>
    <n v="30139.75"/>
    <n v="54055.125"/>
    <n v="1208.0050000000001"/>
  </r>
  <r>
    <x v="779"/>
    <x v="0"/>
    <n v="66718.625"/>
    <n v="29155.25"/>
    <n v="46513.125"/>
    <n v="1158.8620000000001"/>
  </r>
  <r>
    <x v="780"/>
    <x v="0"/>
    <n v="63739.3125"/>
    <n v="29062"/>
    <n v="44187.875"/>
    <n v="1101.0839999999998"/>
  </r>
  <r>
    <x v="781"/>
    <x v="0"/>
    <n v="66249.3125"/>
    <n v="29885.25"/>
    <n v="40091.625"/>
    <n v="1158.8150000000001"/>
  </r>
  <r>
    <x v="782"/>
    <x v="0"/>
    <n v="66425.0625"/>
    <n v="29646.75"/>
    <n v="52975.25"/>
    <n v="1168.3890000000001"/>
  </r>
  <r>
    <x v="783"/>
    <x v="0"/>
    <n v="63191.265625"/>
    <n v="29951.5"/>
    <n v="52271.5"/>
    <n v="1155.472"/>
  </r>
  <r>
    <x v="784"/>
    <x v="0"/>
    <n v="62175.4375"/>
    <n v="30188.75"/>
    <n v="54751"/>
    <n v="1161.1189999999999"/>
  </r>
  <r>
    <x v="785"/>
    <x v="0"/>
    <n v="67150.546875"/>
    <n v="29619"/>
    <n v="59911.25"/>
    <n v="1165.952"/>
  </r>
  <r>
    <x v="786"/>
    <x v="0"/>
    <n v="69285.25"/>
    <n v="29646.75"/>
    <n v="60982.125"/>
    <n v="1144.9590000000001"/>
  </r>
  <r>
    <x v="787"/>
    <x v="0"/>
    <n v="69315.84375"/>
    <n v="30520"/>
    <n v="61587.375"/>
    <n v="1141.886"/>
  </r>
  <r>
    <x v="788"/>
    <x v="0"/>
    <n v="68156.359375"/>
    <n v="29950.25"/>
    <n v="54472.5"/>
    <n v="1136.32"/>
  </r>
  <r>
    <x v="789"/>
    <x v="0"/>
    <n v="69458.5625"/>
    <n v="30127"/>
    <n v="59400.625"/>
    <n v="1162.924"/>
  </r>
  <r>
    <x v="790"/>
    <x v="0"/>
    <n v="67373.25"/>
    <n v="30293"/>
    <n v="58268.5"/>
    <n v="1176.0260000000001"/>
  </r>
  <r>
    <x v="791"/>
    <x v="0"/>
    <n v="65389.765625"/>
    <n v="31053"/>
    <n v="55074.25"/>
    <n v="1174.1619999999998"/>
  </r>
  <r>
    <x v="792"/>
    <x v="0"/>
    <n v="72180.3125"/>
    <n v="29695.25"/>
    <n v="57857.25"/>
    <n v="3384.1139999999996"/>
  </r>
  <r>
    <x v="793"/>
    <x v="0"/>
    <n v="69873.359375"/>
    <n v="29101.75"/>
    <n v="60729.125"/>
    <n v="4749.9080000000004"/>
  </r>
  <r>
    <x v="794"/>
    <x v="0"/>
    <n v="71764.53125"/>
    <n v="29745.5"/>
    <n v="59964.125"/>
    <n v="3477.3510000000001"/>
  </r>
  <r>
    <x v="795"/>
    <x v="0"/>
    <n v="69822.296875"/>
    <n v="29530.25"/>
    <n v="59010.75"/>
    <n v="1198.3710000000001"/>
  </r>
  <r>
    <x v="796"/>
    <x v="0"/>
    <n v="70404.046875"/>
    <n v="30469.75"/>
    <n v="59047.375"/>
    <n v="1187.5819999999999"/>
  </r>
  <r>
    <x v="797"/>
    <x v="0"/>
    <n v="67271.09375"/>
    <n v="31411.5"/>
    <n v="50142.625"/>
    <n v="1171.682"/>
  </r>
  <r>
    <x v="798"/>
    <x v="0"/>
    <n v="64151.40625"/>
    <n v="31477"/>
    <n v="56450.375"/>
    <n v="1205.298"/>
  </r>
  <r>
    <x v="799"/>
    <x v="0"/>
    <n v="70552.875"/>
    <n v="29972.25"/>
    <n v="57335.5"/>
    <n v="1179.059"/>
  </r>
  <r>
    <x v="800"/>
    <x v="0"/>
    <n v="72113.71875"/>
    <n v="29055"/>
    <n v="50389.875"/>
    <n v="1156.248"/>
  </r>
  <r>
    <x v="801"/>
    <x v="0"/>
    <n v="70901.859375"/>
    <n v="29032.25"/>
    <n v="55698.875"/>
    <n v="1185.7809999999999"/>
  </r>
  <r>
    <x v="802"/>
    <x v="0"/>
    <n v="71029.671875"/>
    <n v="28814.25"/>
    <n v="53665.25"/>
    <n v="1225.8589999999999"/>
  </r>
  <r>
    <x v="803"/>
    <x v="0"/>
    <n v="70762.375"/>
    <n v="29495.25"/>
    <n v="53927.5"/>
    <n v="1229.049"/>
  </r>
  <r>
    <x v="804"/>
    <x v="0"/>
    <n v="67525.09375"/>
    <n v="31057"/>
    <n v="56030.875"/>
    <n v="1243.6000000000001"/>
  </r>
  <r>
    <x v="805"/>
    <x v="0"/>
    <n v="65030.75"/>
    <n v="32146.25"/>
    <n v="57428"/>
    <n v="1245.431"/>
  </r>
  <r>
    <x v="806"/>
    <x v="0"/>
    <n v="71913.75"/>
    <n v="31111"/>
    <n v="57707.75"/>
    <n v="1246.2819999999999"/>
  </r>
  <r>
    <x v="807"/>
    <x v="0"/>
    <n v="76661.15625"/>
    <n v="30684.25"/>
    <n v="57306.75"/>
    <n v="1192.1579999999999"/>
  </r>
  <r>
    <x v="808"/>
    <x v="0"/>
    <n v="78175.40625"/>
    <n v="33419.25"/>
    <n v="61551"/>
    <n v="1252.902"/>
  </r>
  <r>
    <x v="809"/>
    <x v="0"/>
    <n v="79653.03125"/>
    <n v="35442.75"/>
    <n v="63525.875"/>
    <n v="1235.4259999999999"/>
  </r>
  <r>
    <x v="810"/>
    <x v="0"/>
    <n v="79480.5"/>
    <n v="37761"/>
    <n v="62256.125"/>
    <n v="1233.0940000000001"/>
  </r>
  <r>
    <x v="811"/>
    <x v="0"/>
    <n v="72692.1875"/>
    <n v="41335"/>
    <n v="62500.625"/>
    <n v="1243.2159999999999"/>
  </r>
  <r>
    <x v="812"/>
    <x v="0"/>
    <n v="73334.71875"/>
    <n v="43018.5"/>
    <n v="66189.625"/>
    <n v="1243.9029999999998"/>
  </r>
  <r>
    <x v="813"/>
    <x v="0"/>
    <n v="85735.09375"/>
    <n v="38188.25"/>
    <n v="67396.25"/>
    <n v="1237.925"/>
  </r>
  <r>
    <x v="814"/>
    <x v="0"/>
    <n v="96017.8125"/>
    <n v="37201"/>
    <n v="67672.375"/>
    <n v="1226.76"/>
  </r>
  <r>
    <x v="815"/>
    <x v="0"/>
    <n v="99686.78125"/>
    <n v="37062.5"/>
    <n v="51824.5"/>
    <n v="7364.0070000000005"/>
  </r>
  <r>
    <x v="816"/>
    <x v="0"/>
    <n v="103990.75"/>
    <n v="37746.75"/>
    <n v="48509"/>
    <n v="10191.359"/>
  </r>
  <r>
    <x v="817"/>
    <x v="0"/>
    <n v="120485.5625"/>
    <n v="39906.75"/>
    <n v="51487.625"/>
    <n v="9644.8909999999996"/>
  </r>
  <r>
    <x v="818"/>
    <x v="0"/>
    <n v="120597.09375"/>
    <n v="44504"/>
    <n v="52072.375"/>
    <n v="10009.665000000001"/>
  </r>
  <r>
    <x v="819"/>
    <x v="0"/>
    <n v="118746.6875"/>
    <n v="45046.5"/>
    <n v="55084.5"/>
    <n v="10604.326000000001"/>
  </r>
  <r>
    <x v="820"/>
    <x v="0"/>
    <n v="121881"/>
    <n v="40042.75"/>
    <n v="50878.625"/>
    <n v="9766.1650000000009"/>
  </r>
  <r>
    <x v="821"/>
    <x v="0"/>
    <n v="89369.1875"/>
    <n v="40038.75"/>
    <n v="58284.5"/>
    <n v="4305.0309999999999"/>
  </r>
  <r>
    <x v="822"/>
    <x v="0"/>
    <n v="120239.0625"/>
    <n v="44873.25"/>
    <n v="81628.25"/>
    <n v="1204.8580000000002"/>
  </r>
  <r>
    <x v="823"/>
    <x v="0"/>
    <n v="118135"/>
    <n v="46590.5"/>
    <n v="71845.25"/>
    <n v="1112.3339999999998"/>
  </r>
  <r>
    <x v="824"/>
    <x v="0"/>
    <n v="118591.8125"/>
    <n v="46759.75"/>
    <n v="74122.5"/>
    <n v="1116.222"/>
  </r>
  <r>
    <x v="825"/>
    <x v="0"/>
    <n v="121167.71875"/>
    <n v="46749"/>
    <n v="79094"/>
    <n v="1015.588"/>
  </r>
  <r>
    <x v="826"/>
    <x v="0"/>
    <n v="114949.4375"/>
    <n v="45907"/>
    <n v="82491.75"/>
    <n v="788.846"/>
  </r>
  <r>
    <x v="827"/>
    <x v="0"/>
    <n v="117943.1875"/>
    <n v="38524.5"/>
    <n v="76203.875"/>
    <n v="778.68600000000004"/>
  </r>
  <r>
    <x v="828"/>
    <x v="0"/>
    <n v="89622.5625"/>
    <n v="36311.5"/>
    <n v="51013.875"/>
    <n v="1220.3900000000001"/>
  </r>
  <r>
    <x v="829"/>
    <x v="0"/>
    <n v="118495.625"/>
    <n v="36555.5"/>
    <n v="48014.375"/>
    <n v="1111.4760000000001"/>
  </r>
  <r>
    <x v="830"/>
    <x v="0"/>
    <n v="94034.25"/>
    <n v="37345.5"/>
    <n v="43658.75"/>
    <n v="680.11999999999989"/>
  </r>
  <r>
    <x v="831"/>
    <x v="0"/>
    <n v="118539.03125"/>
    <n v="38925.5"/>
    <n v="47181.25"/>
    <n v="713.06899999999996"/>
  </r>
  <r>
    <x v="832"/>
    <x v="0"/>
    <n v="118715.4375"/>
    <n v="45708.25"/>
    <n v="55085.875"/>
    <n v="693.13300000000004"/>
  </r>
  <r>
    <x v="833"/>
    <x v="0"/>
    <n v="116691.59375"/>
    <n v="47099.25"/>
    <n v="62567.875"/>
    <n v="703.66000000000008"/>
  </r>
  <r>
    <x v="834"/>
    <x v="0"/>
    <n v="115737.6875"/>
    <n v="41258.25"/>
    <n v="63909.625"/>
    <n v="711.71800000000007"/>
  </r>
  <r>
    <x v="835"/>
    <x v="0"/>
    <n v="79915.1875"/>
    <n v="37176.75"/>
    <n v="49197.625"/>
    <n v="682.56899999999996"/>
  </r>
  <r>
    <x v="836"/>
    <x v="0"/>
    <n v="117745.84375"/>
    <n v="36634"/>
    <n v="55222.375"/>
    <n v="695.07899999999995"/>
  </r>
  <r>
    <x v="837"/>
    <x v="0"/>
    <n v="91205.0625"/>
    <n v="37819.25"/>
    <n v="49506"/>
    <n v="724.65499999999997"/>
  </r>
  <r>
    <x v="838"/>
    <x v="0"/>
    <n v="122685.09375"/>
    <n v="40057.5"/>
    <n v="58605.75"/>
    <n v="744.26600000000008"/>
  </r>
  <r>
    <x v="839"/>
    <x v="0"/>
    <n v="123925.1875"/>
    <n v="46911.25"/>
    <n v="57367.625"/>
    <n v="767.54299999999989"/>
  </r>
  <r>
    <x v="840"/>
    <x v="0"/>
    <n v="118761.25"/>
    <n v="48204.75"/>
    <n v="54285.5"/>
    <n v="741.61799999999994"/>
  </r>
  <r>
    <x v="841"/>
    <x v="0"/>
    <n v="118656.9375"/>
    <n v="43790.5"/>
    <n v="46668.875"/>
    <n v="733.00300000000004"/>
  </r>
  <r>
    <x v="842"/>
    <x v="0"/>
    <n v="87241.375"/>
    <n v="38821.5"/>
    <n v="39756.25"/>
    <n v="756.55099999999993"/>
  </r>
  <r>
    <x v="843"/>
    <x v="0"/>
    <n v="116486.3125"/>
    <n v="38418.25"/>
    <n v="41484.25"/>
    <n v="758.95800000000008"/>
  </r>
  <r>
    <x v="844"/>
    <x v="0"/>
    <n v="91628.6875"/>
    <n v="41328.75"/>
    <n v="35102.875"/>
    <n v="743.50099999999998"/>
  </r>
  <r>
    <x v="845"/>
    <x v="0"/>
    <n v="115258.4375"/>
    <n v="46439.25"/>
    <n v="35838.75"/>
    <n v="724.40499999999997"/>
  </r>
  <r>
    <x v="846"/>
    <x v="0"/>
    <n v="118418.0625"/>
    <n v="48385.5"/>
    <n v="38532.25"/>
    <n v="737.78500000000008"/>
  </r>
  <r>
    <x v="847"/>
    <x v="0"/>
    <n v="118550.1875"/>
    <n v="48005"/>
    <n v="44596.75"/>
    <n v="748.32899999999995"/>
  </r>
  <r>
    <x v="848"/>
    <x v="0"/>
    <n v="117481.1875"/>
    <n v="45625.5"/>
    <n v="49057.875"/>
    <n v="772.14099999999996"/>
  </r>
  <r>
    <x v="849"/>
    <x v="0"/>
    <n v="85340.8125"/>
    <n v="39442.5"/>
    <n v="40409.625"/>
    <n v="751.16300000000001"/>
  </r>
  <r>
    <x v="850"/>
    <x v="0"/>
    <n v="123632.3125"/>
    <n v="38451.5"/>
    <n v="46300.25"/>
    <n v="663.28199999999993"/>
  </r>
  <r>
    <x v="851"/>
    <x v="0"/>
    <n v="94866.75"/>
    <n v="39420.5"/>
    <n v="40066.125"/>
    <n v="778.10500000000002"/>
  </r>
  <r>
    <x v="852"/>
    <x v="0"/>
    <n v="130243.875"/>
    <n v="40153.25"/>
    <n v="46574"/>
    <n v="747.94100000000003"/>
  </r>
  <r>
    <x v="853"/>
    <x v="0"/>
    <n v="126055.625"/>
    <n v="47129.25"/>
    <n v="43885"/>
    <n v="690.58299999999997"/>
  </r>
  <r>
    <x v="854"/>
    <x v="0"/>
    <n v="122039.4375"/>
    <n v="49700.25"/>
    <n v="46453.625"/>
    <n v="753.80700000000002"/>
  </r>
  <r>
    <x v="855"/>
    <x v="0"/>
    <n v="120913.3125"/>
    <n v="43205.75"/>
    <n v="45985.25"/>
    <n v="755.19900000000007"/>
  </r>
  <r>
    <x v="856"/>
    <x v="0"/>
    <n v="94125.625"/>
    <n v="37466.75"/>
    <n v="32325.5"/>
    <n v="740.26700000000005"/>
  </r>
  <r>
    <x v="857"/>
    <x v="0"/>
    <n v="120011"/>
    <n v="36339.5"/>
    <n v="37528.25"/>
    <n v="794.77200000000005"/>
  </r>
  <r>
    <x v="858"/>
    <x v="0"/>
    <n v="95007.8125"/>
    <n v="37297.75"/>
    <n v="32689"/>
    <n v="837.49500000000012"/>
  </r>
  <r>
    <x v="859"/>
    <x v="0"/>
    <n v="124246.375"/>
    <n v="39675.25"/>
    <n v="43142.25"/>
    <n v="853.64"/>
  </r>
  <r>
    <x v="860"/>
    <x v="0"/>
    <n v="124778.3125"/>
    <n v="46802.75"/>
    <n v="46863.75"/>
    <n v="845.10200000000009"/>
  </r>
  <r>
    <x v="861"/>
    <x v="0"/>
    <n v="126296.5"/>
    <n v="47620.25"/>
    <n v="44433"/>
    <n v="821.81200000000001"/>
  </r>
  <r>
    <x v="862"/>
    <x v="0"/>
    <n v="122489.0625"/>
    <n v="42404"/>
    <n v="41387.25"/>
    <n v="836.23"/>
  </r>
  <r>
    <x v="863"/>
    <x v="0"/>
    <n v="97449.125"/>
    <n v="36789.5"/>
    <n v="29335.75"/>
    <n v="805.33200000000011"/>
  </r>
  <r>
    <x v="864"/>
    <x v="0"/>
    <n v="121618.4375"/>
    <n v="36160.25"/>
    <n v="32653.5"/>
    <n v="1120.1790000000001"/>
  </r>
  <r>
    <x v="865"/>
    <x v="0"/>
    <n v="90210.25"/>
    <n v="38013.75"/>
    <n v="29035.5"/>
    <n v="1804.9319999999998"/>
  </r>
  <r>
    <x v="866"/>
    <x v="0"/>
    <n v="123226.125"/>
    <n v="38914.75"/>
    <n v="31579.25"/>
    <n v="1211.8290000000002"/>
  </r>
  <r>
    <x v="867"/>
    <x v="0"/>
    <n v="120235.8125"/>
    <n v="45555.25"/>
    <n v="31796"/>
    <n v="789.49399999999991"/>
  </r>
  <r>
    <x v="868"/>
    <x v="0"/>
    <n v="118346.5625"/>
    <n v="48423.25"/>
    <n v="36165.25"/>
    <n v="798.76700000000005"/>
  </r>
  <r>
    <x v="869"/>
    <x v="0"/>
    <n v="115947.8125"/>
    <n v="43415.75"/>
    <n v="42528.75"/>
    <n v="813.85699999999997"/>
  </r>
  <r>
    <x v="870"/>
    <x v="0"/>
    <n v="84277.75"/>
    <n v="38284.75"/>
    <n v="37331.25"/>
    <n v="775.73900000000003"/>
  </r>
  <r>
    <x v="871"/>
    <x v="0"/>
    <n v="116738.1875"/>
    <n v="37909.25"/>
    <n v="47366.25"/>
    <n v="747.23599999999988"/>
  </r>
  <r>
    <x v="872"/>
    <x v="0"/>
    <n v="92473.125"/>
    <n v="38723"/>
    <n v="46144.5"/>
    <n v="717.85799999999995"/>
  </r>
  <r>
    <x v="873"/>
    <x v="0"/>
    <n v="122951.875"/>
    <n v="45425.5"/>
    <n v="59684.25"/>
    <n v="781.125"/>
  </r>
  <r>
    <x v="874"/>
    <x v="0"/>
    <n v="122246"/>
    <n v="48145.25"/>
    <n v="52058.25"/>
    <n v="780.76"/>
  </r>
  <r>
    <x v="875"/>
    <x v="0"/>
    <n v="117975.375"/>
    <n v="49133.25"/>
    <n v="57286.25"/>
    <n v="807.25800000000004"/>
  </r>
  <r>
    <x v="876"/>
    <x v="0"/>
    <n v="119969.9375"/>
    <n v="44154.75"/>
    <n v="40358"/>
    <n v="1792.547"/>
  </r>
  <r>
    <x v="877"/>
    <x v="0"/>
    <n v="83743.625"/>
    <n v="37525.25"/>
    <n v="22301.75"/>
    <n v="2732.9850000000006"/>
  </r>
  <r>
    <x v="878"/>
    <x v="0"/>
    <n v="114162.5625"/>
    <n v="37042.75"/>
    <n v="31007"/>
    <n v="2737.2750000000001"/>
  </r>
  <r>
    <x v="879"/>
    <x v="0"/>
    <n v="83653.875"/>
    <n v="37735.5"/>
    <n v="27343.5"/>
    <n v="2787.2290000000003"/>
  </r>
  <r>
    <x v="880"/>
    <x v="0"/>
    <n v="115823.8125"/>
    <n v="44671.25"/>
    <n v="29496"/>
    <n v="2737.1419999999998"/>
  </r>
  <r>
    <x v="881"/>
    <x v="0"/>
    <n v="115573.1875"/>
    <n v="46689.25"/>
    <n v="23151"/>
    <n v="2639.4670000000001"/>
  </r>
  <r>
    <x v="882"/>
    <x v="0"/>
    <n v="112583.8125"/>
    <n v="46294.5"/>
    <n v="21938.5"/>
    <n v="2571.665"/>
  </r>
  <r>
    <x v="883"/>
    <x v="0"/>
    <n v="115841.125"/>
    <n v="41551"/>
    <n v="23187.75"/>
    <n v="1592.9829999999999"/>
  </r>
  <r>
    <x v="884"/>
    <x v="0"/>
    <n v="71647.75"/>
    <n v="34969.25"/>
    <n v="21375.25"/>
    <n v="821.14799999999991"/>
  </r>
  <r>
    <x v="885"/>
    <x v="0"/>
    <n v="69218.625"/>
    <n v="33988.5"/>
    <n v="22113"/>
    <n v="823.59899999999993"/>
  </r>
  <r>
    <x v="886"/>
    <x v="0"/>
    <n v="63838.75"/>
    <n v="34691.25"/>
    <n v="16529.5"/>
    <n v="804.41300000000001"/>
  </r>
  <r>
    <x v="887"/>
    <x v="0"/>
    <n v="62721"/>
    <n v="41665.75"/>
    <n v="15521.75"/>
    <n v="791.11300000000006"/>
  </r>
  <r>
    <x v="888"/>
    <x v="0"/>
    <n v="59991.25"/>
    <n v="43995.5"/>
    <n v="15331.25"/>
    <n v="765.25"/>
  </r>
  <r>
    <x v="889"/>
    <x v="0"/>
    <n v="59594.25"/>
    <n v="42492.75"/>
    <n v="15681"/>
    <n v="758.89699999999993"/>
  </r>
  <r>
    <x v="890"/>
    <x v="0"/>
    <n v="65857.92300000001"/>
    <n v="33640.75"/>
    <n v="16746.5"/>
    <n v="768.16499999999996"/>
  </r>
  <r>
    <x v="891"/>
    <x v="0"/>
    <n v="64468.42300000001"/>
    <n v="31726.25"/>
    <n v="16014.75"/>
    <n v="740.37699999999995"/>
  </r>
  <r>
    <x v="892"/>
    <x v="0"/>
    <n v="67364.67300000001"/>
    <n v="31251.5"/>
    <n v="16324.5"/>
    <n v="765.67000000000007"/>
  </r>
  <r>
    <x v="893"/>
    <x v="0"/>
    <n v="68063.862999999998"/>
    <n v="31681"/>
    <n v="17753"/>
    <n v="793.93099999999993"/>
  </r>
  <r>
    <x v="894"/>
    <x v="0"/>
    <n v="67098.919000000009"/>
    <n v="32185"/>
    <n v="19094.5"/>
    <n v="786.56899999999996"/>
  </r>
  <r>
    <x v="895"/>
    <x v="0"/>
    <n v="62738.084499999997"/>
    <n v="31990.5"/>
    <n v="18315.75"/>
    <n v="768.96100000000001"/>
  </r>
  <r>
    <x v="896"/>
    <x v="0"/>
    <n v="61361.960500000001"/>
    <n v="31397.75"/>
    <n v="18305.75"/>
    <n v="771.86900000000003"/>
  </r>
  <r>
    <x v="897"/>
    <x v="0"/>
    <n v="66063.152499999997"/>
    <n v="30454.75"/>
    <n v="16580"/>
    <n v="1461.2820000000002"/>
  </r>
  <r>
    <x v="898"/>
    <x v="0"/>
    <n v="60739.618999999999"/>
    <n v="30255.5"/>
    <n v="11535.25"/>
    <n v="1791.627"/>
  </r>
  <r>
    <x v="899"/>
    <x v="0"/>
    <n v="56634.586000000003"/>
    <n v="30551.25"/>
    <n v="13560.5"/>
    <n v="636.46800000000007"/>
  </r>
  <r>
    <x v="900"/>
    <x v="0"/>
    <n v="56958.2425"/>
    <n v="30979"/>
    <n v="13297"/>
    <n v="679.87200000000007"/>
  </r>
  <r>
    <x v="901"/>
    <x v="0"/>
    <n v="57008.277000000002"/>
    <n v="31099.5"/>
    <n v="13392.75"/>
    <n v="727.2639999999999"/>
  </r>
  <r>
    <x v="902"/>
    <x v="0"/>
    <n v="53890.929999999993"/>
    <n v="31397"/>
    <n v="12961.5"/>
    <n v="699.14300000000003"/>
  </r>
  <r>
    <x v="903"/>
    <x v="0"/>
    <n v="52094.648999999998"/>
    <n v="31502.75"/>
    <n v="12885.5"/>
    <n v="676.52700000000004"/>
  </r>
  <r>
    <x v="904"/>
    <x v="0"/>
    <n v="56266.66"/>
    <n v="31932"/>
    <n v="13152.75"/>
    <n v="708.43399999999997"/>
  </r>
  <r>
    <x v="905"/>
    <x v="0"/>
    <n v="56702.283000000003"/>
    <n v="31803.75"/>
    <n v="13168.25"/>
    <n v="707.423"/>
  </r>
  <r>
    <x v="906"/>
    <x v="0"/>
    <n v="56351.336500000012"/>
    <n v="33543.5"/>
    <n v="14608"/>
    <n v="653.779"/>
  </r>
  <r>
    <x v="907"/>
    <x v="0"/>
    <n v="56160.950499999999"/>
    <n v="38263"/>
    <n v="16186.5"/>
    <n v="706.19299999999998"/>
  </r>
  <r>
    <x v="908"/>
    <x v="0"/>
    <n v="54221.816499999994"/>
    <n v="40283"/>
    <n v="16053.75"/>
    <n v="724.95100000000002"/>
  </r>
  <r>
    <x v="909"/>
    <x v="0"/>
    <n v="53661.084000000003"/>
    <n v="40146.5"/>
    <n v="16129.25"/>
    <n v="737.495"/>
  </r>
  <r>
    <x v="910"/>
    <x v="0"/>
    <n v="54447.839999999997"/>
    <n v="39546.5"/>
    <n v="17182.25"/>
    <n v="772.33300000000008"/>
  </r>
  <r>
    <x v="911"/>
    <x v="0"/>
    <n v="57762.775000000009"/>
    <n v="36046.25"/>
    <n v="17044"/>
    <n v="797.20300000000009"/>
  </r>
  <r>
    <x v="912"/>
    <x v="0"/>
    <n v="57829.569499999991"/>
    <n v="31232"/>
    <n v="17239.25"/>
    <n v="787.12400000000002"/>
  </r>
  <r>
    <x v="913"/>
    <x v="0"/>
    <n v="57591.227500000001"/>
    <n v="33088"/>
    <n v="13388.75"/>
    <n v="746.09400000000005"/>
  </r>
  <r>
    <x v="914"/>
    <x v="0"/>
    <n v="55541.211499999998"/>
    <n v="40049.5"/>
    <n v="11373.75"/>
    <n v="740.54099999999994"/>
  </r>
  <r>
    <x v="915"/>
    <x v="0"/>
    <n v="52170.137499999997"/>
    <n v="40959.75"/>
    <n v="10976.5"/>
    <n v="667.22199999999998"/>
  </r>
  <r>
    <x v="916"/>
    <x v="0"/>
    <n v="52641.803"/>
    <n v="36503.75"/>
    <n v="11153.25"/>
    <n v="691.55600000000004"/>
  </r>
  <r>
    <x v="917"/>
    <x v="0"/>
    <n v="52968.030499999993"/>
    <n v="35833.5"/>
    <n v="12028.25"/>
    <n v="721.69499999999994"/>
  </r>
  <r>
    <x v="918"/>
    <x v="0"/>
    <n v="56399.394"/>
    <n v="31118.75"/>
    <n v="13064"/>
    <n v="694.11500000000001"/>
  </r>
  <r>
    <x v="919"/>
    <x v="0"/>
    <n v="56523.768999999986"/>
    <n v="30288.25"/>
    <n v="13131.25"/>
    <n v="657.39200000000005"/>
  </r>
  <r>
    <x v="920"/>
    <x v="0"/>
    <n v="55935.095500000003"/>
    <n v="31044.75"/>
    <n v="12900.25"/>
    <n v="657.64200000000005"/>
  </r>
  <r>
    <x v="921"/>
    <x v="0"/>
    <n v="54451.880499999999"/>
    <n v="31652"/>
    <n v="11983.75"/>
    <n v="697.57300000000009"/>
  </r>
  <r>
    <x v="922"/>
    <x v="0"/>
    <n v="56271.930999999997"/>
    <n v="38451.75"/>
    <n v="10498.75"/>
    <n v="724.44299999999998"/>
  </r>
  <r>
    <x v="923"/>
    <x v="0"/>
    <n v="51967.489000000001"/>
    <n v="41392.5"/>
    <n v="10272.25"/>
    <n v="732.39400000000001"/>
  </r>
  <r>
    <x v="924"/>
    <x v="0"/>
    <n v="49606.275999999998"/>
    <n v="39273.260986328125"/>
    <n v="10294"/>
    <n v="758.75399999999991"/>
  </r>
  <r>
    <x v="925"/>
    <x v="0"/>
    <n v="53955.824500000002"/>
    <n v="33694.567138671875"/>
    <n v="9985.25"/>
    <n v="707.10599999999999"/>
  </r>
  <r>
    <x v="926"/>
    <x v="0"/>
    <n v="55417.233500000002"/>
    <n v="32696.833984375"/>
    <n v="9136.5"/>
    <n v="729.90700000000004"/>
  </r>
  <r>
    <x v="927"/>
    <x v="0"/>
    <n v="55604.875499999995"/>
    <n v="31429.87890625"/>
    <n v="9863.25"/>
    <n v="719.70499999999993"/>
  </r>
  <r>
    <x v="928"/>
    <x v="0"/>
    <n v="55574.493500000004"/>
    <n v="33346.525390625"/>
    <n v="10166"/>
    <n v="723.56799999999998"/>
  </r>
  <r>
    <x v="929"/>
    <x v="0"/>
    <n v="55373.145999999993"/>
    <n v="37933.44140625"/>
    <n v="11036.25"/>
    <n v="740.31"/>
  </r>
  <r>
    <x v="930"/>
    <x v="0"/>
    <n v="51354.7065"/>
    <n v="39843.1328125"/>
    <n v="11660.25"/>
    <n v="646.61800000000017"/>
  </r>
  <r>
    <x v="931"/>
    <x v="0"/>
    <n v="51323.425999999999"/>
    <n v="37026.05859375"/>
    <n v="11544.75"/>
    <n v="617.59900000000005"/>
  </r>
  <r>
    <x v="932"/>
    <x v="0"/>
    <n v="55254.404000000002"/>
    <n v="31175.2578125"/>
    <n v="10482"/>
    <n v="665.65900000000011"/>
  </r>
  <r>
    <x v="933"/>
    <x v="0"/>
    <n v="55171.173999999999"/>
    <n v="30468.79296875"/>
    <n v="10754"/>
    <n v="463.25"/>
  </r>
  <r>
    <x v="934"/>
    <x v="0"/>
    <n v="57029.66350000001"/>
    <n v="30467.546875"/>
    <n v="11715.75"/>
    <n v="229.38400000000001"/>
  </r>
  <r>
    <x v="935"/>
    <x v="0"/>
    <n v="55089.621500000001"/>
    <n v="32015.2421875"/>
    <n v="12815"/>
    <n v="1190.529"/>
  </r>
  <r>
    <x v="936"/>
    <x v="0"/>
    <n v="56116.722000000002"/>
    <n v="37398.578125"/>
    <n v="15786.75"/>
    <n v="1730.5830000000001"/>
  </r>
  <r>
    <x v="937"/>
    <x v="0"/>
    <n v="52556.518000000004"/>
    <n v="39322.390625"/>
    <n v="13243.75"/>
    <n v="1731.954"/>
  </r>
  <r>
    <x v="938"/>
    <x v="0"/>
    <n v="50781.78"/>
    <n v="37834.9296875"/>
    <n v="11514.75"/>
    <n v="1725.18"/>
  </r>
  <r>
    <x v="939"/>
    <x v="0"/>
    <n v="55004.383000000002"/>
    <n v="30774.5703125"/>
    <n v="11671.25"/>
    <n v="1364.039"/>
  </r>
  <r>
    <x v="940"/>
    <x v="0"/>
    <n v="55948.13"/>
    <n v="30496.2421875"/>
    <n v="11702.25"/>
    <n v="735.06700000000001"/>
  </r>
  <r>
    <x v="941"/>
    <x v="0"/>
    <n v="57440.09"/>
    <n v="31562.0234375"/>
    <n v="11483.75"/>
    <n v="755.04099999999994"/>
  </r>
  <r>
    <x v="942"/>
    <x v="0"/>
    <n v="55445.797500000001"/>
    <n v="32576.6640625"/>
    <n v="11607.25"/>
    <n v="796.69299999999998"/>
  </r>
  <r>
    <x v="943"/>
    <x v="0"/>
    <n v="55538.747999999992"/>
    <n v="37462.078125"/>
    <n v="10184.5"/>
    <n v="786.048"/>
  </r>
  <r>
    <x v="944"/>
    <x v="0"/>
    <n v="51477.882999999994"/>
    <n v="40162.203125"/>
    <n v="10070.25"/>
    <n v="715.67399999999998"/>
  </r>
  <r>
    <x v="945"/>
    <x v="0"/>
    <n v="51013.368000000009"/>
    <n v="38222.84375"/>
    <n v="10889.5"/>
    <n v="720.2"/>
  </r>
  <r>
    <x v="946"/>
    <x v="0"/>
    <n v="55885.957000000002"/>
    <n v="30918.390625"/>
    <n v="12636"/>
    <n v="762.06900000000007"/>
  </r>
  <r>
    <x v="947"/>
    <x v="0"/>
    <n v="55952.582500000004"/>
    <n v="30720.84375"/>
    <n v="12891"/>
    <n v="849.49400000000003"/>
  </r>
  <r>
    <x v="948"/>
    <x v="0"/>
    <n v="56715.981"/>
    <n v="30330.46875"/>
    <n v="11193"/>
    <n v="775.55900000000008"/>
  </r>
  <r>
    <x v="949"/>
    <x v="0"/>
    <n v="55817.082499999997"/>
    <n v="33137.546875"/>
    <n v="12080.75"/>
    <n v="860.45"/>
  </r>
  <r>
    <x v="950"/>
    <x v="0"/>
    <n v="57367.009999999995"/>
    <n v="36879.609375"/>
    <n v="12921.75"/>
    <n v="814.54"/>
  </r>
  <r>
    <x v="951"/>
    <x v="0"/>
    <n v="52455.035000000003"/>
    <n v="38232.953125"/>
    <n v="12960.5"/>
    <n v="850.87000000000012"/>
  </r>
  <r>
    <x v="952"/>
    <x v="0"/>
    <n v="50683.329999999994"/>
    <n v="36842.078125"/>
    <n v="12698"/>
    <n v="846.06"/>
  </r>
  <r>
    <x v="953"/>
    <x v="0"/>
    <n v="57143.127499999995"/>
    <n v="30680.265625"/>
    <n v="13086.5"/>
    <n v="857.72"/>
  </r>
  <r>
    <x v="954"/>
    <x v="0"/>
    <n v="57017.094999999994"/>
    <n v="30996.265625"/>
    <n v="11015.25"/>
    <n v="2273.39"/>
  </r>
  <r>
    <x v="955"/>
    <x v="0"/>
    <n v="55678.447499999995"/>
    <n v="32458.5625"/>
    <n v="10410"/>
    <n v="2356.3000000000002"/>
  </r>
  <r>
    <x v="956"/>
    <x v="0"/>
    <n v="53383.182499999995"/>
    <n v="34377.046875"/>
    <n v="10348.25"/>
    <n v="799.61"/>
  </r>
  <r>
    <x v="957"/>
    <x v="0"/>
    <n v="51500.817500000005"/>
    <n v="40411.109375"/>
    <n v="11354"/>
    <n v="810.14"/>
  </r>
  <r>
    <x v="958"/>
    <x v="0"/>
    <n v="50030.645000000011"/>
    <n v="42530.328125"/>
    <n v="12220.25"/>
    <n v="813.07"/>
  </r>
  <r>
    <x v="959"/>
    <x v="0"/>
    <n v="51109.149999999994"/>
    <n v="43173.0625"/>
    <n v="13104.75"/>
    <n v="817.57999999999993"/>
  </r>
  <r>
    <x v="960"/>
    <x v="0"/>
    <n v="53046.795000000006"/>
    <n v="42927.34375"/>
    <n v="14620"/>
    <n v="827.36"/>
  </r>
  <r>
    <x v="961"/>
    <x v="0"/>
    <n v="72706.842499999999"/>
    <n v="38844.03125"/>
    <n v="14198.25"/>
    <n v="819.3"/>
  </r>
  <r>
    <x v="962"/>
    <x v="0"/>
    <n v="85100.959999999992"/>
    <n v="33448.25"/>
    <n v="14310.5"/>
    <n v="821.95999999999992"/>
  </r>
  <r>
    <x v="963"/>
    <x v="0"/>
    <n v="88552.542499999996"/>
    <n v="35532.53125"/>
    <n v="12956.75"/>
    <n v="830.81"/>
  </r>
  <r>
    <x v="964"/>
    <x v="0"/>
    <n v="108607.83250000002"/>
    <n v="40043.25"/>
    <n v="17290.75"/>
    <n v="816.08"/>
  </r>
  <r>
    <x v="965"/>
    <x v="0"/>
    <n v="106593.77000000002"/>
    <n v="42524.84375"/>
    <n v="17209.5"/>
    <n v="835.33"/>
  </r>
  <r>
    <x v="966"/>
    <x v="0"/>
    <n v="107867.90000000001"/>
    <n v="41041.625"/>
    <n v="19661.5"/>
    <n v="819.94"/>
  </r>
  <r>
    <x v="967"/>
    <x v="0"/>
    <n v="112279.1925"/>
    <n v="35379.3125"/>
    <n v="22343.25"/>
    <n v="795.92"/>
  </r>
  <r>
    <x v="968"/>
    <x v="0"/>
    <n v="83148.607499999998"/>
    <n v="31972.25"/>
    <n v="18682"/>
    <n v="741.78"/>
  </r>
  <r>
    <x v="969"/>
    <x v="0"/>
    <n v="107058.05750000001"/>
    <n v="32815.3125"/>
    <n v="20497.75"/>
    <n v="724.21"/>
  </r>
  <r>
    <x v="970"/>
    <x v="0"/>
    <n v="78304.395000000004"/>
    <n v="35272.25"/>
    <n v="18437.75"/>
    <n v="725.1099999999999"/>
  </r>
  <r>
    <x v="971"/>
    <x v="0"/>
    <n v="111256.1525"/>
    <n v="40354.5625"/>
    <n v="31547.5"/>
    <n v="746.95"/>
  </r>
  <r>
    <x v="972"/>
    <x v="0"/>
    <n v="113082.15"/>
    <n v="44638.78125"/>
    <n v="17620.75"/>
    <n v="731.8"/>
  </r>
  <r>
    <x v="973"/>
    <x v="0"/>
    <n v="111823.44499999999"/>
    <n v="43500.5625"/>
    <n v="22135.5"/>
    <n v="735.85000000000014"/>
  </r>
  <r>
    <x v="974"/>
    <x v="0"/>
    <n v="108742.94499999998"/>
    <n v="33020.25"/>
    <n v="25570.25"/>
    <n v="742.23"/>
  </r>
  <r>
    <x v="975"/>
    <x v="0"/>
    <n v="80460.647500000006"/>
    <n v="32199.53125"/>
    <n v="17442"/>
    <n v="756.68000000000006"/>
  </r>
  <r>
    <x v="976"/>
    <x v="0"/>
    <n v="103753.075"/>
    <n v="32642.9375"/>
    <n v="15888.5"/>
    <n v="1315.3899999999999"/>
  </r>
  <r>
    <x v="977"/>
    <x v="0"/>
    <n v="75489.327499999999"/>
    <n v="35854.15625"/>
    <n v="15313"/>
    <n v="1705.0900000000001"/>
  </r>
  <r>
    <x v="978"/>
    <x v="0"/>
    <n v="110313.88"/>
    <n v="41742.65625"/>
    <n v="25226.75"/>
    <n v="1709.94"/>
  </r>
  <r>
    <x v="979"/>
    <x v="0"/>
    <n v="113462.9975"/>
    <n v="45961.3125"/>
    <n v="28707.5"/>
    <n v="1712.31"/>
  </r>
  <r>
    <x v="980"/>
    <x v="0"/>
    <n v="110120.61"/>
    <n v="44862.8125"/>
    <n v="23850.25"/>
    <n v="1704.3600000000001"/>
  </r>
  <r>
    <x v="981"/>
    <x v="0"/>
    <n v="100831.92750000001"/>
    <n v="34951.75"/>
    <n v="20199"/>
    <n v="1413.17"/>
  </r>
  <r>
    <x v="982"/>
    <x v="0"/>
    <n v="81694.287500000006"/>
    <n v="34343.8125"/>
    <n v="16352.75"/>
    <n v="713.96"/>
  </r>
  <r>
    <x v="983"/>
    <x v="0"/>
    <n v="105108.8075"/>
    <n v="35574.3125"/>
    <n v="19574.5"/>
    <n v="620.53"/>
  </r>
  <r>
    <x v="984"/>
    <x v="0"/>
    <n v="81430.930000000008"/>
    <n v="36765.65625"/>
    <n v="20714.75"/>
    <n v="723.76"/>
  </r>
  <r>
    <x v="985"/>
    <x v="0"/>
    <n v="112228.84000000001"/>
    <n v="43969.625"/>
    <n v="32591.5"/>
    <n v="803.6"/>
  </r>
  <r>
    <x v="986"/>
    <x v="0"/>
    <n v="113587.76499999998"/>
    <n v="47293.5625"/>
    <n v="30309.5"/>
    <n v="767.21"/>
  </r>
  <r>
    <x v="987"/>
    <x v="0"/>
    <n v="113007.5975"/>
    <n v="45731.03125"/>
    <n v="30302.25"/>
    <n v="711.84"/>
  </r>
  <r>
    <x v="988"/>
    <x v="0"/>
    <n v="112796.03749999999"/>
    <n v="35781.125"/>
    <n v="29094"/>
    <n v="723.49"/>
  </r>
  <r>
    <x v="989"/>
    <x v="0"/>
    <n v="82350.594999999987"/>
    <n v="34727.71875"/>
    <n v="28800"/>
    <n v="717.33999999999992"/>
  </r>
  <r>
    <x v="990"/>
    <x v="0"/>
    <n v="109559.655"/>
    <n v="36345.1875"/>
    <n v="39504.5"/>
    <n v="731.49"/>
  </r>
  <r>
    <x v="991"/>
    <x v="0"/>
    <n v="80919.857500000013"/>
    <n v="36883.0625"/>
    <n v="29030.5"/>
    <n v="1806.9099999999999"/>
  </r>
  <r>
    <x v="992"/>
    <x v="0"/>
    <n v="114759.89749999998"/>
    <n v="43362.4375"/>
    <n v="42737.75"/>
    <n v="1725.79"/>
  </r>
  <r>
    <x v="993"/>
    <x v="0"/>
    <n v="116916.28250000002"/>
    <n v="46687.03125"/>
    <n v="49561.5"/>
    <n v="847.04"/>
  </r>
  <r>
    <x v="994"/>
    <x v="0"/>
    <n v="113167.23250000001"/>
    <n v="45856.53125"/>
    <n v="26565.25"/>
    <n v="631.78"/>
  </r>
  <r>
    <x v="995"/>
    <x v="0"/>
    <n v="110026.7375"/>
    <n v="36486.75"/>
    <n v="15678.25"/>
    <n v="624.34"/>
  </r>
  <r>
    <x v="996"/>
    <x v="0"/>
    <n v="80201.727500000008"/>
    <n v="34725.875"/>
    <n v="12814"/>
    <n v="613.40000000000009"/>
  </r>
  <r>
    <x v="997"/>
    <x v="0"/>
    <n v="110840.8"/>
    <n v="35745.25"/>
    <n v="20548.25"/>
    <n v="658.24"/>
  </r>
  <r>
    <x v="998"/>
    <x v="0"/>
    <n v="85528.159999999989"/>
    <n v="36712.1875"/>
    <n v="19839.5"/>
    <n v="694.6400000000001"/>
  </r>
  <r>
    <x v="999"/>
    <x v="0"/>
    <n v="116175.84749999999"/>
    <n v="42779.125"/>
    <n v="28253.5"/>
    <n v="725.2399999999999"/>
  </r>
  <r>
    <x v="1000"/>
    <x v="0"/>
    <n v="119285.89999999998"/>
    <n v="47503.25"/>
    <n v="43193.75"/>
    <n v="558.92000000000007"/>
  </r>
  <r>
    <x v="1001"/>
    <x v="0"/>
    <n v="117499.7"/>
    <n v="45777.5625"/>
    <n v="50556"/>
    <n v="856.53000000000009"/>
  </r>
  <r>
    <x v="1002"/>
    <x v="0"/>
    <n v="119528.14250000002"/>
    <n v="36511.5625"/>
    <n v="50561.25"/>
    <n v="745.81000000000006"/>
  </r>
  <r>
    <x v="1003"/>
    <x v="0"/>
    <n v="82205.287500000006"/>
    <n v="36404.625"/>
    <n v="40025.25"/>
    <n v="769.8"/>
  </r>
  <r>
    <x v="1004"/>
    <x v="0"/>
    <n v="119965.52250000001"/>
    <n v="39413.625"/>
    <n v="59219"/>
    <n v="751.31999999999994"/>
  </r>
  <r>
    <x v="1005"/>
    <x v="0"/>
    <n v="125841.645"/>
    <n v="46239.6875"/>
    <n v="67935.75"/>
    <n v="749.37"/>
  </r>
  <r>
    <x v="1006"/>
    <x v="0"/>
    <n v="123521.53499999999"/>
    <n v="50635.8125"/>
    <n v="74766.5"/>
    <n v="806.31999999999994"/>
  </r>
  <r>
    <x v="1007"/>
    <x v="0"/>
    <n v="120392.10499999998"/>
    <n v="50189.375"/>
    <n v="69054.75"/>
    <n v="798.94"/>
  </r>
  <r>
    <x v="1008"/>
    <x v="0"/>
    <n v="119063.44000000002"/>
    <n v="50573.875"/>
    <n v="61347.5"/>
    <n v="805.11999999999989"/>
  </r>
  <r>
    <x v="1009"/>
    <x v="0"/>
    <n v="122859.69000000002"/>
    <n v="51030.375"/>
    <n v="44388"/>
    <n v="823.33"/>
  </r>
  <r>
    <x v="1010"/>
    <x v="0"/>
    <n v="124963.7175"/>
    <n v="50979.3125"/>
    <n v="50509.5"/>
    <n v="850.41999999999985"/>
  </r>
  <r>
    <x v="1011"/>
    <x v="0"/>
    <n v="124939.97"/>
    <n v="49905.8125"/>
    <n v="43649.75"/>
    <n v="809.21"/>
  </r>
  <r>
    <x v="1012"/>
    <x v="0"/>
    <n v="86112.454999999987"/>
    <n v="49546.125"/>
    <n v="34723.25"/>
    <n v="801.6099999999999"/>
  </r>
  <r>
    <x v="1013"/>
    <x v="0"/>
    <n v="119211.37000000001"/>
    <n v="49356.625"/>
    <n v="31094.5"/>
    <n v="791.87999999999988"/>
  </r>
  <r>
    <x v="1014"/>
    <x v="0"/>
    <n v="116373.05500000002"/>
    <n v="49636.75"/>
    <n v="29867.5"/>
    <n v="782.90000000000009"/>
  </r>
  <r>
    <x v="1015"/>
    <x v="0"/>
    <n v="116333.18"/>
    <n v="40075.875"/>
    <n v="37878"/>
    <n v="686.56999999999994"/>
  </r>
  <r>
    <x v="1016"/>
    <x v="0"/>
    <n v="118693.78700000001"/>
    <n v="34927.625"/>
    <n v="46818"/>
    <n v="1484.8369999999998"/>
  </r>
  <r>
    <x v="1017"/>
    <x v="0"/>
    <n v="89135.60500000001"/>
    <n v="33625.625"/>
    <n v="39338.75"/>
    <n v="906.02"/>
  </r>
  <r>
    <x v="1018"/>
    <x v="0"/>
    <n v="118072.70999999999"/>
    <n v="36205"/>
    <n v="52088.25"/>
    <n v="772.52"/>
  </r>
  <r>
    <x v="1019"/>
    <x v="0"/>
    <n v="87869.50499999999"/>
    <n v="37785.75"/>
    <n v="32377.75"/>
    <n v="716.9"/>
  </r>
  <r>
    <x v="1020"/>
    <x v="0"/>
    <n v="120175.10249999999"/>
    <n v="43910.5"/>
    <n v="45917"/>
    <n v="763.93000000000006"/>
  </r>
  <r>
    <x v="1021"/>
    <x v="0"/>
    <n v="121527.78"/>
    <n v="48155.6875"/>
    <n v="46441.5"/>
    <n v="676.63"/>
  </r>
  <r>
    <x v="1022"/>
    <x v="0"/>
    <n v="119240.64499999999"/>
    <n v="45436.875"/>
    <n v="33369.25"/>
    <n v="686.28000000000009"/>
  </r>
  <r>
    <x v="1023"/>
    <x v="0"/>
    <n v="115883.2075"/>
    <n v="35754.75"/>
    <n v="24286.75"/>
    <n v="1919.39"/>
  </r>
  <r>
    <x v="1024"/>
    <x v="0"/>
    <n v="87394.1"/>
    <n v="35758.5"/>
    <n v="20045.75"/>
    <n v="2998.27"/>
  </r>
  <r>
    <x v="1025"/>
    <x v="0"/>
    <n v="120247.425"/>
    <n v="35831.375"/>
    <n v="32513.5"/>
    <n v="3010.42"/>
  </r>
  <r>
    <x v="1026"/>
    <x v="0"/>
    <n v="93575.942500000005"/>
    <n v="36990.6875"/>
    <n v="28067.5"/>
    <n v="3189.85"/>
  </r>
  <r>
    <x v="1027"/>
    <x v="0"/>
    <n v="126288.1525"/>
    <n v="43444.125"/>
    <n v="59791.5"/>
    <n v="3441.3599999999997"/>
  </r>
  <r>
    <x v="1028"/>
    <x v="0"/>
    <n v="124760.22500000001"/>
    <n v="46643.875"/>
    <n v="55408.75"/>
    <n v="3320.58"/>
  </r>
  <r>
    <x v="1029"/>
    <x v="0"/>
    <n v="121192.45499999999"/>
    <n v="44820.8125"/>
    <n v="52124.75"/>
    <n v="3219.24"/>
  </r>
  <r>
    <x v="1030"/>
    <x v="0"/>
    <n v="112235.78750000001"/>
    <n v="36317"/>
    <n v="34430.75"/>
    <n v="3099.04"/>
  </r>
  <r>
    <x v="1031"/>
    <x v="0"/>
    <n v="85227.615000000005"/>
    <n v="35378.875"/>
    <n v="28538.25"/>
    <n v="3061.52"/>
  </r>
  <r>
    <x v="1032"/>
    <x v="0"/>
    <n v="118914.2075"/>
    <n v="35924.375"/>
    <n v="44183.75"/>
    <n v="2996.0299999999997"/>
  </r>
  <r>
    <x v="1033"/>
    <x v="0"/>
    <n v="119200.64249999999"/>
    <n v="37407.0625"/>
    <n v="32179"/>
    <n v="2927.55"/>
  </r>
  <r>
    <x v="1034"/>
    <x v="0"/>
    <n v="129453.235"/>
    <n v="44318.4375"/>
    <n v="49576.75"/>
    <n v="3046.55"/>
  </r>
  <r>
    <x v="1035"/>
    <x v="0"/>
    <n v="125267.30250000001"/>
    <n v="48371.25"/>
    <n v="56181"/>
    <n v="2935.9"/>
  </r>
  <r>
    <x v="1036"/>
    <x v="0"/>
    <n v="124185.25750000001"/>
    <n v="45709"/>
    <n v="61964"/>
    <n v="3202.12"/>
  </r>
  <r>
    <x v="1037"/>
    <x v="0"/>
    <n v="120582.53499999999"/>
    <n v="36704.375"/>
    <n v="46112"/>
    <n v="3028.5600000000004"/>
  </r>
  <r>
    <x v="1038"/>
    <x v="0"/>
    <n v="91708.732499999998"/>
    <n v="34961.8125"/>
    <n v="42565.25"/>
    <n v="3222.7799999999997"/>
  </r>
  <r>
    <x v="1039"/>
    <x v="0"/>
    <n v="122912.26000000001"/>
    <n v="35798.192499999997"/>
    <n v="54183.89"/>
    <n v="3198.83"/>
  </r>
  <r>
    <x v="1040"/>
    <x v="0"/>
    <n v="93313.48"/>
    <n v="37404.245000000003"/>
    <n v="33734.020000000004"/>
    <n v="3184.19"/>
  </r>
  <r>
    <x v="1041"/>
    <x v="0"/>
    <n v="125614.50749999999"/>
    <n v="44590.552499999998"/>
    <n v="59236.2"/>
    <n v="3310.7700000000004"/>
  </r>
  <r>
    <x v="1042"/>
    <x v="0"/>
    <n v="125708.035"/>
    <n v="48401.767500000002"/>
    <n v="68963.51999999999"/>
    <n v="3485.32"/>
  </r>
  <r>
    <x v="1043"/>
    <x v="0"/>
    <n v="125599.22750000001"/>
    <n v="46541.387499999997"/>
    <n v="75000.67"/>
    <n v="3530.24"/>
  </r>
  <r>
    <x v="1044"/>
    <x v="0"/>
    <n v="128393.49750000001"/>
    <n v="37659.445"/>
    <n v="70193.23"/>
    <n v="3467.87"/>
  </r>
  <r>
    <x v="1045"/>
    <x v="0"/>
    <n v="96186.79"/>
    <n v="36442.6"/>
    <n v="56066.59"/>
    <n v="3492.02"/>
  </r>
  <r>
    <x v="1046"/>
    <x v="0"/>
    <n v="126590.92250000002"/>
    <n v="37159.544999999998"/>
    <n v="77354.12"/>
    <n v="3429.36"/>
  </r>
  <r>
    <x v="1047"/>
    <x v="0"/>
    <n v="92020.882500000007"/>
    <n v="38803.125"/>
    <n v="56894.01"/>
    <n v="6112.5099999999993"/>
  </r>
  <r>
    <x v="1048"/>
    <x v="0"/>
    <n v="125660.295"/>
    <n v="45463.942499999997"/>
    <n v="74952.98"/>
    <n v="8398.41"/>
  </r>
  <r>
    <x v="1049"/>
    <x v="0"/>
    <n v="132415.62"/>
    <n v="48806.2"/>
    <n v="74527.64"/>
    <n v="8428.7900000000009"/>
  </r>
  <r>
    <x v="1050"/>
    <x v="0"/>
    <n v="130639.29250000001"/>
    <n v="47336.222500000003"/>
    <n v="74517.709999999992"/>
    <n v="9244.68"/>
  </r>
  <r>
    <x v="1051"/>
    <x v="0"/>
    <n v="133541.0925"/>
    <n v="39734.83"/>
    <n v="76916.66"/>
    <n v="9432.7100000000009"/>
  </r>
  <r>
    <x v="1052"/>
    <x v="0"/>
    <n v="132374.64749999999"/>
    <n v="45672.894999999997"/>
    <n v="82050.350000000006"/>
    <n v="9441.6600000000017"/>
  </r>
  <r>
    <x v="1053"/>
    <x v="0"/>
    <n v="132403.63500000001"/>
    <n v="48504.417500000003"/>
    <n v="84108.6"/>
    <n v="9418.2400000000016"/>
  </r>
  <r>
    <x v="1054"/>
    <x v="0"/>
    <n v="94420.61"/>
    <n v="45750.264629592893"/>
    <n v="71031.06"/>
    <n v="9394.130000000001"/>
  </r>
  <r>
    <x v="1055"/>
    <x v="0"/>
    <n v="130397.04750000002"/>
    <n v="47490.627973632814"/>
    <n v="80309.820000000007"/>
    <n v="10984.220000000001"/>
  </r>
  <r>
    <x v="1056"/>
    <x v="0"/>
    <n v="132444.065"/>
    <n v="49168.162382812501"/>
    <n v="76062.12"/>
    <n v="12515.460000000001"/>
  </r>
  <r>
    <x v="1057"/>
    <x v="0"/>
    <n v="129870.77499999998"/>
    <n v="46303.227128906248"/>
    <n v="74495.97"/>
    <n v="12537.720000000001"/>
  </r>
  <r>
    <x v="1058"/>
    <x v="0"/>
    <n v="128122.43750000001"/>
    <n v="38430.805996093753"/>
    <n v="70577.11"/>
    <n v="11913.37"/>
  </r>
  <r>
    <x v="1059"/>
    <x v="0"/>
    <n v="96769.902499999997"/>
    <n v="37233.736406249998"/>
    <n v="52578.65"/>
    <n v="11127.52"/>
  </r>
  <r>
    <x v="1060"/>
    <x v="0"/>
    <n v="125879.37999999999"/>
    <n v="38369.088476562501"/>
    <n v="66655.38"/>
    <n v="11406.679999999998"/>
  </r>
  <r>
    <x v="1061"/>
    <x v="0"/>
    <n v="96698.340000000011"/>
    <n v="38616.372539062497"/>
    <n v="56863.57"/>
    <n v="9717.9500000000007"/>
  </r>
  <r>
    <x v="1062"/>
    <x v="0"/>
    <n v="128554.84749999999"/>
    <n v="45759.373789062498"/>
    <n v="76182.09"/>
    <n v="10911.25"/>
  </r>
  <r>
    <x v="1063"/>
    <x v="0"/>
    <n v="131198.72750000001"/>
    <n v="49274.444843750003"/>
    <n v="83213.75"/>
    <n v="10878.43"/>
  </r>
  <r>
    <x v="1064"/>
    <x v="0"/>
    <n v="131161.21249999999"/>
    <n v="46242.764609375001"/>
    <n v="83812.91"/>
    <n v="11229.720000000001"/>
  </r>
  <r>
    <x v="1065"/>
    <x v="0"/>
    <n v="129915.24250000001"/>
    <n v="38119.096093749999"/>
    <n v="80765.33"/>
    <n v="10959.880000000001"/>
  </r>
  <r>
    <x v="1066"/>
    <x v="0"/>
    <n v="92241.487399999984"/>
    <n v="36940.661953125003"/>
    <n v="52053.59"/>
    <n v="8521.85"/>
  </r>
  <r>
    <x v="1067"/>
    <x v="0"/>
    <n v="118268.10250000001"/>
    <n v="37529.759453125"/>
    <n v="69421.060700000002"/>
    <n v="9718.83"/>
  </r>
  <r>
    <x v="1068"/>
    <x v="0"/>
    <n v="95464.320000000007"/>
    <n v="39332.611328125"/>
    <n v="67332.748999999996"/>
    <n v="9068.1400000000012"/>
  </r>
  <r>
    <x v="1069"/>
    <x v="0"/>
    <n v="119379.75249999999"/>
    <n v="45106.115937499999"/>
    <n v="75150.64"/>
    <n v="9743.24"/>
  </r>
  <r>
    <x v="1070"/>
    <x v="0"/>
    <n v="120832.87750000003"/>
    <n v="47985.901875000003"/>
    <n v="55814.15"/>
    <n v="9249.9699999999993"/>
  </r>
  <r>
    <x v="1071"/>
    <x v="0"/>
    <n v="117630.72500000001"/>
    <n v="45348.635000000002"/>
    <n v="60206.04"/>
    <n v="9334.07"/>
  </r>
  <r>
    <x v="1072"/>
    <x v="0"/>
    <n v="123076.59"/>
    <n v="37299.526875000003"/>
    <n v="65047.869999999995"/>
    <n v="9446.380000000001"/>
  </r>
  <r>
    <x v="1073"/>
    <x v="0"/>
    <n v="95406.454999999987"/>
    <n v="36569.100156250002"/>
    <n v="53838.82"/>
    <n v="8605.9699999999993"/>
  </r>
  <r>
    <x v="1074"/>
    <x v="0"/>
    <n v="119898.49000000002"/>
    <n v="37708.1721875"/>
    <n v="63389.42"/>
    <n v="9492.2900000000009"/>
  </r>
  <r>
    <x v="1075"/>
    <x v="0"/>
    <n v="94770.28"/>
    <n v="39127.922812500001"/>
    <n v="54942.11"/>
    <n v="8654.5999999999985"/>
  </r>
  <r>
    <x v="1076"/>
    <x v="0"/>
    <n v="127433.6203585434"/>
    <n v="44992.298593749998"/>
    <n v="76600.27"/>
    <n v="8958.6500000000015"/>
  </r>
  <r>
    <x v="1077"/>
    <x v="0"/>
    <n v="125513.7251262207"/>
    <n v="49271.285968750002"/>
    <n v="79917.247999999992"/>
    <n v="9580.3070000000007"/>
  </r>
  <r>
    <x v="1078"/>
    <x v="0"/>
    <n v="125133.33640624999"/>
    <n v="48972.362343749999"/>
    <n v="82931.55"/>
    <n v="9910.0300000000007"/>
  </r>
  <r>
    <x v="1079"/>
    <x v="0"/>
    <n v="126938.93210937499"/>
    <n v="48522.1565625"/>
    <n v="87731.13"/>
    <n v="10090.64"/>
  </r>
  <r>
    <x v="1080"/>
    <x v="0"/>
    <n v="122617.31453124998"/>
    <n v="45396.978125000001"/>
    <n v="86445.25"/>
    <n v="9008.06"/>
  </r>
  <r>
    <x v="1081"/>
    <x v="0"/>
    <n v="123099.88265624999"/>
    <n v="39811.19109375"/>
    <n v="86389.38"/>
    <n v="10360.08"/>
  </r>
  <r>
    <x v="1082"/>
    <x v="0"/>
    <n v="97979.505312499998"/>
    <n v="41253.509531249998"/>
    <n v="73906.58"/>
    <n v="9180.68"/>
  </r>
  <r>
    <x v="1083"/>
    <x v="0"/>
    <n v="123051.9025"/>
    <n v="46922.533281249998"/>
    <n v="87472.03"/>
    <n v="10370.93"/>
  </r>
  <r>
    <x v="1084"/>
    <x v="0"/>
    <n v="122852.63015625"/>
    <n v="50554.880781250002"/>
    <n v="95730.43"/>
    <n v="10479.469999999999"/>
  </r>
  <r>
    <x v="1085"/>
    <x v="0"/>
    <n v="120691.7921875"/>
    <n v="49262.125781249997"/>
    <n v="95467.24"/>
    <n v="10523.86"/>
  </r>
  <r>
    <x v="1086"/>
    <x v="0"/>
    <n v="123107.07781250001"/>
    <n v="39884.857031250001"/>
    <n v="87773.47"/>
    <n v="10466.710000000001"/>
  </r>
  <r>
    <x v="1087"/>
    <x v="0"/>
    <n v="93634.397499999992"/>
    <n v="39340.175937499997"/>
    <n v="54005.72"/>
    <n v="8712.81"/>
  </r>
  <r>
    <x v="1088"/>
    <x v="0"/>
    <n v="115696.18843749999"/>
    <n v="39667.651250000003"/>
    <n v="61246.82"/>
    <n v="9303.1899999999987"/>
  </r>
  <r>
    <x v="1089"/>
    <x v="0"/>
    <n v="101884.75750000001"/>
    <n v="41226.393125000002"/>
    <n v="62304"/>
    <n v="8254.1200000000008"/>
  </r>
  <r>
    <x v="1090"/>
    <x v="0"/>
    <n v="118120.91999999998"/>
    <n v="47448.346562500003"/>
    <n v="70301.260000000009"/>
    <n v="9295.5"/>
  </r>
  <r>
    <x v="1091"/>
    <x v="0"/>
    <n v="118181.3678125"/>
    <n v="51185.46875"/>
    <n v="79979.360000000001"/>
    <n v="9582.89"/>
  </r>
  <r>
    <x v="1092"/>
    <x v="0"/>
    <n v="120671.215625"/>
    <n v="47087.751875000002"/>
    <n v="87886.55"/>
    <n v="10317.16"/>
  </r>
  <r>
    <x v="1093"/>
    <x v="0"/>
    <n v="120626.3053125"/>
    <n v="40285.827187499999"/>
    <n v="72737.27"/>
    <n v="9649.119999999999"/>
  </r>
  <r>
    <x v="1094"/>
    <x v="0"/>
    <n v="107417.80312500002"/>
    <n v="41450.120625000003"/>
    <n v="79939.3"/>
    <n v="9407.99"/>
  </r>
  <r>
    <x v="1095"/>
    <x v="0"/>
    <n v="130389.03937499999"/>
    <n v="46921.299687500003"/>
    <n v="90113.47"/>
    <n v="10842.029999999999"/>
  </r>
  <r>
    <x v="1096"/>
    <x v="0"/>
    <n v="128381.76125"/>
    <n v="51140.965937499997"/>
    <n v="96571.3"/>
    <n v="9457.32"/>
  </r>
  <r>
    <x v="1097"/>
    <x v="0"/>
    <n v="130978.29187500002"/>
    <n v="50469.322500000002"/>
    <n v="96266.67"/>
    <n v="10703.619999999999"/>
  </r>
  <r>
    <x v="1098"/>
    <x v="0"/>
    <n v="126660.13"/>
    <n v="51575.6409375"/>
    <n v="99223.58"/>
    <n v="10686.52"/>
  </r>
  <r>
    <x v="1099"/>
    <x v="0"/>
    <n v="122759.97312499999"/>
    <n v="51200.818437499998"/>
    <n v="97738.959999999992"/>
    <n v="10556.990000000002"/>
  </r>
  <r>
    <x v="1100"/>
    <x v="0"/>
    <n v="125422.94937499998"/>
    <n v="46594.651875000003"/>
    <n v="88817.93"/>
    <n v="9596.83"/>
  </r>
  <r>
    <x v="1101"/>
    <x v="0"/>
    <n v="95962.662499999991"/>
    <n v="43476.346250000002"/>
    <n v="83135.05"/>
    <n v="7711.69"/>
  </r>
  <r>
    <x v="1102"/>
    <x v="0"/>
    <n v="120108.38812500001"/>
    <n v="39066.83625"/>
    <n v="76858.41"/>
    <n v="9308.9000000000015"/>
  </r>
  <r>
    <x v="1103"/>
    <x v="0"/>
    <n v="95023.87"/>
    <n v="40483.463750000003"/>
    <n v="68416.290000000008"/>
    <n v="8433.7199999999993"/>
  </r>
  <r>
    <x v="1104"/>
    <x v="0"/>
    <n v="125474.824375"/>
    <n v="47640.133437500001"/>
    <n v="82892.78"/>
    <n v="10105.290000000001"/>
  </r>
  <r>
    <x v="1105"/>
    <x v="0"/>
    <n v="124114.71249999999"/>
    <n v="50780.343124999999"/>
    <n v="88843.69"/>
    <n v="10388.58"/>
  </r>
  <r>
    <x v="1106"/>
    <x v="0"/>
    <n v="123328.1375"/>
    <n v="51121.432812500003"/>
    <n v="88955.11"/>
    <n v="10374.34"/>
  </r>
  <r>
    <x v="1107"/>
    <x v="0"/>
    <n v="128781.5545"/>
    <n v="47296.739374999997"/>
    <n v="90056.98"/>
    <n v="10290.879999999999"/>
  </r>
  <r>
    <x v="1108"/>
    <x v="0"/>
    <n v="96543.267500000002"/>
    <n v="39946.078125"/>
    <n v="73438.2"/>
    <n v="8508.58"/>
  </r>
  <r>
    <x v="1109"/>
    <x v="0"/>
    <n v="126214.44"/>
    <n v="41842.236875000002"/>
    <n v="80271.95"/>
    <n v="9914.1200000000008"/>
  </r>
  <r>
    <x v="1110"/>
    <x v="0"/>
    <n v="95302.336249999993"/>
    <n v="48015.107187499998"/>
    <n v="76833.662285156257"/>
    <n v="8482.1299999999992"/>
  </r>
  <r>
    <x v="1111"/>
    <x v="0"/>
    <n v="124341.24249999999"/>
    <n v="51256.423437500001"/>
    <n v="86267.416308593747"/>
    <n v="9237.06"/>
  </r>
  <r>
    <x v="1112"/>
    <x v="0"/>
    <n v="123633.49125000002"/>
    <n v="51644.446875000001"/>
    <n v="81522.456796875005"/>
    <n v="8807.57"/>
  </r>
  <r>
    <x v="1113"/>
    <x v="0"/>
    <n v="120818.52749999998"/>
    <n v="51767.752500000002"/>
    <n v="73959.407109374995"/>
    <n v="8433.32"/>
  </r>
  <r>
    <x v="1114"/>
    <x v="0"/>
    <n v="121240.40374999998"/>
    <n v="52133.797812500001"/>
    <n v="73225.215312500004"/>
    <n v="8609.7100000000009"/>
  </r>
  <r>
    <x v="1115"/>
    <x v="0"/>
    <n v="86356.237500000017"/>
    <n v="52265.607187499998"/>
    <n v="60734.658281249998"/>
    <n v="7164.7699999999995"/>
  </r>
  <r>
    <x v="1116"/>
    <x v="0"/>
    <n v="116878.47125"/>
    <n v="51444.576562499999"/>
    <n v="70213.152499999997"/>
    <n v="8908.49"/>
  </r>
  <r>
    <x v="1117"/>
    <x v="0"/>
    <n v="94015.741250000006"/>
    <n v="51833.666562500002"/>
    <n v="72694.461875000008"/>
    <n v="8054.7100000000009"/>
  </r>
  <r>
    <x v="1118"/>
    <x v="0"/>
    <n v="127566.24625"/>
    <n v="50908.059374999997"/>
    <n v="87610.689218750005"/>
    <n v="9468.2199999999993"/>
  </r>
  <r>
    <x v="1119"/>
    <x v="0"/>
    <n v="123622.99000000002"/>
    <n v="51763.893437500003"/>
    <n v="91763.556874999995"/>
    <n v="9153.5"/>
  </r>
  <r>
    <x v="1120"/>
    <x v="0"/>
    <n v="122959.06374999999"/>
    <n v="51789.442812499998"/>
    <n v="89091.580625000002"/>
    <n v="9128.6500000000015"/>
  </r>
  <r>
    <x v="1121"/>
    <x v="0"/>
    <n v="129008.87625"/>
    <n v="50782.128125000003"/>
    <n v="93235.566562499997"/>
    <n v="9973.2100000000009"/>
  </r>
  <r>
    <x v="1122"/>
    <x v="0"/>
    <n v="93048.74500000001"/>
    <n v="50623.639062499999"/>
    <n v="81499.64"/>
    <n v="9688.3100000000013"/>
  </r>
  <r>
    <x v="1123"/>
    <x v="0"/>
    <n v="127283.31874999999"/>
    <n v="50423.196562500001"/>
    <n v="87417.161250000005"/>
    <n v="10874.44"/>
  </r>
  <r>
    <x v="1124"/>
    <x v="0"/>
    <n v="125828.02499999999"/>
    <n v="50817.339062500003"/>
    <n v="81458.918749999997"/>
    <n v="10800.1"/>
  </r>
  <r>
    <x v="1125"/>
    <x v="0"/>
    <n v="128631.49999999999"/>
    <n v="51687.012499999997"/>
    <n v="79457.358749999999"/>
    <n v="10453.950000000001"/>
  </r>
  <r>
    <x v="1126"/>
    <x v="0"/>
    <n v="125381.7525"/>
    <n v="51396.59"/>
    <n v="89461.061874999999"/>
    <n v="9453.99"/>
  </r>
  <r>
    <x v="1127"/>
    <x v="0"/>
    <n v="124449.12625"/>
    <n v="51933.865624999999"/>
    <n v="87788.737500000003"/>
    <n v="9631.4"/>
  </r>
  <r>
    <x v="1128"/>
    <x v="0"/>
    <n v="128174.505"/>
    <n v="50831.612500000003"/>
    <n v="89281.191250000003"/>
    <n v="10399.26"/>
  </r>
  <r>
    <x v="1129"/>
    <x v="0"/>
    <n v="92490.51"/>
    <n v="50864.281875000001"/>
    <n v="79650.303749999992"/>
    <n v="9790.99"/>
  </r>
  <r>
    <x v="1130"/>
    <x v="0"/>
    <n v="122027.765"/>
    <n v="50411.610625000001"/>
    <n v="74789.463125000009"/>
    <n v="11134.89"/>
  </r>
  <r>
    <x v="1131"/>
    <x v="0"/>
    <n v="93894.22374999999"/>
    <n v="51747.363749999997"/>
    <n v="60296.5625"/>
    <n v="10047.540000000001"/>
  </r>
  <r>
    <x v="1132"/>
    <x v="0"/>
    <n v="125313.64"/>
    <n v="51184.68"/>
    <n v="78655.61050000001"/>
    <n v="10701.96"/>
  </r>
  <r>
    <x v="1133"/>
    <x v="0"/>
    <n v="124716.02"/>
    <n v="51836.5"/>
    <n v="80087.607499999998"/>
    <n v="11295.689999999999"/>
  </r>
  <r>
    <x v="1134"/>
    <x v="0"/>
    <n v="126507.95250000001"/>
    <n v="52114.127500000002"/>
    <n v="85228.976250000007"/>
    <n v="10922.07"/>
  </r>
  <r>
    <x v="1135"/>
    <x v="0"/>
    <n v="129501.75250000002"/>
    <n v="51100.26"/>
    <n v="84638.673125000001"/>
    <n v="11096.72"/>
  </r>
  <r>
    <x v="1136"/>
    <x v="0"/>
    <n v="95329.756250000006"/>
    <n v="51290.581250000003"/>
    <n v="71175.421875"/>
    <n v="10041.32"/>
  </r>
  <r>
    <x v="1137"/>
    <x v="0"/>
    <n v="127241.03749999999"/>
    <n v="50499.6"/>
    <n v="78880.233124999999"/>
    <n v="11527.390000000001"/>
  </r>
  <r>
    <x v="1138"/>
    <x v="0"/>
    <n v="96918.877500000002"/>
    <n v="51588.605624999997"/>
    <n v="62909.210625"/>
    <n v="10992.619999999999"/>
  </r>
  <r>
    <x v="1139"/>
    <x v="0"/>
    <n v="126067.18625"/>
    <n v="52291.014374999999"/>
    <n v="73658.862500000003"/>
    <n v="11212"/>
  </r>
  <r>
    <x v="1140"/>
    <x v="0"/>
    <n v="123401.34750000002"/>
    <n v="52988.569374999999"/>
    <n v="69331.875"/>
    <n v="11212.66"/>
  </r>
  <r>
    <x v="1141"/>
    <x v="0"/>
    <n v="122631.18999999999"/>
    <n v="52154.666250000002"/>
    <n v="63880.3125"/>
    <n v="11187.949999999999"/>
  </r>
  <r>
    <x v="1142"/>
    <x v="0"/>
    <n v="131828.5975"/>
    <n v="51429.386874999997"/>
    <n v="74105.290000000008"/>
    <n v="10192.549999999999"/>
  </r>
  <r>
    <x v="1143"/>
    <x v="0"/>
    <n v="130775.32"/>
    <n v="51689.708749999998"/>
    <n v="83209.054999999993"/>
    <n v="10021.73"/>
  </r>
  <r>
    <x v="1144"/>
    <x v="0"/>
    <n v="130561.01"/>
    <n v="51282.565625000003"/>
    <n v="82634.399999999994"/>
    <n v="10167.39"/>
  </r>
  <r>
    <x v="1145"/>
    <x v="0"/>
    <n v="95119.972500000003"/>
    <n v="51450.161249999997"/>
    <n v="64903.485000000001"/>
    <n v="10180.950000000001"/>
  </r>
  <r>
    <x v="1146"/>
    <x v="0"/>
    <n v="128511.62499999999"/>
    <n v="50653.805625000001"/>
    <n v="77225.866249999992"/>
    <n v="11175.76"/>
  </r>
  <r>
    <x v="1147"/>
    <x v="0"/>
    <n v="123990.06749999999"/>
    <n v="51203.270624999997"/>
    <n v="78821.53"/>
    <n v="11138.99"/>
  </r>
  <r>
    <x v="1148"/>
    <x v="0"/>
    <n v="125340.83499999999"/>
    <n v="51485.876250000001"/>
    <n v="78720.732499999998"/>
    <n v="11120.88"/>
  </r>
  <r>
    <x v="1149"/>
    <x v="0"/>
    <n v="132378.20250000001"/>
    <n v="51075.329375000001"/>
    <n v="87377.017500000002"/>
    <n v="10165.77"/>
  </r>
  <r>
    <x v="1150"/>
    <x v="0"/>
    <n v="95656.780000000028"/>
    <n v="51160.847500000003"/>
    <n v="69701.38"/>
    <n v="10036.6"/>
  </r>
  <r>
    <x v="1151"/>
    <x v="0"/>
    <n v="126685.8925"/>
    <n v="51045.863125000003"/>
    <n v="80112.703750000001"/>
    <n v="10282.86"/>
  </r>
  <r>
    <x v="1152"/>
    <x v="0"/>
    <n v="94604.035000000003"/>
    <n v="51796.724999999999"/>
    <n v="68537.002500000002"/>
    <n v="10167.5"/>
  </r>
  <r>
    <x v="1153"/>
    <x v="0"/>
    <n v="121222.56249999999"/>
    <n v="51003.421249999999"/>
    <n v="59188.46125"/>
    <n v="8181.85"/>
  </r>
  <r>
    <x v="1154"/>
    <x v="0"/>
    <n v="123482.315"/>
    <n v="51361.486250000002"/>
    <n v="60025.3125"/>
    <n v="8215.01"/>
  </r>
  <r>
    <x v="1155"/>
    <x v="0"/>
    <n v="123996.9975"/>
    <n v="51403.569374999999"/>
    <n v="64987.981249999997"/>
    <n v="8876.93"/>
  </r>
  <r>
    <x v="1156"/>
    <x v="0"/>
    <n v="129153.13"/>
    <n v="49938.626875000002"/>
    <n v="77315.482499999998"/>
    <n v="8342.94"/>
  </r>
  <r>
    <x v="1157"/>
    <x v="0"/>
    <n v="93540.862500000017"/>
    <n v="46901.520624999997"/>
    <n v="61771.872499999998"/>
    <n v="7570.1799999999994"/>
  </r>
  <r>
    <x v="1158"/>
    <x v="0"/>
    <n v="121287.22750000001"/>
    <n v="39749.666875000003"/>
    <n v="75311.3125"/>
    <n v="7467.1200000000008"/>
  </r>
  <r>
    <x v="1159"/>
    <x v="0"/>
    <n v="97185.22"/>
    <n v="41334.305625000001"/>
    <n v="58647.147499999999"/>
    <n v="8271.17"/>
  </r>
  <r>
    <x v="1160"/>
    <x v="0"/>
    <n v="123837.1725"/>
    <n v="46744.824374999997"/>
    <n v="88947.4"/>
    <n v="6745.3900000000012"/>
  </r>
  <r>
    <x v="1161"/>
    <x v="0"/>
    <n v="124219.0675"/>
    <n v="49986.095625000002"/>
    <n v="82743.287500000006"/>
    <n v="10282.09"/>
  </r>
  <r>
    <x v="1162"/>
    <x v="0"/>
    <n v="122137.42"/>
    <n v="49294.285624999997"/>
    <n v="86496.977500000008"/>
    <n v="8081.32"/>
  </r>
  <r>
    <x v="1163"/>
    <x v="0"/>
    <n v="120360.06000000003"/>
    <n v="47344.508125"/>
    <n v="81006.098750000005"/>
    <n v="8447.25"/>
  </r>
  <r>
    <x v="1164"/>
    <x v="0"/>
    <n v="97331.367499999993"/>
    <n v="41762.520624999997"/>
    <n v="60592.138749999998"/>
    <n v="8851.0300000000007"/>
  </r>
  <r>
    <x v="1165"/>
    <x v="0"/>
    <n v="121211.6925"/>
    <n v="46882.976875"/>
    <n v="80439.277499999997"/>
    <n v="9309"/>
  </r>
  <r>
    <x v="1166"/>
    <x v="0"/>
    <n v="97282.800000000017"/>
    <n v="50826.9375"/>
    <n v="67932.94"/>
    <n v="8915.9500000000007"/>
  </r>
  <r>
    <x v="1167"/>
    <x v="0"/>
    <n v="122370.87249999998"/>
    <n v="50092.9375"/>
    <n v="80339.227500000008"/>
    <n v="8958.8100000000013"/>
  </r>
  <r>
    <x v="1168"/>
    <x v="0"/>
    <n v="122279.18499999998"/>
    <n v="50506.456875000003"/>
    <n v="84871.972500000003"/>
    <n v="10719.978800000001"/>
  </r>
  <r>
    <x v="1169"/>
    <x v="0"/>
    <n v="122940.5025"/>
    <n v="50154.372499999998"/>
    <n v="91059.615000000005"/>
    <n v="11216.869999999999"/>
  </r>
  <r>
    <x v="1170"/>
    <x v="0"/>
    <n v="128609.97249999999"/>
    <n v="47466.557500000003"/>
    <n v="88473.824999999997"/>
    <n v="11331"/>
  </r>
  <r>
    <x v="1171"/>
    <x v="0"/>
    <n v="99554.402500000026"/>
    <n v="39600.952499999999"/>
    <n v="64487.520000000004"/>
    <n v="9904"/>
  </r>
  <r>
    <x v="1172"/>
    <x v="0"/>
    <n v="128369.57249999998"/>
    <n v="38490.051874999997"/>
    <n v="69839.232499999998"/>
    <n v="7699.3099999999995"/>
  </r>
  <r>
    <x v="1173"/>
    <x v="0"/>
    <n v="99282.07249999998"/>
    <n v="39931.879999999997"/>
    <n v="66145.357499999998"/>
    <n v="5922.5599999999995"/>
  </r>
  <r>
    <x v="1174"/>
    <x v="0"/>
    <n v="132233.19250000003"/>
    <n v="48838.563125000001"/>
    <n v="86844.404999999999"/>
    <n v="9243.8799999999992"/>
  </r>
  <r>
    <x v="1175"/>
    <x v="0"/>
    <n v="137530.49"/>
    <n v="52609.873749999999"/>
    <n v="88848.032500000001"/>
    <n v="11748.297"/>
  </r>
  <r>
    <x v="1176"/>
    <x v="0"/>
    <n v="125609.43500000001"/>
    <n v="51196.648125"/>
    <n v="83612.427499999991"/>
    <n v="11473.67"/>
  </r>
  <r>
    <x v="1177"/>
    <x v="0"/>
    <n v="127851.655"/>
    <n v="47715.764374999999"/>
    <n v="85299.262499999997"/>
    <n v="10387.550000000001"/>
  </r>
  <r>
    <x v="1178"/>
    <x v="0"/>
    <n v="92716.39499999999"/>
    <n v="49045.488749999997"/>
    <n v="71272.642500000002"/>
    <n v="9258.2800000000007"/>
  </r>
  <r>
    <x v="1179"/>
    <x v="0"/>
    <n v="124564.81499999999"/>
    <n v="49716.0625"/>
    <n v="86639.05"/>
    <n v="9658.2899999999991"/>
  </r>
  <r>
    <x v="1180"/>
    <x v="0"/>
    <n v="94202.477500000008"/>
    <n v="47125.463750000003"/>
    <n v="65856.415000000008"/>
    <n v="9205.4"/>
  </r>
  <r>
    <x v="1181"/>
    <x v="0"/>
    <n v="126431.85500000001"/>
    <n v="46066.003750000003"/>
    <n v="88396.014999999999"/>
    <n v="7764.3599999999988"/>
  </r>
  <r>
    <x v="1182"/>
    <x v="0"/>
    <n v="134753.91750000001"/>
    <n v="51130.034375000003"/>
    <n v="79677.632500000007"/>
    <n v="9460.85"/>
  </r>
  <r>
    <x v="1183"/>
    <x v="0"/>
    <n v="125411.94000000002"/>
    <n v="50909.885625000003"/>
    <n v="68878.772499999992"/>
    <n v="8578.4499999999989"/>
  </r>
  <r>
    <x v="1184"/>
    <x v="0"/>
    <n v="126769.9575"/>
    <n v="46643.58"/>
    <n v="74344.040000000008"/>
    <n v="8476.16"/>
  </r>
  <r>
    <x v="1185"/>
    <x v="0"/>
    <n v="94814.87"/>
    <n v="40092.397499999999"/>
    <n v="67938.559999999998"/>
    <n v="7098.15"/>
  </r>
  <r>
    <x v="1186"/>
    <x v="0"/>
    <n v="125581.91749999998"/>
    <n v="40539.605000000003"/>
    <n v="80776.315000000002"/>
    <n v="7356.38"/>
  </r>
  <r>
    <x v="1187"/>
    <x v="0"/>
    <n v="131473.72500000001"/>
    <n v="47097.8675"/>
    <n v="92869.42"/>
    <n v="8860.24"/>
  </r>
  <r>
    <x v="1188"/>
    <x v="0"/>
    <n v="132289.30249999999"/>
    <n v="51643.763749999998"/>
    <n v="89767.977500000008"/>
    <n v="11394.71"/>
  </r>
  <r>
    <x v="1189"/>
    <x v="0"/>
    <n v="132480.86499999999"/>
    <n v="51228.310624999998"/>
    <n v="81149.977500000008"/>
    <n v="10214.959999999999"/>
  </r>
  <r>
    <x v="1190"/>
    <x v="0"/>
    <n v="129198.29"/>
    <n v="49273.686249999999"/>
    <n v="74045.242499999993"/>
    <n v="9641.82"/>
  </r>
  <r>
    <x v="1191"/>
    <x v="0"/>
    <n v="129253.52499999999"/>
    <n v="47220.875625000001"/>
    <n v="83535.157500000001"/>
    <n v="7049.11"/>
  </r>
  <r>
    <x v="1192"/>
    <x v="0"/>
    <n v="97765.492499999993"/>
    <n v="40844.513749999998"/>
    <n v="65953.31"/>
    <n v="6135.5"/>
  </r>
  <r>
    <x v="1193"/>
    <x v="0"/>
    <n v="124322.81"/>
    <n v="40477.376250000001"/>
    <n v="77705.135000000009"/>
    <n v="3907.3500000000004"/>
  </r>
  <r>
    <x v="1194"/>
    <x v="0"/>
    <n v="100886.18250000001"/>
    <n v="40449.8825"/>
    <n v="70477.622499999998"/>
    <n v="4322.3"/>
  </r>
  <r>
    <x v="1195"/>
    <x v="0"/>
    <n v="114215.77"/>
    <n v="45700.464999999997"/>
    <n v="69887.16"/>
    <n v="5711.33"/>
  </r>
  <r>
    <x v="1196"/>
    <x v="0"/>
    <n v="82357.875917968748"/>
    <n v="45828.388749999998"/>
    <n v="62116.625"/>
    <n v="7848.98"/>
  </r>
  <r>
    <x v="1197"/>
    <x v="0"/>
    <n v="119927.60521484376"/>
    <n v="48756.063750000001"/>
    <n v="65323.132500000007"/>
    <n v="7613.82"/>
  </r>
  <r>
    <x v="1198"/>
    <x v="0"/>
    <n v="128269.3925"/>
    <n v="48976.381249999999"/>
    <n v="66303.14499999999"/>
    <n v="7017.9600000000009"/>
  </r>
  <r>
    <x v="1199"/>
    <x v="0"/>
    <n v="86467.816757812514"/>
    <n v="48641.482499999998"/>
    <n v="53068.285000000003"/>
    <n v="1614.11"/>
  </r>
  <r>
    <x v="1200"/>
    <x v="0"/>
    <n v="81469.481718750001"/>
    <n v="47825.4"/>
    <n v="69168.3"/>
    <n v="2995.5600000000004"/>
  </r>
  <r>
    <x v="1201"/>
    <x v="0"/>
    <n v="129017.04773437501"/>
    <n v="49848.105000000003"/>
    <n v="79496.742499999993"/>
    <n v="7233.56"/>
  </r>
  <r>
    <x v="1202"/>
    <x v="0"/>
    <n v="136827.04046875"/>
    <n v="50451.846250000002"/>
    <n v="70001.175000000003"/>
    <n v="5379.4800000000005"/>
  </r>
  <r>
    <x v="1203"/>
    <x v="0"/>
    <n v="127582.1790625"/>
    <n v="51423.301249999997"/>
    <n v="63186.3675"/>
    <n v="5174.0899999999992"/>
  </r>
  <r>
    <x v="1204"/>
    <x v="0"/>
    <n v="123078.08359375001"/>
    <n v="50041.653749999998"/>
    <n v="42095.175000000003"/>
    <n v="6431.36"/>
  </r>
  <r>
    <x v="1205"/>
    <x v="0"/>
    <n v="121255.70156250001"/>
    <n v="46095.95"/>
    <n v="44318.96"/>
    <n v="2033.7599999999998"/>
  </r>
  <r>
    <x v="1206"/>
    <x v="0"/>
    <n v="91326.940156249999"/>
    <n v="38427.676249999997"/>
    <n v="48718.7575"/>
    <n v="2277.6800000000003"/>
  </r>
  <r>
    <x v="1207"/>
    <x v="0"/>
    <n v="123954.13781249998"/>
    <n v="37408.957499999997"/>
    <n v="59450.1175"/>
    <n v="2436.19"/>
  </r>
  <r>
    <x v="1208"/>
    <x v="0"/>
    <n v="93829.468437499992"/>
    <n v="39295.598749999997"/>
    <n v="44570.682500000003"/>
    <n v="1475.37"/>
  </r>
  <r>
    <x v="1209"/>
    <x v="0"/>
    <n v="123562.3390625"/>
    <n v="46947.036249999997"/>
    <n v="34140.625"/>
    <n v="1287.3599999999999"/>
  </r>
  <r>
    <x v="1210"/>
    <x v="0"/>
    <n v="126003.4025"/>
    <n v="50398.553749999999"/>
    <n v="37166.31"/>
    <n v="835.44"/>
  </r>
  <r>
    <x v="1211"/>
    <x v="0"/>
    <n v="125542.86518749999"/>
    <n v="50240.702499999999"/>
    <n v="42718.1875"/>
    <n v="855.49"/>
  </r>
  <r>
    <x v="1212"/>
    <x v="0"/>
    <n v="121729.97022460937"/>
    <n v="47345.822500000002"/>
    <n v="44994.002500000002"/>
    <n v="925.43000000000006"/>
  </r>
  <r>
    <x v="1213"/>
    <x v="0"/>
    <n v="92754.377226562501"/>
    <n v="39439.653749999998"/>
    <n v="40681.262499999997"/>
    <n v="821.31000000000006"/>
  </r>
  <r>
    <x v="1214"/>
    <x v="0"/>
    <n v="124790.92234374999"/>
    <n v="38511.592499999999"/>
    <n v="54477.334999999999"/>
    <n v="752.04"/>
  </r>
  <r>
    <x v="1215"/>
    <x v="0"/>
    <n v="88125.205859374997"/>
    <n v="40119.702499999999"/>
    <n v="46127.794999999998"/>
    <n v="736.94"/>
  </r>
  <r>
    <x v="1216"/>
    <x v="0"/>
    <n v="132561.47640625"/>
    <n v="47347.456250000003"/>
    <n v="64367.494999999995"/>
    <n v="759.11000000000013"/>
  </r>
  <r>
    <x v="1217"/>
    <x v="0"/>
    <n v="132738.49601562502"/>
    <n v="51211.202109375001"/>
    <n v="61432.270000000004"/>
    <n v="810.31"/>
  </r>
  <r>
    <x v="1218"/>
    <x v="0"/>
    <n v="129849.65312500001"/>
    <n v="50824.1412890625"/>
    <n v="56551.17"/>
    <n v="701.52"/>
  </r>
  <r>
    <x v="1219"/>
    <x v="0"/>
    <n v="122234.99765625001"/>
    <n v="47306.508710937502"/>
    <n v="63090.084999999999"/>
    <n v="772.19"/>
  </r>
  <r>
    <x v="1220"/>
    <x v="0"/>
    <n v="96532.685000000012"/>
    <n v="39184.526875000003"/>
    <n v="47552.014999999999"/>
    <n v="868.54"/>
  </r>
  <r>
    <x v="1221"/>
    <x v="0"/>
    <n v="123430.92703125"/>
    <n v="38585.711953124999"/>
    <n v="51669.464999999997"/>
    <n v="796.99"/>
  </r>
  <r>
    <x v="1222"/>
    <x v="0"/>
    <n v="102239.47218750001"/>
    <n v="40627.266406249997"/>
    <n v="48868.17"/>
    <n v="825.45"/>
  </r>
  <r>
    <x v="1223"/>
    <x v="0"/>
    <n v="127471.44890624999"/>
    <n v="48291.672890624999"/>
    <n v="64394.675000000003"/>
    <n v="2857.88"/>
  </r>
  <r>
    <x v="1224"/>
    <x v="0"/>
    <n v="126263.12859374999"/>
    <n v="50927.761640625002"/>
    <n v="77309.875"/>
    <n v="813.81000000000006"/>
  </r>
  <r>
    <x v="1225"/>
    <x v="0"/>
    <n v="126691.12281249999"/>
    <n v="50021.428749999999"/>
    <n v="70127.645000000004"/>
    <n v="2627.9"/>
  </r>
  <r>
    <x v="1226"/>
    <x v="0"/>
    <n v="117788.9878125"/>
    <n v="46514.340781250001"/>
    <n v="37940.19"/>
    <n v="785.91"/>
  </r>
  <r>
    <x v="1227"/>
    <x v="0"/>
    <n v="90828.41"/>
    <n v="38814.447187500002"/>
    <n v="21016.87"/>
    <n v="846.2"/>
  </r>
  <r>
    <x v="1228"/>
    <x v="0"/>
    <n v="115873.3840625"/>
    <n v="38311.918906250001"/>
    <n v="24106.79"/>
    <n v="803.43000000000006"/>
  </r>
  <r>
    <x v="1229"/>
    <x v="0"/>
    <n v="89258.149375000008"/>
    <n v="33236.576562499999"/>
    <n v="21745.02"/>
    <n v="791.63000000000011"/>
  </r>
  <r>
    <x v="1230"/>
    <x v="0"/>
    <n v="122713.37"/>
    <n v="45212.111875000002"/>
    <n v="33942.17"/>
    <n v="866.27"/>
  </r>
  <r>
    <x v="1231"/>
    <x v="0"/>
    <n v="122593.35125000001"/>
    <n v="51409.725937499999"/>
    <n v="34235.744999999995"/>
    <n v="864.75"/>
  </r>
  <r>
    <x v="1232"/>
    <x v="0"/>
    <n v="119687.04843749999"/>
    <n v="51405.846875000003"/>
    <n v="34878.5"/>
    <n v="824.6"/>
  </r>
  <r>
    <x v="1233"/>
    <x v="0"/>
    <n v="119545.34468749999"/>
    <n v="47590.207187499997"/>
    <n v="34884.959999999999"/>
    <n v="1233.98"/>
  </r>
  <r>
    <x v="1234"/>
    <x v="0"/>
    <n v="92324.357499999998"/>
    <n v="39487.272499999999"/>
    <n v="30193.81"/>
    <n v="955.28"/>
  </r>
  <r>
    <x v="1235"/>
    <x v="0"/>
    <n v="84191.531875000001"/>
    <n v="38014.195625"/>
    <n v="32439.945"/>
    <n v="920.35"/>
  </r>
  <r>
    <x v="1236"/>
    <x v="0"/>
    <n v="87807.256874999992"/>
    <n v="39584.741249999999"/>
    <n v="27912.48"/>
    <n v="938.63"/>
  </r>
  <r>
    <x v="1237"/>
    <x v="0"/>
    <n v="124972.55437499998"/>
    <n v="46647.597500000003"/>
    <n v="44623.845000000001"/>
    <n v="928.81999999999994"/>
  </r>
  <r>
    <x v="1238"/>
    <x v="0"/>
    <n v="124805.32507812501"/>
    <n v="50958.972500000003"/>
    <n v="53172.584999999999"/>
    <n v="789.71"/>
  </r>
  <r>
    <x v="1239"/>
    <x v="0"/>
    <n v="123048.1083984375"/>
    <n v="51030.279374999998"/>
    <n v="57944.345000000001"/>
    <n v="747.84"/>
  </r>
  <r>
    <x v="1240"/>
    <x v="0"/>
    <n v="117500.89253906252"/>
    <n v="47498.1640625"/>
    <n v="33046.104999999996"/>
    <n v="797.8"/>
  </r>
  <r>
    <x v="1241"/>
    <x v="0"/>
    <n v="85654.653046874999"/>
    <n v="38838.234375"/>
    <n v="15723.605"/>
    <n v="1124.1199999999999"/>
  </r>
  <r>
    <x v="1242"/>
    <x v="0"/>
    <n v="111843.39984375"/>
    <n v="38932.6640625"/>
    <n v="21038.3"/>
    <n v="1903.8400000000001"/>
  </r>
  <r>
    <x v="1243"/>
    <x v="0"/>
    <n v="89493.114531250001"/>
    <n v="40259.904999999999"/>
    <n v="20622.395"/>
    <n v="1791.58"/>
  </r>
  <r>
    <x v="1244"/>
    <x v="0"/>
    <n v="120580.18906250001"/>
    <n v="47650.849687499998"/>
    <n v="28985.564999999999"/>
    <n v="1713.65"/>
  </r>
  <r>
    <x v="1245"/>
    <x v="0"/>
    <n v="123643.9728125"/>
    <n v="52652.751875000002"/>
    <n v="31909"/>
    <n v="1622.174"/>
  </r>
  <r>
    <x v="1246"/>
    <x v="0"/>
    <n v="120096.86437499999"/>
    <n v="51289.406875000001"/>
    <n v="34158"/>
    <n v="1657.46"/>
  </r>
  <r>
    <x v="1247"/>
    <x v="0"/>
    <n v="118696.80374999999"/>
    <n v="46987.908750000002"/>
    <n v="35613.375"/>
    <n v="1752.28"/>
  </r>
  <r>
    <x v="1248"/>
    <x v="0"/>
    <n v="89390.521249999991"/>
    <n v="38164.293124999997"/>
    <n v="24209.13"/>
    <n v="1786.96"/>
  </r>
  <r>
    <x v="1249"/>
    <x v="0"/>
    <n v="111581.82593749999"/>
    <n v="37725.888749999998"/>
    <n v="19465.86"/>
    <n v="1653.48"/>
  </r>
  <r>
    <x v="1250"/>
    <x v="0"/>
    <n v="86544.087812500002"/>
    <n v="39933.347500000003"/>
    <n v="15913.349999999999"/>
    <n v="1639.4099999999999"/>
  </r>
  <r>
    <x v="1251"/>
    <x v="0"/>
    <n v="117476.72718749999"/>
    <n v="48651.528749999998"/>
    <n v="20155.400000000001"/>
    <n v="1635.24"/>
  </r>
  <r>
    <x v="1252"/>
    <x v="0"/>
    <n v="121147.7859375"/>
    <n v="54278.333124999997"/>
    <n v="21924.22"/>
    <n v="1527.88"/>
  </r>
  <r>
    <x v="1253"/>
    <x v="0"/>
    <n v="121815.74"/>
    <n v="53462.203125"/>
    <n v="24747.23"/>
    <n v="1522.5900000000001"/>
  </r>
  <r>
    <x v="1254"/>
    <x v="0"/>
    <n v="117674.17000000003"/>
    <n v="48377.298125000001"/>
    <n v="25321.15"/>
    <n v="1653.02"/>
  </r>
  <r>
    <x v="1255"/>
    <x v="0"/>
    <n v="87886.05187499999"/>
    <n v="39504.378125000003"/>
    <n v="19703.384999999998"/>
    <n v="1687.89"/>
  </r>
  <r>
    <x v="1256"/>
    <x v="0"/>
    <n v="117360.38187500001"/>
    <n v="38607.832499999997"/>
    <n v="21671.165000000001"/>
    <n v="1767.2"/>
  </r>
  <r>
    <x v="1257"/>
    <x v="0"/>
    <n v="85105.158125000016"/>
    <n v="39807.28125"/>
    <n v="19749.625"/>
    <n v="1766.1699999999998"/>
  </r>
  <r>
    <x v="1258"/>
    <x v="0"/>
    <n v="120635.7475"/>
    <n v="48153.653749999998"/>
    <n v="28561.86"/>
    <n v="1815.57"/>
  </r>
  <r>
    <x v="1259"/>
    <x v="0"/>
    <n v="124407.13437499999"/>
    <n v="52482.780624999999"/>
    <n v="31579.705000000002"/>
    <n v="1399.88"/>
  </r>
  <r>
    <x v="1260"/>
    <x v="0"/>
    <n v="123802.63875"/>
    <n v="51285.785624999997"/>
    <n v="33621.315000000002"/>
    <n v="1283.3699999999999"/>
  </r>
  <r>
    <x v="1261"/>
    <x v="0"/>
    <n v="118661.34875"/>
    <n v="47159.684999999998"/>
    <n v="25211.285"/>
    <n v="886.40000000000009"/>
  </r>
  <r>
    <x v="1262"/>
    <x v="0"/>
    <n v="88409.762499999997"/>
    <n v="38674.941874999997"/>
    <n v="21529.885000000002"/>
    <n v="817.36"/>
  </r>
  <r>
    <x v="1263"/>
    <x v="0"/>
    <n v="119098.52562500001"/>
    <n v="38911.110625000001"/>
    <n v="30173.14"/>
    <n v="757.79"/>
  </r>
  <r>
    <x v="1264"/>
    <x v="0"/>
    <n v="123787.38187500001"/>
    <n v="40246.702499999999"/>
    <n v="40694.800000000003"/>
    <n v="758.63"/>
  </r>
  <r>
    <x v="1265"/>
    <x v="0"/>
    <n v="125234.02437499999"/>
    <n v="48299.27375"/>
    <n v="30939.005000000001"/>
    <n v="772.84"/>
  </r>
  <r>
    <x v="1266"/>
    <x v="0"/>
    <n v="120547.94"/>
    <n v="52455.705625000002"/>
    <n v="20888.985000000001"/>
    <n v="1266.96"/>
  </r>
  <r>
    <x v="1267"/>
    <x v="0"/>
    <n v="120728.03625"/>
    <n v="53156.320625"/>
    <n v="20021.79"/>
    <n v="1255.23"/>
  </r>
  <r>
    <x v="1268"/>
    <x v="0"/>
    <n v="122862.658125"/>
    <n v="53010.453125"/>
    <n v="19744.23"/>
    <n v="741.88"/>
  </r>
  <r>
    <x v="1269"/>
    <x v="0"/>
    <n v="119932.45749999999"/>
    <n v="51721.110625000001"/>
    <n v="18477.8"/>
    <n v="736.81"/>
  </r>
  <r>
    <x v="1270"/>
    <x v="0"/>
    <n v="123980.6275"/>
    <n v="52391.027499999997"/>
    <n v="24770.275000000001"/>
    <n v="753.41000000000008"/>
  </r>
  <r>
    <x v="1271"/>
    <x v="0"/>
    <n v="123561.13625000001"/>
    <n v="52012.168749999997"/>
    <n v="23801.260000000002"/>
    <n v="1465.7"/>
  </r>
  <r>
    <x v="1272"/>
    <x v="0"/>
    <n v="121615.20875000001"/>
    <n v="53270.897499999999"/>
    <n v="26691.275000000001"/>
    <n v="1556.21"/>
  </r>
  <r>
    <x v="1273"/>
    <x v="0"/>
    <n v="123208.31500000002"/>
    <n v="54508.682500000003"/>
    <n v="26681.205000000002"/>
    <n v="666.12999999999988"/>
  </r>
  <r>
    <x v="1274"/>
    <x v="0"/>
    <n v="123588.14749999999"/>
    <n v="55499.676249999997"/>
    <n v="16292.32"/>
    <n v="630.25"/>
  </r>
  <r>
    <x v="1275"/>
    <x v="0"/>
    <n v="123546.985"/>
    <n v="58693.842499999999"/>
    <n v="12811.885"/>
    <n v="674.1"/>
  </r>
  <r>
    <x v="1276"/>
    <x v="0"/>
    <n v="124086.25874999999"/>
    <n v="56644.496249999997"/>
    <n v="13456.094999999999"/>
    <n v="690.19"/>
  </r>
  <r>
    <x v="1277"/>
    <x v="0"/>
    <n v="123476.95375000002"/>
    <n v="54330.502500000002"/>
    <n v="19158.775000000001"/>
    <n v="691.38"/>
  </r>
  <r>
    <x v="1278"/>
    <x v="0"/>
    <n v="122649.35500000003"/>
    <n v="53428.972500000003"/>
    <n v="21641.885000000002"/>
    <n v="673.66"/>
  </r>
  <r>
    <x v="1279"/>
    <x v="0"/>
    <n v="122836.79250000001"/>
    <n v="52205.142500000002"/>
    <n v="22238.47"/>
    <n v="755.92000000000007"/>
  </r>
  <r>
    <x v="1280"/>
    <x v="0"/>
    <n v="118323.64875000001"/>
    <n v="52822.05"/>
    <n v="19011.28"/>
    <n v="1324.03"/>
  </r>
  <r>
    <x v="1281"/>
    <x v="0"/>
    <n v="119486.55898437501"/>
    <n v="51214.916250000002"/>
    <n v="21312.06"/>
    <n v="1354.37"/>
  </r>
  <r>
    <x v="1282"/>
    <x v="0"/>
    <n v="117137.57312500001"/>
    <n v="47372.10125"/>
    <n v="24035.105"/>
    <n v="851.95"/>
  </r>
  <r>
    <x v="1283"/>
    <x v="0"/>
    <n v="87327.121796874999"/>
    <n v="41376.86"/>
    <n v="18216.16"/>
    <n v="786.48"/>
  </r>
  <r>
    <x v="1284"/>
    <x v="0"/>
    <n v="115368.66296875"/>
    <n v="41416.84375"/>
    <n v="26010.044999999998"/>
    <n v="819.7299999999999"/>
  </r>
  <r>
    <x v="1285"/>
    <x v="0"/>
    <n v="80703.64406250001"/>
    <n v="41093.805"/>
    <n v="23839.424999999999"/>
    <n v="824.74"/>
  </r>
  <r>
    <x v="1286"/>
    <x v="0"/>
    <n v="73541.736874999988"/>
    <n v="43951.473749999997"/>
    <n v="19673.724999999999"/>
    <n v="734.84"/>
  </r>
  <r>
    <x v="1287"/>
    <x v="0"/>
    <n v="70529.203750000001"/>
    <n v="44539.887499999997"/>
    <n v="16615.744999999999"/>
    <n v="684.19"/>
  </r>
  <r>
    <x v="1288"/>
    <x v="0"/>
    <n v="68336.36281250001"/>
    <n v="44982.44"/>
    <n v="16920.385000000002"/>
    <n v="677.63"/>
  </r>
  <r>
    <x v="1289"/>
    <x v="0"/>
    <n v="70217.26125000001"/>
    <n v="41946.783750000002"/>
    <n v="16476.135000000002"/>
    <n v="689.13"/>
  </r>
  <r>
    <x v="1290"/>
    <x v="0"/>
    <n v="68555.249374999999"/>
    <n v="34503.073749999996"/>
    <n v="12783.18"/>
    <n v="750.8900000000001"/>
  </r>
  <r>
    <x v="1291"/>
    <x v="0"/>
    <n v="70407.784499999994"/>
    <n v="35457.758750000001"/>
    <n v="11185.19"/>
    <n v="716.13"/>
  </r>
  <r>
    <x v="1292"/>
    <x v="0"/>
    <n v="71923.8163375"/>
    <n v="35996.128750000003"/>
    <n v="11054.055"/>
    <n v="822.74"/>
  </r>
  <r>
    <x v="1293"/>
    <x v="0"/>
    <n v="72458.180300000007"/>
    <n v="36980.786249999997"/>
    <n v="11174.735000000001"/>
    <n v="851.62"/>
  </r>
  <r>
    <x v="1294"/>
    <x v="0"/>
    <n v="73489.048587778627"/>
    <n v="34744.436249999999"/>
    <n v="13183.535"/>
    <n v="785.29000000000008"/>
  </r>
  <r>
    <x v="1295"/>
    <x v="0"/>
    <n v="68907.481550000011"/>
    <n v="33778.93"/>
    <n v="13752.825000000001"/>
    <n v="809.93000000000006"/>
  </r>
  <r>
    <x v="1296"/>
    <x v="0"/>
    <n v="69512.229374999995"/>
    <n v="33046.608749999999"/>
    <n v="12723.88"/>
    <n v="787.99"/>
  </r>
  <r>
    <x v="1297"/>
    <x v="0"/>
    <n v="66119.449312500001"/>
    <n v="32600.987499999999"/>
    <n v="12239.15"/>
    <n v="750.56"/>
  </r>
  <r>
    <x v="1298"/>
    <x v="0"/>
    <n v="75898.615525000001"/>
    <n v="33077.612500000003"/>
    <n v="12612.14"/>
    <n v="1426.3899999999999"/>
  </r>
  <r>
    <x v="1299"/>
    <x v="0"/>
    <n v="77056.858124999999"/>
    <n v="32727.911250000001"/>
    <n v="12097.635"/>
    <n v="1914.39"/>
  </r>
  <r>
    <x v="1300"/>
    <x v="0"/>
    <n v="72825.867025"/>
    <n v="33735.431250000001"/>
    <n v="7854.4549999999999"/>
    <n v="4488.5040000000008"/>
  </r>
  <r>
    <x v="1301"/>
    <x v="0"/>
    <n v="69043.919874999992"/>
    <n v="34670.875"/>
    <n v="12845.84"/>
    <n v="1808.71"/>
  </r>
  <r>
    <x v="1302"/>
    <x v="0"/>
    <n v="71757.006399999998"/>
    <n v="33921.606249999997"/>
    <n v="15244.580000000002"/>
    <n v="1829.75"/>
  </r>
  <r>
    <x v="1303"/>
    <x v="0"/>
    <n v="72390.366624999995"/>
    <n v="33079.904999999999"/>
    <n v="17350.724999999999"/>
    <n v="1850.02"/>
  </r>
  <r>
    <x v="1304"/>
    <x v="0"/>
    <n v="67536.259174999999"/>
    <n v="33115.520000000004"/>
    <n v="14185.575000000001"/>
    <n v="1746.26"/>
  </r>
  <r>
    <x v="1305"/>
    <x v="0"/>
    <n v="69363.636274999997"/>
    <n v="31912.73"/>
    <n v="14566.215"/>
    <n v="1610.31"/>
  </r>
  <r>
    <x v="1306"/>
    <x v="0"/>
    <n v="68851.809024999995"/>
    <n v="31965.873749999999"/>
    <n v="16344.165000000001"/>
    <n v="1651"/>
  </r>
  <r>
    <x v="1307"/>
    <x v="0"/>
    <n v="67635.070049999995"/>
    <n v="32543.897499999999"/>
    <n v="15103.924999999999"/>
    <n v="1656.48"/>
  </r>
  <r>
    <x v="1308"/>
    <x v="0"/>
    <n v="63387.748875000005"/>
    <n v="33087.044999999998"/>
    <n v="14182.02"/>
    <n v="1646.85"/>
  </r>
  <r>
    <x v="1309"/>
    <x v="0"/>
    <n v="62615.00650000001"/>
    <n v="32903.3825"/>
    <n v="11288.795"/>
    <n v="1618.1100000000001"/>
  </r>
  <r>
    <x v="1310"/>
    <x v="0"/>
    <n v="61339.550625000003"/>
    <n v="34227.195"/>
    <n v="10483.130000000001"/>
    <n v="1602.76"/>
  </r>
  <r>
    <x v="1311"/>
    <x v="0"/>
    <n v="56030.700599999989"/>
    <n v="34289.116249999999"/>
    <n v="10052.09"/>
    <n v="1594.38"/>
  </r>
  <r>
    <x v="1312"/>
    <x v="0"/>
    <n v="55990.270275000003"/>
    <n v="34540.7425"/>
    <n v="10313.720000000001"/>
    <n v="1593.8300000000002"/>
  </r>
  <r>
    <x v="1313"/>
    <x v="0"/>
    <n v="55388.400725"/>
    <n v="34292.446250000001"/>
    <n v="9622.7200000000012"/>
    <n v="1590.98"/>
  </r>
  <r>
    <x v="1314"/>
    <x v="0"/>
    <n v="63723.197300000007"/>
    <n v="34174.404999999999"/>
    <n v="9320.880000000001"/>
    <n v="1618.64"/>
  </r>
  <r>
    <x v="1315"/>
    <x v="0"/>
    <n v="61532.939374999994"/>
    <n v="34428.092499999999"/>
    <n v="9585.5299999999988"/>
    <n v="1594.72"/>
  </r>
  <r>
    <x v="1316"/>
    <x v="0"/>
    <n v="62016.455074999998"/>
    <n v="33883.122499999998"/>
    <n v="10082.15"/>
    <n v="1601.4299999999998"/>
  </r>
  <r>
    <x v="1317"/>
    <x v="0"/>
    <n v="64424.822874999998"/>
    <n v="33784.658750000002"/>
    <n v="10798.235000000001"/>
    <n v="1647.2"/>
  </r>
  <r>
    <x v="1318"/>
    <x v="0"/>
    <n v="64495.178349999987"/>
    <n v="32654.971249999999"/>
    <n v="10845.385"/>
    <n v="1643.25"/>
  </r>
  <r>
    <x v="1319"/>
    <x v="0"/>
    <n v="65798.249250000008"/>
    <n v="32821.883750000001"/>
    <n v="10255.965"/>
    <n v="1639.96"/>
  </r>
  <r>
    <x v="1320"/>
    <x v="0"/>
    <n v="66228.101750000002"/>
    <n v="32281.063750000001"/>
    <n v="10597.34"/>
    <n v="1645.31"/>
  </r>
  <r>
    <x v="1321"/>
    <x v="0"/>
    <n v="73580.73345"/>
    <n v="31561.428749999999"/>
    <n v="12871.245000000001"/>
    <n v="1688.02"/>
  </r>
  <r>
    <x v="1322"/>
    <x v="0"/>
    <n v="63767.011500000001"/>
    <n v="31712.783749999999"/>
    <n v="13166.375"/>
    <n v="1655.21"/>
  </r>
  <r>
    <x v="1323"/>
    <x v="0"/>
    <n v="56080.707349999997"/>
    <n v="31641.91"/>
    <n v="11371.035"/>
    <n v="1618.76"/>
  </r>
  <r>
    <x v="1324"/>
    <x v="0"/>
    <n v="71568.573250000001"/>
    <n v="30913.766250000001"/>
    <n v="11013.21"/>
    <n v="1665.62"/>
  </r>
  <r>
    <x v="1325"/>
    <x v="0"/>
    <n v="72907.585000000006"/>
    <n v="30810.633750000001"/>
    <n v="11473.415000000001"/>
    <n v="1670.57"/>
  </r>
  <r>
    <x v="1326"/>
    <x v="0"/>
    <n v="70540.022500000006"/>
    <n v="30157.321250000001"/>
    <n v="11110.725"/>
    <n v="1490.07"/>
  </r>
  <r>
    <x v="1327"/>
    <x v="0"/>
    <n v="60143.344450000004"/>
    <n v="29922.217499999999"/>
    <n v="10395.279999999999"/>
    <n v="581.9"/>
  </r>
  <r>
    <x v="1328"/>
    <x v="0"/>
    <n v="62251.858550000004"/>
    <n v="29825.27375"/>
    <n v="10302.785"/>
    <n v="618.77"/>
  </r>
  <r>
    <x v="1329"/>
    <x v="0"/>
    <n v="52157.393550000001"/>
    <n v="30919.64875"/>
    <n v="9082.2250000000004"/>
    <n v="595.79000000000008"/>
  </r>
  <r>
    <x v="1330"/>
    <x v="0"/>
    <n v="53395.9568"/>
    <n v="33056.421249999999"/>
    <n v="6663.2999999999993"/>
    <n v="516.6"/>
  </r>
  <r>
    <x v="1331"/>
    <x v="0"/>
    <n v="59176.289550000009"/>
    <n v="33286.214999999997"/>
    <n v="4744.1949999999997"/>
    <n v="591.79"/>
  </r>
  <r>
    <x v="1332"/>
    <x v="0"/>
    <n v="62517.604099999997"/>
    <n v="32624.012500000001"/>
    <n v="4319.9250000000002"/>
    <n v="606.28"/>
  </r>
  <r>
    <x v="1333"/>
    <x v="0"/>
    <n v="68455.535999999993"/>
    <n v="31092.892500000002"/>
    <n v="4900"/>
    <n v="1027.47"/>
  </r>
  <r>
    <x v="1334"/>
    <x v="0"/>
    <n v="67192.837899999999"/>
    <n v="29926.216250000001"/>
    <n v="8397.3549999999996"/>
    <n v="649.27"/>
  </r>
  <r>
    <x v="1335"/>
    <x v="0"/>
    <n v="66581.233399999997"/>
    <n v="29594.46125"/>
    <n v="8266.619999999999"/>
    <n v="621.93000000000006"/>
  </r>
  <r>
    <x v="1336"/>
    <x v="0"/>
    <n v="63248.190750000009"/>
    <n v="29742"/>
    <n v="9085.5550000000003"/>
    <n v="592.22"/>
  </r>
  <r>
    <x v="1337"/>
    <x v="0"/>
    <n v="65050.290999999997"/>
    <n v="28975.83625"/>
    <n v="9814.244999999999"/>
    <n v="597.57999999999993"/>
  </r>
  <r>
    <x v="1338"/>
    <x v="0"/>
    <n v="68444.291649999999"/>
    <n v="27958.755000000001"/>
    <n v="11140.21"/>
    <n v="698.5"/>
  </r>
  <r>
    <x v="1339"/>
    <x v="0"/>
    <n v="68773.928899999999"/>
    <n v="27602.532500000001"/>
    <n v="14496.27"/>
    <n v="779.69"/>
  </r>
  <r>
    <x v="1340"/>
    <x v="0"/>
    <n v="63723.990749999997"/>
    <n v="27653.022499999999"/>
    <n v="14223.08"/>
    <n v="755.68999999999994"/>
  </r>
  <r>
    <x v="1341"/>
    <x v="0"/>
    <n v="62359.056549999987"/>
    <n v="27278.486250000002"/>
    <n v="12955.615"/>
    <n v="749.51"/>
  </r>
  <r>
    <x v="1342"/>
    <x v="0"/>
    <n v="66445.396899999992"/>
    <n v="26825.177500000002"/>
    <n v="13952.305"/>
    <n v="789.75"/>
  </r>
  <r>
    <x v="1343"/>
    <x v="0"/>
    <n v="59225.215949999998"/>
    <n v="27787.802500000002"/>
    <n v="13346.02"/>
    <n v="762.71"/>
  </r>
  <r>
    <x v="1344"/>
    <x v="0"/>
    <n v="54032.731"/>
    <n v="28062.133750000001"/>
    <n v="12629.545"/>
    <n v="746.59999999999991"/>
  </r>
  <r>
    <x v="1345"/>
    <x v="0"/>
    <n v="61333.382250000002"/>
    <n v="28124.146250000002"/>
    <n v="13092.764999999999"/>
    <n v="934.94"/>
  </r>
  <r>
    <x v="1346"/>
    <x v="0"/>
    <n v="68674.373749999999"/>
    <n v="29757.438750000001"/>
    <n v="10415.870000000001"/>
    <n v="777.09"/>
  </r>
  <r>
    <x v="1347"/>
    <x v="0"/>
    <n v="66330.724749999994"/>
    <n v="32053.60125"/>
    <n v="11633.39"/>
    <n v="708.95"/>
  </r>
  <r>
    <x v="1348"/>
    <x v="0"/>
    <n v="65501.125850000004"/>
    <n v="31612.087500000001"/>
    <n v="13886.77"/>
    <n v="646.88"/>
  </r>
  <r>
    <x v="1349"/>
    <x v="0"/>
    <n v="61471.733950000002"/>
    <n v="32293.798750000002"/>
    <n v="15374.235000000001"/>
    <n v="657.48"/>
  </r>
  <r>
    <x v="1350"/>
    <x v="0"/>
    <n v="63181.708400000003"/>
    <n v="33282.305"/>
    <n v="15867.16"/>
    <n v="640.69999999999993"/>
  </r>
  <r>
    <x v="1351"/>
    <x v="0"/>
    <n v="61367.789600000004"/>
    <n v="33551.426250000004"/>
    <n v="21122.535"/>
    <n v="634.30999999999995"/>
  </r>
  <r>
    <x v="1352"/>
    <x v="0"/>
    <n v="66305.338250000001"/>
    <n v="30852.65"/>
    <n v="22588.33"/>
    <n v="677.85"/>
  </r>
  <r>
    <x v="1353"/>
    <x v="0"/>
    <n v="65855.175300000003"/>
    <n v="30978.69875"/>
    <n v="22408.37"/>
    <n v="671.06"/>
  </r>
  <r>
    <x v="1354"/>
    <x v="0"/>
    <n v="59694.533750000002"/>
    <n v="31435.487499999999"/>
    <n v="19314.060000000001"/>
    <n v="686.7"/>
  </r>
  <r>
    <x v="1355"/>
    <x v="0"/>
    <n v="67495.717550000001"/>
    <n v="31945.262500000001"/>
    <n v="25489.24"/>
    <n v="727.98"/>
  </r>
  <r>
    <x v="1356"/>
    <x v="0"/>
    <n v="72337.207899999994"/>
    <n v="31274.0425"/>
    <n v="26120.974999999999"/>
    <n v="755.8"/>
  </r>
  <r>
    <x v="1357"/>
    <x v="0"/>
    <n v="61339.704299999998"/>
    <n v="31095.735000000001"/>
    <n v="25626.94"/>
    <n v="710.11"/>
  </r>
  <r>
    <x v="1358"/>
    <x v="0"/>
    <n v="53437.650900000001"/>
    <n v="29884.422500000001"/>
    <n v="19966.715"/>
    <n v="669.83"/>
  </r>
  <r>
    <x v="1359"/>
    <x v="0"/>
    <n v="60371.502299999993"/>
    <n v="29409.5075"/>
    <n v="23240.965"/>
    <n v="1029.69"/>
  </r>
  <r>
    <x v="1360"/>
    <x v="0"/>
    <n v="59904.989599999994"/>
    <n v="29888.855"/>
    <n v="26783.279999999999"/>
    <n v="718.06"/>
  </r>
  <r>
    <x v="1361"/>
    <x v="0"/>
    <n v="58107.445700000004"/>
    <n v="29570.637500000001"/>
    <n v="16829.114999999998"/>
    <n v="711.76"/>
  </r>
  <r>
    <x v="1362"/>
    <x v="0"/>
    <n v="58948.051299999999"/>
    <n v="29663.42"/>
    <n v="15944.080000000002"/>
    <n v="661.56999999999994"/>
  </r>
  <r>
    <x v="1363"/>
    <x v="0"/>
    <n v="60573.077499999999"/>
    <n v="29534.334999999999"/>
    <n v="24803.77"/>
    <n v="685.44"/>
  </r>
  <r>
    <x v="1364"/>
    <x v="0"/>
    <n v="58023.580000000009"/>
    <n v="29547.412499999999"/>
    <n v="30473.63"/>
    <n v="700.74"/>
  </r>
  <r>
    <x v="1365"/>
    <x v="0"/>
    <n v="54311.825000000004"/>
    <n v="29085.692500000001"/>
    <n v="19505.035"/>
    <n v="691.18000000000006"/>
  </r>
  <r>
    <x v="1366"/>
    <x v="0"/>
    <n v="55717.435799999999"/>
    <n v="29218.6875"/>
    <n v="14013.094999999999"/>
    <n v="682.43999999999994"/>
  </r>
  <r>
    <x v="1367"/>
    <x v="0"/>
    <n v="56310.215699999993"/>
    <n v="28988.172500000001"/>
    <n v="14785.95"/>
    <n v="647.85"/>
  </r>
  <r>
    <x v="1368"/>
    <x v="0"/>
    <n v="64434.472399999999"/>
    <n v="29035.392500000002"/>
    <n v="17828.065000000002"/>
    <n v="630.46"/>
  </r>
  <r>
    <x v="1369"/>
    <x v="0"/>
    <n v="71319.0095"/>
    <n v="29424.035"/>
    <n v="21770.54"/>
    <n v="669.02"/>
  </r>
  <r>
    <x v="1370"/>
    <x v="0"/>
    <n v="59547.822000000007"/>
    <n v="29433.595000000001"/>
    <n v="15935.355"/>
    <n v="626.29"/>
  </r>
  <r>
    <x v="1371"/>
    <x v="0"/>
    <n v="54935.217099999987"/>
    <n v="29601.102500000001"/>
    <n v="10276.84"/>
    <n v="579.20000000000005"/>
  </r>
  <r>
    <x v="1372"/>
    <x v="0"/>
    <n v="58156.857500000006"/>
    <n v="29570.435000000001"/>
    <n v="10927.69"/>
    <n v="631.83999999999992"/>
  </r>
  <r>
    <x v="1373"/>
    <x v="0"/>
    <n v="79063.162000000011"/>
    <n v="30150.5975"/>
    <n v="13300.6"/>
    <n v="992.46999999999991"/>
  </r>
  <r>
    <x v="1374"/>
    <x v="0"/>
    <n v="73363.564400000003"/>
    <n v="30848.544999999998"/>
    <n v="16186.349999999999"/>
    <n v="656.51"/>
  </r>
  <r>
    <x v="1375"/>
    <x v="0"/>
    <n v="78667.594299999997"/>
    <n v="30153.134999999998"/>
    <n v="18846.009999999998"/>
    <n v="754.2"/>
  </r>
  <r>
    <x v="1376"/>
    <x v="0"/>
    <n v="80133.794000000009"/>
    <n v="31918.81"/>
    <n v="20053.39"/>
    <n v="762.04"/>
  </r>
  <r>
    <x v="1377"/>
    <x v="0"/>
    <n v="77703.920100000003"/>
    <n v="30314.052500000002"/>
    <n v="19291.73"/>
    <n v="654.76"/>
  </r>
  <r>
    <x v="1378"/>
    <x v="0"/>
    <n v="76442.059200000018"/>
    <n v="31644.922500000001"/>
    <n v="20162.87"/>
    <n v="626.74"/>
  </r>
  <r>
    <x v="1379"/>
    <x v="0"/>
    <n v="74936.451300000015"/>
    <n v="31725.622500000001"/>
    <n v="21043.09"/>
    <n v="622.51"/>
  </r>
  <r>
    <x v="1380"/>
    <x v="0"/>
    <n v="79934.122499999983"/>
    <n v="32079.34"/>
    <n v="30847.81"/>
    <n v="750.31"/>
  </r>
  <r>
    <x v="1381"/>
    <x v="0"/>
    <n v="81677.380200000014"/>
    <n v="33058.19"/>
    <n v="31414.25"/>
    <n v="820.82999999999993"/>
  </r>
  <r>
    <x v="1382"/>
    <x v="0"/>
    <n v="76605.295400000003"/>
    <n v="33751.474999999999"/>
    <n v="36937.629999999997"/>
    <n v="727.66"/>
  </r>
  <r>
    <x v="1383"/>
    <x v="0"/>
    <n v="99856.894000000015"/>
    <n v="40470.482499999998"/>
    <n v="40679.82"/>
    <n v="725.57"/>
  </r>
  <r>
    <x v="1384"/>
    <x v="0"/>
    <n v="97657.087424000012"/>
    <n v="43508.177499999998"/>
    <n v="40298.69"/>
    <n v="723.99"/>
  </r>
  <r>
    <x v="1385"/>
    <x v="0"/>
    <n v="89882.716880000007"/>
    <n v="43247.892500000002"/>
    <n v="32792.270000000004"/>
    <n v="660.07999999999993"/>
  </r>
  <r>
    <x v="1386"/>
    <x v="0"/>
    <n v="83503.223500000007"/>
    <n v="43188.925000000003"/>
    <n v="29360.720000000001"/>
    <n v="646.92000000000007"/>
  </r>
  <r>
    <x v="1387"/>
    <x v="0"/>
    <n v="85888.102500000008"/>
    <n v="43371.627500000002"/>
    <n v="31417.65"/>
    <n v="654.76"/>
  </r>
  <r>
    <x v="1388"/>
    <x v="0"/>
    <n v="89956.0481"/>
    <n v="41267.42"/>
    <n v="24554.720000000001"/>
    <n v="646.03"/>
  </r>
  <r>
    <x v="1389"/>
    <x v="0"/>
    <n v="100046.4333"/>
    <n v="37534.747499999998"/>
    <n v="30301.58"/>
    <n v="1034.67"/>
  </r>
  <r>
    <x v="1390"/>
    <x v="0"/>
    <n v="128776.6704"/>
    <n v="40084.080000000002"/>
    <n v="45138.3"/>
    <n v="716.13"/>
  </r>
  <r>
    <x v="1391"/>
    <x v="0"/>
    <n v="127767.6588"/>
    <n v="44930.6"/>
    <n v="62291.56"/>
    <n v="725.22"/>
  </r>
  <r>
    <x v="1392"/>
    <x v="0"/>
    <n v="130380.4422"/>
    <n v="45953.122499999998"/>
    <n v="43894.080000000002"/>
    <n v="7725.9199999999992"/>
  </r>
  <r>
    <x v="1393"/>
    <x v="0"/>
    <n v="128178.5514"/>
    <n v="45688.967499999999"/>
    <n v="43397"/>
    <n v="9002.2200000000012"/>
  </r>
  <r>
    <x v="1394"/>
    <x v="0"/>
    <n v="128120.87880000001"/>
    <n v="41743.722500000003"/>
    <n v="51091.43"/>
    <n v="9397.11"/>
  </r>
  <r>
    <x v="1395"/>
    <x v="0"/>
    <n v="90843.178600000014"/>
    <n v="35204.577499999999"/>
    <n v="33555.74"/>
    <n v="8587.59"/>
  </r>
  <r>
    <x v="1396"/>
    <x v="0"/>
    <n v="130453.25270000001"/>
    <n v="35371.352500000001"/>
    <n v="55420"/>
    <n v="8743.2199999999993"/>
  </r>
  <r>
    <x v="1397"/>
    <x v="0"/>
    <n v="96868.659300000014"/>
    <n v="35896.8125"/>
    <n v="47565.760000000002"/>
    <n v="4532.1900000000005"/>
  </r>
  <r>
    <x v="1398"/>
    <x v="0"/>
    <n v="132145.37270000001"/>
    <n v="43448.807500000003"/>
    <n v="76534.64"/>
    <n v="3658.2999999999997"/>
  </r>
  <r>
    <x v="1399"/>
    <x v="0"/>
    <n v="125388.32999999999"/>
    <n v="47500.342499999999"/>
    <n v="68548.22"/>
    <n v="3355.01"/>
  </r>
  <r>
    <x v="1400"/>
    <x v="0"/>
    <n v="114132.97830000002"/>
    <n v="46927.642500000002"/>
    <n v="42221.69"/>
    <n v="2450.0299999999997"/>
  </r>
  <r>
    <x v="1401"/>
    <x v="0"/>
    <n v="114382.018"/>
    <n v="45592.927499999998"/>
    <n v="35484.26"/>
    <n v="591.02"/>
  </r>
  <r>
    <x v="1402"/>
    <x v="0"/>
    <n v="97043.934999999998"/>
    <n v="40825.74"/>
    <n v="30732.53"/>
    <n v="720.71"/>
  </r>
  <r>
    <x v="1403"/>
    <x v="0"/>
    <n v="129204.9025"/>
    <n v="35014.228680419925"/>
    <n v="43447.51"/>
    <n v="764.79"/>
  </r>
  <r>
    <x v="1404"/>
    <x v="0"/>
    <n v="99615.036300000007"/>
    <n v="36090.380284423831"/>
    <n v="40063.85"/>
    <n v="665.69999999999993"/>
  </r>
  <r>
    <x v="1405"/>
    <x v="0"/>
    <n v="130145.5"/>
    <n v="44165.249160156251"/>
    <n v="59337.97"/>
    <n v="1715.66"/>
  </r>
  <r>
    <x v="1406"/>
    <x v="0"/>
    <n v="125613.45540000001"/>
    <n v="48225.478125000001"/>
    <n v="64309.399999999994"/>
    <n v="1647.3899999999999"/>
  </r>
  <r>
    <x v="1407"/>
    <x v="0"/>
    <n v="120147.4914"/>
    <n v="48347.583437499998"/>
    <n v="57759.89"/>
    <n v="830.15000000000009"/>
  </r>
  <r>
    <x v="1408"/>
    <x v="0"/>
    <n v="123796.6395"/>
    <n v="47435.67"/>
    <n v="66409.009999999995"/>
    <n v="631.76"/>
  </r>
  <r>
    <x v="1409"/>
    <x v="0"/>
    <n v="90355.493000000002"/>
    <n v="42680.230624999997"/>
    <n v="60885.240000000005"/>
    <n v="970.47"/>
  </r>
  <r>
    <x v="1410"/>
    <x v="0"/>
    <n v="114889.98069999999"/>
    <n v="37161.728750000002"/>
    <n v="64914.97"/>
    <n v="783.22"/>
  </r>
  <r>
    <x v="1411"/>
    <x v="0"/>
    <n v="86966.996700000003"/>
    <n v="37160.915937500002"/>
    <n v="53297.99"/>
    <n v="620.14"/>
  </r>
  <r>
    <x v="1412"/>
    <x v="0"/>
    <n v="121239.02590000001"/>
    <n v="44796.559374999997"/>
    <n v="75891.06"/>
    <n v="613.08999999999992"/>
  </r>
  <r>
    <x v="1413"/>
    <x v="0"/>
    <n v="120860.34990000002"/>
    <n v="48738.429375"/>
    <n v="76913.11"/>
    <n v="629.48"/>
  </r>
  <r>
    <x v="1414"/>
    <x v="0"/>
    <n v="118287.59909999999"/>
    <n v="48207.210625"/>
    <n v="62706.509999999995"/>
    <n v="583.79"/>
  </r>
  <r>
    <x v="1415"/>
    <x v="0"/>
    <n v="115018.7181"/>
    <n v="44700.165937500002"/>
    <n v="41852.910000000003"/>
    <n v="626.22"/>
  </r>
  <r>
    <x v="1416"/>
    <x v="0"/>
    <n v="91857.230800000005"/>
    <n v="38917.151562500003"/>
    <n v="36133.660000000003"/>
    <n v="771.06999999999994"/>
  </r>
  <r>
    <x v="1417"/>
    <x v="0"/>
    <n v="122486.1237"/>
    <n v="36660.986875000002"/>
    <n v="39487.31"/>
    <n v="653.91000000000008"/>
  </r>
  <r>
    <x v="1418"/>
    <x v="0"/>
    <n v="97487.863600000012"/>
    <n v="40181.592187499999"/>
    <n v="44268.6"/>
    <n v="664.57999999999993"/>
  </r>
  <r>
    <x v="1419"/>
    <x v="0"/>
    <n v="134490.6005"/>
    <n v="47116.45"/>
    <n v="73787.28"/>
    <n v="1680.77"/>
  </r>
  <r>
    <x v="1420"/>
    <x v="0"/>
    <n v="133453.91159999999"/>
    <n v="51268.382187499999"/>
    <n v="80618.429999999993"/>
    <n v="1734.27"/>
  </r>
  <r>
    <x v="1421"/>
    <x v="0"/>
    <n v="127475.87166049195"/>
    <n v="49614.016875000001"/>
    <n v="68061.179999999993"/>
    <n v="1760.65"/>
  </r>
  <r>
    <x v="1422"/>
    <x v="0"/>
    <n v="119905.40161796876"/>
    <n v="45287.238125000003"/>
    <n v="66981.600000000006"/>
    <n v="695.55"/>
  </r>
  <r>
    <x v="1423"/>
    <x v="0"/>
    <n v="94398.563132812502"/>
    <n v="37617.025625000002"/>
    <n v="52006.97"/>
    <n v="660.03"/>
  </r>
  <r>
    <x v="1424"/>
    <x v="0"/>
    <n v="123192.047859375"/>
    <n v="38011.766875000001"/>
    <n v="71064.38"/>
    <n v="687.54"/>
  </r>
  <r>
    <x v="1425"/>
    <x v="0"/>
    <n v="101993.04425625"/>
    <n v="39359.214375000003"/>
    <n v="66798.759999999995"/>
    <n v="697.62999999999988"/>
  </r>
  <r>
    <x v="1426"/>
    <x v="0"/>
    <n v="127812.2121375"/>
    <n v="46069.425625000003"/>
    <n v="84436.01"/>
    <n v="2741.55"/>
  </r>
  <r>
    <x v="1427"/>
    <x v="0"/>
    <n v="137016.35926249999"/>
    <n v="51686.871874999997"/>
    <n v="94192.86"/>
    <n v="2921.1"/>
  </r>
  <r>
    <x v="1428"/>
    <x v="0"/>
    <n v="134767.41811875001"/>
    <n v="51467.288124999999"/>
    <n v="91703.57"/>
    <n v="4951.1799999999994"/>
  </r>
  <r>
    <x v="1429"/>
    <x v="0"/>
    <n v="135090.88053750002"/>
    <n v="46042.202499999999"/>
    <n v="86386.58"/>
    <n v="3868.16"/>
  </r>
  <r>
    <x v="1430"/>
    <x v="0"/>
    <n v="100911.37318750001"/>
    <n v="38861.761874999997"/>
    <n v="65956.78"/>
    <n v="759.93"/>
  </r>
  <r>
    <x v="1431"/>
    <x v="0"/>
    <n v="129741.68560000001"/>
    <n v="39825.245625000003"/>
    <n v="77899.100000000006"/>
    <n v="3613.2"/>
  </r>
  <r>
    <x v="1432"/>
    <x v="0"/>
    <n v="101572.54792500001"/>
    <n v="47805.346250000002"/>
    <n v="72365.820000000007"/>
    <n v="3373.16"/>
  </r>
  <r>
    <x v="1433"/>
    <x v="0"/>
    <n v="133666.4185"/>
    <n v="51806.108749999999"/>
    <n v="87143.75"/>
    <n v="6105.78"/>
  </r>
  <r>
    <x v="1434"/>
    <x v="0"/>
    <n v="136888.72681250001"/>
    <n v="51587.025625000002"/>
    <n v="82853.06"/>
    <n v="8279.89"/>
  </r>
  <r>
    <x v="1435"/>
    <x v="0"/>
    <n v="130431.859625"/>
    <n v="50767.874374999999"/>
    <n v="70909.06"/>
    <n v="11164.19"/>
  </r>
  <r>
    <x v="1436"/>
    <x v="0"/>
    <n v="127311.74334999999"/>
    <n v="46484.021249999998"/>
    <n v="67443.429999999993"/>
    <n v="10648.18"/>
  </r>
  <r>
    <x v="1437"/>
    <x v="0"/>
    <n v="93532.433537499994"/>
    <n v="38320.066250000003"/>
    <n v="42528.32"/>
    <n v="9176.5399999999991"/>
  </r>
  <r>
    <x v="1438"/>
    <x v="0"/>
    <n v="118971.33353750002"/>
    <n v="38659.598124999997"/>
    <n v="50319"/>
    <n v="7337.5599999999995"/>
  </r>
  <r>
    <x v="1439"/>
    <x v="0"/>
    <n v="91713.553324999986"/>
    <n v="39125.120000000003"/>
    <n v="53261.58"/>
    <n v="3036.48"/>
  </r>
  <r>
    <x v="1440"/>
    <x v="0"/>
    <n v="121803.71937500002"/>
    <n v="47086.37"/>
    <n v="70244.459999999992"/>
    <n v="5253.49"/>
  </r>
  <r>
    <x v="1441"/>
    <x v="0"/>
    <n v="124800.53662499999"/>
    <n v="51446.133750000001"/>
    <n v="67675.310546875"/>
    <n v="6871.5999999999995"/>
  </r>
  <r>
    <x v="1442"/>
    <x v="0"/>
    <n v="129363.462"/>
    <n v="51256.89875"/>
    <n v="78770.941718749993"/>
    <n v="7584.4400000000005"/>
  </r>
  <r>
    <x v="1443"/>
    <x v="0"/>
    <n v="130300.394575"/>
    <n v="46727.5625"/>
    <n v="77559.168124999997"/>
    <n v="7730.34"/>
  </r>
  <r>
    <x v="1444"/>
    <x v="0"/>
    <n v="101192.27744999999"/>
    <n v="38893.881249999999"/>
    <n v="64899.434843750001"/>
    <n v="2626.4"/>
  </r>
  <r>
    <x v="1445"/>
    <x v="0"/>
    <n v="126219.32109999999"/>
    <n v="38905.484750000003"/>
    <n v="65759.152187500003"/>
    <n v="4429.42"/>
  </r>
  <r>
    <x v="1446"/>
    <x v="0"/>
    <n v="111698.31662499999"/>
    <n v="39526.921249999999"/>
    <n v="64390.163437499999"/>
    <n v="2667.8500000000004"/>
  </r>
  <r>
    <x v="1447"/>
    <x v="0"/>
    <n v="133734.3363"/>
    <n v="47859.297500000001"/>
    <n v="84285.862187499995"/>
    <n v="5408.79"/>
  </r>
  <r>
    <x v="1448"/>
    <x v="0"/>
    <n v="126231.36762500001"/>
    <n v="52040.051249999997"/>
    <n v="77802.529374999998"/>
    <n v="8465.42"/>
  </r>
  <r>
    <x v="1449"/>
    <x v="0"/>
    <n v="121236.67087500001"/>
    <n v="51752.02375"/>
    <n v="79861.527929687494"/>
    <n v="8653.33"/>
  </r>
  <r>
    <x v="1450"/>
    <x v="0"/>
    <n v="128810.61640000001"/>
    <n v="47401.345000000001"/>
    <n v="81812.009492187499"/>
    <n v="7584.7800000000007"/>
  </r>
  <r>
    <x v="1451"/>
    <x v="0"/>
    <n v="93655.658124999973"/>
    <n v="39621.837500000001"/>
    <n v="64970.447343749998"/>
    <n v="2639.0699999999997"/>
  </r>
  <r>
    <x v="1452"/>
    <x v="0"/>
    <n v="124155.29362499999"/>
    <n v="39239.326249999998"/>
    <n v="78930.508046874995"/>
    <n v="5077.6600000000008"/>
  </r>
  <r>
    <x v="1453"/>
    <x v="0"/>
    <n v="107445.409075"/>
    <n v="39996.368750000001"/>
    <n v="67007.501562499994"/>
    <n v="2845"/>
  </r>
  <r>
    <x v="1454"/>
    <x v="0"/>
    <n v="140970.90604999999"/>
    <n v="48241.902499999997"/>
    <n v="86110.745624999996"/>
    <n v="6682.41"/>
  </r>
  <r>
    <x v="1455"/>
    <x v="0"/>
    <n v="141028.12119999999"/>
    <n v="52304.84375"/>
    <n v="78224.470625000002"/>
    <n v="10042.36"/>
  </r>
  <r>
    <x v="1456"/>
    <x v="0"/>
    <n v="134986.44634999998"/>
    <n v="51267.903749999998"/>
    <n v="78141.408125000002"/>
    <n v="10435.869999999999"/>
  </r>
  <r>
    <x v="1457"/>
    <x v="0"/>
    <n v="140966.07835"/>
    <n v="51688.579469848657"/>
    <n v="76484.310312499991"/>
    <n v="12280.67"/>
  </r>
  <r>
    <x v="1458"/>
    <x v="0"/>
    <n v="102506.13"/>
    <n v="50665.4375"/>
    <n v="55816.662187499998"/>
    <n v="12337.13"/>
  </r>
  <r>
    <x v="1459"/>
    <x v="0"/>
    <n v="129167.82905000001"/>
    <n v="50734.40625"/>
    <n v="78441.959062499998"/>
    <n v="12664.349999999999"/>
  </r>
  <r>
    <x v="1460"/>
    <x v="0"/>
    <n v="87413.134149999983"/>
    <n v="51064.125"/>
    <n v="48476.337187500001"/>
    <n v="13314.51"/>
  </r>
  <r>
    <x v="1461"/>
    <x v="0"/>
    <n v="105561.59424999999"/>
    <n v="50945.125"/>
    <n v="60662.300625000003"/>
    <n v="12952.87"/>
  </r>
  <r>
    <x v="1462"/>
    <x v="0"/>
    <n v="77071.932499999995"/>
    <n v="50324.46875"/>
    <n v="49775.789375"/>
    <n v="13002.460000000001"/>
  </r>
  <r>
    <x v="1463"/>
    <x v="0"/>
    <n v="120327.88495000001"/>
    <n v="49661.5625"/>
    <n v="74520.615000000005"/>
    <n v="14402.949999999999"/>
  </r>
  <r>
    <x v="1464"/>
    <x v="0"/>
    <n v="126938.61550000001"/>
    <n v="46803.587500000001"/>
    <n v="79932.013124999998"/>
    <n v="9528.0400000000009"/>
  </r>
  <r>
    <x v="1465"/>
    <x v="0"/>
    <n v="90741.982799999998"/>
    <n v="39917.677499999998"/>
    <n v="67812.425625000003"/>
    <n v="6424.78"/>
  </r>
  <r>
    <x v="1466"/>
    <x v="0"/>
    <n v="121730.14105000001"/>
    <n v="38821.8675"/>
    <n v="80947.210625000007"/>
    <n v="5836.66"/>
  </r>
  <r>
    <x v="1467"/>
    <x v="0"/>
    <n v="96285.611450000026"/>
    <n v="39371.9375"/>
    <n v="74987.834375000006"/>
    <n v="3259.17"/>
  </r>
  <r>
    <x v="1468"/>
    <x v="0"/>
    <n v="139369.80969999998"/>
    <n v="48136.921249999999"/>
    <n v="86742.996249999997"/>
    <n v="8578.86"/>
  </r>
  <r>
    <x v="1469"/>
    <x v="0"/>
    <n v="133275.45305000001"/>
    <n v="51686.5"/>
    <n v="84473.342499999999"/>
    <n v="11241.65"/>
  </r>
  <r>
    <x v="1470"/>
    <x v="0"/>
    <n v="133722.67065000001"/>
    <n v="51052.32"/>
    <n v="85074.037500000006"/>
    <n v="11500.32"/>
  </r>
  <r>
    <x v="1471"/>
    <x v="0"/>
    <n v="141163.62549999999"/>
    <n v="47960.787499999999"/>
    <n v="89796.287500000006"/>
    <n v="8349.16"/>
  </r>
  <r>
    <x v="1472"/>
    <x v="0"/>
    <n v="104967.46385"/>
    <n v="39079.177499999998"/>
    <n v="72395.087499999994"/>
    <n v="6282.6200000000008"/>
  </r>
  <r>
    <x v="1473"/>
    <x v="0"/>
    <n v="134939.95000000001"/>
    <n v="38305.3675"/>
    <n v="84723.92"/>
    <n v="5514.8600000000006"/>
  </r>
  <r>
    <x v="1474"/>
    <x v="0"/>
    <n v="105921.55249999998"/>
    <n v="42346.364999999998"/>
    <n v="75128.738750000004"/>
    <n v="6565.82"/>
  </r>
  <r>
    <x v="1475"/>
    <x v="0"/>
    <n v="141574.82075000001"/>
    <n v="48117.977500000001"/>
    <n v="82775.236250000002"/>
    <n v="13812.34"/>
  </r>
  <r>
    <x v="1476"/>
    <x v="0"/>
    <n v="135798.89905000001"/>
    <n v="51644.827499999999"/>
    <n v="81457.90625"/>
    <n v="15372.46"/>
  </r>
  <r>
    <x v="1477"/>
    <x v="0"/>
    <n v="136266.8798"/>
    <n v="51218.37"/>
    <n v="81059.92"/>
    <n v="14775.199999999999"/>
  </r>
  <r>
    <x v="1478"/>
    <x v="0"/>
    <n v="146091.67360000001"/>
    <n v="46917.195"/>
    <n v="83880.697499999995"/>
    <n v="14625.88"/>
  </r>
  <r>
    <x v="1479"/>
    <x v="0"/>
    <n v="104421.80759999999"/>
    <n v="40478.785000000003"/>
    <n v="61815.548750000002"/>
    <n v="11514.749999999998"/>
  </r>
  <r>
    <x v="1480"/>
    <x v="0"/>
    <n v="137570.54639999999"/>
    <n v="40461.974999999999"/>
    <n v="78201.714999999997"/>
    <n v="12016.640000000001"/>
  </r>
  <r>
    <x v="1481"/>
    <x v="0"/>
    <n v="111365.11779999999"/>
    <n v="42245.925000000003"/>
    <n v="64967.496249999997"/>
    <n v="8151.93"/>
  </r>
  <r>
    <x v="1482"/>
    <x v="0"/>
    <n v="143919.40249999997"/>
    <n v="49599.397499999999"/>
    <n v="79375.658750000002"/>
    <n v="12611.740000000002"/>
  </r>
  <r>
    <x v="1483"/>
    <x v="0"/>
    <n v="148684.56385000004"/>
    <n v="53522.682500000003"/>
    <n v="86244.126250000001"/>
    <n v="15704.31"/>
  </r>
  <r>
    <x v="1484"/>
    <x v="0"/>
    <n v="145117.66100000002"/>
    <n v="52112.327499999999"/>
    <n v="86109.258750000008"/>
    <n v="15909.05"/>
  </r>
  <r>
    <x v="1485"/>
    <x v="0"/>
    <n v="146759.70449999999"/>
    <n v="50521.872499999998"/>
    <n v="88255.456250000003"/>
    <n v="16009.41"/>
  </r>
  <r>
    <x v="1486"/>
    <x v="0"/>
    <n v="112232.20350000002"/>
    <n v="47805.49"/>
    <n v="61782.447499999995"/>
    <n v="12061.95"/>
  </r>
  <r>
    <x v="1487"/>
    <x v="0"/>
    <n v="138668.6195"/>
    <n v="43010.92"/>
    <n v="77439.827499999999"/>
    <n v="11636.48"/>
  </r>
  <r>
    <x v="1488"/>
    <x v="0"/>
    <n v="107533.44025"/>
    <n v="48766.504999999997"/>
    <n v="66596.863750000004"/>
    <n v="12149.37"/>
  </r>
  <r>
    <x v="1489"/>
    <x v="0"/>
    <n v="143226.48105"/>
    <n v="52435.184999999998"/>
    <n v="91259.08"/>
    <n v="14389.96"/>
  </r>
  <r>
    <x v="1490"/>
    <x v="0"/>
    <n v="130106.20215"/>
    <n v="52741.077499999999"/>
    <n v="67809.83"/>
    <n v="14799.289999999999"/>
  </r>
  <r>
    <x v="1491"/>
    <x v="0"/>
    <n v="138117.18774999998"/>
    <n v="52466.62"/>
    <n v="77032.171249999999"/>
    <n v="15520.19"/>
  </r>
  <r>
    <x v="1492"/>
    <x v="0"/>
    <n v="146049.1256"/>
    <n v="51558.894999999997"/>
    <n v="84592.721250000002"/>
    <n v="11963.210000000001"/>
  </r>
  <r>
    <x v="1493"/>
    <x v="0"/>
    <n v="105375.8836"/>
    <n v="51755.982499999998"/>
    <n v="69297.16"/>
    <n v="11627.35"/>
  </r>
  <r>
    <x v="1494"/>
    <x v="0"/>
    <n v="124560.2185"/>
    <n v="52169.035000000003"/>
    <n v="72199.0625"/>
    <n v="11504.74"/>
  </r>
  <r>
    <x v="1495"/>
    <x v="0"/>
    <n v="95835.303"/>
    <n v="52362.622499999998"/>
    <n v="53340.422500000001"/>
    <n v="10374.210000000001"/>
  </r>
  <r>
    <x v="1496"/>
    <x v="0"/>
    <n v="126924.3705"/>
    <n v="52495.697500000002"/>
    <n v="64896.429999999993"/>
    <n v="10946.109999999999"/>
  </r>
  <r>
    <x v="1497"/>
    <x v="0"/>
    <n v="131896.81319999998"/>
    <n v="53049.375"/>
    <n v="70680.52"/>
    <n v="13395.69"/>
  </r>
  <r>
    <x v="1498"/>
    <x v="0"/>
    <n v="143319.86099999998"/>
    <n v="52682.712500000001"/>
    <n v="77497.054999999993"/>
    <n v="14535.92"/>
  </r>
  <r>
    <x v="1499"/>
    <x v="0"/>
    <n v="132479.91950000002"/>
    <n v="51987.432500000003"/>
    <n v="79544.927500000005"/>
    <n v="11356.68"/>
  </r>
  <r>
    <x v="1500"/>
    <x v="0"/>
    <n v="90204.077499999985"/>
    <n v="51971.154999999999"/>
    <n v="49495.777499999997"/>
    <n v="10652.43"/>
  </r>
  <r>
    <x v="1501"/>
    <x v="0"/>
    <n v="117179.32500000001"/>
    <n v="50780.12"/>
    <n v="70817.14"/>
    <n v="11602.019999999999"/>
  </r>
  <r>
    <x v="1502"/>
    <x v="0"/>
    <n v="92619.585200000016"/>
    <n v="51230.684999999998"/>
    <n v="51735.532500000001"/>
    <n v="11250.589999999998"/>
  </r>
  <r>
    <x v="1503"/>
    <x v="0"/>
    <n v="124616.01299999999"/>
    <n v="51866.925000000003"/>
    <n v="56629.03"/>
    <n v="12538.84"/>
  </r>
  <r>
    <x v="1504"/>
    <x v="0"/>
    <n v="141546.83620000002"/>
    <n v="51985.64"/>
    <n v="70618.37"/>
    <n v="13710.69"/>
  </r>
  <r>
    <x v="1505"/>
    <x v="0"/>
    <n v="144384.32610000001"/>
    <n v="52307.222500000003"/>
    <n v="76758.122499999998"/>
    <n v="14677.79"/>
  </r>
  <r>
    <x v="1506"/>
    <x v="0"/>
    <n v="153129.30679999999"/>
    <n v="52808.077499999999"/>
    <n v="86409.647499999992"/>
    <n v="13581.9"/>
  </r>
  <r>
    <x v="1507"/>
    <x v="0"/>
    <n v="106088.6348"/>
    <n v="54325.967499999999"/>
    <n v="63511.96"/>
    <n v="12752.74"/>
  </r>
  <r>
    <x v="1508"/>
    <x v="0"/>
    <n v="142295.71669999999"/>
    <n v="53484.9375"/>
    <n v="80453.807499999995"/>
    <n v="11836.87"/>
  </r>
  <r>
    <x v="1509"/>
    <x v="0"/>
    <n v="105758.44696737123"/>
    <n v="54488.275000000001"/>
    <n v="58196.19"/>
    <n v="12025.46"/>
  </r>
  <r>
    <x v="1510"/>
    <x v="0"/>
    <n v="142528.43650000001"/>
    <n v="54589.87"/>
    <n v="77716.78"/>
    <n v="12305.81"/>
  </r>
  <r>
    <x v="1511"/>
    <x v="0"/>
    <n v="138171.79569999999"/>
    <n v="53806.315000000002"/>
    <n v="69386.077832031253"/>
    <n v="13104.529999999999"/>
  </r>
  <r>
    <x v="1512"/>
    <x v="0"/>
    <n v="143444.39200000002"/>
    <n v="53465.504999999997"/>
    <n v="78563.821835937502"/>
    <n v="13817.52"/>
  </r>
  <r>
    <x v="1513"/>
    <x v="0"/>
    <n v="150095.70379999999"/>
    <n v="53431.112500000003"/>
    <n v="87472.219765624992"/>
    <n v="13369.73"/>
  </r>
  <r>
    <x v="1514"/>
    <x v="0"/>
    <n v="110637.198"/>
    <n v="53586.6"/>
    <n v="79224.195468749997"/>
    <n v="8634.17"/>
  </r>
  <r>
    <x v="1515"/>
    <x v="0"/>
    <n v="126072.36690000001"/>
    <n v="52568.644999999997"/>
    <n v="88043.585781250003"/>
    <n v="9929.39"/>
  </r>
  <r>
    <x v="1516"/>
    <x v="0"/>
    <n v="89639.848500000007"/>
    <n v="51697.85"/>
    <n v="59324.611250000002"/>
    <n v="6944.61"/>
  </r>
  <r>
    <x v="1517"/>
    <x v="0"/>
    <n v="148192.6746"/>
    <n v="53209.254999999997"/>
    <n v="79490.151249999995"/>
    <n v="14025.22"/>
  </r>
  <r>
    <x v="1518"/>
    <x v="0"/>
    <n v="146781.95489999998"/>
    <n v="53083.434999999998"/>
    <n v="81042.665937500002"/>
    <n v="12834.21"/>
  </r>
  <r>
    <x v="1519"/>
    <x v="0"/>
    <n v="142095.4883"/>
    <n v="53687.467499999999"/>
    <n v="90378.834375000006"/>
    <n v="10683.08"/>
  </r>
  <r>
    <x v="1520"/>
    <x v="0"/>
    <n v="143399.8486"/>
    <n v="52644.555"/>
    <n v="87421.753750000003"/>
    <n v="11903.68"/>
  </r>
  <r>
    <x v="1521"/>
    <x v="0"/>
    <n v="106059.4595"/>
    <n v="53173.987500000003"/>
    <n v="63737.39"/>
    <n v="11055.910000000002"/>
  </r>
  <r>
    <x v="1522"/>
    <x v="0"/>
    <n v="137906.8193"/>
    <n v="52024.635000000002"/>
    <n v="82232.98"/>
    <n v="12257"/>
  </r>
  <r>
    <x v="1523"/>
    <x v="0"/>
    <n v="100376.962"/>
    <n v="51882.1"/>
    <n v="58346.553124999999"/>
    <n v="13063.28"/>
  </r>
  <r>
    <x v="1524"/>
    <x v="0"/>
    <n v="136299.10159999999"/>
    <n v="51623.842499999999"/>
    <n v="58860.084999999999"/>
    <n v="10591.3"/>
  </r>
  <r>
    <x v="1525"/>
    <x v="0"/>
    <n v="139255.44089999999"/>
    <n v="52613.402499999997"/>
    <n v="50122.727500000001"/>
    <n v="11825.25"/>
  </r>
  <r>
    <x v="1526"/>
    <x v="0"/>
    <n v="137714.69460000002"/>
    <n v="51584.322500000002"/>
    <n v="53551.546875"/>
    <n v="11835.36"/>
  </r>
  <r>
    <x v="1527"/>
    <x v="0"/>
    <n v="139344.693"/>
    <n v="46885.1"/>
    <n v="65008.19"/>
    <n v="7700.6400000000012"/>
  </r>
  <r>
    <x v="1528"/>
    <x v="0"/>
    <n v="110591.90810000002"/>
    <n v="44452.412499999999"/>
    <n v="59861.883125"/>
    <n v="7247.24"/>
  </r>
  <r>
    <x v="1529"/>
    <x v="0"/>
    <n v="127698.37880000001"/>
    <n v="44966.422500000001"/>
    <n v="81298.371874999997"/>
    <n v="7888.25"/>
  </r>
  <r>
    <x v="1530"/>
    <x v="0"/>
    <n v="104221.4096"/>
    <n v="48260.767500000002"/>
    <n v="59717.221250000002"/>
    <n v="7016.7900000000009"/>
  </r>
  <r>
    <x v="1531"/>
    <x v="0"/>
    <n v="141195.5607"/>
    <n v="50250.627500000002"/>
    <n v="59785.108124999999"/>
    <n v="8742.3100000000013"/>
  </r>
  <r>
    <x v="1532"/>
    <x v="0"/>
    <n v="136973.88210000002"/>
    <n v="52829.93"/>
    <n v="78499.893750000003"/>
    <n v="9743.19"/>
  </r>
  <r>
    <x v="1533"/>
    <x v="0"/>
    <n v="133939.31950000001"/>
    <n v="53509.667500000003"/>
    <n v="84183.501250000001"/>
    <n v="10155.15"/>
  </r>
  <r>
    <x v="1534"/>
    <x v="0"/>
    <n v="138945.052"/>
    <n v="52202.324999999997"/>
    <n v="74158.061249999999"/>
    <n v="9630.67"/>
  </r>
  <r>
    <x v="1535"/>
    <x v="0"/>
    <n v="110586.60429999998"/>
    <n v="47680.292500000003"/>
    <n v="57267.184999999998"/>
    <n v="7501.6399999999994"/>
  </r>
  <r>
    <x v="1536"/>
    <x v="0"/>
    <n v="135323.5073"/>
    <n v="42284.925000000003"/>
    <n v="61521.49"/>
    <n v="6893.93"/>
  </r>
  <r>
    <x v="1537"/>
    <x v="0"/>
    <n v="109956.66179999997"/>
    <n v="41810.78"/>
    <n v="48990.4375"/>
    <n v="7224.92"/>
  </r>
  <r>
    <x v="1538"/>
    <x v="0"/>
    <n v="139666.2458"/>
    <n v="48552.017500000002"/>
    <n v="79353.568750000006"/>
    <n v="9479.99"/>
  </r>
  <r>
    <x v="1539"/>
    <x v="0"/>
    <n v="143196.54800000001"/>
    <n v="54181.902499999997"/>
    <n v="89026.207500000004"/>
    <n v="10408.57"/>
  </r>
  <r>
    <x v="1540"/>
    <x v="0"/>
    <n v="139460.64419999998"/>
    <n v="52714.817499999997"/>
    <n v="82764.925000000003"/>
    <n v="10943.71"/>
  </r>
  <r>
    <x v="1541"/>
    <x v="0"/>
    <n v="135480.62299999999"/>
    <n v="48894.684999999998"/>
    <n v="77755.773749999993"/>
    <n v="10548.33"/>
  </r>
  <r>
    <x v="1542"/>
    <x v="0"/>
    <n v="97407.497999999992"/>
    <n v="45077.675000000003"/>
    <n v="60573.458749999998"/>
    <n v="8696.89"/>
  </r>
  <r>
    <x v="1543"/>
    <x v="0"/>
    <n v="141920.60499999998"/>
    <n v="41053.03"/>
    <n v="61843.496249999997"/>
    <n v="7606.95"/>
  </r>
  <r>
    <x v="1544"/>
    <x v="0"/>
    <n v="103752.22230000001"/>
    <n v="41882.449999999997"/>
    <n v="48925.03875"/>
    <n v="7318.86"/>
  </r>
  <r>
    <x v="1545"/>
    <x v="0"/>
    <n v="139303.6145"/>
    <n v="46942.364999999998"/>
    <n v="74353.716249999998"/>
    <n v="9513.6999999999989"/>
  </r>
  <r>
    <x v="1546"/>
    <x v="0"/>
    <n v="140001.7383"/>
    <n v="53149.625"/>
    <n v="63749.03875"/>
    <n v="9046.14"/>
  </r>
  <r>
    <x v="1547"/>
    <x v="0"/>
    <n v="138743.63339999999"/>
    <n v="52942.245000000003"/>
    <n v="68454.857499999998"/>
    <n v="9361.16"/>
  </r>
  <r>
    <x v="1548"/>
    <x v="0"/>
    <n v="138830.8394"/>
    <n v="47866.745000000003"/>
    <n v="69558.535000000003"/>
    <n v="9126.7000000000007"/>
  </r>
  <r>
    <x v="1549"/>
    <x v="0"/>
    <n v="105426.0107"/>
    <n v="43927.1"/>
    <n v="60830.45"/>
    <n v="7679.5"/>
  </r>
  <r>
    <x v="1550"/>
    <x v="0"/>
    <n v="142786.4762"/>
    <n v="41810.294999999998"/>
    <n v="73633.247499999998"/>
    <n v="7761.31"/>
  </r>
  <r>
    <x v="1551"/>
    <x v="0"/>
    <n v="94830.103899999987"/>
    <n v="42651.014999999999"/>
    <n v="56003.571250000001"/>
    <n v="7813.21"/>
  </r>
  <r>
    <x v="1552"/>
    <x v="0"/>
    <n v="126652.4835"/>
    <n v="50421.2"/>
    <n v="67740.376250000001"/>
    <n v="9560.4599999999991"/>
  </r>
  <r>
    <x v="1553"/>
    <x v="0"/>
    <n v="136973.20939999999"/>
    <n v="54133.59"/>
    <n v="78205.186249999999"/>
    <n v="10570.630000000001"/>
  </r>
  <r>
    <x v="1554"/>
    <x v="0"/>
    <n v="138966.53719999999"/>
    <n v="52855.6"/>
    <n v="83732.977500000008"/>
    <n v="10769.759999999998"/>
  </r>
  <r>
    <x v="1555"/>
    <x v="0"/>
    <n v="143785.7506"/>
    <n v="52434.044999999998"/>
    <n v="81085.535000000003"/>
    <n v="10467.52"/>
  </r>
  <r>
    <x v="1556"/>
    <x v="0"/>
    <n v="141486.29199999999"/>
    <n v="52603.084999999999"/>
    <n v="80710.588749999995"/>
    <n v="10299.94"/>
  </r>
  <r>
    <x v="1557"/>
    <x v="0"/>
    <n v="136611.3432"/>
    <n v="49965.154999999999"/>
    <n v="78206.508750000008"/>
    <n v="8716.89"/>
  </r>
  <r>
    <x v="1558"/>
    <x v="0"/>
    <n v="105681.5125"/>
    <n v="50705.684999999998"/>
    <n v="60225.532500000001"/>
    <n v="8227.16"/>
  </r>
  <r>
    <x v="1559"/>
    <x v="0"/>
    <n v="140985.47579999999"/>
    <n v="51409.66"/>
    <n v="74821.046249999999"/>
    <n v="9005.84"/>
  </r>
  <r>
    <x v="1560"/>
    <x v="0"/>
    <n v="133306.15530000001"/>
    <n v="52735.3"/>
    <n v="63076.741249999999"/>
    <n v="8584.16"/>
  </r>
  <r>
    <x v="1561"/>
    <x v="0"/>
    <n v="134599.49299999999"/>
    <n v="51399.745000000003"/>
    <n v="64479.212499999994"/>
    <n v="8558.74"/>
  </r>
  <r>
    <x v="1562"/>
    <x v="0"/>
    <n v="126029.10950000001"/>
    <n v="46547.040000000001"/>
    <n v="45939.223749999997"/>
    <n v="4489.66"/>
  </r>
  <r>
    <x v="1563"/>
    <x v="0"/>
    <n v="97926.905500000008"/>
    <n v="43453.77"/>
    <n v="46230.081250000003"/>
    <n v="2159.6999999999998"/>
  </r>
  <r>
    <x v="1564"/>
    <x v="0"/>
    <n v="127828.10060000001"/>
    <n v="43018.855000000003"/>
    <n v="50360.89"/>
    <n v="2333.9499999999998"/>
  </r>
  <r>
    <x v="1565"/>
    <x v="0"/>
    <n v="93203.351800000004"/>
    <n v="43522.06"/>
    <n v="48442.792499999996"/>
    <n v="2144.46"/>
  </r>
  <r>
    <x v="1566"/>
    <x v="0"/>
    <n v="133915.77310000002"/>
    <n v="48879.22"/>
    <n v="69511.932499999995"/>
    <n v="2380.64"/>
  </r>
  <r>
    <x v="1567"/>
    <x v="0"/>
    <n v="135566.96600000001"/>
    <n v="52212.035000000003"/>
    <n v="63157.612500000003"/>
    <n v="2937.24"/>
  </r>
  <r>
    <x v="1568"/>
    <x v="0"/>
    <n v="133665.38570000001"/>
    <n v="50914.785000000003"/>
    <n v="64058.707500000004"/>
    <n v="2834.05"/>
  </r>
  <r>
    <x v="1569"/>
    <x v="0"/>
    <n v="123425.3376"/>
    <n v="49304.46"/>
    <n v="60180.657500000001"/>
    <n v="2131.37"/>
  </r>
  <r>
    <x v="1570"/>
    <x v="0"/>
    <n v="84427.381899999993"/>
    <n v="48470.605000000003"/>
    <n v="39176.66375"/>
    <n v="1912.46"/>
  </r>
  <r>
    <x v="1571"/>
    <x v="0"/>
    <n v="125357.6825"/>
    <n v="47873.279999999999"/>
    <n v="40987.258750000001"/>
    <n v="2108.7200000000003"/>
  </r>
  <r>
    <x v="1572"/>
    <x v="0"/>
    <n v="92420.977499999994"/>
    <n v="49295.13"/>
    <n v="42089.783750000002"/>
    <n v="1969.32"/>
  </r>
  <r>
    <x v="1573"/>
    <x v="0"/>
    <n v="138481.45209999999"/>
    <n v="50642.45"/>
    <n v="58671.18"/>
    <n v="2369.15"/>
  </r>
  <r>
    <x v="1574"/>
    <x v="0"/>
    <n v="134869.79930000001"/>
    <n v="52183.28"/>
    <n v="61805.377500000002"/>
    <n v="3038.45"/>
  </r>
  <r>
    <x v="1575"/>
    <x v="0"/>
    <n v="131632.12960000001"/>
    <n v="51963.65"/>
    <n v="68671.864999999991"/>
    <n v="3010.7799999999997"/>
  </r>
  <r>
    <x v="1576"/>
    <x v="0"/>
    <n v="137451.948"/>
    <n v="50020.15"/>
    <n v="62651.762499999997"/>
    <n v="2271.23"/>
  </r>
  <r>
    <x v="1577"/>
    <x v="0"/>
    <n v="94883.991099999999"/>
    <n v="49208.57"/>
    <n v="41601.864999999998"/>
    <n v="2043.1299999999999"/>
  </r>
  <r>
    <x v="1578"/>
    <x v="0"/>
    <n v="128238.44999999998"/>
    <n v="48277.93"/>
    <n v="48458.66"/>
    <n v="2313.6800000000003"/>
  </r>
  <r>
    <x v="1579"/>
    <x v="0"/>
    <n v="97826.408900000009"/>
    <n v="48553.875"/>
    <n v="44883.614999999998"/>
    <n v="2226.21"/>
  </r>
  <r>
    <x v="1580"/>
    <x v="0"/>
    <n v="137052.66869999998"/>
    <n v="49143.3"/>
    <n v="61914.51"/>
    <n v="2486.5700000000002"/>
  </r>
  <r>
    <x v="1581"/>
    <x v="0"/>
    <n v="137740.12"/>
    <n v="51038.17"/>
    <n v="59033.372499999998"/>
    <n v="3017.23"/>
  </r>
  <r>
    <x v="1582"/>
    <x v="0"/>
    <n v="133820.35070000001"/>
    <n v="50354.36"/>
    <n v="50756.637499999997"/>
    <n v="2816.15"/>
  </r>
  <r>
    <x v="1583"/>
    <x v="0"/>
    <n v="129215.02559999999"/>
    <n v="48410.5"/>
    <n v="50060.817499999997"/>
    <n v="2166.19"/>
  </r>
  <r>
    <x v="1584"/>
    <x v="0"/>
    <n v="84458.3698"/>
    <n v="46285.93"/>
    <n v="38984.232499999998"/>
    <n v="877.01"/>
  </r>
  <r>
    <x v="1585"/>
    <x v="0"/>
    <n v="72631.05279999999"/>
    <n v="41865.714999999997"/>
    <n v="35687.677499999998"/>
    <n v="726.91000000000008"/>
  </r>
  <r>
    <x v="1586"/>
    <x v="0"/>
    <n v="80199.073099999994"/>
    <n v="40049.82"/>
    <n v="44230.422500000001"/>
    <n v="720.05"/>
  </r>
  <r>
    <x v="1587"/>
    <x v="0"/>
    <n v="122552.66809999998"/>
    <n v="47984.184999999998"/>
    <n v="54404.665000000001"/>
    <n v="2128.4699999999998"/>
  </r>
  <r>
    <x v="1588"/>
    <x v="0"/>
    <n v="123355.97710000002"/>
    <n v="51245.275000000001"/>
    <n v="37838.647499999999"/>
    <n v="2859.7700000000004"/>
  </r>
  <r>
    <x v="1589"/>
    <x v="0"/>
    <n v="120406.38139999998"/>
    <n v="50711.5"/>
    <n v="35779.964999999997"/>
    <n v="2761.17"/>
  </r>
  <r>
    <x v="1590"/>
    <x v="0"/>
    <n v="118859.34080000002"/>
    <n v="45377.425000000003"/>
    <n v="45496.0075"/>
    <n v="804.59"/>
  </r>
  <r>
    <x v="1591"/>
    <x v="0"/>
    <n v="86012.459199999998"/>
    <n v="41004.095000000001"/>
    <n v="40607.4"/>
    <n v="1054.18"/>
  </r>
  <r>
    <x v="1592"/>
    <x v="0"/>
    <n v="125260.17809999999"/>
    <n v="41342.53"/>
    <n v="53640.4375"/>
    <n v="852.84"/>
  </r>
  <r>
    <x v="1593"/>
    <x v="0"/>
    <n v="94063.314899999998"/>
    <n v="42333.264999999999"/>
    <n v="48443.987500000003"/>
    <n v="798"/>
  </r>
  <r>
    <x v="1594"/>
    <x v="0"/>
    <n v="130177.42229999999"/>
    <n v="48333.745000000003"/>
    <n v="59562.3125"/>
    <n v="2291.48"/>
  </r>
  <r>
    <x v="1595"/>
    <x v="0"/>
    <n v="123855.02449999998"/>
    <n v="53327.224999999999"/>
    <n v="55651.677499999998"/>
    <n v="2953.27"/>
  </r>
  <r>
    <x v="1596"/>
    <x v="0"/>
    <n v="126316.0986"/>
    <n v="53758.85"/>
    <n v="54304.635000000002"/>
    <n v="5648.9"/>
  </r>
  <r>
    <x v="1597"/>
    <x v="0"/>
    <n v="127796.75180000001"/>
    <n v="51068.41"/>
    <n v="56695.277499999997"/>
    <n v="2885.81"/>
  </r>
  <r>
    <x v="1598"/>
    <x v="0"/>
    <n v="95181.354000000021"/>
    <n v="50251.74"/>
    <n v="47133.945"/>
    <n v="2040.97"/>
  </r>
  <r>
    <x v="1599"/>
    <x v="0"/>
    <n v="128842.41629999998"/>
    <n v="47170.35"/>
    <n v="51970.042500000003"/>
    <n v="4392.0599999999995"/>
  </r>
  <r>
    <x v="1600"/>
    <x v="0"/>
    <n v="94909.473100000003"/>
    <n v="40845.595000000001"/>
    <n v="45520.637499999997"/>
    <n v="2140.38"/>
  </r>
  <r>
    <x v="1601"/>
    <x v="0"/>
    <n v="133082.56289999999"/>
    <n v="48443.334999999999"/>
    <n v="51434.522499999999"/>
    <n v="5165.3"/>
  </r>
  <r>
    <x v="1602"/>
    <x v="0"/>
    <n v="131151.01736172853"/>
    <n v="52529.49"/>
    <n v="49574.224999999999"/>
    <n v="6839.59"/>
  </r>
  <r>
    <x v="1603"/>
    <x v="0"/>
    <n v="130292.95026172852"/>
    <n v="52066.67"/>
    <n v="46055.02"/>
    <n v="6558.2000000000007"/>
  </r>
  <r>
    <x v="1604"/>
    <x v="0"/>
    <n v="126361.94459999997"/>
    <n v="49901.56"/>
    <n v="56674.917499999996"/>
    <n v="1864.1599999999999"/>
  </r>
  <r>
    <x v="1605"/>
    <x v="0"/>
    <n v="87635.01890000001"/>
    <n v="47698.855000000003"/>
    <n v="47470.29"/>
    <n v="1876.02"/>
  </r>
  <r>
    <x v="1606"/>
    <x v="0"/>
    <n v="119990.3425"/>
    <n v="42919.775000000001"/>
    <n v="63878.972500000003"/>
    <n v="1829.71"/>
  </r>
  <r>
    <x v="1607"/>
    <x v="0"/>
    <n v="88440.667499999996"/>
    <n v="39618.300000000003"/>
    <n v="40345.692499999997"/>
    <n v="694.79"/>
  </r>
  <r>
    <x v="1608"/>
    <x v="0"/>
    <n v="129611.96699999999"/>
    <n v="47567.59"/>
    <n v="54468.004999999997"/>
    <n v="2075.5100000000002"/>
  </r>
  <r>
    <x v="1609"/>
    <x v="0"/>
    <n v="125729.78279999999"/>
    <n v="52806.375"/>
    <n v="50003.71"/>
    <n v="2798.8500000000004"/>
  </r>
  <r>
    <x v="1610"/>
    <x v="0"/>
    <n v="121643.40310000001"/>
    <n v="51710.42"/>
    <n v="53685.762499999997"/>
    <n v="2673.74"/>
  </r>
  <r>
    <x v="1611"/>
    <x v="0"/>
    <n v="130822.85249999999"/>
    <n v="47594.614999999998"/>
    <n v="71180.125"/>
    <n v="5157.6400000000003"/>
  </r>
  <r>
    <x v="1612"/>
    <x v="0"/>
    <n v="93464.092799999999"/>
    <n v="43088.315000000002"/>
    <n v="62575.4375"/>
    <n v="754.47"/>
  </r>
  <r>
    <x v="1613"/>
    <x v="0"/>
    <n v="116484.6275"/>
    <n v="41119.14"/>
    <n v="53016.875"/>
    <n v="743.74"/>
  </r>
  <r>
    <x v="1614"/>
    <x v="0"/>
    <n v="80885.234499999991"/>
    <n v="40613.894999999997"/>
    <n v="19352.25"/>
    <n v="722.17000000000007"/>
  </r>
  <r>
    <x v="1615"/>
    <x v="0"/>
    <n v="121003.26180000001"/>
    <n v="48425.544999999998"/>
    <n v="21293.3125"/>
    <n v="760.03"/>
  </r>
  <r>
    <x v="1616"/>
    <x v="0"/>
    <n v="120350.3735"/>
    <n v="53578.87"/>
    <n v="26748.25"/>
    <n v="668.88999999999987"/>
  </r>
  <r>
    <x v="1617"/>
    <x v="0"/>
    <n v="121010.22719999999"/>
    <n v="51338.44"/>
    <n v="33500.6875"/>
    <n v="730.43000000000006"/>
  </r>
  <r>
    <x v="1618"/>
    <x v="0"/>
    <n v="117650.40889999999"/>
    <n v="46019.33"/>
    <n v="22211.4375"/>
    <n v="823.27"/>
  </r>
  <r>
    <x v="1619"/>
    <x v="0"/>
    <n v="84905.60639999999"/>
    <n v="42053.87"/>
    <n v="17195.8125"/>
    <n v="847.44"/>
  </r>
  <r>
    <x v="1620"/>
    <x v="0"/>
    <n v="119310.07829999999"/>
    <n v="40745.629999999997"/>
    <n v="22690.375"/>
    <n v="736.28"/>
  </r>
  <r>
    <x v="1621"/>
    <x v="0"/>
    <n v="88634.031799999997"/>
    <n v="40180.94"/>
    <n v="22726.5"/>
    <n v="732.26"/>
  </r>
  <r>
    <x v="1622"/>
    <x v="0"/>
    <n v="127372.86670000001"/>
    <n v="46833.764999999999"/>
    <n v="29249.125"/>
    <n v="769.56999999999994"/>
  </r>
  <r>
    <x v="1623"/>
    <x v="0"/>
    <n v="124769.62729999999"/>
    <n v="52666.535000000003"/>
    <n v="26882.875"/>
    <n v="770.36"/>
  </r>
  <r>
    <x v="1624"/>
    <x v="0"/>
    <n v="117789.7732"/>
    <n v="52691.18"/>
    <n v="21801.1875"/>
    <n v="709.63999999999987"/>
  </r>
  <r>
    <x v="1625"/>
    <x v="0"/>
    <n v="118652.88100000001"/>
    <n v="50267.425000000003"/>
    <n v="21097.25"/>
    <n v="923.7600000000001"/>
  </r>
  <r>
    <x v="1626"/>
    <x v="0"/>
    <n v="77771.804799999998"/>
    <n v="48977.445"/>
    <n v="14365.3125"/>
    <n v="628.97"/>
  </r>
  <r>
    <x v="1627"/>
    <x v="0"/>
    <n v="113689.7231"/>
    <n v="50201.105000000003"/>
    <n v="12401.0625"/>
    <n v="646.48"/>
  </r>
  <r>
    <x v="1628"/>
    <x v="0"/>
    <n v="73989.660100000008"/>
    <n v="51544.754999999997"/>
    <n v="12908.5"/>
    <n v="783.95"/>
  </r>
  <r>
    <x v="1629"/>
    <x v="0"/>
    <n v="116069.495"/>
    <n v="53405.455000000002"/>
    <n v="17858.4375"/>
    <n v="733.17000000000007"/>
  </r>
  <r>
    <x v="1630"/>
    <x v="0"/>
    <n v="117639.81749999998"/>
    <n v="58104.695"/>
    <n v="12834.8125"/>
    <n v="624.21"/>
  </r>
  <r>
    <x v="1631"/>
    <x v="0"/>
    <n v="119388.38869999998"/>
    <n v="59485.574999999997"/>
    <n v="12487.375"/>
    <n v="612.91"/>
  </r>
  <r>
    <x v="1632"/>
    <x v="0"/>
    <n v="122211.46709999999"/>
    <n v="56182.315000000002"/>
    <n v="13789.75"/>
    <n v="1009.37"/>
  </r>
  <r>
    <x v="1633"/>
    <x v="0"/>
    <n v="122735.7118"/>
    <n v="54727.125"/>
    <n v="19483.75"/>
    <n v="995.3599999999999"/>
  </r>
  <r>
    <x v="1634"/>
    <x v="0"/>
    <n v="124661.6629"/>
    <n v="53045.504999999997"/>
    <n v="19130.75"/>
    <n v="931.66000000000008"/>
  </r>
  <r>
    <x v="1635"/>
    <x v="0"/>
    <n v="120026.988"/>
    <n v="52874.48"/>
    <n v="18217.625"/>
    <n v="913.3900000000001"/>
  </r>
  <r>
    <x v="1636"/>
    <x v="0"/>
    <n v="124952.88940000001"/>
    <n v="52813.775000000001"/>
    <n v="20086.625"/>
    <n v="891.18999999999994"/>
  </r>
  <r>
    <x v="1637"/>
    <x v="0"/>
    <n v="119299.32120000001"/>
    <n v="54315.355000000003"/>
    <n v="20504.125"/>
    <n v="778.44"/>
  </r>
  <r>
    <x v="1638"/>
    <x v="0"/>
    <n v="117988.08730000001"/>
    <n v="55644.724999999999"/>
    <n v="20562"/>
    <n v="562.91999999999996"/>
  </r>
  <r>
    <x v="1639"/>
    <x v="0"/>
    <n v="120578.68739999998"/>
    <n v="54561.68"/>
    <n v="21513.75"/>
    <n v="713.93000000000006"/>
  </r>
  <r>
    <x v="1640"/>
    <x v="0"/>
    <n v="120372.662"/>
    <n v="52398.559999999998"/>
    <n v="21983.75"/>
    <n v="730.61000000000013"/>
  </r>
  <r>
    <x v="1641"/>
    <x v="0"/>
    <n v="125140.59699999999"/>
    <n v="51246.44"/>
    <n v="23059.25"/>
    <n v="845.55000000000007"/>
  </r>
  <r>
    <x v="1642"/>
    <x v="0"/>
    <n v="121815.4727"/>
    <n v="51547.375"/>
    <n v="19592.875"/>
    <n v="842.53"/>
  </r>
  <r>
    <x v="1643"/>
    <x v="0"/>
    <n v="125226.38870000001"/>
    <n v="52761.125"/>
    <n v="17315.875"/>
    <n v="844.51"/>
  </r>
  <r>
    <x v="1644"/>
    <x v="0"/>
    <n v="121721.84049999999"/>
    <n v="54761.055"/>
    <n v="18173.75"/>
    <n v="893.69999999999993"/>
  </r>
  <r>
    <x v="1645"/>
    <x v="0"/>
    <n v="113949.5876"/>
    <n v="55007.333706054691"/>
    <n v="18827.75"/>
    <n v="704.95"/>
  </r>
  <r>
    <x v="1646"/>
    <x v="0"/>
    <n v="118843.4774"/>
    <n v="49529.672875976561"/>
    <n v="22292"/>
    <n v="632.95000000000005"/>
  </r>
  <r>
    <x v="1647"/>
    <x v="0"/>
    <n v="80642.281300000002"/>
    <n v="46723.244003906249"/>
    <n v="16517.5"/>
    <n v="805.91000000000008"/>
  </r>
  <r>
    <x v="1648"/>
    <x v="0"/>
    <n v="113889.22499999999"/>
    <n v="40916.085195312502"/>
    <n v="19689.875"/>
    <n v="716.42000000000007"/>
  </r>
  <r>
    <x v="1649"/>
    <x v="0"/>
    <n v="83928.887800000011"/>
    <n v="39388.362578125001"/>
    <n v="17680.75"/>
    <n v="715.69999999999993"/>
  </r>
  <r>
    <x v="1650"/>
    <x v="0"/>
    <n v="119489.0465"/>
    <n v="44395.501875000002"/>
    <n v="26753"/>
    <n v="898.43"/>
  </r>
  <r>
    <x v="1651"/>
    <x v="0"/>
    <n v="116964.78260000001"/>
    <n v="53981.146249999998"/>
    <n v="26123.375"/>
    <n v="866.84"/>
  </r>
  <r>
    <x v="1652"/>
    <x v="0"/>
    <n v="112868.337"/>
    <n v="48455.145937499998"/>
    <n v="24444.375"/>
    <n v="717.61999999999989"/>
  </r>
  <r>
    <x v="1653"/>
    <x v="0"/>
    <n v="115381.4135"/>
    <n v="44583.014765624997"/>
    <n v="25708.5"/>
    <n v="759.67"/>
  </r>
  <r>
    <x v="1654"/>
    <x v="0"/>
    <n v="83138.605500000005"/>
    <n v="40582.111562500002"/>
    <n v="8928.375"/>
    <n v="5699.5700000000006"/>
  </r>
  <r>
    <x v="1655"/>
    <x v="0"/>
    <n v="112723.4485"/>
    <n v="38899.947031249998"/>
    <n v="23482.75"/>
    <n v="889.56"/>
  </r>
  <r>
    <x v="1656"/>
    <x v="0"/>
    <n v="79950.426399999997"/>
    <n v="38645.292812500003"/>
    <n v="22209.875"/>
    <n v="872.46"/>
  </r>
  <r>
    <x v="1657"/>
    <x v="0"/>
    <n v="119228.77770000001"/>
    <n v="46722.795781250003"/>
    <n v="42399.875"/>
    <n v="1052.45"/>
  </r>
  <r>
    <x v="1658"/>
    <x v="0"/>
    <n v="120627.6084"/>
    <n v="51811.708437499998"/>
    <n v="52992.75"/>
    <n v="1082.9099999999999"/>
  </r>
  <r>
    <x v="1659"/>
    <x v="0"/>
    <n v="116105.44159999998"/>
    <n v="51235.63703125"/>
    <n v="28789.875"/>
    <n v="905.68999999999994"/>
  </r>
  <r>
    <x v="1660"/>
    <x v="0"/>
    <n v="113657.80600000001"/>
    <n v="48381.478125000001"/>
    <n v="12895.25"/>
    <n v="905.43"/>
  </r>
  <r>
    <x v="1661"/>
    <x v="0"/>
    <n v="79147.509000000005"/>
    <n v="41462.143750000003"/>
    <n v="11946"/>
    <n v="874.78"/>
  </r>
  <r>
    <x v="1662"/>
    <x v="0"/>
    <n v="110122.10699999999"/>
    <n v="41511.713906249999"/>
    <n v="12711.5"/>
    <n v="878.05"/>
  </r>
  <r>
    <x v="1663"/>
    <x v="0"/>
    <n v="85517.358500000002"/>
    <n v="48342.461875000001"/>
    <n v="13859.875"/>
    <n v="869.68"/>
  </r>
  <r>
    <x v="1664"/>
    <x v="0"/>
    <n v="111825.1369"/>
    <n v="51981.053749999999"/>
    <n v="17823.75"/>
    <n v="1017.44"/>
  </r>
  <r>
    <x v="1665"/>
    <x v="0"/>
    <n v="110345.5589"/>
    <n v="52598.112500000003"/>
    <n v="20230.625"/>
    <n v="1017.1000000000001"/>
  </r>
  <r>
    <x v="1666"/>
    <x v="0"/>
    <n v="115675.56999999999"/>
    <n v="52507.569374999999"/>
    <n v="28732.875"/>
    <n v="877.67000000000007"/>
  </r>
  <r>
    <x v="1667"/>
    <x v="0"/>
    <n v="117108.3965"/>
    <n v="52070.004999999997"/>
    <n v="29839.25"/>
    <n v="874.76"/>
  </r>
  <r>
    <x v="1668"/>
    <x v="0"/>
    <n v="117115.21550000001"/>
    <n v="53177.46125"/>
    <n v="19585.5"/>
    <n v="870.20999999999992"/>
  </r>
  <r>
    <x v="1669"/>
    <x v="0"/>
    <n v="113543.6202"/>
    <n v="55013.493437500001"/>
    <n v="14195.625"/>
    <n v="843.59999999999991"/>
  </r>
  <r>
    <x v="1670"/>
    <x v="0"/>
    <n v="82830.797299999991"/>
    <n v="53352.623437499999"/>
    <n v="16653.25"/>
    <n v="857.48"/>
  </r>
  <r>
    <x v="1671"/>
    <x v="0"/>
    <n v="115461.32749999998"/>
    <n v="53151.695937500001"/>
    <n v="16934.75"/>
    <n v="1003.3700000000001"/>
  </r>
  <r>
    <x v="1672"/>
    <x v="0"/>
    <n v="117910.95389999999"/>
    <n v="55793.183749999997"/>
    <n v="14079.625"/>
    <n v="972.09999999999991"/>
  </r>
  <r>
    <x v="1673"/>
    <x v="0"/>
    <n v="116837.8275"/>
    <n v="55892.639062499999"/>
    <n v="13417.25"/>
    <n v="717.45"/>
  </r>
  <r>
    <x v="1674"/>
    <x v="0"/>
    <n v="125041.90359999999"/>
    <n v="53289.922500000001"/>
    <n v="16775.875"/>
    <n v="741.58"/>
  </r>
  <r>
    <x v="1675"/>
    <x v="0"/>
    <n v="84007.235499999995"/>
    <n v="48144.331250000003"/>
    <n v="15923"/>
    <n v="838.03"/>
  </r>
  <r>
    <x v="1676"/>
    <x v="0"/>
    <n v="108134.4357"/>
    <n v="39161.356874999998"/>
    <n v="27013.125"/>
    <n v="903.83"/>
  </r>
  <r>
    <x v="1677"/>
    <x v="0"/>
    <n v="80301.070700000011"/>
    <n v="39118.94"/>
    <n v="21141"/>
    <n v="859.9"/>
  </r>
  <r>
    <x v="1678"/>
    <x v="0"/>
    <n v="103825.2306"/>
    <n v="45546.679375"/>
    <n v="22469.125"/>
    <n v="875.38"/>
  </r>
  <r>
    <x v="1679"/>
    <x v="0"/>
    <n v="103532.95210000002"/>
    <n v="50522.903749999998"/>
    <n v="23676"/>
    <n v="864.78"/>
  </r>
  <r>
    <x v="1680"/>
    <x v="0"/>
    <n v="99441.940499999997"/>
    <n v="49581.508750000001"/>
    <n v="25103.125"/>
    <n v="750.25"/>
  </r>
  <r>
    <x v="1681"/>
    <x v="0"/>
    <n v="104912.08499999999"/>
    <n v="44807.298125000001"/>
    <n v="29142.25"/>
    <n v="838.43000000000006"/>
  </r>
  <r>
    <x v="1682"/>
    <x v="0"/>
    <n v="82563.218500000003"/>
    <n v="38350.394375000003"/>
    <n v="26887.125"/>
    <n v="1125.3899999999999"/>
  </r>
  <r>
    <x v="1683"/>
    <x v="0"/>
    <n v="109925.0384"/>
    <n v="38454.719375000001"/>
    <n v="24127.75"/>
    <n v="722.5"/>
  </r>
  <r>
    <x v="1684"/>
    <x v="0"/>
    <n v="81050.144499999995"/>
    <n v="39243.6875"/>
    <n v="24237.75"/>
    <n v="657.56999999999994"/>
  </r>
  <r>
    <x v="1685"/>
    <x v="0"/>
    <n v="115292.54550000001"/>
    <n v="46006.759375000001"/>
    <n v="39348.75"/>
    <n v="808.93000000000006"/>
  </r>
  <r>
    <x v="1686"/>
    <x v="0"/>
    <n v="114956.3265"/>
    <n v="49948.5075"/>
    <n v="34972.75"/>
    <n v="800.81999999999994"/>
  </r>
  <r>
    <x v="1687"/>
    <x v="0"/>
    <n v="115602.2314"/>
    <n v="50041.090624999997"/>
    <n v="42311.25"/>
    <n v="606.24"/>
  </r>
  <r>
    <x v="1688"/>
    <x v="0"/>
    <n v="121045.23340000001"/>
    <n v="45481.056250000001"/>
    <n v="48446.327270507813"/>
    <n v="734.86"/>
  </r>
  <r>
    <x v="1689"/>
    <x v="0"/>
    <n v="77426.385700000013"/>
    <n v="40216.624374999999"/>
    <n v="23427.897338867188"/>
    <n v="706.49"/>
  </r>
  <r>
    <x v="1690"/>
    <x v="0"/>
    <n v="112285.5137"/>
    <n v="40063.892500000002"/>
    <n v="19384.5009765625"/>
    <n v="756.95"/>
  </r>
  <r>
    <x v="1691"/>
    <x v="0"/>
    <n v="78834.954100000017"/>
    <n v="39923.341874999998"/>
    <n v="16567.94921875"/>
    <n v="725.39"/>
  </r>
  <r>
    <x v="1692"/>
    <x v="0"/>
    <n v="118373.99489999999"/>
    <n v="47007.066874999997"/>
    <n v="25289.0693359375"/>
    <n v="888.17"/>
  </r>
  <r>
    <x v="1693"/>
    <x v="0"/>
    <n v="114328.26000000001"/>
    <n v="52230.630624999998"/>
    <n v="31582.5"/>
    <n v="957.97"/>
  </r>
  <r>
    <x v="1694"/>
    <x v="0"/>
    <n v="114909.7985"/>
    <n v="51462.478750000002"/>
    <n v="40179.912109375"/>
    <n v="865.92000000000007"/>
  </r>
  <r>
    <x v="1695"/>
    <x v="0"/>
    <n v="117454.55440000001"/>
    <n v="45971.379374999997"/>
    <n v="30200.234375"/>
    <n v="1407.75"/>
  </r>
  <r>
    <x v="1696"/>
    <x v="0"/>
    <n v="84204.245399999985"/>
    <n v="40387.269375000003"/>
    <n v="24758.90234375"/>
    <n v="621.1099999999999"/>
  </r>
  <r>
    <x v="1697"/>
    <x v="0"/>
    <n v="113832.371"/>
    <n v="39084.471250000002"/>
    <n v="21020.68359375"/>
    <n v="661.31"/>
  </r>
  <r>
    <x v="1698"/>
    <x v="0"/>
    <n v="94980.878299999982"/>
    <n v="40043.425625000003"/>
    <n v="22994.1015625"/>
    <n v="1453.63"/>
  </r>
  <r>
    <x v="1699"/>
    <x v="0"/>
    <n v="119990.23759999999"/>
    <n v="46800.196250000001"/>
    <n v="28331.359375"/>
    <n v="1175.5500000000002"/>
  </r>
  <r>
    <x v="1700"/>
    <x v="0"/>
    <n v="116207.25629999999"/>
    <n v="51750.946250000001"/>
    <n v="21394.1484375"/>
    <n v="762"/>
  </r>
  <r>
    <x v="1701"/>
    <x v="0"/>
    <n v="114849.395"/>
    <n v="52926.158125000002"/>
    <n v="21127.2109375"/>
    <n v="623.14"/>
  </r>
  <r>
    <x v="1702"/>
    <x v="0"/>
    <n v="118797.735"/>
    <n v="49827.144375000003"/>
    <n v="21537.328125"/>
    <n v="683"/>
  </r>
  <r>
    <x v="1703"/>
    <x v="0"/>
    <n v="83371.425000000003"/>
    <n v="44848.735625000001"/>
    <n v="21616.1328125"/>
    <n v="684.94"/>
  </r>
  <r>
    <x v="1704"/>
    <x v="0"/>
    <n v="113572.66250000001"/>
    <n v="38649.245625000003"/>
    <n v="27990.4140625"/>
    <n v="754.88000000000011"/>
  </r>
  <r>
    <x v="1705"/>
    <x v="0"/>
    <n v="88412.232499999984"/>
    <n v="39310.541875000003"/>
    <n v="23553.7890625"/>
    <n v="741.12999999999988"/>
  </r>
  <r>
    <x v="1706"/>
    <x v="0"/>
    <n v="119539.17420000002"/>
    <n v="47139.416250000002"/>
    <n v="23769.2421875"/>
    <n v="824.02"/>
  </r>
  <r>
    <x v="1707"/>
    <x v="0"/>
    <n v="119869.1565"/>
    <n v="51242.798750000002"/>
    <n v="26408.4453125"/>
    <n v="760.62"/>
  </r>
  <r>
    <x v="1708"/>
    <x v="0"/>
    <n v="122008.28810000001"/>
    <n v="50893.853125000001"/>
    <n v="26750.6484375"/>
    <n v="646.10000000000014"/>
  </r>
  <r>
    <x v="1709"/>
    <x v="0"/>
    <n v="123661.886"/>
    <n v="45559.877500000002"/>
    <n v="26451.5859375"/>
    <n v="994.56999999999994"/>
  </r>
  <r>
    <x v="1710"/>
    <x v="0"/>
    <n v="85729.127299999993"/>
    <n v="39247.535000000003"/>
    <n v="24195.1875"/>
    <n v="869.68000000000006"/>
  </r>
  <r>
    <x v="1711"/>
    <x v="0"/>
    <n v="121644.49040000001"/>
    <n v="36506.448750000003"/>
    <n v="33046.3671875"/>
    <n v="887.09"/>
  </r>
  <r>
    <x v="1712"/>
    <x v="0"/>
    <n v="88868.002000000008"/>
    <n v="43317.21875"/>
    <n v="29000.203125"/>
    <n v="869.90000000000009"/>
  </r>
  <r>
    <x v="1713"/>
    <x v="0"/>
    <n v="128064.07740000001"/>
    <n v="45925.34375"/>
    <n v="38371.109375"/>
    <n v="1090.3600000000001"/>
  </r>
  <r>
    <x v="1714"/>
    <x v="0"/>
    <n v="127624.83600000001"/>
    <n v="51021.1875"/>
    <n v="41017.609375"/>
    <n v="1021.87"/>
  </r>
  <r>
    <x v="1715"/>
    <x v="0"/>
    <n v="124123.41340000002"/>
    <n v="51160.71"/>
    <n v="43695.5625"/>
    <n v="847.66000000000008"/>
  </r>
  <r>
    <x v="1716"/>
    <x v="0"/>
    <n v="114286.48450000001"/>
    <n v="46328.834999999999"/>
    <n v="28521.65625"/>
    <n v="806.13999999999987"/>
  </r>
  <r>
    <x v="1717"/>
    <x v="0"/>
    <n v="81028.384499999986"/>
    <n v="42264.706250000003"/>
    <n v="26913.96875"/>
    <n v="900.11999999999989"/>
  </r>
  <r>
    <x v="1718"/>
    <x v="0"/>
    <n v="121337.83560000001"/>
    <n v="41698.073750000003"/>
    <n v="34774.78125"/>
    <n v="922.07"/>
  </r>
  <r>
    <x v="1719"/>
    <x v="0"/>
    <n v="85266.796100000007"/>
    <n v="41037.404999999999"/>
    <n v="26336.015625"/>
    <n v="781.31"/>
  </r>
  <r>
    <x v="1720"/>
    <x v="0"/>
    <n v="138813.27000000002"/>
    <n v="48931.373749999999"/>
    <n v="44649.34375"/>
    <n v="815.54"/>
  </r>
  <r>
    <x v="1721"/>
    <x v="0"/>
    <n v="136302.658"/>
    <n v="54618.797500000001"/>
    <n v="47029"/>
    <n v="880.32999999999993"/>
  </r>
  <r>
    <x v="1722"/>
    <x v="0"/>
    <n v="128120.26675"/>
    <n v="53137.457499999997"/>
    <n v="40585.1875"/>
    <n v="799.04"/>
  </r>
  <r>
    <x v="1723"/>
    <x v="0"/>
    <n v="131242.42875468748"/>
    <n v="50621.845000000001"/>
    <n v="51605.3125"/>
    <n v="975.31999999999994"/>
  </r>
  <r>
    <x v="1724"/>
    <x v="0"/>
    <n v="93008.6404453125"/>
    <n v="47074.67"/>
    <n v="43934.40625"/>
    <n v="910.31999999999994"/>
  </r>
  <r>
    <x v="1725"/>
    <x v="0"/>
    <n v="127283.12864550782"/>
    <n v="41508.620000000003"/>
    <n v="58936.234375"/>
    <n v="916.31"/>
  </r>
  <r>
    <x v="1726"/>
    <x v="0"/>
    <n v="94505.353920117181"/>
    <n v="48078.426249999997"/>
    <n v="50708.4375"/>
    <n v="932.63"/>
  </r>
  <r>
    <x v="1727"/>
    <x v="0"/>
    <n v="138788.5737578125"/>
    <n v="51749.528749999998"/>
    <n v="68415.796875"/>
    <n v="2166.61"/>
  </r>
  <r>
    <x v="1728"/>
    <x v="0"/>
    <n v="126804.64333437498"/>
    <n v="54639.311249999999"/>
    <n v="59560.0625"/>
    <n v="3060.8199999999997"/>
  </r>
  <r>
    <x v="1729"/>
    <x v="0"/>
    <n v="119065.0986328125"/>
    <n v="53893.09375"/>
    <n v="41705.1875"/>
    <n v="2716"/>
  </r>
  <r>
    <x v="1730"/>
    <x v="0"/>
    <n v="121831.03467187501"/>
    <n v="52205.455000000002"/>
    <n v="28885.96875"/>
    <n v="2778.78"/>
  </r>
  <r>
    <x v="1731"/>
    <x v="0"/>
    <n v="85007.792221875003"/>
    <n v="48642.653749999998"/>
    <n v="21381.5"/>
    <n v="2697.42"/>
  </r>
  <r>
    <x v="1732"/>
    <x v="0"/>
    <n v="125646.34778125001"/>
    <n v="42808.875"/>
    <n v="29630.3125"/>
    <n v="2793.7300000000005"/>
  </r>
  <r>
    <x v="1733"/>
    <x v="0"/>
    <n v="88505.267771874991"/>
    <n v="48905.947500000002"/>
    <n v="29276.34375"/>
    <n v="2639.7699999999995"/>
  </r>
  <r>
    <x v="1734"/>
    <x v="0"/>
    <n v="128154.19706875"/>
    <n v="52860.482499999998"/>
    <n v="36014.59375"/>
    <n v="2706.7200000000003"/>
  </r>
  <r>
    <x v="1735"/>
    <x v="0"/>
    <n v="126618.893734375"/>
    <n v="54033.577499999999"/>
    <n v="34864.71875"/>
    <n v="2754.24"/>
  </r>
  <r>
    <x v="1736"/>
    <x v="0"/>
    <n v="124348.895515625"/>
    <n v="54125.791250000002"/>
    <n v="42693.65625"/>
    <n v="2760.83"/>
  </r>
  <r>
    <x v="1737"/>
    <x v="0"/>
    <n v="130193.87211875002"/>
    <n v="53777.637499999997"/>
    <n v="40237.65625"/>
    <n v="2992.63"/>
  </r>
  <r>
    <x v="1738"/>
    <x v="0"/>
    <n v="133113.35019999999"/>
    <n v="53568.03875"/>
    <n v="60519.96875"/>
    <n v="3139.83"/>
  </r>
  <r>
    <x v="1739"/>
    <x v="0"/>
    <n v="133007.04023749998"/>
    <n v="54363.042500000003"/>
    <n v="69522.65625"/>
    <n v="3181.43"/>
  </r>
  <r>
    <x v="1740"/>
    <x v="0"/>
    <n v="137204.30652500002"/>
    <n v="54978.35"/>
    <n v="75959.3125"/>
    <n v="3219.2300000000005"/>
  </r>
  <r>
    <x v="1741"/>
    <x v="0"/>
    <n v="133132.27565625001"/>
    <n v="54549.302499999998"/>
    <n v="40280.84375"/>
    <n v="2984.6"/>
  </r>
  <r>
    <x v="1742"/>
    <x v="0"/>
    <n v="123771.13188125"/>
    <n v="55081.4"/>
    <n v="36757.625"/>
    <n v="3044.85"/>
  </r>
  <r>
    <x v="1743"/>
    <x v="0"/>
    <n v="117959.99521875002"/>
    <n v="63217.682500000003"/>
    <n v="32647.90625"/>
    <n v="2993.3500000000004"/>
  </r>
  <r>
    <x v="1744"/>
    <x v="0"/>
    <n v="128594.91470000001"/>
    <n v="53865.77"/>
    <n v="42694.21875"/>
    <n v="3044.8100000000004"/>
  </r>
  <r>
    <x v="1745"/>
    <x v="0"/>
    <n v="139219.39543749997"/>
    <n v="53222.787499999999"/>
    <n v="60228.46875"/>
    <n v="3187.72"/>
  </r>
  <r>
    <x v="1746"/>
    <x v="0"/>
    <n v="139904.80891874997"/>
    <n v="52041.036249999997"/>
    <n v="61104.84375"/>
    <n v="3233"/>
  </r>
  <r>
    <x v="1747"/>
    <x v="0"/>
    <n v="82170"/>
    <n v="52526.34375"/>
    <n v="44779.5"/>
    <n v="2828"/>
  </r>
  <r>
    <x v="1748"/>
    <x v="0"/>
    <n v="140004.64968750003"/>
    <n v="52279.85125"/>
    <n v="60821.1875"/>
    <n v="4527.76"/>
  </r>
  <r>
    <x v="1749"/>
    <x v="0"/>
    <n v="141608.80621874999"/>
    <n v="54356.096250000002"/>
    <n v="66763.4375"/>
    <n v="5385.15"/>
  </r>
  <r>
    <x v="1750"/>
    <x v="0"/>
    <n v="142177.73741874998"/>
    <n v="52627.176249999997"/>
    <n v="62555.53125"/>
    <n v="5253.3"/>
  </r>
  <r>
    <x v="1751"/>
    <x v="0"/>
    <n v="141712.24599375"/>
    <n v="51341.102500000001"/>
    <n v="70928.625"/>
    <n v="5735.65"/>
  </r>
  <r>
    <x v="1752"/>
    <x v="0"/>
    <n v="96716.707118750011"/>
    <n v="50877.504999999997"/>
    <n v="57906.59375"/>
    <n v="5766.73"/>
  </r>
  <r>
    <x v="1753"/>
    <x v="0"/>
    <n v="127640.46165625"/>
    <n v="50832.65625"/>
    <n v="68142.9375"/>
    <n v="5718.2"/>
  </r>
  <r>
    <x v="1754"/>
    <x v="0"/>
    <n v="92675.979187500008"/>
    <n v="51780.121249999997"/>
    <n v="53150.125"/>
    <n v="5587.94"/>
  </r>
  <r>
    <x v="1755"/>
    <x v="0"/>
    <n v="126304.29681249999"/>
    <n v="54043.043749999997"/>
    <n v="57472.03125"/>
    <n v="6901.25"/>
  </r>
  <r>
    <x v="1756"/>
    <x v="0"/>
    <n v="129274.80573124999"/>
    <n v="54212.063750000001"/>
    <n v="48511.5"/>
    <n v="7176.79"/>
  </r>
  <r>
    <x v="1757"/>
    <x v="0"/>
    <n v="126572.734125"/>
    <n v="52606.00795454545"/>
    <n v="49182.5"/>
    <n v="7131.67"/>
  </r>
  <r>
    <x v="1758"/>
    <x v="0"/>
    <n v="131304.48493749998"/>
    <n v="49881.54"/>
    <n v="51943.6875"/>
    <n v="7184.8"/>
  </r>
  <r>
    <x v="1759"/>
    <x v="0"/>
    <n v="90101.910337499998"/>
    <n v="51707.326249999998"/>
    <n v="33293.0625"/>
    <n v="6940.28"/>
  </r>
  <r>
    <x v="1760"/>
    <x v="0"/>
    <n v="126901.68554999999"/>
    <n v="50721.796249999999"/>
    <n v="31722.3125"/>
    <n v="5537.05"/>
  </r>
  <r>
    <x v="1761"/>
    <x v="0"/>
    <n v="95783.111300000004"/>
    <n v="52430.927499999998"/>
    <n v="36033"/>
    <n v="4654.57"/>
  </r>
  <r>
    <x v="1762"/>
    <x v="0"/>
    <n v="142695.1066875"/>
    <n v="52852.163183593751"/>
    <n v="52232"/>
    <n v="6361.02"/>
  </r>
  <r>
    <x v="1763"/>
    <x v="0"/>
    <n v="138622.9406875"/>
    <n v="53990.428144531252"/>
    <n v="57828.9375"/>
    <n v="6991.85"/>
  </r>
  <r>
    <x v="1764"/>
    <x v="0"/>
    <n v="135981.36375000002"/>
    <n v="53957.478632812497"/>
    <n v="42327.1875"/>
    <n v="6619.09"/>
  </r>
  <r>
    <x v="1765"/>
    <x v="0"/>
    <n v="137396.38148749998"/>
    <n v="53008.087851562501"/>
    <n v="45033.3125"/>
    <n v="6711.29"/>
  </r>
  <r>
    <x v="1766"/>
    <x v="0"/>
    <n v="134668.340425"/>
    <n v="52510.327265624997"/>
    <n v="40837.1875"/>
    <n v="6549.49"/>
  </r>
  <r>
    <x v="1767"/>
    <x v="0"/>
    <n v="139275.92544999998"/>
    <n v="51060.634609375003"/>
    <n v="62978.125"/>
    <n v="6961.2"/>
  </r>
  <r>
    <x v="1768"/>
    <x v="0"/>
    <n v="144326.376525"/>
    <n v="50096.27765625"/>
    <n v="73802.625"/>
    <n v="7553.18"/>
  </r>
  <r>
    <x v="1769"/>
    <x v="0"/>
    <n v="136441.07343749999"/>
    <n v="51603.539843749997"/>
    <n v="73398.0625"/>
    <n v="7674.9299999999994"/>
  </r>
  <r>
    <x v="1770"/>
    <x v="0"/>
    <n v="133668.41561249999"/>
    <n v="53216.515781249997"/>
    <n v="82968.1875"/>
    <n v="7895.9000000000005"/>
  </r>
  <r>
    <x v="1771"/>
    <x v="0"/>
    <n v="125786.08312499999"/>
    <n v="52628.083749999998"/>
    <n v="70155.72"/>
    <n v="7494.8899999999994"/>
  </r>
  <r>
    <x v="1772"/>
    <x v="0"/>
    <n v="125039.965"/>
    <n v="50133.213593749999"/>
    <n v="42300.09"/>
    <n v="6430.6"/>
  </r>
  <r>
    <x v="1773"/>
    <x v="0"/>
    <n v="90729.210625000007"/>
    <n v="50369.929375"/>
    <n v="34411.18"/>
    <n v="6338.44"/>
  </r>
  <r>
    <x v="1774"/>
    <x v="0"/>
    <n v="126905.19531249999"/>
    <n v="50734.380156250001"/>
    <n v="36103.72"/>
    <n v="6249.0000000000009"/>
  </r>
  <r>
    <x v="1775"/>
    <x v="0"/>
    <n v="91382.007500000007"/>
    <n v="51825.302656250002"/>
    <n v="33508.31"/>
    <n v="6414.3399999999992"/>
  </r>
  <r>
    <x v="1776"/>
    <x v="0"/>
    <n v="124907.201875"/>
    <n v="53231.697499999995"/>
    <n v="42100.81"/>
    <n v="6462.73"/>
  </r>
  <r>
    <x v="1777"/>
    <x v="0"/>
    <n v="123741.9628125"/>
    <n v="54944.781875000001"/>
    <n v="45300.047500000001"/>
    <n v="5405.2800000000007"/>
  </r>
  <r>
    <x v="1778"/>
    <x v="0"/>
    <n v="115581.552375"/>
    <n v="54654.055937500001"/>
    <n v="38181.974999999999"/>
    <n v="5301.9400000000005"/>
  </r>
  <r>
    <x v="1779"/>
    <x v="0"/>
    <n v="127750.1184375"/>
    <n v="52766.833125000005"/>
    <n v="51455.157500000001"/>
    <n v="6409.66"/>
  </r>
  <r>
    <x v="1780"/>
    <x v="0"/>
    <n v="93571.154687500006"/>
    <n v="50797.294687500005"/>
    <n v="51579.652499999997"/>
    <n v="5901.88"/>
  </r>
  <r>
    <x v="1781"/>
    <x v="0"/>
    <n v="127118.30218749997"/>
    <n v="51640.389062499999"/>
    <n v="76079.244999999995"/>
    <n v="6458.2"/>
  </r>
  <r>
    <x v="1782"/>
    <x v="0"/>
    <n v="96432.299687499995"/>
    <n v="52146.774687500001"/>
    <n v="76325.119999999995"/>
    <n v="8257.07"/>
  </r>
  <r>
    <x v="1783"/>
    <x v="0"/>
    <n v="134580.66749999998"/>
    <n v="53331.043437499997"/>
    <n v="92715.797500000001"/>
    <n v="8098.58"/>
  </r>
  <r>
    <x v="1784"/>
    <x v="0"/>
    <n v="135991.8165625"/>
    <n v="55366.630625000005"/>
    <n v="86480.537500000006"/>
    <n v="12557.3"/>
  </r>
  <r>
    <x v="1785"/>
    <x v="0"/>
    <n v="133941.90843750001"/>
    <n v="55964.521874999999"/>
    <n v="87268.33"/>
    <n v="15012.289999999999"/>
  </r>
  <r>
    <x v="1786"/>
    <x v="0"/>
    <n v="139668.49937499998"/>
    <n v="52859.4065625"/>
    <n v="82433.864960937499"/>
    <n v="15221.05"/>
  </r>
  <r>
    <x v="1787"/>
    <x v="0"/>
    <n v="96195.673125000001"/>
    <n v="51411.693125000005"/>
    <n v="52455.676992187502"/>
    <n v="14325.86"/>
  </r>
  <r>
    <x v="1788"/>
    <x v="0"/>
    <n v="128260.81875000001"/>
    <n v="50684.433125000003"/>
    <n v="53126.939687500002"/>
    <n v="12184.21"/>
  </r>
  <r>
    <x v="1789"/>
    <x v="0"/>
    <n v="96917.91562499998"/>
    <n v="52249.731874999998"/>
    <n v="44008.323046874997"/>
    <n v="13404.5"/>
  </r>
  <r>
    <x v="1790"/>
    <x v="0"/>
    <n v="134499.40562500001"/>
    <n v="54990.645625000005"/>
    <n v="69969.853750000009"/>
    <n v="15143.7"/>
  </r>
  <r>
    <x v="1791"/>
    <x v="0"/>
    <n v="130816.99062499999"/>
    <n v="55254.504374999997"/>
    <n v="72770.66"/>
    <n v="14334.609999999999"/>
  </r>
  <r>
    <x v="1792"/>
    <x v="0"/>
    <n v="133134.84812500002"/>
    <n v="54756.499374999999"/>
    <n v="72712.757656250003"/>
    <n v="14253.15"/>
  </r>
  <r>
    <x v="1793"/>
    <x v="0"/>
    <n v="139011.923125"/>
    <n v="52983.103125000001"/>
    <n v="70099.66796875"/>
    <n v="15069.79"/>
  </r>
  <r>
    <x v="1794"/>
    <x v="0"/>
    <n v="102241.578125"/>
    <n v="52341.785625000004"/>
    <n v="65919.879375000004"/>
    <n v="16252.560000000001"/>
  </r>
  <r>
    <x v="1795"/>
    <x v="0"/>
    <n v="135614.15562500001"/>
    <n v="51535.588750000003"/>
    <n v="82752.312187500007"/>
    <n v="17296.150000000001"/>
  </r>
  <r>
    <x v="1796"/>
    <x v="0"/>
    <n v="102747.76000000001"/>
    <n v="52981.001875000002"/>
    <n v="63351.133437500001"/>
    <n v="13836.369999999999"/>
  </r>
  <r>
    <x v="1797"/>
    <x v="0"/>
    <n v="137309.54999999999"/>
    <n v="53840.385625000003"/>
    <n v="82932.291874999995"/>
    <n v="15869.470000000001"/>
  </r>
  <r>
    <x v="1798"/>
    <x v="0"/>
    <n v="136962.479375"/>
    <n v="55324.331249999996"/>
    <n v="83588.113125000003"/>
    <n v="16384.920000000002"/>
  </r>
  <r>
    <x v="1799"/>
    <x v="0"/>
    <n v="135780.01062500002"/>
    <n v="54453.122500000005"/>
    <n v="80827.020937499998"/>
    <n v="16316.970000000001"/>
  </r>
  <r>
    <x v="1800"/>
    <x v="0"/>
    <n v="144655.96625000003"/>
    <n v="53005.705625000002"/>
    <n v="77852.161874999991"/>
    <n v="16446.019999999997"/>
  </r>
  <r>
    <x v="1801"/>
    <x v="0"/>
    <n v="99385.876875000016"/>
    <n v="53252.384375000001"/>
    <n v="54008.201874999999"/>
    <n v="16820.93"/>
  </r>
  <r>
    <x v="1802"/>
    <x v="0"/>
    <n v="138815.85874999998"/>
    <n v="52701.720625000002"/>
    <n v="74844.885624999995"/>
    <n v="16955.23"/>
  </r>
  <r>
    <x v="1803"/>
    <x v="0"/>
    <n v="103911.62562500002"/>
    <n v="53365.668125000004"/>
    <n v="61002.083749999998"/>
    <n v="16885.77"/>
  </r>
  <r>
    <x v="1804"/>
    <x v="0"/>
    <n v="140510.57"/>
    <n v="53839.346875000003"/>
    <n v="73958.202499999999"/>
    <n v="16949.849999999999"/>
  </r>
  <r>
    <x v="1805"/>
    <x v="0"/>
    <n v="141620.011875"/>
    <n v="54555.514374999999"/>
    <n v="74310.579375000001"/>
    <n v="16924.800000000003"/>
  </r>
  <r>
    <x v="1806"/>
    <x v="0"/>
    <n v="136844.94374999998"/>
    <n v="55064.316250000003"/>
    <n v="77649.482499999998"/>
    <n v="16882.309999999998"/>
  </r>
  <r>
    <x v="1807"/>
    <x v="0"/>
    <n v="141720.40062499998"/>
    <n v="53264.466874999998"/>
    <n v="78489.096250000002"/>
    <n v="16958.400000000001"/>
  </r>
  <r>
    <x v="1808"/>
    <x v="0"/>
    <n v="103527.566875"/>
    <n v="53301.377499999995"/>
    <n v="64246.949374999997"/>
    <n v="13862.700000000003"/>
  </r>
  <r>
    <x v="1809"/>
    <x v="0"/>
    <n v="133183.92937500001"/>
    <n v="53237.665000000001"/>
    <n v="68774.328125"/>
    <n v="15360"/>
  </r>
  <r>
    <x v="1810"/>
    <x v="0"/>
    <n v="99429.738125000003"/>
    <n v="54342.137499999997"/>
    <n v="51702.176875000005"/>
    <n v="15611.75"/>
  </r>
  <r>
    <x v="1811"/>
    <x v="0"/>
    <n v="135324.30312500003"/>
    <n v="55955.612499999996"/>
    <n v="62917.441875000004"/>
    <n v="15927.18"/>
  </r>
  <r>
    <x v="1812"/>
    <x v="0"/>
    <n v="130727.56374999999"/>
    <n v="58147.314375000002"/>
    <n v="62302.683749999997"/>
    <n v="15983.8"/>
  </r>
  <r>
    <x v="1813"/>
    <x v="0"/>
    <n v="133025.66187499999"/>
    <n v="57617.018875000002"/>
    <n v="74015.223750000005"/>
    <n v="16015.380000000001"/>
  </r>
  <r>
    <x v="1814"/>
    <x v="0"/>
    <n v="142912.55875"/>
    <n v="57152.486580200195"/>
    <n v="81950.34375"/>
    <n v="15901.949999999999"/>
  </r>
  <r>
    <x v="1815"/>
    <x v="0"/>
    <n v="103644.99124999999"/>
    <n v="57002.781035156251"/>
    <n v="69751.243749999994"/>
    <n v="15775.74"/>
  </r>
  <r>
    <x v="1816"/>
    <x v="0"/>
    <n v="144254.16937500003"/>
    <n v="57021.175585937504"/>
    <n v="83341.395000000004"/>
    <n v="15896.82"/>
  </r>
  <r>
    <x v="1817"/>
    <x v="0"/>
    <n v="144165.11875000002"/>
    <n v="58163.910351562503"/>
    <n v="83641.975000000006"/>
    <n v="17370.7"/>
  </r>
  <r>
    <x v="1818"/>
    <x v="0"/>
    <n v="146151.59500000003"/>
    <n v="58574.974374999998"/>
    <n v="84261.203750000001"/>
    <n v="17050.37"/>
  </r>
  <r>
    <x v="1819"/>
    <x v="0"/>
    <n v="137631.22812499999"/>
    <n v="59753.648906249997"/>
    <n v="79825.282500000001"/>
    <n v="16892.68"/>
  </r>
  <r>
    <x v="1820"/>
    <x v="0"/>
    <n v="138363.513125"/>
    <n v="59221.643593749999"/>
    <n v="79623.30124999999"/>
    <n v="16887.79"/>
  </r>
  <r>
    <x v="1821"/>
    <x v="0"/>
    <n v="145529.03437499999"/>
    <n v="58780.099062500005"/>
    <n v="80298.126250000001"/>
    <n v="16853.22"/>
  </r>
  <r>
    <x v="1822"/>
    <x v="0"/>
    <n v="144831.34624999997"/>
    <n v="57837.312031250003"/>
    <n v="80652.512499999997"/>
    <n v="16657.68"/>
  </r>
  <r>
    <x v="1823"/>
    <x v="0"/>
    <n v="146022.68812500002"/>
    <n v="57676.225937499999"/>
    <n v="77437.261249999996"/>
    <n v="16653.899999999998"/>
  </r>
  <r>
    <x v="1824"/>
    <x v="0"/>
    <n v="109048.41312500001"/>
    <n v="57778.315468749999"/>
    <n v="61950.522499999999"/>
    <n v="16621.870000000003"/>
  </r>
  <r>
    <x v="1825"/>
    <x v="0"/>
    <n v="147305.02625"/>
    <n v="57637.168906250001"/>
    <n v="79747.608749999999"/>
    <n v="16560.45"/>
  </r>
  <r>
    <x v="1826"/>
    <x v="0"/>
    <n v="138720.40312499998"/>
    <n v="59671.625781249997"/>
    <n v="72001.828750000001"/>
    <n v="16589.43"/>
  </r>
  <r>
    <x v="1827"/>
    <x v="0"/>
    <n v="134029.953125"/>
    <n v="60479.701718749995"/>
    <n v="66054.48"/>
    <n v="16598.28"/>
  </r>
  <r>
    <x v="1828"/>
    <x v="0"/>
    <n v="144413.345"/>
    <n v="59494.483749999999"/>
    <n v="78242.883750000008"/>
    <n v="16109.12"/>
  </r>
  <r>
    <x v="1829"/>
    <x v="0"/>
    <n v="144555.51499999998"/>
    <n v="61414.180312500001"/>
    <n v="81753.821250000008"/>
    <n v="15705.68"/>
  </r>
  <r>
    <x v="1830"/>
    <x v="0"/>
    <n v="143388.64625000002"/>
    <n v="62091.3984375"/>
    <n v="91604.433749999997"/>
    <n v="15977.36"/>
  </r>
  <r>
    <x v="1831"/>
    <x v="0"/>
    <n v="101810.91499999999"/>
    <n v="63507.833124999997"/>
    <n v="73379.008750000008"/>
    <n v="15951.840000000002"/>
  </r>
  <r>
    <x v="1832"/>
    <x v="0"/>
    <n v="144217.21687499998"/>
    <n v="65488.259062499994"/>
    <n v="89254.196250000008"/>
    <n v="15967.34"/>
  </r>
  <r>
    <x v="1833"/>
    <x v="0"/>
    <n v="142892.69375000001"/>
    <n v="65683.546562500007"/>
    <n v="93409.721250000002"/>
    <n v="15874.380000000001"/>
  </r>
  <r>
    <x v="1834"/>
    <x v="0"/>
    <n v="137094.92125000001"/>
    <n v="63910.408125000002"/>
    <n v="92458.695000000007"/>
    <n v="15900.78"/>
  </r>
  <r>
    <x v="1835"/>
    <x v="0"/>
    <n v="147867.72750000001"/>
    <n v="62988.813437500001"/>
    <n v="94331.727500000008"/>
    <n v="14448.39"/>
  </r>
  <r>
    <x v="1836"/>
    <x v="0"/>
    <n v="148425.0275"/>
    <n v="62315.334374999999"/>
    <n v="90691.744999999995"/>
    <n v="14415.810000000001"/>
  </r>
  <r>
    <x v="1837"/>
    <x v="0"/>
    <n v="146466.62999999998"/>
    <n v="64664.6015625"/>
    <n v="91790.209999999992"/>
    <n v="14505.000000000002"/>
  </r>
  <r>
    <x v="1838"/>
    <x v="0"/>
    <n v="103912.77624999998"/>
    <n v="62722.880000000005"/>
    <n v="73095.077499999999"/>
    <n v="14306.140000000001"/>
  </r>
  <r>
    <x v="1839"/>
    <x v="0"/>
    <n v="146116.1925"/>
    <n v="64915.676249999997"/>
    <n v="91253.297500000001"/>
    <n v="15865.99"/>
  </r>
  <r>
    <x v="1840"/>
    <x v="0"/>
    <n v="141208.61499999999"/>
    <n v="67600.904062500005"/>
    <n v="92071.552499999991"/>
    <n v="15657"/>
  </r>
  <r>
    <x v="1841"/>
    <x v="0"/>
    <n v="126877.12250000001"/>
    <n v="66582.22218750001"/>
    <n v="80848.072500000009"/>
    <n v="15336.59"/>
  </r>
  <r>
    <x v="1842"/>
    <x v="0"/>
    <n v="94947.023749999993"/>
    <n v="64516.876250000001"/>
    <n v="65568.567500000005"/>
    <n v="13877.45"/>
  </r>
  <r>
    <x v="1843"/>
    <x v="0"/>
    <n v="143222.59625"/>
    <n v="65115.938437500001"/>
    <n v="87336.239999999991"/>
    <n v="16775.18"/>
  </r>
  <r>
    <x v="1844"/>
    <x v="0"/>
    <n v="146633.90124999997"/>
    <n v="65477.466874999998"/>
    <n v="84254.794999999998"/>
    <n v="17997.87"/>
  </r>
  <r>
    <x v="1845"/>
    <x v="0"/>
    <n v="147416.77875"/>
    <n v="65877.332500000004"/>
    <n v="91998.162500000006"/>
    <n v="15882.81"/>
  </r>
  <r>
    <x v="1846"/>
    <x v="0"/>
    <n v="149946.33374999999"/>
    <n v="66020.528749999998"/>
    <n v="91003.199999999997"/>
    <n v="15843.1"/>
  </r>
  <r>
    <x v="1847"/>
    <x v="0"/>
    <n v="144727.285"/>
    <n v="66596.803749999992"/>
    <n v="89663.602500000008"/>
    <n v="15848.43"/>
  </r>
  <r>
    <x v="1848"/>
    <x v="0"/>
    <n v="141159.84250000003"/>
    <n v="66643.100624999992"/>
    <n v="90468.12"/>
    <n v="15727.880000000001"/>
  </r>
  <r>
    <x v="1849"/>
    <x v="0"/>
    <n v="148254.92125000001"/>
    <n v="65779.125625000001"/>
    <n v="90282.427499999991"/>
    <n v="15773.91"/>
  </r>
  <r>
    <x v="1850"/>
    <x v="0"/>
    <n v="147967.75999999998"/>
    <n v="65222.213125000002"/>
    <n v="88980.574999999997"/>
    <n v="17217.120000000003"/>
  </r>
  <r>
    <x v="1851"/>
    <x v="0"/>
    <n v="146926.62999999998"/>
    <n v="65235.836875000001"/>
    <n v="92586.372499999998"/>
    <n v="16895.12"/>
  </r>
  <r>
    <x v="1852"/>
    <x v="0"/>
    <n v="147067.63249999995"/>
    <n v="64655.554375"/>
    <n v="89885.367499999993"/>
    <n v="16120.780000000002"/>
  </r>
  <r>
    <x v="1853"/>
    <x v="0"/>
    <n v="152402.76874999999"/>
    <n v="64498.736874999995"/>
    <n v="93882.304999999993"/>
    <n v="16072.41"/>
  </r>
  <r>
    <x v="1854"/>
    <x v="0"/>
    <n v="144224.73624999996"/>
    <n v="65230.827499999999"/>
    <n v="94784.717499999999"/>
    <n v="15676.62"/>
  </r>
  <r>
    <x v="1855"/>
    <x v="0"/>
    <n v="144473.13375000001"/>
    <n v="65532.931875000002"/>
    <n v="91214.962499999994"/>
    <n v="15939.050000000001"/>
  </r>
  <r>
    <x v="1856"/>
    <x v="0"/>
    <n v="149318.41500000001"/>
    <n v="65131.072500000002"/>
    <n v="87162.587499999994"/>
    <n v="15690.050000000001"/>
  </r>
  <r>
    <x v="1857"/>
    <x v="0"/>
    <n v="150847.74250000002"/>
    <n v="64794.629375000004"/>
    <n v="83578.877500000002"/>
    <n v="15824.37"/>
  </r>
  <r>
    <x v="1858"/>
    <x v="0"/>
    <n v="148297.64875000002"/>
    <n v="64238.723125000004"/>
    <n v="83870.377500000002"/>
    <n v="14558.37"/>
  </r>
  <r>
    <x v="1859"/>
    <x v="0"/>
    <n v="152711.4075"/>
    <n v="65271.615625000006"/>
    <n v="89514.35500000001"/>
    <n v="16027.900000000001"/>
  </r>
  <r>
    <x v="1860"/>
    <x v="0"/>
    <n v="153117.83375000002"/>
    <n v="65301.332499999997"/>
    <n v="95295.337499999994"/>
    <n v="15970.55"/>
  </r>
  <r>
    <x v="1861"/>
    <x v="0"/>
    <n v="146764.92054687496"/>
    <n v="65815.862500000003"/>
    <n v="89972.067500000005"/>
    <n v="17093.68"/>
  </r>
  <r>
    <x v="1862"/>
    <x v="0"/>
    <n v="150856.70679687499"/>
    <n v="66111.502500000002"/>
    <n v="90069.517500000002"/>
    <n v="17564.600000000002"/>
  </r>
  <r>
    <x v="1863"/>
    <x v="0"/>
    <n v="152326.141484375"/>
    <n v="64740.223124999997"/>
    <n v="84843.20749999999"/>
    <n v="19185.269999999997"/>
  </r>
  <r>
    <x v="1864"/>
    <x v="0"/>
    <n v="154164.03265625003"/>
    <n v="64584.563750000001"/>
    <n v="84025.317500000005"/>
    <n v="18566.190000000002"/>
  </r>
  <r>
    <x v="1865"/>
    <x v="0"/>
    <n v="152207.42609374996"/>
    <n v="65150.994374999995"/>
    <n v="83924.122499999998"/>
    <n v="18687.740000000002"/>
  </r>
  <r>
    <x v="1866"/>
    <x v="0"/>
    <n v="149878.46156249996"/>
    <n v="65162.973750000005"/>
    <n v="81926.747499999998"/>
    <n v="18990.66"/>
  </r>
  <r>
    <x v="1867"/>
    <x v="0"/>
    <n v="148545.02531250002"/>
    <n v="65095.012499999997"/>
    <n v="76317.510000000009"/>
    <n v="18157.310000000001"/>
  </r>
  <r>
    <x v="1868"/>
    <x v="0"/>
    <n v="144333.23218750002"/>
    <n v="66449.576250000013"/>
    <n v="79278.002500000002"/>
    <n v="18561.810000000001"/>
  </r>
  <r>
    <x v="1869"/>
    <x v="0"/>
    <n v="141526.48249999998"/>
    <n v="66379.548125000001"/>
    <n v="80079.354999999996"/>
    <n v="19294.04"/>
  </r>
  <r>
    <x v="1870"/>
    <x v="0"/>
    <n v="149967.52937499998"/>
    <n v="64905.360625000001"/>
    <n v="85821.23"/>
    <n v="18935.79"/>
  </r>
  <r>
    <x v="1871"/>
    <x v="0"/>
    <n v="153993.37125"/>
    <n v="65589.179999999993"/>
    <n v="87962.672500000001"/>
    <n v="19441.29"/>
  </r>
  <r>
    <x v="1872"/>
    <x v="0"/>
    <n v="154268.80250000002"/>
    <n v="65846.235625000001"/>
    <n v="89454.677499999991"/>
    <n v="18974.269999999997"/>
  </r>
  <r>
    <x v="1873"/>
    <x v="0"/>
    <n v="157045.19812500002"/>
    <n v="66021.503125000003"/>
    <n v="88701.384999999995"/>
    <n v="19616.800000000003"/>
  </r>
  <r>
    <x v="1874"/>
    <x v="0"/>
    <n v="149536.8684375"/>
    <n v="65887.84812499999"/>
    <n v="86260.095000000001"/>
    <n v="19282.149999999998"/>
  </r>
  <r>
    <x v="1875"/>
    <x v="0"/>
    <n v="141543.9296875"/>
    <n v="66378.175000000003"/>
    <n v="77005.14"/>
    <n v="18266.55"/>
  </r>
  <r>
    <x v="1876"/>
    <x v="0"/>
    <n v="139070.453125"/>
    <n v="66717.3"/>
    <n v="83665.764999999999"/>
    <n v="18480.05"/>
  </r>
  <r>
    <x v="1877"/>
    <x v="0"/>
    <n v="151856.00125"/>
    <n v="65149.793750000004"/>
    <n v="85004.865000000005"/>
    <n v="18762.879999999997"/>
  </r>
  <r>
    <x v="1878"/>
    <x v="0"/>
    <n v="153030.891875"/>
    <n v="66008.325000000012"/>
    <n v="89720.24"/>
    <n v="16410.879999999997"/>
  </r>
  <r>
    <x v="1879"/>
    <x v="0"/>
    <n v="156162.88312499999"/>
    <n v="64972.151250000003"/>
    <n v="90898.93"/>
    <n v="17226.22"/>
  </r>
  <r>
    <x v="1880"/>
    <x v="0"/>
    <n v="158109.44562499999"/>
    <n v="65709.463749999995"/>
    <n v="85851.43"/>
    <n v="18429.72"/>
  </r>
  <r>
    <x v="1881"/>
    <x v="0"/>
    <n v="154481.63437499997"/>
    <n v="65582.197172851564"/>
    <n v="85755.65"/>
    <n v="18218.899999999998"/>
  </r>
  <r>
    <x v="1882"/>
    <x v="0"/>
    <n v="149788.17937499998"/>
    <n v="66365.091459960939"/>
    <n v="86164.34"/>
    <n v="18316.52"/>
  </r>
  <r>
    <x v="1883"/>
    <x v="0"/>
    <n v="143450.82"/>
    <n v="65732.835234375001"/>
    <n v="86278.84"/>
    <n v="18412.77"/>
  </r>
  <r>
    <x v="1884"/>
    <x v="0"/>
    <n v="154523.72625000001"/>
    <n v="65514.006367187496"/>
    <n v="87645.440000000002"/>
    <n v="18211.86"/>
  </r>
  <r>
    <x v="1885"/>
    <x v="0"/>
    <n v="154650.18624999997"/>
    <n v="65409.731484374999"/>
    <n v="85397.184999999998"/>
    <n v="18230.489999999998"/>
  </r>
  <r>
    <x v="1886"/>
    <x v="0"/>
    <n v="155311.13624999998"/>
    <n v="64389.685546875"/>
    <n v="71948.55"/>
    <n v="15755.77"/>
  </r>
  <r>
    <x v="1887"/>
    <x v="0"/>
    <n v="147642.919375"/>
    <n v="62724.224531249994"/>
    <n v="72645.209999999992"/>
    <n v="15442.079999999998"/>
  </r>
  <r>
    <x v="1888"/>
    <x v="0"/>
    <n v="92407.773124999992"/>
    <n v="61336.063671875003"/>
    <n v="49795.729999999996"/>
    <n v="14187.779999999999"/>
  </r>
  <r>
    <x v="1889"/>
    <x v="0"/>
    <n v="94422.503125000003"/>
    <n v="59403.970937500002"/>
    <n v="51690.68"/>
    <n v="15081.119999999999"/>
  </r>
  <r>
    <x v="1890"/>
    <x v="0"/>
    <n v="134609.15437499998"/>
    <n v="60882.507031249996"/>
    <n v="77013.744999999995"/>
    <n v="15131.779999999999"/>
  </r>
  <r>
    <x v="1891"/>
    <x v="0"/>
    <n v="147863.40499999997"/>
    <n v="62322.851875"/>
    <n v="81841.89499999999"/>
    <n v="16804.170000000002"/>
  </r>
  <r>
    <x v="1892"/>
    <x v="0"/>
    <n v="145120.55937499998"/>
    <n v="62442.78515625"/>
    <n v="72397.84"/>
    <n v="14471.990000000002"/>
  </r>
  <r>
    <x v="1893"/>
    <x v="0"/>
    <n v="112508.92312499999"/>
    <n v="61659.439375000002"/>
    <n v="59851.3"/>
    <n v="15787.34"/>
  </r>
  <r>
    <x v="1894"/>
    <x v="0"/>
    <n v="148925.03249999997"/>
    <n v="62554.142500000002"/>
    <n v="80027.425000000003"/>
    <n v="16467.34"/>
  </r>
  <r>
    <x v="1895"/>
    <x v="0"/>
    <n v="103939.64"/>
    <n v="63076.88671875"/>
    <n v="59018.22"/>
    <n v="13866.56"/>
  </r>
  <r>
    <x v="1896"/>
    <x v="0"/>
    <n v="136959.19750000001"/>
    <n v="63967.501250000001"/>
    <n v="67961.255000000005"/>
    <n v="14159.609999999999"/>
  </r>
  <r>
    <x v="1897"/>
    <x v="0"/>
    <n v="135975.61499999999"/>
    <n v="64714.496562500004"/>
    <n v="65183.464999999997"/>
    <n v="13858.73"/>
  </r>
  <r>
    <x v="1898"/>
    <x v="0"/>
    <n v="143259.95874999999"/>
    <n v="62984.908749999995"/>
    <n v="73511.95"/>
    <n v="14864.13"/>
  </r>
  <r>
    <x v="1899"/>
    <x v="0"/>
    <n v="142805.92375000002"/>
    <n v="62493.201312500001"/>
    <n v="72247.774999999994"/>
    <n v="15102.119999999999"/>
  </r>
  <r>
    <x v="1900"/>
    <x v="0"/>
    <n v="111450.58"/>
    <n v="62015.575937500005"/>
    <n v="59719.955000000002"/>
    <n v="16349.060000000001"/>
  </r>
  <r>
    <x v="1901"/>
    <x v="0"/>
    <n v="138371.505"/>
    <n v="61949.138124999998"/>
    <n v="70999.16"/>
    <n v="15293.16"/>
  </r>
  <r>
    <x v="1902"/>
    <x v="0"/>
    <n v="148792.95000000001"/>
    <n v="64403.399062500001"/>
    <n v="78545.024999999994"/>
    <n v="15741.919999999998"/>
  </r>
  <r>
    <x v="1903"/>
    <x v="0"/>
    <n v="145566.44375000001"/>
    <n v="66556.645000000004"/>
    <n v="73678.45"/>
    <n v="15539.550000000001"/>
  </r>
  <r>
    <x v="1904"/>
    <x v="0"/>
    <n v="143566.83125000002"/>
    <n v="65641.951562500006"/>
    <n v="79789.119999999995"/>
    <n v="16314.22"/>
  </r>
  <r>
    <x v="1905"/>
    <x v="0"/>
    <n v="146308.21375"/>
    <n v="63381.522499999999"/>
    <n v="81318.45"/>
    <n v="16650"/>
  </r>
  <r>
    <x v="1906"/>
    <x v="0"/>
    <n v="146007.63625000001"/>
    <n v="62826.251250000001"/>
    <n v="80161.464999999997"/>
    <n v="16930.009999999998"/>
  </r>
  <r>
    <x v="1907"/>
    <x v="0"/>
    <n v="109522.76999999999"/>
    <n v="61436.682500000003"/>
    <n v="60986.514999999999"/>
    <n v="17380.63"/>
  </r>
  <r>
    <x v="1908"/>
    <x v="0"/>
    <n v="146740.94125"/>
    <n v="62592.78"/>
    <n v="84016.364999999991"/>
    <n v="16669.849999999999"/>
  </r>
  <r>
    <x v="1909"/>
    <x v="0"/>
    <n v="156737.185"/>
    <n v="63475.120625000003"/>
    <n v="85099.72"/>
    <n v="18132.14"/>
  </r>
  <r>
    <x v="1910"/>
    <x v="0"/>
    <n v="159462.08124999999"/>
    <n v="65980.940624999988"/>
    <n v="80920.39"/>
    <n v="17342.82"/>
  </r>
  <r>
    <x v="1911"/>
    <x v="0"/>
    <n v="146212.185"/>
    <n v="64399.236875000002"/>
    <n v="79034.235000000001"/>
    <n v="17389.489999999998"/>
  </r>
  <r>
    <x v="1912"/>
    <x v="0"/>
    <n v="153627.40125000005"/>
    <n v="63311.329374999994"/>
    <n v="82051.209999999992"/>
    <n v="17781.68"/>
  </r>
  <r>
    <x v="1913"/>
    <x v="0"/>
    <n v="153898.43750000003"/>
    <n v="62623.834375000006"/>
    <n v="80469.59"/>
    <n v="17631.239999999998"/>
  </r>
  <r>
    <x v="1914"/>
    <x v="0"/>
    <n v="116484.20625"/>
    <n v="61766.381249999999"/>
    <n v="60560.525000000001"/>
    <n v="17430.080000000002"/>
  </r>
  <r>
    <x v="1915"/>
    <x v="0"/>
    <n v="153027.54372070314"/>
    <n v="62985.785000000003"/>
    <n v="79261.78"/>
    <n v="16569.809999999998"/>
  </r>
  <r>
    <x v="1916"/>
    <x v="0"/>
    <n v="154761.91440429684"/>
    <n v="64657.84"/>
    <n v="82704.7"/>
    <n v="17412.45"/>
  </r>
  <r>
    <x v="1917"/>
    <x v="0"/>
    <n v="153619.11445312496"/>
    <n v="66818.474374999991"/>
    <n v="84185.39499999999"/>
    <n v="17740.12"/>
  </r>
  <r>
    <x v="1918"/>
    <x v="0"/>
    <n v="150237.82664062502"/>
    <n v="66743.011874999997"/>
    <n v="82502.494999999995"/>
    <n v="17845.89"/>
  </r>
  <r>
    <x v="1919"/>
    <x v="0"/>
    <n v="155719.99976562496"/>
    <n v="65859.065625000003"/>
    <n v="80956.205000000002"/>
    <n v="17838.53"/>
  </r>
  <r>
    <x v="1920"/>
    <x v="0"/>
    <n v="158777.811640625"/>
    <n v="64446.737499999996"/>
    <n v="83926.84"/>
    <n v="17540.32"/>
  </r>
  <r>
    <x v="1921"/>
    <x v="0"/>
    <n v="157139.62765625"/>
    <n v="64294.411249999997"/>
    <n v="85681.285000000003"/>
    <n v="18469.980000000003"/>
  </r>
  <r>
    <x v="1922"/>
    <x v="0"/>
    <n v="154343.57882812503"/>
    <n v="63654.186874999999"/>
    <n v="66886.47"/>
    <n v="14836.609999999999"/>
  </r>
  <r>
    <x v="1923"/>
    <x v="0"/>
    <n v="148612.93609375"/>
    <n v="63132.545624999999"/>
    <n v="55269.46"/>
    <n v="14229.24"/>
  </r>
  <r>
    <x v="1924"/>
    <x v="0"/>
    <n v="131580.50757812499"/>
    <n v="64024.337500000001"/>
    <n v="48500.67"/>
    <n v="12975.76"/>
  </r>
  <r>
    <x v="1925"/>
    <x v="0"/>
    <n v="96059.468203125012"/>
    <n v="63389.497499999998"/>
    <n v="36456.305"/>
    <n v="12909.99"/>
  </r>
  <r>
    <x v="1926"/>
    <x v="0"/>
    <n v="119870.19859375"/>
    <n v="61678.348750000005"/>
    <n v="47879.274999999994"/>
    <n v="14295.9"/>
  </r>
  <r>
    <x v="1927"/>
    <x v="0"/>
    <n v="142776.9503125"/>
    <n v="62272.714375000003"/>
    <n v="51508.625"/>
    <n v="13706.869999999999"/>
  </r>
  <r>
    <x v="1928"/>
    <x v="0"/>
    <n v="110170.7025"/>
    <n v="61617.5625"/>
    <n v="45718.020000000004"/>
    <n v="9431.33"/>
  </r>
  <r>
    <x v="1929"/>
    <x v="0"/>
    <n v="145023.81828125002"/>
    <n v="62058.296249999999"/>
    <n v="60398.38"/>
    <n v="7691.14"/>
  </r>
  <r>
    <x v="1930"/>
    <x v="0"/>
    <n v="148898.84468750001"/>
    <n v="63026.323750000003"/>
    <n v="62623.450000000004"/>
    <n v="7510.5899999999992"/>
  </r>
  <r>
    <x v="1931"/>
    <x v="0"/>
    <n v="151462.81874999998"/>
    <n v="64528.201874999999"/>
    <n v="61107.14"/>
    <n v="7511.24"/>
  </r>
  <r>
    <x v="1932"/>
    <x v="0"/>
    <n v="147033.3359375"/>
    <n v="64310.453750000001"/>
    <n v="66839.834999999992"/>
    <n v="7622.88"/>
  </r>
  <r>
    <x v="1933"/>
    <x v="0"/>
    <n v="149246.88218750001"/>
    <n v="62624.037499999999"/>
    <n v="64290.794999999998"/>
    <n v="7459.5700000000006"/>
  </r>
  <r>
    <x v="1934"/>
    <x v="0"/>
    <n v="145979.20624999999"/>
    <n v="61233.789375"/>
    <n v="52638.714999999997"/>
    <n v="7128.23"/>
  </r>
  <r>
    <x v="1935"/>
    <x v="0"/>
    <n v="106937.14906250002"/>
    <n v="60882.105624999997"/>
    <n v="52151.755000000005"/>
    <n v="7426.0599999999995"/>
  </r>
  <r>
    <x v="1936"/>
    <x v="0"/>
    <n v="143865.94218750001"/>
    <n v="62181.473749999997"/>
    <n v="76106.66"/>
    <n v="8163.57"/>
  </r>
  <r>
    <x v="1937"/>
    <x v="0"/>
    <n v="146265.8721875"/>
    <n v="64114.375"/>
    <n v="70397.375"/>
    <n v="7542.25"/>
  </r>
  <r>
    <x v="1938"/>
    <x v="0"/>
    <n v="138376.07343749999"/>
    <n v="65464.296875"/>
    <n v="40074.5"/>
    <n v="7050"/>
  </r>
  <r>
    <x v="1939"/>
    <x v="0"/>
    <n v="135438.24531249999"/>
    <n v="65923.8125"/>
    <n v="45097"/>
    <n v="6532.75"/>
  </r>
  <r>
    <x v="1940"/>
    <x v="0"/>
    <n v="138682.42124999998"/>
    <n v="64145.40625"/>
    <n v="69225.035000000003"/>
    <n v="4916.5"/>
  </r>
  <r>
    <x v="1941"/>
    <x v="0"/>
    <n v="148400.39149999997"/>
    <n v="62083.003750000003"/>
    <n v="68585.34"/>
    <n v="8013.0700000000006"/>
  </r>
  <r>
    <x v="1942"/>
    <x v="0"/>
    <n v="109393.84625"/>
    <n v="56718.3"/>
    <n v="56523.675000000003"/>
    <n v="7909.95"/>
  </r>
  <r>
    <x v="1943"/>
    <x v="0"/>
    <n v="147277.46875"/>
    <n v="61907.153749999998"/>
    <n v="65174.86"/>
    <n v="7926.57"/>
  </r>
  <r>
    <x v="1944"/>
    <x v="0"/>
    <n v="149665.78125"/>
    <n v="65008.75"/>
    <n v="76621.024999999994"/>
    <n v="8286.51"/>
  </r>
  <r>
    <x v="1945"/>
    <x v="0"/>
    <n v="149352.34374999997"/>
    <n v="65647.103750000009"/>
    <n v="74469.384999999995"/>
    <n v="8075.2400000000007"/>
  </r>
  <r>
    <x v="1946"/>
    <x v="0"/>
    <n v="143999.07437499997"/>
    <n v="65991.78"/>
    <n v="63710.07"/>
    <n v="7775.7"/>
  </r>
  <r>
    <x v="1947"/>
    <x v="0"/>
    <n v="148288.24437500001"/>
    <n v="63104.552500000005"/>
    <n v="66712.334999999992"/>
    <n v="7868.6"/>
  </r>
  <r>
    <x v="1948"/>
    <x v="0"/>
    <n v="145802.1825"/>
    <n v="62453.612500000003"/>
    <n v="57379.345000000001"/>
    <n v="7634.69"/>
  </r>
  <r>
    <x v="1949"/>
    <x v="0"/>
    <n v="129781.46375000002"/>
    <n v="62421.743749999994"/>
    <n v="53287.565000000002"/>
    <n v="7659.58"/>
  </r>
  <r>
    <x v="1950"/>
    <x v="0"/>
    <n v="146316.74187499998"/>
    <n v="62864.955000000002"/>
    <n v="60879.364999999998"/>
    <n v="7847.85"/>
  </r>
  <r>
    <x v="1951"/>
    <x v="0"/>
    <n v="147929.75812499999"/>
    <n v="64574.27375"/>
    <n v="67313.55"/>
    <n v="7921.4"/>
  </r>
  <r>
    <x v="1952"/>
    <x v="0"/>
    <n v="147458.34812499999"/>
    <n v="66061.994999999995"/>
    <n v="64885.369999999995"/>
    <n v="7824.85"/>
  </r>
  <r>
    <x v="1953"/>
    <x v="0"/>
    <n v="144804.49249999999"/>
    <n v="65131.1"/>
    <n v="71462.539999999994"/>
    <n v="8067.97"/>
  </r>
  <r>
    <x v="1954"/>
    <x v="0"/>
    <n v="140942.44687500002"/>
    <n v="62108.128749999996"/>
    <n v="65418.604999999996"/>
    <n v="7593.2899999999991"/>
  </r>
  <r>
    <x v="1955"/>
    <x v="0"/>
    <n v="137639.39625000002"/>
    <n v="61211.217500000006"/>
    <n v="55426.464999999997"/>
    <n v="7259.61"/>
  </r>
  <r>
    <x v="1956"/>
    <x v="0"/>
    <n v="102184.77125000001"/>
    <n v="60631.204999999994"/>
    <n v="46710.47"/>
    <n v="7407.43"/>
  </r>
  <r>
    <x v="1957"/>
    <x v="0"/>
    <n v="140403.32625000001"/>
    <n v="62290.076249999998"/>
    <n v="66051.755000000005"/>
    <n v="7608.01"/>
  </r>
  <r>
    <x v="1958"/>
    <x v="0"/>
    <n v="147002.27499999999"/>
    <n v="64017.934999999998"/>
    <n v="81048.11"/>
    <n v="8233.8100000000013"/>
  </r>
  <r>
    <x v="1959"/>
    <x v="0"/>
    <n v="141360.60625000001"/>
    <n v="65898.123749999999"/>
    <n v="68062.675000000003"/>
    <n v="7645.16"/>
  </r>
  <r>
    <x v="1960"/>
    <x v="0"/>
    <n v="136938.47750000004"/>
    <n v="64779.557499999995"/>
    <n v="51157.614999999998"/>
    <n v="7270.05"/>
  </r>
  <r>
    <x v="1961"/>
    <x v="0"/>
    <n v="132286.85874999996"/>
    <n v="63390.758750000001"/>
    <n v="35138.410000000003"/>
    <n v="6022.1299999999992"/>
  </r>
  <r>
    <x v="1962"/>
    <x v="0"/>
    <n v="132394.90875"/>
    <n v="64354.472499999996"/>
    <n v="34336.395000000004"/>
    <n v="3372.99"/>
  </r>
  <r>
    <x v="1963"/>
    <x v="0"/>
    <n v="133763.14749999996"/>
    <n v="64160.565000000002"/>
    <n v="42228.51"/>
    <n v="3373.73"/>
  </r>
  <r>
    <x v="1964"/>
    <x v="0"/>
    <n v="135374.47625000001"/>
    <n v="65726.698749999996"/>
    <n v="34474.244999999995"/>
    <n v="4363.88"/>
  </r>
  <r>
    <x v="1965"/>
    <x v="0"/>
    <n v="136502.1575"/>
    <n v="68688.643749999988"/>
    <n v="27257.100000000002"/>
    <n v="2677.16"/>
  </r>
  <r>
    <x v="1966"/>
    <x v="0"/>
    <n v="134846.51874999999"/>
    <n v="68992.818750000006"/>
    <n v="27085.27"/>
    <n v="3294.49"/>
  </r>
  <r>
    <x v="1967"/>
    <x v="0"/>
    <n v="134378.37125000003"/>
    <n v="67684.878750000003"/>
    <n v="31658.495000000003"/>
    <n v="3122.0299999999997"/>
  </r>
  <r>
    <x v="1968"/>
    <x v="0"/>
    <n v="131577.39750000002"/>
    <n v="65141.581249999996"/>
    <n v="36753.604999999996"/>
    <n v="2460.9300000000003"/>
  </r>
  <r>
    <x v="1969"/>
    <x v="0"/>
    <n v="139600.21500000003"/>
    <n v="64583.921249999999"/>
    <n v="38422.53"/>
    <n v="3720.3300000000004"/>
  </r>
  <r>
    <x v="1970"/>
    <x v="0"/>
    <n v="137306.41750000001"/>
    <n v="63679.157500000001"/>
    <n v="41187.440000000002"/>
    <n v="4522.59"/>
  </r>
  <r>
    <x v="1971"/>
    <x v="0"/>
    <n v="139998.5325"/>
    <n v="64132.657500000001"/>
    <n v="43227.864999999998"/>
    <n v="4534.03"/>
  </r>
  <r>
    <x v="1972"/>
    <x v="0"/>
    <n v="143674.97249999997"/>
    <n v="65611.856250000012"/>
    <n v="39644.805000000008"/>
    <n v="4668.84"/>
  </r>
  <r>
    <x v="1973"/>
    <x v="0"/>
    <n v="140609.03749999998"/>
    <n v="66781.148749999993"/>
    <n v="35584.735000000001"/>
    <n v="5244.2000000000007"/>
  </r>
  <r>
    <x v="1974"/>
    <x v="0"/>
    <n v="138002.90625"/>
    <n v="66907.901249999995"/>
    <n v="36734.764999999999"/>
    <n v="5085.9799999999996"/>
  </r>
  <r>
    <x v="1975"/>
    <x v="0"/>
    <n v="139654.59625000003"/>
    <n v="64754.792500000003"/>
    <n v="38600.095000000001"/>
    <n v="4483.1400000000003"/>
  </r>
  <r>
    <x v="1976"/>
    <x v="0"/>
    <n v="141900.62374999997"/>
    <n v="65395.036250000005"/>
    <n v="37384.11"/>
    <n v="4469.7099999999991"/>
  </r>
  <r>
    <x v="1977"/>
    <x v="0"/>
    <n v="139467.13750000001"/>
    <n v="65389.176250000004"/>
    <n v="42247.54"/>
    <n v="4680.7299999999996"/>
  </r>
  <r>
    <x v="1978"/>
    <x v="0"/>
    <n v="140093.17625000002"/>
    <n v="65318.814999999995"/>
    <n v="44245.474999999999"/>
    <n v="4582.0499999999993"/>
  </r>
  <r>
    <x v="1979"/>
    <x v="0"/>
    <n v="141233.74625"/>
    <n v="66684.225000000006"/>
    <n v="20758.014999999999"/>
    <n v="4402.83"/>
  </r>
  <r>
    <x v="1980"/>
    <x v="0"/>
    <n v="140097.00375"/>
    <n v="67879.141250000001"/>
    <n v="20086.224999999999"/>
    <n v="4369.47"/>
  </r>
  <r>
    <x v="1981"/>
    <x v="0"/>
    <n v="140380.01374999998"/>
    <n v="67067.938750000001"/>
    <n v="32081.473984374999"/>
    <n v="4431.33"/>
  </r>
  <r>
    <x v="1982"/>
    <x v="0"/>
    <n v="138935.32624999998"/>
    <n v="65069.563750000001"/>
    <n v="33525.328476562499"/>
    <n v="4359.33"/>
  </r>
  <r>
    <x v="1983"/>
    <x v="0"/>
    <n v="104515.27124999999"/>
    <n v="46067.457500000004"/>
    <n v="24423.736328125"/>
    <n v="3066.95"/>
  </r>
  <r>
    <x v="1984"/>
    <x v="0"/>
    <n v="135277.46874999997"/>
    <n v="65299.67"/>
    <n v="29726.738046874998"/>
    <n v="4533.01"/>
  </r>
  <r>
    <x v="1985"/>
    <x v="0"/>
    <n v="137631.8475"/>
    <n v="66293.577499999999"/>
    <n v="25392.995625"/>
    <n v="4271.01"/>
  </r>
  <r>
    <x v="1986"/>
    <x v="0"/>
    <n v="142469.09250000003"/>
    <n v="66640.236249999987"/>
    <n v="29849.711718750001"/>
    <n v="4506.71"/>
  </r>
  <r>
    <x v="1987"/>
    <x v="0"/>
    <n v="144895.87375000003"/>
    <n v="67225.04250000001"/>
    <n v="51423.259843749998"/>
    <n v="4761.71"/>
  </r>
  <r>
    <x v="1988"/>
    <x v="0"/>
    <n v="146436.39125000002"/>
    <n v="67065.8"/>
    <n v="56026.82"/>
    <n v="4825.51"/>
  </r>
  <r>
    <x v="1989"/>
    <x v="0"/>
    <n v="146908.785"/>
    <n v="66631.9375"/>
    <n v="62230.839218749999"/>
    <n v="4618.93"/>
  </r>
  <r>
    <x v="1990"/>
    <x v="0"/>
    <n v="144941.0025"/>
    <n v="65769.163750000007"/>
    <n v="60250.088310546875"/>
    <n v="6301.5500000000011"/>
  </r>
  <r>
    <x v="1991"/>
    <x v="0"/>
    <n v="139637.05499999999"/>
    <n v="66971.447500000009"/>
    <n v="40879.322169566149"/>
    <n v="6766.57"/>
  </r>
  <r>
    <x v="1992"/>
    <x v="0"/>
    <n v="141397.61250000002"/>
    <n v="65960.945000000007"/>
    <n v="45646.764594726563"/>
    <n v="6798.04"/>
  </r>
  <r>
    <x v="1993"/>
    <x v="0"/>
    <n v="148513.95250000001"/>
    <n v="66599.043750000012"/>
    <n v="58896.514394531252"/>
    <n v="7129.01"/>
  </r>
  <r>
    <x v="1994"/>
    <x v="0"/>
    <n v="141642.56"/>
    <n v="68171.521250000005"/>
    <n v="22307.296093749999"/>
    <n v="6585.74"/>
  </r>
  <r>
    <x v="1995"/>
    <x v="0"/>
    <n v="134406.8075"/>
    <n v="71851.66"/>
    <n v="12069.660488281252"/>
    <n v="6334.3799999999992"/>
  </r>
  <r>
    <x v="1996"/>
    <x v="0"/>
    <n v="137472.4"/>
    <n v="70204.272499999992"/>
    <n v="5886.5738867187492"/>
    <n v="10380.48"/>
  </r>
  <r>
    <x v="1997"/>
    <x v="0"/>
    <n v="140043.0275"/>
    <n v="70572.202499999999"/>
    <n v="2369.2432812500001"/>
    <n v="11884.93"/>
  </r>
  <r>
    <x v="1998"/>
    <x v="0"/>
    <n v="137246.9425"/>
    <n v="73286.953095700592"/>
    <n v="2377.4322851562501"/>
    <n v="11052.48"/>
  </r>
  <r>
    <x v="1999"/>
    <x v="0"/>
    <n v="138508.57750000001"/>
    <n v="77143.339326171874"/>
    <n v="6503.9082421875"/>
    <n v="4966.5300000000007"/>
  </r>
  <r>
    <x v="2000"/>
    <x v="0"/>
    <n v="137491.54999999999"/>
    <n v="79451.49914062499"/>
    <n v="11702.951777343751"/>
    <n v="1172.1399999999999"/>
  </r>
  <r>
    <x v="2001"/>
    <x v="0"/>
    <n v="134264.1925"/>
    <n v="82024.104570312498"/>
    <n v="11383.531601562501"/>
    <n v="1177.4299999999998"/>
  </r>
  <r>
    <x v="2002"/>
    <x v="0"/>
    <n v="132379.38500000001"/>
    <n v="82223.409140625008"/>
    <n v="12789.51009765625"/>
    <n v="1201.77"/>
  </r>
  <r>
    <x v="2003"/>
    <x v="0"/>
    <n v="136039.04250000001"/>
    <n v="77986.305859375003"/>
    <n v="14360.5826953125"/>
    <n v="1205.2099999999998"/>
  </r>
  <r>
    <x v="2004"/>
    <x v="0"/>
    <n v="136328.94"/>
    <n v="73683.475546875008"/>
    <n v="14410.412167968751"/>
    <n v="3002.39"/>
  </r>
  <r>
    <x v="2005"/>
    <x v="0"/>
    <n v="137966.04499999998"/>
    <n v="69945.099374999991"/>
    <n v="19312.473515624999"/>
    <n v="3154.75"/>
  </r>
  <r>
    <x v="2006"/>
    <x v="0"/>
    <n v="141461.4"/>
    <n v="68442.606562500005"/>
    <n v="32840.499101562498"/>
    <n v="1726.67"/>
  </r>
  <r>
    <x v="2007"/>
    <x v="0"/>
    <n v="140997.72"/>
    <n v="68245.408125000002"/>
    <n v="26304.459375000002"/>
    <n v="3332.94"/>
  </r>
  <r>
    <x v="2008"/>
    <x v="0"/>
    <n v="140587.3175"/>
    <n v="68563.938437500008"/>
    <n v="26173.544296874999"/>
    <n v="4431.91"/>
  </r>
  <r>
    <x v="2009"/>
    <x v="0"/>
    <n v="148239.94500000001"/>
    <n v="67725.515625"/>
    <n v="33244.030117187503"/>
    <n v="4452.63"/>
  </r>
  <r>
    <x v="2010"/>
    <x v="0"/>
    <n v="137766.65499999997"/>
    <n v="66385.061249999999"/>
    <n v="26478.2846875"/>
    <n v="3857.9349999999995"/>
  </r>
  <r>
    <x v="2011"/>
    <x v="0"/>
    <n v="140126.9375"/>
    <n v="66654.888593750002"/>
    <n v="21745.901093749999"/>
    <n v="4039.42"/>
  </r>
  <r>
    <x v="2012"/>
    <x v="0"/>
    <n v="133202.25"/>
    <n v="65179.298750000002"/>
    <n v="20406.711640624999"/>
    <n v="3367.92"/>
  </r>
  <r>
    <x v="2013"/>
    <x v="0"/>
    <n v="134475.35249999998"/>
    <n v="64901.888437499998"/>
    <n v="20503.779609375"/>
    <n v="1770.5250000000001"/>
  </r>
  <r>
    <x v="2014"/>
    <x v="0"/>
    <n v="135548.20249999998"/>
    <n v="65034.230312500003"/>
    <n v="27469.641875000001"/>
    <n v="1732.585"/>
  </r>
  <r>
    <x v="2015"/>
    <x v="0"/>
    <n v="134837.6575"/>
    <n v="65069.636250000003"/>
    <n v="31397.290703125"/>
    <n v="1878.9050000000002"/>
  </r>
  <r>
    <x v="2016"/>
    <x v="0"/>
    <n v="131830.17249999999"/>
    <n v="63386.910312499997"/>
    <n v="29658.206953125002"/>
    <n v="1856.88"/>
  </r>
  <r>
    <x v="2017"/>
    <x v="0"/>
    <n v="132566.57250000001"/>
    <n v="63389.440312500003"/>
    <n v="27475.244218750002"/>
    <n v="1855.6100000000001"/>
  </r>
  <r>
    <x v="2018"/>
    <x v="0"/>
    <n v="135751.41250000001"/>
    <n v="63378.6953125"/>
    <n v="35814.22296875"/>
    <n v="1880.1100000000001"/>
  </r>
  <r>
    <x v="2019"/>
    <x v="0"/>
    <n v="93317.912500000006"/>
    <n v="61506.168437499997"/>
    <n v="27306.463906249999"/>
    <n v="1900.5650000000001"/>
  </r>
  <r>
    <x v="2020"/>
    <x v="0"/>
    <n v="134432.04999999999"/>
    <n v="62284.598437500004"/>
    <n v="26150.927812500002"/>
    <n v="1877.46"/>
  </r>
  <r>
    <x v="2021"/>
    <x v="0"/>
    <n v="135987.49"/>
    <n v="63288.194687499999"/>
    <n v="28683.311874999999"/>
    <n v="1867.5300000000002"/>
  </r>
  <r>
    <x v="2022"/>
    <x v="0"/>
    <n v="135878.375"/>
    <n v="64044.309687499997"/>
    <n v="28331.228125000001"/>
    <n v="1827.2550000000001"/>
  </r>
  <r>
    <x v="2023"/>
    <x v="0"/>
    <n v="136993.91771484376"/>
    <n v="64315.119375000002"/>
    <n v="31181.724531250002"/>
    <n v="1801.7600000000002"/>
  </r>
  <r>
    <x v="2024"/>
    <x v="0"/>
    <n v="140994.89082031252"/>
    <n v="62666.417187499996"/>
    <n v="33886.753437499996"/>
    <n v="1874.7799999999997"/>
  </r>
  <r>
    <x v="2025"/>
    <x v="0"/>
    <n v="138538.48124999998"/>
    <n v="61863.331875000003"/>
    <n v="27939.14796875"/>
    <n v="1916.375"/>
  </r>
  <r>
    <x v="2026"/>
    <x v="0"/>
    <n v="91342.949062500003"/>
    <n v="62853.6246875"/>
    <n v="22396.154531249998"/>
    <n v="1850.6499999999996"/>
  </r>
  <r>
    <x v="2027"/>
    <x v="0"/>
    <n v="139434.78921875003"/>
    <n v="62294.609375"/>
    <n v="37900.493125000001"/>
    <n v="2007.6599999999999"/>
  </r>
  <r>
    <x v="2028"/>
    <x v="0"/>
    <n v="140156.50515624997"/>
    <n v="62397.693749999999"/>
    <n v="38365.317343750001"/>
    <n v="2213.6"/>
  </r>
  <r>
    <x v="2029"/>
    <x v="0"/>
    <n v="136255.0028125"/>
    <n v="63047.766250000001"/>
    <n v="38465.69953125"/>
    <n v="2644.9349999999999"/>
  </r>
  <r>
    <x v="2030"/>
    <x v="0"/>
    <n v="131167.54406249998"/>
    <n v="63886.313750000001"/>
    <n v="23771.69171875"/>
    <n v="2325.1149999999998"/>
  </r>
  <r>
    <x v="2031"/>
    <x v="0"/>
    <n v="133407.09703125001"/>
    <n v="65437.917812499996"/>
    <n v="21764.283437500002"/>
    <n v="434.88000000000011"/>
  </r>
  <r>
    <x v="2032"/>
    <x v="0"/>
    <n v="134590.42375000002"/>
    <n v="72618.440624999988"/>
    <n v="11793.3671875"/>
    <n v="443.01"/>
  </r>
  <r>
    <x v="2033"/>
    <x v="0"/>
    <n v="133727.7121875"/>
    <n v="74720.417499999996"/>
    <n v="10075.376249999999"/>
    <n v="515.96500000000015"/>
  </r>
  <r>
    <x v="2034"/>
    <x v="0"/>
    <n v="136855.87093750003"/>
    <n v="73715.28125"/>
    <n v="11095.651249999999"/>
    <n v="494.52"/>
  </r>
  <r>
    <x v="2035"/>
    <x v="0"/>
    <n v="135507.61497"/>
    <n v="70805.57375000001"/>
    <n v="13115.720625"/>
    <n v="459.26"/>
  </r>
  <r>
    <x v="2036"/>
    <x v="0"/>
    <n v="138850.1001269531"/>
    <n v="70494.503750000003"/>
    <n v="12696.755625000002"/>
    <n v="436.24499999999989"/>
  </r>
  <r>
    <x v="2037"/>
    <x v="0"/>
    <n v="133990.56473144531"/>
    <n v="70725.419374999998"/>
    <n v="11334.525937500001"/>
    <n v="408.61500000000001"/>
  </r>
  <r>
    <x v="2038"/>
    <x v="0"/>
    <n v="137036.9396582031"/>
    <n v="68274.742499999993"/>
    <n v="14291.944062500001"/>
    <n v="427.87999999999988"/>
  </r>
  <r>
    <x v="2039"/>
    <x v="0"/>
    <n v="138053.32878906251"/>
    <n v="65861.374374999999"/>
    <n v="25107.053124999999"/>
    <n v="451.94500000000016"/>
  </r>
  <r>
    <x v="2040"/>
    <x v="0"/>
    <n v="138529.2071484375"/>
    <n v="64916.897499999999"/>
    <n v="33024.530624999999"/>
    <n v="422.30999999999995"/>
  </r>
  <r>
    <x v="2041"/>
    <x v="0"/>
    <n v="142672.29572265624"/>
    <n v="63054.773125000007"/>
    <n v="44528.404062499998"/>
    <n v="1805.5650000000001"/>
  </r>
  <r>
    <x v="2042"/>
    <x v="0"/>
    <n v="144744.0673828125"/>
    <n v="64266.441874999997"/>
    <n v="46608.910937499997"/>
    <n v="2243.7599999999998"/>
  </r>
  <r>
    <x v="2043"/>
    <x v="0"/>
    <n v="137240.98046875"/>
    <n v="64338.835625"/>
    <n v="30671.996875000001"/>
    <n v="2800.2749999999996"/>
  </r>
  <r>
    <x v="2044"/>
    <x v="0"/>
    <n v="134672.28910156249"/>
    <n v="62810.03"/>
    <n v="33704.931562500002"/>
    <n v="2738.8599999999997"/>
  </r>
  <r>
    <x v="2045"/>
    <x v="0"/>
    <n v="141536.771640625"/>
    <n v="64762.596250000002"/>
    <n v="31615.825624999998"/>
    <n v="2746.4500000000003"/>
  </r>
  <r>
    <x v="2046"/>
    <x v="0"/>
    <n v="140567.3104296875"/>
    <n v="66182.6875"/>
    <n v="28764.198437500003"/>
    <n v="2781.1549999999997"/>
  </r>
  <r>
    <x v="2047"/>
    <x v="0"/>
    <n v="137258.0684765625"/>
    <n v="66960.044374999998"/>
    <n v="18121.55"/>
    <n v="2419.6350000000002"/>
  </r>
  <r>
    <x v="2048"/>
    <x v="0"/>
    <n v="134776.21480468748"/>
    <n v="70865.94"/>
    <n v="12290.399374999999"/>
    <n v="443.90499999999997"/>
  </r>
  <r>
    <x v="2049"/>
    <x v="0"/>
    <n v="133378.77144531248"/>
    <n v="74545.792499999996"/>
    <n v="12001.628125000001"/>
    <n v="472.32999999999993"/>
  </r>
  <r>
    <x v="2050"/>
    <x v="0"/>
    <n v="133666.60835937498"/>
    <n v="74247.268125000002"/>
    <n v="11985.7615625"/>
    <n v="1828.56"/>
  </r>
  <r>
    <x v="2051"/>
    <x v="0"/>
    <n v="136396.52687499998"/>
    <n v="71274.518749999988"/>
    <n v="16951.178124999999"/>
    <n v="1945.0550000000003"/>
  </r>
  <r>
    <x v="2052"/>
    <x v="0"/>
    <n v="138072.94066406251"/>
    <n v="68390.084999999992"/>
    <n v="18063.596562499999"/>
    <n v="1954.0349999999999"/>
  </r>
  <r>
    <x v="2053"/>
    <x v="0"/>
    <n v="137667.84324218752"/>
    <n v="66380.471875000003"/>
    <n v="24059.08"/>
    <n v="1951.8850000000002"/>
  </r>
  <r>
    <x v="2054"/>
    <x v="0"/>
    <n v="142215.28125"/>
    <n v="64741.646250000005"/>
    <n v="32991.350624999999"/>
    <n v="1992.3649999999998"/>
  </r>
  <r>
    <x v="2055"/>
    <x v="0"/>
    <n v="143380.86515625002"/>
    <n v="64077.059374999997"/>
    <n v="35556.682187500002"/>
    <n v="1967.19"/>
  </r>
  <r>
    <x v="2056"/>
    <x v="0"/>
    <n v="139886.65171875001"/>
    <n v="63373.60125"/>
    <n v="30702.544687500002"/>
    <n v="1928.96"/>
  </r>
  <r>
    <x v="2057"/>
    <x v="0"/>
    <n v="135454.46421875001"/>
    <n v="64315.4925"/>
    <n v="29556.852187500001"/>
    <n v="1831.4250000000002"/>
  </r>
  <r>
    <x v="2058"/>
    <x v="0"/>
    <n v="136779.042421875"/>
    <n v="63518.018749999996"/>
    <n v="45783.310624999998"/>
    <n v="1930.4800000000005"/>
  </r>
  <r>
    <x v="2059"/>
    <x v="0"/>
    <n v="139466.95539062499"/>
    <n v="62903.600624999999"/>
    <n v="49493.992499999993"/>
    <n v="1746.06"/>
  </r>
  <r>
    <x v="2060"/>
    <x v="0"/>
    <n v="142799.36039062502"/>
    <n v="63025.233124999999"/>
    <n v="56643.865937500006"/>
    <n v="3064.6150000000007"/>
  </r>
  <r>
    <x v="2061"/>
    <x v="0"/>
    <n v="139411.04195312498"/>
    <n v="63325.472500000003"/>
    <n v="58933.488125000003"/>
    <n v="3130.915"/>
  </r>
  <r>
    <x v="2062"/>
    <x v="0"/>
    <n v="142955.12835937503"/>
    <n v="64007.556875000002"/>
    <n v="56108.090624999997"/>
    <n v="3202.6299999999997"/>
  </r>
  <r>
    <x v="2063"/>
    <x v="0"/>
    <n v="140193.746796875"/>
    <n v="65160.71125"/>
    <n v="34588.051250000004"/>
    <n v="1719.1850000000004"/>
  </r>
  <r>
    <x v="2064"/>
    <x v="0"/>
    <n v="135159.34976562497"/>
    <n v="64368.740624999999"/>
    <n v="21770.5659375"/>
    <n v="1860.5549999999998"/>
  </r>
  <r>
    <x v="2065"/>
    <x v="0"/>
    <n v="131742.60249999998"/>
    <n v="66058.288124999992"/>
    <n v="17675.4878125"/>
    <n v="1844.7649999999999"/>
  </r>
  <r>
    <x v="2066"/>
    <x v="0"/>
    <n v="133746.81117187499"/>
    <n v="64536.368749999994"/>
    <n v="23161.260937499999"/>
    <n v="786.8599999999999"/>
  </r>
  <r>
    <x v="2067"/>
    <x v="0"/>
    <n v="133689.99578125001"/>
    <n v="66088.640000000014"/>
    <n v="22297.830937500003"/>
    <n v="522.70499999999993"/>
  </r>
  <r>
    <x v="2068"/>
    <x v="0"/>
    <n v="92284.993359375017"/>
    <n v="66312.911874999991"/>
    <n v="21304.932812499999"/>
    <n v="1468.0349999999999"/>
  </r>
  <r>
    <x v="2069"/>
    <x v="0"/>
    <n v="131274.22085937497"/>
    <n v="67627.03"/>
    <n v="24040.855"/>
    <n v="1681.4199999999996"/>
  </r>
  <r>
    <x v="2070"/>
    <x v="0"/>
    <n v="129639.20281249999"/>
    <n v="72336.663750000007"/>
    <n v="12951.303749999999"/>
    <n v="373.91499999999996"/>
  </r>
  <r>
    <x v="2071"/>
    <x v="0"/>
    <n v="126226.99164000001"/>
    <n v="76051.945000000007"/>
    <n v="11457.289375"/>
    <n v="457.85500000000002"/>
  </r>
  <r>
    <x v="2072"/>
    <x v="0"/>
    <n v="121185.44367187499"/>
    <n v="70715.927499999991"/>
    <n v="20381.137500000001"/>
    <n v="475.17499999999995"/>
  </r>
  <r>
    <x v="2073"/>
    <x v="0"/>
    <n v="127445.45472826088"/>
    <n v="67722.123749999999"/>
    <n v="34198.604375000003"/>
    <n v="1812.5150000000003"/>
  </r>
  <r>
    <x v="2074"/>
    <x v="0"/>
    <n v="135935.34249999997"/>
    <n v="65084.236249999994"/>
    <n v="58527.671875"/>
    <n v="1841.5050000000001"/>
  </r>
  <r>
    <x v="2075"/>
    <x v="0"/>
    <n v="95332.373749999999"/>
    <n v="64783.297500000001"/>
    <n v="41647.629374999997"/>
    <n v="1935.0950000000003"/>
  </r>
  <r>
    <x v="2076"/>
    <x v="0"/>
    <n v="126069.48578124998"/>
    <n v="65667.982499999998"/>
    <n v="27511.231249999997"/>
    <n v="468.375"/>
  </r>
  <r>
    <x v="2077"/>
    <x v="0"/>
    <n v="128949.99078125002"/>
    <n v="67131.982500000013"/>
    <n v="24221.119374999998"/>
    <n v="620.05500000000006"/>
  </r>
  <r>
    <x v="2078"/>
    <x v="0"/>
    <n v="125486.33500000001"/>
    <n v="67826.377500000002"/>
    <n v="20556.059999999998"/>
    <n v="412.47499999999991"/>
  </r>
  <r>
    <x v="2079"/>
    <x v="0"/>
    <n v="123868.98656249998"/>
    <n v="69500.243749999994"/>
    <n v="21706.825624999998"/>
    <n v="394.73500000000013"/>
  </r>
  <r>
    <x v="2080"/>
    <x v="0"/>
    <n v="125913.33515625"/>
    <n v="69218.98874999999"/>
    <n v="24147.883750000001"/>
    <n v="423.63000000000011"/>
  </r>
  <r>
    <x v="2081"/>
    <x v="0"/>
    <n v="131364.63640624998"/>
    <n v="68004.427500000005"/>
    <n v="21630.464375"/>
    <n v="1831.0650000000001"/>
  </r>
  <r>
    <x v="2082"/>
    <x v="0"/>
    <n v="95134.528749999998"/>
    <n v="66182.683749999997"/>
    <n v="19609.176874999997"/>
    <n v="1769.0749999999998"/>
  </r>
  <r>
    <x v="2083"/>
    <x v="0"/>
    <n v="129027.32562500001"/>
    <n v="65935.557499999995"/>
    <n v="26685.126875000002"/>
    <n v="1740.5349999999999"/>
  </r>
  <r>
    <x v="2084"/>
    <x v="0"/>
    <n v="130731.51625"/>
    <n v="67726.137499999997"/>
    <n v="32092.454375000001"/>
    <n v="1704.5250000000001"/>
  </r>
  <r>
    <x v="2085"/>
    <x v="0"/>
    <n v="128941.32359375"/>
    <n v="67848.625"/>
    <n v="38040.976875"/>
    <n v="1760.8199999999997"/>
  </r>
  <r>
    <x v="2086"/>
    <x v="0"/>
    <n v="129541.09640625001"/>
    <n v="67357.897499999992"/>
    <n v="52435.159375000003"/>
    <n v="1955.2949999999996"/>
  </r>
  <r>
    <x v="2087"/>
    <x v="0"/>
    <n v="132482.50968750002"/>
    <n v="66067.663750000007"/>
    <n v="42659.055625000001"/>
    <n v="1808.1949999999997"/>
  </r>
  <r>
    <x v="2088"/>
    <x v="0"/>
    <n v="135233.50296874999"/>
    <n v="66486.951249999998"/>
    <n v="27701.260625000003"/>
    <n v="2388.1750000000002"/>
  </r>
  <r>
    <x v="2089"/>
    <x v="0"/>
    <n v="104113.11171874999"/>
    <n v="67100.181249999994"/>
    <n v="22485.909375000003"/>
    <n v="1908.2049999999999"/>
  </r>
  <r>
    <x v="2090"/>
    <x v="0"/>
    <n v="135529.96671875002"/>
    <n v="67717.552499999991"/>
    <n v="27925.216874999998"/>
    <n v="1910.9699999999998"/>
  </r>
  <r>
    <x v="2091"/>
    <x v="0"/>
    <n v="142063.95828124997"/>
    <n v="68548.521786041267"/>
    <n v="47388.227500000001"/>
    <n v="3117.38"/>
  </r>
  <r>
    <x v="2092"/>
    <x v="0"/>
    <n v="140372.3490625"/>
    <n v="69237.28761718751"/>
    <n v="55734.080000000002"/>
    <n v="3859.3769999999995"/>
  </r>
  <r>
    <x v="2093"/>
    <x v="0"/>
    <n v="142119.02953124998"/>
    <n v="68253.576484374993"/>
    <n v="67853.680625000008"/>
    <n v="4247.8"/>
  </r>
  <r>
    <x v="2094"/>
    <x v="0"/>
    <n v="144921.10875000001"/>
    <n v="66384.490468749995"/>
    <n v="69274.821249999994"/>
    <n v="4198.3099999999995"/>
  </r>
  <r>
    <x v="2095"/>
    <x v="0"/>
    <n v="146193.26296875"/>
    <n v="68212.572187500002"/>
    <n v="72596.886874999997"/>
    <n v="4240.8249999999998"/>
  </r>
  <r>
    <x v="2096"/>
    <x v="0"/>
    <n v="143530.52296874998"/>
    <n v="67745.969531249997"/>
    <n v="44969.712500000001"/>
    <n v="3938.1949999999997"/>
  </r>
  <r>
    <x v="2097"/>
    <x v="0"/>
    <n v="145892.62171874999"/>
    <n v="67677.595781249998"/>
    <n v="62116.458124999997"/>
    <n v="4078.49"/>
  </r>
  <r>
    <x v="2098"/>
    <x v="0"/>
    <n v="142263.83640624996"/>
    <n v="68862.352031250004"/>
    <n v="69107.484375"/>
    <n v="4287.29"/>
  </r>
  <r>
    <x v="2099"/>
    <x v="0"/>
    <n v="139290.64640625002"/>
    <n v="68117.717499999999"/>
    <n v="75008.918749999997"/>
    <n v="4525.6949999999997"/>
  </r>
  <r>
    <x v="2100"/>
    <x v="0"/>
    <n v="139205.43187500001"/>
    <n v="68103.543124999997"/>
    <n v="83437.032500000001"/>
    <n v="4342.87"/>
  </r>
  <r>
    <x v="2101"/>
    <x v="0"/>
    <n v="145625.69276367186"/>
    <n v="68231.068613281255"/>
    <n v="85363.491249999992"/>
    <n v="4214.51"/>
  </r>
  <r>
    <x v="2102"/>
    <x v="0"/>
    <n v="152201.35478515626"/>
    <n v="68173.730039062502"/>
    <n v="78559.443124999991"/>
    <n v="6740.8050000000003"/>
  </r>
  <r>
    <x v="2103"/>
    <x v="0"/>
    <n v="150161.84097656247"/>
    <n v="67744.751992187492"/>
    <n v="78238.252500000002"/>
    <n v="8259.64"/>
  </r>
  <r>
    <x v="2104"/>
    <x v="0"/>
    <n v="147329.37328125001"/>
    <n v="68163.634140624999"/>
    <n v="80444.892500000002"/>
    <n v="8440.6949999999997"/>
  </r>
  <r>
    <x v="2105"/>
    <x v="0"/>
    <n v="148793.80333984378"/>
    <n v="67857.596562499995"/>
    <n v="73193.371249999997"/>
    <n v="7993.2350000000006"/>
  </r>
  <r>
    <x v="2106"/>
    <x v="0"/>
    <n v="141501.68052734373"/>
    <n v="68949.015156249996"/>
    <n v="58334.727499999994"/>
    <n v="7504.4500000000007"/>
  </r>
  <r>
    <x v="2107"/>
    <x v="0"/>
    <n v="140661.26699218748"/>
    <n v="67820.182812500003"/>
    <n v="65816.645625000005"/>
    <n v="7789.5999999999985"/>
  </r>
  <r>
    <x v="2108"/>
    <x v="0"/>
    <n v="141452.20523437497"/>
    <n v="67547.783906249999"/>
    <n v="63001.356249999997"/>
    <n v="7553.8350000000009"/>
  </r>
  <r>
    <x v="2109"/>
    <x v="0"/>
    <n v="138051.95328125003"/>
    <n v="68933.842031250009"/>
    <n v="39802.256249999999"/>
    <n v="7021.0550000000003"/>
  </r>
  <r>
    <x v="2110"/>
    <x v="0"/>
    <n v="138151.16329589841"/>
    <n v="67783.965468750001"/>
    <n v="38358.3125"/>
    <n v="7353.9349999999995"/>
  </r>
  <r>
    <x v="2111"/>
    <x v="0"/>
    <n v="140384.19956054687"/>
    <n v="67781.492499999993"/>
    <n v="53973.354999999996"/>
    <n v="6216.8149999999996"/>
  </r>
  <r>
    <x v="2112"/>
    <x v="0"/>
    <n v="144572.32478515623"/>
    <n v="68449.950624999998"/>
    <n v="63889.277499999997"/>
    <n v="7379.5550000000003"/>
  </r>
  <r>
    <x v="2113"/>
    <x v="0"/>
    <n v="143768.53101562499"/>
    <n v="69709.7421875"/>
    <n v="72512.405624999999"/>
    <n v="7642.22"/>
  </r>
  <r>
    <x v="2114"/>
    <x v="0"/>
    <n v="142592.21015625002"/>
    <n v="68772.599687499998"/>
    <n v="80853.0625"/>
    <n v="8101.8649999999998"/>
  </r>
  <r>
    <x v="2115"/>
    <x v="0"/>
    <n v="144991.95484374999"/>
    <n v="66334.458125000005"/>
    <n v="84532.057499999995"/>
    <n v="8447.3450000000012"/>
  </r>
  <r>
    <x v="2116"/>
    <x v="0"/>
    <n v="146759.1965625"/>
    <n v="66686.448437499988"/>
    <n v="82118.49562500001"/>
    <n v="8248.59"/>
  </r>
  <r>
    <x v="2117"/>
    <x v="0"/>
    <n v="103991.36578125002"/>
    <n v="67510.975937499999"/>
    <n v="73275.286875000005"/>
    <n v="9067.630000000001"/>
  </r>
  <r>
    <x v="2118"/>
    <x v="0"/>
    <n v="141303.20007812502"/>
    <n v="66488.583437499998"/>
    <n v="74904.467499999999"/>
    <n v="8368.5"/>
  </r>
  <r>
    <x v="2119"/>
    <x v="0"/>
    <n v="145776.25390625"/>
    <n v="66785.647812499999"/>
    <n v="84152.25437499999"/>
    <n v="8266.0499999999993"/>
  </r>
  <r>
    <x v="2120"/>
    <x v="0"/>
    <n v="142870.84046875002"/>
    <n v="68244.369375000009"/>
    <n v="81939.465624999997"/>
    <n v="8420.65"/>
  </r>
  <r>
    <x v="2121"/>
    <x v="0"/>
    <n v="131729.2746875"/>
    <n v="68144.188437500008"/>
    <n v="58589.458749999998"/>
    <n v="7379.6950000000006"/>
  </r>
  <r>
    <x v="2122"/>
    <x v="0"/>
    <n v="138441.73203124999"/>
    <n v="66746.019687499997"/>
    <n v="63604.868125000001"/>
    <n v="7449.7999999999993"/>
  </r>
  <r>
    <x v="2123"/>
    <x v="0"/>
    <n v="142348.17937500001"/>
    <n v="66924.790937500002"/>
    <n v="65505.083749999991"/>
    <n v="7520.125"/>
  </r>
  <r>
    <x v="2124"/>
    <x v="0"/>
    <n v="98830.289218749967"/>
    <n v="66759.803125000006"/>
    <n v="55260.651874999996"/>
    <n v="7628.0499999999993"/>
  </r>
  <r>
    <x v="2125"/>
    <x v="0"/>
    <n v="147081.40468750001"/>
    <n v="67419.622499999998"/>
    <n v="75096.614375000005"/>
    <n v="7819.5550000000003"/>
  </r>
  <r>
    <x v="2126"/>
    <x v="0"/>
    <n v="144958.79421875"/>
    <n v="67208.292499999996"/>
    <n v="82813.143750000003"/>
    <n v="8655.2800000000007"/>
  </r>
  <r>
    <x v="2127"/>
    <x v="0"/>
    <n v="142734.56468749998"/>
    <n v="68994.646875000006"/>
    <n v="91112.639999999999"/>
    <n v="8957.5499999999993"/>
  </r>
  <r>
    <x v="2128"/>
    <x v="0"/>
    <n v="140373.15562499998"/>
    <n v="68151.535625000004"/>
    <n v="70446.084999999992"/>
    <n v="7792.99"/>
  </r>
  <r>
    <x v="2129"/>
    <x v="0"/>
    <n v="150132.15312500001"/>
    <n v="68051.048750000002"/>
    <n v="85655.117499999993"/>
    <n v="9136"/>
  </r>
  <r>
    <x v="2130"/>
    <x v="0"/>
    <n v="147874.4321875"/>
    <n v="68408.189375000002"/>
    <n v="86976.57"/>
    <n v="9676.4"/>
  </r>
  <r>
    <x v="2131"/>
    <x v="0"/>
    <n v="135678.86624999999"/>
    <n v="69109.844375000001"/>
    <n v="50343.178749999999"/>
    <n v="7808.5249999999996"/>
  </r>
  <r>
    <x v="2132"/>
    <x v="0"/>
    <n v="144695.73937499998"/>
    <n v="68663.324374999997"/>
    <n v="59253.279999999999"/>
    <n v="7775.23"/>
  </r>
  <r>
    <x v="2133"/>
    <x v="0"/>
    <n v="146900.03656250003"/>
    <n v="67778.570000000007"/>
    <n v="56824.64875"/>
    <n v="7449.2849999999999"/>
  </r>
  <r>
    <x v="2134"/>
    <x v="0"/>
    <n v="139452.39687500001"/>
    <n v="69041.022499999992"/>
    <n v="57486.415000000001"/>
    <n v="7339.5"/>
  </r>
  <r>
    <x v="2135"/>
    <x v="0"/>
    <n v="141400.76875000002"/>
    <n v="67658.703750000001"/>
    <n v="68590.761249999996"/>
    <n v="7660.14"/>
  </r>
  <r>
    <x v="2136"/>
    <x v="0"/>
    <n v="146041.70750000002"/>
    <n v="66296.734375"/>
    <n v="81472.83249999999"/>
    <n v="8855.08"/>
  </r>
  <r>
    <x v="2137"/>
    <x v="0"/>
    <n v="148187.94437499999"/>
    <n v="66347.783750000002"/>
    <n v="76523.752500000002"/>
    <n v="8752.244999999999"/>
  </r>
  <r>
    <x v="2138"/>
    <x v="0"/>
    <n v="99800.655625000014"/>
    <n v="66683.872499999998"/>
    <n v="51346.193749999999"/>
    <n v="8271.4150000000009"/>
  </r>
  <r>
    <x v="2139"/>
    <x v="0"/>
    <n v="143741.07406249997"/>
    <n v="65615.736250000002"/>
    <n v="53221.572500000002"/>
    <n v="7837.4650000000001"/>
  </r>
  <r>
    <x v="2140"/>
    <x v="0"/>
    <n v="144620.32"/>
    <n v="67441.105624999997"/>
    <n v="55874.061249999999"/>
    <n v="7638.1100000000006"/>
  </r>
  <r>
    <x v="2141"/>
    <x v="0"/>
    <n v="144889.9871875"/>
    <n v="67553.103124999994"/>
    <n v="76872.725000000006"/>
    <n v="8364.8250000000007"/>
  </r>
  <r>
    <x v="2142"/>
    <x v="0"/>
    <n v="141145.31093750001"/>
    <n v="67593.421875"/>
    <n v="83552.994999999995"/>
    <n v="8626.2049999999999"/>
  </r>
  <r>
    <x v="2143"/>
    <x v="0"/>
    <n v="143718.56687499999"/>
    <n v="67246.75437499999"/>
    <n v="72511.172500000001"/>
    <n v="8566.42"/>
  </r>
  <r>
    <x v="2144"/>
    <x v="0"/>
    <n v="146599.57375000001"/>
    <n v="66275.482499999998"/>
    <n v="49808.241249999999"/>
    <n v="7762.1949999999997"/>
  </r>
  <r>
    <x v="2145"/>
    <x v="0"/>
    <n v="143386.93218749997"/>
    <n v="66000.769375000003"/>
    <n v="52078.502500000002"/>
    <n v="6684.5450000000001"/>
  </r>
  <r>
    <x v="2146"/>
    <x v="0"/>
    <n v="146223.23531250001"/>
    <n v="65370.738750000004"/>
    <n v="49597.282500000001"/>
    <n v="7692.01"/>
  </r>
  <r>
    <x v="2147"/>
    <x v="0"/>
    <n v="151041.9128125"/>
    <n v="67093.4375"/>
    <n v="59956.091249999998"/>
    <n v="7881.5349999999999"/>
  </r>
  <r>
    <x v="2148"/>
    <x v="0"/>
    <n v="148430.53625"/>
    <n v="67291.792499999996"/>
    <n v="59289.747499999998"/>
    <n v="7933.9549999999999"/>
  </r>
  <r>
    <x v="2149"/>
    <x v="0"/>
    <n v="145216.5596875"/>
    <n v="66910.597500000003"/>
    <n v="62857.108749999999"/>
    <n v="7887.32"/>
  </r>
  <r>
    <x v="2150"/>
    <x v="0"/>
    <n v="142278.76093750002"/>
    <n v="67727.078750000001"/>
    <n v="66120.128750000003"/>
    <n v="8206.880000000001"/>
  </r>
  <r>
    <x v="2151"/>
    <x v="0"/>
    <n v="144656.05031250001"/>
    <n v="67378.73000000001"/>
    <n v="73384.318750000006"/>
    <n v="8697.5149999999994"/>
  </r>
  <r>
    <x v="2152"/>
    <x v="0"/>
    <n v="102078.83031250001"/>
    <n v="66931.096250000002"/>
    <n v="58739.217499999999"/>
    <n v="9200.0249999999996"/>
  </r>
  <r>
    <x v="2153"/>
    <x v="0"/>
    <n v="142885.50374999997"/>
    <n v="66399.001250000001"/>
    <n v="76009.217499999999"/>
    <n v="8816.5450000000001"/>
  </r>
  <r>
    <x v="2154"/>
    <x v="0"/>
    <n v="141094.40468750003"/>
    <n v="66750.998749999999"/>
    <n v="70342.463749999995"/>
    <n v="8387.98"/>
  </r>
  <r>
    <x v="2155"/>
    <x v="0"/>
    <n v="143173.63718749999"/>
    <n v="68051.53"/>
    <n v="78708.53125"/>
    <n v="9447.4500000000007"/>
  </r>
  <r>
    <x v="2156"/>
    <x v="0"/>
    <n v="142341.52625"/>
    <n v="67103.78"/>
    <n v="85645.41750000001"/>
    <n v="8790.3649999999998"/>
  </r>
  <r>
    <x v="2157"/>
    <x v="0"/>
    <n v="145396.75593749998"/>
    <n v="66050.142500000002"/>
    <n v="88146.716249999998"/>
    <n v="10049.045"/>
  </r>
  <r>
    <x v="2158"/>
    <x v="0"/>
    <n v="148476.10968749999"/>
    <n v="66415.741249999992"/>
    <n v="88385.347499999989"/>
    <n v="10397.205"/>
  </r>
  <r>
    <x v="2159"/>
    <x v="0"/>
    <n v="100012.50625000001"/>
    <n v="65421.89"/>
    <n v="42881.235000000001"/>
    <n v="7978.2100000000009"/>
  </r>
  <r>
    <x v="2160"/>
    <x v="0"/>
    <n v="144160.20093749999"/>
    <n v="65353.978749999995"/>
    <n v="70342.31"/>
    <n v="8229.4750000000004"/>
  </r>
  <r>
    <x v="2161"/>
    <x v="0"/>
    <n v="140657.47093750001"/>
    <n v="67184.625"/>
    <n v="84395.85500000001"/>
    <n v="10247.83"/>
  </r>
  <r>
    <x v="2162"/>
    <x v="0"/>
    <n v="136277.61687500001"/>
    <n v="67836.673750000002"/>
    <n v="78458.211249999993"/>
    <n v="10479.07"/>
  </r>
  <r>
    <x v="2163"/>
    <x v="0"/>
    <n v="143401.05281249998"/>
    <n v="67157.057499999995"/>
    <n v="83415.95"/>
    <n v="10445.775"/>
  </r>
  <r>
    <x v="2164"/>
    <x v="0"/>
    <n v="141233.298125"/>
    <n v="67129.808749999997"/>
    <n v="64291.9375"/>
    <n v="9605.7200000000012"/>
  </r>
  <r>
    <x v="2165"/>
    <x v="0"/>
    <n v="142195.20500000002"/>
    <n v="67267.132500000007"/>
    <n v="52383.613750000004"/>
    <n v="8589.0850000000009"/>
  </r>
  <r>
    <x v="2166"/>
    <x v="0"/>
    <n v="102569.03062499998"/>
    <n v="66557.2"/>
    <n v="45902.036249999997"/>
    <n v="8882.0950000000012"/>
  </r>
  <r>
    <x v="2167"/>
    <x v="0"/>
    <n v="144406.09187500001"/>
    <n v="66890.657500000001"/>
    <n v="73452.161250000005"/>
    <n v="10078.764999999999"/>
  </r>
  <r>
    <x v="2168"/>
    <x v="0"/>
    <n v="144197.16375000001"/>
    <n v="67908.896250000005"/>
    <n v="71363.808749999997"/>
    <n v="9702.3700000000008"/>
  </r>
  <r>
    <x v="2169"/>
    <x v="0"/>
    <n v="145814.23625000002"/>
    <n v="69442.34375"/>
    <n v="74359.908750000002"/>
    <n v="10156.735000000001"/>
  </r>
  <r>
    <x v="2170"/>
    <x v="0"/>
    <n v="144271.88750000001"/>
    <n v="68168.786250000005"/>
    <n v="76565.26999999999"/>
    <n v="10592.325000000001"/>
  </r>
  <r>
    <x v="2171"/>
    <x v="0"/>
    <n v="148004.733125"/>
    <n v="67374.45749999999"/>
    <n v="89623.476250000007"/>
    <n v="11724.345000000001"/>
  </r>
  <r>
    <x v="2172"/>
    <x v="0"/>
    <n v="149826.13062500002"/>
    <n v="67272.241250000006"/>
    <n v="95505.121249999997"/>
    <n v="11463.555"/>
  </r>
  <r>
    <x v="2173"/>
    <x v="0"/>
    <n v="112259.33437500001"/>
    <n v="66621.14"/>
    <n v="81507.793749999997"/>
    <n v="12403.705"/>
  </r>
  <r>
    <x v="2174"/>
    <x v="0"/>
    <n v="149637.18875"/>
    <n v="67553.66"/>
    <n v="94963.152499999997"/>
    <n v="14883.699999999999"/>
  </r>
  <r>
    <x v="2175"/>
    <x v="0"/>
    <n v="147694.53187500002"/>
    <n v="69096.028749999998"/>
    <n v="92778.03"/>
    <n v="16232.509999999998"/>
  </r>
  <r>
    <x v="2176"/>
    <x v="0"/>
    <n v="139680.27812500001"/>
    <n v="69048.547500000001"/>
    <n v="81639.893750000003"/>
    <n v="16599.71"/>
  </r>
  <r>
    <x v="2177"/>
    <x v="0"/>
    <n v="139007.89687499998"/>
    <n v="69193.302499999991"/>
    <n v="84940.934999999998"/>
    <n v="14485.470000000001"/>
  </r>
  <r>
    <x v="2178"/>
    <x v="0"/>
    <n v="148960.550625"/>
    <n v="67429.173750000002"/>
    <n v="91638.505000000005"/>
    <n v="17206.535"/>
  </r>
  <r>
    <x v="2179"/>
    <x v="0"/>
    <n v="152761.950625"/>
    <n v="67816.966249999998"/>
    <n v="93204.693749999991"/>
    <n v="17452.395"/>
  </r>
  <r>
    <x v="2180"/>
    <x v="0"/>
    <n v="112864.43500000001"/>
    <n v="67700.973750000005"/>
    <n v="79305.648749999993"/>
    <n v="17418.46"/>
  </r>
  <r>
    <x v="2181"/>
    <x v="0"/>
    <n v="152683.701875"/>
    <n v="68007.866250000006"/>
    <n v="93070.228750000009"/>
    <n v="17524.22"/>
  </r>
  <r>
    <x v="2182"/>
    <x v="0"/>
    <n v="153990.97625000001"/>
    <n v="68614.546249999999"/>
    <n v="92663.762500000012"/>
    <n v="18594.53"/>
  </r>
  <r>
    <x v="2183"/>
    <x v="0"/>
    <n v="150924.24375000002"/>
    <n v="68939.583749999991"/>
    <n v="90320.488750000004"/>
    <n v="19516.495000000003"/>
  </r>
  <r>
    <x v="2184"/>
    <x v="0"/>
    <n v="147567.89937499998"/>
    <n v="67965.283750000002"/>
    <n v="88836.91"/>
    <n v="19332.920000000002"/>
  </r>
  <r>
    <x v="2185"/>
    <x v="0"/>
    <n v="153515.20187500003"/>
    <n v="68794.714999999997"/>
    <n v="91032.832500000004"/>
    <n v="19629.980000000003"/>
  </r>
  <r>
    <x v="2186"/>
    <x v="0"/>
    <n v="153625.88750000001"/>
    <n v="68624.542499999996"/>
    <n v="89381.277499999997"/>
    <n v="20084.330000000002"/>
  </r>
  <r>
    <x v="2187"/>
    <x v="0"/>
    <n v="152134.825625"/>
    <n v="68292.29250000001"/>
    <n v="87647.852500000008"/>
    <n v="21938.01"/>
  </r>
  <r>
    <x v="2188"/>
    <x v="0"/>
    <n v="156787.62"/>
    <n v="69021.274999999994"/>
    <n v="90405.89499999999"/>
    <n v="20328.45"/>
  </r>
  <r>
    <x v="2189"/>
    <x v="0"/>
    <n v="157157.329375"/>
    <n v="68464.027499999997"/>
    <n v="91882.416250000009"/>
    <n v="20436.785000000003"/>
  </r>
  <r>
    <x v="2190"/>
    <x v="0"/>
    <n v="153171.32749999998"/>
    <n v="69906.774999999994"/>
    <n v="88228.925000000003"/>
    <n v="20260.21"/>
  </r>
  <r>
    <x v="2191"/>
    <x v="0"/>
    <n v="153454.50750000001"/>
    <n v="70489.425000000003"/>
    <n v="92090.361250000002"/>
    <n v="20337.239999999998"/>
  </r>
  <r>
    <x v="2192"/>
    <x v="0"/>
    <n v="153502.81"/>
    <n v="68982.05"/>
    <n v="92980.975000000006"/>
    <n v="20349.525000000001"/>
  </r>
  <r>
    <x v="2193"/>
    <x v="0"/>
    <n v="153723.22312499996"/>
    <n v="67376.362500000003"/>
    <n v="92575.212499999994"/>
    <n v="19695.830000000002"/>
  </r>
  <r>
    <x v="2194"/>
    <x v="0"/>
    <n v="155453.88374999998"/>
    <n v="67834.557499999995"/>
    <n v="90408.668749999997"/>
    <n v="19193.705000000002"/>
  </r>
  <r>
    <x v="2195"/>
    <x v="0"/>
    <n v="153970.71937499999"/>
    <n v="66955.982499999998"/>
    <n v="88509.413750000007"/>
    <n v="18670.875"/>
  </r>
  <r>
    <x v="2196"/>
    <x v="0"/>
    <n v="154668.12625"/>
    <n v="67024.8125"/>
    <n v="89026.287500000006"/>
    <n v="18321.91"/>
  </r>
  <r>
    <x v="2197"/>
    <x v="0"/>
    <n v="155188.91749999998"/>
    <n v="67474.097500000003"/>
    <n v="91289.223750000005"/>
    <n v="18441.855000000003"/>
  </r>
  <r>
    <x v="2198"/>
    <x v="0"/>
    <n v="152700.45374999999"/>
    <n v="67071.322500000009"/>
    <n v="92502.373749999999"/>
    <n v="18577.150000000001"/>
  </r>
  <r>
    <x v="2199"/>
    <x v="0"/>
    <n v="152571.25750000001"/>
    <n v="66923.804999999993"/>
    <n v="91197.35"/>
    <n v="18502.84"/>
  </r>
  <r>
    <x v="2200"/>
    <x v="0"/>
    <n v="155762.53687500002"/>
    <n v="67079.267500000002"/>
    <n v="91157.758750000008"/>
    <n v="18572.014999999999"/>
  </r>
  <r>
    <x v="2201"/>
    <x v="0"/>
    <n v="156026.206875"/>
    <n v="67264.107499999998"/>
    <n v="89237.153749999998"/>
    <n v="18587.16"/>
  </r>
  <r>
    <x v="2202"/>
    <x v="0"/>
    <n v="156831.01375000001"/>
    <n v="67458.36"/>
    <n v="90098.862500000003"/>
    <n v="19265.61"/>
  </r>
  <r>
    <x v="2203"/>
    <x v="0"/>
    <n v="154520.87812499999"/>
    <n v="66829.494999999995"/>
    <n v="91022.364999999991"/>
    <n v="19175.169999999998"/>
  </r>
  <r>
    <x v="2204"/>
    <x v="0"/>
    <n v="153281.84875"/>
    <n v="66966.794999999998"/>
    <n v="90084.78"/>
    <n v="19222.915000000001"/>
  </r>
  <r>
    <x v="2205"/>
    <x v="0"/>
    <n v="149935.51562499997"/>
    <n v="66599.47"/>
    <n v="89154.01125000001"/>
    <n v="19325.555"/>
  </r>
  <r>
    <x v="2206"/>
    <x v="0"/>
    <n v="154527.4325"/>
    <n v="66586.58249999999"/>
    <n v="90078.827499999999"/>
    <n v="19203.03"/>
  </r>
  <r>
    <x v="2207"/>
    <x v="0"/>
    <n v="156656.72874999998"/>
    <n v="66298.9375"/>
    <n v="90249.488750000004"/>
    <n v="17110.54"/>
  </r>
  <r>
    <x v="2208"/>
    <x v="0"/>
    <n v="154758.390625"/>
    <n v="66096.36"/>
    <n v="84908.623749999999"/>
    <n v="17765.895"/>
  </r>
  <r>
    <x v="2209"/>
    <x v="0"/>
    <n v="148278.52312500001"/>
    <n v="66499.297500000001"/>
    <n v="81959.643750000003"/>
    <n v="17598.04"/>
  </r>
  <r>
    <x v="2210"/>
    <x v="0"/>
    <n v="148671.47625000001"/>
    <n v="66802.614999999991"/>
    <n v="85704.001250000001"/>
    <n v="16713.424999999999"/>
  </r>
  <r>
    <x v="2211"/>
    <x v="0"/>
    <n v="152638.69625000001"/>
    <n v="66971.945000000007"/>
    <n v="91387.418750000012"/>
    <n v="17312.47"/>
  </r>
  <r>
    <x v="2212"/>
    <x v="0"/>
    <n v="149452.39750000002"/>
    <n v="66994.0625"/>
    <n v="90340.871249999997"/>
    <n v="17231.064999999999"/>
  </r>
  <r>
    <x v="2213"/>
    <x v="0"/>
    <n v="156282.67000000004"/>
    <n v="66542.764999999999"/>
    <n v="89945.567500000005"/>
    <n v="18381.28"/>
  </r>
  <r>
    <x v="2214"/>
    <x v="0"/>
    <n v="157002.53249999997"/>
    <n v="66840.299999999988"/>
    <n v="89775.938750000001"/>
    <n v="19051.785"/>
  </r>
  <r>
    <x v="2215"/>
    <x v="0"/>
    <n v="156559.35535374522"/>
    <n v="67121.239999999991"/>
    <n v="89062.35"/>
    <n v="19940.235000000001"/>
  </r>
  <r>
    <x v="2216"/>
    <x v="0"/>
    <n v="159597.30803632989"/>
    <n v="66594.640000000014"/>
    <n v="92938.251250000001"/>
    <n v="19540.084999999999"/>
  </r>
  <r>
    <x v="2217"/>
    <x v="0"/>
    <n v="157452.76610933547"/>
    <n v="66937.524999999994"/>
    <n v="93329.375"/>
    <n v="19344.25"/>
  </r>
  <r>
    <x v="2218"/>
    <x v="0"/>
    <n v="148974.85147130195"/>
    <n v="67833.912500000006"/>
    <n v="88968.774999999994"/>
    <n v="19162.995000000003"/>
  </r>
  <r>
    <x v="2219"/>
    <x v="0"/>
    <n v="143333.46173414978"/>
    <n v="68123.820000000007"/>
    <n v="77681.735000000001"/>
    <n v="19044.385000000002"/>
  </r>
  <r>
    <x v="2220"/>
    <x v="0"/>
    <n v="140607.58437499998"/>
    <n v="66668.602500000008"/>
    <n v="78507.615000000005"/>
    <n v="19059.214999999997"/>
  </r>
  <r>
    <x v="2221"/>
    <x v="0"/>
    <n v="155387.54979166668"/>
    <n v="66576.737500000003"/>
    <n v="79199.491249999992"/>
    <n v="19198.84"/>
  </r>
  <r>
    <x v="2222"/>
    <x v="0"/>
    <n v="154372.38979166665"/>
    <n v="66674.035000000003"/>
    <n v="79066.03"/>
    <n v="17261.150000000001"/>
  </r>
  <r>
    <x v="2223"/>
    <x v="0"/>
    <n v="159660.72729166664"/>
    <n v="67153.165000000008"/>
    <n v="89286.398749999993"/>
    <n v="19229.800000000003"/>
  </r>
  <r>
    <x v="2224"/>
    <x v="0"/>
    <n v="159221"/>
    <n v="67230.222500000003"/>
    <n v="88441.711250000008"/>
    <n v="19420.014999999999"/>
  </r>
  <r>
    <x v="2225"/>
    <x v="0"/>
    <n v="155315.31625"/>
    <n v="67832.0625"/>
    <n v="89312.767500000002"/>
    <n v="19424.150000000001"/>
  </r>
  <r>
    <x v="2226"/>
    <x v="0"/>
    <n v="153870.23000000007"/>
    <n v="67271.81"/>
    <n v="88413.695000000007"/>
    <n v="19506.555"/>
  </r>
  <r>
    <x v="2227"/>
    <x v="0"/>
    <n v="161358.51062499997"/>
    <n v="67404.147499999992"/>
    <n v="94393.076249999998"/>
    <n v="19677.934999999998"/>
  </r>
  <r>
    <x v="2228"/>
    <x v="0"/>
    <n v="158838.76749999999"/>
    <n v="67288.357500000013"/>
    <n v="83564.464999999997"/>
    <n v="22658.129999999997"/>
  </r>
  <r>
    <x v="2229"/>
    <x v="0"/>
    <n v="158747.07250000001"/>
    <n v="67485.837499999994"/>
    <n v="79869.967499999999"/>
    <n v="25394.940000000002"/>
  </r>
  <r>
    <x v="2230"/>
    <x v="0"/>
    <n v="158913.46375"/>
    <n v="67762.290000000008"/>
    <n v="81561.856250000012"/>
    <n v="25205.105"/>
  </r>
  <r>
    <x v="2231"/>
    <x v="0"/>
    <n v="160541.63499999998"/>
    <n v="68105.714999999997"/>
    <n v="78874.78"/>
    <n v="24981.480000000003"/>
  </r>
  <r>
    <x v="2232"/>
    <x v="0"/>
    <n v="156106.23874999999"/>
    <n v="68868.997499999998"/>
    <n v="81850.404999999999"/>
    <n v="25262.71"/>
  </r>
  <r>
    <x v="2233"/>
    <x v="0"/>
    <n v="153980.40937500002"/>
    <n v="68172.142500000002"/>
    <n v="80349.561249999999"/>
    <n v="25157.73"/>
  </r>
  <r>
    <x v="2234"/>
    <x v="0"/>
    <n v="156946.888125"/>
    <n v="67932.592499999999"/>
    <n v="74444.368749999994"/>
    <n v="24590.355"/>
  </r>
  <r>
    <x v="2235"/>
    <x v="0"/>
    <n v="157934.69"/>
    <n v="68622.842499999999"/>
    <n v="77681.83249999999"/>
    <n v="24897.514999999999"/>
  </r>
  <r>
    <x v="2236"/>
    <x v="0"/>
    <n v="155726.56312500002"/>
    <n v="68664.934999999998"/>
    <n v="72148.891250000001"/>
    <n v="24513.945"/>
  </r>
  <r>
    <x v="2237"/>
    <x v="0"/>
    <n v="152009.44624999998"/>
    <n v="68586.58"/>
    <n v="66583.12"/>
    <n v="24087.949999999997"/>
  </r>
  <r>
    <x v="2238"/>
    <x v="0"/>
    <n v="152413.495"/>
    <n v="68781.51999999999"/>
    <n v="66087.943750000006"/>
    <n v="23092.575000000001"/>
  </r>
  <r>
    <x v="2239"/>
    <x v="0"/>
    <n v="146336.595"/>
    <n v="68417.722500000003"/>
    <n v="66027.782500000001"/>
    <n v="23384.379999999997"/>
  </r>
  <r>
    <x v="2240"/>
    <x v="0"/>
    <n v="148443.42624999999"/>
    <n v="68123.472500000003"/>
    <n v="71205.01999999999"/>
    <n v="24139.174999999999"/>
  </r>
  <r>
    <x v="2241"/>
    <x v="0"/>
    <n v="153510.34437500002"/>
    <n v="68510.290000000008"/>
    <n v="68575.975000000006"/>
    <n v="24155.759999999998"/>
  </r>
  <r>
    <x v="2242"/>
    <x v="0"/>
    <n v="153223.55937500001"/>
    <n v="68815.614999999991"/>
    <n v="62609.41375"/>
    <n v="23233.48"/>
  </r>
  <r>
    <x v="2243"/>
    <x v="0"/>
    <n v="151976.54875000002"/>
    <n v="68108.5"/>
    <n v="60018.287499999999"/>
    <n v="22968.815000000002"/>
  </r>
  <r>
    <x v="2244"/>
    <x v="0"/>
    <n v="155087.64687500001"/>
    <n v="69239.217499999999"/>
    <n v="68637.303749999992"/>
    <n v="23774.205000000002"/>
  </r>
  <r>
    <x v="2245"/>
    <x v="0"/>
    <n v="156549.02249999999"/>
    <n v="69669.877500000002"/>
    <n v="73329.942500000005"/>
    <n v="24608.010000000002"/>
  </r>
  <r>
    <x v="2246"/>
    <x v="0"/>
    <n v="154977.60812499997"/>
    <n v="70127.837499999994"/>
    <n v="73070.007500000007"/>
    <n v="24775.68"/>
  </r>
  <r>
    <x v="2247"/>
    <x v="0"/>
    <n v="152931.96749999997"/>
    <n v="69097.742499999993"/>
    <n v="70979.533750000002"/>
    <n v="24489.035"/>
  </r>
  <r>
    <x v="2248"/>
    <x v="0"/>
    <n v="157176.375"/>
    <n v="70413.827499999999"/>
    <n v="73871.286250000005"/>
    <n v="25045.510000000002"/>
  </r>
  <r>
    <x v="2249"/>
    <x v="0"/>
    <n v="160486.260625"/>
    <n v="69777.654999999999"/>
    <n v="76407.813750000001"/>
    <n v="25079.764999999999"/>
  </r>
  <r>
    <x v="2250"/>
    <x v="0"/>
    <n v="156124.52374999996"/>
    <n v="68968.282500000001"/>
    <n v="76438.657500000001"/>
    <n v="25082.239999999998"/>
  </r>
  <r>
    <x v="2251"/>
    <x v="0"/>
    <n v="156070.52312500001"/>
    <n v="69309.240000000005"/>
    <n v="74410.184999999998"/>
    <n v="25026.574999999997"/>
  </r>
  <r>
    <x v="2252"/>
    <x v="0"/>
    <n v="157411.073125"/>
    <n v="69370.262499999997"/>
    <n v="90822.893750000003"/>
    <n v="21951.879999999997"/>
  </r>
  <r>
    <x v="2253"/>
    <x v="0"/>
    <n v="152531.90562499998"/>
    <n v="68832.524999999994"/>
    <n v="90966.938750000001"/>
    <n v="19746.154999999999"/>
  </r>
  <r>
    <x v="2254"/>
    <x v="0"/>
    <n v="149455.71187499998"/>
    <n v="67830.575000000012"/>
    <n v="92386.546249999999"/>
    <n v="20052.575000000001"/>
  </r>
  <r>
    <x v="2255"/>
    <x v="0"/>
    <n v="150835.25937499999"/>
    <n v="67248.567500000005"/>
    <n v="94237.473750000005"/>
    <n v="20016.465"/>
  </r>
  <r>
    <x v="2256"/>
    <x v="0"/>
    <n v="150720.87312499998"/>
    <n v="67704.61"/>
    <n v="89861.893750000003"/>
    <n v="19129.685000000001"/>
  </r>
  <r>
    <x v="2257"/>
    <x v="0"/>
    <n v="146216.72125"/>
    <n v="67450.70749999999"/>
    <n v="82410.101249999992"/>
    <n v="18665.73"/>
  </r>
  <r>
    <x v="2258"/>
    <x v="0"/>
    <n v="129863.55312500001"/>
    <n v="65997.714999999997"/>
    <n v="80614.723750000005"/>
    <n v="18776.11"/>
  </r>
  <r>
    <x v="2259"/>
    <x v="0"/>
    <n v="123485.72499999998"/>
    <n v="65669.570000000007"/>
    <n v="75461.151249999995"/>
    <n v="18863.545000000002"/>
  </r>
  <r>
    <x v="2260"/>
    <x v="0"/>
    <n v="145875.77374999999"/>
    <n v="67831.497499999998"/>
    <n v="91632.526249999995"/>
    <n v="19768.77"/>
  </r>
  <r>
    <x v="2261"/>
    <x v="0"/>
    <n v="143864.47375"/>
    <n v="67689.670000000013"/>
    <n v="89446.926250000004"/>
    <n v="19316.375"/>
  </r>
  <r>
    <x v="2262"/>
    <x v="0"/>
    <n v="146019.11250000002"/>
    <n v="67781.494999999995"/>
    <n v="76754.61374999999"/>
    <n v="18599.28"/>
  </r>
  <r>
    <x v="2263"/>
    <x v="0"/>
    <n v="149042.57"/>
    <n v="67675.19"/>
    <n v="79572.304999999993"/>
    <n v="18476.489999999998"/>
  </r>
  <r>
    <x v="2264"/>
    <x v="0"/>
    <n v="151485.80374999999"/>
    <n v="66851.382500000007"/>
    <n v="88274.023749999993"/>
    <n v="18705.044999999998"/>
  </r>
  <r>
    <x v="2265"/>
    <x v="0"/>
    <n v="150507.59375"/>
    <n v="66379.665000000008"/>
    <n v="85699.743749999994"/>
    <n v="18630.669999999998"/>
  </r>
  <r>
    <x v="2266"/>
    <x v="0"/>
    <n v="161531.67624999999"/>
    <n v="67338.430000000008"/>
    <n v="88758.675000000003"/>
    <n v="18782.564999999999"/>
  </r>
  <r>
    <x v="2267"/>
    <x v="0"/>
    <n v="158824.48750000002"/>
    <n v="69370.407500000001"/>
    <n v="83660.34375"/>
    <n v="19492.495000000003"/>
  </r>
  <r>
    <x v="2268"/>
    <x v="0"/>
    <n v="155256.36999999997"/>
    <n v="69437.205000000002"/>
    <n v="82856.828750000001"/>
    <n v="19520.224999999999"/>
  </r>
  <r>
    <x v="2269"/>
    <x v="0"/>
    <n v="155254.13500000001"/>
    <n v="69684.645000000004"/>
    <n v="79346.962499999994"/>
    <n v="18030.010000000002"/>
  </r>
  <r>
    <x v="2270"/>
    <x v="0"/>
    <n v="155971.31749999998"/>
    <n v="68557.0625"/>
    <n v="83780.252500000002"/>
    <n v="18406.565000000002"/>
  </r>
  <r>
    <x v="2271"/>
    <x v="0"/>
    <n v="151821.85375000001"/>
    <n v="67961.635000000009"/>
    <n v="81479.12"/>
    <n v="18647.95"/>
  </r>
  <r>
    <x v="2272"/>
    <x v="0"/>
    <n v="154119.42124999998"/>
    <n v="67394.864999999991"/>
    <n v="84297.52"/>
    <n v="17181.165000000001"/>
  </r>
  <r>
    <x v="2273"/>
    <x v="0"/>
    <n v="154760.15"/>
    <n v="68265.799999999988"/>
    <n v="87670.023750000008"/>
    <n v="18053.084999999999"/>
  </r>
  <r>
    <x v="2274"/>
    <x v="0"/>
    <n v="156082.095"/>
    <n v="69394.152499999997"/>
    <n v="88269.11374999999"/>
    <n v="19419.809999999998"/>
  </r>
  <r>
    <x v="2275"/>
    <x v="0"/>
    <n v="154867.45750000002"/>
    <n v="69372.66750000001"/>
    <n v="81819.195000000007"/>
    <n v="18367.245000000003"/>
  </r>
  <r>
    <x v="2276"/>
    <x v="0"/>
    <n v="147743.44624999998"/>
    <n v="67700.542499999996"/>
    <n v="67485.807499999995"/>
    <n v="14514.329999999998"/>
  </r>
  <r>
    <x v="2277"/>
    <x v="0"/>
    <n v="148112.48500000002"/>
    <n v="67193.54250000001"/>
    <n v="76186.567500000005"/>
    <n v="14687.45"/>
  </r>
  <r>
    <x v="2278"/>
    <x v="0"/>
    <n v="149787.755"/>
    <n v="67689.575000000012"/>
    <n v="81442.386249999996"/>
    <n v="15259.779999999999"/>
  </r>
  <r>
    <x v="2279"/>
    <x v="0"/>
    <n v="153956.12375"/>
    <n v="67133.429999999993"/>
    <n v="81435.009999999995"/>
    <n v="15557.57"/>
  </r>
  <r>
    <x v="2280"/>
    <x v="0"/>
    <n v="155716.42750000002"/>
    <n v="67017.91"/>
    <n v="84015.58"/>
    <n v="16168.224999999999"/>
  </r>
  <r>
    <x v="2281"/>
    <x v="0"/>
    <n v="155340.41875000001"/>
    <n v="68779.78"/>
    <n v="85081.658750000002"/>
    <n v="17943.330000000002"/>
  </r>
  <r>
    <x v="2282"/>
    <x v="0"/>
    <n v="154076.50125"/>
    <n v="68921.244999999995"/>
    <n v="81473.792499999996"/>
    <n v="17307.595000000001"/>
  </r>
  <r>
    <x v="2283"/>
    <x v="0"/>
    <n v="161607.24374999999"/>
    <n v="68646.19"/>
    <n v="84246.852500000008"/>
    <n v="15684.71"/>
  </r>
  <r>
    <x v="2284"/>
    <x v="0"/>
    <n v="158147.92124999998"/>
    <n v="68006.165000000008"/>
    <n v="76368.332500000004"/>
    <n v="14932.514999999999"/>
  </r>
  <r>
    <x v="2285"/>
    <x v="0"/>
    <n v="154698.8425"/>
    <n v="68283.12"/>
    <n v="49730.915000000001"/>
    <n v="11824.065000000001"/>
  </r>
  <r>
    <x v="2286"/>
    <x v="0"/>
    <n v="151677.18"/>
    <n v="68479.070000000007"/>
    <n v="51212.880000000005"/>
    <n v="7175.5650000000005"/>
  </r>
  <r>
    <x v="2287"/>
    <x v="0"/>
    <n v="155077.80000000002"/>
    <n v="68690.149999999994"/>
    <n v="53459.847500000003"/>
    <n v="6711.8"/>
  </r>
  <r>
    <x v="2288"/>
    <x v="0"/>
    <n v="152683.22125"/>
    <n v="68298.739999999991"/>
    <n v="68413.172500000001"/>
    <n v="8017.9549999999999"/>
  </r>
  <r>
    <x v="2289"/>
    <x v="0"/>
    <n v="147455.38500000001"/>
    <n v="68082.114999999991"/>
    <n v="86503.282500000001"/>
    <n v="8708.6149999999998"/>
  </r>
  <r>
    <x v="2290"/>
    <x v="0"/>
    <n v="151241.44875000001"/>
    <n v="65707.014999999999"/>
    <n v="85921.967499999999"/>
    <n v="8683.5299999999988"/>
  </r>
  <r>
    <x v="2291"/>
    <x v="0"/>
    <n v="149202.38"/>
    <n v="65558.10500000001"/>
    <n v="68739.137499999997"/>
    <n v="8003.0450000000001"/>
  </r>
  <r>
    <x v="2292"/>
    <x v="0"/>
    <n v="148052.53375"/>
    <n v="65226.655000000006"/>
    <n v="60646.542500000003"/>
    <n v="7204.82"/>
  </r>
  <r>
    <x v="2293"/>
    <x v="0"/>
    <n v="148372.39625000002"/>
    <n v="65947.005000000005"/>
    <n v="66777.6875"/>
    <n v="7704.2649999999994"/>
  </r>
  <r>
    <x v="2294"/>
    <x v="0"/>
    <n v="146708.63500000001"/>
    <n v="68081.3"/>
    <n v="66755.709999999992"/>
    <n v="7702.16"/>
  </r>
  <r>
    <x v="2295"/>
    <x v="0"/>
    <n v="147970.28999999998"/>
    <n v="68760.72"/>
    <n v="67420.315000000002"/>
    <n v="7730.8349999999991"/>
  </r>
  <r>
    <x v="2296"/>
    <x v="0"/>
    <n v="147101.96249999999"/>
    <n v="67843.740000000005"/>
    <n v="77234.772499999992"/>
    <n v="8298.2350000000006"/>
  </r>
  <r>
    <x v="2297"/>
    <x v="0"/>
    <n v="148614.67625000002"/>
    <n v="67683.53"/>
    <n v="83202.242499999993"/>
    <n v="8682.27"/>
  </r>
  <r>
    <x v="2298"/>
    <x v="0"/>
    <n v="149456.48874999999"/>
    <n v="66732.19"/>
    <n v="84324.6875"/>
    <n v="8828.4149999999991"/>
  </r>
  <r>
    <x v="2299"/>
    <x v="0"/>
    <n v="149378.98500000002"/>
    <n v="66724.845000000001"/>
    <n v="84405.505000000005"/>
    <n v="8689.8549999999996"/>
  </r>
  <r>
    <x v="2300"/>
    <x v="0"/>
    <n v="150360.84"/>
    <n v="66757.584999999992"/>
    <n v="87424.092499999999"/>
    <n v="8674.630000000001"/>
  </r>
  <r>
    <x v="2301"/>
    <x v="0"/>
    <n v="153192.44624999998"/>
    <n v="67743.89"/>
    <n v="94836.727499999994"/>
    <n v="8604.84"/>
  </r>
  <r>
    <x v="2302"/>
    <x v="0"/>
    <n v="158517.14124999996"/>
    <n v="70333.950000000012"/>
    <n v="99804.46"/>
    <n v="9786.0950000000012"/>
  </r>
  <r>
    <x v="2303"/>
    <x v="0"/>
    <n v="152392.58624999999"/>
    <n v="69430.42"/>
    <n v="86119.472500000003"/>
    <n v="10093.030000000001"/>
  </r>
  <r>
    <x v="2304"/>
    <x v="0"/>
    <n v="150496.85"/>
    <n v="67511.404999999999"/>
    <n v="80327.377500000002"/>
    <n v="10488.349999999999"/>
  </r>
  <r>
    <x v="2305"/>
    <x v="0"/>
    <n v="150775.64625000002"/>
    <n v="67296.08"/>
    <n v="72064.395000000004"/>
    <n v="9980.9500000000007"/>
  </r>
  <r>
    <x v="2306"/>
    <x v="0"/>
    <n v="146436.58749999999"/>
    <n v="66684.804999999993"/>
    <n v="53549.207499999997"/>
    <n v="7284.7249999999995"/>
  </r>
  <r>
    <x v="2307"/>
    <x v="0"/>
    <n v="144487.01499999998"/>
    <n v="66708.924999999988"/>
    <n v="40946.285000000003"/>
    <n v="6377.3899999999994"/>
  </r>
  <r>
    <x v="2308"/>
    <x v="0"/>
    <n v="149108.46375"/>
    <n v="67668.399999999994"/>
    <n v="48537.305000000008"/>
    <n v="6418.62"/>
  </r>
  <r>
    <x v="2309"/>
    <x v="0"/>
    <n v="143835.60875000001"/>
    <n v="68903.22"/>
    <n v="67394.407500000001"/>
    <n v="7215.47"/>
  </r>
  <r>
    <x v="2310"/>
    <x v="0"/>
    <n v="149483.04250000001"/>
    <n v="68949.824999999997"/>
    <n v="80308.772499999992"/>
    <n v="7980.5"/>
  </r>
  <r>
    <x v="2311"/>
    <x v="0"/>
    <n v="146562.29125000001"/>
    <n v="66849.64"/>
    <n v="56259.299999999996"/>
    <n v="6672.6949999999997"/>
  </r>
  <r>
    <x v="2312"/>
    <x v="0"/>
    <n v="147954.84875"/>
    <n v="67710.83"/>
    <n v="55432.514999999999"/>
    <n v="6544.29"/>
  </r>
  <r>
    <x v="2313"/>
    <x v="0"/>
    <n v="147048.73874999999"/>
    <n v="68560.044999999998"/>
    <n v="57353.497499999998"/>
    <n v="6746.0249999999996"/>
  </r>
  <r>
    <x v="2314"/>
    <x v="0"/>
    <n v="149872.09500000003"/>
    <n v="68682.19"/>
    <n v="54097.195"/>
    <n v="6549.2349999999997"/>
  </r>
  <r>
    <x v="2315"/>
    <x v="0"/>
    <n v="155728.91874999998"/>
    <n v="70384.744999999995"/>
    <n v="59914.857499999998"/>
    <n v="6736.85"/>
  </r>
  <r>
    <x v="2316"/>
    <x v="0"/>
    <n v="147100.30375000002"/>
    <n v="72886.725000000006"/>
    <n v="49624.75"/>
    <n v="6419.58"/>
  </r>
  <r>
    <x v="2317"/>
    <x v="0"/>
    <n v="145394.39249999999"/>
    <n v="71149.23000000001"/>
    <n v="66321.047500000001"/>
    <n v="7266.6150000000007"/>
  </r>
  <r>
    <x v="2318"/>
    <x v="0"/>
    <n v="144642.50125"/>
    <n v="68365.899999999994"/>
    <n v="69416.947500000009"/>
    <n v="7738.130000000001"/>
  </r>
  <r>
    <x v="2319"/>
    <x v="0"/>
    <n v="142042.85000000003"/>
    <n v="67115.81"/>
    <n v="58812.077500000007"/>
    <n v="6962.4549999999999"/>
  </r>
  <r>
    <x v="2320"/>
    <x v="0"/>
    <n v="141132.31125"/>
    <n v="66341.679999999993"/>
    <n v="49406.242500000008"/>
    <n v="6608.09"/>
  </r>
  <r>
    <x v="2321"/>
    <x v="0"/>
    <n v="138083.44625000001"/>
    <n v="66589.214999999997"/>
    <n v="39096.084999999999"/>
    <n v="6278.3950000000004"/>
  </r>
  <r>
    <x v="2322"/>
    <x v="0"/>
    <n v="141074.54125000001"/>
    <n v="67352.955000000002"/>
    <n v="39478.254999999997"/>
    <n v="6120.6750000000002"/>
  </r>
  <r>
    <x v="2323"/>
    <x v="0"/>
    <n v="138079.23499999999"/>
    <n v="69080.600000000006"/>
    <n v="52842.237500000003"/>
    <n v="6594.2150000000001"/>
  </r>
  <r>
    <x v="2324"/>
    <x v="0"/>
    <n v="136626.04625000001"/>
    <n v="68910.22"/>
    <n v="60019.645000000004"/>
    <n v="7261.5"/>
  </r>
  <r>
    <x v="2325"/>
    <x v="0"/>
    <n v="141535.43625"/>
    <n v="67504.135000000009"/>
    <n v="62393.925000000003"/>
    <n v="6935.4450000000006"/>
  </r>
  <r>
    <x v="2326"/>
    <x v="0"/>
    <n v="142908.16374999998"/>
    <n v="67853.09"/>
    <n v="63402.547500000001"/>
    <n v="7734.5599999999995"/>
  </r>
  <r>
    <x v="2327"/>
    <x v="0"/>
    <n v="134083.43750000003"/>
    <n v="67741.065000000002"/>
    <n v="60470.565000000002"/>
    <n v="7373.2450000000008"/>
  </r>
  <r>
    <x v="2328"/>
    <x v="0"/>
    <n v="128684.65625"/>
    <n v="68116.755000000005"/>
    <n v="67962.467499999999"/>
    <n v="8003.18"/>
  </r>
  <r>
    <x v="2329"/>
    <x v="0"/>
    <n v="142137.30624999997"/>
    <n v="70455.37"/>
    <n v="68007.157500000001"/>
    <n v="8436.1049999999996"/>
  </r>
  <r>
    <x v="2330"/>
    <x v="0"/>
    <n v="149373.14124999999"/>
    <n v="71435.054999999993"/>
    <n v="72772.865000000005"/>
    <n v="8528.2599999999984"/>
  </r>
  <r>
    <x v="2331"/>
    <x v="0"/>
    <n v="140834.00625000003"/>
    <n v="71096.485000000001"/>
    <n v="64517.64499999999"/>
    <n v="8178.9350000000013"/>
  </r>
  <r>
    <x v="2332"/>
    <x v="0"/>
    <n v="141999.40375"/>
    <n v="69747.78"/>
    <n v="51011.630000000005"/>
    <n v="6825.7150000000001"/>
  </r>
  <r>
    <x v="2333"/>
    <x v="0"/>
    <n v="134449.80624999999"/>
    <n v="70430.565000000002"/>
    <n v="33693.402499999997"/>
    <n v="4590.4850000000006"/>
  </r>
  <r>
    <x v="2334"/>
    <x v="0"/>
    <n v="131611.9975"/>
    <n v="71213.274999999994"/>
    <n v="29855.1175"/>
    <n v="2701.3"/>
  </r>
  <r>
    <x v="2335"/>
    <x v="0"/>
    <n v="135904.27250000002"/>
    <n v="71421.58"/>
    <n v="28398.397499999999"/>
    <n v="2788.22"/>
  </r>
  <r>
    <x v="2336"/>
    <x v="0"/>
    <n v="139284.38999999998"/>
    <n v="72225.455000000002"/>
    <n v="28708.857500000002"/>
    <n v="2893.5550000000003"/>
  </r>
  <r>
    <x v="2337"/>
    <x v="0"/>
    <n v="141202.67124999998"/>
    <n v="72088.59"/>
    <n v="30186.352500000001"/>
    <n v="2772.4149999999995"/>
  </r>
  <r>
    <x v="2338"/>
    <x v="0"/>
    <n v="138247.32250000001"/>
    <n v="71950.934999999998"/>
    <n v="36228.324999999997"/>
    <n v="2902.4549999999995"/>
  </r>
  <r>
    <x v="2339"/>
    <x v="0"/>
    <n v="137472.41500000001"/>
    <n v="70954.785000000003"/>
    <n v="44293.777499999997"/>
    <n v="2948.31"/>
  </r>
  <r>
    <x v="2340"/>
    <x v="0"/>
    <n v="138128.1575"/>
    <n v="71178.2"/>
    <n v="34980.752500000002"/>
    <n v="2952.9849999999997"/>
  </r>
  <r>
    <x v="2341"/>
    <x v="0"/>
    <n v="133230.81499999997"/>
    <n v="72720.62"/>
    <n v="33318.407500000001"/>
    <n v="1060.54"/>
  </r>
  <r>
    <x v="2342"/>
    <x v="0"/>
    <n v="138659.76874999999"/>
    <n v="71101.225000000006"/>
    <n v="28895.735000000001"/>
    <n v="814.82000000000016"/>
  </r>
  <r>
    <x v="2343"/>
    <x v="0"/>
    <n v="138077.81375"/>
    <n v="72118.98000000001"/>
    <n v="28274.190000000002"/>
    <n v="823.19499999999994"/>
  </r>
  <r>
    <x v="2344"/>
    <x v="0"/>
    <n v="138853.24"/>
    <n v="72539.235000000001"/>
    <n v="29567.912500000002"/>
    <n v="810.76499999999987"/>
  </r>
  <r>
    <x v="2345"/>
    <x v="0"/>
    <n v="137347.85250000001"/>
    <n v="70496.214999999997"/>
    <n v="33194.65"/>
    <n v="793.92500000000018"/>
  </r>
  <r>
    <x v="2346"/>
    <x v="0"/>
    <n v="136990.26500000001"/>
    <n v="70466.98000000001"/>
    <n v="39360.532500000001"/>
    <n v="1525.0100000000002"/>
  </r>
  <r>
    <x v="2347"/>
    <x v="0"/>
    <n v="136514.69125"/>
    <n v="70014.214999999997"/>
    <n v="42099.177500000005"/>
    <n v="2781.3799999999997"/>
  </r>
  <r>
    <x v="2348"/>
    <x v="0"/>
    <n v="137990.89874999999"/>
    <n v="68936.324999999997"/>
    <n v="44173.032500000001"/>
    <n v="2903.8900000000003"/>
  </r>
  <r>
    <x v="2349"/>
    <x v="0"/>
    <n v="137375.48500000002"/>
    <n v="70252.36"/>
    <n v="42038.772499999999"/>
    <n v="2732.75"/>
  </r>
  <r>
    <x v="2350"/>
    <x v="0"/>
    <n v="139886.99124999999"/>
    <n v="71023.850000000006"/>
    <n v="38354.675000000003"/>
    <n v="2749.3900000000003"/>
  </r>
  <r>
    <x v="2351"/>
    <x v="0"/>
    <n v="121968.74124999999"/>
    <n v="72390.014999999999"/>
    <n v="32056.472500000003"/>
    <n v="2696.16"/>
  </r>
  <r>
    <x v="2352"/>
    <x v="0"/>
    <n v="134569.63125000001"/>
    <n v="73310.565000000002"/>
    <n v="25406.355"/>
    <n v="2615.355"/>
  </r>
  <r>
    <x v="2353"/>
    <x v="0"/>
    <n v="132622.01374999998"/>
    <n v="69305.595000000001"/>
    <n v="30718.02"/>
    <n v="687.38999999999987"/>
  </r>
  <r>
    <x v="2354"/>
    <x v="0"/>
    <n v="137881.55375000002"/>
    <n v="69521.364999999991"/>
    <n v="40821.64"/>
    <n v="732.69"/>
  </r>
  <r>
    <x v="2355"/>
    <x v="0"/>
    <n v="139150.91374999998"/>
    <n v="69677"/>
    <n v="49811.197500000002"/>
    <n v="733.75500000000011"/>
  </r>
  <r>
    <x v="2356"/>
    <x v="0"/>
    <n v="136803.815"/>
    <n v="67410"/>
    <n v="34186.977500000001"/>
    <n v="769.61000000000013"/>
  </r>
  <r>
    <x v="2357"/>
    <x v="0"/>
    <n v="139279.42374999999"/>
    <n v="72285.67"/>
    <n v="31311.1"/>
    <n v="727.40000000000009"/>
  </r>
  <r>
    <x v="2358"/>
    <x v="0"/>
    <n v="134276.97875000001"/>
    <n v="76564.820000000007"/>
    <n v="22577.63"/>
    <n v="666.26"/>
  </r>
  <r>
    <x v="2359"/>
    <x v="0"/>
    <n v="129669.825"/>
    <n v="76800.200000000012"/>
    <n v="24759.084999999999"/>
    <n v="634.86500000000001"/>
  </r>
  <r>
    <x v="2360"/>
    <x v="0"/>
    <n v="135896.22125"/>
    <n v="75382.399999999994"/>
    <n v="21411.415000000001"/>
    <n v="678.23500000000013"/>
  </r>
  <r>
    <x v="2361"/>
    <x v="0"/>
    <n v="137604.47125"/>
    <n v="74039.579999999987"/>
    <n v="24494.237500000003"/>
    <n v="739.46"/>
  </r>
  <r>
    <x v="2362"/>
    <x v="0"/>
    <n v="136694.96874999997"/>
    <n v="74537.740000000005"/>
    <n v="26806.87"/>
    <n v="726.63499999999999"/>
  </r>
  <r>
    <x v="2363"/>
    <x v="0"/>
    <n v="137736.86624999999"/>
    <n v="74985.674999999988"/>
    <n v="20689.53"/>
    <n v="726.88999999999987"/>
  </r>
  <r>
    <x v="2364"/>
    <x v="0"/>
    <n v="137410.68375"/>
    <n v="77714.3"/>
    <n v="19074.342499999999"/>
    <n v="686.30499999999984"/>
  </r>
  <r>
    <x v="2365"/>
    <x v="0"/>
    <n v="135028.21124999999"/>
    <n v="77170.58"/>
    <n v="21062.462500000001"/>
    <n v="898.04500000000007"/>
  </r>
  <r>
    <x v="2366"/>
    <x v="0"/>
    <n v="132459.91"/>
    <n v="76274.054999999993"/>
    <n v="19727.7425"/>
    <n v="674.54500000000007"/>
  </r>
  <r>
    <x v="2367"/>
    <x v="0"/>
    <n v="136965.875"/>
    <n v="74467.14"/>
    <n v="20424.852500000001"/>
    <n v="610.33500000000004"/>
  </r>
  <r>
    <x v="2368"/>
    <x v="0"/>
    <n v="135742.25"/>
    <n v="74723.415000000008"/>
    <n v="22233.852500000001"/>
    <n v="651.7650000000001"/>
  </r>
  <r>
    <x v="2369"/>
    <x v="0"/>
    <n v="134178.95124999998"/>
    <n v="74468.600000000006"/>
    <n v="25789.4725"/>
    <n v="648.67499999999995"/>
  </r>
  <r>
    <x v="2370"/>
    <x v="0"/>
    <n v="134226.78"/>
    <n v="74093.98"/>
    <n v="34047.917499999996"/>
    <n v="618.18000000000006"/>
  </r>
  <r>
    <x v="2371"/>
    <x v="0"/>
    <n v="138582.88499999998"/>
    <n v="73742.290000000008"/>
    <n v="35671.727500000001"/>
    <n v="619.91000000000008"/>
  </r>
  <r>
    <x v="2372"/>
    <x v="0"/>
    <n v="136893.4725"/>
    <n v="75318.285000000003"/>
    <n v="24670.777499999997"/>
    <n v="722.44500000000016"/>
  </r>
  <r>
    <x v="2373"/>
    <x v="0"/>
    <n v="133400.38250000001"/>
    <n v="74184.05"/>
    <n v="21797.0275"/>
    <n v="720.94"/>
  </r>
  <r>
    <x v="2374"/>
    <x v="0"/>
    <n v="137927.94625000001"/>
    <n v="73418.524999999994"/>
    <n v="26318.435000000001"/>
    <n v="734.86999999999989"/>
  </r>
  <r>
    <x v="2375"/>
    <x v="0"/>
    <n v="145216.97500000001"/>
    <n v="71991.445000000007"/>
    <n v="31126.28"/>
    <n v="692.51499999999987"/>
  </r>
  <r>
    <x v="2376"/>
    <x v="0"/>
    <n v="134166.6275"/>
    <n v="73754.535000000003"/>
    <n v="28620.607500000002"/>
    <n v="565.90999999999985"/>
  </r>
  <r>
    <x v="2377"/>
    <x v="0"/>
    <n v="136587.815"/>
    <n v="70885.98"/>
    <n v="31111.15"/>
    <n v="672.20499999999993"/>
  </r>
  <r>
    <x v="2378"/>
    <x v="0"/>
    <n v="128111.84375"/>
    <n v="70406.494999999995"/>
    <n v="27225.252500000002"/>
    <n v="725.09500000000003"/>
  </r>
  <r>
    <x v="2379"/>
    <x v="0"/>
    <n v="130704.83999999998"/>
    <n v="70649.600000000006"/>
    <n v="27202.755000000001"/>
    <n v="710.78500000000008"/>
  </r>
  <r>
    <x v="2380"/>
    <x v="0"/>
    <n v="128821.24875"/>
    <n v="68457.315000000002"/>
    <n v="31550.667499999996"/>
    <n v="725.78"/>
  </r>
  <r>
    <x v="2381"/>
    <x v="0"/>
    <n v="135153.67374999999"/>
    <n v="68287.09"/>
    <n v="28694.010000000002"/>
    <n v="836.79500000000007"/>
  </r>
  <r>
    <x v="2382"/>
    <x v="0"/>
    <n v="130000.27500000001"/>
    <n v="69181.350000000006"/>
    <n v="8659.3274999999994"/>
    <n v="8134.0349999999999"/>
  </r>
  <r>
    <x v="2383"/>
    <x v="0"/>
    <n v="132745.00375"/>
    <n v="69181.165000000008"/>
    <n v="9914.3250000000007"/>
    <n v="8575.24"/>
  </r>
  <r>
    <x v="2384"/>
    <x v="0"/>
    <n v="133980.22874999998"/>
    <n v="71007.315000000002"/>
    <n v="27378.102500000001"/>
    <n v="739.19999999999982"/>
  </r>
  <r>
    <x v="2385"/>
    <x v="0"/>
    <n v="133800.23624999999"/>
    <n v="71030.174999999988"/>
    <n v="21504.375"/>
    <n v="830.10500000000002"/>
  </r>
  <r>
    <x v="2386"/>
    <x v="0"/>
    <n v="132872.66625000001"/>
    <n v="74116.91"/>
    <n v="18038.1525"/>
    <n v="719.77"/>
  </r>
  <r>
    <x v="2387"/>
    <x v="0"/>
    <n v="132169.64250000002"/>
    <n v="76453.914999999994"/>
    <n v="18500.91"/>
    <n v="721.82999999999993"/>
  </r>
  <r>
    <x v="2388"/>
    <x v="0"/>
    <n v="133658.99500000002"/>
    <n v="73459.285000000003"/>
    <n v="20713.2425"/>
    <n v="701.81999999999994"/>
  </r>
  <r>
    <x v="2389"/>
    <x v="0"/>
    <n v="138711.32125000001"/>
    <n v="71684.350000000006"/>
    <n v="26083.844999999998"/>
    <n v="605.29500000000007"/>
  </r>
  <r>
    <x v="2390"/>
    <x v="0"/>
    <n v="139698.82"/>
    <n v="70319.700000000012"/>
    <n v="29651.88"/>
    <n v="721.91499999999996"/>
  </r>
  <r>
    <x v="2391"/>
    <x v="0"/>
    <n v="138567.16624999998"/>
    <n v="71291.540000000008"/>
    <n v="21929.735000000001"/>
    <n v="697.24499999999989"/>
  </r>
  <r>
    <x v="2392"/>
    <x v="0"/>
    <n v="137326.4425"/>
    <n v="72257.290000000008"/>
    <n v="20827.764999999999"/>
    <n v="686.49500000000012"/>
  </r>
  <r>
    <x v="2393"/>
    <x v="0"/>
    <n v="132764.26874999999"/>
    <n v="73070.084999999992"/>
    <n v="22976.285"/>
    <n v="681.15499999999997"/>
  </r>
  <r>
    <x v="2394"/>
    <x v="0"/>
    <n v="131878.155"/>
    <n v="72363.304999999993"/>
    <n v="24586.764999999999"/>
    <n v="682.65000000000009"/>
  </r>
  <r>
    <x v="2395"/>
    <x v="0"/>
    <n v="139590.13500000001"/>
    <n v="71915.34"/>
    <n v="25250.3325"/>
    <n v="741.42999999999984"/>
  </r>
  <r>
    <x v="2396"/>
    <x v="0"/>
    <n v="137288.14000000001"/>
    <n v="71533.53"/>
    <n v="24857.25"/>
    <n v="724.82500000000005"/>
  </r>
  <r>
    <x v="2397"/>
    <x v="0"/>
    <n v="138143.68375"/>
    <n v="70065.145000000004"/>
    <n v="29454.232500000002"/>
    <n v="688.98999999999978"/>
  </r>
  <r>
    <x v="2398"/>
    <x v="0"/>
    <n v="137930.03625"/>
    <n v="70441.279999999999"/>
    <n v="35873.084999999999"/>
    <n v="699.0150000000001"/>
  </r>
  <r>
    <x v="2399"/>
    <x v="0"/>
    <n v="137958.595"/>
    <n v="69472.005000000005"/>
    <n v="33046.037500000006"/>
    <n v="778.44500000000016"/>
  </r>
  <r>
    <x v="2400"/>
    <x v="0"/>
    <n v="132978.02000000002"/>
    <n v="70914.739999999991"/>
    <n v="31973.272499999999"/>
    <n v="819.28500000000008"/>
  </r>
  <r>
    <x v="2401"/>
    <x v="0"/>
    <n v="129592.0475"/>
    <n v="72104.600000000006"/>
    <n v="21786.84"/>
    <n v="637.91499999999996"/>
  </r>
  <r>
    <x v="2402"/>
    <x v="0"/>
    <n v="135188.23750000002"/>
    <n v="75345.69"/>
    <n v="18442.814999999999"/>
    <n v="835.40000000000009"/>
  </r>
  <r>
    <x v="2403"/>
    <x v="0"/>
    <n v="133854.12375000003"/>
    <n v="74451.204999999987"/>
    <n v="18641.294999999998"/>
    <n v="813.60500000000002"/>
  </r>
  <r>
    <x v="2404"/>
    <x v="0"/>
    <n v="132218.50249999997"/>
    <n v="73553.315000000002"/>
    <n v="21440.57"/>
    <n v="812.66499999999996"/>
  </r>
  <r>
    <x v="2405"/>
    <x v="0"/>
    <n v="133280.57250000001"/>
    <n v="72488.114999999991"/>
    <n v="23800.982499999998"/>
    <n v="801.80499999999984"/>
  </r>
  <r>
    <x v="2406"/>
    <x v="0"/>
    <n v="133781.40750000003"/>
    <n v="71351.45"/>
    <n v="27604.297499999997"/>
    <n v="728.49"/>
  </r>
  <r>
    <x v="2407"/>
    <x v="0"/>
    <n v="134307.76124999998"/>
    <n v="70896.514999999999"/>
    <n v="38944.352500000001"/>
    <n v="717.97"/>
  </r>
  <r>
    <x v="2408"/>
    <x v="0"/>
    <n v="131021.15125"/>
    <n v="70457.585000000006"/>
    <n v="35098.485000000001"/>
    <n v="726.35500000000002"/>
  </r>
  <r>
    <x v="2409"/>
    <x v="0"/>
    <n v="134672.89500000002"/>
    <n v="70229.72"/>
    <n v="24983.987499999999"/>
    <n v="700.65000000000009"/>
  </r>
  <r>
    <x v="2410"/>
    <x v="0"/>
    <n v="135525.28"/>
    <n v="71454.11"/>
    <n v="21210.147499999999"/>
    <n v="827.44999999999982"/>
  </r>
  <r>
    <x v="2411"/>
    <x v="0"/>
    <n v="134770.07375000001"/>
    <n v="71088.94"/>
    <n v="21996.192500000001"/>
    <n v="723.51499999999987"/>
  </r>
  <r>
    <x v="2412"/>
    <x v="0"/>
    <n v="133891.33749999999"/>
    <n v="70755.989999999991"/>
    <n v="23784.732499999998"/>
    <n v="667.59999999999991"/>
  </r>
  <r>
    <x v="2413"/>
    <x v="0"/>
    <n v="133198.11874999999"/>
    <n v="71276.875"/>
    <n v="19654.945"/>
    <n v="671.54"/>
  </r>
  <r>
    <x v="2414"/>
    <x v="0"/>
    <n v="130953.2075"/>
    <n v="74235.274999999994"/>
    <n v="17040.037499999999"/>
    <n v="705.55000000000018"/>
  </r>
  <r>
    <x v="2415"/>
    <x v="0"/>
    <n v="127569.14249999999"/>
    <n v="73365.725000000006"/>
    <n v="17848.357499999998"/>
    <n v="769.44999999999982"/>
  </r>
  <r>
    <x v="2416"/>
    <x v="0"/>
    <n v="133133.07750000001"/>
    <n v="71610.005000000005"/>
    <n v="21518.974999999999"/>
    <n v="789.81500000000005"/>
  </r>
  <r>
    <x v="2417"/>
    <x v="0"/>
    <n v="132424.28160156248"/>
    <n v="69785.100000000006"/>
    <n v="25789.895"/>
    <n v="763.78"/>
  </r>
  <r>
    <x v="2418"/>
    <x v="0"/>
    <n v="132679.32429687501"/>
    <n v="68616.365000000005"/>
    <n v="36688.044999999998"/>
    <n v="685.12000000000012"/>
  </r>
  <r>
    <x v="2419"/>
    <x v="0"/>
    <n v="132328.682734375"/>
    <n v="69652.345000000001"/>
    <n v="29021.587500000001"/>
    <n v="659.34999999999991"/>
  </r>
  <r>
    <x v="2420"/>
    <x v="0"/>
    <n v="133024.671328125"/>
    <n v="70145.434999999998"/>
    <n v="28183.887499999997"/>
    <n v="644.46499999999992"/>
  </r>
  <r>
    <x v="2421"/>
    <x v="0"/>
    <n v="131976.34015624999"/>
    <n v="70755.239999999991"/>
    <n v="33348.974999999999"/>
    <n v="684.83500000000004"/>
  </r>
  <r>
    <x v="2422"/>
    <x v="0"/>
    <n v="130441.6640625"/>
    <n v="69716.184999999998"/>
    <n v="48341.875"/>
    <n v="747.60500000000002"/>
  </r>
  <r>
    <x v="2423"/>
    <x v="0"/>
    <n v="134420.86640624999"/>
    <n v="68015.95"/>
    <n v="32819.222500000003"/>
    <n v="768.12999999999988"/>
  </r>
  <r>
    <x v="2424"/>
    <x v="0"/>
    <n v="128014.29531250001"/>
    <n v="67577.84"/>
    <n v="27992.575000000001"/>
    <n v="736.31"/>
  </r>
  <r>
    <x v="2425"/>
    <x v="0"/>
    <n v="128648.6834375"/>
    <n v="67571.994999999995"/>
    <n v="26318.634999999998"/>
    <n v="674.17999999999984"/>
  </r>
  <r>
    <x v="2426"/>
    <x v="0"/>
    <n v="130460.8234375"/>
    <n v="68586.459999999992"/>
    <n v="28882.172499999997"/>
    <n v="715.20499999999993"/>
  </r>
  <r>
    <x v="2427"/>
    <x v="0"/>
    <n v="129176.810625"/>
    <n v="68768.070000000007"/>
    <n v="27917.599999999999"/>
    <n v="608.06500000000005"/>
  </r>
  <r>
    <x v="2428"/>
    <x v="0"/>
    <n v="124692.54124999999"/>
    <n v="70417.440000000002"/>
    <n v="25768.907499999998"/>
    <n v="605.44000000000005"/>
  </r>
  <r>
    <x v="2429"/>
    <x v="0"/>
    <n v="123467.166875"/>
    <n v="70840.134999999995"/>
    <n v="23284.807499999999"/>
    <n v="622.11999999999989"/>
  </r>
  <r>
    <x v="2430"/>
    <x v="0"/>
    <n v="124823.38437500002"/>
    <n v="70732.945000000007"/>
    <n v="19932.724999999999"/>
    <n v="1151.4549999999999"/>
  </r>
  <r>
    <x v="2431"/>
    <x v="0"/>
    <n v="124956.560625"/>
    <n v="70030.23000000001"/>
    <n v="22313.74"/>
    <n v="631.80999999999995"/>
  </r>
  <r>
    <x v="2432"/>
    <x v="0"/>
    <n v="125147.17218749999"/>
    <n v="69353.350000000006"/>
    <n v="26283.4575"/>
    <n v="678.67000000000007"/>
  </r>
  <r>
    <x v="2433"/>
    <x v="0"/>
    <n v="127425.41937500001"/>
    <n v="69389.38"/>
    <n v="31634.052499999998"/>
    <n v="742.81"/>
  </r>
  <r>
    <x v="2434"/>
    <x v="0"/>
    <n v="131053.16250000001"/>
    <n v="68416.625"/>
    <n v="46549.6325"/>
    <n v="763.56"/>
  </r>
  <r>
    <x v="2435"/>
    <x v="0"/>
    <n v="130583.033125"/>
    <n v="68878.84"/>
    <n v="55827.362499999996"/>
    <n v="677.64499999999998"/>
  </r>
  <r>
    <x v="2436"/>
    <x v="0"/>
    <n v="130893.42812499998"/>
    <n v="67348.010000000009"/>
    <n v="59104.6175"/>
    <n v="1614.42"/>
  </r>
  <r>
    <x v="2437"/>
    <x v="0"/>
    <n v="131956.19750000001"/>
    <n v="65981.634999999995"/>
    <n v="61911.542499999996"/>
    <n v="2089.1750000000002"/>
  </r>
  <r>
    <x v="2438"/>
    <x v="0"/>
    <n v="132135.02187500001"/>
    <n v="67209.239999999991"/>
    <n v="66280.03"/>
    <n v="2006.625"/>
  </r>
  <r>
    <x v="2439"/>
    <x v="0"/>
    <n v="123483.825"/>
    <n v="66343.854999999996"/>
    <n v="38888.767500000002"/>
    <n v="528.86500000000001"/>
  </r>
  <r>
    <x v="2440"/>
    <x v="0"/>
    <n v="122779.34437499999"/>
    <n v="67136.505000000005"/>
    <n v="19474.6675"/>
    <n v="549.42000000000007"/>
  </r>
  <r>
    <x v="2441"/>
    <x v="0"/>
    <n v="121332.13375000001"/>
    <n v="69576.27"/>
    <n v="15201.154999999999"/>
    <n v="509.06500000000005"/>
  </r>
  <r>
    <x v="2442"/>
    <x v="0"/>
    <n v="124939.70937500003"/>
    <n v="71049.700000000012"/>
    <n v="20860.715"/>
    <n v="580.81999999999994"/>
  </r>
  <r>
    <x v="2443"/>
    <x v="0"/>
    <n v="125112.72187499999"/>
    <n v="68511.225000000006"/>
    <n v="25845.68"/>
    <n v="557.96"/>
  </r>
  <r>
    <x v="2444"/>
    <x v="0"/>
    <n v="129806.3475"/>
    <n v="66581.399999999994"/>
    <n v="29703.6675"/>
    <n v="1720.98"/>
  </r>
  <r>
    <x v="2445"/>
    <x v="0"/>
    <n v="133099.12875"/>
    <n v="66897.45"/>
    <n v="39379.147499999999"/>
    <n v="1794.3050000000003"/>
  </r>
  <r>
    <x v="2446"/>
    <x v="0"/>
    <n v="132786.16125"/>
    <n v="66966.475000000006"/>
    <n v="49713.81"/>
    <n v="1901.915"/>
  </r>
  <r>
    <x v="2447"/>
    <x v="0"/>
    <n v="136909.951875"/>
    <n v="66993.955000000002"/>
    <n v="61868.957499999997"/>
    <n v="2117.5950000000003"/>
  </r>
  <r>
    <x v="2448"/>
    <x v="0"/>
    <n v="135641.31625"/>
    <n v="67296.820000000007"/>
    <n v="53184.412499999999"/>
    <n v="1848.7999999999997"/>
  </r>
  <r>
    <x v="2449"/>
    <x v="0"/>
    <n v="134430.99500000002"/>
    <n v="69206.459999999992"/>
    <n v="54210.53"/>
    <n v="2295.0950000000003"/>
  </r>
  <r>
    <x v="2450"/>
    <x v="0"/>
    <n v="126206.0625"/>
    <n v="67328.785000000003"/>
    <n v="27254.377500000002"/>
    <n v="927.53"/>
  </r>
  <r>
    <x v="2451"/>
    <x v="0"/>
    <n v="125767.09375"/>
    <n v="68264.87"/>
    <n v="21316.334999999999"/>
    <n v="840.21"/>
  </r>
  <r>
    <x v="2452"/>
    <x v="0"/>
    <n v="127915.98749999999"/>
    <n v="69744.11"/>
    <n v="21626.14"/>
    <n v="907.65999999999985"/>
  </r>
  <r>
    <x v="2453"/>
    <x v="0"/>
    <n v="128400.77875"/>
    <n v="69097.820000000007"/>
    <n v="25827.217499999999"/>
    <n v="1043.405"/>
  </r>
  <r>
    <x v="2454"/>
    <x v="0"/>
    <n v="129617.00125"/>
    <n v="69126.760000000009"/>
    <n v="29750.420000000002"/>
    <n v="1041.875"/>
  </r>
  <r>
    <x v="2455"/>
    <x v="0"/>
    <n v="132359.30499999999"/>
    <n v="69983.839999999997"/>
    <n v="34872.922500000001"/>
    <n v="1073.355"/>
  </r>
  <r>
    <x v="2456"/>
    <x v="0"/>
    <n v="133814.02249999999"/>
    <n v="69473.350000000006"/>
    <n v="33864.602500000001"/>
    <n v="2463.2799999999997"/>
  </r>
  <r>
    <x v="2457"/>
    <x v="0"/>
    <n v="118969.53125"/>
    <n v="67346.75"/>
    <n v="35229.902499999997"/>
    <n v="1196.875"/>
  </r>
  <r>
    <x v="2458"/>
    <x v="0"/>
    <n v="132926.18"/>
    <n v="68464.42"/>
    <n v="38272.612500000003"/>
    <n v="2680.91"/>
  </r>
  <r>
    <x v="2459"/>
    <x v="0"/>
    <n v="138533.73263336183"/>
    <n v="68979.56"/>
    <n v="49001.64"/>
    <n v="2256.77"/>
  </r>
  <r>
    <x v="2460"/>
    <x v="0"/>
    <n v="135901.05097614246"/>
    <n v="69030.720000000001"/>
    <n v="62870.482499999998"/>
    <n v="2218.91"/>
  </r>
  <r>
    <x v="2461"/>
    <x v="0"/>
    <n v="137034"/>
    <n v="70493.02"/>
    <n v="70900.007500000007"/>
    <n v="2005.15"/>
  </r>
  <r>
    <x v="2462"/>
    <x v="0"/>
    <n v="139838.73122597096"/>
    <n v="70418.77"/>
    <n v="82185.294999999998"/>
    <n v="2200.4549999999999"/>
  </r>
  <r>
    <x v="2463"/>
    <x v="0"/>
    <n v="131154.28396484375"/>
    <n v="71948.899999999994"/>
    <n v="31061.692499999997"/>
    <n v="521.25500000000011"/>
  </r>
  <r>
    <x v="2464"/>
    <x v="0"/>
    <n v="124220.85771484373"/>
    <n v="75989.8"/>
    <n v="22394.645"/>
    <n v="538.05500000000006"/>
  </r>
  <r>
    <x v="2465"/>
    <x v="0"/>
    <n v="126829.86503906251"/>
    <n v="77513.53"/>
    <n v="16430.5"/>
    <n v="523.9849999999999"/>
  </r>
  <r>
    <x v="2466"/>
    <x v="0"/>
    <n v="129034.97729141238"/>
    <n v="76008.33"/>
    <n v="19528.3475"/>
    <n v="703.53"/>
  </r>
  <r>
    <x v="2467"/>
    <x v="0"/>
    <n v="132973.960078125"/>
    <n v="72508.72"/>
    <n v="25804.545000000002"/>
    <n v="763.74500000000012"/>
  </r>
  <r>
    <x v="2468"/>
    <x v="0"/>
    <n v="137084.95766540529"/>
    <n v="71657.41"/>
    <n v="30131.155000000002"/>
    <n v="793.05"/>
  </r>
  <r>
    <x v="2469"/>
    <x v="0"/>
    <n v="133001.18927734374"/>
    <n v="72716.649999999994"/>
    <n v="33080.25"/>
    <n v="623.04999999999995"/>
  </r>
  <r>
    <x v="2470"/>
    <x v="0"/>
    <n v="134846.80436523436"/>
    <n v="73299.600000000006"/>
    <n v="36513.65"/>
    <n v="518.32999999999993"/>
  </r>
  <r>
    <x v="2471"/>
    <x v="0"/>
    <n v="141146.80396484374"/>
    <n v="70958.760000000009"/>
    <n v="39184.044999999998"/>
    <n v="547.78499999999985"/>
  </r>
  <r>
    <x v="2472"/>
    <x v="0"/>
    <n v="134205.08769531248"/>
    <n v="68479.78"/>
    <n v="35178.282500000001"/>
    <n v="1893.2449999999999"/>
  </r>
  <r>
    <x v="2473"/>
    <x v="0"/>
    <n v="152250.30363281249"/>
    <n v="67909.459999999992"/>
    <n v="50218.19"/>
    <n v="1969.4900000000002"/>
  </r>
  <r>
    <x v="2474"/>
    <x v="0"/>
    <n v="156909.313359375"/>
    <n v="68798.559999999998"/>
    <n v="58266.705000000002"/>
    <n v="2891.86"/>
  </r>
  <r>
    <x v="2475"/>
    <x v="0"/>
    <n v="162054.25945312501"/>
    <n v="69985.73"/>
    <n v="65688.09"/>
    <n v="3236.415"/>
  </r>
  <r>
    <x v="2476"/>
    <x v="0"/>
    <n v="169998.68468749998"/>
    <n v="70558.81"/>
    <n v="72468.657500000001"/>
    <n v="3320.4650000000001"/>
  </r>
  <r>
    <x v="2477"/>
    <x v="0"/>
    <n v="137084.51156249997"/>
    <n v="71290.540000000008"/>
    <n v="66698.649999999994"/>
    <n v="3174.6149999999998"/>
  </r>
  <r>
    <x v="2478"/>
    <x v="0"/>
    <n v="128608.82226562503"/>
    <n v="71517.209999999992"/>
    <n v="29553.57"/>
    <n v="1810.5500000000002"/>
  </r>
  <r>
    <x v="2479"/>
    <x v="0"/>
    <n v="138361.20062500003"/>
    <n v="69434.05"/>
    <n v="30390.547499999997"/>
    <n v="2876.8599999999997"/>
  </r>
  <r>
    <x v="2480"/>
    <x v="0"/>
    <n v="139396.72507812499"/>
    <n v="69525.56"/>
    <n v="41662.767500000002"/>
    <n v="3052.84"/>
  </r>
  <r>
    <x v="2481"/>
    <x v="0"/>
    <n v="138980.04054687501"/>
    <n v="68737.960000000006"/>
    <n v="54084.025000000001"/>
    <n v="3279.3150000000001"/>
  </r>
  <r>
    <x v="2482"/>
    <x v="0"/>
    <n v="142619.104375"/>
    <n v="69387.399999999994"/>
    <n v="61008.297500000001"/>
    <n v="3307.3799999999997"/>
  </r>
  <r>
    <x v="2483"/>
    <x v="0"/>
    <n v="141036.18240625001"/>
    <n v="70922.880000000005"/>
    <n v="75000.614999999991"/>
    <n v="3162.2349999999997"/>
  </r>
  <r>
    <x v="2484"/>
    <x v="0"/>
    <n v="140615.8071875"/>
    <n v="70789.94"/>
    <n v="81550.634999999995"/>
    <n v="3289.51"/>
  </r>
  <r>
    <x v="2485"/>
    <x v="0"/>
    <n v="141213.76793749997"/>
    <n v="70009.320000000007"/>
    <n v="85212.514999999999"/>
    <n v="3415.3199999999997"/>
  </r>
  <r>
    <x v="2486"/>
    <x v="0"/>
    <n v="140616.08156250001"/>
    <n v="67965.88"/>
    <n v="86772.072500000009"/>
    <n v="3329.0699999999997"/>
  </r>
  <r>
    <x v="2487"/>
    <x v="0"/>
    <n v="144009.23343749996"/>
    <n v="68522.86"/>
    <n v="84301.472500000003"/>
    <n v="5856.41"/>
  </r>
  <r>
    <x v="2488"/>
    <x v="0"/>
    <n v="145695.91375000001"/>
    <n v="68390.67"/>
    <n v="81621.97"/>
    <n v="7465.9849999999997"/>
  </r>
  <r>
    <x v="2489"/>
    <x v="0"/>
    <n v="143519.95531250001"/>
    <n v="68470.66"/>
    <n v="79954.815000000002"/>
    <n v="7407.28"/>
  </r>
  <r>
    <x v="2490"/>
    <x v="0"/>
    <n v="139213.52812500001"/>
    <n v="68326.700000000012"/>
    <n v="71016.607499999998"/>
    <n v="6843.5199999999995"/>
  </r>
  <r>
    <x v="2491"/>
    <x v="0"/>
    <n v="135104.64281250001"/>
    <n v="68804.899999999994"/>
    <n v="49578.03"/>
    <n v="6404.7049999999999"/>
  </r>
  <r>
    <x v="2492"/>
    <x v="0"/>
    <n v="133606.02906250002"/>
    <n v="68887.820000000007"/>
    <n v="52719.297500000001"/>
    <n v="7252.3099999999995"/>
  </r>
  <r>
    <x v="2493"/>
    <x v="0"/>
    <n v="140952.0128125"/>
    <n v="68737.7"/>
    <n v="71504.02"/>
    <n v="6383.369999999999"/>
  </r>
  <r>
    <x v="2494"/>
    <x v="0"/>
    <n v="141372.37156250002"/>
    <n v="67653.260000000009"/>
    <n v="47966.052500000005"/>
    <n v="5734.56"/>
  </r>
  <r>
    <x v="2495"/>
    <x v="0"/>
    <n v="147432.92343749997"/>
    <n v="68312.05"/>
    <n v="65954.537500000006"/>
    <n v="6558.6949999999997"/>
  </r>
  <r>
    <x v="2496"/>
    <x v="0"/>
    <n v="144161.18718750001"/>
    <n v="69797.95"/>
    <n v="75677.304999999993"/>
    <n v="9048.380000000001"/>
  </r>
  <r>
    <x v="2497"/>
    <x v="0"/>
    <n v="150509.7215625"/>
    <n v="69742.959999999992"/>
    <n v="80301.682499999995"/>
    <n v="9143.6899999999987"/>
  </r>
  <r>
    <x v="2498"/>
    <x v="0"/>
    <n v="145338.51750000002"/>
    <n v="70283.679999999993"/>
    <n v="80122.847500000003"/>
    <n v="9895.3649999999998"/>
  </r>
  <r>
    <x v="2499"/>
    <x v="0"/>
    <n v="146752.71468750003"/>
    <n v="69748.67"/>
    <n v="87927.987499999988"/>
    <n v="9720.0499999999993"/>
  </r>
  <r>
    <x v="2500"/>
    <x v="0"/>
    <n v="143987.858125"/>
    <n v="68918.59"/>
    <n v="89520.047500000001"/>
    <n v="9701.56"/>
  </r>
  <r>
    <x v="2501"/>
    <x v="0"/>
    <n v="144393.1303125"/>
    <n v="67271.86"/>
    <n v="95023.91"/>
    <n v="10493.645"/>
  </r>
  <r>
    <x v="2502"/>
    <x v="0"/>
    <n v="140300.31312500002"/>
    <n v="67566.820000000007"/>
    <n v="88557.282500000001"/>
    <n v="10573.215"/>
  </r>
  <r>
    <x v="2503"/>
    <x v="0"/>
    <n v="140879.07593749999"/>
    <n v="68065.179999999993"/>
    <n v="87152.724999999991"/>
    <n v="9743.2000000000007"/>
  </r>
  <r>
    <x v="2504"/>
    <x v="0"/>
    <n v="142470.17281250001"/>
    <n v="68583.38"/>
    <n v="86983.53"/>
    <n v="9971.02"/>
  </r>
  <r>
    <x v="2505"/>
    <x v="0"/>
    <n v="140207.9803125"/>
    <n v="71102.58"/>
    <n v="93973.354999999996"/>
    <n v="4516.8500000000004"/>
  </r>
  <r>
    <x v="2506"/>
    <x v="0"/>
    <n v="134794.96187500001"/>
    <n v="69446.080000000002"/>
    <n v="52419.987500000003"/>
    <n v="4002.0050000000001"/>
  </r>
  <r>
    <x v="2507"/>
    <x v="0"/>
    <n v="136634.47093750001"/>
    <n v="68495.61"/>
    <n v="53583.29"/>
    <n v="4069.2200000000003"/>
  </r>
  <r>
    <x v="2508"/>
    <x v="0"/>
    <n v="138735.25687500002"/>
    <n v="66480.61"/>
    <n v="72222.735000000001"/>
    <n v="4777.72"/>
  </r>
  <r>
    <x v="2509"/>
    <x v="0"/>
    <n v="142081.5246875"/>
    <n v="67083.03"/>
    <n v="89712.57"/>
    <n v="6291.2750000000005"/>
  </r>
  <r>
    <x v="2510"/>
    <x v="0"/>
    <n v="144137.82979999998"/>
    <n v="67361.399999999994"/>
    <n v="93074.672500000001"/>
    <n v="9150.7799999999988"/>
  </r>
  <r>
    <x v="2511"/>
    <x v="0"/>
    <n v="143309"/>
    <n v="69058.880000000005"/>
    <n v="92805.297500000001"/>
    <n v="10639.77"/>
  </r>
  <r>
    <x v="2512"/>
    <x v="0"/>
    <n v="144782.829375"/>
    <n v="70261.760000000009"/>
    <n v="96018.595000000001"/>
    <n v="10695.535"/>
  </r>
  <r>
    <x v="2513"/>
    <x v="0"/>
    <n v="142240.42906249998"/>
    <n v="69389.86"/>
    <n v="100296.3775"/>
    <n v="10700.764999999999"/>
  </r>
  <r>
    <x v="2514"/>
    <x v="0"/>
    <n v="145782.435"/>
    <n v="68770.179999999993"/>
    <n v="100661.675"/>
    <n v="10633.154999999999"/>
  </r>
  <r>
    <x v="2515"/>
    <x v="0"/>
    <n v="145917.05781249999"/>
    <n v="69162.960000000006"/>
    <n v="105742.7825"/>
    <n v="13045.305"/>
  </r>
  <r>
    <x v="2516"/>
    <x v="0"/>
    <n v="144905.95937500003"/>
    <n v="68423.209999999992"/>
    <n v="104484.48"/>
    <n v="15330.759999999998"/>
  </r>
  <r>
    <x v="2517"/>
    <x v="0"/>
    <n v="148785.57"/>
    <n v="67979.56"/>
    <n v="109772.96249999999"/>
    <n v="15297.800000000001"/>
  </r>
  <r>
    <x v="2518"/>
    <x v="0"/>
    <n v="150146.37656249999"/>
    <n v="68647.87"/>
    <n v="101905.11749999999"/>
    <n v="15458.369999999999"/>
  </r>
  <r>
    <x v="2519"/>
    <x v="0"/>
    <n v="144837.4725"/>
    <n v="69005.75"/>
    <n v="84880.467499999999"/>
    <n v="14433.244999999999"/>
  </r>
  <r>
    <x v="2520"/>
    <x v="0"/>
    <n v="135184.20937500001"/>
    <n v="68508.06"/>
    <n v="51448.9"/>
    <n v="9173.4750000000004"/>
  </r>
  <r>
    <x v="2521"/>
    <x v="0"/>
    <n v="137801.794375"/>
    <n v="66996.48000000001"/>
    <n v="48973.862499999996"/>
    <n v="11002.125"/>
  </r>
  <r>
    <x v="2522"/>
    <x v="0"/>
    <n v="139089.53812500002"/>
    <n v="67263.459999999992"/>
    <n v="58602.297500000008"/>
    <n v="11727.45"/>
  </r>
  <r>
    <x v="2523"/>
    <x v="0"/>
    <n v="139397.54125000001"/>
    <n v="66687.81"/>
    <n v="71569.782500000001"/>
    <n v="13552.220000000001"/>
  </r>
  <r>
    <x v="2524"/>
    <x v="0"/>
    <n v="142159.98624999999"/>
    <n v="68446.149999999994"/>
    <n v="81605.382500000007"/>
    <n v="14976.16"/>
  </r>
  <r>
    <x v="2525"/>
    <x v="0"/>
    <n v="141299.74750000003"/>
    <n v="70371.62"/>
    <n v="61588.000000000007"/>
    <n v="13347.735000000001"/>
  </r>
  <r>
    <x v="2526"/>
    <x v="0"/>
    <n v="139770.39625000002"/>
    <n v="71962.84"/>
    <n v="64517.735000000001"/>
    <n v="13842.965"/>
  </r>
  <r>
    <x v="2527"/>
    <x v="0"/>
    <n v="139768.31187499998"/>
    <n v="71174.489999999991"/>
    <n v="85251.445000000007"/>
    <n v="15310.11"/>
  </r>
  <r>
    <x v="2528"/>
    <x v="0"/>
    <n v="146152.01312500003"/>
    <n v="68781.94"/>
    <n v="103219.8175"/>
    <n v="15624.945000000002"/>
  </r>
  <r>
    <x v="2529"/>
    <x v="0"/>
    <n v="144095.48749999999"/>
    <n v="68750.100000000006"/>
    <n v="91729.507499999992"/>
    <n v="15213.955"/>
  </r>
  <r>
    <x v="2530"/>
    <x v="0"/>
    <n v="139616.35499999998"/>
    <n v="68587.260000000009"/>
    <n v="75384.037500000006"/>
    <n v="14852.25"/>
  </r>
  <r>
    <x v="2531"/>
    <x v="0"/>
    <n v="141033.85062500002"/>
    <n v="68202"/>
    <n v="70983.09"/>
    <n v="14310.625"/>
  </r>
  <r>
    <x v="2532"/>
    <x v="0"/>
    <n v="144247.84499999997"/>
    <n v="69021.76999999999"/>
    <n v="86673.164999999994"/>
    <n v="15114.655000000001"/>
  </r>
  <r>
    <x v="2533"/>
    <x v="0"/>
    <n v="146538.701875"/>
    <n v="70288.19"/>
    <n v="98516.85500000001"/>
    <n v="15573.365"/>
  </r>
  <r>
    <x v="2534"/>
    <x v="0"/>
    <n v="143459.79"/>
    <n v="71223.600000000006"/>
    <n v="104471.3775"/>
    <n v="15919.614999999998"/>
  </r>
  <r>
    <x v="2535"/>
    <x v="0"/>
    <n v="147212.364375"/>
    <n v="68825.350000000006"/>
    <n v="101518.09499999999"/>
    <n v="15516.535"/>
  </r>
  <r>
    <x v="2536"/>
    <x v="0"/>
    <n v="147485.84687500002"/>
    <n v="67419.69"/>
    <n v="99435.505000000005"/>
    <n v="16249.43"/>
  </r>
  <r>
    <x v="2537"/>
    <x v="0"/>
    <n v="146151.97124999997"/>
    <n v="68765.73"/>
    <n v="99567.73"/>
    <n v="16175.895"/>
  </r>
  <r>
    <x v="2538"/>
    <x v="0"/>
    <n v="144758.41062499999"/>
    <n v="68842.98000000001"/>
    <n v="97390.8125"/>
    <n v="15997.769999999997"/>
  </r>
  <r>
    <x v="2539"/>
    <x v="0"/>
    <n v="141790.54812499997"/>
    <n v="69901.08"/>
    <n v="91012.432499999995"/>
    <n v="15114.31"/>
  </r>
  <r>
    <x v="2540"/>
    <x v="0"/>
    <n v="138884.24937499998"/>
    <n v="70414.290000000008"/>
    <n v="101974.48"/>
    <n v="15192.46"/>
  </r>
  <r>
    <x v="2541"/>
    <x v="0"/>
    <n v="136923.49062500001"/>
    <n v="69107.22"/>
    <n v="100037.1725"/>
    <n v="15000.93"/>
  </r>
  <r>
    <x v="2542"/>
    <x v="0"/>
    <n v="146980.40125"/>
    <n v="68308.83"/>
    <n v="101345.77"/>
    <n v="15046.16"/>
  </r>
  <r>
    <x v="2543"/>
    <x v="0"/>
    <n v="142946.34687500002"/>
    <n v="68085.16"/>
    <n v="91802.537500000006"/>
    <n v="14702.130000000001"/>
  </r>
  <r>
    <x v="2544"/>
    <x v="0"/>
    <n v="146334.64624999999"/>
    <n v="68710"/>
    <n v="98626.357499999998"/>
    <n v="15122.865"/>
  </r>
  <r>
    <x v="2545"/>
    <x v="0"/>
    <n v="148931.27187500003"/>
    <n v="68347.09"/>
    <n v="96944.637499999997"/>
    <n v="15086.28"/>
  </r>
  <r>
    <x v="2546"/>
    <x v="0"/>
    <n v="148372.37"/>
    <n v="68355.87"/>
    <n v="96079.257499999992"/>
    <n v="14927.805"/>
  </r>
  <r>
    <x v="2547"/>
    <x v="0"/>
    <n v="147654.09062500001"/>
    <n v="70355.450000000012"/>
    <n v="98005.972500000003"/>
    <n v="15032.29"/>
  </r>
  <r>
    <x v="2548"/>
    <x v="0"/>
    <n v="143496.79812499997"/>
    <n v="68474.350000000006"/>
    <n v="100339.745"/>
    <n v="15196.485000000001"/>
  </r>
  <r>
    <x v="2549"/>
    <x v="0"/>
    <n v="150257.731875"/>
    <n v="68459.48"/>
    <n v="99263.55"/>
    <n v="15992.739999999998"/>
  </r>
  <r>
    <x v="2550"/>
    <x v="0"/>
    <n v="152451.29875000002"/>
    <n v="69263.59"/>
    <n v="101285.23"/>
    <n v="16415.584999999999"/>
  </r>
  <r>
    <x v="2551"/>
    <x v="0"/>
    <n v="151491.7225"/>
    <n v="68925.33"/>
    <n v="99003.547500000001"/>
    <n v="16683.439999999999"/>
  </r>
  <r>
    <x v="2552"/>
    <x v="0"/>
    <n v="151670.92000000001"/>
    <n v="70263.540000000008"/>
    <n v="101765.735"/>
    <n v="16226.735000000001"/>
  </r>
  <r>
    <x v="2553"/>
    <x v="0"/>
    <n v="149735.40437499998"/>
    <n v="70974.73000000001"/>
    <n v="99740.994999999995"/>
    <n v="15483.135"/>
  </r>
  <r>
    <x v="2554"/>
    <x v="0"/>
    <n v="152354.421875"/>
    <n v="71217.929999999993"/>
    <n v="101876.47"/>
    <n v="15505.764999999999"/>
  </r>
  <r>
    <x v="2555"/>
    <x v="0"/>
    <n v="150008.704375"/>
    <n v="70134.69"/>
    <n v="100199.58749999999"/>
    <n v="15710.32"/>
  </r>
  <r>
    <x v="2556"/>
    <x v="0"/>
    <n v="152154.28375"/>
    <n v="69989.2"/>
    <n v="99097.535000000003"/>
    <n v="15481.685000000001"/>
  </r>
  <r>
    <x v="2557"/>
    <x v="0"/>
    <n v="146372.37687499999"/>
    <n v="70097.67"/>
    <n v="98111.994999999995"/>
    <n v="15552.184999999999"/>
  </r>
  <r>
    <x v="2558"/>
    <x v="0"/>
    <n v="151193.95749999999"/>
    <n v="69614.559999999998"/>
    <n v="105987.4075"/>
    <n v="15797.17"/>
  </r>
  <r>
    <x v="2559"/>
    <x v="0"/>
    <n v="153377.733125"/>
    <n v="70498.27"/>
    <n v="105583.8175"/>
    <n v="15903.575000000001"/>
  </r>
  <r>
    <x v="2560"/>
    <x v="0"/>
    <n v="151331.76187499997"/>
    <n v="68914.920000000013"/>
    <n v="99813.705000000002"/>
    <n v="15800.594999999999"/>
  </r>
  <r>
    <x v="2561"/>
    <x v="0"/>
    <n v="152002.03937499999"/>
    <n v="69738.079999999987"/>
    <n v="98898.864999999991"/>
    <n v="15972.82"/>
  </r>
  <r>
    <x v="2562"/>
    <x v="0"/>
    <n v="145754.77937499998"/>
    <n v="69212.84"/>
    <n v="98952.717499999999"/>
    <n v="16032.119999999999"/>
  </r>
  <r>
    <x v="2563"/>
    <x v="0"/>
    <n v="151627.885625"/>
    <n v="68199.899999999994"/>
    <n v="111397.02499999999"/>
    <n v="16440.12"/>
  </r>
  <r>
    <x v="2564"/>
    <x v="0"/>
    <n v="152422.36249999999"/>
    <n v="68991.100000000006"/>
    <n v="110001.61499999999"/>
    <n v="16948.365000000002"/>
  </r>
  <r>
    <x v="2565"/>
    <x v="0"/>
    <n v="153485.17062499997"/>
    <n v="68966.13"/>
    <n v="108717.14249999999"/>
    <n v="17426.09"/>
  </r>
  <r>
    <x v="2566"/>
    <x v="0"/>
    <n v="142780.34437499999"/>
    <n v="70036.100000000006"/>
    <n v="88320.942500000005"/>
    <n v="16242.910000000003"/>
  </r>
  <r>
    <x v="2567"/>
    <x v="0"/>
    <n v="144251.7525"/>
    <n v="70584.17"/>
    <n v="92134.00499999999"/>
    <n v="17379.079999999998"/>
  </r>
  <r>
    <x v="2568"/>
    <x v="0"/>
    <n v="142205.69"/>
    <n v="70119.26999999999"/>
    <n v="98178.652499999997"/>
    <n v="17539.355"/>
  </r>
  <r>
    <x v="2569"/>
    <x v="0"/>
    <n v="145570.73874999999"/>
    <n v="69662.87"/>
    <n v="108609.9975"/>
    <n v="18055.71"/>
  </r>
  <r>
    <x v="2570"/>
    <x v="0"/>
    <n v="150402.94625000001"/>
    <n v="70013.149999999994"/>
    <n v="108805.0475"/>
    <n v="18203.12"/>
  </r>
  <r>
    <x v="2571"/>
    <x v="0"/>
    <n v="153189.00249999997"/>
    <n v="69522.91"/>
    <n v="110708.58"/>
    <n v="17972.495000000003"/>
  </r>
  <r>
    <x v="2572"/>
    <x v="0"/>
    <n v="154549.2475"/>
    <n v="70562.51999999999"/>
    <n v="113364.6375"/>
    <n v="18093.025000000001"/>
  </r>
  <r>
    <x v="2573"/>
    <x v="0"/>
    <n v="156573.56875000003"/>
    <n v="69873.489999999991"/>
    <n v="118716.73250000001"/>
    <n v="18292.730000000003"/>
  </r>
  <r>
    <x v="2574"/>
    <x v="0"/>
    <n v="147428.95124999998"/>
    <n v="69640.899999999994"/>
    <n v="98617.607499999998"/>
    <n v="17918.12"/>
  </r>
  <r>
    <x v="2575"/>
    <x v="0"/>
    <n v="143463.07874999999"/>
    <n v="69136.149999999994"/>
    <n v="100353.565"/>
    <n v="18312.014999999999"/>
  </r>
  <r>
    <x v="2576"/>
    <x v="0"/>
    <n v="87480.345000000001"/>
    <n v="67479.33"/>
    <n v="65518.524999999994"/>
    <n v="17976.23"/>
  </r>
  <r>
    <x v="2577"/>
    <x v="0"/>
    <n v="143118.27374999999"/>
    <n v="67391.63"/>
    <n v="90703.535000000003"/>
    <n v="17760.895"/>
  </r>
  <r>
    <x v="2578"/>
    <x v="0"/>
    <n v="150040.47625000001"/>
    <n v="69317.709999999992"/>
    <n v="95929.565000000002"/>
    <n v="17999.400000000001"/>
  </r>
  <r>
    <x v="2579"/>
    <x v="0"/>
    <n v="149612.81624999997"/>
    <n v="69966.240000000005"/>
    <n v="93014.365000000005"/>
    <n v="18000.564999999999"/>
  </r>
  <r>
    <x v="2580"/>
    <x v="0"/>
    <n v="150862.21249999999"/>
    <n v="69983.37"/>
    <n v="100501.84"/>
    <n v="18302.96"/>
  </r>
  <r>
    <x v="2581"/>
    <x v="0"/>
    <n v="151457.86818037974"/>
    <n v="70042.75"/>
    <n v="102915.09000000001"/>
    <n v="18318.154999999999"/>
  </r>
  <r>
    <x v="2582"/>
    <x v="0"/>
    <n v="149442.67375000002"/>
    <n v="69558.31"/>
    <n v="104000.57500000001"/>
    <n v="18362.650000000001"/>
  </r>
  <r>
    <x v="2583"/>
    <x v="0"/>
    <n v="151294.18874999997"/>
    <n v="69833.42"/>
    <n v="108744.72"/>
    <n v="18659.154999999999"/>
  </r>
  <r>
    <x v="2584"/>
    <x v="0"/>
    <n v="153257.20625000002"/>
    <n v="68862.350000000006"/>
    <n v="110009.84"/>
    <n v="18994.669999999998"/>
  </r>
  <r>
    <x v="2585"/>
    <x v="0"/>
    <n v="146056.08750000002"/>
    <n v="69711.399999999994"/>
    <n v="97694.485000000001"/>
    <n v="18252.404999999999"/>
  </r>
  <r>
    <x v="2586"/>
    <x v="0"/>
    <n v="153822.90625"/>
    <n v="69938.97"/>
    <n v="112023.59"/>
    <n v="19346.105"/>
  </r>
  <r>
    <x v="2587"/>
    <x v="0"/>
    <n v="152741.93625"/>
    <n v="69690.820000000007"/>
    <n v="100769.92"/>
    <n v="19237.945"/>
  </r>
  <r>
    <x v="2588"/>
    <x v="0"/>
    <n v="152075.27750000003"/>
    <n v="69856.72"/>
    <n v="111012.74"/>
    <n v="19216.73"/>
  </r>
  <r>
    <x v="2589"/>
    <x v="0"/>
    <n v="143732.55250000002"/>
    <n v="69865.299999999988"/>
    <n v="98004.98000000001"/>
    <n v="18737.169999999998"/>
  </r>
  <r>
    <x v="2590"/>
    <x v="0"/>
    <n v="143618.76250000001"/>
    <n v="69493.25"/>
    <n v="107022.43"/>
    <n v="18773.254999999997"/>
  </r>
  <r>
    <x v="2591"/>
    <x v="0"/>
    <n v="148090.00000000003"/>
    <n v="69976.100000000006"/>
    <n v="98140.464999999997"/>
    <n v="18364.974999999999"/>
  </r>
  <r>
    <x v="2592"/>
    <x v="0"/>
    <n v="141298.8725"/>
    <n v="69925.279999999999"/>
    <n v="89800"/>
    <n v="16812.665000000001"/>
  </r>
  <r>
    <x v="2593"/>
    <x v="0"/>
    <n v="146705.72750000001"/>
    <n v="69044.790000000008"/>
    <n v="84153.450000000012"/>
    <n v="16542.599999999999"/>
  </r>
  <r>
    <x v="2594"/>
    <x v="0"/>
    <n v="153160.12625000003"/>
    <n v="69392.69"/>
    <n v="99172.49"/>
    <n v="18113.325000000001"/>
  </r>
  <r>
    <x v="2595"/>
    <x v="0"/>
    <n v="155002.38750000001"/>
    <n v="70490.080000000002"/>
    <n v="101005.14"/>
    <n v="19097.129999999997"/>
  </r>
  <r>
    <x v="2596"/>
    <x v="0"/>
    <n v="144879.90625000003"/>
    <n v="70509.59"/>
    <n v="102660.64000000001"/>
    <n v="19221.05"/>
  </r>
  <r>
    <x v="2597"/>
    <x v="0"/>
    <n v="150034.24124999999"/>
    <n v="70296.03"/>
    <n v="103655.51999999999"/>
    <n v="18778.584999999999"/>
  </r>
  <r>
    <x v="2598"/>
    <x v="0"/>
    <n v="155347.13499999998"/>
    <n v="70336.209999999992"/>
    <n v="102682.34000000001"/>
    <n v="19021.28"/>
  </r>
  <r>
    <x v="2599"/>
    <x v="0"/>
    <n v="155611.98125000001"/>
    <n v="71362.320000000007"/>
    <n v="95040.88"/>
    <n v="19000.465"/>
  </r>
  <r>
    <x v="2600"/>
    <x v="0"/>
    <n v="155508.995"/>
    <n v="70972.19"/>
    <n v="93917.975000000006"/>
    <n v="19097.239999999998"/>
  </r>
  <r>
    <x v="2601"/>
    <x v="0"/>
    <n v="140208.34875"/>
    <n v="70493.23"/>
    <n v="77622.704999999987"/>
    <n v="17454.865000000002"/>
  </r>
  <r>
    <x v="2602"/>
    <x v="0"/>
    <n v="148129.61750000002"/>
    <n v="69391.72"/>
    <n v="81089.119999999995"/>
    <n v="18489.364999999998"/>
  </r>
  <r>
    <x v="2603"/>
    <x v="0"/>
    <n v="149282.20250000001"/>
    <n v="70536.959999999992"/>
    <n v="84760.2"/>
    <n v="18965.665000000001"/>
  </r>
  <r>
    <x v="2604"/>
    <x v="0"/>
    <n v="141624.67749999999"/>
    <n v="70275.31"/>
    <n v="78939.740000000005"/>
    <n v="18712.810000000001"/>
  </r>
  <r>
    <x v="2605"/>
    <x v="0"/>
    <n v="145271.55499999999"/>
    <n v="70808.540000000008"/>
    <n v="80000.574999999997"/>
    <n v="18346.834999999999"/>
  </r>
  <r>
    <x v="2606"/>
    <x v="0"/>
    <n v="148926.32499999998"/>
    <n v="70962.45"/>
    <n v="84676.434999999998"/>
    <n v="18436.82"/>
  </r>
  <r>
    <x v="2607"/>
    <x v="0"/>
    <n v="151534.02124999996"/>
    <n v="70571.39"/>
    <n v="92288.08"/>
    <n v="18830.235000000001"/>
  </r>
  <r>
    <x v="2608"/>
    <x v="0"/>
    <n v="151970.05624999999"/>
    <n v="70338.59"/>
    <n v="93477.5"/>
    <n v="19056.75"/>
  </r>
  <r>
    <x v="2609"/>
    <x v="0"/>
    <n v="153417.87875"/>
    <n v="70657.459999999992"/>
    <n v="88011.165000000008"/>
    <n v="19148.689999999999"/>
  </r>
  <r>
    <x v="2610"/>
    <x v="0"/>
    <n v="149884.19499999998"/>
    <n v="70810.880000000005"/>
    <n v="87194.37"/>
    <n v="15922.998242187499"/>
  </r>
  <r>
    <x v="2611"/>
    <x v="0"/>
    <n v="146868.08500000002"/>
    <n v="69996.740000000005"/>
    <n v="91207.200000000012"/>
    <n v="19218.340742187502"/>
  </r>
  <r>
    <x v="2612"/>
    <x v="0"/>
    <n v="153100.85250000001"/>
    <n v="70004.62"/>
    <n v="86245.65"/>
    <n v="18982.119843749999"/>
  </r>
  <r>
    <x v="2613"/>
    <x v="0"/>
    <n v="155742.8425"/>
    <n v="70707.62"/>
    <n v="86170.665000000008"/>
    <n v="19258.583515625"/>
  </r>
  <r>
    <x v="2614"/>
    <x v="0"/>
    <n v="155076.26874999999"/>
    <n v="69789.200000000012"/>
    <n v="85872.485000000001"/>
    <n v="19172.9959375"/>
  </r>
  <r>
    <x v="2615"/>
    <x v="0"/>
    <n v="152097.35625000001"/>
    <n v="68635.820000000007"/>
    <n v="74510.05"/>
    <n v="18895.87859375"/>
  </r>
  <r>
    <x v="2616"/>
    <x v="0"/>
    <n v="154741.18874999997"/>
    <n v="69492.479999999996"/>
    <n v="80375.375"/>
    <n v="19589.360625000001"/>
  </r>
  <r>
    <x v="2617"/>
    <x v="0"/>
    <n v="152155.91499999998"/>
    <n v="69931.760000000009"/>
    <n v="83494.69"/>
    <n v="19382.189374999998"/>
  </r>
  <r>
    <x v="2618"/>
    <x v="0"/>
    <n v="142324.77875"/>
    <n v="68193.850000000006"/>
    <n v="84151.76999999999"/>
    <n v="19264.486562500002"/>
  </r>
  <r>
    <x v="2619"/>
    <x v="0"/>
    <n v="144608.4325"/>
    <n v="67237.709999999992"/>
    <n v="82681.91"/>
    <n v="19346.443125000002"/>
  </r>
  <r>
    <x v="2620"/>
    <x v="0"/>
    <n v="146865.35750000001"/>
    <n v="67272.73"/>
    <n v="84498.66"/>
    <n v="19398.035000000003"/>
  </r>
  <r>
    <x v="2621"/>
    <x v="0"/>
    <n v="146684.06625"/>
    <n v="67080.03"/>
    <n v="89819.095000000001"/>
    <n v="19280.3203125"/>
  </r>
  <r>
    <x v="2622"/>
    <x v="0"/>
    <n v="146452.57124999998"/>
    <n v="66832.079999999987"/>
    <n v="89975.324999999997"/>
    <n v="20079.752499999999"/>
  </r>
  <r>
    <x v="2623"/>
    <x v="0"/>
    <n v="151847.23250000001"/>
    <n v="67602.5"/>
    <n v="84838.64"/>
    <n v="19541.576874999999"/>
  </r>
  <r>
    <x v="2624"/>
    <x v="0"/>
    <n v="151632.63750000001"/>
    <n v="68338.850000000006"/>
    <n v="86564.285000000003"/>
    <n v="19230.725624999999"/>
  </r>
  <r>
    <x v="2625"/>
    <x v="0"/>
    <n v="129810.99249999999"/>
    <n v="67634.77"/>
    <n v="77617.16"/>
    <n v="18879.413124999999"/>
  </r>
  <r>
    <x v="2626"/>
    <x v="0"/>
    <n v="121062.73999999999"/>
    <n v="66116.709999999992"/>
    <n v="73914.234999999986"/>
    <n v="18309.35125"/>
  </r>
  <r>
    <x v="2627"/>
    <x v="0"/>
    <n v="141600.77625"/>
    <n v="67033.66"/>
    <n v="85682.31"/>
    <n v="18322.950624999998"/>
  </r>
  <r>
    <x v="2628"/>
    <x v="0"/>
    <n v="141913.4725"/>
    <n v="67272.679999999993"/>
    <n v="82082.274999999994"/>
    <n v="18307.331875"/>
  </r>
  <r>
    <x v="2629"/>
    <x v="0"/>
    <n v="145758.14124999999"/>
    <n v="68161.05"/>
    <n v="82861.845000000001"/>
    <n v="17822.696250000001"/>
  </r>
  <r>
    <x v="2630"/>
    <x v="0"/>
    <n v="153401.32875000002"/>
    <n v="68764.429999999993"/>
    <n v="80454.19"/>
    <n v="18981.553749999999"/>
  </r>
  <r>
    <x v="2631"/>
    <x v="0"/>
    <n v="151499.4025"/>
    <n v="70810.37"/>
    <n v="79150.289999999994"/>
    <n v="18985.137500000001"/>
  </r>
  <r>
    <x v="2632"/>
    <x v="0"/>
    <n v="143609.95125000001"/>
    <n v="69687.850000000006"/>
    <n v="78677.635000000009"/>
    <n v="17263.663124999999"/>
  </r>
  <r>
    <x v="2633"/>
    <x v="0"/>
    <n v="146169.26250000001"/>
    <n v="69388.959999999992"/>
    <n v="78353.464999999997"/>
    <n v="18833.575000000001"/>
  </r>
  <r>
    <x v="2634"/>
    <x v="0"/>
    <n v="148717.45750000002"/>
    <n v="67825.56"/>
    <n v="81838.664999999994"/>
    <n v="19299.931250000001"/>
  </r>
  <r>
    <x v="2635"/>
    <x v="0"/>
    <n v="145431.76"/>
    <n v="67901.53"/>
    <n v="84278.94"/>
    <n v="18831.428749999999"/>
  </r>
  <r>
    <x v="2636"/>
    <x v="0"/>
    <n v="147492.46249999999"/>
    <n v="67263.850000000006"/>
    <n v="80401.074999999997"/>
    <n v="18457.72625"/>
  </r>
  <r>
    <x v="2637"/>
    <x v="0"/>
    <n v="141647.17749999999"/>
    <n v="68529.02"/>
    <n v="69637.195000000007"/>
    <n v="17595.821250000001"/>
  </r>
  <r>
    <x v="2638"/>
    <x v="0"/>
    <n v="141479.65125"/>
    <n v="69555.670000000013"/>
    <n v="70403.895000000004"/>
    <n v="16987.03125"/>
  </r>
  <r>
    <x v="2639"/>
    <x v="0"/>
    <n v="140684.15375"/>
    <n v="71122.76999999999"/>
    <n v="74322.790000000008"/>
    <n v="17680.22"/>
  </r>
  <r>
    <x v="2640"/>
    <x v="0"/>
    <n v="146798.97500000001"/>
    <n v="69361.87"/>
    <n v="76840.259999999995"/>
    <n v="17781.775000000001"/>
  </r>
  <r>
    <x v="2641"/>
    <x v="0"/>
    <n v="111538.91250000001"/>
    <n v="67078.239999999991"/>
    <n v="61796.384999999995"/>
    <n v="17259.938750000001"/>
  </r>
  <r>
    <x v="2642"/>
    <x v="0"/>
    <n v="79218.392500000002"/>
    <n v="64090.845000000001"/>
    <n v="42729.979999999996"/>
    <n v="17038.653750000001"/>
  </r>
  <r>
    <x v="2643"/>
    <x v="0"/>
    <n v="142079.56875000003"/>
    <n v="66918.87"/>
    <n v="71469.77"/>
    <n v="18127.815000000002"/>
  </r>
  <r>
    <x v="2644"/>
    <x v="0"/>
    <n v="150184.96625"/>
    <n v="68217.38"/>
    <n v="79503.12"/>
    <n v="17967.23"/>
  </r>
  <r>
    <x v="2645"/>
    <x v="0"/>
    <n v="153459.32874999999"/>
    <n v="69469.989999999991"/>
    <n v="75988.45"/>
    <n v="17791.94125"/>
  </r>
  <r>
    <x v="2646"/>
    <x v="0"/>
    <n v="144693.44874999998"/>
    <n v="70362.510000000009"/>
    <n v="76582.17"/>
    <n v="17776.447500000002"/>
  </r>
  <r>
    <x v="2647"/>
    <x v="0"/>
    <n v="151723.53999999998"/>
    <n v="69634.63"/>
    <n v="77796.315000000002"/>
    <n v="18291.616249999999"/>
  </r>
  <r>
    <x v="2648"/>
    <x v="0"/>
    <n v="149073.64875000002"/>
    <n v="68652.929999999993"/>
    <n v="77313.67"/>
    <n v="18062.306250000001"/>
  </r>
  <r>
    <x v="2649"/>
    <x v="0"/>
    <n v="147965.05374999999"/>
    <n v="69255.27"/>
    <n v="75441.225000000006"/>
    <n v="17745.56625"/>
  </r>
  <r>
    <x v="2650"/>
    <x v="0"/>
    <n v="154538.16375000001"/>
    <n v="69887.989999999991"/>
    <n v="71645.304999999993"/>
    <n v="18241.55125"/>
  </r>
  <r>
    <x v="2651"/>
    <x v="0"/>
    <n v="153620.98749999999"/>
    <n v="70160.84"/>
    <n v="74786.06"/>
    <n v="17784.758750000001"/>
  </r>
  <r>
    <x v="2652"/>
    <x v="0"/>
    <n v="142640.51499999998"/>
    <n v="69903.260000000009"/>
    <n v="75087.114999999991"/>
    <n v="17374.195"/>
  </r>
  <r>
    <x v="2653"/>
    <x v="0"/>
    <n v="142717.53750000001"/>
    <n v="69148.09"/>
    <n v="85436.654999999999"/>
    <n v="17019.404999999999"/>
  </r>
  <r>
    <x v="2654"/>
    <x v="0"/>
    <n v="150484.49249999999"/>
    <n v="68777.100000000006"/>
    <n v="83250.69"/>
    <n v="17117.202499999999"/>
  </r>
  <r>
    <x v="2655"/>
    <x v="0"/>
    <n v="146667.01124999998"/>
    <n v="68511.989999999991"/>
    <n v="73108.425000000003"/>
    <n v="16699.147499999999"/>
  </r>
  <r>
    <x v="2656"/>
    <x v="0"/>
    <n v="149273.26999999999"/>
    <n v="67789.789999999994"/>
    <n v="67959.260000000009"/>
    <n v="17914.774999999998"/>
  </r>
  <r>
    <x v="2657"/>
    <x v="0"/>
    <n v="146653.16125"/>
    <n v="67798.070000000007"/>
    <n v="77875.204999999987"/>
    <n v="17216.302500000002"/>
  </r>
  <r>
    <x v="2658"/>
    <x v="0"/>
    <n v="148413.54875000002"/>
    <n v="68745.149999999994"/>
    <n v="85063.83"/>
    <n v="14443.932499999999"/>
  </r>
  <r>
    <x v="2659"/>
    <x v="0"/>
    <n v="154073.44499999998"/>
    <n v="69901.040000000008"/>
    <n v="93706.225000000006"/>
    <n v="12049.427500000002"/>
  </r>
  <r>
    <x v="2660"/>
    <x v="0"/>
    <n v="144416.80249999999"/>
    <n v="69054.69"/>
    <n v="93592.78"/>
    <n v="12042.7075"/>
  </r>
  <r>
    <x v="2661"/>
    <x v="0"/>
    <n v="148376.72875000001"/>
    <n v="68897.820000000007"/>
    <n v="96628.787695312494"/>
    <n v="12152.055"/>
  </r>
  <r>
    <x v="2662"/>
    <x v="0"/>
    <n v="148128.63375000001"/>
    <n v="68731.23000000001"/>
    <n v="93862.873984375008"/>
    <n v="12557.227499999999"/>
  </r>
  <r>
    <x v="2663"/>
    <x v="0"/>
    <n v="148454.13874999998"/>
    <n v="68355.12"/>
    <n v="89998.990781250002"/>
    <n v="11890.362499999999"/>
  </r>
  <r>
    <x v="2664"/>
    <x v="0"/>
    <n v="147508.86249999996"/>
    <n v="68709.399999999994"/>
    <n v="90698.182656250006"/>
    <n v="11396.272500000001"/>
  </r>
  <r>
    <x v="2665"/>
    <x v="0"/>
    <n v="151173.79499999998"/>
    <n v="68860.59"/>
    <n v="92519.946562500001"/>
    <n v="11511.414999999999"/>
  </r>
  <r>
    <x v="2666"/>
    <x v="0"/>
    <n v="148771.9075"/>
    <n v="69898.570000000007"/>
    <n v="97181.495937500003"/>
    <n v="11634.237499999999"/>
  </r>
  <r>
    <x v="2667"/>
    <x v="0"/>
    <n v="145548.91499999998"/>
    <n v="69693.08"/>
    <n v="87025.749374999999"/>
    <n v="11562.162499999999"/>
  </r>
  <r>
    <x v="2668"/>
    <x v="0"/>
    <n v="143502.33249999999"/>
    <n v="68807.64"/>
    <n v="70034.234375"/>
    <n v="7497.88"/>
  </r>
  <r>
    <x v="2669"/>
    <x v="0"/>
    <n v="130013.74"/>
    <n v="70275.329999999987"/>
    <n v="46333.926249999997"/>
    <n v="5858.6075000000001"/>
  </r>
  <r>
    <x v="2670"/>
    <x v="0"/>
    <n v="131554.46000000002"/>
    <n v="69932.91"/>
    <n v="36297.119999999995"/>
    <n v="3362.29"/>
  </r>
  <r>
    <x v="2671"/>
    <x v="0"/>
    <n v="134872.83749999999"/>
    <n v="70841.86"/>
    <n v="36103.43"/>
    <n v="3850.9700000000003"/>
  </r>
  <r>
    <x v="2672"/>
    <x v="0"/>
    <n v="142855.75"/>
    <n v="71450.540000000008"/>
    <n v="44387.96875"/>
    <n v="3899.8525"/>
  </r>
  <r>
    <x v="2673"/>
    <x v="0"/>
    <n v="145702.48749999996"/>
    <n v="71366.649999999994"/>
    <n v="57484.200000000004"/>
    <n v="4250.9775"/>
  </r>
  <r>
    <x v="2674"/>
    <x v="0"/>
    <n v="142029.37"/>
    <n v="69256.87"/>
    <n v="62187.154999999999"/>
    <n v="4107.0074999999997"/>
  </r>
  <r>
    <x v="2675"/>
    <x v="0"/>
    <n v="140324.89749999999"/>
    <n v="68883.899999999994"/>
    <n v="48419.178749999999"/>
    <n v="3914.7550000000001"/>
  </r>
  <r>
    <x v="2676"/>
    <x v="0"/>
    <n v="143789.86499999999"/>
    <n v="70122.040000000008"/>
    <n v="47273.89875"/>
    <n v="3914.0649999999996"/>
  </r>
  <r>
    <x v="2677"/>
    <x v="0"/>
    <n v="143695.6225"/>
    <n v="69401.279999999999"/>
    <n v="58035.034999999996"/>
    <n v="2887.0150000000003"/>
  </r>
  <r>
    <x v="2678"/>
    <x v="0"/>
    <n v="149047.80750000002"/>
    <n v="69389.59"/>
    <n v="66955.433749999997"/>
    <n v="4455.1350000000002"/>
  </r>
  <r>
    <x v="2679"/>
    <x v="0"/>
    <n v="154541.85500000001"/>
    <n v="70218.38"/>
    <n v="70832.850000000006"/>
    <n v="4494.5025000000005"/>
  </r>
  <r>
    <x v="2680"/>
    <x v="0"/>
    <n v="152294.98249999998"/>
    <n v="72713.77"/>
    <n v="49480.574999999997"/>
    <n v="3925.05"/>
  </r>
  <r>
    <x v="2681"/>
    <x v="0"/>
    <n v="142481.93"/>
    <n v="70585.209999999992"/>
    <n v="53127.608749999999"/>
    <n v="4043.4925000000003"/>
  </r>
  <r>
    <x v="2682"/>
    <x v="0"/>
    <n v="134362.52980468751"/>
    <n v="68622.989999999991"/>
    <n v="42336.201249999998"/>
    <n v="3373.9375"/>
  </r>
  <r>
    <x v="2683"/>
    <x v="0"/>
    <n v="133265.19093749998"/>
    <n v="68204.039999999994"/>
    <n v="34951.78125"/>
    <n v="3705.8050000000003"/>
  </r>
  <r>
    <x v="2684"/>
    <x v="0"/>
    <n v="137139.37382812501"/>
    <n v="68496.12"/>
    <n v="44725.021249999998"/>
    <n v="3944.1450000000004"/>
  </r>
  <r>
    <x v="2685"/>
    <x v="0"/>
    <n v="141764.39226562501"/>
    <n v="69894.510000000009"/>
    <n v="60407.942500000005"/>
    <n v="4414.7224999999999"/>
  </r>
  <r>
    <x v="2686"/>
    <x v="0"/>
    <n v="143488.62812499999"/>
    <n v="69608.22"/>
    <n v="69543.048750000002"/>
    <n v="4550.6049999999996"/>
  </r>
  <r>
    <x v="2687"/>
    <x v="0"/>
    <n v="143901.79625000001"/>
    <n v="70211.290000000008"/>
    <n v="71888.898749999993"/>
    <n v="4766.7624999999998"/>
  </r>
  <r>
    <x v="2688"/>
    <x v="0"/>
    <n v="138101.9375"/>
    <n v="70305.759999999995"/>
    <n v="70951.095000000001"/>
    <n v="5318.0249999999996"/>
  </r>
  <r>
    <x v="2689"/>
    <x v="0"/>
    <n v="138970.60421875"/>
    <n v="69431.929999999993"/>
    <n v="54225.717499999999"/>
    <n v="4103.7124999999996"/>
  </r>
  <r>
    <x v="2690"/>
    <x v="0"/>
    <n v="135710.44062499999"/>
    <n v="71061.47"/>
    <n v="41783.808749999997"/>
    <n v="3693.13"/>
  </r>
  <r>
    <x v="2691"/>
    <x v="0"/>
    <n v="137812.12687500002"/>
    <n v="71160.94"/>
    <n v="38471.415000000001"/>
    <n v="3839.9050000000007"/>
  </r>
  <r>
    <x v="2692"/>
    <x v="0"/>
    <n v="138229.51968750003"/>
    <n v="72513.08"/>
    <n v="34766.080000000002"/>
    <n v="3789.2650000000003"/>
  </r>
  <r>
    <x v="2693"/>
    <x v="0"/>
    <n v="140497.55031249998"/>
    <n v="71150.63"/>
    <n v="40659.26"/>
    <n v="3847.5174999999999"/>
  </r>
  <r>
    <x v="2694"/>
    <x v="0"/>
    <n v="144721.41750000004"/>
    <n v="71978.549999999988"/>
    <n v="46013.16"/>
    <n v="3787.6525000000001"/>
  </r>
  <r>
    <x v="2695"/>
    <x v="0"/>
    <n v="135187.6784375"/>
    <n v="71057.899999999994"/>
    <n v="49435.722499999996"/>
    <n v="3987.3474999999999"/>
  </r>
  <r>
    <x v="2696"/>
    <x v="0"/>
    <n v="142975.77656250002"/>
    <n v="70495.540000000008"/>
    <n v="55211.095000000001"/>
    <n v="4065.88"/>
  </r>
  <r>
    <x v="2697"/>
    <x v="0"/>
    <n v="135343.435"/>
    <n v="71348.160000000003"/>
    <n v="30746.932500000003"/>
    <n v="3768.1549999999997"/>
  </r>
  <r>
    <x v="2698"/>
    <x v="0"/>
    <n v="130647.248125"/>
    <n v="75638.44"/>
    <n v="20699.9375"/>
    <n v="2542.1949999999997"/>
  </r>
  <r>
    <x v="2699"/>
    <x v="0"/>
    <n v="133660.57749999998"/>
    <n v="75928.47"/>
    <n v="20835.759999999998"/>
    <n v="1438.2349999999997"/>
  </r>
  <r>
    <x v="2700"/>
    <x v="0"/>
    <n v="137878.97625000001"/>
    <n v="74196.62"/>
    <n v="24076.272499999999"/>
    <n v="2619.11"/>
  </r>
  <r>
    <x v="2701"/>
    <x v="0"/>
    <n v="138021.94312499999"/>
    <n v="73921.819999999861"/>
    <n v="25112.5275"/>
    <n v="3678.1549999999997"/>
  </r>
  <r>
    <x v="2702"/>
    <x v="0"/>
    <n v="136702.1825"/>
    <n v="71261.339135742193"/>
    <n v="32888.415000000001"/>
    <n v="3726.8024999999998"/>
  </r>
  <r>
    <x v="2703"/>
    <x v="0"/>
    <n v="137597.54624999998"/>
    <n v="72004.605664062503"/>
    <n v="40023.252500000002"/>
    <n v="3710.8549999999996"/>
  </r>
  <r>
    <x v="2704"/>
    <x v="0"/>
    <n v="134795.42437499997"/>
    <n v="71904.892187499994"/>
    <n v="32999.735000000001"/>
    <n v="2872.9849999999997"/>
  </r>
  <r>
    <x v="2705"/>
    <x v="0"/>
    <n v="132967.72312500002"/>
    <n v="72112.367499999993"/>
    <n v="27700.107500000002"/>
    <n v="2688.0450000000001"/>
  </r>
  <r>
    <x v="2706"/>
    <x v="0"/>
    <n v="133810.89187500003"/>
    <n v="73200.967578124997"/>
    <n v="24951.997499999998"/>
    <n v="2579.8874999999998"/>
  </r>
  <r>
    <x v="2707"/>
    <x v="0"/>
    <n v="135425.87562500002"/>
    <n v="74146.256874999992"/>
    <n v="26000.744999999999"/>
    <n v="2511.7025000000003"/>
  </r>
  <r>
    <x v="2708"/>
    <x v="0"/>
    <n v="135644.4025"/>
    <n v="74089.560312499991"/>
    <n v="31110.615000000005"/>
    <n v="1893.125"/>
  </r>
  <r>
    <x v="2709"/>
    <x v="0"/>
    <n v="135368.95312499997"/>
    <n v="71617.419687500005"/>
    <n v="39637.177500000005"/>
    <n v="1964.8674999999998"/>
  </r>
  <r>
    <x v="2710"/>
    <x v="0"/>
    <n v="137836.79374999998"/>
    <n v="70003.230312500003"/>
    <n v="54748.512500000004"/>
    <n v="818.54"/>
  </r>
  <r>
    <x v="2711"/>
    <x v="0"/>
    <n v="139143.08124999999"/>
    <n v="70618.371562500004"/>
    <n v="56679.692499999997"/>
    <n v="728.63749999999982"/>
  </r>
  <r>
    <x v="2712"/>
    <x v="0"/>
    <n v="133618.22"/>
    <n v="70688.883437500001"/>
    <n v="40773.5625"/>
    <n v="560.71250000000009"/>
  </r>
  <r>
    <x v="2713"/>
    <x v="0"/>
    <n v="136102.84125"/>
    <n v="71355.760000000009"/>
    <n v="33194.645000000004"/>
    <n v="1403.0825"/>
  </r>
  <r>
    <x v="2714"/>
    <x v="0"/>
    <n v="136490.68875"/>
    <n v="72294.240625000006"/>
    <n v="34361.35"/>
    <n v="1695.9124999999999"/>
  </r>
  <r>
    <x v="2715"/>
    <x v="0"/>
    <n v="134393.35125000001"/>
    <n v="73345.439687500009"/>
    <n v="34155.264999999999"/>
    <n v="1697.625"/>
  </r>
  <r>
    <x v="2716"/>
    <x v="0"/>
    <n v="134938.36375000002"/>
    <n v="73523.651562500003"/>
    <n v="38037.485000000001"/>
    <n v="1689.8225000000002"/>
  </r>
  <r>
    <x v="2717"/>
    <x v="0"/>
    <n v="143082.98499999999"/>
    <n v="71827.970937500009"/>
    <n v="37640.050000000003"/>
    <n v="1784.2874999999999"/>
  </r>
  <r>
    <x v="2718"/>
    <x v="0"/>
    <n v="138841.70125000001"/>
    <n v="70976.855937500004"/>
    <n v="37174.645000000004"/>
    <n v="1821.835"/>
  </r>
  <r>
    <x v="2719"/>
    <x v="0"/>
    <n v="135658.54"/>
    <n v="71023.603124999994"/>
    <n v="38284.850000000006"/>
    <n v="1631.5724999999998"/>
  </r>
  <r>
    <x v="2720"/>
    <x v="0"/>
    <n v="140293.25875000001"/>
    <n v="70223.798750000002"/>
    <n v="44919.979999999996"/>
    <n v="1791.6225000000004"/>
  </r>
  <r>
    <x v="2721"/>
    <x v="0"/>
    <n v="138688.13625000001"/>
    <n v="72072.648749999993"/>
    <n v="38975.827499999999"/>
    <n v="1782.1575000000003"/>
  </r>
  <r>
    <x v="2722"/>
    <x v="0"/>
    <n v="138134.6"/>
    <n v="74473.597500000003"/>
    <n v="35483.35"/>
    <n v="1594.7849999999999"/>
  </r>
  <r>
    <x v="2723"/>
    <x v="0"/>
    <n v="130829.2375"/>
    <n v="76259.338749999995"/>
    <n v="19366.577500000003"/>
    <n v="1569.7375000000002"/>
  </r>
  <r>
    <x v="2724"/>
    <x v="0"/>
    <n v="136715.55875"/>
    <n v="75572.298750000002"/>
    <n v="25177.215"/>
    <n v="733.32749999999987"/>
  </r>
  <r>
    <x v="2725"/>
    <x v="0"/>
    <n v="139023.71"/>
    <n v="73045.471250000002"/>
    <n v="36974.400000000001"/>
    <n v="760.04250000000002"/>
  </r>
  <r>
    <x v="2726"/>
    <x v="0"/>
    <n v="140600.08375000002"/>
    <n v="72231.505000000005"/>
    <n v="41760.350000000006"/>
    <n v="1301.2524999999998"/>
  </r>
  <r>
    <x v="2727"/>
    <x v="0"/>
    <n v="139004.56"/>
    <n v="71647.991875000007"/>
    <n v="35876.21"/>
    <n v="1710.145"/>
  </r>
  <r>
    <x v="2728"/>
    <x v="0"/>
    <n v="140941.22999999998"/>
    <n v="72158.087499999994"/>
    <n v="42318.062500000007"/>
    <n v="1770.4699999999998"/>
  </r>
  <r>
    <x v="2729"/>
    <x v="0"/>
    <n v="141073.01125000001"/>
    <n v="71689.556757812505"/>
    <n v="43915.97"/>
    <n v="1718.6750000000002"/>
  </r>
  <r>
    <x v="2730"/>
    <x v="0"/>
    <n v="137437.67124999998"/>
    <n v="72706.25343750001"/>
    <n v="45630.92"/>
    <n v="1794.9674999999997"/>
  </r>
  <r>
    <x v="2731"/>
    <x v="0"/>
    <n v="140430.97875000001"/>
    <n v="72282.811953124998"/>
    <n v="35295.627500000002"/>
    <n v="1709.0675000000001"/>
  </r>
  <r>
    <x v="2732"/>
    <x v="0"/>
    <n v="139989.20249999998"/>
    <n v="73131.395703125003"/>
    <n v="34825.237500000003"/>
    <n v="1648.0650000000005"/>
  </r>
  <r>
    <x v="2733"/>
    <x v="0"/>
    <n v="141210.26374999998"/>
    <n v="73525.48046875"/>
    <n v="41266.352500000001"/>
    <n v="1700.0349999999999"/>
  </r>
  <r>
    <x v="2734"/>
    <x v="0"/>
    <n v="135276.25"/>
    <n v="76698.582812499997"/>
    <n v="23606.014999999999"/>
    <n v="1603.0550000000003"/>
  </r>
  <r>
    <x v="2735"/>
    <x v="0"/>
    <n v="133152.76375000001"/>
    <n v="79502.283281249998"/>
    <n v="13962.9375"/>
    <n v="1519.15"/>
  </r>
  <r>
    <x v="2736"/>
    <x v="0"/>
    <n v="134757.55374999999"/>
    <n v="77578.504687499997"/>
    <n v="17889.447500000002"/>
    <n v="1610.8575000000001"/>
  </r>
  <r>
    <x v="2737"/>
    <x v="0"/>
    <n v="132904.57"/>
    <n v="75194.294687500005"/>
    <n v="22377.852500000001"/>
    <n v="1657.2849999999999"/>
  </r>
  <r>
    <x v="2738"/>
    <x v="0"/>
    <n v="140060.39750000002"/>
    <n v="75007.845000000001"/>
    <n v="26352.477500000001"/>
    <n v="1656.3675000000003"/>
  </r>
  <r>
    <x v="2739"/>
    <x v="0"/>
    <n v="141065.78"/>
    <n v="73178.358124999999"/>
    <n v="29008.120000000003"/>
    <n v="1699.9124999999999"/>
  </r>
  <r>
    <x v="2740"/>
    <x v="0"/>
    <n v="145380.0675"/>
    <n v="72056.935312500005"/>
    <n v="28341.2775"/>
    <n v="1692.7199999999998"/>
  </r>
  <r>
    <x v="2741"/>
    <x v="0"/>
    <n v="137154.28750000001"/>
    <n v="70964.575937499991"/>
    <n v="26117.159999999996"/>
    <n v="1583.145"/>
  </r>
  <r>
    <x v="2742"/>
    <x v="0"/>
    <n v="139213.37"/>
    <n v="72293.499687500007"/>
    <n v="18888.18"/>
    <n v="1617.8400000000001"/>
  </r>
  <r>
    <x v="2743"/>
    <x v="0"/>
    <n v="132579.84000000003"/>
    <n v="76315.03"/>
    <n v="17905.715"/>
    <n v="1574.645"/>
  </r>
  <r>
    <x v="2744"/>
    <x v="0"/>
    <n v="132343.11499999996"/>
    <n v="72757.833749999991"/>
    <n v="19407.499999999996"/>
    <n v="2184.5825"/>
  </r>
  <r>
    <x v="2745"/>
    <x v="0"/>
    <n v="132179.3425"/>
    <n v="70416.278124999997"/>
    <n v="10779.247499999999"/>
    <n v="8600.6674999999996"/>
  </r>
  <r>
    <x v="2746"/>
    <x v="0"/>
    <n v="130094.595"/>
    <n v="70455.425000000003"/>
    <n v="6679.0625"/>
    <n v="9243.8050000000003"/>
  </r>
  <r>
    <x v="2747"/>
    <x v="0"/>
    <n v="129913.79250000001"/>
    <n v="73554.071250000008"/>
    <n v="14106.014999999999"/>
    <n v="710"/>
  </r>
  <r>
    <x v="2748"/>
    <x v="0"/>
    <n v="129826.63250000001"/>
    <n v="75380.735000000001"/>
    <n v="18082.280000000002"/>
    <n v="685.91750000000002"/>
  </r>
  <r>
    <x v="2749"/>
    <x v="0"/>
    <n v="130711.0925"/>
    <n v="74306.296249999999"/>
    <n v="17320.177499999998"/>
    <n v="712.5625"/>
  </r>
  <r>
    <x v="2750"/>
    <x v="0"/>
    <n v="132641.06999999998"/>
    <n v="73169.714999999997"/>
    <n v="19477.04"/>
    <n v="708.97249999999985"/>
  </r>
  <r>
    <x v="2751"/>
    <x v="0"/>
    <n v="128238.5"/>
    <n v="73484.326250000013"/>
    <n v="19176.29"/>
    <n v="713.46499999999992"/>
  </r>
  <r>
    <x v="2752"/>
    <x v="0"/>
    <n v="128934.33499999999"/>
    <n v="70592.599374999991"/>
    <n v="21231.599999999999"/>
    <n v="672.47"/>
  </r>
  <r>
    <x v="2753"/>
    <x v="0"/>
    <n v="132855.46500000003"/>
    <n v="69576.215625000012"/>
    <n v="24517.6175"/>
    <n v="1426.8000000000002"/>
  </r>
  <r>
    <x v="2754"/>
    <x v="0"/>
    <n v="133544.34749999997"/>
    <n v="69862.197499999995"/>
    <n v="22314.8325"/>
    <n v="1619.7075"/>
  </r>
  <r>
    <x v="2755"/>
    <x v="0"/>
    <n v="133246.89249999999"/>
    <n v="69810.884374999994"/>
    <n v="27746.012500000001"/>
    <n v="1426.6274999999998"/>
  </r>
  <r>
    <x v="2756"/>
    <x v="0"/>
    <n v="134619.42750000002"/>
    <n v="69493.771250000005"/>
    <n v="27626.332499999997"/>
    <n v="1613.7174999999997"/>
  </r>
  <r>
    <x v="2757"/>
    <x v="0"/>
    <n v="132603.51499999998"/>
    <n v="68929.399999999994"/>
    <n v="27472.550000000003"/>
    <n v="1606.0225"/>
  </r>
  <r>
    <x v="2758"/>
    <x v="0"/>
    <n v="130176.61"/>
    <n v="69239.643750000003"/>
    <n v="28389.682499999999"/>
    <n v="1602.2275"/>
  </r>
  <r>
    <x v="2759"/>
    <x v="0"/>
    <n v="131325.61499999999"/>
    <n v="68966.793750000012"/>
    <n v="30261.03"/>
    <n v="1622.9649999999997"/>
  </r>
  <r>
    <x v="2760"/>
    <x v="0"/>
    <n v="134587.27250000002"/>
    <n v="70105.598750000005"/>
    <n v="20907.037000000033"/>
    <n v="2085.3924999999999"/>
  </r>
  <r>
    <x v="2761"/>
    <x v="0"/>
    <n v="128586.0925"/>
    <n v="72309.648749999993"/>
    <n v="15425.150000000001"/>
    <n v="1102.3274999999999"/>
  </r>
  <r>
    <x v="2762"/>
    <x v="0"/>
    <n v="130196.25500000002"/>
    <n v="73841.38"/>
    <n v="15621.327499999999"/>
    <n v="615.41000000000008"/>
  </r>
  <r>
    <x v="2763"/>
    <x v="0"/>
    <n v="127328.00749999999"/>
    <n v="75789.921249999999"/>
    <n v="15234.047500000001"/>
    <n v="605.15250000000015"/>
  </r>
  <r>
    <x v="2764"/>
    <x v="0"/>
    <n v="130275.83250000002"/>
    <n v="74244.183749999997"/>
    <n v="19651.637500000001"/>
    <n v="675.12750000000005"/>
  </r>
  <r>
    <x v="2765"/>
    <x v="0"/>
    <n v="130614.19500000002"/>
    <n v="71945.366249999992"/>
    <n v="26792.085000000003"/>
    <n v="655.95"/>
  </r>
  <r>
    <x v="2766"/>
    <x v="0"/>
    <n v="136610.23250000001"/>
    <n v="70739.25"/>
    <n v="34324.127500000002"/>
    <n v="678.78250000000003"/>
  </r>
  <r>
    <x v="2767"/>
    <x v="0"/>
    <n v="140228.58250000002"/>
    <n v="70462.641250000001"/>
    <n v="38154.29"/>
    <n v="1617.5724999999998"/>
  </r>
  <r>
    <x v="2768"/>
    <x v="0"/>
    <n v="137176.4725"/>
    <n v="70626.612500000003"/>
    <n v="31118.380000000005"/>
    <n v="1284.0700000000002"/>
  </r>
  <r>
    <x v="2769"/>
    <x v="0"/>
    <n v="138260.51499999998"/>
    <n v="71393.490000000005"/>
    <n v="27502.385000000002"/>
    <n v="657.53499999999985"/>
  </r>
  <r>
    <x v="2770"/>
    <x v="0"/>
    <n v="137901.5575"/>
    <n v="71702.387499999997"/>
    <n v="32226.28"/>
    <n v="582.68249999999989"/>
  </r>
  <r>
    <x v="2771"/>
    <x v="0"/>
    <n v="135789.035"/>
    <n v="72339.901249999995"/>
    <n v="29758.78"/>
    <n v="577.78"/>
  </r>
  <r>
    <x v="2772"/>
    <x v="0"/>
    <n v="132112.375"/>
    <n v="71657.918750000012"/>
    <n v="20582.18"/>
    <n v="651.69749999999999"/>
  </r>
  <r>
    <x v="2773"/>
    <x v="0"/>
    <n v="138396.93"/>
    <n v="71827.067500000005"/>
    <n v="22701.23"/>
    <n v="674.68000000000006"/>
  </r>
  <r>
    <x v="2774"/>
    <x v="0"/>
    <n v="138185.78249999997"/>
    <n v="71451.38"/>
    <n v="25142.275000000001"/>
    <n v="620.41000000000008"/>
  </r>
  <r>
    <x v="2775"/>
    <x v="0"/>
    <n v="139945.56999999998"/>
    <n v="70706.543749999997"/>
    <n v="31074.615000000002"/>
    <n v="713.19749999999999"/>
  </r>
  <r>
    <x v="2776"/>
    <x v="0"/>
    <n v="139954.95500000002"/>
    <n v="70651.444921874994"/>
    <n v="38647.634999999995"/>
    <n v="702.55"/>
  </r>
  <r>
    <x v="2777"/>
    <x v="0"/>
    <n v="143614.8425"/>
    <n v="68895.190107421862"/>
    <n v="43202.350000000006"/>
    <n v="690.79"/>
  </r>
  <r>
    <x v="2778"/>
    <x v="0"/>
    <n v="136220.53749999998"/>
    <n v="69582.327734374994"/>
    <n v="36142.115000000005"/>
    <n v="541.625"/>
  </r>
  <r>
    <x v="2779"/>
    <x v="0"/>
    <n v="132590.60500000001"/>
    <n v="71075.28957031251"/>
    <n v="20219.894999999997"/>
    <n v="561.96499999999992"/>
  </r>
  <r>
    <x v="2780"/>
    <x v="0"/>
    <n v="139486.4975"/>
    <n v="71679.026093749999"/>
    <n v="19563.629999999997"/>
    <n v="544.43499999999995"/>
  </r>
  <r>
    <x v="2781"/>
    <x v="0"/>
    <n v="141263.22500000001"/>
    <n v="72474.818437499998"/>
    <n v="27788.125"/>
    <n v="590.94000000000005"/>
  </r>
  <r>
    <x v="2782"/>
    <x v="0"/>
    <n v="143485.86250000002"/>
    <n v="70806.543749999997"/>
    <n v="38528.639999999999"/>
    <n v="742.89499999999998"/>
  </r>
  <r>
    <x v="2783"/>
    <x v="0"/>
    <n v="138266.41"/>
    <n v="70426.685781250009"/>
    <n v="31189.29"/>
    <n v="584.8275000000001"/>
  </r>
  <r>
    <x v="2784"/>
    <x v="0"/>
    <n v="140854.98500000002"/>
    <n v="69861.233749999999"/>
    <n v="35834.869999999995"/>
    <n v="706.8275000000001"/>
  </r>
  <r>
    <x v="2785"/>
    <x v="0"/>
    <n v="140295.63250000001"/>
    <n v="71297.459062499998"/>
    <n v="43059.5"/>
    <n v="733.3125"/>
  </r>
  <r>
    <x v="2786"/>
    <x v="0"/>
    <n v="142339.07499999998"/>
    <n v="69196.969062499993"/>
    <n v="56323.21"/>
    <n v="1147.77"/>
  </r>
  <r>
    <x v="2787"/>
    <x v="0"/>
    <n v="146515.74000000002"/>
    <n v="69235.800937499997"/>
    <n v="60834.455000000002"/>
    <n v="1814.0275000000001"/>
  </r>
  <r>
    <x v="2788"/>
    <x v="0"/>
    <n v="138167.73749999999"/>
    <n v="69466.75343750001"/>
    <n v="34966.755000000005"/>
    <n v="1431.65"/>
  </r>
  <r>
    <x v="2789"/>
    <x v="0"/>
    <n v="137964.995"/>
    <n v="69369.700937500005"/>
    <n v="29006.14"/>
    <n v="1642.915"/>
  </r>
  <r>
    <x v="2790"/>
    <x v="0"/>
    <n v="138973.23749999999"/>
    <n v="68524.56687499999"/>
    <n v="31633.449999999997"/>
    <n v="1679.9175"/>
  </r>
  <r>
    <x v="2791"/>
    <x v="0"/>
    <n v="144207.35249999998"/>
    <n v="68781.101250000007"/>
    <n v="37972.544999999998"/>
    <n v="1698.9700000000003"/>
  </r>
  <r>
    <x v="2792"/>
    <x v="0"/>
    <n v="141362.33850000001"/>
    <n v="68817.901249999995"/>
    <n v="43212.125"/>
    <n v="1699.9925000000003"/>
  </r>
  <r>
    <x v="2793"/>
    <x v="0"/>
    <n v="140213.07250000001"/>
    <n v="68076.894687499997"/>
    <n v="47257.514999999999"/>
    <n v="1734.5275000000001"/>
  </r>
  <r>
    <x v="2794"/>
    <x v="0"/>
    <n v="143342.81"/>
    <n v="67213.252812499995"/>
    <n v="45386.004999999997"/>
    <n v="1729.6350000000002"/>
  </r>
  <r>
    <x v="2795"/>
    <x v="0"/>
    <n v="142779.13500000001"/>
    <n v="67071.367812500001"/>
    <n v="52471.32"/>
    <n v="1760.6475"/>
  </r>
  <r>
    <x v="2796"/>
    <x v="0"/>
    <n v="143134.86749999999"/>
    <n v="67622.494375000009"/>
    <n v="55547.71"/>
    <n v="1760.2800000000002"/>
  </r>
  <r>
    <x v="2797"/>
    <x v="0"/>
    <n v="140189.10249999998"/>
    <n v="67794.296249999999"/>
    <n v="44735.53"/>
    <n v="1564.3624999999997"/>
  </r>
  <r>
    <x v="2798"/>
    <x v="0"/>
    <n v="141624.6275"/>
    <n v="67260.638749999998"/>
    <n v="52031.375"/>
    <n v="1634.3975"/>
  </r>
  <r>
    <x v="2799"/>
    <x v="0"/>
    <n v="132487.375"/>
    <n v="69094.358749999999"/>
    <n v="43164.880000000005"/>
    <n v="1470.8024999999998"/>
  </r>
  <r>
    <x v="2800"/>
    <x v="0"/>
    <n v="132860.15749999997"/>
    <n v="67851.09"/>
    <n v="43705.5"/>
    <n v="1537.1275000000001"/>
  </r>
  <r>
    <x v="2801"/>
    <x v="0"/>
    <n v="136222.3725"/>
    <n v="67208.310624999998"/>
    <n v="60177.599999999999"/>
    <n v="1639.0774999999999"/>
  </r>
  <r>
    <x v="2802"/>
    <x v="0"/>
    <n v="131342.23749999999"/>
    <n v="67260.163750000007"/>
    <n v="36633.25"/>
    <n v="1362.0675000000001"/>
  </r>
  <r>
    <x v="2803"/>
    <x v="0"/>
    <n v="128033.27249999998"/>
    <n v="68080.011874999997"/>
    <n v="19045.544999999998"/>
    <n v="1379.31"/>
  </r>
  <r>
    <x v="2804"/>
    <x v="0"/>
    <n v="134265.44500000001"/>
    <n v="68628.793124999997"/>
    <n v="29126.214999999997"/>
    <n v="1624.23"/>
  </r>
  <r>
    <x v="2805"/>
    <x v="0"/>
    <n v="134035.08750000002"/>
    <n v="67846.382500000007"/>
    <n v="26611.445"/>
    <n v="1560.5"/>
  </r>
  <r>
    <x v="2806"/>
    <x v="0"/>
    <n v="133016.14500000002"/>
    <n v="69330.478124999994"/>
    <n v="29717.305"/>
    <n v="1633.44"/>
  </r>
  <r>
    <x v="2807"/>
    <x v="0"/>
    <n v="130817.72749999998"/>
    <n v="69224.668124999997"/>
    <n v="28635.294999999998"/>
    <n v="1647.0749999999998"/>
  </r>
  <r>
    <x v="2808"/>
    <x v="0"/>
    <n v="132238.80499999999"/>
    <n v="66718.221250000002"/>
    <n v="31398.394999999997"/>
    <n v="1622.9425000000001"/>
  </r>
  <r>
    <x v="2809"/>
    <x v="0"/>
    <n v="130768.2625"/>
    <n v="67766.15187500001"/>
    <n v="20417.830000000002"/>
    <n v="1426.0950000000003"/>
  </r>
  <r>
    <x v="2810"/>
    <x v="0"/>
    <n v="131389.26"/>
    <n v="68803.517500000002"/>
    <n v="26823"/>
    <n v="1530.375"/>
  </r>
  <r>
    <x v="2811"/>
    <x v="0"/>
    <n v="132906.20250000001"/>
    <n v="67693.113125000003"/>
    <n v="31115.104999999996"/>
    <n v="1689.5074999999997"/>
  </r>
  <r>
    <x v="2812"/>
    <x v="0"/>
    <n v="132301.2775"/>
    <n v="67516.87"/>
    <n v="22985.05"/>
    <n v="1673.2624999999998"/>
  </r>
  <r>
    <x v="2813"/>
    <x v="0"/>
    <n v="134087.2775"/>
    <n v="68904.323124999995"/>
    <n v="27588.05"/>
    <n v="1683.6374999999998"/>
  </r>
  <r>
    <x v="2814"/>
    <x v="0"/>
    <n v="133593.05750000002"/>
    <n v="68795.477500000008"/>
    <n v="33862.039999999994"/>
    <n v="1707.9075000000003"/>
  </r>
  <r>
    <x v="2815"/>
    <x v="0"/>
    <n v="133516.63250000001"/>
    <n v="66971.026249999995"/>
    <n v="34096.705000000002"/>
    <n v="1673.7200000000003"/>
  </r>
  <r>
    <x v="2816"/>
    <x v="0"/>
    <n v="133622.70499999999"/>
    <n v="68165.671249999999"/>
    <n v="42094.01"/>
    <n v="1587.1950000000002"/>
  </r>
  <r>
    <x v="2817"/>
    <x v="0"/>
    <n v="137413.51750000002"/>
    <n v="67757.033750000002"/>
    <n v="52667.430000000008"/>
    <n v="1872.5225"/>
  </r>
  <r>
    <x v="2818"/>
    <x v="0"/>
    <n v="140924.50750000001"/>
    <n v="67440.652499999997"/>
    <n v="53435.534999999996"/>
    <n v="1811.42"/>
  </r>
  <r>
    <x v="2819"/>
    <x v="0"/>
    <n v="139734.16"/>
    <n v="68322.423750000002"/>
    <n v="51104.625"/>
    <n v="1625.0225"/>
  </r>
  <r>
    <x v="2820"/>
    <x v="0"/>
    <n v="138750.71249999999"/>
    <n v="67844.828750000001"/>
    <n v="47984.314999999995"/>
    <n v="1619.5"/>
  </r>
  <r>
    <x v="2821"/>
    <x v="0"/>
    <n v="135648.04500000001"/>
    <n v="68435.407500000001"/>
    <n v="50534.06"/>
    <n v="1811.5500000000002"/>
  </r>
  <r>
    <x v="2822"/>
    <x v="0"/>
    <n v="139592.02667580266"/>
    <n v="69354.101250000007"/>
    <n v="56882.01"/>
    <n v="1869.8175000000001"/>
  </r>
  <r>
    <x v="2823"/>
    <x v="0"/>
    <n v="141490.51500000001"/>
    <n v="69277.863750000004"/>
    <n v="64608.170000000013"/>
    <n v="3094.0200000000004"/>
  </r>
  <r>
    <x v="2824"/>
    <x v="0"/>
    <n v="142303.25750000001"/>
    <n v="70026.976250000007"/>
    <n v="67802.824999999997"/>
    <n v="3289.1675000000005"/>
  </r>
  <r>
    <x v="2825"/>
    <x v="0"/>
    <n v="143961.77999999997"/>
    <n v="70161.652499999997"/>
    <n v="71517.17"/>
    <n v="3466.0924999999997"/>
  </r>
  <r>
    <x v="2826"/>
    <x v="0"/>
    <n v="145108.815"/>
    <n v="70204.671249999999"/>
    <n v="70508.054999999993"/>
    <n v="3510.5175000000004"/>
  </r>
  <r>
    <x v="2827"/>
    <x v="0"/>
    <n v="142888.5675"/>
    <n v="71479.263749999998"/>
    <n v="72326.899999999994"/>
    <n v="3461.1549999999997"/>
  </r>
  <r>
    <x v="2828"/>
    <x v="0"/>
    <n v="137055.4375"/>
    <n v="70230.808749999997"/>
    <n v="65789.53"/>
    <n v="3392.625"/>
  </r>
  <r>
    <x v="2829"/>
    <x v="0"/>
    <n v="143294.07749999998"/>
    <n v="69620.622499999998"/>
    <n v="72174.584999999992"/>
    <n v="3412.4949999999999"/>
  </r>
  <r>
    <x v="2830"/>
    <x v="0"/>
    <n v="144046.92749999999"/>
    <n v="69999.184999999998"/>
    <n v="76929.695000000007"/>
    <n v="3378.6624999999995"/>
  </r>
  <r>
    <x v="2831"/>
    <x v="0"/>
    <n v="143972.85999999999"/>
    <n v="69290.323749999996"/>
    <n v="58880.735000000001"/>
    <n v="3248.0375000000004"/>
  </r>
  <r>
    <x v="2832"/>
    <x v="0"/>
    <n v="144355.74000000002"/>
    <n v="70004.891250000001"/>
    <n v="62284.539921875003"/>
    <n v="3229.6125000000002"/>
  </r>
  <r>
    <x v="2833"/>
    <x v="0"/>
    <n v="143169.20249999998"/>
    <n v="70178.71875"/>
    <n v="77631.358046875001"/>
    <n v="3501.3975"/>
  </r>
  <r>
    <x v="2834"/>
    <x v="0"/>
    <n v="139114.91499999998"/>
    <n v="70877.241249999992"/>
    <n v="72592.81"/>
    <n v="3478.0399999999991"/>
  </r>
  <r>
    <x v="2835"/>
    <x v="0"/>
    <n v="136141.84000000003"/>
    <n v="69760.381250000006"/>
    <n v="68529.647031250002"/>
    <n v="3427.99"/>
  </r>
  <r>
    <x v="2836"/>
    <x v="0"/>
    <n v="140330.44500000001"/>
    <n v="69878.953750000001"/>
    <n v="81867.340312500004"/>
    <n v="3465.5974999999999"/>
  </r>
  <r>
    <x v="2837"/>
    <x v="0"/>
    <n v="140561.39250000002"/>
    <n v="67818"/>
    <n v="88558.4921875"/>
    <n v="3526.2574999999997"/>
  </r>
  <r>
    <x v="2838"/>
    <x v="0"/>
    <n v="138358.60749999998"/>
    <n v="67932.236250000002"/>
    <n v="67481.886249999996"/>
    <n v="3299.7624999999998"/>
  </r>
  <r>
    <x v="2839"/>
    <x v="0"/>
    <n v="142863.67249999999"/>
    <n v="68750.39"/>
    <n v="83525.210625000007"/>
    <n v="3607.9350000000004"/>
  </r>
  <r>
    <x v="2840"/>
    <x v="0"/>
    <n v="139592.58749999999"/>
    <n v="68038.916249999995"/>
    <n v="67522.126250000001"/>
    <n v="3496.1224999999995"/>
  </r>
  <r>
    <x v="2841"/>
    <x v="0"/>
    <n v="140598.40499999997"/>
    <n v="70022.457500000004"/>
    <n v="89629.130625000005"/>
    <n v="3517.24"/>
  </r>
  <r>
    <x v="2842"/>
    <x v="0"/>
    <n v="138236.25"/>
    <n v="67924.565000000002"/>
    <n v="88775.735000000001"/>
    <n v="3603.12"/>
  </r>
  <r>
    <x v="2843"/>
    <x v="0"/>
    <n v="142197.125"/>
    <n v="68238.408750000002"/>
    <n v="92992.969375000001"/>
    <n v="3727.5574999999999"/>
  </r>
  <r>
    <x v="2844"/>
    <x v="0"/>
    <n v="141821.08750000002"/>
    <n v="69538.797500000001"/>
    <n v="93288.261249999996"/>
    <n v="4202.4849999999997"/>
  </r>
  <r>
    <x v="2845"/>
    <x v="0"/>
    <n v="143886.09"/>
    <n v="70679.277499999997"/>
    <n v="92415.327499999999"/>
    <n v="4350.6674999999996"/>
  </r>
  <r>
    <x v="2846"/>
    <x v="0"/>
    <n v="144514.67499999999"/>
    <n v="69973.331249999988"/>
    <n v="87310.203750000015"/>
    <n v="3657.3425000000007"/>
  </r>
  <r>
    <x v="2847"/>
    <x v="0"/>
    <n v="142090.96000000002"/>
    <n v="70413.577499999999"/>
    <n v="76824.428749999992"/>
    <n v="3393.1675000000005"/>
  </r>
  <r>
    <x v="2848"/>
    <x v="0"/>
    <n v="141205.77250000002"/>
    <n v="70981.956249999988"/>
    <n v="70186.8"/>
    <n v="2625.1075000000001"/>
  </r>
  <r>
    <x v="2849"/>
    <x v="0"/>
    <n v="138676.44500000001"/>
    <n v="68927.986250000002"/>
    <n v="82336.695000000007"/>
    <n v="3379.9825000000001"/>
  </r>
  <r>
    <x v="2850"/>
    <x v="0"/>
    <n v="142191.99"/>
    <n v="67963.603749999995"/>
    <n v="80563.005000000005"/>
    <n v="5674.7325000000001"/>
  </r>
  <r>
    <x v="2851"/>
    <x v="0"/>
    <n v="145441.13250000001"/>
    <n v="68677.951249999998"/>
    <n v="85226.334999999992"/>
    <n v="4907.2574999999997"/>
  </r>
  <r>
    <x v="2852"/>
    <x v="0"/>
    <n v="145538.25749999998"/>
    <n v="68067.083749999991"/>
    <n v="84457.507499999992"/>
    <n v="5412.4974999999995"/>
  </r>
  <r>
    <x v="2853"/>
    <x v="0"/>
    <n v="143789.70049999995"/>
    <n v="68625.6875"/>
    <n v="75699.622499999998"/>
    <n v="5245.2449999999999"/>
  </r>
  <r>
    <x v="2854"/>
    <x v="0"/>
    <n v="132602.24799999996"/>
    <n v="70135.102500000008"/>
    <n v="39887.297500000001"/>
    <n v="3275.6825000000003"/>
  </r>
  <r>
    <x v="2855"/>
    <x v="0"/>
    <n v="138190.49950000003"/>
    <n v="70367.520000000004"/>
    <n v="53593.331250000003"/>
    <n v="3171.0824999999995"/>
  </r>
  <r>
    <x v="2856"/>
    <x v="0"/>
    <n v="139452.62549999997"/>
    <n v="69136.794999999998"/>
    <n v="64728.387499999997"/>
    <n v="3213.3249999999998"/>
  </r>
  <r>
    <x v="2857"/>
    <x v="0"/>
    <n v="142104.24549999996"/>
    <n v="68958.475000000006"/>
    <n v="70272.084999999992"/>
    <n v="3660.6274999999996"/>
  </r>
  <r>
    <x v="2858"/>
    <x v="0"/>
    <n v="145352.93999999997"/>
    <n v="69346.600000000006"/>
    <n v="84491.922500000001"/>
    <n v="3895.0200000000004"/>
  </r>
  <r>
    <x v="2859"/>
    <x v="0"/>
    <n v="141660.08500000002"/>
    <n v="68287.542499999996"/>
    <n v="74995.527499999997"/>
    <n v="3867.2799999999997"/>
  </r>
  <r>
    <x v="2860"/>
    <x v="0"/>
    <n v="143363.70299999998"/>
    <n v="68728.627500000002"/>
    <n v="42546.702499999999"/>
    <n v="2962.7424999999998"/>
  </r>
  <r>
    <x v="2861"/>
    <x v="0"/>
    <n v="142945.79"/>
    <n v="69449.217499999999"/>
    <n v="61264.644999999997"/>
    <n v="3063.2799999999997"/>
  </r>
  <r>
    <x v="2862"/>
    <x v="0"/>
    <n v="143637.89200000005"/>
    <n v="69877.992499999993"/>
    <n v="76832.177499999991"/>
    <n v="3850.7425000000003"/>
  </r>
  <r>
    <x v="2863"/>
    <x v="0"/>
    <n v="139647.80249999999"/>
    <n v="71168.202499999999"/>
    <n v="76803.842499999999"/>
    <n v="3756.0950000000003"/>
  </r>
  <r>
    <x v="2864"/>
    <x v="0"/>
    <n v="145298.92049999995"/>
    <n v="69355.6875"/>
    <n v="57640.152499999997"/>
    <n v="3470.8225000000002"/>
  </r>
  <r>
    <x v="2865"/>
    <x v="0"/>
    <n v="135804.7795"/>
    <n v="68777.317500000005"/>
    <n v="50921.982499999998"/>
    <n v="3416.5424999999996"/>
  </r>
  <r>
    <x v="2866"/>
    <x v="0"/>
    <n v="138922.97500000003"/>
    <n v="68155.16750000001"/>
    <n v="63950.59"/>
    <n v="3843.1075000000001"/>
  </r>
  <r>
    <x v="2867"/>
    <x v="0"/>
    <n v="144098.04249999998"/>
    <n v="67978.612499999988"/>
    <n v="78524.012499999997"/>
    <n v="4570.9375"/>
  </r>
  <r>
    <x v="2868"/>
    <x v="0"/>
    <n v="141621.08250000002"/>
    <n v="68658.517500000002"/>
    <n v="87808.654999999999"/>
    <n v="4604.6275000000005"/>
  </r>
  <r>
    <x v="2869"/>
    <x v="0"/>
    <n v="136887.84450000001"/>
    <n v="70154.907500000001"/>
    <n v="66289.747499999998"/>
    <n v="3952.7924999999996"/>
  </r>
  <r>
    <x v="2870"/>
    <x v="0"/>
    <n v="134586.9325"/>
    <n v="69769.005000000005"/>
    <n v="63773.875"/>
    <n v="3845.1750000000002"/>
  </r>
  <r>
    <x v="2871"/>
    <x v="0"/>
    <n v="141055.65299999999"/>
    <n v="68321.945000000007"/>
    <n v="75145.024999999994"/>
    <n v="4546.1774999999998"/>
  </r>
  <r>
    <x v="2872"/>
    <x v="0"/>
    <n v="143927.08700000003"/>
    <n v="68189.554999999993"/>
    <n v="89164.23000000001"/>
    <n v="4810.8950000000004"/>
  </r>
  <r>
    <x v="2873"/>
    <x v="0"/>
    <n v="146164.84049999996"/>
    <n v="67899.617499999993"/>
    <n v="97962.195000000007"/>
    <n v="4895.82"/>
  </r>
  <r>
    <x v="2874"/>
    <x v="0"/>
    <n v="141902.74700000003"/>
    <n v="68570.145000000004"/>
    <n v="99575.739999999991"/>
    <n v="5089.3374999999996"/>
  </r>
  <r>
    <x v="2875"/>
    <x v="0"/>
    <n v="143968.58500000002"/>
    <n v="68161.382500000007"/>
    <n v="87102.790000000008"/>
    <n v="4879.4825000000001"/>
  </r>
  <r>
    <x v="2876"/>
    <x v="0"/>
    <n v="143432.4425"/>
    <n v="70028.217499999999"/>
    <n v="78323.014999999999"/>
    <n v="4870.3950000000004"/>
  </r>
  <r>
    <x v="2877"/>
    <x v="0"/>
    <n v="140261.92000000001"/>
    <n v="68297.692500000005"/>
    <n v="74296.634999999995"/>
    <n v="4898.8024999999998"/>
  </r>
  <r>
    <x v="2878"/>
    <x v="0"/>
    <n v="142117.88499999998"/>
    <n v="67606.602500000008"/>
    <n v="83917.03"/>
    <n v="4904.3275000000003"/>
  </r>
  <r>
    <x v="2879"/>
    <x v="0"/>
    <n v="141826.5625"/>
    <n v="67507.602500000008"/>
    <n v="82355.429999999993"/>
    <n v="5704.8525"/>
  </r>
  <r>
    <x v="2880"/>
    <x v="0"/>
    <n v="143985.96249999999"/>
    <n v="68162.03"/>
    <n v="99422.647499999992"/>
    <n v="4983.28"/>
  </r>
  <r>
    <x v="2881"/>
    <x v="0"/>
    <n v="148565.73749999999"/>
    <n v="68515.847500000003"/>
    <n v="105278.02499999999"/>
    <n v="5225.1399999999994"/>
  </r>
  <r>
    <x v="2882"/>
    <x v="0"/>
    <n v="155980.23250000004"/>
    <n v="68884.5625"/>
    <n v="107375.735"/>
    <n v="7529.5575000000008"/>
  </r>
  <r>
    <x v="2883"/>
    <x v="0"/>
    <n v="148287.2225"/>
    <n v="70122.572499999995"/>
    <n v="105277.02499999999"/>
    <n v="7824.2075000000004"/>
  </r>
  <r>
    <x v="2884"/>
    <x v="0"/>
    <n v="147673.51750000002"/>
    <n v="70170.817500000005"/>
    <n v="112210.48000000001"/>
    <n v="7427.3449999999993"/>
  </r>
  <r>
    <x v="2885"/>
    <x v="0"/>
    <n v="149288.08500000005"/>
    <n v="68561.607499999998"/>
    <n v="108240.685"/>
    <n v="8852.0999999999985"/>
  </r>
  <r>
    <x v="2886"/>
    <x v="0"/>
    <n v="152542.35749999998"/>
    <n v="68851.735000000001"/>
    <n v="112076.30499999999"/>
    <n v="10265.445"/>
  </r>
  <r>
    <x v="2887"/>
    <x v="0"/>
    <n v="154855.98250000001"/>
    <n v="67906.804999999993"/>
    <n v="114967.73000000001"/>
    <n v="10230.5275"/>
  </r>
  <r>
    <x v="2888"/>
    <x v="0"/>
    <n v="156742.38750000001"/>
    <n v="68466.477499999994"/>
    <n v="110450.19"/>
    <n v="11964.86"/>
  </r>
  <r>
    <x v="2889"/>
    <x v="0"/>
    <n v="155151.93249999997"/>
    <n v="69089.540000000008"/>
    <n v="112344.22"/>
    <n v="13277.942499999999"/>
  </r>
  <r>
    <x v="2890"/>
    <x v="0"/>
    <n v="151457.4375"/>
    <n v="70573.45"/>
    <n v="96029.774999999994"/>
    <n v="12727.734999999999"/>
  </r>
  <r>
    <x v="2891"/>
    <x v="0"/>
    <n v="148686.1875"/>
    <n v="69808.584999999992"/>
    <n v="96218.785000000003"/>
    <n v="13216.162499999999"/>
  </r>
  <r>
    <x v="2892"/>
    <x v="0"/>
    <n v="146478.5625"/>
    <n v="68520.209999999992"/>
    <n v="97301.464999999997"/>
    <n v="12375.5275"/>
  </r>
  <r>
    <x v="2893"/>
    <x v="0"/>
    <n v="147715.7525"/>
    <n v="68141.66"/>
    <n v="108946.83"/>
    <n v="13058.689999999999"/>
  </r>
  <r>
    <x v="2894"/>
    <x v="0"/>
    <n v="147286.14749999999"/>
    <n v="68053.915000000008"/>
    <n v="109620.23999999999"/>
    <n v="13703.525"/>
  </r>
  <r>
    <x v="2895"/>
    <x v="0"/>
    <n v="147871.70750000002"/>
    <n v="67953.584999999992"/>
    <n v="104078.01999999999"/>
    <n v="14105.244999999999"/>
  </r>
  <r>
    <x v="2896"/>
    <x v="0"/>
    <n v="148350.95249999998"/>
    <n v="67821.717499999999"/>
    <n v="87561.315000000002"/>
    <n v="19974.502500000002"/>
  </r>
  <r>
    <x v="2897"/>
    <x v="0"/>
    <n v="143128.36000000004"/>
    <n v="69445.62"/>
    <n v="74222.06"/>
    <n v="19618.1175"/>
  </r>
  <r>
    <x v="2898"/>
    <x v="0"/>
    <n v="139481.26"/>
    <n v="67969.5625"/>
    <n v="79543.845000000001"/>
    <n v="19635.352500000001"/>
  </r>
  <r>
    <x v="2899"/>
    <x v="0"/>
    <n v="143586.56"/>
    <n v="67490.095000000001"/>
    <n v="76012.84"/>
    <n v="18084.41"/>
  </r>
  <r>
    <x v="2900"/>
    <x v="0"/>
    <n v="140609.36749999999"/>
    <n v="66079.334999999992"/>
    <n v="61485.56"/>
    <n v="14773.205"/>
  </r>
  <r>
    <x v="2901"/>
    <x v="0"/>
    <n v="142937.3075"/>
    <n v="66322.634999999995"/>
    <n v="57141.784999999996"/>
    <n v="13733.35"/>
  </r>
  <r>
    <x v="2902"/>
    <x v="0"/>
    <n v="144362.9325"/>
    <n v="67779.834999999992"/>
    <n v="64754.429999999993"/>
    <n v="14636.934999999999"/>
  </r>
  <r>
    <x v="2903"/>
    <x v="0"/>
    <n v="147969.63250000001"/>
    <n v="67105.112500000003"/>
    <n v="70224.415000000008"/>
    <n v="15964.59"/>
  </r>
  <r>
    <x v="2904"/>
    <x v="0"/>
    <n v="143857.435"/>
    <n v="68840.20749999999"/>
    <n v="74943.445000000007"/>
    <n v="17286.98"/>
  </r>
  <r>
    <x v="2905"/>
    <x v="0"/>
    <n v="143567.40000000002"/>
    <n v="68214.054999999993"/>
    <n v="81311.864999999991"/>
    <n v="18415.294999999998"/>
  </r>
  <r>
    <x v="2906"/>
    <x v="0"/>
    <n v="139766.28749999998"/>
    <n v="67147.024999999994"/>
    <n v="74082.740000000005"/>
    <n v="17293.38"/>
  </r>
  <r>
    <x v="2907"/>
    <x v="0"/>
    <n v="139180.83749999999"/>
    <n v="68129.597500000003"/>
    <n v="67452.85500000001"/>
    <n v="17431.404999999999"/>
  </r>
  <r>
    <x v="2908"/>
    <x v="0"/>
    <n v="141204.76250000001"/>
    <n v="67186.037500000006"/>
    <n v="68077.315000000002"/>
    <n v="17634.625"/>
  </r>
  <r>
    <x v="2909"/>
    <x v="0"/>
    <n v="144890.1825"/>
    <n v="68068.337499999994"/>
    <n v="69238.25"/>
    <n v="18193.415000000001"/>
  </r>
  <r>
    <x v="2910"/>
    <x v="0"/>
    <n v="145286.84499999997"/>
    <n v="68360.260000000009"/>
    <n v="82240.115000000005"/>
    <n v="18894.384999999998"/>
  </r>
  <r>
    <x v="2911"/>
    <x v="0"/>
    <n v="144504.23250000001"/>
    <n v="68447.102500000008"/>
    <n v="84496.320000000007"/>
    <n v="19555.555"/>
  </r>
  <r>
    <x v="2912"/>
    <x v="0"/>
    <n v="140884.27750000003"/>
    <n v="67137.947499999995"/>
    <n v="82616.149999999994"/>
    <n v="19439.625"/>
  </r>
  <r>
    <x v="2913"/>
    <x v="0"/>
    <n v="148974.02249999999"/>
    <n v="65927.399999999994"/>
    <n v="83965.904999999999"/>
    <n v="19245.46"/>
  </r>
  <r>
    <x v="2914"/>
    <x v="0"/>
    <n v="147070.16749999998"/>
    <n v="61491.087500000001"/>
    <n v="91242.4"/>
    <n v="19506.13"/>
  </r>
  <r>
    <x v="2915"/>
    <x v="0"/>
    <n v="149340.77249999999"/>
    <n v="48715.037499999999"/>
    <n v="94898.85"/>
    <n v="19824.669999999998"/>
  </r>
  <r>
    <x v="2916"/>
    <x v="0"/>
    <n v="151595.77499999999"/>
    <n v="47858.472500000003"/>
    <n v="97572.95"/>
    <n v="19898.794999999998"/>
  </r>
  <r>
    <x v="2917"/>
    <x v="0"/>
    <n v="147356.07500000001"/>
    <n v="67508.692500000005"/>
    <n v="78948.595000000001"/>
    <n v="18774.904999999999"/>
  </r>
  <r>
    <x v="2918"/>
    <x v="0"/>
    <n v="142419.46249999999"/>
    <n v="67967.459999999992"/>
    <n v="82084.325000000012"/>
    <n v="18667.559999999998"/>
  </r>
  <r>
    <x v="2919"/>
    <x v="0"/>
    <n v="140913.29999999999"/>
    <n v="67130.895000000004"/>
    <n v="78863.714999999997"/>
    <n v="18616.25"/>
  </r>
  <r>
    <x v="2920"/>
    <x v="0"/>
    <n v="146857.04250000001"/>
    <n v="67727.9375"/>
    <n v="80377.014999999999"/>
    <n v="18508.3"/>
  </r>
  <r>
    <x v="2921"/>
    <x v="0"/>
    <n v="148297.79250000001"/>
    <n v="68665.834999999992"/>
    <n v="81511.334999999992"/>
    <n v="18599.445"/>
  </r>
  <r>
    <x v="2922"/>
    <x v="0"/>
    <n v="143171.34250000003"/>
    <n v="68412.292499999996"/>
    <n v="86660.75"/>
    <n v="18906.07"/>
  </r>
  <r>
    <x v="2923"/>
    <x v="0"/>
    <n v="151366.815"/>
    <n v="68030.595000000001"/>
    <n v="92323.28"/>
    <n v="18959.305"/>
  </r>
  <r>
    <x v="2924"/>
    <x v="0"/>
    <n v="147707.42749999999"/>
    <n v="68115.904999999999"/>
    <n v="82435.713339843758"/>
    <n v="18934.62"/>
  </r>
  <r>
    <x v="2925"/>
    <x v="0"/>
    <n v="143218.1525"/>
    <n v="68107.502500000002"/>
    <n v="82698.151191406258"/>
    <n v="18815.419999999998"/>
  </r>
  <r>
    <x v="2926"/>
    <x v="0"/>
    <n v="141615.83299999996"/>
    <n v="68185.632500000007"/>
    <n v="89265.525312500002"/>
    <n v="19054.72"/>
  </r>
  <r>
    <x v="2927"/>
    <x v="0"/>
    <n v="146300.43049999999"/>
    <n v="68326.837499999994"/>
    <n v="84461.678593749995"/>
    <n v="18268.75"/>
  </r>
  <r>
    <x v="2928"/>
    <x v="0"/>
    <n v="147460.4025"/>
    <n v="67317.732499999998"/>
    <n v="74950.165859375003"/>
    <n v="17876.264999999999"/>
  </r>
  <r>
    <x v="2929"/>
    <x v="0"/>
    <n v="147257.83200000005"/>
    <n v="67897.877500000002"/>
    <n v="81793.041406250006"/>
    <n v="17959.580000000002"/>
  </r>
  <r>
    <x v="2930"/>
    <x v="0"/>
    <n v="149974.66749999998"/>
    <n v="68310.720000000001"/>
    <n v="88515.993281250005"/>
    <n v="18158.59"/>
  </r>
  <r>
    <x v="2931"/>
    <x v="0"/>
    <n v="149482.54749999999"/>
    <n v="68748.947499999995"/>
    <n v="84274.013906249995"/>
    <n v="18160.3"/>
  </r>
  <r>
    <x v="2932"/>
    <x v="0"/>
    <n v="144612.91999999998"/>
    <n v="67801.514999999999"/>
    <n v="85354.48"/>
    <n v="18034.114999999998"/>
  </r>
  <r>
    <x v="2933"/>
    <x v="0"/>
    <n v="140597.41500000004"/>
    <n v="67261.179999999993"/>
    <n v="95981.455000000002"/>
    <n v="18727.77"/>
  </r>
  <r>
    <x v="2934"/>
    <x v="0"/>
    <n v="149119.04999999999"/>
    <n v="67184.205000000002"/>
    <n v="93892.8828125"/>
    <n v="18502.525000000001"/>
  </r>
  <r>
    <x v="2935"/>
    <x v="0"/>
    <n v="150092.8075"/>
    <n v="67842.09"/>
    <n v="82149.531874999986"/>
    <n v="18088.955000000002"/>
  </r>
  <r>
    <x v="2936"/>
    <x v="0"/>
    <n v="148736.23499999999"/>
    <n v="68663.11"/>
    <n v="76859.840937500005"/>
    <n v="17935.035"/>
  </r>
  <r>
    <x v="2937"/>
    <x v="0"/>
    <n v="146209.72500000001"/>
    <n v="69056.544999999998"/>
    <n v="71901.112812499996"/>
    <n v="17725.855"/>
  </r>
  <r>
    <x v="2938"/>
    <x v="0"/>
    <n v="151402.23000000001"/>
    <n v="68156.725000000006"/>
    <n v="75767.425937499997"/>
    <n v="17890.424999999999"/>
  </r>
  <r>
    <x v="2939"/>
    <x v="0"/>
    <n v="144824.57250000001"/>
    <n v="68095.510000000009"/>
    <n v="84764.834375000006"/>
    <n v="17776.97"/>
  </r>
  <r>
    <x v="2940"/>
    <x v="0"/>
    <n v="143461.4075"/>
    <n v="67785.739999999991"/>
    <n v="84289.540000000008"/>
    <n v="17951.125"/>
  </r>
  <r>
    <x v="2941"/>
    <x v="0"/>
    <n v="147426.37"/>
    <n v="67255.709999999992"/>
    <n v="82423.479374999995"/>
    <n v="17613.480000000003"/>
  </r>
  <r>
    <x v="2942"/>
    <x v="0"/>
    <n v="149018.63"/>
    <n v="67884.59"/>
    <n v="82800.901249999995"/>
    <n v="18002.62"/>
  </r>
  <r>
    <x v="2943"/>
    <x v="0"/>
    <n v="151226.19249999998"/>
    <n v="68278.3"/>
    <n v="87684.317500000005"/>
    <n v="18522.245000000003"/>
  </r>
  <r>
    <x v="2944"/>
    <x v="0"/>
    <n v="154472.13499999998"/>
    <n v="68892.41"/>
    <n v="91185.714374999996"/>
    <n v="18656.184999999998"/>
  </r>
  <r>
    <x v="2945"/>
    <x v="0"/>
    <n v="155354.91500000001"/>
    <n v="69264.570000000007"/>
    <n v="84081.666874999995"/>
    <n v="18577"/>
  </r>
  <r>
    <x v="2946"/>
    <x v="0"/>
    <n v="143854.10549999995"/>
    <n v="67695.95"/>
    <n v="82170.621249999997"/>
    <n v="18329.174999999999"/>
  </r>
  <r>
    <x v="2947"/>
    <x v="0"/>
    <n v="121549.6675"/>
    <n v="65841.2"/>
    <n v="65120.652499999997"/>
    <n v="18114.55"/>
  </r>
  <r>
    <x v="2948"/>
    <x v="0"/>
    <n v="145680.66250000001"/>
    <n v="66109"/>
    <n v="72194.349375000005"/>
    <n v="17489.809999999998"/>
  </r>
  <r>
    <x v="2949"/>
    <x v="0"/>
    <n v="149573.21000000002"/>
    <n v="67786.820000000007"/>
    <n v="74905.304375000007"/>
    <n v="17530.674999999999"/>
  </r>
  <r>
    <x v="2950"/>
    <x v="0"/>
    <n v="146150.51750000002"/>
    <n v="68566.934999999998"/>
    <n v="75405.581875000003"/>
    <n v="17440.86"/>
  </r>
  <r>
    <x v="2951"/>
    <x v="0"/>
    <n v="147599.59749999997"/>
    <n v="68245.205000000002"/>
    <n v="70542.167499999996"/>
    <n v="17390.555"/>
  </r>
  <r>
    <x v="2952"/>
    <x v="0"/>
    <n v="146354.26"/>
    <n v="68318.929999999993"/>
    <n v="62881.061874999999"/>
    <n v="16923.849999999999"/>
  </r>
  <r>
    <x v="2953"/>
    <x v="0"/>
    <n v="141801.35500000001"/>
    <n v="68763.625"/>
    <n v="69171.911875000005"/>
    <n v="17487.080000000002"/>
  </r>
  <r>
    <x v="2954"/>
    <x v="0"/>
    <n v="139145.71"/>
    <n v="69246.429999999993"/>
    <n v="66756.893125000002"/>
    <n v="17331.674999999999"/>
  </r>
  <r>
    <x v="2955"/>
    <x v="0"/>
    <n v="146821.21799999996"/>
    <n v="68353.925000000003"/>
    <n v="72154.6875"/>
    <n v="17489.445"/>
  </r>
  <r>
    <x v="2956"/>
    <x v="0"/>
    <n v="149587.05000000002"/>
    <n v="69477.209999999992"/>
    <n v="79064.751875000002"/>
    <n v="17706.805"/>
  </r>
  <r>
    <x v="2957"/>
    <x v="0"/>
    <n v="149548.4375"/>
    <n v="70438.87"/>
    <n v="73727.938750000001"/>
    <n v="17705.18"/>
  </r>
  <r>
    <x v="2958"/>
    <x v="0"/>
    <n v="151849.0925"/>
    <n v="70233.789999999994"/>
    <n v="78154.465624999997"/>
    <n v="18020.490000000002"/>
  </r>
  <r>
    <x v="2959"/>
    <x v="0"/>
    <n v="152868.4975"/>
    <n v="67448.824999999997"/>
    <n v="84254.215624999997"/>
    <n v="18463.915000000001"/>
  </r>
  <r>
    <x v="2960"/>
    <x v="0"/>
    <n v="151242.98750000002"/>
    <n v="69940.639999999999"/>
    <n v="91129.846250000002"/>
    <n v="18686.03"/>
  </r>
  <r>
    <x v="2961"/>
    <x v="0"/>
    <n v="149601.2175"/>
    <n v="69889.17"/>
    <n v="88117.848750000005"/>
    <n v="18648.11"/>
  </r>
  <r>
    <x v="2962"/>
    <x v="0"/>
    <n v="156644.83250000002"/>
    <n v="67209.25"/>
    <n v="87164.243749999994"/>
    <n v="18621.745000000003"/>
  </r>
  <r>
    <x v="2963"/>
    <x v="0"/>
    <n v="157492.44750000001"/>
    <n v="67027.994999999995"/>
    <n v="85931.635000000009"/>
    <n v="18215.73"/>
  </r>
  <r>
    <x v="2964"/>
    <x v="0"/>
    <n v="156362.1925"/>
    <n v="67820.074999999997"/>
    <n v="96719.43"/>
    <n v="18709.135000000002"/>
  </r>
  <r>
    <x v="2965"/>
    <x v="0"/>
    <n v="157243.08499999999"/>
    <n v="67783.78"/>
    <n v="99860.12"/>
    <n v="18400.625"/>
  </r>
  <r>
    <x v="2966"/>
    <x v="0"/>
    <n v="149807.26749999999"/>
    <n v="67895.514999999999"/>
    <n v="85544.688750000001"/>
    <n v="16658.224999999999"/>
  </r>
  <r>
    <x v="2967"/>
    <x v="0"/>
    <n v="143999.5025"/>
    <n v="68289.524999999994"/>
    <n v="85781.214999999997"/>
    <n v="16897.895"/>
  </r>
  <r>
    <x v="2968"/>
    <x v="0"/>
    <n v="143293.85749999998"/>
    <n v="67756.345000000001"/>
    <n v="92879.313750000001"/>
    <n v="17645.195"/>
  </r>
  <r>
    <x v="2969"/>
    <x v="0"/>
    <n v="148201.34000000003"/>
    <n v="68827.58"/>
    <n v="92151.967499999999"/>
    <n v="17674.28"/>
  </r>
  <r>
    <x v="2970"/>
    <x v="0"/>
    <n v="150035.7525"/>
    <n v="68360.28"/>
    <n v="87438.842499999999"/>
    <n v="17521.985000000001"/>
  </r>
  <r>
    <x v="2971"/>
    <x v="0"/>
    <n v="157273.54250000001"/>
    <n v="68108.59"/>
    <n v="84924.115000000005"/>
    <n v="17432.465"/>
  </r>
  <r>
    <x v="2972"/>
    <x v="0"/>
    <n v="153151.60250000001"/>
    <n v="67744.37"/>
    <n v="83081.845000000001"/>
    <n v="17237.689999999999"/>
  </r>
  <r>
    <x v="2973"/>
    <x v="0"/>
    <n v="153436.07500000001"/>
    <n v="67723.240000000005"/>
    <n v="81041.682499999995"/>
    <n v="17246.395"/>
  </r>
  <r>
    <x v="2974"/>
    <x v="0"/>
    <n v="148883.72499999998"/>
    <n v="68220.989999999991"/>
    <n v="87751.068750000006"/>
    <n v="17432.084999999999"/>
  </r>
  <r>
    <x v="2975"/>
    <x v="0"/>
    <n v="147457.26750000002"/>
    <n v="67594.5"/>
    <n v="88112.932499999995"/>
    <n v="17404.345000000001"/>
  </r>
  <r>
    <x v="2976"/>
    <x v="0"/>
    <n v="152678.9"/>
    <n v="67990.679999999993"/>
    <n v="91368.702499999999"/>
    <n v="17711.165000000001"/>
  </r>
  <r>
    <x v="2977"/>
    <x v="0"/>
    <n v="151224.00299999994"/>
    <n v="68218.885000000009"/>
    <n v="90394.461249999993"/>
    <n v="17553.125"/>
  </r>
  <r>
    <x v="2978"/>
    <x v="0"/>
    <n v="148339.18299999996"/>
    <n v="67837.324999999997"/>
    <n v="85684.788750000007"/>
    <n v="17211.495000000003"/>
  </r>
  <r>
    <x v="2979"/>
    <x v="0"/>
    <n v="149948.31"/>
    <n v="68605.02"/>
    <n v="88435.926250000004"/>
    <n v="17119.169999999998"/>
  </r>
  <r>
    <x v="2980"/>
    <x v="0"/>
    <n v="153987.63"/>
    <n v="68747.8"/>
    <n v="91961.92624999999"/>
    <n v="17481.740000000002"/>
  </r>
  <r>
    <x v="2981"/>
    <x v="0"/>
    <n v="149892.22999999998"/>
    <n v="69522.035000000003"/>
    <n v="90260.13"/>
    <n v="17890.564999999999"/>
  </r>
  <r>
    <x v="2982"/>
    <x v="0"/>
    <n v="144248.46500000003"/>
    <n v="67929.485000000001"/>
    <n v="82644.572499999995"/>
    <n v="17387.764999999999"/>
  </r>
  <r>
    <x v="2983"/>
    <x v="0"/>
    <n v="146080.565"/>
    <n v="66124.304999999993"/>
    <n v="75778.978749999995"/>
    <n v="17094.93"/>
  </r>
  <r>
    <x v="2984"/>
    <x v="0"/>
    <n v="144469.61249999999"/>
    <n v="65487.69"/>
    <n v="73793.977500000008"/>
    <n v="16891.28"/>
  </r>
  <r>
    <x v="2985"/>
    <x v="0"/>
    <n v="145253.71"/>
    <n v="65179.92"/>
    <n v="64023.1325"/>
    <n v="16232"/>
  </r>
  <r>
    <x v="2986"/>
    <x v="0"/>
    <n v="143389.44200000004"/>
    <n v="65692.179999999993"/>
    <n v="57048.816250000003"/>
    <n v="15360.289999999999"/>
  </r>
  <r>
    <x v="2987"/>
    <x v="0"/>
    <n v="146056.62200000003"/>
    <n v="66836.01999999999"/>
    <n v="60417.478750000002"/>
    <n v="15609.93"/>
  </r>
  <r>
    <x v="2988"/>
    <x v="0"/>
    <n v="147096.3725"/>
    <n v="68663.884999999995"/>
    <n v="75797.740000000005"/>
    <n v="17179.88"/>
  </r>
  <r>
    <x v="2989"/>
    <x v="0"/>
    <n v="142667.96749999997"/>
    <n v="68036.649999999994"/>
    <n v="70371.397499999992"/>
    <n v="17430.489999999998"/>
  </r>
  <r>
    <x v="2990"/>
    <x v="0"/>
    <n v="145953.71"/>
    <n v="65791.634999999995"/>
    <n v="77862.107499999998"/>
    <n v="17409.55"/>
  </r>
  <r>
    <x v="2991"/>
    <x v="0"/>
    <n v="140052.995"/>
    <n v="65629.95"/>
    <n v="83371.692500000005"/>
    <n v="17186.95"/>
  </r>
  <r>
    <x v="2992"/>
    <x v="0"/>
    <n v="133921.92703125"/>
    <n v="65944.17"/>
    <n v="67983.907500000001"/>
    <n v="17309.019999999997"/>
  </r>
  <r>
    <x v="2993"/>
    <x v="0"/>
    <n v="145672.6851611328"/>
    <n v="65728.850000000006"/>
    <n v="59243.91"/>
    <n v="16126.870000000003"/>
  </r>
  <r>
    <x v="2994"/>
    <x v="0"/>
    <n v="147350.47343261717"/>
    <n v="63257.538222656251"/>
    <n v="60202.744999999995"/>
    <n v="15674.380000000001"/>
  </r>
  <r>
    <x v="2995"/>
    <x v="0"/>
    <n v="146513.67834960937"/>
    <n v="64718.515644531253"/>
    <n v="67114.6875"/>
    <n v="16799.330000000002"/>
  </r>
  <r>
    <x v="2996"/>
    <x v="0"/>
    <n v="143096.93858398439"/>
    <n v="67087.997617187502"/>
    <n v="72498.517500000002"/>
    <n v="17205.559999999998"/>
  </r>
  <r>
    <x v="2997"/>
    <x v="0"/>
    <n v="145367.8319140625"/>
    <n v="65580.302617187495"/>
    <n v="72892.264999999999"/>
    <n v="17032.120000000003"/>
  </r>
  <r>
    <x v="2998"/>
    <x v="1"/>
    <n v="147822.748203125"/>
    <n v="65833.220781249998"/>
    <n v="69668.285000000003"/>
    <n v="17124.21"/>
  </r>
  <r>
    <x v="2999"/>
    <x v="1"/>
    <n v="146772.97640624997"/>
    <n v="52962.604218749999"/>
    <n v="67347.397500000006"/>
    <n v="17207.400000000001"/>
  </r>
  <r>
    <x v="3000"/>
    <x v="1"/>
    <n v="145128.9347265625"/>
    <n v="41347.817500000005"/>
    <n v="68431.33"/>
    <n v="16710.060000000001"/>
  </r>
  <r>
    <x v="3001"/>
    <x v="1"/>
    <n v="146526.85800781249"/>
    <n v="41836.170078124997"/>
    <n v="66613.75"/>
    <n v="17018.169999999998"/>
  </r>
  <r>
    <x v="3002"/>
    <x v="1"/>
    <n v="148751.36453125"/>
    <n v="55345.068850097661"/>
    <n v="67396.425000000003"/>
    <n v="17441.86"/>
  </r>
  <r>
    <x v="3003"/>
    <x v="1"/>
    <n v="147068.38246093749"/>
    <n v="69317.854570312498"/>
    <n v="66829.397500000006"/>
    <n v="16569.07"/>
  </r>
  <r>
    <x v="3004"/>
    <x v="1"/>
    <n v="146979.50605468749"/>
    <n v="68313.618891601567"/>
    <n v="72398.024999999994"/>
    <n v="16856.7"/>
  </r>
  <r>
    <x v="3005"/>
    <x v="1"/>
    <n v="145054.16828124999"/>
    <n v="68824.084121093751"/>
    <n v="69677.19"/>
    <n v="17440.03"/>
  </r>
  <r>
    <x v="3006"/>
    <x v="1"/>
    <n v="146562.17937499998"/>
    <n v="66975.127968750006"/>
    <n v="69714.865000000005"/>
    <n v="17235.370000000003"/>
  </r>
  <r>
    <x v="3007"/>
    <x v="1"/>
    <n v="152330.62335937499"/>
    <n v="67523.174892578114"/>
    <n v="74461.587499999994"/>
    <n v="17194.550000000003"/>
  </r>
  <r>
    <x v="3008"/>
    <x v="1"/>
    <n v="157334.38710937501"/>
    <n v="68108.672011718751"/>
    <n v="71530.964999999997"/>
    <n v="17353.25"/>
  </r>
  <r>
    <x v="3009"/>
    <x v="1"/>
    <n v="149175.61179687499"/>
    <n v="70082.434843750001"/>
    <n v="70456.257500000007"/>
    <n v="17580.87"/>
  </r>
  <r>
    <x v="3010"/>
    <x v="1"/>
    <n v="147538.4815625"/>
    <n v="69102.168154296873"/>
    <n v="78439.58"/>
    <n v="17591.86"/>
  </r>
  <r>
    <x v="3011"/>
    <x v="1"/>
    <n v="151924.94882812499"/>
    <n v="68632.67481445313"/>
    <n v="86065.845000000001"/>
    <n v="17801.949999999997"/>
  </r>
  <r>
    <x v="3012"/>
    <x v="1"/>
    <n v="153662.42351562501"/>
    <n v="68718.898164062499"/>
    <n v="88801.477500000008"/>
    <n v="18606.59"/>
  </r>
  <r>
    <x v="3013"/>
    <x v="1"/>
    <n v="156063.57578124999"/>
    <n v="68507.1083984375"/>
    <n v="91375.477499999994"/>
    <n v="19601.46"/>
  </r>
  <r>
    <x v="3014"/>
    <x v="1"/>
    <n v="150927.17757812497"/>
    <n v="68620.505332031258"/>
    <n v="87899.037500000006"/>
    <n v="19138.71"/>
  </r>
  <r>
    <x v="3015"/>
    <x v="1"/>
    <n v="153796.241328125"/>
    <n v="69144.141757812497"/>
    <n v="85012.34"/>
    <n v="18929.419999999998"/>
  </r>
  <r>
    <x v="3016"/>
    <x v="1"/>
    <n v="146837.112578125"/>
    <n v="70122.071699218752"/>
    <n v="69453.38"/>
    <n v="18895.64"/>
  </r>
  <r>
    <x v="3017"/>
    <x v="1"/>
    <n v="147392.56640625"/>
    <n v="69281.886796874998"/>
    <n v="77841.522499999992"/>
    <n v="18724.14"/>
  </r>
  <r>
    <x v="3018"/>
    <x v="1"/>
    <n v="151923.69796875"/>
    <n v="67743.020742187495"/>
    <n v="55157.055"/>
    <n v="14994.880000000001"/>
  </r>
  <r>
    <x v="3019"/>
    <x v="1"/>
    <n v="144504.4725"/>
    <n v="67063.998066406246"/>
    <n v="40821.15"/>
    <n v="13041.460000000001"/>
  </r>
  <r>
    <x v="3020"/>
    <x v="1"/>
    <n v="142376.90218750003"/>
    <n v="65258.309843750001"/>
    <n v="41487.259999999995"/>
    <n v="13194.99"/>
  </r>
  <r>
    <x v="3021"/>
    <x v="1"/>
    <n v="145463.97109375001"/>
    <n v="65583.827578124998"/>
    <n v="49404.647499999999"/>
    <n v="14243.9"/>
  </r>
  <r>
    <x v="3022"/>
    <x v="1"/>
    <n v="145384.63421875003"/>
    <n v="66730.617734375002"/>
    <n v="52172.084999999999"/>
    <n v="14501.26"/>
  </r>
  <r>
    <x v="3023"/>
    <x v="1"/>
    <n v="154603.13328124996"/>
    <n v="68848.698359375005"/>
    <n v="58770.22"/>
    <n v="15252.630000000001"/>
  </r>
  <r>
    <x v="3024"/>
    <x v="1"/>
    <n v="152100.46046874998"/>
    <n v="67784.675488281253"/>
    <n v="60814.282500000001"/>
    <n v="16347.2"/>
  </r>
  <r>
    <x v="3025"/>
    <x v="1"/>
    <n v="147920.6290625"/>
    <n v="62373.972929687501"/>
    <n v="64399.904999999999"/>
    <n v="17480.400000000001"/>
  </r>
  <r>
    <x v="3026"/>
    <x v="1"/>
    <n v="147479.51406250001"/>
    <n v="61339.201093750002"/>
    <n v="69658.39"/>
    <n v="16860.73"/>
  </r>
  <r>
    <x v="3027"/>
    <x v="1"/>
    <n v="148729.40906250002"/>
    <n v="59184.499296875001"/>
    <n v="65207.915000000008"/>
    <n v="16804.440000000002"/>
  </r>
  <r>
    <x v="3028"/>
    <x v="0"/>
    <n v="0"/>
    <n v="0"/>
    <n v="0"/>
    <n v="0"/>
  </r>
  <r>
    <x v="3029"/>
    <x v="0"/>
    <n v="0"/>
    <n v="0"/>
    <n v="0"/>
    <n v="0"/>
  </r>
  <r>
    <x v="3030"/>
    <x v="0"/>
    <n v="0"/>
    <n v="0"/>
    <n v="0"/>
    <n v="0"/>
  </r>
  <r>
    <x v="3031"/>
    <x v="0"/>
    <n v="0"/>
    <n v="0"/>
    <n v="0"/>
    <n v="0"/>
  </r>
  <r>
    <x v="3032"/>
    <x v="0"/>
    <n v="0"/>
    <n v="0"/>
    <n v="0"/>
    <n v="0"/>
  </r>
  <r>
    <x v="3033"/>
    <x v="0"/>
    <n v="0"/>
    <n v="0"/>
    <n v="0"/>
    <n v="0"/>
  </r>
  <r>
    <x v="3034"/>
    <x v="0"/>
    <n v="0"/>
    <n v="0"/>
    <n v="0"/>
    <n v="0"/>
  </r>
  <r>
    <x v="3035"/>
    <x v="0"/>
    <n v="0"/>
    <n v="0"/>
    <n v="0"/>
    <n v="0"/>
  </r>
  <r>
    <x v="3036"/>
    <x v="0"/>
    <n v="0"/>
    <n v="0"/>
    <n v="0"/>
    <n v="0"/>
  </r>
  <r>
    <x v="3037"/>
    <x v="0"/>
    <n v="0"/>
    <n v="0"/>
    <n v="0"/>
    <n v="0"/>
  </r>
  <r>
    <x v="3038"/>
    <x v="0"/>
    <n v="0"/>
    <n v="0"/>
    <n v="0"/>
    <n v="0"/>
  </r>
  <r>
    <x v="3039"/>
    <x v="0"/>
    <n v="0"/>
    <n v="0"/>
    <n v="0"/>
    <n v="0"/>
  </r>
  <r>
    <x v="3040"/>
    <x v="0"/>
    <n v="0"/>
    <n v="0"/>
    <n v="0"/>
    <n v="0"/>
  </r>
  <r>
    <x v="3041"/>
    <x v="0"/>
    <n v="0"/>
    <n v="0"/>
    <n v="0"/>
    <n v="0"/>
  </r>
  <r>
    <x v="3042"/>
    <x v="0"/>
    <n v="0"/>
    <n v="0"/>
    <n v="0"/>
    <n v="0"/>
  </r>
  <r>
    <x v="3043"/>
    <x v="0"/>
    <n v="0"/>
    <n v="0"/>
    <n v="0"/>
    <n v="0"/>
  </r>
  <r>
    <x v="3044"/>
    <x v="0"/>
    <n v="0"/>
    <n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9">
  <r>
    <x v="0"/>
    <n v="15717"/>
    <n v="7629"/>
    <n v="6337.75"/>
    <n v="11216"/>
    <n v="14220"/>
    <n v="11678.75"/>
    <n v="12096.5"/>
    <n v="8390.5"/>
    <n v="9170.25"/>
    <n v="3441"/>
    <n v="9415"/>
    <n v="7973.5"/>
    <n v="5042.125"/>
    <n v="8632"/>
    <n v="217.78125"/>
    <n v="3167.5"/>
    <n v="529"/>
    <n v="1505"/>
    <n v="818.5"/>
    <n v="4189.5"/>
    <m/>
    <m/>
    <n v="141386.65625"/>
    <n v="30.6"/>
    <m/>
    <x v="0"/>
  </r>
  <r>
    <x v="1"/>
    <n v="15428.5"/>
    <n v="8176"/>
    <n v="6246.75"/>
    <n v="11269"/>
    <n v="13561.5"/>
    <n v="11047.25"/>
    <n v="12447"/>
    <n v="6456.25"/>
    <n v="8979.75"/>
    <n v="3379"/>
    <n v="9002.5"/>
    <n v="8011"/>
    <n v="4952.125"/>
    <n v="8609.5"/>
    <n v="178.59375"/>
    <n v="2975.5"/>
    <n v="472.125"/>
    <n v="1483"/>
    <n v="706"/>
    <n v="4121"/>
    <m/>
    <m/>
    <n v="137502.34375"/>
    <n v="29"/>
    <m/>
    <x v="0"/>
  </r>
  <r>
    <x v="2"/>
    <n v="15678"/>
    <n v="8775"/>
    <n v="6098.75"/>
    <n v="12106"/>
    <n v="14064"/>
    <n v="10860.25"/>
    <n v="12330.25"/>
    <n v="8204.75"/>
    <n v="9309.25"/>
    <n v="3382.75"/>
    <n v="9733.5"/>
    <n v="8155.5"/>
    <n v="5237"/>
    <n v="8510.5"/>
    <n v="190.375"/>
    <n v="3369.5"/>
    <n v="499.75"/>
    <n v="1499.5"/>
    <n v="727.5"/>
    <n v="5212"/>
    <m/>
    <m/>
    <n v="143944.125"/>
    <n v="29.154166666666669"/>
    <m/>
    <x v="0"/>
  </r>
  <r>
    <x v="3"/>
    <n v="15300.5"/>
    <n v="8265"/>
    <n v="6114.5"/>
    <n v="10599"/>
    <n v="14164"/>
    <n v="10707.25"/>
    <n v="11659.75"/>
    <n v="8565"/>
    <n v="9300"/>
    <n v="3251.5"/>
    <n v="9871.5"/>
    <n v="8257.5"/>
    <n v="5073.625"/>
    <n v="8685"/>
    <n v="209.8125"/>
    <n v="3105"/>
    <n v="514"/>
    <n v="1510.5"/>
    <n v="708"/>
    <n v="5325.5"/>
    <m/>
    <m/>
    <n v="141186.9375"/>
    <n v="30.134374999999988"/>
    <m/>
    <x v="0"/>
  </r>
  <r>
    <x v="4"/>
    <n v="15382.5"/>
    <n v="8523"/>
    <n v="6147.25"/>
    <n v="11221"/>
    <n v="13880.25"/>
    <n v="9939.25"/>
    <n v="11976"/>
    <n v="8402.75"/>
    <n v="9433.25"/>
    <n v="3403.5"/>
    <n v="10327.5"/>
    <n v="8173.5"/>
    <n v="5280.25"/>
    <n v="8664"/>
    <n v="203.40625"/>
    <n v="3416"/>
    <n v="515.75"/>
    <n v="1478.5"/>
    <n v="648.5"/>
    <n v="5217"/>
    <m/>
    <m/>
    <n v="142233.15625"/>
    <n v="28.803125000000009"/>
    <m/>
    <x v="0"/>
  </r>
  <r>
    <x v="5"/>
    <n v="15493.5"/>
    <n v="8322"/>
    <n v="6268.5"/>
    <n v="10906"/>
    <n v="14124.75"/>
    <n v="10677.75"/>
    <n v="11788.5"/>
    <n v="7130.75"/>
    <n v="9316.375"/>
    <n v="3392.75"/>
    <n v="9895.5"/>
    <n v="8280.5"/>
    <n v="5261.125"/>
    <n v="8683.5"/>
    <n v="215.5625"/>
    <n v="3181"/>
    <n v="586.125"/>
    <n v="1572"/>
    <n v="725.5"/>
    <n v="5450.5"/>
    <m/>
    <m/>
    <n v="141272.1875"/>
    <n v="30"/>
    <m/>
    <x v="0"/>
  </r>
  <r>
    <x v="6"/>
    <n v="15164.5"/>
    <n v="7368"/>
    <n v="6243.25"/>
    <n v="10786"/>
    <n v="13346.75"/>
    <n v="11218.75"/>
    <n v="10755"/>
    <n v="7443.5"/>
    <n v="8956"/>
    <n v="3370"/>
    <n v="9648"/>
    <n v="8075"/>
    <n v="5163.375"/>
    <n v="8567.5"/>
    <n v="219.09375"/>
    <n v="3034.5"/>
    <n v="546.875"/>
    <n v="1550"/>
    <n v="688"/>
    <n v="5014"/>
    <m/>
    <m/>
    <n v="137158.09375"/>
    <n v="29.1"/>
    <m/>
    <x v="0"/>
  </r>
  <r>
    <x v="7"/>
    <n v="15477.5"/>
    <n v="7231"/>
    <n v="6245.25"/>
    <n v="10588"/>
    <n v="13278.75"/>
    <n v="12288.75"/>
    <n v="10855"/>
    <n v="5491.75"/>
    <n v="8856"/>
    <n v="3372.75"/>
    <n v="9653.5"/>
    <n v="7791.5"/>
    <n v="5202.625"/>
    <n v="8567.5"/>
    <n v="233"/>
    <n v="3080.5"/>
    <n v="586.25"/>
    <n v="1506.5"/>
    <n v="699.5"/>
    <n v="4539.5"/>
    <m/>
    <m/>
    <n v="135545.125"/>
    <n v="28.744791666666671"/>
    <m/>
    <x v="0"/>
  </r>
  <r>
    <x v="8"/>
    <n v="15727"/>
    <n v="8249"/>
    <n v="6231.75"/>
    <n v="10639"/>
    <n v="13209.5"/>
    <n v="10032.5"/>
    <n v="12478.75"/>
    <n v="7201.25"/>
    <n v="8936.125"/>
    <n v="3370"/>
    <n v="9870"/>
    <n v="8433"/>
    <n v="5069"/>
    <n v="8393"/>
    <n v="229.875"/>
    <n v="3059.5"/>
    <n v="570.125"/>
    <n v="1437"/>
    <n v="694.5"/>
    <n v="5394"/>
    <m/>
    <m/>
    <n v="139224.875"/>
    <n v="29.107291666666654"/>
    <m/>
    <x v="0"/>
  </r>
  <r>
    <x v="9"/>
    <n v="15488"/>
    <n v="8389"/>
    <n v="6170.5"/>
    <n v="10634"/>
    <n v="13654"/>
    <n v="10158.5"/>
    <n v="12007.75"/>
    <n v="7218.25"/>
    <n v="9070.5"/>
    <n v="3295.5"/>
    <n v="10028"/>
    <n v="8373"/>
    <n v="5126.5"/>
    <n v="8662"/>
    <n v="226.875"/>
    <n v="3163"/>
    <n v="570.375"/>
    <n v="1421"/>
    <n v="665.5"/>
    <n v="5477"/>
    <m/>
    <m/>
    <n v="139799.25"/>
    <n v="29.282474226804133"/>
    <m/>
    <x v="0"/>
  </r>
  <r>
    <x v="10"/>
    <n v="15444"/>
    <n v="8461"/>
    <n v="6207"/>
    <n v="10555"/>
    <n v="13684.25"/>
    <n v="9769.5"/>
    <n v="13158.5"/>
    <n v="6961"/>
    <n v="9501.25"/>
    <n v="3266"/>
    <n v="10200"/>
    <n v="8335"/>
    <n v="5134.375"/>
    <n v="8585"/>
    <n v="224.03125"/>
    <n v="3211"/>
    <n v="483"/>
    <n v="1449"/>
    <n v="731"/>
    <n v="5456"/>
    <m/>
    <m/>
    <n v="140815.90625"/>
    <n v="29.856701030927823"/>
    <m/>
    <x v="0"/>
  </r>
  <r>
    <x v="11"/>
    <n v="15394.5"/>
    <n v="8393"/>
    <n v="6211.75"/>
    <n v="10593"/>
    <n v="13891"/>
    <n v="11677.25"/>
    <n v="10125.25"/>
    <n v="7443.25"/>
    <n v="9504.125"/>
    <n v="3305.25"/>
    <n v="10328.5"/>
    <n v="8407.5"/>
    <n v="5107.75"/>
    <n v="8799"/>
    <n v="201.15625"/>
    <n v="3172"/>
    <n v="592.625"/>
    <n v="1499.5"/>
    <n v="681"/>
    <n v="5362"/>
    <m/>
    <m/>
    <n v="140689.40625"/>
    <n v="30.2"/>
    <m/>
    <x v="0"/>
  </r>
  <r>
    <x v="12"/>
    <n v="15325"/>
    <n v="8544"/>
    <n v="6181.75"/>
    <n v="11549"/>
    <n v="12491.75"/>
    <n v="11568.5"/>
    <n v="10044.25"/>
    <n v="7620"/>
    <n v="9280.375"/>
    <n v="3554.75"/>
    <n v="10464"/>
    <n v="8112"/>
    <n v="5038.5"/>
    <n v="8669.5"/>
    <n v="205.90625"/>
    <n v="3361.5"/>
    <n v="514"/>
    <n v="1328.5"/>
    <n v="648.5"/>
    <n v="5001.5"/>
    <m/>
    <m/>
    <n v="139503.28125"/>
    <n v="26.8"/>
    <m/>
    <x v="0"/>
  </r>
  <r>
    <x v="13"/>
    <n v="14492"/>
    <n v="7303"/>
    <n v="6133.25"/>
    <n v="10902"/>
    <n v="12467.5"/>
    <n v="9417.75"/>
    <n v="12348.5"/>
    <n v="7496.25"/>
    <n v="8910.75"/>
    <n v="3401.75"/>
    <n v="9740.5"/>
    <n v="7466"/>
    <n v="5076.5"/>
    <n v="8556"/>
    <n v="192.15625"/>
    <n v="3216.5"/>
    <n v="493.875"/>
    <n v="1335"/>
    <n v="694"/>
    <n v="4827"/>
    <m/>
    <m/>
    <n v="134470.28125"/>
    <n v="26.8"/>
    <m/>
    <x v="0"/>
  </r>
  <r>
    <x v="14"/>
    <n v="14696.5"/>
    <n v="7279"/>
    <n v="6138.5"/>
    <n v="11047"/>
    <n v="12346.5"/>
    <n v="8835.25"/>
    <n v="15160.25"/>
    <n v="5443.5"/>
    <n v="8807.75"/>
    <n v="3476.25"/>
    <n v="8862.5"/>
    <n v="6956.5"/>
    <n v="4834.125"/>
    <n v="8499.5"/>
    <n v="188.125"/>
    <n v="3111.5"/>
    <n v="410.875"/>
    <n v="1305.5"/>
    <n v="653"/>
    <n v="4088"/>
    <m/>
    <m/>
    <n v="132140.125"/>
    <n v="26.7"/>
    <m/>
    <x v="0"/>
  </r>
  <r>
    <x v="15"/>
    <n v="15618"/>
    <n v="8140"/>
    <n v="6278"/>
    <n v="10671"/>
    <n v="12938.5"/>
    <n v="8820"/>
    <n v="15427.25"/>
    <n v="6048.25"/>
    <n v="9188"/>
    <n v="3668.75"/>
    <n v="9937"/>
    <n v="7848.5"/>
    <n v="5236.875"/>
    <n v="8654.5"/>
    <n v="227.125"/>
    <n v="3030"/>
    <n v="555.875"/>
    <n v="1331.5"/>
    <n v="667.5"/>
    <n v="5270.5"/>
    <m/>
    <m/>
    <n v="139557.125"/>
    <n v="28.719587628865987"/>
    <m/>
    <x v="0"/>
  </r>
  <r>
    <x v="16"/>
    <n v="15043.5"/>
    <n v="8162"/>
    <n v="6228"/>
    <n v="10533"/>
    <n v="13515.5"/>
    <n v="11333.75"/>
    <n v="11213.5"/>
    <n v="6204.25"/>
    <n v="9325.25"/>
    <n v="3368.5"/>
    <n v="10013"/>
    <n v="8287.5"/>
    <n v="4847.75"/>
    <n v="8642.5"/>
    <n v="159.0625"/>
    <n v="2946.5"/>
    <n v="408.125"/>
    <n v="1442"/>
    <n v="700"/>
    <n v="5649"/>
    <m/>
    <m/>
    <n v="138022.6875"/>
    <n v="30.102061855670105"/>
    <m/>
    <x v="0"/>
  </r>
  <r>
    <x v="17"/>
    <n v="15212"/>
    <n v="8263"/>
    <n v="6154.5"/>
    <n v="11002"/>
    <n v="13309"/>
    <n v="10579.5"/>
    <n v="12564.75"/>
    <n v="6460.25"/>
    <n v="9557.375"/>
    <n v="3427.5"/>
    <n v="10423.5"/>
    <n v="8113"/>
    <n v="5185.5"/>
    <n v="8546.5"/>
    <n v="194.5"/>
    <n v="3266.5"/>
    <n v="453.5"/>
    <n v="1387"/>
    <n v="639"/>
    <n v="5604"/>
    <m/>
    <m/>
    <n v="140342.875"/>
    <n v="28.336082474226799"/>
    <m/>
    <x v="0"/>
  </r>
  <r>
    <x v="18"/>
    <n v="15177"/>
    <n v="8069"/>
    <n v="6192.5"/>
    <n v="10723"/>
    <n v="13402.5"/>
    <n v="10803.5"/>
    <n v="13805.75"/>
    <n v="4852"/>
    <n v="9390.125"/>
    <n v="3311"/>
    <n v="10703.5"/>
    <n v="8203"/>
    <n v="5223.875"/>
    <n v="8593"/>
    <n v="218.0625"/>
    <n v="3382"/>
    <n v="541"/>
    <n v="1402"/>
    <n v="647"/>
    <n v="5430"/>
    <m/>
    <m/>
    <n v="140069.8125"/>
    <n v="28.514432989690714"/>
    <m/>
    <x v="0"/>
  </r>
  <r>
    <x v="19"/>
    <n v="15368.5"/>
    <n v="8092"/>
    <n v="6242.5"/>
    <n v="10582"/>
    <n v="13163.5"/>
    <n v="9235.5"/>
    <n v="15303"/>
    <n v="4816.5"/>
    <n v="9463.125"/>
    <n v="3256"/>
    <n v="10322.5"/>
    <n v="8374.5"/>
    <n v="5048.375"/>
    <n v="8741"/>
    <n v="233"/>
    <n v="3035.5"/>
    <n v="549.125"/>
    <n v="1423.5"/>
    <n v="709"/>
    <n v="5531"/>
    <m/>
    <m/>
    <n v="139490.125"/>
    <n v="28.6"/>
    <m/>
    <x v="0"/>
  </r>
  <r>
    <x v="20"/>
    <n v="15124.5"/>
    <n v="7310"/>
    <n v="6267.5"/>
    <n v="10998"/>
    <n v="13513.5"/>
    <n v="8861.5"/>
    <n v="15158.75"/>
    <n v="5411.5"/>
    <n v="9407.25"/>
    <n v="3363"/>
    <n v="9172"/>
    <n v="8322.5"/>
    <n v="5012.375"/>
    <n v="8684"/>
    <n v="234.15625"/>
    <n v="3117.5"/>
    <n v="548.25"/>
    <n v="1382"/>
    <n v="657"/>
    <n v="5575.5"/>
    <m/>
    <m/>
    <n v="138120.78125"/>
    <n v="29.5"/>
    <m/>
    <x v="0"/>
  </r>
  <r>
    <x v="21"/>
    <n v="15130"/>
    <n v="7258"/>
    <n v="6270.5"/>
    <n v="10693"/>
    <n v="13385"/>
    <n v="8748"/>
    <n v="14844"/>
    <n v="5337.25"/>
    <n v="9138.125"/>
    <n v="3350.25"/>
    <n v="9134.5"/>
    <n v="7950"/>
    <n v="5008.75"/>
    <n v="8622.5"/>
    <n v="227.9375"/>
    <n v="3038"/>
    <n v="514.25"/>
    <n v="1370"/>
    <n v="722.5"/>
    <n v="4542"/>
    <m/>
    <m/>
    <n v="135284.5625"/>
    <n v="29"/>
    <m/>
    <x v="0"/>
  </r>
  <r>
    <x v="22"/>
    <n v="14827"/>
    <n v="9300"/>
    <n v="6164"/>
    <n v="11030"/>
    <n v="13394.5"/>
    <n v="8996"/>
    <n v="13318.5"/>
    <n v="7300.75"/>
    <n v="9582.625"/>
    <n v="3501"/>
    <n v="10141"/>
    <n v="8153"/>
    <n v="5158.875"/>
    <n v="8869"/>
    <n v="221.28125"/>
    <n v="3209.5"/>
    <n v="536"/>
    <n v="1414"/>
    <n v="673.5"/>
    <n v="5432.5"/>
    <m/>
    <m/>
    <n v="141223.03125"/>
    <n v="28.8"/>
    <m/>
    <x v="0"/>
  </r>
  <r>
    <x v="23"/>
    <n v="14137.5"/>
    <n v="9452"/>
    <n v="6140"/>
    <n v="10808"/>
    <n v="13500.5"/>
    <n v="9046"/>
    <n v="12600.75"/>
    <n v="7030.25"/>
    <n v="9572.5"/>
    <n v="3420.75"/>
    <n v="10130.5"/>
    <n v="8118.5"/>
    <n v="5094.375"/>
    <n v="8499.5"/>
    <n v="219.125"/>
    <n v="3003.5"/>
    <n v="544"/>
    <n v="1519.5"/>
    <n v="702.5"/>
    <n v="5594"/>
    <m/>
    <m/>
    <n v="139133.75"/>
    <n v="28.920618556701029"/>
    <m/>
    <x v="0"/>
  </r>
  <r>
    <x v="24"/>
    <n v="14132.5"/>
    <n v="9621"/>
    <n v="6216"/>
    <n v="10635"/>
    <n v="13626"/>
    <n v="8972.5"/>
    <n v="13677.25"/>
    <n v="6722.25"/>
    <n v="9591"/>
    <n v="3383.25"/>
    <n v="10848"/>
    <n v="8375.5"/>
    <n v="5066.25"/>
    <n v="8509.5"/>
    <n v="226.28125"/>
    <n v="3107.5"/>
    <n v="541.75"/>
    <n v="1507.5"/>
    <n v="706.5"/>
    <n v="5733.5"/>
    <m/>
    <m/>
    <n v="141199.03125"/>
    <n v="29.936082474226804"/>
    <m/>
    <x v="0"/>
  </r>
  <r>
    <x v="25"/>
    <n v="14330.5"/>
    <n v="9482"/>
    <n v="6342.5"/>
    <n v="10611"/>
    <n v="13550"/>
    <n v="8927"/>
    <n v="15080.5"/>
    <n v="5871"/>
    <n v="9719.375"/>
    <n v="3295.5"/>
    <n v="10088.5"/>
    <n v="8307.5"/>
    <n v="5053.875"/>
    <n v="8578.5"/>
    <n v="214.125"/>
    <n v="3083"/>
    <n v="554.125"/>
    <n v="1510.5"/>
    <n v="750.5"/>
    <n v="5784.5"/>
    <m/>
    <m/>
    <n v="141134.5"/>
    <n v="29.785567010309268"/>
    <m/>
    <x v="0"/>
  </r>
  <r>
    <x v="26"/>
    <n v="14397.5"/>
    <n v="9679.646484375"/>
    <n v="6317.5"/>
    <n v="11036"/>
    <n v="13141.5"/>
    <n v="8941.5"/>
    <n v="14226"/>
    <n v="6494.75"/>
    <n v="9581.125"/>
    <n v="3403"/>
    <n v="10254.5"/>
    <n v="8158.5"/>
    <n v="4941.125"/>
    <n v="8570.5"/>
    <n v="229.40625"/>
    <n v="3127.5"/>
    <n v="565.75"/>
    <n v="1500"/>
    <n v="723"/>
    <n v="5825.5"/>
    <m/>
    <m/>
    <n v="141114.302734375"/>
    <n v="29.7"/>
    <m/>
    <x v="0"/>
  </r>
  <r>
    <x v="27"/>
    <n v="14055"/>
    <n v="8750.5546875"/>
    <n v="6283"/>
    <n v="11060"/>
    <n v="13496.5"/>
    <n v="8961.5"/>
    <n v="13439.25"/>
    <n v="7493.5"/>
    <n v="9174.5"/>
    <n v="3398.75"/>
    <n v="8994"/>
    <n v="8278.5"/>
    <n v="4996.125"/>
    <n v="8584.5"/>
    <n v="225.59375"/>
    <n v="3120"/>
    <n v="553.625"/>
    <n v="1472.5"/>
    <n v="818.5"/>
    <n v="5636"/>
    <m/>
    <m/>
    <n v="138791.8984375"/>
    <n v="30.2"/>
    <m/>
    <x v="0"/>
  </r>
  <r>
    <x v="28"/>
    <n v="14323.5"/>
    <n v="8681.302734375"/>
    <n v="6305"/>
    <n v="11047"/>
    <n v="13128"/>
    <n v="8812"/>
    <n v="13059.5"/>
    <n v="7237.5"/>
    <n v="9192.75"/>
    <n v="3410.75"/>
    <n v="9311"/>
    <n v="7875"/>
    <n v="5010.25"/>
    <n v="8664.5"/>
    <n v="232.375"/>
    <n v="3116"/>
    <n v="505.5"/>
    <n v="1434"/>
    <n v="769.5"/>
    <n v="4914"/>
    <m/>
    <m/>
    <n v="137029.427734375"/>
    <n v="29.6"/>
    <m/>
    <x v="0"/>
  </r>
  <r>
    <x v="29"/>
    <n v="14852"/>
    <n v="9677.59765625"/>
    <n v="6295.5"/>
    <n v="11101"/>
    <n v="13424"/>
    <n v="9131.5"/>
    <n v="14063.5"/>
    <n v="6510"/>
    <n v="9745.5"/>
    <n v="3523.5"/>
    <n v="10294"/>
    <n v="8535.5"/>
    <n v="5066"/>
    <n v="8779"/>
    <n v="230.65625"/>
    <n v="3079.5"/>
    <n v="590"/>
    <n v="1474"/>
    <n v="725.5"/>
    <n v="5929"/>
    <m/>
    <m/>
    <n v="143027.25390625"/>
    <n v="30"/>
    <m/>
    <x v="0"/>
  </r>
  <r>
    <x v="30"/>
    <n v="14484.5"/>
    <n v="9748.89453125"/>
    <n v="6256.5"/>
    <n v="11199"/>
    <n v="14117.5"/>
    <n v="9070"/>
    <n v="14641.25"/>
    <n v="5840.5"/>
    <n v="9782.875"/>
    <n v="3565.5"/>
    <n v="10402.5"/>
    <n v="8545"/>
    <n v="5209.625"/>
    <n v="8748"/>
    <n v="234"/>
    <n v="3218.5"/>
    <n v="581.625"/>
    <n v="1530.5"/>
    <n v="686.5"/>
    <n v="5883"/>
    <m/>
    <m/>
    <n v="143745.76953125"/>
    <n v="30.3"/>
    <m/>
    <x v="0"/>
  </r>
  <r>
    <x v="31"/>
    <n v="14346"/>
    <n v="9670.81640625"/>
    <n v="6259.5"/>
    <n v="11038"/>
    <n v="13540"/>
    <n v="9211"/>
    <n v="13772"/>
    <n v="6621.5"/>
    <n v="9844.75"/>
    <n v="3433.75"/>
    <n v="9683"/>
    <n v="8714"/>
    <n v="5308.25"/>
    <n v="8700"/>
    <n v="233.21875"/>
    <n v="3148.5"/>
    <n v="602.25"/>
    <n v="1478"/>
    <n v="780.5"/>
    <n v="5871"/>
    <m/>
    <m/>
    <n v="142256.03515625"/>
    <n v="29.9"/>
    <m/>
    <x v="0"/>
  </r>
  <r>
    <x v="32"/>
    <n v="14341.5"/>
    <n v="9580.4375"/>
    <n v="6280"/>
    <n v="10940"/>
    <n v="13466"/>
    <n v="8987"/>
    <n v="13113.25"/>
    <n v="6891.75"/>
    <n v="9552.875"/>
    <n v="3405.75"/>
    <n v="9992.5"/>
    <n v="8488"/>
    <n v="5362.25"/>
    <n v="8916"/>
    <n v="228.78125"/>
    <n v="3113"/>
    <n v="547.5"/>
    <n v="1491"/>
    <n v="745"/>
    <n v="6848.5"/>
    <m/>
    <m/>
    <n v="142291.09375"/>
    <n v="29.8"/>
    <m/>
    <x v="0"/>
  </r>
  <r>
    <x v="33"/>
    <n v="14325"/>
    <n v="9598.578125"/>
    <n v="6303.5"/>
    <n v="11019"/>
    <n v="13385"/>
    <n v="9099"/>
    <n v="13603"/>
    <n v="7216"/>
    <n v="9728.5"/>
    <n v="3478.75"/>
    <n v="10507"/>
    <n v="8656"/>
    <n v="5206.875"/>
    <n v="8799"/>
    <n v="235.125"/>
    <n v="3117"/>
    <n v="599.625"/>
    <n v="1499"/>
    <n v="831"/>
    <n v="5595"/>
    <m/>
    <m/>
    <n v="142801.953125"/>
    <n v="29.9"/>
    <m/>
    <x v="0"/>
  </r>
  <r>
    <x v="34"/>
    <n v="13892.5"/>
    <n v="8770.65625"/>
    <n v="6317"/>
    <n v="11153"/>
    <n v="13091.5"/>
    <n v="9887.5"/>
    <n v="14361"/>
    <n v="5703"/>
    <n v="9479.125"/>
    <n v="3488.25"/>
    <n v="9908.5"/>
    <n v="8235"/>
    <n v="5305.5"/>
    <n v="9087.5"/>
    <n v="229.46875"/>
    <n v="3419.5"/>
    <n v="604.25"/>
    <n v="1507.5"/>
    <n v="844.5"/>
    <n v="5320.5"/>
    <m/>
    <m/>
    <n v="140605.75"/>
    <n v="28.6"/>
    <m/>
    <x v="0"/>
  </r>
  <r>
    <x v="35"/>
    <n v="14265"/>
    <n v="8704.578125"/>
    <n v="6272.5"/>
    <n v="10808"/>
    <n v="13394"/>
    <n v="8865.5"/>
    <n v="13889.5"/>
    <n v="6376.5"/>
    <n v="9310"/>
    <n v="3378.25"/>
    <n v="9412"/>
    <n v="7934"/>
    <n v="5405.75"/>
    <n v="8938"/>
    <n v="229.8125"/>
    <n v="3217"/>
    <n v="571.875"/>
    <n v="1524.5"/>
    <n v="887.5"/>
    <n v="4691.5"/>
    <m/>
    <m/>
    <n v="138075.765625"/>
    <n v="29.9"/>
    <m/>
    <x v="0"/>
  </r>
  <r>
    <x v="36"/>
    <n v="14856.5"/>
    <n v="9719.59375"/>
    <n v="6248.5"/>
    <n v="11464"/>
    <n v="12738.5"/>
    <n v="12256"/>
    <n v="10971"/>
    <n v="7002.75"/>
    <n v="9655.5"/>
    <n v="3635.5"/>
    <n v="10087.5"/>
    <n v="8447"/>
    <n v="5274.375"/>
    <n v="8951.5"/>
    <n v="207.4375"/>
    <n v="3304.5"/>
    <n v="569.25"/>
    <n v="1478.5"/>
    <n v="688"/>
    <n v="5788.5"/>
    <m/>
    <m/>
    <n v="143344.40625"/>
    <n v="29.5"/>
    <m/>
    <x v="0"/>
  </r>
  <r>
    <x v="37"/>
    <n v="14310.5"/>
    <n v="9444.3515625"/>
    <n v="6179"/>
    <n v="11100"/>
    <n v="12641"/>
    <n v="11165.5"/>
    <n v="12954.75"/>
    <n v="5373.25"/>
    <n v="9756.5"/>
    <n v="3547.5"/>
    <n v="10547.5"/>
    <n v="8380"/>
    <n v="5181.375"/>
    <n v="8887.5"/>
    <n v="196.15625"/>
    <n v="3140.5"/>
    <n v="570.625"/>
    <n v="1440.5"/>
    <n v="703.5"/>
    <n v="5581.5"/>
    <m/>
    <m/>
    <n v="141101.5078125"/>
    <n v="28.5"/>
    <m/>
    <x v="0"/>
  </r>
  <r>
    <x v="38"/>
    <n v="14372"/>
    <n v="9478.734375"/>
    <n v="6252"/>
    <n v="10689"/>
    <n v="13207"/>
    <n v="9960"/>
    <n v="12450"/>
    <n v="6994.5"/>
    <n v="9776.375"/>
    <n v="3300"/>
    <n v="10551"/>
    <n v="8539.5"/>
    <n v="5391.375"/>
    <n v="8946.5"/>
    <n v="226.875"/>
    <n v="3208"/>
    <n v="594.5"/>
    <n v="1442"/>
    <n v="745.5"/>
    <n v="5887.5"/>
    <m/>
    <m/>
    <n v="142012.359375"/>
    <n v="29.9"/>
    <m/>
    <x v="0"/>
  </r>
  <r>
    <x v="39"/>
    <n v="14349"/>
    <n v="9548.625"/>
    <n v="6285"/>
    <n v="10923"/>
    <n v="13282.5"/>
    <n v="9365"/>
    <n v="13286"/>
    <n v="6737.5"/>
    <n v="9814.25"/>
    <n v="3327"/>
    <n v="10489.5"/>
    <n v="8770.5"/>
    <n v="5399"/>
    <n v="9018.5"/>
    <n v="235.21875"/>
    <n v="3256"/>
    <n v="588.375"/>
    <n v="1473"/>
    <n v="737.5"/>
    <n v="5901"/>
    <m/>
    <m/>
    <n v="142786.46875"/>
    <n v="30.8"/>
    <m/>
    <x v="0"/>
  </r>
  <r>
    <x v="40"/>
    <n v="14118"/>
    <n v="9457.078125"/>
    <n v="6202.5"/>
    <n v="11470"/>
    <n v="12145"/>
    <n v="10625"/>
    <n v="12960.25"/>
    <n v="5484"/>
    <n v="9733.625"/>
    <n v="3647.25"/>
    <n v="10062"/>
    <n v="8150.5"/>
    <n v="5116.625"/>
    <n v="8883.5"/>
    <n v="198.6875"/>
    <n v="3282"/>
    <n v="494"/>
    <n v="1408"/>
    <n v="694.5"/>
    <n v="5422.5"/>
    <m/>
    <m/>
    <n v="139555.015625"/>
    <n v="27.4"/>
    <m/>
    <x v="0"/>
  </r>
  <r>
    <x v="41"/>
    <n v="13932"/>
    <n v="8456.0625"/>
    <n v="6160.5"/>
    <n v="10922"/>
    <n v="11720.5"/>
    <n v="8855"/>
    <n v="12412.25"/>
    <n v="7358.75"/>
    <n v="9216.125"/>
    <n v="3631.25"/>
    <n v="9777"/>
    <n v="7842"/>
    <n v="5164.5"/>
    <n v="8918.5"/>
    <n v="237.1875"/>
    <n v="3426.5"/>
    <n v="555.25"/>
    <n v="1385"/>
    <n v="667"/>
    <n v="5073.5"/>
    <m/>
    <m/>
    <n v="135710.875"/>
    <n v="26.8"/>
    <m/>
    <x v="0"/>
  </r>
  <r>
    <x v="42"/>
    <n v="14029"/>
    <n v="8228.203125"/>
    <n v="6251.5"/>
    <n v="10888"/>
    <n v="11648.5"/>
    <n v="9938.5"/>
    <n v="12668.25"/>
    <n v="6327"/>
    <n v="8920.375"/>
    <n v="3430.5"/>
    <n v="9875"/>
    <n v="7320"/>
    <n v="5051.625"/>
    <n v="8903"/>
    <n v="212.96875"/>
    <n v="3252"/>
    <n v="537.875"/>
    <n v="1352.5"/>
    <n v="690"/>
    <n v="4584.5"/>
    <m/>
    <m/>
    <n v="134109.296875"/>
    <n v="26.6"/>
    <m/>
    <x v="0"/>
  </r>
  <r>
    <x v="43"/>
    <n v="14880.5"/>
    <n v="9407.9375"/>
    <n v="6218.5"/>
    <n v="10896"/>
    <n v="12825"/>
    <n v="8734.5"/>
    <n v="14280.25"/>
    <n v="6195.25"/>
    <n v="9502"/>
    <n v="3408.75"/>
    <n v="10220.5"/>
    <n v="8242"/>
    <n v="5156.625"/>
    <n v="8868"/>
    <n v="236.59375"/>
    <n v="3031"/>
    <n v="633.125"/>
    <n v="1444.5"/>
    <n v="676"/>
    <n v="5666"/>
    <m/>
    <m/>
    <n v="140523.03125"/>
    <n v="29.08350515463917"/>
    <m/>
    <x v="0"/>
  </r>
  <r>
    <x v="44"/>
    <n v="14129.5"/>
    <n v="8846.03125"/>
    <n v="6128.5"/>
    <n v="10874"/>
    <n v="11753"/>
    <n v="12607.5"/>
    <n v="7178.5"/>
    <n v="1751.5"/>
    <n v="9317.375"/>
    <n v="3762"/>
    <n v="10089.5"/>
    <n v="8482"/>
    <n v="3953.875"/>
    <n v="8713"/>
    <n v="46.5"/>
    <n v="2648"/>
    <n v="165.125"/>
    <n v="1401"/>
    <n v="653.5"/>
    <n v="3476.5"/>
    <m/>
    <m/>
    <n v="125976.90625"/>
    <n v="28.05773195876289"/>
    <m/>
    <x v="0"/>
  </r>
  <r>
    <x v="45"/>
    <n v="14305"/>
    <n v="9027.84375"/>
    <n v="6042.5"/>
    <n v="10476"/>
    <n v="12574.5"/>
    <n v="11853"/>
    <n v="10326"/>
    <n v="7023.75"/>
    <n v="9379.5"/>
    <n v="3836.25"/>
    <n v="9995"/>
    <n v="8460"/>
    <n v="5107.75"/>
    <n v="8836"/>
    <n v="233.75"/>
    <n v="2936.5"/>
    <n v="612"/>
    <n v="1401"/>
    <n v="715"/>
    <n v="5595"/>
    <m/>
    <m/>
    <n v="138736.34375"/>
    <n v="28.536082474226809"/>
    <m/>
    <x v="0"/>
  </r>
  <r>
    <x v="46"/>
    <n v="14103"/>
    <n v="9214.859375"/>
    <n v="6107.5"/>
    <n v="10691"/>
    <n v="12458"/>
    <n v="11051"/>
    <n v="13209.5"/>
    <n v="4869.75"/>
    <n v="9583.375"/>
    <n v="3811"/>
    <n v="9977.5"/>
    <n v="8281.5"/>
    <n v="5409.125"/>
    <n v="8801.5"/>
    <n v="248.46875"/>
    <n v="3049.5"/>
    <n v="591.75"/>
    <n v="1416"/>
    <n v="703"/>
    <n v="5534"/>
    <m/>
    <m/>
    <n v="139111.328125"/>
    <n v="28.062886597938135"/>
    <m/>
    <x v="0"/>
  </r>
  <r>
    <x v="47"/>
    <n v="14224"/>
    <n v="9177.640625"/>
    <n v="6181"/>
    <n v="10949"/>
    <n v="11342.5"/>
    <n v="10408"/>
    <n v="11801.5"/>
    <n v="6516.75"/>
    <n v="9539"/>
    <n v="3686.5"/>
    <n v="10154"/>
    <n v="7941"/>
    <n v="5191.75"/>
    <n v="8936.5"/>
    <n v="199.03125"/>
    <n v="3065.5"/>
    <n v="523.625"/>
    <n v="1302"/>
    <n v="724"/>
    <n v="5193"/>
    <m/>
    <m/>
    <n v="137056.296875"/>
    <n v="26.3"/>
    <m/>
    <x v="0"/>
  </r>
  <r>
    <x v="48"/>
    <n v="14059"/>
    <n v="8545.046875"/>
    <n v="6285.5"/>
    <n v="11478"/>
    <n v="12513"/>
    <n v="9046.5"/>
    <n v="14860.5"/>
    <n v="5733.75"/>
    <n v="9530.375"/>
    <n v="3484"/>
    <n v="9826"/>
    <n v="7933.5"/>
    <n v="5336.875"/>
    <n v="9049.5"/>
    <n v="242.5625"/>
    <n v="3343"/>
    <n v="614.375"/>
    <n v="1405.5"/>
    <n v="753"/>
    <n v="5018.5"/>
    <m/>
    <m/>
    <n v="139058.484375"/>
    <n v="27.2"/>
    <m/>
    <x v="0"/>
  </r>
  <r>
    <x v="49"/>
    <n v="14625.5"/>
    <n v="7285.65625"/>
    <n v="6299.5"/>
    <n v="10884"/>
    <n v="12536.5"/>
    <n v="9426"/>
    <n v="13249"/>
    <n v="4775.25"/>
    <n v="9249.375"/>
    <n v="3295.25"/>
    <n v="9498"/>
    <n v="7548.5"/>
    <n v="5040.25"/>
    <n v="8648.5"/>
    <n v="226.875"/>
    <n v="2962"/>
    <n v="534.5"/>
    <n v="1453"/>
    <n v="754.5"/>
    <n v="4529.5"/>
    <m/>
    <m/>
    <n v="132821.65625"/>
    <n v="28.5"/>
    <m/>
    <x v="0"/>
  </r>
  <r>
    <x v="50"/>
    <n v="15701.5"/>
    <n v="8174.296875"/>
    <n v="6353.5"/>
    <n v="11153"/>
    <n v="12403"/>
    <n v="8914"/>
    <n v="13168.75"/>
    <n v="7236.5"/>
    <n v="9510.75"/>
    <n v="3458.5"/>
    <n v="10251"/>
    <n v="8243"/>
    <n v="5439.375"/>
    <n v="9158"/>
    <n v="249.90625"/>
    <n v="3163"/>
    <n v="642.125"/>
    <n v="1421"/>
    <n v="762"/>
    <n v="5363"/>
    <m/>
    <m/>
    <n v="140766.203125"/>
    <n v="27.6"/>
    <m/>
    <x v="0"/>
  </r>
  <r>
    <x v="51"/>
    <n v="15491"/>
    <n v="8815.109375"/>
    <n v="6344.5"/>
    <n v="11057"/>
    <n v="12078.5"/>
    <n v="8896"/>
    <n v="13317.5"/>
    <n v="7327.75"/>
    <n v="9576"/>
    <n v="3701.75"/>
    <n v="10068"/>
    <n v="8258"/>
    <n v="5215.5"/>
    <n v="9199.5"/>
    <n v="237.5"/>
    <n v="3112"/>
    <n v="512.75"/>
    <n v="1463.5"/>
    <n v="736.5"/>
    <n v="5427"/>
    <m/>
    <m/>
    <n v="140835.359375"/>
    <n v="27.8"/>
    <m/>
    <x v="0"/>
  </r>
  <r>
    <x v="52"/>
    <n v="14751"/>
    <n v="9375.8125"/>
    <n v="6343"/>
    <n v="11125"/>
    <n v="12039"/>
    <n v="8777.5"/>
    <n v="13992"/>
    <n v="5258.75"/>
    <n v="9837.375"/>
    <n v="3531.5"/>
    <n v="10472"/>
    <n v="8202"/>
    <n v="5165.875"/>
    <n v="9047.5"/>
    <n v="196.6875"/>
    <n v="2980.5"/>
    <n v="493.25"/>
    <n v="1444"/>
    <n v="756.5"/>
    <n v="5539.5"/>
    <m/>
    <m/>
    <n v="139328.75"/>
    <n v="28.7"/>
    <m/>
    <x v="0"/>
  </r>
  <r>
    <x v="53"/>
    <n v="15305.5"/>
    <n v="9850.59375"/>
    <n v="6384.5"/>
    <n v="11726"/>
    <n v="12421.5"/>
    <n v="8878"/>
    <n v="14283.25"/>
    <n v="5847"/>
    <n v="9742.75"/>
    <n v="3491.75"/>
    <n v="10251"/>
    <n v="8064.5"/>
    <n v="5309.125"/>
    <n v="9090"/>
    <n v="239.6875"/>
    <n v="3209.5"/>
    <n v="495"/>
    <n v="1399.5"/>
    <n v="692.5"/>
    <n v="5449"/>
    <m/>
    <m/>
    <n v="142130.65625"/>
    <n v="27.9"/>
    <m/>
    <x v="0"/>
  </r>
  <r>
    <x v="54"/>
    <n v="15041.5"/>
    <n v="9485.6875"/>
    <n v="6339.5"/>
    <n v="11134"/>
    <n v="13096"/>
    <n v="9208.5"/>
    <n v="12961"/>
    <n v="6779.5"/>
    <n v="9995.375"/>
    <n v="3650.25"/>
    <n v="10048"/>
    <n v="8430.5"/>
    <n v="5189.5"/>
    <n v="9091"/>
    <n v="231.0625"/>
    <n v="3093"/>
    <n v="319"/>
    <n v="1484.5"/>
    <n v="740.5"/>
    <n v="5767"/>
    <m/>
    <m/>
    <n v="142085.375"/>
    <n v="29"/>
    <m/>
    <x v="0"/>
  </r>
  <r>
    <x v="55"/>
    <n v="14639.5"/>
    <n v="8775.34375"/>
    <n v="6300"/>
    <n v="11338"/>
    <n v="13271"/>
    <n v="8918.5"/>
    <n v="12797"/>
    <n v="7258"/>
    <n v="9702.5"/>
    <n v="3136.75"/>
    <n v="9348"/>
    <n v="8408"/>
    <n v="5340.875"/>
    <n v="8882"/>
    <n v="232.75"/>
    <n v="3169"/>
    <n v="547.625"/>
    <n v="1466.5"/>
    <n v="816"/>
    <n v="5364"/>
    <m/>
    <m/>
    <n v="139711.34375"/>
    <n v="31.043298969072168"/>
    <m/>
    <x v="0"/>
  </r>
  <r>
    <x v="56"/>
    <n v="14527"/>
    <n v="8648.0625"/>
    <n v="6315.5"/>
    <n v="11052"/>
    <n v="12639.5"/>
    <n v="8689.5"/>
    <n v="13170"/>
    <n v="6484.25"/>
    <n v="9436.75"/>
    <n v="3102.75"/>
    <n v="9300"/>
    <n v="7725.5"/>
    <n v="5277.5"/>
    <n v="8971.5"/>
    <n v="232.21875"/>
    <n v="3237.5"/>
    <n v="586.875"/>
    <n v="1397.5"/>
    <n v="837.5"/>
    <n v="4668.5"/>
    <m/>
    <m/>
    <n v="136299.90625"/>
    <n v="29.307216494845353"/>
    <m/>
    <x v="0"/>
  </r>
  <r>
    <x v="57"/>
    <n v="14639.5"/>
    <n v="9486.71875"/>
    <n v="6326.5"/>
    <n v="11046.866943359375"/>
    <n v="11730"/>
    <n v="8863"/>
    <n v="14503"/>
    <n v="5086.5"/>
    <n v="9466.5"/>
    <n v="3228.25"/>
    <n v="9948"/>
    <n v="7878"/>
    <n v="5258.25"/>
    <n v="8884.5"/>
    <n v="235.28125"/>
    <n v="3175"/>
    <n v="581.875"/>
    <n v="1337"/>
    <n v="771.5"/>
    <n v="5542.5"/>
    <m/>
    <m/>
    <n v="137988.74194335938"/>
    <n v="26.7"/>
    <m/>
    <x v="0"/>
  </r>
  <r>
    <x v="58"/>
    <n v="14434.5"/>
    <n v="9039.9375"/>
    <n v="6143"/>
    <n v="11107.900634765625"/>
    <n v="11440"/>
    <n v="8999"/>
    <n v="12816.25"/>
    <n v="5813.75"/>
    <n v="9316.625"/>
    <n v="3336.25"/>
    <n v="10282"/>
    <n v="7947.5"/>
    <n v="4946.875"/>
    <n v="8784"/>
    <n v="161.8125"/>
    <n v="3173.5"/>
    <n v="414.625"/>
    <n v="1286.5"/>
    <n v="743.5"/>
    <n v="5390.5"/>
    <m/>
    <m/>
    <n v="135578.02563476563"/>
    <n v="25.8"/>
    <m/>
    <x v="0"/>
  </r>
  <r>
    <x v="59"/>
    <n v="14675.5"/>
    <n v="8423.21875"/>
    <n v="6058"/>
    <n v="10628.59765625"/>
    <n v="11833.5"/>
    <n v="8532.5"/>
    <n v="11714.25"/>
    <n v="6254.25"/>
    <n v="9263.625"/>
    <n v="3268"/>
    <n v="10096"/>
    <n v="7784"/>
    <n v="5107.375"/>
    <n v="8594.5"/>
    <n v="154.4375"/>
    <n v="3014.5"/>
    <n v="399.125"/>
    <n v="1390"/>
    <n v="669.5"/>
    <n v="5320.5"/>
    <m/>
    <m/>
    <n v="133181.37890625"/>
    <n v="27.2"/>
    <m/>
    <x v="0"/>
  </r>
  <r>
    <x v="60"/>
    <n v="15136"/>
    <n v="9032.9375"/>
    <n v="6007.5"/>
    <n v="11894.599609375"/>
    <n v="12582"/>
    <n v="8749"/>
    <n v="12756"/>
    <n v="6131.75"/>
    <n v="9513.75"/>
    <n v="3332.25"/>
    <n v="10158"/>
    <n v="7811"/>
    <n v="5288.625"/>
    <n v="8647"/>
    <n v="194.4375"/>
    <n v="3475"/>
    <n v="451.625"/>
    <n v="1436.5"/>
    <n v="706.5"/>
    <n v="5321.5"/>
    <m/>
    <m/>
    <n v="138625.974609375"/>
    <n v="27.960824742268052"/>
    <m/>
    <x v="0"/>
  </r>
  <r>
    <x v="61"/>
    <n v="14730"/>
    <n v="8730"/>
    <n v="6076.5"/>
    <n v="10930.94140625"/>
    <n v="12561.5"/>
    <n v="8727.5"/>
    <n v="14685.5"/>
    <n v="4037.5"/>
    <n v="9272.375"/>
    <n v="3222"/>
    <n v="10423"/>
    <n v="8014"/>
    <n v="5076"/>
    <n v="8615"/>
    <n v="204.71875"/>
    <n v="3085.5"/>
    <n v="488.625"/>
    <n v="1409"/>
    <n v="789"/>
    <n v="5175"/>
    <m/>
    <m/>
    <n v="136253.66015625"/>
    <n v="27.63298969072164"/>
    <m/>
    <x v="0"/>
  </r>
  <r>
    <x v="62"/>
    <n v="15390"/>
    <n v="8297.65625"/>
    <n v="6238"/>
    <n v="12034.56640625"/>
    <n v="11383"/>
    <n v="9533.5"/>
    <n v="15901.5"/>
    <n v="4639.25"/>
    <n v="9308.625"/>
    <n v="3545.25"/>
    <n v="10196"/>
    <n v="7660.5"/>
    <n v="5210.75"/>
    <n v="9121.5"/>
    <n v="224.78125"/>
    <n v="3370.5"/>
    <n v="480.625"/>
    <n v="1307"/>
    <n v="736"/>
    <n v="4983.5"/>
    <m/>
    <m/>
    <n v="139562.50390625"/>
    <n v="25.9"/>
    <m/>
    <x v="0"/>
  </r>
  <r>
    <x v="63"/>
    <n v="13936.5"/>
    <n v="7696.65625"/>
    <n v="5993"/>
    <n v="10314.66796875"/>
    <n v="11268"/>
    <n v="8292"/>
    <n v="14111.25"/>
    <n v="3662"/>
    <n v="8564"/>
    <n v="3091"/>
    <n v="9286"/>
    <n v="7045"/>
    <n v="4854.125"/>
    <n v="8497"/>
    <n v="186.59375"/>
    <n v="2948"/>
    <n v="388.375"/>
    <n v="1273"/>
    <n v="793"/>
    <n v="4218.5"/>
    <m/>
    <m/>
    <n v="126418.66796875"/>
    <n v="26.1"/>
    <m/>
    <x v="0"/>
  </r>
  <r>
    <x v="64"/>
    <n v="14391"/>
    <n v="8553.53125"/>
    <n v="5912.5"/>
    <n v="9696.2890625"/>
    <n v="11877"/>
    <n v="8644.5"/>
    <n v="13933.5"/>
    <n v="3552.75"/>
    <n v="9049.5"/>
    <n v="3041.25"/>
    <n v="9446"/>
    <n v="7923"/>
    <n v="5011"/>
    <n v="8422.5"/>
    <n v="183.59375"/>
    <n v="2885.5"/>
    <n v="407.125"/>
    <n v="1317"/>
    <n v="704"/>
    <n v="5232"/>
    <m/>
    <m/>
    <n v="130183.5390625"/>
    <n v="27.1"/>
    <m/>
    <x v="0"/>
  </r>
  <r>
    <x v="65"/>
    <n v="14505"/>
    <n v="8688"/>
    <n v="5716.5"/>
    <n v="10077.28125"/>
    <n v="13168"/>
    <n v="9646.5"/>
    <n v="12753.25"/>
    <n v="3926.5"/>
    <n v="9361.625"/>
    <n v="3056.75"/>
    <n v="10232"/>
    <n v="8102"/>
    <n v="4888"/>
    <n v="8635"/>
    <n v="176.78125"/>
    <n v="3016.5"/>
    <n v="414.625"/>
    <n v="1403"/>
    <n v="774.5"/>
    <n v="5584.5"/>
    <m/>
    <m/>
    <n v="134126.3125"/>
    <n v="28.8"/>
    <m/>
    <x v="0"/>
  </r>
  <r>
    <x v="66"/>
    <n v="14244.5"/>
    <n v="8702.5"/>
    <n v="5796"/>
    <n v="10156.3046875"/>
    <n v="13320"/>
    <n v="13013"/>
    <n v="9352"/>
    <n v="3759"/>
    <n v="9390.625"/>
    <n v="3116.5"/>
    <n v="10240"/>
    <n v="8300"/>
    <n v="5035.5"/>
    <n v="8620.5"/>
    <n v="53.96875"/>
    <n v="3140.5"/>
    <n v="398.375"/>
    <n v="1490.5"/>
    <n v="748"/>
    <n v="5713.5"/>
    <m/>
    <m/>
    <n v="134591.2734375"/>
    <n v="29.6"/>
    <m/>
    <x v="0"/>
  </r>
  <r>
    <x v="67"/>
    <n v="14280.5"/>
    <n v="8846.5"/>
    <n v="5730"/>
    <n v="10161.1640625"/>
    <n v="13441.5"/>
    <n v="12682"/>
    <n v="9836.75"/>
    <n v="5334.5"/>
    <n v="9357.75"/>
    <n v="3111"/>
    <n v="10225"/>
    <n v="8306"/>
    <n v="5159"/>
    <n v="8747.5"/>
    <n v="164.34375"/>
    <n v="3243.5"/>
    <n v="405.375"/>
    <n v="1511.5"/>
    <n v="727"/>
    <n v="5478.5"/>
    <m/>
    <m/>
    <n v="136749.3828125"/>
    <n v="29.5"/>
    <m/>
    <x v="0"/>
  </r>
  <r>
    <x v="68"/>
    <n v="14457.5"/>
    <n v="8934.09375"/>
    <n v="5722"/>
    <n v="10244.4609375"/>
    <n v="13244.5"/>
    <n v="8441.5"/>
    <n v="13442"/>
    <n v="5479"/>
    <n v="9549.25"/>
    <n v="3160.75"/>
    <n v="10135"/>
    <n v="8263.5"/>
    <n v="5113.875"/>
    <n v="8713.5"/>
    <n v="175.96875"/>
    <n v="3293"/>
    <n v="417.5"/>
    <n v="1470.5"/>
    <n v="719.5"/>
    <n v="5707.5"/>
    <m/>
    <m/>
    <n v="136684.8984375"/>
    <n v="29.6"/>
    <m/>
    <x v="0"/>
  </r>
  <r>
    <x v="69"/>
    <n v="14255.5"/>
    <n v="7964.3125"/>
    <n v="5905"/>
    <n v="10403.265625"/>
    <n v="12354"/>
    <n v="10220.5"/>
    <n v="11770.25"/>
    <n v="6068.25"/>
    <n v="9233.625"/>
    <n v="3205.75"/>
    <n v="9612"/>
    <n v="7647"/>
    <n v="5019.625"/>
    <n v="8749"/>
    <n v="193.78125"/>
    <n v="3227.5"/>
    <n v="445.125"/>
    <n v="1308"/>
    <n v="821.5"/>
    <n v="5014"/>
    <m/>
    <m/>
    <n v="133417.984375"/>
    <n v="27.903092783505155"/>
    <m/>
    <x v="0"/>
  </r>
  <r>
    <x v="70"/>
    <n v="13999.5"/>
    <n v="7855.90625"/>
    <n v="5908.5"/>
    <n v="10138.28125"/>
    <n v="11738.5"/>
    <n v="11201"/>
    <n v="10020.25"/>
    <n v="6172"/>
    <n v="8924.25"/>
    <n v="3194.25"/>
    <n v="9380"/>
    <n v="6939"/>
    <n v="4971.75"/>
    <n v="8642.5"/>
    <n v="198.125"/>
    <n v="3228"/>
    <n v="449.875"/>
    <n v="1245"/>
    <n v="810.5"/>
    <n v="4613.5"/>
    <m/>
    <m/>
    <n v="129630.6875"/>
    <n v="27.013402061855661"/>
    <m/>
    <x v="0"/>
  </r>
  <r>
    <x v="71"/>
    <n v="14087.5"/>
    <n v="8400"/>
    <n v="5781"/>
    <n v="9812.40625"/>
    <n v="11518"/>
    <n v="10310"/>
    <n v="10424.25"/>
    <n v="6480.25"/>
    <n v="9126.75"/>
    <n v="3159.25"/>
    <n v="9630"/>
    <n v="7671.5"/>
    <n v="4939.75"/>
    <n v="8526.5"/>
    <n v="191.8125"/>
    <n v="3089"/>
    <n v="437.875"/>
    <n v="1209.5"/>
    <n v="687.5"/>
    <n v="5172"/>
    <m/>
    <m/>
    <n v="130654.84375"/>
    <n v="26.4"/>
    <m/>
    <x v="0"/>
  </r>
  <r>
    <x v="72"/>
    <n v="14731"/>
    <n v="8644.96875"/>
    <n v="5873.5"/>
    <n v="10335.328125"/>
    <n v="12301.5"/>
    <n v="9864"/>
    <n v="11657"/>
    <n v="6172.75"/>
    <n v="9406.125"/>
    <n v="3157.75"/>
    <n v="9624"/>
    <n v="7815"/>
    <n v="4947.125"/>
    <n v="8541"/>
    <n v="168.65625"/>
    <n v="3149"/>
    <n v="413"/>
    <n v="1240"/>
    <n v="716"/>
    <n v="5227"/>
    <m/>
    <m/>
    <n v="133984.703125"/>
    <n v="28.3"/>
    <m/>
    <x v="0"/>
  </r>
  <r>
    <x v="73"/>
    <n v="14085.5"/>
    <n v="8386.53125"/>
    <n v="5865.5"/>
    <n v="10248.5"/>
    <n v="11366.5"/>
    <n v="9949.5"/>
    <n v="11234"/>
    <n v="3327.75"/>
    <n v="9341.5"/>
    <n v="3271.5"/>
    <n v="10352"/>
    <n v="7700"/>
    <n v="4038"/>
    <n v="8576"/>
    <n v="64.375"/>
    <n v="3046"/>
    <n v="207.125"/>
    <n v="1261"/>
    <n v="692"/>
    <n v="4991.5"/>
    <m/>
    <m/>
    <n v="128004.78125"/>
    <n v="28.1"/>
    <m/>
    <x v="0"/>
  </r>
  <r>
    <x v="74"/>
    <n v="14354"/>
    <n v="8511.6875"/>
    <n v="5839"/>
    <n v="10307.796875"/>
    <n v="12594.5"/>
    <n v="10820.5"/>
    <n v="10936.75"/>
    <n v="5379.75"/>
    <n v="9506"/>
    <n v="3192.75"/>
    <n v="10223"/>
    <n v="7655.5"/>
    <n v="4824.75"/>
    <n v="8895.5"/>
    <n v="157.0625"/>
    <n v="3254.5"/>
    <n v="374"/>
    <n v="1335"/>
    <n v="736"/>
    <n v="5319"/>
    <m/>
    <m/>
    <n v="134217.046875"/>
    <n v="28.324742268041245"/>
    <m/>
    <x v="0"/>
  </r>
  <r>
    <x v="75"/>
    <n v="15481.5"/>
    <n v="9178.875"/>
    <n v="6147"/>
    <n v="11604.828125"/>
    <n v="13146"/>
    <n v="12042.5"/>
    <n v="11476.5"/>
    <n v="7157"/>
    <n v="10037.125"/>
    <n v="3406.75"/>
    <n v="10735"/>
    <n v="7971.5"/>
    <n v="5419.625"/>
    <n v="9523"/>
    <n v="226.78125"/>
    <n v="3596.5"/>
    <n v="541"/>
    <n v="1423"/>
    <n v="1233.5"/>
    <n v="5858"/>
    <m/>
    <m/>
    <n v="146205.984375"/>
    <n v="28.313402061855673"/>
    <m/>
    <x v="0"/>
  </r>
  <r>
    <x v="76"/>
    <n v="14524"/>
    <n v="7886"/>
    <n v="5848.5"/>
    <n v="10071.546875"/>
    <n v="13707.5"/>
    <n v="9388.5"/>
    <n v="10645"/>
    <n v="6320.75"/>
    <n v="9172.5"/>
    <n v="3254.5"/>
    <n v="9470"/>
    <n v="7802"/>
    <n v="4890.625"/>
    <n v="8851"/>
    <n v="62.375"/>
    <n v="3021.5"/>
    <n v="351.75"/>
    <n v="1374.5"/>
    <n v="904"/>
    <n v="4931"/>
    <m/>
    <m/>
    <n v="132477.546875"/>
    <n v="31.5"/>
    <m/>
    <x v="0"/>
  </r>
  <r>
    <x v="77"/>
    <n v="9305.5"/>
    <n v="6287.65625"/>
    <n v="5354"/>
    <n v="6865.84375"/>
    <n v="8482"/>
    <n v="7588.5"/>
    <n v="4264.75"/>
    <n v="1453.75"/>
    <n v="7042.75"/>
    <n v="1662.75"/>
    <n v="5487"/>
    <n v="5749.5"/>
    <n v="2892"/>
    <n v="5429"/>
    <n v="41.75"/>
    <n v="2357"/>
    <n v="139.375"/>
    <n v="1039"/>
    <n v="696"/>
    <n v="1068"/>
    <m/>
    <m/>
    <n v="83206.125"/>
    <n v="26.8"/>
    <m/>
    <x v="0"/>
  </r>
  <r>
    <x v="78"/>
    <n v="8939.5"/>
    <n v="7360.5625"/>
    <n v="5038"/>
    <n v="7523.578125"/>
    <n v="6361"/>
    <n v="6875.5"/>
    <n v="10703.25"/>
    <n v="6997.25"/>
    <n v="7678.625"/>
    <n v="2477.25"/>
    <n v="6031"/>
    <n v="5769"/>
    <n v="3168.5"/>
    <n v="5689"/>
    <n v="44.65625"/>
    <n v="2521.5"/>
    <n v="143"/>
    <n v="1080.5"/>
    <n v="647.5"/>
    <n v="3585"/>
    <m/>
    <m/>
    <n v="98634.171875"/>
    <n v="27.926804123711328"/>
    <m/>
    <x v="0"/>
  </r>
  <r>
    <x v="79"/>
    <n v="13731.5"/>
    <n v="8690.84375"/>
    <n v="5581"/>
    <n v="10150.921875"/>
    <n v="9919.5"/>
    <n v="10667"/>
    <n v="7902.25"/>
    <n v="4572.75"/>
    <n v="9206.5"/>
    <n v="3154.75"/>
    <n v="10094"/>
    <n v="7333.5"/>
    <n v="5179.875"/>
    <n v="8449"/>
    <n v="138.15625"/>
    <n v="3281.5"/>
    <n v="395.125"/>
    <n v="1165.5"/>
    <n v="875"/>
    <n v="5208"/>
    <m/>
    <m/>
    <n v="125696.671875"/>
    <n v="28.65876288659793"/>
    <m/>
    <x v="0"/>
  </r>
  <r>
    <x v="80"/>
    <n v="13787"/>
    <n v="8178.75"/>
    <n v="5597.5"/>
    <n v="9872.34375"/>
    <n v="9418"/>
    <n v="9365.5"/>
    <n v="7952.25"/>
    <n v="4432"/>
    <n v="9297.875"/>
    <n v="3290.25"/>
    <n v="9838"/>
    <n v="7692"/>
    <n v="5087.125"/>
    <n v="8515"/>
    <n v="156.5625"/>
    <n v="2904"/>
    <n v="374.125"/>
    <n v="1180"/>
    <n v="713"/>
    <n v="5686.5"/>
    <m/>
    <m/>
    <n v="123337.78125"/>
    <n v="28.4"/>
    <m/>
    <x v="0"/>
  </r>
  <r>
    <x v="81"/>
    <n v="14136"/>
    <n v="8268.25"/>
    <n v="5650"/>
    <n v="9796.125"/>
    <n v="11181.5"/>
    <n v="10335.5"/>
    <n v="10081.5"/>
    <n v="4792.25"/>
    <n v="9532.875"/>
    <n v="3267.25"/>
    <n v="9881"/>
    <n v="7882"/>
    <n v="4925.625"/>
    <n v="8775.5"/>
    <n v="145.5"/>
    <n v="3012"/>
    <n v="395.5"/>
    <n v="1383"/>
    <n v="757.5"/>
    <n v="5609"/>
    <m/>
    <m/>
    <n v="129807.875"/>
    <n v="28.934020618556701"/>
    <m/>
    <x v="0"/>
  </r>
  <r>
    <x v="82"/>
    <n v="14790"/>
    <n v="8524.15625"/>
    <n v="6061.5"/>
    <n v="10919.734375"/>
    <n v="10840.5"/>
    <n v="12401"/>
    <n v="11804.75"/>
    <n v="7440.25"/>
    <n v="9981.25"/>
    <n v="3438"/>
    <n v="10337"/>
    <n v="7785"/>
    <n v="5393.625"/>
    <n v="9595"/>
    <n v="254.75"/>
    <n v="3369.5"/>
    <n v="607.25"/>
    <n v="1228"/>
    <n v="869.5"/>
    <n v="6237.5"/>
    <m/>
    <m/>
    <n v="141878.265625"/>
    <n v="29"/>
    <m/>
    <x v="0"/>
  </r>
  <r>
    <x v="83"/>
    <n v="15189"/>
    <n v="8042.4375"/>
    <n v="6107"/>
    <n v="11034.640625"/>
    <n v="9219"/>
    <n v="12868"/>
    <n v="11526.5"/>
    <n v="7596"/>
    <n v="9841.625"/>
    <n v="3455.5"/>
    <n v="9868"/>
    <n v="7967.5"/>
    <n v="5455.75"/>
    <n v="9633"/>
    <n v="280.25"/>
    <n v="3437.5"/>
    <n v="619.75"/>
    <n v="1331"/>
    <n v="935"/>
    <n v="5967"/>
    <m/>
    <m/>
    <n v="140374.453125"/>
    <n v="28.7"/>
    <m/>
    <x v="0"/>
  </r>
  <r>
    <x v="84"/>
    <n v="14509.5"/>
    <n v="7705.875"/>
    <n v="5829.5"/>
    <n v="10546.78125"/>
    <n v="9156"/>
    <n v="11204.5"/>
    <n v="11335.5"/>
    <n v="7199.25"/>
    <n v="9458.125"/>
    <n v="3329.5"/>
    <n v="9607"/>
    <n v="7509.5"/>
    <n v="5114"/>
    <n v="9085.5"/>
    <n v="211.4375"/>
    <n v="3160.5"/>
    <n v="466.875"/>
    <n v="1355.5"/>
    <n v="903.5"/>
    <n v="4516"/>
    <m/>
    <m/>
    <n v="132204.34375"/>
    <n v="28.706185567010323"/>
    <m/>
    <x v="0"/>
  </r>
  <r>
    <x v="85"/>
    <n v="14295"/>
    <n v="8338.25"/>
    <n v="5641.5"/>
    <n v="9982.34375"/>
    <n v="8591.5"/>
    <n v="9571"/>
    <n v="11225.5"/>
    <n v="6298"/>
    <n v="9517.5"/>
    <n v="3348.25"/>
    <n v="9311"/>
    <n v="7778.5"/>
    <n v="5135.625"/>
    <n v="8862"/>
    <n v="180.90625"/>
    <n v="3250"/>
    <n v="418.125"/>
    <n v="1281"/>
    <n v="739.5"/>
    <n v="5069.5"/>
    <m/>
    <m/>
    <n v="128835"/>
    <n v="27.026804123711333"/>
    <m/>
    <x v="0"/>
  </r>
  <r>
    <x v="86"/>
    <n v="14063"/>
    <n v="8088.5625"/>
    <n v="5897.5"/>
    <n v="9569.6875"/>
    <n v="8392.5"/>
    <n v="10944.5"/>
    <n v="10956.25"/>
    <n v="6480.75"/>
    <n v="9076.875"/>
    <n v="3232.25"/>
    <n v="8755"/>
    <n v="7691.5"/>
    <n v="5151.875"/>
    <n v="8870.5"/>
    <n v="206.96875"/>
    <n v="3048.5"/>
    <n v="504.5"/>
    <n v="1263"/>
    <n v="816"/>
    <n v="4375"/>
    <m/>
    <m/>
    <n v="127384.71875"/>
    <n v="27.5"/>
    <m/>
    <x v="0"/>
  </r>
  <r>
    <x v="87"/>
    <n v="14004"/>
    <n v="8294.25"/>
    <n v="5576.5"/>
    <n v="9693.625"/>
    <n v="9874"/>
    <n v="11280.5"/>
    <n v="11450"/>
    <n v="5299.5"/>
    <n v="9215.125"/>
    <n v="3169.75"/>
    <n v="9380"/>
    <n v="7808"/>
    <n v="5155.25"/>
    <n v="8661.5"/>
    <n v="180.75"/>
    <n v="2836.5"/>
    <n v="419.5"/>
    <n v="1226"/>
    <n v="718"/>
    <n v="5133"/>
    <m/>
    <m/>
    <n v="129375.75"/>
    <n v="27.2"/>
    <m/>
    <x v="0"/>
  </r>
  <r>
    <x v="88"/>
    <n v="14084.5"/>
    <n v="8236.375"/>
    <n v="5596.5"/>
    <n v="9547.40625"/>
    <n v="10461.5"/>
    <n v="11731.5"/>
    <n v="11709.5"/>
    <n v="6755"/>
    <n v="9337.375"/>
    <n v="3117.75"/>
    <n v="9485"/>
    <n v="7666"/>
    <n v="5032.625"/>
    <n v="8727.5"/>
    <n v="173.46875"/>
    <n v="2996"/>
    <n v="399.625"/>
    <n v="1227.5"/>
    <n v="716"/>
    <n v="5268.5"/>
    <m/>
    <m/>
    <n v="132269.625"/>
    <n v="27.2"/>
    <m/>
    <x v="0"/>
  </r>
  <r>
    <x v="89"/>
    <n v="14057"/>
    <n v="8412"/>
    <n v="5629.5"/>
    <n v="9781.34375"/>
    <n v="10583"/>
    <n v="10017.5"/>
    <n v="12369"/>
    <n v="7101"/>
    <n v="9527"/>
    <n v="3125.75"/>
    <n v="9510"/>
    <n v="7808"/>
    <n v="5089.25"/>
    <n v="8791.5"/>
    <n v="181.4375"/>
    <n v="2911.5"/>
    <n v="421.375"/>
    <n v="1199"/>
    <n v="895.5"/>
    <n v="5347"/>
    <m/>
    <m/>
    <n v="132757.65625"/>
    <n v="27.7"/>
    <m/>
    <x v="0"/>
  </r>
  <r>
    <x v="90"/>
    <n v="14547.5"/>
    <n v="8122.6875"/>
    <n v="5875"/>
    <n v="10812.09375"/>
    <n v="11326.5"/>
    <n v="11274.5"/>
    <n v="14596"/>
    <n v="7505"/>
    <n v="9343.5"/>
    <n v="3192.25"/>
    <n v="9995"/>
    <n v="7488.5"/>
    <n v="5404"/>
    <n v="9477"/>
    <n v="254.71875"/>
    <n v="3117.5"/>
    <n v="579.75"/>
    <n v="1147"/>
    <n v="894"/>
    <n v="5420"/>
    <m/>
    <m/>
    <n v="140372.5"/>
    <n v="27.749484536082466"/>
    <m/>
    <x v="0"/>
  </r>
  <r>
    <x v="91"/>
    <n v="15198.5"/>
    <n v="8200.875"/>
    <n v="6071.5"/>
    <n v="11264.875"/>
    <n v="11089"/>
    <n v="12189.5"/>
    <n v="13275.25"/>
    <n v="8560"/>
    <n v="9402.875"/>
    <n v="3190.5"/>
    <n v="9796"/>
    <n v="7310.5"/>
    <n v="5598"/>
    <n v="9658"/>
    <n v="287.0625"/>
    <n v="3229"/>
    <n v="698.25"/>
    <n v="1157"/>
    <n v="901.5"/>
    <n v="5114"/>
    <m/>
    <m/>
    <n v="142192.1875"/>
    <n v="27.609278350515464"/>
    <m/>
    <x v="0"/>
  </r>
  <r>
    <x v="92"/>
    <n v="14231.5"/>
    <n v="7941.25"/>
    <n v="5645"/>
    <n v="10498.875"/>
    <n v="10594"/>
    <n v="11905"/>
    <n v="12184"/>
    <n v="6973"/>
    <n v="8964.125"/>
    <n v="3174"/>
    <n v="9201"/>
    <n v="7725"/>
    <n v="5128.75"/>
    <n v="8774.5"/>
    <n v="199.875"/>
    <n v="2940"/>
    <n v="493"/>
    <n v="1174.5"/>
    <n v="908.5"/>
    <n v="4533"/>
    <m/>
    <m/>
    <n v="133188.875"/>
    <n v="26.9"/>
    <m/>
    <x v="0"/>
  </r>
  <r>
    <x v="93"/>
    <n v="14919"/>
    <n v="8320.75"/>
    <n v="5861.5"/>
    <n v="10581.5"/>
    <n v="11009"/>
    <n v="11276"/>
    <n v="12488.75"/>
    <n v="7668.5"/>
    <n v="9231.75"/>
    <n v="3168"/>
    <n v="9863"/>
    <n v="7766.5"/>
    <n v="5496.25"/>
    <n v="8889.5"/>
    <n v="226.8125"/>
    <n v="3121.5"/>
    <n v="566.625"/>
    <n v="1166"/>
    <n v="729"/>
    <n v="5368.5"/>
    <m/>
    <m/>
    <n v="137718.4375"/>
    <n v="26.9"/>
    <m/>
    <x v="0"/>
  </r>
  <r>
    <x v="94"/>
    <n v="14759"/>
    <n v="8353.75"/>
    <n v="6023"/>
    <n v="10627.40625"/>
    <n v="10884"/>
    <n v="10804"/>
    <n v="13518"/>
    <n v="8252"/>
    <n v="9280.75"/>
    <n v="3141.25"/>
    <n v="10295"/>
    <n v="7746"/>
    <n v="5252.5"/>
    <n v="8720"/>
    <n v="228.03125"/>
    <n v="2936"/>
    <n v="494.125"/>
    <n v="1164.5"/>
    <n v="673.5"/>
    <n v="5292"/>
    <m/>
    <m/>
    <n v="138444.8125"/>
    <n v="26.7"/>
    <m/>
    <x v="0"/>
  </r>
  <r>
    <x v="95"/>
    <n v="14820"/>
    <n v="8502.0625"/>
    <n v="5995"/>
    <n v="10561.5"/>
    <n v="10535"/>
    <n v="11209.5"/>
    <n v="12703.25"/>
    <n v="7681.5"/>
    <n v="9147"/>
    <n v="3216.25"/>
    <n v="10122"/>
    <n v="7511"/>
    <n v="5529.5"/>
    <n v="8811"/>
    <n v="230.15625"/>
    <n v="2847.5"/>
    <n v="604.875"/>
    <n v="1103.5"/>
    <n v="688"/>
    <n v="5272.5"/>
    <m/>
    <m/>
    <n v="137091.09375"/>
    <n v="26.423711340206186"/>
    <m/>
    <x v="0"/>
  </r>
  <r>
    <x v="96"/>
    <n v="14155"/>
    <n v="8815.0625"/>
    <n v="5900.5"/>
    <n v="10504.5625"/>
    <n v="9924"/>
    <n v="11643.5"/>
    <n v="12404.75"/>
    <n v="6940.5"/>
    <n v="9030.5"/>
    <n v="3102"/>
    <n v="10224"/>
    <n v="7452"/>
    <n v="5246.5"/>
    <n v="8837.5"/>
    <n v="218.46875"/>
    <n v="2812"/>
    <n v="587.75"/>
    <n v="1063.5"/>
    <n v="829.5"/>
    <n v="5415.5"/>
    <m/>
    <m/>
    <n v="135107.09375"/>
    <n v="26.093814432989685"/>
    <m/>
    <x v="0"/>
  </r>
  <r>
    <x v="97"/>
    <n v="14315"/>
    <n v="8124.75"/>
    <n v="5978"/>
    <n v="10814.375"/>
    <n v="10115"/>
    <n v="12509"/>
    <n v="11639.5"/>
    <n v="7134"/>
    <n v="9000.75"/>
    <n v="3111.5"/>
    <n v="9926"/>
    <n v="7180"/>
    <n v="5332.75"/>
    <n v="9502.5"/>
    <n v="263.625"/>
    <n v="3129.5"/>
    <n v="568.75"/>
    <n v="1079.5"/>
    <n v="964.5"/>
    <n v="4291.5"/>
    <m/>
    <m/>
    <n v="134980.5"/>
    <n v="26.2"/>
    <m/>
    <x v="0"/>
  </r>
  <r>
    <x v="98"/>
    <n v="13552.5"/>
    <n v="8029.9375"/>
    <n v="5712.5"/>
    <n v="9843.8125"/>
    <n v="10715"/>
    <n v="10475.5"/>
    <n v="10901.5"/>
    <n v="6763"/>
    <n v="8791.25"/>
    <n v="2859"/>
    <n v="9004"/>
    <n v="7064"/>
    <n v="5075.25"/>
    <n v="8911.5"/>
    <n v="199.59375"/>
    <n v="2980.5"/>
    <n v="454.625"/>
    <n v="1170"/>
    <n v="928"/>
    <n v="3415"/>
    <m/>
    <m/>
    <n v="126846.46875"/>
    <n v="26.8"/>
    <m/>
    <x v="0"/>
  </r>
  <r>
    <x v="99"/>
    <n v="13785.5"/>
    <n v="8798.125"/>
    <n v="5551.5"/>
    <n v="9612.78125"/>
    <n v="11286"/>
    <n v="9884.5"/>
    <n v="10835.75"/>
    <n v="6774"/>
    <n v="8939.5"/>
    <n v="2917.25"/>
    <n v="9523"/>
    <n v="7725.5"/>
    <n v="5012.25"/>
    <n v="8526"/>
    <n v="179.8125"/>
    <n v="2909.5"/>
    <n v="414.375"/>
    <n v="1199"/>
    <n v="677.5"/>
    <n v="4124"/>
    <m/>
    <m/>
    <n v="128675.84375"/>
    <n v="26.8"/>
    <m/>
    <x v="0"/>
  </r>
  <r>
    <x v="100"/>
    <n v="13500.5"/>
    <n v="9204.25"/>
    <n v="5681.5"/>
    <n v="10312.4375"/>
    <n v="11331.5"/>
    <n v="10833.5"/>
    <n v="11790.5"/>
    <n v="5285"/>
    <n v="9057.5"/>
    <n v="3094.75"/>
    <n v="9677"/>
    <n v="7550"/>
    <n v="5104"/>
    <n v="8561"/>
    <n v="165.09375"/>
    <n v="3052"/>
    <n v="390.5"/>
    <n v="1195"/>
    <n v="699.5"/>
    <n v="4723"/>
    <m/>
    <m/>
    <n v="131208.53125"/>
    <n v="26.6"/>
    <m/>
    <x v="0"/>
  </r>
  <r>
    <x v="101"/>
    <n v="13231.5"/>
    <n v="8875.25"/>
    <n v="5592.5"/>
    <n v="9898.09375"/>
    <n v="9476.5"/>
    <n v="11226"/>
    <n v="10743.25"/>
    <n v="5268.5"/>
    <n v="8722.5"/>
    <n v="3106"/>
    <n v="9881"/>
    <n v="7364.5"/>
    <n v="5030.5"/>
    <n v="8452"/>
    <n v="148"/>
    <n v="2789"/>
    <n v="372.875"/>
    <n v="1145.5"/>
    <n v="684"/>
    <n v="4703.5"/>
    <m/>
    <m/>
    <n v="126710.96875"/>
    <n v="24.578350515463917"/>
    <m/>
    <x v="0"/>
  </r>
  <r>
    <x v="102"/>
    <n v="12964"/>
    <n v="8664.75"/>
    <n v="5673"/>
    <n v="9541.21875"/>
    <n v="8238"/>
    <n v="11159"/>
    <n v="9921"/>
    <n v="6012"/>
    <n v="8518.5"/>
    <n v="3073.5"/>
    <n v="10041"/>
    <n v="7139"/>
    <n v="5062.25"/>
    <n v="8533"/>
    <n v="166.78125"/>
    <n v="2804.5"/>
    <n v="387.5"/>
    <n v="1028"/>
    <n v="618"/>
    <n v="4428"/>
    <m/>
    <m/>
    <n v="123973"/>
    <n v="22.7"/>
    <m/>
    <x v="0"/>
  </r>
  <r>
    <x v="103"/>
    <n v="14174.5"/>
    <n v="8819.9375"/>
    <n v="5848"/>
    <n v="10801.8125"/>
    <n v="9405.5"/>
    <n v="11267.5"/>
    <n v="12260.5"/>
    <n v="7469"/>
    <n v="8955.25"/>
    <n v="3242.5"/>
    <n v="10435"/>
    <n v="7302.5"/>
    <n v="5331.75"/>
    <n v="9490"/>
    <n v="247.65625"/>
    <n v="3000.5"/>
    <n v="492.75"/>
    <n v="1066"/>
    <n v="847.5"/>
    <n v="5283"/>
    <m/>
    <m/>
    <n v="135741.15625"/>
    <n v="23.6"/>
    <m/>
    <x v="0"/>
  </r>
  <r>
    <x v="104"/>
    <n v="13997.5"/>
    <n v="7505"/>
    <n v="5783"/>
    <n v="10451.9375"/>
    <n v="10210"/>
    <n v="10284"/>
    <n v="11523.75"/>
    <n v="6250"/>
    <n v="8617"/>
    <n v="3096.25"/>
    <n v="9333"/>
    <n v="7329.5"/>
    <n v="5276.25"/>
    <n v="8850"/>
    <n v="205.8125"/>
    <n v="2725.5"/>
    <n v="496.75"/>
    <n v="1091"/>
    <n v="839.5"/>
    <n v="4454"/>
    <m/>
    <m/>
    <n v="128319.75"/>
    <n v="24.895876288659789"/>
    <m/>
    <x v="0"/>
  </r>
  <r>
    <x v="105"/>
    <n v="13806"/>
    <n v="7377.25"/>
    <n v="5847.5"/>
    <n v="10111.375"/>
    <n v="10400.5"/>
    <n v="10864.5"/>
    <n v="11038"/>
    <n v="5937"/>
    <n v="8494.5"/>
    <n v="3011"/>
    <n v="9005"/>
    <n v="6756"/>
    <n v="5105.5"/>
    <n v="8604"/>
    <n v="200.4375"/>
    <n v="2767.5"/>
    <n v="479.75"/>
    <n v="1128.5"/>
    <n v="937"/>
    <n v="4103.5"/>
    <m/>
    <m/>
    <n v="125974.8125"/>
    <n v="25.5"/>
    <m/>
    <x v="0"/>
  </r>
  <r>
    <x v="106"/>
    <n v="14136.5"/>
    <n v="8417.5625"/>
    <n v="5683.5"/>
    <n v="9751.03125"/>
    <n v="10379"/>
    <n v="11401"/>
    <n v="10601"/>
    <n v="5408"/>
    <n v="8845.5"/>
    <n v="2989"/>
    <n v="9800"/>
    <n v="7695"/>
    <n v="5072.25"/>
    <n v="8606"/>
    <n v="208.3125"/>
    <n v="2830"/>
    <n v="465.375"/>
    <n v="1170"/>
    <n v="788.5"/>
    <n v="4926"/>
    <m/>
    <m/>
    <n v="129173.53125"/>
    <n v="26.1"/>
    <m/>
    <x v="0"/>
  </r>
  <r>
    <x v="107"/>
    <n v="13882.5"/>
    <n v="8229.625"/>
    <n v="5490"/>
    <n v="9589.21875"/>
    <n v="9790"/>
    <n v="10782.5"/>
    <n v="10128.5"/>
    <n v="5885"/>
    <n v="8670.25"/>
    <n v="2979.25"/>
    <n v="9818"/>
    <n v="7375.5"/>
    <n v="5047"/>
    <n v="8567"/>
    <n v="165.8125"/>
    <n v="2753"/>
    <n v="471.25"/>
    <n v="1173.5"/>
    <n v="774"/>
    <n v="4621.5"/>
    <m/>
    <m/>
    <n v="126193.40625"/>
    <n v="24.371134020618555"/>
    <m/>
    <x v="0"/>
  </r>
  <r>
    <x v="108"/>
    <n v="13678"/>
    <n v="7906.625"/>
    <n v="5723"/>
    <n v="9603.0625"/>
    <n v="8788.5"/>
    <n v="9909.5"/>
    <n v="11211"/>
    <n v="6420"/>
    <n v="8249.25"/>
    <n v="3138.5"/>
    <n v="8960"/>
    <n v="6849.5"/>
    <n v="4994.75"/>
    <n v="8553"/>
    <n v="191.375"/>
    <n v="2732.5"/>
    <n v="482.375"/>
    <n v="1088"/>
    <n v="781.5"/>
    <n v="4144.5"/>
    <m/>
    <m/>
    <n v="123404.9375"/>
    <n v="22.7"/>
    <m/>
    <x v="0"/>
  </r>
  <r>
    <x v="109"/>
    <n v="13830"/>
    <n v="8373.375"/>
    <n v="5671"/>
    <n v="9837.9375"/>
    <n v="8804"/>
    <n v="10380.5"/>
    <n v="11194.5"/>
    <n v="5901"/>
    <n v="8363.75"/>
    <n v="3105.75"/>
    <n v="9622"/>
    <n v="7178"/>
    <n v="5084.5"/>
    <n v="8685"/>
    <n v="176.53125"/>
    <n v="2756.5"/>
    <n v="434.875"/>
    <n v="1072"/>
    <n v="788.5"/>
    <n v="4615.5"/>
    <m/>
    <m/>
    <n v="125875.21875"/>
    <n v="22.5"/>
    <m/>
    <x v="0"/>
  </r>
  <r>
    <x v="110"/>
    <n v="14744"/>
    <n v="8629"/>
    <n v="5788.5"/>
    <n v="10640.8125"/>
    <n v="10261"/>
    <n v="11808.5"/>
    <n v="12275.5"/>
    <n v="5975.5"/>
    <n v="8848.25"/>
    <n v="3184"/>
    <n v="10311"/>
    <n v="7477"/>
    <n v="5104.75"/>
    <n v="9152"/>
    <n v="230"/>
    <n v="2887.5"/>
    <n v="510.625"/>
    <n v="1104"/>
    <n v="826.5"/>
    <n v="5009"/>
    <m/>
    <m/>
    <n v="134767.4375"/>
    <n v="24.796907216494844"/>
    <m/>
    <x v="0"/>
  </r>
  <r>
    <x v="111"/>
    <n v="14488"/>
    <n v="7751.9375"/>
    <n v="5886"/>
    <n v="10736.1875"/>
    <n v="10070.5"/>
    <n v="12328"/>
    <n v="11079"/>
    <n v="6795.5"/>
    <n v="8795"/>
    <n v="3313"/>
    <n v="9512"/>
    <n v="7354.5"/>
    <n v="5386.25"/>
    <n v="9003"/>
    <n v="244.46875"/>
    <n v="2986"/>
    <n v="570.75"/>
    <n v="1112.5"/>
    <n v="901"/>
    <n v="4785"/>
    <m/>
    <m/>
    <n v="133098.59375"/>
    <n v="24.516494845360832"/>
    <m/>
    <x v="0"/>
  </r>
  <r>
    <x v="112"/>
    <n v="13984.5"/>
    <n v="7530.25"/>
    <n v="5847"/>
    <n v="10227.125"/>
    <n v="10581"/>
    <n v="10796.5"/>
    <n v="10482"/>
    <n v="6720"/>
    <n v="8496.75"/>
    <n v="3215"/>
    <n v="9238"/>
    <n v="7003"/>
    <n v="5073.5"/>
    <n v="8803"/>
    <n v="190.5625"/>
    <n v="2762.5"/>
    <n v="475.875"/>
    <n v="1142.5"/>
    <n v="916.5"/>
    <n v="4600.5"/>
    <m/>
    <m/>
    <n v="128086.0625"/>
    <n v="25.2"/>
    <m/>
    <x v="0"/>
  </r>
  <r>
    <x v="113"/>
    <n v="14208"/>
    <n v="8412"/>
    <n v="5645"/>
    <n v="9561.1875"/>
    <n v="10254"/>
    <n v="10017.5"/>
    <n v="11257"/>
    <n v="6257"/>
    <n v="8807.25"/>
    <n v="3083.75"/>
    <n v="9671"/>
    <n v="7613"/>
    <n v="5134.25"/>
    <n v="8803"/>
    <n v="185.15625"/>
    <n v="2692.5"/>
    <n v="474.5"/>
    <n v="1170.5"/>
    <n v="811"/>
    <n v="4621.5"/>
    <m/>
    <m/>
    <n v="128679.09375"/>
    <n v="25.1"/>
    <m/>
    <x v="0"/>
  </r>
  <r>
    <x v="114"/>
    <n v="13959"/>
    <n v="8401.9375"/>
    <n v="5725.5"/>
    <n v="9510"/>
    <n v="10706"/>
    <n v="10917.5"/>
    <n v="11094.5"/>
    <n v="5209.5"/>
    <n v="8664.75"/>
    <n v="3028.5"/>
    <n v="9830"/>
    <n v="7507"/>
    <n v="4958.75"/>
    <n v="8678"/>
    <n v="185.28125"/>
    <n v="2665.5"/>
    <n v="443.375"/>
    <n v="1185.5"/>
    <n v="737.5"/>
    <n v="4349"/>
    <m/>
    <m/>
    <n v="127757.09375"/>
    <n v="25"/>
    <m/>
    <x v="0"/>
  </r>
  <r>
    <x v="115"/>
    <n v="13921"/>
    <n v="8490.1875"/>
    <n v="5735"/>
    <n v="9722.625"/>
    <n v="10960"/>
    <n v="11084"/>
    <n v="10929.5"/>
    <n v="5300.5"/>
    <n v="8905.25"/>
    <n v="3049"/>
    <n v="9430"/>
    <n v="7603.5"/>
    <n v="5030.5"/>
    <n v="8702"/>
    <n v="184.34375"/>
    <n v="2747.5"/>
    <n v="416.5"/>
    <n v="1188"/>
    <n v="802.5"/>
    <n v="4495"/>
    <m/>
    <m/>
    <n v="128696.90625"/>
    <n v="25.2"/>
    <m/>
    <x v="0"/>
  </r>
  <r>
    <x v="116"/>
    <n v="14639"/>
    <n v="8532.375"/>
    <n v="5815"/>
    <n v="10040.125"/>
    <n v="10835"/>
    <n v="11463"/>
    <n v="9806"/>
    <n v="6138"/>
    <n v="9111.25"/>
    <n v="3066.25"/>
    <n v="10126"/>
    <n v="7790"/>
    <n v="5231.25"/>
    <n v="8607"/>
    <n v="182.09375"/>
    <n v="2771"/>
    <n v="428.875"/>
    <n v="1217.5"/>
    <n v="732.5"/>
    <n v="4536.5"/>
    <m/>
    <m/>
    <n v="131068.71875"/>
    <n v="25.8"/>
    <m/>
    <x v="0"/>
  </r>
  <r>
    <x v="117"/>
    <n v="14718"/>
    <n v="8791.4375"/>
    <n v="6163.5"/>
    <n v="10787.0625"/>
    <n v="11422"/>
    <n v="11147.5"/>
    <n v="11517"/>
    <n v="7544"/>
    <n v="9347.25"/>
    <n v="3309.75"/>
    <n v="10456"/>
    <n v="7849.5"/>
    <n v="5410.75"/>
    <n v="9191"/>
    <n v="247.375"/>
    <n v="3076.5"/>
    <n v="563.75"/>
    <n v="1252.5"/>
    <n v="925.5"/>
    <n v="4854"/>
    <m/>
    <m/>
    <n v="138574.375"/>
    <n v="26"/>
    <m/>
    <x v="0"/>
  </r>
  <r>
    <x v="118"/>
    <n v="14634"/>
    <n v="7743.0625"/>
    <n v="6141.5"/>
    <n v="10636.875"/>
    <n v="10226"/>
    <n v="10532.5"/>
    <n v="11415"/>
    <n v="8044.5"/>
    <n v="8754.75"/>
    <n v="3275.25"/>
    <n v="9874"/>
    <n v="7489"/>
    <n v="5339.75"/>
    <n v="9412"/>
    <n v="260.8125"/>
    <n v="2953"/>
    <n v="617.25"/>
    <n v="1132"/>
    <n v="887"/>
    <n v="4471.5"/>
    <m/>
    <m/>
    <n v="133839.75"/>
    <n v="25.3"/>
    <m/>
    <x v="0"/>
  </r>
  <r>
    <x v="119"/>
    <n v="13744.5"/>
    <n v="7391.125"/>
    <n v="5904.5"/>
    <n v="10196.9375"/>
    <n v="9409.5"/>
    <n v="10965"/>
    <n v="10433.5"/>
    <n v="6329.5"/>
    <n v="8265"/>
    <n v="3053.75"/>
    <n v="8950"/>
    <n v="6818.5"/>
    <n v="5024.5"/>
    <n v="8730"/>
    <n v="200.25"/>
    <n v="2693"/>
    <n v="484.75"/>
    <n v="1091.5"/>
    <n v="841.5"/>
    <n v="4171.5"/>
    <m/>
    <m/>
    <n v="124698.8125"/>
    <n v="23.7"/>
    <m/>
    <x v="0"/>
  </r>
  <r>
    <x v="120"/>
    <n v="13980"/>
    <n v="8390.875"/>
    <n v="5805.5"/>
    <n v="9435.6875"/>
    <n v="9327"/>
    <n v="11273.5"/>
    <n v="9796.5"/>
    <n v="6047"/>
    <n v="8323.75"/>
    <n v="2942.75"/>
    <n v="9778"/>
    <n v="7441.5"/>
    <n v="4877"/>
    <n v="8674"/>
    <n v="196.21875"/>
    <n v="2572"/>
    <n v="457.5"/>
    <n v="1093.5"/>
    <n v="796.5"/>
    <n v="4920.5"/>
    <m/>
    <m/>
    <n v="126129.28125"/>
    <n v="24.9"/>
    <m/>
    <x v="0"/>
  </r>
  <r>
    <x v="121"/>
    <n v="13848"/>
    <n v="8474.9375"/>
    <n v="5830"/>
    <n v="9333.5625"/>
    <n v="9739"/>
    <n v="11426.5"/>
    <n v="9181.5"/>
    <n v="6851"/>
    <n v="8448.75"/>
    <n v="2882.75"/>
    <n v="9941"/>
    <n v="7364.5"/>
    <n v="4993"/>
    <n v="8614"/>
    <n v="188.09375"/>
    <n v="2556"/>
    <n v="480.125"/>
    <n v="1102.5"/>
    <n v="773"/>
    <n v="4919"/>
    <m/>
    <m/>
    <n v="126947.21875"/>
    <n v="25.702061855670113"/>
    <m/>
    <x v="0"/>
  </r>
  <r>
    <x v="122"/>
    <n v="14213.5"/>
    <n v="8463.4375"/>
    <n v="5975.5"/>
    <n v="10092.125"/>
    <n v="9358"/>
    <n v="11056"/>
    <n v="11027.5"/>
    <n v="7351.5"/>
    <n v="8639.5"/>
    <n v="3205.25"/>
    <n v="10275"/>
    <n v="7383"/>
    <n v="5152.25"/>
    <n v="8939"/>
    <n v="240.6875"/>
    <n v="2768"/>
    <n v="528.125"/>
    <n v="1081"/>
    <n v="750"/>
    <n v="5305"/>
    <m/>
    <m/>
    <n v="131804.375"/>
    <n v="25.3"/>
    <m/>
    <x v="0"/>
  </r>
  <r>
    <x v="123"/>
    <n v="13374.5"/>
    <n v="7900.25"/>
    <n v="5815.5"/>
    <n v="9412.9375"/>
    <n v="8801"/>
    <n v="10430.5"/>
    <n v="11019"/>
    <n v="4578.5"/>
    <n v="8405.75"/>
    <n v="3036.5"/>
    <n v="9750"/>
    <n v="7260"/>
    <n v="4717.5"/>
    <n v="8686"/>
    <n v="79.75"/>
    <n v="2368"/>
    <n v="221.625"/>
    <n v="1095.5"/>
    <n v="741.5"/>
    <n v="4847"/>
    <m/>
    <m/>
    <n v="122541.3125"/>
    <n v="24.6"/>
    <m/>
    <x v="0"/>
  </r>
  <r>
    <x v="124"/>
    <n v="14190.5"/>
    <n v="8552.1875"/>
    <n v="6093"/>
    <n v="10493.125"/>
    <n v="8635"/>
    <n v="11792"/>
    <n v="12509"/>
    <n v="5452.5"/>
    <n v="8600.25"/>
    <n v="2976.25"/>
    <n v="10165"/>
    <n v="7243.5"/>
    <n v="5127.25"/>
    <n v="9230"/>
    <n v="242.90625"/>
    <n v="2700"/>
    <n v="500.625"/>
    <n v="1072.5"/>
    <n v="1028"/>
    <n v="5391.5"/>
    <m/>
    <m/>
    <n v="131995.09375"/>
    <n v="21.9"/>
    <m/>
    <x v="0"/>
  </r>
  <r>
    <x v="125"/>
    <n v="14141.5"/>
    <n v="7922.375"/>
    <n v="5964.5"/>
    <n v="11007.6875"/>
    <n v="8576.5"/>
    <n v="12118"/>
    <n v="11488.5"/>
    <n v="6458.5"/>
    <n v="8553.75"/>
    <n v="3122.5"/>
    <n v="9041"/>
    <n v="7256"/>
    <n v="4998"/>
    <n v="9077"/>
    <n v="264.6875"/>
    <n v="2961"/>
    <n v="466.375"/>
    <n v="1206"/>
    <n v="1362"/>
    <n v="5274"/>
    <m/>
    <m/>
    <n v="131259.875"/>
    <n v="21.4"/>
    <m/>
    <x v="0"/>
  </r>
  <r>
    <x v="126"/>
    <n v="14195.5"/>
    <n v="7944.625"/>
    <n v="5799.5"/>
    <n v="11209.3125"/>
    <n v="9617.5"/>
    <n v="10589.5"/>
    <n v="7858"/>
    <n v="4228.5"/>
    <n v="8304.25"/>
    <n v="3059.25"/>
    <n v="8853"/>
    <n v="7134"/>
    <n v="4870.5"/>
    <n v="8785"/>
    <n v="242.0625"/>
    <n v="2940.5"/>
    <n v="459.5"/>
    <n v="1248.5"/>
    <n v="1519"/>
    <n v="4453"/>
    <m/>
    <m/>
    <n v="123311"/>
    <n v="23.9"/>
    <m/>
    <x v="0"/>
  </r>
  <r>
    <x v="127"/>
    <n v="14063.5"/>
    <n v="8731.375"/>
    <n v="5720"/>
    <n v="10422.1875"/>
    <n v="10342.5"/>
    <n v="9191.5"/>
    <n v="7873"/>
    <n v="3574.5"/>
    <n v="8574.75"/>
    <n v="2934.75"/>
    <n v="9432"/>
    <n v="7601"/>
    <n v="4838"/>
    <n v="8730"/>
    <n v="215.1875"/>
    <n v="2731"/>
    <n v="471.125"/>
    <n v="1200"/>
    <n v="943.5"/>
    <n v="4969"/>
    <m/>
    <m/>
    <n v="122558.875"/>
    <n v="24.6"/>
    <m/>
    <x v="0"/>
  </r>
  <r>
    <x v="128"/>
    <n v="13837.5"/>
    <n v="8919.5"/>
    <n v="5638.5"/>
    <n v="10387"/>
    <n v="10542.5"/>
    <n v="9796.5"/>
    <n v="8033.5"/>
    <n v="2312.5"/>
    <n v="8680.75"/>
    <n v="2956.25"/>
    <n v="9254"/>
    <n v="7732"/>
    <n v="4909.25"/>
    <n v="8653"/>
    <n v="170.4375"/>
    <n v="2932"/>
    <n v="414.125"/>
    <n v="1197.5"/>
    <n v="819.5"/>
    <n v="5007.5"/>
    <m/>
    <m/>
    <n v="122193.8125"/>
    <n v="25.2"/>
    <m/>
    <x v="0"/>
  </r>
  <r>
    <x v="129"/>
    <n v="14119.5"/>
    <n v="9083.25"/>
    <n v="5867.5"/>
    <n v="10671.5"/>
    <n v="10591.5"/>
    <n v="10210.5"/>
    <n v="7511"/>
    <n v="2380.5"/>
    <n v="8720"/>
    <n v="2932.5"/>
    <n v="9473"/>
    <n v="7602.5"/>
    <n v="5015.75"/>
    <n v="8602"/>
    <n v="176.8125"/>
    <n v="2752"/>
    <n v="410.5"/>
    <n v="1200.5"/>
    <n v="858.5"/>
    <n v="4807.5"/>
    <m/>
    <m/>
    <n v="122986.8125"/>
    <n v="25.560824742268043"/>
    <m/>
    <x v="0"/>
  </r>
  <r>
    <x v="130"/>
    <n v="14173"/>
    <n v="9242.125"/>
    <n v="5757"/>
    <n v="10703.5625"/>
    <n v="10173.5"/>
    <n v="10196"/>
    <n v="6801.5"/>
    <n v="3085"/>
    <n v="8864.25"/>
    <n v="2960"/>
    <n v="9392"/>
    <n v="7626.5"/>
    <n v="5031.75"/>
    <n v="8727"/>
    <n v="198.625"/>
    <n v="2803"/>
    <n v="419.75"/>
    <n v="1173"/>
    <n v="801"/>
    <n v="4662"/>
    <m/>
    <m/>
    <n v="122790.5625"/>
    <n v="25.255670103092779"/>
    <m/>
    <x v="0"/>
  </r>
  <r>
    <x v="131"/>
    <n v="14064"/>
    <n v="9053.4375"/>
    <n v="5968"/>
    <n v="10829.125"/>
    <n v="10061"/>
    <n v="9356.5"/>
    <n v="7276.5"/>
    <n v="3654.5"/>
    <n v="8711.25"/>
    <n v="3095.75"/>
    <n v="9616"/>
    <n v="7594"/>
    <n v="4874"/>
    <n v="8560"/>
    <n v="205"/>
    <n v="2732"/>
    <n v="485.25"/>
    <n v="1129.5"/>
    <n v="835.5"/>
    <n v="4866"/>
    <m/>
    <m/>
    <n v="122967.3125"/>
    <n v="24.3"/>
    <m/>
    <x v="0"/>
  </r>
  <r>
    <x v="132"/>
    <n v="14095.5"/>
    <n v="8316.8125"/>
    <n v="5922"/>
    <n v="11347.8125"/>
    <n v="10106.5"/>
    <n v="9493.5"/>
    <n v="8359"/>
    <n v="3246.5"/>
    <n v="8639"/>
    <n v="3152.75"/>
    <n v="9003"/>
    <n v="7474"/>
    <n v="4963.75"/>
    <n v="8642"/>
    <n v="207.75"/>
    <n v="2916"/>
    <n v="484.875"/>
    <n v="1162.5"/>
    <n v="892.5"/>
    <n v="4658"/>
    <m/>
    <m/>
    <n v="123083.75"/>
    <n v="24.8"/>
    <m/>
    <x v="0"/>
  </r>
  <r>
    <x v="133"/>
    <n v="13941.5"/>
    <n v="8025.25"/>
    <n v="6056.5"/>
    <n v="10937.8125"/>
    <n v="9917"/>
    <n v="9902"/>
    <n v="8288.5"/>
    <n v="2285.5"/>
    <n v="8255"/>
    <n v="3070"/>
    <n v="8958"/>
    <n v="7250"/>
    <n v="4876.5"/>
    <n v="8532"/>
    <n v="202.125"/>
    <n v="2746"/>
    <n v="459.5"/>
    <n v="1165.5"/>
    <n v="901"/>
    <n v="4275"/>
    <m/>
    <m/>
    <n v="120044.6875"/>
    <n v="24.6"/>
    <m/>
    <x v="0"/>
  </r>
  <r>
    <x v="134"/>
    <n v="14189"/>
    <n v="9025.8125"/>
    <n v="5866.5"/>
    <n v="10579.5625"/>
    <n v="9763"/>
    <n v="10396"/>
    <n v="7297.5"/>
    <n v="2692.5"/>
    <n v="8655.25"/>
    <n v="3050.5"/>
    <n v="9625"/>
    <n v="7880.5"/>
    <n v="4880.5"/>
    <n v="8636"/>
    <n v="180.4375"/>
    <n v="2757.5"/>
    <n v="442.625"/>
    <n v="1190"/>
    <n v="806"/>
    <n v="4933"/>
    <m/>
    <m/>
    <n v="122847.1875"/>
    <n v="24.9"/>
    <m/>
    <x v="0"/>
  </r>
  <r>
    <x v="135"/>
    <n v="13864.5"/>
    <n v="9079.625"/>
    <n v="5785"/>
    <n v="10493.1875"/>
    <n v="9272"/>
    <n v="10255.5"/>
    <n v="7521.5"/>
    <n v="3529"/>
    <n v="8521.5"/>
    <n v="3074.5"/>
    <n v="10062"/>
    <n v="7719"/>
    <n v="4819.5"/>
    <n v="8488"/>
    <n v="192.75"/>
    <n v="2705.5"/>
    <n v="395.875"/>
    <n v="1154.5"/>
    <n v="780.5"/>
    <n v="5005.5"/>
    <m/>
    <m/>
    <n v="122719.4375"/>
    <n v="24.4"/>
    <m/>
    <x v="0"/>
  </r>
  <r>
    <x v="136"/>
    <n v="13815"/>
    <n v="8987.6875"/>
    <n v="5742.5"/>
    <n v="10400.75"/>
    <n v="8842.5"/>
    <n v="9126"/>
    <n v="8032"/>
    <n v="3890"/>
    <n v="8580.5"/>
    <n v="2990.75"/>
    <n v="9537"/>
    <n v="7112.5"/>
    <n v="4813"/>
    <n v="8397"/>
    <n v="175.125"/>
    <n v="2701"/>
    <n v="393.125"/>
    <n v="1115.5"/>
    <n v="784.5"/>
    <n v="4696"/>
    <m/>
    <m/>
    <n v="120132.4375"/>
    <n v="24.1"/>
    <m/>
    <x v="0"/>
  </r>
  <r>
    <x v="137"/>
    <n v="14177"/>
    <n v="9073.9375"/>
    <n v="5732"/>
    <n v="10516.25"/>
    <n v="9149"/>
    <n v="9436.5"/>
    <n v="8019"/>
    <n v="3054.5"/>
    <n v="8552.25"/>
    <n v="2980"/>
    <n v="9557"/>
    <n v="7309"/>
    <n v="4892.5"/>
    <n v="8613"/>
    <n v="186"/>
    <n v="2839"/>
    <n v="424.25"/>
    <n v="1145"/>
    <n v="773"/>
    <n v="4754"/>
    <m/>
    <m/>
    <n v="121183.1875"/>
    <n v="24"/>
    <m/>
    <x v="0"/>
  </r>
  <r>
    <x v="138"/>
    <n v="14298"/>
    <n v="9073.1875"/>
    <n v="5900.5"/>
    <n v="10633.5"/>
    <n v="10031"/>
    <n v="10414"/>
    <n v="8383"/>
    <n v="2719"/>
    <n v="8592.5"/>
    <n v="3136.75"/>
    <n v="10194"/>
    <n v="7644"/>
    <n v="5042.25"/>
    <n v="8791"/>
    <n v="201.625"/>
    <n v="2955.5"/>
    <n v="461.375"/>
    <n v="1199.5"/>
    <n v="892"/>
    <n v="4832.5"/>
    <m/>
    <m/>
    <n v="125395.1875"/>
    <n v="24.7"/>
    <m/>
    <x v="0"/>
  </r>
  <r>
    <x v="139"/>
    <n v="13513.5"/>
    <n v="8031.1875"/>
    <n v="5804.5"/>
    <n v="11190.3125"/>
    <n v="9674.5"/>
    <n v="11395.5"/>
    <n v="7510.5"/>
    <n v="3710.5"/>
    <n v="8569.75"/>
    <n v="3197.75"/>
    <n v="9278"/>
    <n v="7395"/>
    <n v="5136"/>
    <n v="9005"/>
    <n v="227"/>
    <n v="3138.5"/>
    <n v="528.75"/>
    <n v="1204.5"/>
    <n v="825.5"/>
    <n v="4660.5"/>
    <m/>
    <m/>
    <n v="123996.75"/>
    <n v="24.6"/>
    <m/>
    <x v="0"/>
  </r>
  <r>
    <x v="140"/>
    <n v="14123.5"/>
    <n v="8837.5"/>
    <n v="5846.5"/>
    <n v="10643.4375"/>
    <n v="9642.5"/>
    <n v="10421"/>
    <n v="7522"/>
    <n v="4053.5"/>
    <n v="8070"/>
    <n v="3048.75"/>
    <n v="8796"/>
    <n v="7327"/>
    <n v="5030.5"/>
    <n v="8941"/>
    <n v="215.8125"/>
    <n v="2818"/>
    <n v="522.625"/>
    <n v="1217.5"/>
    <n v="907.5"/>
    <n v="4490.5"/>
    <m/>
    <m/>
    <n v="122475.125"/>
    <n v="25.048453608247424"/>
    <m/>
    <x v="0"/>
  </r>
  <r>
    <x v="141"/>
    <n v="14183.5"/>
    <n v="8763.1875"/>
    <n v="5971.5"/>
    <n v="10268.75"/>
    <n v="8839"/>
    <n v="9203.5"/>
    <n v="7749.5"/>
    <n v="3869.5"/>
    <n v="8317.25"/>
    <n v="3045.25"/>
    <n v="9634"/>
    <n v="7629"/>
    <n v="5046.25"/>
    <n v="8634"/>
    <n v="196"/>
    <n v="2821.5"/>
    <n v="475.625"/>
    <n v="1109"/>
    <n v="878"/>
    <n v="4701"/>
    <m/>
    <m/>
    <n v="121335.3125"/>
    <n v="23.95051546391753"/>
    <m/>
    <x v="0"/>
  </r>
  <r>
    <x v="142"/>
    <n v="15041"/>
    <n v="8621.375"/>
    <n v="6077.5"/>
    <n v="9572.3125"/>
    <n v="8832.5"/>
    <n v="9816"/>
    <n v="8375.5"/>
    <n v="2605"/>
    <n v="8284.25"/>
    <n v="2954.25"/>
    <n v="9803"/>
    <n v="7494.5"/>
    <n v="5220.25"/>
    <n v="8557"/>
    <n v="186.3125"/>
    <n v="2831.5"/>
    <n v="425.625"/>
    <n v="1124"/>
    <n v="775"/>
    <n v="4543"/>
    <m/>
    <m/>
    <n v="121139.875"/>
    <n v="23.731958762886588"/>
    <m/>
    <x v="0"/>
  </r>
  <r>
    <x v="143"/>
    <n v="14462.5"/>
    <n v="8474.875"/>
    <n v="6191.5"/>
    <n v="9375.125"/>
    <n v="9649.5"/>
    <n v="10404.5"/>
    <n v="7591"/>
    <n v="2798.5"/>
    <n v="8265.5"/>
    <n v="2974.5"/>
    <n v="10256"/>
    <n v="7315.5"/>
    <n v="5176.75"/>
    <n v="8589"/>
    <n v="186.125"/>
    <n v="2735.5"/>
    <n v="422.125"/>
    <n v="1171"/>
    <n v="805"/>
    <n v="4991"/>
    <m/>
    <m/>
    <n v="121835.5"/>
    <n v="24.642268041237116"/>
    <m/>
    <x v="0"/>
  </r>
  <r>
    <x v="144"/>
    <n v="14126.5"/>
    <n v="8736.375"/>
    <n v="6176"/>
    <n v="9255.8125"/>
    <n v="7402"/>
    <n v="10607"/>
    <n v="6987.5"/>
    <n v="3453.5"/>
    <n v="7744.75"/>
    <n v="2903.5"/>
    <n v="10278"/>
    <n v="7040"/>
    <n v="4876.25"/>
    <n v="8606"/>
    <n v="202.4375"/>
    <n v="2562"/>
    <n v="481.75"/>
    <n v="1029"/>
    <n v="755.5"/>
    <n v="4466"/>
    <m/>
    <m/>
    <n v="117689.875"/>
    <n v="20.579381443298967"/>
    <m/>
    <x v="0"/>
  </r>
  <r>
    <x v="145"/>
    <n v="14494.5"/>
    <n v="8334.5"/>
    <n v="5860.5"/>
    <n v="9991.125"/>
    <n v="8276.5"/>
    <n v="9885"/>
    <n v="7976"/>
    <n v="4140"/>
    <n v="7845.25"/>
    <n v="3022.5"/>
    <n v="10231"/>
    <n v="7198.5"/>
    <n v="5058.5"/>
    <n v="8766"/>
    <n v="213.125"/>
    <n v="2652"/>
    <n v="513.375"/>
    <n v="1026.5"/>
    <n v="783.5"/>
    <n v="5008"/>
    <m/>
    <m/>
    <n v="121276.375"/>
    <n v="20.9"/>
    <m/>
    <x v="0"/>
  </r>
  <r>
    <x v="146"/>
    <n v="14127"/>
    <n v="8925.375"/>
    <n v="5796.5"/>
    <n v="10061.9375"/>
    <n v="8219"/>
    <n v="9784.5"/>
    <n v="8429.5"/>
    <n v="3629"/>
    <n v="8202"/>
    <n v="2911.25"/>
    <n v="9669"/>
    <n v="7166"/>
    <n v="5085.5"/>
    <n v="8857"/>
    <n v="232.375"/>
    <n v="2598.5"/>
    <n v="561.75"/>
    <n v="1175.5"/>
    <n v="1373"/>
    <n v="5944"/>
    <m/>
    <m/>
    <n v="122748.6875"/>
    <n v="22.483505154639172"/>
    <m/>
    <x v="0"/>
  </r>
  <r>
    <x v="147"/>
    <n v="13924.5"/>
    <n v="9102.9375"/>
    <n v="5837"/>
    <n v="10456.625"/>
    <n v="7069"/>
    <n v="10465.5"/>
    <n v="8773"/>
    <n v="2637"/>
    <n v="7908.5"/>
    <n v="3076.75"/>
    <n v="9322"/>
    <n v="6493.5"/>
    <n v="4836.75"/>
    <n v="8931"/>
    <n v="189.1875"/>
    <n v="2654.5"/>
    <n v="458.25"/>
    <n v="1123"/>
    <n v="1260"/>
    <n v="4464"/>
    <m/>
    <m/>
    <n v="118983"/>
    <n v="19.600000000000001"/>
    <m/>
    <x v="0"/>
  </r>
  <r>
    <x v="148"/>
    <n v="13903"/>
    <n v="9566.75"/>
    <n v="5868"/>
    <n v="9507.375"/>
    <n v="6896"/>
    <n v="10342.5"/>
    <n v="7022"/>
    <n v="3244"/>
    <n v="7525"/>
    <n v="2812"/>
    <n v="9826"/>
    <n v="6880"/>
    <n v="4810.25"/>
    <n v="8791"/>
    <n v="186.5"/>
    <n v="2292"/>
    <n v="453.5"/>
    <n v="995"/>
    <n v="740"/>
    <n v="4477"/>
    <m/>
    <m/>
    <n v="116137.875"/>
    <n v="19.2"/>
    <m/>
    <x v="0"/>
  </r>
  <r>
    <x v="149"/>
    <n v="14707"/>
    <n v="9374.75"/>
    <n v="6058.5"/>
    <n v="9472.6875"/>
    <n v="7486"/>
    <n v="10005.5"/>
    <n v="6815"/>
    <n v="3919.5"/>
    <n v="7700.5"/>
    <n v="2958"/>
    <n v="9925"/>
    <n v="7006"/>
    <n v="4657"/>
    <n v="8774"/>
    <n v="161.1875"/>
    <n v="2550"/>
    <n v="386.375"/>
    <n v="1036"/>
    <n v="679.5"/>
    <n v="4497"/>
    <m/>
    <m/>
    <n v="118169.5"/>
    <n v="20.5"/>
    <m/>
    <x v="0"/>
  </r>
  <r>
    <x v="150"/>
    <n v="14265"/>
    <n v="9346.375"/>
    <n v="6160.5"/>
    <n v="9496.375"/>
    <n v="7245"/>
    <n v="8872.5"/>
    <n v="7651.5"/>
    <n v="4232.5"/>
    <n v="7781.25"/>
    <n v="2876"/>
    <n v="10105"/>
    <n v="6894.5"/>
    <n v="4736.5"/>
    <n v="8810"/>
    <n v="165.875"/>
    <n v="2499.5"/>
    <n v="387.875"/>
    <n v="1073.5"/>
    <n v="704"/>
    <n v="4525"/>
    <m/>
    <m/>
    <n v="117828.75"/>
    <n v="20.6"/>
    <m/>
    <x v="0"/>
  </r>
  <r>
    <x v="151"/>
    <n v="14296"/>
    <n v="8715.625"/>
    <n v="6114.5"/>
    <n v="9593.5"/>
    <n v="7940"/>
    <n v="9843"/>
    <n v="8229"/>
    <n v="3093.5"/>
    <n v="7777"/>
    <n v="2848.75"/>
    <n v="9818"/>
    <n v="7096"/>
    <n v="5079.25"/>
    <n v="8799"/>
    <n v="197.75"/>
    <n v="2671"/>
    <n v="456"/>
    <n v="1043.5"/>
    <n v="751"/>
    <n v="4653"/>
    <m/>
    <m/>
    <n v="119015.375"/>
    <n v="21.5"/>
    <m/>
    <x v="0"/>
  </r>
  <r>
    <x v="152"/>
    <n v="14868.5"/>
    <n v="8845.125"/>
    <n v="6002.5"/>
    <n v="10439.75"/>
    <n v="8248.5"/>
    <n v="11035.5"/>
    <n v="8529.5"/>
    <n v="2691.5"/>
    <n v="7925.5"/>
    <n v="2932.75"/>
    <n v="9917"/>
    <n v="7326.5"/>
    <n v="4962.5"/>
    <n v="8850"/>
    <n v="203.125"/>
    <n v="2596"/>
    <n v="519"/>
    <n v="1161.5"/>
    <n v="1349"/>
    <n v="5548"/>
    <m/>
    <m/>
    <n v="123951.75"/>
    <n v="22.1"/>
    <m/>
    <x v="0"/>
  </r>
  <r>
    <x v="153"/>
    <n v="14771.5"/>
    <n v="9083.125"/>
    <n v="5912.5"/>
    <n v="11010.4375"/>
    <n v="8811.5"/>
    <n v="11137"/>
    <n v="7419.5"/>
    <n v="3409.5"/>
    <n v="7972.25"/>
    <n v="3013.75"/>
    <n v="9119"/>
    <n v="7327.5"/>
    <n v="5097.25"/>
    <n v="9077"/>
    <n v="234.3125"/>
    <n v="2811"/>
    <n v="558"/>
    <n v="1198"/>
    <n v="1367"/>
    <n v="4740"/>
    <m/>
    <m/>
    <n v="124070.125"/>
    <n v="23.6"/>
    <m/>
    <x v="0"/>
  </r>
  <r>
    <x v="154"/>
    <n v="14863.5"/>
    <n v="9184.5"/>
    <n v="5812"/>
    <n v="10401.375"/>
    <n v="9053"/>
    <n v="10238"/>
    <n v="7694"/>
    <n v="3852.5"/>
    <n v="7845.25"/>
    <n v="3034"/>
    <n v="9123"/>
    <n v="7106"/>
    <n v="5090.5"/>
    <n v="9010"/>
    <n v="237.125"/>
    <n v="2770"/>
    <n v="563.25"/>
    <n v="1221.5"/>
    <n v="1413"/>
    <n v="4460"/>
    <m/>
    <m/>
    <n v="122972.5"/>
    <n v="23.8"/>
    <m/>
    <x v="0"/>
  </r>
  <r>
    <x v="155"/>
    <n v="14957.5"/>
    <n v="8711.875"/>
    <n v="5847"/>
    <n v="9858.625"/>
    <n v="8981.5"/>
    <n v="9418.5"/>
    <n v="8297"/>
    <n v="3801"/>
    <n v="8098.5"/>
    <n v="2918.5"/>
    <n v="9654"/>
    <n v="7372.5"/>
    <n v="5028.25"/>
    <n v="8921"/>
    <n v="196.9375"/>
    <n v="2711"/>
    <n v="478.375"/>
    <n v="1130.5"/>
    <n v="828.5"/>
    <n v="4782"/>
    <m/>
    <m/>
    <n v="121993.0625"/>
    <n v="23.8"/>
    <m/>
    <x v="0"/>
  </r>
  <r>
    <x v="156"/>
    <n v="14096.5"/>
    <n v="9954.25"/>
    <n v="5981.5"/>
    <n v="10361.25"/>
    <n v="9772"/>
    <n v="10099.5"/>
    <n v="8331"/>
    <n v="2537.5"/>
    <n v="8402.75"/>
    <n v="3214.25"/>
    <n v="10052"/>
    <n v="7595"/>
    <n v="5137"/>
    <n v="9032"/>
    <n v="188.25"/>
    <n v="2774"/>
    <n v="459.125"/>
    <n v="1163.5"/>
    <n v="800"/>
    <n v="4944"/>
    <m/>
    <m/>
    <n v="124895.375"/>
    <n v="24.3"/>
    <m/>
    <x v="0"/>
  </r>
  <r>
    <x v="157"/>
    <n v="14938"/>
    <n v="8467.375"/>
    <n v="6414"/>
    <n v="10196.9375"/>
    <n v="8657.5"/>
    <n v="10443"/>
    <n v="7773"/>
    <n v="2817.5"/>
    <n v="8297.75"/>
    <n v="3119"/>
    <n v="10022"/>
    <n v="7348"/>
    <n v="5113.75"/>
    <n v="8788"/>
    <n v="179.0625"/>
    <n v="2991"/>
    <n v="404"/>
    <n v="1139.5"/>
    <n v="795"/>
    <n v="4691"/>
    <m/>
    <m/>
    <n v="122595.375"/>
    <n v="23.7"/>
    <m/>
    <x v="0"/>
  </r>
  <r>
    <x v="158"/>
    <n v="14108.5"/>
    <n v="9061.125"/>
    <n v="6127.5"/>
    <n v="9852.6875"/>
    <n v="9013.5"/>
    <n v="10568"/>
    <n v="6877.5"/>
    <n v="3528.5"/>
    <n v="8135"/>
    <n v="3100.75"/>
    <n v="9942"/>
    <n v="7403"/>
    <n v="5047"/>
    <n v="8887"/>
    <n v="187.375"/>
    <n v="2639"/>
    <n v="445"/>
    <n v="1150"/>
    <n v="773"/>
    <n v="4813"/>
    <m/>
    <m/>
    <n v="121659.4375"/>
    <n v="23.8"/>
    <m/>
    <x v="0"/>
  </r>
  <r>
    <x v="159"/>
    <n v="14800.5"/>
    <n v="8898.5"/>
    <n v="6026.5"/>
    <n v="10745.375"/>
    <n v="7428.5"/>
    <n v="9855.5"/>
    <n v="8463.5"/>
    <n v="4110"/>
    <n v="8134.25"/>
    <n v="3153.5"/>
    <n v="10473"/>
    <n v="7224"/>
    <n v="5056.5"/>
    <n v="9002"/>
    <n v="209.6875"/>
    <n v="3022.5"/>
    <n v="524.125"/>
    <n v="1175"/>
    <n v="816"/>
    <n v="5008"/>
    <m/>
    <m/>
    <n v="124126.9375"/>
    <n v="20.3"/>
    <m/>
    <x v="0"/>
  </r>
  <r>
    <x v="160"/>
    <n v="13891.5"/>
    <n v="9171.375"/>
    <n v="5951.5"/>
    <n v="10335.6875"/>
    <n v="6770"/>
    <n v="10610"/>
    <n v="8917"/>
    <n v="3679.5"/>
    <n v="7648.25"/>
    <n v="2974.5"/>
    <n v="9991"/>
    <n v="6937"/>
    <n v="5069.25"/>
    <n v="9501"/>
    <n v="284.8125"/>
    <n v="2564.5"/>
    <n v="698"/>
    <n v="998"/>
    <n v="947.5"/>
    <n v="4841"/>
    <m/>
    <m/>
    <n v="121781.375"/>
    <n v="16.7"/>
    <m/>
    <x v="0"/>
  </r>
  <r>
    <x v="161"/>
    <n v="14616.5"/>
    <n v="8725.875"/>
    <n v="5872.5"/>
    <n v="10649"/>
    <n v="6335.5"/>
    <n v="11322.5"/>
    <n v="8738.5"/>
    <n v="2572"/>
    <n v="7272.25"/>
    <n v="3100.75"/>
    <n v="9728"/>
    <n v="6664.5"/>
    <n v="4949"/>
    <n v="8999"/>
    <n v="235.5625"/>
    <n v="2577.5"/>
    <n v="578.75"/>
    <n v="969.5"/>
    <n v="965"/>
    <n v="4301"/>
    <m/>
    <m/>
    <n v="119173.1875"/>
    <n v="14.8"/>
    <m/>
    <x v="0"/>
  </r>
  <r>
    <x v="162"/>
    <n v="14073.5"/>
    <n v="9188"/>
    <n v="5958"/>
    <n v="10078.25"/>
    <n v="6144"/>
    <n v="11107"/>
    <n v="7460.5"/>
    <n v="2865"/>
    <n v="7243"/>
    <n v="3129.25"/>
    <n v="9935"/>
    <n v="7164.5"/>
    <n v="4586.75"/>
    <n v="8589"/>
    <n v="197.5625"/>
    <n v="2209.5"/>
    <n v="462.875"/>
    <n v="934"/>
    <n v="724"/>
    <n v="4423"/>
    <m/>
    <m/>
    <n v="116472.6875"/>
    <n v="15.1"/>
    <m/>
    <x v="0"/>
  </r>
  <r>
    <x v="163"/>
    <n v="14848"/>
    <n v="9612.5"/>
    <n v="6131"/>
    <n v="9558.625"/>
    <n v="6523"/>
    <n v="10793.5"/>
    <n v="8300.5"/>
    <n v="4343"/>
    <n v="7334.25"/>
    <n v="3358.5"/>
    <n v="10050"/>
    <n v="6875"/>
    <n v="4705.25"/>
    <n v="8474"/>
    <n v="197.8125"/>
    <n v="2208"/>
    <n v="469.5"/>
    <n v="945"/>
    <n v="700.5"/>
    <n v="4457"/>
    <m/>
    <m/>
    <n v="119884.9375"/>
    <n v="16.697938144329889"/>
    <m/>
    <x v="0"/>
  </r>
  <r>
    <x v="164"/>
    <n v="14698.5"/>
    <n v="8712.875"/>
    <n v="6238"/>
    <n v="9435.125"/>
    <n v="6044"/>
    <n v="9913.5"/>
    <n v="7718.5"/>
    <n v="5060"/>
    <n v="7180"/>
    <n v="3576.25"/>
    <n v="9770"/>
    <n v="6859"/>
    <n v="4472.25"/>
    <n v="8577"/>
    <n v="196.5"/>
    <n v="2173.5"/>
    <n v="451.375"/>
    <n v="949.5"/>
    <n v="756"/>
    <n v="4369"/>
    <m/>
    <m/>
    <n v="117150.875"/>
    <n v="13.3"/>
    <m/>
    <x v="0"/>
  </r>
  <r>
    <x v="165"/>
    <n v="14771.5"/>
    <n v="8205.125"/>
    <n v="6120.5"/>
    <n v="9419.625"/>
    <n v="5942"/>
    <n v="10150.5"/>
    <n v="8853"/>
    <n v="3114"/>
    <n v="7327.75"/>
    <n v="3628.75"/>
    <n v="9970"/>
    <n v="7148.5"/>
    <n v="4477.25"/>
    <n v="8613"/>
    <n v="196.0625"/>
    <n v="2195.5"/>
    <n v="480.5"/>
    <n v="952.5"/>
    <n v="725"/>
    <n v="4402"/>
    <m/>
    <m/>
    <n v="116693.0625"/>
    <n v="14.3"/>
    <m/>
    <x v="0"/>
  </r>
  <r>
    <x v="166"/>
    <n v="14604.5"/>
    <n v="9239"/>
    <n v="5936"/>
    <n v="10650.875"/>
    <n v="6462"/>
    <n v="11440.5"/>
    <n v="11057"/>
    <n v="3072"/>
    <n v="7543.5"/>
    <n v="3182.25"/>
    <n v="10267"/>
    <n v="6992"/>
    <n v="4795.5"/>
    <n v="8908"/>
    <n v="224.5625"/>
    <n v="2606"/>
    <n v="549.75"/>
    <n v="957.5"/>
    <n v="829"/>
    <n v="4485"/>
    <m/>
    <m/>
    <n v="123801.9375"/>
    <n v="15.6"/>
    <m/>
    <x v="0"/>
  </r>
  <r>
    <x v="167"/>
    <n v="13931"/>
    <n v="10042.75"/>
    <n v="5999.5"/>
    <n v="10067.875"/>
    <n v="7140.5"/>
    <n v="12369"/>
    <n v="11360"/>
    <n v="6008"/>
    <n v="7535.25"/>
    <n v="3053.75"/>
    <n v="9451"/>
    <n v="7058"/>
    <n v="4965.75"/>
    <n v="8950"/>
    <n v="258"/>
    <n v="2500"/>
    <n v="632.5"/>
    <n v="1023"/>
    <n v="993"/>
    <n v="4076"/>
    <m/>
    <m/>
    <n v="127414.875"/>
    <n v="19.141237113402052"/>
    <m/>
    <x v="0"/>
  </r>
  <r>
    <x v="168"/>
    <n v="14639.5"/>
    <n v="9317.5"/>
    <n v="5918"/>
    <n v="10165.375"/>
    <n v="6573.5"/>
    <n v="11354"/>
    <n v="12201.5"/>
    <n v="6580"/>
    <n v="7380.25"/>
    <n v="3056.75"/>
    <n v="9093"/>
    <n v="6772"/>
    <n v="4819"/>
    <n v="8945"/>
    <n v="248.5"/>
    <n v="2488"/>
    <n v="626.25"/>
    <n v="1027.5"/>
    <n v="1001.5"/>
    <n v="3985"/>
    <m/>
    <m/>
    <n v="126192.125"/>
    <n v="18.5"/>
    <m/>
    <x v="0"/>
  </r>
  <r>
    <x v="169"/>
    <n v="14783"/>
    <n v="9217.875"/>
    <n v="6079.5"/>
    <n v="9829.875"/>
    <n v="6833"/>
    <n v="10578"/>
    <n v="12277"/>
    <n v="6453"/>
    <n v="7455"/>
    <n v="3043.75"/>
    <n v="9549"/>
    <n v="7123"/>
    <n v="4731.5"/>
    <n v="8897"/>
    <n v="239.5625"/>
    <n v="2380"/>
    <n v="592.375"/>
    <n v="970"/>
    <n v="817"/>
    <n v="4401"/>
    <m/>
    <m/>
    <n v="126250.4375"/>
    <n v="17.5"/>
    <m/>
    <x v="0"/>
  </r>
  <r>
    <x v="170"/>
    <n v="15603"/>
    <n v="8966.875"/>
    <n v="6285.5"/>
    <n v="9837.5"/>
    <n v="6762.5"/>
    <n v="11261.5"/>
    <n v="12182.5"/>
    <n v="5145.5"/>
    <n v="7498.25"/>
    <n v="2970.5"/>
    <n v="9774"/>
    <n v="7211.5"/>
    <n v="4767.75"/>
    <n v="8706"/>
    <n v="238.6875"/>
    <n v="2320"/>
    <n v="549"/>
    <n v="987.5"/>
    <n v="751.5"/>
    <n v="4258"/>
    <m/>
    <m/>
    <n v="126077.5625"/>
    <n v="18.100000000000001"/>
    <m/>
    <x v="0"/>
  </r>
  <r>
    <x v="171"/>
    <n v="14802"/>
    <n v="8422.375"/>
    <n v="6101.5"/>
    <n v="10012.875"/>
    <n v="7653"/>
    <n v="11448.5"/>
    <n v="11804.5"/>
    <n v="5648"/>
    <n v="7667.5"/>
    <n v="3015.5"/>
    <n v="9768"/>
    <n v="7438.5"/>
    <n v="4845"/>
    <n v="8721"/>
    <n v="224.75"/>
    <n v="2609"/>
    <n v="526"/>
    <n v="1055"/>
    <n v="818.5"/>
    <n v="4310"/>
    <m/>
    <m/>
    <n v="126891.5"/>
    <n v="21.220618556701023"/>
    <m/>
    <x v="0"/>
  </r>
  <r>
    <x v="172"/>
    <n v="14078.5"/>
    <n v="8883.25"/>
    <n v="5981.5"/>
    <n v="10236.875"/>
    <n v="8979"/>
    <n v="11838.5"/>
    <n v="10971"/>
    <n v="6630"/>
    <n v="8025.25"/>
    <n v="3050.5"/>
    <n v="9901"/>
    <n v="7614.5"/>
    <n v="5110.75"/>
    <n v="9041"/>
    <n v="263.9375"/>
    <n v="2807.5"/>
    <n v="626.375"/>
    <n v="1112.5"/>
    <n v="719.5"/>
    <n v="4136"/>
    <m/>
    <m/>
    <n v="130007.4375"/>
    <n v="23.184536082474228"/>
    <m/>
    <x v="0"/>
  </r>
  <r>
    <x v="173"/>
    <n v="14496"/>
    <n v="9522.875"/>
    <n v="6095.5"/>
    <n v="10490.75"/>
    <n v="8990.5"/>
    <n v="10672.5"/>
    <n v="11879.5"/>
    <n v="7511"/>
    <n v="8291.5"/>
    <n v="3121.75"/>
    <n v="10060"/>
    <n v="7472"/>
    <n v="5178.5"/>
    <n v="9329"/>
    <n v="257.125"/>
    <n v="2897.5"/>
    <n v="683.75"/>
    <n v="1159"/>
    <n v="848.5"/>
    <n v="4246"/>
    <m/>
    <m/>
    <n v="133203.25"/>
    <n v="23.451546391752579"/>
    <m/>
    <x v="0"/>
  </r>
  <r>
    <x v="174"/>
    <n v="14931"/>
    <n v="8432.875"/>
    <n v="6160"/>
    <n v="10421.875"/>
    <n v="9067"/>
    <n v="10505"/>
    <n v="12337"/>
    <n v="7539"/>
    <n v="7890"/>
    <n v="3128"/>
    <n v="9454"/>
    <n v="7325"/>
    <n v="5110"/>
    <n v="9350"/>
    <n v="265.125"/>
    <n v="2835.5"/>
    <n v="691.125"/>
    <n v="1123.5"/>
    <n v="989"/>
    <n v="4218"/>
    <m/>
    <m/>
    <n v="131773"/>
    <n v="23.4"/>
    <m/>
    <x v="0"/>
  </r>
  <r>
    <x v="175"/>
    <n v="14393"/>
    <n v="8751.5"/>
    <n v="6052.5"/>
    <n v="10724.375"/>
    <n v="7254"/>
    <n v="10613.5"/>
    <n v="11732.5"/>
    <n v="6550.5"/>
    <n v="7409"/>
    <n v="3133.5"/>
    <n v="9416"/>
    <n v="6750"/>
    <n v="4832.75"/>
    <n v="9110"/>
    <n v="228.5625"/>
    <n v="2670.5"/>
    <n v="531.375"/>
    <n v="1089.5"/>
    <n v="839"/>
    <n v="3856"/>
    <m/>
    <m/>
    <n v="125938.0625"/>
    <n v="20.2"/>
    <m/>
    <x v="0"/>
  </r>
  <r>
    <x v="176"/>
    <n v="15103"/>
    <n v="9065"/>
    <n v="6233.5"/>
    <n v="10638.75"/>
    <n v="6424.5"/>
    <n v="11762.5"/>
    <n v="11067.5"/>
    <n v="6610"/>
    <n v="7543.25"/>
    <n v="3103.75"/>
    <n v="9822"/>
    <n v="6989"/>
    <n v="4753.25"/>
    <n v="9234"/>
    <n v="261.25"/>
    <n v="2545"/>
    <n v="650.375"/>
    <n v="973"/>
    <n v="692.5"/>
    <n v="4066"/>
    <m/>
    <m/>
    <n v="127538.125"/>
    <n v="17.100000000000001"/>
    <m/>
    <x v="0"/>
  </r>
  <r>
    <x v="177"/>
    <n v="15170.5"/>
    <n v="8765.5"/>
    <n v="6211"/>
    <n v="10704.125"/>
    <n v="7061.5"/>
    <n v="11387.5"/>
    <n v="10916"/>
    <n v="6644"/>
    <n v="7216"/>
    <n v="3001.5"/>
    <n v="9267"/>
    <n v="7170.5"/>
    <n v="4859.25"/>
    <n v="9100"/>
    <n v="243.0625"/>
    <n v="2554.5"/>
    <n v="666.375"/>
    <n v="1036.5"/>
    <n v="777"/>
    <n v="4056"/>
    <m/>
    <m/>
    <n v="126807.8125"/>
    <n v="19.7"/>
    <m/>
    <x v="0"/>
  </r>
  <r>
    <x v="178"/>
    <n v="14401"/>
    <n v="8450"/>
    <n v="6155"/>
    <n v="10068"/>
    <n v="8027"/>
    <n v="10006"/>
    <n v="11743.5"/>
    <n v="7066.5"/>
    <n v="7502.5"/>
    <n v="3098.75"/>
    <n v="9511"/>
    <n v="7330.5"/>
    <n v="4850.75"/>
    <n v="9090"/>
    <n v="244"/>
    <n v="2676.5"/>
    <n v="594.875"/>
    <n v="1052"/>
    <n v="795.5"/>
    <n v="4146"/>
    <m/>
    <m/>
    <n v="126809.375"/>
    <n v="20.9"/>
    <m/>
    <x v="0"/>
  </r>
  <r>
    <x v="179"/>
    <n v="15113.5"/>
    <n v="7883.875"/>
    <n v="6262"/>
    <n v="10336.375"/>
    <n v="7676"/>
    <n v="10780"/>
    <n v="11323"/>
    <n v="7713"/>
    <n v="7737.25"/>
    <n v="3032"/>
    <n v="10013"/>
    <n v="7275.5"/>
    <n v="4962.25"/>
    <n v="9220"/>
    <n v="274.0625"/>
    <n v="2638"/>
    <n v="717.75"/>
    <n v="1050.5"/>
    <n v="770"/>
    <n v="4410"/>
    <m/>
    <m/>
    <n v="129188.0625"/>
    <n v="20.8"/>
    <m/>
    <x v="0"/>
  </r>
  <r>
    <x v="180"/>
    <n v="14368"/>
    <n v="8779.875"/>
    <n v="6108.5"/>
    <n v="10076.875"/>
    <n v="7050"/>
    <n v="11972"/>
    <n v="10934.5"/>
    <n v="7383.5"/>
    <n v="7582.75"/>
    <n v="3000"/>
    <n v="9777"/>
    <n v="7422.5"/>
    <n v="4966"/>
    <n v="9024"/>
    <n v="273.75"/>
    <n v="2492"/>
    <n v="689.625"/>
    <n v="982"/>
    <n v="775"/>
    <n v="4313"/>
    <m/>
    <m/>
    <n v="127970.875"/>
    <n v="183"/>
    <m/>
    <x v="0"/>
  </r>
  <r>
    <x v="181"/>
    <n v="14236.5"/>
    <n v="8301"/>
    <n v="5972.5"/>
    <n v="10393.125"/>
    <n v="6341.5"/>
    <n v="12696"/>
    <n v="10874.5"/>
    <n v="6571"/>
    <n v="7127.75"/>
    <n v="3021.75"/>
    <n v="9334"/>
    <n v="7141.5"/>
    <n v="4944.75"/>
    <n v="9218"/>
    <n v="258.5625"/>
    <n v="2356"/>
    <n v="669.125"/>
    <n v="975.5"/>
    <n v="933"/>
    <n v="4018"/>
    <m/>
    <m/>
    <n v="125384.0625"/>
    <n v="13.149484536082477"/>
    <m/>
    <x v="0"/>
  </r>
  <r>
    <x v="182"/>
    <n v="14298.5"/>
    <n v="9359.75"/>
    <n v="5992.5"/>
    <n v="10226.375"/>
    <n v="6217.5"/>
    <n v="12021.5"/>
    <n v="11298.5"/>
    <n v="6992.5"/>
    <n v="7017.75"/>
    <n v="3044"/>
    <n v="9187"/>
    <n v="6760.5"/>
    <n v="4861.25"/>
    <n v="9167"/>
    <n v="268.4375"/>
    <n v="2305.5"/>
    <n v="721.75"/>
    <n v="967.5"/>
    <n v="965.5"/>
    <n v="3960"/>
    <m/>
    <m/>
    <n v="125633.3125"/>
    <n v="11.552577319587632"/>
    <m/>
    <x v="0"/>
  </r>
  <r>
    <x v="183"/>
    <n v="14553.5"/>
    <n v="9142.375"/>
    <n v="5953.5"/>
    <n v="9726.125"/>
    <n v="6303"/>
    <n v="10410.5"/>
    <n v="11261"/>
    <n v="6614"/>
    <n v="7161"/>
    <n v="3023.25"/>
    <n v="9626"/>
    <n v="7270"/>
    <n v="4654.25"/>
    <n v="8786"/>
    <n v="247.8125"/>
    <n v="2244"/>
    <n v="626.5"/>
    <n v="943"/>
    <n v="749.5"/>
    <n v="3928"/>
    <m/>
    <m/>
    <n v="123223.3125"/>
    <n v="11.635051546391752"/>
    <m/>
    <x v="0"/>
  </r>
  <r>
    <x v="184"/>
    <n v="14117"/>
    <n v="9590.625"/>
    <n v="5936.5"/>
    <n v="10038.5"/>
    <n v="6430"/>
    <n v="11041.5"/>
    <n v="11784"/>
    <n v="4693.5"/>
    <n v="7089.75"/>
    <n v="3134.5"/>
    <n v="9192"/>
    <n v="7164"/>
    <n v="4593"/>
    <n v="8662"/>
    <n v="221.1875"/>
    <n v="2377.5"/>
    <n v="531.125"/>
    <n v="937.5"/>
    <n v="755"/>
    <n v="3724"/>
    <m/>
    <m/>
    <n v="122013.1875"/>
    <n v="12.4"/>
    <m/>
    <x v="0"/>
  </r>
  <r>
    <x v="185"/>
    <n v="13927.5"/>
    <n v="8719.125"/>
    <n v="5937.5"/>
    <n v="10847.75"/>
    <n v="6355"/>
    <n v="11906"/>
    <n v="11004"/>
    <n v="5554"/>
    <n v="7229"/>
    <n v="3107.75"/>
    <n v="9545"/>
    <n v="6966"/>
    <n v="4638.25"/>
    <n v="8617"/>
    <n v="221.1875"/>
    <n v="2435"/>
    <n v="541.25"/>
    <n v="934"/>
    <n v="726.5"/>
    <n v="4070"/>
    <m/>
    <m/>
    <n v="123281.8125"/>
    <n v="13.5"/>
    <m/>
    <x v="0"/>
  </r>
  <r>
    <x v="186"/>
    <n v="13815.5"/>
    <n v="8084.75"/>
    <n v="5908.5"/>
    <n v="10745.875"/>
    <n v="6156"/>
    <n v="11901"/>
    <n v="10091.5"/>
    <n v="5813"/>
    <n v="7346"/>
    <n v="3064.5"/>
    <n v="7200"/>
    <n v="6875"/>
    <n v="4590.25"/>
    <n v="8730"/>
    <n v="215.75"/>
    <n v="2318"/>
    <n v="519.25"/>
    <n v="934"/>
    <n v="736"/>
    <n v="4007"/>
    <m/>
    <m/>
    <n v="119051.875"/>
    <n v="14.4"/>
    <m/>
    <x v="0"/>
  </r>
  <r>
    <x v="187"/>
    <n v="12968.5"/>
    <n v="9372.25"/>
    <n v="5827"/>
    <n v="10640.75"/>
    <n v="6759"/>
    <n v="9825.5"/>
    <n v="10852.5"/>
    <n v="6365.5"/>
    <n v="7243.75"/>
    <n v="2932"/>
    <n v="6455"/>
    <n v="6923"/>
    <n v="4584.25"/>
    <n v="8672"/>
    <n v="214.0625"/>
    <n v="2222"/>
    <n v="555.875"/>
    <n v="989.5"/>
    <n v="712.5"/>
    <n v="4128"/>
    <m/>
    <m/>
    <n v="118242.9375"/>
    <n v="18.506185567010313"/>
    <m/>
    <x v="0"/>
  </r>
  <r>
    <x v="188"/>
    <n v="14614.5"/>
    <n v="9252.375"/>
    <n v="5844"/>
    <n v="10765"/>
    <n v="7347"/>
    <n v="9816.5"/>
    <n v="11181.5"/>
    <n v="6722"/>
    <n v="7338.75"/>
    <n v="2998"/>
    <n v="5676"/>
    <n v="6578"/>
    <n v="4763.25"/>
    <n v="8559"/>
    <n v="210.25"/>
    <n v="2368"/>
    <n v="531.875"/>
    <n v="1033"/>
    <n v="880"/>
    <n v="3943"/>
    <m/>
    <m/>
    <n v="120422"/>
    <n v="19.8"/>
    <m/>
    <x v="0"/>
  </r>
  <r>
    <x v="189"/>
    <n v="13330"/>
    <n v="9567"/>
    <n v="5786"/>
    <n v="10377.375"/>
    <n v="6446.5"/>
    <n v="10865"/>
    <n v="10710.5"/>
    <n v="5933.5"/>
    <n v="7152"/>
    <n v="2926.5"/>
    <n v="5537"/>
    <n v="6201"/>
    <n v="4763"/>
    <n v="8585"/>
    <n v="200.25"/>
    <n v="2231"/>
    <n v="493.875"/>
    <n v="1039.5"/>
    <n v="895"/>
    <n v="3790"/>
    <m/>
    <m/>
    <n v="116830"/>
    <n v="18.5"/>
    <m/>
    <x v="0"/>
  </r>
  <r>
    <x v="190"/>
    <n v="14222.5"/>
    <n v="9127.5"/>
    <n v="5843.5"/>
    <n v="8820.625"/>
    <n v="6844.5"/>
    <n v="10592.5"/>
    <n v="10668.5"/>
    <n v="5377"/>
    <n v="7197.5"/>
    <n v="2925"/>
    <n v="6055"/>
    <n v="6744.5"/>
    <n v="4441.75"/>
    <n v="8536"/>
    <n v="200.4375"/>
    <n v="2309"/>
    <n v="471"/>
    <n v="972"/>
    <n v="707"/>
    <n v="4057"/>
    <m/>
    <m/>
    <n v="116112.8125"/>
    <n v="19.3"/>
    <m/>
    <x v="0"/>
  </r>
  <r>
    <x v="191"/>
    <n v="14314.5"/>
    <n v="9209.125"/>
    <n v="5958"/>
    <n v="9860.625"/>
    <n v="7241"/>
    <n v="11135"/>
    <n v="10672.5"/>
    <n v="6023"/>
    <n v="7442.25"/>
    <n v="3045"/>
    <n v="6452"/>
    <n v="6897.5"/>
    <n v="4536.25"/>
    <n v="8519"/>
    <n v="203.5625"/>
    <n v="2547"/>
    <n v="462.25"/>
    <n v="976.5"/>
    <n v="642"/>
    <n v="4087"/>
    <m/>
    <m/>
    <n v="120224.0625"/>
    <n v="19.7"/>
    <m/>
    <x v="0"/>
  </r>
  <r>
    <x v="192"/>
    <n v="14523"/>
    <n v="8247.5"/>
    <n v="6038"/>
    <n v="9167.875"/>
    <n v="6790.5"/>
    <n v="8859"/>
    <n v="11549.5"/>
    <n v="6221.5"/>
    <n v="7305.5"/>
    <n v="2880.5"/>
    <n v="6289"/>
    <n v="6271"/>
    <n v="4485.25"/>
    <n v="8389"/>
    <n v="196.5625"/>
    <n v="2260"/>
    <n v="458.625"/>
    <n v="957.5"/>
    <n v="669"/>
    <n v="4095"/>
    <m/>
    <m/>
    <n v="115653.8125"/>
    <n v="19"/>
    <m/>
    <x v="0"/>
  </r>
  <r>
    <x v="193"/>
    <n v="13727"/>
    <n v="8599.5"/>
    <n v="6017"/>
    <n v="9972.125"/>
    <n v="6992"/>
    <n v="9600"/>
    <n v="11218.5"/>
    <n v="5434.5"/>
    <n v="7411.25"/>
    <n v="2876.25"/>
    <n v="6254"/>
    <n v="6803"/>
    <n v="4605.5"/>
    <n v="8495"/>
    <n v="201.4375"/>
    <n v="2291.5"/>
    <n v="477.125"/>
    <n v="984"/>
    <n v="667"/>
    <n v="4468"/>
    <m/>
    <m/>
    <n v="117094.6875"/>
    <n v="20"/>
    <m/>
    <x v="0"/>
  </r>
  <r>
    <x v="194"/>
    <n v="13615.5"/>
    <n v="9831.5"/>
    <n v="5866.5"/>
    <n v="10621.875"/>
    <n v="7876"/>
    <n v="10840.5"/>
    <n v="11167.5"/>
    <n v="5237"/>
    <n v="7640"/>
    <n v="3073.25"/>
    <n v="6377"/>
    <n v="6635"/>
    <n v="4725.75"/>
    <n v="8649"/>
    <n v="204"/>
    <n v="2435"/>
    <n v="507"/>
    <n v="1007.5"/>
    <n v="721"/>
    <n v="4370"/>
    <m/>
    <m/>
    <n v="121400.875"/>
    <n v="21.1"/>
    <m/>
    <x v="0"/>
  </r>
  <r>
    <x v="195"/>
    <n v="13728.5"/>
    <n v="9869.75"/>
    <n v="5813"/>
    <n v="10687.5"/>
    <n v="8290"/>
    <n v="11682"/>
    <n v="10732"/>
    <n v="5790"/>
    <n v="7666.5"/>
    <n v="3028"/>
    <n v="5966"/>
    <n v="6821.5"/>
    <n v="4840.5"/>
    <n v="8684"/>
    <n v="225"/>
    <n v="2518.5"/>
    <n v="573.75"/>
    <n v="1051.5"/>
    <n v="896.5"/>
    <n v="3950"/>
    <m/>
    <m/>
    <n v="122814.5"/>
    <n v="20.5"/>
    <m/>
    <x v="0"/>
  </r>
  <r>
    <x v="196"/>
    <n v="14308.5"/>
    <n v="9309.75"/>
    <n v="5821"/>
    <n v="10380"/>
    <n v="6812.5"/>
    <n v="10744"/>
    <n v="10626.5"/>
    <n v="6344"/>
    <n v="7365.75"/>
    <n v="2990"/>
    <n v="5560"/>
    <n v="6516.5"/>
    <n v="4656.75"/>
    <n v="8717"/>
    <n v="153.3125"/>
    <n v="2350"/>
    <n v="561.875"/>
    <n v="1041.5"/>
    <n v="925"/>
    <n v="3862"/>
    <m/>
    <m/>
    <n v="119045.9375"/>
    <n v="19.7"/>
    <m/>
    <x v="0"/>
  </r>
  <r>
    <x v="197"/>
    <n v="14054"/>
    <n v="9430.375"/>
    <n v="5892.5"/>
    <n v="10642.375"/>
    <n v="6712"/>
    <n v="8898"/>
    <n v="11698.5"/>
    <n v="6227.5"/>
    <n v="7374.75"/>
    <n v="2880.5"/>
    <n v="6198"/>
    <n v="7026"/>
    <n v="4566.5"/>
    <n v="8568"/>
    <n v="204.0625"/>
    <n v="2303.5"/>
    <n v="530.5"/>
    <n v="983.5"/>
    <n v="677"/>
    <n v="4002"/>
    <m/>
    <m/>
    <n v="118869.5625"/>
    <n v="19.7"/>
    <m/>
    <x v="0"/>
  </r>
  <r>
    <x v="198"/>
    <n v="14409"/>
    <n v="8757.375"/>
    <n v="5941.5"/>
    <n v="10626.125"/>
    <n v="7311.5"/>
    <n v="9876.5"/>
    <n v="10636"/>
    <n v="5601"/>
    <n v="7320"/>
    <n v="2914.75"/>
    <n v="7080"/>
    <n v="6970"/>
    <n v="4656"/>
    <n v="8676"/>
    <n v="212"/>
    <n v="2122.5"/>
    <n v="541.75"/>
    <n v="981.5"/>
    <n v="693"/>
    <n v="4016"/>
    <m/>
    <m/>
    <n v="119342.5"/>
    <n v="19.600000000000001"/>
    <m/>
    <x v="0"/>
  </r>
  <r>
    <x v="199"/>
    <n v="13766"/>
    <n v="8582.75"/>
    <n v="6059.5"/>
    <n v="9913.75"/>
    <n v="6624.5"/>
    <n v="11441"/>
    <n v="10253"/>
    <n v="5781"/>
    <n v="7078.5"/>
    <n v="2947.75"/>
    <n v="7631"/>
    <n v="7003"/>
    <n v="4432.5"/>
    <n v="8594"/>
    <n v="201.4375"/>
    <n v="2257.5"/>
    <n v="514.875"/>
    <n v="935"/>
    <n v="666"/>
    <n v="3752"/>
    <m/>
    <m/>
    <n v="118435.0625"/>
    <n v="16.899999999999999"/>
    <m/>
    <x v="0"/>
  </r>
  <r>
    <x v="200"/>
    <n v="14179.5"/>
    <n v="8087.5"/>
    <n v="6048"/>
    <n v="10272.25"/>
    <n v="7025"/>
    <n v="12165.5"/>
    <n v="9027.5"/>
    <n v="6664"/>
    <n v="7116.75"/>
    <n v="2871.5"/>
    <n v="9772"/>
    <n v="6754"/>
    <n v="4687"/>
    <n v="8534"/>
    <n v="211.75"/>
    <n v="2187.5"/>
    <n v="561"/>
    <n v="953.5"/>
    <n v="650"/>
    <n v="3789"/>
    <m/>
    <m/>
    <n v="121557.25"/>
    <n v="16.399999999999999"/>
    <m/>
    <x v="0"/>
  </r>
  <r>
    <x v="201"/>
    <n v="14020"/>
    <n v="9121.875"/>
    <n v="6060"/>
    <n v="9474.375"/>
    <n v="6605"/>
    <n v="12661.5"/>
    <n v="9307.5"/>
    <n v="6615"/>
    <n v="7168.75"/>
    <n v="2936.25"/>
    <n v="9640"/>
    <n v="6855.5"/>
    <n v="4508"/>
    <n v="8604"/>
    <n v="208.9375"/>
    <n v="2257.5"/>
    <n v="535.75"/>
    <n v="937"/>
    <n v="684"/>
    <n v="4023"/>
    <m/>
    <m/>
    <n v="122223.9375"/>
    <n v="17.5"/>
    <m/>
    <x v="0"/>
  </r>
  <r>
    <x v="202"/>
    <n v="13279.5"/>
    <n v="9517.625"/>
    <n v="5944.5"/>
    <n v="9889.25"/>
    <n v="7373"/>
    <n v="11848"/>
    <n v="9160"/>
    <n v="7795.5"/>
    <n v="7118"/>
    <n v="3031.5"/>
    <n v="8976"/>
    <n v="6868.5"/>
    <n v="4710.5"/>
    <n v="8630"/>
    <n v="218.25"/>
    <n v="2365.5"/>
    <n v="587.125"/>
    <n v="988"/>
    <n v="812"/>
    <n v="3889"/>
    <m/>
    <m/>
    <n v="123001.75"/>
    <n v="19.8"/>
    <m/>
    <x v="0"/>
  </r>
  <r>
    <x v="203"/>
    <n v="13805.5"/>
    <n v="9216.5"/>
    <n v="5939"/>
    <n v="9730.75"/>
    <n v="7528"/>
    <n v="11846"/>
    <n v="9629"/>
    <n v="6739.5"/>
    <n v="7268.75"/>
    <n v="2994.75"/>
    <n v="8558"/>
    <n v="6893"/>
    <n v="4704.25"/>
    <n v="8671"/>
    <n v="218.4375"/>
    <n v="2456.5"/>
    <n v="590.375"/>
    <n v="1022.5"/>
    <n v="900"/>
    <n v="3893"/>
    <m/>
    <m/>
    <n v="122604.8125"/>
    <n v="21.6"/>
    <m/>
    <x v="0"/>
  </r>
  <r>
    <x v="204"/>
    <n v="14038.5"/>
    <n v="8856.625"/>
    <n v="5976"/>
    <n v="9807.5"/>
    <n v="6761.5"/>
    <n v="12328"/>
    <n v="9826"/>
    <n v="6615.5"/>
    <n v="6757.5"/>
    <n v="2953.5"/>
    <n v="9575"/>
    <n v="7239"/>
    <n v="4573.75"/>
    <n v="8620"/>
    <n v="221.4375"/>
    <n v="2201"/>
    <n v="604.5"/>
    <n v="936.5"/>
    <n v="668.5"/>
    <n v="3983"/>
    <m/>
    <m/>
    <n v="122543.3125"/>
    <n v="17.550515463917527"/>
    <m/>
    <x v="0"/>
  </r>
  <r>
    <x v="205"/>
    <n v="14345"/>
    <n v="8908.625"/>
    <n v="6115.5"/>
    <n v="9535.5"/>
    <n v="6671.5"/>
    <n v="12695"/>
    <n v="8845.5"/>
    <n v="6315"/>
    <n v="6740.75"/>
    <n v="3041.5"/>
    <n v="9820"/>
    <n v="7191"/>
    <n v="4556.25"/>
    <n v="8634"/>
    <n v="165.8125"/>
    <n v="2132"/>
    <n v="619.625"/>
    <n v="942.5"/>
    <n v="688.5"/>
    <n v="4021"/>
    <m/>
    <m/>
    <n v="121984.5625"/>
    <n v="15.56"/>
    <m/>
    <x v="0"/>
  </r>
  <r>
    <x v="206"/>
    <n v="14087"/>
    <n v="8479"/>
    <n v="6110.5"/>
    <n v="9606.125"/>
    <n v="6524"/>
    <n v="12442"/>
    <n v="8795.5"/>
    <n v="6872"/>
    <n v="6671"/>
    <n v="3414"/>
    <n v="9518"/>
    <n v="6967.5"/>
    <n v="4584.5"/>
    <n v="8604"/>
    <n v="223.125"/>
    <n v="2177.5"/>
    <n v="622.625"/>
    <n v="949.5"/>
    <n v="697.5"/>
    <n v="4030"/>
    <m/>
    <m/>
    <n v="121375.375"/>
    <n v="16.108247422680403"/>
    <m/>
    <x v="0"/>
  </r>
  <r>
    <x v="207"/>
    <n v="14299"/>
    <n v="7956.25"/>
    <n v="6109.5"/>
    <n v="9615"/>
    <n v="6866.5"/>
    <n v="12049"/>
    <n v="9124"/>
    <n v="6350"/>
    <n v="6652.75"/>
    <n v="3400.75"/>
    <n v="9592"/>
    <n v="7133"/>
    <n v="4592.5"/>
    <n v="8756"/>
    <n v="225.75"/>
    <n v="2177"/>
    <n v="628.125"/>
    <n v="933.5"/>
    <n v="716"/>
    <n v="3760"/>
    <m/>
    <m/>
    <n v="120936.625"/>
    <n v="17.154639175257735"/>
    <m/>
    <x v="0"/>
  </r>
  <r>
    <x v="208"/>
    <n v="14644"/>
    <n v="8781.125"/>
    <n v="5988.5"/>
    <n v="9744"/>
    <n v="7471"/>
    <n v="13050.5"/>
    <n v="9875"/>
    <n v="5798"/>
    <n v="7022.25"/>
    <n v="3197"/>
    <n v="9392"/>
    <n v="7320.5"/>
    <n v="4719.5"/>
    <n v="8695"/>
    <n v="222.375"/>
    <n v="2366.5"/>
    <n v="600.25"/>
    <n v="938"/>
    <n v="727.5"/>
    <n v="4043"/>
    <m/>
    <m/>
    <n v="124596"/>
    <n v="18.399999999999999"/>
    <m/>
    <x v="0"/>
  </r>
  <r>
    <x v="209"/>
    <n v="13769"/>
    <n v="9602.25"/>
    <n v="5906.5"/>
    <n v="9826.5"/>
    <n v="7614"/>
    <n v="13060.5"/>
    <n v="9664"/>
    <n v="7212.5"/>
    <n v="7294.25"/>
    <n v="3056.5"/>
    <n v="9427"/>
    <n v="7001"/>
    <n v="4991.25"/>
    <n v="9005"/>
    <n v="243.125"/>
    <n v="2465"/>
    <n v="650.5"/>
    <n v="942.5"/>
    <n v="759"/>
    <n v="4189"/>
    <m/>
    <m/>
    <n v="126679.375"/>
    <n v="18.512371134020622"/>
    <m/>
    <x v="0"/>
  </r>
  <r>
    <x v="210"/>
    <n v="14445"/>
    <n v="8951.125"/>
    <n v="6001.5"/>
    <n v="9774.5"/>
    <n v="6857.5"/>
    <n v="13285.5"/>
    <n v="9057.5"/>
    <n v="7142"/>
    <n v="7263.5"/>
    <n v="3007.75"/>
    <n v="9257"/>
    <n v="6669"/>
    <n v="4840.75"/>
    <n v="8948"/>
    <n v="243.0625"/>
    <n v="2382"/>
    <n v="650.125"/>
    <n v="939"/>
    <n v="779.5"/>
    <n v="2827"/>
    <m/>
    <m/>
    <n v="123321.3125"/>
    <n v="18.2"/>
    <m/>
    <x v="0"/>
  </r>
  <r>
    <x v="211"/>
    <n v="14326.5"/>
    <n v="9551.125"/>
    <n v="6070.5"/>
    <n v="9861"/>
    <n v="6730.5"/>
    <n v="12422"/>
    <n v="8900.5"/>
    <n v="7615"/>
    <n v="7511"/>
    <n v="2928.5"/>
    <n v="9924"/>
    <n v="7302.5"/>
    <n v="4747.25"/>
    <n v="8838"/>
    <n v="226.375"/>
    <n v="2420"/>
    <n v="627"/>
    <n v="938"/>
    <n v="725.5"/>
    <n v="4300"/>
    <m/>
    <m/>
    <n v="125965.25"/>
    <n v="18.7"/>
    <m/>
    <x v="0"/>
  </r>
  <r>
    <x v="212"/>
    <n v="14782"/>
    <n v="8941.375"/>
    <n v="6077"/>
    <n v="10098.5"/>
    <n v="7557"/>
    <n v="12179"/>
    <n v="9108.5"/>
    <n v="7193.5"/>
    <n v="7500"/>
    <n v="2918.5"/>
    <n v="9506"/>
    <n v="7294"/>
    <n v="4797.75"/>
    <n v="8818"/>
    <n v="221.875"/>
    <n v="2374.5"/>
    <n v="598.625"/>
    <n v="951.5"/>
    <n v="698.5"/>
    <n v="4429"/>
    <m/>
    <m/>
    <n v="126045.125"/>
    <n v="18.899999999999999"/>
    <m/>
    <x v="0"/>
  </r>
  <r>
    <x v="213"/>
    <n v="13995"/>
    <n v="8435.125"/>
    <n v="6030"/>
    <n v="9721.375"/>
    <n v="7248"/>
    <n v="12091"/>
    <n v="9844.5"/>
    <n v="6644.5"/>
    <n v="7706.25"/>
    <n v="2998.25"/>
    <n v="9458"/>
    <n v="7265"/>
    <n v="4815.25"/>
    <n v="8851"/>
    <n v="217.5"/>
    <n v="2396.5"/>
    <n v="552.75"/>
    <n v="969.5"/>
    <n v="781"/>
    <n v="4523"/>
    <m/>
    <m/>
    <n v="124543.5"/>
    <n v="19.55567010309279"/>
    <m/>
    <x v="0"/>
  </r>
  <r>
    <x v="214"/>
    <n v="13527.5"/>
    <n v="8375.75"/>
    <n v="6016.5"/>
    <n v="9992"/>
    <n v="8531.5"/>
    <n v="12494.5"/>
    <n v="9407"/>
    <n v="7808"/>
    <n v="7926.75"/>
    <n v="2951.5"/>
    <n v="9703"/>
    <n v="7303"/>
    <n v="5017.75"/>
    <n v="8853"/>
    <n v="237.6875"/>
    <n v="2731"/>
    <n v="644.5"/>
    <n v="1019.5"/>
    <n v="723.5"/>
    <n v="4621"/>
    <m/>
    <m/>
    <n v="127884.9375"/>
    <n v="22.290721649484535"/>
    <m/>
    <x v="0"/>
  </r>
  <r>
    <x v="215"/>
    <n v="14356"/>
    <n v="8448"/>
    <n v="6048"/>
    <n v="10200.125"/>
    <n v="6675.5"/>
    <n v="13225"/>
    <n v="9229.5"/>
    <n v="7370.5"/>
    <n v="7591.25"/>
    <n v="3011.5"/>
    <n v="9437"/>
    <n v="7468.5"/>
    <n v="4983.25"/>
    <n v="9148"/>
    <n v="264.375"/>
    <n v="2593.5"/>
    <n v="688.5"/>
    <n v="938.5"/>
    <n v="706"/>
    <n v="4698"/>
    <m/>
    <m/>
    <n v="127081"/>
    <n v="18.924742268041236"/>
    <m/>
    <x v="0"/>
  </r>
  <r>
    <x v="216"/>
    <n v="13590.5"/>
    <n v="9068.375"/>
    <n v="6122.5"/>
    <n v="10031"/>
    <n v="7493.5"/>
    <n v="12062"/>
    <n v="9142.5"/>
    <n v="8145.5"/>
    <n v="7403.5"/>
    <n v="3016.25"/>
    <n v="8924"/>
    <n v="7043"/>
    <n v="4832.75"/>
    <n v="9013"/>
    <n v="236.0625"/>
    <n v="2521.5"/>
    <n v="618.75"/>
    <n v="974"/>
    <n v="685.5"/>
    <n v="5115"/>
    <m/>
    <m/>
    <n v="126039.1875"/>
    <n v="20"/>
    <m/>
    <x v="0"/>
  </r>
  <r>
    <x v="217"/>
    <n v="14177"/>
    <n v="8762"/>
    <n v="6240.5"/>
    <n v="9971.375"/>
    <n v="8294"/>
    <n v="12263.5"/>
    <n v="9159.5"/>
    <n v="7343"/>
    <n v="7511.75"/>
    <n v="2973.75"/>
    <n v="8681"/>
    <n v="6941.5"/>
    <n v="4982.5"/>
    <n v="8866"/>
    <n v="219.9375"/>
    <n v="2637.5"/>
    <n v="615.25"/>
    <n v="1041"/>
    <n v="668.5"/>
    <n v="4473"/>
    <m/>
    <m/>
    <n v="125822.5625"/>
    <n v="23.1"/>
    <m/>
    <x v="0"/>
  </r>
  <r>
    <x v="218"/>
    <n v="15031.5"/>
    <n v="8218.75"/>
    <n v="6272"/>
    <n v="9960.25"/>
    <n v="8019.5"/>
    <n v="11902.5"/>
    <n v="9696"/>
    <n v="7067"/>
    <n v="7753.25"/>
    <n v="2975"/>
    <n v="8693.2705078125"/>
    <n v="7246"/>
    <n v="5063"/>
    <n v="8988"/>
    <n v="218.9375"/>
    <n v="2600.5"/>
    <n v="613"/>
    <n v="1016"/>
    <n v="684"/>
    <n v="4276"/>
    <m/>
    <m/>
    <n v="126294.4580078125"/>
    <n v="22.2"/>
    <m/>
    <x v="0"/>
  </r>
  <r>
    <x v="219"/>
    <n v="14294"/>
    <n v="9341.125"/>
    <n v="6167"/>
    <n v="10122.375"/>
    <n v="7651.5"/>
    <n v="12543"/>
    <n v="9358.5"/>
    <n v="7656.5"/>
    <n v="7637.25"/>
    <n v="2949"/>
    <n v="8788.6953125"/>
    <n v="7483"/>
    <n v="5050.5"/>
    <n v="9066"/>
    <n v="237.8125"/>
    <n v="2561.5"/>
    <n v="649.5"/>
    <n v="1006.5"/>
    <n v="716"/>
    <n v="4057"/>
    <m/>
    <m/>
    <n v="127336.7578125"/>
    <n v="21.6"/>
    <m/>
    <x v="0"/>
  </r>
  <r>
    <x v="220"/>
    <n v="14005.5"/>
    <n v="8366.375"/>
    <n v="6179"/>
    <n v="10438.25"/>
    <n v="8104"/>
    <n v="12880.5"/>
    <n v="10172"/>
    <n v="8047.5"/>
    <n v="8405.5"/>
    <n v="3060"/>
    <n v="9075.5439453125"/>
    <n v="7720.5"/>
    <n v="5309.5"/>
    <n v="9321"/>
    <n v="250.875"/>
    <n v="2788"/>
    <n v="719.75"/>
    <n v="1085"/>
    <n v="682.5"/>
    <n v="4459"/>
    <m/>
    <m/>
    <n v="131070.2939453125"/>
    <n v="23.1"/>
    <m/>
    <x v="0"/>
  </r>
  <r>
    <x v="221"/>
    <n v="14203.5"/>
    <n v="8776.5"/>
    <n v="6137.5"/>
    <n v="10538.75"/>
    <n v="8508"/>
    <n v="12613.5"/>
    <n v="10480"/>
    <n v="9186.5"/>
    <n v="8586.5"/>
    <n v="3089"/>
    <n v="9134.216796875"/>
    <n v="7570.5"/>
    <n v="5265.5"/>
    <n v="9401"/>
    <n v="275.125"/>
    <n v="2832"/>
    <n v="756.875"/>
    <n v="1079"/>
    <n v="678.5"/>
    <n v="4473"/>
    <m/>
    <m/>
    <n v="133585.466796875"/>
    <n v="23.681443298969075"/>
    <m/>
    <x v="0"/>
  </r>
  <r>
    <x v="222"/>
    <n v="14832.5"/>
    <n v="8903.625"/>
    <n v="6186"/>
    <n v="10499.125"/>
    <n v="8390"/>
    <n v="13324"/>
    <n v="10100.5"/>
    <n v="8550"/>
    <n v="8524"/>
    <n v="3102.25"/>
    <n v="9587.62890625"/>
    <n v="7433.5"/>
    <n v="5042.75"/>
    <n v="9437"/>
    <n v="278.3125"/>
    <n v="2814"/>
    <n v="557.875"/>
    <n v="1073"/>
    <n v="709"/>
    <n v="4751"/>
    <m/>
    <m/>
    <n v="134096.06640625"/>
    <n v="22.71546391752576"/>
    <m/>
    <x v="0"/>
  </r>
  <r>
    <x v="223"/>
    <n v="14619"/>
    <n v="8949.625"/>
    <n v="6102.5"/>
    <n v="10245.75"/>
    <n v="7863"/>
    <n v="12483.5"/>
    <n v="10479.5"/>
    <n v="7990"/>
    <n v="8181.5"/>
    <n v="3083.25"/>
    <n v="9275.79296875"/>
    <n v="7233"/>
    <n v="5015.25"/>
    <n v="9164"/>
    <n v="276.1875"/>
    <n v="2530"/>
    <n v="603.125"/>
    <n v="1014.5"/>
    <n v="698.5"/>
    <n v="4443"/>
    <m/>
    <m/>
    <n v="130250.98046875"/>
    <n v="20.7"/>
    <m/>
    <x v="0"/>
  </r>
  <r>
    <x v="224"/>
    <n v="14516.5"/>
    <n v="9040.5"/>
    <n v="6024"/>
    <n v="10644.125"/>
    <n v="6799.5"/>
    <n v="13103"/>
    <n v="9837.5"/>
    <n v="8169.5"/>
    <n v="8022"/>
    <n v="3136"/>
    <n v="9255.81640625"/>
    <n v="6665"/>
    <n v="4985.25"/>
    <n v="9066"/>
    <n v="267.4375"/>
    <n v="2718"/>
    <n v="681.25"/>
    <n v="982.5"/>
    <n v="671"/>
    <n v="4367"/>
    <m/>
    <m/>
    <n v="128951.87890625"/>
    <n v="19.3"/>
    <m/>
    <x v="0"/>
  </r>
  <r>
    <x v="225"/>
    <n v="13824.5"/>
    <n v="9808.5"/>
    <n v="6109"/>
    <n v="10047.875"/>
    <n v="7027"/>
    <n v="12625"/>
    <n v="10606"/>
    <n v="8163"/>
    <n v="8204"/>
    <n v="3007.25"/>
    <n v="10121.94140625"/>
    <n v="7107"/>
    <n v="4908"/>
    <n v="9275"/>
    <n v="267.9375"/>
    <n v="2502"/>
    <n v="723"/>
    <n v="952.5"/>
    <n v="666.5"/>
    <n v="4619"/>
    <m/>
    <m/>
    <n v="130565.00390625"/>
    <n v="18.600000000000001"/>
    <m/>
    <x v="0"/>
  </r>
  <r>
    <x v="226"/>
    <n v="14636"/>
    <n v="9106.375"/>
    <n v="6096.5"/>
    <n v="9910.125"/>
    <n v="7991.5"/>
    <n v="11939.5"/>
    <n v="9477.5"/>
    <n v="7885.5"/>
    <n v="7609.25"/>
    <n v="2962.5"/>
    <n v="9669.4765625"/>
    <n v="7152.5"/>
    <n v="4809"/>
    <n v="8850"/>
    <n v="227.8125"/>
    <n v="2475"/>
    <n v="618.5"/>
    <n v="966.5"/>
    <n v="666.5"/>
    <n v="4543"/>
    <m/>
    <m/>
    <n v="127593.0390625"/>
    <n v="20.100000000000001"/>
    <m/>
    <x v="0"/>
  </r>
  <r>
    <x v="227"/>
    <n v="14201.5"/>
    <n v="8591.875"/>
    <n v="6192.5"/>
    <n v="10093"/>
    <n v="8085.5"/>
    <n v="12123.5"/>
    <n v="10332.5"/>
    <n v="7228.5"/>
    <n v="7692.5"/>
    <n v="2932.5"/>
    <n v="9668.6015625"/>
    <n v="7133.5"/>
    <n v="4919.75"/>
    <n v="8825"/>
    <n v="214.5625"/>
    <n v="2607"/>
    <n v="614.75"/>
    <n v="1000"/>
    <n v="697"/>
    <n v="4614"/>
    <m/>
    <m/>
    <n v="127768.0390625"/>
    <n v="21.9"/>
    <m/>
    <x v="0"/>
  </r>
  <r>
    <x v="228"/>
    <n v="14057"/>
    <n v="8097.875"/>
    <n v="6034.5"/>
    <n v="9937.875"/>
    <n v="8460"/>
    <n v="12546.5"/>
    <n v="10009.5"/>
    <n v="8166"/>
    <n v="7987.75"/>
    <n v="2911"/>
    <n v="9585.2421875"/>
    <n v="7279.5"/>
    <n v="5063"/>
    <n v="8855"/>
    <n v="221.375"/>
    <n v="2624.5"/>
    <n v="600.5"/>
    <n v="1016"/>
    <n v="662.5"/>
    <n v="4692"/>
    <m/>
    <m/>
    <n v="128807.6171875"/>
    <n v="21.720618556701041"/>
    <m/>
    <x v="0"/>
  </r>
  <r>
    <x v="229"/>
    <n v="14174"/>
    <n v="8824.5"/>
    <n v="5897"/>
    <n v="9998.875"/>
    <n v="8238.5"/>
    <n v="13281.5"/>
    <n v="9543.5"/>
    <n v="7374"/>
    <n v="8293.75"/>
    <n v="3009.5"/>
    <n v="9681.3359375"/>
    <n v="7344.5"/>
    <n v="4903.75"/>
    <n v="9075"/>
    <n v="240.625"/>
    <n v="2672.5"/>
    <n v="627.5"/>
    <n v="1023"/>
    <n v="696.5"/>
    <n v="4765"/>
    <m/>
    <m/>
    <n v="129664.8359375"/>
    <n v="21.7"/>
    <m/>
    <x v="0"/>
  </r>
  <r>
    <x v="230"/>
    <n v="13215.5"/>
    <n v="9124.375"/>
    <n v="5796"/>
    <n v="10219.75"/>
    <n v="9154.5"/>
    <n v="12927"/>
    <n v="10249"/>
    <n v="7912.5"/>
    <n v="8374"/>
    <n v="3065"/>
    <n v="9425.7734375"/>
    <n v="7195"/>
    <n v="5070.5"/>
    <n v="9080"/>
    <n v="256.3125"/>
    <n v="2837"/>
    <n v="635.5"/>
    <n v="1053"/>
    <n v="786.5"/>
    <n v="4677"/>
    <m/>
    <m/>
    <n v="131054.2109375"/>
    <n v="23.63"/>
    <m/>
    <x v="0"/>
  </r>
  <r>
    <x v="231"/>
    <n v="12618.5"/>
    <n v="9916.375"/>
    <n v="5817"/>
    <n v="9827.125"/>
    <n v="7474.5"/>
    <n v="12416"/>
    <n v="9029"/>
    <n v="7715"/>
    <n v="7262"/>
    <n v="3000.25"/>
    <n v="9051.140625"/>
    <n v="6643"/>
    <n v="4638.25"/>
    <n v="8584"/>
    <n v="225.25"/>
    <n v="2415.5"/>
    <n v="547.375"/>
    <n v="1038.5"/>
    <n v="761.5"/>
    <n v="4268"/>
    <m/>
    <m/>
    <n v="123248.265625"/>
    <n v="20.3"/>
    <m/>
    <x v="0"/>
  </r>
  <r>
    <x v="232"/>
    <n v="12615"/>
    <n v="9889.125"/>
    <n v="5963"/>
    <n v="10084"/>
    <n v="6415.5"/>
    <n v="11857"/>
    <n v="9951"/>
    <n v="5863.5"/>
    <n v="7647.5"/>
    <n v="3029.75"/>
    <n v="9579.1640625"/>
    <n v="6729.5"/>
    <n v="4637.5"/>
    <n v="8717"/>
    <n v="172.125"/>
    <n v="2506.5"/>
    <n v="427.125"/>
    <n v="950.5"/>
    <n v="643.5"/>
    <n v="4380"/>
    <m/>
    <m/>
    <n v="122058.2890625"/>
    <n v="18.3"/>
    <m/>
    <x v="0"/>
  </r>
  <r>
    <x v="233"/>
    <n v="12452"/>
    <n v="9974.25"/>
    <n v="5956"/>
    <n v="9680.125"/>
    <n v="8096"/>
    <n v="11982.5"/>
    <n v="9129.5"/>
    <n v="6516"/>
    <n v="7525"/>
    <n v="2950.25"/>
    <n v="9603.65625"/>
    <n v="7024.5"/>
    <n v="4769.75"/>
    <n v="8578"/>
    <n v="194.375"/>
    <n v="2567"/>
    <n v="471.875"/>
    <n v="1172.5"/>
    <n v="897.5"/>
    <n v="4646"/>
    <m/>
    <m/>
    <n v="124186.78125"/>
    <n v="21.11"/>
    <m/>
    <x v="0"/>
  </r>
  <r>
    <x v="234"/>
    <n v="12953"/>
    <n v="9309.375"/>
    <n v="6209"/>
    <n v="9251"/>
    <n v="8492"/>
    <n v="12389"/>
    <n v="9003.5"/>
    <n v="6367.5"/>
    <n v="7487.75"/>
    <n v="2914.25"/>
    <n v="9514.03125"/>
    <n v="6557.5"/>
    <n v="4765.25"/>
    <n v="7276"/>
    <n v="195.3125"/>
    <n v="2574.5"/>
    <n v="520"/>
    <n v="1117"/>
    <n v="688"/>
    <n v="4659"/>
    <m/>
    <m/>
    <n v="122242.96875"/>
    <n v="22.8"/>
    <m/>
    <x v="0"/>
  </r>
  <r>
    <x v="235"/>
    <n v="12355.5"/>
    <n v="8912"/>
    <n v="6016"/>
    <n v="9114.875"/>
    <n v="8516.5"/>
    <n v="11729.5"/>
    <n v="9334.5"/>
    <n v="7207"/>
    <n v="7824"/>
    <n v="2863"/>
    <n v="9811.703125"/>
    <n v="7182.5"/>
    <n v="4775"/>
    <n v="8650"/>
    <n v="204.125"/>
    <n v="2469.5"/>
    <n v="459.625"/>
    <n v="1102"/>
    <n v="708"/>
    <n v="4579"/>
    <m/>
    <m/>
    <n v="123814.328125"/>
    <n v="22.6"/>
    <m/>
    <x v="0"/>
  </r>
  <r>
    <x v="236"/>
    <n v="12403"/>
    <n v="9792.5"/>
    <n v="5917.5"/>
    <n v="9121.625"/>
    <n v="7851.5"/>
    <n v="12133"/>
    <n v="9705"/>
    <n v="6621.5"/>
    <n v="7681.75"/>
    <n v="2906.5"/>
    <n v="9835.75"/>
    <n v="6722.5"/>
    <n v="4760.5"/>
    <n v="8664"/>
    <n v="209.625"/>
    <n v="2372"/>
    <n v="484"/>
    <n v="1008"/>
    <n v="709.5"/>
    <n v="4456"/>
    <m/>
    <m/>
    <n v="123355.75"/>
    <n v="20.8"/>
    <m/>
    <x v="0"/>
  </r>
  <r>
    <x v="237"/>
    <n v="12681"/>
    <n v="10105.5"/>
    <n v="5821"/>
    <n v="10404.25"/>
    <n v="7135.5"/>
    <n v="13199.5"/>
    <n v="10876"/>
    <n v="7813"/>
    <n v="7583.25"/>
    <n v="3066.25"/>
    <n v="9825.015625"/>
    <n v="6380"/>
    <n v="5033.75"/>
    <n v="9220"/>
    <n v="267.3125"/>
    <n v="2680.5"/>
    <n v="631.875"/>
    <n v="971"/>
    <n v="728"/>
    <n v="4494"/>
    <m/>
    <m/>
    <n v="128916.703125"/>
    <n v="18.242268041237111"/>
    <m/>
    <x v="0"/>
  </r>
  <r>
    <x v="238"/>
    <n v="12306"/>
    <n v="10062.625"/>
    <n v="5856"/>
    <n v="9904"/>
    <n v="6280.5"/>
    <n v="12981.5"/>
    <n v="10078.5"/>
    <n v="6735"/>
    <n v="7097.25"/>
    <n v="2985.5"/>
    <n v="8880.640625"/>
    <n v="6120.5"/>
    <n v="4781.25"/>
    <n v="8525"/>
    <n v="213"/>
    <n v="2360.5"/>
    <n v="535.625"/>
    <n v="902.5"/>
    <n v="908.5"/>
    <n v="4174"/>
    <m/>
    <m/>
    <n v="121688.390625"/>
    <n v="15.9"/>
    <m/>
    <x v="0"/>
  </r>
  <r>
    <x v="239"/>
    <n v="13117"/>
    <n v="10097.75"/>
    <n v="5881"/>
    <n v="9563.375"/>
    <n v="6425"/>
    <n v="12688"/>
    <n v="8337"/>
    <n v="6426.5"/>
    <n v="7226"/>
    <n v="2892.25"/>
    <n v="9748.9375"/>
    <n v="6707.5"/>
    <n v="4705.75"/>
    <n v="8621"/>
    <n v="206.125"/>
    <n v="2329"/>
    <n v="564"/>
    <n v="901"/>
    <n v="666"/>
    <n v="4307"/>
    <m/>
    <m/>
    <n v="121410.1875"/>
    <n v="17.100000000000001"/>
    <m/>
    <x v="0"/>
  </r>
  <r>
    <x v="240"/>
    <n v="14277"/>
    <n v="8961.25"/>
    <n v="6018.5"/>
    <n v="10104.25"/>
    <n v="6844"/>
    <n v="11006"/>
    <n v="7884.5"/>
    <n v="7221"/>
    <n v="7193.25"/>
    <n v="2874.5"/>
    <n v="9637.828125"/>
    <n v="6746.5"/>
    <n v="4619.25"/>
    <n v="8439"/>
    <n v="203.0625"/>
    <n v="2345"/>
    <n v="516.625"/>
    <n v="965"/>
    <n v="636.5"/>
    <n v="4313"/>
    <m/>
    <m/>
    <n v="120806.015625"/>
    <n v="19.2"/>
    <m/>
    <x v="0"/>
  </r>
  <r>
    <x v="241"/>
    <n v="14400"/>
    <n v="8329"/>
    <n v="6021.5"/>
    <n v="9876.875"/>
    <n v="8302.5"/>
    <n v="11549.5"/>
    <n v="9389"/>
    <n v="6377.5"/>
    <n v="7486.25"/>
    <n v="2853.75"/>
    <n v="9706.09375"/>
    <n v="6747"/>
    <n v="4605.5"/>
    <n v="8484"/>
    <n v="201.875"/>
    <n v="2522.5"/>
    <n v="473.5"/>
    <n v="1108"/>
    <n v="695.5"/>
    <n v="4608"/>
    <m/>
    <m/>
    <n v="123737.84375"/>
    <n v="21.895876288659803"/>
    <m/>
    <x v="0"/>
  </r>
  <r>
    <x v="242"/>
    <n v="14050"/>
    <n v="7661.625"/>
    <n v="5901.5"/>
    <n v="9964.25"/>
    <n v="8880"/>
    <n v="11313.5"/>
    <n v="7678"/>
    <n v="2280.5"/>
    <n v="7707"/>
    <n v="2887.25"/>
    <n v="9678.65625"/>
    <n v="6970"/>
    <n v="4702.75"/>
    <n v="8603"/>
    <n v="203"/>
    <n v="2608.5"/>
    <n v="487.625"/>
    <n v="1216.5"/>
    <n v="687.5"/>
    <n v="4644"/>
    <m/>
    <m/>
    <n v="118125.15625"/>
    <n v="23.673195876288663"/>
    <m/>
    <x v="0"/>
  </r>
  <r>
    <x v="243"/>
    <n v="14171"/>
    <n v="8743.625"/>
    <n v="5825"/>
    <n v="10210.625"/>
    <n v="7861.5"/>
    <n v="13990"/>
    <n v="6289"/>
    <n v="6929.5"/>
    <n v="7634.5"/>
    <n v="2879.75"/>
    <n v="9825.34375"/>
    <n v="7047.5"/>
    <n v="4767.75"/>
    <n v="8588"/>
    <n v="198"/>
    <n v="2500.5"/>
    <n v="543.625"/>
    <n v="1173.5"/>
    <n v="732.5"/>
    <n v="4351"/>
    <m/>
    <m/>
    <n v="124262.21875"/>
    <n v="22.068041237113405"/>
    <m/>
    <x v="0"/>
  </r>
  <r>
    <x v="244"/>
    <n v="13918"/>
    <n v="9366.625"/>
    <n v="5766"/>
    <n v="10598"/>
    <n v="8661.5"/>
    <n v="14078.5"/>
    <n v="6396.5"/>
    <n v="6825"/>
    <n v="7408.5"/>
    <n v="2958.5"/>
    <n v="9095.8125"/>
    <n v="6845.5"/>
    <n v="4927.75"/>
    <n v="8708"/>
    <n v="213.0625"/>
    <n v="2570"/>
    <n v="546.25"/>
    <n v="1212"/>
    <n v="999"/>
    <n v="4436"/>
    <m/>
    <m/>
    <n v="125530.5"/>
    <n v="23.13917525773196"/>
    <m/>
    <x v="0"/>
  </r>
  <r>
    <x v="245"/>
    <n v="13699"/>
    <n v="9373.875"/>
    <n v="5728"/>
    <n v="9968.75"/>
    <n v="7588"/>
    <n v="14061"/>
    <n v="6091.5"/>
    <n v="6703.5"/>
    <n v="7244.75"/>
    <n v="3004.5"/>
    <n v="9270.484375"/>
    <n v="6329"/>
    <n v="4600.25"/>
    <n v="8531"/>
    <n v="201.5"/>
    <n v="2513"/>
    <n v="482.625"/>
    <n v="1161"/>
    <n v="986.5"/>
    <n v="4295"/>
    <m/>
    <m/>
    <n v="121833.234375"/>
    <n v="21.9"/>
    <m/>
    <x v="0"/>
  </r>
  <r>
    <x v="246"/>
    <n v="13238"/>
    <n v="9950"/>
    <n v="5798.5"/>
    <n v="9125.375"/>
    <n v="7787.5"/>
    <n v="13253"/>
    <n v="8278"/>
    <n v="6068"/>
    <n v="7412.25"/>
    <n v="2988.75"/>
    <n v="9640.53125"/>
    <n v="6773.5"/>
    <n v="4731.75"/>
    <n v="8512"/>
    <n v="190.75"/>
    <n v="2484.5"/>
    <n v="492.625"/>
    <n v="1102.5"/>
    <n v="660.5"/>
    <n v="4475"/>
    <m/>
    <m/>
    <n v="122963.03125"/>
    <n v="21.238144329896901"/>
    <m/>
    <x v="0"/>
  </r>
  <r>
    <x v="247"/>
    <n v="14066"/>
    <n v="9145.625"/>
    <n v="5889.5"/>
    <n v="9068.375"/>
    <n v="8484"/>
    <n v="11786.5"/>
    <n v="8718"/>
    <n v="6632.5"/>
    <n v="7591.25"/>
    <n v="2917.75"/>
    <n v="9563.21875"/>
    <n v="6741"/>
    <n v="4670.25"/>
    <n v="8526"/>
    <n v="191.5"/>
    <n v="2536.5"/>
    <n v="450.875"/>
    <n v="1177.5"/>
    <n v="670.5"/>
    <n v="4601"/>
    <m/>
    <m/>
    <n v="123427.84375"/>
    <n v="22.137113402061857"/>
    <m/>
    <x v="0"/>
  </r>
  <r>
    <x v="248"/>
    <n v="14059"/>
    <n v="8326.375"/>
    <n v="5873.5"/>
    <n v="9484.875"/>
    <n v="7293"/>
    <n v="10156.5"/>
    <n v="8772.5"/>
    <n v="6626"/>
    <n v="7402.75"/>
    <n v="3022.75"/>
    <n v="9673.5"/>
    <n v="6418"/>
    <n v="4407.75"/>
    <n v="8309"/>
    <n v="118.5"/>
    <n v="2398.5"/>
    <n v="282.875"/>
    <n v="1180"/>
    <n v="640"/>
    <n v="4296"/>
    <m/>
    <m/>
    <n v="118741.375"/>
    <n v="21.182474226804132"/>
    <m/>
    <x v="0"/>
  </r>
  <r>
    <x v="249"/>
    <n v="13442"/>
    <n v="8525.25"/>
    <n v="5810"/>
    <n v="9425.25"/>
    <n v="6521.5"/>
    <n v="11039.5"/>
    <n v="8905"/>
    <n v="6479.5"/>
    <n v="7327"/>
    <n v="2946.75"/>
    <n v="9731.09375"/>
    <n v="6230.5"/>
    <n v="4500.75"/>
    <n v="8593"/>
    <n v="173.9375"/>
    <n v="2476"/>
    <n v="403.25"/>
    <n v="1067.5"/>
    <n v="589.5"/>
    <n v="4669"/>
    <m/>
    <m/>
    <n v="118856.28125"/>
    <n v="18"/>
    <m/>
    <x v="0"/>
  </r>
  <r>
    <x v="250"/>
    <n v="14054"/>
    <n v="8720.25"/>
    <n v="5837.5"/>
    <n v="10282.875"/>
    <n v="6467"/>
    <n v="11255.5"/>
    <n v="9730"/>
    <n v="6214.5"/>
    <n v="7217.25"/>
    <n v="3054.25"/>
    <n v="9602.15625"/>
    <n v="6528"/>
    <n v="4546"/>
    <n v="8556"/>
    <n v="195.8125"/>
    <n v="2244"/>
    <n v="490.625"/>
    <n v="1032.5"/>
    <n v="705"/>
    <n v="4635"/>
    <m/>
    <m/>
    <n v="121368.21875"/>
    <n v="17"/>
    <m/>
    <x v="0"/>
  </r>
  <r>
    <x v="251"/>
    <n v="14186"/>
    <n v="8894.375"/>
    <n v="5810"/>
    <n v="10247.75"/>
    <n v="6940"/>
    <n v="11857.5"/>
    <n v="8965.5"/>
    <n v="6556.5"/>
    <n v="7698.75"/>
    <n v="3233.25"/>
    <n v="9119.15625"/>
    <n v="6385.5"/>
    <n v="4578.75"/>
    <n v="8587"/>
    <n v="200.5625"/>
    <n v="2549.5"/>
    <n v="471.25"/>
    <n v="1094.5"/>
    <n v="893.5"/>
    <n v="4169"/>
    <m/>
    <m/>
    <n v="122438.34375"/>
    <n v="18.212371134020614"/>
    <m/>
    <x v="0"/>
  </r>
  <r>
    <x v="252"/>
    <n v="14228"/>
    <n v="8904"/>
    <n v="5855"/>
    <n v="9925.875"/>
    <n v="6271.5"/>
    <n v="11961"/>
    <n v="8701.5"/>
    <n v="6775.5"/>
    <n v="7464.75"/>
    <n v="3178"/>
    <n v="8665.875"/>
    <n v="6069"/>
    <n v="4484.5"/>
    <n v="8518"/>
    <n v="197.75"/>
    <n v="2443"/>
    <n v="451.5"/>
    <n v="1058"/>
    <n v="942.5"/>
    <n v="4053"/>
    <m/>
    <m/>
    <n v="120148.25"/>
    <n v="17.3"/>
    <m/>
    <x v="0"/>
  </r>
  <r>
    <x v="253"/>
    <n v="14286"/>
    <n v="9183.75"/>
    <n v="5853"/>
    <n v="9682.5"/>
    <n v="7023.5"/>
    <n v="10929.5"/>
    <n v="9138"/>
    <n v="7173.5"/>
    <n v="7334"/>
    <n v="2941.75"/>
    <n v="9179.375"/>
    <n v="6678.5"/>
    <n v="4499.75"/>
    <n v="8545"/>
    <n v="202.125"/>
    <n v="2408"/>
    <n v="506.125"/>
    <n v="1044.5"/>
    <n v="649.5"/>
    <n v="4410"/>
    <m/>
    <m/>
    <n v="121668.375"/>
    <n v="18.399999999999999"/>
    <m/>
    <x v="0"/>
  </r>
  <r>
    <x v="254"/>
    <n v="14331"/>
    <n v="8980.875"/>
    <n v="5919"/>
    <n v="8873.125"/>
    <n v="7976.5"/>
    <n v="11331.5"/>
    <n v="8857"/>
    <n v="6468"/>
    <n v="7459.5"/>
    <n v="2892.5"/>
    <n v="9255.96875"/>
    <n v="6771"/>
    <n v="4507.25"/>
    <n v="8602"/>
    <n v="219.75"/>
    <n v="2771"/>
    <n v="505.625"/>
    <n v="1083.5"/>
    <n v="694"/>
    <n v="4582"/>
    <m/>
    <m/>
    <n v="122081.09375"/>
    <n v="20.2"/>
    <m/>
    <x v="0"/>
  </r>
  <r>
    <x v="255"/>
    <n v="14035"/>
    <n v="7772.75"/>
    <n v="6046.5"/>
    <n v="9052.375"/>
    <n v="7807"/>
    <n v="11615.5"/>
    <n v="9084"/>
    <n v="6074.5"/>
    <n v="7912.25"/>
    <n v="2897.5"/>
    <n v="9510.5"/>
    <n v="6683.5"/>
    <n v="4404.5"/>
    <n v="8436"/>
    <n v="192"/>
    <n v="2820"/>
    <n v="420.875"/>
    <n v="1113"/>
    <n v="683.5"/>
    <n v="4575"/>
    <m/>
    <m/>
    <n v="121136.25"/>
    <n v="21.6"/>
    <m/>
    <x v="0"/>
  </r>
  <r>
    <x v="256"/>
    <n v="14191"/>
    <n v="7959.125"/>
    <n v="6102.5"/>
    <n v="9439.125"/>
    <n v="7202.5"/>
    <n v="11967"/>
    <n v="8407"/>
    <n v="6626"/>
    <n v="7909.75"/>
    <n v="2929.25"/>
    <n v="9764.125"/>
    <n v="6404.5"/>
    <n v="4447"/>
    <n v="8481"/>
    <n v="169.625"/>
    <n v="2571"/>
    <n v="385.375"/>
    <n v="1118.5"/>
    <n v="619.5"/>
    <n v="3447"/>
    <m/>
    <m/>
    <n v="120140.875"/>
    <n v="20.7"/>
    <m/>
    <x v="0"/>
  </r>
  <r>
    <x v="257"/>
    <n v="14503"/>
    <n v="9043.75"/>
    <n v="5910"/>
    <n v="9931.5"/>
    <n v="6802.5"/>
    <n v="11654"/>
    <n v="9343.5"/>
    <n v="6674"/>
    <n v="7630"/>
    <n v="3036.5"/>
    <n v="9490.96875"/>
    <n v="6344"/>
    <n v="4490.5"/>
    <n v="8426"/>
    <n v="217.1875"/>
    <n v="2500.5"/>
    <n v="480.375"/>
    <n v="1050.5"/>
    <n v="683"/>
    <n v="3205"/>
    <m/>
    <m/>
    <n v="121416.78125"/>
    <n v="18.41958762886599"/>
    <m/>
    <x v="0"/>
  </r>
  <r>
    <x v="258"/>
    <n v="14602"/>
    <n v="9236"/>
    <n v="5961"/>
    <n v="9777"/>
    <n v="7833.5"/>
    <n v="11316"/>
    <n v="9353"/>
    <n v="7602.5"/>
    <n v="7829.75"/>
    <n v="3050.5"/>
    <n v="8746.8125"/>
    <n v="6530.5"/>
    <n v="4673.25"/>
    <n v="8959"/>
    <n v="218.1875"/>
    <n v="2653.5"/>
    <n v="566"/>
    <n v="1121.5"/>
    <n v="938.5"/>
    <n v="3167"/>
    <m/>
    <m/>
    <n v="124135.5"/>
    <n v="21.4"/>
    <m/>
    <x v="0"/>
  </r>
  <r>
    <x v="259"/>
    <n v="14512"/>
    <n v="9206.5"/>
    <n v="5859.5"/>
    <n v="9511.5"/>
    <n v="8464"/>
    <n v="11403"/>
    <n v="9975"/>
    <n v="6675.5"/>
    <n v="7643.25"/>
    <n v="3111.5"/>
    <n v="8540.9375"/>
    <n v="6427"/>
    <n v="4617.75"/>
    <n v="8787"/>
    <n v="224.125"/>
    <n v="2614"/>
    <n v="486.125"/>
    <n v="1158"/>
    <n v="952.5"/>
    <n v="3097"/>
    <m/>
    <m/>
    <n v="123266.1875"/>
    <n v="22.5"/>
    <m/>
    <x v="0"/>
  </r>
  <r>
    <x v="260"/>
    <n v="14675"/>
    <n v="9301"/>
    <n v="5948.5"/>
    <n v="9825.25"/>
    <n v="8127.5"/>
    <n v="11529"/>
    <n v="9849"/>
    <n v="6613.5"/>
    <n v="7592.25"/>
    <n v="3193.5"/>
    <n v="9371.0625"/>
    <n v="6764"/>
    <n v="4737.25"/>
    <n v="8694"/>
    <n v="216"/>
    <n v="2649.5"/>
    <n v="523.125"/>
    <n v="1151.5"/>
    <n v="697.5"/>
    <n v="3592"/>
    <m/>
    <m/>
    <n v="125050.4375"/>
    <n v="23.2"/>
    <m/>
    <x v="0"/>
  </r>
  <r>
    <x v="261"/>
    <n v="15356"/>
    <n v="9366.25"/>
    <n v="6012.5"/>
    <n v="9118"/>
    <n v="8715.5"/>
    <n v="12024.5"/>
    <n v="8966.5"/>
    <n v="6433.5"/>
    <n v="7879.75"/>
    <n v="3254.25"/>
    <n v="9361.34375"/>
    <n v="6957.5"/>
    <n v="4726.5"/>
    <n v="8660"/>
    <n v="205.625"/>
    <n v="2735"/>
    <n v="496.25"/>
    <n v="1196"/>
    <n v="652.5"/>
    <n v="4810"/>
    <m/>
    <m/>
    <n v="126927.46875"/>
    <n v="24.3"/>
    <m/>
    <x v="0"/>
  </r>
  <r>
    <x v="262"/>
    <n v="13922"/>
    <n v="8711.5"/>
    <n v="5858"/>
    <n v="9204.75"/>
    <n v="8822.5"/>
    <n v="11449.5"/>
    <n v="9682.5"/>
    <n v="7167.5"/>
    <n v="7813.5"/>
    <n v="3030.5"/>
    <n v="9668.25"/>
    <n v="7032"/>
    <n v="4834.5"/>
    <n v="8655"/>
    <n v="194.875"/>
    <n v="2688.5"/>
    <n v="445.5"/>
    <n v="1244.5"/>
    <n v="709.5"/>
    <n v="5000"/>
    <m/>
    <m/>
    <n v="126134.875"/>
    <n v="25"/>
    <m/>
    <x v="0"/>
  </r>
  <r>
    <x v="263"/>
    <n v="14066"/>
    <n v="8293.5"/>
    <n v="5967.5"/>
    <n v="10037.25"/>
    <n v="9414.5"/>
    <n v="11591.5"/>
    <n v="9718"/>
    <n v="7816"/>
    <n v="7643"/>
    <n v="3265.25"/>
    <n v="9786.65625"/>
    <n v="7072.5"/>
    <n v="4853.25"/>
    <n v="8713"/>
    <n v="206.375"/>
    <n v="2755.5"/>
    <n v="505.375"/>
    <n v="1276"/>
    <n v="745.5"/>
    <n v="3822"/>
    <m/>
    <m/>
    <n v="127548.65625"/>
    <n v="25.7"/>
    <m/>
    <x v="0"/>
  </r>
  <r>
    <x v="264"/>
    <n v="14199"/>
    <n v="8925"/>
    <n v="5907.5"/>
    <n v="10505.625"/>
    <n v="8891.5"/>
    <n v="12220"/>
    <n v="10817"/>
    <n v="6877.5"/>
    <n v="8091.75"/>
    <n v="3401.25"/>
    <n v="9634.34375"/>
    <n v="7374.5"/>
    <n v="4872.5"/>
    <n v="8912"/>
    <n v="203.125"/>
    <n v="2929.5"/>
    <n v="544.375"/>
    <n v="1331"/>
    <n v="736.5"/>
    <n v="3710"/>
    <m/>
    <m/>
    <n v="130083.96875"/>
    <n v="25"/>
    <m/>
    <x v="0"/>
  </r>
  <r>
    <x v="265"/>
    <n v="13914"/>
    <n v="9353"/>
    <n v="5925.5"/>
    <n v="10421"/>
    <n v="7050.5"/>
    <n v="11711.5"/>
    <n v="9876"/>
    <n v="7587"/>
    <n v="8087.5"/>
    <n v="3287.25"/>
    <n v="9012.0625"/>
    <n v="6805.5"/>
    <n v="4580"/>
    <n v="8849"/>
    <n v="207.4375"/>
    <n v="2711"/>
    <n v="497.25"/>
    <n v="1199"/>
    <n v="874.5"/>
    <n v="3217"/>
    <m/>
    <m/>
    <n v="125166"/>
    <n v="20.732989690721624"/>
    <m/>
    <x v="0"/>
  </r>
  <r>
    <x v="266"/>
    <n v="14078"/>
    <n v="9640"/>
    <n v="5995.5"/>
    <n v="9984.25"/>
    <n v="5807.5"/>
    <n v="12472.5"/>
    <n v="9295"/>
    <n v="6880.5"/>
    <n v="7543.75"/>
    <n v="3454.5"/>
    <n v="8815.28125"/>
    <n v="6162"/>
    <n v="4509.25"/>
    <n v="8766"/>
    <n v="207.625"/>
    <n v="2441.5"/>
    <n v="527.75"/>
    <n v="1084.5"/>
    <n v="953"/>
    <n v="3078"/>
    <m/>
    <m/>
    <n v="121696.40625"/>
    <n v="18.3"/>
    <m/>
    <x v="0"/>
  </r>
  <r>
    <x v="267"/>
    <n v="14077"/>
    <n v="9321"/>
    <n v="5157.5"/>
    <n v="9216"/>
    <n v="7305.5"/>
    <n v="11550.5"/>
    <n v="10005.5"/>
    <n v="6640.5"/>
    <n v="7304.25"/>
    <n v="3845.25"/>
    <n v="9565.46875"/>
    <n v="6568"/>
    <n v="4464.5"/>
    <n v="8680"/>
    <n v="211.875"/>
    <n v="2255.5"/>
    <n v="471.75"/>
    <n v="1125.5"/>
    <n v="632.5"/>
    <n v="3427"/>
    <m/>
    <m/>
    <n v="121825.09375"/>
    <n v="20.3"/>
    <m/>
    <x v="0"/>
  </r>
  <r>
    <x v="268"/>
    <n v="14479"/>
    <n v="9379.75"/>
    <n v="5594"/>
    <n v="9153.25"/>
    <n v="8347"/>
    <n v="12075.5"/>
    <n v="9457.5"/>
    <n v="7147"/>
    <n v="7599.25"/>
    <n v="3831.25"/>
    <n v="9068.53125"/>
    <n v="7077.5"/>
    <n v="4611.25"/>
    <n v="8674"/>
    <n v="210.875"/>
    <n v="2479.5"/>
    <n v="535.125"/>
    <n v="1194"/>
    <n v="693.5"/>
    <n v="3671"/>
    <m/>
    <m/>
    <n v="125278.78125"/>
    <n v="22.7"/>
    <m/>
    <x v="0"/>
  </r>
  <r>
    <x v="269"/>
    <n v="14646"/>
    <n v="8679.5"/>
    <n v="6194.5"/>
    <n v="9545.25"/>
    <n v="8100"/>
    <n v="12059"/>
    <n v="10428.5"/>
    <n v="6628"/>
    <n v="7646"/>
    <n v="4001.5"/>
    <n v="9615.5"/>
    <n v="7115"/>
    <n v="4672.25"/>
    <n v="8642"/>
    <n v="197.25"/>
    <n v="2591.5"/>
    <n v="496"/>
    <n v="1204"/>
    <n v="685.5"/>
    <n v="5032"/>
    <m/>
    <m/>
    <n v="128179.25"/>
    <n v="23.8"/>
    <m/>
    <x v="0"/>
  </r>
  <r>
    <x v="270"/>
    <n v="14808"/>
    <n v="9003"/>
    <n v="6016.5"/>
    <n v="9754.25"/>
    <n v="8701.5"/>
    <n v="11817.5"/>
    <n v="10267"/>
    <n v="8001.5"/>
    <n v="8594.25"/>
    <n v="3990.75"/>
    <n v="9817.5625"/>
    <n v="7231.5"/>
    <n v="4876.5"/>
    <n v="8779"/>
    <n v="197.375"/>
    <n v="2537"/>
    <n v="521.375"/>
    <n v="1256.5"/>
    <n v="764.5"/>
    <n v="5877"/>
    <m/>
    <m/>
    <n v="132812.5625"/>
    <n v="25.3"/>
    <m/>
    <x v="0"/>
  </r>
  <r>
    <x v="271"/>
    <n v="14495"/>
    <n v="9510.25"/>
    <n v="5866.5"/>
    <n v="10227.25"/>
    <n v="8990.5"/>
    <n v="12495.5"/>
    <n v="11078"/>
    <n v="6552.5"/>
    <n v="8512.5"/>
    <n v="3445.75"/>
    <n v="9628.40625"/>
    <n v="7440"/>
    <n v="4807"/>
    <n v="8780"/>
    <n v="200.625"/>
    <n v="2595"/>
    <n v="506.875"/>
    <n v="1280.5"/>
    <n v="735"/>
    <n v="4855"/>
    <m/>
    <m/>
    <n v="132002.15625"/>
    <n v="24.825773195876288"/>
    <m/>
    <x v="0"/>
  </r>
  <r>
    <x v="272"/>
    <n v="14383"/>
    <n v="9207.25"/>
    <n v="5902"/>
    <n v="10234.75"/>
    <n v="8671.5"/>
    <n v="12175.5"/>
    <n v="10521"/>
    <n v="7781"/>
    <n v="8920.5"/>
    <n v="3500.75"/>
    <n v="9153.3125"/>
    <n v="7043.5"/>
    <n v="4825"/>
    <n v="8823"/>
    <n v="234.625"/>
    <n v="2733.5"/>
    <n v="591.75"/>
    <n v="1260"/>
    <n v="1006.5"/>
    <n v="4709"/>
    <m/>
    <m/>
    <n v="131677.4375"/>
    <n v="23.5"/>
    <m/>
    <x v="0"/>
  </r>
  <r>
    <x v="273"/>
    <n v="14371"/>
    <n v="9415.75"/>
    <n v="5921"/>
    <n v="10871.5"/>
    <n v="6821"/>
    <n v="13380.5"/>
    <n v="9557.5"/>
    <n v="6765.5"/>
    <n v="8797.25"/>
    <n v="3161.5"/>
    <n v="8970.65625"/>
    <n v="6319.5"/>
    <n v="4657.25"/>
    <n v="8711"/>
    <n v="210.625"/>
    <n v="2740"/>
    <n v="542.375"/>
    <n v="1216.5"/>
    <n v="989"/>
    <n v="4283"/>
    <m/>
    <m/>
    <n v="127702.40625"/>
    <n v="22.663917525773183"/>
    <m/>
    <x v="0"/>
  </r>
  <r>
    <x v="274"/>
    <n v="14691"/>
    <n v="9470.5"/>
    <n v="6082"/>
    <n v="10150"/>
    <n v="6651.5"/>
    <n v="11851.5"/>
    <n v="10191"/>
    <n v="6872.5"/>
    <n v="7753.75"/>
    <n v="3078.75"/>
    <n v="8968.375"/>
    <n v="6691"/>
    <n v="4662.25"/>
    <n v="8608"/>
    <n v="191.75"/>
    <n v="2546.5"/>
    <n v="511.875"/>
    <n v="1130"/>
    <n v="614.5"/>
    <n v="4636"/>
    <m/>
    <m/>
    <n v="125352.75"/>
    <n v="21.3"/>
    <m/>
    <x v="0"/>
  </r>
  <r>
    <x v="275"/>
    <n v="14850"/>
    <n v="9275.5"/>
    <n v="6330"/>
    <n v="9006.75"/>
    <n v="7603.5"/>
    <n v="12187.5"/>
    <n v="9218"/>
    <n v="6822"/>
    <n v="7546.75"/>
    <n v="3000.25"/>
    <n v="9587.3125"/>
    <n v="6974.5"/>
    <n v="4589.75"/>
    <n v="8489"/>
    <n v="203.125"/>
    <n v="2516"/>
    <n v="490.625"/>
    <n v="1131.5"/>
    <n v="665.5"/>
    <n v="4742"/>
    <m/>
    <m/>
    <n v="125229.5625"/>
    <n v="22.1"/>
    <m/>
    <x v="0"/>
  </r>
  <r>
    <x v="276"/>
    <n v="15030"/>
    <n v="8567"/>
    <n v="6231"/>
    <n v="9065"/>
    <n v="8945"/>
    <n v="11713"/>
    <n v="10244"/>
    <n v="6838.5"/>
    <n v="8032.25"/>
    <n v="3059.25"/>
    <n v="9534.3125"/>
    <n v="7048.5"/>
    <n v="4750.75"/>
    <n v="8579"/>
    <n v="191.5"/>
    <n v="2661.5"/>
    <n v="470.625"/>
    <n v="1196.5"/>
    <n v="675"/>
    <n v="4813"/>
    <m/>
    <m/>
    <n v="127645.6875"/>
    <n v="24.4"/>
    <m/>
    <x v="0"/>
  </r>
  <r>
    <x v="277"/>
    <n v="14628"/>
    <n v="8623.5"/>
    <n v="6126"/>
    <n v="10014.25"/>
    <n v="8503"/>
    <n v="12141"/>
    <n v="10028.5"/>
    <n v="7599.5"/>
    <n v="8171.75"/>
    <n v="3178.25"/>
    <n v="9623"/>
    <n v="7127"/>
    <n v="4978.75"/>
    <n v="8931"/>
    <n v="230.375"/>
    <n v="2687.5"/>
    <n v="585"/>
    <n v="1177.5"/>
    <n v="744"/>
    <n v="4592"/>
    <m/>
    <m/>
    <n v="129689.875"/>
    <n v="23.6"/>
    <m/>
    <x v="0"/>
  </r>
  <r>
    <x v="278"/>
    <n v="14651"/>
    <n v="9441.5"/>
    <n v="5917.5"/>
    <n v="10321.75"/>
    <n v="9881.5"/>
    <n v="13229.5"/>
    <n v="10572.5"/>
    <n v="7370"/>
    <n v="8842.25"/>
    <n v="3255"/>
    <n v="9220.1875"/>
    <n v="7218"/>
    <n v="5173.5"/>
    <n v="9198"/>
    <n v="261.25"/>
    <n v="2881.5"/>
    <n v="711.125"/>
    <n v="1251.5"/>
    <n v="800"/>
    <n v="4458"/>
    <m/>
    <m/>
    <n v="134655.5625"/>
    <n v="25.411340206185571"/>
    <m/>
    <x v="0"/>
  </r>
  <r>
    <x v="279"/>
    <n v="14561"/>
    <n v="9544.75"/>
    <n v="5839"/>
    <n v="10242.75"/>
    <n v="10225.5"/>
    <n v="12395"/>
    <n v="10661"/>
    <n v="8393.5"/>
    <n v="8837"/>
    <n v="3283.25"/>
    <n v="9053.5"/>
    <n v="7366.5"/>
    <n v="5093.75"/>
    <n v="9248"/>
    <n v="253"/>
    <n v="2938.5"/>
    <n v="656.25"/>
    <n v="1379.5"/>
    <n v="1066.5"/>
    <n v="4767"/>
    <m/>
    <m/>
    <n v="135805.25"/>
    <n v="26.123711340206167"/>
    <m/>
    <x v="0"/>
  </r>
  <r>
    <x v="280"/>
    <n v="14632"/>
    <n v="9575.25"/>
    <n v="5859"/>
    <n v="10144.25"/>
    <n v="10090"/>
    <n v="12828"/>
    <n v="9853.5"/>
    <n v="7497"/>
    <n v="8691.75"/>
    <n v="3272.5"/>
    <n v="8722.4375"/>
    <n v="6831.5"/>
    <n v="5000.25"/>
    <n v="8843"/>
    <n v="232.3125"/>
    <n v="2839"/>
    <n v="573.5"/>
    <n v="1374.5"/>
    <n v="984"/>
    <n v="4487"/>
    <m/>
    <m/>
    <n v="132330.75"/>
    <n v="26.3"/>
    <m/>
    <x v="0"/>
  </r>
  <r>
    <x v="281"/>
    <n v="14567"/>
    <n v="9810"/>
    <n v="5925.5"/>
    <n v="10148.25"/>
    <n v="10373.5"/>
    <n v="11691.5"/>
    <n v="10573.5"/>
    <n v="6840"/>
    <n v="8532.5"/>
    <n v="3159.5"/>
    <n v="9185.3125"/>
    <n v="7461.5"/>
    <n v="4850.25"/>
    <n v="8771"/>
    <n v="201"/>
    <n v="2840"/>
    <n v="471.25"/>
    <n v="1361"/>
    <n v="731"/>
    <n v="4967"/>
    <m/>
    <m/>
    <n v="132460.5625"/>
    <n v="27"/>
    <m/>
    <x v="0"/>
  </r>
  <r>
    <x v="282"/>
    <n v="14584"/>
    <n v="10067.5"/>
    <n v="5804.5"/>
    <n v="9962.5"/>
    <n v="10161.5"/>
    <n v="12061"/>
    <n v="9648.5"/>
    <n v="7154"/>
    <n v="8290"/>
    <n v="3089.75"/>
    <n v="8966.125"/>
    <n v="7269.5"/>
    <n v="4853.5"/>
    <n v="8558.240234375"/>
    <n v="181.5625"/>
    <n v="2826"/>
    <n v="430.625"/>
    <n v="1346.5"/>
    <n v="656.5"/>
    <n v="4922"/>
    <m/>
    <m/>
    <n v="130833.802734375"/>
    <n v="26.5"/>
    <m/>
    <x v="0"/>
  </r>
  <r>
    <x v="283"/>
    <n v="14833"/>
    <n v="8883.25"/>
    <n v="6077.5"/>
    <n v="10035"/>
    <n v="10586.5"/>
    <n v="12043"/>
    <n v="10429.5"/>
    <n v="6468"/>
    <n v="8395"/>
    <n v="3193.5"/>
    <n v="9434.625"/>
    <n v="7359"/>
    <n v="4866.25"/>
    <n v="8711.142578125"/>
    <n v="186.75"/>
    <n v="2764"/>
    <n v="419.5"/>
    <n v="1356.5"/>
    <n v="673.5"/>
    <n v="4617"/>
    <m/>
    <m/>
    <n v="131332.517578125"/>
    <n v="27.4"/>
    <m/>
    <x v="0"/>
  </r>
  <r>
    <x v="284"/>
    <n v="14070"/>
    <n v="9002.5"/>
    <n v="6075"/>
    <n v="10261.75"/>
    <n v="10476.5"/>
    <n v="12024.5"/>
    <n v="9629"/>
    <n v="7812.5"/>
    <n v="8650.5"/>
    <n v="3260.75"/>
    <n v="9735.9375"/>
    <n v="7310"/>
    <n v="4951"/>
    <n v="8913.1748046875"/>
    <n v="188.25"/>
    <n v="2941.5"/>
    <n v="445"/>
    <n v="1366"/>
    <n v="679"/>
    <n v="4850"/>
    <m/>
    <m/>
    <n v="132642.8623046875"/>
    <n v="26.9"/>
    <m/>
    <x v="0"/>
  </r>
  <r>
    <x v="285"/>
    <n v="14407"/>
    <n v="9589.25"/>
    <n v="5884"/>
    <n v="10817.75"/>
    <n v="8293.5"/>
    <n v="12676"/>
    <n v="9869.5"/>
    <n v="6698.5"/>
    <n v="8325.75"/>
    <n v="3301"/>
    <n v="9767.5625"/>
    <n v="7039.5"/>
    <n v="4607"/>
    <n v="8675.958984375"/>
    <n v="153"/>
    <n v="2801.5"/>
    <n v="398.875"/>
    <n v="1218.5"/>
    <n v="615"/>
    <n v="4592"/>
    <m/>
    <m/>
    <n v="129731.146484375"/>
    <n v="22.772164948453611"/>
    <m/>
    <x v="0"/>
  </r>
  <r>
    <x v="286"/>
    <n v="14473"/>
    <n v="9527.75"/>
    <n v="5860.5"/>
    <n v="10280.25"/>
    <n v="8234"/>
    <n v="12145.5"/>
    <n v="10730.5"/>
    <n v="7459"/>
    <n v="8426.25"/>
    <n v="3209.5"/>
    <n v="8895.8125"/>
    <n v="6565"/>
    <n v="4725"/>
    <n v="8678.1328125"/>
    <n v="216.9375"/>
    <n v="2730.5"/>
    <n v="523.125"/>
    <n v="1250"/>
    <n v="947.5"/>
    <n v="4429"/>
    <m/>
    <m/>
    <n v="129307.2578125"/>
    <n v="21.9"/>
    <m/>
    <x v="0"/>
  </r>
  <r>
    <x v="287"/>
    <n v="14610"/>
    <n v="9853.25"/>
    <n v="6042.5"/>
    <n v="10263.75"/>
    <n v="8818"/>
    <n v="12425.5"/>
    <n v="10000.5"/>
    <n v="6573.5"/>
    <n v="8588.5"/>
    <n v="3221"/>
    <n v="8865.8125"/>
    <n v="6411"/>
    <n v="4836.5"/>
    <n v="8762.0859375"/>
    <n v="170.8125"/>
    <n v="2809.5"/>
    <n v="435.125"/>
    <n v="1290"/>
    <n v="923"/>
    <n v="4288"/>
    <m/>
    <m/>
    <n v="129188.3359375"/>
    <n v="23.5"/>
    <m/>
    <x v="0"/>
  </r>
  <r>
    <x v="288"/>
    <n v="15298"/>
    <n v="9729.5"/>
    <n v="6120.5"/>
    <n v="10198"/>
    <n v="8447.5"/>
    <n v="12106"/>
    <n v="10609"/>
    <n v="6500"/>
    <n v="8275.5"/>
    <n v="3101"/>
    <n v="9190.5625"/>
    <n v="6830"/>
    <n v="4947"/>
    <n v="8680.79296875"/>
    <n v="210.5"/>
    <n v="2674"/>
    <n v="542.125"/>
    <n v="1204"/>
    <n v="664.5"/>
    <n v="4732"/>
    <m/>
    <m/>
    <n v="130060.48046875"/>
    <n v="23.044329896907222"/>
    <m/>
    <x v="0"/>
  </r>
  <r>
    <x v="289"/>
    <n v="13968"/>
    <n v="9806.25"/>
    <n v="5921"/>
    <n v="9757.5"/>
    <n v="7744"/>
    <n v="11893.5"/>
    <n v="9694.5"/>
    <n v="6929.5"/>
    <n v="8016.25"/>
    <n v="3141"/>
    <n v="9442.625"/>
    <n v="6755"/>
    <n v="4758.75"/>
    <n v="8543.03515625"/>
    <n v="165.1875"/>
    <n v="2630"/>
    <n v="440.25"/>
    <n v="1175"/>
    <n v="841.5"/>
    <n v="5023"/>
    <m/>
    <m/>
    <n v="126645.84765625"/>
    <n v="21.6"/>
    <m/>
    <x v="0"/>
  </r>
  <r>
    <x v="290"/>
    <n v="13341"/>
    <n v="9808"/>
    <n v="5965"/>
    <n v="9913.5"/>
    <n v="9355.5"/>
    <n v="12337"/>
    <n v="10302"/>
    <n v="6412"/>
    <n v="8364"/>
    <n v="3153"/>
    <n v="9309.4375"/>
    <n v="7160"/>
    <n v="5099.75"/>
    <n v="8508.09375"/>
    <n v="209.5"/>
    <n v="2682"/>
    <n v="557.5"/>
    <n v="1271.5"/>
    <n v="1063"/>
    <n v="5312"/>
    <m/>
    <m/>
    <n v="130123.78125"/>
    <n v="24.323711340206177"/>
    <m/>
    <x v="0"/>
  </r>
  <r>
    <x v="291"/>
    <n v="14200"/>
    <n v="8951.25"/>
    <n v="5960.5"/>
    <n v="10644.25"/>
    <n v="9266.5"/>
    <n v="12307"/>
    <n v="10496.5"/>
    <n v="7482.5"/>
    <n v="8565.75"/>
    <n v="3275"/>
    <n v="9538"/>
    <n v="7253"/>
    <n v="5173"/>
    <n v="8693.1953125"/>
    <n v="208.875"/>
    <n v="2896.5"/>
    <n v="511.375"/>
    <n v="1400.5"/>
    <n v="1079"/>
    <n v="5278"/>
    <m/>
    <m/>
    <n v="133180.6953125"/>
    <n v="23.7"/>
    <m/>
    <x v="0"/>
  </r>
  <r>
    <x v="292"/>
    <n v="14966"/>
    <n v="9168"/>
    <n v="6010"/>
    <n v="10396"/>
    <n v="8555"/>
    <n v="12436"/>
    <n v="10306.5"/>
    <n v="6154"/>
    <n v="8723.25"/>
    <n v="3191.25"/>
    <n v="9841.375"/>
    <n v="6777"/>
    <n v="4994"/>
    <n v="8967.8828125"/>
    <n v="129.75"/>
    <n v="2870"/>
    <n v="353.25"/>
    <n v="1411.5"/>
    <n v="1095"/>
    <n v="4811"/>
    <m/>
    <m/>
    <n v="131156.7578125"/>
    <n v="23.5"/>
    <m/>
    <x v="0"/>
  </r>
  <r>
    <x v="293"/>
    <n v="13434"/>
    <n v="9380.5"/>
    <n v="5258.5"/>
    <n v="10741.75"/>
    <n v="8777.5"/>
    <n v="12080"/>
    <n v="10280.5"/>
    <n v="6239"/>
    <n v="8700.75"/>
    <n v="3203.25"/>
    <n v="8942.75"/>
    <n v="6907"/>
    <n v="5007.75"/>
    <n v="8779.421875"/>
    <n v="163.0625"/>
    <n v="2840"/>
    <n v="411.375"/>
    <n v="1500"/>
    <n v="1241"/>
    <n v="4609"/>
    <m/>
    <m/>
    <n v="128497.109375"/>
    <n v="23.7"/>
    <m/>
    <x v="0"/>
  </r>
  <r>
    <x v="294"/>
    <n v="15148"/>
    <n v="9659"/>
    <n v="5652.5"/>
    <n v="10248.75"/>
    <n v="9835.5"/>
    <n v="12429"/>
    <n v="9899.5"/>
    <n v="7112.5"/>
    <n v="8677.75"/>
    <n v="3242.75"/>
    <n v="8807.375"/>
    <n v="6830"/>
    <n v="4997"/>
    <n v="8599.3515625"/>
    <n v="196.75"/>
    <n v="2926.5"/>
    <n v="481.375"/>
    <n v="1435.5"/>
    <n v="958.5"/>
    <n v="4412"/>
    <m/>
    <m/>
    <n v="131549.6015625"/>
    <n v="26.1"/>
    <m/>
    <x v="0"/>
  </r>
  <r>
    <x v="295"/>
    <n v="14934"/>
    <n v="10181.5"/>
    <n v="6009"/>
    <n v="9987.5"/>
    <n v="10538.5"/>
    <n v="11805.5"/>
    <n v="10757.5"/>
    <n v="7023.5"/>
    <n v="8827"/>
    <n v="3180.75"/>
    <n v="9363.4375"/>
    <n v="7294"/>
    <n v="5132"/>
    <n v="8828.6171875"/>
    <n v="208"/>
    <n v="2931.5"/>
    <n v="522"/>
    <n v="1468"/>
    <n v="727"/>
    <n v="4812"/>
    <m/>
    <m/>
    <n v="134531.3046875"/>
    <n v="27.3"/>
    <m/>
    <x v="0"/>
  </r>
  <r>
    <x v="296"/>
    <n v="15658"/>
    <n v="9784.5"/>
    <n v="6019.5"/>
    <n v="10233.5"/>
    <n v="10837"/>
    <n v="12087.5"/>
    <n v="9995.5"/>
    <n v="7984"/>
    <n v="8854.5"/>
    <n v="3227"/>
    <n v="9612.375"/>
    <n v="7577"/>
    <n v="5210.5"/>
    <n v="8980.5859375"/>
    <n v="227"/>
    <n v="2967"/>
    <n v="540"/>
    <n v="1492.5"/>
    <n v="755.5"/>
    <n v="5466"/>
    <m/>
    <m/>
    <n v="137509.4609375"/>
    <n v="27.8"/>
    <m/>
    <x v="0"/>
  </r>
  <r>
    <x v="297"/>
    <n v="14639"/>
    <n v="8846.25"/>
    <n v="5943"/>
    <n v="10051.25"/>
    <n v="10922.5"/>
    <n v="12538"/>
    <n v="10581"/>
    <n v="7017.5"/>
    <n v="9118.25"/>
    <n v="3203"/>
    <n v="9970.5625"/>
    <n v="7548"/>
    <n v="5318.25"/>
    <n v="8817.1953125"/>
    <n v="211.9375"/>
    <n v="2925.5"/>
    <n v="510.125"/>
    <n v="1452.5"/>
    <n v="794"/>
    <n v="5347"/>
    <m/>
    <m/>
    <n v="135754.8203125"/>
    <n v="28.205154639175248"/>
    <m/>
    <x v="0"/>
  </r>
  <r>
    <x v="298"/>
    <n v="14688"/>
    <n v="8689.5"/>
    <n v="6013"/>
    <n v="9604.25"/>
    <n v="10521"/>
    <n v="11500"/>
    <n v="10110"/>
    <n v="7460.5"/>
    <n v="9079"/>
    <n v="3178.5"/>
    <n v="9766.375"/>
    <n v="7629"/>
    <n v="5281.25"/>
    <n v="8903.125"/>
    <n v="208.25"/>
    <n v="2988"/>
    <n v="489.375"/>
    <n v="1470"/>
    <n v="1026"/>
    <n v="7077"/>
    <m/>
    <m/>
    <n v="135682.125"/>
    <n v="28.994845360824733"/>
    <m/>
    <x v="0"/>
  </r>
  <r>
    <x v="299"/>
    <n v="15307"/>
    <n v="9715.25"/>
    <n v="6032.5"/>
    <n v="10313.5"/>
    <n v="11587.5"/>
    <n v="10844"/>
    <n v="8946.5"/>
    <n v="8239"/>
    <n v="9205.75"/>
    <n v="3301"/>
    <n v="9931.875"/>
    <n v="7824"/>
    <n v="5341.75"/>
    <n v="8882.65625"/>
    <n v="201.25"/>
    <n v="3103.5"/>
    <n v="476.25"/>
    <n v="1488"/>
    <n v="1009"/>
    <n v="5564"/>
    <m/>
    <m/>
    <n v="137314.28125"/>
    <n v="28.5"/>
    <m/>
    <x v="0"/>
  </r>
  <r>
    <x v="300"/>
    <n v="15358"/>
    <n v="9908.5"/>
    <n v="6129"/>
    <n v="10541.5"/>
    <n v="9512.5"/>
    <n v="10750"/>
    <n v="9047"/>
    <n v="8284"/>
    <n v="9101.75"/>
    <n v="3308.5"/>
    <n v="8822.3125"/>
    <n v="7276"/>
    <n v="5028.5"/>
    <n v="8878.265625"/>
    <n v="174.0625"/>
    <n v="2887.5"/>
    <n v="312.25"/>
    <n v="1415"/>
    <n v="1117"/>
    <n v="4837"/>
    <m/>
    <m/>
    <n v="132688.640625"/>
    <n v="25.5"/>
    <m/>
    <x v="0"/>
  </r>
  <r>
    <x v="301"/>
    <n v="14884"/>
    <n v="9414"/>
    <n v="6135"/>
    <n v="10239.5"/>
    <n v="10441.5"/>
    <n v="11339.5"/>
    <n v="9077.5"/>
    <n v="8825.5"/>
    <n v="8928"/>
    <n v="3199.5"/>
    <n v="8576.0625"/>
    <n v="6828"/>
    <n v="5101.75"/>
    <n v="8803.6875"/>
    <n v="208.6875"/>
    <n v="2751"/>
    <n v="502.25"/>
    <n v="1332"/>
    <n v="1072"/>
    <n v="4452"/>
    <m/>
    <m/>
    <n v="132111.4375"/>
    <n v="26"/>
    <m/>
    <x v="0"/>
  </r>
  <r>
    <x v="302"/>
    <n v="15804"/>
    <n v="9774.5"/>
    <n v="6219"/>
    <n v="10101"/>
    <n v="10960"/>
    <n v="12541"/>
    <n v="9660"/>
    <n v="7593"/>
    <n v="8906.75"/>
    <n v="3439.5"/>
    <n v="9407.4375"/>
    <n v="7782"/>
    <n v="5386.5"/>
    <n v="8993.90625"/>
    <n v="213.625"/>
    <n v="2870.5"/>
    <n v="561.375"/>
    <n v="1359"/>
    <n v="636"/>
    <n v="5360"/>
    <m/>
    <m/>
    <n v="137569.09375"/>
    <n v="27.6"/>
    <m/>
    <x v="0"/>
  </r>
  <r>
    <x v="303"/>
    <n v="15200"/>
    <n v="9499.5"/>
    <n v="6179.5"/>
    <n v="10647.5"/>
    <n v="10553.5"/>
    <n v="14521.5"/>
    <n v="6454"/>
    <n v="9240.5"/>
    <n v="8993.75"/>
    <n v="3404.5"/>
    <n v="9556.9375"/>
    <n v="7687"/>
    <n v="5372.75"/>
    <n v="8972.921875"/>
    <n v="191.75"/>
    <n v="2997"/>
    <n v="546.375"/>
    <n v="1344"/>
    <n v="634.5"/>
    <n v="5044"/>
    <m/>
    <m/>
    <n v="137041.484375"/>
    <n v="26.8"/>
    <m/>
    <x v="0"/>
  </r>
  <r>
    <x v="304"/>
    <n v="14667"/>
    <n v="8844.25"/>
    <n v="6024"/>
    <n v="10177"/>
    <n v="9624.5"/>
    <n v="15070.5"/>
    <n v="6389"/>
    <n v="7701"/>
    <n v="9162.5"/>
    <n v="3237"/>
    <n v="8959.9375"/>
    <n v="7324"/>
    <n v="5344"/>
    <n v="9027"/>
    <n v="219.5"/>
    <n v="2876.5"/>
    <n v="629.25"/>
    <n v="1271"/>
    <n v="777"/>
    <n v="4548"/>
    <m/>
    <m/>
    <n v="131872.9375"/>
    <n v="25.9"/>
    <m/>
    <x v="0"/>
  </r>
  <r>
    <x v="305"/>
    <n v="15804"/>
    <n v="9774.5"/>
    <n v="6219"/>
    <n v="10825.75"/>
    <n v="8004"/>
    <n v="15072.5"/>
    <n v="6405"/>
    <n v="7984"/>
    <n v="9175.75"/>
    <n v="3270.25"/>
    <n v="9538.9375"/>
    <n v="7490"/>
    <n v="5302"/>
    <n v="9225.953125"/>
    <n v="234.75"/>
    <n v="2934"/>
    <n v="704.75"/>
    <n v="1198"/>
    <n v="861"/>
    <n v="4892"/>
    <m/>
    <m/>
    <n v="134916.140625"/>
    <n v="22.9"/>
    <m/>
    <x v="0"/>
  </r>
  <r>
    <x v="306"/>
    <n v="15200"/>
    <n v="9499.5"/>
    <n v="6179.5"/>
    <n v="10144.75"/>
    <n v="8068.5"/>
    <n v="14659"/>
    <n v="7448"/>
    <n v="7438"/>
    <n v="7774.75"/>
    <n v="2984.25"/>
    <n v="9237.8125"/>
    <n v="7755"/>
    <n v="5190.25"/>
    <n v="9083.296875"/>
    <n v="233.75"/>
    <n v="2689.5"/>
    <n v="643.5"/>
    <n v="1201.5"/>
    <n v="883"/>
    <n v="5403"/>
    <m/>
    <m/>
    <n v="131716.859375"/>
    <n v="22.3"/>
    <m/>
    <x v="0"/>
  </r>
  <r>
    <x v="307"/>
    <n v="14667"/>
    <n v="8844.25"/>
    <n v="6024"/>
    <n v="10259.5"/>
    <n v="7844"/>
    <n v="14585"/>
    <n v="7238.5"/>
    <n v="7359"/>
    <n v="8577.75"/>
    <n v="3504.75"/>
    <n v="9101.0625"/>
    <n v="7013"/>
    <n v="5230.75"/>
    <n v="9039.328125"/>
    <n v="226.3125"/>
    <n v="2895.5"/>
    <n v="590.75"/>
    <n v="1240"/>
    <n v="1180.5"/>
    <n v="5011"/>
    <m/>
    <m/>
    <n v="130431.953125"/>
    <n v="23.2"/>
    <m/>
    <x v="0"/>
  </r>
  <r>
    <x v="308"/>
    <n v="14001"/>
    <n v="9280"/>
    <n v="5988.5"/>
    <n v="10362.5"/>
    <n v="7833"/>
    <n v="14685.5"/>
    <n v="6229.5"/>
    <n v="7569.5"/>
    <n v="8340.25"/>
    <n v="3368.75"/>
    <n v="8743.9375"/>
    <n v="6587"/>
    <n v="4937.25"/>
    <n v="8868.015625"/>
    <n v="200.6875"/>
    <n v="2937.5"/>
    <n v="486.5"/>
    <n v="1289.5"/>
    <n v="1169.5"/>
    <n v="4783"/>
    <m/>
    <m/>
    <n v="127661.390625"/>
    <n v="22.5"/>
    <m/>
    <x v="0"/>
  </r>
  <r>
    <x v="309"/>
    <n v="14115"/>
    <n v="9411"/>
    <n v="5913"/>
    <n v="9670"/>
    <n v="7772.5"/>
    <n v="14028"/>
    <n v="5943"/>
    <n v="7778.5"/>
    <n v="8684.5"/>
    <n v="2606.5"/>
    <n v="9487.25"/>
    <n v="7074"/>
    <n v="4759"/>
    <n v="8691.921875"/>
    <n v="189.875"/>
    <n v="2635.5"/>
    <n v="476.75"/>
    <n v="1123.5"/>
    <n v="857.5"/>
    <n v="4951"/>
    <m/>
    <m/>
    <n v="126168.296875"/>
    <n v="22.7"/>
    <m/>
    <x v="0"/>
  </r>
  <r>
    <x v="310"/>
    <n v="14004"/>
    <n v="9774.5"/>
    <n v="5789"/>
    <n v="10114.75"/>
    <n v="6932"/>
    <n v="13773"/>
    <n v="5965"/>
    <n v="7411"/>
    <n v="8274.5"/>
    <n v="3100"/>
    <n v="9646.6875"/>
    <n v="6275"/>
    <n v="4634.25"/>
    <n v="8632.875"/>
    <n v="161.8125"/>
    <n v="2576.5"/>
    <n v="392.5"/>
    <n v="1081"/>
    <n v="785.5"/>
    <n v="4501"/>
    <m/>
    <m/>
    <n v="123824.875"/>
    <n v="20.8"/>
    <m/>
    <x v="0"/>
  </r>
  <r>
    <x v="311"/>
    <n v="13941"/>
    <n v="9470.5"/>
    <n v="5795"/>
    <n v="9997.5"/>
    <n v="6772"/>
    <n v="13810"/>
    <n v="5703.5"/>
    <n v="7236.5"/>
    <n v="8349.5"/>
    <n v="3167"/>
    <n v="9188.5625"/>
    <n v="6450"/>
    <n v="4572.5"/>
    <n v="8653.859375"/>
    <n v="154.125"/>
    <n v="2416"/>
    <n v="373.5"/>
    <n v="1081.5"/>
    <n v="844.5"/>
    <n v="4615"/>
    <m/>
    <m/>
    <n v="122592.046875"/>
    <n v="20.9"/>
    <m/>
    <x v="0"/>
  </r>
  <r>
    <x v="312"/>
    <n v="13102"/>
    <n v="10261.25"/>
    <n v="5839.5"/>
    <n v="9675"/>
    <n v="8345"/>
    <n v="14004"/>
    <n v="5899.5"/>
    <n v="7550"/>
    <n v="8640.5"/>
    <n v="3378"/>
    <n v="9359.25"/>
    <n v="6976"/>
    <n v="4359"/>
    <n v="8651.90625"/>
    <n v="179.25"/>
    <n v="2640"/>
    <n v="408"/>
    <n v="1161"/>
    <n v="835.5"/>
    <n v="5173"/>
    <m/>
    <m/>
    <n v="126437.65625"/>
    <n v="23.4"/>
    <m/>
    <x v="0"/>
  </r>
  <r>
    <x v="313"/>
    <n v="14874"/>
    <n v="9518.5"/>
    <n v="6008"/>
    <n v="9709.5"/>
    <n v="9050"/>
    <n v="14100.5"/>
    <n v="6812.5"/>
    <n v="7807.5"/>
    <n v="8901.75"/>
    <n v="3461.75"/>
    <n v="9760.25"/>
    <n v="7388"/>
    <n v="4859.25"/>
    <n v="8808.9375"/>
    <n v="197.375"/>
    <n v="2673"/>
    <n v="498.875"/>
    <n v="1260.5"/>
    <n v="927.5"/>
    <n v="5519"/>
    <m/>
    <m/>
    <n v="132136.6875"/>
    <n v="24.7"/>
    <m/>
    <x v="0"/>
  </r>
  <r>
    <x v="314"/>
    <n v="14671"/>
    <n v="8980"/>
    <n v="6126"/>
    <n v="10186.75"/>
    <n v="9787"/>
    <n v="14146"/>
    <n v="7140.5"/>
    <n v="8031.5"/>
    <n v="8977"/>
    <n v="2631"/>
    <n v="8887.375"/>
    <n v="7463"/>
    <n v="5056"/>
    <n v="9013.5625"/>
    <n v="211.8125"/>
    <n v="2805.5"/>
    <n v="542.25"/>
    <n v="1325"/>
    <n v="1023"/>
    <n v="5158"/>
    <m/>
    <m/>
    <n v="132162.25"/>
    <n v="27"/>
    <m/>
    <x v="0"/>
  </r>
  <r>
    <x v="315"/>
    <n v="14739"/>
    <n v="8775.5"/>
    <n v="6028.5"/>
    <n v="10015.25"/>
    <n v="9834.5"/>
    <n v="14050"/>
    <n v="6801"/>
    <n v="7923"/>
    <n v="8809.5"/>
    <n v="2481"/>
    <n v="9035.3125"/>
    <n v="6986"/>
    <n v="5013.25"/>
    <n v="8776.25"/>
    <n v="199.25"/>
    <n v="2699.5"/>
    <n v="519.75"/>
    <n v="1360.5"/>
    <n v="1097"/>
    <n v="4612"/>
    <m/>
    <m/>
    <n v="129756.0625"/>
    <n v="27.4"/>
    <m/>
    <x v="0"/>
  </r>
  <r>
    <x v="316"/>
    <n v="14827"/>
    <n v="9142"/>
    <n v="6068.5"/>
    <n v="9936.75"/>
    <n v="10069.5"/>
    <n v="14023"/>
    <n v="6810"/>
    <n v="7891.5"/>
    <n v="8855"/>
    <n v="2528.75"/>
    <n v="10455.375"/>
    <n v="7567"/>
    <n v="5061.5"/>
    <n v="8539.5625"/>
    <n v="200.5625"/>
    <n v="2813.5"/>
    <n v="523.125"/>
    <n v="1335.5"/>
    <n v="1045.5"/>
    <n v="5021"/>
    <m/>
    <m/>
    <n v="132714.625"/>
    <n v="26.656701030927842"/>
    <m/>
    <x v="0"/>
  </r>
  <r>
    <x v="317"/>
    <n v="15149"/>
    <n v="9616.75"/>
    <n v="5942.5"/>
    <n v="9499.5"/>
    <n v="11135"/>
    <n v="13931.5"/>
    <n v="6496.5"/>
    <n v="7503.5"/>
    <n v="9554.5"/>
    <n v="2986"/>
    <n v="9811.5625"/>
    <n v="7861"/>
    <n v="5095"/>
    <n v="7841.71875"/>
    <n v="194"/>
    <n v="2991"/>
    <n v="448.625"/>
    <n v="1405"/>
    <n v="847"/>
    <n v="5430"/>
    <m/>
    <m/>
    <n v="133739.65625"/>
    <n v="28.352577319587624"/>
    <m/>
    <x v="0"/>
  </r>
  <r>
    <x v="318"/>
    <n v="15116"/>
    <n v="10039.75"/>
    <n v="5898"/>
    <n v="9901.5"/>
    <n v="11523.5"/>
    <n v="14189"/>
    <n v="6698.5"/>
    <n v="7617.5"/>
    <n v="9744.25"/>
    <n v="3192.25"/>
    <n v="10040.4375"/>
    <n v="7815"/>
    <n v="5116.75"/>
    <n v="8696.40625"/>
    <n v="176.9375"/>
    <n v="3184"/>
    <n v="437.375"/>
    <n v="1467.5"/>
    <n v="888.5"/>
    <n v="5288"/>
    <m/>
    <m/>
    <n v="137031.15625"/>
    <n v="28.147422680412372"/>
    <m/>
    <x v="0"/>
  </r>
  <r>
    <x v="319"/>
    <n v="15511"/>
    <n v="9876"/>
    <n v="5967"/>
    <n v="9738.75"/>
    <n v="12167"/>
    <n v="14140.5"/>
    <n v="6848"/>
    <n v="7900"/>
    <n v="9700.75"/>
    <n v="3254"/>
    <n v="10310.875"/>
    <n v="7419"/>
    <n v="5205.25"/>
    <n v="8793"/>
    <n v="193.9375"/>
    <n v="3179"/>
    <n v="471"/>
    <n v="1583"/>
    <n v="850.5"/>
    <n v="5555"/>
    <m/>
    <m/>
    <n v="138663.5625"/>
    <n v="29.5"/>
    <m/>
    <x v="0"/>
  </r>
  <r>
    <x v="320"/>
    <n v="15441"/>
    <n v="9965.25"/>
    <n v="5990.5"/>
    <n v="10514.25"/>
    <n v="12419.5"/>
    <n v="14627"/>
    <n v="7290"/>
    <n v="8106.5"/>
    <n v="9777.25"/>
    <n v="3145.25"/>
    <n v="10045.1875"/>
    <n v="8095"/>
    <n v="5269.5"/>
    <n v="8901.5625"/>
    <n v="188.75"/>
    <n v="3160"/>
    <n v="475.625"/>
    <n v="1625"/>
    <n v="887"/>
    <n v="5656"/>
    <m/>
    <m/>
    <n v="141580.125"/>
    <n v="29.7"/>
    <m/>
    <x v="0"/>
  </r>
  <r>
    <x v="321"/>
    <n v="15423"/>
    <n v="9056.25"/>
    <n v="6101"/>
    <n v="10483.75"/>
    <n v="12281.5"/>
    <n v="14306"/>
    <n v="7098"/>
    <n v="8216"/>
    <n v="9477.5"/>
    <n v="2634.5"/>
    <n v="9816.25"/>
    <n v="7974"/>
    <n v="5271"/>
    <n v="9180.03125"/>
    <n v="201"/>
    <n v="3173"/>
    <n v="539.375"/>
    <n v="1724.5"/>
    <n v="1092"/>
    <n v="5050"/>
    <m/>
    <m/>
    <n v="139098.65625"/>
    <n v="30.9"/>
    <m/>
    <x v="0"/>
  </r>
  <r>
    <x v="322"/>
    <n v="15421"/>
    <n v="9150.75"/>
    <n v="6082"/>
    <n v="10750.5"/>
    <n v="12180"/>
    <n v="14269"/>
    <n v="6824.5"/>
    <n v="8166.5"/>
    <n v="9536.5"/>
    <n v="2390.75"/>
    <n v="8889.375"/>
    <n v="7742"/>
    <n v="5209.25"/>
    <n v="9022.3125"/>
    <n v="196.5"/>
    <n v="3145"/>
    <n v="511.625"/>
    <n v="1753"/>
    <n v="1142"/>
    <n v="4740"/>
    <m/>
    <m/>
    <n v="137122.5625"/>
    <n v="31.2"/>
    <m/>
    <x v="0"/>
  </r>
  <r>
    <x v="323"/>
    <n v="15098"/>
    <n v="10353.75"/>
    <n v="5934"/>
    <n v="10493.25"/>
    <n v="11413.5"/>
    <n v="14212"/>
    <n v="6689"/>
    <n v="7764.5"/>
    <n v="9886.75"/>
    <n v="3162"/>
    <n v="9764.5625"/>
    <n v="8080"/>
    <n v="5387.5"/>
    <n v="8979.5"/>
    <n v="174.625"/>
    <n v="3145"/>
    <n v="480.375"/>
    <n v="1569"/>
    <n v="902"/>
    <n v="5345"/>
    <m/>
    <m/>
    <n v="138834.3125"/>
    <n v="29"/>
    <m/>
    <x v="0"/>
  </r>
  <r>
    <x v="324"/>
    <n v="14284"/>
    <n v="9895"/>
    <n v="5905"/>
    <n v="9891"/>
    <n v="9575"/>
    <n v="13931"/>
    <n v="5859.5"/>
    <n v="7444"/>
    <n v="9332.5"/>
    <n v="2884"/>
    <n v="9761.125"/>
    <n v="7518"/>
    <n v="4966.25"/>
    <n v="9099.28125"/>
    <n v="190.8125"/>
    <n v="2842.5"/>
    <n v="458.875"/>
    <n v="1261.5"/>
    <n v="892.5"/>
    <n v="4970"/>
    <m/>
    <m/>
    <n v="130961.84375"/>
    <n v="25.6"/>
    <m/>
    <x v="0"/>
  </r>
  <r>
    <x v="325"/>
    <n v="13677"/>
    <n v="10478.25"/>
    <n v="5874"/>
    <n v="9915"/>
    <n v="9989"/>
    <n v="14135.5"/>
    <n v="5692"/>
    <n v="7517.5"/>
    <n v="9417.25"/>
    <n v="3354.5"/>
    <n v="10200.5"/>
    <n v="7618"/>
    <n v="5057.25"/>
    <n v="9029.5"/>
    <n v="189.5"/>
    <n v="2767"/>
    <n v="461"/>
    <n v="1256"/>
    <n v="841.5"/>
    <n v="4871"/>
    <m/>
    <m/>
    <n v="132341.25"/>
    <n v="26.2"/>
    <m/>
    <x v="0"/>
  </r>
  <r>
    <x v="326"/>
    <n v="14588"/>
    <n v="9710.5"/>
    <n v="5846.5"/>
    <n v="10094.25"/>
    <n v="10045.5"/>
    <n v="14092"/>
    <n v="6228.5"/>
    <n v="7642"/>
    <n v="9480.25"/>
    <n v="3390.5"/>
    <n v="10229.6875"/>
    <n v="7825"/>
    <n v="4937.25"/>
    <n v="9055.8125"/>
    <n v="187.3125"/>
    <n v="2711.5"/>
    <n v="451.25"/>
    <n v="1282.5"/>
    <n v="729.5"/>
    <n v="4860"/>
    <m/>
    <m/>
    <n v="133387.8125"/>
    <n v="26.6"/>
    <m/>
    <x v="0"/>
  </r>
  <r>
    <x v="327"/>
    <n v="14891"/>
    <n v="9436.5"/>
    <n v="5925.5"/>
    <n v="10177"/>
    <n v="10284.5"/>
    <n v="13998"/>
    <n v="5935.5"/>
    <n v="7928"/>
    <n v="9211"/>
    <n v="3057.5"/>
    <n v="10710.125"/>
    <n v="7599"/>
    <n v="4974.5"/>
    <n v="9116.53125"/>
    <n v="200.1875"/>
    <n v="2769"/>
    <n v="482.875"/>
    <n v="1267.5"/>
    <n v="736"/>
    <n v="5055"/>
    <m/>
    <m/>
    <n v="133755.21875"/>
    <n v="26.149484536082468"/>
    <m/>
    <x v="0"/>
  </r>
  <r>
    <x v="328"/>
    <n v="15620"/>
    <n v="8795.25"/>
    <n v="6294.5"/>
    <n v="10798.25"/>
    <n v="11093"/>
    <n v="14480"/>
    <n v="7746.5"/>
    <n v="8461.5"/>
    <n v="9427.75"/>
    <n v="3314"/>
    <n v="10044.6875"/>
    <n v="7675"/>
    <n v="5404.25"/>
    <n v="9457.71875"/>
    <n v="235.1875"/>
    <n v="2990.5"/>
    <n v="575.625"/>
    <n v="1374.5"/>
    <n v="844.5"/>
    <n v="4848"/>
    <m/>
    <m/>
    <n v="139480.71875"/>
    <n v="28.4"/>
    <m/>
    <x v="0"/>
  </r>
  <r>
    <x v="329"/>
    <n v="14252"/>
    <n v="9047.75"/>
    <n v="5972.5"/>
    <n v="10484.75"/>
    <n v="8389.5"/>
    <n v="14230"/>
    <n v="6407.5"/>
    <n v="7396"/>
    <n v="9141.25"/>
    <n v="3385"/>
    <n v="8902.6875"/>
    <n v="7083"/>
    <n v="5006.5"/>
    <n v="9117.375"/>
    <n v="170.875"/>
    <n v="2858"/>
    <n v="357.125"/>
    <n v="1311"/>
    <n v="820.5"/>
    <n v="4364"/>
    <m/>
    <m/>
    <n v="128697.3125"/>
    <n v="27"/>
    <m/>
    <x v="0"/>
  </r>
  <r>
    <x v="330"/>
    <n v="13878"/>
    <n v="10634.5"/>
    <n v="5913"/>
    <n v="10545.25"/>
    <n v="9112.5"/>
    <n v="14342.5"/>
    <n v="7328.5"/>
    <n v="7306"/>
    <n v="9600"/>
    <n v="3771"/>
    <n v="9586.75"/>
    <n v="7545"/>
    <n v="5011.25"/>
    <n v="9052.25"/>
    <n v="169.5625"/>
    <n v="2919"/>
    <n v="431.25"/>
    <n v="1311.5"/>
    <n v="701"/>
    <n v="4871"/>
    <m/>
    <m/>
    <n v="134029.8125"/>
    <n v="26.2"/>
    <m/>
    <x v="0"/>
  </r>
  <r>
    <x v="331"/>
    <n v="14446"/>
    <n v="9568.75"/>
    <n v="5788"/>
    <n v="10009.75"/>
    <n v="8615"/>
    <n v="13706"/>
    <n v="5929.5"/>
    <n v="6863.5"/>
    <n v="9092"/>
    <n v="3473.25"/>
    <n v="9729.75"/>
    <n v="7330"/>
    <n v="4284.25"/>
    <n v="9001.6875"/>
    <n v="163.375"/>
    <n v="2642.5"/>
    <n v="182.875"/>
    <n v="1273.5"/>
    <n v="689.5"/>
    <n v="5147"/>
    <m/>
    <m/>
    <n v="127936.1875"/>
    <n v="25.4"/>
    <m/>
    <x v="0"/>
  </r>
  <r>
    <x v="332"/>
    <n v="14097"/>
    <n v="9923"/>
    <n v="5810"/>
    <n v="10141.5"/>
    <n v="8793"/>
    <n v="13462.5"/>
    <n v="7792"/>
    <n v="7670.5"/>
    <n v="9225.75"/>
    <n v="3614"/>
    <n v="9048"/>
    <n v="7171"/>
    <n v="4662.25"/>
    <n v="8902"/>
    <n v="187.9375"/>
    <n v="2834.5"/>
    <n v="167.625"/>
    <n v="1232.5"/>
    <n v="694.5"/>
    <n v="4979"/>
    <m/>
    <m/>
    <n v="130408.5625"/>
    <n v="25.537113402061859"/>
    <m/>
    <x v="0"/>
  </r>
  <r>
    <x v="333"/>
    <n v="14562"/>
    <n v="9651.25"/>
    <n v="5864.5"/>
    <n v="10343.75"/>
    <n v="8303.5"/>
    <n v="10835.5"/>
    <n v="9896.5"/>
    <n v="7645"/>
    <n v="9159.5"/>
    <n v="3671.5"/>
    <n v="9505.75"/>
    <n v="7000"/>
    <n v="4671.75"/>
    <n v="9283.125"/>
    <n v="178"/>
    <n v="2758"/>
    <n v="209.25"/>
    <n v="1222"/>
    <n v="707"/>
    <n v="5037"/>
    <m/>
    <m/>
    <n v="130504.875"/>
    <n v="24.905154639175265"/>
    <m/>
    <x v="0"/>
  </r>
  <r>
    <x v="334"/>
    <n v="14593"/>
    <n v="9996"/>
    <n v="5815"/>
    <n v="10655"/>
    <n v="8941.5"/>
    <n v="11284"/>
    <n v="10686.5"/>
    <n v="6923.5"/>
    <n v="9115"/>
    <n v="3584.25"/>
    <n v="9947.5"/>
    <n v="7327"/>
    <n v="4952.75"/>
    <n v="9097.84375"/>
    <n v="182.5625"/>
    <n v="2776.5"/>
    <n v="463.625"/>
    <n v="1255.5"/>
    <n v="738.5"/>
    <n v="5082"/>
    <m/>
    <m/>
    <n v="133417.53125"/>
    <n v="25.5"/>
    <m/>
    <x v="0"/>
  </r>
  <r>
    <x v="335"/>
    <n v="13492"/>
    <n v="9521"/>
    <n v="5598.5"/>
    <n v="10023.25"/>
    <n v="9202.5"/>
    <n v="11448"/>
    <n v="10186"/>
    <n v="7943.5"/>
    <n v="9168"/>
    <n v="3898.5"/>
    <n v="8924.25"/>
    <n v="7121"/>
    <n v="5082.5"/>
    <n v="9095.53125"/>
    <n v="198.3125"/>
    <n v="2788"/>
    <n v="502.125"/>
    <n v="1341"/>
    <n v="764.5"/>
    <n v="4856"/>
    <m/>
    <m/>
    <n v="131154.46875"/>
    <n v="27.3"/>
    <m/>
    <x v="0"/>
  </r>
  <r>
    <x v="336"/>
    <n v="13407"/>
    <n v="9704"/>
    <n v="5661.5"/>
    <n v="10267"/>
    <n v="9243.5"/>
    <n v="12333"/>
    <n v="9652.5"/>
    <n v="7476.5"/>
    <n v="8873.25"/>
    <n v="3681.5"/>
    <n v="8716.625"/>
    <n v="6554"/>
    <n v="5006"/>
    <n v="9070.96875"/>
    <n v="175.75"/>
    <n v="2923"/>
    <n v="431.375"/>
    <n v="1311.5"/>
    <n v="747.5"/>
    <n v="4493"/>
    <m/>
    <m/>
    <n v="129729.46875"/>
    <n v="25.9"/>
    <m/>
    <x v="0"/>
  </r>
  <r>
    <x v="337"/>
    <n v="14876"/>
    <n v="9569"/>
    <n v="5638"/>
    <n v="10002.25"/>
    <n v="9460"/>
    <n v="11058"/>
    <n v="9977.5"/>
    <n v="7836"/>
    <n v="9339.25"/>
    <n v="3514.75"/>
    <n v="9550.75"/>
    <n v="7418"/>
    <n v="4783.5"/>
    <n v="8947.3125"/>
    <n v="196.4375"/>
    <n v="2815"/>
    <n v="408.25"/>
    <n v="1352.5"/>
    <n v="736"/>
    <n v="5234"/>
    <m/>
    <m/>
    <n v="132712.5"/>
    <s v="Data Loss"/>
    <m/>
    <x v="0"/>
  </r>
  <r>
    <x v="338"/>
    <n v="14531"/>
    <n v="10207.75"/>
    <n v="5546.5"/>
    <n v="10464.25"/>
    <n v="9926.5"/>
    <n v="11690.5"/>
    <n v="10209.5"/>
    <n v="6934.5"/>
    <n v="9446.75"/>
    <n v="3820.5"/>
    <n v="9968.5"/>
    <n v="7401"/>
    <n v="5010"/>
    <n v="9179.53125"/>
    <n v="178.5"/>
    <n v="2822.5"/>
    <n v="339.125"/>
    <n v="1376"/>
    <n v="688"/>
    <n v="5223"/>
    <m/>
    <m/>
    <n v="134963.90625"/>
    <s v="Data Loss"/>
    <m/>
    <x v="0"/>
  </r>
  <r>
    <x v="339"/>
    <n v="15112"/>
    <n v="9873.25"/>
    <n v="5761"/>
    <n v="10356"/>
    <n v="11914.5"/>
    <n v="11583"/>
    <n v="11068.5"/>
    <n v="6942.5"/>
    <n v="9586.5"/>
    <n v="3299.25"/>
    <n v="10009.625"/>
    <n v="7587"/>
    <n v="5196.75"/>
    <n v="9202.90625"/>
    <n v="191.8125"/>
    <n v="2877"/>
    <n v="442.5"/>
    <n v="1540.5"/>
    <n v="773.5"/>
    <n v="5669"/>
    <m/>
    <m/>
    <n v="138987.09375"/>
    <n v="29.420618556701047"/>
    <m/>
    <x v="0"/>
  </r>
  <r>
    <x v="340"/>
    <n v="15892"/>
    <n v="9896.5"/>
    <n v="5609.5"/>
    <n v="10557.25"/>
    <n v="13415"/>
    <n v="11941.5"/>
    <n v="10360"/>
    <n v="8021"/>
    <n v="9755.5"/>
    <n v="3805.75"/>
    <n v="10315.875"/>
    <n v="7744"/>
    <n v="5227.75"/>
    <n v="9487.59375"/>
    <n v="213.5"/>
    <n v="3066.5"/>
    <n v="534.75"/>
    <n v="1567"/>
    <n v="770.5"/>
    <n v="5617"/>
    <m/>
    <m/>
    <n v="143798.46875"/>
    <n v="30.430927835051538"/>
    <m/>
    <x v="0"/>
  </r>
  <r>
    <x v="341"/>
    <n v="15572"/>
    <n v="9874.25"/>
    <n v="5896"/>
    <n v="10776"/>
    <n v="13320.5"/>
    <n v="12601"/>
    <n v="11279.5"/>
    <n v="7970"/>
    <n v="9608"/>
    <n v="3450"/>
    <n v="9672.125"/>
    <n v="7735"/>
    <n v="5408.75"/>
    <n v="9578.46875"/>
    <n v="244.3125"/>
    <n v="3151"/>
    <n v="612.25"/>
    <n v="1590"/>
    <n v="832"/>
    <n v="4947"/>
    <m/>
    <m/>
    <n v="144118.15625"/>
    <n v="30.8"/>
    <m/>
    <x v="0"/>
  </r>
  <r>
    <x v="342"/>
    <n v="15958"/>
    <n v="8956.25"/>
    <n v="6067"/>
    <n v="10739.5"/>
    <n v="13602"/>
    <n v="11973"/>
    <n v="11186.5"/>
    <n v="9049.5"/>
    <n v="9419.25"/>
    <n v="3377"/>
    <n v="9247.875"/>
    <n v="7900"/>
    <n v="5426.25"/>
    <n v="9574.4375"/>
    <n v="247.8125"/>
    <n v="3194"/>
    <n v="601.75"/>
    <n v="1571.5"/>
    <n v="795"/>
    <n v="5274"/>
    <m/>
    <m/>
    <n v="144160.625"/>
    <n v="31.6"/>
    <m/>
    <x v="0"/>
  </r>
  <r>
    <x v="343"/>
    <n v="14859"/>
    <n v="9269.5"/>
    <n v="5868"/>
    <n v="10416.25"/>
    <n v="13486.5"/>
    <n v="10677.5"/>
    <n v="11786"/>
    <n v="8300"/>
    <n v="9290.25"/>
    <n v="3335"/>
    <n v="8774"/>
    <n v="7456"/>
    <n v="5382"/>
    <n v="9297.75"/>
    <n v="210"/>
    <n v="3184.5"/>
    <n v="480.375"/>
    <n v="1627"/>
    <n v="779.5"/>
    <n v="4913"/>
    <m/>
    <m/>
    <n v="139392.125"/>
    <n v="31.8"/>
    <m/>
    <x v="0"/>
  </r>
  <r>
    <x v="344"/>
    <n v="15216"/>
    <n v="9559.25"/>
    <n v="5759"/>
    <n v="10094.5"/>
    <n v="12716.5"/>
    <n v="10517"/>
    <n v="11328"/>
    <n v="7353"/>
    <n v="9470"/>
    <n v="3218.25"/>
    <n v="9782"/>
    <n v="7819"/>
    <n v="5129.25"/>
    <n v="9124.375"/>
    <n v="178.625"/>
    <n v="2886"/>
    <n v="432"/>
    <n v="1535.5"/>
    <n v="792.5"/>
    <n v="5449"/>
    <m/>
    <m/>
    <n v="138359.75"/>
    <n v="29.2"/>
    <m/>
    <x v="0"/>
  </r>
  <r>
    <x v="345"/>
    <n v="14218"/>
    <n v="10615.5"/>
    <n v="5289"/>
    <n v="10289.75"/>
    <n v="11610.5"/>
    <n v="11458.5"/>
    <n v="9428.5"/>
    <n v="7504"/>
    <n v="9191"/>
    <n v="3497"/>
    <n v="10433.125"/>
    <n v="7488"/>
    <n v="5032.25"/>
    <n v="9109.75"/>
    <n v="159.5"/>
    <n v="2997"/>
    <n v="368.75"/>
    <n v="1445"/>
    <n v="832.5"/>
    <n v="5243"/>
    <m/>
    <m/>
    <n v="136210.625"/>
    <n v="27.006185567010313"/>
    <m/>
    <x v="0"/>
  </r>
  <r>
    <x v="346"/>
    <n v="14751"/>
    <n v="9739.25"/>
    <n v="5178.5"/>
    <n v="9941.5"/>
    <n v="11656.5"/>
    <n v="7931"/>
    <n v="12037.5"/>
    <n v="7948"/>
    <n v="9526.5"/>
    <n v="3291.5"/>
    <n v="10058.25"/>
    <n v="7175"/>
    <n v="4989.25"/>
    <n v="9046.75"/>
    <n v="176.0625"/>
    <n v="2945.5"/>
    <n v="402.875"/>
    <n v="1426.5"/>
    <n v="775"/>
    <n v="5251"/>
    <m/>
    <m/>
    <n v="134247.4375"/>
    <n v="27.555670103092783"/>
    <m/>
    <x v="0"/>
  </r>
  <r>
    <x v="347"/>
    <n v="14794"/>
    <n v="10012.5"/>
    <n v="5130.5"/>
    <n v="10443.75"/>
    <n v="10952"/>
    <n v="7861"/>
    <n v="11154"/>
    <n v="8402"/>
    <n v="9556.25"/>
    <n v="3596.5"/>
    <n v="9819.875"/>
    <n v="7114"/>
    <n v="4919.5"/>
    <n v="9108.5"/>
    <n v="130.625"/>
    <n v="3065.5"/>
    <n v="318"/>
    <n v="1375.5"/>
    <n v="710.5"/>
    <n v="5045"/>
    <m/>
    <m/>
    <n v="133509.5"/>
    <n v="27.330927835051551"/>
    <m/>
    <x v="0"/>
  </r>
  <r>
    <x v="348"/>
    <n v="14734"/>
    <n v="10145.5"/>
    <n v="5407"/>
    <n v="10928.25"/>
    <n v="12034.5"/>
    <n v="7881"/>
    <n v="11930.5"/>
    <n v="8759.5"/>
    <n v="9363.5"/>
    <n v="3252"/>
    <n v="10070.25"/>
    <n v="7623"/>
    <n v="5159.25"/>
    <n v="8917.9375"/>
    <n v="203.6875"/>
    <n v="3103"/>
    <n v="497.125"/>
    <n v="1339.5"/>
    <n v="866.5"/>
    <n v="5323"/>
    <m/>
    <m/>
    <n v="137539"/>
    <n v="29.2"/>
    <m/>
    <x v="0"/>
  </r>
  <r>
    <x v="349"/>
    <n v="15082"/>
    <n v="9186.25"/>
    <n v="6016"/>
    <n v="10605"/>
    <n v="12313"/>
    <n v="8500"/>
    <n v="10967"/>
    <n v="10466.5"/>
    <n v="9504.5"/>
    <n v="3405.75"/>
    <n v="9948.25"/>
    <n v="7487"/>
    <n v="5203.75"/>
    <n v="9250"/>
    <n v="209.8125"/>
    <n v="3183.5"/>
    <n v="515.5"/>
    <n v="1358"/>
    <n v="1069.5"/>
    <n v="5108"/>
    <m/>
    <m/>
    <n v="139379.3125"/>
    <n v="30.2"/>
    <m/>
    <x v="0"/>
  </r>
  <r>
    <x v="350"/>
    <n v="15123.12158203125"/>
    <n v="9111.25"/>
    <n v="5980"/>
    <n v="10759.75"/>
    <n v="12336"/>
    <n v="8274.5"/>
    <n v="12758"/>
    <n v="8668"/>
    <n v="9436.5"/>
    <n v="3499.75"/>
    <n v="9531.75"/>
    <n v="6997"/>
    <n v="5120.5"/>
    <n v="9142.125"/>
    <n v="188.125"/>
    <n v="3266"/>
    <n v="460.25"/>
    <n v="1354.5"/>
    <n v="1002.5"/>
    <n v="4632"/>
    <m/>
    <m/>
    <n v="137641.62158203125"/>
    <n v="30.1"/>
    <m/>
    <x v="0"/>
  </r>
  <r>
    <x v="351"/>
    <n v="14298.4326171875"/>
    <n v="10367.5"/>
    <n v="5784"/>
    <n v="10567.25"/>
    <n v="11876"/>
    <n v="7992"/>
    <n v="15049.5"/>
    <n v="7461.5"/>
    <n v="9294"/>
    <n v="3371"/>
    <n v="10439.625"/>
    <n v="7949"/>
    <n v="5176.5"/>
    <n v="9151.8125"/>
    <n v="191.375"/>
    <n v="2910"/>
    <n v="480.875"/>
    <n v="1421"/>
    <n v="771.5"/>
    <n v="5359"/>
    <m/>
    <m/>
    <n v="139911.8701171875"/>
    <n v="29.1"/>
    <m/>
    <x v="0"/>
  </r>
  <r>
    <x v="352"/>
    <n v="15321.373046875"/>
    <n v="9840"/>
    <n v="5781.5"/>
    <n v="10881"/>
    <n v="11871"/>
    <n v="7772.5"/>
    <n v="13979.5"/>
    <n v="7219.5"/>
    <n v="9833.5"/>
    <n v="3199.25"/>
    <n v="9936.125"/>
    <n v="8059"/>
    <n v="5270"/>
    <n v="9102.5"/>
    <n v="194.375"/>
    <n v="2912.5"/>
    <n v="485.375"/>
    <n v="1451"/>
    <n v="759.5"/>
    <n v="5317"/>
    <m/>
    <m/>
    <n v="139186.498046875"/>
    <n v="28.8"/>
    <m/>
    <x v="0"/>
  </r>
  <r>
    <x v="353"/>
    <n v="14982.984375"/>
    <n v="10166.5"/>
    <n v="5718.5"/>
    <n v="10495"/>
    <n v="12245"/>
    <n v="7696.5"/>
    <n v="14050"/>
    <n v="6980"/>
    <n v="9704.5"/>
    <n v="3320.25"/>
    <n v="10170.25"/>
    <n v="7806"/>
    <n v="5167.75"/>
    <n v="9203.8125"/>
    <n v="196.75"/>
    <n v="3032"/>
    <n v="477"/>
    <n v="1512.5"/>
    <n v="807.5"/>
    <n v="5405"/>
    <m/>
    <m/>
    <n v="139137.796875"/>
    <n v="29.4"/>
    <m/>
    <x v="0"/>
  </r>
  <r>
    <x v="354"/>
    <n v="15524.30078125"/>
    <n v="9777.75"/>
    <n v="5822"/>
    <n v="10341.75"/>
    <n v="12917"/>
    <n v="7551.5"/>
    <n v="13079.5"/>
    <n v="8324"/>
    <n v="9980"/>
    <n v="3334"/>
    <n v="10038.375"/>
    <n v="7749"/>
    <n v="5392.5"/>
    <n v="9226.1875"/>
    <n v="194.9375"/>
    <n v="3077.5"/>
    <n v="478.5"/>
    <n v="1578"/>
    <n v="848.5"/>
    <n v="5605"/>
    <m/>
    <m/>
    <n v="140840.30078125"/>
    <n v="30.5"/>
    <m/>
    <x v="0"/>
  </r>
  <r>
    <x v="355"/>
    <n v="15124.7421875"/>
    <n v="11108.75"/>
    <n v="6029.5"/>
    <n v="10813.25"/>
    <n v="13909"/>
    <n v="8427.5"/>
    <n v="14871.5"/>
    <n v="7501"/>
    <n v="10363.5"/>
    <n v="3583.25"/>
    <n v="10646.375"/>
    <n v="8222"/>
    <n v="5449.75"/>
    <n v="9236.0625"/>
    <n v="247.625"/>
    <n v="3356"/>
    <n v="514.25"/>
    <n v="1641.5"/>
    <n v="828"/>
    <n v="5760"/>
    <m/>
    <m/>
    <n v="147633.5546875"/>
    <n v="31.6"/>
    <m/>
    <x v="0"/>
  </r>
  <r>
    <x v="356"/>
    <n v="15761.9921875"/>
    <n v="9765"/>
    <n v="6148.5"/>
    <n v="11341.75"/>
    <n v="13988.5"/>
    <n v="8701.5"/>
    <n v="15057.5"/>
    <n v="8567.5"/>
    <n v="10494"/>
    <n v="3722.25"/>
    <n v="9945"/>
    <n v="8161"/>
    <n v="5479"/>
    <n v="9345.375"/>
    <n v="241.6875"/>
    <n v="3380.5"/>
    <n v="528.5"/>
    <n v="1657.5"/>
    <n v="942"/>
    <n v="5353"/>
    <m/>
    <m/>
    <n v="148582.0546875"/>
    <n v="32.373195876288655"/>
    <m/>
    <x v="0"/>
  </r>
  <r>
    <x v="357"/>
    <n v="15585.0390625"/>
    <n v="9104.25"/>
    <n v="5922"/>
    <n v="10984.25"/>
    <n v="13161.5"/>
    <n v="7806"/>
    <n v="14170.5"/>
    <n v="7443.5"/>
    <n v="10059"/>
    <n v="3399.5"/>
    <n v="9383.375"/>
    <n v="7361"/>
    <n v="5308"/>
    <n v="9053.75"/>
    <n v="204.25"/>
    <n v="3084.5"/>
    <n v="501"/>
    <n v="1631.5"/>
    <n v="927.5"/>
    <n v="4720"/>
    <m/>
    <m/>
    <n v="139810.4140625"/>
    <n v="31.6"/>
    <m/>
    <x v="0"/>
  </r>
  <r>
    <x v="358"/>
    <n v="14270.7109375"/>
    <n v="10828.25"/>
    <n v="5792.5"/>
    <n v="10740.75"/>
    <n v="12106"/>
    <n v="10427.5"/>
    <n v="12822.5"/>
    <n v="6697"/>
    <n v="9965.5"/>
    <n v="3405.5"/>
    <n v="9806.125"/>
    <n v="7782"/>
    <n v="5165"/>
    <n v="9194.9375"/>
    <n v="195.25"/>
    <n v="3118"/>
    <n v="509.125"/>
    <n v="1509"/>
    <n v="757"/>
    <n v="5368"/>
    <m/>
    <m/>
    <n v="140460.6484375"/>
    <n v="28.5"/>
    <m/>
    <x v="0"/>
  </r>
  <r>
    <x v="359"/>
    <n v="14630.6796875"/>
    <n v="10052.5"/>
    <n v="5663.5"/>
    <n v="10492.25"/>
    <n v="11704.5"/>
    <n v="11744"/>
    <n v="10622.5"/>
    <n v="6719.5"/>
    <n v="10231.5"/>
    <n v="3326.25"/>
    <n v="9449.625"/>
    <n v="7709"/>
    <n v="5102"/>
    <n v="9071.25"/>
    <n v="168"/>
    <n v="2889.5"/>
    <n v="433.375"/>
    <n v="1345.5"/>
    <n v="703"/>
    <n v="5375"/>
    <m/>
    <m/>
    <n v="137433.4296875"/>
    <n v="27.3"/>
    <m/>
    <x v="0"/>
  </r>
  <r>
    <x v="360"/>
    <n v="15210.84375"/>
    <n v="9977.75"/>
    <n v="5764"/>
    <n v="10365.5"/>
    <n v="12129.5"/>
    <n v="11180.5"/>
    <n v="11872"/>
    <n v="7104"/>
    <n v="10094.5"/>
    <n v="3261"/>
    <n v="10158.375"/>
    <n v="7569"/>
    <n v="5167.5"/>
    <n v="9172.5"/>
    <n v="209.5"/>
    <n v="3128"/>
    <n v="463"/>
    <n v="1459.5"/>
    <n v="763.5"/>
    <n v="5337"/>
    <m/>
    <m/>
    <n v="140387.46875"/>
    <n v="28.2"/>
    <m/>
    <x v="0"/>
  </r>
  <r>
    <x v="361"/>
    <n v="15642.796875"/>
    <n v="10032.75"/>
    <n v="5784.5"/>
    <n v="10829.75"/>
    <n v="13064"/>
    <n v="10140.5"/>
    <n v="13114.5"/>
    <n v="7192"/>
    <n v="10302"/>
    <n v="3366"/>
    <n v="10510.375"/>
    <n v="8144"/>
    <n v="5274.75"/>
    <n v="9473.5"/>
    <n v="207.625"/>
    <n v="3094"/>
    <n v="531.25"/>
    <n v="1537.5"/>
    <n v="721"/>
    <n v="5476"/>
    <m/>
    <m/>
    <n v="144438.796875"/>
    <n v="30.271134020618568"/>
    <m/>
    <x v="0"/>
  </r>
  <r>
    <x v="362"/>
    <n v="15413.046875"/>
    <n v="10393.75"/>
    <n v="5932.5"/>
    <n v="10787.25"/>
    <n v="12712"/>
    <n v="8354"/>
    <n v="14638.5"/>
    <n v="7894"/>
    <n v="10198.5"/>
    <n v="3511.25"/>
    <n v="10325.375"/>
    <n v="8090"/>
    <n v="5269.5"/>
    <n v="9377.875"/>
    <n v="206.875"/>
    <n v="3263"/>
    <n v="479.5"/>
    <n v="1599"/>
    <n v="765.5"/>
    <n v="5502"/>
    <m/>
    <m/>
    <n v="144713.421875"/>
    <n v="29.905154639175265"/>
    <m/>
    <x v="0"/>
  </r>
  <r>
    <x v="363"/>
    <n v="15500.421875"/>
    <n v="9217.5"/>
    <n v="5934"/>
    <n v="10949"/>
    <n v="12624.5"/>
    <n v="8285.5"/>
    <n v="13929"/>
    <n v="8802.5"/>
    <n v="10232.5"/>
    <n v="3436.5"/>
    <n v="9295.625"/>
    <n v="7974"/>
    <n v="5386.5"/>
    <n v="9597.25"/>
    <n v="215"/>
    <n v="3229"/>
    <n v="563.75"/>
    <n v="1613"/>
    <n v="708.5"/>
    <n v="5205"/>
    <m/>
    <m/>
    <n v="142699.046875"/>
    <n v="31.2"/>
    <m/>
    <x v="0"/>
  </r>
  <r>
    <x v="364"/>
    <n v="14698.109375"/>
    <n v="10043.75"/>
    <n v="6048.5"/>
    <n v="10968.5"/>
    <n v="12171.5"/>
    <n v="8160"/>
    <n v="14661"/>
    <n v="7786"/>
    <n v="9978"/>
    <n v="3473.5"/>
    <n v="9270.25"/>
    <n v="7333"/>
    <n v="5406"/>
    <n v="9392"/>
    <n v="221.5"/>
    <n v="3315"/>
    <n v="557.125"/>
    <n v="1557"/>
    <n v="805.5"/>
    <n v="4744"/>
    <m/>
    <m/>
    <n v="140590.234375"/>
    <n v="30.804123711340182"/>
    <m/>
    <x v="0"/>
  </r>
  <r>
    <x v="365"/>
    <n v="14949.046875"/>
    <n v="10087.25"/>
    <n v="6041"/>
    <n v="10653.75"/>
    <n v="12038.5"/>
    <n v="7886"/>
    <n v="14376"/>
    <n v="7704"/>
    <n v="10038"/>
    <n v="3430.75"/>
    <n v="9222.375"/>
    <n v="7909"/>
    <n v="5260"/>
    <n v="9140.4375"/>
    <n v="225.375"/>
    <n v="3250"/>
    <n v="579.625"/>
    <n v="1575"/>
    <n v="773.5"/>
    <n v="4633"/>
    <m/>
    <m/>
    <n v="139772.609375"/>
    <n v="30.155670103092774"/>
    <m/>
    <x v="0"/>
  </r>
  <r>
    <x v="366"/>
    <n v="15620.890625"/>
    <n v="9922.25"/>
    <n v="5858.5"/>
    <n v="10742.75"/>
    <n v="12136.5"/>
    <n v="8283"/>
    <n v="14526.5"/>
    <n v="7748"/>
    <n v="10366.5"/>
    <n v="3339"/>
    <n v="9802.75"/>
    <n v="7834"/>
    <n v="5294.25"/>
    <n v="9026.3125"/>
    <n v="214.4375"/>
    <n v="3215"/>
    <n v="577.375"/>
    <n v="1455.5"/>
    <n v="720.5"/>
    <n v="5414"/>
    <m/>
    <m/>
    <n v="142098.015625"/>
    <n v="30"/>
    <m/>
    <x v="0"/>
  </r>
  <r>
    <x v="367"/>
    <n v="14359.953125"/>
    <n v="11430.5"/>
    <n v="5634"/>
    <n v="11506.75"/>
    <n v="10834.5"/>
    <n v="8108.5"/>
    <n v="14416"/>
    <n v="7523.5"/>
    <n v="10310.5"/>
    <n v="3407"/>
    <n v="10252"/>
    <n v="7117"/>
    <n v="5361.75"/>
    <n v="9069.4375"/>
    <n v="198.9375"/>
    <n v="3289"/>
    <n v="473"/>
    <n v="1349"/>
    <n v="638"/>
    <n v="5170"/>
    <m/>
    <m/>
    <n v="140449.328125"/>
    <n v="27"/>
    <m/>
    <x v="0"/>
  </r>
  <r>
    <x v="368"/>
    <n v="15361.90625"/>
    <n v="9892"/>
    <n v="5763.5"/>
    <n v="10484.5"/>
    <n v="11737"/>
    <n v="11069.5"/>
    <n v="13452"/>
    <n v="7017"/>
    <n v="10449.5"/>
    <n v="3279.5"/>
    <n v="9595.125"/>
    <n v="7810"/>
    <n v="5348.25"/>
    <n v="9086.5"/>
    <n v="227.875"/>
    <n v="2963"/>
    <n v="512.625"/>
    <n v="1461"/>
    <n v="641.5"/>
    <n v="5485"/>
    <m/>
    <m/>
    <n v="141637.28125"/>
    <n v="28.846391752577318"/>
    <m/>
    <x v="0"/>
  </r>
  <r>
    <x v="369"/>
    <n v="14933.78125"/>
    <n v="10911.5"/>
    <n v="5978"/>
    <n v="10523"/>
    <n v="12199.5"/>
    <n v="9572.5"/>
    <n v="14580.5"/>
    <n v="6893"/>
    <n v="10642"/>
    <n v="3404.5"/>
    <n v="10123.75"/>
    <n v="7975"/>
    <n v="5333.75"/>
    <n v="9029.4375"/>
    <n v="228.9375"/>
    <n v="3162.5"/>
    <n v="508"/>
    <n v="1472"/>
    <n v="659"/>
    <n v="5224"/>
    <m/>
    <m/>
    <n v="143354.65625"/>
    <n v="29.5"/>
    <m/>
    <x v="0"/>
  </r>
  <r>
    <x v="370"/>
    <n v="15328.875"/>
    <n v="9876.5"/>
    <n v="5997"/>
    <n v="11156.25"/>
    <n v="11326.5"/>
    <n v="10486.5"/>
    <n v="13687.5"/>
    <n v="7463"/>
    <n v="10432"/>
    <n v="3452.5"/>
    <n v="9518.125"/>
    <n v="8027"/>
    <n v="5423.75"/>
    <n v="9105.25"/>
    <n v="233.5"/>
    <n v="3209.5"/>
    <n v="575.625"/>
    <n v="1543.5"/>
    <n v="699.5"/>
    <n v="5189"/>
    <m/>
    <m/>
    <n v="142731.375"/>
    <n v="30.8"/>
    <m/>
    <x v="0"/>
  </r>
  <r>
    <x v="371"/>
    <n v="15684.53125"/>
    <n v="9318.5"/>
    <n v="6096"/>
    <n v="10711.5"/>
    <n v="10622"/>
    <n v="11966.5"/>
    <n v="13548.5"/>
    <n v="5698"/>
    <n v="10309"/>
    <n v="3438"/>
    <n v="9206.25"/>
    <n v="7587"/>
    <n v="5306.5"/>
    <n v="8970.3125"/>
    <n v="234.375"/>
    <n v="3195"/>
    <n v="590.625"/>
    <n v="1578"/>
    <n v="745.5"/>
    <n v="3959"/>
    <m/>
    <m/>
    <n v="138765.09375"/>
    <n v="30.4"/>
    <m/>
    <x v="0"/>
  </r>
  <r>
    <x v="372"/>
    <n v="15693.09375"/>
    <n v="10635"/>
    <n v="6061.5"/>
    <n v="10875.5"/>
    <n v="10623"/>
    <n v="11931"/>
    <n v="12556"/>
    <n v="7302"/>
    <n v="10814.5"/>
    <n v="3376.75"/>
    <n v="9790.875"/>
    <n v="8301"/>
    <n v="5439"/>
    <n v="9011.25"/>
    <n v="235.1875"/>
    <n v="3246.5"/>
    <n v="606.375"/>
    <n v="1606.5"/>
    <n v="774.5"/>
    <n v="5168"/>
    <m/>
    <m/>
    <n v="144047.53125"/>
    <n v="30.5"/>
    <m/>
    <x v="0"/>
  </r>
  <r>
    <x v="373"/>
    <n v="16018.3125"/>
    <n v="9937.25"/>
    <n v="5926.5"/>
    <n v="10768.25"/>
    <n v="10492"/>
    <n v="12481.5"/>
    <n v="13093.5"/>
    <n v="6442.5"/>
    <n v="10994"/>
    <n v="3369.5"/>
    <n v="9803.125"/>
    <n v="8182"/>
    <n v="5539.5"/>
    <n v="8984.75"/>
    <n v="228.3125"/>
    <n v="3231"/>
    <n v="602.125"/>
    <n v="1619"/>
    <n v="694.5"/>
    <n v="5517"/>
    <m/>
    <m/>
    <n v="143924.625"/>
    <n v="29.9"/>
    <m/>
    <x v="0"/>
  </r>
  <r>
    <x v="374"/>
    <n v="14307.78125"/>
    <n v="10788.75"/>
    <n v="5779.5"/>
    <n v="10834.25"/>
    <n v="9665.5"/>
    <n v="11441.5"/>
    <n v="13300.5"/>
    <n v="6345.5"/>
    <n v="10651.5"/>
    <n v="3391.75"/>
    <n v="10242.875"/>
    <n v="7725"/>
    <n v="5327"/>
    <n v="9103.5"/>
    <n v="217.75"/>
    <n v="3184.5"/>
    <n v="555.5"/>
    <n v="1466.5"/>
    <n v="678"/>
    <n v="5361"/>
    <m/>
    <m/>
    <n v="140368.15625"/>
    <n v="27.841237113402066"/>
    <m/>
    <x v="0"/>
  </r>
  <r>
    <x v="375"/>
    <n v="14460.09375"/>
    <n v="10584.25"/>
    <n v="5927.5"/>
    <n v="10614"/>
    <n v="10054"/>
    <n v="12771.5"/>
    <n v="12528"/>
    <n v="6675.5"/>
    <n v="10334.5"/>
    <n v="3350.5"/>
    <n v="11095.625"/>
    <n v="7862"/>
    <n v="5241.5"/>
    <n v="8981.0625"/>
    <n v="229.9375"/>
    <n v="3433"/>
    <n v="561.125"/>
    <n v="1444.5"/>
    <n v="692.5"/>
    <n v="5514"/>
    <m/>
    <m/>
    <n v="142355.09375"/>
    <n v="27.9"/>
    <m/>
    <x v="0"/>
  </r>
  <r>
    <x v="376"/>
    <n v="16029.5625"/>
    <n v="9641"/>
    <n v="6038.5"/>
    <n v="10583.75"/>
    <n v="10659"/>
    <n v="12602"/>
    <n v="13475.5"/>
    <n v="6923.5"/>
    <n v="10433.5"/>
    <n v="3435.25"/>
    <n v="10935.625"/>
    <n v="8222"/>
    <n v="5493"/>
    <n v="9051.625"/>
    <n v="226.5625"/>
    <n v="3494"/>
    <n v="583.875"/>
    <n v="1614"/>
    <n v="696.5"/>
    <n v="5709"/>
    <m/>
    <m/>
    <n v="145847.75"/>
    <n v="30.3"/>
    <m/>
    <x v="0"/>
  </r>
  <r>
    <x v="377"/>
    <n v="15221.625"/>
    <n v="9353.75"/>
    <n v="6052"/>
    <n v="10689.25"/>
    <n v="10520"/>
    <n v="12984"/>
    <n v="12647.5"/>
    <n v="7349.5"/>
    <n v="10024.5"/>
    <n v="3419.25"/>
    <n v="9297"/>
    <n v="7940"/>
    <n v="5518.5"/>
    <n v="9064.75"/>
    <n v="244.5"/>
    <n v="3448"/>
    <n v="626.125"/>
    <n v="1584"/>
    <n v="706.5"/>
    <n v="5190"/>
    <m/>
    <m/>
    <n v="141880.75"/>
    <n v="31.1"/>
    <m/>
    <x v="0"/>
  </r>
  <r>
    <x v="378"/>
    <n v="15413.1875"/>
    <n v="8831.5"/>
    <n v="5985.5"/>
    <n v="10725.75"/>
    <n v="10301"/>
    <n v="12255"/>
    <n v="13319"/>
    <n v="6777.5"/>
    <n v="9773.5"/>
    <n v="3408"/>
    <n v="9009.25"/>
    <n v="7314"/>
    <n v="5398.25"/>
    <n v="8985.125"/>
    <n v="234.375"/>
    <n v="3301.5"/>
    <n v="587.375"/>
    <n v="1617"/>
    <n v="700.5"/>
    <n v="4582"/>
    <m/>
    <m/>
    <n v="138519.3125"/>
    <n v="30.8"/>
    <m/>
    <x v="0"/>
  </r>
  <r>
    <x v="379"/>
    <n v="15920.6875"/>
    <n v="9684.75"/>
    <n v="6043.5"/>
    <n v="10759"/>
    <n v="10567.5"/>
    <n v="13007.5"/>
    <n v="12522"/>
    <n v="7357.5"/>
    <n v="10366.5"/>
    <n v="3387.75"/>
    <n v="9832.5"/>
    <n v="8069"/>
    <n v="5401.75"/>
    <n v="8995.25"/>
    <n v="231.4375"/>
    <n v="3114"/>
    <n v="537"/>
    <n v="1490"/>
    <n v="734"/>
    <n v="5644"/>
    <m/>
    <m/>
    <n v="143665.625"/>
    <n v="31"/>
    <m/>
    <x v="0"/>
  </r>
  <r>
    <x v="380"/>
    <n v="15790.46875"/>
    <n v="9567"/>
    <n v="5992"/>
    <n v="10566.75"/>
    <n v="10729"/>
    <n v="13154"/>
    <n v="13110.5"/>
    <n v="6224.5"/>
    <n v="11070"/>
    <n v="3450.75"/>
    <n v="10384.875"/>
    <n v="8181"/>
    <n v="5456.25"/>
    <n v="9091.1875"/>
    <n v="221.8125"/>
    <n v="3308.5"/>
    <n v="591.25"/>
    <n v="1417.5"/>
    <n v="730.5"/>
    <n v="5780"/>
    <m/>
    <m/>
    <n v="144817.84375"/>
    <n v="31.1"/>
    <m/>
    <x v="0"/>
  </r>
  <r>
    <x v="381"/>
    <n v="15159.5625"/>
    <n v="10124.25"/>
    <n v="5964.5"/>
    <n v="10617.75"/>
    <n v="10862.5"/>
    <n v="11453"/>
    <n v="12153.5"/>
    <n v="4086.5"/>
    <n v="11051.5"/>
    <n v="3298.5"/>
    <n v="9982.25"/>
    <n v="8401"/>
    <n v="5642.25"/>
    <n v="8854"/>
    <n v="220.4375"/>
    <n v="3350.5"/>
    <n v="569.75"/>
    <n v="1471.5"/>
    <n v="735"/>
    <n v="5947"/>
    <m/>
    <m/>
    <n v="139945.25"/>
    <n v="31.4"/>
    <m/>
    <x v="0"/>
  </r>
  <r>
    <x v="382"/>
    <n v="15910.84375"/>
    <n v="9956.75"/>
    <n v="6008.5"/>
    <n v="10625.5"/>
    <n v="10869.5"/>
    <n v="12437.5"/>
    <n v="12608"/>
    <n v="6774"/>
    <n v="11213"/>
    <n v="3390"/>
    <n v="10472.625"/>
    <n v="8455"/>
    <n v="5300"/>
    <n v="9108.1875"/>
    <n v="207.625"/>
    <n v="3487"/>
    <n v="511.5"/>
    <n v="1489.5"/>
    <n v="665"/>
    <n v="5898"/>
    <m/>
    <m/>
    <n v="145388.03125"/>
    <n v="32"/>
    <m/>
    <x v="0"/>
  </r>
  <r>
    <x v="383"/>
    <n v="15200.5"/>
    <n v="10076.25"/>
    <n v="5922.5"/>
    <n v="10884"/>
    <n v="10381.5"/>
    <n v="10271.5"/>
    <n v="11762.5"/>
    <n v="7405.5"/>
    <n v="11126"/>
    <n v="3446"/>
    <n v="10213.5"/>
    <n v="8034"/>
    <n v="5196.25"/>
    <n v="8944.125"/>
    <n v="158.3125"/>
    <n v="3358"/>
    <n v="426.375"/>
    <n v="1501"/>
    <n v="1049"/>
    <n v="5674"/>
    <m/>
    <m/>
    <n v="141030.8125"/>
    <n v="28.7"/>
    <m/>
    <x v="0"/>
  </r>
  <r>
    <x v="384"/>
    <n v="14014.90625"/>
    <n v="9857.25"/>
    <n v="5807.5"/>
    <n v="10904.25"/>
    <n v="9971.5"/>
    <n v="11342"/>
    <n v="12795"/>
    <n v="6316"/>
    <n v="10249"/>
    <n v="3434"/>
    <n v="9380.875"/>
    <n v="7658"/>
    <n v="5283.75"/>
    <n v="8966.875"/>
    <n v="169.3125"/>
    <n v="3360.5"/>
    <n v="449.5"/>
    <n v="1263"/>
    <n v="613.5"/>
    <n v="5243"/>
    <m/>
    <m/>
    <n v="137079.71875"/>
    <n v="27.8"/>
    <m/>
    <x v="0"/>
  </r>
  <r>
    <x v="385"/>
    <n v="15126.8125"/>
    <n v="8636.5"/>
    <n v="5982"/>
    <n v="10331.75"/>
    <n v="9823.5"/>
    <n v="11752"/>
    <n v="13172"/>
    <n v="5800.5"/>
    <n v="9719"/>
    <n v="3344.5"/>
    <n v="8892"/>
    <n v="7344"/>
    <n v="5428"/>
    <n v="8801.1875"/>
    <n v="236.5"/>
    <n v="3287.5"/>
    <n v="566.25"/>
    <n v="1346.5"/>
    <n v="728"/>
    <n v="4668"/>
    <m/>
    <m/>
    <n v="134986.5"/>
    <n v="29.117525773195872"/>
    <m/>
    <x v="0"/>
  </r>
  <r>
    <x v="386"/>
    <n v="14890.6875"/>
    <n v="9905.5"/>
    <n v="5920"/>
    <n v="10204.75"/>
    <n v="9713.5"/>
    <n v="12133"/>
    <n v="12406"/>
    <n v="6570"/>
    <n v="10708.5"/>
    <n v="3348.25"/>
    <n v="9977.75"/>
    <n v="7924"/>
    <n v="5247.5"/>
    <n v="8769.125"/>
    <n v="218.875"/>
    <n v="3186.5"/>
    <n v="535.25"/>
    <n v="1328.5"/>
    <n v="676.5"/>
    <n v="5368"/>
    <m/>
    <m/>
    <n v="139032.1875"/>
    <n v="28.512371134020608"/>
    <m/>
    <x v="0"/>
  </r>
  <r>
    <x v="387"/>
    <n v="14387.5"/>
    <n v="10733.75"/>
    <n v="5881.5"/>
    <n v="10196.75"/>
    <n v="10305.5"/>
    <n v="11941.5"/>
    <n v="12880"/>
    <n v="6553.5"/>
    <n v="11044"/>
    <n v="3511.25"/>
    <n v="10314.625"/>
    <n v="8098"/>
    <n v="5247.75"/>
    <n v="8963.375"/>
    <n v="221"/>
    <n v="3237"/>
    <n v="564.25"/>
    <n v="1335.5"/>
    <n v="713"/>
    <n v="5456"/>
    <m/>
    <m/>
    <n v="141585.75"/>
    <n v="29.293814432989674"/>
    <m/>
    <x v="0"/>
  </r>
  <r>
    <x v="388"/>
    <n v="15992.3125"/>
    <n v="9859.25"/>
    <n v="5894.5"/>
    <n v="10379.75"/>
    <n v="10453"/>
    <n v="11587"/>
    <n v="13135.5"/>
    <n v="6845.5"/>
    <n v="11220"/>
    <n v="3489.5"/>
    <n v="10518.125"/>
    <n v="8290"/>
    <n v="5363.75"/>
    <n v="9076.1875"/>
    <n v="219.125"/>
    <n v="3354"/>
    <n v="556.875"/>
    <n v="1428.5"/>
    <n v="698"/>
    <n v="5518"/>
    <m/>
    <m/>
    <n v="143878.875"/>
    <n v="30.9"/>
    <m/>
    <x v="0"/>
  </r>
  <r>
    <x v="389"/>
    <n v="16237.75"/>
    <n v="9962.25"/>
    <n v="5903.5"/>
    <n v="10518.25"/>
    <n v="11366.5"/>
    <n v="11971.5"/>
    <n v="13226.5"/>
    <n v="6139"/>
    <n v="11666"/>
    <n v="3478.5"/>
    <n v="10090.875"/>
    <n v="8316"/>
    <n v="5419"/>
    <n v="9071.6875"/>
    <n v="220.3125"/>
    <n v="3267.5"/>
    <n v="537.875"/>
    <n v="1428.5"/>
    <n v="677"/>
    <n v="5386"/>
    <m/>
    <m/>
    <n v="144884.5"/>
    <n v="31.3"/>
    <m/>
    <x v="0"/>
  </r>
  <r>
    <x v="390"/>
    <n v="15691.3125"/>
    <n v="10344.75"/>
    <n v="5862.5"/>
    <n v="10617.75"/>
    <n v="11294"/>
    <n v="12115"/>
    <n v="13069"/>
    <n v="6999"/>
    <n v="11509"/>
    <n v="3590"/>
    <n v="10157.125"/>
    <n v="8181"/>
    <n v="5321.25"/>
    <n v="9208.0625"/>
    <n v="220.6875"/>
    <n v="3267.5"/>
    <n v="577.75"/>
    <n v="1461"/>
    <n v="700"/>
    <n v="5623"/>
    <m/>
    <m/>
    <n v="145809.6875"/>
    <n v="31.2"/>
    <m/>
    <x v="0"/>
  </r>
  <r>
    <x v="391"/>
    <n v="15775.1875"/>
    <n v="9211.75"/>
    <n v="5861.5"/>
    <n v="10483"/>
    <n v="10882.5"/>
    <n v="12476.5"/>
    <n v="12615.5"/>
    <n v="7075"/>
    <n v="10953.5"/>
    <n v="3602.5"/>
    <n v="9319.25"/>
    <n v="8055"/>
    <n v="5319"/>
    <n v="8929.1875"/>
    <n v="220.625"/>
    <n v="3275.5"/>
    <n v="548.875"/>
    <n v="1423.5"/>
    <n v="679.5"/>
    <n v="5365"/>
    <m/>
    <m/>
    <n v="142072.375"/>
    <n v="31.618556701030933"/>
    <m/>
    <x v="0"/>
  </r>
  <r>
    <x v="392"/>
    <n v="15568.1875"/>
    <n v="9290"/>
    <n v="5912.5"/>
    <n v="10546.25"/>
    <n v="10293"/>
    <n v="11503"/>
    <n v="13122.5"/>
    <n v="7530.5"/>
    <n v="10234.5"/>
    <n v="3592"/>
    <n v="9357"/>
    <n v="7299"/>
    <n v="5184.75"/>
    <n v="9044.5625"/>
    <n v="233.5"/>
    <n v="3178"/>
    <n v="576.25"/>
    <n v="1329"/>
    <n v="735"/>
    <n v="4932"/>
    <m/>
    <m/>
    <n v="139461.5"/>
    <n v="30.418556701030937"/>
    <m/>
    <x v="0"/>
  </r>
  <r>
    <x v="393"/>
    <n v="15335.875"/>
    <n v="10461.25"/>
    <n v="5788"/>
    <n v="10289.75"/>
    <n v="10479.5"/>
    <n v="11958"/>
    <n v="13468"/>
    <n v="7133"/>
    <n v="11377"/>
    <n v="3510.5"/>
    <n v="9960"/>
    <n v="8026"/>
    <n v="5334.75"/>
    <n v="8788.875"/>
    <n v="226.6875"/>
    <n v="3133"/>
    <n v="589.875"/>
    <n v="1292"/>
    <n v="720"/>
    <n v="5551"/>
    <m/>
    <m/>
    <n v="143423.0625"/>
    <n v="29.747422680412363"/>
    <m/>
    <x v="0"/>
  </r>
  <r>
    <x v="394"/>
    <n v="15491.9375"/>
    <n v="10760.5"/>
    <n v="5928.5"/>
    <n v="10704.75"/>
    <n v="10768.5"/>
    <n v="12305"/>
    <n v="14172.5"/>
    <n v="6047"/>
    <n v="11417"/>
    <n v="3614"/>
    <n v="10212.375"/>
    <n v="8179"/>
    <n v="5121.25"/>
    <n v="8936.9375"/>
    <n v="223.75"/>
    <n v="3098"/>
    <n v="543.625"/>
    <n v="1327.5"/>
    <n v="724"/>
    <n v="5536"/>
    <m/>
    <m/>
    <n v="145112.125"/>
    <n v="30"/>
    <m/>
    <x v="0"/>
  </r>
  <r>
    <x v="395"/>
    <n v="11971.1875"/>
    <n v="8540.5"/>
    <n v="5155"/>
    <n v="8108.5"/>
    <n v="7017"/>
    <n v="7310"/>
    <n v="7871.5"/>
    <n v="3087"/>
    <n v="8988.5"/>
    <n v="2573"/>
    <n v="7287.75"/>
    <n v="6400"/>
    <n v="3759"/>
    <n v="6139.3125"/>
    <n v="50.5625"/>
    <n v="2057"/>
    <n v="160.125"/>
    <n v="1116.5"/>
    <n v="578.5"/>
    <n v="3099"/>
    <m/>
    <m/>
    <n v="101269.9375"/>
    <n v="26.6"/>
    <m/>
    <x v="0"/>
  </r>
  <r>
    <x v="396"/>
    <n v="14362.3125"/>
    <n v="9398.5"/>
    <n v="5717.5"/>
    <n v="10185.75"/>
    <n v="8351"/>
    <n v="9133"/>
    <n v="11472"/>
    <n v="4881.5"/>
    <n v="10361.5"/>
    <n v="3748.25"/>
    <n v="10229.25"/>
    <n v="7070"/>
    <n v="3872"/>
    <n v="8535"/>
    <n v="42.9375"/>
    <n v="2632"/>
    <n v="163.5"/>
    <n v="1157"/>
    <n v="627"/>
    <n v="4937"/>
    <m/>
    <m/>
    <n v="126877"/>
    <n v="26.5"/>
    <n v="26"/>
    <x v="1"/>
  </r>
  <r>
    <x v="397"/>
    <n v="15029.0625"/>
    <n v="10275.25"/>
    <n v="5865"/>
    <n v="9695.5"/>
    <n v="9830.5"/>
    <n v="12304"/>
    <n v="12326"/>
    <n v="7376.5"/>
    <n v="10993"/>
    <n v="3806.5"/>
    <n v="10043.5"/>
    <n v="7636"/>
    <n v="5114.5"/>
    <n v="8923.9375"/>
    <n v="226.5"/>
    <n v="3131.5"/>
    <n v="535"/>
    <n v="1231"/>
    <n v="705"/>
    <n v="5476"/>
    <m/>
    <m/>
    <n v="140524.25"/>
    <n v="27.65670103092782"/>
    <n v="26"/>
    <x v="1"/>
  </r>
  <r>
    <x v="398"/>
    <n v="13607.875"/>
    <n v="10298.5"/>
    <n v="5832"/>
    <n v="10388.25"/>
    <n v="9560.5"/>
    <n v="12178"/>
    <n v="13629"/>
    <n v="6686"/>
    <n v="10698.5"/>
    <n v="3723.5"/>
    <n v="9997.875"/>
    <n v="7138"/>
    <n v="5187"/>
    <n v="8808.25"/>
    <n v="228.875"/>
    <n v="3176.5"/>
    <n v="536.875"/>
    <n v="1198.5"/>
    <n v="692.5"/>
    <n v="5162"/>
    <m/>
    <m/>
    <n v="138728.5"/>
    <n v="27.374226804123683"/>
    <n v="26"/>
    <x v="1"/>
  </r>
  <r>
    <x v="399"/>
    <n v="14705.9375"/>
    <n v="9021"/>
    <n v="5904"/>
    <n v="10280"/>
    <n v="9800.5"/>
    <n v="12103"/>
    <n v="13347.5"/>
    <n v="7536"/>
    <n v="9763"/>
    <n v="3872.25"/>
    <n v="9084"/>
    <n v="7086"/>
    <n v="5102.5"/>
    <n v="8677.875"/>
    <n v="221.625"/>
    <n v="3096"/>
    <n v="518.125"/>
    <n v="1213.5"/>
    <n v="713"/>
    <n v="4669"/>
    <m/>
    <m/>
    <n v="136714.8125"/>
    <n v="29.002061855670089"/>
    <n v="26"/>
    <x v="1"/>
  </r>
  <r>
    <x v="400"/>
    <n v="14268.625"/>
    <n v="10129"/>
    <n v="5754.5"/>
    <n v="10063.25"/>
    <n v="9935"/>
    <n v="13934"/>
    <n v="12974"/>
    <n v="3931"/>
    <n v="10271"/>
    <n v="3310.25"/>
    <n v="8636.375"/>
    <n v="7600"/>
    <n v="4817"/>
    <n v="7368.25"/>
    <n v="153.125"/>
    <n v="2903.5"/>
    <n v="165.25"/>
    <n v="1279.5"/>
    <n v="603.5"/>
    <n v="5207"/>
    <m/>
    <m/>
    <n v="133304.125"/>
    <n v="30.2"/>
    <n v="15"/>
    <x v="1"/>
  </r>
  <r>
    <x v="401"/>
    <n v="15132.4375"/>
    <n v="10157.25"/>
    <n v="5847"/>
    <n v="10302.5"/>
    <n v="10016"/>
    <n v="13355"/>
    <n v="14274.5"/>
    <n v="5391.5"/>
    <n v="11233"/>
    <n v="3185.5"/>
    <n v="10406.75"/>
    <n v="7681"/>
    <n v="5347"/>
    <n v="8583.5"/>
    <n v="219.625"/>
    <n v="3145"/>
    <n v="557.125"/>
    <n v="1304.5"/>
    <n v="725.5"/>
    <n v="5474"/>
    <m/>
    <m/>
    <n v="142338.6875"/>
    <n v="30"/>
    <n v="22"/>
    <x v="1"/>
  </r>
  <r>
    <x v="402"/>
    <n v="14674.875"/>
    <n v="10515.5"/>
    <n v="5849"/>
    <n v="10469.75"/>
    <n v="10016"/>
    <n v="13859"/>
    <n v="13383"/>
    <n v="5601.5"/>
    <n v="11289"/>
    <n v="3339.25"/>
    <n v="10117.5"/>
    <n v="7962"/>
    <n v="5330.75"/>
    <n v="8792.875"/>
    <n v="213.8125"/>
    <n v="3159.5"/>
    <n v="539.875"/>
    <n v="1276.5"/>
    <n v="688.5"/>
    <n v="5649"/>
    <m/>
    <m/>
    <n v="142727.1875"/>
    <n v="30.6"/>
    <n v="22"/>
    <x v="1"/>
  </r>
  <r>
    <x v="403"/>
    <n v="15495.9375"/>
    <n v="9958.75"/>
    <n v="5859.5"/>
    <n v="10520.25"/>
    <n v="9654.5"/>
    <n v="13641"/>
    <n v="13451.5"/>
    <n v="5589.5"/>
    <n v="11505.5"/>
    <n v="3404"/>
    <n v="10909.625"/>
    <n v="8107"/>
    <n v="5347.75"/>
    <n v="8791"/>
    <n v="208.9375"/>
    <n v="3198.5"/>
    <n v="540.125"/>
    <n v="1353"/>
    <n v="727.5"/>
    <n v="5643"/>
    <m/>
    <m/>
    <n v="143906.875"/>
    <n v="31.3"/>
    <n v="22"/>
    <x v="1"/>
  </r>
  <r>
    <x v="404"/>
    <n v="15187.5"/>
    <n v="10224.75"/>
    <n v="5871"/>
    <n v="10545.25"/>
    <n v="10701"/>
    <n v="10135"/>
    <n v="15004.5"/>
    <n v="6714.5"/>
    <n v="11712"/>
    <n v="3228.75"/>
    <n v="10599.875"/>
    <n v="8250"/>
    <n v="5330"/>
    <n v="8917.375"/>
    <n v="208.5"/>
    <n v="3334"/>
    <n v="477.125"/>
    <n v="1464"/>
    <n v="767.5"/>
    <n v="5670"/>
    <m/>
    <m/>
    <n v="144342.625"/>
    <n v="32.4"/>
    <n v="26"/>
    <x v="1"/>
  </r>
  <r>
    <x v="405"/>
    <n v="14411.375"/>
    <n v="9707.5"/>
    <n v="5925"/>
    <n v="10441.25"/>
    <n v="10591.5"/>
    <n v="11061"/>
    <n v="13495.5"/>
    <n v="6395.5"/>
    <n v="11169"/>
    <n v="3206"/>
    <n v="9256.375"/>
    <n v="7810"/>
    <n v="5312.75"/>
    <n v="8735"/>
    <n v="197"/>
    <n v="3348"/>
    <n v="491.625"/>
    <n v="1577"/>
    <n v="812"/>
    <n v="5117"/>
    <m/>
    <m/>
    <n v="139060.375"/>
    <n v="32"/>
    <n v="26"/>
    <x v="1"/>
  </r>
  <r>
    <x v="406"/>
    <n v="14992.375"/>
    <n v="9019.5"/>
    <n v="5879.5"/>
    <n v="10351.5"/>
    <n v="10539.5"/>
    <n v="10177"/>
    <n v="13183"/>
    <n v="7013"/>
    <n v="10275"/>
    <n v="3205.25"/>
    <n v="9047.875"/>
    <n v="7582"/>
    <n v="5303.25"/>
    <n v="8764.875"/>
    <n v="209.625"/>
    <n v="3182.5"/>
    <n v="507.25"/>
    <n v="1681.5"/>
    <n v="835.5"/>
    <n v="4605"/>
    <m/>
    <m/>
    <n v="136355"/>
    <n v="32.299999999999997"/>
    <n v="26"/>
    <x v="1"/>
  </r>
  <r>
    <x v="407"/>
    <n v="14749.5"/>
    <n v="10362"/>
    <n v="5797"/>
    <n v="10225"/>
    <n v="10787.5"/>
    <n v="9157"/>
    <n v="14529"/>
    <n v="6845"/>
    <n v="11620"/>
    <n v="3434.25"/>
    <n v="9776.25"/>
    <n v="8085"/>
    <n v="5298.25"/>
    <n v="8616.375"/>
    <n v="216.0625"/>
    <n v="3176.5"/>
    <n v="505.375"/>
    <n v="1666.5"/>
    <n v="770"/>
    <n v="5478"/>
    <m/>
    <m/>
    <n v="141094.5625"/>
    <n v="31.4"/>
    <n v="26"/>
    <x v="1"/>
  </r>
  <r>
    <x v="408"/>
    <n v="14719.875"/>
    <n v="10338.25"/>
    <n v="5689.5"/>
    <n v="10320"/>
    <n v="10888"/>
    <n v="11520"/>
    <n v="12578"/>
    <n v="6414.5"/>
    <n v="11623.5"/>
    <n v="3433.25"/>
    <n v="10128.5"/>
    <n v="8253"/>
    <n v="5318"/>
    <n v="8767.25"/>
    <n v="207.8125"/>
    <n v="3307.5"/>
    <n v="507.5"/>
    <n v="1499"/>
    <n v="692.5"/>
    <n v="5430"/>
    <m/>
    <m/>
    <n v="141635.9375"/>
    <n v="31.6"/>
    <n v="22"/>
    <x v="1"/>
  </r>
  <r>
    <x v="409"/>
    <n v="14566.6875"/>
    <n v="10290.25"/>
    <n v="5851.5"/>
    <n v="10311"/>
    <n v="10747.5"/>
    <n v="12054"/>
    <n v="11357.5"/>
    <n v="6604"/>
    <n v="11597.5"/>
    <n v="3429.75"/>
    <n v="10223.125"/>
    <n v="7948"/>
    <n v="5337.25"/>
    <n v="8812.5"/>
    <n v="206"/>
    <n v="3182"/>
    <n v="469.625"/>
    <n v="1462.5"/>
    <n v="708.5"/>
    <n v="5344"/>
    <m/>
    <m/>
    <n v="140503.1875"/>
    <n v="30.7"/>
    <n v="22"/>
    <x v="1"/>
  </r>
  <r>
    <x v="410"/>
    <n v="15062.5"/>
    <n v="9961.25"/>
    <n v="5766"/>
    <n v="10230.25"/>
    <n v="10704"/>
    <n v="11290"/>
    <n v="11472.5"/>
    <n v="7147.5"/>
    <n v="11634.5"/>
    <n v="3352"/>
    <n v="10528.125"/>
    <n v="7946"/>
    <n v="5466"/>
    <n v="8542"/>
    <n v="197.75"/>
    <n v="3208"/>
    <n v="461"/>
    <n v="1412.5"/>
    <n v="681"/>
    <n v="5323"/>
    <m/>
    <m/>
    <n v="140385.875"/>
    <n v="30.8"/>
    <n v="22"/>
    <x v="1"/>
  </r>
  <r>
    <x v="411"/>
    <n v="15163.3125"/>
    <n v="10061.75"/>
    <n v="5813"/>
    <n v="10790.75"/>
    <n v="10700.5"/>
    <n v="11037"/>
    <n v="11932"/>
    <n v="6653.5"/>
    <n v="11323"/>
    <n v="3305.75"/>
    <n v="10033.25"/>
    <n v="7746"/>
    <n v="5240.75"/>
    <n v="8511.125"/>
    <n v="176.1875"/>
    <n v="3235"/>
    <n v="424.75"/>
    <n v="1415.5"/>
    <n v="731"/>
    <n v="5521"/>
    <m/>
    <m/>
    <n v="139815.125"/>
    <n v="30.3"/>
    <n v="22"/>
    <x v="1"/>
  </r>
  <r>
    <x v="412"/>
    <n v="13993.8125"/>
    <n v="9268.25"/>
    <n v="5777"/>
    <n v="9942.5"/>
    <n v="10031"/>
    <n v="11125"/>
    <n v="12182"/>
    <n v="5530"/>
    <n v="10920"/>
    <n v="3381.75"/>
    <n v="9325.75"/>
    <n v="7378"/>
    <n v="5089.75"/>
    <n v="8491.375"/>
    <n v="171.625"/>
    <n v="3148"/>
    <n v="421"/>
    <n v="1292"/>
    <n v="748.5"/>
    <n v="4977"/>
    <m/>
    <m/>
    <n v="133194.3125"/>
    <n v="28.2"/>
    <n v="26"/>
    <x v="1"/>
  </r>
  <r>
    <x v="413"/>
    <n v="14008.6875"/>
    <n v="9161.25"/>
    <n v="5717.5"/>
    <n v="10037.25"/>
    <n v="9806.5"/>
    <n v="11367"/>
    <n v="11461"/>
    <n v="5761"/>
    <n v="9775.5"/>
    <n v="3366.25"/>
    <n v="9466.25"/>
    <n v="6771"/>
    <n v="4916.5"/>
    <n v="8425.625"/>
    <n v="157.5625"/>
    <n v="3178"/>
    <n v="161.375"/>
    <n v="1255"/>
    <n v="748"/>
    <n v="4555"/>
    <m/>
    <m/>
    <n v="130096.25"/>
    <n v="28.1"/>
    <n v="22"/>
    <x v="1"/>
  </r>
  <r>
    <x v="414"/>
    <n v="13817.625"/>
    <n v="10717"/>
    <n v="5810.5"/>
    <n v="9388.75"/>
    <n v="10239.5"/>
    <n v="11729"/>
    <n v="11135"/>
    <n v="6357"/>
    <n v="10568.5"/>
    <n v="3272.25"/>
    <n v="9994.5"/>
    <n v="7702"/>
    <n v="5098"/>
    <n v="8572.375"/>
    <n v="188.75"/>
    <n v="3100"/>
    <n v="428.5"/>
    <n v="1346.5"/>
    <n v="709.5"/>
    <n v="5433"/>
    <m/>
    <m/>
    <n v="135608.25"/>
    <n v="28.8"/>
    <n v="22"/>
    <x v="1"/>
  </r>
  <r>
    <x v="415"/>
    <n v="15069.1875"/>
    <n v="9699.25"/>
    <n v="5683.5"/>
    <n v="9412.75"/>
    <n v="10180"/>
    <n v="10924"/>
    <n v="11762"/>
    <n v="7135"/>
    <n v="10392"/>
    <n v="3221.75"/>
    <n v="9065.5"/>
    <n v="7078"/>
    <n v="5142.25"/>
    <n v="8696.5"/>
    <n v="207.875"/>
    <n v="3097.5"/>
    <n v="471.75"/>
    <n v="1311.5"/>
    <n v="706.5"/>
    <n v="5451"/>
    <m/>
    <m/>
    <n v="134707.8125"/>
    <n v="29.3"/>
    <n v="18"/>
    <x v="1"/>
  </r>
  <r>
    <x v="416"/>
    <n v="15053.375"/>
    <n v="9857.25"/>
    <n v="5345.5"/>
    <n v="9492"/>
    <n v="10499"/>
    <n v="10996"/>
    <n v="12363"/>
    <n v="6705.5"/>
    <n v="10361.5"/>
    <n v="3201.25"/>
    <n v="9785.5"/>
    <n v="7854"/>
    <n v="5216.5"/>
    <n v="8769.875"/>
    <n v="211.9375"/>
    <n v="3123.5"/>
    <n v="469.125"/>
    <n v="1297"/>
    <n v="693.5"/>
    <n v="5546"/>
    <m/>
    <m/>
    <n v="136841.3125"/>
    <n v="30.2"/>
    <n v="15"/>
    <x v="1"/>
  </r>
  <r>
    <x v="417"/>
    <n v="15255.75"/>
    <n v="9939.5"/>
    <n v="5445.5"/>
    <n v="9807.25"/>
    <n v="10014"/>
    <n v="11653"/>
    <n v="12729"/>
    <n v="6411"/>
    <n v="10692.5"/>
    <n v="3169.75"/>
    <n v="9766.625"/>
    <n v="7983"/>
    <n v="5065"/>
    <n v="8908"/>
    <n v="212.6875"/>
    <n v="3189.5"/>
    <n v="492.125"/>
    <n v="1341.5"/>
    <n v="808"/>
    <n v="5496"/>
    <m/>
    <m/>
    <n v="138379.6875"/>
    <n v="30.2"/>
    <n v="15"/>
    <x v="1"/>
  </r>
  <r>
    <x v="418"/>
    <n v="15506.5"/>
    <n v="9900"/>
    <n v="5598"/>
    <n v="10179.25"/>
    <n v="9721"/>
    <n v="11970"/>
    <n v="11764"/>
    <n v="6416.5"/>
    <n v="11208"/>
    <n v="3232"/>
    <n v="10069.625"/>
    <n v="7809"/>
    <n v="5169.75"/>
    <n v="8648.125"/>
    <n v="213.9375"/>
    <n v="3208"/>
    <n v="482.75"/>
    <n v="1336"/>
    <n v="748"/>
    <n v="5425"/>
    <m/>
    <m/>
    <n v="138605.4375"/>
    <n v="29.3"/>
    <n v="18"/>
    <x v="1"/>
  </r>
  <r>
    <x v="419"/>
    <n v="15260.4375"/>
    <n v="9192.75"/>
    <n v="5502.5"/>
    <n v="10184"/>
    <n v="9686.5"/>
    <n v="11854"/>
    <n v="11724.5"/>
    <n v="6539.5"/>
    <n v="10703"/>
    <n v="3493.75"/>
    <n v="8946.75"/>
    <n v="7668"/>
    <n v="5234.5"/>
    <n v="8796.75"/>
    <n v="197.25"/>
    <n v="3182"/>
    <n v="469.625"/>
    <n v="1482.5"/>
    <n v="950"/>
    <n v="5265"/>
    <m/>
    <m/>
    <n v="136333.3125"/>
    <n v="32.021649484536091"/>
    <n v="18"/>
    <x v="1"/>
  </r>
  <r>
    <x v="420"/>
    <n v="12863.0625"/>
    <n v="9977.25"/>
    <n v="5726"/>
    <n v="10514.25"/>
    <n v="8286.5"/>
    <n v="10366"/>
    <n v="11777.5"/>
    <n v="6709"/>
    <n v="9974.5"/>
    <n v="3099"/>
    <n v="9231.875"/>
    <n v="6887"/>
    <n v="5199.25"/>
    <n v="8751"/>
    <n v="130.375"/>
    <n v="3073"/>
    <n v="337.75"/>
    <n v="1242"/>
    <n v="1220.5"/>
    <n v="4787"/>
    <m/>
    <m/>
    <n v="130152.8125"/>
    <n v="27.5"/>
    <n v="15"/>
    <x v="1"/>
  </r>
  <r>
    <x v="421"/>
    <n v="14205.25"/>
    <n v="10129.5"/>
    <n v="5697.5"/>
    <n v="10012"/>
    <n v="8497"/>
    <n v="11080"/>
    <n v="12134.5"/>
    <n v="6076.5"/>
    <n v="10648.5"/>
    <n v="3280.5"/>
    <n v="9648"/>
    <n v="7326"/>
    <n v="5073"/>
    <n v="8888.375"/>
    <n v="182.9375"/>
    <n v="2991.5"/>
    <n v="436.5"/>
    <n v="1113"/>
    <n v="691"/>
    <n v="5097"/>
    <m/>
    <m/>
    <n v="133208.5625"/>
    <n v="25.9"/>
    <n v="15"/>
    <x v="1"/>
  </r>
  <r>
    <x v="422"/>
    <n v="14056.5"/>
    <n v="10450.75"/>
    <n v="5542.5"/>
    <n v="9349.5"/>
    <n v="9774.5"/>
    <n v="11478"/>
    <n v="12277.5"/>
    <n v="5767.5"/>
    <n v="10427.5"/>
    <n v="3297.5"/>
    <n v="9343.75"/>
    <n v="7774"/>
    <n v="5198.25"/>
    <n v="8854.625"/>
    <n v="199.3125"/>
    <n v="2942.5"/>
    <n v="446.25"/>
    <n v="1174.5"/>
    <n v="742.5"/>
    <n v="5262"/>
    <m/>
    <m/>
    <n v="134359.4375"/>
    <n v="29.3"/>
    <n v="15"/>
    <x v="1"/>
  </r>
  <r>
    <x v="423"/>
    <n v="14856.625"/>
    <n v="9914.75"/>
    <n v="5617"/>
    <n v="9667"/>
    <n v="10372"/>
    <n v="12184"/>
    <n v="11477.5"/>
    <n v="6216.5"/>
    <n v="10579.5"/>
    <n v="3317.5"/>
    <n v="9936.875"/>
    <n v="7874"/>
    <n v="5243"/>
    <n v="8836.625"/>
    <n v="202.6875"/>
    <n v="3044"/>
    <n v="465"/>
    <n v="1260"/>
    <n v="844.5"/>
    <n v="5053"/>
    <m/>
    <m/>
    <n v="136962.0625"/>
    <n v="30.6"/>
    <n v="11"/>
    <x v="1"/>
  </r>
  <r>
    <x v="424"/>
    <n v="14773"/>
    <n v="10122.25"/>
    <n v="5705.5"/>
    <n v="10124.5"/>
    <n v="9933"/>
    <n v="10932"/>
    <n v="11661"/>
    <n v="6314.5"/>
    <n v="10499"/>
    <n v="3352.5"/>
    <n v="9874.5"/>
    <n v="7753"/>
    <n v="5243.75"/>
    <n v="8980.875"/>
    <n v="171.9375"/>
    <n v="3148"/>
    <n v="418.625"/>
    <n v="1284"/>
    <n v="751"/>
    <n v="4686"/>
    <m/>
    <m/>
    <n v="135728.9375"/>
    <n v="29.406185567010315"/>
    <n v="11"/>
    <x v="1"/>
  </r>
  <r>
    <x v="425"/>
    <n v="13777.875"/>
    <n v="10902"/>
    <n v="5688"/>
    <n v="11120.5"/>
    <n v="8935.5"/>
    <n v="10632"/>
    <n v="11736.5"/>
    <n v="6244"/>
    <n v="10677.5"/>
    <n v="3224"/>
    <n v="9938.5"/>
    <n v="7680"/>
    <n v="5181"/>
    <n v="8856.125"/>
    <n v="181.25"/>
    <n v="3071"/>
    <n v="432.125"/>
    <n v="1147.5"/>
    <n v="759.5"/>
    <n v="4548"/>
    <m/>
    <m/>
    <n v="134732.875"/>
    <n v="26.693814432989686"/>
    <n v="11"/>
    <x v="1"/>
  </r>
  <r>
    <x v="426"/>
    <n v="14582.125"/>
    <n v="9267.25"/>
    <n v="5596.5"/>
    <n v="10890.25"/>
    <n v="8834"/>
    <n v="10884"/>
    <n v="12171.5"/>
    <n v="5079"/>
    <n v="10009"/>
    <n v="3256"/>
    <n v="9097.5"/>
    <n v="7541"/>
    <n v="5115"/>
    <n v="9014.625"/>
    <n v="167.875"/>
    <n v="2849.5"/>
    <n v="418.5"/>
    <n v="1209.5"/>
    <n v="771"/>
    <n v="4559"/>
    <m/>
    <m/>
    <n v="131313.125"/>
    <n v="27.6"/>
    <n v="15"/>
    <x v="1"/>
  </r>
  <r>
    <x v="427"/>
    <n v="14614.875"/>
    <n v="9256.75"/>
    <n v="5584"/>
    <n v="10267.5"/>
    <n v="9479"/>
    <n v="10971"/>
    <n v="10390.5"/>
    <n v="5222"/>
    <n v="9199.5"/>
    <n v="3201.5"/>
    <n v="8542.375"/>
    <n v="7210"/>
    <n v="4567.25"/>
    <n v="9000.125"/>
    <n v="125.8125"/>
    <n v="2855"/>
    <n v="309.875"/>
    <n v="1233"/>
    <n v="831"/>
    <n v="4106"/>
    <m/>
    <m/>
    <n v="126967.0625"/>
    <n v="29.4"/>
    <n v="15"/>
    <x v="1"/>
  </r>
  <r>
    <x v="428"/>
    <n v="13971.375"/>
    <n v="10174.75"/>
    <n v="5526"/>
    <n v="10384"/>
    <n v="8798"/>
    <n v="9884"/>
    <n v="9990"/>
    <n v="5516"/>
    <n v="10060.5"/>
    <n v="3159.25"/>
    <n v="9580.5"/>
    <n v="7466"/>
    <n v="3907"/>
    <n v="7639.375"/>
    <n v="145.1875"/>
    <n v="2490"/>
    <n v="166"/>
    <n v="1179"/>
    <n v="691"/>
    <n v="4478"/>
    <m/>
    <m/>
    <n v="125205.9375"/>
    <n v="27.4"/>
    <n v="8"/>
    <x v="1"/>
  </r>
  <r>
    <x v="429"/>
    <n v="14186.75"/>
    <n v="10037"/>
    <n v="5355"/>
    <n v="9741.5"/>
    <n v="10275"/>
    <n v="9829"/>
    <n v="10381.5"/>
    <n v="7009.5"/>
    <n v="10025"/>
    <n v="3085"/>
    <n v="9198.875"/>
    <n v="7437"/>
    <n v="4720.5"/>
    <n v="8200.25"/>
    <n v="49.25"/>
    <n v="2524.5"/>
    <n v="153.875"/>
    <n v="1207.5"/>
    <n v="775"/>
    <n v="4236"/>
    <m/>
    <m/>
    <n v="128428"/>
    <n v="29.7"/>
    <n v="8"/>
    <x v="1"/>
  </r>
  <r>
    <x v="430"/>
    <n v="13111.5"/>
    <n v="10672.75"/>
    <n v="5435.5"/>
    <n v="10005.5"/>
    <n v="9361"/>
    <n v="9996"/>
    <n v="11093"/>
    <n v="5533.5"/>
    <n v="10294"/>
    <n v="3092.75"/>
    <n v="9673.125"/>
    <n v="7241"/>
    <n v="4939"/>
    <n v="8324.75"/>
    <n v="139.6875"/>
    <n v="2565.5"/>
    <n v="304.125"/>
    <n v="1161.5"/>
    <n v="692.5"/>
    <n v="4655"/>
    <m/>
    <m/>
    <n v="128291.6875"/>
    <n v="27.6"/>
    <n v="8"/>
    <x v="1"/>
  </r>
  <r>
    <x v="431"/>
    <n v="14153.625"/>
    <n v="9987"/>
    <n v="5393"/>
    <n v="10240"/>
    <n v="10308.5"/>
    <n v="9354"/>
    <n v="12130.5"/>
    <n v="4932"/>
    <n v="9866.5"/>
    <n v="3097.25"/>
    <n v="9749.875"/>
    <n v="7312"/>
    <n v="4884.25"/>
    <n v="8434.875"/>
    <n v="45.25"/>
    <n v="2505.5"/>
    <n v="338.875"/>
    <n v="1211.5"/>
    <n v="731.5"/>
    <n v="4788"/>
    <m/>
    <m/>
    <n v="129464"/>
    <n v="28.5"/>
    <n v="8"/>
    <x v="1"/>
  </r>
  <r>
    <x v="432"/>
    <n v="14560"/>
    <n v="9876.5"/>
    <n v="5366"/>
    <n v="10090"/>
    <n v="11360"/>
    <n v="11201"/>
    <n v="10194.5"/>
    <n v="5571"/>
    <n v="9932"/>
    <n v="3276.75"/>
    <n v="9443.875"/>
    <n v="7743"/>
    <n v="5109.75"/>
    <n v="8435.875"/>
    <n v="161.0625"/>
    <n v="2725"/>
    <n v="352.375"/>
    <n v="1272.5"/>
    <n v="786.5"/>
    <n v="5025"/>
    <m/>
    <m/>
    <n v="132482.6875"/>
    <n v="30"/>
    <n v="8"/>
    <x v="1"/>
  </r>
  <r>
    <x v="433"/>
    <n v="14704.625"/>
    <n v="9252.75"/>
    <n v="5444"/>
    <n v="10434"/>
    <n v="11661.5"/>
    <n v="10787"/>
    <n v="10324.5"/>
    <n v="5826.5"/>
    <n v="9019"/>
    <n v="3129.25"/>
    <n v="8348.5"/>
    <n v="7682"/>
    <n v="5121.25"/>
    <n v="8490.5"/>
    <n v="159.3125"/>
    <n v="2812"/>
    <n v="376.75"/>
    <n v="1316"/>
    <n v="837"/>
    <n v="4775"/>
    <m/>
    <m/>
    <n v="130501.4375"/>
    <n v="30.882474226804117"/>
    <n v="11"/>
    <x v="1"/>
  </r>
  <r>
    <x v="434"/>
    <n v="14772.75"/>
    <n v="9118.75"/>
    <n v="5568"/>
    <n v="10391.25"/>
    <n v="11381.5"/>
    <n v="10291"/>
    <n v="10662"/>
    <n v="6556.5"/>
    <n v="8844.5"/>
    <n v="3134"/>
    <n v="8481.5"/>
    <n v="7653"/>
    <n v="5172.75"/>
    <n v="8567.875"/>
    <n v="165.1875"/>
    <n v="2842"/>
    <n v="446.75"/>
    <n v="1393"/>
    <n v="921"/>
    <n v="3300"/>
    <m/>
    <m/>
    <n v="129663.3125"/>
    <n v="31.292783505154631"/>
    <n v="11"/>
    <x v="1"/>
  </r>
  <r>
    <x v="435"/>
    <n v="14704.5"/>
    <n v="10030.5"/>
    <n v="5391"/>
    <n v="10171.5"/>
    <n v="11602.5"/>
    <n v="10103"/>
    <n v="11313"/>
    <n v="5429.5"/>
    <n v="10033"/>
    <n v="3162.25"/>
    <n v="9221.875"/>
    <n v="7999"/>
    <n v="5236.25"/>
    <n v="8665.125"/>
    <n v="141.0625"/>
    <n v="2919"/>
    <n v="349.125"/>
    <n v="1360"/>
    <n v="832"/>
    <n v="5196"/>
    <m/>
    <m/>
    <n v="133860.1875"/>
    <n v="30.638144329896907"/>
    <n v="8"/>
    <x v="1"/>
  </r>
  <r>
    <x v="436"/>
    <n v="15111"/>
    <n v="10241"/>
    <n v="5337.5"/>
    <n v="10441.25"/>
    <n v="10820.5"/>
    <n v="10430"/>
    <n v="11037"/>
    <n v="5620.5"/>
    <n v="10457.5"/>
    <n v="3169.5"/>
    <n v="9245"/>
    <n v="8128"/>
    <n v="5269"/>
    <n v="8524.25"/>
    <n v="146.875"/>
    <n v="2878.5"/>
    <n v="354.875"/>
    <n v="1303"/>
    <n v="725.5"/>
    <n v="5318"/>
    <m/>
    <m/>
    <n v="134558.75"/>
    <n v="31.1"/>
    <n v="8"/>
    <x v="1"/>
  </r>
  <r>
    <x v="437"/>
    <n v="14797.375"/>
    <n v="10245"/>
    <n v="5319"/>
    <n v="10220.5"/>
    <n v="10431"/>
    <n v="10765"/>
    <n v="10336.5"/>
    <n v="5841.5"/>
    <n v="10132.5"/>
    <n v="3085"/>
    <n v="9456.625"/>
    <n v="8056"/>
    <n v="5322.25"/>
    <n v="8377.125"/>
    <n v="138.875"/>
    <n v="2833"/>
    <n v="138.875"/>
    <n v="1308.5"/>
    <n v="742"/>
    <n v="5265"/>
    <m/>
    <m/>
    <n v="132811.625"/>
    <n v="30.5"/>
    <n v="8"/>
    <x v="1"/>
  </r>
  <r>
    <x v="438"/>
    <n v="14966.25"/>
    <n v="10095.25"/>
    <n v="5260"/>
    <n v="10101.25"/>
    <n v="11745.5"/>
    <n v="10025"/>
    <n v="11153.5"/>
    <n v="6260.5"/>
    <n v="10054.5"/>
    <n v="3022"/>
    <n v="8866"/>
    <n v="8014"/>
    <n v="5233.25"/>
    <n v="8647.375"/>
    <n v="150.75"/>
    <n v="2931"/>
    <n v="372.625"/>
    <n v="1280.5"/>
    <n v="749.5"/>
    <n v="5309"/>
    <m/>
    <m/>
    <n v="134237.75"/>
    <n v="30.5"/>
    <n v="8"/>
    <x v="1"/>
  </r>
  <r>
    <x v="439"/>
    <n v="14509.75"/>
    <n v="10483.5"/>
    <n v="5434.5"/>
    <n v="10086.25"/>
    <n v="11550"/>
    <n v="10079"/>
    <n v="11811.5"/>
    <n v="6334.5"/>
    <n v="9744"/>
    <n v="3058.75"/>
    <n v="9090.25"/>
    <n v="7468"/>
    <n v="5136.25"/>
    <n v="8507.375"/>
    <n v="167.9375"/>
    <n v="2843"/>
    <n v="406"/>
    <n v="1305.5"/>
    <n v="806.5"/>
    <n v="5184"/>
    <m/>
    <m/>
    <n v="134006.5625"/>
    <n v="30.615463917525773"/>
    <n v="11"/>
    <x v="1"/>
  </r>
  <r>
    <x v="440"/>
    <n v="14758.625"/>
    <n v="9463.75"/>
    <n v="5649"/>
    <n v="9696"/>
    <n v="11617"/>
    <n v="10686"/>
    <n v="12363"/>
    <n v="5560.5"/>
    <n v="9087.5"/>
    <n v="3054.5"/>
    <n v="7803.5"/>
    <n v="6384"/>
    <n v="5248"/>
    <n v="8763.125"/>
    <n v="201.5"/>
    <n v="2954"/>
    <n v="505.875"/>
    <n v="1301"/>
    <n v="868"/>
    <n v="4620"/>
    <m/>
    <m/>
    <n v="130584.875"/>
    <n v="30.9"/>
    <n v="15"/>
    <x v="1"/>
  </r>
  <r>
    <x v="441"/>
    <n v="14614.25"/>
    <n v="9007.25"/>
    <n v="5530"/>
    <n v="9466.25"/>
    <n v="10857"/>
    <n v="10968"/>
    <n v="11476.5"/>
    <n v="5735.5"/>
    <n v="8931"/>
    <n v="3031.75"/>
    <n v="8305"/>
    <n v="6133"/>
    <n v="5098"/>
    <n v="8529"/>
    <n v="178.75"/>
    <n v="2846.5"/>
    <n v="438.125"/>
    <n v="1219.5"/>
    <n v="842.5"/>
    <n v="4333"/>
    <m/>
    <m/>
    <n v="127540.875"/>
    <n v="30.947422680412373"/>
    <n v="15"/>
    <x v="1"/>
  </r>
  <r>
    <x v="442"/>
    <n v="13891.375"/>
    <n v="10096.75"/>
    <n v="5289.5"/>
    <n v="9368.25"/>
    <n v="11338"/>
    <n v="10573"/>
    <n v="10197.5"/>
    <n v="5920"/>
    <n v="10236.5"/>
    <n v="3077.5"/>
    <n v="8616"/>
    <n v="6648"/>
    <n v="4983.75"/>
    <n v="8335.625"/>
    <n v="137.3125"/>
    <n v="2693.5"/>
    <n v="356.875"/>
    <n v="1231.5"/>
    <n v="711.5"/>
    <n v="5150"/>
    <m/>
    <m/>
    <n v="128852.4375"/>
    <n v="29.4"/>
    <n v="8"/>
    <x v="1"/>
  </r>
  <r>
    <x v="443"/>
    <n v="14283.875"/>
    <n v="9696.5"/>
    <n v="5304"/>
    <n v="9318.5"/>
    <n v="10670"/>
    <n v="9272"/>
    <n v="10640"/>
    <n v="6648.5"/>
    <n v="10306"/>
    <n v="3061"/>
    <n v="9144.75"/>
    <n v="6813"/>
    <n v="4936.5"/>
    <n v="8258.875"/>
    <n v="141.1875"/>
    <n v="2694"/>
    <n v="325.5"/>
    <n v="1206.5"/>
    <n v="660"/>
    <n v="4966"/>
    <m/>
    <m/>
    <n v="128346.6875"/>
    <n v="28.278350515463924"/>
    <n v="8"/>
    <x v="1"/>
  </r>
  <r>
    <x v="444"/>
    <n v="13719"/>
    <n v="10166.5"/>
    <n v="5252.5"/>
    <n v="9235.75"/>
    <n v="11086"/>
    <n v="9769"/>
    <n v="10958"/>
    <n v="5815.5"/>
    <n v="10142"/>
    <n v="3175.5"/>
    <n v="8287"/>
    <n v="6045"/>
    <n v="5081.25"/>
    <n v="8226.375"/>
    <n v="147.1875"/>
    <n v="2706.5"/>
    <n v="352"/>
    <n v="1222.5"/>
    <n v="735"/>
    <n v="5053"/>
    <m/>
    <m/>
    <n v="127175.5625"/>
    <n v="29.1"/>
    <n v="8"/>
    <x v="1"/>
  </r>
  <r>
    <x v="445"/>
    <n v="13972.5"/>
    <n v="9685"/>
    <n v="5235.5"/>
    <n v="9269.75"/>
    <n v="11000"/>
    <n v="10264"/>
    <n v="11308.5"/>
    <n v="5310.5"/>
    <n v="10449.5"/>
    <n v="3194.5"/>
    <n v="8007.75"/>
    <n v="6153"/>
    <n v="4913.25"/>
    <n v="8294.5"/>
    <n v="153.625"/>
    <n v="2687"/>
    <n v="334.25"/>
    <n v="1153"/>
    <n v="729.5"/>
    <n v="5060"/>
    <m/>
    <m/>
    <n v="127175.625"/>
    <n v="29.1"/>
    <n v="15"/>
    <x v="1"/>
  </r>
  <r>
    <x v="446"/>
    <n v="14954.25"/>
    <n v="9824.75"/>
    <n v="5464"/>
    <n v="8192.5"/>
    <n v="11161"/>
    <n v="12036"/>
    <n v="12108.5"/>
    <n v="6368"/>
    <n v="10431"/>
    <n v="3176.25"/>
    <n v="8164.75"/>
    <n v="5871"/>
    <n v="5292.75"/>
    <n v="9031.125"/>
    <n v="214.875"/>
    <n v="2897.5"/>
    <n v="497.25"/>
    <n v="1109.5"/>
    <n v="829.5"/>
    <n v="5372"/>
    <m/>
    <m/>
    <n v="132996.5"/>
    <n v="29"/>
    <n v="15"/>
    <x v="1"/>
  </r>
  <r>
    <x v="447"/>
    <n v="15087.375"/>
    <n v="8787.75"/>
    <n v="5636.5"/>
    <n v="7488.25"/>
    <n v="10464"/>
    <n v="11952"/>
    <n v="12466.5"/>
    <n v="7101"/>
    <n v="9523.5"/>
    <n v="3118"/>
    <n v="6875.75"/>
    <n v="5581"/>
    <n v="5313.75"/>
    <n v="9208.75"/>
    <n v="222.375"/>
    <n v="2886"/>
    <n v="538.375"/>
    <n v="1077.5"/>
    <n v="884"/>
    <n v="4991"/>
    <m/>
    <m/>
    <n v="129203.375"/>
    <n v="28.4"/>
    <n v="18"/>
    <x v="1"/>
  </r>
  <r>
    <x v="448"/>
    <n v="14104"/>
    <n v="8580.75"/>
    <n v="5455.5"/>
    <n v="7173"/>
    <n v="9502"/>
    <n v="10589"/>
    <n v="11663"/>
    <n v="6509"/>
    <n v="8986"/>
    <n v="2978"/>
    <n v="6043.75"/>
    <n v="5019"/>
    <n v="5032.25"/>
    <n v="8460.25"/>
    <n v="181.125"/>
    <n v="2665.5"/>
    <n v="441.125"/>
    <n v="1048"/>
    <n v="852"/>
    <n v="4692"/>
    <m/>
    <m/>
    <n v="119975.25"/>
    <n v="28.2"/>
    <n v="15"/>
    <x v="1"/>
  </r>
  <r>
    <x v="449"/>
    <n v="14078.5"/>
    <n v="9483.25"/>
    <n v="5348.5"/>
    <n v="7729.5"/>
    <n v="9946"/>
    <n v="10065"/>
    <n v="11426"/>
    <n v="4952.5"/>
    <n v="9305"/>
    <n v="3018.25"/>
    <n v="7769.5"/>
    <n v="6154"/>
    <n v="4979.25"/>
    <n v="8406.75"/>
    <n v="159.9375"/>
    <n v="2597"/>
    <n v="352.125"/>
    <n v="1065.5"/>
    <n v="755"/>
    <n v="4919"/>
    <m/>
    <m/>
    <n v="122510.5625"/>
    <n v="28"/>
    <n v="8"/>
    <x v="1"/>
  </r>
  <r>
    <x v="450"/>
    <n v="14135.125"/>
    <n v="9704.25"/>
    <n v="5478.5"/>
    <n v="7994.5"/>
    <n v="10284"/>
    <n v="10492"/>
    <n v="10686.5"/>
    <n v="5544.5"/>
    <n v="9947.5"/>
    <n v="3080.75"/>
    <n v="7532.75"/>
    <n v="6091"/>
    <n v="5038.5"/>
    <n v="8380.375"/>
    <n v="153.25"/>
    <n v="2654.5"/>
    <n v="372"/>
    <n v="1102"/>
    <n v="670.5"/>
    <n v="5013"/>
    <m/>
    <m/>
    <n v="124355.5"/>
    <n v="28.4"/>
    <n v="8"/>
    <x v="1"/>
  </r>
  <r>
    <x v="451"/>
    <n v="13686.625"/>
    <n v="9516.75"/>
    <n v="5319"/>
    <n v="7940"/>
    <n v="9560"/>
    <n v="10458"/>
    <n v="9935.5"/>
    <n v="5844"/>
    <n v="9861"/>
    <n v="2930.75"/>
    <n v="7309.25"/>
    <n v="5993"/>
    <n v="5033.75"/>
    <n v="8333.625"/>
    <n v="135.0625"/>
    <n v="2633"/>
    <n v="364.25"/>
    <n v="1102.5"/>
    <n v="835"/>
    <n v="4953"/>
    <m/>
    <m/>
    <n v="121744.0625"/>
    <n v="28"/>
    <n v="8"/>
    <x v="1"/>
  </r>
  <r>
    <x v="452"/>
    <n v="13822"/>
    <n v="9327"/>
    <n v="5336.5"/>
    <n v="8001.25"/>
    <n v="8977"/>
    <n v="9064"/>
    <n v="10893.5"/>
    <n v="6215.5"/>
    <n v="9452"/>
    <n v="3042.75"/>
    <n v="7555.75"/>
    <n v="6062"/>
    <n v="5206.75"/>
    <n v="8420.875"/>
    <n v="149.3125"/>
    <n v="2674.5"/>
    <n v="355.375"/>
    <n v="1100"/>
    <n v="837.5"/>
    <n v="4972"/>
    <m/>
    <m/>
    <n v="121465.5625"/>
    <n v="28"/>
    <n v="8"/>
    <x v="1"/>
  </r>
  <r>
    <x v="453"/>
    <n v="14374.75"/>
    <n v="9477.25"/>
    <n v="5409.5"/>
    <n v="8436"/>
    <n v="8836"/>
    <n v="10177"/>
    <n v="11486.5"/>
    <n v="5694.5"/>
    <n v="9247.5"/>
    <n v="2950.25"/>
    <n v="8158.25"/>
    <n v="5940"/>
    <n v="5243.25"/>
    <n v="8341.75"/>
    <n v="163.25"/>
    <n v="2693"/>
    <n v="395.375"/>
    <n v="1117"/>
    <n v="964.5"/>
    <n v="5163"/>
    <m/>
    <m/>
    <n v="124268.625"/>
    <n v="27.9"/>
    <n v="22"/>
    <x v="1"/>
  </r>
  <r>
    <x v="454"/>
    <n v="14200.25"/>
    <n v="9305.75"/>
    <n v="5835.5"/>
    <n v="8769"/>
    <n v="9639"/>
    <n v="11621"/>
    <n v="13135.5"/>
    <n v="6767"/>
    <n v="9242"/>
    <n v="3053.75"/>
    <n v="7606.75"/>
    <n v="5991"/>
    <n v="5351"/>
    <n v="9313.125"/>
    <n v="249.6875"/>
    <n v="2979"/>
    <n v="587.875"/>
    <n v="1157"/>
    <n v="865"/>
    <n v="5180"/>
    <m/>
    <m/>
    <n v="130849.1875"/>
    <n v="28.3"/>
    <n v="22"/>
    <x v="1"/>
  </r>
  <r>
    <x v="455"/>
    <n v="15113.75"/>
    <n v="8627.75"/>
    <n v="5939.5"/>
    <n v="8810.25"/>
    <n v="9722"/>
    <n v="12285"/>
    <n v="12587.5"/>
    <n v="6541"/>
    <n v="8590.5"/>
    <n v="3065.5"/>
    <n v="7372"/>
    <n v="5583"/>
    <n v="5437.75"/>
    <n v="9369.625"/>
    <n v="245.4375"/>
    <n v="3252.5"/>
    <n v="575.5"/>
    <n v="1208.5"/>
    <n v="858"/>
    <n v="5233"/>
    <m/>
    <m/>
    <n v="130418.0625"/>
    <n v="28.9"/>
    <n v="22"/>
    <x v="1"/>
  </r>
  <r>
    <x v="456"/>
    <n v="14784.25"/>
    <n v="9288"/>
    <n v="5523.5"/>
    <n v="8037.75"/>
    <n v="10877"/>
    <n v="11266"/>
    <n v="11250"/>
    <n v="6011.5"/>
    <n v="9640.5"/>
    <n v="3045.75"/>
    <n v="7351.5"/>
    <n v="6020"/>
    <n v="5215"/>
    <n v="8519.75"/>
    <n v="178.5625"/>
    <n v="2834"/>
    <n v="478.125"/>
    <n v="1197"/>
    <n v="862.5"/>
    <n v="5796"/>
    <m/>
    <m/>
    <n v="128176.6875"/>
    <n v="29.9"/>
    <n v="11"/>
    <x v="1"/>
  </r>
  <r>
    <x v="457"/>
    <n v="14268.375"/>
    <n v="9245.75"/>
    <n v="5481.5"/>
    <n v="7887.75"/>
    <n v="9986"/>
    <n v="10154"/>
    <n v="11421"/>
    <n v="6383.5"/>
    <n v="9311.5"/>
    <n v="2898.5"/>
    <n v="6463.75"/>
    <n v="5919"/>
    <n v="5095.75"/>
    <n v="8393.75"/>
    <n v="109.3125"/>
    <n v="2796.5"/>
    <n v="426.625"/>
    <n v="1205"/>
    <n v="937.5"/>
    <n v="3953"/>
    <m/>
    <m/>
    <n v="122338.0625"/>
    <n v="30.6"/>
    <n v="18"/>
    <x v="1"/>
  </r>
  <r>
    <x v="458"/>
    <n v="14648"/>
    <n v="9456.5"/>
    <n v="5495"/>
    <n v="7882"/>
    <n v="10100"/>
    <n v="10326"/>
    <n v="12098.5"/>
    <n v="5702"/>
    <n v="9749"/>
    <n v="2895"/>
    <n v="7186.5"/>
    <n v="6152"/>
    <n v="5223.5"/>
    <n v="8284.75"/>
    <n v="176.5"/>
    <n v="2842"/>
    <n v="473.75"/>
    <n v="1230.5"/>
    <n v="744.5"/>
    <n v="5323"/>
    <m/>
    <m/>
    <n v="125989"/>
    <n v="29"/>
    <n v="8"/>
    <x v="1"/>
  </r>
  <r>
    <x v="459"/>
    <n v="15214.875"/>
    <n v="9462"/>
    <n v="5573"/>
    <n v="8019.5"/>
    <n v="9612"/>
    <n v="11324"/>
    <n v="12156"/>
    <n v="5533.5"/>
    <n v="9707"/>
    <n v="3033.75"/>
    <n v="7273.75"/>
    <n v="6288"/>
    <n v="5221.75"/>
    <n v="8088.75"/>
    <n v="187.375"/>
    <n v="2812"/>
    <n v="504.625"/>
    <n v="1195"/>
    <n v="796.5"/>
    <n v="5288"/>
    <m/>
    <m/>
    <n v="127291.375"/>
    <n v="28.6"/>
    <n v="11"/>
    <x v="1"/>
  </r>
  <r>
    <x v="460"/>
    <n v="15232.875"/>
    <n v="9319.25"/>
    <n v="5589.5"/>
    <n v="8128.25"/>
    <n v="9169"/>
    <n v="11851"/>
    <n v="11631"/>
    <n v="6228"/>
    <n v="9572.5"/>
    <n v="3003.25"/>
    <n v="7476.75"/>
    <n v="6322"/>
    <n v="5299.25"/>
    <n v="8796.875"/>
    <n v="194.3125"/>
    <n v="2862"/>
    <n v="502.5"/>
    <n v="1201"/>
    <n v="768"/>
    <n v="5167"/>
    <m/>
    <m/>
    <n v="128314.3125"/>
    <n v="28.6"/>
    <n v="22"/>
    <x v="1"/>
  </r>
  <r>
    <x v="461"/>
    <n v="14022.75"/>
    <n v="8404.5"/>
    <n v="5468"/>
    <n v="7869.25"/>
    <n v="9877"/>
    <n v="10576"/>
    <n v="10355"/>
    <n v="6002"/>
    <n v="8514"/>
    <n v="2892"/>
    <n v="6262.5"/>
    <n v="5306"/>
    <n v="4530.25"/>
    <n v="7963.5"/>
    <n v="165.625"/>
    <n v="2844.5"/>
    <n v="163.875"/>
    <n v="1209"/>
    <n v="783.5"/>
    <n v="4576"/>
    <m/>
    <m/>
    <n v="117785.25"/>
    <n v="29.5"/>
    <s v="-"/>
    <x v="1"/>
  </r>
  <r>
    <x v="462"/>
    <n v="13953"/>
    <n v="8424.5"/>
    <n v="5766"/>
    <n v="8299.5"/>
    <n v="8959"/>
    <n v="10451"/>
    <n v="11196.5"/>
    <n v="6335"/>
    <n v="9153"/>
    <n v="3000.25"/>
    <n v="8346.25"/>
    <n v="6680"/>
    <n v="5144.25"/>
    <n v="8772.25"/>
    <n v="165.6875"/>
    <n v="2785.5"/>
    <n v="431.625"/>
    <n v="1157"/>
    <n v="892"/>
    <n v="4316"/>
    <m/>
    <m/>
    <n v="124228.3125"/>
    <n v="26.8"/>
    <n v="26"/>
    <x v="1"/>
  </r>
  <r>
    <x v="463"/>
    <n v="14008.125"/>
    <n v="9424.25"/>
    <n v="5469"/>
    <n v="7879.75"/>
    <n v="9861"/>
    <n v="10784"/>
    <n v="11935.5"/>
    <n v="5040"/>
    <n v="9023"/>
    <n v="3058"/>
    <n v="6934.25"/>
    <n v="5655"/>
    <n v="5272.75"/>
    <n v="8807"/>
    <n v="171.25"/>
    <n v="2759.5"/>
    <n v="409.75"/>
    <n v="1200"/>
    <n v="816"/>
    <n v="4252"/>
    <m/>
    <m/>
    <n v="122760.125"/>
    <n v="27.5"/>
    <n v="18"/>
    <x v="1"/>
  </r>
  <r>
    <x v="464"/>
    <n v="14205"/>
    <n v="9603.5"/>
    <n v="5294.5"/>
    <n v="8013.25"/>
    <n v="10235"/>
    <n v="10312"/>
    <n v="10838.5"/>
    <n v="5346.5"/>
    <n v="9753.5"/>
    <n v="2948.5"/>
    <n v="7551.75"/>
    <n v="6264"/>
    <n v="5157"/>
    <n v="8496.125"/>
    <n v="154"/>
    <n v="2666"/>
    <n v="366.75"/>
    <n v="1189"/>
    <n v="723.5"/>
    <n v="5063"/>
    <m/>
    <m/>
    <n v="124181.375"/>
    <n v="28.4"/>
    <n v="8"/>
    <x v="1"/>
  </r>
  <r>
    <x v="465"/>
    <n v="14361"/>
    <n v="9706"/>
    <n v="5273"/>
    <n v="8334.75"/>
    <n v="10335"/>
    <n v="10281"/>
    <n v="10859"/>
    <n v="5699"/>
    <n v="9818"/>
    <n v="2864.25"/>
    <n v="6929.5"/>
    <n v="6150"/>
    <n v="5021.25"/>
    <n v="8384.625"/>
    <n v="150.6875"/>
    <n v="2681.5"/>
    <n v="332.375"/>
    <n v="1194"/>
    <n v="733.5"/>
    <n v="4414"/>
    <m/>
    <m/>
    <n v="123522.4375"/>
    <n v="28.8"/>
    <n v="8"/>
    <x v="1"/>
  </r>
  <r>
    <x v="466"/>
    <n v="14864"/>
    <n v="9881.5"/>
    <n v="5310"/>
    <n v="8765.25"/>
    <n v="10382"/>
    <n v="7592"/>
    <n v="13048"/>
    <n v="6100.5"/>
    <n v="10117"/>
    <n v="3040"/>
    <n v="7279.75"/>
    <n v="6203"/>
    <n v="5143.5"/>
    <n v="8509.125"/>
    <n v="153.375"/>
    <n v="2698.5"/>
    <n v="358.25"/>
    <n v="1200.5"/>
    <n v="736.5"/>
    <n v="5034"/>
    <m/>
    <m/>
    <n v="126416.75"/>
    <n v="28.7"/>
    <n v="8"/>
    <x v="1"/>
  </r>
  <r>
    <x v="467"/>
    <n v="14811.75"/>
    <n v="9480.25"/>
    <n v="5525"/>
    <n v="7985.75"/>
    <n v="10638"/>
    <n v="8395"/>
    <n v="13537.5"/>
    <n v="6834"/>
    <n v="10043"/>
    <n v="3041.5"/>
    <n v="7695.75"/>
    <n v="5929"/>
    <n v="5055"/>
    <n v="8298.625"/>
    <n v="172.8125"/>
    <n v="2820"/>
    <n v="438.625"/>
    <n v="1255"/>
    <n v="816"/>
    <n v="5209"/>
    <m/>
    <m/>
    <n v="127981.5625"/>
    <n v="28.3"/>
    <n v="11"/>
    <x v="1"/>
  </r>
  <r>
    <x v="468"/>
    <n v="14504.5"/>
    <n v="8700.5"/>
    <n v="5495.5"/>
    <n v="8469"/>
    <n v="11123"/>
    <n v="10207"/>
    <n v="12627.5"/>
    <n v="6517.5"/>
    <n v="9327"/>
    <n v="2948.75"/>
    <n v="7005.5"/>
    <n v="5827"/>
    <n v="5069.5"/>
    <n v="8129"/>
    <n v="180.125"/>
    <n v="2822.5"/>
    <n v="427.375"/>
    <n v="1284"/>
    <n v="837.5"/>
    <n v="4854"/>
    <m/>
    <m/>
    <n v="126356.75"/>
    <n v="29.5"/>
    <n v="15"/>
    <x v="1"/>
  </r>
  <r>
    <x v="469"/>
    <n v="14335.625"/>
    <n v="8528"/>
    <n v="5572.5"/>
    <n v="8545.5"/>
    <n v="9873"/>
    <n v="8600"/>
    <n v="13161"/>
    <n v="6521"/>
    <n v="8570.5"/>
    <n v="2962.25"/>
    <n v="7780.5"/>
    <n v="6054"/>
    <n v="5095.5"/>
    <n v="8188.25"/>
    <n v="179"/>
    <n v="2758"/>
    <n v="405.625"/>
    <n v="1210"/>
    <n v="829.5"/>
    <n v="4279"/>
    <m/>
    <m/>
    <n v="123448.75"/>
    <n v="27.6"/>
    <n v="15"/>
    <x v="1"/>
  </r>
  <r>
    <x v="470"/>
    <n v="13547.875"/>
    <n v="9587.5"/>
    <n v="5444"/>
    <n v="3304.75"/>
    <n v="9307"/>
    <n v="8330"/>
    <n v="12456"/>
    <n v="5701"/>
    <n v="9396.5"/>
    <n v="2888.25"/>
    <n v="8507"/>
    <n v="6836"/>
    <n v="4912.75"/>
    <n v="7992.625"/>
    <n v="137.875"/>
    <n v="2597"/>
    <n v="336.125"/>
    <n v="1139.5"/>
    <n v="763"/>
    <n v="4945"/>
    <m/>
    <m/>
    <n v="118129.75"/>
    <n v="25.3"/>
    <n v="11"/>
    <x v="1"/>
  </r>
  <r>
    <x v="471"/>
    <n v="13989.875"/>
    <n v="9504.25"/>
    <n v="5542.5"/>
    <n v="7713"/>
    <n v="9634"/>
    <n v="8528"/>
    <n v="11746"/>
    <n v="6378.5"/>
    <n v="9710"/>
    <n v="2957"/>
    <n v="7537"/>
    <n v="6000"/>
    <n v="4905"/>
    <n v="8140.875"/>
    <n v="160.1875"/>
    <n v="2661.5"/>
    <n v="393.875"/>
    <n v="1109"/>
    <n v="878.5"/>
    <n v="5213"/>
    <m/>
    <m/>
    <n v="122702.0625"/>
    <n v="26.8"/>
    <n v="8"/>
    <x v="1"/>
  </r>
  <r>
    <x v="472"/>
    <n v="13621"/>
    <n v="9395.5"/>
    <n v="5284"/>
    <n v="7632.5"/>
    <n v="9364"/>
    <n v="10161"/>
    <n v="11162.5"/>
    <n v="5501"/>
    <n v="9380"/>
    <n v="2846.75"/>
    <n v="7697.5"/>
    <n v="5656"/>
    <n v="4838"/>
    <n v="7944.5"/>
    <n v="136.5625"/>
    <n v="2527"/>
    <n v="360.25"/>
    <n v="1050"/>
    <n v="849.5"/>
    <n v="4771"/>
    <m/>
    <m/>
    <n v="120178.5625"/>
    <n v="26.2"/>
    <n v="8"/>
    <x v="1"/>
  </r>
  <r>
    <x v="473"/>
    <n v="13976.875"/>
    <n v="9435.75"/>
    <n v="5324.5"/>
    <n v="7751.75"/>
    <n v="9347"/>
    <n v="10509"/>
    <n v="11141.5"/>
    <n v="5431.5"/>
    <n v="9565.5"/>
    <n v="2864"/>
    <n v="7646"/>
    <n v="5489"/>
    <n v="5002.25"/>
    <n v="7957.25"/>
    <n v="141.9375"/>
    <n v="2532.5"/>
    <n v="362"/>
    <n v="1090.5"/>
    <n v="853"/>
    <n v="4608"/>
    <m/>
    <m/>
    <n v="121029.8125"/>
    <n v="26.5"/>
    <n v="11"/>
    <x v="1"/>
  </r>
  <r>
    <x v="474"/>
    <n v="14176"/>
    <n v="9341"/>
    <n v="5361"/>
    <n v="7660.75"/>
    <n v="9661"/>
    <n v="11442"/>
    <n v="9934"/>
    <n v="6239.5"/>
    <n v="9855"/>
    <n v="2874.25"/>
    <n v="7895.75"/>
    <n v="5795"/>
    <n v="4990.5"/>
    <n v="7999.75"/>
    <n v="159.5625"/>
    <n v="2680.5"/>
    <n v="390"/>
    <n v="1099"/>
    <n v="1129.5"/>
    <n v="4910"/>
    <m/>
    <m/>
    <n v="123594.0625"/>
    <n v="26.5"/>
    <n v="15"/>
    <x v="1"/>
  </r>
  <r>
    <x v="475"/>
    <n v="14122.625"/>
    <n v="8226.75"/>
    <n v="5525.5"/>
    <n v="7266.75"/>
    <n v="9550"/>
    <n v="11020"/>
    <n v="10421.5"/>
    <n v="6463.5"/>
    <n v="9465.5"/>
    <n v="2868"/>
    <n v="6997.25"/>
    <n v="5429"/>
    <n v="5065.75"/>
    <n v="8166.5"/>
    <n v="192.0625"/>
    <n v="2704"/>
    <n v="489.75"/>
    <n v="1032"/>
    <n v="936.5"/>
    <n v="4746"/>
    <m/>
    <m/>
    <n v="120688.9375"/>
    <n v="26.9"/>
    <n v="15"/>
    <x v="1"/>
  </r>
  <r>
    <x v="476"/>
    <n v="14108.125"/>
    <n v="8312.5"/>
    <n v="5577.5"/>
    <n v="7165.5"/>
    <n v="9230"/>
    <n v="10439"/>
    <n v="10543"/>
    <n v="6502.5"/>
    <n v="9004.5"/>
    <n v="2844.25"/>
    <n v="6755.25"/>
    <n v="5267"/>
    <n v="5114"/>
    <n v="8349.25"/>
    <n v="190.25"/>
    <n v="2678.5"/>
    <n v="481"/>
    <n v="1047"/>
    <n v="858.5"/>
    <n v="4137"/>
    <m/>
    <m/>
    <n v="118604.625"/>
    <n v="26.8"/>
    <n v="15"/>
    <x v="1"/>
  </r>
  <r>
    <x v="477"/>
    <n v="14038.625"/>
    <n v="9746.75"/>
    <n v="5415.5"/>
    <n v="6631.5"/>
    <n v="9365"/>
    <n v="10316"/>
    <n v="11197.5"/>
    <n v="5069"/>
    <n v="9423"/>
    <n v="2776.25"/>
    <n v="6928.5"/>
    <n v="5693"/>
    <n v="5134.5"/>
    <n v="8005.375"/>
    <n v="172.5"/>
    <n v="2699"/>
    <n v="401.125"/>
    <n v="1043"/>
    <n v="784.5"/>
    <n v="4748"/>
    <m/>
    <m/>
    <n v="119588.625"/>
    <n v="25.9"/>
    <n v="8"/>
    <x v="1"/>
  </r>
  <r>
    <x v="478"/>
    <n v="13930.25"/>
    <n v="9601.25"/>
    <n v="5316.5"/>
    <n v="6554"/>
    <n v="8965"/>
    <n v="10577"/>
    <n v="10284"/>
    <n v="5569"/>
    <n v="9106.5"/>
    <n v="2746.75"/>
    <n v="7150"/>
    <n v="5817"/>
    <n v="4806.25"/>
    <n v="7578.125"/>
    <n v="158.25"/>
    <n v="2598.5"/>
    <n v="391.875"/>
    <n v="1030.5"/>
    <n v="788.5"/>
    <n v="4721"/>
    <m/>
    <m/>
    <n v="117690.25"/>
    <n v="25.5"/>
    <n v="8"/>
    <x v="1"/>
  </r>
  <r>
    <x v="479"/>
    <n v="13576.25"/>
    <n v="9785.75"/>
    <n v="5383.5"/>
    <n v="6506.5"/>
    <n v="9241"/>
    <n v="10403"/>
    <n v="9935.5"/>
    <n v="6011.5"/>
    <n v="9338.5"/>
    <n v="2785.5"/>
    <n v="7244.25"/>
    <n v="5722"/>
    <n v="4932"/>
    <n v="7712.875"/>
    <n v="158.125"/>
    <n v="2635"/>
    <n v="378.75"/>
    <n v="1069.5"/>
    <n v="783.5"/>
    <n v="4754"/>
    <m/>
    <m/>
    <n v="118357"/>
    <n v="26"/>
    <n v="8"/>
    <x v="1"/>
  </r>
  <r>
    <x v="480"/>
    <n v="14355.875"/>
    <n v="9607"/>
    <n v="5403.5"/>
    <n v="6670"/>
    <n v="9498"/>
    <n v="9645"/>
    <n v="10715.5"/>
    <n v="6659.5"/>
    <n v="9754.5"/>
    <n v="2857.5"/>
    <n v="7824.25"/>
    <n v="5926"/>
    <n v="4851.25"/>
    <n v="7891.5"/>
    <n v="169.625"/>
    <n v="2660"/>
    <n v="395"/>
    <n v="1094"/>
    <n v="735.5"/>
    <n v="4860.814453125"/>
    <m/>
    <m/>
    <n v="121574.314453125"/>
    <n v="26.9"/>
    <n v="8"/>
    <x v="1"/>
  </r>
  <r>
    <x v="481"/>
    <n v="15127"/>
    <n v="9690.75"/>
    <n v="5601"/>
    <n v="7388.5"/>
    <n v="9893"/>
    <n v="10785"/>
    <n v="10939.5"/>
    <n v="6721.5"/>
    <n v="10343"/>
    <n v="2876.75"/>
    <n v="7830.5"/>
    <n v="6117"/>
    <n v="4925"/>
    <n v="8226.75"/>
    <n v="208.6875"/>
    <n v="2852.5"/>
    <n v="489.125"/>
    <n v="1107.5"/>
    <n v="839"/>
    <n v="5140.439453125"/>
    <m/>
    <m/>
    <n v="127102.501953125"/>
    <n v="26.7"/>
    <n v="18"/>
    <x v="1"/>
  </r>
  <r>
    <x v="482"/>
    <n v="14881.625"/>
    <n v="8610.75"/>
    <n v="5722.5"/>
    <n v="7406"/>
    <n v="10009"/>
    <n v="11828"/>
    <n v="11089"/>
    <n v="6400"/>
    <n v="9652"/>
    <n v="2871.25"/>
    <n v="7203.25"/>
    <n v="5795"/>
    <n v="5133.75"/>
    <n v="8165.125"/>
    <n v="228.875"/>
    <n v="2941"/>
    <n v="556.625"/>
    <n v="1124.5"/>
    <n v="875.5"/>
    <n v="4793.375"/>
    <m/>
    <m/>
    <n v="125287.125"/>
    <n v="27"/>
    <n v="22"/>
    <x v="1"/>
  </r>
  <r>
    <x v="483"/>
    <n v="14498.25"/>
    <n v="8530.75"/>
    <n v="5687"/>
    <n v="7202.5"/>
    <n v="9399"/>
    <n v="11494"/>
    <n v="10052.5"/>
    <n v="5853"/>
    <n v="8995.5"/>
    <n v="2892.25"/>
    <n v="7275"/>
    <n v="5702"/>
    <n v="5686"/>
    <n v="8141.625"/>
    <n v="197.5625"/>
    <n v="2832.5"/>
    <n v="529"/>
    <n v="1115"/>
    <n v="847.5"/>
    <n v="4243.30078125"/>
    <m/>
    <m/>
    <n v="121174.23828125"/>
    <n v="26.4"/>
    <n v="22"/>
    <x v="1"/>
  </r>
  <r>
    <x v="484"/>
    <n v="14616.5"/>
    <n v="9720.5"/>
    <n v="5484.5"/>
    <n v="6905"/>
    <n v="9074"/>
    <n v="9824"/>
    <n v="10098"/>
    <n v="6042"/>
    <n v="9542.5"/>
    <n v="2871"/>
    <n v="7769.25"/>
    <n v="6510"/>
    <n v="5640.75"/>
    <n v="7747.375"/>
    <n v="182.625"/>
    <n v="2641.5"/>
    <n v="418.5"/>
    <n v="1133.5"/>
    <n v="773"/>
    <n v="4659.93359375"/>
    <m/>
    <m/>
    <n v="121654.43359375"/>
    <n v="25.3"/>
    <n v="11"/>
    <x v="1"/>
  </r>
  <r>
    <x v="485"/>
    <n v="14118.125"/>
    <n v="9701.5"/>
    <n v="5479"/>
    <n v="7050"/>
    <n v="7342"/>
    <n v="9159"/>
    <n v="11029.5"/>
    <n v="5656.5"/>
    <n v="9126.5"/>
    <n v="2816.25"/>
    <n v="8380.25"/>
    <n v="6205"/>
    <n v="5241.5"/>
    <n v="7701.625"/>
    <n v="181.6875"/>
    <n v="2435"/>
    <n v="408"/>
    <n v="1034.5"/>
    <n v="751.5"/>
    <n v="4335.095703125"/>
    <m/>
    <m/>
    <n v="118152.533203125"/>
    <n v="22.5"/>
    <n v="11"/>
    <x v="1"/>
  </r>
  <r>
    <x v="486"/>
    <n v="13947.875"/>
    <n v="9647.5"/>
    <n v="5403.5"/>
    <n v="6804"/>
    <n v="7919"/>
    <n v="7882"/>
    <n v="13244.5"/>
    <n v="4901"/>
    <n v="9412"/>
    <n v="2962.5"/>
    <n v="7929.5"/>
    <n v="5978"/>
    <n v="5451.75"/>
    <n v="7654.625"/>
    <n v="174.1875"/>
    <n v="2529"/>
    <n v="415.5"/>
    <n v="1018"/>
    <n v="807.5"/>
    <n v="4392.6640625"/>
    <m/>
    <m/>
    <n v="118474.6015625"/>
    <n v="24"/>
    <n v="11"/>
    <x v="1"/>
  </r>
  <r>
    <x v="487"/>
    <n v="14922.875"/>
    <n v="10044.5"/>
    <n v="5682"/>
    <n v="7450.5"/>
    <n v="8846"/>
    <n v="11211"/>
    <n v="10442.5"/>
    <n v="5824.5"/>
    <n v="10532"/>
    <n v="2965.75"/>
    <n v="8164.75"/>
    <n v="6079"/>
    <n v="5902.75"/>
    <n v="8305.625"/>
    <n v="222.3125"/>
    <n v="2681.5"/>
    <n v="533.375"/>
    <n v="1095"/>
    <n v="850"/>
    <n v="4872.32421875"/>
    <m/>
    <m/>
    <n v="126628.26171875"/>
    <n v="25.4"/>
    <n v="15"/>
    <x v="1"/>
  </r>
  <r>
    <x v="488"/>
    <n v="13891.375"/>
    <n v="10436"/>
    <n v="5432"/>
    <n v="7217.5"/>
    <n v="9214"/>
    <n v="10598"/>
    <n v="9662.5"/>
    <n v="6230.5"/>
    <n v="10709.5"/>
    <n v="2842.75"/>
    <n v="8064.25"/>
    <n v="6050"/>
    <n v="5620"/>
    <n v="7973.375"/>
    <n v="178.8125"/>
    <n v="2663.5"/>
    <n v="413.375"/>
    <n v="1141.5"/>
    <n v="875.5"/>
    <n v="4916.6640625"/>
    <m/>
    <m/>
    <n v="124131.1015625"/>
    <n v="26.5"/>
    <n v="15"/>
    <x v="1"/>
  </r>
  <r>
    <x v="489"/>
    <n v="14724"/>
    <n v="8976.5"/>
    <n v="5574"/>
    <n v="7229.5"/>
    <n v="8696"/>
    <n v="10091"/>
    <n v="10880"/>
    <n v="6759"/>
    <n v="10578.5"/>
    <n v="2836"/>
    <n v="6955"/>
    <n v="5917"/>
    <n v="5714.25"/>
    <n v="8158.875"/>
    <n v="240.5"/>
    <n v="2848.5"/>
    <n v="451.5"/>
    <n v="1185.5"/>
    <n v="1195.5"/>
    <n v="6379.0703125"/>
    <m/>
    <m/>
    <n v="125390.1953125"/>
    <n v="26.4"/>
    <n v="18"/>
    <x v="1"/>
  </r>
  <r>
    <x v="490"/>
    <n v="14593.125"/>
    <n v="8978.5"/>
    <n v="5571"/>
    <n v="7294"/>
    <n v="8574"/>
    <n v="10238"/>
    <n v="11175.5"/>
    <n v="5974.5"/>
    <n v="9430.5"/>
    <n v="2816"/>
    <n v="6512.5"/>
    <n v="5873"/>
    <n v="5753.75"/>
    <n v="7917.375"/>
    <n v="233.4375"/>
    <n v="2885.5"/>
    <n v="448.625"/>
    <n v="1285"/>
    <n v="1488.5"/>
    <n v="5925.828125"/>
    <m/>
    <m/>
    <n v="122968.640625"/>
    <n v="26.2"/>
    <n v="8"/>
    <x v="1"/>
  </r>
  <r>
    <x v="491"/>
    <n v="14171.75"/>
    <n v="9838"/>
    <n v="5337"/>
    <n v="7111.5"/>
    <n v="8080"/>
    <n v="10201"/>
    <n v="10555"/>
    <n v="4430"/>
    <n v="9490.5"/>
    <n v="2751.5"/>
    <n v="7124.25"/>
    <n v="5836"/>
    <n v="4895"/>
    <n v="7704"/>
    <n v="161.6875"/>
    <n v="2493.5"/>
    <n v="158.625"/>
    <n v="1056"/>
    <n v="742.5"/>
    <n v="4615.7890625"/>
    <m/>
    <m/>
    <n v="116753.6015625"/>
    <n v="25.7"/>
    <n v="8"/>
    <x v="1"/>
  </r>
  <r>
    <x v="492"/>
    <n v="13766.25"/>
    <n v="9950.5"/>
    <n v="5298"/>
    <n v="7124"/>
    <n v="7544"/>
    <n v="10457"/>
    <n v="9595.5"/>
    <n v="5438.5"/>
    <n v="8779"/>
    <n v="2716.25"/>
    <n v="7385.75"/>
    <n v="5612"/>
    <n v="4793.25"/>
    <n v="7416.125"/>
    <n v="143.625"/>
    <n v="2332"/>
    <n v="159"/>
    <n v="1328"/>
    <n v="1515"/>
    <n v="4388.234375"/>
    <m/>
    <m/>
    <n v="115741.984375"/>
    <n v="24"/>
    <n v="8"/>
    <x v="1"/>
  </r>
  <r>
    <x v="493"/>
    <n v="14146.875"/>
    <n v="10013.5"/>
    <n v="5545.5"/>
    <n v="7229.5"/>
    <n v="7741"/>
    <n v="10039"/>
    <n v="9407"/>
    <n v="5867"/>
    <n v="9556.5"/>
    <n v="2752.5"/>
    <n v="8047"/>
    <n v="5919"/>
    <n v="4856.75"/>
    <n v="7545.75"/>
    <n v="169.3125"/>
    <n v="2388"/>
    <n v="153.625"/>
    <n v="1048.5"/>
    <n v="762.5"/>
    <n v="4708.3671875"/>
    <m/>
    <m/>
    <n v="117897.1796875"/>
    <n v="23.4"/>
    <n v="8"/>
    <x v="1"/>
  </r>
  <r>
    <x v="494"/>
    <n v="12682.75"/>
    <n v="9853.5"/>
    <n v="5329"/>
    <n v="7140.5"/>
    <n v="7535"/>
    <n v="9059"/>
    <n v="10036"/>
    <n v="5974"/>
    <n v="9096.5"/>
    <n v="2759.75"/>
    <n v="7523.75"/>
    <n v="5617"/>
    <n v="5012.5"/>
    <n v="7680.5"/>
    <n v="155"/>
    <n v="2230"/>
    <n v="109.25"/>
    <n v="1036.5"/>
    <n v="742.5"/>
    <n v="4362.203125"/>
    <m/>
    <m/>
    <n v="113935.203125"/>
    <n v="23.6"/>
    <n v="8"/>
    <x v="1"/>
  </r>
  <r>
    <x v="495"/>
    <n v="14092.5"/>
    <n v="9435.5"/>
    <n v="5490.5"/>
    <n v="7221.5"/>
    <n v="5997"/>
    <n v="10325"/>
    <n v="10626"/>
    <n v="5033.5"/>
    <n v="9733"/>
    <n v="2816"/>
    <n v="7431.5"/>
    <n v="5706"/>
    <n v="4850.25"/>
    <n v="7785.75"/>
    <n v="176.5625"/>
    <n v="2444.5"/>
    <n v="151.25"/>
    <n v="1028.5"/>
    <n v="821"/>
    <n v="4329.0390625"/>
    <m/>
    <m/>
    <n v="115494.8515625"/>
    <n v="23.4"/>
    <n v="18"/>
    <x v="1"/>
  </r>
  <r>
    <x v="496"/>
    <n v="13876"/>
    <n v="8765"/>
    <n v="5531"/>
    <n v="7285.5"/>
    <n v="6015"/>
    <n v="10756"/>
    <n v="10432.5"/>
    <n v="5131.5"/>
    <n v="8985.5"/>
    <n v="2756.75"/>
    <n v="6511.5"/>
    <n v="5465"/>
    <n v="4935.25"/>
    <n v="7873"/>
    <n v="180.4375"/>
    <n v="2545.5"/>
    <n v="158.25"/>
    <n v="1022"/>
    <n v="893.5"/>
    <n v="4300.7578125"/>
    <m/>
    <m/>
    <n v="113419.9453125"/>
    <n v="23"/>
    <n v="18"/>
    <x v="1"/>
  </r>
  <r>
    <x v="497"/>
    <n v="14383.75"/>
    <n v="8482"/>
    <n v="5570"/>
    <n v="7164"/>
    <n v="6495"/>
    <n v="11124"/>
    <n v="9406.5"/>
    <n v="5802.5"/>
    <n v="8626"/>
    <n v="2800.75"/>
    <n v="6476.25"/>
    <n v="5240"/>
    <n v="4858"/>
    <n v="7810.125"/>
    <n v="174.8125"/>
    <n v="2456"/>
    <n v="158.125"/>
    <n v="1034"/>
    <n v="883"/>
    <n v="3923.21875"/>
    <m/>
    <m/>
    <n v="112868.03125"/>
    <n v="23.3"/>
    <n v="18"/>
    <x v="1"/>
  </r>
  <r>
    <x v="498"/>
    <n v="14336"/>
    <n v="9302"/>
    <n v="5395.5"/>
    <n v="7066.5"/>
    <n v="6306"/>
    <n v="9471"/>
    <n v="9698.5"/>
    <n v="5610"/>
    <n v="8685"/>
    <n v="2733.75"/>
    <n v="6700.25"/>
    <n v="5638"/>
    <n v="5030.5"/>
    <n v="7772"/>
    <n v="131.5"/>
    <n v="2306"/>
    <n v="160.125"/>
    <n v="1034"/>
    <n v="796"/>
    <n v="3873.5625"/>
    <m/>
    <m/>
    <n v="112046.1875"/>
    <n v="23.1"/>
    <n v="11"/>
    <x v="1"/>
  </r>
  <r>
    <x v="499"/>
    <n v="13774.25"/>
    <n v="9397.5"/>
    <n v="5549"/>
    <n v="7079"/>
    <n v="6281"/>
    <n v="8459"/>
    <n v="10721.5"/>
    <n v="5411.5"/>
    <n v="9054.5"/>
    <n v="2745.5"/>
    <n v="8027.25"/>
    <n v="6089"/>
    <n v="4901.5"/>
    <n v="7743.25"/>
    <n v="150.125"/>
    <n v="2497"/>
    <n v="159.125"/>
    <n v="1068"/>
    <n v="778"/>
    <n v="3850.3984375"/>
    <m/>
    <m/>
    <n v="113736.3984375"/>
    <n v="23.8"/>
    <n v="8"/>
    <x v="1"/>
  </r>
  <r>
    <x v="500"/>
    <m/>
    <m/>
    <m/>
    <m/>
    <m/>
    <m/>
    <m/>
    <m/>
    <m/>
    <m/>
    <m/>
    <m/>
    <m/>
    <n v="6646"/>
    <n v="142.8125"/>
    <n v="2339"/>
    <n v="158"/>
    <n v="1075.5"/>
    <n v="772"/>
    <n v="3873.8515625"/>
    <m/>
    <m/>
    <n v="108683.9140625"/>
    <n v="24"/>
    <n v="8"/>
    <x v="1"/>
  </r>
  <r>
    <x v="501"/>
    <n v="13586"/>
    <n v="9188.5"/>
    <n v="5524"/>
    <n v="7019"/>
    <n v="6023"/>
    <n v="10345"/>
    <n v="9409"/>
    <n v="4896.5"/>
    <n v="9118.5"/>
    <n v="2700.75"/>
    <n v="7667"/>
    <n v="5582"/>
    <n v="5022.5"/>
    <n v="7664.125"/>
    <n v="138.6875"/>
    <n v="2203.5"/>
    <n v="158.75"/>
    <n v="1041"/>
    <n v="812.5"/>
    <n v="4356.03125"/>
    <m/>
    <m/>
    <n v="112456.34375"/>
    <n v="23.3"/>
    <n v="11"/>
    <x v="1"/>
  </r>
  <r>
    <x v="502"/>
    <n v="13567"/>
    <n v="8915.5"/>
    <n v="5589.5"/>
    <n v="6427.5"/>
    <n v="6061"/>
    <n v="10443"/>
    <n v="8980"/>
    <n v="5736"/>
    <n v="9759"/>
    <n v="2802"/>
    <n v="7377.5"/>
    <n v="5535"/>
    <n v="4910"/>
    <n v="7730.125"/>
    <n v="174.1875"/>
    <n v="2304.5"/>
    <n v="174.625"/>
    <n v="1058.5"/>
    <n v="838.5"/>
    <n v="4480.71875"/>
    <m/>
    <m/>
    <n v="112864.15625"/>
    <n v="22.9"/>
    <n v="15"/>
    <x v="1"/>
  </r>
  <r>
    <x v="503"/>
    <n v="13572"/>
    <n v="8298.5"/>
    <n v="5682"/>
    <n v="6796"/>
    <n v="6248"/>
    <n v="9465"/>
    <n v="9985"/>
    <n v="6116.5"/>
    <n v="8967"/>
    <n v="2968.75"/>
    <n v="7218.25"/>
    <n v="5639"/>
    <n v="4996.75"/>
    <n v="7774.125"/>
    <n v="166.25"/>
    <n v="2362.5"/>
    <n v="178"/>
    <n v="1062"/>
    <n v="874.5"/>
    <n v="4213.21875"/>
    <m/>
    <m/>
    <n v="112583.34375"/>
    <n v="23.4"/>
    <n v="18"/>
    <x v="1"/>
  </r>
  <r>
    <x v="504"/>
    <n v="12806.25"/>
    <n v="8923"/>
    <n v="5670"/>
    <n v="6546.5"/>
    <n v="6439"/>
    <n v="9805"/>
    <n v="10307.5"/>
    <n v="5545"/>
    <n v="8455.5"/>
    <n v="2848.5"/>
    <n v="2213.25"/>
    <n v="2167"/>
    <n v="5108.75"/>
    <n v="7874.25"/>
    <n v="173.8125"/>
    <n v="2448"/>
    <n v="215.625"/>
    <n v="1092"/>
    <n v="912"/>
    <n v="3880.296875"/>
    <m/>
    <m/>
    <n v="103431.234375"/>
    <n v="23.9"/>
    <n v="18"/>
    <x v="1"/>
  </r>
  <r>
    <x v="505"/>
    <n v="13822.25"/>
    <n v="9157.5"/>
    <n v="5659.5"/>
    <n v="6415.5"/>
    <n v="6335"/>
    <n v="10561"/>
    <n v="10608"/>
    <n v="4459.5"/>
    <n v="9172.5"/>
    <n v="2862"/>
    <n v="2862"/>
    <n v="2862"/>
    <n v="5514.75"/>
    <n v="8029"/>
    <n v="172.6875"/>
    <n v="2318"/>
    <n v="421.375"/>
    <n v="1091.5"/>
    <n v="856.5"/>
    <n v="4364.9296875"/>
    <m/>
    <m/>
    <n v="107545.4921875"/>
    <n v="24.3"/>
    <n v="11"/>
    <x v="1"/>
  </r>
  <r>
    <x v="506"/>
    <n v="13602.75"/>
    <n v="9095"/>
    <n v="5547.5"/>
    <n v="6404.5"/>
    <n v="5334"/>
    <n v="10664"/>
    <n v="9378"/>
    <n v="4975.5"/>
    <n v="8419.5"/>
    <n v="2780.75"/>
    <n v="2780.75"/>
    <n v="2780.75"/>
    <n v="5141.25"/>
    <n v="7767"/>
    <n v="162.0625"/>
    <n v="2113"/>
    <n v="401.625"/>
    <n v="980.5"/>
    <n v="829.5"/>
    <n v="4273.4921875"/>
    <m/>
    <m/>
    <n v="103431.4296875"/>
    <n v="20.100000000000001"/>
    <n v="8"/>
    <x v="1"/>
  </r>
  <r>
    <x v="507"/>
    <n v="13290.75"/>
    <n v="9240"/>
    <n v="5473"/>
    <n v="6292"/>
    <n v="5324"/>
    <n v="10000"/>
    <n v="9558"/>
    <n v="5686"/>
    <n v="8485.5"/>
    <n v="2864.75"/>
    <n v="2864.75"/>
    <n v="2864.75"/>
    <n v="5147.75"/>
    <n v="7782.5"/>
    <n v="139.4375"/>
    <n v="2138.5"/>
    <n v="368"/>
    <n v="1010.5"/>
    <n v="828.5"/>
    <n v="4234"/>
    <m/>
    <m/>
    <n v="103592.6875"/>
    <n v="21"/>
    <n v="8"/>
    <x v="1"/>
  </r>
  <r>
    <x v="508"/>
    <n v="13496.25"/>
    <n v="8994"/>
    <n v="5470"/>
    <n v="6269"/>
    <n v="5408"/>
    <n v="9031"/>
    <n v="10242.5"/>
    <n v="5741.5"/>
    <n v="8715.5"/>
    <n v="2755"/>
    <n v="2755"/>
    <n v="2755"/>
    <n v="5094.5"/>
    <n v="7741.125"/>
    <n v="141.1875"/>
    <n v="2154"/>
    <n v="373.25"/>
    <n v="1021.5"/>
    <n v="816"/>
    <n v="4102.75"/>
    <m/>
    <m/>
    <n v="103077.0625"/>
    <n v="21.3"/>
    <n v="11"/>
    <x v="1"/>
  </r>
  <r>
    <x v="509"/>
    <n v="13612.25"/>
    <n v="9257"/>
    <n v="5562"/>
    <n v="6440"/>
    <n v="5544"/>
    <n v="9736"/>
    <n v="12483.5"/>
    <n v="5046"/>
    <n v="9520.5"/>
    <n v="2934.25"/>
    <n v="2934.25"/>
    <n v="2934.25"/>
    <n v="5265"/>
    <n v="7900.125"/>
    <n v="173.0625"/>
    <n v="2211.5"/>
    <n v="425.375"/>
    <n v="1013"/>
    <n v="819.5"/>
    <n v="3964.375"/>
    <m/>
    <m/>
    <n v="107775.9375"/>
    <n v="22.1"/>
    <n v="15"/>
    <x v="1"/>
  </r>
  <r>
    <x v="510"/>
    <n v="13339.75"/>
    <n v="8262"/>
    <n v="5639.5"/>
    <n v="6439"/>
    <n v="5561"/>
    <n v="10565"/>
    <n v="10216"/>
    <n v="4865.5"/>
    <n v="8962.5"/>
    <n v="2806.75"/>
    <n v="2806.75"/>
    <n v="2806.75"/>
    <n v="5286"/>
    <n v="8051.125"/>
    <n v="169"/>
    <n v="2403.5"/>
    <n v="411.375"/>
    <n v="1100.5"/>
    <n v="905.5"/>
    <n v="4208.109375"/>
    <m/>
    <m/>
    <n v="104805.609375"/>
    <n v="23.9"/>
    <n v="18"/>
    <x v="1"/>
  </r>
  <r>
    <x v="511"/>
    <n v="14024.25"/>
    <n v="8415"/>
    <n v="5842"/>
    <n v="6847"/>
    <n v="5628"/>
    <n v="11127"/>
    <n v="8922"/>
    <n v="5901.5"/>
    <n v="8821"/>
    <n v="2832.25"/>
    <n v="2832.25"/>
    <n v="2832.25"/>
    <n v="5368.5"/>
    <n v="7929.25"/>
    <n v="194.0625"/>
    <n v="2440.5"/>
    <n v="424.625"/>
    <n v="1103.5"/>
    <n v="843.5"/>
    <n v="4206.578125"/>
    <m/>
    <m/>
    <n v="106535.015625"/>
    <n v="24.1"/>
    <n v="26"/>
    <x v="1"/>
  </r>
  <r>
    <x v="512"/>
    <n v="13732.5"/>
    <n v="9125"/>
    <n v="5488.5"/>
    <n v="6508.5"/>
    <n v="5795"/>
    <n v="9133"/>
    <n v="10021"/>
    <n v="5885"/>
    <n v="8929.5"/>
    <n v="2794"/>
    <n v="2794"/>
    <n v="2794"/>
    <n v="5272.5"/>
    <n v="8117.5"/>
    <n v="153.625"/>
    <n v="2429.5"/>
    <n v="401.25"/>
    <n v="1085.5"/>
    <n v="785.5"/>
    <n v="3463.359375"/>
    <m/>
    <m/>
    <n v="104708.734375"/>
    <n v="24.5"/>
    <n v="11"/>
    <x v="1"/>
  </r>
  <r>
    <x v="513"/>
    <n v="13260.25"/>
    <n v="9071"/>
    <n v="5560.5"/>
    <n v="6429"/>
    <n v="5269"/>
    <n v="8963"/>
    <n v="10431"/>
    <n v="5201"/>
    <n v="8933"/>
    <n v="2703"/>
    <n v="2703"/>
    <n v="2703"/>
    <n v="5112"/>
    <n v="7693.5"/>
    <n v="151.6875"/>
    <n v="2210.5"/>
    <n v="354.75"/>
    <n v="993"/>
    <n v="786.5"/>
    <n v="3145.21875"/>
    <m/>
    <m/>
    <n v="101673.90625"/>
    <n v="22.6"/>
    <n v="8"/>
    <x v="1"/>
  </r>
  <r>
    <x v="514"/>
    <n v="13184.25"/>
    <n v="9203.5"/>
    <n v="5494.5"/>
    <n v="6385.5"/>
    <n v="5521"/>
    <n v="9483"/>
    <n v="11082"/>
    <n v="3913"/>
    <n v="8861.5"/>
    <n v="2745.5"/>
    <n v="2745.5"/>
    <n v="2745.5"/>
    <n v="4993.5"/>
    <n v="7651.875"/>
    <n v="132.75"/>
    <n v="2286.5"/>
    <n v="289.875"/>
    <n v="1006"/>
    <n v="743"/>
    <n v="3726.734375"/>
    <m/>
    <m/>
    <n v="102194.984375"/>
    <n v="23.1"/>
    <n v="8"/>
    <x v="1"/>
  </r>
  <r>
    <x v="515"/>
    <n v="13107.25"/>
    <n v="9085"/>
    <n v="5454"/>
    <n v="6254"/>
    <n v="5055"/>
    <n v="10366"/>
    <n v="9748"/>
    <n v="4389"/>
    <n v="8475.5"/>
    <n v="2774"/>
    <n v="2774"/>
    <n v="2774"/>
    <n v="5194"/>
    <n v="7745.75"/>
    <n v="155.3125"/>
    <n v="2115"/>
    <n v="374.5"/>
    <n v="940.5"/>
    <n v="743"/>
    <n v="4014.625"/>
    <m/>
    <m/>
    <n v="101538.4375"/>
    <n v="20.399999999999999"/>
    <n v="8"/>
    <x v="1"/>
  </r>
  <r>
    <x v="516"/>
    <n v="13293"/>
    <n v="8956"/>
    <n v="5545"/>
    <n v="6179.5"/>
    <n v="5010"/>
    <n v="10036"/>
    <n v="8768"/>
    <n v="5592.5"/>
    <n v="8367.5"/>
    <n v="2840"/>
    <n v="2840"/>
    <n v="2840"/>
    <n v="5013"/>
    <n v="8106.75"/>
    <n v="159"/>
    <n v="2110"/>
    <n v="366.375"/>
    <n v="982.5"/>
    <n v="769"/>
    <n v="3958.6875"/>
    <m/>
    <m/>
    <n v="101732.8125"/>
    <n v="19.600000000000001"/>
    <n v="11"/>
    <x v="1"/>
  </r>
  <r>
    <x v="517"/>
    <n v="13240.5"/>
    <n v="8087.5"/>
    <n v="5632.5"/>
    <n v="6184.5"/>
    <n v="5062"/>
    <n v="9134"/>
    <n v="9802"/>
    <n v="5801.5"/>
    <n v="8397.5"/>
    <n v="2748.5"/>
    <n v="2748.5"/>
    <n v="2748.5"/>
    <n v="5068.5"/>
    <n v="7778.375"/>
    <n v="170.375"/>
    <n v="2160.5"/>
    <n v="411.5"/>
    <n v="959"/>
    <n v="811.5"/>
    <n v="3892.0625"/>
    <m/>
    <m/>
    <n v="100839.3125"/>
    <n v="21.3"/>
    <n v="15"/>
    <x v="1"/>
  </r>
  <r>
    <x v="518"/>
    <n v="13234.5"/>
    <n v="8142"/>
    <n v="5619.5"/>
    <n v="6283"/>
    <n v="5258"/>
    <n v="10089"/>
    <n v="10248"/>
    <n v="5243"/>
    <n v="8209.5"/>
    <n v="2723.25"/>
    <n v="2723.25"/>
    <n v="2723.25"/>
    <n v="5035"/>
    <n v="7849.5"/>
    <n v="161.125"/>
    <n v="2317"/>
    <n v="346.375"/>
    <n v="972.5"/>
    <n v="873.5"/>
    <n v="3615.3125"/>
    <m/>
    <m/>
    <n v="101666.5625"/>
    <n v="21.7"/>
    <n v="15"/>
    <x v="1"/>
  </r>
  <r>
    <x v="519"/>
    <n v="12980.75"/>
    <n v="8942"/>
    <n v="5433.5"/>
    <n v="6019"/>
    <n v="4757"/>
    <n v="10292"/>
    <n v="9824"/>
    <n v="3951.5"/>
    <n v="7744.5"/>
    <n v="2647.25"/>
    <n v="2647.25"/>
    <n v="2647.25"/>
    <n v="4796.5"/>
    <n v="7458.625"/>
    <n v="154.3125"/>
    <n v="2063.5"/>
    <n v="386.375"/>
    <n v="877"/>
    <n v="794.5"/>
    <n v="3836.65625"/>
    <m/>
    <m/>
    <n v="98253.46875"/>
    <n v="17.2"/>
    <n v="8"/>
    <x v="1"/>
  </r>
  <r>
    <x v="520"/>
    <n v="12915.5"/>
    <n v="8840"/>
    <n v="5405"/>
    <n v="6002"/>
    <n v="4675"/>
    <n v="10425"/>
    <n v="8289"/>
    <n v="4965.5"/>
    <n v="7889.5"/>
    <n v="2806.75"/>
    <n v="2806.75"/>
    <n v="2806.75"/>
    <n v="4826.5"/>
    <n v="7684.125"/>
    <n v="148.25"/>
    <n v="1954.5"/>
    <n v="369"/>
    <n v="880"/>
    <n v="745.5"/>
    <n v="4020.125"/>
    <m/>
    <m/>
    <n v="98454.75"/>
    <n v="15.9"/>
    <n v="8"/>
    <x v="1"/>
  </r>
  <r>
    <x v="521"/>
    <n v="12762.5"/>
    <n v="9140.5"/>
    <n v="5432.5"/>
    <n v="6051.5"/>
    <n v="4799"/>
    <n v="9520"/>
    <n v="9182"/>
    <n v="5479.5"/>
    <n v="7995"/>
    <n v="2818.75"/>
    <n v="2818.75"/>
    <n v="2818.75"/>
    <n v="4865"/>
    <n v="7257.625"/>
    <n v="139.5625"/>
    <n v="1994.5"/>
    <n v="341.75"/>
    <n v="893"/>
    <n v="679"/>
    <n v="3900.09375"/>
    <m/>
    <m/>
    <n v="98889.28125"/>
    <n v="17.600000000000001"/>
    <n v="8"/>
    <x v="1"/>
  </r>
  <r>
    <x v="522"/>
    <n v="13100.25"/>
    <n v="8842.5"/>
    <n v="5576.5"/>
    <n v="6013.5"/>
    <n v="4591"/>
    <n v="9850"/>
    <n v="10900"/>
    <n v="6166"/>
    <n v="8197"/>
    <n v="3054.75"/>
    <n v="3054.75"/>
    <n v="3054.75"/>
    <n v="4640.5"/>
    <n v="7400.375"/>
    <n v="132.4375"/>
    <n v="1989.5"/>
    <n v="386.25"/>
    <n v="877.5"/>
    <n v="739.5"/>
    <n v="3796.6875"/>
    <m/>
    <m/>
    <n v="102363.75"/>
    <n v="16.100000000000001"/>
    <n v="8"/>
    <x v="1"/>
  </r>
  <r>
    <x v="523"/>
    <n v="13245.25"/>
    <n v="8826.5"/>
    <n v="5539.5"/>
    <n v="6039"/>
    <n v="4649"/>
    <n v="10570"/>
    <n v="10149"/>
    <n v="4750.5"/>
    <n v="8620.5"/>
    <n v="3634"/>
    <n v="3634"/>
    <n v="3634"/>
    <n v="4483"/>
    <n v="7686.5"/>
    <n v="171.9375"/>
    <n v="2074"/>
    <n v="415.375"/>
    <n v="893"/>
    <n v="731"/>
    <n v="3892.390625"/>
    <m/>
    <m/>
    <n v="103638.453125"/>
    <n v="17"/>
    <n v="15"/>
    <x v="1"/>
  </r>
  <r>
    <x v="524"/>
    <n v="12980.5"/>
    <n v="8260.5"/>
    <n v="5570.5"/>
    <n v="6160.5"/>
    <n v="4590"/>
    <n v="11230"/>
    <n v="10159"/>
    <n v="4787"/>
    <n v="8149.5"/>
    <n v="3846"/>
    <n v="3846"/>
    <n v="3846"/>
    <n v="4473"/>
    <n v="7707.625"/>
    <n v="177.1875"/>
    <n v="2037"/>
    <n v="431.875"/>
    <n v="904"/>
    <n v="829.5"/>
    <n v="3738.296875"/>
    <m/>
    <m/>
    <n v="103723.984375"/>
    <n v="16.5"/>
    <n v="15"/>
    <x v="1"/>
  </r>
  <r>
    <x v="525"/>
    <n v="13177.25"/>
    <n v="7905"/>
    <n v="5573"/>
    <n v="6151.5"/>
    <n v="4572"/>
    <n v="11269"/>
    <n v="8942"/>
    <n v="5558"/>
    <n v="7679.5"/>
    <n v="3726"/>
    <n v="3726"/>
    <n v="3726"/>
    <n v="4506"/>
    <n v="7960.125"/>
    <n v="174"/>
    <n v="2044"/>
    <n v="433.375"/>
    <n v="898"/>
    <n v="808.5"/>
    <n v="3417.1875"/>
    <m/>
    <m/>
    <n v="102246.4375"/>
    <n v="15.8"/>
    <n v="18"/>
    <x v="1"/>
  </r>
  <r>
    <x v="526"/>
    <n v="13342.75"/>
    <n v="9043"/>
    <n v="5483"/>
    <n v="6443.5"/>
    <n v="4702"/>
    <n v="9404"/>
    <n v="10014"/>
    <n v="5609.5"/>
    <n v="7971.5"/>
    <n v="3861"/>
    <n v="3861"/>
    <n v="3861"/>
    <n v="4652"/>
    <n v="7948.125"/>
    <n v="169"/>
    <n v="2046"/>
    <n v="418.5"/>
    <n v="908.5"/>
    <n v="778"/>
    <n v="3849.21875"/>
    <m/>
    <m/>
    <n v="104365.59375"/>
    <n v="17.100000000000001"/>
    <n v="11"/>
    <x v="1"/>
  </r>
  <r>
    <x v="527"/>
    <n v="13033.25"/>
    <n v="8921"/>
    <n v="5449.5"/>
    <n v="6681"/>
    <n v="4862"/>
    <n v="9451"/>
    <n v="10192"/>
    <n v="5050"/>
    <n v="8236"/>
    <n v="3610"/>
    <n v="3610"/>
    <n v="3610"/>
    <n v="4518"/>
    <n v="7530.5"/>
    <n v="159.9375"/>
    <n v="2078"/>
    <n v="378.875"/>
    <n v="903.5"/>
    <n v="751"/>
    <n v="3920.984375"/>
    <m/>
    <m/>
    <n v="102946.546875"/>
    <n v="17.7"/>
    <n v="8"/>
    <x v="1"/>
  </r>
  <r>
    <x v="528"/>
    <n v="13311"/>
    <n v="8932"/>
    <n v="5470.5"/>
    <n v="7170"/>
    <n v="5287"/>
    <n v="10245"/>
    <n v="10925"/>
    <n v="5407"/>
    <n v="8276"/>
    <n v="3812.75"/>
    <n v="3812.75"/>
    <n v="3812.75"/>
    <n v="4521.5"/>
    <n v="7812.75"/>
    <n v="154.3125"/>
    <n v="2188.5"/>
    <n v="353.75"/>
    <n v="915.5"/>
    <n v="727.5"/>
    <n v="3943.9375"/>
    <m/>
    <m/>
    <n v="107079.5"/>
    <n v="18.899999999999999"/>
    <n v="8"/>
    <x v="1"/>
  </r>
  <r>
    <x v="529"/>
    <n v="13316"/>
    <n v="8989"/>
    <n v="5525.5"/>
    <n v="7366.5"/>
    <n v="4999"/>
    <n v="10781"/>
    <n v="10808"/>
    <n v="5613.5"/>
    <n v="8347"/>
    <n v="3338.25"/>
    <n v="3338.25"/>
    <n v="3338.25"/>
    <n v="4469"/>
    <n v="8261.75"/>
    <n v="147.6875"/>
    <n v="2068"/>
    <n v="365"/>
    <n v="933"/>
    <n v="758"/>
    <n v="3566.53125"/>
    <m/>
    <m/>
    <n v="106329.21875"/>
    <n v="19.5"/>
    <n v="11"/>
    <x v="1"/>
  </r>
  <r>
    <x v="530"/>
    <n v="13683"/>
    <n v="9024.5"/>
    <n v="5522"/>
    <n v="7494"/>
    <n v="4912"/>
    <n v="11245"/>
    <n v="9598"/>
    <n v="5998.5"/>
    <n v="9060.5"/>
    <n v="3167.25"/>
    <n v="3167.25"/>
    <n v="3167.25"/>
    <n v="4640.5"/>
    <n v="8049.75"/>
    <n v="166.4375"/>
    <n v="2067.5"/>
    <n v="385.5"/>
    <n v="945"/>
    <n v="809.5"/>
    <n v="3633.09375"/>
    <m/>
    <m/>
    <n v="106736.53125"/>
    <n v="20"/>
    <n v="15"/>
    <x v="1"/>
  </r>
  <r>
    <x v="531"/>
    <n v="13337"/>
    <n v="8097"/>
    <n v="5618"/>
    <n v="7155.5"/>
    <n v="4938"/>
    <n v="10400"/>
    <n v="9935"/>
    <n v="6006"/>
    <n v="8459.5"/>
    <n v="2961.75"/>
    <n v="2961.75"/>
    <n v="2961.75"/>
    <n v="4967"/>
    <n v="8066.5"/>
    <n v="168.125"/>
    <n v="2117.5"/>
    <n v="452.125"/>
    <n v="940.5"/>
    <n v="814"/>
    <n v="3637.34375"/>
    <m/>
    <m/>
    <n v="103994.34375"/>
    <n v="20.2"/>
    <n v="18"/>
    <x v="1"/>
  </r>
  <r>
    <x v="532"/>
    <n v="13551.75"/>
    <n v="8219.5"/>
    <n v="5793.5"/>
    <n v="7295.5"/>
    <n v="4789"/>
    <n v="10479"/>
    <n v="10432"/>
    <n v="5983"/>
    <n v="8472"/>
    <n v="2964.5"/>
    <n v="2964.5"/>
    <n v="2964.5"/>
    <n v="4511.5"/>
    <n v="7902.75"/>
    <n v="181.375"/>
    <n v="2110"/>
    <n v="464.25"/>
    <n v="968.5"/>
    <n v="862"/>
    <n v="3613.0625"/>
    <m/>
    <m/>
    <n v="104522.1875"/>
    <n v="20.2"/>
    <n v="18"/>
    <x v="1"/>
  </r>
  <r>
    <x v="533"/>
    <n v="13596.75"/>
    <n v="9260.5"/>
    <n v="5635.5"/>
    <n v="7382"/>
    <n v="5025"/>
    <n v="10891"/>
    <n v="10967"/>
    <n v="4809"/>
    <n v="8801"/>
    <n v="2811"/>
    <n v="2811"/>
    <n v="2811"/>
    <n v="4447.5"/>
    <n v="8030.5"/>
    <n v="176.1875"/>
    <n v="2173.5"/>
    <n v="408.5"/>
    <n v="987.5"/>
    <n v="731.5"/>
    <n v="4105.078125"/>
    <m/>
    <m/>
    <n v="105861.015625"/>
    <n v="22"/>
    <n v="15"/>
    <x v="1"/>
  </r>
  <r>
    <x v="534"/>
    <n v="13667.25"/>
    <n v="9131.5"/>
    <n v="5588.5"/>
    <n v="7698"/>
    <n v="5475"/>
    <n v="10861"/>
    <n v="8035"/>
    <n v="7997"/>
    <n v="9207.5"/>
    <n v="2974.25"/>
    <n v="2974.25"/>
    <n v="2974.25"/>
    <n v="4657"/>
    <n v="8147.75"/>
    <n v="164.375"/>
    <n v="2294.5"/>
    <n v="415.875"/>
    <n v="1012.5"/>
    <n v="806"/>
    <n v="4283.609375"/>
    <m/>
    <m/>
    <n v="108365.109375"/>
    <n v="23.6"/>
    <n v="11"/>
    <x v="1"/>
  </r>
  <r>
    <x v="535"/>
    <n v="13277.5"/>
    <n v="8937"/>
    <n v="5592"/>
    <n v="8435"/>
    <n v="5296"/>
    <n v="11142"/>
    <n v="8378"/>
    <n v="7277.5"/>
    <n v="9667.5"/>
    <n v="2963.5"/>
    <n v="2963.5"/>
    <n v="2963.5"/>
    <n v="4631.5"/>
    <n v="8346.5"/>
    <n v="181.125"/>
    <n v="2350.5"/>
    <n v="436.125"/>
    <n v="1049.5"/>
    <n v="794"/>
    <n v="4326.15625"/>
    <m/>
    <m/>
    <n v="109008.40625"/>
    <n v="23"/>
    <n v="12"/>
    <x v="1"/>
  </r>
  <r>
    <x v="536"/>
    <n v="13705.5"/>
    <n v="8921"/>
    <n v="5643"/>
    <n v="8560.5"/>
    <n v="4811"/>
    <n v="10658"/>
    <n v="10633"/>
    <n v="6350.5"/>
    <n v="9841"/>
    <n v="3049.75"/>
    <n v="3049.75"/>
    <n v="3049.75"/>
    <n v="4548.5"/>
    <n v="8306"/>
    <n v="190.6875"/>
    <n v="2259.5"/>
    <n v="428.375"/>
    <n v="984"/>
    <n v="786.5"/>
    <n v="3919.640625"/>
    <m/>
    <m/>
    <n v="109695.953125"/>
    <n v="20.2"/>
    <n v="15"/>
    <x v="1"/>
  </r>
  <r>
    <x v="537"/>
    <n v="13978"/>
    <n v="8997.5"/>
    <n v="5789.5"/>
    <n v="8639.5"/>
    <n v="4830"/>
    <n v="11147"/>
    <n v="11203"/>
    <n v="5805"/>
    <n v="9249.5"/>
    <n v="2960.75"/>
    <n v="8537.75"/>
    <n v="6092.5625"/>
    <n v="4920.5"/>
    <n v="8663.25"/>
    <n v="206.6875"/>
    <n v="2264.5"/>
    <n v="531.375"/>
    <n v="950.5"/>
    <n v="797.5"/>
    <n v="4172.046875"/>
    <m/>
    <m/>
    <n v="119736.421875"/>
    <n v="19.3"/>
    <n v="22"/>
    <x v="1"/>
  </r>
  <r>
    <x v="538"/>
    <n v="13643.25"/>
    <n v="8165"/>
    <n v="5769.5"/>
    <n v="8263"/>
    <n v="4836"/>
    <n v="11042"/>
    <n v="11496"/>
    <n v="5175.5"/>
    <n v="8549.5"/>
    <n v="3036"/>
    <n v="7913"/>
    <n v="6179.3515625"/>
    <n v="4612"/>
    <n v="8450.75"/>
    <n v="200.5625"/>
    <n v="2203.5"/>
    <n v="483.5"/>
    <n v="970"/>
    <n v="751"/>
    <n v="3979.859375"/>
    <m/>
    <m/>
    <n v="115719.2734375"/>
    <n v="19.899999999999999"/>
    <n v="22"/>
    <x v="1"/>
  </r>
  <r>
    <x v="539"/>
    <n v="13670"/>
    <n v="8094"/>
    <n v="5740.5"/>
    <n v="8311.5"/>
    <n v="4936"/>
    <n v="11506"/>
    <n v="10994"/>
    <n v="5743"/>
    <n v="8307.5"/>
    <n v="3061.25"/>
    <n v="7371.25"/>
    <n v="5987.078125"/>
    <n v="4569"/>
    <n v="8015"/>
    <n v="191.4375"/>
    <n v="2209.5"/>
    <n v="474.125"/>
    <n v="989"/>
    <n v="843"/>
    <n v="3781.265625"/>
    <m/>
    <m/>
    <n v="114794.40625"/>
    <n v="21"/>
    <n v="22"/>
    <x v="1"/>
  </r>
  <r>
    <x v="540"/>
    <n v="13996.75"/>
    <n v="9066.5"/>
    <n v="5785.5"/>
    <n v="9219.5"/>
    <n v="4950"/>
    <n v="10968"/>
    <n v="10866"/>
    <n v="6050"/>
    <n v="9325"/>
    <n v="2943.25"/>
    <n v="8455"/>
    <n v="6781.71875"/>
    <n v="4585"/>
    <n v="8182.75"/>
    <n v="205.8125"/>
    <n v="2203"/>
    <n v="541.625"/>
    <n v="963.5"/>
    <n v="859.5"/>
    <n v="4083.9375"/>
    <m/>
    <m/>
    <n v="120032.34375"/>
    <n v="20.5"/>
    <n v="18"/>
    <x v="1"/>
  </r>
  <r>
    <x v="541"/>
    <n v="14050.75"/>
    <n v="9107"/>
    <n v="5605"/>
    <n v="8880.5"/>
    <n v="5256"/>
    <n v="10104"/>
    <n v="11368"/>
    <n v="6371"/>
    <n v="8952.5"/>
    <n v="2786.5"/>
    <n v="7385.5"/>
    <n v="6218.4375"/>
    <n v="4522.5"/>
    <n v="8415.75"/>
    <n v="196.5625"/>
    <n v="2252"/>
    <n v="485.875"/>
    <n v="987.5"/>
    <n v="835"/>
    <n v="4165.921875"/>
    <m/>
    <m/>
    <n v="117946.296875"/>
    <n v="21"/>
    <n v="15"/>
    <x v="1"/>
  </r>
  <r>
    <x v="542"/>
    <n v="13757.25"/>
    <n v="9163"/>
    <n v="5885"/>
    <n v="8664"/>
    <n v="5111"/>
    <n v="10763"/>
    <n v="11568"/>
    <n v="5831.5"/>
    <n v="8439.5"/>
    <n v="2772"/>
    <n v="7347.75"/>
    <n v="6200.15625"/>
    <n v="4521.5"/>
    <n v="8536.5"/>
    <n v="223.125"/>
    <n v="2307"/>
    <n v="581.625"/>
    <n v="976"/>
    <n v="825.5"/>
    <n v="3852.546875"/>
    <m/>
    <m/>
    <n v="117325.953125"/>
    <n v="20.9"/>
    <n v="18"/>
    <x v="1"/>
  </r>
  <r>
    <x v="543"/>
    <n v="14032.25"/>
    <n v="8997"/>
    <n v="5787.5"/>
    <n v="8705.5"/>
    <n v="5351"/>
    <n v="11063"/>
    <n v="11396"/>
    <n v="5606.5"/>
    <n v="8486"/>
    <n v="2808"/>
    <n v="7948.75"/>
    <n v="6261.484375"/>
    <n v="4626"/>
    <n v="8444.75"/>
    <n v="198.4375"/>
    <n v="2299.5"/>
    <n v="527.75"/>
    <n v="986"/>
    <n v="888.5"/>
    <n v="3902.84375"/>
    <m/>
    <m/>
    <n v="118316.765625"/>
    <n v="21.5"/>
    <n v="22"/>
    <x v="1"/>
  </r>
  <r>
    <x v="544"/>
    <n v="13919.25"/>
    <n v="8941"/>
    <n v="5753.5"/>
    <n v="8406.5"/>
    <n v="5155"/>
    <n v="11449.6591796875"/>
    <n v="9527"/>
    <n v="5976"/>
    <n v="8549"/>
    <n v="2758.5"/>
    <n v="7602.25"/>
    <n v="5880.046875"/>
    <n v="4544.5"/>
    <n v="8215"/>
    <n v="205.5"/>
    <n v="2155"/>
    <n v="547.625"/>
    <n v="909"/>
    <n v="835.5"/>
    <n v="4070.25"/>
    <m/>
    <m/>
    <n v="115400.0810546875"/>
    <n v="17.899999999999999"/>
    <n v="18"/>
    <x v="1"/>
  </r>
  <r>
    <x v="545"/>
    <n v="13978.25"/>
    <n v="8310"/>
    <n v="5827.5"/>
    <n v="8605.5"/>
    <n v="5169"/>
    <n v="11016.0537109375"/>
    <n v="10422"/>
    <n v="6654"/>
    <n v="8490.5"/>
    <n v="2833"/>
    <n v="7612.5"/>
    <n v="6055.234375"/>
    <n v="4516"/>
    <n v="8537.5"/>
    <n v="215.25"/>
    <n v="2156.5"/>
    <n v="535"/>
    <n v="933"/>
    <n v="830"/>
    <n v="3928.9375"/>
    <m/>
    <m/>
    <n v="116625.7255859375"/>
    <n v="19.100000000000001"/>
    <n v="18"/>
    <x v="1"/>
  </r>
  <r>
    <x v="546"/>
    <n v="13325.75"/>
    <n v="8301"/>
    <n v="5766.5"/>
    <n v="8489"/>
    <n v="4688"/>
    <n v="10240.177734375"/>
    <n v="10693"/>
    <n v="6541"/>
    <n v="8372.5"/>
    <n v="2825.5"/>
    <n v="8325.5"/>
    <n v="6052.71875"/>
    <n v="4310.5"/>
    <n v="8305.5"/>
    <n v="177.8125"/>
    <n v="2118.5"/>
    <n v="377.375"/>
    <n v="941"/>
    <n v="845.5"/>
    <n v="3622.78125"/>
    <m/>
    <m/>
    <n v="114319.615234375"/>
    <n v="18.899999999999999"/>
    <n v="22"/>
    <x v="1"/>
  </r>
  <r>
    <x v="547"/>
    <n v="13791.5"/>
    <n v="9622"/>
    <n v="5737.5"/>
    <n v="8685"/>
    <n v="5298"/>
    <n v="11589.5234375"/>
    <n v="10320"/>
    <n v="5864"/>
    <n v="9407"/>
    <n v="2692.5"/>
    <n v="8951"/>
    <n v="6734.953125"/>
    <n v="4610.5"/>
    <n v="8534"/>
    <n v="202.8125"/>
    <n v="2248"/>
    <n v="501.25"/>
    <n v="987"/>
    <n v="809"/>
    <n v="4225.78125"/>
    <m/>
    <m/>
    <n v="120811.3203125"/>
    <n v="20.9"/>
    <n v="15"/>
    <x v="1"/>
  </r>
  <r>
    <x v="548"/>
    <n v="14327"/>
    <n v="9582"/>
    <n v="5860.5"/>
    <n v="9220.5"/>
    <n v="4780"/>
    <n v="11387.78515625"/>
    <n v="10967"/>
    <n v="5614"/>
    <n v="9142.5"/>
    <n v="2799.75"/>
    <n v="9277.75"/>
    <n v="7280.1875"/>
    <n v="4584.5"/>
    <n v="8401.75"/>
    <n v="200.5"/>
    <n v="2108"/>
    <n v="516.875"/>
    <n v="944"/>
    <n v="813.5"/>
    <n v="3966.65625"/>
    <m/>
    <m/>
    <n v="121774.75390625"/>
    <n v="19.7"/>
    <n v="15"/>
    <x v="1"/>
  </r>
  <r>
    <x v="549"/>
    <n v="13650.5"/>
    <n v="9035"/>
    <n v="5737"/>
    <n v="8500"/>
    <n v="4741"/>
    <n v="11275.9296875"/>
    <n v="9814"/>
    <n v="5961.5"/>
    <n v="7857"/>
    <n v="2780"/>
    <n v="8033"/>
    <n v="6009.375"/>
    <n v="4450.5"/>
    <n v="8340.75"/>
    <n v="185.8125"/>
    <n v="2021"/>
    <n v="477"/>
    <n v="883"/>
    <n v="751"/>
    <n v="3716.1875"/>
    <m/>
    <m/>
    <n v="114219.5546875"/>
    <n v="18.600000000000001"/>
    <n v="15"/>
    <x v="1"/>
  </r>
  <r>
    <x v="550"/>
    <n v="13679.5"/>
    <n v="9388.5"/>
    <n v="5710.5"/>
    <n v="9234"/>
    <n v="5124"/>
    <n v="9502.98828125"/>
    <n v="10496"/>
    <n v="6469"/>
    <n v="8280.5"/>
    <n v="2778.75"/>
    <n v="5985.5"/>
    <n v="6459.515625"/>
    <n v="4603"/>
    <n v="8492.75"/>
    <n v="186.5"/>
    <n v="2026.5"/>
    <n v="454.25"/>
    <n v="875.5"/>
    <n v="771.5"/>
    <n v="3842.6875"/>
    <m/>
    <m/>
    <n v="114361.44140625"/>
    <n v="18.7"/>
    <n v="11"/>
    <x v="1"/>
  </r>
  <r>
    <x v="551"/>
    <n v="13554.25"/>
    <n v="9211"/>
    <n v="5560.5"/>
    <n v="9185.5"/>
    <n v="5709"/>
    <n v="10212.640625"/>
    <n v="11035"/>
    <n v="6093.5"/>
    <n v="8873"/>
    <n v="2748.5"/>
    <n v="5057.5"/>
    <n v="5872.421875"/>
    <n v="4475.5"/>
    <n v="8359.25"/>
    <n v="187.9375"/>
    <n v="2145"/>
    <n v="476.75"/>
    <n v="906"/>
    <n v="757.5"/>
    <n v="3960.28125"/>
    <m/>
    <m/>
    <n v="114381.03125"/>
    <n v="19.3"/>
    <n v="15"/>
    <x v="1"/>
  </r>
  <r>
    <x v="552"/>
    <n v="13397.75"/>
    <n v="8496.5"/>
    <n v="5583.5"/>
    <n v="9171.5"/>
    <n v="6262"/>
    <n v="11009.078125"/>
    <n v="11508"/>
    <n v="4788"/>
    <n v="8369"/>
    <n v="2761.75"/>
    <n v="4375"/>
    <n v="5556.53125"/>
    <n v="4485.5"/>
    <n v="8389.75"/>
    <n v="184.4375"/>
    <n v="2077"/>
    <n v="477"/>
    <n v="950"/>
    <n v="1036"/>
    <n v="3904.71875"/>
    <m/>
    <m/>
    <n v="112783.015625"/>
    <n v="19.8"/>
    <n v="15"/>
    <x v="1"/>
  </r>
  <r>
    <x v="553"/>
    <n v="13459"/>
    <n v="8517.5"/>
    <n v="5620"/>
    <n v="9084.5"/>
    <n v="5251"/>
    <n v="11523.3046875"/>
    <n v="9893"/>
    <n v="5705.5"/>
    <n v="7899.5"/>
    <n v="2737"/>
    <n v="4548.25"/>
    <n v="5373.078125"/>
    <n v="4457.5"/>
    <n v="8305"/>
    <n v="186.8125"/>
    <n v="2123.5"/>
    <n v="468.875"/>
    <n v="1058"/>
    <n v="1375"/>
    <n v="5349.75"/>
    <m/>
    <m/>
    <n v="112936.0703125"/>
    <n v="21.4"/>
    <n v="15"/>
    <x v="1"/>
  </r>
  <r>
    <x v="554"/>
    <n v="13389.25"/>
    <n v="9573.5"/>
    <n v="5403.5"/>
    <n v="9028.5"/>
    <n v="5711"/>
    <n v="10788.1796875"/>
    <n v="10270"/>
    <n v="5906.5"/>
    <n v="8327.5"/>
    <n v="2774.5"/>
    <n v="4816.5"/>
    <n v="6003.015625"/>
    <n v="4404"/>
    <n v="8035"/>
    <n v="151.6875"/>
    <n v="2065"/>
    <n v="400.25"/>
    <n v="1009.5"/>
    <n v="746"/>
    <n v="4103.53125"/>
    <m/>
    <m/>
    <n v="112906.9140625"/>
    <n v="22.2"/>
    <n v="8"/>
    <x v="1"/>
  </r>
  <r>
    <x v="555"/>
    <n v="13482.25"/>
    <n v="9437.5"/>
    <n v="5450.5"/>
    <n v="9019"/>
    <n v="6261"/>
    <n v="9784.296875"/>
    <n v="9992"/>
    <n v="6278"/>
    <n v="8862"/>
    <n v="2820"/>
    <n v="5082.25"/>
    <n v="5802.375"/>
    <n v="4375.5"/>
    <n v="8029"/>
    <n v="139.625"/>
    <n v="2293.5"/>
    <n v="353.125"/>
    <n v="1030.5"/>
    <n v="714"/>
    <n v="4316.78125"/>
    <m/>
    <m/>
    <n v="113523.203125"/>
    <n v="22.6"/>
    <n v="8"/>
    <x v="1"/>
  </r>
  <r>
    <x v="556"/>
    <n v="12846.75"/>
    <n v="9264.5"/>
    <n v="5416"/>
    <n v="8251.5"/>
    <n v="6411"/>
    <n v="10349.1640625"/>
    <n v="10534"/>
    <n v="6112"/>
    <n v="8838.5"/>
    <n v="3021.5"/>
    <n v="4931.25"/>
    <n v="5709.46875"/>
    <n v="4356.5"/>
    <n v="8200.25"/>
    <n v="165.0625"/>
    <n v="2104"/>
    <n v="372.625"/>
    <n v="993"/>
    <n v="712.5"/>
    <n v="4167.03125"/>
    <m/>
    <m/>
    <n v="112756.6015625"/>
    <n v="22.3"/>
    <n v="8"/>
    <x v="1"/>
  </r>
  <r>
    <x v="557"/>
    <n v="13023.25"/>
    <n v="9017.5"/>
    <n v="5517.5"/>
    <n v="8120.5"/>
    <n v="6075"/>
    <n v="10527.625"/>
    <n v="10397"/>
    <n v="5763.5"/>
    <n v="8329.5"/>
    <n v="3260.5"/>
    <n v="5391.5"/>
    <n v="5970.484375"/>
    <n v="4379.5"/>
    <n v="8225"/>
    <n v="158.625"/>
    <n v="2018.5"/>
    <n v="392.5"/>
    <n v="937"/>
    <n v="692.5"/>
    <n v="3974"/>
    <m/>
    <m/>
    <n v="112171.484375"/>
    <n v="20.100000000000001"/>
    <n v="8"/>
    <x v="1"/>
  </r>
  <r>
    <x v="558"/>
    <n v="13305"/>
    <n v="9088"/>
    <n v="5578"/>
    <n v="8376"/>
    <n v="5434"/>
    <n v="11657.3125"/>
    <n v="9241"/>
    <n v="6300"/>
    <n v="8644"/>
    <n v="3372.25"/>
    <n v="4940.25"/>
    <n v="5950.765625"/>
    <n v="4463"/>
    <n v="8343.25"/>
    <n v="173.625"/>
    <n v="2082.5"/>
    <n v="414.125"/>
    <n v="986.5"/>
    <n v="756.5"/>
    <n v="3956.21875"/>
    <m/>
    <m/>
    <n v="113062.296875"/>
    <n v="20.7"/>
    <n v="15"/>
    <x v="1"/>
  </r>
  <r>
    <x v="559"/>
    <n v="13167"/>
    <n v="8064.5"/>
    <n v="5735"/>
    <n v="8399"/>
    <n v="6580"/>
    <n v="11432.671875"/>
    <n v="9695"/>
    <n v="6654"/>
    <n v="8647.5"/>
    <n v="3058.5"/>
    <n v="4066.25"/>
    <n v="5623.953125"/>
    <n v="4591.5"/>
    <n v="8343.75"/>
    <n v="187.0625"/>
    <n v="2177"/>
    <n v="467.5"/>
    <n v="959"/>
    <n v="793"/>
    <n v="3944.46875"/>
    <m/>
    <m/>
    <n v="112586.65625"/>
    <n v="21.2"/>
    <n v="15"/>
    <x v="1"/>
  </r>
  <r>
    <x v="560"/>
    <n v="12336.5"/>
    <n v="8236.5"/>
    <n v="5688.5"/>
    <n v="8208"/>
    <n v="5832"/>
    <n v="10626.296875"/>
    <n v="9943"/>
    <n v="6680"/>
    <n v="7557.5"/>
    <n v="2783.25"/>
    <n v="4280.5"/>
    <n v="5343.71875"/>
    <n v="4386.5"/>
    <n v="8044"/>
    <n v="173.3125"/>
    <n v="2041"/>
    <n v="452.125"/>
    <n v="898"/>
    <n v="839"/>
    <n v="3487.34375"/>
    <m/>
    <m/>
    <n v="107837.046875"/>
    <n v="17.7"/>
    <n v="22"/>
    <x v="1"/>
  </r>
  <r>
    <x v="561"/>
    <n v="12200.25"/>
    <n v="9275"/>
    <n v="5449.5"/>
    <n v="8105"/>
    <n v="5880"/>
    <n v="10979.078125"/>
    <n v="10441"/>
    <n v="5346.5"/>
    <n v="8061"/>
    <n v="2726.5"/>
    <n v="5255.75"/>
    <n v="6273.71875"/>
    <n v="4326"/>
    <n v="7835.25"/>
    <n v="175.8125"/>
    <n v="1999"/>
    <n v="422.375"/>
    <n v="913"/>
    <n v="714.5"/>
    <n v="3749.25"/>
    <m/>
    <m/>
    <n v="110128.484375"/>
    <n v="18.8"/>
    <n v="11"/>
    <x v="1"/>
  </r>
  <r>
    <x v="562"/>
    <n v="12388.5"/>
    <n v="8924.5"/>
    <n v="5404"/>
    <n v="8092.5"/>
    <n v="6264"/>
    <n v="11132.109375"/>
    <n v="9589"/>
    <n v="5795"/>
    <n v="8228.5"/>
    <n v="2933"/>
    <n v="5387.75"/>
    <n v="5822.90625"/>
    <n v="4325.5"/>
    <n v="8134"/>
    <n v="173.625"/>
    <n v="2037.5"/>
    <n v="412.75"/>
    <n v="914"/>
    <n v="720"/>
    <n v="3929.1875"/>
    <m/>
    <m/>
    <n v="110608.328125"/>
    <n v="19.7"/>
    <n v="11"/>
    <x v="1"/>
  </r>
  <r>
    <x v="563"/>
    <n v="12632.25"/>
    <n v="9167.5"/>
    <n v="5429.5"/>
    <n v="8203"/>
    <n v="6327"/>
    <n v="11149.96875"/>
    <n v="8700"/>
    <n v="6482"/>
    <n v="8175.5"/>
    <n v="3026.5"/>
    <n v="5872.25"/>
    <n v="5552.28125"/>
    <n v="4370"/>
    <n v="8026.75"/>
    <n v="179"/>
    <n v="2100.5"/>
    <n v="441.375"/>
    <n v="947.5"/>
    <n v="739.5"/>
    <n v="4064.90625"/>
    <m/>
    <m/>
    <n v="111587.28125"/>
    <n v="20.2"/>
    <n v="11"/>
    <x v="1"/>
  </r>
  <r>
    <x v="564"/>
    <n v="12542.25"/>
    <n v="9555"/>
    <n v="5465.5"/>
    <n v="8300"/>
    <n v="6497"/>
    <n v="9533.984375"/>
    <n v="9910"/>
    <n v="7127.5"/>
    <n v="8542.5"/>
    <n v="2757"/>
    <n v="7580.5"/>
    <n v="5572.625"/>
    <n v="4395"/>
    <n v="8117.5"/>
    <n v="171.625"/>
    <n v="2112.5"/>
    <n v="422.125"/>
    <n v="956"/>
    <n v="800"/>
    <n v="4041.6875"/>
    <m/>
    <m/>
    <n v="114400.296875"/>
    <n v="20.9"/>
    <n v="11"/>
    <x v="1"/>
  </r>
  <r>
    <x v="565"/>
    <n v="12937"/>
    <n v="9691"/>
    <n v="5581"/>
    <n v="8652"/>
    <n v="5819"/>
    <n v="10882.28125"/>
    <n v="10378"/>
    <n v="5507"/>
    <n v="9008"/>
    <n v="2851.5"/>
    <n v="8789.25"/>
    <n v="6174.34375"/>
    <n v="4443"/>
    <n v="8147"/>
    <n v="181.5"/>
    <n v="2076"/>
    <n v="459.5"/>
    <n v="885"/>
    <n v="709.5"/>
    <n v="4003.40625"/>
    <m/>
    <m/>
    <n v="117175.28125"/>
    <n v="18.100000000000001"/>
    <n v="15"/>
    <x v="1"/>
  </r>
  <r>
    <x v="566"/>
    <n v="12884"/>
    <n v="8265"/>
    <n v="5559.5"/>
    <n v="8604.5"/>
    <n v="6054"/>
    <n v="11405.25"/>
    <n v="10944"/>
    <n v="4998"/>
    <n v="8323.5"/>
    <n v="3089"/>
    <n v="7369.5"/>
    <n v="5717.5625"/>
    <n v="4423"/>
    <n v="8149.75"/>
    <n v="186.4375"/>
    <n v="2044.5"/>
    <n v="480.875"/>
    <n v="885.5"/>
    <n v="806"/>
    <n v="3900.875"/>
    <m/>
    <m/>
    <n v="114090.75"/>
    <n v="18.5"/>
    <n v="22"/>
    <x v="1"/>
  </r>
  <r>
    <x v="567"/>
    <n v="12741"/>
    <n v="8386"/>
    <n v="5680.5"/>
    <n v="8742.5"/>
    <n v="5841"/>
    <n v="11863.859375"/>
    <n v="9600"/>
    <n v="5841"/>
    <n v="8050.5"/>
    <n v="3267.75"/>
    <n v="7464.5"/>
    <n v="5845.15625"/>
    <n v="4436"/>
    <n v="8232.5"/>
    <n v="194"/>
    <n v="2025.5"/>
    <n v="498"/>
    <n v="886.5"/>
    <n v="831"/>
    <n v="3867.59375"/>
    <m/>
    <m/>
    <n v="114294.859375"/>
    <n v="17.899999999999999"/>
    <n v="26"/>
    <x v="1"/>
  </r>
  <r>
    <x v="568"/>
    <n v="13125.5"/>
    <n v="9328.5"/>
    <n v="5483"/>
    <n v="8207"/>
    <n v="6140"/>
    <n v="11576.375"/>
    <n v="8890"/>
    <n v="6815"/>
    <n v="8812"/>
    <n v="3390.25"/>
    <n v="8093.25"/>
    <n v="5849.6875"/>
    <n v="4322.5"/>
    <n v="8131.5"/>
    <n v="171.6875"/>
    <n v="2046.5"/>
    <n v="414.125"/>
    <n v="883"/>
    <n v="720.5"/>
    <n v="4032.1875"/>
    <m/>
    <m/>
    <n v="116432.5625"/>
    <n v="17.899999999999999"/>
    <n v="18"/>
    <x v="1"/>
  </r>
  <r>
    <x v="569"/>
    <n v="12914"/>
    <n v="8971"/>
    <n v="5463"/>
    <n v="8260"/>
    <n v="6303"/>
    <n v="11263.21875"/>
    <n v="9621"/>
    <n v="6851.5"/>
    <n v="8225"/>
    <n v="3473.75"/>
    <n v="8076.75"/>
    <n v="5724.84375"/>
    <n v="4340"/>
    <n v="8085.5"/>
    <n v="178.0625"/>
    <n v="2063"/>
    <n v="416.375"/>
    <n v="898.5"/>
    <n v="662"/>
    <n v="4088.25"/>
    <m/>
    <m/>
    <n v="115878.75"/>
    <n v="19"/>
    <n v="15"/>
    <x v="1"/>
  </r>
  <r>
    <x v="570"/>
    <n v="12822.25"/>
    <n v="9323"/>
    <n v="5504"/>
    <n v="8319.5"/>
    <n v="6707"/>
    <n v="11419.625"/>
    <n v="10499"/>
    <n v="6141.5"/>
    <n v="8626"/>
    <n v="3232.75"/>
    <n v="8247.25"/>
    <n v="6036.34375"/>
    <n v="4375.5"/>
    <n v="8171"/>
    <n v="156.25"/>
    <n v="2162"/>
    <n v="408.75"/>
    <n v="959.5"/>
    <n v="637.5"/>
    <n v="3809.0625"/>
    <m/>
    <m/>
    <n v="117557.78125"/>
    <n v="21.2"/>
    <n v="15"/>
    <x v="1"/>
  </r>
  <r>
    <x v="571"/>
    <n v="12397.25"/>
    <n v="9546.5"/>
    <n v="5385"/>
    <n v="8501.5"/>
    <n v="6944"/>
    <n v="11493.6875"/>
    <n v="10529"/>
    <n v="5574"/>
    <n v="8656.5"/>
    <n v="3254"/>
    <n v="7485.75"/>
    <n v="5837.90625"/>
    <n v="4455.5"/>
    <n v="8231.5"/>
    <n v="159.9375"/>
    <n v="2247.5"/>
    <n v="411.25"/>
    <n v="1014"/>
    <n v="715"/>
    <n v="4337.0625"/>
    <m/>
    <m/>
    <n v="117176.84375"/>
    <n v="22.6"/>
    <n v="15"/>
    <x v="1"/>
  </r>
  <r>
    <x v="572"/>
    <n v="12157.75"/>
    <n v="9263"/>
    <n v="5366.5"/>
    <n v="8700"/>
    <n v="6807"/>
    <n v="12047.46875"/>
    <n v="9405"/>
    <n v="6064.5"/>
    <n v="8848.5"/>
    <n v="2921.5"/>
    <n v="7241.25"/>
    <n v="5496.34375"/>
    <n v="4458.5"/>
    <n v="8257.25"/>
    <n v="160.5"/>
    <n v="2243"/>
    <n v="380.5"/>
    <n v="1007.5"/>
    <n v="664"/>
    <n v="4229"/>
    <m/>
    <m/>
    <n v="115719.0625"/>
    <n v="22.4"/>
    <n v="15"/>
    <x v="1"/>
  </r>
  <r>
    <x v="573"/>
    <n v="12374.5"/>
    <n v="8077"/>
    <n v="5585.5"/>
    <n v="8808.5"/>
    <n v="6170"/>
    <n v="11179.28125"/>
    <n v="10128"/>
    <n v="6803"/>
    <n v="8116.5"/>
    <n v="2775.25"/>
    <n v="8243.5"/>
    <n v="5947.65625"/>
    <n v="4496.5"/>
    <n v="8304.25"/>
    <n v="159.25"/>
    <n v="2158"/>
    <n v="387.625"/>
    <n v="971.5"/>
    <n v="670"/>
    <n v="3901.625"/>
    <m/>
    <m/>
    <n v="115257.4375"/>
    <n v="21"/>
    <n v="11"/>
    <x v="1"/>
  </r>
  <r>
    <x v="574"/>
    <n v="8946.5"/>
    <n v="6930"/>
    <n v="4948"/>
    <n v="5931"/>
    <n v="4433"/>
    <n v="5992.25"/>
    <n v="7206"/>
    <n v="3290"/>
    <n v="6301.5"/>
    <n v="2582.75"/>
    <n v="5444"/>
    <n v="5480.5"/>
    <n v="3362"/>
    <n v="6075"/>
    <n v="44.625"/>
    <n v="1432.5"/>
    <n v="163"/>
    <n v="854.5"/>
    <n v="668"/>
    <n v="3490.0625"/>
    <m/>
    <m/>
    <n v="83575.1875"/>
    <n v="15.8"/>
    <n v="0"/>
    <x v="2"/>
  </r>
  <r>
    <x v="575"/>
    <n v="8575.25"/>
    <n v="6992.5"/>
    <n v="4754"/>
    <n v="4958"/>
    <n v="4214"/>
    <n v="6064.21875"/>
    <n v="6150"/>
    <n v="1935.5"/>
    <n v="5084"/>
    <n v="2455"/>
    <n v="4842.75"/>
    <n v="4518.09375"/>
    <n v="2706"/>
    <n v="5201"/>
    <n v="41.25"/>
    <n v="1267.5"/>
    <n v="159.375"/>
    <n v="822"/>
    <n v="631"/>
    <n v="3455"/>
    <m/>
    <m/>
    <n v="74826.4375"/>
    <n v="12.5"/>
    <n v="0"/>
    <x v="2"/>
  </r>
  <r>
    <x v="576"/>
    <n v="8558"/>
    <n v="7291"/>
    <n v="4717.5"/>
    <n v="4926.5"/>
    <n v="4306"/>
    <n v="6170.46875"/>
    <n v="4731"/>
    <n v="3228"/>
    <n v="4921"/>
    <n v="2350.5"/>
    <n v="4162.5"/>
    <n v="4160.21875"/>
    <n v="2663.5"/>
    <n v="5041.75"/>
    <n v="41.25"/>
    <n v="1209"/>
    <n v="159.25"/>
    <n v="833.5"/>
    <n v="621.5"/>
    <n v="3501.28125"/>
    <m/>
    <m/>
    <n v="73593.71875"/>
    <n v="12.5"/>
    <n v="0"/>
    <x v="2"/>
  </r>
  <r>
    <x v="577"/>
    <n v="7388"/>
    <n v="7647.5"/>
    <n v="4665.5"/>
    <n v="4619"/>
    <n v="3702"/>
    <n v="5297.15625"/>
    <n v="5205"/>
    <n v="3310.5"/>
    <n v="5599"/>
    <n v="1744"/>
    <n v="3898.5"/>
    <n v="3000.71875"/>
    <n v="2597"/>
    <n v="4824"/>
    <n v="41.125"/>
    <n v="1129"/>
    <n v="158.375"/>
    <n v="830.5"/>
    <n v="614.5"/>
    <n v="2440.25"/>
    <m/>
    <m/>
    <n v="68711.625"/>
    <n v="13"/>
    <n v="0"/>
    <x v="2"/>
  </r>
  <r>
    <x v="578"/>
    <n v="7410.25"/>
    <n v="6814"/>
    <n v="4538.5"/>
    <n v="4276"/>
    <n v="3730"/>
    <n v="4429.375"/>
    <n v="5739"/>
    <n v="3151.5"/>
    <n v="5328.5"/>
    <n v="1746.75"/>
    <n v="4128"/>
    <n v="3026.03125"/>
    <n v="2491.5"/>
    <n v="4919.75"/>
    <n v="41.25"/>
    <n v="1132.5"/>
    <n v="159"/>
    <n v="838"/>
    <n v="353.5"/>
    <n v="923.34375"/>
    <m/>
    <m/>
    <n v="65176.75"/>
    <n v="14.5"/>
    <n v="0"/>
    <x v="2"/>
  </r>
  <r>
    <x v="579"/>
    <n v="7734.25"/>
    <n v="6062"/>
    <n v="3735"/>
    <n v="4770.5"/>
    <n v="3537"/>
    <n v="5569"/>
    <n v="5502"/>
    <n v="1750.5"/>
    <n v="5253.5"/>
    <n v="2086.5"/>
    <n v="3891.5"/>
    <n v="2941.59375"/>
    <n v="2487.5"/>
    <n v="4468.25"/>
    <n v="41.375"/>
    <n v="1114"/>
    <n v="159.625"/>
    <n v="846.5"/>
    <n v="345"/>
    <n v="911.25"/>
    <m/>
    <m/>
    <n v="63206.84375"/>
    <n v="14.7"/>
    <n v="0"/>
    <x v="2"/>
  </r>
  <r>
    <x v="580"/>
    <n v="7437.25"/>
    <n v="6002.5"/>
    <n v="2663"/>
    <n v="4236"/>
    <n v="3408"/>
    <n v="5608.0625"/>
    <n v="5163"/>
    <n v="2157"/>
    <n v="5329.5"/>
    <n v="2325.5"/>
    <n v="3879.25"/>
    <n v="2911.625"/>
    <n v="2603"/>
    <n v="3756.25"/>
    <n v="41.1875"/>
    <n v="1011"/>
    <n v="158.75"/>
    <n v="846.5"/>
    <n v="351"/>
    <n v="1135.8125"/>
    <m/>
    <m/>
    <n v="61024.1875"/>
    <n v="16.399999999999999"/>
    <n v="0"/>
    <x v="2"/>
  </r>
  <r>
    <x v="581"/>
    <n v="6929"/>
    <n v="6371.5"/>
    <n v="2762.5"/>
    <n v="4286.5"/>
    <n v="3450"/>
    <n v="5557.03125"/>
    <n v="4348"/>
    <n v="2944.5"/>
    <n v="5280.5"/>
    <n v="1829.25"/>
    <n v="3982.75"/>
    <n v="3120.21875"/>
    <n v="2494.5"/>
    <n v="3964"/>
    <n v="41.375"/>
    <n v="1017"/>
    <n v="159.625"/>
    <n v="845"/>
    <n v="353"/>
    <n v="692.59375"/>
    <m/>
    <m/>
    <n v="60428.84375"/>
    <n v="18.3"/>
    <n v="0"/>
    <x v="2"/>
  </r>
  <r>
    <x v="582"/>
    <n v="8050.5"/>
    <n v="6251.5"/>
    <n v="2751"/>
    <n v="4380"/>
    <n v="3471"/>
    <n v="4320.5625"/>
    <n v="4646"/>
    <n v="3030"/>
    <n v="6100"/>
    <n v="1514.25"/>
    <n v="3664.75"/>
    <n v="3104.4375"/>
    <n v="2513"/>
    <n v="3626.75"/>
    <n v="41.3125"/>
    <n v="1028.5"/>
    <n v="159.375"/>
    <n v="861"/>
    <n v="336.5"/>
    <n v="967.75"/>
    <m/>
    <m/>
    <n v="60818.1875"/>
    <n v="18.899999999999999"/>
    <n v="0"/>
    <x v="2"/>
  </r>
  <r>
    <x v="583"/>
    <n v="8180"/>
    <n v="5273.5"/>
    <n v="2821"/>
    <n v="3973.5"/>
    <n v="2461"/>
    <n v="4077.21875"/>
    <n v="3963"/>
    <n v="2613"/>
    <n v="5699.5"/>
    <n v="1207.75"/>
    <n v="3920.5"/>
    <n v="3672.875"/>
    <n v="2546"/>
    <n v="3472.5"/>
    <n v="41.125"/>
    <n v="990"/>
    <n v="158.625"/>
    <n v="832"/>
    <n v="331"/>
    <n v="853.75"/>
    <m/>
    <m/>
    <n v="57087.84375"/>
    <n v="17.5"/>
    <n v="0"/>
    <x v="2"/>
  </r>
  <r>
    <x v="584"/>
    <n v="7136.5"/>
    <n v="5690.5"/>
    <n v="2557.5"/>
    <n v="3711"/>
    <n v="2215"/>
    <n v="4955.625"/>
    <n v="3884"/>
    <n v="1574.5"/>
    <n v="5641"/>
    <n v="1176.5"/>
    <n v="4050.25"/>
    <n v="3879.21875"/>
    <n v="2492.5"/>
    <n v="3497.25"/>
    <n v="41.3125"/>
    <n v="962.5"/>
    <n v="159.375"/>
    <n v="808.5"/>
    <n v="232.5"/>
    <n v="845.625"/>
    <m/>
    <m/>
    <n v="55511.15625"/>
    <n v="17.899999999999999"/>
    <n v="0"/>
    <x v="2"/>
  </r>
  <r>
    <x v="585"/>
    <n v="6231"/>
    <n v="5893"/>
    <n v="2155"/>
    <n v="3687.5"/>
    <n v="2360"/>
    <n v="4943.375"/>
    <n v="3018"/>
    <n v="2529"/>
    <n v="5590.5"/>
    <n v="1179.25"/>
    <n v="3377.75"/>
    <n v="3201.28125"/>
    <n v="2229"/>
    <n v="3336"/>
    <n v="41.125"/>
    <n v="985.5"/>
    <n v="158.625"/>
    <n v="790"/>
    <n v="229.5"/>
    <n v="911.71875"/>
    <m/>
    <m/>
    <n v="52847.125"/>
    <n v="17.899999999999999"/>
    <n v="0"/>
    <x v="2"/>
  </r>
  <r>
    <x v="586"/>
    <n v="6893.25"/>
    <n v="6113"/>
    <n v="2196"/>
    <n v="3784"/>
    <n v="2227"/>
    <n v="4611.3125"/>
    <n v="2829"/>
    <n v="2905"/>
    <n v="5435.5"/>
    <n v="1148"/>
    <n v="3482"/>
    <n v="3550.03125"/>
    <n v="2205"/>
    <n v="3184.25"/>
    <n v="41.1875"/>
    <n v="954.5"/>
    <n v="159.125"/>
    <n v="824"/>
    <n v="229.5"/>
    <n v="858.28125"/>
    <m/>
    <m/>
    <n v="53629.9375"/>
    <n v="19.100000000000001"/>
    <n v="0"/>
    <x v="2"/>
  </r>
  <r>
    <x v="587"/>
    <n v="7734"/>
    <n v="4488.5"/>
    <n v="2209.5"/>
    <n v="3927.5"/>
    <n v="2159"/>
    <n v="3508.8125"/>
    <n v="3854"/>
    <n v="2900.5"/>
    <n v="4676.5"/>
    <n v="1113.25"/>
    <n v="3456.25"/>
    <n v="3808.78125"/>
    <n v="2104"/>
    <n v="3125.5"/>
    <n v="41.3125"/>
    <n v="846.5"/>
    <n v="159.5"/>
    <n v="785.5"/>
    <n v="238"/>
    <n v="641.15625"/>
    <m/>
    <m/>
    <n v="51778.0625"/>
    <n v="17.600000000000001"/>
    <n v="0"/>
    <x v="2"/>
  </r>
  <r>
    <x v="588"/>
    <n v="7147.25"/>
    <n v="4512"/>
    <n v="2025.5"/>
    <n v="3498"/>
    <n v="2099"/>
    <n v="4424.15625"/>
    <n v="3919"/>
    <n v="1958"/>
    <n v="4103"/>
    <n v="1129.75"/>
    <n v="3452"/>
    <n v="3488.875"/>
    <n v="2038"/>
    <n v="3128"/>
    <n v="41.4375"/>
    <n v="868"/>
    <n v="160.25"/>
    <n v="774.5"/>
    <n v="221"/>
    <n v="542.875"/>
    <m/>
    <m/>
    <n v="49530.59375"/>
    <n v="16.7"/>
    <n v="0"/>
    <x v="2"/>
  </r>
  <r>
    <x v="589"/>
    <n v="6747.75"/>
    <n v="5470"/>
    <n v="2073.5"/>
    <n v="3534.5"/>
    <n v="2120"/>
    <n v="4878.28125"/>
    <n v="3815"/>
    <n v="1585"/>
    <n v="4927.5"/>
    <n v="1164.75"/>
    <n v="3540.5"/>
    <n v="3645.71875"/>
    <n v="2248.5"/>
    <n v="3159.5"/>
    <n v="44.25"/>
    <n v="889"/>
    <n v="159.5"/>
    <n v="808"/>
    <n v="127.5"/>
    <n v="871.875"/>
    <m/>
    <m/>
    <n v="51810.625"/>
    <n v="17.100000000000001"/>
    <n v="0"/>
    <x v="2"/>
  </r>
  <r>
    <x v="590"/>
    <n v="6727.75"/>
    <n v="5128.5"/>
    <n v="2254"/>
    <n v="3400.5"/>
    <n v="2104"/>
    <n v="4915.8125"/>
    <n v="2506"/>
    <n v="2644"/>
    <n v="5281.5"/>
    <n v="1123.25"/>
    <n v="3671.75"/>
    <n v="3671.3125"/>
    <n v="2058.5"/>
    <n v="2876.75"/>
    <n v="41.1875"/>
    <n v="840"/>
    <n v="158.875"/>
    <n v="918"/>
    <n v="125.5"/>
    <n v="956.4375"/>
    <m/>
    <m/>
    <n v="51403.625"/>
    <n v="17.899999999999999"/>
    <n v="0"/>
    <x v="2"/>
  </r>
  <r>
    <x v="591"/>
    <n v="6431.25"/>
    <n v="4549"/>
    <n v="2021.5"/>
    <n v="3384"/>
    <n v="2285"/>
    <n v="4648"/>
    <n v="3245"/>
    <n v="3004.5"/>
    <n v="5342.5"/>
    <n v="1153.5"/>
    <n v="3581"/>
    <n v="3385.0625"/>
    <n v="2118.5"/>
    <n v="3480"/>
    <n v="41"/>
    <n v="871"/>
    <n v="158"/>
    <n v="996.5"/>
    <n v="129"/>
    <n v="1103.5"/>
    <m/>
    <m/>
    <n v="51927.8125"/>
    <n v="20.399999999999999"/>
    <n v="0"/>
    <x v="2"/>
  </r>
  <r>
    <x v="592"/>
    <n v="6290.5"/>
    <n v="5064"/>
    <n v="2226.5"/>
    <n v="3743.5"/>
    <n v="2201"/>
    <n v="3680.15625"/>
    <n v="3817"/>
    <n v="2726.5"/>
    <n v="4795.5"/>
    <n v="1246.5"/>
    <n v="3892.5"/>
    <n v="3887.125"/>
    <n v="2105.5"/>
    <n v="2747.25"/>
    <n v="41.25"/>
    <n v="898"/>
    <n v="159.5"/>
    <n v="974"/>
    <n v="128.5"/>
    <n v="997.4375"/>
    <m/>
    <m/>
    <n v="51622.21875"/>
    <n v="19.3"/>
    <n v="0"/>
    <x v="2"/>
  </r>
  <r>
    <x v="593"/>
    <n v="5751.75"/>
    <n v="5338"/>
    <n v="2166"/>
    <n v="3784"/>
    <n v="2336"/>
    <n v="5016.09375"/>
    <n v="3974"/>
    <n v="1537"/>
    <n v="4170.5"/>
    <n v="1204.5"/>
    <n v="3920"/>
    <n v="3728.6875"/>
    <n v="2166.5"/>
    <n v="2294.5"/>
    <n v="41.625"/>
    <n v="865"/>
    <n v="161"/>
    <n v="983"/>
    <n v="131"/>
    <n v="1195.09375"/>
    <m/>
    <m/>
    <n v="50764.25"/>
    <n v="21"/>
    <n v="0"/>
    <x v="2"/>
  </r>
  <r>
    <x v="594"/>
    <n v="5601.25"/>
    <n v="4695.5"/>
    <n v="2179"/>
    <n v="3457"/>
    <n v="2350"/>
    <n v="4822.40625"/>
    <n v="3162"/>
    <n v="2055"/>
    <n v="3831.5"/>
    <n v="1133.25"/>
    <n v="3306"/>
    <n v="3529.1875"/>
    <n v="2200.5"/>
    <n v="2350"/>
    <n v="41.5625"/>
    <n v="895.5"/>
    <n v="160.5"/>
    <n v="1009.5"/>
    <n v="154"/>
    <n v="1046.25"/>
    <m/>
    <m/>
    <n v="47979.90625"/>
    <n v="21.9"/>
    <n v="0"/>
    <x v="2"/>
  </r>
  <r>
    <x v="595"/>
    <n v="5304.75"/>
    <n v="4494.5"/>
    <n v="2145.5"/>
    <n v="3305.5"/>
    <n v="2043"/>
    <n v="4681.625"/>
    <n v="2335"/>
    <n v="2652.5"/>
    <n v="2807"/>
    <n v="1123.25"/>
    <n v="3330.25"/>
    <n v="3128.09375"/>
    <n v="2051"/>
    <n v="2292.25"/>
    <n v="41.1875"/>
    <n v="857"/>
    <n v="159.25"/>
    <n v="865"/>
    <n v="164.5"/>
    <n v="682.4375"/>
    <m/>
    <m/>
    <n v="44463.59375"/>
    <n v="13.7"/>
    <n v="0"/>
    <x v="2"/>
  </r>
  <r>
    <x v="596"/>
    <n v="5498.5"/>
    <n v="4933"/>
    <n v="2025.5"/>
    <n v="3197"/>
    <n v="2150"/>
    <n v="3789.96875"/>
    <n v="3799"/>
    <n v="2692"/>
    <n v="3199.5"/>
    <n v="1408"/>
    <n v="3514.75"/>
    <n v="2851.4375"/>
    <n v="1910"/>
    <n v="2353.75"/>
    <n v="41.25"/>
    <n v="843.5"/>
    <n v="159.125"/>
    <n v="860.5"/>
    <n v="134.5"/>
    <n v="791.625"/>
    <m/>
    <m/>
    <n v="46152.90625"/>
    <n v="13.3"/>
    <n v="0"/>
    <x v="2"/>
  </r>
  <r>
    <x v="597"/>
    <n v="5491.25"/>
    <n v="4798.5"/>
    <n v="1972"/>
    <n v="3123.5"/>
    <n v="2009"/>
    <n v="4375.5625"/>
    <n v="3962"/>
    <n v="2108.5"/>
    <n v="3366"/>
    <n v="1262.5"/>
    <n v="3637.25"/>
    <n v="2859.5625"/>
    <n v="1863"/>
    <n v="2332.75"/>
    <n v="41.375"/>
    <n v="844"/>
    <n v="159.5"/>
    <n v="860.5"/>
    <n v="124.5"/>
    <n v="939.25"/>
    <m/>
    <m/>
    <n v="46130.5"/>
    <n v="14.4"/>
    <n v="0"/>
    <x v="2"/>
  </r>
  <r>
    <x v="598"/>
    <n v="5830"/>
    <n v="5024"/>
    <n v="1994.5"/>
    <n v="3087.5"/>
    <n v="1913"/>
    <n v="4928.15625"/>
    <n v="4414"/>
    <n v="1401.5"/>
    <n v="3603.5"/>
    <n v="1154.75"/>
    <n v="3683.5"/>
    <n v="3090.125"/>
    <n v="1855"/>
    <n v="2312.25"/>
    <n v="41.375"/>
    <n v="866"/>
    <n v="158.875"/>
    <n v="874.5"/>
    <n v="124.5"/>
    <n v="1019.6875"/>
    <m/>
    <m/>
    <n v="47376.71875"/>
    <n v="16.899999999999999"/>
    <n v="0"/>
    <x v="2"/>
  </r>
  <r>
    <x v="599"/>
    <n v="5919"/>
    <n v="5162"/>
    <n v="2064.5"/>
    <n v="3334"/>
    <n v="1973"/>
    <n v="2826.71875"/>
    <n v="8835"/>
    <n v="990"/>
    <n v="3689.5"/>
    <n v="1144.25"/>
    <n v="3537.25"/>
    <n v="3257.84375"/>
    <n v="1908.5"/>
    <n v="2303.75"/>
    <n v="41.875"/>
    <n v="870.5"/>
    <n v="160.625"/>
    <n v="890"/>
    <n v="125.5"/>
    <n v="1087.40625"/>
    <m/>
    <m/>
    <n v="50121.21875"/>
    <n v="18"/>
    <n v="0"/>
    <x v="2"/>
  </r>
  <r>
    <x v="600"/>
    <n v="5840.25"/>
    <n v="5081.5"/>
    <n v="1957"/>
    <n v="3245"/>
    <n v="1988"/>
    <n v="3108"/>
    <n v="7113"/>
    <n v="1493"/>
    <n v="3656.5"/>
    <n v="1080.5"/>
    <n v="3711"/>
    <n v="2938.25"/>
    <n v="1942.5"/>
    <n v="2488.75"/>
    <n v="41.625"/>
    <n v="919"/>
    <n v="159.125"/>
    <n v="906"/>
    <n v="126.5"/>
    <n v="1268.71875"/>
    <m/>
    <m/>
    <n v="49064.21875"/>
    <n v="18.8"/>
    <n v="0"/>
    <x v="2"/>
  </r>
  <r>
    <x v="601"/>
    <n v="5264.75"/>
    <n v="5028"/>
    <n v="1914"/>
    <n v="3150.5"/>
    <n v="1982"/>
    <n v="5043.3125"/>
    <n v="2502"/>
    <n v="3211.5"/>
    <n v="3286"/>
    <n v="1062"/>
    <n v="3770"/>
    <n v="2788.25"/>
    <n v="1945.5"/>
    <n v="2275.5"/>
    <n v="41.625"/>
    <n v="887.5"/>
    <n v="158.375"/>
    <n v="918.5"/>
    <n v="206"/>
    <n v="1051.375"/>
    <m/>
    <m/>
    <n v="46486.6875"/>
    <n v="20.100000000000001"/>
    <n v="0"/>
    <x v="2"/>
  </r>
  <r>
    <x v="602"/>
    <n v="5107"/>
    <n v="4388.5"/>
    <n v="2033.5"/>
    <n v="3109"/>
    <n v="1951"/>
    <n v="4173.09375"/>
    <n v="3345"/>
    <n v="3306"/>
    <n v="2876"/>
    <n v="1063"/>
    <n v="3702.25"/>
    <n v="3067.75"/>
    <n v="2142.5"/>
    <n v="2356.5"/>
    <n v="41.1875"/>
    <n v="869.5"/>
    <n v="200.375"/>
    <n v="926.5"/>
    <n v="187.5"/>
    <n v="790.84375"/>
    <m/>
    <m/>
    <n v="45637"/>
    <n v="20.5"/>
    <n v="0"/>
    <x v="2"/>
  </r>
  <r>
    <x v="603"/>
    <n v="5517"/>
    <n v="5083"/>
    <n v="1957"/>
    <n v="3178"/>
    <n v="2163"/>
    <n v="3945.125"/>
    <n v="3941"/>
    <n v="3007.5"/>
    <n v="3797.5"/>
    <n v="1446.25"/>
    <n v="3705.25"/>
    <n v="3000.8125"/>
    <n v="1977.5"/>
    <n v="2354"/>
    <n v="41.375"/>
    <n v="861"/>
    <n v="159.625"/>
    <n v="925.5"/>
    <n v="128"/>
    <n v="1072.03125"/>
    <m/>
    <m/>
    <n v="48260.46875"/>
    <n v="20.9"/>
    <n v="0"/>
    <x v="2"/>
  </r>
  <r>
    <x v="604"/>
    <n v="5865"/>
    <n v="5648.5"/>
    <n v="1989.5"/>
    <n v="3223.5"/>
    <n v="2800"/>
    <n v="5087.125"/>
    <n v="5499"/>
    <n v="2086.5"/>
    <n v="4293.5"/>
    <n v="1370"/>
    <n v="3555.25"/>
    <n v="3272.375"/>
    <n v="2032.5"/>
    <n v="2490.75"/>
    <n v="41.3125"/>
    <n v="902"/>
    <n v="159.625"/>
    <n v="977.5"/>
    <n v="124.5"/>
    <n v="1273.125"/>
    <m/>
    <m/>
    <n v="52691.5625"/>
    <n v="22.3"/>
    <n v="0"/>
    <x v="2"/>
  </r>
  <r>
    <x v="605"/>
    <n v="6133.25"/>
    <n v="5249"/>
    <n v="1940.5"/>
    <n v="3386"/>
    <n v="3303"/>
    <n v="5055.71875"/>
    <n v="4061"/>
    <n v="2907.5"/>
    <n v="4042.5"/>
    <n v="1233.75"/>
    <n v="3673.75"/>
    <n v="2975.1875"/>
    <n v="2019"/>
    <n v="2300.75"/>
    <n v="41"/>
    <n v="990.5"/>
    <n v="158.5"/>
    <n v="1015.5"/>
    <n v="127.5"/>
    <n v="1515"/>
    <m/>
    <m/>
    <n v="52128.90625"/>
    <n v="23.3"/>
    <n v="0"/>
    <x v="2"/>
  </r>
  <r>
    <x v="606"/>
    <n v="6042.75"/>
    <n v="6208"/>
    <n v="2089.5"/>
    <n v="3914.5"/>
    <n v="3173"/>
    <n v="5281.34375"/>
    <n v="4476"/>
    <n v="3680"/>
    <n v="3862.5"/>
    <n v="1337.75"/>
    <n v="3626.25"/>
    <n v="3302.8125"/>
    <n v="2163"/>
    <n v="2673.75"/>
    <n v="33.8125"/>
    <n v="969.5"/>
    <n v="138.5"/>
    <n v="967.5"/>
    <n v="123.5"/>
    <n v="1322.9375"/>
    <m/>
    <m/>
    <n v="55386.90625"/>
    <n v="21.1"/>
    <n v="0"/>
    <x v="2"/>
  </r>
  <r>
    <x v="607"/>
    <n v="6007.25"/>
    <n v="6074.5"/>
    <n v="2137"/>
    <n v="3871.5"/>
    <n v="2829"/>
    <n v="3840.625"/>
    <n v="4800"/>
    <n v="3093"/>
    <n v="3892.5"/>
    <n v="1329"/>
    <n v="3669.25"/>
    <n v="3232.90625"/>
    <n v="2012"/>
    <n v="2609"/>
    <n v="42"/>
    <n v="914"/>
    <n v="157.125"/>
    <n v="948.5"/>
    <n v="117.5"/>
    <n v="1265.375"/>
    <m/>
    <m/>
    <n v="52842.03125"/>
    <n v="21.2"/>
    <n v="0"/>
    <x v="2"/>
  </r>
  <r>
    <x v="608"/>
    <n v="5779.75"/>
    <n v="5257"/>
    <n v="2036.5"/>
    <n v="4016.5"/>
    <n v="2826"/>
    <n v="4290.09375"/>
    <n v="4840"/>
    <n v="2540.5"/>
    <n v="3793.5"/>
    <n v="1070.5"/>
    <n v="3685.75"/>
    <n v="2954.5625"/>
    <n v="1963"/>
    <n v="2385"/>
    <n v="42"/>
    <n v="984.5"/>
    <n v="157.375"/>
    <n v="984"/>
    <n v="159"/>
    <n v="2314.9375"/>
    <m/>
    <m/>
    <n v="52080.46875"/>
    <n v="23.2"/>
    <n v="0"/>
    <x v="2"/>
  </r>
  <r>
    <x v="609"/>
    <n v="5765.75"/>
    <n v="4941.5"/>
    <n v="1948.5"/>
    <n v="3914.5"/>
    <n v="2979"/>
    <n v="5276.53125"/>
    <n v="4755"/>
    <n v="1878"/>
    <n v="3581.5"/>
    <n v="1084"/>
    <n v="3598.75"/>
    <n v="2925.59375"/>
    <n v="1949.5"/>
    <n v="2610"/>
    <n v="41.9375"/>
    <n v="1129"/>
    <n v="157.125"/>
    <n v="995"/>
    <n v="326.5"/>
    <n v="843.4375"/>
    <m/>
    <m/>
    <n v="50701.125"/>
    <n v="23.3"/>
    <n v="0"/>
    <x v="2"/>
  </r>
  <r>
    <x v="610"/>
    <n v="6976.25"/>
    <n v="6071"/>
    <n v="2224.5"/>
    <n v="4184.5"/>
    <n v="2809"/>
    <n v="5291.59375"/>
    <n v="3890"/>
    <n v="3511"/>
    <n v="4893.5"/>
    <n v="1555.25"/>
    <n v="3924"/>
    <n v="4164.96875"/>
    <n v="2470.5"/>
    <n v="2920.5"/>
    <n v="41.875"/>
    <n v="1025.5"/>
    <n v="192.375"/>
    <n v="946.5"/>
    <n v="289.5"/>
    <n v="939.5625"/>
    <m/>
    <m/>
    <n v="58321.875"/>
    <n v="20.399999999999999"/>
    <n v="0"/>
    <x v="2"/>
  </r>
  <r>
    <x v="611"/>
    <n v="6359.5"/>
    <n v="5879"/>
    <n v="2164.5"/>
    <n v="3993"/>
    <n v="2982"/>
    <n v="4642.5"/>
    <n v="4051"/>
    <n v="3264.5"/>
    <n v="4760.5"/>
    <n v="1578.5"/>
    <n v="3650.5"/>
    <n v="3805.125"/>
    <n v="1918"/>
    <n v="3053.25"/>
    <n v="42.125"/>
    <n v="997"/>
    <n v="158.125"/>
    <n v="933"/>
    <n v="284.5"/>
    <n v="996.875"/>
    <m/>
    <m/>
    <n v="55513.5"/>
    <n v="20.3"/>
    <n v="0"/>
    <x v="2"/>
  </r>
  <r>
    <x v="612"/>
    <n v="6753"/>
    <n v="6459.5"/>
    <n v="2185"/>
    <n v="5098"/>
    <n v="2931"/>
    <n v="3919.3125"/>
    <n v="4915"/>
    <n v="3276.5"/>
    <n v="4588.5"/>
    <n v="1066.75"/>
    <n v="4851.25"/>
    <n v="4344.75"/>
    <n v="1954"/>
    <n v="2490"/>
    <n v="42.125"/>
    <n v="991.5"/>
    <n v="158.125"/>
    <n v="932"/>
    <n v="284.5"/>
    <n v="948.5625"/>
    <m/>
    <m/>
    <n v="58189.375"/>
    <n v="20.3"/>
    <n v="0"/>
    <x v="2"/>
  </r>
  <r>
    <x v="613"/>
    <n v="6587.5"/>
    <n v="5879.5"/>
    <n v="2030.5"/>
    <n v="4371.5"/>
    <n v="2780"/>
    <n v="4882.46875"/>
    <n v="4888"/>
    <n v="2293.5"/>
    <n v="4381.5"/>
    <n v="1389.5"/>
    <n v="4075.25"/>
    <n v="3132.53125"/>
    <n v="2070.5"/>
    <n v="2532.75"/>
    <n v="42.0625"/>
    <n v="1002.5"/>
    <n v="184.25"/>
    <n v="892.5"/>
    <n v="271.5"/>
    <n v="942.34375"/>
    <m/>
    <m/>
    <n v="54630.15625"/>
    <n v="18.7"/>
    <n v="0"/>
    <x v="2"/>
  </r>
  <r>
    <x v="614"/>
    <n v="6529.5"/>
    <n v="5954"/>
    <n v="2093.5"/>
    <n v="4341"/>
    <n v="2591"/>
    <n v="5044.6875"/>
    <n v="2931"/>
    <n v="1997"/>
    <n v="4544.5"/>
    <n v="1497.25"/>
    <n v="3679.25"/>
    <n v="3901.09375"/>
    <n v="1863.5"/>
    <n v="2380.25"/>
    <n v="42.375"/>
    <n v="1009.5"/>
    <n v="158.875"/>
    <n v="891.5"/>
    <n v="224.5"/>
    <n v="920.15625"/>
    <m/>
    <m/>
    <n v="52594.4375"/>
    <n v="18.899999999999999"/>
    <n v="0"/>
    <x v="2"/>
  </r>
  <r>
    <x v="615"/>
    <n v="5358.25"/>
    <n v="4144.5"/>
    <n v="1743"/>
    <n v="4010.5"/>
    <n v="2760"/>
    <n v="3555.15625"/>
    <n v="8049"/>
    <n v="1917"/>
    <n v="4284"/>
    <n v="1407.25"/>
    <n v="3316.75"/>
    <n v="3441.8125"/>
    <n v="2007.5"/>
    <n v="2365.75"/>
    <n v="42.125"/>
    <n v="1034.5"/>
    <n v="158.125"/>
    <n v="969"/>
    <n v="245.5"/>
    <n v="904.0625"/>
    <m/>
    <m/>
    <n v="51713.78125"/>
    <n v="21.7"/>
    <n v="0"/>
    <x v="2"/>
  </r>
  <r>
    <x v="616"/>
    <n v="6094"/>
    <n v="4835"/>
    <n v="2274.5"/>
    <n v="4005"/>
    <n v="2784"/>
    <n v="5049.28125"/>
    <n v="3953"/>
    <n v="2641.5"/>
    <n v="3703"/>
    <n v="1323.5"/>
    <n v="3208.75"/>
    <n v="3679.9375"/>
    <n v="2075.5"/>
    <n v="2399.75"/>
    <n v="42.125"/>
    <n v="1042.5"/>
    <n v="158.125"/>
    <n v="1013.5"/>
    <n v="267.5"/>
    <n v="803.03125"/>
    <m/>
    <m/>
    <n v="51353.5"/>
    <n v="22.7"/>
    <n v="0"/>
    <x v="2"/>
  </r>
  <r>
    <x v="617"/>
    <n v="6912.25"/>
    <n v="5883"/>
    <n v="2239.5"/>
    <n v="4217"/>
    <n v="3213"/>
    <n v="6979.125"/>
    <n v="4004"/>
    <n v="1167"/>
    <n v="5478.5"/>
    <n v="1697.75"/>
    <n v="4083"/>
    <n v="4320.78125"/>
    <n v="1871"/>
    <n v="2257.75"/>
    <n v="41.6875"/>
    <n v="1101.5"/>
    <n v="123.75"/>
    <n v="1043.5"/>
    <n v="297.5"/>
    <n v="1686.78125"/>
    <m/>
    <m/>
    <n v="58618.375"/>
    <n v="23.2"/>
    <n v="0"/>
    <x v="2"/>
  </r>
  <r>
    <x v="618"/>
    <n v="6438.75"/>
    <n v="5892"/>
    <n v="2026.5"/>
    <n v="4493"/>
    <n v="3276"/>
    <n v="5725.625"/>
    <n v="5264"/>
    <n v="1216"/>
    <n v="4992.5"/>
    <n v="1430.75"/>
    <n v="3229.5"/>
    <n v="3486.96875"/>
    <n v="2217"/>
    <n v="3286.5"/>
    <n v="41.8125"/>
    <n v="941.5"/>
    <n v="106.75"/>
    <n v="984"/>
    <n v="293"/>
    <n v="1480.03125"/>
    <m/>
    <m/>
    <n v="56822.1875"/>
    <n v="23.5"/>
    <n v="0"/>
    <x v="2"/>
  </r>
  <r>
    <x v="619"/>
    <n v="7022.75"/>
    <n v="6127"/>
    <n v="2240.5"/>
    <n v="4443"/>
    <n v="2326"/>
    <n v="4349.4375"/>
    <n v="5273"/>
    <n v="2587"/>
    <n v="4859"/>
    <n v="1666.5"/>
    <n v="4577.75"/>
    <n v="4030.875"/>
    <n v="2110.5"/>
    <n v="2392.25"/>
    <n v="42.0625"/>
    <n v="977.5"/>
    <n v="107.5"/>
    <n v="915.5"/>
    <n v="287"/>
    <n v="1239.96875"/>
    <m/>
    <m/>
    <n v="57575.09375"/>
    <n v="19.5"/>
    <n v="0"/>
    <x v="2"/>
  </r>
  <r>
    <x v="620"/>
    <n v="6736"/>
    <n v="6037"/>
    <n v="2333"/>
    <n v="4674.5"/>
    <n v="2490"/>
    <n v="5108.1875"/>
    <n v="4962"/>
    <n v="1939.5"/>
    <n v="5020.5"/>
    <n v="1678.75"/>
    <n v="4078.5"/>
    <n v="4173.09375"/>
    <n v="2118.5"/>
    <n v="2490"/>
    <n v="42.125"/>
    <n v="977"/>
    <n v="147.75"/>
    <n v="950"/>
    <n v="291"/>
    <n v="1277.875"/>
    <m/>
    <m/>
    <n v="57525.28125"/>
    <n v="20.100000000000001"/>
    <n v="0"/>
    <x v="2"/>
  </r>
  <r>
    <x v="621"/>
    <n v="6823.5"/>
    <n v="5876.5"/>
    <n v="2326.5"/>
    <n v="4145"/>
    <n v="2762"/>
    <n v="5013.0625"/>
    <n v="3870"/>
    <n v="3257.5"/>
    <n v="5420"/>
    <n v="1380"/>
    <n v="4228.5"/>
    <n v="4073.9375"/>
    <n v="2172.5"/>
    <n v="2354.75"/>
    <n v="41.75"/>
    <n v="1037.5"/>
    <n v="149.875"/>
    <n v="990"/>
    <n v="297"/>
    <n v="1374.59375"/>
    <m/>
    <m/>
    <n v="57594.46875"/>
    <n v="22.1"/>
    <n v="0"/>
    <x v="2"/>
  </r>
  <r>
    <x v="622"/>
    <n v="5803.5"/>
    <n v="4797.5"/>
    <n v="2084"/>
    <n v="1558.5"/>
    <n v="1907"/>
    <n v="4336.75"/>
    <n v="4123"/>
    <n v="3342"/>
    <n v="4163.5"/>
    <n v="1421.5"/>
    <n v="3701.5"/>
    <n v="3037.90625"/>
    <n v="2166.5"/>
    <n v="2377.75"/>
    <n v="41.9375"/>
    <n v="1024"/>
    <n v="157.375"/>
    <n v="972"/>
    <n v="315"/>
    <n v="1181"/>
    <m/>
    <m/>
    <n v="48512.21875"/>
    <n v="22.5"/>
    <n v="0"/>
    <x v="2"/>
  </r>
  <r>
    <x v="623"/>
    <n v="6206.5"/>
    <n v="4701"/>
    <n v="2102.5"/>
    <n v="2102.5"/>
    <n v="2020"/>
    <n v="3560.125"/>
    <n v="4876"/>
    <n v="3432"/>
    <n v="3367.5"/>
    <n v="1251"/>
    <n v="3031.75"/>
    <n v="3124.59375"/>
    <n v="2103.5"/>
    <n v="2446.75"/>
    <n v="42.25"/>
    <n v="947.5"/>
    <n v="163"/>
    <n v="915"/>
    <n v="316.5"/>
    <n v="895.90625"/>
    <m/>
    <m/>
    <n v="47605.875"/>
    <n v="21.2"/>
    <n v="0"/>
    <x v="2"/>
  </r>
  <r>
    <x v="624"/>
    <n v="6548.75"/>
    <n v="5718"/>
    <n v="2090"/>
    <n v="4093.5"/>
    <n v="2737"/>
    <n v="5046.25"/>
    <n v="5063"/>
    <n v="2138.5"/>
    <n v="4606.5"/>
    <n v="1801.75"/>
    <n v="3564"/>
    <n v="3231.4375"/>
    <n v="1965.5"/>
    <n v="2786"/>
    <n v="42.125"/>
    <n v="1070"/>
    <n v="157.75"/>
    <n v="930.5"/>
    <n v="286"/>
    <n v="1316.875"/>
    <m/>
    <m/>
    <n v="55193.4375"/>
    <n v="20.9"/>
    <n v="0"/>
    <x v="2"/>
  </r>
  <r>
    <x v="625"/>
    <n v="6776.5"/>
    <n v="5709"/>
    <n v="2267"/>
    <n v="3946.5"/>
    <n v="2494"/>
    <n v="4872.1875"/>
    <n v="4329"/>
    <n v="2909.5"/>
    <n v="4692.5"/>
    <n v="1492.75"/>
    <n v="4321"/>
    <n v="4178.625"/>
    <n v="2024.5"/>
    <n v="2596.5"/>
    <n v="41.9375"/>
    <n v="964"/>
    <n v="159.25"/>
    <n v="946"/>
    <n v="213.5"/>
    <n v="1237.625"/>
    <m/>
    <m/>
    <n v="56171.875"/>
    <n v="20.6"/>
    <n v="0"/>
    <x v="2"/>
  </r>
  <r>
    <x v="626"/>
    <n v="6797.75"/>
    <n v="5687.5"/>
    <n v="2286"/>
    <n v="3992.5"/>
    <n v="2597"/>
    <n v="5253.4375"/>
    <n v="3489"/>
    <n v="3634"/>
    <n v="4748"/>
    <n v="1380"/>
    <n v="4548"/>
    <n v="4473.375"/>
    <n v="2704"/>
    <n v="2442.25"/>
    <n v="41.9375"/>
    <n v="897"/>
    <n v="221.5"/>
    <n v="948"/>
    <n v="337"/>
    <n v="1101.1875"/>
    <m/>
    <m/>
    <n v="57579.4375"/>
    <n v="20.7"/>
    <n v="0"/>
    <x v="2"/>
  </r>
  <r>
    <x v="627"/>
    <n v="6937"/>
    <n v="5738"/>
    <n v="2329"/>
    <n v="4376.5"/>
    <n v="2637"/>
    <n v="3712.25"/>
    <n v="4746"/>
    <n v="3709"/>
    <n v="5080.5"/>
    <n v="1582"/>
    <n v="4363.25"/>
    <n v="4545.25"/>
    <n v="2345.5"/>
    <n v="2615.25"/>
    <n v="42.0625"/>
    <n v="982"/>
    <n v="157.625"/>
    <n v="969.5"/>
    <n v="343"/>
    <n v="994.15625"/>
    <m/>
    <m/>
    <n v="57924.34375"/>
    <n v="21.7"/>
    <n v="0"/>
    <x v="2"/>
  </r>
  <r>
    <x v="628"/>
    <n v="7033"/>
    <n v="5556"/>
    <n v="1986.5"/>
    <n v="4525.5"/>
    <n v="2525"/>
    <n v="3763.25"/>
    <n v="5102"/>
    <n v="3064.5"/>
    <n v="4788"/>
    <n v="1772.5"/>
    <n v="4090.75"/>
    <n v="4314.4375"/>
    <n v="2084.5"/>
    <n v="2305.5"/>
    <n v="42"/>
    <n v="952.5"/>
    <n v="157.25"/>
    <n v="956"/>
    <n v="342"/>
    <n v="1012.84375"/>
    <m/>
    <m/>
    <n v="59389.53125"/>
    <n v="21.8"/>
    <n v="0"/>
    <x v="2"/>
  </r>
  <r>
    <x v="629"/>
    <n v="6691.75"/>
    <n v="4703.5"/>
    <n v="2230"/>
    <n v="4123.5"/>
    <n v="2366"/>
    <n v="4906.6875"/>
    <n v="5157"/>
    <n v="2014"/>
    <n v="4335"/>
    <n v="1584.5"/>
    <n v="3810"/>
    <n v="4098.3125"/>
    <n v="2263.5"/>
    <n v="2277.25"/>
    <n v="42.125"/>
    <n v="930.5"/>
    <n v="158"/>
    <n v="1011"/>
    <n v="362"/>
    <n v="892.125"/>
    <m/>
    <m/>
    <n v="56707.25"/>
    <n v="21.6"/>
    <n v="0"/>
    <x v="2"/>
  </r>
  <r>
    <x v="630"/>
    <n v="6081"/>
    <n v="4481.5"/>
    <n v="1948"/>
    <n v="3511.5"/>
    <n v="2524"/>
    <n v="5119.0625"/>
    <n v="3939"/>
    <n v="3064.5"/>
    <n v="3359.5"/>
    <n v="1296.5"/>
    <n v="3566.5"/>
    <n v="3108.25"/>
    <n v="2098.5"/>
    <n v="2424.25"/>
    <n v="42.0625"/>
    <n v="1005.5"/>
    <n v="157.375"/>
    <n v="1050"/>
    <n v="364.5"/>
    <n v="799.4375"/>
    <m/>
    <m/>
    <n v="52003.9375"/>
    <n v="24.7"/>
    <n v="0"/>
    <x v="2"/>
  </r>
  <r>
    <x v="631"/>
    <n v="6384"/>
    <n v="5261.5"/>
    <n v="1995"/>
    <n v="3686"/>
    <n v="2661"/>
    <n v="4787.4375"/>
    <n v="3722"/>
    <n v="3588"/>
    <n v="4799.5"/>
    <n v="1512.5"/>
    <n v="3402.75"/>
    <n v="2953.75"/>
    <n v="2079"/>
    <n v="2403.75"/>
    <n v="42.0625"/>
    <n v="1053"/>
    <n v="157.875"/>
    <n v="1053.5"/>
    <n v="351"/>
    <n v="1548.0625"/>
    <m/>
    <m/>
    <n v="56728.6875"/>
    <n v="24.9"/>
    <n v="0"/>
    <x v="2"/>
  </r>
  <r>
    <x v="632"/>
    <n v="6377.25"/>
    <n v="5323"/>
    <n v="2072"/>
    <n v="3508"/>
    <n v="2587"/>
    <n v="3587.75"/>
    <n v="4848"/>
    <n v="3543"/>
    <n v="4833.5"/>
    <n v="1531"/>
    <n v="3383.25"/>
    <n v="3112.1875"/>
    <n v="2039"/>
    <n v="2387"/>
    <n v="42.25"/>
    <n v="1017.5"/>
    <n v="158.5"/>
    <n v="997.5"/>
    <n v="350"/>
    <n v="1473"/>
    <m/>
    <m/>
    <n v="56473.1875"/>
    <n v="23.6"/>
    <n v="0"/>
    <x v="2"/>
  </r>
  <r>
    <x v="633"/>
    <n v="6397.25"/>
    <n v="5247"/>
    <n v="2035"/>
    <n v="3440.5"/>
    <n v="2773"/>
    <n v="4479.25"/>
    <n v="5503"/>
    <n v="2752.5"/>
    <n v="4779"/>
    <n v="1739.5"/>
    <n v="3443.5"/>
    <n v="3263.875"/>
    <n v="2308.5"/>
    <n v="2313.5"/>
    <n v="48.5625"/>
    <n v="1057.5"/>
    <n v="156.75"/>
    <n v="1004"/>
    <n v="350.5"/>
    <n v="1443.65625"/>
    <m/>
    <m/>
    <n v="57575.84375"/>
    <n v="24"/>
    <n v="0"/>
    <x v="2"/>
  </r>
  <r>
    <x v="634"/>
    <n v="6552.25"/>
    <n v="5477"/>
    <n v="2050.5"/>
    <n v="3628.5"/>
    <n v="2791"/>
    <n v="4738.8125"/>
    <n v="4637"/>
    <n v="2265.5"/>
    <n v="5058.5"/>
    <n v="1508"/>
    <n v="3432.5"/>
    <n v="4248.0625"/>
    <n v="2106.5"/>
    <n v="2270.25"/>
    <n v="43.4375"/>
    <n v="991"/>
    <n v="158.625"/>
    <n v="1044"/>
    <n v="348"/>
    <n v="1428.34375"/>
    <m/>
    <m/>
    <n v="54777.78125"/>
    <n v="23.8"/>
    <n v="0"/>
    <x v="2"/>
  </r>
  <r>
    <x v="635"/>
    <n v="6354.25"/>
    <n v="5405.5"/>
    <n v="2003"/>
    <n v="3454.5"/>
    <n v="2961"/>
    <n v="4961.375"/>
    <n v="3939"/>
    <n v="3582.5"/>
    <n v="4967"/>
    <n v="1719.5"/>
    <n v="3597.25"/>
    <n v="3525.875"/>
    <n v="2198"/>
    <n v="2393"/>
    <n v="42.375"/>
    <n v="1000"/>
    <n v="158.625"/>
    <n v="1070.5"/>
    <n v="349"/>
    <n v="1603.96875"/>
    <m/>
    <m/>
    <n v="55286.21875"/>
    <n v="24.6"/>
    <n v="0"/>
    <x v="2"/>
  </r>
  <r>
    <x v="636"/>
    <n v="6246.75"/>
    <n v="4948.5"/>
    <n v="2145"/>
    <n v="3529.5"/>
    <n v="2704"/>
    <n v="5738.6875"/>
    <n v="4412"/>
    <n v="1568.5"/>
    <n v="4496.5"/>
    <n v="1392"/>
    <n v="3337.25"/>
    <n v="3992.6875"/>
    <n v="2105"/>
    <n v="2301.25"/>
    <n v="42.6875"/>
    <n v="1023"/>
    <n v="159"/>
    <n v="1042.5"/>
    <n v="361.5"/>
    <n v="1084.875"/>
    <m/>
    <m/>
    <n v="52631.1875"/>
    <n v="23"/>
    <n v="0"/>
    <x v="2"/>
  </r>
  <r>
    <x v="637"/>
    <n v="6287"/>
    <n v="4774"/>
    <n v="2166"/>
    <n v="3532"/>
    <n v="2305"/>
    <n v="3687.9375"/>
    <n v="4882"/>
    <n v="3319"/>
    <n v="3572"/>
    <n v="1271.5"/>
    <n v="3513.25"/>
    <n v="4037.5625"/>
    <n v="1983"/>
    <n v="2224.25"/>
    <n v="42.25"/>
    <n v="924.5"/>
    <n v="158.25"/>
    <n v="986"/>
    <n v="360"/>
    <n v="629.96875"/>
    <m/>
    <m/>
    <n v="50655.46875"/>
    <n v="21"/>
    <n v="0"/>
    <x v="2"/>
  </r>
  <r>
    <x v="638"/>
    <n v="7141.75"/>
    <n v="5206"/>
    <n v="2185.5"/>
    <n v="3547"/>
    <n v="2206"/>
    <n v="4670.0625"/>
    <n v="4903"/>
    <n v="1986"/>
    <n v="4770"/>
    <n v="1238"/>
    <n v="4216.5"/>
    <n v="4500.6875"/>
    <n v="1977.5"/>
    <n v="2237.5"/>
    <n v="56.875"/>
    <n v="938.5"/>
    <n v="157.5"/>
    <n v="991"/>
    <n v="339.5"/>
    <n v="908.71875"/>
    <m/>
    <m/>
    <n v="54177.59375"/>
    <n v="20.399999999999999"/>
    <n v="0"/>
    <x v="2"/>
  </r>
  <r>
    <x v="639"/>
    <n v="7567.75"/>
    <n v="4929.5"/>
    <n v="2163"/>
    <n v="3540.5"/>
    <n v="2219"/>
    <n v="4636.25"/>
    <n v="4249"/>
    <n v="2697.5"/>
    <n v="4875"/>
    <n v="822.5"/>
    <n v="4243.75"/>
    <n v="4704.3125"/>
    <n v="2023.5"/>
    <n v="2954.5"/>
    <n v="46.8125"/>
    <n v="964.5"/>
    <n v="158.5"/>
    <n v="1013"/>
    <n v="343.5"/>
    <n v="975.125"/>
    <m/>
    <m/>
    <n v="55127.5"/>
    <n v="20.100000000000001"/>
    <n v="0"/>
    <x v="2"/>
  </r>
  <r>
    <x v="640"/>
    <n v="7649.25"/>
    <n v="4837.5"/>
    <n v="2206"/>
    <n v="3494.5"/>
    <n v="2231"/>
    <n v="4792.9375"/>
    <n v="4288"/>
    <n v="3660"/>
    <n v="4585.5"/>
    <n v="892.5"/>
    <n v="3759.75"/>
    <n v="4247.8125"/>
    <n v="2183"/>
    <n v="2075.25"/>
    <n v="47.1875"/>
    <n v="929"/>
    <n v="159.75"/>
    <n v="982"/>
    <n v="211.5"/>
    <n v="1050.59375"/>
    <m/>
    <m/>
    <n v="54283.03125"/>
    <n v="19.3"/>
    <n v="0"/>
    <x v="2"/>
  </r>
  <r>
    <x v="641"/>
    <n v="7471.75"/>
    <n v="4719.5"/>
    <n v="2126.5"/>
    <n v="3378"/>
    <n v="2282"/>
    <n v="3000.375"/>
    <n v="4755"/>
    <n v="3498.5"/>
    <n v="4464.5"/>
    <n v="959"/>
    <n v="3188.75"/>
    <n v="3890.4375"/>
    <n v="1993.5"/>
    <n v="2037.25"/>
    <n v="57.6875"/>
    <n v="940"/>
    <n v="158.25"/>
    <n v="1010"/>
    <n v="208"/>
    <n v="977.5"/>
    <m/>
    <m/>
    <n v="51116.5"/>
    <n v="20.8"/>
    <n v="0"/>
    <x v="2"/>
  </r>
  <r>
    <x v="642"/>
    <n v="7018.75"/>
    <n v="5064"/>
    <n v="2140.5"/>
    <n v="3396"/>
    <n v="2296"/>
    <n v="4157.5"/>
    <n v="5353"/>
    <n v="3155"/>
    <n v="4277.5"/>
    <n v="953.5"/>
    <n v="3748.25"/>
    <n v="4199.625"/>
    <n v="2045.5"/>
    <n v="2297.5"/>
    <n v="58.5"/>
    <n v="964.5"/>
    <n v="158.25"/>
    <n v="1037"/>
    <n v="208.5"/>
    <n v="956.625"/>
    <m/>
    <m/>
    <n v="53486"/>
    <n v="21.1"/>
    <n v="0"/>
    <x v="2"/>
  </r>
  <r>
    <x v="643"/>
    <n v="6624.25"/>
    <n v="4553.5"/>
    <n v="2129"/>
    <n v="3387"/>
    <n v="2285"/>
    <n v="4541"/>
    <n v="3943"/>
    <n v="2153.5"/>
    <n v="3417"/>
    <n v="861"/>
    <n v="3562"/>
    <n v="3894.1875"/>
    <n v="2035.5"/>
    <n v="2241.25"/>
    <n v="60.6875"/>
    <n v="948.5"/>
    <n v="157.125"/>
    <n v="1048"/>
    <n v="219"/>
    <n v="691.9375"/>
    <m/>
    <m/>
    <n v="48752.4375"/>
    <n v="21.4"/>
    <n v="0"/>
    <x v="2"/>
  </r>
  <r>
    <x v="644"/>
    <n v="6688.5"/>
    <n v="4639"/>
    <n v="2233.5"/>
    <n v="3358.5"/>
    <n v="2090"/>
    <n v="4519"/>
    <n v="2484"/>
    <n v="3463.5"/>
    <n v="3202"/>
    <n v="933.5"/>
    <n v="3798"/>
    <n v="4365.125"/>
    <n v="1937.5"/>
    <n v="1980"/>
    <n v="63.5625"/>
    <n v="913"/>
    <n v="157.875"/>
    <n v="982.5"/>
    <n v="214.5"/>
    <n v="664.28125"/>
    <m/>
    <m/>
    <n v="48687.84375"/>
    <n v="18.600000000000001"/>
    <n v="0"/>
    <x v="2"/>
  </r>
  <r>
    <x v="645"/>
    <n v="6857.5"/>
    <n v="5349.5"/>
    <n v="2248"/>
    <n v="3773.5"/>
    <n v="1979"/>
    <n v="4270.875"/>
    <n v="2923"/>
    <n v="3594.5"/>
    <n v="4085.5"/>
    <n v="984"/>
    <n v="4527.75"/>
    <n v="4441"/>
    <n v="2039"/>
    <n v="2252"/>
    <n v="65.75"/>
    <n v="922.5"/>
    <n v="177.875"/>
    <n v="924"/>
    <n v="199"/>
    <n v="863.03125"/>
    <m/>
    <m/>
    <n v="52477.28125"/>
    <n v="17.100000000000001"/>
    <n v="0"/>
    <x v="2"/>
  </r>
  <r>
    <x v="646"/>
    <n v="6294.75"/>
    <n v="5195.5"/>
    <n v="2104"/>
    <n v="3556"/>
    <n v="2124"/>
    <n v="3534.3125"/>
    <n v="4038"/>
    <n v="3641.5"/>
    <n v="4149"/>
    <n v="927.5"/>
    <n v="3296.5"/>
    <n v="3787.875"/>
    <n v="1879.5"/>
    <n v="2769.75"/>
    <n v="64.1875"/>
    <n v="964.5"/>
    <n v="158.375"/>
    <n v="970"/>
    <n v="208.5"/>
    <n v="924.03125"/>
    <m/>
    <m/>
    <n v="50587.78125"/>
    <n v="19.2"/>
    <n v="0"/>
    <x v="2"/>
  </r>
  <r>
    <x v="647"/>
    <n v="6054.5"/>
    <n v="5192"/>
    <n v="2031"/>
    <n v="3695"/>
    <n v="2400"/>
    <n v="4602.9375"/>
    <n v="5329"/>
    <n v="1514"/>
    <n v="4270.5"/>
    <n v="929.5"/>
    <n v="3189.5"/>
    <n v="3369"/>
    <n v="1923"/>
    <n v="2260.75"/>
    <n v="42.4375"/>
    <n v="986.5"/>
    <n v="159.5"/>
    <n v="1007"/>
    <n v="210.5"/>
    <n v="1062.15625"/>
    <m/>
    <m/>
    <n v="50228.78125"/>
    <n v="21.6"/>
    <n v="0"/>
    <x v="2"/>
  </r>
  <r>
    <x v="648"/>
    <n v="5745.5"/>
    <n v="5065.5"/>
    <n v="1947.5"/>
    <n v="3223.5"/>
    <n v="2475"/>
    <n v="2662.6875"/>
    <n v="6323"/>
    <n v="2009"/>
    <n v="4268"/>
    <n v="1018.5"/>
    <n v="3411.75"/>
    <n v="2906.375"/>
    <n v="2236.5"/>
    <n v="2153.25"/>
    <n v="60.0625"/>
    <n v="1017"/>
    <n v="175.25"/>
    <n v="1022"/>
    <n v="204.5"/>
    <n v="1250.59375"/>
    <m/>
    <m/>
    <n v="49175.46875"/>
    <n v="22.6"/>
    <n v="0"/>
    <x v="2"/>
  </r>
  <r>
    <x v="649"/>
    <n v="5835.75"/>
    <n v="4975.5"/>
    <n v="2017.5"/>
    <n v="3363.5"/>
    <n v="2469"/>
    <n v="2416.75"/>
    <n v="5720"/>
    <n v="1163.5"/>
    <n v="3497.5"/>
    <n v="986"/>
    <n v="3153"/>
    <n v="2957"/>
    <n v="1970.5"/>
    <n v="2323.75"/>
    <n v="63.9375"/>
    <n v="1038.5"/>
    <n v="158"/>
    <n v="1016.5"/>
    <n v="217.5"/>
    <n v="781.34375"/>
    <m/>
    <m/>
    <n v="46125.03125"/>
    <n v="22.5"/>
    <n v="0"/>
    <x v="2"/>
  </r>
  <r>
    <x v="650"/>
    <n v="6066.75"/>
    <n v="3988"/>
    <n v="2124.5"/>
    <n v="3493"/>
    <n v="2576"/>
    <n v="2290.8125"/>
    <n v="4015"/>
    <n v="3032.5"/>
    <n v="3969.5"/>
    <n v="904"/>
    <n v="3045.5"/>
    <n v="3799.1875"/>
    <n v="2195"/>
    <n v="2286"/>
    <n v="59.75"/>
    <n v="994"/>
    <n v="157"/>
    <n v="1068"/>
    <n v="225.5"/>
    <n v="772.21875"/>
    <m/>
    <m/>
    <n v="47062.21875"/>
    <n v="23.4"/>
    <n v="0"/>
    <x v="2"/>
  </r>
  <r>
    <x v="651"/>
    <n v="5286.5"/>
    <n v="4112.5"/>
    <n v="1862"/>
    <n v="3168.5"/>
    <n v="2318"/>
    <n v="2407.25"/>
    <n v="1707"/>
    <n v="5071"/>
    <n v="2891"/>
    <n v="986"/>
    <n v="3911.5"/>
    <n v="3269.3125"/>
    <n v="2050.5"/>
    <n v="2216.5"/>
    <n v="62.625"/>
    <n v="997"/>
    <n v="168.75"/>
    <n v="997.5"/>
    <n v="224.5"/>
    <n v="628.28125"/>
    <m/>
    <m/>
    <n v="44336.21875"/>
    <n v="21.2"/>
    <n v="0"/>
    <x v="2"/>
  </r>
  <r>
    <x v="652"/>
    <n v="5375"/>
    <n v="4705"/>
    <n v="1849.5"/>
    <n v="3088.5"/>
    <n v="2271"/>
    <n v="2708.6875"/>
    <n v="3131"/>
    <n v="3293.5"/>
    <n v="3099"/>
    <n v="1052.5"/>
    <n v="3637"/>
    <n v="3168.125"/>
    <n v="1956.5"/>
    <n v="2461.25"/>
    <n v="41.5625"/>
    <n v="971.5"/>
    <n v="180.5"/>
    <n v="973.5"/>
    <n v="214.5"/>
    <n v="775.65625"/>
    <m/>
    <m/>
    <n v="44953.78125"/>
    <n v="20.5"/>
    <n v="0"/>
    <x v="2"/>
  </r>
  <r>
    <x v="653"/>
    <n v="5925.75"/>
    <n v="5159"/>
    <n v="2002"/>
    <n v="3148.5"/>
    <n v="2360"/>
    <n v="2585.6875"/>
    <n v="3893"/>
    <n v="937"/>
    <n v="4363.5"/>
    <n v="1085"/>
    <n v="3005.5"/>
    <n v="3059"/>
    <n v="2052.5"/>
    <n v="2330.25"/>
    <n v="42.0625"/>
    <n v="1016.5"/>
    <n v="157.875"/>
    <n v="1004.5"/>
    <n v="218.5"/>
    <n v="1047.78125"/>
    <m/>
    <m/>
    <n v="45393.90625"/>
    <n v="21.3"/>
    <n v="0"/>
    <x v="2"/>
  </r>
  <r>
    <x v="654"/>
    <n v="5638.25"/>
    <n v="5107.5"/>
    <n v="1876"/>
    <n v="3087.5"/>
    <n v="2406"/>
    <n v="2372"/>
    <n v="5114"/>
    <n v="850.5"/>
    <n v="4225"/>
    <n v="1162"/>
    <n v="3443"/>
    <n v="2944.1875"/>
    <n v="2185"/>
    <n v="2233.75"/>
    <n v="60.75"/>
    <n v="1027.5"/>
    <n v="159"/>
    <n v="1018"/>
    <n v="215.5"/>
    <n v="1337.40625"/>
    <m/>
    <m/>
    <n v="46462.84375"/>
    <n v="21.9"/>
    <n v="0"/>
    <x v="2"/>
  </r>
  <r>
    <x v="655"/>
    <n v="5812.75"/>
    <n v="5216"/>
    <n v="1859.5"/>
    <n v="3126"/>
    <n v="2545"/>
    <n v="2312.3125"/>
    <n v="5373"/>
    <n v="932.5"/>
    <n v="4093.5"/>
    <n v="1007.5"/>
    <n v="3691.25"/>
    <n v="3099.3125"/>
    <n v="2309"/>
    <n v="2227.5"/>
    <n v="60.3125"/>
    <n v="1037"/>
    <n v="157.625"/>
    <n v="1074.5"/>
    <n v="187.5"/>
    <n v="1384.1875"/>
    <m/>
    <m/>
    <n v="47506.25"/>
    <n v="22.8"/>
    <n v="0"/>
    <x v="2"/>
  </r>
  <r>
    <x v="656"/>
    <n v="6080.25"/>
    <n v="5400"/>
    <n v="1846.5"/>
    <n v="3354.5"/>
    <n v="2781"/>
    <n v="2336"/>
    <n v="5266"/>
    <n v="1066.5"/>
    <n v="4488.5"/>
    <n v="990.5"/>
    <n v="3018.75"/>
    <n v="3094.3125"/>
    <n v="2253"/>
    <n v="2765"/>
    <n v="60.0625"/>
    <n v="1040.5"/>
    <n v="158.25"/>
    <n v="1060.5"/>
    <n v="189"/>
    <n v="1529.53125"/>
    <m/>
    <m/>
    <n v="48778.65625"/>
    <n v="23.9"/>
    <n v="0"/>
    <x v="2"/>
  </r>
  <r>
    <x v="657"/>
    <n v="5850.5"/>
    <n v="4538"/>
    <n v="1938.5"/>
    <n v="3232.5"/>
    <n v="2751"/>
    <n v="2326"/>
    <n v="5139"/>
    <n v="1220.5"/>
    <n v="4173.5"/>
    <n v="900"/>
    <n v="3260.25"/>
    <n v="3461.375"/>
    <n v="2188.5"/>
    <n v="2553.5"/>
    <n v="60.5"/>
    <n v="1051.5"/>
    <n v="156.75"/>
    <n v="1067.5"/>
    <n v="200"/>
    <n v="1246.15625"/>
    <m/>
    <m/>
    <n v="47315.53125"/>
    <n v="25.1"/>
    <n v="0"/>
    <x v="2"/>
  </r>
  <r>
    <x v="658"/>
    <n v="5806"/>
    <n v="4505"/>
    <n v="1870.5"/>
    <n v="3248.5"/>
    <n v="2407"/>
    <n v="2347.375"/>
    <n v="6011"/>
    <n v="2311"/>
    <n v="3823.5"/>
    <n v="992"/>
    <n v="3451.75"/>
    <n v="3243.125"/>
    <n v="2382.5"/>
    <n v="2124.75"/>
    <n v="47.5"/>
    <n v="1036.5"/>
    <n v="170"/>
    <n v="1145"/>
    <n v="205"/>
    <n v="820.53125"/>
    <m/>
    <m/>
    <n v="47948.53125"/>
    <n v="26.8"/>
    <n v="0"/>
    <x v="2"/>
  </r>
  <r>
    <x v="659"/>
    <n v="6433.25"/>
    <n v="5424"/>
    <n v="1979"/>
    <n v="3401.5"/>
    <n v="2487"/>
    <n v="2350.3125"/>
    <n v="6482"/>
    <n v="2731"/>
    <n v="5175"/>
    <n v="1045"/>
    <n v="2973"/>
    <n v="3494.75"/>
    <n v="2663"/>
    <n v="2664.25"/>
    <n v="58.0625"/>
    <n v="1098.5"/>
    <n v="173.875"/>
    <n v="1170"/>
    <n v="194.5"/>
    <n v="1750.8125"/>
    <m/>
    <m/>
    <n v="53748.8125"/>
    <n v="25.4"/>
    <n v="0"/>
    <x v="2"/>
  </r>
  <r>
    <x v="660"/>
    <n v="6354.25"/>
    <n v="5825"/>
    <n v="2091.5"/>
    <n v="3356"/>
    <n v="2519"/>
    <n v="2507.9375"/>
    <n v="5921"/>
    <n v="1733.5"/>
    <n v="5513.5"/>
    <n v="1508"/>
    <n v="3242.75"/>
    <n v="3275.8125"/>
    <n v="2484"/>
    <n v="2411.25"/>
    <n v="51.0625"/>
    <n v="1067.5"/>
    <n v="158.375"/>
    <n v="1185"/>
    <n v="190"/>
    <n v="1819.5625"/>
    <m/>
    <m/>
    <n v="53215"/>
    <n v="25.7"/>
    <n v="0"/>
    <x v="2"/>
  </r>
  <r>
    <x v="661"/>
    <n v="6741"/>
    <n v="5734.5"/>
    <n v="2399.5"/>
    <n v="3715.5"/>
    <n v="2449"/>
    <n v="2483.25"/>
    <n v="6150"/>
    <n v="2683"/>
    <n v="5249"/>
    <n v="1725.5"/>
    <n v="4708.25"/>
    <n v="4318.1875"/>
    <n v="2443.5"/>
    <n v="2298.5"/>
    <n v="75.9375"/>
    <n v="1097"/>
    <n v="177"/>
    <n v="1105"/>
    <n v="180.5"/>
    <n v="1184.21875"/>
    <m/>
    <m/>
    <n v="56918.34375"/>
    <n v="22.9"/>
    <n v="0"/>
    <x v="2"/>
  </r>
  <r>
    <x v="662"/>
    <n v="6615.5"/>
    <n v="5689.5"/>
    <n v="2550"/>
    <n v="3569.5"/>
    <n v="2146"/>
    <n v="2438.9375"/>
    <n v="5993"/>
    <n v="2026.5"/>
    <n v="5005"/>
    <n v="1551.5"/>
    <n v="4528.5"/>
    <n v="4329.625"/>
    <n v="2072.5"/>
    <n v="2164.75"/>
    <n v="51.5"/>
    <n v="983.5"/>
    <n v="159.25"/>
    <n v="1039.5"/>
    <n v="178.5"/>
    <n v="1051.6875"/>
    <m/>
    <m/>
    <n v="54144.75"/>
    <n v="21.1"/>
    <n v="0"/>
    <x v="2"/>
  </r>
  <r>
    <x v="663"/>
    <n v="6374.75"/>
    <n v="5430"/>
    <n v="2450.5"/>
    <n v="3291"/>
    <n v="2040"/>
    <n v="2352.0625"/>
    <n v="6113"/>
    <n v="2703"/>
    <n v="4514.5"/>
    <n v="1561"/>
    <n v="2895.5"/>
    <n v="4265.5"/>
    <n v="2068.5"/>
    <n v="2686.75"/>
    <n v="57.125"/>
    <n v="1003.5"/>
    <n v="174"/>
    <n v="981"/>
    <n v="177"/>
    <n v="926.625"/>
    <m/>
    <m/>
    <n v="52065.3125"/>
    <n v="19.399999999999999"/>
    <n v="0"/>
    <x v="2"/>
  </r>
  <r>
    <x v="664"/>
    <n v="6143.5"/>
    <n v="4637.5"/>
    <n v="2293.5"/>
    <n v="3260"/>
    <n v="2005"/>
    <n v="2361.0625"/>
    <n v="5569"/>
    <n v="1125.5"/>
    <n v="3958.5"/>
    <n v="1343.5"/>
    <n v="2615"/>
    <n v="3384.25"/>
    <n v="2061"/>
    <n v="2634.25"/>
    <n v="46.9375"/>
    <n v="949"/>
    <n v="158.125"/>
    <n v="990.5"/>
    <n v="186.5"/>
    <n v="856.5625"/>
    <m/>
    <m/>
    <n v="46579.1875"/>
    <n v="21.4"/>
    <n v="0"/>
    <x v="2"/>
  </r>
  <r>
    <x v="665"/>
    <n v="5884"/>
    <n v="4426"/>
    <n v="2324"/>
    <n v="3073.5"/>
    <n v="2127"/>
    <n v="2165.4375"/>
    <n v="5588"/>
    <n v="1233"/>
    <n v="2936"/>
    <n v="1256"/>
    <n v="3368.75"/>
    <n v="2939.75"/>
    <n v="2041.5"/>
    <n v="2441.5"/>
    <n v="51.5625"/>
    <n v="975.5"/>
    <n v="156.375"/>
    <n v="1046"/>
    <n v="199"/>
    <n v="729.75"/>
    <m/>
    <m/>
    <n v="44962.625"/>
    <n v="23.9"/>
    <n v="0"/>
    <x v="2"/>
  </r>
  <r>
    <x v="666"/>
    <n v="6177"/>
    <n v="5432"/>
    <n v="2340"/>
    <n v="3153"/>
    <n v="2237"/>
    <n v="2459.875"/>
    <n v="7003"/>
    <n v="1220.5"/>
    <n v="4433"/>
    <n v="1244.5"/>
    <n v="2773.75"/>
    <n v="2970.4375"/>
    <n v="2027"/>
    <n v="2924.75"/>
    <n v="51.0625"/>
    <n v="1026.5"/>
    <n v="157.75"/>
    <n v="1056.5"/>
    <n v="190.5"/>
    <n v="1480.5"/>
    <m/>
    <m/>
    <n v="50358.625"/>
    <n v="24"/>
    <n v="0"/>
    <x v="2"/>
  </r>
  <r>
    <x v="667"/>
    <n v="6446"/>
    <n v="5639"/>
    <n v="2325"/>
    <n v="3297"/>
    <n v="2428"/>
    <n v="2705.4375"/>
    <n v="6694"/>
    <n v="1087.5"/>
    <n v="5428.5"/>
    <n v="1545"/>
    <n v="3083.25"/>
    <n v="2911.8125"/>
    <n v="2019"/>
    <n v="3493.75"/>
    <n v="44.75"/>
    <n v="1023"/>
    <n v="156.875"/>
    <n v="1021.5"/>
    <n v="192"/>
    <n v="1557.59375"/>
    <m/>
    <m/>
    <n v="53098.96875"/>
    <n v="23.8"/>
    <n v="0"/>
    <x v="2"/>
  </r>
  <r>
    <x v="668"/>
    <n v="5878.75"/>
    <n v="5154.5"/>
    <n v="1863.5"/>
    <n v="3487"/>
    <n v="2521"/>
    <n v="2466.3125"/>
    <n v="6167"/>
    <n v="2532"/>
    <n v="4849"/>
    <n v="1465.5"/>
    <n v="3522.75"/>
    <n v="2924.125"/>
    <n v="2066"/>
    <n v="3093.75"/>
    <n v="45"/>
    <n v="1022"/>
    <n v="158.25"/>
    <n v="1029.5"/>
    <n v="186"/>
    <n v="1588.9375"/>
    <m/>
    <m/>
    <n v="52020.875"/>
    <n v="23.9"/>
    <n v="0"/>
    <x v="2"/>
  </r>
  <r>
    <x v="669"/>
    <n v="5689"/>
    <n v="5130"/>
    <n v="1879"/>
    <n v="3482"/>
    <n v="2261"/>
    <n v="2589.4375"/>
    <n v="5705"/>
    <n v="1207.5"/>
    <n v="3977"/>
    <n v="1145"/>
    <n v="3298.5"/>
    <n v="3027.625"/>
    <n v="2487.5"/>
    <n v="2530"/>
    <n v="51.125"/>
    <n v="1190"/>
    <n v="158.25"/>
    <n v="1039.5"/>
    <n v="198"/>
    <n v="1102.71875"/>
    <m/>
    <m/>
    <n v="48148.15625"/>
    <n v="24.3"/>
    <n v="0"/>
    <x v="2"/>
  </r>
  <r>
    <x v="670"/>
    <n v="6039.75"/>
    <n v="5341.5"/>
    <n v="1932"/>
    <n v="3814.5"/>
    <n v="2224"/>
    <n v="2661.75"/>
    <n v="5826"/>
    <n v="1716"/>
    <n v="3743"/>
    <n v="1151"/>
    <n v="3527.25"/>
    <n v="3197.0625"/>
    <n v="2236.5"/>
    <n v="2567.5"/>
    <n v="51.875"/>
    <n v="1188"/>
    <n v="157.5"/>
    <n v="1089.5"/>
    <n v="206.5"/>
    <n v="889.625"/>
    <m/>
    <m/>
    <n v="49560.8125"/>
    <n v="25.4"/>
    <n v="0"/>
    <x v="2"/>
  </r>
  <r>
    <x v="671"/>
    <n v="5659.5"/>
    <n v="4600.5"/>
    <n v="1879"/>
    <n v="3191"/>
    <n v="2296"/>
    <n v="2242.8125"/>
    <n v="5728"/>
    <n v="1763"/>
    <n v="4144"/>
    <n v="1411.5"/>
    <n v="3577.25"/>
    <n v="3133.3125"/>
    <n v="2276"/>
    <n v="2547.75"/>
    <n v="51.125"/>
    <n v="1179"/>
    <n v="158.25"/>
    <n v="1150.5"/>
    <n v="214"/>
    <n v="1380.21875"/>
    <m/>
    <m/>
    <n v="48582.71875"/>
    <n v="26.7"/>
    <n v="0"/>
    <x v="2"/>
  </r>
  <r>
    <x v="672"/>
    <n v="5912"/>
    <n v="4670"/>
    <n v="1838.5"/>
    <n v="3243.5"/>
    <n v="2345"/>
    <n v="2558.0625"/>
    <n v="5676"/>
    <n v="1372"/>
    <n v="4042.5"/>
    <n v="1352"/>
    <n v="3761.75"/>
    <n v="3172.9375"/>
    <n v="2236"/>
    <n v="2678.5"/>
    <n v="45.5"/>
    <n v="1210.5"/>
    <n v="157.25"/>
    <n v="1202.5"/>
    <n v="222"/>
    <n v="974.84375"/>
    <m/>
    <m/>
    <n v="48671.34375"/>
    <n v="28"/>
    <n v="0"/>
    <x v="2"/>
  </r>
  <r>
    <x v="673"/>
    <n v="6684"/>
    <n v="5799"/>
    <n v="1946.5"/>
    <n v="4340"/>
    <n v="2474"/>
    <n v="2759.25"/>
    <n v="6180"/>
    <n v="2209"/>
    <n v="5770.5"/>
    <n v="1255.5"/>
    <n v="3203"/>
    <n v="3432.5625"/>
    <n v="2328.5"/>
    <n v="2561"/>
    <n v="46.4375"/>
    <n v="1275"/>
    <n v="157.625"/>
    <n v="1247"/>
    <n v="200.5"/>
    <n v="2005.40625"/>
    <m/>
    <m/>
    <n v="55874.78125"/>
    <n v="27.4"/>
    <n v="0"/>
    <x v="2"/>
  </r>
  <r>
    <x v="674"/>
    <n v="6215.75"/>
    <n v="5763"/>
    <n v="1912"/>
    <n v="4050"/>
    <n v="3180"/>
    <n v="2432.75"/>
    <n v="6002"/>
    <n v="1365"/>
    <n v="5914"/>
    <n v="1547"/>
    <n v="3407.5"/>
    <n v="3492.1875"/>
    <n v="2448"/>
    <n v="3842.5"/>
    <n v="51.0625"/>
    <n v="1308"/>
    <n v="158"/>
    <n v="1274"/>
    <n v="205.5"/>
    <n v="2050.125"/>
    <m/>
    <m/>
    <n v="56618.375"/>
    <n v="27.8"/>
    <n v="0"/>
    <x v="2"/>
  </r>
  <r>
    <x v="675"/>
    <n v="6922.25"/>
    <n v="6134"/>
    <n v="2193.5"/>
    <n v="4382.5"/>
    <n v="3061"/>
    <n v="2568.875"/>
    <n v="6514"/>
    <n v="2397"/>
    <n v="6356"/>
    <n v="1551"/>
    <n v="3501.75"/>
    <n v="4915.1875"/>
    <n v="2595.5"/>
    <n v="4041.25"/>
    <n v="43.6875"/>
    <n v="1243.5"/>
    <n v="157.125"/>
    <n v="1330"/>
    <n v="199.5"/>
    <n v="1973.625"/>
    <m/>
    <m/>
    <n v="62081.25"/>
    <n v="27.2"/>
    <n v="0"/>
    <x v="2"/>
  </r>
  <r>
    <x v="676"/>
    <n v="7360.5"/>
    <n v="6840.5"/>
    <n v="2415.5"/>
    <n v="5315"/>
    <n v="5284"/>
    <n v="3236.5"/>
    <n v="4740"/>
    <n v="3109.5"/>
    <n v="6218"/>
    <n v="1758"/>
    <n v="3863.5"/>
    <n v="4829.9375"/>
    <n v="2785"/>
    <n v="4945"/>
    <n v="44.5"/>
    <n v="1266.5"/>
    <n v="172.375"/>
    <n v="1416"/>
    <n v="201.5"/>
    <n v="2170.84375"/>
    <m/>
    <m/>
    <n v="67972.65625"/>
    <n v="27"/>
    <n v="1500"/>
    <x v="1"/>
  </r>
  <r>
    <x v="677"/>
    <n v="7502.25"/>
    <n v="6751.5"/>
    <n v="3342.5"/>
    <n v="4747.5"/>
    <n v="5841"/>
    <n v="3359.9375"/>
    <n v="5411"/>
    <n v="4852.5"/>
    <n v="6905"/>
    <n v="1853.5"/>
    <n v="4088"/>
    <n v="5148.3125"/>
    <n v="2902"/>
    <n v="5623.5"/>
    <n v="50.6875"/>
    <n v="1345"/>
    <n v="190"/>
    <n v="1399.5"/>
    <n v="204"/>
    <n v="1995.03125"/>
    <m/>
    <m/>
    <n v="73512.71875"/>
    <n v="28"/>
    <n v="600"/>
    <x v="1"/>
  </r>
  <r>
    <x v="678"/>
    <n v="6487.75"/>
    <n v="5236.5"/>
    <n v="2143.5"/>
    <n v="4093"/>
    <n v="4040"/>
    <n v="2715.375"/>
    <n v="6589"/>
    <n v="1652.5"/>
    <n v="6016.5"/>
    <n v="1539"/>
    <n v="4941.5"/>
    <n v="4776.5625"/>
    <n v="2486.5"/>
    <n v="4977.5"/>
    <n v="51.375"/>
    <n v="1245"/>
    <n v="158.625"/>
    <n v="1322"/>
    <n v="217"/>
    <n v="1446.71875"/>
    <m/>
    <m/>
    <n v="62135.90625"/>
    <n v="27.8"/>
    <n v="0"/>
    <x v="2"/>
  </r>
  <r>
    <x v="679"/>
    <n v="6331"/>
    <n v="5007.5"/>
    <n v="1919.5"/>
    <n v="3800.5"/>
    <n v="4803"/>
    <n v="2927.75"/>
    <n v="6421"/>
    <n v="1608"/>
    <n v="4233"/>
    <n v="1686.5"/>
    <n v="3731.25"/>
    <n v="4417.1875"/>
    <n v="2540"/>
    <n v="4611.75"/>
    <n v="46.25"/>
    <n v="1235.5"/>
    <n v="159.25"/>
    <n v="1343.5"/>
    <n v="220"/>
    <n v="966.78125"/>
    <m/>
    <m/>
    <n v="58009.21875"/>
    <n v="28.3"/>
    <n v="0"/>
    <x v="2"/>
  </r>
  <r>
    <x v="680"/>
    <n v="7525"/>
    <n v="6458.5"/>
    <n v="2135.5"/>
    <n v="4355"/>
    <n v="5542"/>
    <n v="3455.375"/>
    <n v="7919"/>
    <n v="2923"/>
    <n v="5807"/>
    <n v="1681.5"/>
    <n v="3754.25"/>
    <n v="4566.5"/>
    <n v="2881.5"/>
    <n v="4806.75"/>
    <n v="53.75"/>
    <n v="1285"/>
    <n v="164.75"/>
    <n v="1261.5"/>
    <n v="201.5"/>
    <n v="2093.46875"/>
    <m/>
    <m/>
    <n v="68870.84375"/>
    <n v="28.9"/>
    <n v="0"/>
    <x v="2"/>
  </r>
  <r>
    <x v="681"/>
    <n v="7614.5"/>
    <n v="6565"/>
    <n v="2768.5"/>
    <n v="4907"/>
    <n v="6012"/>
    <n v="3797.125"/>
    <n v="7393"/>
    <n v="3286"/>
    <n v="6037"/>
    <n v="1873"/>
    <n v="3848.5"/>
    <n v="5042.9375"/>
    <n v="3377.5"/>
    <n v="5269"/>
    <n v="54.3125"/>
    <n v="1324.5"/>
    <n v="180"/>
    <n v="1147.5"/>
    <n v="204"/>
    <n v="1962.15625"/>
    <m/>
    <m/>
    <n v="72663.53125"/>
    <n v="26.6"/>
    <n v="0"/>
    <x v="2"/>
  </r>
  <r>
    <x v="682"/>
    <n v="7950.75"/>
    <n v="7080"/>
    <n v="2212.5"/>
    <n v="4827"/>
    <n v="6189"/>
    <n v="3891.75"/>
    <n v="8336"/>
    <n v="3490"/>
    <n v="5791.5"/>
    <n v="1804.5"/>
    <n v="3345.75"/>
    <n v="6010.4375"/>
    <n v="3654"/>
    <n v="5193"/>
    <n v="54.375"/>
    <n v="1283.5"/>
    <n v="157.125"/>
    <n v="1121"/>
    <n v="200.5"/>
    <n v="1820.3125"/>
    <m/>
    <m/>
    <n v="74413"/>
    <n v="26.3"/>
    <n v="0"/>
    <x v="2"/>
  </r>
  <r>
    <x v="683"/>
    <n v="8120"/>
    <n v="6387"/>
    <n v="2176"/>
    <n v="4430"/>
    <n v="6004"/>
    <n v="4437.75"/>
    <n v="7801"/>
    <n v="3292"/>
    <n v="5481.5"/>
    <n v="1961.5"/>
    <n v="3845.5"/>
    <n v="6458.4375"/>
    <n v="3665"/>
    <n v="4866"/>
    <n v="52.5625"/>
    <n v="1414"/>
    <n v="157.75"/>
    <n v="1158.5"/>
    <n v="204"/>
    <n v="1934.84375"/>
    <m/>
    <m/>
    <n v="73847.34375"/>
    <n v="26.5"/>
    <n v="0"/>
    <x v="2"/>
  </r>
  <r>
    <x v="684"/>
    <n v="8646.25"/>
    <n v="6667.5"/>
    <n v="2815"/>
    <n v="4731.5"/>
    <n v="6283"/>
    <n v="4929.25"/>
    <n v="6950"/>
    <n v="2369.5"/>
    <n v="5586"/>
    <n v="1932"/>
    <n v="3867.5"/>
    <n v="6412.875"/>
    <n v="2957"/>
    <n v="4394.5"/>
    <n v="50.6875"/>
    <n v="1491.5"/>
    <n v="157.375"/>
    <n v="1233.5"/>
    <n v="221"/>
    <n v="2044.6875"/>
    <m/>
    <m/>
    <n v="73740.625"/>
    <n v="28"/>
    <n v="0"/>
    <x v="2"/>
  </r>
  <r>
    <x v="685"/>
    <n v="7941.5"/>
    <n v="5332.5"/>
    <n v="1922.5"/>
    <n v="4163"/>
    <n v="5246"/>
    <n v="7463.75"/>
    <n v="3982"/>
    <n v="2729"/>
    <n v="4662"/>
    <n v="1631.5"/>
    <n v="3599.25"/>
    <n v="5311.75"/>
    <n v="2351"/>
    <n v="4068.75"/>
    <n v="47"/>
    <n v="1252"/>
    <n v="156.5"/>
    <n v="1228.5"/>
    <n v="226.5"/>
    <n v="1657.125"/>
    <m/>
    <m/>
    <n v="64972.125"/>
    <n v="29.3"/>
    <n v="0"/>
    <x v="2"/>
  </r>
  <r>
    <x v="686"/>
    <n v="7827.75"/>
    <n v="5234"/>
    <n v="1975.5"/>
    <n v="4398"/>
    <n v="5607"/>
    <n v="4336.9375"/>
    <n v="3523"/>
    <n v="4776"/>
    <n v="4201"/>
    <n v="1641"/>
    <n v="3465.25"/>
    <n v="5429.875"/>
    <n v="2394.5"/>
    <n v="3983"/>
    <n v="45.625"/>
    <n v="1246"/>
    <n v="157.125"/>
    <n v="1206"/>
    <n v="228.5"/>
    <n v="1090.75"/>
    <m/>
    <m/>
    <n v="62766.8125"/>
    <n v="29.9"/>
    <n v="0"/>
    <x v="2"/>
  </r>
  <r>
    <x v="687"/>
    <n v="8761.25"/>
    <n v="6637.5"/>
    <n v="2160"/>
    <n v="4650"/>
    <n v="4861"/>
    <n v="3974.5"/>
    <n v="6601"/>
    <n v="5534.5"/>
    <n v="5626.5"/>
    <n v="1688"/>
    <n v="5243.25"/>
    <n v="7153.4375"/>
    <n v="2878"/>
    <n v="4279"/>
    <n v="44.6875"/>
    <n v="1204.5"/>
    <n v="175.25"/>
    <n v="1068.5"/>
    <n v="182"/>
    <n v="1703.4375"/>
    <m/>
    <m/>
    <n v="74426.3125"/>
    <n v="25.4"/>
    <n v="0"/>
    <x v="2"/>
  </r>
  <r>
    <x v="688"/>
    <n v="9931.75"/>
    <n v="7810"/>
    <n v="3523.5"/>
    <n v="5104.5"/>
    <n v="5949"/>
    <n v="7895.25"/>
    <n v="8723"/>
    <n v="4385"/>
    <n v="6494"/>
    <n v="1936.5"/>
    <n v="4194.75"/>
    <n v="6552.0625"/>
    <n v="3133.5"/>
    <n v="5000.75"/>
    <n v="65.1875"/>
    <n v="1612"/>
    <n v="211.375"/>
    <n v="1154"/>
    <n v="1154"/>
    <n v="2101.1875"/>
    <m/>
    <m/>
    <n v="86931.3125"/>
    <n v="26.8"/>
    <n v="0"/>
    <x v="2"/>
  </r>
  <r>
    <x v="689"/>
    <n v="10314.25"/>
    <n v="8312"/>
    <n v="3361.5"/>
    <n v="5300.5"/>
    <n v="6377"/>
    <n v="10577.625"/>
    <n v="7541"/>
    <n v="3021"/>
    <n v="6910.5"/>
    <n v="1959"/>
    <n v="5527.5"/>
    <n v="7503.9375"/>
    <n v="3074.5"/>
    <n v="4590.75"/>
    <n v="65.9375"/>
    <n v="1569.5"/>
    <n v="200.875"/>
    <n v="1202.5"/>
    <n v="1202.5"/>
    <n v="2073.875"/>
    <m/>
    <m/>
    <n v="90686.25"/>
    <n v="27"/>
    <n v="0"/>
    <x v="2"/>
  </r>
  <r>
    <x v="690"/>
    <n v="11081.5"/>
    <n v="8098.5"/>
    <n v="3564"/>
    <n v="5901"/>
    <n v="6575"/>
    <n v="9073.375"/>
    <n v="8217"/>
    <n v="2252"/>
    <n v="7011"/>
    <n v="2040"/>
    <n v="6578.75"/>
    <n v="7758.8125"/>
    <n v="3149.5"/>
    <n v="5139.5"/>
    <n v="65.0625"/>
    <n v="1559.5"/>
    <n v="211"/>
    <n v="1207.5"/>
    <n v="1207.5"/>
    <n v="1926.375"/>
    <m/>
    <m/>
    <n v="92616.875"/>
    <n v="26.7"/>
    <n v="0"/>
    <x v="2"/>
  </r>
  <r>
    <x v="691"/>
    <n v="9039.75"/>
    <n v="7000"/>
    <n v="3132"/>
    <n v="5661"/>
    <n v="6618"/>
    <n v="6949.625"/>
    <n v="4908"/>
    <n v="1897"/>
    <n v="6024"/>
    <n v="1916"/>
    <n v="5133.5"/>
    <n v="7292.6875"/>
    <n v="2775"/>
    <n v="4818"/>
    <n v="44.4375"/>
    <n v="1365"/>
    <n v="156.875"/>
    <n v="1189.5"/>
    <n v="1189.5"/>
    <n v="1851.5625"/>
    <m/>
    <m/>
    <n v="78961.4375"/>
    <n v="27"/>
    <n v="0"/>
    <x v="2"/>
  </r>
  <r>
    <x v="692"/>
    <n v="7652.25"/>
    <n v="6113.5"/>
    <n v="2818.5"/>
    <n v="4522.5"/>
    <n v="4798"/>
    <n v="6789.25"/>
    <n v="4277"/>
    <n v="1745.5"/>
    <n v="5217"/>
    <n v="1709.5"/>
    <n v="3336"/>
    <n v="6229.3125"/>
    <n v="2380"/>
    <n v="4973"/>
    <n v="43.6875"/>
    <n v="1236"/>
    <n v="157.25"/>
    <n v="1087.5"/>
    <n v="1087.5"/>
    <n v="1259"/>
    <m/>
    <m/>
    <n v="67432.25"/>
    <n v="25.9"/>
    <n v="0"/>
    <x v="2"/>
  </r>
  <r>
    <x v="693"/>
    <n v="7463.75"/>
    <n v="6114"/>
    <n v="3399"/>
    <n v="4555"/>
    <n v="4758"/>
    <n v="8146.75"/>
    <n v="3503"/>
    <n v="1642.5"/>
    <n v="4522"/>
    <n v="1690"/>
    <n v="3036.75"/>
    <n v="5748.75"/>
    <n v="2501.5"/>
    <n v="4885.25"/>
    <n v="45.5625"/>
    <n v="1294"/>
    <n v="165.375"/>
    <n v="1098"/>
    <n v="222.5"/>
    <n v="942.5625"/>
    <m/>
    <m/>
    <n v="65734.25"/>
    <n v="26.9"/>
    <n v="0"/>
    <x v="2"/>
  </r>
  <r>
    <x v="694"/>
    <n v="8525.5"/>
    <n v="7235"/>
    <n v="3501.5"/>
    <n v="4932"/>
    <n v="4888"/>
    <n v="8574.375"/>
    <n v="5629"/>
    <n v="1771"/>
    <n v="5776"/>
    <n v="1848.5"/>
    <n v="5443.5"/>
    <n v="7248.625"/>
    <n v="2769"/>
    <n v="5018.5"/>
    <n v="44.4375"/>
    <n v="1355.5"/>
    <n v="156.625"/>
    <n v="1108.5"/>
    <n v="199"/>
    <n v="1718.6875"/>
    <m/>
    <m/>
    <n v="77743.25"/>
    <n v="25.9"/>
    <n v="0"/>
    <x v="2"/>
  </r>
  <r>
    <x v="695"/>
    <n v="8871.5"/>
    <n v="7228.5"/>
    <n v="3615.5"/>
    <n v="5163"/>
    <n v="6106"/>
    <n v="7844.6875"/>
    <n v="7790"/>
    <n v="1916"/>
    <n v="6139"/>
    <n v="2264"/>
    <n v="4891"/>
    <n v="6993.4375"/>
    <n v="3185"/>
    <n v="5120"/>
    <n v="45"/>
    <n v="1531.5"/>
    <n v="159"/>
    <n v="1224"/>
    <n v="206"/>
    <n v="2070.125"/>
    <m/>
    <m/>
    <n v="82363.25"/>
    <n v="27.1"/>
    <n v="0"/>
    <x v="2"/>
  </r>
  <r>
    <x v="696"/>
    <n v="9364.5"/>
    <n v="6768.5"/>
    <n v="3315"/>
    <n v="4965.5"/>
    <n v="5974"/>
    <n v="7887.375"/>
    <n v="6786"/>
    <n v="2250"/>
    <n v="6123"/>
    <n v="2519.5"/>
    <n v="4702.75"/>
    <n v="6953.6875"/>
    <n v="3212"/>
    <n v="4707.5"/>
    <n v="48.25"/>
    <n v="1544"/>
    <n v="167.375"/>
    <n v="1181"/>
    <n v="200"/>
    <n v="1968.25"/>
    <m/>
    <m/>
    <n v="80638.1875"/>
    <n v="26.9"/>
    <n v="0"/>
    <x v="2"/>
  </r>
  <r>
    <x v="697"/>
    <n v="9211"/>
    <n v="6867"/>
    <n v="3398.5"/>
    <n v="5164.5"/>
    <n v="6340"/>
    <n v="9103.9375"/>
    <n v="6966"/>
    <n v="2275.5"/>
    <n v="6176"/>
    <n v="2363"/>
    <n v="6066.5"/>
    <n v="7036.0625"/>
    <n v="2895.5"/>
    <n v="4805.75"/>
    <n v="49.1875"/>
    <n v="1532"/>
    <n v="188"/>
    <n v="1189.5"/>
    <n v="199.5"/>
    <n v="1989.0625"/>
    <m/>
    <m/>
    <n v="83816.5"/>
    <n v="26.8"/>
    <n v="0"/>
    <x v="2"/>
  </r>
  <r>
    <x v="698"/>
    <n v="8903.5"/>
    <n v="6900"/>
    <n v="3338"/>
    <n v="5017.5"/>
    <n v="6245"/>
    <n v="9777.9375"/>
    <n v="6294"/>
    <n v="1946"/>
    <n v="5780"/>
    <n v="2403"/>
    <n v="5983.5"/>
    <n v="6727.5"/>
    <n v="2925.5"/>
    <n v="4650.5"/>
    <n v="48.25"/>
    <n v="1362.5"/>
    <n v="168.875"/>
    <n v="1213.5"/>
    <n v="210"/>
    <n v="2113.0625"/>
    <m/>
    <m/>
    <n v="82008.125"/>
    <n v="27.1"/>
    <n v="0"/>
    <x v="2"/>
  </r>
  <r>
    <x v="699"/>
    <n v="7412"/>
    <n v="6152.5"/>
    <n v="2940.5"/>
    <n v="4732.5"/>
    <n v="4761"/>
    <n v="8050.125"/>
    <n v="5938"/>
    <n v="1803.5"/>
    <n v="5219"/>
    <n v="2015.5"/>
    <n v="6711.25"/>
    <n v="6726.8125"/>
    <n v="2897.5"/>
    <n v="4458"/>
    <n v="48.6875"/>
    <n v="1131"/>
    <n v="159.25"/>
    <n v="1101.5"/>
    <n v="209"/>
    <n v="1246.1875"/>
    <m/>
    <m/>
    <n v="73713.8125"/>
    <n v="25.9"/>
    <n v="0"/>
    <x v="2"/>
  </r>
  <r>
    <x v="700"/>
    <n v="7184.75"/>
    <n v="5995.5"/>
    <n v="3521.5"/>
    <n v="4137.5"/>
    <n v="5881"/>
    <n v="7295.375"/>
    <n v="6423"/>
    <n v="1846"/>
    <n v="4660"/>
    <n v="1801"/>
    <n v="5203.25"/>
    <n v="5572.375"/>
    <n v="2739.5"/>
    <n v="4695.25"/>
    <n v="46.8125"/>
    <n v="1185.5"/>
    <n v="158.375"/>
    <n v="1259"/>
    <n v="226.5"/>
    <n v="1046.0625"/>
    <m/>
    <m/>
    <n v="70878.25"/>
    <n v="28.9"/>
    <n v="0"/>
    <x v="2"/>
  </r>
  <r>
    <x v="701"/>
    <n v="7877.75"/>
    <n v="6893.5"/>
    <n v="3452.5"/>
    <n v="4764.5"/>
    <n v="6982"/>
    <n v="7656.5"/>
    <n v="4812"/>
    <n v="1889"/>
    <n v="5926.5"/>
    <n v="1887.5"/>
    <n v="4631.5"/>
    <n v="6398.5625"/>
    <n v="2822.5"/>
    <n v="4790"/>
    <n v="44.0625"/>
    <n v="1315.5"/>
    <n v="163.25"/>
    <n v="1309"/>
    <n v="227.5"/>
    <n v="2395.0625"/>
    <m/>
    <m/>
    <n v="76238.6875"/>
    <n v="28.7"/>
    <n v="0"/>
    <x v="2"/>
  </r>
  <r>
    <x v="702"/>
    <n v="8474.25"/>
    <n v="7388"/>
    <n v="3467.5"/>
    <n v="5163"/>
    <n v="6428"/>
    <n v="9120"/>
    <n v="6149"/>
    <n v="1711.5"/>
    <n v="6113.5"/>
    <n v="1977"/>
    <n v="5444.75"/>
    <n v="6985.25"/>
    <n v="2782"/>
    <n v="4589"/>
    <n v="55.3125"/>
    <n v="1464.5"/>
    <n v="167.75"/>
    <n v="1268"/>
    <n v="202"/>
    <n v="2273.3125"/>
    <m/>
    <m/>
    <n v="81223.625"/>
    <n v="27.5"/>
    <n v="0"/>
    <x v="2"/>
  </r>
  <r>
    <x v="703"/>
    <n v="9049"/>
    <n v="7281"/>
    <n v="3387"/>
    <n v="4922.5"/>
    <n v="6989"/>
    <n v="9842"/>
    <n v="5607"/>
    <n v="1575.5"/>
    <n v="6058.5"/>
    <n v="1904"/>
    <n v="6076.5"/>
    <n v="7054.3125"/>
    <n v="2680.5"/>
    <n v="4964.25"/>
    <n v="51.5625"/>
    <n v="1370"/>
    <n v="171.25"/>
    <n v="1281.5"/>
    <n v="212.5"/>
    <n v="2323.5"/>
    <m/>
    <m/>
    <n v="82801.375"/>
    <n v="28.4"/>
    <n v="0"/>
    <x v="2"/>
  </r>
  <r>
    <x v="704"/>
    <n v="8987"/>
    <n v="7280.5"/>
    <n v="3380.5"/>
    <n v="5209"/>
    <n v="7041"/>
    <n v="8540.5"/>
    <n v="6222"/>
    <n v="2824"/>
    <n v="6251.5"/>
    <n v="2186"/>
    <n v="6002.5"/>
    <n v="6792.0625"/>
    <n v="2676.5"/>
    <n v="5168.75"/>
    <n v="55"/>
    <n v="1458"/>
    <n v="180.25"/>
    <n v="1308.5"/>
    <n v="203.5"/>
    <n v="2202.9375"/>
    <m/>
    <m/>
    <n v="83970"/>
    <n v="29.1"/>
    <n v="0"/>
    <x v="2"/>
  </r>
  <r>
    <x v="705"/>
    <n v="9146.5"/>
    <n v="7381"/>
    <n v="2719"/>
    <n v="4993"/>
    <n v="7023"/>
    <n v="9111.3125"/>
    <n v="7154"/>
    <n v="2066"/>
    <n v="5592"/>
    <n v="1937"/>
    <n v="5419"/>
    <n v="6694.1875"/>
    <n v="2805"/>
    <n v="4977.75"/>
    <n v="58.0625"/>
    <n v="1625"/>
    <n v="163.5"/>
    <n v="1332"/>
    <n v="199.5"/>
    <n v="2218.25"/>
    <m/>
    <m/>
    <n v="82615.0625"/>
    <n v="28.9"/>
    <n v="0"/>
    <x v="2"/>
  </r>
  <r>
    <x v="706"/>
    <n v="8001.5"/>
    <n v="6459.5"/>
    <n v="2789"/>
    <n v="4677"/>
    <n v="4959"/>
    <n v="8826.0625"/>
    <n v="7004"/>
    <n v="1681.5"/>
    <n v="4900"/>
    <n v="1633"/>
    <n v="5955"/>
    <n v="6728.0625"/>
    <n v="2853.5"/>
    <n v="4780.5"/>
    <n v="54.4375"/>
    <n v="1357.5"/>
    <n v="159.875"/>
    <n v="1175.5"/>
    <n v="207.5"/>
    <n v="1450"/>
    <m/>
    <m/>
    <n v="75652.4375"/>
    <n v="26.6"/>
    <n v="0"/>
    <x v="2"/>
  </r>
  <r>
    <x v="707"/>
    <n v="8174"/>
    <n v="6389"/>
    <n v="2969"/>
    <n v="4949.5"/>
    <n v="5486"/>
    <n v="7948.9375"/>
    <n v="5108"/>
    <n v="1286.5"/>
    <n v="4775.5"/>
    <n v="1661.5"/>
    <n v="6343.75"/>
    <n v="6284"/>
    <n v="2846"/>
    <n v="4659.75"/>
    <n v="46.3125"/>
    <n v="1283.5"/>
    <n v="167.375"/>
    <n v="1264.5"/>
    <n v="156.5"/>
    <n v="919.5"/>
    <m/>
    <m/>
    <n v="72719.125"/>
    <n v="27.2"/>
    <n v="0"/>
    <x v="2"/>
  </r>
  <r>
    <x v="708"/>
    <n v="9837.5"/>
    <n v="7218.5"/>
    <n v="3040"/>
    <n v="5235.5"/>
    <n v="6309"/>
    <n v="8803.75"/>
    <n v="6053"/>
    <n v="1875.5"/>
    <n v="6010.5"/>
    <n v="1935.5"/>
    <n v="8332.25"/>
    <n v="7219.8125"/>
    <n v="2706"/>
    <n v="4615.25"/>
    <n v="42.1875"/>
    <n v="1341.5"/>
    <n v="158.75"/>
    <n v="1362"/>
    <n v="144"/>
    <n v="1699.3125"/>
    <m/>
    <m/>
    <n v="83939.8125"/>
    <n v="26.9"/>
    <n v="0"/>
    <x v="2"/>
  </r>
  <r>
    <x v="709"/>
    <n v="9800.25"/>
    <n v="7508.5"/>
    <n v="2921"/>
    <n v="5384.5"/>
    <n v="6753"/>
    <n v="9580.125"/>
    <n v="6613"/>
    <n v="1952"/>
    <n v="6011.5"/>
    <n v="2226"/>
    <n v="7370.25"/>
    <n v="7210.25"/>
    <n v="2788.5"/>
    <n v="4433.75"/>
    <n v="46.5625"/>
    <n v="1315"/>
    <n v="170.625"/>
    <n v="1389"/>
    <n v="150.5"/>
    <n v="1963.0625"/>
    <m/>
    <m/>
    <n v="85587.375"/>
    <n v="27.4"/>
    <n v="0"/>
    <x v="2"/>
  </r>
  <r>
    <x v="710"/>
    <n v="9259.5"/>
    <n v="7273.5"/>
    <n v="2720"/>
    <n v="5184"/>
    <n v="7511"/>
    <n v="9530.8125"/>
    <n v="8249"/>
    <n v="2169"/>
    <n v="5725.5"/>
    <n v="2120.5"/>
    <n v="4109.5"/>
    <n v="6465.9375"/>
    <n v="2842.5"/>
    <n v="4788.5"/>
    <n v="55.8125"/>
    <n v="1379"/>
    <n v="195.875"/>
    <n v="1374"/>
    <n v="156"/>
    <n v="2202.625"/>
    <m/>
    <m/>
    <n v="83312.5625"/>
    <n v="28.7"/>
    <n v="0"/>
    <x v="2"/>
  </r>
  <r>
    <x v="711"/>
    <n v="9830.5"/>
    <n v="7147.5"/>
    <n v="2663"/>
    <n v="5279"/>
    <n v="6583"/>
    <n v="9792.5"/>
    <n v="8898"/>
    <n v="2612.5"/>
    <n v="5912.5"/>
    <n v="1878.5"/>
    <n v="3298.25"/>
    <n v="6425.6875"/>
    <n v="2757"/>
    <n v="4659.5"/>
    <n v="54.8125"/>
    <n v="1540"/>
    <n v="160.25"/>
    <n v="1394"/>
    <n v="154"/>
    <n v="2772.4375"/>
    <m/>
    <m/>
    <n v="83812.9375"/>
    <n v="29"/>
    <n v="0"/>
    <x v="2"/>
  </r>
  <r>
    <x v="712"/>
    <n v="9822"/>
    <n v="7539.5"/>
    <n v="2723"/>
    <n v="5439.5"/>
    <n v="4665"/>
    <n v="7853.5"/>
    <n v="7875"/>
    <n v="3861"/>
    <n v="5863.5"/>
    <n v="1981.5"/>
    <n v="3459"/>
    <n v="6305.5625"/>
    <n v="2785.5"/>
    <n v="4203.5"/>
    <n v="48.5625"/>
    <n v="1588.5"/>
    <n v="158.375"/>
    <n v="1356.5"/>
    <n v="152"/>
    <n v="2265.6875"/>
    <m/>
    <m/>
    <n v="79946.6875"/>
    <n v="29.1"/>
    <n v="0"/>
    <x v="2"/>
  </r>
  <r>
    <x v="713"/>
    <n v="8404.25"/>
    <n v="6633.5"/>
    <n v="2667"/>
    <n v="5407.5"/>
    <n v="4175"/>
    <n v="5315.6875"/>
    <n v="7814"/>
    <n v="4035.5"/>
    <n v="5337.5"/>
    <n v="1759.5"/>
    <n v="4169"/>
    <n v="6200.0625"/>
    <n v="2909.5"/>
    <n v="4771"/>
    <n v="49.875"/>
    <n v="1489"/>
    <n v="159.875"/>
    <n v="1354.5"/>
    <n v="172"/>
    <n v="1687.5"/>
    <m/>
    <m/>
    <n v="74511.75"/>
    <n v="29.5"/>
    <n v="0"/>
    <x v="2"/>
  </r>
  <r>
    <x v="714"/>
    <n v="8354.5"/>
    <n v="6368.5"/>
    <n v="2862"/>
    <n v="5251.5"/>
    <n v="4362"/>
    <n v="5634.3125"/>
    <n v="8778"/>
    <n v="1706"/>
    <n v="4898"/>
    <n v="1631"/>
    <n v="4696.25"/>
    <n v="6173.875"/>
    <n v="2796.5"/>
    <n v="5398.25"/>
    <n v="49.5625"/>
    <n v="1520.5"/>
    <n v="159.5"/>
    <n v="1268.5"/>
    <n v="171"/>
    <n v="990.8125"/>
    <m/>
    <m/>
    <n v="73070.5625"/>
    <n v="27.8"/>
    <n v="0"/>
    <x v="2"/>
  </r>
  <r>
    <x v="715"/>
    <n v="9516"/>
    <n v="7529.5"/>
    <n v="2834"/>
    <n v="6746.5"/>
    <n v="4665"/>
    <n v="6393.875"/>
    <n v="8291"/>
    <n v="3719"/>
    <n v="5926.5"/>
    <n v="1766.5"/>
    <n v="4771.75"/>
    <n v="6663.125"/>
    <n v="2737"/>
    <n v="5041.5"/>
    <n v="45.125"/>
    <n v="1485"/>
    <n v="167.875"/>
    <n v="1339"/>
    <n v="146.5"/>
    <n v="2302.5625"/>
    <m/>
    <m/>
    <n v="82087.3125"/>
    <n v="28.1"/>
    <n v="0"/>
    <x v="2"/>
  </r>
  <r>
    <x v="716"/>
    <n v="9843.25"/>
    <n v="8731.5"/>
    <n v="3080.5"/>
    <n v="6568.5"/>
    <n v="5568"/>
    <n v="5496.125"/>
    <n v="6467"/>
    <n v="8487"/>
    <n v="6310"/>
    <n v="1845.5"/>
    <n v="6341.5"/>
    <n v="7093.1875"/>
    <n v="2963.5"/>
    <n v="4858.5"/>
    <n v="42.125"/>
    <n v="1616.5"/>
    <n v="159.125"/>
    <n v="1274"/>
    <n v="154"/>
    <n v="3309.0625"/>
    <m/>
    <m/>
    <n v="90208.875"/>
    <n v="27.8"/>
    <n v="0"/>
    <x v="2"/>
  </r>
  <r>
    <x v="717"/>
    <n v="10363"/>
    <n v="9487.5"/>
    <n v="3910.5"/>
    <n v="7645.5"/>
    <n v="7482"/>
    <n v="5802.625"/>
    <n v="6815"/>
    <n v="9446"/>
    <n v="6851.5"/>
    <n v="2205"/>
    <n v="5838.75"/>
    <n v="7328.5625"/>
    <n v="4341.5"/>
    <n v="6236.25"/>
    <n v="60.0625"/>
    <n v="2081.5"/>
    <n v="188.5"/>
    <n v="1189.5"/>
    <n v="214.5"/>
    <n v="5497.0625"/>
    <m/>
    <m/>
    <n v="102984.8125"/>
    <n v="28.2"/>
    <n v="0"/>
    <x v="2"/>
  </r>
  <r>
    <x v="718"/>
    <n v="12914.25"/>
    <n v="10437.5"/>
    <n v="5334.5"/>
    <n v="8559.5"/>
    <n v="7703"/>
    <n v="8368.5625"/>
    <n v="8768"/>
    <n v="11446.5"/>
    <n v="7343.5"/>
    <n v="2324"/>
    <n v="7176.5"/>
    <n v="7336.9375"/>
    <n v="5226.5"/>
    <n v="6650.75"/>
    <n v="183.375"/>
    <n v="2506"/>
    <n v="392.375"/>
    <n v="1218"/>
    <n v="647.5"/>
    <n v="5689.4375"/>
    <m/>
    <m/>
    <n v="120226.6875"/>
    <n v="28.8"/>
    <n v="8"/>
    <x v="1"/>
  </r>
  <r>
    <x v="719"/>
    <n v="12574"/>
    <n v="10440"/>
    <n v="5330"/>
    <n v="7880.5"/>
    <n v="7120"/>
    <n v="8137.9375"/>
    <n v="8645"/>
    <n v="11433.5"/>
    <n v="7289"/>
    <n v="2236.5"/>
    <n v="6511.5"/>
    <n v="7017.4375"/>
    <n v="4940.5"/>
    <n v="6437.25"/>
    <n v="167.125"/>
    <n v="2547.5"/>
    <n v="377.25"/>
    <n v="1279"/>
    <n v="777.5"/>
    <n v="5303"/>
    <m/>
    <m/>
    <n v="116444.5"/>
    <n v="29.3"/>
    <m/>
    <x v="2"/>
  </r>
  <r>
    <x v="720"/>
    <n v="12574"/>
    <n v="10440"/>
    <n v="5330"/>
    <n v="7880.5"/>
    <n v="7120"/>
    <n v="8137.9375"/>
    <n v="8645"/>
    <n v="11433.5"/>
    <n v="7289"/>
    <n v="2236.5"/>
    <n v="6511.5"/>
    <n v="7017.4375"/>
    <n v="4940.5"/>
    <n v="6718.5"/>
    <n v="149"/>
    <n v="2590.5"/>
    <n v="343.875"/>
    <n v="1302"/>
    <n v="871.5"/>
    <n v="4836.6875"/>
    <m/>
    <m/>
    <n v="115203.5"/>
    <n v="30.5"/>
    <n v="11"/>
    <x v="1"/>
  </r>
  <r>
    <x v="721"/>
    <n v="12263.5"/>
    <n v="9410.5"/>
    <n v="5370"/>
    <n v="7992"/>
    <n v="8178"/>
    <n v="8259.625"/>
    <n v="8831"/>
    <n v="11301.5"/>
    <n v="6308.5"/>
    <n v="2306.5"/>
    <n v="5914.5"/>
    <n v="6954.3125"/>
    <n v="5005.5"/>
    <n v="6527.25"/>
    <n v="155.5625"/>
    <n v="2724.5"/>
    <n v="369.25"/>
    <n v="1501"/>
    <n v="856.5"/>
    <n v="4150.125"/>
    <m/>
    <m/>
    <n v="114379.625"/>
    <n v="29.4"/>
    <n v="11"/>
    <x v="1"/>
  </r>
  <r>
    <x v="722"/>
    <n v="12829.5"/>
    <n v="10665"/>
    <n v="5310.5"/>
    <n v="8528.5"/>
    <n v="8743"/>
    <n v="9197.75"/>
    <n v="10401"/>
    <n v="8936.5"/>
    <n v="7537"/>
    <n v="2293"/>
    <n v="6440.5"/>
    <n v="7793.75"/>
    <n v="4971.5"/>
    <n v="7004.5"/>
    <n v="167.0625"/>
    <n v="2755"/>
    <n v="355.875"/>
    <n v="1567"/>
    <n v="754.5"/>
    <n v="5330.875"/>
    <m/>
    <m/>
    <n v="121582.3125"/>
    <n v="29.7"/>
    <n v="11"/>
    <x v="1"/>
  </r>
  <r>
    <x v="723"/>
    <n v="12575.5"/>
    <n v="10550"/>
    <n v="5297"/>
    <n v="7815"/>
    <n v="8798"/>
    <n v="9842.125"/>
    <n v="10088"/>
    <n v="10161.5"/>
    <n v="7742"/>
    <n v="2277"/>
    <n v="6927.75"/>
    <n v="7722.125"/>
    <n v="4781"/>
    <n v="7294.75"/>
    <n v="151.1875"/>
    <n v="2579.5"/>
    <n v="357.125"/>
    <n v="1520.5"/>
    <n v="729.5"/>
    <n v="5436.75"/>
    <m/>
    <m/>
    <n v="122646.3125"/>
    <n v="29.7"/>
    <n v="6"/>
    <x v="1"/>
  </r>
  <r>
    <x v="724"/>
    <n v="12777"/>
    <n v="10121"/>
    <n v="5329"/>
    <n v="7862"/>
    <n v="8525"/>
    <n v="9305.25"/>
    <n v="9352"/>
    <n v="10748.5"/>
    <n v="7968"/>
    <n v="2268.5"/>
    <n v="7903.25"/>
    <n v="7565.875"/>
    <n v="4404"/>
    <n v="7632"/>
    <n v="163"/>
    <n v="2540.5"/>
    <n v="339"/>
    <n v="1356.5"/>
    <n v="828.5"/>
    <n v="5427.6875"/>
    <m/>
    <m/>
    <n v="122416.5625"/>
    <n v="29.4"/>
    <n v="6"/>
    <x v="1"/>
  </r>
  <r>
    <x v="725"/>
    <n v="13419"/>
    <n v="9664"/>
    <n v="5452"/>
    <n v="7986.5"/>
    <n v="8494"/>
    <n v="8771.875"/>
    <n v="8269"/>
    <n v="11562.5"/>
    <n v="6581.5"/>
    <n v="2282"/>
    <n v="5964.5"/>
    <n v="7304.5"/>
    <n v="4956"/>
    <n v="8061"/>
    <n v="167.625"/>
    <n v="2610"/>
    <n v="361.875"/>
    <n v="1266"/>
    <n v="863"/>
    <n v="4072.9375"/>
    <m/>
    <m/>
    <n v="118109.8125"/>
    <n v="30.8"/>
    <n v="11"/>
    <x v="1"/>
  </r>
  <r>
    <x v="726"/>
    <n v="14322.5"/>
    <n v="9461"/>
    <n v="5605"/>
    <n v="8142.5"/>
    <n v="8517"/>
    <n v="8991.125"/>
    <n v="8982"/>
    <n v="11888.5"/>
    <n v="7873.5"/>
    <n v="2250.5"/>
    <n v="7270"/>
    <n v="8370.0625"/>
    <n v="5004.5"/>
    <n v="7759.75"/>
    <n v="182.1875"/>
    <n v="2642"/>
    <n v="384.875"/>
    <n v="1120"/>
    <n v="813"/>
    <n v="5196.4375"/>
    <m/>
    <m/>
    <n v="124776.4375"/>
    <n v="29.2"/>
    <n v="11"/>
    <x v="1"/>
  </r>
  <r>
    <x v="727"/>
    <n v="13846"/>
    <n v="8052"/>
    <n v="5494.5"/>
    <n v="8257.5"/>
    <n v="8413"/>
    <n v="9132"/>
    <n v="8796"/>
    <n v="12043.5"/>
    <n v="7279"/>
    <n v="2306.5"/>
    <n v="6423.5"/>
    <n v="7630.5"/>
    <n v="4772"/>
    <n v="7934.75"/>
    <n v="168.1875"/>
    <n v="2630"/>
    <n v="361.375"/>
    <n v="1203"/>
    <n v="819.5"/>
    <n v="4937.4375"/>
    <m/>
    <m/>
    <n v="120500.25"/>
    <n v="30.5"/>
    <n v="11"/>
    <x v="1"/>
  </r>
  <r>
    <x v="728"/>
    <n v="13764.5"/>
    <n v="8526.5"/>
    <n v="5425"/>
    <n v="8905"/>
    <n v="8229"/>
    <n v="9622.375"/>
    <n v="9192"/>
    <n v="11626.5"/>
    <n v="6591.5"/>
    <n v="2339"/>
    <n v="6248.5"/>
    <n v="6973.375"/>
    <n v="4749"/>
    <n v="7875.5"/>
    <n v="175.125"/>
    <n v="2696"/>
    <n v="373.75"/>
    <n v="1179"/>
    <n v="915"/>
    <n v="4220.5"/>
    <m/>
    <m/>
    <n v="119627.125"/>
    <n v="30.8"/>
    <n v="11"/>
    <x v="1"/>
  </r>
  <r>
    <x v="729"/>
    <n v="13491.5"/>
    <n v="9820"/>
    <n v="5324"/>
    <n v="8131"/>
    <n v="8397"/>
    <n v="9771.625"/>
    <n v="8371"/>
    <n v="10847.5"/>
    <n v="7636.5"/>
    <n v="2305"/>
    <n v="6775.25"/>
    <n v="7850.625"/>
    <n v="4740"/>
    <n v="8349"/>
    <n v="171.875"/>
    <n v="2602"/>
    <n v="356.25"/>
    <n v="1121.5"/>
    <n v="721"/>
    <n v="5259.3125"/>
    <m/>
    <m/>
    <n v="122041.9375"/>
    <n v="31.2"/>
    <n v="6"/>
    <x v="1"/>
  </r>
  <r>
    <x v="730"/>
    <n v="12715.5"/>
    <n v="10589.5"/>
    <n v="5386"/>
    <n v="8137"/>
    <n v="8555"/>
    <n v="9506.125"/>
    <n v="8909"/>
    <n v="11259.5"/>
    <n v="7664.5"/>
    <n v="2391.5"/>
    <n v="6790"/>
    <n v="7490.875"/>
    <n v="4735.5"/>
    <n v="8369"/>
    <n v="185"/>
    <n v="2608"/>
    <n v="388"/>
    <n v="1171.5"/>
    <n v="891.5"/>
    <n v="5392.4375"/>
    <m/>
    <m/>
    <n v="123135.4375"/>
    <n v="29.4"/>
    <n v="6"/>
    <x v="1"/>
  </r>
  <r>
    <x v="731"/>
    <n v="12609"/>
    <n v="10377.5"/>
    <n v="5401.5"/>
    <n v="8128"/>
    <n v="8391"/>
    <n v="8795"/>
    <n v="8701"/>
    <n v="12065"/>
    <n v="6532.5"/>
    <n v="379"/>
    <n v="6802"/>
    <n v="7481.125"/>
    <n v="4737.5"/>
    <n v="8297"/>
    <n v="169.4375"/>
    <n v="2654"/>
    <n v="375.25"/>
    <n v="1141"/>
    <n v="850.5"/>
    <n v="4097.0625"/>
    <m/>
    <m/>
    <n v="117984.375"/>
    <n v="29"/>
    <n v="11"/>
    <x v="1"/>
  </r>
  <r>
    <x v="732"/>
    <n v="13334"/>
    <n v="10143"/>
    <n v="5386.5"/>
    <n v="8163.5"/>
    <n v="8631"/>
    <n v="8629.5"/>
    <n v="8862"/>
    <n v="11569"/>
    <n v="7602.5"/>
    <n v="2415"/>
    <n v="7699.25"/>
    <n v="8257.125"/>
    <n v="4815"/>
    <n v="7813.75"/>
    <n v="175.625"/>
    <n v="2651"/>
    <n v="354.125"/>
    <n v="1185"/>
    <n v="743"/>
    <n v="5171.5"/>
    <m/>
    <m/>
    <n v="123601.375"/>
    <n v="28.9"/>
    <n v="6"/>
    <x v="1"/>
  </r>
  <r>
    <x v="733"/>
    <n v="13227.5"/>
    <n v="10338"/>
    <n v="5492"/>
    <n v="706"/>
    <n v="631"/>
    <n v="8726.375"/>
    <n v="8544"/>
    <n v="11617"/>
    <n v="7663"/>
    <n v="2374.5"/>
    <n v="8785.25"/>
    <n v="8145.875"/>
    <n v="4904"/>
    <n v="7704.5"/>
    <n v="181.8125"/>
    <n v="2645"/>
    <n v="401.5"/>
    <n v="1113"/>
    <n v="656.5"/>
    <n v="4946.3125"/>
    <m/>
    <m/>
    <n v="108803.125"/>
    <n v="27.6"/>
    <n v="6"/>
    <x v="1"/>
  </r>
  <r>
    <x v="734"/>
    <n v="12363"/>
    <n v="9412"/>
    <n v="5382"/>
    <n v="5382"/>
    <n v="5382"/>
    <n v="9060.875"/>
    <n v="8902"/>
    <n v="11441"/>
    <n v="7036"/>
    <n v="2434.5"/>
    <n v="6905"/>
    <n v="7098.125"/>
    <n v="4775"/>
    <n v="7920"/>
    <n v="149.4375"/>
    <n v="2609"/>
    <n v="381.25"/>
    <n v="1209.5"/>
    <n v="765.5"/>
    <n v="4862.1875"/>
    <m/>
    <m/>
    <n v="113470.375"/>
    <n v="29.8"/>
    <n v="8"/>
    <x v="1"/>
  </r>
  <r>
    <x v="735"/>
    <n v="12401"/>
    <n v="9507"/>
    <n v="5432.5"/>
    <n v="7984"/>
    <n v="8599"/>
    <n v="8959.375"/>
    <n v="9420"/>
    <n v="11681"/>
    <n v="6715"/>
    <n v="2332.5"/>
    <n v="6431.5"/>
    <n v="6787"/>
    <n v="4836.5"/>
    <n v="8002.25"/>
    <n v="174.6875"/>
    <n v="2625"/>
    <n v="403"/>
    <n v="1184.5"/>
    <n v="839"/>
    <n v="4134.5"/>
    <m/>
    <m/>
    <n v="118449.3125"/>
    <n v="29.7"/>
    <n v="8"/>
    <x v="1"/>
  </r>
  <r>
    <x v="736"/>
    <n v="12714"/>
    <n v="10644.5"/>
    <n v="5303.5"/>
    <n v="7934"/>
    <n v="4632.9126892089844"/>
    <n v="8618"/>
    <n v="8764"/>
    <n v="11373.5"/>
    <n v="7631"/>
    <n v="2292.5"/>
    <n v="7184.5"/>
    <n v="7836.5"/>
    <n v="4779.5"/>
    <n v="8010.25"/>
    <n v="205.875"/>
    <n v="2599"/>
    <n v="369.75"/>
    <n v="1161.5"/>
    <n v="712"/>
    <n v="5280.6875"/>
    <m/>
    <m/>
    <n v="118047"/>
    <n v="29.3"/>
    <n v="8"/>
    <x v="1"/>
  </r>
  <r>
    <x v="737"/>
    <n v="12816.5"/>
    <n v="10604"/>
    <n v="5270"/>
    <n v="7938.5"/>
    <n v="9171.9853515625"/>
    <n v="8196.25"/>
    <n v="8707"/>
    <n v="11555.5"/>
    <n v="7725.5"/>
    <n v="2281"/>
    <n v="7111.25"/>
    <n v="7450.5"/>
    <n v="4728.5"/>
    <n v="8089.25"/>
    <n v="177.4375"/>
    <n v="2642"/>
    <n v="402.625"/>
    <n v="1163"/>
    <n v="683"/>
    <n v="5278.75"/>
    <m/>
    <m/>
    <n v="121992.5478515625"/>
    <n v="28.8"/>
    <n v="6"/>
    <x v="1"/>
  </r>
  <r>
    <x v="738"/>
    <n v="12560.5"/>
    <n v="10629"/>
    <n v="5251.5"/>
    <n v="8020.5"/>
    <n v="9468.416015625"/>
    <n v="8480.25"/>
    <n v="8207"/>
    <n v="11458.5"/>
    <n v="7851"/>
    <n v="2261.5"/>
    <n v="7847"/>
    <n v="7641.125"/>
    <n v="4841.5"/>
    <n v="7882"/>
    <n v="170.25"/>
    <n v="2699"/>
    <n v="360.125"/>
    <n v="1228"/>
    <n v="648"/>
    <n v="5197.5"/>
    <m/>
    <m/>
    <n v="122702.666015625"/>
    <n v="28.9"/>
    <n v="6"/>
    <x v="1"/>
  </r>
  <r>
    <x v="739"/>
    <n v="12736.5"/>
    <n v="10653"/>
    <n v="5258.5"/>
    <n v="8337.5"/>
    <n v="9535.52734375"/>
    <n v="9467.375"/>
    <n v="7114.0976867675781"/>
    <n v="11676"/>
    <n v="7856"/>
    <n v="2301.5"/>
    <n v="7665.75"/>
    <n v="7822.625"/>
    <n v="4847.5"/>
    <n v="7772.75"/>
    <n v="171.875"/>
    <n v="2642"/>
    <n v="375.125"/>
    <n v="1274.5"/>
    <n v="644.5"/>
    <n v="5193.125"/>
    <m/>
    <m/>
    <n v="123345.75003051758"/>
    <n v="29.1"/>
    <n v="6"/>
    <x v="1"/>
  </r>
  <r>
    <x v="740"/>
    <n v="13082.5"/>
    <n v="10756"/>
    <n v="5333"/>
    <n v="8387"/>
    <n v="9595.455078125"/>
    <n v="9956.875"/>
    <n v="7369.23193359375"/>
    <n v="11770"/>
    <n v="7858.5"/>
    <n v="2285.5"/>
    <n v="8319"/>
    <n v="8363.25"/>
    <n v="4858"/>
    <n v="7747"/>
    <n v="178.5"/>
    <n v="2654"/>
    <n v="373.75"/>
    <n v="1248.5"/>
    <n v="635"/>
    <n v="4970.5625"/>
    <m/>
    <m/>
    <n v="125741.62451171875"/>
    <n v="28.8"/>
    <n v="6"/>
    <x v="1"/>
  </r>
  <r>
    <x v="741"/>
    <n v="12021.5"/>
    <n v="9282"/>
    <n v="5258.5"/>
    <n v="7750"/>
    <n v="9778.0390625"/>
    <n v="9647.125"/>
    <n v="6797.4609375"/>
    <n v="11738.5"/>
    <n v="7077"/>
    <n v="2321"/>
    <n v="6418.5"/>
    <n v="6770.875"/>
    <n v="4744"/>
    <n v="7632.5"/>
    <n v="177.5625"/>
    <n v="2787"/>
    <n v="365.625"/>
    <n v="1250"/>
    <n v="725.5"/>
    <n v="4812.6875"/>
    <m/>
    <m/>
    <n v="117355.375"/>
    <n v="30"/>
    <n v="8"/>
    <x v="1"/>
  </r>
  <r>
    <x v="742"/>
    <n v="12042.5"/>
    <n v="9527.5"/>
    <n v="5205.5"/>
    <n v="7899.5"/>
    <n v="9601.5234375"/>
    <n v="9418.75"/>
    <n v="6662.591796875"/>
    <n v="11843.5"/>
    <n v="6996.5"/>
    <n v="2349.5"/>
    <n v="5743.25"/>
    <n v="6371.125"/>
    <n v="4799.5"/>
    <n v="7606.25"/>
    <n v="176.875"/>
    <n v="2731"/>
    <n v="342.125"/>
    <n v="1255.5"/>
    <n v="731.5"/>
    <n v="4242.875"/>
    <m/>
    <m/>
    <n v="115547.365234375"/>
    <n v="30.1"/>
    <n v="6"/>
    <x v="1"/>
  </r>
  <r>
    <x v="743"/>
    <n v="12401.5"/>
    <n v="10571"/>
    <n v="5225"/>
    <n v="7793"/>
    <n v="9670.50390625"/>
    <n v="8972.125"/>
    <n v="6570.9609375"/>
    <n v="11944"/>
    <n v="8023.5"/>
    <n v="2391.5"/>
    <n v="7077.75"/>
    <n v="7435.125"/>
    <n v="4791"/>
    <n v="6865.5"/>
    <n v="162.1875"/>
    <n v="2745"/>
    <n v="337.875"/>
    <n v="1275"/>
    <n v="692.5"/>
    <n v="5191.5"/>
    <m/>
    <m/>
    <n v="120136.52734375"/>
    <n v="30.3"/>
    <n v="6"/>
    <x v="1"/>
  </r>
  <r>
    <x v="744"/>
    <n v="12515.5"/>
    <n v="10460.5"/>
    <n v="5146"/>
    <n v="7863"/>
    <n v="9607.203125"/>
    <n v="9351.25"/>
    <n v="6924.91796875"/>
    <n v="11995.5"/>
    <n v="7866.5"/>
    <n v="2295.5"/>
    <n v="6580.75"/>
    <n v="7131.25"/>
    <n v="4770"/>
    <n v="6770"/>
    <n v="179.375"/>
    <n v="2710"/>
    <n v="407.25"/>
    <n v="1273"/>
    <n v="733"/>
    <n v="5360.5625"/>
    <m/>
    <m/>
    <n v="119941.05859375"/>
    <n v="30.9"/>
    <n v="9"/>
    <x v="1"/>
  </r>
  <r>
    <x v="745"/>
    <n v="8433"/>
    <n v="7973.5"/>
    <n v="4255.5"/>
    <n v="4653"/>
    <n v="7894.3984375"/>
    <n v="5043.125"/>
    <n v="3210.28125"/>
    <n v="8629.5"/>
    <n v="6946"/>
    <n v="1897.5"/>
    <n v="4298.25"/>
    <n v="5909.125"/>
    <n v="3597"/>
    <n v="4781.75"/>
    <n v="46.875"/>
    <n v="1688"/>
    <n v="163.25"/>
    <n v="1226"/>
    <n v="577.5"/>
    <n v="2753.25"/>
    <m/>
    <m/>
    <n v="83976.8046875"/>
    <n v="30.5"/>
    <n v="0"/>
    <x v="2"/>
  </r>
  <r>
    <x v="746"/>
    <n v="7953.5"/>
    <n v="7779"/>
    <n v="4042"/>
    <n v="4596"/>
    <n v="7945.234375"/>
    <n v="4789.25"/>
    <n v="2679.29296875"/>
    <n v="7649"/>
    <n v="6456.5"/>
    <n v="1847.5"/>
    <n v="3984.75"/>
    <n v="5522.125"/>
    <n v="3229.5"/>
    <n v="5004.75"/>
    <n v="42.6875"/>
    <n v="1436"/>
    <n v="185.125"/>
    <n v="1257"/>
    <n v="583.5"/>
    <n v="2823.3125"/>
    <m/>
    <m/>
    <n v="79806.02734375"/>
    <n v="30.3"/>
    <n v="0"/>
    <x v="2"/>
  </r>
  <r>
    <x v="747"/>
    <n v="7976.5"/>
    <n v="7979"/>
    <n v="3966"/>
    <n v="4439.5"/>
    <n v="7982.1328125"/>
    <n v="4978.375"/>
    <n v="2865.2734375"/>
    <n v="8530.5"/>
    <n v="6530.5"/>
    <n v="1884"/>
    <n v="3851.25"/>
    <n v="5303.5"/>
    <n v="2999"/>
    <n v="4535.5"/>
    <n v="45.4375"/>
    <n v="1456"/>
    <n v="160.75"/>
    <n v="1239.5"/>
    <n v="569.5"/>
    <n v="2767.125"/>
    <m/>
    <m/>
    <n v="80059.34375"/>
    <n v="30.4"/>
    <n v="0"/>
    <x v="2"/>
  </r>
  <r>
    <x v="748"/>
    <n v="7603"/>
    <n v="6999.5"/>
    <n v="3986.5"/>
    <n v="4208"/>
    <n v="7719.6015625"/>
    <n v="5764.875"/>
    <n v="2264.890625"/>
    <n v="7493"/>
    <n v="5598.5"/>
    <n v="1809.5"/>
    <n v="4041.75"/>
    <n v="5258.5"/>
    <n v="2944.5"/>
    <n v="4590.75"/>
    <n v="44.8125"/>
    <n v="1514"/>
    <n v="158.625"/>
    <n v="1307.5"/>
    <n v="577.5"/>
    <n v="2450.3125"/>
    <m/>
    <m/>
    <n v="76335.6171875"/>
    <n v="30.6"/>
    <n v="0"/>
    <x v="2"/>
  </r>
  <r>
    <x v="749"/>
    <n v="7678.5"/>
    <n v="6961"/>
    <n v="3980.5"/>
    <n v="4189"/>
    <n v="7621.5703125"/>
    <n v="5445.375"/>
    <n v="2216.640625"/>
    <n v="7433"/>
    <n v="5087"/>
    <n v="1597"/>
    <n v="4100"/>
    <n v="5016.125"/>
    <n v="2928"/>
    <n v="4731.5"/>
    <n v="45.8125"/>
    <n v="1410"/>
    <n v="159.125"/>
    <n v="1198.5"/>
    <n v="576"/>
    <n v="1821.125"/>
    <m/>
    <m/>
    <n v="74195.7734375"/>
    <n v="30.4"/>
    <n v="0"/>
    <x v="2"/>
  </r>
  <r>
    <x v="750"/>
    <n v="8060"/>
    <n v="7938.5"/>
    <n v="4106.5"/>
    <n v="4590.5"/>
    <n v="7560.203125"/>
    <n v="5888.375"/>
    <n v="2462.83203125"/>
    <n v="7394.5"/>
    <n v="6056.5"/>
    <n v="1800"/>
    <n v="4513.75"/>
    <n v="6055.25"/>
    <n v="2911"/>
    <n v="4976.25"/>
    <n v="46.4375"/>
    <n v="1382"/>
    <n v="177.125"/>
    <n v="1182.5"/>
    <n v="557"/>
    <n v="2567.4375"/>
    <m/>
    <m/>
    <n v="80226.66015625"/>
    <n v="29.6"/>
    <n v="0"/>
    <x v="2"/>
  </r>
  <r>
    <x v="751"/>
    <n v="7734.5"/>
    <n v="7773.5"/>
    <n v="4023"/>
    <n v="4160"/>
    <n v="7168.0234375"/>
    <n v="6447.875"/>
    <n v="3004.8828125"/>
    <n v="6869"/>
    <n v="5976"/>
    <n v="1352.5"/>
    <n v="3812.5"/>
    <n v="5111.875"/>
    <n v="2583"/>
    <n v="4400"/>
    <n v="45.0625"/>
    <n v="1400"/>
    <n v="160.25"/>
    <n v="1172.5"/>
    <n v="557"/>
    <n v="2602.5"/>
    <m/>
    <m/>
    <n v="76353.96875"/>
    <n v="29.9"/>
    <n v="0"/>
    <x v="2"/>
  </r>
  <r>
    <x v="752"/>
    <n v="7777"/>
    <n v="7686.5"/>
    <n v="4083.5"/>
    <n v="4482.5"/>
    <n v="7043.109375"/>
    <n v="5633.5"/>
    <n v="4030.72265625"/>
    <n v="5851.5"/>
    <n v="5972.5"/>
    <n v="1437"/>
    <n v="3911"/>
    <n v="5933.75"/>
    <n v="3007.5"/>
    <n v="4298.75"/>
    <n v="42.4375"/>
    <n v="1372"/>
    <n v="160.75"/>
    <n v="1154.5"/>
    <n v="551.5"/>
    <n v="2596.6875"/>
    <m/>
    <m/>
    <n v="77026.70703125"/>
    <n v="29.5"/>
    <n v="0"/>
    <x v="2"/>
  </r>
  <r>
    <x v="753"/>
    <n v="7213.5"/>
    <n v="7587"/>
    <n v="3926"/>
    <n v="4377.5"/>
    <n v="6654.640625"/>
    <n v="4040.5"/>
    <n v="6695.89453125"/>
    <n v="2670.5"/>
    <n v="5924"/>
    <n v="1309"/>
    <n v="2941.25"/>
    <n v="5423.125"/>
    <n v="2920"/>
    <n v="4365.75"/>
    <n v="42.1875"/>
    <n v="1443"/>
    <n v="159.75"/>
    <n v="1179.5"/>
    <n v="561"/>
    <n v="2545.75"/>
    <m/>
    <m/>
    <n v="71979.84765625"/>
    <n v="30.2"/>
    <n v="0"/>
    <x v="2"/>
  </r>
  <r>
    <x v="754"/>
    <n v="7323"/>
    <n v="7093"/>
    <n v="3618"/>
    <n v="4322"/>
    <n v="6981"/>
    <n v="3641.625"/>
    <n v="4622.6953125"/>
    <n v="5663"/>
    <n v="5928"/>
    <n v="1346"/>
    <n v="3185.75"/>
    <n v="5393.875"/>
    <n v="2952.5"/>
    <n v="3761.25"/>
    <n v="46.5"/>
    <n v="1427"/>
    <n v="162"/>
    <n v="1208"/>
    <n v="567"/>
    <n v="2607.9375"/>
    <m/>
    <m/>
    <n v="71850.1328125"/>
    <n v="30.4"/>
    <n v="0"/>
    <x v="2"/>
  </r>
  <r>
    <x v="755"/>
    <n v="7373.5"/>
    <n v="5879"/>
    <n v="3232"/>
    <n v="4269"/>
    <n v="7166.875"/>
    <n v="3546.875"/>
    <n v="4519.625"/>
    <n v="5611"/>
    <n v="5118.5"/>
    <n v="1390.5"/>
    <n v="3370.25"/>
    <n v="5502.125"/>
    <n v="2855"/>
    <n v="3881.25"/>
    <n v="45.1875"/>
    <n v="1390"/>
    <n v="160.75"/>
    <n v="1196"/>
    <n v="280"/>
    <n v="2145.25"/>
    <m/>
    <m/>
    <n v="68932.6875"/>
    <n v="29.9"/>
    <n v="0"/>
    <x v="2"/>
  </r>
  <r>
    <x v="756"/>
    <n v="7420"/>
    <n v="5582.5"/>
    <n v="3176.5"/>
    <n v="4200.5"/>
    <n v="7015.359375"/>
    <n v="3283.375"/>
    <n v="5139.3828125"/>
    <n v="4445"/>
    <n v="4922.5"/>
    <n v="1458"/>
    <n v="3321.5"/>
    <n v="5093.75"/>
    <n v="2751"/>
    <n v="3783.25"/>
    <n v="46.5"/>
    <n v="1386"/>
    <n v="161"/>
    <n v="1235"/>
    <n v="259"/>
    <n v="1514.4375"/>
    <m/>
    <m/>
    <n v="66194.5546875"/>
    <n v="30.3"/>
    <n v="0"/>
    <x v="2"/>
  </r>
  <r>
    <x v="757"/>
    <n v="7862"/>
    <n v="6924.5"/>
    <n v="3160.5"/>
    <n v="4221"/>
    <n v="7106.25"/>
    <n v="3351.25"/>
    <n v="7051.65625"/>
    <n v="1207.5"/>
    <n v="5943.5"/>
    <n v="1493"/>
    <n v="3496"/>
    <n v="5543.375"/>
    <n v="2823.5"/>
    <n v="3836.75"/>
    <n v="44.875"/>
    <n v="1401"/>
    <n v="181.375"/>
    <n v="1230.5"/>
    <n v="241.5"/>
    <n v="2437"/>
    <m/>
    <m/>
    <n v="69557.03125"/>
    <n v="30.3"/>
    <n v="0"/>
    <x v="2"/>
  </r>
  <r>
    <x v="758"/>
    <n v="7735.5"/>
    <n v="7042"/>
    <n v="3200"/>
    <n v="4081.5"/>
    <n v="6996.78125"/>
    <n v="3471.875"/>
    <n v="7284.9375"/>
    <n v="1250.5"/>
    <n v="6038.5"/>
    <n v="1671.5"/>
    <n v="3129.25"/>
    <n v="5228.25"/>
    <n v="2543.5"/>
    <n v="3731.75"/>
    <n v="42.6875"/>
    <n v="1445"/>
    <n v="161.375"/>
    <n v="1224.5"/>
    <n v="247"/>
    <n v="2472.9375"/>
    <m/>
    <m/>
    <n v="68999.34375"/>
    <n v="30.5"/>
    <n v="0"/>
    <x v="2"/>
  </r>
  <r>
    <x v="759"/>
    <n v="7910"/>
    <n v="7144.5"/>
    <n v="3216.5"/>
    <n v="4272.5"/>
    <n v="7149.765625"/>
    <n v="3423.75"/>
    <n v="7114.3828125"/>
    <n v="1343"/>
    <n v="5912"/>
    <n v="1814"/>
    <n v="3527.25"/>
    <n v="5399.25"/>
    <n v="2553"/>
    <n v="3811.25"/>
    <n v="45.3125"/>
    <n v="1443"/>
    <n v="154.75"/>
    <n v="1222"/>
    <n v="236.5"/>
    <n v="2382.0625"/>
    <m/>
    <m/>
    <n v="70074.7734375"/>
    <n v="29.9"/>
    <n v="0"/>
    <x v="2"/>
  </r>
  <r>
    <x v="760"/>
    <n v="7490"/>
    <n v="6921.5"/>
    <n v="3161"/>
    <n v="4204.5"/>
    <n v="6901.0625"/>
    <n v="3518.5"/>
    <n v="6107.5859375"/>
    <n v="3139"/>
    <n v="5575"/>
    <n v="1684.5"/>
    <n v="3285.5"/>
    <n v="4568.625"/>
    <n v="2495"/>
    <n v="3836"/>
    <n v="45.875"/>
    <n v="1411"/>
    <n v="148.75"/>
    <n v="1201"/>
    <n v="234"/>
    <n v="2441.625"/>
    <m/>
    <m/>
    <n v="68370.0234375"/>
    <n v="29.7"/>
    <n v="0"/>
    <x v="2"/>
  </r>
  <r>
    <x v="761"/>
    <n v="8017"/>
    <n v="6975"/>
    <n v="3368.5"/>
    <n v="4413"/>
    <n v="6249.734375"/>
    <n v="855.25"/>
    <n v="4164.0625"/>
    <n v="5934.5"/>
    <n v="5796"/>
    <n v="1548"/>
    <n v="3757.5"/>
    <n v="5308.5"/>
    <n v="2651"/>
    <n v="3668.75"/>
    <n v="42.8125"/>
    <n v="1301"/>
    <n v="151.625"/>
    <n v="1147"/>
    <n v="229.5"/>
    <n v="2020"/>
    <m/>
    <m/>
    <n v="67598.734375"/>
    <n v="27.9"/>
    <n v="0"/>
    <x v="2"/>
  </r>
  <r>
    <x v="762"/>
    <n v="7407.5"/>
    <n v="6087"/>
    <n v="3251.5"/>
    <n v="3991"/>
    <n v="7017.78125"/>
    <n v="3368.75"/>
    <n v="4568.8984375"/>
    <n v="5763.5"/>
    <n v="4998"/>
    <n v="1541"/>
    <n v="3874.5"/>
    <n v="5025"/>
    <n v="2964"/>
    <n v="3730"/>
    <n v="44.0625"/>
    <n v="1349"/>
    <n v="150.75"/>
    <n v="1160.5"/>
    <n v="172.5"/>
    <n v="1746.9375"/>
    <m/>
    <m/>
    <n v="68212.1796875"/>
    <n v="27.4"/>
    <n v="0"/>
    <x v="2"/>
  </r>
  <r>
    <x v="763"/>
    <n v="7124"/>
    <n v="5659"/>
    <n v="3249"/>
    <n v="3981.5"/>
    <n v="5924.0625"/>
    <n v="3355.25"/>
    <n v="4892.1875"/>
    <n v="5444.5"/>
    <n v="4637.5"/>
    <n v="1569"/>
    <n v="3340.5"/>
    <n v="4763.625"/>
    <n v="3015"/>
    <n v="3755.25"/>
    <n v="42.625"/>
    <n v="1280"/>
    <n v="172.25"/>
    <n v="1099"/>
    <n v="229"/>
    <n v="1369"/>
    <m/>
    <m/>
    <n v="64902.25"/>
    <n v="27.5"/>
    <n v="0"/>
    <x v="2"/>
  </r>
  <r>
    <x v="764"/>
    <n v="7632"/>
    <n v="6811.9941860474646"/>
    <n v="3282.2"/>
    <n v="3928"/>
    <n v="6057.4375"/>
    <n v="3419.75"/>
    <n v="4948.84375"/>
    <n v="5451.5"/>
    <n v="5551.5"/>
    <n v="1529"/>
    <n v="1148.5"/>
    <n v="5195.625"/>
    <n v="2924"/>
    <n v="3899.5"/>
    <n v="42.25"/>
    <n v="1240"/>
    <n v="159.75"/>
    <n v="1065.5"/>
    <n v="207.5"/>
    <n v="2046.875"/>
    <m/>
    <m/>
    <n v="66541.725436047462"/>
    <n v="26.7"/>
    <n v="0"/>
    <x v="2"/>
  </r>
  <r>
    <x v="765"/>
    <n v="7436.6"/>
    <n v="7091"/>
    <n v="3336.5"/>
    <n v="4036.5"/>
    <n v="6508.21875"/>
    <n v="3426.375"/>
    <n v="6185.6953125"/>
    <n v="3786.5"/>
    <n v="5645.5"/>
    <n v="1588"/>
    <n v="1588"/>
    <n v="4773.75"/>
    <n v="2872.5"/>
    <n v="4758.5"/>
    <n v="53.75"/>
    <n v="1340"/>
    <n v="158.875"/>
    <n v="1064"/>
    <n v="205"/>
    <n v="2243.3125"/>
    <m/>
    <m/>
    <n v="68098.576562500006"/>
    <n v="27.7"/>
    <n v="0"/>
    <x v="2"/>
  </r>
  <r>
    <x v="766"/>
    <n v="7467.5"/>
    <n v="6604.5"/>
    <n v="3329.5"/>
    <n v="4345"/>
    <n v="6241.625"/>
    <n v="3372.875"/>
    <n v="6031.09375"/>
    <n v="3580"/>
    <n v="5827"/>
    <n v="1739"/>
    <n v="4740.5"/>
    <n v="5699.125"/>
    <n v="2773.5"/>
    <n v="4576.75"/>
    <n v="45.0625"/>
    <n v="1297"/>
    <n v="160.25"/>
    <n v="1074.5"/>
    <n v="203"/>
    <n v="1995.4375"/>
    <m/>
    <m/>
    <n v="71103.21875"/>
    <n v="27.2"/>
    <n v="0"/>
    <x v="2"/>
  </r>
  <r>
    <x v="767"/>
    <n v="7287.5"/>
    <n v="6452"/>
    <n v="3121"/>
    <n v="4159"/>
    <n v="6679.8125"/>
    <n v="3478.125"/>
    <n v="4261.65625"/>
    <n v="5663"/>
    <n v="5606"/>
    <n v="1713"/>
    <n v="4598"/>
    <n v="4305"/>
    <n v="2629"/>
    <n v="4001.75"/>
    <n v="45.3125"/>
    <n v="1399"/>
    <n v="175.75"/>
    <n v="1125"/>
    <n v="209"/>
    <n v="2194"/>
    <m/>
    <m/>
    <n v="69102.90625"/>
    <n v="28.9"/>
    <n v="0"/>
    <x v="2"/>
  </r>
  <r>
    <x v="768"/>
    <n v="6601.5"/>
    <n v="7034.5"/>
    <n v="3183"/>
    <n v="4210"/>
    <n v="6987.015625"/>
    <n v="3587.75"/>
    <n v="3414.015625"/>
    <n v="6267.5"/>
    <n v="5458.5"/>
    <n v="1621"/>
    <n v="3878.25"/>
    <n v="4766.75"/>
    <n v="2761.5"/>
    <n v="3833.25"/>
    <n v="45.3125"/>
    <n v="1382"/>
    <n v="160.125"/>
    <n v="1135"/>
    <n v="239.5"/>
    <n v="2227.25"/>
    <m/>
    <m/>
    <n v="68793.71875"/>
    <n v="29.6"/>
    <n v="0"/>
    <x v="2"/>
  </r>
  <r>
    <x v="769"/>
    <n v="5983.5"/>
    <n v="6585"/>
    <n v="3074"/>
    <n v="4211"/>
    <n v="7375.40625"/>
    <n v="3572"/>
    <n v="3662.515625"/>
    <n v="6262"/>
    <n v="4878.5"/>
    <n v="1440.5"/>
    <n v="3658"/>
    <n v="4323.125"/>
    <n v="2485"/>
    <n v="3745.5"/>
    <n v="46.3125"/>
    <n v="1358"/>
    <n v="161"/>
    <n v="1156.5"/>
    <n v="71.5"/>
    <n v="1855.5625"/>
    <m/>
    <m/>
    <n v="65904.921875"/>
    <n v="29.9"/>
    <n v="0"/>
    <x v="2"/>
  </r>
  <r>
    <x v="770"/>
    <n v="5864.5"/>
    <n v="6069"/>
    <n v="3109.5"/>
    <n v="4286.5"/>
    <n v="6274.25"/>
    <n v="3285.25"/>
    <n v="3894.453125"/>
    <n v="6381"/>
    <n v="4435.5"/>
    <n v="1542.5"/>
    <n v="3705.25"/>
    <n v="4881"/>
    <n v="2684.5"/>
    <n v="3799.75"/>
    <n v="66.9375"/>
    <n v="1387"/>
    <n v="160.625"/>
    <n v="1149.5"/>
    <n v="254.5"/>
    <n v="1330.125"/>
    <m/>
    <m/>
    <n v="64561.640625"/>
    <n v="29.9"/>
    <n v="0"/>
    <x v="2"/>
  </r>
  <r>
    <x v="771"/>
    <n v="6345"/>
    <n v="7315"/>
    <n v="3175.5"/>
    <n v="4313"/>
    <n v="7150.1875"/>
    <n v="3323"/>
    <n v="3626.828125"/>
    <n v="6444"/>
    <n v="6039.5"/>
    <n v="1638.5"/>
    <n v="3032.25"/>
    <n v="5582"/>
    <n v="2841"/>
    <n v="4553.75"/>
    <n v="45.0625"/>
    <n v="1413"/>
    <n v="226.625"/>
    <n v="1148.5"/>
    <n v="226.5"/>
    <n v="2239.6875"/>
    <m/>
    <m/>
    <n v="70678.890625"/>
    <n v="29.9"/>
    <n v="0"/>
    <x v="2"/>
  </r>
  <r>
    <x v="772"/>
    <n v="6450.5"/>
    <n v="7300"/>
    <n v="3261"/>
    <n v="4460.5"/>
    <n v="7074.28125"/>
    <n v="3320.875"/>
    <n v="4129.6875"/>
    <n v="6396"/>
    <n v="6346"/>
    <n v="1624.5"/>
    <n v="3413.75"/>
    <n v="6066.875"/>
    <n v="2794"/>
    <n v="3651.75"/>
    <n v="45.125"/>
    <n v="1387"/>
    <n v="159.625"/>
    <n v="1178.5"/>
    <n v="227.5"/>
    <n v="2299.9375"/>
    <m/>
    <m/>
    <n v="71587.40625"/>
    <n v="30"/>
    <n v="0"/>
    <x v="2"/>
  </r>
  <r>
    <x v="773"/>
    <n v="6544.5"/>
    <n v="7301"/>
    <n v="3322"/>
    <n v="4534.5"/>
    <n v="6067.34375"/>
    <n v="3305.125"/>
    <n v="2107.875"/>
    <n v="6123"/>
    <n v="5972"/>
    <n v="1486"/>
    <n v="3917.5"/>
    <n v="6155.5"/>
    <n v="2807.5"/>
    <n v="3574"/>
    <n v="44.75"/>
    <n v="1269"/>
    <n v="157.875"/>
    <n v="1083"/>
    <n v="200"/>
    <n v="1899.125"/>
    <m/>
    <m/>
    <n v="67871.59375"/>
    <n v="27.714432989690717"/>
    <n v="0"/>
    <x v="2"/>
  </r>
  <r>
    <x v="774"/>
    <n v="6515.5"/>
    <n v="7102.5"/>
    <n v="3266.5"/>
    <n v="4196"/>
    <n v="6252.0625"/>
    <n v="3402.125"/>
    <n v="3217.78125"/>
    <n v="5957.5"/>
    <n v="5928"/>
    <n v="1630"/>
    <n v="3566"/>
    <n v="5715.5"/>
    <n v="2805.5"/>
    <n v="3479.75"/>
    <n v="51.5"/>
    <n v="1279"/>
    <n v="159.125"/>
    <n v="1091"/>
    <n v="186.5"/>
    <n v="2017.875"/>
    <m/>
    <m/>
    <n v="67819.71875"/>
    <n v="30"/>
    <n v="0"/>
    <x v="2"/>
  </r>
  <r>
    <x v="775"/>
    <n v="6182"/>
    <n v="6955.5"/>
    <n v="3135.5"/>
    <n v="3962"/>
    <n v="6850.09375"/>
    <n v="3504.5"/>
    <n v="3072.359375"/>
    <n v="6866"/>
    <n v="5463.5"/>
    <n v="1642.5"/>
    <n v="3432"/>
    <n v="4535.75"/>
    <n v="2792.5"/>
    <n v="3567"/>
    <n v="45"/>
    <n v="1326"/>
    <n v="158.875"/>
    <n v="1161.5"/>
    <n v="217.5"/>
    <n v="2223.75"/>
    <m/>
    <m/>
    <n v="67093.828125"/>
    <n v="29.2"/>
    <n v="0"/>
    <x v="2"/>
  </r>
  <r>
    <x v="776"/>
    <n v="5713.5"/>
    <n v="6341"/>
    <n v="3137.5"/>
    <n v="4036.5"/>
    <n v="7101.03125"/>
    <n v="3558.625"/>
    <n v="3087.65625"/>
    <n v="7301.5"/>
    <n v="4859.5"/>
    <n v="1474.5"/>
    <n v="3751.25"/>
    <n v="4370.5"/>
    <n v="2864.5"/>
    <n v="3599.25"/>
    <n v="46.4375"/>
    <n v="1344"/>
    <n v="176.375"/>
    <n v="1195"/>
    <n v="236.5"/>
    <n v="1818.6875"/>
    <m/>
    <m/>
    <n v="66013.8125"/>
    <n v="29.9"/>
    <n v="0"/>
    <x v="2"/>
  </r>
  <r>
    <x v="777"/>
    <n v="5826"/>
    <n v="5839"/>
    <n v="3111"/>
    <n v="3895.5"/>
    <n v="5749.84375"/>
    <n v="3347.625"/>
    <n v="3062.359375"/>
    <n v="6743"/>
    <n v="4532.5"/>
    <n v="1572.5"/>
    <n v="3729.75"/>
    <n v="4134.25"/>
    <n v="2869.5"/>
    <n v="3623"/>
    <n v="45.25"/>
    <n v="1329"/>
    <n v="159.75"/>
    <n v="1180.5"/>
    <n v="235"/>
    <n v="1287.9375"/>
    <m/>
    <m/>
    <n v="62273.265625"/>
    <n v="29.8"/>
    <n v="0"/>
    <x v="2"/>
  </r>
  <r>
    <x v="778"/>
    <n v="6465"/>
    <n v="7185"/>
    <n v="3237"/>
    <n v="4100"/>
    <n v="6182.71875"/>
    <n v="3380.125"/>
    <n v="2605.125"/>
    <n v="6654.5"/>
    <n v="5798.5"/>
    <n v="1394.5"/>
    <n v="3385"/>
    <n v="5415.625"/>
    <n v="2854.5"/>
    <n v="3539.5"/>
    <n v="51.125"/>
    <n v="1277"/>
    <n v="160.625"/>
    <n v="1132"/>
    <n v="191"/>
    <n v="2024"/>
    <m/>
    <m/>
    <n v="67032.84375"/>
    <n v="28.4"/>
    <n v="0"/>
    <x v="2"/>
  </r>
  <r>
    <x v="779"/>
    <n v="6534"/>
    <n v="7154"/>
    <n v="3305"/>
    <n v="4296.5"/>
    <n v="5933.46875"/>
    <n v="3284.375"/>
    <n v="1991.71875"/>
    <n v="6575.5"/>
    <n v="5604"/>
    <n v="1539.5"/>
    <n v="3567.25"/>
    <n v="5884.875"/>
    <n v="2836"/>
    <n v="3660"/>
    <n v="47.0625"/>
    <n v="1211"/>
    <n v="148.875"/>
    <n v="1081"/>
    <n v="186"/>
    <n v="1878.5"/>
    <m/>
    <m/>
    <n v="66718.625"/>
    <n v="27.2"/>
    <n v="0"/>
    <x v="2"/>
  </r>
  <r>
    <x v="780"/>
    <n v="6401"/>
    <n v="6969"/>
    <n v="3377"/>
    <n v="4141"/>
    <n v="5110.96875"/>
    <n v="3277.375"/>
    <n v="1950.46875"/>
    <n v="6646"/>
    <n v="5075"/>
    <n v="1303.5"/>
    <n v="3608.5"/>
    <n v="5392.75"/>
    <n v="2904.5"/>
    <n v="3637.5"/>
    <n v="45.3125"/>
    <n v="1197"/>
    <n v="160.125"/>
    <n v="1043"/>
    <n v="185"/>
    <n v="1314.3125"/>
    <m/>
    <m/>
    <n v="63739.3125"/>
    <n v="26.4"/>
    <n v="0"/>
    <x v="2"/>
  </r>
  <r>
    <x v="781"/>
    <n v="6342.5"/>
    <n v="6898"/>
    <n v="3168"/>
    <n v="3910"/>
    <n v="6556.03125"/>
    <n v="3274.5"/>
    <n v="2017.15625"/>
    <n v="6841"/>
    <n v="5577.5"/>
    <n v="1577"/>
    <n v="3531.25"/>
    <n v="4845.75"/>
    <n v="2773"/>
    <n v="3835.25"/>
    <n v="44.75"/>
    <n v="1377"/>
    <n v="166.625"/>
    <n v="1133.5"/>
    <n v="190"/>
    <n v="2190.5"/>
    <m/>
    <m/>
    <n v="66249.3125"/>
    <n v="28.4"/>
    <n v="0"/>
    <x v="2"/>
  </r>
  <r>
    <x v="782"/>
    <n v="6416"/>
    <n v="6925.5"/>
    <n v="3178"/>
    <n v="4086"/>
    <n v="6735.21875"/>
    <n v="3484.625"/>
    <n v="2067.71875"/>
    <n v="6658"/>
    <n v="5661.5"/>
    <n v="1555.5"/>
    <n v="2942.75"/>
    <n v="5133.375"/>
    <n v="2848"/>
    <n v="3611"/>
    <n v="45.0625"/>
    <n v="1388"/>
    <n v="210.125"/>
    <n v="1100.5"/>
    <n v="213"/>
    <n v="2165.1875"/>
    <m/>
    <m/>
    <n v="66425.0625"/>
    <n v="29.1"/>
    <n v="0"/>
    <x v="2"/>
  </r>
  <r>
    <x v="783"/>
    <n v="5694"/>
    <n v="6138.5"/>
    <n v="3096.5"/>
    <n v="4025.5"/>
    <n v="6826.28125"/>
    <n v="3407.5"/>
    <n v="2102.984375"/>
    <n v="6656"/>
    <n v="4642"/>
    <n v="1433.5"/>
    <n v="3493.25"/>
    <n v="4579.875"/>
    <n v="2700"/>
    <n v="3536.5"/>
    <n v="46.0625"/>
    <n v="1346"/>
    <n v="159.875"/>
    <n v="1117.5"/>
    <n v="221"/>
    <n v="1968.4375"/>
    <m/>
    <m/>
    <n v="63191.265625"/>
    <n v="29.3"/>
    <n v="0"/>
    <x v="2"/>
  </r>
  <r>
    <x v="784"/>
    <n v="5841"/>
    <n v="5701"/>
    <n v="3100.5"/>
    <n v="4254"/>
    <n v="6800.8125"/>
    <n v="3476.625"/>
    <n v="2053.5"/>
    <n v="6655"/>
    <n v="4220.5"/>
    <n v="1617"/>
    <n v="3635.25"/>
    <n v="4091.125"/>
    <n v="2748"/>
    <n v="3748"/>
    <n v="45.4375"/>
    <n v="1353"/>
    <n v="160.75"/>
    <n v="1126.5"/>
    <n v="229"/>
    <n v="1318.4375"/>
    <m/>
    <m/>
    <n v="62175.4375"/>
    <n v="29.7"/>
    <n v="0"/>
    <x v="2"/>
  </r>
  <r>
    <x v="785"/>
    <n v="6291.5"/>
    <n v="6840"/>
    <n v="3156.5"/>
    <n v="4452.5"/>
    <n v="6928.125"/>
    <n v="3287.375"/>
    <n v="2069.296875"/>
    <n v="6673"/>
    <n v="5913.5"/>
    <n v="1573.5"/>
    <n v="3384.25"/>
    <n v="4787.75"/>
    <n v="2791.5"/>
    <n v="3656.25"/>
    <n v="44.9375"/>
    <n v="1380"/>
    <n v="158.625"/>
    <n v="1151.5"/>
    <n v="197"/>
    <n v="2413.4375"/>
    <m/>
    <m/>
    <n v="67150.546875"/>
    <n v="30.5"/>
    <n v="0"/>
    <x v="2"/>
  </r>
  <r>
    <x v="786"/>
    <n v="6389"/>
    <n v="7005.5"/>
    <n v="3218"/>
    <n v="4380"/>
    <n v="7273.34375"/>
    <n v="3392.75"/>
    <n v="2106.09375"/>
    <n v="6976.5"/>
    <n v="6310.5"/>
    <n v="1564"/>
    <n v="3487.75"/>
    <n v="5273.5"/>
    <n v="2880"/>
    <n v="3710.5"/>
    <n v="45.1875"/>
    <n v="1353"/>
    <n v="167.375"/>
    <n v="1167.5"/>
    <n v="198.5"/>
    <n v="2386.25"/>
    <m/>
    <m/>
    <n v="69285.25"/>
    <n v="30.7"/>
    <n v="0"/>
    <x v="2"/>
  </r>
  <r>
    <x v="787"/>
    <n v="6627"/>
    <n v="6990"/>
    <n v="3227.5"/>
    <n v="4600.5"/>
    <n v="7159.28125"/>
    <n v="3497.625"/>
    <n v="2144.9375"/>
    <n v="6689"/>
    <n v="6306"/>
    <n v="1582"/>
    <n v="3367.75"/>
    <n v="5455.5"/>
    <n v="2941"/>
    <n v="3610"/>
    <n v="45.4375"/>
    <n v="1335"/>
    <n v="205.75"/>
    <n v="1142.5"/>
    <n v="198.5"/>
    <n v="2190.5625"/>
    <m/>
    <m/>
    <n v="69315.84375"/>
    <n v="29.6"/>
    <n v="0"/>
    <x v="2"/>
  </r>
  <r>
    <x v="788"/>
    <n v="6516.5"/>
    <n v="6910"/>
    <n v="3286"/>
    <n v="4250.5"/>
    <n v="6841.46875"/>
    <n v="3600.875"/>
    <n v="3954.828125"/>
    <n v="4547.5"/>
    <n v="6163.5"/>
    <n v="1540.5"/>
    <n v="3338.25"/>
    <n v="5622.25"/>
    <n v="2801"/>
    <n v="3748.5"/>
    <n v="45.125"/>
    <n v="1376"/>
    <n v="159.625"/>
    <n v="1102.5"/>
    <n v="194"/>
    <n v="2157.4375"/>
    <m/>
    <m/>
    <n v="68156.359375"/>
    <n v="28.6"/>
    <n v="0"/>
    <x v="2"/>
  </r>
  <r>
    <x v="789"/>
    <n v="6926.5"/>
    <n v="6476.5"/>
    <n v="3191.5"/>
    <n v="4361.5"/>
    <n v="7455.0625"/>
    <n v="3550.75"/>
    <n v="6771.8125"/>
    <n v="3332.5"/>
    <n v="6047"/>
    <n v="1586.5"/>
    <n v="3169.25"/>
    <n v="5364.125"/>
    <n v="2743.5"/>
    <n v="3491.5"/>
    <n v="43.125"/>
    <n v="1336"/>
    <n v="158.625"/>
    <n v="1122"/>
    <n v="217"/>
    <n v="2113.8125"/>
    <m/>
    <m/>
    <n v="69458.5625"/>
    <n v="29.4"/>
    <n v="0"/>
    <x v="2"/>
  </r>
  <r>
    <x v="790"/>
    <n v="6892.5"/>
    <n v="5592.5"/>
    <n v="3133"/>
    <n v="4266.5"/>
    <n v="7934.46875"/>
    <n v="3353.25"/>
    <n v="5092.71875"/>
    <n v="5243"/>
    <n v="5169.5"/>
    <n v="1581"/>
    <n v="3320.5"/>
    <n v="5132.25"/>
    <n v="2502"/>
    <n v="3423"/>
    <n v="42.3125"/>
    <n v="1346"/>
    <n v="159.125"/>
    <n v="1123.5"/>
    <n v="223.5"/>
    <n v="1842.625"/>
    <m/>
    <m/>
    <n v="67373.25"/>
    <n v="29.9"/>
    <n v="0"/>
    <x v="2"/>
  </r>
  <r>
    <x v="791"/>
    <n v="7148.5"/>
    <n v="5142.5"/>
    <n v="3225"/>
    <n v="4201.5"/>
    <n v="7282.53125"/>
    <n v="3394.5"/>
    <n v="4921.546875"/>
    <n v="5293.5"/>
    <n v="4613"/>
    <n v="1363.5"/>
    <n v="3315.5"/>
    <n v="5329.5"/>
    <n v="2606.5"/>
    <n v="3532.25"/>
    <n v="42.375"/>
    <n v="1298"/>
    <n v="159.5"/>
    <n v="1122.5"/>
    <n v="224.5"/>
    <n v="1173.0625"/>
    <m/>
    <m/>
    <n v="65389.765625"/>
    <n v="29.3"/>
    <n v="0"/>
    <x v="2"/>
  </r>
  <r>
    <x v="792"/>
    <n v="7608.5"/>
    <n v="6416"/>
    <n v="3246"/>
    <n v="4225.5"/>
    <n v="7923.1875"/>
    <n v="3553.5"/>
    <n v="5431.5625"/>
    <n v="5452.5"/>
    <n v="6238"/>
    <n v="1538"/>
    <n v="3431"/>
    <n v="5921.875"/>
    <n v="2546.5"/>
    <n v="3731.75"/>
    <n v="41.9375"/>
    <n v="1284"/>
    <n v="157.875"/>
    <n v="1114"/>
    <n v="194.5"/>
    <n v="2124.125"/>
    <m/>
    <m/>
    <n v="72180.3125"/>
    <n v="29.3"/>
    <n v="0"/>
    <x v="2"/>
  </r>
  <r>
    <x v="793"/>
    <n v="7533"/>
    <n v="6220"/>
    <n v="3267"/>
    <n v="4234.5"/>
    <n v="7944.625"/>
    <n v="3476.25"/>
    <n v="5160.109375"/>
    <n v="3537.5"/>
    <n v="6184.5"/>
    <n v="1601"/>
    <n v="3195.25"/>
    <n v="5486.25"/>
    <n v="2947"/>
    <n v="3771.25"/>
    <n v="42.4375"/>
    <n v="1432"/>
    <n v="159.5"/>
    <n v="1169.5"/>
    <n v="195.5"/>
    <n v="2316.1875"/>
    <m/>
    <m/>
    <n v="69873.359375"/>
    <n v="30.1"/>
    <n v="0"/>
    <x v="2"/>
  </r>
  <r>
    <x v="794"/>
    <n v="7827"/>
    <n v="6294.5"/>
    <n v="3216.5"/>
    <n v="4626"/>
    <n v="8072.15625"/>
    <n v="3561.125"/>
    <n v="7046.125"/>
    <n v="1561"/>
    <n v="6165"/>
    <n v="1696.5"/>
    <n v="3012.75"/>
    <n v="5506.75"/>
    <n v="3058"/>
    <n v="3863.75"/>
    <n v="42.5"/>
    <n v="1396"/>
    <n v="159.875"/>
    <n v="1164.5"/>
    <n v="204.5"/>
    <n v="3290"/>
    <m/>
    <m/>
    <n v="71764.53125"/>
    <n v="30"/>
    <n v="0"/>
    <x v="2"/>
  </r>
  <r>
    <x v="795"/>
    <n v="7868"/>
    <n v="6328.5"/>
    <n v="3282"/>
    <n v="4702"/>
    <n v="7887.1875"/>
    <n v="3465.25"/>
    <n v="6585.796875"/>
    <n v="1956.5"/>
    <n v="5973"/>
    <n v="1658"/>
    <n v="2870.25"/>
    <n v="5726.125"/>
    <n v="2735"/>
    <n v="3602.25"/>
    <n v="42.875"/>
    <n v="1245"/>
    <n v="165.25"/>
    <n v="1204"/>
    <n v="216.5"/>
    <n v="2308.8125"/>
    <m/>
    <m/>
    <n v="69822.296875"/>
    <n v="29.5"/>
    <n v="0"/>
    <x v="2"/>
  </r>
  <r>
    <x v="796"/>
    <n v="7891"/>
    <n v="6143.5"/>
    <n v="3244.5"/>
    <n v="4576.5"/>
    <n v="8151.1875"/>
    <n v="3481.125"/>
    <n v="4995.421875"/>
    <n v="4594.5"/>
    <n v="5871"/>
    <n v="1626"/>
    <n v="3011"/>
    <n v="5641.125"/>
    <n v="2750.5"/>
    <n v="3426.75"/>
    <n v="42.6875"/>
    <n v="1202"/>
    <n v="160.875"/>
    <n v="1252.5"/>
    <n v="240"/>
    <n v="2101.875"/>
    <m/>
    <m/>
    <n v="70404.046875"/>
    <n v="29.2"/>
    <n v="0"/>
    <x v="2"/>
  </r>
  <r>
    <x v="797"/>
    <n v="7591"/>
    <n v="5545"/>
    <n v="3723"/>
    <n v="4292.5"/>
    <n v="7205.40625"/>
    <n v="3373.75"/>
    <n v="2069.1875"/>
    <n v="6864"/>
    <n v="5407"/>
    <n v="1551.5"/>
    <n v="2881"/>
    <n v="6158.125"/>
    <n v="2779"/>
    <n v="3391.75"/>
    <n v="42.4375"/>
    <n v="1209"/>
    <n v="160"/>
    <n v="1127"/>
    <n v="243"/>
    <n v="1657.4375"/>
    <m/>
    <m/>
    <n v="67271.09375"/>
    <n v="27.85567010309277"/>
    <n v="0"/>
    <x v="2"/>
  </r>
  <r>
    <x v="798"/>
    <n v="7120"/>
    <n v="4788.5"/>
    <n v="3811"/>
    <n v="3988"/>
    <n v="7679.9375"/>
    <n v="3465.5"/>
    <n v="2064.03125"/>
    <n v="6657"/>
    <n v="4472"/>
    <n v="1498"/>
    <n v="3417.25"/>
    <n v="4743.125"/>
    <n v="2754.5"/>
    <n v="3526.5"/>
    <n v="42.25"/>
    <n v="1241"/>
    <n v="158.875"/>
    <n v="1158.5"/>
    <n v="234.5"/>
    <n v="1330.9375"/>
    <m/>
    <m/>
    <n v="64151.40625"/>
    <n v="28.8"/>
    <n v="0"/>
    <x v="2"/>
  </r>
  <r>
    <x v="799"/>
    <n v="7758.5"/>
    <n v="6348"/>
    <n v="4118"/>
    <n v="4224"/>
    <n v="7543.59375"/>
    <n v="3456.5"/>
    <n v="2063.96875"/>
    <n v="6959.5"/>
    <n v="5922"/>
    <n v="1574"/>
    <n v="3086.5"/>
    <n v="6029.125"/>
    <n v="2759.5"/>
    <n v="3718.5"/>
    <n v="42"/>
    <n v="1251"/>
    <n v="158.375"/>
    <n v="1158"/>
    <n v="206"/>
    <n v="2175.8125"/>
    <m/>
    <m/>
    <n v="70552.875"/>
    <n v="28.543298969072172"/>
    <n v="0"/>
    <x v="2"/>
  </r>
  <r>
    <x v="800"/>
    <n v="8256.5"/>
    <n v="6492"/>
    <n v="4288"/>
    <n v="4357.5"/>
    <n v="6990.625"/>
    <n v="3369.875"/>
    <n v="2219.53125"/>
    <n v="6961"/>
    <n v="5969.5"/>
    <n v="1585.5"/>
    <n v="3610"/>
    <n v="6684.75"/>
    <n v="2812"/>
    <n v="3836.75"/>
    <n v="42.3125"/>
    <n v="1214"/>
    <n v="159.375"/>
    <n v="1112"/>
    <n v="202.5"/>
    <n v="1950"/>
    <m/>
    <m/>
    <n v="72113.71875"/>
    <n v="26.9"/>
    <n v="0"/>
    <x v="2"/>
  </r>
  <r>
    <x v="801"/>
    <n v="8115.5"/>
    <n v="6455.5"/>
    <n v="4100"/>
    <n v="4558.5"/>
    <n v="7285.65625"/>
    <n v="3477.125"/>
    <n v="2139.140625"/>
    <n v="6109"/>
    <n v="5898.5"/>
    <n v="1702.5"/>
    <n v="3280.25"/>
    <n v="6347.375"/>
    <n v="2816"/>
    <n v="3751.75"/>
    <n v="42.8125"/>
    <n v="1223"/>
    <n v="168.75"/>
    <n v="1136"/>
    <n v="206"/>
    <n v="2088.5"/>
    <m/>
    <m/>
    <n v="70901.859375"/>
    <n v="27.4"/>
    <n v="0"/>
    <x v="2"/>
  </r>
  <r>
    <x v="802"/>
    <n v="7855"/>
    <n v="6266"/>
    <n v="3994"/>
    <n v="4553.5"/>
    <n v="7524.8125"/>
    <n v="3498.5"/>
    <n v="2655.046875"/>
    <n v="6012"/>
    <n v="5867.5"/>
    <n v="1507"/>
    <n v="3698.5"/>
    <n v="6274.625"/>
    <n v="2757.5"/>
    <n v="3662.75"/>
    <n v="42.3125"/>
    <n v="1276"/>
    <n v="159.375"/>
    <n v="1128.5"/>
    <n v="204.5"/>
    <n v="2092.25"/>
    <m/>
    <m/>
    <n v="71029.671875"/>
    <n v="27.9"/>
    <n v="0"/>
    <x v="2"/>
  </r>
  <r>
    <x v="803"/>
    <n v="8244"/>
    <n v="6297.5"/>
    <n v="4012"/>
    <n v="4510.5"/>
    <n v="7591.03125"/>
    <n v="3411.25"/>
    <n v="2185.40625"/>
    <n v="6314.5"/>
    <n v="6019.5"/>
    <n v="1628"/>
    <n v="3119.75"/>
    <n v="6083"/>
    <n v="2796.5"/>
    <n v="3549.5"/>
    <n v="42.6875"/>
    <n v="1311"/>
    <n v="160.875"/>
    <n v="1140"/>
    <n v="228.5"/>
    <n v="2116.875"/>
    <m/>
    <m/>
    <n v="70762.375"/>
    <n v="28"/>
    <n v="0"/>
    <x v="2"/>
  </r>
  <r>
    <x v="804"/>
    <n v="7747.5"/>
    <n v="5406.5"/>
    <n v="3907"/>
    <n v="4194.5"/>
    <n v="7553.65625"/>
    <n v="3688.125"/>
    <n v="2236.125"/>
    <n v="5914"/>
    <n v="5382.5"/>
    <n v="1596.5"/>
    <n v="3108.25"/>
    <n v="5434.375"/>
    <n v="2800.5"/>
    <n v="3776.5"/>
    <n v="42.6875"/>
    <n v="1345"/>
    <n v="160.625"/>
    <n v="1149.5"/>
    <n v="244"/>
    <n v="1837.25"/>
    <m/>
    <m/>
    <n v="67525.09375"/>
    <n v="28.8"/>
    <n v="0"/>
    <x v="2"/>
  </r>
  <r>
    <x v="805"/>
    <n v="7833.5"/>
    <n v="4933.5"/>
    <n v="3919.5"/>
    <n v="4281.5"/>
    <n v="7357.71875"/>
    <n v="4016.625"/>
    <n v="2166.71875"/>
    <n v="6034"/>
    <n v="4526.5"/>
    <n v="1517.5"/>
    <n v="2810.25"/>
    <n v="5102.875"/>
    <n v="2771"/>
    <n v="3727.5"/>
    <n v="42.25"/>
    <n v="1339"/>
    <n v="159"/>
    <n v="1123.5"/>
    <n v="242.5"/>
    <n v="1125.8125"/>
    <m/>
    <m/>
    <n v="65030.75"/>
    <n v="28.4"/>
    <n v="0"/>
    <x v="2"/>
  </r>
  <r>
    <x v="806"/>
    <n v="8390.5"/>
    <n v="6383"/>
    <n v="3916.5"/>
    <n v="4738.5"/>
    <n v="7644"/>
    <n v="4479.625"/>
    <n v="2295.6875"/>
    <n v="6046"/>
    <n v="5841"/>
    <n v="1521.5"/>
    <n v="3096.75"/>
    <n v="5752.125"/>
    <n v="2696"/>
    <n v="4200.25"/>
    <n v="42.5"/>
    <n v="1318"/>
    <n v="159.75"/>
    <n v="1133"/>
    <n v="158"/>
    <n v="2101.0625"/>
    <m/>
    <m/>
    <n v="71913.75"/>
    <n v="28.3"/>
    <n v="0"/>
    <x v="2"/>
  </r>
  <r>
    <x v="807"/>
    <n v="9331"/>
    <n v="6881.5"/>
    <n v="4145.5"/>
    <n v="4881"/>
    <n v="6915.34375"/>
    <n v="4686"/>
    <n v="2791.875"/>
    <n v="5962.5"/>
    <n v="6128.5"/>
    <n v="1630"/>
    <n v="4636.5"/>
    <n v="7297"/>
    <n v="2807.5"/>
    <n v="3834.5"/>
    <n v="44.625"/>
    <n v="1415"/>
    <n v="159.75"/>
    <n v="1130.5"/>
    <n v="152"/>
    <n v="1830.5625"/>
    <m/>
    <m/>
    <n v="76661.15625"/>
    <n v="27.371134020618555"/>
    <n v="0"/>
    <x v="2"/>
  </r>
  <r>
    <x v="808"/>
    <n v="9532"/>
    <n v="6796"/>
    <n v="3973"/>
    <n v="5010"/>
    <n v="8143.1875"/>
    <n v="4616.125"/>
    <n v="4493.46875"/>
    <n v="6499"/>
    <n v="5956.5"/>
    <n v="1713"/>
    <n v="3148.75"/>
    <n v="6065.875"/>
    <n v="2735.5"/>
    <n v="4086.75"/>
    <n v="43.75"/>
    <n v="1537"/>
    <n v="157.375"/>
    <n v="1213"/>
    <n v="153"/>
    <n v="2302.125"/>
    <m/>
    <m/>
    <n v="78175.40625"/>
    <n v="29.3"/>
    <n v="0"/>
    <x v="2"/>
  </r>
  <r>
    <x v="809"/>
    <n v="9579.5"/>
    <n v="6800"/>
    <n v="4019.5"/>
    <n v="5068.5"/>
    <n v="7694"/>
    <n v="4757"/>
    <n v="5748.65625"/>
    <n v="5990"/>
    <n v="6162.5"/>
    <n v="1809"/>
    <n v="3572.25"/>
    <n v="6623.75"/>
    <n v="2823.5"/>
    <n v="3811.75"/>
    <n v="44.5625"/>
    <n v="1562"/>
    <n v="160.125"/>
    <n v="1186.5"/>
    <n v="153.5"/>
    <n v="2086.4375"/>
    <m/>
    <m/>
    <n v="79653.03125"/>
    <n v="28.7"/>
    <n v="0"/>
    <x v="2"/>
  </r>
  <r>
    <x v="810"/>
    <n v="9488"/>
    <n v="6497"/>
    <n v="4117"/>
    <n v="5001"/>
    <n v="7755.125"/>
    <n v="4641.25"/>
    <n v="4521.3125"/>
    <n v="7214.5"/>
    <n v="6041.5"/>
    <n v="1766"/>
    <n v="3577.25"/>
    <n v="6968.5"/>
    <n v="3095"/>
    <n v="3643"/>
    <n v="44.25"/>
    <n v="1465"/>
    <n v="159.5"/>
    <n v="1144"/>
    <n v="429"/>
    <n v="1912.3125"/>
    <m/>
    <m/>
    <n v="79480.5"/>
    <n v="27.9"/>
    <n v="0"/>
    <x v="2"/>
  </r>
  <r>
    <x v="811"/>
    <n v="8241"/>
    <n v="5534.5"/>
    <n v="3941"/>
    <n v="4463.5"/>
    <n v="7777.625"/>
    <n v="4805.125"/>
    <n v="3471.9375"/>
    <n v="7387.5"/>
    <n v="5103.5"/>
    <n v="1666.5"/>
    <n v="3125.75"/>
    <n v="5535.375"/>
    <n v="2586.5"/>
    <n v="3935.75"/>
    <n v="45"/>
    <n v="1497"/>
    <n v="159.125"/>
    <n v="1150"/>
    <n v="438.5"/>
    <n v="1827"/>
    <m/>
    <m/>
    <n v="72692.1875"/>
    <n v="27.9"/>
    <n v="0"/>
    <x v="2"/>
  </r>
  <r>
    <x v="812"/>
    <n v="8974.5"/>
    <n v="5212.5"/>
    <n v="3911"/>
    <n v="4635.5"/>
    <n v="7619.5"/>
    <n v="4873.5"/>
    <n v="3732.78125"/>
    <n v="7898.5"/>
    <n v="4921.5"/>
    <n v="1684"/>
    <n v="3024.5"/>
    <n v="5753"/>
    <n v="2700.5"/>
    <n v="3892.75"/>
    <n v="45.4375"/>
    <n v="1542"/>
    <n v="160.875"/>
    <n v="1200"/>
    <n v="431.5"/>
    <n v="1120.875"/>
    <m/>
    <m/>
    <n v="73334.71875"/>
    <n v="28.4"/>
    <n v="0"/>
    <x v="2"/>
  </r>
  <r>
    <x v="813"/>
    <n v="9796"/>
    <n v="6757.5"/>
    <n v="4187"/>
    <n v="5107"/>
    <n v="7198.875"/>
    <n v="5757"/>
    <n v="4514.96875"/>
    <n v="9153.5"/>
    <n v="6210.5"/>
    <n v="1889.5"/>
    <n v="3731"/>
    <n v="6555.5"/>
    <n v="3434"/>
    <n v="4922"/>
    <n v="42.25"/>
    <n v="1405"/>
    <n v="159.25"/>
    <n v="1200.5"/>
    <n v="173.5"/>
    <n v="3540.25"/>
    <m/>
    <m/>
    <n v="85735.09375"/>
    <n v="27.7"/>
    <n v="0"/>
    <x v="2"/>
  </r>
  <r>
    <x v="814"/>
    <n v="10370"/>
    <n v="8231.5"/>
    <n v="4313.5"/>
    <n v="6765.5"/>
    <n v="7088.125"/>
    <n v="6360"/>
    <n v="5134.875"/>
    <n v="10282"/>
    <n v="6917"/>
    <n v="2237"/>
    <n v="5348.5"/>
    <n v="7047.5"/>
    <n v="3580.5"/>
    <n v="5978.75"/>
    <n v="71.75"/>
    <n v="2014"/>
    <n v="172.375"/>
    <n v="1117"/>
    <n v="158"/>
    <n v="2829.9375"/>
    <m/>
    <m/>
    <n v="96017.8125"/>
    <n v="28.4"/>
    <n v="0"/>
    <x v="2"/>
  </r>
  <r>
    <x v="815"/>
    <n v="10214.5"/>
    <n v="8831.5"/>
    <n v="4515.5"/>
    <n v="7268.5"/>
    <n v="7459.125"/>
    <n v="6391.125"/>
    <n v="5690.46875"/>
    <n v="9925"/>
    <n v="7078"/>
    <n v="2165.5"/>
    <n v="4859.75"/>
    <n v="7077.625"/>
    <n v="4185.5"/>
    <n v="6539"/>
    <n v="66.75"/>
    <n v="2217"/>
    <n v="169.625"/>
    <n v="1150"/>
    <n v="161"/>
    <n v="3721.3125"/>
    <m/>
    <m/>
    <n v="99686.78125"/>
    <n v="29.1"/>
    <n v="0"/>
    <x v="2"/>
  </r>
  <r>
    <x v="816"/>
    <n v="10199"/>
    <n v="9383.5"/>
    <n v="4590"/>
    <n v="7375"/>
    <n v="7376.8125"/>
    <n v="8343.5"/>
    <n v="4707"/>
    <n v="9270"/>
    <n v="7120.5"/>
    <n v="2215.5"/>
    <n v="6434.25"/>
    <n v="7627.75"/>
    <n v="4057.5"/>
    <n v="6661"/>
    <n v="52.0625"/>
    <n v="2298"/>
    <n v="208.75"/>
    <n v="1126"/>
    <n v="166.5"/>
    <n v="4778.125"/>
    <m/>
    <m/>
    <n v="103990.75"/>
    <n v="28.4"/>
    <n v="0"/>
    <x v="2"/>
  </r>
  <r>
    <x v="817"/>
    <n v="12160"/>
    <n v="10436"/>
    <n v="5359.5"/>
    <n v="8096.5"/>
    <n v="8260.5625"/>
    <n v="11773.75"/>
    <n v="6703.3125"/>
    <n v="10469"/>
    <n v="7078"/>
    <n v="2098.5"/>
    <n v="7756.5"/>
    <n v="7735.375"/>
    <n v="4654.5"/>
    <n v="7669.5"/>
    <n v="162.9375"/>
    <n v="2577"/>
    <n v="344.25"/>
    <n v="1147.5"/>
    <n v="931"/>
    <n v="5071.875"/>
    <m/>
    <m/>
    <n v="120485.5625"/>
    <n v="28"/>
    <n v="11"/>
    <x v="1"/>
  </r>
  <r>
    <x v="818"/>
    <n v="12287"/>
    <n v="10165"/>
    <n v="5555"/>
    <n v="7946.5"/>
    <n v="8179.5625"/>
    <n v="11548.5"/>
    <n v="7088.71875"/>
    <n v="11288"/>
    <n v="6949.5"/>
    <n v="1987.5"/>
    <n v="7647.25"/>
    <n v="7671.75"/>
    <n v="4691.5"/>
    <n v="7893"/>
    <n v="186.125"/>
    <n v="2560"/>
    <n v="381.125"/>
    <n v="1154"/>
    <n v="987"/>
    <n v="4430.0625"/>
    <m/>
    <m/>
    <n v="120597.09375"/>
    <n v="28"/>
    <n v="11"/>
    <x v="1"/>
  </r>
  <r>
    <x v="819"/>
    <n v="11987.5"/>
    <n v="10236"/>
    <n v="5393.5"/>
    <n v="7926.5"/>
    <n v="8351.375"/>
    <n v="11934.875"/>
    <n v="6777.0625"/>
    <n v="11232"/>
    <n v="6703.5"/>
    <n v="1938.5"/>
    <n v="6880.25"/>
    <n v="7324.125"/>
    <n v="4762.5"/>
    <n v="8033"/>
    <n v="192.9375"/>
    <n v="2588"/>
    <n v="441.125"/>
    <n v="1171"/>
    <n v="1010.5"/>
    <n v="3862.4375"/>
    <m/>
    <m/>
    <n v="118746.6875"/>
    <n v="28.3"/>
    <n v="15"/>
    <x v="1"/>
  </r>
  <r>
    <x v="820"/>
    <n v="12330"/>
    <n v="10681.5"/>
    <n v="5383"/>
    <n v="7995"/>
    <n v="8176.4375"/>
    <n v="11112.625"/>
    <n v="6465.625"/>
    <n v="11021"/>
    <n v="7930.5"/>
    <n v="2103"/>
    <n v="8063.75"/>
    <n v="8503.25"/>
    <n v="4800.5"/>
    <n v="7480.25"/>
    <n v="171.875"/>
    <n v="2553"/>
    <n v="402.625"/>
    <n v="1146.5"/>
    <n v="869"/>
    <n v="4691.5625"/>
    <m/>
    <m/>
    <n v="121881"/>
    <n v="26.9"/>
    <n v="8"/>
    <x v="1"/>
  </r>
  <r>
    <x v="821"/>
    <n v="9037"/>
    <n v="9143.5"/>
    <n v="4421.5"/>
    <n v="5843.5"/>
    <n v="6904.4375"/>
    <n v="5853.875"/>
    <n v="3134.4375"/>
    <n v="7832"/>
    <n v="7266"/>
    <n v="1787.5"/>
    <n v="4304.5"/>
    <n v="7454.75"/>
    <n v="4213.5"/>
    <n v="4553.25"/>
    <n v="42.5625"/>
    <n v="1481"/>
    <n v="160.125"/>
    <n v="1135"/>
    <n v="153"/>
    <n v="4647.75"/>
    <m/>
    <m/>
    <n v="89369.1875"/>
    <n v="26.1"/>
    <n v="0"/>
    <x v="2"/>
  </r>
  <r>
    <x v="822"/>
    <n v="12074.5"/>
    <n v="10645"/>
    <n v="5468"/>
    <n v="7892.5"/>
    <n v="8614.375"/>
    <n v="11278.75"/>
    <n v="6831.25"/>
    <n v="10932"/>
    <n v="8121"/>
    <n v="2216.5"/>
    <n v="7577.5"/>
    <n v="7534.75"/>
    <n v="4864.5"/>
    <n v="7316.5"/>
    <n v="180.5625"/>
    <n v="2608"/>
    <n v="377.25"/>
    <n v="1180.5"/>
    <n v="776.5"/>
    <n v="3749.125"/>
    <m/>
    <m/>
    <n v="120239.0625"/>
    <n v="26.7"/>
    <n v="8"/>
    <x v="1"/>
  </r>
  <r>
    <x v="823"/>
    <n v="12048.5"/>
    <n v="10402"/>
    <n v="5507.5"/>
    <n v="7875"/>
    <n v="7980.8125"/>
    <n v="10370.5"/>
    <n v="10284.1875"/>
    <n v="9597"/>
    <n v="7091"/>
    <n v="2322"/>
    <n v="6869.5"/>
    <n v="6802.875"/>
    <n v="4830"/>
    <n v="7969"/>
    <n v="201.6875"/>
    <n v="2514"/>
    <n v="437.5"/>
    <n v="1054"/>
    <n v="983.5"/>
    <n v="2994.4375"/>
    <m/>
    <m/>
    <n v="118135"/>
    <n v="26.4"/>
    <n v="15"/>
    <x v="1"/>
  </r>
  <r>
    <x v="824"/>
    <n v="11982.5"/>
    <n v="10499"/>
    <n v="5519.5"/>
    <n v="7934.5"/>
    <n v="8537.4375"/>
    <n v="9895.625"/>
    <n v="12166.9375"/>
    <n v="7404"/>
    <n v="7291.5"/>
    <n v="2389.5"/>
    <n v="6237"/>
    <n v="7214.5"/>
    <n v="5124"/>
    <n v="7950.5"/>
    <n v="193.8125"/>
    <n v="2599"/>
    <n v="527"/>
    <n v="1042"/>
    <n v="944"/>
    <n v="3139.5"/>
    <m/>
    <m/>
    <n v="118591.8125"/>
    <n v="27.1"/>
    <n v="15"/>
    <x v="1"/>
  </r>
  <r>
    <x v="825"/>
    <n v="11784"/>
    <n v="10250"/>
    <n v="5416.5"/>
    <n v="7851"/>
    <n v="8770"/>
    <n v="9707.375"/>
    <n v="12827.34375"/>
    <n v="8991"/>
    <n v="7519.5"/>
    <n v="2413.5"/>
    <n v="6450"/>
    <n v="7441.25"/>
    <n v="5026"/>
    <n v="7888"/>
    <n v="191.625"/>
    <n v="2619"/>
    <n v="488.125"/>
    <n v="1062.5"/>
    <n v="980.5"/>
    <n v="3490.5"/>
    <m/>
    <m/>
    <n v="121167.71875"/>
    <n v="27.5"/>
    <n v="11"/>
    <x v="1"/>
  </r>
  <r>
    <x v="826"/>
    <n v="11844.5"/>
    <n v="10153.5"/>
    <n v="5493"/>
    <n v="7862"/>
    <n v="8400.6875"/>
    <n v="9628.75"/>
    <n v="11566.75"/>
    <n v="6613"/>
    <n v="6749"/>
    <n v="2374"/>
    <n v="6628.5"/>
    <n v="7325.125"/>
    <n v="3983.5"/>
    <n v="7864.5"/>
    <n v="196.125"/>
    <n v="2626"/>
    <n v="496.875"/>
    <n v="1075"/>
    <n v="965"/>
    <n v="3103.625"/>
    <m/>
    <m/>
    <n v="114949.4375"/>
    <n v="27.5"/>
    <n v="15"/>
    <x v="1"/>
  </r>
  <r>
    <x v="827"/>
    <n v="11777.5"/>
    <n v="10510.5"/>
    <n v="5224"/>
    <n v="7636"/>
    <n v="7916.875"/>
    <n v="10003.875"/>
    <n v="11168.25"/>
    <n v="8050"/>
    <n v="7971.5"/>
    <n v="2287"/>
    <n v="7222"/>
    <n v="7675.625"/>
    <n v="4341.5"/>
    <n v="7422.25"/>
    <n v="158.0625"/>
    <n v="2510"/>
    <n v="354.25"/>
    <n v="1119.5"/>
    <n v="791.5"/>
    <n v="3803"/>
    <m/>
    <m/>
    <n v="117943.1875"/>
    <n v="27"/>
    <n v="8"/>
    <x v="1"/>
  </r>
  <r>
    <x v="828"/>
    <n v="8750"/>
    <n v="8760.5"/>
    <n v="4110"/>
    <n v="5878"/>
    <n v="6194.875"/>
    <n v="6109.125"/>
    <n v="8577.3125"/>
    <n v="6041"/>
    <n v="7154.5"/>
    <n v="1530.5"/>
    <n v="4530.5"/>
    <n v="7468.25"/>
    <n v="3091.5"/>
    <n v="4592.5"/>
    <n v="42.5"/>
    <n v="1482"/>
    <n v="166.75"/>
    <n v="1032"/>
    <n v="599"/>
    <n v="3511.75"/>
    <m/>
    <m/>
    <n v="89622.5625"/>
    <n v="25.5"/>
    <n v="0"/>
    <x v="2"/>
  </r>
  <r>
    <x v="829"/>
    <n v="11685.5"/>
    <n v="10422"/>
    <n v="5311.5"/>
    <n v="7801"/>
    <n v="6321"/>
    <n v="10828.375"/>
    <n v="12345.5625"/>
    <n v="8097"/>
    <n v="7652"/>
    <n v="2189.5"/>
    <n v="8135.5"/>
    <n v="7882.25"/>
    <n v="4281.5"/>
    <n v="7122.25"/>
    <n v="173.75"/>
    <n v="2271"/>
    <n v="381.625"/>
    <n v="976.5"/>
    <n v="757.5"/>
    <n v="3860.3125"/>
    <m/>
    <m/>
    <n v="118495.625"/>
    <n v="24.5"/>
    <n v="8"/>
    <x v="1"/>
  </r>
  <r>
    <x v="830"/>
    <n v="8566"/>
    <n v="8810.5"/>
    <n v="3819"/>
    <n v="6063.5"/>
    <n v="6255.875"/>
    <n v="7782.5"/>
    <n v="8379.3125"/>
    <n v="7698"/>
    <n v="7102"/>
    <n v="2020.5"/>
    <n v="5037"/>
    <n v="6225.625"/>
    <n v="3946"/>
    <n v="4510.5"/>
    <n v="61"/>
    <n v="1633"/>
    <n v="183"/>
    <n v="965"/>
    <n v="586"/>
    <n v="4389.9375"/>
    <m/>
    <m/>
    <n v="94034.25"/>
    <n v="24.8"/>
    <n v="0"/>
    <x v="2"/>
  </r>
  <r>
    <x v="831"/>
    <n v="12474"/>
    <n v="9430.5"/>
    <n v="5461.5"/>
    <n v="7691.5"/>
    <n v="7272"/>
    <n v="10871.5"/>
    <n v="11817.84375"/>
    <n v="8440"/>
    <n v="7779"/>
    <n v="2260.5"/>
    <n v="6762.5"/>
    <n v="6820.75"/>
    <n v="4525.5"/>
    <n v="7592"/>
    <n v="198.625"/>
    <n v="2375"/>
    <n v="435.5"/>
    <n v="1002.5"/>
    <n v="809"/>
    <n v="4519.3125"/>
    <m/>
    <m/>
    <n v="118539.03125"/>
    <n v="26"/>
    <n v="11"/>
    <x v="1"/>
  </r>
  <r>
    <x v="832"/>
    <n v="12985"/>
    <n v="8598.5"/>
    <n v="5501"/>
    <n v="7791.5"/>
    <n v="6130.75"/>
    <n v="12171.625"/>
    <n v="11719.5"/>
    <n v="9165"/>
    <n v="7302"/>
    <n v="2356"/>
    <n v="6766"/>
    <n v="6798.375"/>
    <n v="4511.5"/>
    <n v="7672.25"/>
    <n v="191.125"/>
    <n v="2449"/>
    <n v="476.75"/>
    <n v="968"/>
    <n v="921"/>
    <n v="4240.5625"/>
    <m/>
    <m/>
    <n v="118715.4375"/>
    <n v="25.9"/>
    <n v="15"/>
    <x v="1"/>
  </r>
  <r>
    <x v="833"/>
    <n v="12948.5"/>
    <n v="8619"/>
    <n v="5442.5"/>
    <n v="7676.5"/>
    <n v="6428.4375"/>
    <n v="11901.375"/>
    <n v="11956.03125"/>
    <n v="8741"/>
    <n v="6583"/>
    <n v="2347"/>
    <n v="6224"/>
    <n v="6475.875"/>
    <n v="4539"/>
    <n v="7653"/>
    <n v="176.4375"/>
    <n v="2596"/>
    <n v="490.25"/>
    <n v="1033"/>
    <n v="979"/>
    <n v="3881.6875"/>
    <m/>
    <m/>
    <n v="116691.59375"/>
    <n v="26.5"/>
    <n v="6"/>
    <x v="1"/>
  </r>
  <r>
    <x v="834"/>
    <n v="12751"/>
    <n v="9064.5"/>
    <n v="5240"/>
    <n v="7571"/>
    <n v="6906.4375"/>
    <n v="10922.125"/>
    <n v="10343.125"/>
    <n v="7614"/>
    <n v="7747.5"/>
    <n v="2322.5"/>
    <n v="6459"/>
    <n v="7433.75"/>
    <n v="4303"/>
    <n v="7362"/>
    <n v="133.0625"/>
    <n v="2490"/>
    <n v="326.125"/>
    <n v="1104"/>
    <n v="801"/>
    <n v="4843.5625"/>
    <m/>
    <m/>
    <n v="115737.6875"/>
    <n v="27.6"/>
    <n v="6"/>
    <x v="1"/>
  </r>
  <r>
    <x v="835"/>
    <n v="9191.5"/>
    <n v="7557"/>
    <n v="3831.5"/>
    <n v="5378.5"/>
    <n v="5307.75"/>
    <n v="5898.625"/>
    <n v="7427.0625"/>
    <n v="4467"/>
    <n v="6093"/>
    <n v="1521.5"/>
    <n v="4606.5"/>
    <n v="6606.5"/>
    <n v="2913.5"/>
    <n v="4280.75"/>
    <n v="42.1875"/>
    <n v="1399"/>
    <n v="158.5"/>
    <n v="1011"/>
    <n v="599.5"/>
    <n v="1624.3125"/>
    <m/>
    <m/>
    <n v="79915.1875"/>
    <n v="25"/>
    <n v="0"/>
    <x v="2"/>
  </r>
  <r>
    <x v="836"/>
    <n v="12360.5"/>
    <n v="9487"/>
    <n v="5160.5"/>
    <n v="7811.5"/>
    <n v="6906.5625"/>
    <n v="10780.625"/>
    <n v="11933.65625"/>
    <n v="7751"/>
    <n v="7749.5"/>
    <n v="2301.5"/>
    <n v="7409"/>
    <n v="8202.5"/>
    <n v="4145"/>
    <n v="6605.25"/>
    <n v="161.1875"/>
    <n v="2354"/>
    <n v="351"/>
    <n v="1062"/>
    <n v="718.5"/>
    <n v="4495.0625"/>
    <m/>
    <m/>
    <n v="117745.84375"/>
    <n v="25.9"/>
    <n v="6"/>
    <x v="1"/>
  </r>
  <r>
    <x v="837"/>
    <n v="8599.5"/>
    <n v="8179.5"/>
    <n v="3890.5"/>
    <n v="5363.5"/>
    <n v="6766.6875"/>
    <n v="6568.625"/>
    <n v="9014.8125"/>
    <n v="6903"/>
    <n v="6960.5"/>
    <n v="1780.5"/>
    <n v="4626"/>
    <n v="7297"/>
    <n v="2915"/>
    <n v="4544"/>
    <n v="45.125"/>
    <n v="1434"/>
    <n v="175.5"/>
    <n v="1050.5"/>
    <n v="610"/>
    <n v="4480.8125"/>
    <m/>
    <m/>
    <n v="91205.0625"/>
    <n v="26.4"/>
    <n v="0"/>
    <x v="2"/>
  </r>
  <r>
    <x v="838"/>
    <n v="11738"/>
    <n v="10368"/>
    <n v="5376"/>
    <n v="7894"/>
    <n v="7350.75"/>
    <n v="11453.5"/>
    <n v="12781.59375"/>
    <n v="8174"/>
    <n v="7728"/>
    <n v="2252"/>
    <n v="7939.5"/>
    <n v="8469.875"/>
    <n v="4323"/>
    <n v="7233.5"/>
    <n v="187.125"/>
    <n v="2406"/>
    <n v="425.75"/>
    <n v="1072.5"/>
    <n v="934"/>
    <n v="4578"/>
    <m/>
    <m/>
    <n v="122685.09375"/>
    <n v="26.6"/>
    <n v="11"/>
    <x v="1"/>
  </r>
  <r>
    <x v="839"/>
    <n v="11949"/>
    <n v="9980.5"/>
    <n v="5616"/>
    <n v="7856.5"/>
    <n v="6002.6875"/>
    <n v="11641.75"/>
    <n v="14077.8125"/>
    <n v="10510"/>
    <n v="7191"/>
    <n v="2327"/>
    <n v="7115.5"/>
    <n v="8077.625"/>
    <n v="4754.5"/>
    <n v="7622.75"/>
    <n v="206.9375"/>
    <n v="2396"/>
    <n v="478.25"/>
    <n v="1012.5"/>
    <n v="962.5"/>
    <n v="4146.375"/>
    <m/>
    <m/>
    <n v="123925.1875"/>
    <n v="25.4"/>
    <n v="15"/>
    <x v="1"/>
  </r>
  <r>
    <x v="840"/>
    <n v="12141"/>
    <n v="9162"/>
    <n v="5495.5"/>
    <n v="7672.5"/>
    <n v="5871.375"/>
    <n v="10759.75"/>
    <n v="14367.5625"/>
    <n v="9974"/>
    <n v="6430"/>
    <n v="2327"/>
    <n v="6177.5"/>
    <n v="7050.125"/>
    <n v="4648"/>
    <n v="7706.75"/>
    <n v="197.75"/>
    <n v="2418"/>
    <n v="506.625"/>
    <n v="1000.5"/>
    <n v="1032"/>
    <n v="3823.3125"/>
    <m/>
    <m/>
    <n v="118761.25"/>
    <n v="24.4"/>
    <n v="15"/>
    <x v="1"/>
  </r>
  <r>
    <x v="841"/>
    <n v="13174.5"/>
    <n v="9055"/>
    <n v="5424.5"/>
    <n v="7649.5"/>
    <n v="6022.4375"/>
    <n v="9986"/>
    <n v="13986.8125"/>
    <n v="8630"/>
    <n v="7162.5"/>
    <n v="2356"/>
    <n v="7255.5"/>
    <n v="7987.875"/>
    <n v="4324"/>
    <n v="6406.75"/>
    <n v="197"/>
    <n v="2330"/>
    <n v="463.25"/>
    <n v="975"/>
    <n v="911"/>
    <n v="4359.3125"/>
    <m/>
    <m/>
    <n v="118656.9375"/>
    <n v="23.9"/>
    <n v="6"/>
    <x v="1"/>
  </r>
  <r>
    <x v="842"/>
    <n v="8667"/>
    <n v="7753.5"/>
    <n v="3702"/>
    <n v="5054.5"/>
    <n v="6340.875"/>
    <n v="8428.25"/>
    <n v="9239.0625"/>
    <n v="4772"/>
    <n v="6274"/>
    <n v="1924"/>
    <n v="3738.5"/>
    <n v="6807"/>
    <n v="2704.5"/>
    <n v="4287"/>
    <n v="45.5"/>
    <n v="1446"/>
    <n v="168.5"/>
    <n v="968.5"/>
    <n v="630.5"/>
    <n v="4290.1875"/>
    <m/>
    <m/>
    <n v="87241.375"/>
    <n v="24.8"/>
    <n v="0"/>
    <x v="2"/>
  </r>
  <r>
    <x v="843"/>
    <n v="12907.5"/>
    <n v="8987.5"/>
    <n v="5213.5"/>
    <n v="7628.5"/>
    <n v="6750.125"/>
    <n v="10245.375"/>
    <n v="13474.4375"/>
    <n v="8874"/>
    <n v="7161"/>
    <n v="2409"/>
    <n v="6081.5"/>
    <n v="7615.5"/>
    <n v="4065"/>
    <n v="5949.75"/>
    <n v="198.5625"/>
    <n v="2294"/>
    <n v="443.75"/>
    <n v="969.5"/>
    <n v="929.5"/>
    <n v="4288.3125"/>
    <m/>
    <m/>
    <n v="116486.3125"/>
    <n v="24.4"/>
    <n v="6"/>
    <x v="1"/>
  </r>
  <r>
    <x v="844"/>
    <n v="8442.5"/>
    <n v="7837.5"/>
    <n v="3857"/>
    <n v="4962.5"/>
    <n v="5603.25"/>
    <n v="7287.5"/>
    <n v="11284.125"/>
    <n v="6623"/>
    <n v="6274"/>
    <n v="2083.5"/>
    <n v="4753"/>
    <n v="7361.5"/>
    <n v="4005.5"/>
    <n v="3871.5"/>
    <n v="45.375"/>
    <n v="1396"/>
    <n v="175.5"/>
    <n v="952.5"/>
    <n v="623.5"/>
    <n v="4189.4375"/>
    <m/>
    <m/>
    <n v="91628.6875"/>
    <n v="24.3"/>
    <n v="0"/>
    <x v="2"/>
  </r>
  <r>
    <x v="845"/>
    <n v="12638.5"/>
    <n v="8897.5"/>
    <n v="5705.5"/>
    <n v="7720"/>
    <n v="5351.4375"/>
    <n v="9325.25"/>
    <n v="10309"/>
    <n v="9600"/>
    <n v="7387"/>
    <n v="2276"/>
    <n v="8095.5"/>
    <n v="8680.125"/>
    <n v="4020.5"/>
    <n v="7156"/>
    <n v="42.75"/>
    <n v="1899"/>
    <n v="160.75"/>
    <n v="936.5"/>
    <n v="1032.5"/>
    <n v="4024.625"/>
    <m/>
    <m/>
    <n v="115258.4375"/>
    <n v="23.4"/>
    <n v="15"/>
    <x v="1"/>
  </r>
  <r>
    <x v="846"/>
    <n v="13004"/>
    <n v="8438.5"/>
    <n v="5615.5"/>
    <n v="7601.5"/>
    <n v="5417.25"/>
    <n v="11082.625"/>
    <n v="12971.5625"/>
    <n v="8212"/>
    <n v="6834.5"/>
    <n v="2299.5"/>
    <n v="7490"/>
    <n v="7891.625"/>
    <n v="4707.5"/>
    <n v="7856.5"/>
    <n v="206.75"/>
    <n v="2400"/>
    <n v="536.25"/>
    <n v="951"/>
    <n v="913.5"/>
    <n v="3988"/>
    <m/>
    <m/>
    <n v="118418.0625"/>
    <n v="23.7"/>
    <n v="15"/>
    <x v="1"/>
  </r>
  <r>
    <x v="847"/>
    <n v="13145.5"/>
    <n v="8586.5"/>
    <n v="5677"/>
    <n v="7713.5"/>
    <n v="5783.1875"/>
    <n v="10909.25"/>
    <n v="13418.625"/>
    <n v="8565"/>
    <n v="6877.5"/>
    <n v="2336"/>
    <n v="6465.5"/>
    <n v="7767.75"/>
    <n v="4783"/>
    <n v="7625.5"/>
    <n v="219.25"/>
    <n v="2336"/>
    <n v="534"/>
    <n v="991.5"/>
    <n v="1095"/>
    <n v="3720.625"/>
    <m/>
    <m/>
    <n v="118550.1875"/>
    <n v="24.3"/>
    <n v="15"/>
    <x v="1"/>
  </r>
  <r>
    <x v="848"/>
    <n v="13158"/>
    <n v="8858"/>
    <n v="5640"/>
    <n v="7684"/>
    <n v="6818.625"/>
    <n v="10893.375"/>
    <n v="12934.875"/>
    <n v="8089"/>
    <n v="6555.5"/>
    <n v="2350"/>
    <n v="5916"/>
    <n v="7531.5"/>
    <n v="4501"/>
    <n v="7524.5"/>
    <n v="218.9375"/>
    <n v="2441"/>
    <n v="545.75"/>
    <n v="1027"/>
    <n v="1022.5"/>
    <n v="3771.625"/>
    <m/>
    <m/>
    <n v="117481.1875"/>
    <n v="24.4"/>
    <n v="15"/>
    <x v="1"/>
  </r>
  <r>
    <x v="849"/>
    <n v="8587.5"/>
    <n v="7967.5"/>
    <n v="3808"/>
    <n v="5485"/>
    <n v="6523.1875"/>
    <n v="6441.875"/>
    <n v="8083.4375"/>
    <n v="4621"/>
    <n v="6535"/>
    <n v="1707.5"/>
    <n v="4253.5"/>
    <n v="7136"/>
    <n v="2863.5"/>
    <n v="3599.5"/>
    <n v="45.5625"/>
    <n v="1399"/>
    <n v="158.125"/>
    <n v="1006"/>
    <n v="633"/>
    <n v="4486.625"/>
    <m/>
    <m/>
    <n v="85340.8125"/>
    <n v="24.8"/>
    <n v="0"/>
    <x v="2"/>
  </r>
  <r>
    <x v="850"/>
    <n v="13462"/>
    <n v="9509"/>
    <n v="5419"/>
    <n v="8827"/>
    <n v="6455.9375"/>
    <n v="12111.375"/>
    <n v="12081.3125"/>
    <n v="7886"/>
    <n v="7743"/>
    <n v="2439.5"/>
    <n v="8444.5"/>
    <n v="9101.75"/>
    <n v="4184"/>
    <n v="6792.5"/>
    <n v="187.8125"/>
    <n v="2324"/>
    <n v="428.875"/>
    <n v="1009.5"/>
    <n v="935"/>
    <n v="4290.25"/>
    <m/>
    <m/>
    <n v="123632.3125"/>
    <n v="24.3"/>
    <n v="11"/>
    <x v="1"/>
  </r>
  <r>
    <x v="851"/>
    <n v="9615.5"/>
    <n v="8466"/>
    <n v="3851.5"/>
    <n v="6415.5"/>
    <n v="5794"/>
    <n v="7417.375"/>
    <n v="9464.625"/>
    <n v="5997"/>
    <n v="7072"/>
    <n v="1921"/>
    <n v="6613"/>
    <n v="8240.375"/>
    <n v="2966"/>
    <n v="3828"/>
    <n v="45.375"/>
    <n v="1302"/>
    <n v="167.625"/>
    <n v="976"/>
    <n v="627"/>
    <n v="4086.875"/>
    <m/>
    <m/>
    <n v="94866.75"/>
    <n v="23.8"/>
    <n v="0"/>
    <x v="2"/>
  </r>
  <r>
    <x v="852"/>
    <n v="13941"/>
    <n v="9648.5"/>
    <n v="5564"/>
    <n v="9237"/>
    <n v="6529"/>
    <n v="11948.5"/>
    <n v="14748.1875"/>
    <n v="9967"/>
    <n v="7516.5"/>
    <n v="2450.5"/>
    <n v="8520"/>
    <n v="9041.875"/>
    <n v="4487"/>
    <n v="7417.25"/>
    <n v="207.1875"/>
    <n v="2322"/>
    <n v="520.25"/>
    <n v="1009"/>
    <n v="911"/>
    <n v="4258.125"/>
    <m/>
    <m/>
    <n v="130243.875"/>
    <n v="24"/>
    <n v="15"/>
    <x v="1"/>
  </r>
  <r>
    <x v="853"/>
    <n v="13677.5"/>
    <n v="8874.5"/>
    <n v="5692.5"/>
    <n v="8531"/>
    <n v="5758"/>
    <n v="12653.25"/>
    <n v="13968.5625"/>
    <n v="10146"/>
    <n v="7241.5"/>
    <n v="2426"/>
    <n v="7550"/>
    <n v="8084.125"/>
    <n v="4688.5"/>
    <n v="7748.5"/>
    <n v="203.9375"/>
    <n v="2319"/>
    <n v="538.625"/>
    <n v="964"/>
    <n v="950.5"/>
    <n v="4039.625"/>
    <m/>
    <m/>
    <n v="126055.625"/>
    <n v="23"/>
    <n v="15"/>
    <x v="1"/>
  </r>
  <r>
    <x v="854"/>
    <n v="13186"/>
    <n v="8794"/>
    <n v="5587.5"/>
    <n v="8119.5"/>
    <n v="5537.4375"/>
    <n v="12069.875"/>
    <n v="14740.6875"/>
    <n v="9704"/>
    <n v="6852.5"/>
    <n v="2441.5"/>
    <n v="6802.5"/>
    <n v="7416.375"/>
    <n v="4382"/>
    <n v="7637.5"/>
    <n v="202.0625"/>
    <n v="2333"/>
    <n v="526.75"/>
    <n v="968"/>
    <n v="976"/>
    <n v="3762.25"/>
    <m/>
    <m/>
    <n v="122039.4375"/>
    <n v="23.8"/>
    <n v="15"/>
    <x v="1"/>
  </r>
  <r>
    <x v="855"/>
    <n v="12087"/>
    <n v="10257"/>
    <n v="5354.5"/>
    <n v="7931.5"/>
    <n v="6460.1875"/>
    <n v="10048.125"/>
    <n v="14503.4375"/>
    <n v="9126"/>
    <n v="7011"/>
    <n v="2322.5"/>
    <n v="7092"/>
    <n v="7998.25"/>
    <n v="4364.5"/>
    <n v="7194.75"/>
    <n v="188"/>
    <n v="2387"/>
    <n v="431.75"/>
    <n v="986"/>
    <n v="770.5"/>
    <n v="4399.3125"/>
    <m/>
    <m/>
    <n v="120913.3125"/>
    <n v="25.1"/>
    <n v="8"/>
    <x v="1"/>
  </r>
  <r>
    <x v="856"/>
    <n v="8164"/>
    <n v="9167"/>
    <n v="3837"/>
    <n v="6602.5"/>
    <n v="5751.3125"/>
    <n v="6908.75"/>
    <n v="9734.625"/>
    <n v="8599"/>
    <n v="6756"/>
    <n v="1676.5"/>
    <n v="5272"/>
    <n v="7645"/>
    <n v="2940"/>
    <n v="3774.75"/>
    <n v="45.5"/>
    <n v="1384"/>
    <n v="167.875"/>
    <n v="935"/>
    <n v="628"/>
    <n v="4136.8125"/>
    <m/>
    <m/>
    <n v="94125.625"/>
    <n v="23.7"/>
    <n v="0"/>
    <x v="2"/>
  </r>
  <r>
    <x v="857"/>
    <n v="11537.5"/>
    <n v="10434"/>
    <n v="5147"/>
    <n v="8361"/>
    <n v="6351.1875"/>
    <n v="10562"/>
    <n v="14308.125"/>
    <n v="9773"/>
    <n v="7094.5"/>
    <n v="2297.5"/>
    <n v="6811.5"/>
    <n v="7771.25"/>
    <n v="3931.5"/>
    <n v="6810.25"/>
    <n v="183.5"/>
    <n v="2194"/>
    <n v="416"/>
    <n v="954.5"/>
    <n v="775.5"/>
    <n v="4297.1875"/>
    <m/>
    <m/>
    <n v="120011"/>
    <n v="23.4"/>
    <n v="8"/>
    <x v="1"/>
  </r>
  <r>
    <x v="858"/>
    <n v="8284.5"/>
    <n v="9143"/>
    <n v="3855"/>
    <n v="6171"/>
    <n v="5799.1875"/>
    <n v="7676"/>
    <n v="12167.375"/>
    <n v="7049"/>
    <n v="6577.5"/>
    <n v="1862"/>
    <n v="4617.5"/>
    <n v="7112.25"/>
    <n v="3508.5"/>
    <n v="3957.75"/>
    <n v="46.625"/>
    <n v="1383"/>
    <n v="175.75"/>
    <n v="939"/>
    <n v="628"/>
    <n v="4054.875"/>
    <m/>
    <m/>
    <n v="95007.8125"/>
    <n v="23.4"/>
    <n v="0"/>
    <x v="2"/>
  </r>
  <r>
    <x v="859"/>
    <n v="12062"/>
    <n v="10600"/>
    <n v="5534"/>
    <n v="8583"/>
    <n v="6930.75"/>
    <n v="11306.5"/>
    <n v="14005.8125"/>
    <n v="9774"/>
    <n v="7418"/>
    <n v="2309.5"/>
    <n v="7424.5"/>
    <n v="7872.75"/>
    <n v="4163"/>
    <n v="7031.5"/>
    <n v="196.8125"/>
    <n v="2317"/>
    <n v="489.25"/>
    <n v="989.5"/>
    <n v="833"/>
    <n v="4405.5"/>
    <m/>
    <m/>
    <n v="124246.375"/>
    <n v="24.4"/>
    <n v="15"/>
    <x v="1"/>
  </r>
  <r>
    <x v="860"/>
    <n v="12323.5"/>
    <n v="10115.5"/>
    <n v="5704"/>
    <n v="8740"/>
    <n v="6549.25"/>
    <n v="11421.375"/>
    <n v="14903.5"/>
    <n v="8835"/>
    <n v="7522"/>
    <n v="2459"/>
    <n v="7023.5"/>
    <n v="7632.375"/>
    <n v="4521"/>
    <n v="7595.75"/>
    <n v="204.1875"/>
    <n v="2467"/>
    <n v="471.5"/>
    <n v="1004.5"/>
    <n v="1019"/>
    <n v="4266.375"/>
    <m/>
    <m/>
    <n v="124778.3125"/>
    <n v="26"/>
    <n v="15"/>
    <x v="1"/>
  </r>
  <r>
    <x v="861"/>
    <n v="12181.5"/>
    <n v="10194.5"/>
    <n v="5756"/>
    <n v="8751"/>
    <n v="6411.625"/>
    <n v="11937.125"/>
    <n v="14118.9375"/>
    <n v="9676"/>
    <n v="7193"/>
    <n v="2489"/>
    <n v="7942"/>
    <n v="8291.5"/>
    <n v="4885"/>
    <n v="7601.75"/>
    <n v="211.6875"/>
    <n v="2418"/>
    <n v="523.125"/>
    <n v="981"/>
    <n v="960"/>
    <n v="3773.75"/>
    <m/>
    <m/>
    <n v="126296.5"/>
    <n v="25.4"/>
    <n v="15"/>
    <x v="1"/>
  </r>
  <r>
    <x v="862"/>
    <n v="11598.5"/>
    <n v="10400"/>
    <n v="5362"/>
    <n v="7988.5"/>
    <n v="6477.1875"/>
    <n v="10284.625"/>
    <n v="15221.375"/>
    <n v="9568"/>
    <n v="6775"/>
    <n v="2362"/>
    <n v="7394"/>
    <n v="8109.25"/>
    <n v="4541"/>
    <n v="7295.75"/>
    <n v="191.625"/>
    <n v="2341"/>
    <n v="439.25"/>
    <n v="958.5"/>
    <n v="868"/>
    <n v="4313.5"/>
    <m/>
    <m/>
    <n v="122489.0625"/>
    <n v="24.1"/>
    <n v="6"/>
    <x v="1"/>
  </r>
  <r>
    <x v="863"/>
    <n v="8283.5"/>
    <n v="9193"/>
    <n v="3894"/>
    <n v="6596"/>
    <n v="4806.375"/>
    <n v="8614.125"/>
    <n v="12256.5"/>
    <n v="8425"/>
    <n v="6406"/>
    <n v="1609.5"/>
    <n v="5978.5"/>
    <n v="7760.5"/>
    <n v="2939"/>
    <n v="3744"/>
    <n v="45.625"/>
    <n v="1293"/>
    <n v="177.75"/>
    <n v="907"/>
    <n v="474"/>
    <n v="4045.75"/>
    <m/>
    <m/>
    <n v="97449.125"/>
    <n v="22.9"/>
    <n v="0"/>
    <x v="2"/>
  </r>
  <r>
    <x v="864"/>
    <n v="11249.5"/>
    <n v="10286"/>
    <n v="5295"/>
    <n v="7870"/>
    <n v="5952.3125"/>
    <n v="11363.75"/>
    <n v="15138.4375"/>
    <n v="10986"/>
    <n v="7033.5"/>
    <n v="2325"/>
    <n v="7325"/>
    <n v="7731.125"/>
    <n v="4345"/>
    <n v="5873.25"/>
    <n v="203.1875"/>
    <n v="2150"/>
    <n v="478"/>
    <n v="939.5"/>
    <n v="871"/>
    <n v="4202.875"/>
    <m/>
    <m/>
    <n v="121618.4375"/>
    <n v="22.8"/>
    <n v="6"/>
    <x v="1"/>
  </r>
  <r>
    <x v="865"/>
    <n v="8082"/>
    <n v="8830"/>
    <n v="3814"/>
    <n v="5785.5"/>
    <n v="5467.9375"/>
    <n v="7100.75"/>
    <n v="9357.8125"/>
    <n v="9256"/>
    <n v="5850.5"/>
    <n v="1846.5"/>
    <n v="4499"/>
    <n v="6783.625"/>
    <n v="2642"/>
    <n v="3830.75"/>
    <n v="45.125"/>
    <n v="1370"/>
    <n v="174.25"/>
    <n v="903"/>
    <n v="475"/>
    <n v="4096.5"/>
    <m/>
    <m/>
    <n v="90210.25"/>
    <n v="22.4"/>
    <n v="0"/>
    <x v="2"/>
  </r>
  <r>
    <x v="866"/>
    <n v="12935.5"/>
    <n v="9515.5"/>
    <n v="5727"/>
    <n v="8395.5"/>
    <n v="6086.75"/>
    <n v="13047.875"/>
    <n v="9548.6875"/>
    <n v="12000"/>
    <n v="6855"/>
    <n v="2177.5"/>
    <n v="8413.5"/>
    <n v="7996.375"/>
    <n v="4381.5"/>
    <n v="7049.25"/>
    <n v="213.6875"/>
    <n v="2267"/>
    <n v="503.75"/>
    <n v="940.5"/>
    <n v="1036.5"/>
    <n v="4134.75"/>
    <m/>
    <m/>
    <n v="123226.125"/>
    <n v="23.1"/>
    <n v="15"/>
    <x v="1"/>
  </r>
  <r>
    <x v="867"/>
    <n v="13836"/>
    <n v="8717.5"/>
    <n v="5775"/>
    <n v="8384"/>
    <n v="5868.25"/>
    <n v="12566.375"/>
    <n v="7612.75"/>
    <n v="10511"/>
    <n v="7104"/>
    <n v="2387"/>
    <n v="8254.5"/>
    <n v="8132.875"/>
    <n v="4643"/>
    <n v="7548.25"/>
    <n v="210.5625"/>
    <n v="2280"/>
    <n v="546.625"/>
    <n v="948"/>
    <n v="952.5"/>
    <n v="3957.625"/>
    <m/>
    <m/>
    <n v="120235.8125"/>
    <n v="23.1"/>
    <n v="15"/>
    <x v="1"/>
  </r>
  <r>
    <x v="868"/>
    <n v="13338"/>
    <n v="8585.5"/>
    <n v="5778"/>
    <n v="8048.5"/>
    <n v="5751"/>
    <n v="12419.5"/>
    <n v="8181.25"/>
    <n v="10563"/>
    <n v="6399.5"/>
    <n v="2585.5"/>
    <n v="7987.5"/>
    <n v="7673.125"/>
    <n v="4674.5"/>
    <n v="7572.75"/>
    <n v="222.4375"/>
    <n v="2244"/>
    <n v="564.375"/>
    <n v="979.5"/>
    <n v="948.5"/>
    <n v="3830.125"/>
    <m/>
    <m/>
    <n v="118346.5625"/>
    <n v="23.2"/>
    <n v="15"/>
    <x v="1"/>
  </r>
  <r>
    <x v="869"/>
    <n v="12974"/>
    <n v="9024"/>
    <n v="5356"/>
    <n v="7775"/>
    <n v="6952.3125"/>
    <n v="12673.625"/>
    <n v="7415.5"/>
    <n v="9967"/>
    <n v="6705.5"/>
    <n v="2328"/>
    <n v="7328"/>
    <n v="7649.625"/>
    <n v="4472.5"/>
    <n v="6408.5"/>
    <n v="178.5"/>
    <n v="2188"/>
    <n v="402.375"/>
    <n v="1001"/>
    <n v="814"/>
    <n v="4334.375"/>
    <m/>
    <m/>
    <n v="115947.8125"/>
    <n v="24"/>
    <n v="6"/>
    <x v="1"/>
  </r>
  <r>
    <x v="870"/>
    <n v="8495"/>
    <n v="7751"/>
    <n v="3803"/>
    <n v="5136"/>
    <n v="6013.75"/>
    <n v="9054.25"/>
    <n v="4104.25"/>
    <n v="6121"/>
    <n v="6218.5"/>
    <n v="1993"/>
    <n v="4311"/>
    <n v="7375.5"/>
    <n v="2918"/>
    <n v="3717.5"/>
    <n v="47.25"/>
    <n v="1271"/>
    <n v="168.875"/>
    <n v="985"/>
    <n v="492.5"/>
    <n v="4301.375"/>
    <m/>
    <m/>
    <n v="84277.75"/>
    <n v="22.1"/>
    <n v="0"/>
    <x v="2"/>
  </r>
  <r>
    <x v="871"/>
    <n v="12855"/>
    <n v="9000.5"/>
    <n v="5287"/>
    <n v="8001.5"/>
    <n v="7315.125"/>
    <n v="12971.75"/>
    <n v="7100.75"/>
    <n v="9693"/>
    <n v="7164.5"/>
    <n v="2292"/>
    <n v="7339"/>
    <n v="8070.875"/>
    <n v="4417.5"/>
    <n v="6097.5"/>
    <n v="176.9375"/>
    <n v="2198"/>
    <n v="384.125"/>
    <n v="1036"/>
    <n v="866.5"/>
    <n v="4470.625"/>
    <m/>
    <m/>
    <n v="116738.1875"/>
    <n v="22.3"/>
    <n v="8"/>
    <x v="1"/>
  </r>
  <r>
    <x v="872"/>
    <n v="9067.5"/>
    <n v="7973"/>
    <n v="3861"/>
    <n v="6765"/>
    <n v="7076.9375"/>
    <n v="8597.75"/>
    <n v="5106.3125"/>
    <n v="6930"/>
    <n v="6655"/>
    <n v="2032"/>
    <n v="5743.5"/>
    <n v="7630"/>
    <n v="3023.5"/>
    <n v="3966.25"/>
    <n v="45.375"/>
    <n v="1385"/>
    <n v="168.375"/>
    <n v="1039"/>
    <n v="477"/>
    <n v="4930.625"/>
    <m/>
    <m/>
    <n v="92473.125"/>
    <n v="22"/>
    <n v="0"/>
    <x v="2"/>
  </r>
  <r>
    <x v="873"/>
    <n v="13377"/>
    <n v="9330.5"/>
    <n v="5450"/>
    <n v="8614.5"/>
    <n v="7664.9375"/>
    <n v="12546.25"/>
    <n v="7807.625"/>
    <n v="10512"/>
    <n v="7297.5"/>
    <n v="2405"/>
    <n v="7694.5"/>
    <n v="7844.125"/>
    <n v="4537"/>
    <n v="7075.5"/>
    <n v="194.1875"/>
    <n v="2325"/>
    <n v="474.75"/>
    <n v="1066"/>
    <n v="903"/>
    <n v="5832.5"/>
    <m/>
    <m/>
    <n v="122951.875"/>
    <n v="22.1"/>
    <n v="15"/>
    <x v="1"/>
  </r>
  <r>
    <x v="874"/>
    <n v="13590"/>
    <n v="8760"/>
    <n v="5626"/>
    <n v="8074"/>
    <n v="6233.4375"/>
    <n v="12601.75"/>
    <n v="8334.4375"/>
    <n v="11339"/>
    <n v="7040.5"/>
    <n v="2352.5"/>
    <n v="8300.5"/>
    <n v="8224.125"/>
    <n v="4740"/>
    <n v="7755.25"/>
    <n v="197.75"/>
    <n v="2395"/>
    <n v="515.25"/>
    <n v="1037"/>
    <n v="1008.5"/>
    <n v="4121"/>
    <m/>
    <m/>
    <n v="122246"/>
    <n v="20.8"/>
    <n v="15"/>
    <x v="1"/>
  </r>
  <r>
    <x v="875"/>
    <n v="13187"/>
    <n v="8639.5"/>
    <n v="5628"/>
    <n v="7780"/>
    <n v="7393.8125"/>
    <n v="12945"/>
    <n v="7941.9375"/>
    <n v="10883"/>
    <n v="6179"/>
    <n v="2337.5"/>
    <n v="6370.5"/>
    <n v="7323"/>
    <n v="4772"/>
    <n v="7586"/>
    <n v="182.125"/>
    <n v="2416"/>
    <n v="457"/>
    <n v="1047.5"/>
    <n v="1042.5"/>
    <n v="3864"/>
    <m/>
    <m/>
    <n v="117975.375"/>
    <n v="22.2"/>
    <n v="15"/>
    <x v="1"/>
  </r>
  <r>
    <x v="876"/>
    <n v="13495"/>
    <n v="9416"/>
    <n v="5567"/>
    <n v="8255.5"/>
    <n v="5939"/>
    <n v="11437"/>
    <n v="7137.5625"/>
    <n v="10614"/>
    <n v="7009.5"/>
    <n v="2270.5"/>
    <n v="8963.5"/>
    <n v="8651.5"/>
    <n v="4608"/>
    <n v="7523.5"/>
    <n v="187.625"/>
    <n v="2333"/>
    <n v="453.75"/>
    <n v="984.5"/>
    <n v="949"/>
    <n v="4174.5"/>
    <m/>
    <m/>
    <n v="119969.9375"/>
    <n v="20.143298969072166"/>
    <n v="6"/>
    <x v="1"/>
  </r>
  <r>
    <x v="877"/>
    <n v="8419"/>
    <n v="8028"/>
    <n v="3864"/>
    <n v="5407.5"/>
    <n v="5929"/>
    <n v="8395.75"/>
    <n v="3711.25"/>
    <n v="6249"/>
    <n v="6215.5"/>
    <n v="1732.5"/>
    <n v="4872.5"/>
    <n v="7253.75"/>
    <n v="2754.5"/>
    <n v="3623.25"/>
    <n v="90.75"/>
    <n v="1415"/>
    <n v="165"/>
    <n v="968"/>
    <n v="471"/>
    <n v="4178.375"/>
    <m/>
    <m/>
    <n v="83743.625"/>
    <n v="21.3"/>
    <n v="0"/>
    <x v="2"/>
  </r>
  <r>
    <x v="878"/>
    <n v="12018"/>
    <n v="9392.5"/>
    <n v="5237"/>
    <n v="7541.5"/>
    <n v="6938.5625"/>
    <n v="12349.75"/>
    <n v="7531.6875"/>
    <n v="9355"/>
    <n v="6729.5"/>
    <n v="2232.5"/>
    <n v="7105.5"/>
    <n v="7398.375"/>
    <n v="4299.5"/>
    <n v="6980.5"/>
    <n v="178.5625"/>
    <n v="2208"/>
    <n v="437.875"/>
    <n v="997"/>
    <n v="895"/>
    <n v="4336.25"/>
    <m/>
    <m/>
    <n v="114162.5625"/>
    <n v="21.568041237113405"/>
    <n v="6"/>
    <x v="1"/>
  </r>
  <r>
    <x v="879"/>
    <n v="8360"/>
    <n v="7735.5"/>
    <n v="3805"/>
    <n v="4811.5"/>
    <n v="6022.9375"/>
    <n v="8322.5"/>
    <n v="4349.75"/>
    <n v="7299"/>
    <n v="6031.5"/>
    <n v="1714"/>
    <n v="4449"/>
    <n v="6709.5"/>
    <n v="2778"/>
    <n v="4002.75"/>
    <n v="44.9375"/>
    <n v="1344"/>
    <n v="168"/>
    <n v="979"/>
    <n v="472"/>
    <n v="4255"/>
    <m/>
    <m/>
    <n v="83653.875"/>
    <n v="21.9"/>
    <n v="0"/>
    <x v="2"/>
  </r>
  <r>
    <x v="880"/>
    <n v="12120.5"/>
    <n v="9291"/>
    <n v="5492"/>
    <n v="7541.5"/>
    <n v="6527.5"/>
    <n v="12030.25"/>
    <n v="7910"/>
    <n v="10604"/>
    <n v="6905"/>
    <n v="2261"/>
    <n v="7460.5"/>
    <n v="7251.5"/>
    <n v="4321.5"/>
    <n v="7312.75"/>
    <n v="194.3125"/>
    <n v="2192"/>
    <n v="483.125"/>
    <n v="954"/>
    <n v="857"/>
    <n v="4114.375"/>
    <m/>
    <m/>
    <n v="115823.8125"/>
    <n v="20.9"/>
    <n v="11"/>
    <x v="1"/>
  </r>
  <r>
    <x v="881"/>
    <n v="12440"/>
    <n v="8887.5"/>
    <n v="5686"/>
    <n v="7523.5"/>
    <n v="5422.9375"/>
    <n v="12312"/>
    <n v="7568.25"/>
    <n v="11301"/>
    <n v="6764"/>
    <n v="2251.5"/>
    <n v="7858.5"/>
    <n v="7147.5"/>
    <n v="4415.5"/>
    <n v="7711.25"/>
    <n v="201.75"/>
    <n v="2020"/>
    <n v="474.25"/>
    <n v="899.5"/>
    <n v="926"/>
    <n v="3762.25"/>
    <m/>
    <m/>
    <n v="115573.1875"/>
    <n v="19.2"/>
    <n v="15"/>
    <x v="1"/>
  </r>
  <r>
    <x v="882"/>
    <n v="12050"/>
    <n v="8391.5"/>
    <n v="5624"/>
    <n v="7483.5"/>
    <n v="5536.5625"/>
    <n v="11668.25"/>
    <n v="7781.75"/>
    <n v="11274"/>
    <n v="5992"/>
    <n v="2207.5"/>
    <n v="7284.5"/>
    <n v="6818.5"/>
    <n v="4432.5"/>
    <n v="7748.5"/>
    <n v="207.25"/>
    <n v="2044"/>
    <n v="477.75"/>
    <n v="890.5"/>
    <n v="1072.5"/>
    <n v="3598.75"/>
    <m/>
    <m/>
    <n v="112583.8125"/>
    <n v="18.899999999999999"/>
    <n v="15"/>
    <x v="1"/>
  </r>
  <r>
    <x v="883"/>
    <n v="12198"/>
    <n v="8466.5"/>
    <n v="5400"/>
    <n v="7400.5"/>
    <n v="5420.875"/>
    <n v="11743.75"/>
    <n v="11743.75"/>
    <n v="10905"/>
    <n v="6359.5"/>
    <n v="2128.5"/>
    <n v="7665"/>
    <n v="7394"/>
    <n v="4333"/>
    <n v="7233.75"/>
    <n v="183.625"/>
    <n v="1981"/>
    <n v="438.375"/>
    <n v="865"/>
    <n v="822.5"/>
    <n v="3158.5"/>
    <m/>
    <m/>
    <n v="115841.125"/>
    <n v="18.2"/>
    <n v="6"/>
    <x v="1"/>
  </r>
  <r>
    <x v="884"/>
    <n v="7572.5"/>
    <n v="6678.5"/>
    <n v="3573"/>
    <n v="4533"/>
    <n v="4656.875"/>
    <n v="7398.25"/>
    <n v="2899"/>
    <n v="7019"/>
    <n v="5241.5"/>
    <n v="1605.5"/>
    <n v="3866.5"/>
    <n v="5844.375"/>
    <n v="2988.5"/>
    <n v="3520.75"/>
    <n v="43.75"/>
    <n v="1125"/>
    <n v="156.75"/>
    <n v="853.5"/>
    <n v="321.5"/>
    <n v="1750"/>
    <m/>
    <m/>
    <n v="71647.75"/>
    <n v="18.8"/>
    <n v="0"/>
    <x v="2"/>
  </r>
  <r>
    <x v="885"/>
    <n v="7677.5"/>
    <n v="6591.5"/>
    <n v="4207"/>
    <n v="4938"/>
    <n v="3917.375"/>
    <n v="7571"/>
    <n v="3456.9375"/>
    <n v="6566"/>
    <n v="4419.5"/>
    <n v="1505"/>
    <n v="3494"/>
    <n v="5444.75"/>
    <n v="2504"/>
    <n v="3111"/>
    <n v="44.3125"/>
    <n v="1221"/>
    <n v="158.5"/>
    <n v="816.5"/>
    <n v="318"/>
    <n v="1256.75"/>
    <m/>
    <m/>
    <n v="69218.625"/>
    <n v="18.899999999999999"/>
    <n v="0"/>
    <x v="2"/>
  </r>
  <r>
    <x v="886"/>
    <n v="7196.5"/>
    <n v="5830.5"/>
    <n v="3382"/>
    <n v="4306"/>
    <n v="3321.625"/>
    <n v="6958.25"/>
    <n v="2975"/>
    <n v="6920"/>
    <n v="3529.5"/>
    <n v="1632.5"/>
    <n v="3408"/>
    <n v="5184.5"/>
    <n v="2279"/>
    <n v="3505.75"/>
    <n v="44.375"/>
    <n v="1016"/>
    <n v="158.875"/>
    <n v="788"/>
    <n v="138.5"/>
    <n v="1263.875"/>
    <m/>
    <m/>
    <n v="63838.75"/>
    <n v="16.7"/>
    <n v="0"/>
    <x v="2"/>
  </r>
  <r>
    <x v="887"/>
    <n v="7124.5"/>
    <n v="5644"/>
    <n v="3828"/>
    <n v="4392"/>
    <n v="3452.1875"/>
    <n v="6898.25"/>
    <n v="3236"/>
    <n v="6384"/>
    <n v="3317.5"/>
    <n v="1549"/>
    <n v="3207"/>
    <n v="4894.75"/>
    <n v="2345"/>
    <n v="3077.75"/>
    <n v="44.3125"/>
    <n v="1007"/>
    <n v="158.875"/>
    <n v="783.5"/>
    <n v="273.5"/>
    <n v="1103.875"/>
    <m/>
    <m/>
    <n v="62721"/>
    <n v="15.8"/>
    <n v="0"/>
    <x v="2"/>
  </r>
  <r>
    <x v="888"/>
    <n v="6341"/>
    <n v="5565"/>
    <n v="3244"/>
    <n v="4353.5"/>
    <n v="3269.375"/>
    <n v="6779.75"/>
    <n v="2412.6875"/>
    <n v="7150"/>
    <n v="3031.5"/>
    <n v="1210.5"/>
    <n v="3212"/>
    <n v="4826.5"/>
    <n v="2354.5"/>
    <n v="2965"/>
    <n v="45.0625"/>
    <n v="1036"/>
    <n v="174.375"/>
    <n v="787"/>
    <n v="273.5"/>
    <n v="960"/>
    <m/>
    <m/>
    <n v="59991.25"/>
    <n v="16.399999999999999"/>
    <n v="0"/>
    <x v="2"/>
  </r>
  <r>
    <x v="889"/>
    <n v="5877.5"/>
    <n v="5940"/>
    <n v="3437"/>
    <n v="4206"/>
    <n v="3279.75"/>
    <n v="6818.5"/>
    <n v="2722.375"/>
    <n v="6692"/>
    <n v="2980.5"/>
    <n v="1203.5"/>
    <n v="3190.5"/>
    <n v="4316.25"/>
    <n v="2296"/>
    <n v="3565"/>
    <n v="44.25"/>
    <n v="1004"/>
    <n v="158.375"/>
    <n v="795.5"/>
    <n v="276"/>
    <n v="791.25"/>
    <m/>
    <m/>
    <n v="59594.25"/>
    <n v="17"/>
    <n v="0"/>
    <x v="2"/>
  </r>
  <r>
    <x v="890"/>
    <n v="6487"/>
    <n v="6844"/>
    <n v="3277"/>
    <n v="4615"/>
    <n v="3433.5"/>
    <n v="6881.75"/>
    <n v="3096.9375"/>
    <n v="5893"/>
    <n v="4114"/>
    <n v="1356"/>
    <n v="5051.67"/>
    <n v="6622.1589999999997"/>
    <n v="2471.634"/>
    <n v="3270"/>
    <n v="44.9375"/>
    <n v="1040"/>
    <n v="161.25"/>
    <n v="826"/>
    <n v="256.5"/>
    <n v="1172.25"/>
    <m/>
    <m/>
    <n v="65857.92300000001"/>
    <n v="19.2"/>
    <n v="0"/>
    <x v="2"/>
  </r>
  <r>
    <x v="891"/>
    <n v="6636"/>
    <n v="6720"/>
    <n v="2957"/>
    <n v="4406"/>
    <n v="3156.125"/>
    <n v="6837.5"/>
    <n v="3244.4375"/>
    <n v="5366"/>
    <n v="4118"/>
    <n v="1177.5"/>
    <n v="4923.1120000000001"/>
    <n v="6674.7240000000002"/>
    <n v="2320.89"/>
    <n v="2947"/>
    <n v="44.6875"/>
    <n v="992"/>
    <n v="160.25"/>
    <n v="792"/>
    <n v="214"/>
    <n v="1164.125"/>
    <m/>
    <m/>
    <n v="64468.42300000001"/>
    <n v="18.3"/>
    <n v="0"/>
    <x v="2"/>
  </r>
  <r>
    <x v="892"/>
    <n v="6816.1030000000001"/>
    <n v="6771.2340000000004"/>
    <n v="3217.9949999999999"/>
    <n v="4782.183"/>
    <n v="3116.75"/>
    <n v="6537.75"/>
    <n v="2728.25"/>
    <n v="6402"/>
    <n v="4195"/>
    <n v="1343"/>
    <n v="4982.51"/>
    <n v="6336.5050000000001"/>
    <n v="2525.404"/>
    <n v="3853"/>
    <n v="44.25"/>
    <n v="1024"/>
    <n v="165.375"/>
    <n v="820"/>
    <n v="573"/>
    <n v="1130"/>
    <m/>
    <m/>
    <n v="67364.67300000001"/>
    <n v="18.5"/>
    <n v="0"/>
    <x v="2"/>
  </r>
  <r>
    <x v="893"/>
    <n v="6613.2579999999998"/>
    <n v="6718.0330000000004"/>
    <n v="2860.3020000000001"/>
    <n v="4646.634"/>
    <n v="3502.5"/>
    <n v="6825.75"/>
    <n v="2843"/>
    <n v="6745"/>
    <n v="4465.2420000000002"/>
    <n v="1356"/>
    <n v="4760.8609999999999"/>
    <n v="6811.4080000000004"/>
    <n v="2469.375"/>
    <n v="3236.75"/>
    <n v="42.5"/>
    <n v="1074"/>
    <n v="159.5"/>
    <n v="1020"/>
    <n v="750.5"/>
    <n v="1163.25"/>
    <m/>
    <m/>
    <n v="68063.862999999998"/>
    <n v="19.8"/>
    <n v="0"/>
    <x v="2"/>
  </r>
  <r>
    <x v="894"/>
    <n v="6760.7950000000001"/>
    <n v="6783.0869999999995"/>
    <n v="2962.7179999999998"/>
    <n v="4901.8639999999996"/>
    <n v="2907.875"/>
    <n v="6476.25"/>
    <n v="2195.875"/>
    <n v="7503"/>
    <n v="4287.7089999999998"/>
    <n v="1410"/>
    <n v="4654.2759999999998"/>
    <n v="6601.9130000000005"/>
    <n v="2530.1819999999998"/>
    <n v="3135"/>
    <n v="42"/>
    <n v="1178"/>
    <n v="157.25"/>
    <n v="1040.5"/>
    <n v="253.5"/>
    <n v="1317.125"/>
    <m/>
    <m/>
    <n v="67098.919000000009"/>
    <n v="20"/>
    <n v="0"/>
    <x v="2"/>
  </r>
  <r>
    <x v="895"/>
    <n v="6313.6579999999994"/>
    <n v="6331.8519999999999"/>
    <n v="2988.6759999999999"/>
    <n v="4442.2790000000005"/>
    <n v="2302.625"/>
    <n v="6214.25"/>
    <n v="2588.5625"/>
    <n v="6898"/>
    <n v="3957.5810000000001"/>
    <n v="1244.5"/>
    <n v="4175.1539999999995"/>
    <n v="6149.5640000000003"/>
    <n v="2517.5079999999998"/>
    <n v="2960.5"/>
    <n v="42.5"/>
    <n v="1062"/>
    <n v="167.5"/>
    <n v="1038"/>
    <n v="257.5"/>
    <n v="1085.875"/>
    <m/>
    <m/>
    <n v="62738.084499999997"/>
    <n v="19.5"/>
    <n v="0"/>
    <x v="2"/>
  </r>
  <r>
    <x v="896"/>
    <n v="6119.4989999999998"/>
    <n v="6436.6270000000004"/>
    <n v="2765.9740000000002"/>
    <n v="4600.9269999999997"/>
    <n v="2333.75"/>
    <n v="6220.75"/>
    <n v="2616.5625"/>
    <n v="6928"/>
    <n v="3277.6849999999999"/>
    <n v="1255.5"/>
    <n v="4184.451"/>
    <n v="5806.2520000000004"/>
    <n v="2473.7330000000002"/>
    <n v="2883"/>
    <n v="42.5"/>
    <n v="1053"/>
    <n v="159.5"/>
    <n v="1037.5"/>
    <n v="267.5"/>
    <n v="899.25"/>
    <m/>
    <m/>
    <n v="61361.960500000001"/>
    <n v="19.7"/>
    <n v="0"/>
    <x v="2"/>
  </r>
  <r>
    <x v="897"/>
    <n v="6762.9299999999994"/>
    <n v="7046.0959999999995"/>
    <n v="2808.3429999999998"/>
    <n v="5219.5690000000004"/>
    <n v="2295.375"/>
    <n v="6090.5"/>
    <n v="2864.3125"/>
    <n v="6940"/>
    <n v="4027.0160000000001"/>
    <n v="1479.5"/>
    <n v="5071.424"/>
    <n v="6656.1709999999994"/>
    <n v="2341.9160000000002"/>
    <n v="2817.75"/>
    <n v="42.625"/>
    <n v="1119"/>
    <n v="159.625"/>
    <n v="1015"/>
    <n v="258"/>
    <n v="1048"/>
    <m/>
    <m/>
    <n v="66063.152499999997"/>
    <n v="17.600000000000001"/>
    <n v="0"/>
    <x v="2"/>
  </r>
  <r>
    <x v="898"/>
    <n v="6600.5880000000006"/>
    <n v="6357.5659999999998"/>
    <n v="2897.0729999999999"/>
    <n v="4443.4229999999998"/>
    <n v="2203.625"/>
    <n v="5133"/>
    <n v="4064.625"/>
    <n v="4236"/>
    <n v="3754.1309999999999"/>
    <n v="1429.5"/>
    <n v="4343.7529999999997"/>
    <n v="6539.9579999999996"/>
    <n v="2337.002"/>
    <n v="2995.25"/>
    <n v="42.75"/>
    <n v="1010"/>
    <n v="175.625"/>
    <n v="946"/>
    <n v="203.5"/>
    <n v="1026.25"/>
    <m/>
    <m/>
    <n v="60739.618999999999"/>
    <n v="14.33505154639175"/>
    <n v="0"/>
    <x v="2"/>
  </r>
  <r>
    <x v="899"/>
    <n v="6632.4959999999992"/>
    <n v="6147.4080000000004"/>
    <n v="2984.538"/>
    <n v="4544.3950000000004"/>
    <n v="2242.375"/>
    <n v="3204.75"/>
    <n v="6389.3125"/>
    <n v="825"/>
    <n v="3782.7539999999999"/>
    <n v="1460.5"/>
    <n v="3843.46"/>
    <n v="6217.37"/>
    <n v="2135.79"/>
    <n v="2860.5"/>
    <n v="42.4375"/>
    <n v="928"/>
    <n v="159.125"/>
    <n v="949.5"/>
    <n v="181.5"/>
    <n v="1103.375"/>
    <m/>
    <m/>
    <n v="56634.586000000003"/>
    <n v="13.9"/>
    <n v="0"/>
    <x v="2"/>
  </r>
  <r>
    <x v="900"/>
    <n v="6410.0280000000002"/>
    <n v="6329.9560000000001"/>
    <n v="2820.8420000000001"/>
    <n v="5088.0910000000003"/>
    <n v="2174.5"/>
    <n v="3191.5"/>
    <n v="6259.125"/>
    <n v="895"/>
    <n v="3786.538"/>
    <n v="1407.5"/>
    <n v="3950.5210000000002"/>
    <n v="6134.1469999999999"/>
    <n v="2166.9319999999998"/>
    <n v="2549.75"/>
    <n v="42.1875"/>
    <n v="944"/>
    <n v="158.125"/>
    <n v="942.5"/>
    <n v="170"/>
    <n v="1537"/>
    <m/>
    <m/>
    <n v="56958.2425"/>
    <n v="14.1"/>
    <n v="0"/>
    <x v="2"/>
  </r>
  <r>
    <x v="901"/>
    <n v="6428.8940000000002"/>
    <n v="6088.3959999999997"/>
    <n v="2835.2089999999998"/>
    <n v="4624.9309999999996"/>
    <n v="2170.25"/>
    <n v="2973"/>
    <n v="6252.25"/>
    <n v="1022"/>
    <n v="4204.9529999999995"/>
    <n v="1700.5"/>
    <n v="4076.7040000000002"/>
    <n v="6248.6679999999997"/>
    <n v="2124.6469999999999"/>
    <n v="3112.25"/>
    <n v="42.25"/>
    <n v="862"/>
    <n v="158.125"/>
    <n v="941"/>
    <n v="193"/>
    <n v="949.25"/>
    <m/>
    <m/>
    <n v="57008.277000000002"/>
    <n v="16"/>
    <n v="0"/>
    <x v="2"/>
  </r>
  <r>
    <x v="902"/>
    <n v="5919.5030000000006"/>
    <n v="5553.7129999999997"/>
    <n v="2673.8670000000002"/>
    <n v="4203.29"/>
    <n v="2084.5"/>
    <n v="3139.75"/>
    <n v="6216"/>
    <n v="1073"/>
    <n v="3383.623"/>
    <n v="1830.5"/>
    <n v="3682.6370000000002"/>
    <n v="6130.4619999999995"/>
    <n v="2040.585"/>
    <n v="2908.75"/>
    <n v="42.25"/>
    <n v="865"/>
    <n v="158.125"/>
    <n v="930.5"/>
    <n v="193.5"/>
    <n v="861.375"/>
    <m/>
    <m/>
    <n v="53890.929999999993"/>
    <n v="14.7"/>
    <n v="0"/>
    <x v="2"/>
  </r>
  <r>
    <x v="903"/>
    <n v="5989.5610000000006"/>
    <n v="5589.1379999999999"/>
    <n v="2666.6660000000002"/>
    <n v="4231.7520000000004"/>
    <n v="2110.75"/>
    <n v="3100.25"/>
    <n v="6052.75"/>
    <n v="672"/>
    <n v="3012.0819999999999"/>
    <n v="1618.5"/>
    <n v="3576.8030000000003"/>
    <n v="5662.71"/>
    <n v="2051.3119999999999"/>
    <n v="2768.25"/>
    <n v="42.5"/>
    <n v="919"/>
    <n v="159.5"/>
    <n v="941"/>
    <n v="211"/>
    <n v="719.125"/>
    <m/>
    <m/>
    <n v="52094.648999999998"/>
    <n v="15.3"/>
    <n v="0"/>
    <x v="2"/>
  </r>
  <r>
    <x v="904"/>
    <n v="7054.9710000000005"/>
    <n v="5530.7889999999998"/>
    <n v="2753.6959999999999"/>
    <n v="4445.0839999999998"/>
    <n v="2324.625"/>
    <n v="3112"/>
    <n v="6142.125"/>
    <n v="574"/>
    <n v="4084.9920000000002"/>
    <n v="1663"/>
    <n v="4176.5879999999997"/>
    <n v="6173.8990000000003"/>
    <n v="2293.3910000000001"/>
    <n v="2766"/>
    <n v="42.375"/>
    <n v="943"/>
    <n v="158.625"/>
    <n v="938"/>
    <n v="179.5"/>
    <n v="910"/>
    <m/>
    <m/>
    <n v="56266.66"/>
    <n v="16.2"/>
    <n v="0"/>
    <x v="2"/>
  </r>
  <r>
    <x v="905"/>
    <n v="7228.433"/>
    <n v="5177.2129999999997"/>
    <n v="2640.5039999999999"/>
    <n v="4499.6559999999999"/>
    <n v="2332.25"/>
    <n v="3221.25"/>
    <n v="6475.25"/>
    <n v="568"/>
    <n v="3784.5520000000001"/>
    <n v="1856.5"/>
    <n v="4295.29"/>
    <n v="6252.2870000000003"/>
    <n v="2195.848"/>
    <n v="2972.75"/>
    <n v="42.375"/>
    <n v="923"/>
    <n v="164.625"/>
    <n v="937"/>
    <n v="213.5"/>
    <n v="922"/>
    <m/>
    <m/>
    <n v="56702.283000000003"/>
    <n v="16.7"/>
    <n v="0"/>
    <x v="2"/>
  </r>
  <r>
    <x v="906"/>
    <n v="7502.366"/>
    <n v="5211.2150000000001"/>
    <n v="2688.5459999999998"/>
    <n v="4571.3770000000004"/>
    <n v="2369.875"/>
    <n v="2942.5"/>
    <n v="6227.25"/>
    <n v="598"/>
    <n v="4039.6260000000002"/>
    <n v="1491.5"/>
    <n v="4069.125"/>
    <n v="6354.8759999999993"/>
    <n v="2213.393"/>
    <n v="2681.25"/>
    <n v="42.5625"/>
    <n v="976"/>
    <n v="159.5"/>
    <n v="944.5"/>
    <n v="180.5"/>
    <n v="1087.375"/>
    <m/>
    <m/>
    <n v="56351.336500000012"/>
    <n v="17.8"/>
    <n v="0"/>
    <x v="2"/>
  </r>
  <r>
    <x v="907"/>
    <n v="7296.3059999999996"/>
    <n v="5219.6930000000002"/>
    <n v="2750.6390000000001"/>
    <n v="4433.6610000000001"/>
    <n v="2313.375"/>
    <n v="2867.5"/>
    <n v="6130.75"/>
    <n v="603"/>
    <n v="4261.5330000000004"/>
    <n v="1525.5"/>
    <n v="4013.4280000000003"/>
    <n v="6279.3229999999994"/>
    <n v="2372.1799999999998"/>
    <n v="2284.75"/>
    <n v="42.5625"/>
    <n v="863"/>
    <n v="159.75"/>
    <n v="974.5"/>
    <n v="517.5"/>
    <n v="1252"/>
    <m/>
    <m/>
    <n v="56160.950499999999"/>
    <n v="19.2"/>
    <n v="0"/>
    <x v="2"/>
  </r>
  <r>
    <x v="908"/>
    <n v="7358.6890000000003"/>
    <n v="5111.384"/>
    <n v="3115.78"/>
    <n v="4574.7849999999999"/>
    <n v="2169.5"/>
    <n v="2889"/>
    <n v="6081.625"/>
    <n v="587"/>
    <n v="3237.9839999999999"/>
    <n v="1335"/>
    <n v="3767.6140000000005"/>
    <n v="5865.7539999999999"/>
    <n v="2267.8890000000001"/>
    <n v="2180.25"/>
    <n v="42.1875"/>
    <n v="920"/>
    <n v="158.25"/>
    <n v="968"/>
    <n v="880.5"/>
    <n v="710.625"/>
    <m/>
    <m/>
    <n v="54221.816499999994"/>
    <n v="18.100000000000001"/>
    <n v="0"/>
    <x v="2"/>
  </r>
  <r>
    <x v="909"/>
    <n v="7012.5529999999999"/>
    <n v="4773.7259999999997"/>
    <n v="3414.2719999999999"/>
    <n v="4320.5969999999998"/>
    <n v="2212.875"/>
    <n v="2790.25"/>
    <n v="6067.625"/>
    <n v="602"/>
    <n v="3492.8379999999997"/>
    <n v="1311"/>
    <n v="3726.201"/>
    <n v="5893.2"/>
    <n v="2319.1970000000001"/>
    <n v="2153.5"/>
    <n v="42.25"/>
    <n v="906"/>
    <n v="158.25"/>
    <n v="962"/>
    <n v="774"/>
    <n v="728.75"/>
    <m/>
    <m/>
    <n v="53661.084000000003"/>
    <n v="18.899999999999999"/>
    <n v="0"/>
    <x v="2"/>
  </r>
  <r>
    <x v="910"/>
    <n v="6966.4780000000001"/>
    <n v="4840.6260000000002"/>
    <n v="3550.5680000000002"/>
    <n v="4270.7640000000001"/>
    <n v="2238.375"/>
    <n v="2960"/>
    <n v="6093.375"/>
    <n v="666"/>
    <n v="3676.1410000000001"/>
    <n v="1318"/>
    <n v="3708.6220000000003"/>
    <n v="5751.1689999999999"/>
    <n v="2286.4720000000002"/>
    <n v="2253.25"/>
    <n v="42.125"/>
    <n v="1051"/>
    <n v="158"/>
    <n v="965"/>
    <n v="887"/>
    <n v="764.875"/>
    <m/>
    <m/>
    <n v="54447.839999999997"/>
    <n v="19.5"/>
    <n v="0"/>
    <x v="2"/>
  </r>
  <r>
    <x v="911"/>
    <n v="7141.692"/>
    <n v="5224.7290000000003"/>
    <n v="3403.2860000000001"/>
    <n v="4642.26"/>
    <n v="2287.625"/>
    <n v="3086"/>
    <n v="6488.125"/>
    <n v="614"/>
    <n v="4085.1680000000001"/>
    <n v="1621.5"/>
    <n v="4400.22"/>
    <n v="6359.2049999999999"/>
    <n v="2181.84"/>
    <n v="2317.75"/>
    <n v="42.125"/>
    <n v="912"/>
    <n v="158.25"/>
    <n v="973"/>
    <n v="813.5"/>
    <n v="1010.5"/>
    <m/>
    <m/>
    <n v="57762.775000000009"/>
    <n v="19.5"/>
    <n v="0"/>
    <x v="2"/>
  </r>
  <r>
    <x v="912"/>
    <n v="7322.71"/>
    <n v="5313.848"/>
    <n v="3405.7849999999999"/>
    <n v="4590.38"/>
    <n v="2178.25"/>
    <n v="2950"/>
    <n v="6390.5"/>
    <n v="619"/>
    <n v="4227.9830000000002"/>
    <n v="1366.5"/>
    <n v="4204.0460000000003"/>
    <n v="6488.2020000000002"/>
    <n v="2293.8029999999999"/>
    <n v="2485.5"/>
    <n v="42.3125"/>
    <n v="952"/>
    <n v="170.375"/>
    <n v="988.5"/>
    <n v="796.5"/>
    <n v="1043.375"/>
    <m/>
    <m/>
    <n v="57829.569499999991"/>
    <n v="19.8"/>
    <n v="0"/>
    <x v="2"/>
  </r>
  <r>
    <x v="913"/>
    <n v="7149.4939999999997"/>
    <n v="5214.4880000000003"/>
    <n v="3542.61"/>
    <n v="4581.692"/>
    <n v="2246.5"/>
    <n v="3159.75"/>
    <n v="6238.125"/>
    <n v="578"/>
    <n v="4303.6350000000002"/>
    <n v="1778.5"/>
    <n v="4086.2229999999995"/>
    <n v="6375.7979999999998"/>
    <n v="2243.4749999999999"/>
    <n v="2405.75"/>
    <n v="42.3125"/>
    <n v="851"/>
    <n v="158.5"/>
    <n v="922.5"/>
    <n v="817"/>
    <n v="895.875"/>
    <m/>
    <m/>
    <n v="57591.227500000001"/>
    <n v="14.8"/>
    <n v="0"/>
    <x v="2"/>
  </r>
  <r>
    <x v="914"/>
    <n v="6990.0469999999996"/>
    <n v="5133.6260000000002"/>
    <n v="3447.0929999999998"/>
    <n v="4298.4250000000002"/>
    <n v="2062.25"/>
    <n v="3471.75"/>
    <n v="6442"/>
    <n v="554"/>
    <n v="3957.1170000000002"/>
    <n v="1478.5"/>
    <n v="4214.5070000000005"/>
    <n v="5870.0560000000005"/>
    <n v="2067.6529999999998"/>
    <n v="2164.75"/>
    <n v="42.5625"/>
    <n v="855"/>
    <n v="159.625"/>
    <n v="927"/>
    <n v="548.5"/>
    <n v="856.75"/>
    <m/>
    <m/>
    <n v="55541.211499999998"/>
    <n v="12.1"/>
    <n v="0"/>
    <x v="2"/>
  </r>
  <r>
    <x v="915"/>
    <n v="6579.94"/>
    <n v="4996.0959999999995"/>
    <n v="3409.8780000000002"/>
    <n v="4393.6949999999997"/>
    <n v="2031.875"/>
    <n v="3666"/>
    <n v="6229"/>
    <n v="558"/>
    <n v="2892.904"/>
    <n v="1276"/>
    <n v="3747.431"/>
    <n v="5270.0890000000009"/>
    <n v="2002.7919999999999"/>
    <n v="2182.75"/>
    <n v="42.3125"/>
    <n v="852"/>
    <n v="158.75"/>
    <n v="926"/>
    <n v="242.5"/>
    <n v="712.125"/>
    <m/>
    <m/>
    <n v="52170.137499999997"/>
    <n v="12.4"/>
    <n v="0"/>
    <x v="2"/>
  </r>
  <r>
    <x v="916"/>
    <n v="6398.7910000000002"/>
    <n v="4746.3810000000003"/>
    <n v="3446.8679999999999"/>
    <n v="4187.415"/>
    <n v="2010.25"/>
    <n v="3721.5"/>
    <n v="6200.875"/>
    <n v="573"/>
    <n v="3256.3980000000001"/>
    <n v="1341.5"/>
    <n v="3739.8779999999997"/>
    <n v="5725.4889999999996"/>
    <n v="2168.0830000000001"/>
    <n v="2131.25"/>
    <n v="42.5"/>
    <n v="824"/>
    <n v="179.125"/>
    <n v="917"/>
    <n v="213"/>
    <n v="818.5"/>
    <m/>
    <m/>
    <n v="52641.803"/>
    <n v="14.6"/>
    <n v="0"/>
    <x v="2"/>
  </r>
  <r>
    <x v="917"/>
    <n v="6477.7029999999995"/>
    <n v="4808.5020000000004"/>
    <n v="3433.4690000000001"/>
    <n v="4241.59"/>
    <n v="2119"/>
    <n v="3456.25"/>
    <n v="6182.625"/>
    <n v="600"/>
    <n v="3411.48"/>
    <n v="1638.5"/>
    <n v="3741.4810000000002"/>
    <n v="5502.7939999999999"/>
    <n v="2173.8240000000001"/>
    <n v="2279"/>
    <n v="42.8125"/>
    <n v="854"/>
    <n v="160.25"/>
    <n v="929"/>
    <n v="190.5"/>
    <n v="725.25"/>
    <m/>
    <m/>
    <n v="52968.030499999993"/>
    <n v="16.899999999999999"/>
    <n v="0"/>
    <x v="2"/>
  </r>
  <r>
    <x v="918"/>
    <n v="6911.8559999999998"/>
    <n v="5267.7420000000002"/>
    <n v="3429.8679999999999"/>
    <n v="4581.9889999999996"/>
    <n v="2128.75"/>
    <n v="3551.25"/>
    <n v="5894.375"/>
    <n v="583"/>
    <n v="3872.569"/>
    <n v="1799.5"/>
    <n v="4616.6889999999994"/>
    <n v="6117.2060000000001"/>
    <n v="2214.35"/>
    <n v="2354.5"/>
    <n v="42.5"/>
    <n v="854"/>
    <n v="159.25"/>
    <n v="923"/>
    <n v="194"/>
    <n v="903"/>
    <m/>
    <m/>
    <n v="56399.394"/>
    <n v="17.7"/>
    <n v="0"/>
    <x v="2"/>
  </r>
  <r>
    <x v="919"/>
    <n v="7067.7150000000001"/>
    <n v="5207.893"/>
    <n v="3453.0790000000002"/>
    <n v="4669.8029999999999"/>
    <n v="2220.125"/>
    <n v="3243.75"/>
    <n v="5216.25"/>
    <n v="634"/>
    <n v="4133.7299999999996"/>
    <n v="1931.5"/>
    <n v="4629.17"/>
    <n v="6447.3589999999995"/>
    <n v="2305.645"/>
    <n v="2248.5"/>
    <n v="42.5"/>
    <n v="821"/>
    <n v="159.5"/>
    <n v="931"/>
    <n v="193"/>
    <n v="968.25"/>
    <m/>
    <m/>
    <n v="56523.768999999986"/>
    <n v="17.8"/>
    <n v="0"/>
    <x v="2"/>
  </r>
  <r>
    <x v="920"/>
    <n v="7016.5720000000001"/>
    <n v="5270.2460000000001"/>
    <n v="3364.5860000000002"/>
    <n v="4712.5439999999999"/>
    <n v="2169.75"/>
    <n v="3177.5"/>
    <n v="5296.75"/>
    <n v="574"/>
    <n v="3979.4079999999999"/>
    <n v="1799"/>
    <n v="4540.5570000000007"/>
    <n v="6255.9340000000002"/>
    <n v="2149.9360000000001"/>
    <n v="2519"/>
    <n v="42.4375"/>
    <n v="853"/>
    <n v="158.875"/>
    <n v="920.5"/>
    <n v="199"/>
    <n v="935.5"/>
    <m/>
    <m/>
    <n v="55935.095500000003"/>
    <n v="16.399999999999999"/>
    <n v="0"/>
    <x v="2"/>
  </r>
  <r>
    <x v="921"/>
    <n v="6748.5869999999995"/>
    <n v="5272.1940000000004"/>
    <n v="3416.9290000000001"/>
    <n v="4645.6360000000004"/>
    <n v="2070"/>
    <n v="3124"/>
    <n v="5276.625"/>
    <n v="562"/>
    <n v="3569.0050000000001"/>
    <n v="1731"/>
    <n v="4490.0410000000002"/>
    <n v="6240.0309999999999"/>
    <n v="2132.02"/>
    <n v="2221.5"/>
    <n v="42.1875"/>
    <n v="837"/>
    <n v="158.25"/>
    <n v="911"/>
    <n v="163.5"/>
    <n v="840.375"/>
    <m/>
    <m/>
    <n v="54451.880499999999"/>
    <n v="14.6"/>
    <n v="0"/>
    <x v="2"/>
  </r>
  <r>
    <x v="922"/>
    <n v="7049.3499999999995"/>
    <n v="5367.4229999999998"/>
    <n v="3475.136"/>
    <n v="4729.1629999999996"/>
    <n v="2054.5"/>
    <n v="3840"/>
    <n v="5452.625"/>
    <n v="609"/>
    <n v="3917.1669999999999"/>
    <n v="2005"/>
    <n v="4427.9839999999995"/>
    <n v="5934.7869999999994"/>
    <n v="1985.171"/>
    <n v="2384.25"/>
    <n v="42.5"/>
    <n v="874"/>
    <n v="159.125"/>
    <n v="926"/>
    <n v="210.5"/>
    <n v="828.25"/>
    <m/>
    <m/>
    <n v="56271.930999999997"/>
    <n v="10.1"/>
    <n v="0"/>
    <x v="2"/>
  </r>
  <r>
    <x v="923"/>
    <n v="6303.5570000000007"/>
    <n v="4645.9440000000004"/>
    <n v="3402.9740000000002"/>
    <n v="4102.451"/>
    <n v="1889.125"/>
    <n v="3587"/>
    <n v="5709.375"/>
    <n v="548"/>
    <n v="3600.7869999999998"/>
    <n v="1560"/>
    <n v="3878.5730000000003"/>
    <n v="5742.0969999999998"/>
    <n v="1991.481"/>
    <n v="2092"/>
    <n v="42.75"/>
    <n v="810"/>
    <n v="160.25"/>
    <n v="918.5"/>
    <n v="178.5"/>
    <n v="804.125"/>
    <m/>
    <m/>
    <n v="51967.489000000001"/>
    <n v="12.4"/>
    <n v="0"/>
    <x v="2"/>
  </r>
  <r>
    <x v="924"/>
    <n v="6259.7460000000001"/>
    <n v="4357.8220000000001"/>
    <n v="3393.4870000000001"/>
    <n v="4118.6809999999996"/>
    <n v="1855.75"/>
    <n v="3418"/>
    <n v="5098.375"/>
    <n v="669"/>
    <n v="3164.569"/>
    <n v="1268"/>
    <n v="3658.3710000000001"/>
    <n v="5363.3739999999998"/>
    <n v="2048.2260000000001"/>
    <n v="2071"/>
    <n v="42.625"/>
    <n v="786"/>
    <n v="159.625"/>
    <n v="911.5"/>
    <n v="195"/>
    <n v="767.125"/>
    <m/>
    <m/>
    <n v="49606.275999999998"/>
    <n v="14.8"/>
    <n v="0"/>
    <x v="2"/>
  </r>
  <r>
    <x v="925"/>
    <n v="7163.4070000000002"/>
    <n v="5069.3149999999996"/>
    <n v="3524.7159999999999"/>
    <n v="4275.9229999999998"/>
    <n v="1894.125"/>
    <n v="3520.75"/>
    <n v="4989"/>
    <n v="545"/>
    <n v="4166.9030000000002"/>
    <n v="1445"/>
    <n v="4190.5"/>
    <n v="5968.3869999999997"/>
    <n v="2087.6109999999999"/>
    <n v="2203"/>
    <n v="42.1875"/>
    <n v="808"/>
    <n v="158.125"/>
    <n v="912"/>
    <n v="126.5"/>
    <n v="865.375"/>
    <m/>
    <m/>
    <n v="53955.824500000002"/>
    <n v="11.1"/>
    <n v="0"/>
    <x v="2"/>
  </r>
  <r>
    <x v="926"/>
    <n v="7441.018"/>
    <n v="5085.4250000000002"/>
    <n v="3503.8969999999999"/>
    <n v="4562.1850000000004"/>
    <n v="1964.875"/>
    <n v="3622"/>
    <n v="5179.625"/>
    <n v="598"/>
    <n v="4035.826"/>
    <n v="1545.5"/>
    <n v="4322.4799999999996"/>
    <n v="6152.875"/>
    <n v="2111.4650000000001"/>
    <n v="2239.5"/>
    <n v="42.5625"/>
    <n v="819"/>
    <n v="159.125"/>
    <n v="920.5"/>
    <n v="201"/>
    <n v="910.375"/>
    <m/>
    <m/>
    <n v="55417.233500000002"/>
    <n v="12.5"/>
    <n v="0"/>
    <x v="2"/>
  </r>
  <r>
    <x v="927"/>
    <n v="7229.6619999999994"/>
    <n v="5085.3950000000004"/>
    <n v="3404.154"/>
    <n v="4339.8559999999998"/>
    <n v="2093.25"/>
    <n v="3591.75"/>
    <n v="5322.125"/>
    <n v="663"/>
    <n v="4173.3670000000002"/>
    <n v="1397"/>
    <n v="4297.2359999999999"/>
    <n v="6568.4400000000005"/>
    <n v="2069.453"/>
    <n v="2415.25"/>
    <n v="43.8125"/>
    <n v="830"/>
    <n v="159"/>
    <n v="896.5"/>
    <n v="140"/>
    <n v="885.625"/>
    <m/>
    <m/>
    <n v="55604.875499999995"/>
    <n v="13.7"/>
    <n v="0"/>
    <x v="2"/>
  </r>
  <r>
    <x v="928"/>
    <n v="6736.8630000000003"/>
    <n v="5510.6940000000004"/>
    <n v="3429.616"/>
    <n v="4292.8670000000002"/>
    <n v="2057.75"/>
    <n v="3210.5"/>
    <n v="5351.25"/>
    <n v="555"/>
    <n v="4457.1790000000001"/>
    <n v="1479.5"/>
    <n v="4302.1639999999998"/>
    <n v="6634.6019999999999"/>
    <n v="2110.0709999999999"/>
    <n v="2495.75"/>
    <n v="42.3125"/>
    <n v="841"/>
    <n v="158.125"/>
    <n v="902"/>
    <n v="122"/>
    <n v="885.25"/>
    <m/>
    <m/>
    <n v="55574.493500000004"/>
    <n v="15.8"/>
    <n v="0"/>
    <x v="2"/>
  </r>
  <r>
    <x v="929"/>
    <n v="6516.1769999999997"/>
    <n v="5627.3419999999996"/>
    <n v="3398.6190000000001"/>
    <n v="4535.5659999999998"/>
    <n v="2248"/>
    <n v="3354.25"/>
    <n v="5441.5"/>
    <n v="581"/>
    <n v="3951.9479999999999"/>
    <n v="1543.5"/>
    <n v="4186.0740000000005"/>
    <n v="6248.7539999999999"/>
    <n v="2242.9160000000002"/>
    <n v="2375.75"/>
    <n v="48.125"/>
    <n v="853"/>
    <n v="160"/>
    <n v="906"/>
    <n v="207.5"/>
    <n v="947.125"/>
    <m/>
    <m/>
    <n v="55373.145999999993"/>
    <n v="17.2"/>
    <n v="0"/>
    <x v="2"/>
  </r>
  <r>
    <x v="930"/>
    <n v="6030.1959999999999"/>
    <n v="5099.9170000000004"/>
    <n v="3358.7750000000001"/>
    <n v="4255.1400000000003"/>
    <n v="1842.25"/>
    <n v="2870.25"/>
    <n v="5441.25"/>
    <n v="582"/>
    <n v="3562.9520000000002"/>
    <n v="1285.5"/>
    <n v="3578.5930000000003"/>
    <n v="6139.1260000000002"/>
    <n v="2156.1950000000002"/>
    <n v="2194.75"/>
    <n v="42.6875"/>
    <n v="811"/>
    <n v="159.75"/>
    <n v="902.5"/>
    <n v="221"/>
    <n v="820.875"/>
    <m/>
    <m/>
    <n v="51354.7065"/>
    <n v="18.3"/>
    <n v="0"/>
    <x v="2"/>
  </r>
  <r>
    <x v="931"/>
    <n v="6231.7569999999996"/>
    <n v="5054.2190000000001"/>
    <n v="3536.3049999999998"/>
    <n v="4228.835"/>
    <n v="1805.875"/>
    <n v="3120.5"/>
    <n v="5367.625"/>
    <n v="656"/>
    <n v="3524.8559999999998"/>
    <n v="1288"/>
    <n v="3443.6669999999999"/>
    <n v="5800.47"/>
    <n v="2125.067"/>
    <n v="2201.5"/>
    <n v="42.5"/>
    <n v="786"/>
    <n v="159"/>
    <n v="897.5"/>
    <n v="205.5"/>
    <n v="848.25"/>
    <m/>
    <m/>
    <n v="51323.425999999999"/>
    <n v="18.100000000000001"/>
    <n v="0"/>
    <x v="2"/>
  </r>
  <r>
    <x v="932"/>
    <n v="6429.5259999999998"/>
    <n v="5804.2780000000002"/>
    <n v="3410.0349999999999"/>
    <n v="4556.6959999999999"/>
    <n v="2127"/>
    <n v="3686.25"/>
    <n v="5287"/>
    <n v="585"/>
    <n v="3917.116"/>
    <n v="1657"/>
    <n v="4642.8640000000005"/>
    <n v="6017.2620000000006"/>
    <n v="2093.752"/>
    <n v="2074.5"/>
    <n v="45.5"/>
    <n v="830"/>
    <n v="159.75"/>
    <n v="885.5"/>
    <n v="182.5"/>
    <n v="862.875"/>
    <m/>
    <m/>
    <n v="55254.404000000002"/>
    <n v="14.6"/>
    <n v="0"/>
    <x v="2"/>
  </r>
  <r>
    <x v="933"/>
    <n v="6425.8819999999996"/>
    <n v="5676.0649999999996"/>
    <n v="3385.1179999999999"/>
    <n v="4475.0609999999997"/>
    <n v="2196.25"/>
    <n v="3382.75"/>
    <n v="5542.75"/>
    <n v="569"/>
    <n v="3989.192"/>
    <n v="1573"/>
    <n v="4583.03"/>
    <n v="6250.232"/>
    <n v="2121.0940000000001"/>
    <n v="1953.5"/>
    <n v="42.625"/>
    <n v="833"/>
    <n v="159.25"/>
    <n v="890.5"/>
    <n v="210.5"/>
    <n v="912.375"/>
    <m/>
    <m/>
    <n v="55171.173999999999"/>
    <n v="16.100000000000001"/>
    <n v="0"/>
    <x v="2"/>
  </r>
  <r>
    <x v="934"/>
    <n v="7034.768"/>
    <n v="5724.0439999999999"/>
    <n v="3538.982"/>
    <n v="4732.6090000000004"/>
    <n v="2146.125"/>
    <n v="3452.75"/>
    <n v="5382.375"/>
    <n v="573"/>
    <n v="4395.3680000000004"/>
    <n v="1576"/>
    <n v="4443.3029999999999"/>
    <n v="6456.7909999999993"/>
    <n v="2258.6109999999999"/>
    <n v="2313"/>
    <n v="44.8125"/>
    <n v="866"/>
    <n v="158.625"/>
    <n v="905.5"/>
    <n v="148"/>
    <n v="879"/>
    <m/>
    <m/>
    <n v="57029.66350000001"/>
    <n v="18.8"/>
    <n v="0"/>
    <x v="2"/>
  </r>
  <r>
    <x v="935"/>
    <n v="6239.4879999999994"/>
    <n v="5751.5209999999997"/>
    <n v="3353.8339999999998"/>
    <n v="4589.0370000000003"/>
    <n v="1953.375"/>
    <n v="3394.5"/>
    <n v="5608.75"/>
    <n v="603"/>
    <n v="4108.576"/>
    <n v="1597"/>
    <n v="4182.4940000000006"/>
    <n v="6283.1889999999994"/>
    <n v="2236.42"/>
    <n v="2055.25"/>
    <n v="42.4375"/>
    <n v="891"/>
    <n v="158.625"/>
    <n v="926"/>
    <n v="195"/>
    <n v="920.125"/>
    <m/>
    <m/>
    <n v="55089.621500000001"/>
    <n v="20.399999999999999"/>
    <n v="0"/>
    <x v="2"/>
  </r>
  <r>
    <x v="936"/>
    <n v="6488.2950000000001"/>
    <n v="5745.375"/>
    <n v="3360.2690000000002"/>
    <n v="4848.04"/>
    <n v="2101"/>
    <n v="3052.25"/>
    <n v="5039.625"/>
    <n v="1412"/>
    <n v="4335.116"/>
    <n v="1529"/>
    <n v="4226.3810000000003"/>
    <n v="6336.393"/>
    <n v="2253.2280000000001"/>
    <n v="2144"/>
    <n v="45.625"/>
    <n v="901"/>
    <n v="158.625"/>
    <n v="955.5"/>
    <n v="202"/>
    <n v="983"/>
    <m/>
    <m/>
    <n v="56116.722000000002"/>
    <n v="21.5"/>
    <n v="0"/>
    <x v="2"/>
  </r>
  <r>
    <x v="937"/>
    <n v="6553.9359999999997"/>
    <n v="4769.1220000000003"/>
    <n v="3545.7359999999999"/>
    <n v="4430.6840000000002"/>
    <n v="1926.25"/>
    <n v="3089.25"/>
    <n v="5508.625"/>
    <n v="632"/>
    <n v="3955.4589999999998"/>
    <n v="1283.5"/>
    <n v="3305.2719999999999"/>
    <n v="6320.46"/>
    <n v="2139.2240000000002"/>
    <n v="2126.75"/>
    <n v="42.5"/>
    <n v="838"/>
    <n v="159.125"/>
    <n v="941"/>
    <n v="192"/>
    <n v="797.625"/>
    <m/>
    <m/>
    <n v="52556.518000000004"/>
    <n v="20.8"/>
    <n v="0"/>
    <x v="2"/>
  </r>
  <r>
    <x v="938"/>
    <n v="6835.6620000000003"/>
    <n v="4411.7150000000001"/>
    <n v="3372.5239999999999"/>
    <n v="4357.6310000000003"/>
    <n v="1994.75"/>
    <n v="2989.25"/>
    <n v="5419.5"/>
    <n v="647"/>
    <n v="3228.33"/>
    <n v="1361.5"/>
    <n v="3316.8049999999998"/>
    <n v="5733.9830000000002"/>
    <n v="2080.2550000000001"/>
    <n v="1989.75"/>
    <n v="42.375"/>
    <n v="828"/>
    <n v="158.625"/>
    <n v="927.5"/>
    <n v="224.5"/>
    <n v="862.125"/>
    <m/>
    <m/>
    <n v="50781.78"/>
    <n v="19.399999999999999"/>
    <n v="0"/>
    <x v="2"/>
  </r>
  <r>
    <x v="939"/>
    <n v="7205.1009999999997"/>
    <n v="5123.5749999999998"/>
    <n v="3408.2350000000001"/>
    <n v="4695.6480000000001"/>
    <n v="2458.25"/>
    <n v="2844.5"/>
    <n v="5416.25"/>
    <n v="621"/>
    <n v="4070.6849999999999"/>
    <n v="1459.5"/>
    <n v="3857.1959999999999"/>
    <n v="6191.0569999999998"/>
    <n v="2168.261"/>
    <n v="2339.25"/>
    <n v="44.25"/>
    <n v="869"/>
    <n v="157.125"/>
    <n v="922"/>
    <n v="199.5"/>
    <n v="954"/>
    <m/>
    <m/>
    <n v="55004.383000000002"/>
    <n v="19.899999999999999"/>
    <n v="0"/>
    <x v="2"/>
  </r>
  <r>
    <x v="940"/>
    <n v="7095.5290000000005"/>
    <n v="5171.1959999999999"/>
    <n v="3577.3940000000002"/>
    <n v="4709.78"/>
    <n v="2210.5"/>
    <n v="2854.5"/>
    <n v="5354"/>
    <n v="664"/>
    <n v="4486.6869999999999"/>
    <n v="1519.5"/>
    <n v="4084.5830000000001"/>
    <n v="6366.567"/>
    <n v="2279.6440000000002"/>
    <n v="2147.25"/>
    <n v="42.125"/>
    <n v="967"/>
    <n v="157.625"/>
    <n v="928.5"/>
    <n v="204"/>
    <n v="1127.75"/>
    <m/>
    <m/>
    <n v="55948.13"/>
    <n v="19.5"/>
    <n v="0"/>
    <x v="2"/>
  </r>
  <r>
    <x v="941"/>
    <n v="7351.96"/>
    <n v="5399.384"/>
    <n v="3544.9589999999998"/>
    <n v="5314.598"/>
    <n v="2267.375"/>
    <n v="2977.5"/>
    <n v="4932.375"/>
    <n v="1050"/>
    <n v="4472.2150000000001"/>
    <n v="1625.5"/>
    <n v="4171.8609999999999"/>
    <n v="6942.1970000000001"/>
    <n v="2243.5410000000002"/>
    <n v="2119.5"/>
    <n v="43"/>
    <n v="866"/>
    <n v="159.125"/>
    <n v="936"/>
    <n v="184"/>
    <n v="839"/>
    <m/>
    <m/>
    <n v="57440.09"/>
    <n v="19.3"/>
    <n v="0"/>
    <x v="2"/>
  </r>
  <r>
    <x v="942"/>
    <n v="7028.1630000000005"/>
    <n v="5226.8149999999996"/>
    <n v="3391.652"/>
    <n v="4636.8969999999999"/>
    <n v="2248.375"/>
    <n v="2733.75"/>
    <n v="5240.625"/>
    <n v="627"/>
    <n v="4087.4769999999999"/>
    <n v="1478.5"/>
    <n v="3981.5859999999998"/>
    <n v="6634.9180000000006"/>
    <n v="2244.7269999999999"/>
    <n v="2101"/>
    <n v="42.4375"/>
    <n v="875"/>
    <n v="158.625"/>
    <n v="953"/>
    <n v="129"/>
    <n v="1626.25"/>
    <m/>
    <m/>
    <n v="55445.797500000001"/>
    <n v="19.7"/>
    <n v="0"/>
    <x v="2"/>
  </r>
  <r>
    <x v="943"/>
    <n v="7046.8860000000004"/>
    <n v="5231.4930000000004"/>
    <n v="3604.3820000000001"/>
    <n v="4716.2349999999997"/>
    <n v="2196.125"/>
    <n v="3081.75"/>
    <n v="5296.75"/>
    <n v="635"/>
    <n v="4215.7089999999998"/>
    <n v="1459"/>
    <n v="4002.5169999999998"/>
    <n v="6591.9859999999999"/>
    <n v="2168.165"/>
    <n v="2254.25"/>
    <n v="43.375"/>
    <n v="864"/>
    <n v="158.625"/>
    <n v="923"/>
    <n v="215"/>
    <n v="834.5"/>
    <m/>
    <m/>
    <n v="55538.747999999992"/>
    <n v="17.2"/>
    <n v="0"/>
    <x v="2"/>
  </r>
  <r>
    <x v="944"/>
    <n v="6673.1880000000001"/>
    <n v="4595.6260000000002"/>
    <n v="3378.3290000000002"/>
    <n v="4325.1809999999996"/>
    <n v="2057"/>
    <n v="2820.75"/>
    <n v="5260.25"/>
    <n v="587"/>
    <n v="3546.2860000000001"/>
    <n v="1339.5"/>
    <n v="3388.8019999999997"/>
    <n v="6416.1940000000004"/>
    <n v="2095.402"/>
    <n v="2022.75"/>
    <n v="42.25"/>
    <n v="873"/>
    <n v="158"/>
    <n v="928.5"/>
    <n v="234.5"/>
    <n v="735.375"/>
    <m/>
    <m/>
    <n v="51477.882999999994"/>
    <n v="18.3"/>
    <n v="0"/>
    <x v="2"/>
  </r>
  <r>
    <x v="945"/>
    <n v="6855.5880000000006"/>
    <n v="4490.51"/>
    <n v="3350.404"/>
    <n v="4404.9139999999998"/>
    <n v="2010.875"/>
    <n v="2879.75"/>
    <n v="5290.625"/>
    <n v="600"/>
    <n v="3256.9880000000003"/>
    <n v="1211"/>
    <n v="3424.1959999999999"/>
    <n v="6009.491"/>
    <n v="2133.277"/>
    <n v="2171.75"/>
    <n v="42.5"/>
    <n v="874"/>
    <n v="158.875"/>
    <n v="946"/>
    <n v="229.5"/>
    <n v="673.125"/>
    <m/>
    <m/>
    <n v="51013.368000000009"/>
    <n v="19.7"/>
    <n v="0"/>
    <x v="2"/>
  </r>
  <r>
    <x v="946"/>
    <n v="7329.6479999999992"/>
    <n v="5213.7219999999998"/>
    <n v="2684.43"/>
    <n v="4854.2269999999999"/>
    <n v="2285.5"/>
    <n v="2776.5"/>
    <n v="5443.5"/>
    <n v="620"/>
    <n v="4623.6779999999999"/>
    <n v="1368"/>
    <n v="4155.9449999999997"/>
    <n v="6816.2250000000004"/>
    <n v="2226.3319999999999"/>
    <n v="2235.75"/>
    <n v="42.125"/>
    <n v="893"/>
    <n v="157.625"/>
    <n v="962"/>
    <n v="174.5"/>
    <n v="1023.25"/>
    <m/>
    <m/>
    <n v="55885.957000000002"/>
    <n v="20.5"/>
    <n v="0"/>
    <x v="2"/>
  </r>
  <r>
    <x v="947"/>
    <n v="7035.8200000000006"/>
    <n v="5348.4250000000002"/>
    <n v="1646.337"/>
    <n v="5153.0649999999996"/>
    <n v="2437.875"/>
    <n v="2803.5"/>
    <n v="5577.75"/>
    <n v="644"/>
    <n v="4537.683"/>
    <n v="1540"/>
    <n v="4184.7470000000003"/>
    <n v="7106.2280000000001"/>
    <n v="2215.9650000000001"/>
    <n v="2405.75"/>
    <n v="42.1875"/>
    <n v="906"/>
    <n v="157.5"/>
    <n v="963"/>
    <n v="200"/>
    <n v="1046.75"/>
    <m/>
    <m/>
    <n v="55952.582500000004"/>
    <n v="21.1"/>
    <n v="0"/>
    <x v="2"/>
  </r>
  <r>
    <x v="948"/>
    <n v="7213.2349999999997"/>
    <n v="5322.3909999999996"/>
    <n v="2353.9989999999998"/>
    <n v="5365.9049999999997"/>
    <n v="2261.875"/>
    <n v="2977.25"/>
    <n v="5695.5"/>
    <n v="609"/>
    <n v="4382.7470000000003"/>
    <n v="1514"/>
    <n v="4693.7030000000004"/>
    <n v="6812.1840000000002"/>
    <n v="2094.442"/>
    <n v="2221"/>
    <n v="42.125"/>
    <n v="854"/>
    <n v="157.375"/>
    <n v="935"/>
    <n v="220.5"/>
    <n v="989.75"/>
    <m/>
    <m/>
    <n v="56715.981"/>
    <n v="19.2"/>
    <n v="0"/>
    <x v="2"/>
  </r>
  <r>
    <x v="949"/>
    <n v="7050.2139999999999"/>
    <n v="5211.3119999999999"/>
    <n v="2656.9369999999999"/>
    <n v="4733.107"/>
    <n v="2311.375"/>
    <n v="2758.5"/>
    <n v="5397.875"/>
    <n v="624"/>
    <n v="4172.13"/>
    <n v="1471.5"/>
    <n v="4736.4399999999996"/>
    <n v="6902.91"/>
    <n v="2229.2199999999998"/>
    <n v="2327.5"/>
    <n v="42.4375"/>
    <n v="843"/>
    <n v="158.875"/>
    <n v="949.5"/>
    <n v="220"/>
    <n v="1020.25"/>
    <m/>
    <m/>
    <n v="55817.082499999997"/>
    <n v="20"/>
    <n v="0"/>
    <x v="2"/>
  </r>
  <r>
    <x v="950"/>
    <n v="7226.89"/>
    <n v="5175.2700000000004"/>
    <n v="2847.17"/>
    <n v="4940.4399999999996"/>
    <n v="2366.125"/>
    <n v="2805.5"/>
    <n v="5530.75"/>
    <n v="638"/>
    <n v="4465.67"/>
    <n v="1417"/>
    <n v="5502.47"/>
    <n v="6919.05"/>
    <n v="2120.3000000000002"/>
    <n v="2191.75"/>
    <n v="42.375"/>
    <n v="846"/>
    <n v="158.875"/>
    <n v="942.5"/>
    <n v="259"/>
    <n v="971.875"/>
    <m/>
    <m/>
    <n v="57367.009999999995"/>
    <n v="20.2"/>
    <n v="0"/>
    <x v="2"/>
  </r>
  <r>
    <x v="951"/>
    <n v="6788.25"/>
    <n v="4669.01"/>
    <n v="2608.08"/>
    <n v="4559.3999999999996"/>
    <n v="2079.375"/>
    <n v="3254"/>
    <n v="5423.875"/>
    <n v="623"/>
    <n v="3707.4700000000003"/>
    <n v="1145.5"/>
    <n v="3527.2200000000003"/>
    <n v="6828.91"/>
    <n v="2112.5700000000002"/>
    <n v="2050"/>
    <n v="42.5"/>
    <n v="878"/>
    <n v="159"/>
    <n v="941.5"/>
    <n v="222"/>
    <n v="835.375"/>
    <m/>
    <m/>
    <n v="52455.035000000003"/>
    <n v="20.399999999999999"/>
    <n v="0"/>
    <x v="2"/>
  </r>
  <r>
    <x v="952"/>
    <n v="6797.42"/>
    <n v="4477.21"/>
    <n v="2623.88"/>
    <n v="4448.24"/>
    <n v="2027.75"/>
    <n v="2854.25"/>
    <n v="5366"/>
    <n v="618"/>
    <n v="3569.88"/>
    <n v="1120"/>
    <n v="3376.52"/>
    <n v="6351.55"/>
    <n v="2156.88"/>
    <n v="1968.25"/>
    <n v="42.375"/>
    <n v="851"/>
    <n v="158.75"/>
    <n v="945"/>
    <n v="251.5"/>
    <n v="678.875"/>
    <m/>
    <m/>
    <n v="50683.329999999994"/>
    <n v="20.7"/>
    <n v="0"/>
    <x v="2"/>
  </r>
  <r>
    <x v="953"/>
    <n v="7083.2300000000005"/>
    <n v="5318.95"/>
    <n v="2624.77"/>
    <n v="5047.6499999999996"/>
    <n v="2299"/>
    <n v="3230.25"/>
    <n v="5866.5"/>
    <n v="656"/>
    <n v="4203.84"/>
    <n v="1465.5"/>
    <n v="4202.67"/>
    <n v="7295.6799999999994"/>
    <n v="2408.4"/>
    <n v="2024"/>
    <n v="44.0625"/>
    <n v="885"/>
    <n v="157.75"/>
    <n v="957"/>
    <n v="216"/>
    <n v="1156.875"/>
    <m/>
    <m/>
    <n v="57143.127499999995"/>
    <n v="20.5"/>
    <n v="0"/>
    <x v="2"/>
  </r>
  <r>
    <x v="954"/>
    <n v="7019.6"/>
    <n v="5278.81"/>
    <n v="2619.9499999999998"/>
    <n v="5135.7700000000004"/>
    <n v="2442"/>
    <n v="2916.25"/>
    <n v="6018.875"/>
    <n v="655"/>
    <n v="4062.95"/>
    <n v="1477.5"/>
    <n v="4150.92"/>
    <n v="7116.91"/>
    <n v="2566.06"/>
    <n v="2214.25"/>
    <n v="42.375"/>
    <n v="883"/>
    <n v="158.875"/>
    <n v="948.5"/>
    <n v="135.5"/>
    <n v="1174"/>
    <m/>
    <m/>
    <n v="57017.094999999994"/>
    <n v="19.2"/>
    <n v="0"/>
    <x v="2"/>
  </r>
  <r>
    <x v="955"/>
    <n v="7555.09"/>
    <n v="5110.25"/>
    <n v="2592.4899999999998"/>
    <n v="5263.99"/>
    <n v="2464.125"/>
    <n v="2850"/>
    <n v="5632.875"/>
    <n v="710"/>
    <n v="3932.11"/>
    <n v="1363"/>
    <n v="4078.1"/>
    <n v="6991.4900000000007"/>
    <n v="2087.4899999999998"/>
    <n v="2197.5"/>
    <n v="48.4375"/>
    <n v="857"/>
    <n v="157.25"/>
    <n v="831"/>
    <n v="131"/>
    <n v="825.25"/>
    <m/>
    <m/>
    <n v="55678.447499999995"/>
    <n v="16.899999999999999"/>
    <n v="0"/>
    <x v="2"/>
  </r>
  <r>
    <x v="956"/>
    <n v="7365.34"/>
    <n v="5194.49"/>
    <n v="2592.6"/>
    <n v="5118.66"/>
    <n v="1832.25"/>
    <n v="2944"/>
    <n v="5553.25"/>
    <n v="603"/>
    <n v="3733.0299999999997"/>
    <n v="1284.5"/>
    <n v="3825.92"/>
    <n v="6395.43"/>
    <n v="2042.9"/>
    <n v="2086.5"/>
    <n v="42.3125"/>
    <n v="847"/>
    <n v="161.375"/>
    <n v="776"/>
    <n v="182"/>
    <n v="802.625"/>
    <m/>
    <m/>
    <n v="53383.182499999995"/>
    <n v="17.3"/>
    <n v="0"/>
    <x v="2"/>
  </r>
  <r>
    <x v="957"/>
    <n v="7085.1900000000005"/>
    <n v="5032.25"/>
    <n v="2825.86"/>
    <n v="5111.45"/>
    <n v="1838"/>
    <n v="2734.75"/>
    <n v="5511.125"/>
    <n v="618"/>
    <n v="3388.15"/>
    <n v="1113.5"/>
    <n v="3686.8"/>
    <n v="5667.82"/>
    <n v="2083.86"/>
    <n v="2098"/>
    <n v="42.5625"/>
    <n v="857"/>
    <n v="159.5"/>
    <n v="790.5"/>
    <n v="251.5"/>
    <n v="605"/>
    <m/>
    <m/>
    <n v="51500.817500000005"/>
    <n v="18.5"/>
    <n v="0"/>
    <x v="2"/>
  </r>
  <r>
    <x v="958"/>
    <n v="6700.57"/>
    <n v="4641.08"/>
    <n v="2599.66"/>
    <n v="4917.3900000000003"/>
    <n v="1824"/>
    <n v="2732.5"/>
    <n v="5608.5"/>
    <n v="620"/>
    <n v="2880.27"/>
    <n v="1203"/>
    <n v="3765.26"/>
    <n v="5661.62"/>
    <n v="2104.92"/>
    <n v="2072"/>
    <n v="44.875"/>
    <n v="852"/>
    <n v="158"/>
    <n v="796"/>
    <n v="248"/>
    <n v="601"/>
    <m/>
    <m/>
    <n v="50030.645000000011"/>
    <n v="19.7"/>
    <n v="0"/>
    <x v="2"/>
  </r>
  <r>
    <x v="959"/>
    <n v="6623.34"/>
    <n v="4551.9799999999996"/>
    <n v="2605.5299999999997"/>
    <n v="5004.01"/>
    <n v="1861.75"/>
    <n v="2691.75"/>
    <n v="5430.75"/>
    <n v="841"/>
    <n v="3040.51"/>
    <n v="1123"/>
    <n v="3595.34"/>
    <n v="5913.25"/>
    <n v="2316.19"/>
    <n v="2097.25"/>
    <n v="42.125"/>
    <n v="872"/>
    <n v="157.625"/>
    <n v="805"/>
    <n v="256.5"/>
    <n v="1280.25"/>
    <m/>
    <m/>
    <n v="51109.149999999994"/>
    <n v="20.3"/>
    <n v="0"/>
    <x v="2"/>
  </r>
  <r>
    <x v="960"/>
    <n v="6963.9"/>
    <n v="5139.03"/>
    <n v="2628.18"/>
    <n v="5179.83"/>
    <n v="1885.625"/>
    <n v="2821"/>
    <n v="5462.75"/>
    <n v="642"/>
    <n v="3228.68"/>
    <n v="1130.5"/>
    <n v="4509.18"/>
    <n v="6144.5400000000009"/>
    <n v="2292.33"/>
    <n v="2209.25"/>
    <n v="42.625"/>
    <n v="895"/>
    <n v="159.75"/>
    <n v="827.5"/>
    <n v="265"/>
    <n v="620.125"/>
    <m/>
    <m/>
    <n v="53046.795000000006"/>
    <n v="21.1"/>
    <n v="0"/>
    <x v="2"/>
  </r>
  <r>
    <x v="961"/>
    <n v="9087.5"/>
    <n v="6082.86"/>
    <n v="2764.14"/>
    <n v="5620.18"/>
    <n v="2327.125"/>
    <n v="4856.75"/>
    <n v="6089"/>
    <n v="5083"/>
    <n v="4276.3099999999995"/>
    <n v="1576"/>
    <n v="6001.93"/>
    <n v="6836.99"/>
    <n v="3220.37"/>
    <n v="3854.75"/>
    <n v="76.8125"/>
    <n v="1137"/>
    <n v="254.5"/>
    <n v="831"/>
    <n v="220"/>
    <n v="2510.625"/>
    <m/>
    <m/>
    <n v="72706.842499999999"/>
    <n v="20.5"/>
    <n v="0"/>
    <x v="2"/>
  </r>
  <r>
    <x v="962"/>
    <n v="9864.48"/>
    <n v="6935.16"/>
    <n v="3082.01"/>
    <n v="6083.16"/>
    <n v="3073"/>
    <n v="7279.75"/>
    <n v="7546.375"/>
    <n v="6570"/>
    <n v="5310.15"/>
    <n v="1615"/>
    <n v="6277.32"/>
    <n v="8077.98"/>
    <n v="3439.2"/>
    <n v="4056"/>
    <n v="56.25"/>
    <n v="1272"/>
    <n v="203.5"/>
    <n v="833"/>
    <n v="224"/>
    <n v="3302.625"/>
    <m/>
    <m/>
    <n v="85100.959999999992"/>
    <n v="20.6"/>
    <n v="0"/>
    <x v="2"/>
  </r>
  <r>
    <x v="963"/>
    <n v="10015.509999999998"/>
    <n v="6963.74"/>
    <n v="2820.55"/>
    <n v="7367.18"/>
    <n v="3545.75"/>
    <n v="7894.25"/>
    <n v="7583.375"/>
    <n v="6427"/>
    <n v="5162.71"/>
    <n v="1749.5"/>
    <n v="6947.8600000000006"/>
    <n v="7913.9000000000005"/>
    <n v="3392.78"/>
    <n v="4688.5"/>
    <n v="47.8125"/>
    <n v="1544"/>
    <n v="181.875"/>
    <n v="800.5"/>
    <n v="260.5"/>
    <n v="3245.25"/>
    <m/>
    <m/>
    <n v="88552.542499999996"/>
    <n v="19.100000000000001"/>
    <n v="0"/>
    <x v="2"/>
  </r>
  <r>
    <x v="964"/>
    <n v="11986.46"/>
    <n v="8592.27"/>
    <n v="5038.58"/>
    <n v="7416.83"/>
    <n v="4248.375"/>
    <n v="9451"/>
    <n v="11327.625"/>
    <n v="8226"/>
    <n v="6455.08"/>
    <n v="2136.5"/>
    <n v="8658.48"/>
    <n v="8179.53"/>
    <n v="4019.54"/>
    <n v="6428.25"/>
    <n v="168.6875"/>
    <n v="1837"/>
    <n v="385.375"/>
    <n v="832"/>
    <n v="644"/>
    <n v="2576.25"/>
    <m/>
    <m/>
    <n v="108607.83250000002"/>
    <n v="18.8"/>
    <n v="6"/>
    <x v="1"/>
  </r>
  <r>
    <x v="965"/>
    <n v="11588.96"/>
    <n v="7904.77"/>
    <n v="5529.58"/>
    <n v="7076.83"/>
    <n v="4573.75"/>
    <n v="9432.75"/>
    <n v="10921.875"/>
    <n v="8404"/>
    <n v="5844.08"/>
    <n v="2050"/>
    <n v="8218.48"/>
    <n v="7913.03"/>
    <n v="3980.54"/>
    <n v="6578.5"/>
    <n v="160.375"/>
    <n v="1642"/>
    <n v="365.25"/>
    <n v="938"/>
    <n v="980"/>
    <n v="2491"/>
    <m/>
    <m/>
    <n v="106593.77000000002"/>
    <n v="19.7"/>
    <n v="8"/>
    <x v="1"/>
  </r>
  <r>
    <x v="966"/>
    <n v="11461.24"/>
    <n v="8080.82"/>
    <n v="5669.89"/>
    <n v="7488.94"/>
    <n v="5006.25"/>
    <n v="9559.25"/>
    <n v="11120.125"/>
    <n v="8440"/>
    <n v="5638.98"/>
    <n v="2094.5"/>
    <n v="8216.2699999999986"/>
    <n v="7629.1799999999994"/>
    <n v="4026.83"/>
    <n v="6575.75"/>
    <n v="172.5"/>
    <n v="1648"/>
    <n v="376.25"/>
    <n v="956"/>
    <n v="995.5"/>
    <n v="2711.625"/>
    <m/>
    <m/>
    <n v="107867.90000000001"/>
    <n v="20.5"/>
    <n v="8"/>
    <x v="1"/>
  </r>
  <r>
    <x v="967"/>
    <n v="11878.519999999999"/>
    <n v="8872.94"/>
    <n v="5745.21"/>
    <n v="7484.26"/>
    <n v="5010.25"/>
    <n v="9978"/>
    <n v="11370.125"/>
    <n v="8221"/>
    <n v="6567.22"/>
    <n v="2165.5"/>
    <n v="8460.130000000001"/>
    <n v="8239"/>
    <n v="4178.1000000000004"/>
    <n v="6599"/>
    <n v="201.6875"/>
    <n v="1733"/>
    <n v="480.5"/>
    <n v="980"/>
    <n v="1061.5"/>
    <n v="3053.25"/>
    <m/>
    <m/>
    <n v="112279.1925"/>
    <n v="21"/>
    <n v="15"/>
    <x v="1"/>
  </r>
  <r>
    <x v="968"/>
    <n v="8123.89"/>
    <n v="7093.98"/>
    <n v="4678.8599999999997"/>
    <n v="5540.34"/>
    <n v="3855.25"/>
    <n v="6006.25"/>
    <n v="7577.75"/>
    <n v="4815"/>
    <n v="6008.63"/>
    <n v="1570"/>
    <n v="6902.39"/>
    <n v="7903.9800000000005"/>
    <n v="3373.85"/>
    <n v="3929.25"/>
    <n v="46.5625"/>
    <n v="1122"/>
    <n v="205.625"/>
    <n v="979.5"/>
    <n v="453.5"/>
    <n v="2962"/>
    <m/>
    <m/>
    <n v="83148.607499999998"/>
    <n v="21.7"/>
    <n v="0"/>
    <x v="2"/>
  </r>
  <r>
    <x v="969"/>
    <n v="11282.529999999999"/>
    <n v="8676.33"/>
    <n v="5566.22"/>
    <n v="7432.1"/>
    <n v="4692.75"/>
    <n v="8913.25"/>
    <n v="10619.625"/>
    <n v="7964"/>
    <n v="6626.09"/>
    <n v="2121"/>
    <n v="7800.65"/>
    <n v="8450.4399999999987"/>
    <n v="3888.26"/>
    <n v="6014.25"/>
    <n v="181.0625"/>
    <n v="1514"/>
    <n v="420.75"/>
    <n v="1005.5"/>
    <n v="842"/>
    <n v="3047.25"/>
    <m/>
    <m/>
    <n v="107058.05750000001"/>
    <n v="20.9"/>
    <n v="11"/>
    <x v="1"/>
  </r>
  <r>
    <x v="970"/>
    <n v="7935.91"/>
    <n v="6705.2"/>
    <n v="4633.54"/>
    <n v="4985.1099999999997"/>
    <n v="3469.75"/>
    <n v="5616.75"/>
    <n v="6998.375"/>
    <n v="4530"/>
    <n v="5829.89"/>
    <n v="1290.5"/>
    <n v="5797.81"/>
    <n v="7821.5199999999995"/>
    <n v="3331.29"/>
    <n v="3702.25"/>
    <n v="45.25"/>
    <n v="1049"/>
    <n v="201.125"/>
    <n v="992.5"/>
    <n v="435.5"/>
    <n v="2933.125"/>
    <m/>
    <m/>
    <n v="78304.395000000004"/>
    <n v="20.9"/>
    <n v="0"/>
    <x v="2"/>
  </r>
  <r>
    <x v="971"/>
    <n v="11622.3"/>
    <n v="8828.26"/>
    <n v="5739.38"/>
    <n v="7898.7"/>
    <n v="5149.125"/>
    <n v="9587"/>
    <n v="10867.625"/>
    <n v="8171"/>
    <n v="6760.84"/>
    <n v="2176"/>
    <n v="8243.4"/>
    <n v="8483.4699999999993"/>
    <n v="4115.49"/>
    <n v="6245"/>
    <n v="204.4375"/>
    <n v="1691"/>
    <n v="478.875"/>
    <n v="1040.5"/>
    <n v="866"/>
    <n v="3087.75"/>
    <m/>
    <m/>
    <n v="111256.1525"/>
    <n v="22.3"/>
    <n v="15"/>
    <x v="1"/>
  </r>
  <r>
    <x v="972"/>
    <n v="11907.31"/>
    <n v="8602.64"/>
    <n v="6016.48"/>
    <n v="8249.5"/>
    <n v="4666.125"/>
    <n v="10043"/>
    <n v="12505.75"/>
    <n v="8333"/>
    <n v="6264.06"/>
    <n v="2195"/>
    <n v="8081.4800000000005"/>
    <n v="7850.21"/>
    <n v="4163.22"/>
    <n v="6759"/>
    <n v="207.75"/>
    <n v="1707"/>
    <n v="510.375"/>
    <n v="969"/>
    <n v="1198"/>
    <n v="2853.25"/>
    <m/>
    <m/>
    <n v="113082.15"/>
    <n v="19.2"/>
    <n v="15"/>
    <x v="1"/>
  </r>
  <r>
    <x v="973"/>
    <n v="11737.44"/>
    <n v="8231.0300000000007"/>
    <n v="6016.61"/>
    <n v="7753.72"/>
    <n v="4809.375"/>
    <n v="9990.75"/>
    <n v="12240.125"/>
    <n v="8327"/>
    <n v="5975.68"/>
    <n v="2217.5"/>
    <n v="8147.1"/>
    <n v="7928.71"/>
    <n v="4255.03"/>
    <n v="6779"/>
    <n v="212.375"/>
    <n v="1618"/>
    <n v="557.5"/>
    <n v="1006"/>
    <n v="1215.5"/>
    <n v="2805"/>
    <m/>
    <m/>
    <n v="111823.44499999999"/>
    <n v="20.8"/>
    <n v="18"/>
    <x v="1"/>
  </r>
  <r>
    <x v="974"/>
    <n v="11972.43"/>
    <n v="8739.9"/>
    <n v="5660.06"/>
    <n v="7602.47"/>
    <n v="4958"/>
    <n v="9486.75"/>
    <n v="11981.375"/>
    <n v="7886"/>
    <n v="6838.42"/>
    <n v="2175.5"/>
    <n v="8058.54"/>
    <n v="8401.41"/>
    <n v="2667.59"/>
    <n v="5210.5"/>
    <n v="192.375"/>
    <n v="1515"/>
    <n v="176.125"/>
    <n v="1039.5"/>
    <n v="1101.5"/>
    <n v="3079.5"/>
    <m/>
    <m/>
    <n v="108742.94499999998"/>
    <n v="22.3"/>
    <n v="8"/>
    <x v="1"/>
  </r>
  <r>
    <x v="975"/>
    <n v="8164.48"/>
    <n v="7001.28"/>
    <n v="4758.8599999999997"/>
    <n v="5108.05"/>
    <n v="3724.75"/>
    <n v="5963"/>
    <n v="8655.875"/>
    <n v="4842"/>
    <n v="6091.86"/>
    <n v="1561.5"/>
    <n v="5496.0899999999992"/>
    <n v="7875.69"/>
    <n v="2245.15"/>
    <n v="3391"/>
    <n v="44.9375"/>
    <n v="981"/>
    <n v="157.875"/>
    <n v="1015.5"/>
    <n v="395.5"/>
    <n v="2986.25"/>
    <m/>
    <m/>
    <n v="80460.647500000006"/>
    <n v="21.3"/>
    <n v="0"/>
    <x v="2"/>
  </r>
  <r>
    <x v="976"/>
    <n v="11364.449999999999"/>
    <n v="8577.2800000000007"/>
    <n v="5542.88"/>
    <n v="7368.88"/>
    <n v="4483"/>
    <n v="9382.25"/>
    <n v="11432.75"/>
    <n v="7207"/>
    <n v="6455.23"/>
    <n v="2134.5"/>
    <n v="7632.88"/>
    <n v="8567"/>
    <n v="2209.6"/>
    <n v="4803.25"/>
    <n v="176.375"/>
    <n v="1563"/>
    <n v="140.125"/>
    <n v="984.5"/>
    <n v="835"/>
    <n v="2893.125"/>
    <m/>
    <m/>
    <n v="103753.075"/>
    <n v="19.3"/>
    <n v="8"/>
    <x v="1"/>
  </r>
  <r>
    <x v="977"/>
    <n v="8119.72"/>
    <n v="6717.89"/>
    <n v="4667.4399999999996"/>
    <n v="4878.13"/>
    <n v="3348"/>
    <n v="6224.25"/>
    <n v="6665.625"/>
    <n v="4098"/>
    <n v="5537.6"/>
    <n v="1279.5"/>
    <n v="5292.2"/>
    <n v="7619.35"/>
    <n v="2044.81"/>
    <n v="3583"/>
    <n v="44.6875"/>
    <n v="1017"/>
    <n v="91.625"/>
    <n v="997"/>
    <n v="442"/>
    <n v="2821.5"/>
    <m/>
    <m/>
    <n v="75489.327499999999"/>
    <n v="19.399999999999999"/>
    <n v="0"/>
    <x v="2"/>
  </r>
  <r>
    <x v="978"/>
    <n v="12095.97"/>
    <n v="8845.39"/>
    <n v="5669.14"/>
    <n v="7927.75"/>
    <n v="4904.25"/>
    <n v="9597.75"/>
    <n v="11295.75"/>
    <n v="8495"/>
    <n v="6902.25"/>
    <n v="2324.5"/>
    <n v="8050.7199999999993"/>
    <n v="8425.0300000000007"/>
    <n v="2733.88"/>
    <n v="5960"/>
    <n v="189.5"/>
    <n v="1904"/>
    <n v="122"/>
    <n v="1040"/>
    <n v="888.5"/>
    <n v="2942.5"/>
    <m/>
    <m/>
    <n v="110313.88"/>
    <n v="20.7"/>
    <n v="15"/>
    <x v="1"/>
  </r>
  <r>
    <x v="979"/>
    <n v="12098.51"/>
    <n v="8298.16"/>
    <n v="6000.53"/>
    <n v="7802.06"/>
    <n v="5026"/>
    <n v="9586.5"/>
    <n v="13639.5"/>
    <n v="9791"/>
    <n v="6327.65"/>
    <n v="2237.5"/>
    <n v="7993.06"/>
    <n v="8393.86"/>
    <n v="2466.98"/>
    <n v="6547"/>
    <n v="230.8125"/>
    <n v="1734"/>
    <n v="162.125"/>
    <n v="1078"/>
    <n v="1168.5"/>
    <n v="2881.25"/>
    <m/>
    <m/>
    <n v="113462.9975"/>
    <n v="21.5"/>
    <n v="15"/>
    <x v="1"/>
  </r>
  <r>
    <x v="980"/>
    <n v="11254.38"/>
    <n v="7477.58"/>
    <n v="5246.42"/>
    <n v="8042.76"/>
    <n v="5000.5"/>
    <n v="10065"/>
    <n v="13009.25"/>
    <n v="8807"/>
    <n v="6403.39"/>
    <n v="2283"/>
    <n v="7925.71"/>
    <n v="8263.0400000000009"/>
    <n v="2582.08"/>
    <n v="6630"/>
    <n v="217.125"/>
    <n v="1816"/>
    <n v="162.375"/>
    <n v="1050.5"/>
    <n v="1130"/>
    <n v="2754.5"/>
    <m/>
    <m/>
    <n v="110120.61"/>
    <n v="20.9"/>
    <n v="18"/>
    <x v="1"/>
  </r>
  <r>
    <x v="981"/>
    <n v="8853.65"/>
    <n v="6196.52"/>
    <n v="3825.15"/>
    <n v="7463.32"/>
    <n v="4650.375"/>
    <n v="9619.25"/>
    <n v="11708.5"/>
    <n v="8587"/>
    <n v="6794.68"/>
    <n v="2122.5"/>
    <n v="7662.86"/>
    <n v="8506.2999999999993"/>
    <n v="2536.2600000000002"/>
    <n v="5445"/>
    <n v="190.6875"/>
    <n v="1509"/>
    <n v="160.875"/>
    <n v="1006.5"/>
    <n v="1018"/>
    <n v="2975.5"/>
    <m/>
    <m/>
    <n v="100831.92750000001"/>
    <n v="20.2"/>
    <n v="8"/>
    <x v="1"/>
  </r>
  <r>
    <x v="982"/>
    <n v="8317.76"/>
    <n v="6698.19"/>
    <n v="4653.22"/>
    <n v="5136.91"/>
    <n v="4383.125"/>
    <n v="6244.5"/>
    <n v="8710.5"/>
    <n v="4547"/>
    <n v="6107.43"/>
    <n v="1460.5"/>
    <n v="5828.7699999999995"/>
    <n v="8148.17"/>
    <n v="2478.15"/>
    <n v="3536.5"/>
    <n v="47.3125"/>
    <n v="967"/>
    <n v="161.375"/>
    <n v="950.5"/>
    <n v="369"/>
    <n v="2948.375"/>
    <m/>
    <m/>
    <n v="81694.287500000006"/>
    <n v="20.5"/>
    <n v="0"/>
    <x v="2"/>
  </r>
  <r>
    <x v="983"/>
    <n v="11571.019999999999"/>
    <n v="8374.7199999999993"/>
    <n v="5414.85"/>
    <n v="7333.95"/>
    <n v="5232.75"/>
    <n v="8985"/>
    <n v="11502.125"/>
    <n v="7022"/>
    <n v="6793.71"/>
    <n v="2183"/>
    <n v="7601.12"/>
    <n v="8785.91"/>
    <n v="2610.84"/>
    <n v="5116.5"/>
    <n v="194.0625"/>
    <n v="1485"/>
    <n v="161.875"/>
    <n v="931"/>
    <n v="795"/>
    <n v="3014.375"/>
    <m/>
    <m/>
    <n v="105108.8075"/>
    <n v="20.5"/>
    <n v="8"/>
    <x v="1"/>
  </r>
  <r>
    <x v="984"/>
    <n v="8254.15"/>
    <n v="6766.13"/>
    <n v="4719.46"/>
    <n v="5015.7700000000004"/>
    <n v="4808.75"/>
    <n v="6158.75"/>
    <n v="6743.875"/>
    <n v="4136"/>
    <n v="6396.74"/>
    <n v="1459"/>
    <n v="6133.55"/>
    <n v="8990.34"/>
    <n v="2342.79"/>
    <n v="3831"/>
    <n v="45.375"/>
    <n v="1020"/>
    <n v="164"/>
    <n v="945.5"/>
    <n v="474.5"/>
    <n v="3025.25"/>
    <m/>
    <m/>
    <n v="81430.930000000008"/>
    <n v="21.3"/>
    <n v="0"/>
    <x v="2"/>
  </r>
  <r>
    <x v="985"/>
    <n v="11979.65"/>
    <n v="8713.9500000000007"/>
    <n v="5665.18"/>
    <n v="7742.96"/>
    <n v="6157.375"/>
    <n v="9948"/>
    <n v="11171.125"/>
    <n v="8000"/>
    <n v="7263.49"/>
    <n v="2120.5"/>
    <n v="8331.57"/>
    <n v="9234.6999999999989"/>
    <n v="2600.34"/>
    <n v="6153"/>
    <n v="221.875"/>
    <n v="1709"/>
    <n v="161.75"/>
    <n v="960.5"/>
    <n v="902"/>
    <n v="3191.875"/>
    <m/>
    <m/>
    <n v="112228.84000000001"/>
    <n v="22.7"/>
    <n v="15"/>
    <x v="1"/>
  </r>
  <r>
    <x v="986"/>
    <n v="11929.310000000001"/>
    <n v="8694.93"/>
    <n v="5879.29"/>
    <n v="7821.08"/>
    <n v="5300.375"/>
    <n v="10113.5"/>
    <n v="12820.875"/>
    <n v="8629"/>
    <n v="6799.61"/>
    <n v="2216.5"/>
    <n v="7906.51"/>
    <n v="8880.619999999999"/>
    <n v="2592.04"/>
    <n v="6639"/>
    <n v="225.25"/>
    <n v="1752"/>
    <n v="161.875"/>
    <n v="977.5"/>
    <n v="1246"/>
    <n v="3002.5"/>
    <m/>
    <m/>
    <n v="113587.76499999998"/>
    <n v="22.3"/>
    <n v="15"/>
    <x v="1"/>
  </r>
  <r>
    <x v="987"/>
    <n v="11500.14"/>
    <n v="8966.75"/>
    <n v="5906.27"/>
    <n v="7835.45"/>
    <n v="5553"/>
    <n v="10128.5"/>
    <n v="12561"/>
    <n v="8677"/>
    <n v="6507.14"/>
    <n v="2230"/>
    <n v="7879.6"/>
    <n v="8820.9500000000007"/>
    <n v="2563.36"/>
    <n v="6674"/>
    <n v="229.6875"/>
    <n v="1706"/>
    <n v="163.875"/>
    <n v="967"/>
    <n v="1213.5"/>
    <n v="2924.375"/>
    <m/>
    <m/>
    <n v="113007.5975"/>
    <n v="22.3"/>
    <n v="18"/>
    <x v="1"/>
  </r>
  <r>
    <x v="988"/>
    <n v="11317.65"/>
    <n v="9414.4500000000007"/>
    <n v="5617.98"/>
    <n v="7618.05"/>
    <n v="5411.125"/>
    <n v="9734.25"/>
    <n v="12514.875"/>
    <n v="7860"/>
    <n v="7218.55"/>
    <n v="2214"/>
    <n v="8255.08"/>
    <n v="9147.67"/>
    <n v="2572.42"/>
    <n v="6452.5"/>
    <n v="199.0625"/>
    <n v="1808"/>
    <n v="160.875"/>
    <n v="976"/>
    <n v="1072"/>
    <n v="3231.5"/>
    <m/>
    <m/>
    <n v="112796.03749999999"/>
    <n v="22.7"/>
    <n v="11"/>
    <x v="1"/>
  </r>
  <r>
    <x v="989"/>
    <n v="7279.87"/>
    <n v="7616.67"/>
    <n v="4495.92"/>
    <n v="5268.41"/>
    <n v="4086.5"/>
    <n v="6420.75"/>
    <n v="8294.375"/>
    <n v="5508"/>
    <n v="6546.88"/>
    <n v="1390.5"/>
    <n v="5130.6200000000008"/>
    <n v="8662.07"/>
    <n v="2441.0300000000002"/>
    <n v="3209"/>
    <n v="48.625"/>
    <n v="1055"/>
    <n v="162.625"/>
    <n v="994"/>
    <n v="497"/>
    <n v="3242.75"/>
    <m/>
    <m/>
    <n v="82350.594999999987"/>
    <n v="23.6"/>
    <n v="0"/>
    <x v="2"/>
  </r>
  <r>
    <x v="990"/>
    <n v="11328.919999999998"/>
    <n v="9541.77"/>
    <n v="5375.62"/>
    <n v="7793.47"/>
    <n v="5515.625"/>
    <n v="9377"/>
    <n v="11573"/>
    <n v="7392"/>
    <n v="7601.17"/>
    <n v="2170.5"/>
    <n v="7813.08"/>
    <n v="9320.4599999999991"/>
    <n v="2648.54"/>
    <n v="4856"/>
    <n v="192.375"/>
    <n v="1709"/>
    <n v="162.5"/>
    <n v="1024.5"/>
    <n v="826.5"/>
    <n v="3337.625"/>
    <m/>
    <m/>
    <n v="109559.655"/>
    <n v="24.3"/>
    <n v="11"/>
    <x v="1"/>
  </r>
  <r>
    <x v="991"/>
    <n v="7513.5199999999995"/>
    <n v="7589.36"/>
    <n v="4579.75"/>
    <n v="5166.07"/>
    <n v="4096.5"/>
    <n v="6002.75"/>
    <n v="7145.5"/>
    <n v="4085"/>
    <n v="6783.76"/>
    <n v="1457"/>
    <n v="6080.4"/>
    <n v="8627.86"/>
    <n v="2445.6999999999998"/>
    <n v="3226"/>
    <n v="98.8125"/>
    <n v="1144"/>
    <n v="162.875"/>
    <n v="1011.5"/>
    <n v="489.5"/>
    <n v="3214"/>
    <m/>
    <m/>
    <n v="80919.857500000013"/>
    <n v="23.6"/>
    <n v="0"/>
    <x v="2"/>
  </r>
  <r>
    <x v="992"/>
    <n v="11497.56"/>
    <n v="9588.9"/>
    <n v="5694.23"/>
    <n v="8021.84"/>
    <n v="5759.125"/>
    <n v="10409.25"/>
    <n v="12384.875"/>
    <n v="6489"/>
    <n v="7889.5"/>
    <n v="2235.5"/>
    <n v="8383.64"/>
    <n v="9462.61"/>
    <n v="2748.68"/>
    <n v="6551.5"/>
    <n v="208.9375"/>
    <n v="1911"/>
    <n v="161.625"/>
    <n v="1042.5"/>
    <n v="939"/>
    <n v="3380.625"/>
    <m/>
    <m/>
    <n v="114759.89749999998"/>
    <n v="24.2"/>
    <n v="15"/>
    <x v="1"/>
  </r>
  <r>
    <x v="993"/>
    <n v="12007.47"/>
    <n v="9083.23"/>
    <n v="5838"/>
    <n v="8064.07"/>
    <n v="5697.625"/>
    <n v="9803.25"/>
    <n v="13328.875"/>
    <n v="8466"/>
    <n v="7516.87"/>
    <n v="2273.5"/>
    <n v="8056.1200000000008"/>
    <n v="8738.75"/>
    <n v="2684.46"/>
    <n v="7598.5"/>
    <n v="227.3125"/>
    <n v="1903"/>
    <n v="163"/>
    <n v="1064.5"/>
    <n v="1265"/>
    <n v="3136.75"/>
    <m/>
    <m/>
    <n v="116916.28250000002"/>
    <n v="24.4"/>
    <n v="18"/>
    <x v="1"/>
  </r>
  <r>
    <x v="994"/>
    <n v="11981.14"/>
    <n v="8898.89"/>
    <n v="5866.32"/>
    <n v="7960.07"/>
    <n v="4854.125"/>
    <n v="10148.75"/>
    <n v="13484.875"/>
    <n v="8433"/>
    <n v="6764.15"/>
    <n v="2222.5"/>
    <n v="7858.9400000000005"/>
    <n v="7721.9800000000005"/>
    <n v="2533.9299999999998"/>
    <n v="7498.5"/>
    <n v="224.6875"/>
    <n v="1662"/>
    <n v="163.375"/>
    <n v="931.5"/>
    <n v="1115.5"/>
    <n v="2843"/>
    <m/>
    <m/>
    <n v="113167.23250000001"/>
    <n v="21.9"/>
    <n v="18"/>
    <x v="1"/>
  </r>
  <r>
    <x v="995"/>
    <n v="11164.66"/>
    <n v="9341.6299999999992"/>
    <n v="5589.34"/>
    <n v="7579.73"/>
    <n v="4376.625"/>
    <n v="10183.25"/>
    <n v="12575.5"/>
    <n v="7717"/>
    <n v="6547.23"/>
    <n v="2145.5"/>
    <n v="8420.68"/>
    <n v="8168.4699999999993"/>
    <n v="2501.31"/>
    <n v="7128"/>
    <n v="192.6875"/>
    <n v="1432"/>
    <n v="161.75"/>
    <n v="862"/>
    <n v="982"/>
    <n v="2957.375"/>
    <m/>
    <m/>
    <n v="110026.7375"/>
    <n v="18.2"/>
    <n v="11"/>
    <x v="1"/>
  </r>
  <r>
    <x v="996"/>
    <n v="7235.58"/>
    <n v="7490.23"/>
    <n v="4595.96"/>
    <n v="4985.01"/>
    <n v="3465.75"/>
    <n v="6749.5"/>
    <n v="8488.5"/>
    <n v="5408"/>
    <n v="5892.72"/>
    <n v="1482.5"/>
    <n v="5236.4799999999996"/>
    <n v="7474.64"/>
    <n v="2304.92"/>
    <n v="3905.5"/>
    <n v="46.5625"/>
    <n v="995"/>
    <n v="162.375"/>
    <n v="863.5"/>
    <n v="500.5"/>
    <n v="2918.5"/>
    <m/>
    <m/>
    <n v="80201.727500000008"/>
    <n v="19.3"/>
    <n v="0"/>
    <x v="2"/>
  </r>
  <r>
    <x v="997"/>
    <n v="10872.31"/>
    <n v="9338.17"/>
    <n v="5471.01"/>
    <n v="7466.83"/>
    <n v="5231.5"/>
    <n v="10327"/>
    <n v="12055.375"/>
    <n v="8211"/>
    <n v="7006.1"/>
    <n v="2212"/>
    <n v="7911.7"/>
    <n v="8684.75"/>
    <n v="2449.1799999999998"/>
    <n v="6745.5"/>
    <n v="194.625"/>
    <n v="1710"/>
    <n v="160.5"/>
    <n v="925.5"/>
    <n v="801"/>
    <n v="3066.75"/>
    <m/>
    <m/>
    <n v="110840.8"/>
    <n v="21"/>
    <n v="11"/>
    <x v="1"/>
  </r>
  <r>
    <x v="998"/>
    <n v="7708.3700000000008"/>
    <n v="7644.95"/>
    <n v="4645.07"/>
    <n v="5265.92"/>
    <n v="4325.5"/>
    <n v="6920.75"/>
    <n v="9189.875"/>
    <n v="5610"/>
    <n v="6335.8"/>
    <n v="1540"/>
    <n v="6465.7"/>
    <n v="7913.25"/>
    <n v="2358.6"/>
    <n v="3919"/>
    <n v="59.625"/>
    <n v="1074"/>
    <n v="160.375"/>
    <n v="941"/>
    <n v="409"/>
    <n v="3041.375"/>
    <m/>
    <m/>
    <n v="85528.159999999989"/>
    <n v="22.3"/>
    <n v="0"/>
    <x v="2"/>
  </r>
  <r>
    <x v="999"/>
    <n v="11477.67"/>
    <n v="9522.7900000000009"/>
    <n v="5645.97"/>
    <n v="7957.06"/>
    <n v="5468.375"/>
    <n v="10436.25"/>
    <n v="13439.625"/>
    <n v="8582"/>
    <n v="7320.07"/>
    <n v="2284"/>
    <n v="8571.2800000000007"/>
    <n v="8898.5"/>
    <n v="2446.8200000000002"/>
    <n v="6986.5"/>
    <n v="206.9375"/>
    <n v="1707"/>
    <n v="162.875"/>
    <n v="957"/>
    <n v="933"/>
    <n v="3172.125"/>
    <m/>
    <m/>
    <n v="116175.84749999999"/>
    <n v="21.9"/>
    <n v="15"/>
    <x v="1"/>
  </r>
  <r>
    <x v="1000"/>
    <n v="11952.15"/>
    <n v="9243.4500000000007"/>
    <n v="5825.76"/>
    <n v="8234.17"/>
    <n v="5615"/>
    <n v="11804.5"/>
    <n v="12942.125"/>
    <n v="8901"/>
    <n v="7388.33"/>
    <n v="2394.5"/>
    <n v="8066.2300000000005"/>
    <n v="8790.2899999999991"/>
    <n v="2648.02"/>
    <n v="7703.5"/>
    <n v="228.75"/>
    <n v="1861"/>
    <n v="162.75"/>
    <n v="1019"/>
    <n v="1257.5"/>
    <n v="3247.875"/>
    <m/>
    <m/>
    <n v="119285.89999999998"/>
    <n v="23.8"/>
    <n v="22"/>
    <x v="1"/>
  </r>
  <r>
    <x v="1001"/>
    <n v="12052.359999999999"/>
    <n v="9179.92"/>
    <n v="5869.16"/>
    <n v="8150.23"/>
    <n v="5726.375"/>
    <n v="11313.75"/>
    <n v="11846.625"/>
    <n v="8486"/>
    <n v="7250.29"/>
    <n v="2413"/>
    <n v="8761.06"/>
    <n v="8738.7900000000009"/>
    <n v="2547.64"/>
    <n v="7611"/>
    <n v="237.125"/>
    <n v="1882"/>
    <n v="162.5"/>
    <n v="1058"/>
    <n v="1256"/>
    <n v="2957.875"/>
    <m/>
    <m/>
    <n v="117499.7"/>
    <n v="24.5"/>
    <n v="22"/>
    <x v="1"/>
  </r>
  <r>
    <x v="1002"/>
    <n v="12292.53"/>
    <n v="9773.18"/>
    <n v="5797.35"/>
    <n v="8075.72"/>
    <n v="5726.25"/>
    <n v="9883.5"/>
    <n v="13113.875"/>
    <n v="8592"/>
    <n v="7835"/>
    <n v="2334.5"/>
    <n v="8380.69"/>
    <n v="9454"/>
    <n v="2727.61"/>
    <n v="7487"/>
    <n v="229.6875"/>
    <n v="1917"/>
    <n v="163.125"/>
    <n v="1104.5"/>
    <n v="1238"/>
    <n v="3402.625"/>
    <m/>
    <m/>
    <n v="119528.14250000002"/>
    <n v="25.1"/>
    <n v="15"/>
    <x v="1"/>
  </r>
  <r>
    <x v="1003"/>
    <n v="7761.07"/>
    <n v="7784.93"/>
    <n v="4731.8100000000004"/>
    <n v="5011.8999999999996"/>
    <n v="4467.125"/>
    <n v="4551.75"/>
    <n v="10207.375"/>
    <n v="2604"/>
    <n v="7015.23"/>
    <n v="1500"/>
    <n v="5486.5700000000006"/>
    <n v="8740.15"/>
    <n v="2536.19"/>
    <n v="3882.5"/>
    <n v="44.3125"/>
    <n v="1124"/>
    <n v="161.625"/>
    <n v="1115.5"/>
    <n v="489"/>
    <n v="2990.25"/>
    <m/>
    <m/>
    <n v="82205.287500000006"/>
    <n v="25.4"/>
    <n v="0"/>
    <x v="2"/>
  </r>
  <r>
    <x v="1004"/>
    <n v="11982.24"/>
    <n v="9895.2199999999993"/>
    <n v="5720.76"/>
    <n v="8282.77"/>
    <n v="5817.875"/>
    <n v="9745.25"/>
    <n v="14057.625"/>
    <n v="7189"/>
    <n v="8405.9500000000007"/>
    <n v="2252.5"/>
    <n v="8646.92"/>
    <n v="9409.59"/>
    <n v="2723.01"/>
    <n v="7251"/>
    <n v="243.0625"/>
    <n v="1919"/>
    <n v="163"/>
    <n v="1131.5"/>
    <n v="1027"/>
    <n v="4102.25"/>
    <m/>
    <m/>
    <n v="119965.52250000001"/>
    <n v="25.7"/>
    <n v="15"/>
    <x v="1"/>
  </r>
  <r>
    <x v="1005"/>
    <n v="12599.890000000001"/>
    <n v="9918.5499999999993"/>
    <n v="5824.47"/>
    <n v="8560.4500000000007"/>
    <n v="7566"/>
    <n v="9546"/>
    <n v="13520"/>
    <n v="8865"/>
    <n v="8560.94"/>
    <n v="2358"/>
    <n v="9265.16"/>
    <n v="9684.41"/>
    <n v="2771.9"/>
    <n v="7798.5"/>
    <n v="219.375"/>
    <n v="2262"/>
    <n v="162.625"/>
    <n v="1141.5"/>
    <n v="1074.5"/>
    <n v="4142.375"/>
    <m/>
    <m/>
    <n v="125841.645"/>
    <n v="26"/>
    <n v="22"/>
    <x v="1"/>
  </r>
  <r>
    <x v="1006"/>
    <n v="12535.34"/>
    <n v="9834.92"/>
    <n v="5837.87"/>
    <n v="8412.8700000000008"/>
    <n v="7539"/>
    <n v="10435.25"/>
    <n v="13152.5"/>
    <n v="8958"/>
    <n v="7913.5"/>
    <n v="2301.5"/>
    <n v="8620.2199999999993"/>
    <n v="9325.39"/>
    <n v="2773.8"/>
    <n v="7672"/>
    <n v="219.375"/>
    <n v="1996"/>
    <n v="161.625"/>
    <n v="1153"/>
    <n v="872.5"/>
    <n v="3806.875"/>
    <m/>
    <m/>
    <n v="123521.53499999999"/>
    <n v="26.1"/>
    <n v="18"/>
    <x v="1"/>
  </r>
  <r>
    <x v="1007"/>
    <n v="12142.189999999999"/>
    <n v="9285.3700000000008"/>
    <n v="5738.65"/>
    <n v="8339.57"/>
    <n v="7119.375"/>
    <n v="10810.5"/>
    <n v="12447"/>
    <n v="8766"/>
    <n v="7675.29"/>
    <n v="2361"/>
    <n v="8332.24"/>
    <n v="8948.57"/>
    <n v="2760.85"/>
    <n v="7743.5"/>
    <n v="203.125"/>
    <n v="1959"/>
    <n v="163.375"/>
    <n v="1165.5"/>
    <n v="702"/>
    <n v="3729"/>
    <m/>
    <m/>
    <n v="120392.10499999998"/>
    <n v="25.9"/>
    <n v="15"/>
    <x v="1"/>
  </r>
  <r>
    <x v="1008"/>
    <n v="12131.24"/>
    <n v="9262.75"/>
    <n v="5698.69"/>
    <n v="8540.0400000000009"/>
    <n v="6310.25"/>
    <n v="10450.75"/>
    <n v="13912.125"/>
    <n v="8189"/>
    <n v="7014.84"/>
    <n v="2571"/>
    <n v="8298.24"/>
    <n v="8445.8599999999988"/>
    <n v="2741.03"/>
    <n v="7791.5"/>
    <n v="214.125"/>
    <n v="1849"/>
    <n v="161.875"/>
    <n v="1094"/>
    <n v="796.5"/>
    <n v="3590.625"/>
    <m/>
    <m/>
    <n v="119063.44000000002"/>
    <n v="24.8"/>
    <n v="18"/>
    <x v="1"/>
  </r>
  <r>
    <x v="1009"/>
    <n v="12466.94"/>
    <n v="9768.7199999999993"/>
    <n v="5877.99"/>
    <n v="8326.75"/>
    <n v="5754.5"/>
    <n v="11483.75"/>
    <n v="14288.625"/>
    <n v="9695"/>
    <n v="7269.61"/>
    <n v="2694"/>
    <n v="8320.2900000000009"/>
    <n v="8575.7400000000016"/>
    <n v="2745.15"/>
    <n v="7739"/>
    <n v="228.375"/>
    <n v="1844"/>
    <n v="162.875"/>
    <n v="1013"/>
    <n v="910"/>
    <n v="3695.375"/>
    <m/>
    <m/>
    <n v="122859.69000000002"/>
    <n v="22.8"/>
    <n v="22"/>
    <x v="1"/>
  </r>
  <r>
    <x v="1010"/>
    <n v="12234.93"/>
    <n v="9835.14"/>
    <n v="5860.86"/>
    <n v="8463.73"/>
    <n v="6508.75"/>
    <n v="11983.25"/>
    <n v="13879"/>
    <n v="9111"/>
    <n v="7693.72"/>
    <n v="2325"/>
    <n v="9165.11"/>
    <n v="9005.8900000000012"/>
    <n v="2784.4"/>
    <n v="7871.5"/>
    <n v="235.0625"/>
    <n v="1909"/>
    <n v="162.25"/>
    <n v="1054"/>
    <n v="1007"/>
    <n v="3874.125"/>
    <m/>
    <m/>
    <n v="124963.7175"/>
    <n v="23.8"/>
    <n v="22"/>
    <x v="1"/>
  </r>
  <r>
    <x v="1011"/>
    <n v="12675.710000000001"/>
    <n v="9977.74"/>
    <n v="5914.61"/>
    <n v="8579.01"/>
    <n v="6276.75"/>
    <n v="12439"/>
    <n v="12897.375"/>
    <n v="8481"/>
    <n v="8245.75"/>
    <n v="2325.5"/>
    <n v="8899.56"/>
    <n v="9131.6099999999988"/>
    <n v="2836.48"/>
    <n v="7721.5"/>
    <n v="248.875"/>
    <n v="1976"/>
    <n v="162.375"/>
    <n v="1022.5"/>
    <n v="1023.5"/>
    <n v="4105.125"/>
    <m/>
    <m/>
    <n v="124939.97"/>
    <n v="23.3"/>
    <n v="26"/>
    <x v="1"/>
  </r>
  <r>
    <x v="1012"/>
    <n v="7872.9000000000005"/>
    <n v="7813.1"/>
    <n v="4441.32"/>
    <n v="5212.3"/>
    <n v="4821.125"/>
    <n v="5669.75"/>
    <n v="9455"/>
    <n v="5727"/>
    <n v="6228.29"/>
    <n v="1527"/>
    <n v="6931.49"/>
    <n v="7846.85"/>
    <n v="2455.08"/>
    <n v="3887"/>
    <n v="53.5"/>
    <n v="1034"/>
    <n v="162.375"/>
    <n v="1005.5"/>
    <n v="163.5"/>
    <n v="3805.375"/>
    <m/>
    <m/>
    <n v="86112.454999999987"/>
    <n v="23.4"/>
    <n v="0"/>
    <x v="2"/>
  </r>
  <r>
    <x v="1013"/>
    <n v="11817.929999999998"/>
    <n v="9834.83"/>
    <n v="5680.44"/>
    <n v="8663.3799999999992"/>
    <n v="5775.25"/>
    <n v="10581.5"/>
    <n v="13205.625"/>
    <n v="8685"/>
    <n v="7304.89"/>
    <n v="2270"/>
    <n v="9438.58"/>
    <n v="8628.0400000000009"/>
    <n v="2645.78"/>
    <n v="7109"/>
    <n v="227.625"/>
    <n v="1864"/>
    <n v="163.25"/>
    <n v="987.5"/>
    <n v="891.5"/>
    <n v="3437.25"/>
    <m/>
    <m/>
    <n v="119211.37000000001"/>
    <n v="21.3"/>
    <n v="22"/>
    <x v="1"/>
  </r>
  <r>
    <x v="1014"/>
    <n v="11417.38"/>
    <n v="9131.27"/>
    <n v="5765.02"/>
    <n v="8103.47"/>
    <n v="5954.375"/>
    <n v="10936.25"/>
    <n v="13110.875"/>
    <n v="8380"/>
    <n v="6975.37"/>
    <n v="2272"/>
    <n v="8232.2199999999993"/>
    <n v="8384.74"/>
    <n v="2490.71"/>
    <n v="7738"/>
    <n v="216"/>
    <n v="1717"/>
    <n v="162.625"/>
    <n v="995"/>
    <n v="852"/>
    <n v="3538.75"/>
    <m/>
    <m/>
    <n v="116373.05500000002"/>
    <n v="22.7"/>
    <n v="22"/>
    <x v="1"/>
  </r>
  <r>
    <x v="1015"/>
    <n v="11510.18"/>
    <n v="9018.91"/>
    <n v="5705.48"/>
    <n v="8314.01"/>
    <n v="6333.875"/>
    <n v="10631.75"/>
    <n v="12578.5"/>
    <n v="8964"/>
    <n v="6729.89"/>
    <n v="2317"/>
    <n v="8135.619999999999"/>
    <n v="8247.69"/>
    <n v="2552.15"/>
    <n v="7810"/>
    <n v="206.125"/>
    <n v="1711"/>
    <n v="160.75"/>
    <n v="1037.5"/>
    <n v="823.5"/>
    <n v="3545.25"/>
    <m/>
    <m/>
    <n v="116333.18"/>
    <n v="23.5"/>
    <n v="22"/>
    <x v="1"/>
  </r>
  <r>
    <x v="1016"/>
    <n v="12959.183000000001"/>
    <n v="8660.9390000000003"/>
    <n v="5632.7280000000001"/>
    <n v="7893.674"/>
    <n v="7093"/>
    <n v="10194.5"/>
    <n v="12323.75"/>
    <n v="8186"/>
    <n v="7271.4520000000002"/>
    <n v="2309.5"/>
    <n v="8688.0619999999999"/>
    <n v="8935.6569999999992"/>
    <n v="2917.4670000000001"/>
    <n v="7554.5"/>
    <n v="209.5"/>
    <n v="1759"/>
    <n v="198.375"/>
    <n v="1080.5"/>
    <n v="731.5"/>
    <n v="4094.5"/>
    <m/>
    <m/>
    <n v="118693.78700000001"/>
    <n v="24.6"/>
    <n v="15"/>
    <x v="1"/>
  </r>
  <r>
    <x v="1017"/>
    <n v="8766.6299999999992"/>
    <n v="7087.77"/>
    <n v="4722.38"/>
    <n v="5080.3100000000004"/>
    <n v="6717.625"/>
    <n v="6241.5"/>
    <n v="7853.625"/>
    <n v="5288"/>
    <n v="6351.43"/>
    <n v="1750.5"/>
    <n v="6839.15"/>
    <n v="8556.15"/>
    <n v="2987.41"/>
    <n v="4231.5"/>
    <n v="44.5"/>
    <n v="1119"/>
    <n v="188"/>
    <n v="1087.5"/>
    <n v="236.5"/>
    <n v="3986.125"/>
    <m/>
    <m/>
    <n v="89135.60500000001"/>
    <n v="25.5"/>
    <n v="0"/>
    <x v="2"/>
  </r>
  <r>
    <x v="1018"/>
    <n v="12633.800000000001"/>
    <n v="8332.4"/>
    <n v="5587.56"/>
    <n v="7897.33"/>
    <n v="8150.375"/>
    <n v="10099.25"/>
    <n v="12327.625"/>
    <n v="7484"/>
    <n v="7284.27"/>
    <n v="2287"/>
    <n v="8539.19"/>
    <n v="9010.0399999999991"/>
    <n v="3288.12"/>
    <n v="6853"/>
    <n v="201.5"/>
    <n v="1816"/>
    <n v="285.875"/>
    <n v="1102.5"/>
    <n v="815"/>
    <n v="4077.875"/>
    <m/>
    <m/>
    <n v="118072.70999999999"/>
    <n v="25"/>
    <n v="15"/>
    <x v="1"/>
  </r>
  <r>
    <x v="1019"/>
    <n v="8997.5600000000013"/>
    <n v="7316.73"/>
    <n v="4769.41"/>
    <n v="5782.33"/>
    <n v="5656.125"/>
    <n v="6882"/>
    <n v="7930"/>
    <n v="5326"/>
    <n v="6197.82"/>
    <n v="1775.5"/>
    <n v="5992.66"/>
    <n v="7562.9800000000005"/>
    <n v="3266.39"/>
    <n v="4138"/>
    <n v="44.5"/>
    <n v="1078"/>
    <n v="168.5"/>
    <n v="1043"/>
    <n v="159"/>
    <n v="3783"/>
    <m/>
    <m/>
    <n v="87869.50499999999"/>
    <n v="22.9"/>
    <n v="0"/>
    <x v="2"/>
  </r>
  <r>
    <x v="1020"/>
    <n v="12820.289999999999"/>
    <n v="8340.44"/>
    <n v="5651.01"/>
    <n v="7907.49"/>
    <n v="7558.75"/>
    <n v="9877.5"/>
    <n v="12975.375"/>
    <n v="7919"/>
    <n v="7530.21"/>
    <n v="2202.5"/>
    <n v="9176.9700000000012"/>
    <n v="8513.93"/>
    <n v="4313.7"/>
    <n v="7070.5"/>
    <n v="211.8125"/>
    <n v="1902"/>
    <n v="486"/>
    <n v="1077"/>
    <n v="730"/>
    <n v="3910.625"/>
    <m/>
    <m/>
    <n v="120175.10249999999"/>
    <n v="23.6"/>
    <n v="22"/>
    <x v="1"/>
  </r>
  <r>
    <x v="1021"/>
    <n v="13154.019999999999"/>
    <n v="7987.34"/>
    <n v="5872.66"/>
    <n v="8494.02"/>
    <n v="6705.5"/>
    <n v="10224.5"/>
    <n v="13046.875"/>
    <n v="9430"/>
    <n v="7017.25"/>
    <n v="2139"/>
    <n v="8640.58"/>
    <n v="8365.49"/>
    <n v="4462.67"/>
    <n v="7716.5"/>
    <n v="206.125"/>
    <n v="2088"/>
    <n v="535"/>
    <n v="1060"/>
    <n v="720"/>
    <n v="3662.25"/>
    <m/>
    <m/>
    <n v="121527.78"/>
    <n v="23.3"/>
    <n v="22"/>
    <x v="1"/>
  </r>
  <r>
    <x v="1022"/>
    <n v="12856.09"/>
    <n v="7648.32"/>
    <n v="5971.81"/>
    <n v="7893.77"/>
    <n v="6639.25"/>
    <n v="10114.5"/>
    <n v="13350.75"/>
    <n v="9081"/>
    <n v="6831.45"/>
    <n v="1773"/>
    <n v="8401.15"/>
    <n v="8232.4600000000009"/>
    <n v="4273.97"/>
    <n v="7806.5"/>
    <n v="214.875"/>
    <n v="2006"/>
    <n v="567.125"/>
    <n v="1036"/>
    <n v="958"/>
    <n v="3584.625"/>
    <m/>
    <m/>
    <n v="119240.64499999999"/>
    <n v="23.8"/>
    <n v="22"/>
    <x v="1"/>
  </r>
  <r>
    <x v="1023"/>
    <n v="12525.69"/>
    <n v="8095.28"/>
    <n v="5725.34"/>
    <n v="7370.96"/>
    <n v="6181.625"/>
    <n v="10613.5"/>
    <n v="11626.25"/>
    <n v="8812"/>
    <n v="7862.34"/>
    <n v="2020.5"/>
    <n v="7223"/>
    <n v="7835.45"/>
    <n v="4319.46"/>
    <n v="7422"/>
    <n v="202.5625"/>
    <n v="1942"/>
    <n v="476.625"/>
    <n v="1014.5"/>
    <n v="800.5"/>
    <n v="3813.625"/>
    <m/>
    <m/>
    <n v="115883.2075"/>
    <n v="22.9"/>
    <n v="15"/>
    <x v="1"/>
  </r>
  <r>
    <x v="1024"/>
    <n v="8629.5299999999988"/>
    <n v="7005.5"/>
    <n v="4695.1000000000004"/>
    <n v="5097.75"/>
    <n v="6054.125"/>
    <n v="7105.75"/>
    <n v="8959.25"/>
    <n v="5459"/>
    <n v="7581.63"/>
    <n v="1692"/>
    <n v="3996.97"/>
    <n v="7144.05"/>
    <n v="3062.57"/>
    <n v="4395.5"/>
    <n v="44.875"/>
    <n v="1270"/>
    <n v="171.125"/>
    <n v="1042.5"/>
    <n v="188"/>
    <n v="3798.875"/>
    <m/>
    <m/>
    <n v="87394.1"/>
    <n v="23.4"/>
    <n v="0"/>
    <x v="2"/>
  </r>
  <r>
    <x v="1025"/>
    <n v="12876.39"/>
    <n v="8305.6"/>
    <n v="5442.46"/>
    <n v="7764.51"/>
    <n v="7943.5"/>
    <n v="9796.25"/>
    <n v="12143.75"/>
    <n v="8634"/>
    <n v="7605.17"/>
    <n v="2070.5"/>
    <n v="8975.5299999999988"/>
    <n v="9103.32"/>
    <n v="4266.07"/>
    <n v="6654"/>
    <n v="200"/>
    <n v="2114"/>
    <n v="476.25"/>
    <n v="1088"/>
    <n v="775.5"/>
    <n v="4012.625"/>
    <m/>
    <m/>
    <n v="120247.425"/>
    <n v="24"/>
    <n v="15"/>
    <x v="1"/>
  </r>
  <r>
    <x v="1026"/>
    <n v="8856.93"/>
    <n v="7170.78"/>
    <n v="4599.99"/>
    <n v="5538.72"/>
    <n v="6800"/>
    <n v="6289.5"/>
    <n v="9832"/>
    <n v="6173"/>
    <n v="6455.18"/>
    <n v="1749"/>
    <n v="7601.09"/>
    <n v="8118.99"/>
    <n v="3451.45"/>
    <n v="4183"/>
    <n v="45.6875"/>
    <n v="1325"/>
    <n v="169.25"/>
    <n v="1076"/>
    <n v="163"/>
    <n v="3977.375"/>
    <m/>
    <m/>
    <n v="93575.942500000005"/>
    <n v="25"/>
    <n v="0"/>
    <x v="2"/>
  </r>
  <r>
    <x v="1027"/>
    <n v="13127.06"/>
    <n v="8493.1299999999992"/>
    <n v="5594.25"/>
    <n v="8168.17"/>
    <n v="9200"/>
    <n v="10157.25"/>
    <n v="13570"/>
    <n v="7908"/>
    <n v="8136.78"/>
    <n v="2087"/>
    <n v="9234.6"/>
    <n v="9369.17"/>
    <n v="4861.18"/>
    <n v="7261"/>
    <n v="205.0625"/>
    <n v="2258"/>
    <n v="493.125"/>
    <n v="1182"/>
    <n v="843.5"/>
    <n v="4138.875"/>
    <m/>
    <m/>
    <n v="126288.1525"/>
    <n v="26.6"/>
    <n v="22"/>
    <x v="1"/>
  </r>
  <r>
    <x v="1028"/>
    <n v="13418.779999999999"/>
    <n v="7913.86"/>
    <n v="5764.61"/>
    <n v="8389.18"/>
    <n v="8497.125"/>
    <n v="10584.75"/>
    <n v="14165.25"/>
    <n v="7366"/>
    <n v="7673.45"/>
    <n v="1834"/>
    <n v="8916.41"/>
    <n v="8916.0399999999991"/>
    <n v="4691.5200000000004"/>
    <n v="7733.5"/>
    <n v="212.375"/>
    <n v="2237"/>
    <n v="454.375"/>
    <n v="1163.5"/>
    <n v="883"/>
    <n v="3945.5"/>
    <m/>
    <m/>
    <n v="124760.22500000001"/>
    <n v="25.5"/>
    <n v="22"/>
    <x v="1"/>
  </r>
  <r>
    <x v="1029"/>
    <n v="13372.93"/>
    <n v="7707.88"/>
    <n v="5745.87"/>
    <n v="8472.25"/>
    <n v="8041.125"/>
    <n v="9067.75"/>
    <n v="14609"/>
    <n v="7014"/>
    <n v="7097.17"/>
    <n v="1625.5"/>
    <n v="8770.92"/>
    <n v="8477.4599999999991"/>
    <n v="4654.3500000000004"/>
    <n v="7640.5"/>
    <n v="214.5"/>
    <n v="2244"/>
    <n v="578.75"/>
    <n v="1130"/>
    <n v="1071"/>
    <n v="3657.5"/>
    <m/>
    <m/>
    <n v="121192.45499999999"/>
    <n v="25.1"/>
    <n v="22"/>
    <x v="1"/>
  </r>
  <r>
    <x v="1030"/>
    <n v="13228.5"/>
    <n v="8418.58"/>
    <n v="5611.15"/>
    <n v="7815.89"/>
    <n v="569.875"/>
    <n v="10285"/>
    <n v="12697.5"/>
    <n v="6782"/>
    <n v="7046.1"/>
    <n v="1844.5"/>
    <n v="8818.77"/>
    <n v="8732.2799999999988"/>
    <n v="4478.58"/>
    <n v="7181.5"/>
    <n v="206.9375"/>
    <n v="2108"/>
    <n v="537"/>
    <n v="1071"/>
    <n v="797"/>
    <n v="4005.625"/>
    <m/>
    <m/>
    <n v="112235.78750000001"/>
    <n v="23.7"/>
    <n v="15"/>
    <x v="1"/>
  </r>
  <r>
    <x v="1031"/>
    <n v="8425.92"/>
    <n v="7078.79"/>
    <n v="4541.3100000000004"/>
    <n v="5039.8999999999996"/>
    <n v="5039.8999999999996"/>
    <n v="6607"/>
    <n v="6837.75"/>
    <n v="5459"/>
    <n v="5961.05"/>
    <n v="2311"/>
    <n v="5865.49"/>
    <n v="8367.93"/>
    <n v="2877.2"/>
    <n v="4213"/>
    <n v="45.125"/>
    <n v="1277"/>
    <n v="173.375"/>
    <n v="1060"/>
    <n v="156.5"/>
    <n v="3890.375"/>
    <m/>
    <m/>
    <n v="85227.615000000005"/>
    <n v="23.7"/>
    <n v="0"/>
    <x v="2"/>
  </r>
  <r>
    <x v="1032"/>
    <n v="12963.25"/>
    <n v="8447.99"/>
    <n v="5422.86"/>
    <n v="7745.42"/>
    <n v="7745.42"/>
    <n v="9842.5"/>
    <n v="12034.75"/>
    <n v="6549"/>
    <n v="7427.33"/>
    <n v="2452"/>
    <n v="9055.9500000000007"/>
    <n v="9092.1299999999992"/>
    <n v="4338.42"/>
    <n v="7011.5"/>
    <n v="204.3125"/>
    <n v="2163"/>
    <n v="479.75"/>
    <n v="1119.5"/>
    <n v="760.5"/>
    <n v="4058.625"/>
    <m/>
    <m/>
    <n v="118914.2075"/>
    <n v="24.7"/>
    <n v="15"/>
    <x v="1"/>
  </r>
  <r>
    <x v="1033"/>
    <n v="12675.43"/>
    <n v="8427.17"/>
    <n v="5453.67"/>
    <n v="7772.35"/>
    <n v="7318.625"/>
    <n v="10205.25"/>
    <n v="10968.5"/>
    <n v="8337"/>
    <n v="7322.3099999999995"/>
    <n v="2515.5"/>
    <n v="9204.7800000000007"/>
    <n v="8867.26"/>
    <n v="4290.1099999999997"/>
    <n v="7508.5"/>
    <n v="190.8125"/>
    <n v="2079"/>
    <n v="384.125"/>
    <n v="1066.5"/>
    <n v="672.5"/>
    <n v="3941.25"/>
    <m/>
    <m/>
    <n v="119200.64249999999"/>
    <n v="23.8"/>
    <n v="15"/>
    <x v="1"/>
  </r>
  <r>
    <x v="1034"/>
    <n v="13903.470000000001"/>
    <n v="8791.14"/>
    <n v="5827.56"/>
    <n v="8520.6299999999992"/>
    <n v="8528.375"/>
    <n v="10492.25"/>
    <n v="13407.75"/>
    <n v="8845"/>
    <n v="8225.74"/>
    <n v="2454"/>
    <n v="9400.4299999999985"/>
    <n v="9013.3799999999992"/>
    <n v="4656.51"/>
    <n v="7875"/>
    <n v="228.625"/>
    <n v="2272"/>
    <n v="579.25"/>
    <n v="1114"/>
    <n v="1058.5"/>
    <n v="4259.625"/>
    <m/>
    <m/>
    <n v="129453.235"/>
    <n v="25.1"/>
    <n v="22"/>
    <x v="1"/>
  </r>
  <r>
    <x v="1035"/>
    <n v="13716.84"/>
    <n v="8202.99"/>
    <n v="5877.31"/>
    <n v="8492.85"/>
    <n v="7737.125"/>
    <n v="10061"/>
    <n v="12900.25"/>
    <n v="9529"/>
    <n v="7351.66"/>
    <n v="2538"/>
    <n v="8400.4599999999991"/>
    <n v="8557.85"/>
    <n v="4757.53"/>
    <n v="7972.5"/>
    <n v="238.1875"/>
    <n v="2327"/>
    <n v="599.25"/>
    <n v="1158.5"/>
    <n v="1009.5"/>
    <n v="3839.5"/>
    <m/>
    <m/>
    <n v="125267.30250000001"/>
    <n v="25.6"/>
    <n v="22"/>
    <x v="1"/>
  </r>
  <r>
    <x v="1036"/>
    <n v="13561.82"/>
    <n v="8064.83"/>
    <n v="5753.16"/>
    <n v="8370.73"/>
    <n v="7875.25"/>
    <n v="10126.5"/>
    <n v="13189.5"/>
    <n v="8821"/>
    <n v="7264.43"/>
    <n v="2516"/>
    <n v="8460.7100000000009"/>
    <n v="8426.619999999999"/>
    <n v="4657.5200000000004"/>
    <n v="8029.5"/>
    <n v="210.9375"/>
    <n v="2364"/>
    <n v="496.125"/>
    <n v="1178"/>
    <n v="956"/>
    <n v="3862.625"/>
    <m/>
    <m/>
    <n v="124185.25750000001"/>
    <n v="25.9"/>
    <n v="22"/>
    <x v="1"/>
  </r>
  <r>
    <x v="1037"/>
    <n v="13288.460000000001"/>
    <n v="8699.59"/>
    <n v="5465.68"/>
    <n v="7673.76"/>
    <n v="7470.125"/>
    <n v="10013.75"/>
    <n v="11447.25"/>
    <n v="8717"/>
    <n v="7168.49"/>
    <n v="2448.5"/>
    <n v="8558.18"/>
    <n v="8860.6"/>
    <n v="4484.6499999999996"/>
    <n v="7380"/>
    <n v="202.875"/>
    <n v="2295"/>
    <n v="426.375"/>
    <n v="1117"/>
    <n v="797"/>
    <n v="4068.25"/>
    <m/>
    <m/>
    <n v="120582.53499999999"/>
    <n v="24.7"/>
    <n v="15"/>
    <x v="1"/>
  </r>
  <r>
    <x v="1038"/>
    <n v="9085.2899999999991"/>
    <n v="7493.13"/>
    <n v="4531.25"/>
    <n v="5099"/>
    <n v="7835.75"/>
    <n v="6069.75"/>
    <n v="8562.75"/>
    <n v="4823"/>
    <n v="6559.75"/>
    <n v="1646"/>
    <n v="6454.28"/>
    <n v="8903.0500000000011"/>
    <n v="3057.92"/>
    <n v="4458.5"/>
    <n v="44.5625"/>
    <n v="1375"/>
    <n v="174.5"/>
    <n v="1176"/>
    <n v="172.5"/>
    <n v="4186.75"/>
    <m/>
    <m/>
    <n v="91708.732499999998"/>
    <n v="26.7"/>
    <n v="0"/>
    <x v="2"/>
  </r>
  <r>
    <x v="1039"/>
    <n v="13108.1"/>
    <n v="8687.85"/>
    <n v="5354.78"/>
    <n v="7899.03"/>
    <n v="8958.5"/>
    <n v="9876.25"/>
    <n v="11539.75"/>
    <n v="8288"/>
    <n v="7655.0599999999995"/>
    <n v="2558.5"/>
    <n v="8564.2200000000012"/>
    <n v="9525.76"/>
    <n v="4925.96"/>
    <n v="6918"/>
    <n v="194.875"/>
    <n v="2190"/>
    <n v="433.625"/>
    <n v="1180.5"/>
    <n v="791.5"/>
    <n v="4262"/>
    <m/>
    <m/>
    <n v="122912.26000000001"/>
    <n v="26.8"/>
    <n v="15"/>
    <x v="1"/>
  </r>
  <r>
    <x v="1040"/>
    <n v="8962.5300000000007"/>
    <n v="7375.11"/>
    <n v="4684.7299999999996"/>
    <n v="5830.11"/>
    <n v="7853.875"/>
    <n v="6208.5"/>
    <n v="7953.25"/>
    <n v="5679"/>
    <n v="6736.38"/>
    <n v="1607"/>
    <n v="6266.52"/>
    <n v="8417.61"/>
    <n v="4143.99"/>
    <n v="4482"/>
    <n v="53.125"/>
    <n v="1429"/>
    <n v="173"/>
    <n v="1100"/>
    <n v="173.5"/>
    <n v="4184.25"/>
    <m/>
    <m/>
    <n v="93313.48"/>
    <n v="25.3"/>
    <n v="0"/>
    <x v="2"/>
  </r>
  <r>
    <x v="1041"/>
    <n v="13393.73"/>
    <n v="8737.2800000000007"/>
    <n v="5564.94"/>
    <n v="8149.53"/>
    <n v="9481.125"/>
    <n v="9667.5"/>
    <n v="12664"/>
    <n v="8120"/>
    <n v="8346.19"/>
    <n v="2420"/>
    <n v="9028.2000000000007"/>
    <n v="9041.7999999999993"/>
    <n v="4701.8999999999996"/>
    <n v="7018.5"/>
    <n v="208.9375"/>
    <n v="2274"/>
    <n v="459.5"/>
    <n v="1156.5"/>
    <n v="908"/>
    <n v="4272.875"/>
    <m/>
    <m/>
    <n v="125614.50749999999"/>
    <n v="26.4"/>
    <n v="18"/>
    <x v="1"/>
  </r>
  <r>
    <x v="1042"/>
    <n v="13477.6"/>
    <n v="8180.72"/>
    <n v="5670.18"/>
    <n v="8127.61"/>
    <n v="8805.125"/>
    <n v="9845.25"/>
    <n v="12826.5"/>
    <n v="9336"/>
    <n v="8255.67"/>
    <n v="2459.5"/>
    <n v="8846.26"/>
    <n v="8762.99"/>
    <n v="4216.63"/>
    <n v="7726"/>
    <n v="203.125"/>
    <n v="2387"/>
    <n v="465.625"/>
    <n v="1226"/>
    <n v="861"/>
    <n v="4029.25"/>
    <m/>
    <m/>
    <n v="125708.035"/>
    <n v="27.1"/>
    <n v="22"/>
    <x v="1"/>
  </r>
  <r>
    <x v="1043"/>
    <n v="13555.080000000002"/>
    <n v="8082.75"/>
    <n v="5619.15"/>
    <n v="8158.02"/>
    <n v="9080.125"/>
    <n v="9701.75"/>
    <n v="13606.75"/>
    <n v="8641"/>
    <n v="7620.24"/>
    <n v="2436.5"/>
    <n v="8873.26"/>
    <n v="8741.69"/>
    <n v="4623.6000000000004"/>
    <n v="7761.5"/>
    <n v="196.1875"/>
    <n v="2358"/>
    <n v="425.125"/>
    <n v="1261"/>
    <n v="1036"/>
    <n v="3821.5"/>
    <m/>
    <m/>
    <n v="125599.22750000001"/>
    <n v="27.8"/>
    <n v="18"/>
    <x v="1"/>
  </r>
  <r>
    <x v="1044"/>
    <n v="13634.67"/>
    <n v="8989.2900000000009"/>
    <n v="5515.34"/>
    <n v="8083.22"/>
    <n v="10122.5"/>
    <n v="9948.5"/>
    <n v="12259.75"/>
    <n v="9487"/>
    <n v="8058.26"/>
    <n v="2405"/>
    <n v="9092.7100000000009"/>
    <n v="9588.2999999999993"/>
    <n v="4315.5200000000004"/>
    <n v="7491"/>
    <n v="191.0625"/>
    <n v="2266"/>
    <n v="462.75"/>
    <n v="1265"/>
    <n v="768.5"/>
    <n v="4449.125"/>
    <m/>
    <m/>
    <n v="128393.49750000001"/>
    <n v="28.3"/>
    <n v="11"/>
    <x v="1"/>
  </r>
  <r>
    <x v="1045"/>
    <n v="9165.25"/>
    <n v="7794.16"/>
    <n v="4479.09"/>
    <n v="5451.39"/>
    <n v="9063"/>
    <n v="6061"/>
    <n v="8990.75"/>
    <n v="5417"/>
    <n v="6806.53"/>
    <n v="1574.5"/>
    <n v="7020.28"/>
    <n v="8807.619999999999"/>
    <n v="3199.22"/>
    <n v="4607.5"/>
    <n v="44.75"/>
    <n v="1724"/>
    <n v="176.75"/>
    <n v="1267"/>
    <n v="204"/>
    <n v="4333"/>
    <m/>
    <m/>
    <n v="96186.79"/>
    <n v="28.5"/>
    <n v="0"/>
    <x v="2"/>
  </r>
  <r>
    <x v="1046"/>
    <n v="12934.96"/>
    <n v="9465.16"/>
    <n v="5387.96"/>
    <n v="8007.84"/>
    <n v="10844.5"/>
    <n v="9853.75"/>
    <n v="11678.25"/>
    <n v="8425"/>
    <n v="8303.06"/>
    <n v="2347"/>
    <n v="8594.41"/>
    <n v="9462.4"/>
    <n v="4611.07"/>
    <n v="6876"/>
    <n v="176.0625"/>
    <n v="2458"/>
    <n v="467.875"/>
    <n v="1347.5"/>
    <n v="809"/>
    <n v="4541.125"/>
    <m/>
    <m/>
    <n v="126590.92250000002"/>
    <n v="29.1"/>
    <n v="15"/>
    <x v="1"/>
  </r>
  <r>
    <x v="1047"/>
    <n v="9259.32"/>
    <n v="8300.33"/>
    <n v="4606.24"/>
    <n v="5748.46"/>
    <n v="11621"/>
    <n v="5841.25"/>
    <n v="8834.5"/>
    <n v="4726"/>
    <n v="7201.55"/>
    <n v="1695.5"/>
    <n v="6226.6399999999994"/>
    <n v="2541.6499999999996"/>
    <n v="3165.38"/>
    <n v="4455.5"/>
    <n v="44.5625"/>
    <n v="1549"/>
    <n v="174.125"/>
    <n v="1306"/>
    <n v="204.5"/>
    <n v="4519.375"/>
    <m/>
    <m/>
    <n v="92020.882500000007"/>
    <n v="29.1"/>
    <n v="0"/>
    <x v="2"/>
  </r>
  <r>
    <x v="1048"/>
    <n v="12542.76"/>
    <n v="10306.14"/>
    <n v="5620.45"/>
    <n v="8226.7999999999993"/>
    <n v="12111.625"/>
    <n v="9219"/>
    <n v="12636"/>
    <n v="8887"/>
    <n v="8718.85"/>
    <n v="2382"/>
    <n v="6686.33"/>
    <n v="6686.33"/>
    <n v="4601.51"/>
    <n v="7195.5"/>
    <n v="205.125"/>
    <n v="2445"/>
    <n v="517.5"/>
    <n v="1338.5"/>
    <n v="845"/>
    <n v="4488.875"/>
    <m/>
    <m/>
    <n v="125660.295"/>
    <n v="29.1"/>
    <n v="18"/>
    <x v="1"/>
  </r>
  <r>
    <x v="1049"/>
    <n v="12430.710000000001"/>
    <n v="9659.4"/>
    <n v="5777.67"/>
    <n v="8330.4500000000007"/>
    <n v="11887.75"/>
    <n v="10261.25"/>
    <n v="13696.5"/>
    <n v="8382"/>
    <n v="8588.2900000000009"/>
    <n v="2483.5"/>
    <n v="9010.1299999999992"/>
    <n v="9341.31"/>
    <n v="4801.91"/>
    <n v="7982.5"/>
    <n v="205"/>
    <n v="2497"/>
    <n v="503.375"/>
    <n v="1371"/>
    <n v="1014.5"/>
    <n v="4191.375"/>
    <m/>
    <m/>
    <n v="132415.62"/>
    <n v="28.8"/>
    <n v="18"/>
    <x v="1"/>
  </r>
  <r>
    <x v="1050"/>
    <n v="12539.689999999999"/>
    <n v="9643.2999999999993"/>
    <n v="5719.71"/>
    <n v="8245.09"/>
    <n v="11841.875"/>
    <n v="10365.25"/>
    <n v="13773.25"/>
    <n v="8129"/>
    <n v="7856.46"/>
    <n v="2485"/>
    <n v="8796.68"/>
    <n v="9222.7800000000007"/>
    <n v="4697.2700000000004"/>
    <n v="7982.5"/>
    <n v="205.9375"/>
    <n v="2449"/>
    <n v="521.75"/>
    <n v="1371"/>
    <n v="965.5"/>
    <n v="3828.25"/>
    <m/>
    <m/>
    <n v="130639.29250000001"/>
    <n v="29.2"/>
    <n v="18"/>
    <x v="1"/>
  </r>
  <r>
    <x v="1051"/>
    <n v="12818.24"/>
    <n v="10497.78"/>
    <n v="5677.12"/>
    <n v="8236.85"/>
    <n v="11181.875"/>
    <n v="10297.5"/>
    <n v="12982"/>
    <n v="8389"/>
    <n v="8549.85"/>
    <n v="2426.5"/>
    <n v="9736.77"/>
    <n v="10199.58"/>
    <n v="4672.59"/>
    <n v="7985.5"/>
    <n v="212.8125"/>
    <n v="2471"/>
    <n v="524"/>
    <n v="1420"/>
    <n v="791"/>
    <n v="4471.125"/>
    <m/>
    <m/>
    <n v="133541.0925"/>
    <n v="30.1"/>
    <n v="15"/>
    <x v="1"/>
  </r>
  <r>
    <x v="1052"/>
    <n v="12739.67"/>
    <n v="10489.03"/>
    <n v="5514.4"/>
    <n v="8196.42"/>
    <n v="10636"/>
    <n v="10602"/>
    <n v="12610"/>
    <n v="8252"/>
    <n v="8575.27"/>
    <n v="2434.5"/>
    <n v="9812.7000000000007"/>
    <n v="10045.290000000001"/>
    <n v="4687.43"/>
    <n v="7917.5"/>
    <n v="194.3125"/>
    <n v="2544"/>
    <n v="457.375"/>
    <n v="1415"/>
    <n v="722"/>
    <n v="4529.75"/>
    <m/>
    <m/>
    <n v="132374.64749999999"/>
    <n v="29.9"/>
    <n v="15"/>
    <x v="1"/>
  </r>
  <r>
    <x v="1053"/>
    <n v="12860.539999999999"/>
    <n v="10395.59"/>
    <n v="5749.3"/>
    <n v="8543.85"/>
    <n v="11395.375"/>
    <n v="11526"/>
    <n v="10499"/>
    <n v="9114"/>
    <n v="8447.3799999999992"/>
    <n v="2427.5"/>
    <n v="8848.49"/>
    <n v="9827.9299999999985"/>
    <n v="4853.43"/>
    <n v="7942"/>
    <n v="219.625"/>
    <n v="2609"/>
    <n v="588.625"/>
    <n v="1385.5"/>
    <n v="991.5"/>
    <n v="4179"/>
    <m/>
    <m/>
    <n v="132403.63500000001"/>
    <n v="29.8"/>
    <n v="22"/>
    <x v="1"/>
  </r>
  <r>
    <x v="1054"/>
    <n v="8824.49"/>
    <n v="8594.39"/>
    <n v="4572.51"/>
    <n v="5670.61"/>
    <n v="9394.625"/>
    <n v="6155.5"/>
    <n v="5241"/>
    <n v="4471"/>
    <n v="7435.6900000000005"/>
    <n v="2290"/>
    <n v="6787.2"/>
    <n v="9433.32"/>
    <n v="2913.4"/>
    <n v="4658.5"/>
    <n v="46.625"/>
    <n v="1697"/>
    <n v="173.75"/>
    <n v="1397"/>
    <n v="203"/>
    <n v="4461"/>
    <m/>
    <m/>
    <n v="94420.61"/>
    <n v="29.9"/>
    <n v="0"/>
    <x v="2"/>
  </r>
  <r>
    <x v="1055"/>
    <n v="12682.1"/>
    <n v="10295.69"/>
    <n v="5644.44"/>
    <n v="8389.56"/>
    <n v="11206.5"/>
    <n v="10414.75"/>
    <n v="10989.75"/>
    <n v="8477"/>
    <n v="9106.33"/>
    <n v="2630"/>
    <n v="8763.8799999999992"/>
    <n v="9687.08"/>
    <n v="4621.53"/>
    <n v="7402.5"/>
    <n v="203.8125"/>
    <n v="2515"/>
    <n v="508.25"/>
    <n v="1447"/>
    <n v="875"/>
    <n v="4536.875"/>
    <m/>
    <m/>
    <n v="130397.04750000002"/>
    <n v="30.1"/>
    <n v="18"/>
    <x v="1"/>
  </r>
  <r>
    <x v="1056"/>
    <n v="12542.13"/>
    <n v="9763.7999999999993"/>
    <n v="5711.31"/>
    <n v="8345.2800000000007"/>
    <n v="12329.25"/>
    <n v="11150.5"/>
    <n v="10959.25"/>
    <n v="9566"/>
    <n v="8786.9699999999993"/>
    <n v="2540"/>
    <n v="9057.34"/>
    <n v="9010.2800000000007"/>
    <n v="4826.83"/>
    <n v="8049"/>
    <n v="204.375"/>
    <n v="2556"/>
    <n v="508.375"/>
    <n v="1448.5"/>
    <n v="908.5"/>
    <n v="4180.375"/>
    <m/>
    <m/>
    <n v="132444.065"/>
    <n v="29.2"/>
    <n v="15"/>
    <x v="1"/>
  </r>
  <r>
    <x v="1057"/>
    <n v="12570.789999999999"/>
    <n v="9645.42"/>
    <n v="5729.09"/>
    <n v="8214.26"/>
    <n v="12453.625"/>
    <n v="11745.25"/>
    <n v="8389"/>
    <n v="10620"/>
    <n v="7528.67"/>
    <n v="2545.5"/>
    <n v="9161.4500000000007"/>
    <n v="9167.76"/>
    <n v="4810.21"/>
    <n v="7902.5"/>
    <n v="204.625"/>
    <n v="2452"/>
    <n v="489"/>
    <n v="1450"/>
    <n v="932.5"/>
    <n v="3859.125"/>
    <m/>
    <m/>
    <n v="129870.77499999998"/>
    <n v="29.6"/>
    <n v="15"/>
    <x v="1"/>
  </r>
  <r>
    <x v="1058"/>
    <n v="12420.49"/>
    <n v="10268.32"/>
    <n v="5535.86"/>
    <n v="8155.92"/>
    <n v="10305.625"/>
    <n v="11805"/>
    <n v="7509"/>
    <n v="10351"/>
    <n v="8275.49"/>
    <n v="2538.5"/>
    <n v="9204.7100000000009"/>
    <n v="9641.380000000001"/>
    <n v="4725.83"/>
    <n v="7622.5"/>
    <n v="173.1875"/>
    <n v="2383"/>
    <n v="470.375"/>
    <n v="1378.5"/>
    <n v="853.5"/>
    <n v="4504.25"/>
    <m/>
    <m/>
    <n v="128122.43750000001"/>
    <n v="28.3"/>
    <n v="11"/>
    <x v="1"/>
  </r>
  <r>
    <x v="1059"/>
    <n v="8725.65"/>
    <n v="8910.67"/>
    <n v="4570.83"/>
    <n v="5654.72"/>
    <n v="8238.75"/>
    <n v="8748.5"/>
    <n v="4347"/>
    <n v="6996"/>
    <n v="7189.1"/>
    <n v="1990"/>
    <n v="6798.18"/>
    <n v="9336.7899999999991"/>
    <n v="3106.15"/>
    <n v="4460"/>
    <n v="44.5625"/>
    <n v="1653"/>
    <n v="169.125"/>
    <n v="1298.5"/>
    <n v="182.5"/>
    <n v="4349.875"/>
    <m/>
    <m/>
    <n v="96769.902499999997"/>
    <n v="27.8"/>
    <n v="0"/>
    <x v="2"/>
  </r>
  <r>
    <x v="1060"/>
    <n v="12146.45"/>
    <n v="10318.219999999999"/>
    <n v="5433.13"/>
    <n v="8278.44"/>
    <n v="10206.25"/>
    <n v="11584.25"/>
    <n v="7969.5"/>
    <n v="9601"/>
    <n v="8505.1299999999992"/>
    <n v="2502"/>
    <n v="8395.48"/>
    <n v="9724.69"/>
    <n v="4092.09"/>
    <n v="7125.5"/>
    <n v="195.375"/>
    <n v="2377"/>
    <n v="193.75"/>
    <n v="1360"/>
    <n v="1240"/>
    <n v="4631.125"/>
    <m/>
    <m/>
    <n v="125879.37999999999"/>
    <n v="28.5"/>
    <n v="11"/>
    <x v="1"/>
  </r>
  <r>
    <x v="1061"/>
    <n v="8711.77"/>
    <n v="8629.11"/>
    <n v="4558.0200000000004"/>
    <n v="5659.33"/>
    <n v="8494.625"/>
    <n v="8270.75"/>
    <n v="3730.25"/>
    <n v="7273"/>
    <n v="7576.46"/>
    <n v="1630.5"/>
    <n v="7026.33"/>
    <n v="9334.0600000000013"/>
    <n v="3377.51"/>
    <n v="4306.5"/>
    <n v="44.625"/>
    <n v="1513"/>
    <n v="169.5"/>
    <n v="1364.5"/>
    <n v="462"/>
    <n v="4566.5"/>
    <m/>
    <m/>
    <n v="96698.340000000011"/>
    <n v="29"/>
    <n v="0"/>
    <x v="2"/>
  </r>
  <r>
    <x v="1062"/>
    <n v="12281.189999999999"/>
    <n v="10309.700000000001"/>
    <n v="5613.15"/>
    <n v="8131.34"/>
    <n v="10666.125"/>
    <n v="11281"/>
    <n v="7756.5"/>
    <n v="10016"/>
    <n v="8995.4"/>
    <n v="2471.5"/>
    <n v="9236.84"/>
    <n v="10049.16"/>
    <n v="4600.13"/>
    <n v="7082.5"/>
    <n v="208.9375"/>
    <n v="2453"/>
    <n v="489.125"/>
    <n v="1397"/>
    <n v="875"/>
    <n v="4641.25"/>
    <m/>
    <m/>
    <n v="128554.84749999999"/>
    <n v="28.9"/>
    <n v="18"/>
    <x v="1"/>
  </r>
  <r>
    <x v="1063"/>
    <n v="12502.119999999999"/>
    <n v="9745.16"/>
    <n v="5687.97"/>
    <n v="8049.3"/>
    <n v="12066.875"/>
    <n v="11022.5"/>
    <n v="10439"/>
    <n v="9858"/>
    <n v="8422.36"/>
    <n v="2537"/>
    <n v="8883.9800000000014"/>
    <n v="9205.81"/>
    <n v="4648.34"/>
    <n v="7854.5"/>
    <n v="202.6875"/>
    <n v="2577"/>
    <n v="468.625"/>
    <n v="1409"/>
    <n v="1270"/>
    <n v="4348.5"/>
    <m/>
    <m/>
    <n v="131198.72750000001"/>
    <n v="29.8"/>
    <n v="18"/>
    <x v="1"/>
  </r>
  <r>
    <x v="1064"/>
    <n v="12790.74"/>
    <n v="9983.5300000000007"/>
    <n v="5609.31"/>
    <n v="8294.36"/>
    <n v="12470.25"/>
    <n v="12057.25"/>
    <n v="11933.75"/>
    <n v="8203"/>
    <n v="7096.9"/>
    <n v="2519"/>
    <n v="8720.24"/>
    <n v="8967.93"/>
    <n v="4695.6400000000003"/>
    <n v="8040.5"/>
    <n v="202.9375"/>
    <n v="2438"/>
    <n v="469.125"/>
    <n v="1458"/>
    <n v="1210"/>
    <n v="4000.75"/>
    <m/>
    <m/>
    <n v="131161.21249999999"/>
    <n v="30.1"/>
    <n v="15"/>
    <x v="1"/>
  </r>
  <r>
    <x v="1065"/>
    <n v="12621.24"/>
    <n v="10321.219999999999"/>
    <n v="5221.4799999999996"/>
    <n v="8409.41"/>
    <n v="11974.25"/>
    <n v="10863.5"/>
    <n v="11171.75"/>
    <n v="9085"/>
    <n v="8276.25"/>
    <n v="2512.5"/>
    <n v="8331.17"/>
    <n v="8932.2599999999984"/>
    <n v="4603.8999999999996"/>
    <n v="7616"/>
    <n v="185.5625"/>
    <n v="2346"/>
    <n v="489.125"/>
    <n v="1403"/>
    <n v="982"/>
    <n v="4569.625"/>
    <m/>
    <m/>
    <n v="129915.24250000001"/>
    <n v="28.3"/>
    <n v="11"/>
    <x v="1"/>
  </r>
  <r>
    <x v="1066"/>
    <n v="7230.4974000000002"/>
    <n v="7830.28"/>
    <n v="3629.68"/>
    <n v="5940"/>
    <n v="8165.125"/>
    <n v="7688.75"/>
    <n v="7455.5"/>
    <n v="5218"/>
    <n v="6883.39"/>
    <n v="1891.5"/>
    <n v="7312.32"/>
    <n v="8803.5199999999986"/>
    <n v="2782.55"/>
    <n v="4235.5"/>
    <n v="46.25"/>
    <n v="1368"/>
    <n v="169.75"/>
    <n v="1212"/>
    <n v="166.5"/>
    <n v="4212.375"/>
    <m/>
    <m/>
    <n v="92241.487399999984"/>
    <n v="25.8"/>
    <n v="0"/>
    <x v="2"/>
  </r>
  <r>
    <x v="1067"/>
    <n v="11168.18"/>
    <n v="9977.1"/>
    <n v="5165.17"/>
    <n v="7396.59"/>
    <n v="7151.375"/>
    <n v="11145.5"/>
    <n v="9708.5"/>
    <n v="8335"/>
    <n v="7751.88"/>
    <n v="2195.5"/>
    <n v="9175.19"/>
    <n v="9185.89"/>
    <n v="4188.29"/>
    <n v="6753.5"/>
    <n v="185.0625"/>
    <n v="2080"/>
    <n v="396.875"/>
    <n v="1290.5"/>
    <n v="660"/>
    <n v="4358"/>
    <m/>
    <m/>
    <n v="118268.10250000001"/>
    <n v="26.4"/>
    <n v="8"/>
    <x v="1"/>
  </r>
  <r>
    <x v="1068"/>
    <n v="8596.44"/>
    <n v="8493.7199999999993"/>
    <n v="4719.3500000000004"/>
    <n v="5290.25"/>
    <n v="7300.625"/>
    <n v="8658"/>
    <n v="7694.75"/>
    <n v="4329"/>
    <n v="7127.02"/>
    <n v="1907"/>
    <n v="6283.24"/>
    <n v="8850.2799999999988"/>
    <n v="3899.02"/>
    <n v="4622"/>
    <n v="47.875"/>
    <n v="1444"/>
    <n v="173"/>
    <n v="1364"/>
    <n v="178"/>
    <n v="4486.75"/>
    <m/>
    <m/>
    <n v="95464.320000000007"/>
    <n v="28.1"/>
    <n v="0"/>
    <x v="2"/>
  </r>
  <r>
    <x v="1069"/>
    <n v="12618.99"/>
    <n v="9100.43"/>
    <n v="5334.87"/>
    <n v="7570.73"/>
    <n v="7665.25"/>
    <n v="11818.25"/>
    <n v="7823.25"/>
    <n v="9138"/>
    <n v="7322.14"/>
    <n v="2022.5"/>
    <n v="9197.1"/>
    <n v="9271.630000000001"/>
    <n v="4284.8"/>
    <n v="7109.5"/>
    <n v="182.1875"/>
    <n v="2152"/>
    <n v="419.5"/>
    <n v="1300"/>
    <n v="676"/>
    <n v="4372.625"/>
    <m/>
    <m/>
    <n v="119379.75249999999"/>
    <n v="27"/>
    <n v="11"/>
    <x v="1"/>
  </r>
  <r>
    <x v="1070"/>
    <n v="12968.24"/>
    <n v="8363.41"/>
    <n v="5500.99"/>
    <n v="7949.21"/>
    <n v="7606.75"/>
    <n v="12336.75"/>
    <n v="9188.5"/>
    <n v="9288"/>
    <n v="7128.52"/>
    <n v="2253.5"/>
    <n v="8793.7000000000007"/>
    <n v="8716.58"/>
    <n v="4339.04"/>
    <n v="7637"/>
    <n v="178.6875"/>
    <n v="2145"/>
    <n v="382.875"/>
    <n v="1160"/>
    <n v="835"/>
    <n v="4061.125"/>
    <m/>
    <m/>
    <n v="120832.87750000003"/>
    <n v="27.3"/>
    <n v="15"/>
    <x v="1"/>
  </r>
  <r>
    <x v="1071"/>
    <n v="13003.91"/>
    <n v="8291.7000000000007"/>
    <n v="5586.67"/>
    <n v="7665.49"/>
    <n v="7777.375"/>
    <n v="11917.25"/>
    <n v="8827.75"/>
    <n v="8373"/>
    <n v="6461.01"/>
    <n v="2293.5"/>
    <n v="8508.7199999999993"/>
    <n v="8513.5"/>
    <n v="4272.6000000000004"/>
    <n v="7669.5"/>
    <n v="179.625"/>
    <n v="2021"/>
    <n v="403.25"/>
    <n v="1209"/>
    <n v="906.5"/>
    <n v="3749.375"/>
    <m/>
    <m/>
    <n v="117630.72500000001"/>
    <n v="27.9"/>
    <n v="11"/>
    <x v="1"/>
  </r>
  <r>
    <x v="1072"/>
    <n v="13375.19"/>
    <n v="8951.3799999999992"/>
    <n v="5492.35"/>
    <n v="7875.15"/>
    <n v="8071"/>
    <n v="12313.75"/>
    <n v="8538.5"/>
    <n v="8756"/>
    <n v="7967.88"/>
    <n v="2508"/>
    <n v="8922.4499999999989"/>
    <n v="9217.58"/>
    <n v="4403.6099999999997"/>
    <n v="7383"/>
    <n v="188.875"/>
    <n v="2187"/>
    <n v="464.5"/>
    <n v="1239.5"/>
    <n v="734"/>
    <n v="4486.875"/>
    <m/>
    <m/>
    <n v="123076.59"/>
    <n v="27"/>
    <n v="8"/>
    <x v="1"/>
  </r>
  <r>
    <x v="1073"/>
    <n v="9449.15"/>
    <n v="8039.81"/>
    <n v="4593.42"/>
    <n v="5615.48"/>
    <n v="7421.75"/>
    <n v="8483.5"/>
    <n v="4721.5"/>
    <n v="7801"/>
    <n v="7249.18"/>
    <n v="2187.5"/>
    <n v="6050.79"/>
    <n v="8739.85"/>
    <n v="3249.65"/>
    <n v="4261"/>
    <n v="44.5"/>
    <n v="1445"/>
    <n v="171.5"/>
    <n v="1292.5"/>
    <n v="172"/>
    <n v="4417.375"/>
    <m/>
    <m/>
    <n v="95406.454999999987"/>
    <n v="27.5"/>
    <n v="0"/>
    <x v="2"/>
  </r>
  <r>
    <x v="1074"/>
    <n v="12901.130000000001"/>
    <n v="8856.01"/>
    <n v="5296.46"/>
    <n v="7750.19"/>
    <n v="8036.75"/>
    <n v="11477"/>
    <n v="7828"/>
    <n v="9357"/>
    <n v="7918.01"/>
    <n v="2226"/>
    <n v="8669.25"/>
    <n v="9429.5499999999993"/>
    <n v="4188.6400000000003"/>
    <n v="6848"/>
    <n v="188"/>
    <n v="2093"/>
    <n v="446.375"/>
    <n v="1296.5"/>
    <n v="684.5"/>
    <n v="4408.125"/>
    <m/>
    <m/>
    <n v="119898.49000000002"/>
    <n v="27"/>
    <n v="8"/>
    <x v="1"/>
  </r>
  <r>
    <x v="1075"/>
    <n v="9497.07"/>
    <n v="7757.62"/>
    <n v="4765.4799999999996"/>
    <n v="5330.89"/>
    <n v="7014.25"/>
    <n v="9214.5"/>
    <n v="5594.75"/>
    <n v="6719"/>
    <n v="7021.66"/>
    <n v="1598"/>
    <n v="6831.9"/>
    <n v="8841.32"/>
    <n v="2836.84"/>
    <n v="4307"/>
    <n v="44.375"/>
    <n v="1343"/>
    <n v="171.5"/>
    <n v="1298.5"/>
    <n v="171.5"/>
    <n v="4411.125"/>
    <m/>
    <m/>
    <n v="94770.28"/>
    <n v="27.3"/>
    <n v="0"/>
    <x v="2"/>
  </r>
  <r>
    <x v="1076"/>
    <n v="13387.79"/>
    <n v="9035.5499999999993"/>
    <n v="5618.52"/>
    <n v="7947.85"/>
    <n v="10420"/>
    <n v="11794.75"/>
    <n v="8149.5"/>
    <n v="9936.227858543396"/>
    <n v="8647.77"/>
    <n v="2245.5"/>
    <n v="9413.8900000000012"/>
    <n v="9536.91"/>
    <n v="4478.8"/>
    <n v="7260.5"/>
    <n v="208.3125"/>
    <n v="2206"/>
    <n v="477.625"/>
    <n v="1356.5"/>
    <n v="789.5"/>
    <n v="4522.125"/>
    <m/>
    <m/>
    <n v="127433.6203585434"/>
    <n v="28.2"/>
    <n v="15"/>
    <x v="1"/>
  </r>
  <r>
    <x v="1077"/>
    <n v="13517.628000000001"/>
    <n v="8576.8960000000006"/>
    <n v="5579.2640000000001"/>
    <n v="8354.7950000000001"/>
    <n v="8039.375"/>
    <n v="12605.75"/>
    <n v="7877.75"/>
    <n v="10205.298126220703"/>
    <n v="8336.0820000000003"/>
    <n v="2327"/>
    <n v="9061.36"/>
    <n v="8995.8559999999998"/>
    <n v="4555.9210000000003"/>
    <n v="7964"/>
    <n v="135.375"/>
    <n v="2336"/>
    <n v="422.25"/>
    <n v="1305"/>
    <n v="979"/>
    <n v="4339.125"/>
    <m/>
    <m/>
    <n v="125513.7251262207"/>
    <n v="26.2"/>
    <n v="18"/>
    <x v="1"/>
  </r>
  <r>
    <x v="1078"/>
    <n v="13671.53"/>
    <n v="8572.7900000000009"/>
    <n v="5752.74"/>
    <n v="8297.9"/>
    <n v="8148.25"/>
    <n v="12119"/>
    <n v="8580"/>
    <n v="10695.12890625"/>
    <n v="7876.16"/>
    <n v="2196.5"/>
    <n v="8598.44"/>
    <n v="8975.99"/>
    <n v="4506.47"/>
    <n v="7668"/>
    <n v="212.6875"/>
    <n v="2242"/>
    <n v="430"/>
    <n v="1355.5"/>
    <n v="1168"/>
    <n v="4066.25"/>
    <m/>
    <m/>
    <n v="125133.33640624999"/>
    <n v="27.1"/>
    <n v="22"/>
    <x v="1"/>
  </r>
  <r>
    <x v="1079"/>
    <n v="13884.42"/>
    <n v="8978.09"/>
    <n v="5642.73"/>
    <n v="8117.2"/>
    <n v="8411.375"/>
    <n v="12538.25"/>
    <n v="8426.25"/>
    <n v="11277.412109375"/>
    <n v="7514.59"/>
    <n v="2225.5"/>
    <n v="9099.52"/>
    <n v="9151.7200000000012"/>
    <n v="4587.75"/>
    <n v="7560"/>
    <n v="200.25"/>
    <n v="2238"/>
    <n v="473.25"/>
    <n v="1366.5"/>
    <n v="1198.5"/>
    <n v="4047.625"/>
    <m/>
    <m/>
    <n v="126938.93210937499"/>
    <n v="26.5"/>
    <n v="18"/>
    <x v="1"/>
  </r>
  <r>
    <x v="1080"/>
    <n v="13350.7"/>
    <n v="9063.2199999999993"/>
    <n v="5285.03"/>
    <n v="7817.86"/>
    <n v="9058.5"/>
    <n v="12183.5"/>
    <n v="7018.25"/>
    <n v="7345.14453125"/>
    <n v="8024.1"/>
    <n v="2392"/>
    <n v="9799.23"/>
    <n v="9743.89"/>
    <n v="4475.3900000000003"/>
    <n v="7434"/>
    <n v="177"/>
    <n v="2255"/>
    <n v="369.5"/>
    <n v="1345.5"/>
    <n v="954"/>
    <n v="4525.5"/>
    <m/>
    <m/>
    <n v="122617.31453124998"/>
    <n v="26.5"/>
    <n v="8"/>
    <x v="1"/>
  </r>
  <r>
    <x v="1081"/>
    <n v="13846.42"/>
    <n v="9124.31"/>
    <n v="5261.05"/>
    <n v="8043.76"/>
    <n v="9735.625"/>
    <n v="11703"/>
    <n v="6221.25"/>
    <n v="8058.91015625"/>
    <n v="8212.86"/>
    <n v="2289"/>
    <n v="8863.36"/>
    <n v="9818.9000000000015"/>
    <n v="4729.75"/>
    <n v="7308"/>
    <n v="192.1875"/>
    <n v="2242"/>
    <n v="478.375"/>
    <n v="1440"/>
    <n v="964"/>
    <n v="4567.125"/>
    <m/>
    <m/>
    <n v="123099.88265624999"/>
    <n v="27.2"/>
    <n v="11"/>
    <x v="1"/>
  </r>
  <r>
    <x v="1082"/>
    <n v="9675.1"/>
    <n v="8040.29"/>
    <n v="4282.8500000000004"/>
    <n v="5721.53"/>
    <n v="9546.75"/>
    <n v="8280.5"/>
    <n v="5613.5"/>
    <n v="5475.8203125"/>
    <n v="7314.86"/>
    <n v="1540.5"/>
    <n v="6825.12"/>
    <n v="9160.4"/>
    <n v="4342.41"/>
    <n v="4554"/>
    <n v="53.875"/>
    <n v="1428"/>
    <n v="171.5"/>
    <n v="1431"/>
    <n v="430"/>
    <n v="4091.5"/>
    <m/>
    <m/>
    <n v="97979.505312499998"/>
    <n v="27.6"/>
    <n v="0"/>
    <x v="2"/>
  </r>
  <r>
    <x v="1083"/>
    <n v="13875.89"/>
    <n v="9230.94"/>
    <n v="5307.91"/>
    <n v="8319.48"/>
    <n v="9988.875"/>
    <n v="11249"/>
    <n v="6313.75"/>
    <n v="7247.8125"/>
    <n v="8429.26"/>
    <n v="2217.5"/>
    <n v="9163.59"/>
    <n v="9798.9599999999991"/>
    <n v="5123.3100000000004"/>
    <n v="6979.5"/>
    <n v="211.125"/>
    <n v="2301"/>
    <n v="537.875"/>
    <n v="1441"/>
    <n v="849.5"/>
    <n v="4465.625"/>
    <m/>
    <m/>
    <n v="123051.9025"/>
    <n v="27.9"/>
    <n v="15"/>
    <x v="1"/>
  </r>
  <r>
    <x v="1084"/>
    <n v="13819.9"/>
    <n v="8588.7800000000007"/>
    <n v="5441.96"/>
    <n v="8081.16"/>
    <n v="10264.375"/>
    <n v="11828.5"/>
    <n v="7189.5"/>
    <n v="6858.47265625"/>
    <n v="7593.35"/>
    <n v="2235.5"/>
    <n v="9195.3799999999992"/>
    <n v="9451.81"/>
    <n v="4654.88"/>
    <n v="7683"/>
    <n v="205.1875"/>
    <n v="2431"/>
    <n v="465.625"/>
    <n v="1361.5"/>
    <n v="1165"/>
    <n v="4337.75"/>
    <m/>
    <m/>
    <n v="122852.63015625"/>
    <n v="29.1"/>
    <n v="15"/>
    <x v="1"/>
  </r>
  <r>
    <x v="1085"/>
    <n v="13611.2"/>
    <n v="8526.2199999999993"/>
    <n v="5345.82"/>
    <n v="8003.6"/>
    <n v="10259.25"/>
    <n v="11839.75"/>
    <n v="6256.5"/>
    <n v="7237.0546875"/>
    <n v="7129.66"/>
    <n v="2264"/>
    <n v="8977.3200000000015"/>
    <n v="9256.1"/>
    <n v="4630.88"/>
    <n v="7603"/>
    <n v="187.6875"/>
    <n v="2416"/>
    <n v="436.875"/>
    <n v="1528"/>
    <n v="1137"/>
    <n v="4045.875"/>
    <m/>
    <m/>
    <n v="120691.7921875"/>
    <n v="29.1"/>
    <n v="15"/>
    <x v="1"/>
  </r>
  <r>
    <x v="1086"/>
    <n v="14001.83"/>
    <n v="9227.74"/>
    <n v="5257.23"/>
    <n v="8168.24"/>
    <n v="10201.5"/>
    <n v="11222.25"/>
    <n v="7050.5"/>
    <n v="6623.0078125"/>
    <n v="8328.51"/>
    <n v="2204.5"/>
    <n v="8973.4500000000007"/>
    <n v="9875.4"/>
    <n v="4702.17"/>
    <n v="7127.5"/>
    <n v="195.875"/>
    <n v="2328"/>
    <n v="497.25"/>
    <n v="1503"/>
    <n v="956"/>
    <n v="4663.125"/>
    <m/>
    <m/>
    <n v="123107.07781250001"/>
    <n v="28.220618556701027"/>
    <n v="11"/>
    <x v="1"/>
  </r>
  <r>
    <x v="1087"/>
    <n v="9893.33"/>
    <n v="7773.79"/>
    <n v="4205.83"/>
    <n v="5946.03"/>
    <n v="7739.5"/>
    <n v="8194.25"/>
    <n v="5158.5"/>
    <n v="5281.4375"/>
    <n v="6564.27"/>
    <n v="1972"/>
    <n v="6648.5"/>
    <n v="8666.7200000000012"/>
    <n v="3200.24"/>
    <n v="4386"/>
    <n v="45.875"/>
    <n v="1557"/>
    <n v="171"/>
    <n v="1261.5"/>
    <n v="739"/>
    <n v="4229.625"/>
    <m/>
    <m/>
    <n v="93634.397499999992"/>
    <n v="25.8"/>
    <n v="0"/>
    <x v="2"/>
  </r>
  <r>
    <x v="1088"/>
    <n v="12990.720000000001"/>
    <n v="8800.94"/>
    <n v="4998.67"/>
    <n v="7891.81"/>
    <n v="8485.5"/>
    <n v="11054.5"/>
    <n v="6565.25"/>
    <n v="6999.8359375"/>
    <n v="7610.79"/>
    <n v="2188"/>
    <n v="8931.6"/>
    <n v="8897.17"/>
    <n v="4379.34"/>
    <n v="6716"/>
    <n v="150.9375"/>
    <n v="2230"/>
    <n v="377"/>
    <n v="1216"/>
    <n v="897.5"/>
    <n v="4314.625"/>
    <m/>
    <m/>
    <n v="115696.18843749999"/>
    <n v="25"/>
    <n v="11"/>
    <x v="1"/>
  </r>
  <r>
    <x v="1089"/>
    <n v="11234.82"/>
    <n v="8076.13"/>
    <n v="4280.91"/>
    <n v="7535.95"/>
    <n v="6633.5"/>
    <n v="10672.75"/>
    <n v="6341.5"/>
    <n v="6534.6875"/>
    <n v="6747.5"/>
    <n v="1884"/>
    <n v="8963.26"/>
    <n v="8325.3700000000008"/>
    <n v="2820.63"/>
    <n v="4368"/>
    <n v="47.625"/>
    <n v="1420"/>
    <n v="170.875"/>
    <n v="1195.5"/>
    <n v="538"/>
    <n v="4093.75"/>
    <m/>
    <m/>
    <n v="101884.75750000001"/>
    <n v="24.7"/>
    <n v="0"/>
    <x v="2"/>
  </r>
  <r>
    <x v="1090"/>
    <n v="13735.679999999998"/>
    <n v="8801.86"/>
    <n v="5194.1499999999996"/>
    <n v="7867.55"/>
    <n v="8534.25"/>
    <n v="11537"/>
    <n v="6732.25"/>
    <n v="7202.5"/>
    <n v="7721.37"/>
    <n v="2122"/>
    <n v="8756.18"/>
    <n v="9082.8599999999988"/>
    <n v="4545.0200000000004"/>
    <n v="7041.5"/>
    <n v="212.125"/>
    <n v="2151"/>
    <n v="457"/>
    <n v="1253"/>
    <n v="874"/>
    <n v="4299.625"/>
    <m/>
    <m/>
    <n v="118120.91999999998"/>
    <n v="25.2"/>
    <n v="15"/>
    <x v="1"/>
  </r>
  <r>
    <x v="1091"/>
    <n v="13279.86"/>
    <n v="8275.25"/>
    <n v="5372.91"/>
    <n v="7952.45"/>
    <n v="8049.5"/>
    <n v="10772.25"/>
    <n v="6502"/>
    <n v="9579.0703125"/>
    <n v="7283.57"/>
    <n v="2248"/>
    <n v="8770.2799999999988"/>
    <n v="8623.1"/>
    <n v="4720.9399999999996"/>
    <n v="7502.5"/>
    <n v="198.0625"/>
    <n v="2226"/>
    <n v="497.875"/>
    <n v="1280"/>
    <n v="998.5"/>
    <n v="4049.25"/>
    <m/>
    <m/>
    <n v="118181.3678125"/>
    <n v="26.3"/>
    <n v="15"/>
    <x v="1"/>
  </r>
  <r>
    <x v="1092"/>
    <n v="13724.609999999999"/>
    <n v="8505.84"/>
    <n v="5468.23"/>
    <n v="8204.31"/>
    <n v="8900.5"/>
    <n v="11139"/>
    <n v="6965"/>
    <n v="9290.828125"/>
    <n v="7631.59"/>
    <n v="2241.5"/>
    <n v="8404.4699999999993"/>
    <n v="8711.9699999999993"/>
    <n v="4805.93"/>
    <n v="7334"/>
    <n v="198.1875"/>
    <n v="2299"/>
    <n v="482"/>
    <n v="1375.5"/>
    <n v="1177"/>
    <n v="3811.75"/>
    <m/>
    <m/>
    <n v="120671.215625"/>
    <n v="27.2"/>
    <n v="18"/>
    <x v="1"/>
  </r>
  <r>
    <x v="1093"/>
    <n v="13170.47"/>
    <n v="8829.89"/>
    <n v="5062.0200000000004"/>
    <n v="7978.28"/>
    <n v="8742"/>
    <n v="11252.25"/>
    <n v="6318.5"/>
    <n v="9228.3203125"/>
    <n v="8077.34"/>
    <n v="2260"/>
    <n v="9297.51"/>
    <n v="9136.2900000000009"/>
    <n v="4530.5600000000004"/>
    <n v="7182.5"/>
    <n v="163.875"/>
    <n v="2474"/>
    <n v="348.5"/>
    <n v="1284.5"/>
    <n v="917.5"/>
    <n v="4372"/>
    <m/>
    <m/>
    <n v="120626.3053125"/>
    <n v="25.1"/>
    <n v="6"/>
    <x v="1"/>
  </r>
  <r>
    <x v="1094"/>
    <n v="11068.91"/>
    <n v="8034.23"/>
    <n v="4207.18"/>
    <n v="7209.46"/>
    <n v="8182"/>
    <n v="10370.5"/>
    <n v="7136"/>
    <n v="9090.515625"/>
    <n v="7170.12"/>
    <n v="1713.5"/>
    <n v="8615.2200000000012"/>
    <n v="8693.5600000000013"/>
    <n v="2932.67"/>
    <n v="4611"/>
    <n v="44.4375"/>
    <n v="1557"/>
    <n v="179.375"/>
    <n v="1363.5"/>
    <n v="908.5"/>
    <n v="4330.125"/>
    <m/>
    <m/>
    <n v="107417.80312500002"/>
    <n v="26.8"/>
    <n v="6.5"/>
    <x v="1"/>
  </r>
  <r>
    <x v="1095"/>
    <n v="14316.93"/>
    <n v="9308.32"/>
    <n v="5292.23"/>
    <n v="8806.01"/>
    <n v="9810.25"/>
    <n v="11645"/>
    <n v="7543.5"/>
    <n v="11380.796875"/>
    <n v="9096.27"/>
    <n v="2161"/>
    <n v="9146.1699999999983"/>
    <n v="9699.16"/>
    <n v="4586.59"/>
    <n v="7198"/>
    <n v="210.1875"/>
    <n v="2419"/>
    <n v="562.25"/>
    <n v="1432.5"/>
    <n v="1174"/>
    <n v="4600.875"/>
    <m/>
    <m/>
    <n v="130389.03937499999"/>
    <n v="27.6"/>
    <n v="18"/>
    <x v="1"/>
  </r>
  <r>
    <x v="1096"/>
    <n v="13993.85"/>
    <n v="9037.77"/>
    <n v="5396.29"/>
    <n v="8535.64"/>
    <n v="8742.5"/>
    <n v="12084.75"/>
    <n v="8184.75"/>
    <n v="11598.46875"/>
    <n v="7894.1"/>
    <n v="2223.5"/>
    <n v="8885.7800000000007"/>
    <n v="9480.2900000000009"/>
    <n v="4723.26"/>
    <n v="7713"/>
    <n v="205.6875"/>
    <n v="2461"/>
    <n v="438.875"/>
    <n v="1452.5"/>
    <n v="1202.5"/>
    <n v="4127.25"/>
    <m/>
    <m/>
    <n v="128381.76125"/>
    <n v="27.6"/>
    <n v="22"/>
    <x v="1"/>
  </r>
  <r>
    <x v="1097"/>
    <n v="14449.63"/>
    <n v="9280.1"/>
    <n v="5543.24"/>
    <n v="8645.99"/>
    <n v="7537.75"/>
    <n v="11921.75"/>
    <n v="7785.5"/>
    <n v="12201.671875"/>
    <n v="9076.76"/>
    <n v="2256"/>
    <n v="9054.2899999999991"/>
    <n v="9966.7300000000014"/>
    <n v="4925.38"/>
    <n v="7636.5"/>
    <n v="219.25"/>
    <n v="2568"/>
    <n v="541.5"/>
    <n v="1467.5"/>
    <n v="1149"/>
    <n v="4751.75"/>
    <m/>
    <m/>
    <n v="130978.29187500002"/>
    <n v="28"/>
    <n v="15"/>
    <x v="1"/>
  </r>
  <r>
    <x v="1098"/>
    <n v="13380.5"/>
    <n v="9351.83"/>
    <n v="5331.46"/>
    <n v="8421.75"/>
    <n v="7471.25"/>
    <n v="11394"/>
    <n v="8343.5"/>
    <n v="11642.25"/>
    <n v="8343.84"/>
    <n v="2281"/>
    <n v="9059.3599999999988"/>
    <n v="9286.42"/>
    <n v="4729.97"/>
    <n v="7370"/>
    <n v="201.5"/>
    <n v="2529"/>
    <n v="427.625"/>
    <n v="1484"/>
    <n v="1096.5"/>
    <n v="4514.375"/>
    <m/>
    <m/>
    <n v="126660.13"/>
    <n v="28.7"/>
    <n v="11"/>
    <x v="1"/>
  </r>
  <r>
    <x v="1099"/>
    <n v="12537.41"/>
    <n v="9841.2099999999991"/>
    <n v="5319.2"/>
    <n v="8333.59"/>
    <n v="7524.25"/>
    <n v="12452"/>
    <n v="8165"/>
    <n v="9644.015625"/>
    <n v="7213.6900000000005"/>
    <n v="2273.5"/>
    <n v="8722.4699999999993"/>
    <n v="9228.3499999999985"/>
    <n v="4649.8500000000004"/>
    <n v="7334"/>
    <n v="192.5625"/>
    <n v="2488"/>
    <n v="372.25"/>
    <n v="1475"/>
    <n v="1104"/>
    <n v="3889.625"/>
    <m/>
    <m/>
    <n v="122759.97312499999"/>
    <n v="28.8"/>
    <n v="11"/>
    <x v="1"/>
  </r>
  <r>
    <x v="1100"/>
    <n v="12856.9"/>
    <n v="10307.34"/>
    <n v="5270.15"/>
    <n v="8151.7"/>
    <n v="8548.75"/>
    <n v="11438.75"/>
    <n v="8140"/>
    <n v="9484.171875"/>
    <n v="8340.41"/>
    <n v="2231"/>
    <n v="9065.19"/>
    <n v="9638.86"/>
    <n v="4655.54"/>
    <n v="7035"/>
    <n v="215.4375"/>
    <n v="2466"/>
    <n v="452.875"/>
    <n v="1400.5"/>
    <n v="1094.5"/>
    <n v="4629.875"/>
    <m/>
    <m/>
    <n v="125422.94937499998"/>
    <n v="27.7"/>
    <n v="15"/>
    <x v="1"/>
  </r>
  <r>
    <x v="1101"/>
    <n v="8809.1299999999992"/>
    <n v="8569.7000000000007"/>
    <n v="4265.2299999999996"/>
    <n v="5548.54"/>
    <n v="7457.25"/>
    <n v="7878"/>
    <n v="4589"/>
    <n v="7235.1875"/>
    <n v="7388.02"/>
    <n v="1675"/>
    <n v="7192.5599999999995"/>
    <n v="9021.57"/>
    <n v="3824.35"/>
    <n v="4535.5"/>
    <n v="44.75"/>
    <n v="1465"/>
    <n v="176"/>
    <n v="1347"/>
    <n v="439"/>
    <n v="4501.875"/>
    <m/>
    <m/>
    <n v="95962.662499999991"/>
    <n v="27.9"/>
    <n v="0"/>
    <x v="2"/>
  </r>
  <r>
    <x v="1102"/>
    <n v="12174.53"/>
    <n v="10132.69"/>
    <n v="5037.3500000000004"/>
    <n v="8032.16"/>
    <n v="8115.25"/>
    <n v="10865.5"/>
    <n v="7610"/>
    <n v="9156.640625"/>
    <n v="7735.36"/>
    <n v="2222"/>
    <n v="8723.24"/>
    <n v="9444.7099999999991"/>
    <n v="4476.7700000000004"/>
    <n v="6657.5"/>
    <n v="209.5625"/>
    <n v="2385"/>
    <n v="455.625"/>
    <n v="1356"/>
    <n v="724.5"/>
    <n v="4594"/>
    <m/>
    <m/>
    <n v="120108.38812500001"/>
    <n v="26.8"/>
    <n v="15"/>
    <x v="1"/>
  </r>
  <r>
    <x v="1103"/>
    <n v="8847.18"/>
    <n v="9022.68"/>
    <n v="4428.5"/>
    <n v="5948.72"/>
    <n v="7333.75"/>
    <n v="7644.25"/>
    <n v="5146.25"/>
    <n v="7386.5"/>
    <n v="7426.77"/>
    <n v="1514"/>
    <n v="6030.5300000000007"/>
    <n v="8869.82"/>
    <n v="3135.92"/>
    <n v="4277.5"/>
    <n v="44.5"/>
    <n v="1485"/>
    <n v="168.75"/>
    <n v="1364.5"/>
    <n v="441.5"/>
    <n v="4507.25"/>
    <m/>
    <m/>
    <n v="95023.87"/>
    <n v="27.8"/>
    <n v="0"/>
    <x v="2"/>
  </r>
  <r>
    <x v="1104"/>
    <n v="12377.21"/>
    <n v="10365.52"/>
    <n v="5361.58"/>
    <n v="8422.44"/>
    <n v="8762.75"/>
    <n v="10774.75"/>
    <n v="7811.25"/>
    <n v="10378.609375"/>
    <n v="8504.15"/>
    <n v="2134.5"/>
    <n v="9305.2200000000012"/>
    <n v="9625.69"/>
    <n v="4716.53"/>
    <n v="7058.5"/>
    <n v="198"/>
    <n v="2371"/>
    <n v="534.25"/>
    <n v="1369.5"/>
    <n v="793.5"/>
    <n v="4609.875"/>
    <m/>
    <m/>
    <n v="125474.824375"/>
    <n v="28"/>
    <n v="18"/>
    <x v="1"/>
  </r>
  <r>
    <x v="1105"/>
    <n v="12203.789999999999"/>
    <n v="9803.1200000000008"/>
    <n v="5300.02"/>
    <n v="8274.7900000000009"/>
    <n v="8552.25"/>
    <n v="12208.75"/>
    <n v="8879.5"/>
    <n v="8483.0625"/>
    <n v="7163.08"/>
    <n v="2228.5"/>
    <n v="9660.4900000000016"/>
    <n v="9483.869999999999"/>
    <n v="4645.49"/>
    <n v="7342"/>
    <n v="193.75"/>
    <n v="2404"/>
    <n v="436"/>
    <n v="1423.5"/>
    <n v="1021"/>
    <n v="4407.75"/>
    <m/>
    <m/>
    <n v="124114.71249999999"/>
    <n v="28.4"/>
    <n v="15"/>
    <x v="1"/>
  </r>
  <r>
    <x v="1106"/>
    <n v="12105.130000000001"/>
    <n v="9779.7199999999993"/>
    <n v="5266.42"/>
    <n v="8354.84"/>
    <n v="8631.75"/>
    <n v="11263.25"/>
    <n v="8284.75"/>
    <n v="10895.625"/>
    <n v="6529.04"/>
    <n v="2230.5"/>
    <n v="9208.33"/>
    <n v="9236.51"/>
    <n v="4706.71"/>
    <n v="7260.5"/>
    <n v="202.3125"/>
    <n v="2421"/>
    <n v="418.75"/>
    <n v="1417"/>
    <n v="1163"/>
    <n v="3953"/>
    <m/>
    <m/>
    <n v="123328.1375"/>
    <n v="27.9"/>
    <n v="15"/>
    <x v="1"/>
  </r>
  <r>
    <x v="1107"/>
    <n v="12783.832"/>
    <n v="10506.7"/>
    <n v="5469.49"/>
    <n v="8490.68"/>
    <n v="8485"/>
    <n v="11813.75"/>
    <n v="8795.25"/>
    <n v="9472.3125"/>
    <n v="8033.78"/>
    <n v="2248.5"/>
    <n v="9874.7999999999993"/>
    <n v="9958.2199999999993"/>
    <n v="4773.99"/>
    <n v="7396.5"/>
    <n v="221.125"/>
    <n v="2584"/>
    <n v="567.75"/>
    <n v="1462"/>
    <n v="1056"/>
    <n v="4787.875"/>
    <m/>
    <m/>
    <n v="128781.5545"/>
    <n v="26.5"/>
    <n v="15"/>
    <x v="1"/>
  </r>
  <r>
    <x v="1108"/>
    <n v="8703.02"/>
    <n v="8731.02"/>
    <n v="4477.25"/>
    <n v="5520.9"/>
    <n v="8493.5"/>
    <n v="8829.25"/>
    <n v="5310.75"/>
    <n v="5982.1875"/>
    <n v="7388.83"/>
    <n v="1556"/>
    <n v="6591.01"/>
    <n v="8930"/>
    <n v="3030.55"/>
    <n v="4696.5"/>
    <n v="46.25"/>
    <n v="1524"/>
    <n v="170.25"/>
    <n v="1391.5"/>
    <n v="452.5"/>
    <n v="4718"/>
    <m/>
    <m/>
    <n v="96543.267500000002"/>
    <n v="29"/>
    <n v="0"/>
    <x v="2"/>
  </r>
  <r>
    <x v="1109"/>
    <n v="12565.32"/>
    <n v="10326.879999999999"/>
    <n v="5167.0200000000004"/>
    <n v="8524.4500000000007"/>
    <n v="8924.75"/>
    <n v="11201"/>
    <n v="8283.75"/>
    <n v="9570.4375"/>
    <n v="8552.99"/>
    <n v="2151"/>
    <n v="9264.36"/>
    <n v="9905.64"/>
    <n v="4629.03"/>
    <n v="6784"/>
    <n v="217.3125"/>
    <n v="2398"/>
    <n v="565"/>
    <n v="1435.5"/>
    <n v="800"/>
    <n v="4948"/>
    <m/>
    <m/>
    <n v="126214.44"/>
    <n v="30.1"/>
    <n v="15"/>
    <x v="1"/>
  </r>
  <r>
    <x v="1110"/>
    <n v="8848.74"/>
    <n v="8653.16"/>
    <n v="4438.0600000000004"/>
    <n v="5530.76"/>
    <n v="8003.25"/>
    <n v="9168.25"/>
    <n v="5090.25"/>
    <n v="3737.84375"/>
    <n v="7867.6"/>
    <n v="1636"/>
    <n v="7010.66"/>
    <n v="8827.35"/>
    <n v="3369.6"/>
    <n v="4752"/>
    <n v="55.4375"/>
    <n v="1595"/>
    <n v="173.5"/>
    <n v="1395"/>
    <n v="455.5"/>
    <n v="4694.375"/>
    <m/>
    <m/>
    <n v="95302.336249999993"/>
    <n v="30.2"/>
    <n v="0"/>
    <x v="2"/>
  </r>
  <r>
    <x v="1111"/>
    <n v="13536.07"/>
    <n v="9320.56"/>
    <n v="5246.71"/>
    <n v="8226.59"/>
    <n v="8479.25"/>
    <n v="10511.25"/>
    <n v="7654.5"/>
    <n v="9412.1875"/>
    <n v="8913.07"/>
    <n v="2139.5"/>
    <n v="9520.73"/>
    <n v="9561.8799999999992"/>
    <n v="4573.32"/>
    <n v="7152.5"/>
    <n v="202.125"/>
    <n v="2434"/>
    <n v="546.375"/>
    <n v="1391"/>
    <n v="832"/>
    <n v="4687.625"/>
    <m/>
    <m/>
    <n v="124341.24249999999"/>
    <n v="29"/>
    <n v="18"/>
    <x v="1"/>
  </r>
  <r>
    <x v="1112"/>
    <n v="13313.05"/>
    <n v="8559.61"/>
    <n v="5360.66"/>
    <n v="8231.18"/>
    <n v="8494.75"/>
    <n v="11900.75"/>
    <n v="8569.5"/>
    <n v="8848.96875"/>
    <n v="7581.11"/>
    <n v="2256"/>
    <n v="9726.119999999999"/>
    <n v="8987.08"/>
    <n v="4630.3999999999996"/>
    <n v="7246.5"/>
    <n v="199.6875"/>
    <n v="2486"/>
    <n v="421.25"/>
    <n v="1331.5"/>
    <n v="1145.5"/>
    <n v="4343.875"/>
    <m/>
    <m/>
    <n v="123633.49125000002"/>
    <n v="28.1"/>
    <n v="15"/>
    <x v="1"/>
  </r>
  <r>
    <x v="1113"/>
    <n v="12985.48"/>
    <n v="8597.0400000000009"/>
    <n v="5321.14"/>
    <n v="8348.19"/>
    <n v="7784.5"/>
    <n v="11354"/>
    <n v="8422.75"/>
    <n v="8990.25"/>
    <n v="7120.8"/>
    <n v="2288.5"/>
    <n v="9436.67"/>
    <n v="8948.99"/>
    <n v="4623.53"/>
    <n v="7158"/>
    <n v="186.0625"/>
    <n v="2550"/>
    <n v="404.25"/>
    <n v="1264.5"/>
    <n v="1097"/>
    <n v="3936.875"/>
    <m/>
    <m/>
    <n v="120818.52749999998"/>
    <n v="27"/>
    <n v="15"/>
    <x v="1"/>
  </r>
  <r>
    <x v="1114"/>
    <n v="13128.64"/>
    <n v="9288.75"/>
    <n v="5289.43"/>
    <n v="8593.01"/>
    <n v="7591.75"/>
    <n v="7749.25"/>
    <n v="8327.5"/>
    <n v="10696.21875"/>
    <n v="8268.6299999999992"/>
    <n v="2340.5"/>
    <n v="9369.08"/>
    <n v="9371.869999999999"/>
    <n v="4436.3999999999996"/>
    <n v="7368.5"/>
    <n v="130.25"/>
    <n v="2488"/>
    <n v="308.75"/>
    <n v="1235"/>
    <n v="908"/>
    <n v="4350.875"/>
    <m/>
    <m/>
    <n v="121240.40374999998"/>
    <n v="26.5"/>
    <n v="18"/>
    <x v="1"/>
  </r>
  <r>
    <x v="1115"/>
    <n v="9219.41"/>
    <n v="7477.05"/>
    <n v="4403.96"/>
    <n v="5144.37"/>
    <n v="6222.25"/>
    <n v="4951"/>
    <n v="3455"/>
    <n v="7602.125"/>
    <n v="6536.3"/>
    <n v="1483"/>
    <n v="6834.56"/>
    <n v="8552.08"/>
    <n v="2843.32"/>
    <n v="4282.5"/>
    <n v="52.5625"/>
    <n v="1423"/>
    <n v="169.125"/>
    <n v="1196"/>
    <n v="433.5"/>
    <n v="4075.125"/>
    <m/>
    <m/>
    <n v="86356.237500000017"/>
    <n v="26"/>
    <n v="0"/>
    <x v="2"/>
  </r>
  <r>
    <x v="1116"/>
    <n v="12717.5"/>
    <n v="9131.57"/>
    <n v="5072.58"/>
    <n v="8020.6"/>
    <n v="7667"/>
    <n v="6979.25"/>
    <n v="8934"/>
    <n v="9385.03125"/>
    <n v="7608.75"/>
    <n v="2140.5"/>
    <n v="9277.7400000000016"/>
    <n v="9492.24"/>
    <n v="4355.46"/>
    <n v="6540.5"/>
    <n v="204"/>
    <n v="2301"/>
    <n v="495.5"/>
    <n v="1261.5"/>
    <n v="735"/>
    <n v="4558.75"/>
    <m/>
    <m/>
    <n v="116878.47125"/>
    <n v="26.8"/>
    <n v="15"/>
    <x v="1"/>
  </r>
  <r>
    <x v="1117"/>
    <n v="9523.6899999999987"/>
    <n v="7727.13"/>
    <n v="4483.8500000000004"/>
    <n v="5217.37"/>
    <n v="7520.25"/>
    <n v="5599"/>
    <n v="4840.5"/>
    <n v="7933.84375"/>
    <n v="7330.52"/>
    <n v="1419.5"/>
    <n v="7354.3099999999995"/>
    <n v="9097.16"/>
    <n v="3787.68"/>
    <n v="4112"/>
    <n v="44.5625"/>
    <n v="1403"/>
    <n v="175.5"/>
    <n v="1301.5"/>
    <n v="440.5"/>
    <n v="4703.875"/>
    <m/>
    <m/>
    <n v="94015.741250000006"/>
    <n v="28.6"/>
    <n v="0"/>
    <x v="2"/>
  </r>
  <r>
    <x v="1118"/>
    <n v="13435.81"/>
    <n v="9484.9500000000007"/>
    <n v="5339.73"/>
    <n v="8278.77"/>
    <n v="8719.75"/>
    <n v="8756.25"/>
    <n v="10937.25"/>
    <n v="10341.34375"/>
    <n v="9265.98"/>
    <n v="2115.5"/>
    <n v="9691.08"/>
    <n v="9658.0399999999991"/>
    <n v="4633.4799999999996"/>
    <n v="6770"/>
    <n v="216.6875"/>
    <n v="2401"/>
    <n v="547"/>
    <n v="1414"/>
    <n v="864.5"/>
    <n v="4695.125"/>
    <m/>
    <m/>
    <n v="127566.24625"/>
    <n v="30"/>
    <n v="18"/>
    <x v="1"/>
  </r>
  <r>
    <x v="1119"/>
    <n v="12957.07"/>
    <n v="8751.9"/>
    <n v="5360.35"/>
    <n v="8280.5"/>
    <n v="8391.75"/>
    <n v="8089.5"/>
    <n v="12748.5"/>
    <n v="8516.875"/>
    <n v="7717.79"/>
    <n v="2275.5"/>
    <n v="9323.9399999999987"/>
    <n v="9475.0300000000007"/>
    <n v="4600.66"/>
    <n v="7233.5"/>
    <n v="196"/>
    <n v="2459"/>
    <n v="387"/>
    <n v="1416.5"/>
    <n v="1095.5"/>
    <n v="4346.125"/>
    <m/>
    <m/>
    <n v="123622.99000000002"/>
    <n v="28.9"/>
    <n v="11"/>
    <x v="1"/>
  </r>
  <r>
    <x v="1120"/>
    <n v="12972.91"/>
    <n v="8791.42"/>
    <n v="5454.23"/>
    <n v="8373.2000000000007"/>
    <n v="8539"/>
    <n v="8479.5"/>
    <n v="13641.75"/>
    <n v="7295.59375"/>
    <n v="7144.17"/>
    <n v="2242"/>
    <n v="9109.0399999999991"/>
    <n v="9204.59"/>
    <n v="4636.66"/>
    <n v="7367.5"/>
    <n v="189.75"/>
    <n v="2440"/>
    <n v="394.125"/>
    <n v="1409"/>
    <n v="1274.5"/>
    <n v="4000.125"/>
    <m/>
    <m/>
    <n v="122959.06374999999"/>
    <n v="29"/>
    <n v="11"/>
    <x v="1"/>
  </r>
  <r>
    <x v="1121"/>
    <n v="13709.71"/>
    <n v="9691.35"/>
    <n v="5602.45"/>
    <n v="8562.26"/>
    <n v="8830.25"/>
    <n v="8626.75"/>
    <n v="14622"/>
    <n v="5409.84375"/>
    <n v="9243.34"/>
    <n v="2265.5"/>
    <n v="9298.67"/>
    <n v="10127.84"/>
    <n v="4755.8500000000004"/>
    <n v="7336"/>
    <n v="209.6875"/>
    <n v="2569"/>
    <n v="559.625"/>
    <n v="1445.5"/>
    <n v="1153"/>
    <n v="4990.25"/>
    <m/>
    <m/>
    <n v="129008.87625"/>
    <n v="30.2"/>
    <n v="18"/>
    <x v="1"/>
  </r>
  <r>
    <x v="1122"/>
    <n v="9489.6"/>
    <n v="7905.22"/>
    <n v="4347.8"/>
    <n v="5464.21"/>
    <n v="7677.5"/>
    <n v="4946"/>
    <n v="7978"/>
    <n v="4090.5625"/>
    <n v="7714.45"/>
    <n v="1473.5"/>
    <n v="7219.5"/>
    <n v="9311.5"/>
    <n v="3066.09"/>
    <n v="4209.5"/>
    <n v="50.3125"/>
    <n v="1309"/>
    <n v="171.125"/>
    <n v="1439.5"/>
    <n v="452.5"/>
    <n v="4732.875"/>
    <m/>
    <m/>
    <n v="93048.74500000001"/>
    <n v="31"/>
    <n v="0"/>
    <x v="2"/>
  </r>
  <r>
    <x v="1123"/>
    <n v="13432.199999999999"/>
    <n v="9683.64"/>
    <n v="5291.8"/>
    <n v="8424.18"/>
    <n v="9559.75"/>
    <n v="8263.75"/>
    <n v="12549.5"/>
    <n v="8356.40625"/>
    <n v="8473.3799999999992"/>
    <n v="2198"/>
    <n v="9468.2900000000009"/>
    <n v="10237.459999999999"/>
    <n v="4690.1499999999996"/>
    <n v="6739"/>
    <n v="219.9375"/>
    <n v="2389"/>
    <n v="546"/>
    <n v="1452"/>
    <n v="827"/>
    <n v="4481.875"/>
    <m/>
    <m/>
    <n v="127283.31874999999"/>
    <n v="30.4"/>
    <n v="15"/>
    <x v="1"/>
  </r>
  <r>
    <x v="1124"/>
    <n v="13014.54"/>
    <n v="9334.98"/>
    <n v="5312.4"/>
    <n v="8583.2900000000009"/>
    <n v="8741.25"/>
    <n v="8615"/>
    <n v="11615.5"/>
    <n v="9198.6875"/>
    <n v="8158.01"/>
    <n v="2273"/>
    <n v="9748.9900000000016"/>
    <n v="9906"/>
    <n v="4590.6899999999996"/>
    <n v="7102"/>
    <n v="138.9375"/>
    <n v="2421"/>
    <n v="328.75"/>
    <n v="1362"/>
    <n v="817"/>
    <n v="4566"/>
    <m/>
    <m/>
    <n v="125828.02499999999"/>
    <n v="27.9"/>
    <n v="11"/>
    <x v="1"/>
  </r>
  <r>
    <x v="1125"/>
    <n v="13555.42"/>
    <n v="9278.2900000000009"/>
    <n v="5377.76"/>
    <n v="8340.44"/>
    <n v="9398.75"/>
    <n v="9492.25"/>
    <n v="13079.75"/>
    <n v="7907.1875"/>
    <n v="8515.6"/>
    <n v="2191"/>
    <n v="9584.32"/>
    <n v="9647.2599999999984"/>
    <n v="4782.41"/>
    <n v="7278"/>
    <n v="207.5625"/>
    <n v="2402"/>
    <n v="542.5"/>
    <n v="1318.5"/>
    <n v="1068"/>
    <n v="4664.5"/>
    <m/>
    <m/>
    <n v="128631.49999999999"/>
    <n v="27.6"/>
    <n v="18"/>
    <x v="1"/>
  </r>
  <r>
    <x v="1126"/>
    <n v="13201.52"/>
    <n v="8449.6"/>
    <n v="5428.04"/>
    <n v="8466.85"/>
    <n v="10147.25"/>
    <n v="8146.75"/>
    <n v="12498"/>
    <n v="9023.5625"/>
    <n v="7635.73"/>
    <n v="2293.5"/>
    <n v="9316.25"/>
    <n v="9303.1"/>
    <n v="4579.1000000000004"/>
    <n v="6977"/>
    <n v="173.125"/>
    <n v="2445"/>
    <n v="380"/>
    <n v="1406.5"/>
    <n v="1176.5"/>
    <n v="4334.375"/>
    <m/>
    <m/>
    <n v="125381.7525"/>
    <n v="28.5"/>
    <n v="11"/>
    <x v="1"/>
  </r>
  <r>
    <x v="1127"/>
    <n v="13367.82"/>
    <n v="8519.26"/>
    <n v="5438.63"/>
    <n v="8361.48"/>
    <n v="9799.5"/>
    <n v="8212.75"/>
    <n v="13059.5"/>
    <n v="8328.03125"/>
    <n v="7064.54"/>
    <n v="2295.5"/>
    <n v="9137.23"/>
    <n v="9291.5999999999985"/>
    <n v="4621.16"/>
    <n v="7232.5"/>
    <n v="182"/>
    <n v="2530"/>
    <n v="385.875"/>
    <n v="1387"/>
    <n v="1251"/>
    <n v="3983.75"/>
    <m/>
    <m/>
    <n v="124449.12625"/>
    <n v="28.4"/>
    <n v="25"/>
    <x v="1"/>
  </r>
  <r>
    <x v="1128"/>
    <n v="13948.259999999998"/>
    <n v="9086.09"/>
    <n v="5347.49"/>
    <n v="8400.0300000000007"/>
    <n v="10141.5"/>
    <n v="8060.25"/>
    <n v="11870.25"/>
    <n v="9470.1875"/>
    <n v="8321.2800000000007"/>
    <n v="2259.5"/>
    <n v="9505.57"/>
    <n v="9723.76"/>
    <n v="4623.8999999999996"/>
    <n v="7127.5"/>
    <n v="213.4375"/>
    <n v="2450"/>
    <n v="478.375"/>
    <n v="1383"/>
    <n v="1031"/>
    <n v="4733.125"/>
    <m/>
    <m/>
    <n v="128174.505"/>
    <n v="29.2"/>
    <n v="15"/>
    <x v="1"/>
  </r>
  <r>
    <x v="1129"/>
    <n v="9152.06"/>
    <n v="7798.74"/>
    <n v="4365.2"/>
    <n v="5347.47"/>
    <n v="8078.5"/>
    <n v="5042"/>
    <n v="8013"/>
    <n v="5846.5"/>
    <n v="7002.06"/>
    <n v="1550"/>
    <n v="6227.67"/>
    <n v="8999.59"/>
    <n v="2911.97"/>
    <n v="4258"/>
    <n v="50.875"/>
    <n v="1445"/>
    <n v="171.5"/>
    <n v="1300.5"/>
    <n v="440.5"/>
    <n v="4489.375"/>
    <m/>
    <m/>
    <n v="92490.51"/>
    <n v="27.7"/>
    <n v="0"/>
    <x v="2"/>
  </r>
  <r>
    <x v="1130"/>
    <n v="12884.74"/>
    <n v="9305.93"/>
    <n v="5050.62"/>
    <n v="8440.44"/>
    <n v="9286.5"/>
    <n v="7579.25"/>
    <n v="11316.75"/>
    <n v="8637.125"/>
    <n v="7960.97"/>
    <n v="2252"/>
    <n v="9240.57"/>
    <n v="9634.0600000000013"/>
    <n v="4000.06"/>
    <n v="6814.5"/>
    <n v="178"/>
    <n v="2328"/>
    <n v="391.125"/>
    <n v="1309.5"/>
    <n v="817.5"/>
    <n v="4600.125"/>
    <m/>
    <m/>
    <n v="122027.765"/>
    <n v="27.795876288659787"/>
    <n v="15"/>
    <x v="1"/>
  </r>
  <r>
    <x v="1131"/>
    <n v="9299.8100000000013"/>
    <n v="7444.15"/>
    <n v="4441.7700000000004"/>
    <n v="5268.22"/>
    <n v="7538.25"/>
    <n v="4707.5"/>
    <n v="9180.75"/>
    <n v="5778.53125"/>
    <n v="6974.78"/>
    <n v="1703"/>
    <n v="6547.01"/>
    <n v="8758.83"/>
    <n v="4225.3100000000004"/>
    <n v="4219.5"/>
    <n v="44.6875"/>
    <n v="1410"/>
    <n v="176"/>
    <n v="1265.5"/>
    <n v="441.5"/>
    <n v="4469.125"/>
    <m/>
    <m/>
    <n v="93894.22374999999"/>
    <n v="27.2"/>
    <n v="0"/>
    <x v="2"/>
  </r>
  <r>
    <x v="1132"/>
    <n v="12864.5"/>
    <n v="9328.14"/>
    <n v="5157.68"/>
    <n v="8195.35"/>
    <n v="9427"/>
    <n v="8318.5"/>
    <n v="12066.75"/>
    <n v="9111.125"/>
    <n v="8085.25"/>
    <n v="2139.5"/>
    <n v="9450.76"/>
    <n v="9741.3700000000008"/>
    <n v="4826.59"/>
    <n v="6954"/>
    <n v="195"/>
    <n v="2334"/>
    <n v="396"/>
    <n v="1332"/>
    <n v="821"/>
    <n v="4569.125"/>
    <m/>
    <m/>
    <n v="125313.64"/>
    <n v="27.8"/>
    <n v="15"/>
    <x v="1"/>
  </r>
  <r>
    <x v="1133"/>
    <n v="12742.39"/>
    <n v="8794.7199999999993"/>
    <n v="5328.84"/>
    <n v="8198.77"/>
    <n v="9673.5"/>
    <n v="9528"/>
    <n v="11988"/>
    <n v="8704.5"/>
    <n v="7360"/>
    <n v="2296.5"/>
    <n v="9064.43"/>
    <n v="9081.0499999999993"/>
    <n v="4920.32"/>
    <n v="7280.5"/>
    <n v="195.5"/>
    <n v="2401"/>
    <n v="409.5"/>
    <n v="1356.5"/>
    <n v="1036"/>
    <n v="4356"/>
    <m/>
    <m/>
    <n v="124716.02"/>
    <n v="28"/>
    <n v="11"/>
    <x v="1"/>
  </r>
  <r>
    <x v="1134"/>
    <n v="12759.33"/>
    <n v="9001.5499999999993"/>
    <n v="5496.6"/>
    <n v="8190.34"/>
    <n v="9691"/>
    <n v="9830"/>
    <n v="12762.75"/>
    <n v="8691.9375"/>
    <n v="6776.8"/>
    <n v="2254.5"/>
    <n v="9522.7999999999993"/>
    <n v="9368.57"/>
    <n v="4894.6499999999996"/>
    <n v="7692.5"/>
    <n v="205.625"/>
    <n v="2396"/>
    <n v="444"/>
    <n v="1383.5"/>
    <n v="1195.5"/>
    <n v="3950"/>
    <m/>
    <m/>
    <n v="126507.95250000001"/>
    <n v="28.2"/>
    <n v="15"/>
    <x v="1"/>
  </r>
  <r>
    <x v="1135"/>
    <n v="13479.44"/>
    <n v="9611.9699999999993"/>
    <n v="5365.46"/>
    <n v="8712.65"/>
    <n v="9630.5"/>
    <n v="10093.5"/>
    <n v="12218.25"/>
    <n v="8526.6875"/>
    <n v="8188.22"/>
    <n v="2268.5"/>
    <n v="9185.19"/>
    <n v="9919.15"/>
    <n v="4924.3599999999997"/>
    <n v="7262.5"/>
    <n v="189.75"/>
    <n v="2380"/>
    <n v="443.625"/>
    <n v="1377"/>
    <n v="1069.5"/>
    <n v="4655.5"/>
    <m/>
    <m/>
    <n v="129501.75250000002"/>
    <n v="28.1"/>
    <n v="15"/>
    <x v="1"/>
  </r>
  <r>
    <x v="1136"/>
    <n v="9414.32"/>
    <n v="7670.57"/>
    <n v="4087.45"/>
    <n v="5348.38"/>
    <n v="8346"/>
    <n v="6934"/>
    <n v="7269.75"/>
    <n v="5142.71875"/>
    <n v="6799.48"/>
    <n v="1694.5"/>
    <n v="6910.84"/>
    <n v="9025.34"/>
    <n v="4036.72"/>
    <n v="4641"/>
    <n v="43.9375"/>
    <n v="1446"/>
    <n v="168.125"/>
    <n v="1365.5"/>
    <n v="443"/>
    <n v="4542.125"/>
    <m/>
    <m/>
    <n v="95329.756250000006"/>
    <n v="27.9"/>
    <n v="0"/>
    <x v="2"/>
  </r>
  <r>
    <x v="1137"/>
    <n v="13133.539999999999"/>
    <n v="9496.7099999999991"/>
    <n v="5159.41"/>
    <n v="8326.69"/>
    <n v="10287"/>
    <n v="9959.5"/>
    <n v="11612.5"/>
    <n v="7894.375"/>
    <n v="8140.55"/>
    <n v="2127"/>
    <n v="9387.7400000000016"/>
    <n v="9813.86"/>
    <n v="4802.6000000000004"/>
    <n v="6923.5"/>
    <n v="212.3125"/>
    <n v="2369"/>
    <n v="499.75"/>
    <n v="1372.5"/>
    <n v="922.5"/>
    <n v="4800"/>
    <m/>
    <m/>
    <n v="127241.03749999999"/>
    <n v="28.5"/>
    <n v="15"/>
    <x v="1"/>
  </r>
  <r>
    <x v="1138"/>
    <n v="9707.369999999999"/>
    <n v="7640.82"/>
    <n v="4357.1899999999996"/>
    <n v="5545.54"/>
    <n v="8988"/>
    <n v="6603"/>
    <n v="7356.5"/>
    <n v="5213"/>
    <n v="7230.03"/>
    <n v="1499"/>
    <n v="7053.34"/>
    <n v="8953.5399999999991"/>
    <n v="4168.1099999999997"/>
    <n v="4480"/>
    <n v="44.4375"/>
    <n v="1460"/>
    <n v="170.5"/>
    <n v="1297.5"/>
    <n v="443"/>
    <n v="4708"/>
    <m/>
    <m/>
    <n v="96918.877500000002"/>
    <n v="28.2"/>
    <n v="0"/>
    <x v="2"/>
  </r>
  <r>
    <x v="1139"/>
    <n v="13123.26"/>
    <n v="9360.51"/>
    <n v="5144.4399999999996"/>
    <n v="8348.02"/>
    <n v="9293.25"/>
    <n v="10224.5"/>
    <n v="11916.5"/>
    <n v="7560.15625"/>
    <n v="7770"/>
    <n v="2128"/>
    <n v="9833.65"/>
    <n v="9782.68"/>
    <n v="4803.22"/>
    <n v="6923.5"/>
    <n v="206"/>
    <n v="2417"/>
    <n v="477.5"/>
    <n v="1297"/>
    <n v="883.5"/>
    <n v="4574.5"/>
    <m/>
    <m/>
    <n v="126067.18625"/>
    <n v="27.5"/>
    <n v="15"/>
    <x v="1"/>
  </r>
  <r>
    <x v="1140"/>
    <n v="12631.49"/>
    <n v="8848.61"/>
    <n v="5290.64"/>
    <n v="8128.93"/>
    <n v="8796.25"/>
    <n v="10034"/>
    <n v="12149.5"/>
    <n v="8241.6875"/>
    <n v="6986.34"/>
    <n v="2236.5"/>
    <n v="9216"/>
    <n v="9135.31"/>
    <n v="4828.84"/>
    <n v="7325"/>
    <n v="182.625"/>
    <n v="2365"/>
    <n v="387.5"/>
    <n v="1272"/>
    <n v="1133"/>
    <n v="4212.125"/>
    <m/>
    <m/>
    <n v="123401.34750000002"/>
    <n v="26.7"/>
    <n v="11"/>
    <x v="1"/>
  </r>
  <r>
    <x v="1141"/>
    <n v="12253.64"/>
    <n v="9274.76"/>
    <n v="5374.28"/>
    <n v="8185.96"/>
    <n v="8597"/>
    <n v="9761"/>
    <n v="12078.75"/>
    <n v="8627.5"/>
    <n v="6647.51"/>
    <n v="2218"/>
    <n v="9009.2000000000007"/>
    <n v="9002.4"/>
    <n v="4803.9399999999996"/>
    <n v="7551"/>
    <n v="197.375"/>
    <n v="2285"/>
    <n v="456.375"/>
    <n v="1264"/>
    <n v="1165.5"/>
    <n v="3878"/>
    <m/>
    <m/>
    <n v="122631.18999999999"/>
    <n v="26.3"/>
    <n v="15"/>
    <x v="1"/>
  </r>
  <r>
    <x v="1142"/>
    <n v="12707.44"/>
    <n v="10411.540000000001"/>
    <n v="5614.85"/>
    <n v="8609.64"/>
    <n v="9484.75"/>
    <n v="10839.5"/>
    <n v="13010.25"/>
    <n v="8439.75"/>
    <n v="8241.17"/>
    <n v="2279"/>
    <n v="10035.59"/>
    <n v="9535.9500000000007"/>
    <n v="5063.9799999999996"/>
    <n v="7451"/>
    <n v="221.9375"/>
    <n v="2383"/>
    <n v="564.75"/>
    <n v="1266.5"/>
    <n v="1139"/>
    <n v="4529"/>
    <m/>
    <m/>
    <n v="131828.5975"/>
    <n v="27"/>
    <n v="22"/>
    <x v="1"/>
  </r>
  <r>
    <x v="1143"/>
    <n v="12620.71"/>
    <n v="10561.08"/>
    <n v="5463.11"/>
    <n v="8656.83"/>
    <n v="9977.75"/>
    <n v="10267"/>
    <n v="12247.5"/>
    <n v="8150.125"/>
    <n v="8350.73"/>
    <n v="2137.5"/>
    <n v="10096.129999999999"/>
    <n v="9828.0500000000011"/>
    <n v="4965.68"/>
    <n v="7322"/>
    <n v="192.625"/>
    <n v="2358"/>
    <n v="490.125"/>
    <n v="1357"/>
    <n v="1077.5"/>
    <n v="4655.875"/>
    <m/>
    <m/>
    <n v="130775.32"/>
    <n v="28.7"/>
    <n v="11"/>
    <x v="1"/>
  </r>
  <r>
    <x v="1144"/>
    <n v="12657.48"/>
    <n v="10400.98"/>
    <n v="5413.41"/>
    <n v="8469.44"/>
    <n v="10124.5"/>
    <n v="11230.5"/>
    <n v="12285"/>
    <n v="7089.125"/>
    <n v="8541.16"/>
    <n v="2217.5"/>
    <n v="9427.93"/>
    <n v="9898.1400000000012"/>
    <n v="5082.72"/>
    <n v="7310.5"/>
    <n v="220.5"/>
    <n v="2425"/>
    <n v="564.125"/>
    <n v="1346"/>
    <n v="1217.5"/>
    <n v="4639.5"/>
    <m/>
    <m/>
    <n v="130561.01"/>
    <n v="28.7"/>
    <n v="18"/>
    <x v="1"/>
  </r>
  <r>
    <x v="1145"/>
    <n v="8772.630000000001"/>
    <n v="8549.68"/>
    <n v="4017.19"/>
    <n v="6008.99"/>
    <n v="8898.75"/>
    <n v="6671.5"/>
    <n v="6684.75"/>
    <n v="5581.6875"/>
    <n v="7124.46"/>
    <n v="1530.5"/>
    <n v="6380.8099999999995"/>
    <n v="8917.93"/>
    <n v="3462.72"/>
    <n v="4519.5"/>
    <n v="44.625"/>
    <n v="1447"/>
    <n v="168.75"/>
    <n v="1292.5"/>
    <n v="446"/>
    <n v="4600"/>
    <m/>
    <m/>
    <n v="95119.972500000003"/>
    <n v="28.5"/>
    <n v="0"/>
    <x v="2"/>
  </r>
  <r>
    <x v="1146"/>
    <n v="12313.01"/>
    <n v="10299.65"/>
    <n v="5328.06"/>
    <n v="8469.66"/>
    <n v="10386.5"/>
    <n v="11722.5"/>
    <n v="8304.5"/>
    <n v="9863.625"/>
    <n v="8403.5"/>
    <n v="2129.5"/>
    <n v="9639.9599999999991"/>
    <n v="10021.51"/>
    <n v="4494.8999999999996"/>
    <n v="7050.5"/>
    <n v="217.875"/>
    <n v="2333"/>
    <n v="552.75"/>
    <n v="1334.5"/>
    <n v="962"/>
    <n v="4684.125"/>
    <m/>
    <m/>
    <n v="128511.62499999999"/>
    <n v="28.8"/>
    <n v="18"/>
    <x v="1"/>
  </r>
  <r>
    <x v="1147"/>
    <n v="11975.359999999999"/>
    <n v="9818.8799999999992"/>
    <n v="5332.76"/>
    <n v="8435.9500000000007"/>
    <n v="10208.25"/>
    <n v="11732"/>
    <n v="8622.5"/>
    <n v="7895.625"/>
    <n v="7397.9"/>
    <n v="2232.5"/>
    <n v="9230.42"/>
    <n v="9154.09"/>
    <n v="4656.5200000000004"/>
    <n v="7217"/>
    <n v="189.9375"/>
    <n v="2392"/>
    <n v="416.125"/>
    <n v="1357.5"/>
    <n v="1222.5"/>
    <n v="4502.25"/>
    <m/>
    <m/>
    <n v="123990.06749999999"/>
    <n v="27.9"/>
    <n v="11"/>
    <x v="1"/>
  </r>
  <r>
    <x v="1148"/>
    <n v="12317.03"/>
    <n v="9854.9699999999993"/>
    <n v="5414.39"/>
    <n v="8389.52"/>
    <n v="10153"/>
    <n v="11403.5"/>
    <n v="8746.25"/>
    <n v="9239.1875"/>
    <n v="6997.6"/>
    <n v="2286"/>
    <n v="9522.48"/>
    <n v="9104.86"/>
    <n v="4725.8599999999997"/>
    <n v="7300.5"/>
    <n v="205.8125"/>
    <n v="2479"/>
    <n v="482.25"/>
    <n v="1361.5"/>
    <n v="1259.5"/>
    <n v="4097.625"/>
    <m/>
    <m/>
    <n v="125340.83499999999"/>
    <n v="28.9"/>
    <n v="15"/>
    <x v="1"/>
  </r>
  <r>
    <x v="1149"/>
    <n v="12968.21"/>
    <n v="10593.28"/>
    <n v="5522.71"/>
    <n v="8807.7099999999991"/>
    <n v="10361.5"/>
    <n v="12558.5"/>
    <n v="9068.75"/>
    <n v="8988.875"/>
    <n v="8521.9699999999993"/>
    <n v="2228"/>
    <n v="9561.7199999999993"/>
    <n v="10151.64"/>
    <n v="4837.3999999999996"/>
    <n v="7567"/>
    <n v="218.8125"/>
    <n v="2448"/>
    <n v="577.375"/>
    <n v="1379"/>
    <n v="1171.5"/>
    <n v="4846.25"/>
    <m/>
    <m/>
    <n v="132378.20250000001"/>
    <n v="28.8"/>
    <n v="22"/>
    <x v="1"/>
  </r>
  <r>
    <x v="1150"/>
    <n v="9055.82"/>
    <n v="8810.2199999999993"/>
    <n v="4099.46"/>
    <n v="6384.83"/>
    <n v="8929.75"/>
    <n v="7958.5"/>
    <n v="4042.25"/>
    <n v="6058.25"/>
    <n v="7140.55"/>
    <n v="1586"/>
    <n v="7091.6"/>
    <n v="8988.51"/>
    <n v="2869.79"/>
    <n v="4408.5"/>
    <n v="44.75"/>
    <n v="1450"/>
    <n v="174.75"/>
    <n v="1305"/>
    <n v="452.5"/>
    <n v="4805.75"/>
    <m/>
    <m/>
    <n v="95656.780000000028"/>
    <n v="28.4"/>
    <n v="0"/>
    <x v="2"/>
  </r>
  <r>
    <x v="1151"/>
    <n v="12726.26"/>
    <n v="10295.69"/>
    <n v="5281.03"/>
    <n v="8685.43"/>
    <n v="10057"/>
    <n v="11764"/>
    <n v="8561"/>
    <n v="8374.1875"/>
    <n v="8470.39"/>
    <n v="2178.5"/>
    <n v="9130.34"/>
    <n v="9742.08"/>
    <n v="4430.6099999999997"/>
    <n v="6924"/>
    <n v="217.125"/>
    <n v="2372"/>
    <n v="478.75"/>
    <n v="1334"/>
    <n v="892.5"/>
    <n v="4771"/>
    <m/>
    <m/>
    <n v="126685.8925"/>
    <n v="28.3"/>
    <n v="22"/>
    <x v="1"/>
  </r>
  <r>
    <x v="1152"/>
    <n v="8784.2099999999991"/>
    <n v="8433.08"/>
    <n v="4086.17"/>
    <n v="5677.04"/>
    <n v="9168.5"/>
    <n v="7425"/>
    <n v="4560.75"/>
    <n v="6209.5625"/>
    <n v="7184.87"/>
    <n v="1570"/>
    <n v="7375.0999999999995"/>
    <n v="8722.76"/>
    <n v="3022.18"/>
    <n v="4294.5"/>
    <n v="44.6875"/>
    <n v="1397"/>
    <n v="171.5"/>
    <n v="1291"/>
    <n v="463"/>
    <n v="4723.125"/>
    <m/>
    <m/>
    <n v="94604.035000000003"/>
    <n v="28.7"/>
    <n v="0"/>
    <x v="2"/>
  </r>
  <r>
    <x v="1153"/>
    <n v="11940.92"/>
    <n v="10155.75"/>
    <n v="5307.92"/>
    <n v="8382.23"/>
    <n v="7765.5"/>
    <n v="10969.5"/>
    <n v="7386.75"/>
    <n v="9804.6875"/>
    <n v="7820.99"/>
    <n v="2260"/>
    <n v="9491.4699999999993"/>
    <n v="9425.39"/>
    <n v="4391.08"/>
    <n v="7005"/>
    <n v="125.25"/>
    <n v="2352"/>
    <n v="308.625"/>
    <n v="1152"/>
    <n v="771.5"/>
    <n v="4406"/>
    <m/>
    <m/>
    <n v="121222.56249999999"/>
    <n v="25.1"/>
    <n v="18"/>
    <x v="1"/>
  </r>
  <r>
    <x v="1154"/>
    <n v="12194.18"/>
    <n v="9644.25"/>
    <n v="5329.8"/>
    <n v="8118.57"/>
    <n v="9023.25"/>
    <n v="11058.5"/>
    <n v="8501"/>
    <n v="10274.8125"/>
    <n v="7089.41"/>
    <n v="2312.5"/>
    <n v="9225.92"/>
    <n v="9073.7100000000009"/>
    <n v="4480.8500000000004"/>
    <n v="7497"/>
    <n v="202.1875"/>
    <n v="2339"/>
    <n v="408.5"/>
    <n v="1194"/>
    <n v="1184.5"/>
    <n v="4330.375"/>
    <m/>
    <m/>
    <n v="123482.315"/>
    <n v="26.1"/>
    <n v="15"/>
    <x v="1"/>
  </r>
  <r>
    <x v="1155"/>
    <n v="12110.91"/>
    <n v="9775.75"/>
    <n v="5413.41"/>
    <n v="8172.32"/>
    <n v="8980"/>
    <n v="11256"/>
    <n v="11916.75"/>
    <n v="7527.375"/>
    <n v="6848.26"/>
    <n v="2324.5"/>
    <n v="8955.0399999999991"/>
    <n v="8966.4500000000007"/>
    <n v="4727.17"/>
    <n v="7547.5"/>
    <n v="192.1875"/>
    <n v="2483"/>
    <n v="430"/>
    <n v="1244.5"/>
    <n v="1235.5"/>
    <n v="3890.375"/>
    <m/>
    <m/>
    <n v="123996.9975"/>
    <n v="26.7"/>
    <n v="18"/>
    <x v="1"/>
  </r>
  <r>
    <x v="1156"/>
    <n v="13007.52"/>
    <n v="10425.799999999999"/>
    <n v="5562.49"/>
    <n v="8503.4500000000007"/>
    <n v="9849"/>
    <n v="12251.5"/>
    <n v="13772"/>
    <n v="3925.75"/>
    <n v="8195.93"/>
    <n v="2269"/>
    <n v="9189.75"/>
    <n v="9953.73"/>
    <n v="4782.96"/>
    <n v="7339"/>
    <n v="228.5"/>
    <n v="2339"/>
    <n v="447.875"/>
    <n v="1263"/>
    <n v="1207"/>
    <n v="4639.875"/>
    <m/>
    <m/>
    <n v="129153.13"/>
    <n v="27.9"/>
    <n v="26"/>
    <x v="1"/>
  </r>
  <r>
    <x v="1157"/>
    <n v="8843.14"/>
    <n v="8713.8799999999992"/>
    <n v="4011.99"/>
    <n v="6151.38"/>
    <n v="7862"/>
    <n v="8187"/>
    <n v="7506"/>
    <n v="2465.75"/>
    <n v="6517"/>
    <n v="1774.5"/>
    <n v="7005.9800000000005"/>
    <n v="9168.86"/>
    <n v="3098.82"/>
    <n v="4376.5"/>
    <n v="44.4375"/>
    <n v="1425"/>
    <n v="285.75"/>
    <n v="1198"/>
    <n v="627"/>
    <n v="4277.875"/>
    <m/>
    <m/>
    <n v="93540.862500000017"/>
    <n v="26.4"/>
    <n v="0"/>
    <x v="2"/>
  </r>
  <r>
    <x v="1158"/>
    <n v="11938.02"/>
    <n v="10379.98"/>
    <n v="4897.1000000000004"/>
    <n v="8559.44"/>
    <n v="9673.75"/>
    <n v="10989.5"/>
    <n v="12060.75"/>
    <n v="3889.0625"/>
    <n v="7634.22"/>
    <n v="2161.5"/>
    <n v="9391.83"/>
    <n v="9359.14"/>
    <n v="4488.8100000000004"/>
    <n v="6529.5"/>
    <n v="180.75"/>
    <n v="2215"/>
    <n v="381.75"/>
    <n v="1278.5"/>
    <n v="744"/>
    <n v="4534.625"/>
    <m/>
    <m/>
    <n v="121287.22750000001"/>
    <n v="27"/>
    <n v="11"/>
    <x v="1"/>
  </r>
  <r>
    <x v="1159"/>
    <n v="8992.130000000001"/>
    <n v="8615.73"/>
    <n v="4083.36"/>
    <n v="6686.98"/>
    <n v="9337.5"/>
    <n v="7336"/>
    <n v="8725"/>
    <n v="2228.6875"/>
    <n v="6988.3"/>
    <n v="1795"/>
    <n v="7094.23"/>
    <n v="9108.119999999999"/>
    <n v="3513.37"/>
    <n v="4642.5"/>
    <n v="41.8125"/>
    <n v="1486"/>
    <n v="175.875"/>
    <n v="1278.5"/>
    <n v="444.5"/>
    <n v="4611.625"/>
    <m/>
    <m/>
    <n v="97185.22"/>
    <n v="28.1"/>
    <n v="0"/>
    <x v="2"/>
  </r>
  <r>
    <x v="1160"/>
    <n v="12169.42"/>
    <n v="10202.58"/>
    <n v="5088.05"/>
    <n v="8722.81"/>
    <n v="10189.75"/>
    <n v="11405"/>
    <n v="13076.25"/>
    <n v="3033.375"/>
    <n v="7779.34"/>
    <n v="2331.5"/>
    <n v="9646.3799999999992"/>
    <n v="9174.6"/>
    <n v="4520.93"/>
    <n v="6744.5"/>
    <n v="57.4375"/>
    <n v="2419"/>
    <n v="443.125"/>
    <n v="1320"/>
    <n v="752"/>
    <n v="4761.125"/>
    <m/>
    <m/>
    <n v="123837.1725"/>
    <n v="28.7"/>
    <n v="11"/>
    <x v="1"/>
  </r>
  <r>
    <x v="1161"/>
    <n v="12168.35"/>
    <n v="9636.26"/>
    <n v="5343.67"/>
    <n v="8158.61"/>
    <n v="10364.25"/>
    <n v="10978"/>
    <n v="14432.25"/>
    <n v="3368.9375"/>
    <n v="7197.1900000000005"/>
    <n v="2451"/>
    <n v="9255.5399999999991"/>
    <n v="8860.42"/>
    <n v="4635.09"/>
    <n v="7328.5"/>
    <n v="185.125"/>
    <n v="2447"/>
    <n v="395.625"/>
    <n v="1306"/>
    <n v="1137.5"/>
    <n v="4569.75"/>
    <m/>
    <m/>
    <n v="124219.0675"/>
    <n v="28.2"/>
    <n v="8"/>
    <x v="1"/>
  </r>
  <r>
    <x v="1162"/>
    <n v="11902.439999999999"/>
    <n v="9639.19"/>
    <n v="5371.64"/>
    <n v="8166.16"/>
    <n v="10178.5"/>
    <n v="11000.5"/>
    <n v="15032.25"/>
    <n v="2934.3125"/>
    <n v="6617.6"/>
    <n v="2450.5"/>
    <n v="8793.869999999999"/>
    <n v="8761.130000000001"/>
    <n v="4661.3900000000003"/>
    <n v="7147.5"/>
    <n v="187.3125"/>
    <n v="2380"/>
    <n v="403.125"/>
    <n v="1291.5"/>
    <n v="1235.5"/>
    <n v="3983"/>
    <m/>
    <m/>
    <n v="122137.42"/>
    <n v="28.5"/>
    <n v="11"/>
    <x v="1"/>
  </r>
  <r>
    <x v="1163"/>
    <n v="12284.6"/>
    <n v="10237.52"/>
    <n v="5121.3100000000004"/>
    <n v="8507.02"/>
    <n v="10020.5"/>
    <n v="10778.5"/>
    <n v="10543.25"/>
    <n v="3220.875"/>
    <n v="7700.29"/>
    <n v="2411.5"/>
    <n v="9249.5499999999993"/>
    <n v="9468.01"/>
    <n v="4541.51"/>
    <n v="6469"/>
    <n v="180"/>
    <n v="2318"/>
    <n v="376.5"/>
    <n v="1292"/>
    <n v="972"/>
    <n v="4668.125"/>
    <m/>
    <m/>
    <n v="120360.06000000003"/>
    <n v="28.7"/>
    <n v="8"/>
    <x v="1"/>
  </r>
  <r>
    <x v="1164"/>
    <n v="8893.32"/>
    <n v="8819.0499999999993"/>
    <n v="4049.65"/>
    <n v="6715.1"/>
    <n v="9838"/>
    <n v="7963"/>
    <n v="7966.75"/>
    <n v="2281.875"/>
    <n v="7097.04"/>
    <n v="2173"/>
    <n v="7866.96"/>
    <n v="9127.01"/>
    <n v="3014.8"/>
    <n v="4489.5"/>
    <n v="44.0625"/>
    <n v="1439"/>
    <n v="172.75"/>
    <n v="1298"/>
    <n v="926"/>
    <n v="3156.5"/>
    <m/>
    <m/>
    <n v="97331.367499999993"/>
    <n v="29.2"/>
    <n v="0"/>
    <x v="2"/>
  </r>
  <r>
    <x v="1165"/>
    <n v="12079.84"/>
    <n v="10377.209999999999"/>
    <n v="4909.07"/>
    <n v="9163.99"/>
    <n v="10601.25"/>
    <n v="10912"/>
    <n v="10446.5"/>
    <n v="3072"/>
    <n v="7952.64"/>
    <n v="2445.5"/>
    <n v="9456.66"/>
    <n v="9562.6500000000015"/>
    <n v="4378.57"/>
    <n v="5916.5"/>
    <n v="176.3125"/>
    <n v="2352"/>
    <n v="261.625"/>
    <n v="1342.5"/>
    <n v="800"/>
    <n v="5004.875"/>
    <m/>
    <m/>
    <n v="121211.6925"/>
    <n v="29.4"/>
    <n v="8"/>
    <x v="1"/>
  </r>
  <r>
    <x v="1166"/>
    <n v="9099.7900000000009"/>
    <n v="8916.09"/>
    <n v="4158.8"/>
    <n v="6692.6"/>
    <n v="9958.5"/>
    <n v="7243"/>
    <n v="7581.5"/>
    <n v="2033.8125"/>
    <n v="7042.6900000000005"/>
    <n v="1900.5"/>
    <n v="7484.44"/>
    <n v="8791.09"/>
    <n v="3320.3"/>
    <n v="4623.5"/>
    <n v="44.5625"/>
    <n v="1235"/>
    <n v="330.625"/>
    <n v="1292"/>
    <n v="463.5"/>
    <n v="5070.5"/>
    <m/>
    <m/>
    <n v="97282.800000000017"/>
    <n v="29.1"/>
    <n v="0"/>
    <x v="2"/>
  </r>
  <r>
    <x v="1167"/>
    <n v="12334.51"/>
    <n v="10559.62"/>
    <n v="5075.72"/>
    <n v="9039.07"/>
    <n v="11170.75"/>
    <n v="9171.5"/>
    <n v="11188.25"/>
    <n v="3353.875"/>
    <n v="8081.66"/>
    <n v="2270.5"/>
    <n v="9914.82"/>
    <n v="9367.34"/>
    <n v="4340.57"/>
    <n v="6731.5"/>
    <n v="192.3125"/>
    <n v="2282"/>
    <n v="410.75"/>
    <n v="1302.5"/>
    <n v="755.5"/>
    <n v="4828.125"/>
    <m/>
    <m/>
    <n v="122370.87249999998"/>
    <n v="29.5"/>
    <n v="11"/>
    <x v="1"/>
  </r>
  <r>
    <x v="1168"/>
    <n v="12018.72"/>
    <n v="10076.15"/>
    <n v="5286.28"/>
    <n v="8959.11"/>
    <n v="10739.25"/>
    <n v="10448"/>
    <n v="10939.25"/>
    <n v="3269.6875"/>
    <n v="7315.29"/>
    <n v="2462.5"/>
    <n v="9561.52"/>
    <n v="8954.08"/>
    <n v="4815.41"/>
    <n v="7452"/>
    <n v="167.6875"/>
    <n v="2463"/>
    <n v="339.5"/>
    <n v="1365"/>
    <n v="1230.5"/>
    <n v="4416.25"/>
    <m/>
    <m/>
    <n v="122279.18499999998"/>
    <n v="29.7"/>
    <n v="11"/>
    <x v="1"/>
  </r>
  <r>
    <x v="1169"/>
    <n v="12285.849999999999"/>
    <n v="10039.75"/>
    <n v="5363.33"/>
    <n v="8988.0400000000009"/>
    <n v="10886.25"/>
    <n v="10619.5"/>
    <n v="11284.75"/>
    <n v="3455"/>
    <n v="6998.35"/>
    <n v="2430"/>
    <n v="9452.73"/>
    <n v="9108.74"/>
    <n v="4930.1499999999996"/>
    <n v="7312"/>
    <n v="194.8125"/>
    <n v="2507"/>
    <n v="398.125"/>
    <n v="1467"/>
    <n v="1289.5"/>
    <n v="3929.625"/>
    <m/>
    <m/>
    <n v="122940.5025"/>
    <n v="30.4"/>
    <n v="15"/>
    <x v="1"/>
  </r>
  <r>
    <x v="1170"/>
    <n v="12379.92"/>
    <n v="10562.43"/>
    <n v="5168.37"/>
    <n v="9046.26"/>
    <n v="11066.5"/>
    <n v="9421"/>
    <n v="14533.5"/>
    <n v="3947.375"/>
    <n v="8102.35"/>
    <n v="2486.5"/>
    <n v="10117.09"/>
    <n v="9713.89"/>
    <n v="4841.3500000000004"/>
    <n v="6948.5"/>
    <n v="186.0625"/>
    <n v="2441"/>
    <n v="378.25"/>
    <n v="1422"/>
    <n v="1005.5"/>
    <n v="4842.125"/>
    <m/>
    <m/>
    <n v="128609.97249999999"/>
    <n v="30"/>
    <n v="11"/>
    <x v="1"/>
  </r>
  <r>
    <x v="1171"/>
    <n v="9041.32"/>
    <n v="8967.85"/>
    <n v="4119.55"/>
    <n v="7121.46"/>
    <n v="10335"/>
    <n v="6447"/>
    <n v="9041"/>
    <n v="2147.75"/>
    <n v="7091.76"/>
    <n v="2170"/>
    <n v="7466.12"/>
    <n v="9242.36"/>
    <n v="3607.42"/>
    <n v="4602.5"/>
    <n v="44.8125"/>
    <n v="1576"/>
    <n v="178.125"/>
    <n v="1306.5"/>
    <n v="433"/>
    <n v="4614.875"/>
    <m/>
    <m/>
    <n v="99554.402500000026"/>
    <n v="28.8"/>
    <n v="0"/>
    <x v="2"/>
  </r>
  <r>
    <x v="1172"/>
    <n v="11980.82"/>
    <n v="10452.76"/>
    <n v="4915.01"/>
    <n v="9532.23"/>
    <n v="10970.5"/>
    <n v="11177.5"/>
    <n v="13003.75"/>
    <n v="5294.125"/>
    <n v="8277.67"/>
    <n v="2540"/>
    <n v="9785.3700000000008"/>
    <n v="9650.19"/>
    <n v="4702.46"/>
    <n v="6395.5"/>
    <n v="178.4375"/>
    <n v="2483"/>
    <n v="381.25"/>
    <n v="1334"/>
    <n v="622"/>
    <n v="4693"/>
    <m/>
    <m/>
    <n v="128369.57249999998"/>
    <n v="30.1"/>
    <n v="11"/>
    <x v="1"/>
  </r>
  <r>
    <x v="1173"/>
    <n v="9030.82"/>
    <n v="8712.76"/>
    <n v="4190.01"/>
    <n v="6371.23"/>
    <n v="10790.5"/>
    <n v="8280.5"/>
    <n v="6058.75"/>
    <n v="3233.0625"/>
    <n v="7276.67"/>
    <n v="2016"/>
    <n v="9581.3700000000008"/>
    <n v="9849.19"/>
    <n v="3641.46"/>
    <n v="4451"/>
    <n v="48.125"/>
    <n v="1425"/>
    <n v="172"/>
    <n v="1282"/>
    <n v="452"/>
    <n v="2419.625"/>
    <m/>
    <m/>
    <n v="99282.07249999998"/>
    <n v="27.7"/>
    <n v="0"/>
    <x v="2"/>
  </r>
  <r>
    <x v="1174"/>
    <n v="13538.699999999999"/>
    <n v="9742.49"/>
    <n v="5345.35"/>
    <n v="9643.99"/>
    <n v="10833.25"/>
    <n v="13540"/>
    <n v="9625.25"/>
    <n v="7257.25"/>
    <n v="8251.7900000000009"/>
    <n v="2431"/>
    <n v="10763.34"/>
    <n v="9594.86"/>
    <n v="4342.8599999999997"/>
    <n v="7331.5"/>
    <n v="183.6875"/>
    <n v="2408"/>
    <n v="427.5"/>
    <n v="1310.5"/>
    <n v="1072"/>
    <n v="4589.875"/>
    <m/>
    <m/>
    <n v="132233.19250000003"/>
    <n v="28.9"/>
    <n v="22"/>
    <x v="1"/>
  </r>
  <r>
    <x v="1175"/>
    <n v="13496.57"/>
    <n v="9284.0499999999993"/>
    <n v="5732.65"/>
    <n v="9695.56"/>
    <n v="11737"/>
    <n v="11413"/>
    <n v="9717"/>
    <n v="11522"/>
    <n v="7546.89"/>
    <n v="2512.5"/>
    <n v="10618.470000000001"/>
    <n v="9442.42"/>
    <n v="5150.88"/>
    <n v="8209"/>
    <n v="236.375"/>
    <n v="2787"/>
    <n v="520"/>
    <n v="1331.5"/>
    <n v="1491"/>
    <n v="5086.625"/>
    <m/>
    <m/>
    <n v="137530.49"/>
    <n v="27.4"/>
    <n v="22"/>
    <x v="1"/>
  </r>
  <r>
    <x v="1176"/>
    <n v="12861.31"/>
    <n v="8826.6"/>
    <n v="5331.69"/>
    <n v="8797.66"/>
    <n v="10598.25"/>
    <n v="8601.5"/>
    <n v="8975.75"/>
    <n v="11762.375"/>
    <n v="6912.59"/>
    <n v="2416.5"/>
    <n v="9088.8100000000013"/>
    <n v="9171.9"/>
    <n v="4898.5"/>
    <n v="7456"/>
    <n v="190.25"/>
    <n v="2333"/>
    <n v="414.25"/>
    <n v="1361.5"/>
    <n v="1309.5"/>
    <n v="4301.5"/>
    <m/>
    <m/>
    <n v="125609.43500000001"/>
    <n v="28.6"/>
    <n v="18"/>
    <x v="1"/>
  </r>
  <r>
    <x v="1177"/>
    <n v="13514.66"/>
    <n v="9368.14"/>
    <n v="5189.67"/>
    <n v="8950.5"/>
    <n v="10796.5"/>
    <n v="8989.5"/>
    <n v="7976.25"/>
    <n v="10646.875"/>
    <n v="8220.5400000000009"/>
    <n v="2464.5"/>
    <n v="9937.61"/>
    <n v="10009.48"/>
    <n v="4834.43"/>
    <n v="7043.5"/>
    <n v="191"/>
    <n v="2253"/>
    <n v="408.75"/>
    <n v="1323"/>
    <n v="1090.5"/>
    <n v="4643.25"/>
    <m/>
    <m/>
    <n v="127851.655"/>
    <n v="29.5"/>
    <n v="15"/>
    <x v="1"/>
  </r>
  <r>
    <x v="1178"/>
    <n v="9418.1299999999992"/>
    <n v="7805.14"/>
    <n v="4025.06"/>
    <n v="5727.39"/>
    <n v="8878.75"/>
    <n v="6207"/>
    <n v="4093.75"/>
    <n v="6053"/>
    <n v="6766.9"/>
    <n v="2227.5"/>
    <n v="6990.59"/>
    <n v="8755.9599999999991"/>
    <n v="3659.1"/>
    <n v="4524.5"/>
    <n v="54.375"/>
    <n v="1360"/>
    <n v="189.75"/>
    <n v="1257"/>
    <n v="452.5"/>
    <n v="4270"/>
    <m/>
    <m/>
    <n v="92716.39499999999"/>
    <n v="28.8"/>
    <n v="0"/>
    <x v="2"/>
  </r>
  <r>
    <x v="1179"/>
    <n v="13086.269999999999"/>
    <n v="9006.93"/>
    <n v="5187.63"/>
    <n v="8855.25"/>
    <n v="10967"/>
    <n v="9102"/>
    <n v="9466"/>
    <n v="10093.4375"/>
    <n v="6807.65"/>
    <n v="2549.5"/>
    <n v="8622.48"/>
    <n v="9346.74"/>
    <n v="4702.74"/>
    <n v="7070.5"/>
    <n v="212.9375"/>
    <n v="2375"/>
    <n v="457.5"/>
    <n v="1323.5"/>
    <n v="1109"/>
    <n v="4222.75"/>
    <m/>
    <m/>
    <n v="124564.81499999999"/>
    <n v="29.5"/>
    <n v="22"/>
    <x v="1"/>
  </r>
  <r>
    <x v="1180"/>
    <n v="9661.5400000000009"/>
    <n v="7790.19"/>
    <n v="4098.46"/>
    <n v="5862.8"/>
    <n v="9011"/>
    <n v="6247.5"/>
    <n v="7251"/>
    <n v="4879.9375"/>
    <n v="6905.4"/>
    <n v="2136.5"/>
    <n v="6174.45"/>
    <n v="8718.1999999999989"/>
    <n v="3434"/>
    <n v="4398.5"/>
    <n v="46.5"/>
    <n v="1331"/>
    <n v="180"/>
    <n v="1243.5"/>
    <n v="448.5"/>
    <n v="4383.5"/>
    <m/>
    <m/>
    <n v="94202.477500000008"/>
    <n v="27.9"/>
    <n v="0"/>
    <x v="2"/>
  </r>
  <r>
    <x v="1181"/>
    <n v="13206.53"/>
    <n v="9172.4500000000007"/>
    <n v="5047.54"/>
    <n v="8815.2900000000009"/>
    <n v="10548.75"/>
    <n v="12659"/>
    <n v="12412.25"/>
    <n v="3626"/>
    <n v="7905.18"/>
    <n v="2322.5"/>
    <n v="9955.84"/>
    <n v="9601.42"/>
    <n v="4724.9799999999996"/>
    <n v="6886"/>
    <n v="193.25"/>
    <n v="2314"/>
    <n v="417.375"/>
    <n v="1309.5"/>
    <n v="839.5"/>
    <n v="4474.5"/>
    <m/>
    <m/>
    <n v="126431.85500000001"/>
    <n v="28.8"/>
    <n v="22"/>
    <x v="1"/>
  </r>
  <r>
    <x v="1182"/>
    <n v="14054.119999999999"/>
    <n v="9076.6299999999992"/>
    <n v="5629.1"/>
    <n v="9555.67"/>
    <n v="11072"/>
    <n v="15014"/>
    <n v="14390.25"/>
    <n v="3062.125"/>
    <n v="7478.08"/>
    <n v="2484"/>
    <n v="10137.029999999999"/>
    <n v="9239.07"/>
    <n v="4927.53"/>
    <n v="7740"/>
    <n v="202.4375"/>
    <n v="2537"/>
    <n v="447.625"/>
    <n v="1333.5"/>
    <n v="1474"/>
    <n v="4899.75"/>
    <m/>
    <m/>
    <n v="134753.91750000001"/>
    <n v="28.3"/>
    <n v="22"/>
    <x v="1"/>
  </r>
  <r>
    <x v="1183"/>
    <n v="13219.39"/>
    <n v="8721.0400000000009"/>
    <n v="5415.21"/>
    <n v="8926.98"/>
    <n v="9840.5"/>
    <n v="13782.5"/>
    <n v="13242.25"/>
    <n v="3022.3125"/>
    <n v="6773.68"/>
    <n v="2454"/>
    <n v="9295.2900000000009"/>
    <n v="8927.9500000000007"/>
    <n v="4775.3999999999996"/>
    <n v="7454"/>
    <n v="198.6875"/>
    <n v="2231"/>
    <n v="436.5"/>
    <n v="1264"/>
    <n v="1295"/>
    <n v="4136.25"/>
    <m/>
    <m/>
    <n v="125411.94000000002"/>
    <n v="27.9"/>
    <n v="18"/>
    <x v="1"/>
  </r>
  <r>
    <x v="1184"/>
    <n v="13380.92"/>
    <n v="9175.49"/>
    <n v="5184.91"/>
    <n v="8981.4699999999993"/>
    <n v="10134.75"/>
    <n v="13029"/>
    <n v="12850.25"/>
    <n v="2812.4375"/>
    <n v="8025.25"/>
    <n v="2432.5"/>
    <n v="9520.9499999999989"/>
    <n v="9583.23"/>
    <n v="4692.8"/>
    <n v="7188"/>
    <n v="182.875"/>
    <n v="2209"/>
    <n v="388.375"/>
    <n v="1251"/>
    <n v="1144.5"/>
    <n v="4602.25"/>
    <m/>
    <m/>
    <n v="126769.9575"/>
    <n v="28.5"/>
    <n v="11"/>
    <x v="1"/>
  </r>
  <r>
    <x v="1185"/>
    <n v="9702.81"/>
    <n v="7756.96"/>
    <n v="4076.2799999999997"/>
    <n v="6079.96"/>
    <n v="8812.75"/>
    <n v="8486.5"/>
    <n v="8170.5"/>
    <n v="1754.9375"/>
    <n v="7171.38"/>
    <n v="1951"/>
    <n v="6185.91"/>
    <n v="9130.09"/>
    <n v="3111.48"/>
    <n v="4680.5"/>
    <n v="44.6875"/>
    <n v="1215"/>
    <n v="174.375"/>
    <n v="1254.5"/>
    <n v="457"/>
    <n v="4598.25"/>
    <m/>
    <m/>
    <n v="94814.87"/>
    <n v="29.1"/>
    <n v="0"/>
    <x v="2"/>
  </r>
  <r>
    <x v="1186"/>
    <n v="13065.26"/>
    <n v="9198.91"/>
    <n v="4994.2299999999996"/>
    <n v="8832.9"/>
    <n v="10454.75"/>
    <n v="12706"/>
    <n v="12699.75"/>
    <n v="2707.8125"/>
    <n v="7929.43"/>
    <n v="2396"/>
    <n v="9727.99"/>
    <n v="9668.41"/>
    <n v="4741.8500000000004"/>
    <n v="6954"/>
    <n v="184.5"/>
    <n v="2185"/>
    <n v="384.625"/>
    <n v="1308"/>
    <n v="736.5"/>
    <n v="4706"/>
    <m/>
    <m/>
    <n v="125581.91749999998"/>
    <n v="29.2"/>
    <n v="15"/>
    <x v="1"/>
  </r>
  <r>
    <x v="1187"/>
    <n v="13567.5"/>
    <n v="9377.9599999999991"/>
    <n v="5339.98"/>
    <n v="9047.7199999999993"/>
    <n v="10563.25"/>
    <n v="13324.5"/>
    <n v="13450.5"/>
    <n v="3012.1875"/>
    <n v="8177.51"/>
    <n v="2481"/>
    <n v="10488.85"/>
    <n v="9794.43"/>
    <n v="4981.8999999999996"/>
    <n v="7708.5"/>
    <n v="206.6875"/>
    <n v="2289"/>
    <n v="434.5"/>
    <n v="1351.5"/>
    <n v="1096"/>
    <n v="4780.25"/>
    <m/>
    <m/>
    <n v="131473.72500000001"/>
    <n v="29.5"/>
    <n v="15"/>
    <x v="1"/>
  </r>
  <r>
    <x v="1188"/>
    <n v="14315.320000000002"/>
    <n v="9457.83"/>
    <n v="5601.19"/>
    <n v="9368.01"/>
    <n v="10799.25"/>
    <n v="14143.5"/>
    <n v="13696.25"/>
    <n v="2920.375"/>
    <n v="6880.48"/>
    <n v="2378.5"/>
    <n v="9897.9499999999989"/>
    <n v="9605.23"/>
    <n v="5080.2299999999996"/>
    <n v="7879.5"/>
    <n v="223.0625"/>
    <n v="2436"/>
    <n v="559.875"/>
    <n v="1352.5"/>
    <n v="1418"/>
    <n v="4276.25"/>
    <m/>
    <m/>
    <n v="132289.30249999999"/>
    <n v="29.1"/>
    <n v="22"/>
    <x v="1"/>
  </r>
  <r>
    <x v="1189"/>
    <n v="13800.320000000002"/>
    <n v="9011.83"/>
    <n v="5437.19"/>
    <n v="9462.01"/>
    <n v="10762.75"/>
    <n v="12783"/>
    <n v="12788.75"/>
    <n v="6734.9375"/>
    <n v="7367.48"/>
    <n v="2474"/>
    <n v="9826.4499999999989"/>
    <n v="9109.98"/>
    <n v="4630.7299999999996"/>
    <n v="8004.5"/>
    <n v="210.9375"/>
    <n v="2413"/>
    <n v="449"/>
    <n v="1290"/>
    <n v="1358.5"/>
    <n v="4565.5"/>
    <m/>
    <m/>
    <n v="132480.86499999999"/>
    <n v="28.8"/>
    <n v="18"/>
    <x v="1"/>
  </r>
  <r>
    <x v="1190"/>
    <n v="13771.76"/>
    <n v="8929.27"/>
    <n v="5422.7"/>
    <n v="9148.91"/>
    <n v="9977.75"/>
    <n v="11729.5"/>
    <n v="14479.25"/>
    <n v="5291.0625"/>
    <n v="6672.25"/>
    <n v="2458"/>
    <n v="9882.75"/>
    <n v="8962.57"/>
    <n v="4654.58"/>
    <n v="8062"/>
    <n v="201.5625"/>
    <n v="2406"/>
    <n v="457.625"/>
    <n v="1268"/>
    <n v="1321.5"/>
    <n v="4101.25"/>
    <m/>
    <m/>
    <n v="129198.29"/>
    <n v="28.8"/>
    <n v="15"/>
    <x v="1"/>
  </r>
  <r>
    <x v="1191"/>
    <n v="13569.54"/>
    <n v="9389.67"/>
    <n v="5202.17"/>
    <n v="8975.7000000000007"/>
    <n v="10456.75"/>
    <n v="11097.5"/>
    <n v="13870.25"/>
    <n v="5093.1875"/>
    <n v="8078.07"/>
    <n v="2443"/>
    <n v="9246.3799999999992"/>
    <n v="9626.18"/>
    <n v="4502.1899999999996"/>
    <n v="7651.5"/>
    <n v="180.4375"/>
    <n v="2303"/>
    <n v="394.75"/>
    <n v="1273"/>
    <n v="1104"/>
    <n v="4796.25"/>
    <m/>
    <m/>
    <n v="129253.52499999999"/>
    <n v="29.4"/>
    <n v="11"/>
    <x v="1"/>
  </r>
  <r>
    <x v="1192"/>
    <n v="9967.41"/>
    <n v="8049.27"/>
    <n v="4133.79"/>
    <n v="5718.09"/>
    <n v="9678"/>
    <n v="8523"/>
    <n v="8156.25"/>
    <n v="2458.9375"/>
    <n v="7069.41"/>
    <n v="2027"/>
    <n v="6505"/>
    <n v="9081.9600000000009"/>
    <n v="2944.25"/>
    <n v="5562"/>
    <n v="45.625"/>
    <n v="1366"/>
    <n v="174"/>
    <n v="1239"/>
    <n v="456.5"/>
    <n v="4610"/>
    <m/>
    <m/>
    <n v="97765.492499999993"/>
    <n v="29.6"/>
    <n v="0"/>
    <x v="2"/>
  </r>
  <r>
    <x v="1193"/>
    <n v="13128.17"/>
    <n v="9217.98"/>
    <n v="4948.2299999999996"/>
    <n v="8653.24"/>
    <n v="10776.75"/>
    <n v="9981.5"/>
    <n v="10650.5"/>
    <n v="7349.0625"/>
    <n v="7884.28"/>
    <n v="2351.5"/>
    <n v="9154.9499999999989"/>
    <n v="9563.17"/>
    <n v="4417.54"/>
    <n v="6946.5"/>
    <n v="176.0625"/>
    <n v="2190"/>
    <n v="377.625"/>
    <n v="1237.5"/>
    <n v="787.5"/>
    <n v="4530.75"/>
    <m/>
    <m/>
    <n v="124322.81"/>
    <n v="29.3"/>
    <n v="11"/>
    <x v="1"/>
  </r>
  <r>
    <x v="1194"/>
    <n v="10059.44"/>
    <n v="8028.42"/>
    <n v="4492.6499999999996"/>
    <n v="6668.85"/>
    <n v="8543.75"/>
    <n v="7371"/>
    <n v="8008.25"/>
    <n v="5136.5"/>
    <n v="7043.77"/>
    <n v="2232.5"/>
    <n v="7049.9100000000008"/>
    <n v="9260.3100000000013"/>
    <n v="3533.27"/>
    <n v="5193.5"/>
    <n v="44.3125"/>
    <n v="1700"/>
    <n v="178"/>
    <n v="1209.5"/>
    <n v="838.5"/>
    <n v="4293.75"/>
    <m/>
    <m/>
    <n v="100886.18250000001"/>
    <n v="28.5"/>
    <n v="0"/>
    <x v="2"/>
  </r>
  <r>
    <x v="1195"/>
    <n v="11600.56"/>
    <n v="9163.7800000000007"/>
    <n v="4987.29"/>
    <n v="8567.32"/>
    <n v="7756.5"/>
    <n v="11005.5"/>
    <n v="9201"/>
    <n v="4142.1875"/>
    <n v="7323.78"/>
    <n v="2260"/>
    <n v="9745.25"/>
    <n v="9296.1299999999992"/>
    <n v="3030.66"/>
    <n v="6906.5"/>
    <n v="46.3125"/>
    <n v="2237"/>
    <n v="162"/>
    <n v="1282"/>
    <n v="1332.5"/>
    <n v="4169.5"/>
    <m/>
    <m/>
    <n v="114215.77"/>
    <n v="25.3"/>
    <n v="15"/>
    <x v="1"/>
  </r>
  <r>
    <x v="1196"/>
    <n v="7952"/>
    <n v="7114.16"/>
    <n v="4645.8999999999996"/>
    <n v="5852.6"/>
    <n v="6829"/>
    <n v="7911"/>
    <n v="7970.25"/>
    <n v="2623.125"/>
    <n v="4930.94091796875"/>
    <n v="1510"/>
    <n v="5199.32"/>
    <n v="6878.4000000000005"/>
    <n v="3360.68"/>
    <n v="4762"/>
    <n v="47.25"/>
    <n v="1671"/>
    <n v="170.75"/>
    <n v="1203.5"/>
    <n v="475.5"/>
    <n v="1250.5"/>
    <m/>
    <m/>
    <n v="82357.875917968748"/>
    <n v="26.1"/>
    <n v="0"/>
    <x v="2"/>
  </r>
  <r>
    <x v="1197"/>
    <n v="12665.289999999999"/>
    <n v="8644.52"/>
    <n v="5321.52"/>
    <n v="8970.67"/>
    <n v="8079.75"/>
    <n v="11160"/>
    <n v="11348.25"/>
    <n v="7052.4375"/>
    <n v="6406.8027148437504"/>
    <n v="2286"/>
    <n v="9045.9100000000017"/>
    <n v="8701.4699999999993"/>
    <n v="4027.11"/>
    <n v="7230"/>
    <n v="158.875"/>
    <n v="2299"/>
    <n v="336.5"/>
    <n v="1219"/>
    <n v="1261.5"/>
    <n v="3713"/>
    <m/>
    <m/>
    <n v="119927.60521484376"/>
    <n v="26.4"/>
    <n v="22"/>
    <x v="1"/>
  </r>
  <r>
    <x v="1198"/>
    <n v="13612.65"/>
    <n v="9328.31"/>
    <n v="5351.78"/>
    <n v="9361.39"/>
    <n v="9504"/>
    <n v="10152.5"/>
    <n v="10176.75"/>
    <n v="10002.6875"/>
    <n v="7829.6175000000003"/>
    <n v="2349"/>
    <n v="9516.15"/>
    <n v="9079.76"/>
    <n v="4721.8599999999997"/>
    <n v="7343.5"/>
    <n v="208.6875"/>
    <n v="2327"/>
    <n v="495.75"/>
    <n v="1190"/>
    <n v="1253.5"/>
    <n v="4464.5"/>
    <m/>
    <m/>
    <n v="128269.3925"/>
    <n v="28.2"/>
    <n v="15"/>
    <x v="1"/>
  </r>
  <r>
    <x v="1199"/>
    <n v="8914.81"/>
    <n v="7413.57"/>
    <n v="4033.71"/>
    <n v="5345.5"/>
    <n v="6093"/>
    <n v="6872"/>
    <n v="6929"/>
    <n v="5490.9375"/>
    <n v="6176.1967578125004"/>
    <n v="1498"/>
    <n v="6064.9299999999994"/>
    <n v="7708.2499999999991"/>
    <n v="2810.6"/>
    <n v="5120"/>
    <n v="44.4375"/>
    <n v="1343"/>
    <n v="168.125"/>
    <n v="1011"/>
    <n v="429"/>
    <n v="3001.75"/>
    <m/>
    <m/>
    <n v="86467.816757812514"/>
    <n v="24.9"/>
    <n v="0"/>
    <x v="2"/>
  </r>
  <r>
    <x v="1200"/>
    <n v="8485.68"/>
    <n v="7078.78"/>
    <n v="4388.87"/>
    <n v="5553.35"/>
    <n v="6251.5"/>
    <n v="6698.5"/>
    <n v="6102"/>
    <n v="5324.75"/>
    <n v="5373.03421875"/>
    <n v="1465"/>
    <n v="5429.65"/>
    <n v="6981.8200000000006"/>
    <n v="2931.61"/>
    <n v="4730"/>
    <n v="41.8125"/>
    <n v="1369"/>
    <n v="163.625"/>
    <n v="1130"/>
    <n v="556.5"/>
    <n v="1414"/>
    <m/>
    <m/>
    <n v="81469.481718750001"/>
    <n v="25.7"/>
    <n v="0"/>
    <x v="2"/>
  </r>
  <r>
    <x v="1201"/>
    <n v="13518.17"/>
    <n v="8880"/>
    <n v="5502.13"/>
    <n v="8935.9599999999991"/>
    <n v="9556"/>
    <n v="11387.5"/>
    <n v="12662.25"/>
    <n v="8112.125"/>
    <n v="6767.2077343749997"/>
    <n v="2257"/>
    <n v="9674.2800000000007"/>
    <n v="8995.26"/>
    <n v="4824.54"/>
    <n v="7953.5"/>
    <n v="216.125"/>
    <n v="2610"/>
    <n v="496.25"/>
    <n v="1239"/>
    <n v="1321.5"/>
    <n v="4108.25"/>
    <m/>
    <m/>
    <n v="129017.04773437501"/>
    <n v="27.7"/>
    <n v="18"/>
    <x v="1"/>
  </r>
  <r>
    <x v="1202"/>
    <n v="14485.87"/>
    <n v="9319.0400000000009"/>
    <n v="5833.33"/>
    <n v="9481.43"/>
    <n v="9152.5"/>
    <n v="12401"/>
    <n v="12870.5"/>
    <n v="8978.125"/>
    <n v="7884.3054687499998"/>
    <n v="2347.5"/>
    <n v="10555.48"/>
    <n v="9287.92"/>
    <n v="5060.79"/>
    <n v="8565.5"/>
    <n v="266.75"/>
    <n v="2596"/>
    <n v="587.5"/>
    <n v="1150.5"/>
    <n v="1390.5"/>
    <n v="4612.5"/>
    <m/>
    <m/>
    <n v="136827.04046875"/>
    <n v="25.5"/>
    <n v="26"/>
    <x v="1"/>
  </r>
  <r>
    <x v="1203"/>
    <n v="13185.44"/>
    <n v="8717.65"/>
    <n v="5556"/>
    <n v="8951.9699999999993"/>
    <n v="8751.75"/>
    <n v="9461.5"/>
    <n v="14092"/>
    <n v="8510.375"/>
    <n v="7099.3515625"/>
    <n v="2228.5"/>
    <n v="9788.8200000000015"/>
    <n v="8615.26"/>
    <n v="4589.75"/>
    <n v="7775"/>
    <n v="232.6875"/>
    <n v="2343"/>
    <n v="358.125"/>
    <n v="1137.5"/>
    <n v="1361.5"/>
    <n v="4826"/>
    <m/>
    <m/>
    <n v="127582.1790625"/>
    <n v="25.9"/>
    <n v="22"/>
    <x v="1"/>
  </r>
  <r>
    <x v="1204"/>
    <n v="13152.550000000001"/>
    <n v="8559.89"/>
    <n v="5622.99"/>
    <n v="8746.19"/>
    <n v="7303.75"/>
    <n v="9295"/>
    <n v="15287.25"/>
    <n v="7116.5625"/>
    <n v="6382.7610937500003"/>
    <n v="2222"/>
    <n v="9284.3100000000013"/>
    <n v="8372.1"/>
    <n v="4761.4799999999996"/>
    <n v="7665.5"/>
    <n v="236.125"/>
    <n v="2164"/>
    <n v="613.375"/>
    <n v="1026.5"/>
    <n v="1325"/>
    <n v="3940.75"/>
    <m/>
    <m/>
    <n v="123078.08359375001"/>
    <n v="23.7"/>
    <n v="22"/>
    <x v="1"/>
  </r>
  <r>
    <x v="1205"/>
    <n v="12270.42"/>
    <n v="9820.85"/>
    <n v="5381.56"/>
    <n v="8362.02"/>
    <n v="7303"/>
    <n v="9152.5"/>
    <n v="11694.25"/>
    <n v="8487.0625"/>
    <n v="7291.5940625000003"/>
    <n v="2203.5"/>
    <n v="9660.380000000001"/>
    <n v="8677.32"/>
    <n v="4450.62"/>
    <n v="7312"/>
    <n v="199.5"/>
    <n v="2118"/>
    <n v="499.125"/>
    <n v="1015.5"/>
    <n v="1214"/>
    <n v="4142.5"/>
    <m/>
    <m/>
    <n v="121255.70156250001"/>
    <n v="23.2"/>
    <n v="15"/>
    <x v="1"/>
  </r>
  <r>
    <x v="1206"/>
    <n v="8680.75"/>
    <n v="8272.82"/>
    <n v="3949.55"/>
    <n v="5582.55"/>
    <n v="7341.25"/>
    <n v="7335.5"/>
    <n v="6063.75"/>
    <n v="4884.9375"/>
    <n v="6675.1626562500005"/>
    <n v="1433.5"/>
    <n v="7264.2400000000007"/>
    <n v="8269.01"/>
    <n v="2930.42"/>
    <n v="5220.5"/>
    <n v="66.5"/>
    <n v="1405"/>
    <n v="205.5"/>
    <n v="1060"/>
    <n v="432"/>
    <n v="4254"/>
    <m/>
    <m/>
    <n v="91326.940156249999"/>
    <n v="25.2"/>
    <n v="0"/>
    <x v="2"/>
  </r>
  <r>
    <x v="1207"/>
    <n v="12341.22"/>
    <n v="9995.1200000000008"/>
    <n v="5180.87"/>
    <n v="8807.06"/>
    <n v="9006.25"/>
    <n v="10768.5"/>
    <n v="11562.25"/>
    <n v="6930.6875"/>
    <n v="7778.8103124999998"/>
    <n v="2183.5"/>
    <n v="9037.75"/>
    <n v="9210.52"/>
    <n v="4628.6000000000004"/>
    <n v="7006"/>
    <n v="207"/>
    <n v="2282"/>
    <n v="461.25"/>
    <n v="1151"/>
    <n v="893.5"/>
    <n v="4522.25"/>
    <m/>
    <m/>
    <n v="123954.13781249998"/>
    <n v="26.7"/>
    <n v="15"/>
    <x v="1"/>
  </r>
  <r>
    <x v="1208"/>
    <n v="8903.4499999999989"/>
    <n v="8100.04"/>
    <n v="4052.9"/>
    <n v="6331.42"/>
    <n v="6289.25"/>
    <n v="8438"/>
    <n v="8998"/>
    <n v="2881.6875"/>
    <n v="6818.5409374999999"/>
    <n v="1779"/>
    <n v="7178.49"/>
    <n v="8324.7000000000007"/>
    <n v="3638.49"/>
    <n v="4791"/>
    <n v="44.5"/>
    <n v="1367"/>
    <n v="176.5"/>
    <n v="1033.5"/>
    <n v="432"/>
    <n v="4251"/>
    <m/>
    <m/>
    <n v="93829.468437499992"/>
    <n v="24.2"/>
    <n v="0"/>
    <x v="2"/>
  </r>
  <r>
    <x v="1209"/>
    <n v="12212.37"/>
    <n v="9874.02"/>
    <n v="5699.25"/>
    <n v="8727.5300000000007"/>
    <n v="5628"/>
    <n v="11807.5"/>
    <n v="11167.5"/>
    <n v="9134.5"/>
    <n v="7242.5765625000004"/>
    <n v="2204"/>
    <n v="10031.859999999999"/>
    <n v="8487.75"/>
    <n v="4461.67"/>
    <n v="7915.5"/>
    <n v="262.0625"/>
    <n v="2004"/>
    <n v="636.5"/>
    <n v="903"/>
    <n v="1078.5"/>
    <n v="4084.25"/>
    <m/>
    <m/>
    <n v="123562.3390625"/>
    <n v="19"/>
    <n v="22"/>
    <x v="1"/>
  </r>
  <r>
    <x v="1210"/>
    <n v="12362.84"/>
    <n v="9539.68"/>
    <n v="5907.13"/>
    <n v="8715.49"/>
    <n v="6194"/>
    <n v="12458.5"/>
    <n v="12254.5"/>
    <n v="9273.25"/>
    <n v="7329.1"/>
    <n v="2208.5"/>
    <n v="9570.09"/>
    <n v="8173.55"/>
    <n v="4542.46"/>
    <n v="8175.5"/>
    <n v="249.3125"/>
    <n v="2066"/>
    <n v="649.25"/>
    <n v="931.5"/>
    <n v="1325"/>
    <n v="4077.75"/>
    <m/>
    <m/>
    <n v="126003.4025"/>
    <n v="20"/>
    <n v="22"/>
    <x v="1"/>
  </r>
  <r>
    <x v="1211"/>
    <n v="12415.22"/>
    <n v="9592.5499999999993"/>
    <n v="5622.683"/>
    <n v="8581.01"/>
    <n v="7179.5"/>
    <n v="12595"/>
    <n v="12911"/>
    <n v="6819.125"/>
    <n v="7254.6721875000003"/>
    <n v="2212.5"/>
    <n v="9574.32"/>
    <n v="8158.5999999999995"/>
    <n v="4707.3100000000004"/>
    <n v="8210.5"/>
    <n v="253"/>
    <n v="2212"/>
    <n v="631.875"/>
    <n v="976.5"/>
    <n v="1409.5"/>
    <n v="4226"/>
    <m/>
    <m/>
    <n v="125542.86518749999"/>
    <n v="21.7"/>
    <n v="26"/>
    <x v="1"/>
  </r>
  <r>
    <x v="1212"/>
    <n v="12146.96"/>
    <n v="9717.24"/>
    <n v="5464.7158496093753"/>
    <n v="8427.7800000000007"/>
    <n v="7919.25"/>
    <n v="9976"/>
    <n v="11332.5"/>
    <n v="8056.75"/>
    <n v="7185.046875"/>
    <n v="2215.5"/>
    <n v="9822.4499999999989"/>
    <n v="8470.7199999999993"/>
    <n v="4456.12"/>
    <n v="7413.5"/>
    <n v="212.4375"/>
    <n v="1900"/>
    <n v="530.25"/>
    <n v="989"/>
    <n v="1155.5"/>
    <n v="4338.25"/>
    <m/>
    <m/>
    <n v="121729.97022460937"/>
    <n v="22.9"/>
    <n v="15"/>
    <x v="1"/>
  </r>
  <r>
    <x v="1213"/>
    <n v="8729.1899999999987"/>
    <n v="8244.5"/>
    <n v="4061.0178515625003"/>
    <n v="6199.84"/>
    <n v="7538"/>
    <n v="5547"/>
    <n v="8049.25"/>
    <n v="6151.4375"/>
    <n v="6550.3343750000004"/>
    <n v="1858"/>
    <n v="6545.66"/>
    <n v="8266.67"/>
    <n v="2775.54"/>
    <n v="4794"/>
    <n v="44.4375"/>
    <n v="1513"/>
    <n v="173"/>
    <n v="1025.5"/>
    <n v="456"/>
    <n v="4232"/>
    <m/>
    <m/>
    <n v="92754.377226562501"/>
    <n v="24.9"/>
    <n v="0"/>
    <x v="2"/>
  </r>
  <r>
    <x v="1214"/>
    <n v="12573.64"/>
    <n v="9908.5499999999993"/>
    <n v="5342.9985937499996"/>
    <n v="9042.2099999999991"/>
    <n v="8199.25"/>
    <n v="10039.5"/>
    <n v="10665.75"/>
    <n v="9592.625"/>
    <n v="7675.5112499999996"/>
    <n v="2274.5"/>
    <n v="9014.32"/>
    <n v="9238.94"/>
    <n v="4433.6899999999996"/>
    <n v="7313"/>
    <n v="217.9375"/>
    <n v="2321"/>
    <n v="542.25"/>
    <n v="1073"/>
    <n v="1013.5"/>
    <n v="4308.75"/>
    <m/>
    <m/>
    <n v="124790.92234374999"/>
    <n v="25.4"/>
    <n v="18"/>
    <x v="1"/>
  </r>
  <r>
    <x v="1215"/>
    <n v="9256.25"/>
    <n v="9256.25"/>
    <n v="4184.381796875"/>
    <n v="6113.1"/>
    <n v="201.5"/>
    <n v="8270"/>
    <n v="6791"/>
    <n v="5099.125"/>
    <n v="6901.8440625000003"/>
    <n v="1826.5"/>
    <n v="7033.1799999999994"/>
    <n v="8581.3499999999985"/>
    <n v="2756.35"/>
    <n v="4330"/>
    <n v="44.625"/>
    <n v="1506"/>
    <n v="174.25"/>
    <n v="1048.5"/>
    <n v="445"/>
    <n v="4306"/>
    <m/>
    <m/>
    <n v="88125.205859374997"/>
    <n v="25.4"/>
    <n v="0"/>
    <x v="2"/>
  </r>
  <r>
    <x v="1216"/>
    <n v="13320.42"/>
    <n v="10377.299999999999"/>
    <n v="5896.4645312499997"/>
    <n v="9282.7900000000009"/>
    <n v="8637.25"/>
    <n v="12322"/>
    <n v="12313.75"/>
    <n v="7681.5625"/>
    <n v="7897.9918749999997"/>
    <n v="2370"/>
    <n v="10320.540000000001"/>
    <n v="9352.2900000000009"/>
    <n v="4836.43"/>
    <n v="7624.5"/>
    <n v="261.8125"/>
    <n v="2507"/>
    <n v="709.875"/>
    <n v="1090.5"/>
    <n v="1130"/>
    <n v="4629"/>
    <m/>
    <m/>
    <n v="132561.47640625"/>
    <n v="25.2"/>
    <n v="26"/>
    <x v="1"/>
  </r>
  <r>
    <x v="1217"/>
    <n v="13004.3"/>
    <n v="9816.31"/>
    <n v="5996.016640625"/>
    <n v="9112.1299999999992"/>
    <n v="7943.75"/>
    <n v="12070"/>
    <n v="11868"/>
    <n v="9506.5"/>
    <n v="8041.8068750000002"/>
    <n v="2382"/>
    <n v="9920.69"/>
    <n v="9546.0399999999991"/>
    <n v="4934.3900000000003"/>
    <n v="8041.5"/>
    <n v="276.9375"/>
    <n v="2476"/>
    <n v="723.125"/>
    <n v="1047.5"/>
    <n v="1480"/>
    <n v="4551.5"/>
    <m/>
    <m/>
    <n v="132738.49601562502"/>
    <n v="24.1"/>
    <n v="26"/>
    <x v="1"/>
  </r>
  <r>
    <x v="1218"/>
    <n v="12848.400000000001"/>
    <n v="9731.66"/>
    <n v="5932.5187500000002"/>
    <n v="9014.44"/>
    <n v="7844"/>
    <n v="11629"/>
    <n v="10994.5"/>
    <n v="9948.1875"/>
    <n v="7542.6393749999997"/>
    <n v="2317.5"/>
    <n v="9704.9599999999991"/>
    <n v="9150.5300000000007"/>
    <n v="4918.63"/>
    <n v="7996"/>
    <n v="261.8125"/>
    <n v="2500"/>
    <n v="712.625"/>
    <n v="1038"/>
    <n v="1475"/>
    <n v="4289.25"/>
    <m/>
    <m/>
    <n v="129849.65312500001"/>
    <n v="24.1"/>
    <n v="31"/>
    <x v="1"/>
  </r>
  <r>
    <x v="1219"/>
    <n v="13258.6"/>
    <n v="9054.31"/>
    <n v="5232.5495312499997"/>
    <n v="8681.41"/>
    <n v="8168.75"/>
    <n v="8898"/>
    <n v="9081.25"/>
    <n v="10705.25"/>
    <n v="7613.1306249999998"/>
    <n v="2229.5"/>
    <n v="9353.0400000000009"/>
    <n v="9082.3700000000008"/>
    <n v="4526.1499999999996"/>
    <n v="6936.5"/>
    <n v="184.9375"/>
    <n v="2135"/>
    <n v="405"/>
    <n v="1063"/>
    <n v="1139.5"/>
    <n v="4486.75"/>
    <m/>
    <m/>
    <n v="122234.99765625001"/>
    <n v="25.2"/>
    <n v="8"/>
    <x v="1"/>
  </r>
  <r>
    <x v="1220"/>
    <n v="9827.49"/>
    <n v="8029.34"/>
    <n v="3983.7381249999999"/>
    <n v="6557.65"/>
    <n v="7497.25"/>
    <n v="8610"/>
    <n v="6546"/>
    <n v="5488"/>
    <n v="7124.8693750000002"/>
    <n v="1955"/>
    <n v="6945.41"/>
    <n v="8733.98"/>
    <n v="3294.02"/>
    <n v="4260.5"/>
    <n v="44.3125"/>
    <n v="1746"/>
    <n v="174.625"/>
    <n v="1054.5"/>
    <n v="457.5"/>
    <n v="4202.5"/>
    <m/>
    <m/>
    <n v="96532.685000000012"/>
    <n v="25.1"/>
    <n v="0"/>
    <x v="2"/>
  </r>
  <r>
    <x v="1221"/>
    <n v="13748.45"/>
    <n v="8955.2199999999993"/>
    <n v="5196.6145312500003"/>
    <n v="8673.61"/>
    <n v="8019"/>
    <n v="10314.5"/>
    <n v="10540"/>
    <n v="9058.875"/>
    <n v="7781.6175000000003"/>
    <n v="2309.5"/>
    <n v="9357.7800000000007"/>
    <n v="9090.2999999999993"/>
    <n v="4507.71"/>
    <n v="6668"/>
    <n v="190.625"/>
    <n v="2568"/>
    <n v="434.125"/>
    <n v="1045"/>
    <n v="787.5"/>
    <n v="4184.5"/>
    <m/>
    <m/>
    <n v="123430.92703125"/>
    <n v="24.9"/>
    <n v="11"/>
    <x v="1"/>
  </r>
  <r>
    <x v="1222"/>
    <n v="10646.32"/>
    <n v="8265.1"/>
    <n v="4395.3703125000002"/>
    <n v="7002.28"/>
    <n v="7464.75"/>
    <n v="8348.5"/>
    <n v="7520"/>
    <n v="6179.25"/>
    <n v="7134.7093750000004"/>
    <n v="2145"/>
    <n v="7807.34"/>
    <n v="8773.18"/>
    <n v="3900.61"/>
    <n v="4787.5"/>
    <n v="44.5625"/>
    <n v="1907"/>
    <n v="171.25"/>
    <n v="1062"/>
    <n v="456"/>
    <n v="4228.75"/>
    <m/>
    <m/>
    <n v="102239.47218750001"/>
    <n v="25.5"/>
    <n v="0"/>
    <x v="2"/>
  </r>
  <r>
    <x v="1223"/>
    <n v="14047"/>
    <n v="9182.58"/>
    <n v="5589.2489062499999"/>
    <n v="9332.5"/>
    <n v="7342.75"/>
    <n v="11269.5"/>
    <n v="11837.25"/>
    <n v="7452.4375"/>
    <n v="7896.1625000000004"/>
    <n v="2348"/>
    <n v="9988.31"/>
    <n v="9389.36"/>
    <n v="4543.3500000000004"/>
    <n v="7293"/>
    <n v="215.5"/>
    <n v="2722"/>
    <n v="555.5"/>
    <n v="1121"/>
    <n v="1023"/>
    <n v="4323"/>
    <m/>
    <m/>
    <n v="127471.44890624999"/>
    <n v="25.8"/>
    <n v="18"/>
    <x v="1"/>
  </r>
  <r>
    <x v="1224"/>
    <n v="13743.11"/>
    <n v="8612.23"/>
    <n v="5675.2629687500003"/>
    <n v="9146.92"/>
    <n v="7230.75"/>
    <n v="11094.5"/>
    <n v="13358.75"/>
    <n v="7075.1875"/>
    <n v="7172.9556250000005"/>
    <n v="2255"/>
    <n v="9806.9"/>
    <n v="9088.5499999999993"/>
    <n v="4660.45"/>
    <n v="7508"/>
    <n v="207.5625"/>
    <n v="2422"/>
    <n v="535.75"/>
    <n v="1115"/>
    <n v="1381.5"/>
    <n v="4172.75"/>
    <m/>
    <m/>
    <n v="126263.12859374999"/>
    <n v="25.9"/>
    <n v="22"/>
    <x v="1"/>
  </r>
  <r>
    <x v="1225"/>
    <n v="13770.43"/>
    <n v="8617.34"/>
    <n v="5682.1934375000001"/>
    <n v="9034.7099999999991"/>
    <n v="7030.75"/>
    <n v="11418.5"/>
    <n v="15935.5"/>
    <n v="6075.875"/>
    <n v="7260.5143749999997"/>
    <n v="2195.5"/>
    <n v="9280.34"/>
    <n v="8866.27"/>
    <n v="4616.95"/>
    <n v="7510.5"/>
    <n v="206.25"/>
    <n v="2243"/>
    <n v="494.75"/>
    <n v="1127.5"/>
    <n v="1443.5"/>
    <n v="3880.75"/>
    <m/>
    <m/>
    <n v="126691.12281249999"/>
    <n v="25.7"/>
    <n v="22"/>
    <x v="1"/>
  </r>
  <r>
    <x v="1226"/>
    <n v="13325.2"/>
    <n v="8853.23"/>
    <n v="5328.6909374999996"/>
    <n v="8518.3799999999992"/>
    <n v="5473.75"/>
    <n v="10272"/>
    <n v="11017.25"/>
    <n v="8312.75"/>
    <n v="6876.2018749999997"/>
    <n v="2126"/>
    <n v="9308.5500000000011"/>
    <n v="8552.2199999999993"/>
    <n v="4314.1400000000003"/>
    <n v="7084.5"/>
    <n v="204.5"/>
    <n v="1849"/>
    <n v="525.625"/>
    <n v="936.5"/>
    <n v="1033"/>
    <n v="3877.5"/>
    <m/>
    <m/>
    <n v="117788.9878125"/>
    <n v="20.6"/>
    <n v="15"/>
    <x v="1"/>
  </r>
  <r>
    <x v="1227"/>
    <n v="9502.1299999999992"/>
    <n v="7789.4"/>
    <n v="4019.6475"/>
    <n v="6053.99"/>
    <n v="4597.5"/>
    <n v="7808"/>
    <n v="7263.5"/>
    <n v="5626.5"/>
    <n v="5922.2749999999996"/>
    <n v="1819"/>
    <n v="8316.23"/>
    <n v="8202.14"/>
    <n v="2743.16"/>
    <n v="4504"/>
    <n v="44.4375"/>
    <n v="1299"/>
    <n v="173.5"/>
    <n v="917"/>
    <n v="444.5"/>
    <n v="3782.5"/>
    <m/>
    <m/>
    <n v="90828.41"/>
    <n v="19.899999999999999"/>
    <n v="0"/>
    <x v="2"/>
  </r>
  <r>
    <x v="1228"/>
    <n v="13220.15"/>
    <n v="8681.4500000000007"/>
    <n v="5240.8846874999999"/>
    <n v="8397.5400000000009"/>
    <n v="5617.75"/>
    <n v="10536.5"/>
    <n v="9685.25"/>
    <n v="8025.125"/>
    <n v="6670.9493750000001"/>
    <n v="2136.5"/>
    <n v="9684.17"/>
    <n v="8480.1999999999989"/>
    <n v="4102.79"/>
    <n v="6927.5"/>
    <n v="205.375"/>
    <n v="1997"/>
    <n v="485.25"/>
    <n v="923.5"/>
    <n v="899.5"/>
    <n v="3956"/>
    <m/>
    <m/>
    <n v="115873.3840625"/>
    <n v="21"/>
    <n v="11"/>
    <x v="1"/>
  </r>
  <r>
    <x v="1229"/>
    <n v="9439.99"/>
    <n v="8104.69"/>
    <n v="4113.6881249999997"/>
    <n v="6006.01"/>
    <n v="4824.75"/>
    <n v="7778.5"/>
    <n v="6627.75"/>
    <n v="5338.125"/>
    <n v="5864.3312500000002"/>
    <n v="2013"/>
    <n v="7431.75"/>
    <n v="8017.83"/>
    <n v="2625.86"/>
    <n v="4267.5"/>
    <n v="48"/>
    <n v="1310"/>
    <n v="171.625"/>
    <n v="947"/>
    <n v="433"/>
    <n v="3894.75"/>
    <m/>
    <m/>
    <n v="89258.149375000008"/>
    <n v="21.1"/>
    <n v="0"/>
    <x v="2"/>
  </r>
  <r>
    <x v="1230"/>
    <n v="12316.04"/>
    <n v="10092.540000000001"/>
    <n v="5662.0749999999998"/>
    <n v="8908.81"/>
    <n v="5997.25"/>
    <n v="11501.5"/>
    <n v="11106.5"/>
    <n v="8585.75"/>
    <n v="6996.9"/>
    <n v="2413"/>
    <n v="9605.18"/>
    <n v="8668.1600000000017"/>
    <n v="4427.29"/>
    <n v="7352.5"/>
    <n v="213.125"/>
    <n v="2158"/>
    <n v="582.5"/>
    <n v="969.5"/>
    <n v="1088"/>
    <n v="4068.75"/>
    <m/>
    <m/>
    <n v="122713.37"/>
    <n v="22.6"/>
    <n v="22"/>
    <x v="1"/>
  </r>
  <r>
    <x v="1231"/>
    <n v="11946.07"/>
    <n v="9681.86"/>
    <n v="5683.0181249999996"/>
    <n v="8708.11"/>
    <n v="6115.5"/>
    <n v="12631.5"/>
    <n v="11224.5"/>
    <n v="8635"/>
    <n v="7027.9106250000004"/>
    <n v="2230.5"/>
    <n v="9359.41"/>
    <n v="8292.41"/>
    <n v="4393.75"/>
    <n v="7519.5"/>
    <n v="215.1875"/>
    <n v="2091"/>
    <n v="484.375"/>
    <n v="970"/>
    <n v="1336.5"/>
    <n v="4047.25"/>
    <m/>
    <m/>
    <n v="122593.35125000001"/>
    <n v="22.5"/>
    <n v="22"/>
    <x v="1"/>
  </r>
  <r>
    <x v="1232"/>
    <n v="11870.640000000001"/>
    <n v="9451.14"/>
    <n v="5738.5784375000003"/>
    <n v="8149.06"/>
    <n v="6161.25"/>
    <n v="12112.5"/>
    <n v="11404.5"/>
    <n v="8455.625"/>
    <n v="6598.9250000000002"/>
    <n v="2176.5"/>
    <n v="8695.26"/>
    <n v="8108.5599999999995"/>
    <n v="4392.26"/>
    <n v="7573.5"/>
    <n v="217"/>
    <n v="2011"/>
    <n v="514.75"/>
    <n v="970.5"/>
    <n v="1433.5"/>
    <n v="3652"/>
    <m/>
    <m/>
    <n v="119687.04843749999"/>
    <n v="21.9"/>
    <n v="26"/>
    <x v="1"/>
  </r>
  <r>
    <x v="1233"/>
    <n v="11849.480000000001"/>
    <n v="9919.64"/>
    <n v="5386.7671874999996"/>
    <n v="8022.42"/>
    <n v="6033.75"/>
    <n v="9985"/>
    <n v="11154.75"/>
    <n v="9377.875"/>
    <n v="6898.3125"/>
    <n v="2170.5"/>
    <n v="9127.7899999999991"/>
    <n v="8820.3000000000011"/>
    <n v="4455.76"/>
    <n v="7138.5"/>
    <n v="212.375"/>
    <n v="2175"/>
    <n v="473.875"/>
    <n v="975.5"/>
    <n v="1280.5"/>
    <n v="4087.25"/>
    <m/>
    <m/>
    <n v="119545.34468749999"/>
    <n v="21.9"/>
    <n v="15"/>
    <x v="1"/>
  </r>
  <r>
    <x v="1234"/>
    <n v="8798.7000000000007"/>
    <n v="8824.31"/>
    <n v="4060.0718750000001"/>
    <n v="5933.75"/>
    <n v="5424.75"/>
    <n v="7272.5"/>
    <n v="7186.5"/>
    <n v="5838.25"/>
    <n v="6421.7156249999998"/>
    <n v="1726"/>
    <n v="6758.52"/>
    <n v="8324.32"/>
    <n v="3694.72"/>
    <n v="4529.5"/>
    <n v="49.875"/>
    <n v="1526"/>
    <n v="169.125"/>
    <n v="993.5"/>
    <n v="436"/>
    <n v="4356.25"/>
    <m/>
    <m/>
    <n v="92324.357499999998"/>
    <n v="22.9"/>
    <n v="0"/>
    <x v="2"/>
  </r>
  <r>
    <x v="1235"/>
    <n v="8172.81"/>
    <n v="8210.73"/>
    <n v="4433.5412500000002"/>
    <n v="6027.69"/>
    <n v="4886.75"/>
    <n v="6881"/>
    <n v="6358.75"/>
    <n v="4297.5"/>
    <n v="6060.8781250000002"/>
    <n v="1700.5"/>
    <n v="5468.54"/>
    <n v="7531.0999999999995"/>
    <n v="2851.18"/>
    <n v="3927.5"/>
    <n v="43.3125"/>
    <n v="1467"/>
    <n v="161.5"/>
    <n v="1007"/>
    <n v="581.5"/>
    <n v="4122.75"/>
    <m/>
    <m/>
    <n v="84191.531875000001"/>
    <n v="23.4"/>
    <n v="0"/>
    <x v="2"/>
  </r>
  <r>
    <x v="1236"/>
    <n v="8446.42"/>
    <n v="8532.4699999999993"/>
    <n v="3980.6712499999999"/>
    <n v="5794.75"/>
    <n v="5139.75"/>
    <n v="7971.5"/>
    <n v="6213.25"/>
    <n v="4564.125"/>
    <n v="6099.9081249999999"/>
    <n v="1872"/>
    <n v="6608.95"/>
    <n v="7944.73"/>
    <n v="2970.42"/>
    <n v="4473"/>
    <n v="43.6875"/>
    <n v="1561"/>
    <n v="181.125"/>
    <n v="972.5"/>
    <n v="431.5"/>
    <n v="4005.5"/>
    <m/>
    <m/>
    <n v="87807.256874999992"/>
    <n v="22.4"/>
    <n v="0"/>
    <x v="2"/>
  </r>
  <r>
    <x v="1237"/>
    <n v="12686.18"/>
    <n v="10274.040000000001"/>
    <n v="5591.7281249999996"/>
    <n v="9006.31"/>
    <n v="5861.75"/>
    <n v="11850.5"/>
    <n v="11287"/>
    <n v="9015.375"/>
    <n v="7820.1412499999997"/>
    <n v="2308"/>
    <n v="9638.42"/>
    <n v="9203.06"/>
    <n v="4493.8"/>
    <n v="6252.5"/>
    <n v="230.375"/>
    <n v="2396"/>
    <n v="587.875"/>
    <n v="1036.5"/>
    <n v="1146"/>
    <n v="4287"/>
    <m/>
    <m/>
    <n v="124972.55437499998"/>
    <n v="22.9"/>
    <n v="26"/>
    <x v="1"/>
  </r>
  <r>
    <x v="1238"/>
    <n v="13126.81"/>
    <n v="9598.275390625"/>
    <n v="5901.9959374999999"/>
    <n v="8596.2000000000007"/>
    <n v="6256.75"/>
    <n v="11738"/>
    <n v="13291.5"/>
    <n v="7606"/>
    <n v="7708.2687500000002"/>
    <n v="2244.5"/>
    <n v="9301.3000000000011"/>
    <n v="8690.630000000001"/>
    <n v="4606.47"/>
    <n v="6120.5"/>
    <n v="223.375"/>
    <n v="2410"/>
    <n v="504.75"/>
    <n v="1052.5"/>
    <n v="1423"/>
    <n v="4404.5"/>
    <m/>
    <m/>
    <n v="124805.32507812501"/>
    <n v="23.8"/>
    <n v="22"/>
    <x v="1"/>
  </r>
  <r>
    <x v="1239"/>
    <n v="12615.07"/>
    <n v="9742.9146484374996"/>
    <n v="5714.6475"/>
    <n v="8659.06"/>
    <n v="6141.25"/>
    <n v="12604.5"/>
    <n v="12590.5"/>
    <n v="6981.75"/>
    <n v="7207.4762499999997"/>
    <n v="2227"/>
    <n v="8921.0000000000018"/>
    <n v="8688.16"/>
    <n v="4673.03"/>
    <n v="6318"/>
    <n v="224.75"/>
    <n v="2348"/>
    <n v="534"/>
    <n v="1062.5"/>
    <n v="1404"/>
    <n v="4390.5"/>
    <m/>
    <m/>
    <n v="123048.1083984375"/>
    <n v="23.7"/>
    <n v="26"/>
    <x v="1"/>
  </r>
  <r>
    <x v="1240"/>
    <n v="12445.67"/>
    <n v="9995.1525390624993"/>
    <n v="5391.0512500000004"/>
    <n v="8253.2900000000009"/>
    <n v="5180.5"/>
    <n v="10194"/>
    <n v="12185.5"/>
    <n v="8038.875"/>
    <n v="6711.6862499999997"/>
    <n v="2193"/>
    <n v="9182.94"/>
    <n v="8517"/>
    <n v="4348.54"/>
    <n v="6105"/>
    <n v="210.9375"/>
    <n v="1911"/>
    <n v="512.75"/>
    <n v="939"/>
    <n v="1217.5"/>
    <n v="3967.5"/>
    <m/>
    <m/>
    <n v="117500.89253906252"/>
    <n v="19.7"/>
    <n v="18"/>
    <x v="1"/>
  </r>
  <r>
    <x v="1241"/>
    <n v="8291.0500000000011"/>
    <n v="8382.6674218749995"/>
    <n v="3919.6743750000001"/>
    <n v="5332.46"/>
    <n v="4468.75"/>
    <n v="8046"/>
    <n v="6090"/>
    <n v="5045.75"/>
    <n v="5273.86625"/>
    <n v="1737"/>
    <n v="7939.78"/>
    <n v="7856.34"/>
    <n v="2385.19"/>
    <n v="4506"/>
    <n v="46.875"/>
    <n v="1162"/>
    <n v="173.25"/>
    <n v="850.5"/>
    <n v="428"/>
    <n v="3719.5"/>
    <m/>
    <m/>
    <n v="85654.653046874999"/>
    <n v="16.399999999999999"/>
    <n v="0"/>
    <x v="2"/>
  </r>
  <r>
    <x v="1242"/>
    <n v="11706.71"/>
    <n v="9721.7367187500004"/>
    <n v="5207.0931250000003"/>
    <n v="7744.67"/>
    <n v="5105"/>
    <n v="10348"/>
    <n v="9761.5"/>
    <n v="8208.125"/>
    <n v="6755.3675000000003"/>
    <n v="2222.5"/>
    <n v="8836.3299999999981"/>
    <n v="8238.9600000000009"/>
    <n v="3964.22"/>
    <n v="5962"/>
    <n v="198.6875"/>
    <n v="1756"/>
    <n v="416"/>
    <n v="901"/>
    <n v="907"/>
    <n v="3882.5"/>
    <m/>
    <m/>
    <n v="111843.39984375"/>
    <n v="19.100000000000001"/>
    <n v="15"/>
    <x v="1"/>
  </r>
  <r>
    <x v="1243"/>
    <n v="8938.8599999999988"/>
    <n v="8878.5026562500007"/>
    <n v="4151.1068750000004"/>
    <n v="6081.71"/>
    <n v="5863.25"/>
    <n v="8046.5"/>
    <n v="6232"/>
    <n v="4558.75"/>
    <n v="6104.5474999999997"/>
    <n v="1755"/>
    <n v="6913.0199999999995"/>
    <n v="7761.84"/>
    <n v="2688.09"/>
    <n v="4545.5"/>
    <n v="50.9375"/>
    <n v="1445"/>
    <n v="179.75"/>
    <n v="902.5"/>
    <n v="435.5"/>
    <n v="3960.75"/>
    <m/>
    <m/>
    <n v="89493.114531250001"/>
    <n v="20.2"/>
    <n v="0"/>
    <x v="2"/>
  </r>
  <r>
    <x v="1244"/>
    <n v="12167.08"/>
    <n v="10263.5665625"/>
    <n v="5638.5137500000001"/>
    <n v="8457.5499999999993"/>
    <n v="5573.5"/>
    <n v="11368.5"/>
    <n v="11364.5"/>
    <n v="8845.875"/>
    <n v="7445.0362500000001"/>
    <n v="2252.5"/>
    <n v="9210.91"/>
    <n v="8290.2400000000016"/>
    <n v="4454.7299999999996"/>
    <n v="6159.5"/>
    <n v="229.1875"/>
    <n v="2149"/>
    <n v="564.5"/>
    <n v="944"/>
    <n v="1056.5"/>
    <n v="4145"/>
    <m/>
    <m/>
    <n v="120580.18906250001"/>
    <n v="21.1"/>
    <n v="26"/>
    <x v="1"/>
  </r>
  <r>
    <x v="1245"/>
    <n v="12375.73"/>
    <n v="9829.7403125000001"/>
    <n v="5781.9037500000004"/>
    <n v="8249.43"/>
    <n v="6754"/>
    <n v="12068.5"/>
    <n v="13291"/>
    <n v="7832.875"/>
    <n v="7319.2037499999997"/>
    <n v="2269.5"/>
    <n v="8956.77"/>
    <n v="8510.44"/>
    <n v="4461.13"/>
    <n v="6524"/>
    <n v="222.875"/>
    <n v="2191"/>
    <n v="544.875"/>
    <n v="956"/>
    <n v="1436"/>
    <n v="4069"/>
    <m/>
    <m/>
    <n v="123643.9728125"/>
    <n v="21.4"/>
    <n v="26"/>
    <x v="1"/>
  </r>
  <r>
    <x v="1246"/>
    <n v="12534.98"/>
    <n v="9647.7593749999996"/>
    <n v="5771.0487499999999"/>
    <n v="8231.99"/>
    <n v="5636.5"/>
    <n v="12244.5"/>
    <n v="15060.5"/>
    <n v="5118.875"/>
    <n v="6854.1387500000001"/>
    <n v="2233"/>
    <n v="8774.2400000000016"/>
    <n v="8224.14"/>
    <n v="4640.63"/>
    <n v="5998.5"/>
    <n v="221.1875"/>
    <n v="2122"/>
    <n v="570.125"/>
    <n v="962"/>
    <n v="1397.5"/>
    <n v="3853.25"/>
    <m/>
    <m/>
    <n v="120096.86437499999"/>
    <n v="21.6"/>
    <n v="26"/>
    <x v="1"/>
  </r>
  <r>
    <x v="1247"/>
    <n v="12379.64"/>
    <n v="10042.513124999999"/>
    <n v="5454.5718749999996"/>
    <n v="8153.71"/>
    <n v="5701.5"/>
    <n v="11054.5"/>
    <n v="14466"/>
    <n v="4768"/>
    <n v="6911.2162499999995"/>
    <n v="2174"/>
    <n v="9140.6899999999987"/>
    <n v="8441.6"/>
    <n v="4650.3"/>
    <n v="6284"/>
    <n v="213.1875"/>
    <n v="2149"/>
    <n v="519.875"/>
    <n v="959"/>
    <n v="1238.5"/>
    <n v="3995"/>
    <m/>
    <m/>
    <n v="118696.80374999999"/>
    <n v="21.7"/>
    <n v="15"/>
    <x v="1"/>
  </r>
  <r>
    <x v="1248"/>
    <n v="8323.66"/>
    <n v="8672.1181250000009"/>
    <n v="4046.4031249999998"/>
    <n v="5733.76"/>
    <n v="5092"/>
    <n v="7188"/>
    <n v="7655.5"/>
    <n v="5803.875"/>
    <n v="6110.1125000000002"/>
    <n v="1800.5"/>
    <n v="6629.96"/>
    <n v="8027.1900000000005"/>
    <n v="2952.38"/>
    <n v="4335.5"/>
    <n v="44.4375"/>
    <n v="1351"/>
    <n v="173.125"/>
    <n v="932"/>
    <n v="432.5"/>
    <n v="4086.5"/>
    <m/>
    <m/>
    <n v="89390.521249999991"/>
    <n v="21.6"/>
    <n v="0"/>
    <x v="2"/>
  </r>
  <r>
    <x v="1249"/>
    <n v="11605.68"/>
    <n v="9957.1365624999999"/>
    <n v="5298.2131250000002"/>
    <n v="7715.4"/>
    <n v="5131.5"/>
    <n v="10257"/>
    <n v="10022.5"/>
    <n v="8107"/>
    <n v="6384.5412500000002"/>
    <n v="2121.5"/>
    <n v="8831.31"/>
    <n v="8094.86"/>
    <n v="3996.56"/>
    <n v="5916"/>
    <n v="197.5"/>
    <n v="1823"/>
    <n v="482.375"/>
    <n v="889"/>
    <n v="908.5"/>
    <n v="3842.25"/>
    <m/>
    <m/>
    <n v="111581.82593749999"/>
    <n v="18"/>
    <n v="15"/>
    <x v="1"/>
  </r>
  <r>
    <x v="1250"/>
    <n v="8336.2199999999993"/>
    <n v="8435.4496875000004"/>
    <n v="3977.7006249999999"/>
    <n v="5048.25"/>
    <n v="4842.5"/>
    <n v="8048.5"/>
    <n v="6651.5"/>
    <n v="4970.75"/>
    <n v="5545.4650000000001"/>
    <n v="1857"/>
    <n v="6935.19"/>
    <n v="7601.57"/>
    <n v="2978.68"/>
    <n v="4549"/>
    <n v="46.6875"/>
    <n v="1502"/>
    <n v="173.875"/>
    <n v="873.5"/>
    <n v="431"/>
    <n v="3739.25"/>
    <m/>
    <m/>
    <n v="86544.087812500002"/>
    <n v="17.600000000000001"/>
    <n v="0"/>
    <x v="2"/>
  </r>
  <r>
    <x v="1251"/>
    <n v="12120.640000000001"/>
    <n v="10025.8928125"/>
    <n v="5566.2293749999999"/>
    <n v="8067.62"/>
    <n v="5268.5"/>
    <n v="11304"/>
    <n v="11495.5"/>
    <n v="8300.5"/>
    <n v="7340.54"/>
    <n v="2356"/>
    <n v="8890.32"/>
    <n v="8036.4900000000007"/>
    <n v="4102.12"/>
    <n v="5946.5"/>
    <n v="221"/>
    <n v="1824"/>
    <n v="489.625"/>
    <n v="911.5"/>
    <n v="1074"/>
    <n v="4135.75"/>
    <m/>
    <m/>
    <n v="117476.72718749999"/>
    <n v="18.5"/>
    <n v="31"/>
    <x v="1"/>
  </r>
  <r>
    <x v="1252"/>
    <n v="12142.38"/>
    <n v="9586.4815624999992"/>
    <n v="5724.9231250000003"/>
    <n v="8084.98"/>
    <n v="5429.5"/>
    <n v="12037"/>
    <n v="13393.5"/>
    <n v="8428.375"/>
    <n v="7189.0737499999996"/>
    <n v="2397"/>
    <n v="8613.42"/>
    <n v="8194.6"/>
    <n v="4334.99"/>
    <n v="6454.5"/>
    <n v="223.8125"/>
    <n v="2015"/>
    <n v="506"/>
    <n v="906.5"/>
    <n v="1444"/>
    <n v="4041.75"/>
    <m/>
    <m/>
    <n v="121147.7859375"/>
    <n v="18.399999999999999"/>
    <n v="31"/>
    <x v="1"/>
  </r>
  <r>
    <x v="1253"/>
    <n v="13228.51"/>
    <n v="8659.1637499999997"/>
    <n v="5790.1625000000004"/>
    <n v="8124.72"/>
    <n v="6393.75"/>
    <n v="11207"/>
    <n v="14174.5"/>
    <n v="8521.75"/>
    <n v="6809.8637500000004"/>
    <n v="2354"/>
    <n v="8590.35"/>
    <n v="8178.05"/>
    <n v="4635.42"/>
    <n v="6078"/>
    <n v="230"/>
    <n v="1975"/>
    <n v="610.75"/>
    <n v="923.5"/>
    <n v="1425.5"/>
    <n v="3905.75"/>
    <m/>
    <m/>
    <n v="121815.74"/>
    <n v="19.8"/>
    <n v="31"/>
    <x v="1"/>
  </r>
  <r>
    <x v="1254"/>
    <n v="13209.49"/>
    <n v="8731.7887499999997"/>
    <n v="5356.3362500000003"/>
    <n v="7850.1"/>
    <n v="5326"/>
    <n v="10392.5"/>
    <n v="12871"/>
    <n v="8487.375"/>
    <n v="6713.3099999999995"/>
    <n v="2296"/>
    <n v="8701.39"/>
    <n v="8444.8700000000008"/>
    <n v="4479.26"/>
    <n v="6123"/>
    <n v="209.5"/>
    <n v="1907"/>
    <n v="499.75"/>
    <n v="899.5"/>
    <n v="1210.5"/>
    <n v="3965.5"/>
    <m/>
    <m/>
    <n v="117674.17000000003"/>
    <n v="19.2"/>
    <n v="15"/>
    <x v="1"/>
  </r>
  <r>
    <x v="1255"/>
    <n v="9244.6999999999989"/>
    <n v="7813.4318750000002"/>
    <n v="4030.2987499999999"/>
    <n v="5038.05"/>
    <n v="5070"/>
    <n v="7007.5"/>
    <n v="7645.5"/>
    <n v="5687.75"/>
    <n v="5830.7962500000003"/>
    <n v="1914"/>
    <n v="5791.08"/>
    <n v="7698.8200000000006"/>
    <n v="3674"/>
    <n v="4776.5"/>
    <n v="44.375"/>
    <n v="1279"/>
    <n v="171"/>
    <n v="900.5"/>
    <n v="469.5"/>
    <n v="3799.25"/>
    <m/>
    <m/>
    <n v="87886.05187499999"/>
    <n v="20"/>
    <n v="0"/>
    <x v="2"/>
  </r>
  <r>
    <x v="1256"/>
    <n v="13180.220000000001"/>
    <n v="8647.0424999999996"/>
    <n v="5277.4106250000004"/>
    <n v="7761.19"/>
    <n v="6299"/>
    <n v="10545.5"/>
    <n v="12028"/>
    <n v="8635.25"/>
    <n v="7394.7437499999996"/>
    <n v="2265"/>
    <n v="8365.83"/>
    <n v="8252.69"/>
    <n v="4283.88"/>
    <n v="5865"/>
    <n v="211.875"/>
    <n v="1983"/>
    <n v="538.25"/>
    <n v="938.5"/>
    <n v="935.5"/>
    <n v="3952.5"/>
    <m/>
    <m/>
    <n v="117360.38187500001"/>
    <n v="20.6"/>
    <n v="18"/>
    <x v="1"/>
  </r>
  <r>
    <x v="1257"/>
    <n v="9336.16"/>
    <n v="7524.975625"/>
    <n v="4098.8149999999996"/>
    <n v="4935"/>
    <n v="4584.25"/>
    <n v="7316"/>
    <n v="7244.5"/>
    <n v="5054.625"/>
    <n v="5750.9250000000002"/>
    <n v="1835.5"/>
    <n v="5606.5199999999995"/>
    <n v="7722.82"/>
    <n v="2637.63"/>
    <n v="4824.5"/>
    <n v="44.0625"/>
    <n v="1256"/>
    <n v="172.375"/>
    <n v="919.5"/>
    <n v="454.5"/>
    <n v="3786.5"/>
    <m/>
    <m/>
    <n v="85105.158125000016"/>
    <n v="20.5"/>
    <n v="0"/>
    <x v="2"/>
  </r>
  <r>
    <x v="1258"/>
    <n v="13850.9"/>
    <n v="8798.5550000000003"/>
    <n v="5634.6549999999997"/>
    <n v="8301"/>
    <n v="5645.25"/>
    <n v="10465"/>
    <n v="11484.5"/>
    <n v="9187.25"/>
    <n v="7622.2775000000001"/>
    <n v="2279"/>
    <n v="9262.89"/>
    <n v="8378.92"/>
    <n v="4280.8"/>
    <n v="6246.5"/>
    <n v="234.375"/>
    <n v="2241"/>
    <n v="524.875"/>
    <n v="960.5"/>
    <n v="1037.5"/>
    <n v="4200"/>
    <m/>
    <m/>
    <n v="120635.7475"/>
    <n v="21.1"/>
    <n v="26"/>
    <x v="1"/>
  </r>
  <r>
    <x v="1259"/>
    <n v="13755.259999999998"/>
    <n v="8393.7556249999998"/>
    <n v="5738.7475000000004"/>
    <n v="8380.67"/>
    <n v="5738.75"/>
    <n v="11374"/>
    <n v="13124.5"/>
    <n v="9456.125"/>
    <n v="7443.3712500000001"/>
    <n v="2323"/>
    <n v="9260.6"/>
    <n v="8614.0600000000013"/>
    <n v="4525.42"/>
    <n v="6609.5"/>
    <n v="236.5"/>
    <n v="2270"/>
    <n v="569.625"/>
    <n v="976"/>
    <n v="1709.5"/>
    <n v="3907.75"/>
    <m/>
    <m/>
    <n v="124407.13437499999"/>
    <n v="21.7"/>
    <n v="31"/>
    <x v="1"/>
  </r>
  <r>
    <x v="1260"/>
    <n v="14002.810000000001"/>
    <n v="8533.3125"/>
    <n v="5736.1662500000002"/>
    <n v="8498.07"/>
    <n v="6809.75"/>
    <n v="11834.5"/>
    <n v="13395"/>
    <n v="8123.625"/>
    <n v="7080.54"/>
    <n v="2339"/>
    <n v="8393.9499999999989"/>
    <n v="8396.09"/>
    <n v="4498.45"/>
    <n v="6502.5"/>
    <n v="229"/>
    <n v="2144"/>
    <n v="586.375"/>
    <n v="960.5"/>
    <n v="1656"/>
    <n v="4083"/>
    <m/>
    <m/>
    <n v="123802.63875"/>
    <n v="21.5"/>
    <n v="31"/>
    <x v="1"/>
  </r>
  <r>
    <x v="1261"/>
    <n v="13335.73"/>
    <n v="8738.5631250000006"/>
    <n v="5565.0518750000001"/>
    <n v="7895.21"/>
    <n v="5287.75"/>
    <n v="11592.5"/>
    <n v="14639.5"/>
    <n v="5571.75"/>
    <n v="7316.5137500000001"/>
    <n v="2263"/>
    <n v="8367.619999999999"/>
    <n v="8449.7100000000009"/>
    <n v="4323.95"/>
    <n v="6331.5"/>
    <n v="214.625"/>
    <n v="1946"/>
    <n v="566.625"/>
    <n v="913"/>
    <n v="1621.5"/>
    <n v="3721.25"/>
    <m/>
    <m/>
    <n v="118661.34875"/>
    <n v="19.399999999999999"/>
    <n v="22"/>
    <x v="1"/>
  </r>
  <r>
    <x v="1262"/>
    <n v="9132.34"/>
    <n v="7569.1912499999999"/>
    <n v="3902.605"/>
    <n v="5050.57"/>
    <n v="4709.5"/>
    <n v="8203"/>
    <n v="10080"/>
    <n v="2585.125"/>
    <n v="5797.0812500000002"/>
    <n v="1914.5"/>
    <n v="6284.0300000000007"/>
    <n v="7864.91"/>
    <n v="3141.66"/>
    <n v="4920"/>
    <n v="46.375"/>
    <n v="1327"/>
    <n v="169.625"/>
    <n v="919.5"/>
    <n v="1188"/>
    <n v="3604.75"/>
    <m/>
    <m/>
    <n v="88409.762499999997"/>
    <n v="20.8"/>
    <n v="0"/>
    <x v="2"/>
  </r>
  <r>
    <x v="1263"/>
    <n v="13130.08"/>
    <n v="8840.9225000000006"/>
    <n v="5346.9168749999999"/>
    <n v="7970.88"/>
    <n v="5713.5"/>
    <n v="11296.5"/>
    <n v="14714.5"/>
    <n v="4595.125"/>
    <n v="7533.05375"/>
    <n v="2247"/>
    <n v="8747.5300000000007"/>
    <n v="8949.2100000000009"/>
    <n v="4431.87"/>
    <n v="6336"/>
    <n v="222.6875"/>
    <n v="2043"/>
    <n v="527.5"/>
    <n v="972.5"/>
    <n v="1624"/>
    <n v="3855.75"/>
    <m/>
    <m/>
    <n v="119098.52562500001"/>
    <n v="21.8"/>
    <n v="22"/>
    <x v="1"/>
  </r>
  <r>
    <x v="1264"/>
    <n v="13458.61"/>
    <n v="8934.7962499999994"/>
    <n v="5361.8606250000003"/>
    <n v="8192.44"/>
    <n v="6014.75"/>
    <n v="11527"/>
    <n v="15187.5"/>
    <n v="5205.5"/>
    <n v="7837.09"/>
    <n v="2336"/>
    <n v="9100.74"/>
    <n v="8953.2000000000007"/>
    <n v="4582.0200000000004"/>
    <n v="7252.5"/>
    <n v="209.875"/>
    <n v="2409"/>
    <n v="463.75"/>
    <n v="1014"/>
    <n v="1543"/>
    <n v="4203.75"/>
    <m/>
    <m/>
    <n v="123787.38187500001"/>
    <n v="23.2"/>
    <n v="18"/>
    <x v="1"/>
  </r>
  <r>
    <x v="1265"/>
    <n v="14335.189999999999"/>
    <n v="9022.3306250000005"/>
    <n v="5834.0574999999999"/>
    <n v="8351.9500000000007"/>
    <n v="5732"/>
    <n v="11885"/>
    <n v="14870"/>
    <n v="5217.5"/>
    <n v="7873.8162499999999"/>
    <n v="2295"/>
    <n v="9096.98"/>
    <n v="9132.15"/>
    <n v="4625.55"/>
    <n v="7242.5"/>
    <n v="254.625"/>
    <n v="2210"/>
    <n v="670.875"/>
    <n v="977"/>
    <n v="1639"/>
    <n v="3968.5"/>
    <m/>
    <m/>
    <n v="125234.02437499999"/>
    <n v="21.8"/>
    <n v="31"/>
    <x v="1"/>
  </r>
  <r>
    <x v="1266"/>
    <n v="13749.17"/>
    <n v="8305.7387500000004"/>
    <n v="5754.8262500000001"/>
    <n v="8304.19"/>
    <n v="5098"/>
    <n v="11953.5"/>
    <n v="12101"/>
    <n v="8634.25"/>
    <n v="7076.165"/>
    <n v="2329"/>
    <n v="8496.8799999999992"/>
    <n v="8460.1999999999989"/>
    <n v="4378.0200000000004"/>
    <n v="6780"/>
    <n v="240.25"/>
    <n v="1960"/>
    <n v="607.5"/>
    <n v="897"/>
    <n v="1632.5"/>
    <n v="3789.75"/>
    <m/>
    <m/>
    <n v="120547.94"/>
    <n v="19.100000000000001"/>
    <n v="31"/>
    <x v="1"/>
  </r>
  <r>
    <x v="1267"/>
    <n v="13648.66"/>
    <n v="8201.7749999999996"/>
    <n v="5787.0237500000003"/>
    <n v="8233.01"/>
    <n v="5027.25"/>
    <n v="11905.5"/>
    <n v="12327"/>
    <n v="9352"/>
    <n v="6705.3024999999998"/>
    <n v="2332.5"/>
    <n v="8530.3700000000008"/>
    <n v="8313.93"/>
    <n v="4445.09"/>
    <n v="6862"/>
    <n v="250.375"/>
    <n v="2071"/>
    <n v="643"/>
    <n v="907"/>
    <n v="1577"/>
    <n v="3608.25"/>
    <m/>
    <m/>
    <n v="120728.03625"/>
    <n v="18.899999999999999"/>
    <n v="36"/>
    <x v="1"/>
  </r>
  <r>
    <x v="1268"/>
    <n v="13971.35"/>
    <n v="8844.6593749999993"/>
    <n v="5776.2825000000003"/>
    <n v="8325.5400000000009"/>
    <n v="4937"/>
    <n v="11080.5"/>
    <n v="12501"/>
    <n v="8902"/>
    <n v="6911.9262500000004"/>
    <n v="2424"/>
    <n v="9276.4"/>
    <n v="9124.6899999999987"/>
    <n v="4345.5600000000004"/>
    <n v="7289.5"/>
    <n v="218.125"/>
    <n v="2032"/>
    <n v="581.125"/>
    <n v="895.5"/>
    <n v="1575.5"/>
    <n v="3850"/>
    <m/>
    <m/>
    <n v="122862.658125"/>
    <n v="17.399999999999999"/>
    <n v="36"/>
    <x v="1"/>
  </r>
  <r>
    <x v="1269"/>
    <n v="13803.33"/>
    <n v="8964.3387500000008"/>
    <n v="5646.0112499999996"/>
    <n v="8533.42"/>
    <n v="4935"/>
    <n v="10843"/>
    <n v="12113.5"/>
    <n v="9061.5"/>
    <n v="6714.48"/>
    <n v="2394.5"/>
    <n v="9260.93"/>
    <n v="8348.17"/>
    <n v="4402.09"/>
    <n v="6932.5"/>
    <n v="233.3125"/>
    <n v="2100"/>
    <n v="617.875"/>
    <n v="869"/>
    <n v="355"/>
    <n v="3804.5"/>
    <m/>
    <m/>
    <n v="119932.45749999999"/>
    <n v="16.899999999999999"/>
    <n v="26"/>
    <x v="1"/>
  </r>
  <r>
    <x v="1270"/>
    <n v="14130.26"/>
    <n v="8850.42"/>
    <n v="5818.3637500000004"/>
    <n v="8213.9699999999993"/>
    <n v="5307.75"/>
    <n v="11040.5"/>
    <n v="12855"/>
    <n v="8400.125"/>
    <n v="7092.92875"/>
    <n v="2283"/>
    <n v="9186.4499999999989"/>
    <n v="9049.59"/>
    <n v="4588.7700000000004"/>
    <n v="7573.5"/>
    <n v="254.875"/>
    <n v="2087"/>
    <n v="725.875"/>
    <n v="918"/>
    <n v="1605"/>
    <n v="3999.25"/>
    <m/>
    <m/>
    <n v="123980.6275"/>
    <n v="19.5"/>
    <n v="36"/>
    <x v="1"/>
  </r>
  <r>
    <x v="1271"/>
    <n v="14130.3"/>
    <n v="8979.4974999999995"/>
    <n v="5854.6912499999999"/>
    <n v="8308.61"/>
    <n v="5150.75"/>
    <n v="9414.5"/>
    <n v="15701.5"/>
    <n v="5677.5"/>
    <n v="7827.1549999999997"/>
    <n v="2328"/>
    <n v="9384.18"/>
    <n v="8996.6799999999985"/>
    <n v="4424.21"/>
    <n v="7811"/>
    <n v="245.8125"/>
    <n v="2057"/>
    <n v="604.5"/>
    <n v="937.5"/>
    <n v="1630"/>
    <n v="4097.75"/>
    <m/>
    <m/>
    <n v="123561.13625000001"/>
    <n v="20.399999999999999"/>
    <n v="31"/>
    <x v="1"/>
  </r>
  <r>
    <x v="1272"/>
    <n v="13872.45"/>
    <n v="8876.5400000000009"/>
    <n v="5699.2162500000004"/>
    <n v="8332.66"/>
    <n v="5158.25"/>
    <n v="9320.5"/>
    <n v="15682.5"/>
    <n v="5325.75"/>
    <n v="7446.8874999999998"/>
    <n v="2293"/>
    <n v="9297.32"/>
    <n v="8699.77"/>
    <n v="4454.99"/>
    <n v="7899.5"/>
    <n v="240.375"/>
    <n v="1943"/>
    <n v="606.5"/>
    <n v="939"/>
    <n v="1569"/>
    <n v="3958"/>
    <m/>
    <m/>
    <n v="121615.20875000001"/>
    <n v="20.100000000000001"/>
    <n v="22"/>
    <x v="1"/>
  </r>
  <r>
    <x v="1273"/>
    <n v="13793.49"/>
    <n v="8462.2024999999994"/>
    <n v="5822.11625"/>
    <n v="8249.07"/>
    <n v="5163.5"/>
    <n v="11785.5"/>
    <n v="14685"/>
    <n v="6564"/>
    <n v="7121.1687499999998"/>
    <n v="2354.5"/>
    <n v="8692.2599999999984"/>
    <n v="8723.59"/>
    <n v="4524.4799999999996"/>
    <n v="7929"/>
    <n v="236.3125"/>
    <n v="2050"/>
    <n v="716.125"/>
    <n v="925.5"/>
    <n v="1599.5"/>
    <n v="3811"/>
    <m/>
    <m/>
    <n v="123208.31500000002"/>
    <n v="19.899999999999999"/>
    <n v="31"/>
    <x v="1"/>
  </r>
  <r>
    <x v="1274"/>
    <n v="13441.14"/>
    <n v="8403.1124999999993"/>
    <n v="5711.7775000000001"/>
    <n v="8445.44"/>
    <n v="5046.75"/>
    <n v="12864"/>
    <n v="13408.5"/>
    <n v="8359.25"/>
    <n v="6781.2875000000004"/>
    <n v="2432"/>
    <n v="8803.58"/>
    <n v="8243.0600000000013"/>
    <n v="4538.75"/>
    <n v="7956"/>
    <n v="231.75"/>
    <n v="2100"/>
    <n v="545.75"/>
    <n v="891"/>
    <n v="1630"/>
    <n v="3755"/>
    <m/>
    <m/>
    <n v="123588.14749999999"/>
    <n v="16.399999999999999"/>
    <n v="26"/>
    <x v="1"/>
  </r>
  <r>
    <x v="1275"/>
    <n v="13375.31"/>
    <n v="8613.1550000000007"/>
    <n v="5704.8887500000001"/>
    <n v="7972.41"/>
    <n v="4963.75"/>
    <n v="12886"/>
    <n v="13210.5"/>
    <n v="9554.375"/>
    <n v="6466.8012500000004"/>
    <n v="2337.5"/>
    <n v="9129.369999999999"/>
    <n v="8524.5"/>
    <n v="4415.8"/>
    <n v="7596.5"/>
    <n v="227.875"/>
    <n v="1799"/>
    <n v="552"/>
    <n v="858.5"/>
    <n v="1572.5"/>
    <n v="3786.25"/>
    <m/>
    <m/>
    <n v="123546.985"/>
    <n v="12.8"/>
    <n v="22"/>
    <x v="1"/>
  </r>
  <r>
    <x v="1276"/>
    <n v="13706.67"/>
    <n v="8899.2487500000007"/>
    <n v="5773.7124999999996"/>
    <n v="8231.57"/>
    <n v="4833.75"/>
    <n v="11987"/>
    <n v="13186"/>
    <n v="9077.75"/>
    <n v="7297.1750000000002"/>
    <n v="2335"/>
    <n v="8842.6"/>
    <n v="8547.4399999999987"/>
    <n v="4453.28"/>
    <n v="7735"/>
    <n v="244.6875"/>
    <n v="1864"/>
    <n v="713.875"/>
    <n v="855.5"/>
    <n v="1621"/>
    <n v="3881"/>
    <m/>
    <m/>
    <n v="124086.25874999999"/>
    <n v="15.5"/>
    <n v="31"/>
    <x v="1"/>
  </r>
  <r>
    <x v="1277"/>
    <n v="13855.25"/>
    <n v="8898.9412499999999"/>
    <n v="5792.4724999999999"/>
    <n v="8081.38"/>
    <n v="5147"/>
    <n v="11032.5"/>
    <n v="12411.5"/>
    <n v="9487"/>
    <n v="7220.9224999999997"/>
    <n v="2312.5"/>
    <n v="8855.23"/>
    <n v="8789.66"/>
    <n v="4477.91"/>
    <n v="7735.5"/>
    <n v="237.8125"/>
    <n v="2029"/>
    <n v="696.625"/>
    <n v="881"/>
    <n v="1629"/>
    <n v="3905.75"/>
    <m/>
    <m/>
    <n v="123476.95375000002"/>
    <n v="18.5"/>
    <n v="31"/>
    <x v="1"/>
  </r>
  <r>
    <x v="1278"/>
    <n v="13914.63"/>
    <n v="8930.2537499999999"/>
    <n v="5775.0187500000002"/>
    <n v="8424.7900000000009"/>
    <n v="5059.25"/>
    <n v="11259.5"/>
    <n v="12463.5"/>
    <n v="8833.25"/>
    <n v="6990.8575000000001"/>
    <n v="2378.5"/>
    <n v="8912.73"/>
    <n v="8718.0499999999993"/>
    <n v="4404.1499999999996"/>
    <n v="7574"/>
    <n v="238.125"/>
    <n v="1950"/>
    <n v="663.75"/>
    <n v="887.5"/>
    <n v="1340"/>
    <n v="3931.5"/>
    <m/>
    <m/>
    <n v="122649.35500000003"/>
    <n v="18.7"/>
    <n v="31"/>
    <x v="1"/>
  </r>
  <r>
    <x v="1279"/>
    <n v="14058.16"/>
    <n v="8888.5637499999993"/>
    <n v="5773.65625"/>
    <n v="8117.43"/>
    <n v="5039"/>
    <n v="10946.5"/>
    <n v="12273"/>
    <n v="9389.875"/>
    <n v="7166.9125000000004"/>
    <n v="2393"/>
    <n v="8959.06"/>
    <n v="8641.08"/>
    <n v="4494.18"/>
    <n v="7732.5"/>
    <n v="253.625"/>
    <n v="1919"/>
    <n v="648.5"/>
    <n v="884"/>
    <n v="1437"/>
    <n v="3821.75"/>
    <m/>
    <m/>
    <n v="122836.79250000001"/>
    <n v="18.600000000000001"/>
    <n v="31"/>
    <x v="1"/>
  </r>
  <r>
    <x v="1280"/>
    <n v="13410.75"/>
    <n v="8383.0837499999998"/>
    <n v="5660.85"/>
    <n v="8317"/>
    <n v="4859.25"/>
    <n v="11017"/>
    <n v="12032"/>
    <n v="9232.5"/>
    <n v="5811.63"/>
    <n v="2345"/>
    <n v="8796.3499999999985"/>
    <n v="8239.69"/>
    <n v="4270.67"/>
    <n v="7439"/>
    <n v="230.625"/>
    <n v="1870"/>
    <n v="569.5"/>
    <n v="871"/>
    <n v="1324.5"/>
    <n v="3643.25"/>
    <m/>
    <m/>
    <n v="118323.64875000001"/>
    <n v="18.600000000000001"/>
    <n v="18"/>
    <x v="1"/>
  </r>
  <r>
    <x v="1281"/>
    <n v="13020.615234375"/>
    <n v="8440.9575000000004"/>
    <n v="5749.4187499999998"/>
    <n v="8240.2099999999991"/>
    <n v="5213.5"/>
    <n v="10818"/>
    <n v="12339"/>
    <n v="9512.75"/>
    <n v="6502.0749999999998"/>
    <n v="2345"/>
    <n v="8678.35"/>
    <n v="7928.88"/>
    <n v="4365.74"/>
    <n v="7467"/>
    <n v="238.3125"/>
    <n v="1955"/>
    <n v="614.75"/>
    <n v="892"/>
    <n v="1456"/>
    <n v="3709"/>
    <m/>
    <m/>
    <n v="119486.55898437501"/>
    <n v="19.3"/>
    <n v="26"/>
    <x v="1"/>
  </r>
  <r>
    <x v="1282"/>
    <n v="13709.216875"/>
    <n v="9039.8024999999998"/>
    <n v="5469.4637499999999"/>
    <n v="8436.11"/>
    <n v="5116"/>
    <n v="10702"/>
    <n v="11512.5"/>
    <n v="9016"/>
    <n v="6526.8950000000004"/>
    <n v="2376"/>
    <n v="6332.7999999999993"/>
    <n v="8590.8000000000011"/>
    <n v="4249.1099999999997"/>
    <n v="7325"/>
    <n v="219.5"/>
    <n v="1914"/>
    <n v="585.625"/>
    <n v="890"/>
    <n v="1307.5"/>
    <n v="3819.25"/>
    <m/>
    <m/>
    <n v="117137.57312500001"/>
    <n v="18.899999999999999"/>
    <n v="18"/>
    <x v="1"/>
  </r>
  <r>
    <x v="1283"/>
    <n v="9954.2005468750012"/>
    <n v="8187.7062500000002"/>
    <n v="4244.0275000000001"/>
    <n v="6622.14"/>
    <n v="4202"/>
    <n v="6753.5"/>
    <n v="6552.5"/>
    <n v="4957.625"/>
    <n v="5830.4125000000004"/>
    <n v="1688"/>
    <n v="5695.7499999999991"/>
    <n v="7694.64"/>
    <n v="2879.87"/>
    <n v="4967"/>
    <n v="44.75"/>
    <n v="1416"/>
    <n v="173"/>
    <n v="897.5"/>
    <n v="930.5"/>
    <n v="3636"/>
    <m/>
    <m/>
    <n v="87327.121796874999"/>
    <n v="19.600000000000001"/>
    <n v="0"/>
    <x v="2"/>
  </r>
  <r>
    <x v="1284"/>
    <n v="12821.354218749999"/>
    <n v="8844.1299999999992"/>
    <n v="5345.8687499999996"/>
    <n v="8176.52"/>
    <n v="5458"/>
    <n v="10072"/>
    <n v="11933.5"/>
    <n v="8894.5"/>
    <n v="6883.99"/>
    <n v="2395.5"/>
    <n v="6146.47"/>
    <n v="8322.619999999999"/>
    <n v="4238.71"/>
    <n v="6866.5"/>
    <n v="215.125"/>
    <n v="2125"/>
    <n v="563.875"/>
    <n v="932.5"/>
    <n v="1301.5"/>
    <n v="3831"/>
    <m/>
    <m/>
    <n v="115368.66296875"/>
    <n v="20.8"/>
    <n v="15"/>
    <x v="1"/>
  </r>
  <r>
    <x v="1285"/>
    <n v="8614.4340625000004"/>
    <n v="7277.5137500000001"/>
    <n v="4161.6287499999999"/>
    <n v="5371.16"/>
    <n v="4405.75"/>
    <n v="6550.5"/>
    <n v="5499"/>
    <n v="4431.125"/>
    <n v="5773.2475000000004"/>
    <n v="1584"/>
    <n v="5291.91"/>
    <n v="7439.2099999999991"/>
    <n v="2631.79"/>
    <n v="4568.5"/>
    <n v="71.375"/>
    <n v="1330"/>
    <n v="162"/>
    <n v="915.5"/>
    <n v="538"/>
    <n v="4087"/>
    <m/>
    <m/>
    <n v="80703.64406250001"/>
    <n v="20.7"/>
    <n v="0"/>
    <x v="2"/>
  </r>
  <r>
    <x v="1286"/>
    <n v="8056.9143749999994"/>
    <n v="7112.5787499999997"/>
    <n v="3842.1837500000001"/>
    <n v="5218.53"/>
    <n v="4367.5"/>
    <n v="5101.5"/>
    <n v="4366.5"/>
    <n v="5247.25"/>
    <n v="5338.8774999999996"/>
    <n v="1916.5"/>
    <n v="5157.97"/>
    <n v="7052.0300000000007"/>
    <n v="2265.09"/>
    <n v="4025.5"/>
    <n v="52.0625"/>
    <n v="1104"/>
    <n v="169.25"/>
    <n v="893.5"/>
    <n v="175.5"/>
    <n v="2078.5"/>
    <m/>
    <m/>
    <n v="73541.736874999988"/>
    <n v="19.5"/>
    <n v="0"/>
    <x v="2"/>
  </r>
  <r>
    <x v="1287"/>
    <n v="7339.2875000000004"/>
    <n v="6427.48"/>
    <n v="3712.0837499999998"/>
    <n v="4579.18"/>
    <n v="4147.75"/>
    <n v="4033.5"/>
    <n v="4933"/>
    <n v="7567.125"/>
    <n v="4825.91"/>
    <n v="1784.5"/>
    <n v="4091.5499999999997"/>
    <n v="7046.5300000000007"/>
    <n v="2180.12"/>
    <n v="3664.5"/>
    <n v="43.5625"/>
    <n v="1111"/>
    <n v="161.625"/>
    <n v="880"/>
    <n v="214.5"/>
    <n v="1786"/>
    <m/>
    <m/>
    <n v="70529.203750000001"/>
    <n v="18.899999999999999"/>
    <n v="0"/>
    <x v="2"/>
  </r>
  <r>
    <x v="1288"/>
    <n v="7203.0365624999995"/>
    <n v="6338.68"/>
    <n v="3743.8062500000001"/>
    <n v="4350.68"/>
    <n v="4104.5"/>
    <n v="3998.5"/>
    <n v="4779"/>
    <n v="7204.75"/>
    <n v="4514.3050000000003"/>
    <n v="1660.5"/>
    <n v="3996.5"/>
    <n v="6663.45"/>
    <n v="2209.2800000000002"/>
    <n v="3970"/>
    <n v="43.75"/>
    <n v="1043"/>
    <n v="169.125"/>
    <n v="879.5"/>
    <n v="176.5"/>
    <n v="1287.5"/>
    <m/>
    <m/>
    <n v="68336.36281250001"/>
    <n v="19"/>
    <n v="0"/>
    <x v="2"/>
  </r>
  <r>
    <x v="1289"/>
    <n v="7648.3724999999995"/>
    <n v="6903.3362500000003"/>
    <n v="3855.4625000000001"/>
    <n v="4469.68"/>
    <n v="4145"/>
    <n v="4004.5"/>
    <n v="5714.5"/>
    <n v="5498.25"/>
    <n v="5158.4925000000003"/>
    <n v="1813.5"/>
    <n v="4608.0000000000009"/>
    <n v="6708.95"/>
    <n v="2177.7800000000002"/>
    <n v="3656.5"/>
    <n v="43.6875"/>
    <n v="1109"/>
    <n v="165"/>
    <n v="880"/>
    <n v="179"/>
    <n v="1478.25"/>
    <m/>
    <m/>
    <n v="70217.26125000001"/>
    <n v="19.3"/>
    <n v="0"/>
    <x v="2"/>
  </r>
  <r>
    <x v="1290"/>
    <n v="7661.6331250000003"/>
    <n v="6893.79"/>
    <n v="3788.67875"/>
    <n v="4543.87"/>
    <n v="3789.25"/>
    <n v="4118.5"/>
    <n v="7172"/>
    <n v="2188.25"/>
    <n v="5055.3074999999999"/>
    <n v="1764"/>
    <n v="4851.5200000000004"/>
    <n v="6627.46"/>
    <n v="2550.7399999999998"/>
    <n v="3634"/>
    <n v="43.375"/>
    <n v="1079"/>
    <n v="160.375"/>
    <n v="860"/>
    <n v="149"/>
    <n v="1624.5"/>
    <m/>
    <m/>
    <n v="68555.249374999999"/>
    <n v="17"/>
    <n v="0"/>
    <x v="2"/>
  </r>
  <r>
    <x v="1291"/>
    <n v="7192.59"/>
    <n v="7269.7475000000004"/>
    <n v="3771.0050000000001"/>
    <n v="4468.76"/>
    <n v="3854.75"/>
    <n v="3230.5"/>
    <n v="8538"/>
    <n v="2994.125"/>
    <n v="5015.2349999999997"/>
    <n v="1869.5"/>
    <n v="4723.96"/>
    <n v="6738.2000000000007"/>
    <n v="3478.9119999999998"/>
    <n v="3651"/>
    <n v="43.625"/>
    <n v="1103"/>
    <n v="161.875"/>
    <n v="850"/>
    <n v="130"/>
    <n v="1323"/>
    <m/>
    <m/>
    <n v="70407.784499999994"/>
    <n v="17"/>
    <n v="0"/>
    <x v="2"/>
  </r>
  <r>
    <x v="1292"/>
    <n v="7137.8434375000006"/>
    <n v="7581.6975000000002"/>
    <n v="3813.5012499999998"/>
    <n v="4395.38"/>
    <n v="3739"/>
    <n v="3314.5"/>
    <n v="9122.5"/>
    <n v="3120.125"/>
    <n v="5084.6750000000002"/>
    <n v="1839"/>
    <n v="4941.09"/>
    <n v="6567.7800000000007"/>
    <n v="4125.84915"/>
    <n v="3523.5"/>
    <n v="44.25"/>
    <n v="1067"/>
    <n v="171.375"/>
    <n v="852.5"/>
    <n v="127"/>
    <n v="1355.25"/>
    <m/>
    <m/>
    <n v="71923.8163375"/>
    <n v="17.8"/>
    <n v="0"/>
    <x v="2"/>
  </r>
  <r>
    <x v="1293"/>
    <n v="7153.1374999999998"/>
    <n v="7603"/>
    <n v="3716.15"/>
    <n v="4584.05"/>
    <n v="3822.25"/>
    <n v="3333.5"/>
    <n v="10918.5"/>
    <n v="3611.125"/>
    <n v="5062.5275000000001"/>
    <n v="1873.5"/>
    <n v="4826.2199999999993"/>
    <n v="6248.4500000000007"/>
    <n v="2354.7078000000001"/>
    <n v="3863.5"/>
    <n v="45.1875"/>
    <n v="937"/>
    <n v="171.125"/>
    <n v="861"/>
    <n v="138.5"/>
    <n v="1334.75"/>
    <m/>
    <m/>
    <n v="72458.180300000007"/>
    <n v="17.600000000000001"/>
    <n v="0"/>
    <x v="2"/>
  </r>
  <r>
    <x v="1294"/>
    <n v="6807.2062500000002"/>
    <n v="7203.6925000000001"/>
    <n v="3749.8512500000002"/>
    <n v="4382.28"/>
    <n v="4183"/>
    <n v="3250"/>
    <n v="9636"/>
    <n v="2447.5"/>
    <n v="4734.915"/>
    <n v="2051.5"/>
    <n v="4182.5200000000004"/>
    <n v="6399.5300000000007"/>
    <n v="6207.1153999999997"/>
    <n v="4451"/>
    <n v="44.5625"/>
    <n v="1132.7506877786298"/>
    <n v="161.875"/>
    <n v="870.5"/>
    <n v="218.5"/>
    <n v="1374.75"/>
    <m/>
    <m/>
    <n v="73489.048587778627"/>
    <n v="19.2"/>
    <n v="0"/>
    <x v="2"/>
  </r>
  <r>
    <x v="1295"/>
    <n v="6610.3412500000004"/>
    <n v="7053.1975000000002"/>
    <n v="3732.1424999999999"/>
    <n v="4321.82"/>
    <n v="4305.5"/>
    <n v="3204.5"/>
    <n v="10692.5"/>
    <n v="1410.875"/>
    <n v="4168.625"/>
    <n v="1784"/>
    <n v="3845.56"/>
    <n v="5754.5700000000006"/>
    <n v="4373.4128000000001"/>
    <n v="4133"/>
    <n v="43.5625"/>
    <n v="1000"/>
    <n v="173.875"/>
    <n v="887.5"/>
    <n v="203.5"/>
    <n v="1209"/>
    <m/>
    <m/>
    <n v="68907.481550000011"/>
    <n v="19.899999999999999"/>
    <n v="0"/>
    <x v="2"/>
  </r>
  <r>
    <x v="1296"/>
    <n v="7178.9468749999996"/>
    <n v="7398.75875"/>
    <n v="3597.1312499999999"/>
    <n v="4310.2700000000004"/>
    <n v="4065"/>
    <n v="4028.5"/>
    <n v="9259.5"/>
    <n v="1402.625"/>
    <n v="4576.4825000000001"/>
    <n v="1960"/>
    <n v="4894.97"/>
    <n v="6301.3100000000013"/>
    <n v="2453.86"/>
    <n v="4273"/>
    <n v="43.625"/>
    <n v="995"/>
    <n v="168.75"/>
    <n v="862.5"/>
    <n v="133.5"/>
    <n v="1608.5"/>
    <m/>
    <m/>
    <n v="69512.229374999995"/>
    <n v="18.8"/>
    <n v="0"/>
    <x v="2"/>
  </r>
  <r>
    <x v="1297"/>
    <n v="7105.8328124999998"/>
    <n v="7294.8612499999999"/>
    <n v="3374.1312499999999"/>
    <n v="4350.33"/>
    <n v="3787.75"/>
    <n v="3508"/>
    <n v="7642"/>
    <n v="2406.75"/>
    <n v="4209.9274999999998"/>
    <n v="1852.5"/>
    <n v="4935.6000000000004"/>
    <n v="6181.38"/>
    <n v="2324.027"/>
    <n v="3277"/>
    <n v="44.1875"/>
    <n v="1011.547"/>
    <n v="162.875"/>
    <n v="842"/>
    <n v="215"/>
    <n v="1593.75"/>
    <m/>
    <m/>
    <n v="66119.449312500001"/>
    <n v="18.100000000000001"/>
    <n v="0"/>
    <x v="2"/>
  </r>
  <r>
    <x v="1298"/>
    <n v="7668.8606250000003"/>
    <n v="7542.3125"/>
    <n v="3613.3175000000001"/>
    <n v="4993.8"/>
    <n v="4289.5"/>
    <n v="4133.5"/>
    <n v="8136.5"/>
    <n v="3065.125"/>
    <n v="4702.6625000000004"/>
    <n v="1737.5"/>
    <n v="5022.9799999999996"/>
    <n v="6315.6799999999994"/>
    <n v="6783.5223999999998"/>
    <n v="3886.5"/>
    <n v="43.75"/>
    <n v="1046.23"/>
    <n v="171.375"/>
    <n v="850"/>
    <n v="219"/>
    <n v="1676.5"/>
    <m/>
    <m/>
    <n v="75898.615525000001"/>
    <n v="18.2"/>
    <n v="0"/>
    <x v="2"/>
  </r>
  <r>
    <x v="1299"/>
    <n v="7995.413125"/>
    <n v="7619.29"/>
    <n v="3692.76"/>
    <n v="5230.25"/>
    <n v="4032.25"/>
    <n v="4822.5"/>
    <n v="7692.5"/>
    <n v="3250.5"/>
    <n v="4777.2325000000001"/>
    <n v="1798.5"/>
    <n v="5445.93"/>
    <n v="6484.6"/>
    <n v="6114.1124999999993"/>
    <n v="4238.5"/>
    <n v="43.875"/>
    <n v="993.02"/>
    <n v="162.875"/>
    <n v="858.5"/>
    <n v="176"/>
    <n v="1628.25"/>
    <m/>
    <m/>
    <n v="77056.858124999999"/>
    <n v="18.5"/>
    <n v="0"/>
    <x v="2"/>
  </r>
  <r>
    <x v="1300"/>
    <n v="7471.993125"/>
    <n v="7483.8675000000003"/>
    <n v="3414.2950000000001"/>
    <n v="5122.58"/>
    <n v="4016"/>
    <n v="4443.5"/>
    <n v="8306.5"/>
    <n v="2822.875"/>
    <n v="4325.1225000000004"/>
    <n v="1757"/>
    <n v="4671.3899999999994"/>
    <n v="6401.74"/>
    <n v="4617.2963999999993"/>
    <n v="3912.5"/>
    <n v="43.8125"/>
    <n v="1197.02"/>
    <n v="170.375"/>
    <n v="853"/>
    <n v="152.5"/>
    <n v="1642.5"/>
    <m/>
    <m/>
    <n v="72825.867025"/>
    <n v="18.5"/>
    <n v="0"/>
    <x v="2"/>
  </r>
  <r>
    <x v="1301"/>
    <n v="6964.4368749999994"/>
    <n v="6768.0737499999996"/>
    <n v="3483.6537499999999"/>
    <n v="4814.82"/>
    <n v="3849.5"/>
    <n v="4389.5"/>
    <n v="7970"/>
    <n v="3316.875"/>
    <n v="3916.6325000000002"/>
    <n v="1756"/>
    <n v="5599.8899999999994"/>
    <n v="6335.58"/>
    <n v="2401.8755000000001"/>
    <n v="3834"/>
    <n v="43.6875"/>
    <n v="1067.02"/>
    <n v="169.625"/>
    <n v="850"/>
    <n v="244"/>
    <n v="1268.75"/>
    <m/>
    <m/>
    <n v="69043.919874999992"/>
    <n v="18.7"/>
    <n v="0"/>
    <x v="2"/>
  </r>
  <r>
    <x v="1302"/>
    <n v="7217.57125"/>
    <n v="6996.1462499999998"/>
    <n v="3480.0450000000001"/>
    <n v="5500.78"/>
    <n v="4005"/>
    <n v="4283.5"/>
    <n v="8426"/>
    <n v="3238.75"/>
    <n v="3540.2350000000001"/>
    <n v="1678.5"/>
    <n v="6913.65"/>
    <n v="5812.01"/>
    <n v="3712.6814000000004"/>
    <n v="3180.5"/>
    <n v="56.0625"/>
    <n v="1022.95"/>
    <n v="162.625"/>
    <n v="907"/>
    <n v="258.5"/>
    <n v="1364.5"/>
    <m/>
    <m/>
    <n v="71757.006399999998"/>
    <n v="20.2"/>
    <n v="0"/>
    <x v="2"/>
  </r>
  <r>
    <x v="1303"/>
    <n v="7306.453125"/>
    <n v="7330.9075000000003"/>
    <n v="3456.2449999999999"/>
    <n v="4771.1899999999996"/>
    <n v="4124.75"/>
    <n v="5459"/>
    <n v="5357.5"/>
    <n v="3102.5"/>
    <n v="4490.6925000000001"/>
    <n v="1673.5"/>
    <n v="7406.59"/>
    <n v="6773.3399999999992"/>
    <n v="3949.1809999999996"/>
    <n v="3261.5"/>
    <n v="43.6875"/>
    <n v="1042.33"/>
    <n v="170.75"/>
    <n v="931"/>
    <n v="184.5"/>
    <n v="1554.75"/>
    <m/>
    <m/>
    <n v="72390.366624999995"/>
    <n v="20.6"/>
    <n v="0"/>
    <x v="2"/>
  </r>
  <r>
    <x v="1304"/>
    <n v="7253.4893750000001"/>
    <n v="7237.5974999999999"/>
    <n v="3381.8225000000002"/>
    <n v="4204.28"/>
    <n v="4172"/>
    <n v="6353.5"/>
    <n v="4123.5"/>
    <n v="2218.625"/>
    <n v="4414.5050000000001"/>
    <n v="1742"/>
    <n v="5355.48"/>
    <n v="6555.75"/>
    <n v="3449.7798000000003"/>
    <n v="3113"/>
    <n v="43.375"/>
    <n v="1123.93"/>
    <n v="160.625"/>
    <n v="881"/>
    <n v="149"/>
    <n v="1603"/>
    <m/>
    <m/>
    <n v="67536.259174999999"/>
    <n v="19.600000000000001"/>
    <n v="0"/>
    <x v="2"/>
  </r>
  <r>
    <x v="1305"/>
    <n v="7674.663125"/>
    <n v="7317.3774999999996"/>
    <n v="3455.9387499999998"/>
    <n v="4648.1000000000004"/>
    <n v="4238.25"/>
    <n v="4748"/>
    <n v="5929.5"/>
    <n v="3192.875"/>
    <n v="4456.4224999999997"/>
    <n v="1907"/>
    <n v="4575.0199999999995"/>
    <n v="6613.51"/>
    <n v="3510.6394"/>
    <n v="3151.5"/>
    <n v="43.5"/>
    <n v="1224.8399999999999"/>
    <n v="161"/>
    <n v="886.5"/>
    <n v="158.5"/>
    <n v="1470.5"/>
    <m/>
    <m/>
    <n v="69363.636274999997"/>
    <n v="20.100000000000001"/>
    <n v="0"/>
    <x v="2"/>
  </r>
  <r>
    <x v="1306"/>
    <n v="7597.9718750000002"/>
    <n v="7245.9724999999999"/>
    <n v="3426.0762500000001"/>
    <n v="4439.32"/>
    <n v="4137"/>
    <n v="7862.5"/>
    <n v="3070"/>
    <n v="2404"/>
    <n v="4672.9549999999999"/>
    <n v="1941"/>
    <n v="4453.54"/>
    <n v="6891.3499999999995"/>
    <n v="3779.8184000000001"/>
    <n v="3205.5"/>
    <n v="43.375"/>
    <n v="1022.68"/>
    <n v="161"/>
    <n v="901"/>
    <n v="157.5"/>
    <n v="1439.25"/>
    <m/>
    <m/>
    <n v="68851.809024999995"/>
    <n v="20.3"/>
    <n v="0"/>
    <x v="2"/>
  </r>
  <r>
    <x v="1307"/>
    <n v="7735.7275"/>
    <n v="7166.7025000000003"/>
    <n v="3057.1737499999999"/>
    <n v="4440.22"/>
    <n v="4047"/>
    <n v="8190"/>
    <n v="3514"/>
    <n v="3067.375"/>
    <n v="4332.9549999999999"/>
    <n v="2098.5"/>
    <n v="4355.32"/>
    <n v="6208.170000000001"/>
    <n v="2264.9288000000001"/>
    <n v="3641.5"/>
    <n v="43.3125"/>
    <n v="945.81"/>
    <n v="160.625"/>
    <n v="893"/>
    <n v="157.5"/>
    <n v="1315.25"/>
    <m/>
    <m/>
    <n v="67635.070049999995"/>
    <n v="19.600000000000001"/>
    <n v="0"/>
    <x v="2"/>
  </r>
  <r>
    <x v="1308"/>
    <n v="7041.7168750000001"/>
    <n v="6570.9650000000001"/>
    <n v="2780.2275"/>
    <n v="4154.59"/>
    <n v="3887.75"/>
    <n v="8137.5"/>
    <n v="3623.5"/>
    <n v="1979.625"/>
    <n v="3792.3225000000002"/>
    <n v="1682"/>
    <n v="4061.74"/>
    <n v="6079.05"/>
    <n v="3211.4494999999997"/>
    <n v="3099.5"/>
    <n v="43.3125"/>
    <n v="974.75"/>
    <n v="167"/>
    <n v="864.5"/>
    <n v="227"/>
    <n v="1009.25"/>
    <m/>
    <m/>
    <n v="63387.748875000005"/>
    <n v="19.3"/>
    <n v="0"/>
    <x v="2"/>
  </r>
  <r>
    <x v="1309"/>
    <n v="6792.4175000000005"/>
    <n v="6528.7775000000001"/>
    <n v="2754.9225000000001"/>
    <n v="4143.1899999999996"/>
    <n v="3798.25"/>
    <n v="7545"/>
    <n v="2891"/>
    <n v="1556.75"/>
    <n v="3204.2725"/>
    <n v="1532.5"/>
    <n v="3979.34"/>
    <n v="5377.4800000000005"/>
    <n v="6481.4290000000001"/>
    <n v="3143.5"/>
    <n v="43.6875"/>
    <n v="879.24"/>
    <n v="161.5"/>
    <n v="850"/>
    <n v="215.5"/>
    <n v="736.25"/>
    <m/>
    <m/>
    <n v="62615.00650000001"/>
    <n v="17.600000000000001"/>
    <n v="0"/>
    <x v="2"/>
  </r>
  <r>
    <x v="1310"/>
    <n v="7053.796875"/>
    <n v="6906.2375000000002"/>
    <n v="2836.5037499999999"/>
    <n v="4323.8599999999997"/>
    <n v="3703"/>
    <n v="8638.5"/>
    <n v="2044.5"/>
    <n v="1574.875"/>
    <n v="3643.2275"/>
    <n v="1829.5"/>
    <n v="4376.5"/>
    <n v="5749.9"/>
    <n v="2197.6275000000001"/>
    <n v="3267.5"/>
    <n v="43.8125"/>
    <n v="969.21"/>
    <n v="175.25"/>
    <n v="839"/>
    <n v="215"/>
    <n v="951.75"/>
    <m/>
    <m/>
    <n v="61339.550625000003"/>
    <n v="15.3"/>
    <n v="0"/>
    <x v="2"/>
  </r>
  <r>
    <x v="1311"/>
    <n v="6666.4037499999995"/>
    <n v="6064.1475"/>
    <n v="2686.0837499999998"/>
    <n v="3900.17"/>
    <n v="3410"/>
    <n v="8357"/>
    <n v="1840"/>
    <n v="1488.25"/>
    <n v="3130.4124999999999"/>
    <n v="1513.5"/>
    <n v="3692.52"/>
    <n v="4837.8499999999995"/>
    <n v="2242.9456"/>
    <n v="3160"/>
    <n v="42.0625"/>
    <n v="841.98"/>
    <n v="163.125"/>
    <n v="848.5"/>
    <n v="223"/>
    <n v="922.75"/>
    <m/>
    <m/>
    <n v="56030.700599999989"/>
    <n v="16.100000000000001"/>
    <n v="0"/>
    <x v="2"/>
  </r>
  <r>
    <x v="1312"/>
    <n v="6491.8943750000008"/>
    <n v="6015.27"/>
    <n v="2709.9450000000002"/>
    <n v="3946.62"/>
    <n v="3460.75"/>
    <n v="8357"/>
    <n v="1985.5"/>
    <n v="1630.5"/>
    <n v="3126.0675000000001"/>
    <n v="1511"/>
    <n v="3636.77"/>
    <n v="4885.6799999999994"/>
    <n v="2158.7284"/>
    <n v="3147.5"/>
    <n v="43.75"/>
    <n v="841.42"/>
    <n v="162.125"/>
    <n v="845"/>
    <n v="174.5"/>
    <n v="860.25"/>
    <m/>
    <m/>
    <n v="55990.270275000003"/>
    <n v="17"/>
    <n v="0"/>
    <x v="2"/>
  </r>
  <r>
    <x v="1313"/>
    <n v="6594.3406250000007"/>
    <n v="5969.12"/>
    <n v="2715.1975000000002"/>
    <n v="3884.07"/>
    <n v="3386.5"/>
    <n v="8486"/>
    <n v="1970.5"/>
    <n v="1511.75"/>
    <n v="3052.1774999999998"/>
    <n v="1515"/>
    <n v="3619.85"/>
    <n v="4792.7000000000007"/>
    <n v="2039.5976000000001"/>
    <n v="3007"/>
    <n v="43.8125"/>
    <n v="896.41"/>
    <n v="162.125"/>
    <n v="848"/>
    <n v="213"/>
    <n v="681.25"/>
    <m/>
    <m/>
    <n v="55388.400725"/>
    <n v="15.6"/>
    <n v="0"/>
    <x v="2"/>
  </r>
  <r>
    <x v="1314"/>
    <n v="6761.96"/>
    <n v="6733.34"/>
    <n v="2752.9775"/>
    <n v="3909.56"/>
    <n v="3620.25"/>
    <n v="7968.5"/>
    <n v="2885"/>
    <n v="2445.875"/>
    <n v="3670.7825000000003"/>
    <n v="1756"/>
    <n v="3960.4100000000003"/>
    <n v="5227.95"/>
    <n v="5840.8823000000002"/>
    <n v="3078.5"/>
    <n v="43.75"/>
    <n v="922.21"/>
    <n v="161.75"/>
    <n v="839"/>
    <n v="228"/>
    <n v="916.5"/>
    <m/>
    <m/>
    <n v="63723.197300000007"/>
    <n v="15.5"/>
    <n v="0"/>
    <x v="2"/>
  </r>
  <r>
    <x v="1315"/>
    <n v="6510.734375"/>
    <n v="6375.0225"/>
    <n v="2743.7150000000001"/>
    <n v="3961.99"/>
    <n v="3535.25"/>
    <n v="5066.5"/>
    <n v="5035"/>
    <n v="3568.375"/>
    <n v="3395.52"/>
    <n v="1772.5"/>
    <n v="3806.12"/>
    <n v="5311.1699999999992"/>
    <n v="4373.3"/>
    <n v="3049"/>
    <n v="44.4375"/>
    <n v="915.43"/>
    <n v="169.375"/>
    <n v="836.5"/>
    <n v="203.5"/>
    <n v="859.5"/>
    <m/>
    <m/>
    <n v="61532.939374999994"/>
    <n v="16.3"/>
    <n v="0"/>
    <x v="2"/>
  </r>
  <r>
    <x v="1316"/>
    <n v="6583.0518750000001"/>
    <n v="6331.9274999999998"/>
    <n v="2750.1475"/>
    <n v="4121.01"/>
    <n v="3660"/>
    <n v="3500"/>
    <n v="4137"/>
    <n v="5850"/>
    <n v="3198.8024999999998"/>
    <n v="1519.5"/>
    <n v="3663.72"/>
    <n v="5405.6900000000005"/>
    <n v="5390.9757"/>
    <n v="3019"/>
    <n v="43.625"/>
    <n v="934.63"/>
    <n v="161.625"/>
    <n v="848.5"/>
    <n v="205"/>
    <n v="692.25"/>
    <m/>
    <m/>
    <n v="62016.455074999998"/>
    <n v="17.5"/>
    <n v="0"/>
    <x v="2"/>
  </r>
  <r>
    <x v="1317"/>
    <n v="7860.694375"/>
    <n v="6684.4"/>
    <n v="2747.71"/>
    <n v="4733.43"/>
    <n v="3797.5"/>
    <n v="3457"/>
    <n v="3122.5"/>
    <n v="7494.625"/>
    <n v="4135.21"/>
    <n v="1732.5"/>
    <n v="4214.7300000000005"/>
    <n v="6222.5499999999993"/>
    <n v="2098.6959999999999"/>
    <n v="3114"/>
    <n v="44.3125"/>
    <n v="879.09"/>
    <n v="170.375"/>
    <n v="838.5"/>
    <n v="184.5"/>
    <n v="892.5"/>
    <m/>
    <m/>
    <n v="64424.822874999998"/>
    <n v="17.399999999999999"/>
    <n v="0"/>
    <x v="2"/>
  </r>
  <r>
    <x v="1318"/>
    <n v="8273.4025000000001"/>
    <n v="6264.4174999999996"/>
    <n v="2652.1912499999999"/>
    <n v="4630.1099999999997"/>
    <n v="3514"/>
    <n v="3324.5"/>
    <n v="2812"/>
    <n v="7762"/>
    <n v="4341.5"/>
    <n v="1766"/>
    <n v="4040.65"/>
    <n v="6263.5099999999993"/>
    <n v="2579.0695999999998"/>
    <n v="2930.5"/>
    <n v="43.9375"/>
    <n v="929.14"/>
    <n v="163"/>
    <n v="842.5"/>
    <n v="252"/>
    <n v="1110.75"/>
    <m/>
    <m/>
    <n v="64495.178349999987"/>
    <n v="18.100000000000001"/>
    <n v="0"/>
    <x v="2"/>
  </r>
  <r>
    <x v="1319"/>
    <n v="8458.0062500000004"/>
    <n v="6084.48"/>
    <n v="2616.8575000000001"/>
    <n v="4788.91"/>
    <n v="3356.5"/>
    <n v="3751.5"/>
    <n v="5339.5"/>
    <n v="6374.5"/>
    <n v="4160.6499999999996"/>
    <n v="1783"/>
    <n v="4204.57"/>
    <n v="6238.1900000000005"/>
    <n v="2440.2255"/>
    <n v="2895"/>
    <n v="43.5"/>
    <n v="926.36"/>
    <n v="160.75"/>
    <n v="835"/>
    <n v="299"/>
    <n v="1041.75"/>
    <m/>
    <m/>
    <n v="65798.249250000008"/>
    <n v="17.2"/>
    <n v="0"/>
    <x v="2"/>
  </r>
  <r>
    <x v="1320"/>
    <n v="8206.4912500000009"/>
    <n v="6057.8774999999996"/>
    <n v="2593.0774999999999"/>
    <n v="5038.17"/>
    <n v="3598.25"/>
    <n v="4190.5"/>
    <n v="9100.5"/>
    <n v="1893.375"/>
    <n v="4393.9750000000004"/>
    <n v="1782"/>
    <n v="4537.63"/>
    <n v="6015.17"/>
    <n v="2260.7804999999998"/>
    <n v="3309.5"/>
    <n v="43.5"/>
    <n v="944.68"/>
    <n v="161.125"/>
    <n v="842.5"/>
    <n v="190"/>
    <n v="1069"/>
    <m/>
    <m/>
    <n v="66228.101750000002"/>
    <n v="17.899999999999999"/>
    <n v="0"/>
    <x v="2"/>
  </r>
  <r>
    <x v="1321"/>
    <n v="8033.7250000000004"/>
    <n v="6058.27"/>
    <n v="2764.3912500000001"/>
    <n v="5017.1000000000004"/>
    <n v="3637.5"/>
    <n v="5770.5"/>
    <n v="7056.5"/>
    <n v="2177"/>
    <n v="4612.2349999999997"/>
    <n v="1724.5"/>
    <n v="4845.38"/>
    <n v="6197.61"/>
    <n v="8462.7471999999998"/>
    <n v="3537.5"/>
    <n v="43.375"/>
    <n v="1161.6500000000001"/>
    <n v="169"/>
    <n v="882"/>
    <n v="226"/>
    <n v="1203.75"/>
    <m/>
    <m/>
    <n v="73580.73345"/>
    <n v="19.8"/>
    <n v="0"/>
    <x v="2"/>
  </r>
  <r>
    <x v="1322"/>
    <n v="7535.9262499999995"/>
    <n v="4912.9650000000001"/>
    <n v="2592.92625"/>
    <n v="4445.28"/>
    <n v="3244.75"/>
    <n v="8620"/>
    <n v="2043"/>
    <n v="1697.625"/>
    <n v="3943.1725000000001"/>
    <n v="1672.5"/>
    <n v="4192.26"/>
    <n v="5898.08"/>
    <n v="6542.4565000000002"/>
    <n v="2945"/>
    <n v="45.5"/>
    <n v="1046.07"/>
    <n v="161.25"/>
    <n v="886"/>
    <n v="227.5"/>
    <n v="1114.75"/>
    <m/>
    <m/>
    <n v="63767.011500000001"/>
    <n v="20.2"/>
    <n v="0"/>
    <x v="2"/>
  </r>
  <r>
    <x v="1323"/>
    <n v="7265.3387499999999"/>
    <n v="4617.0124999999998"/>
    <n v="2526.2175000000002"/>
    <n v="3844.45"/>
    <n v="3003.5"/>
    <n v="7628"/>
    <n v="3733"/>
    <n v="1803.375"/>
    <n v="3368.0174999999999"/>
    <n v="1593.5"/>
    <n v="3550.98"/>
    <n v="5201.68"/>
    <n v="1998.1711"/>
    <n v="2873"/>
    <n v="43.625"/>
    <n v="886.34"/>
    <n v="161.5"/>
    <n v="856.5"/>
    <n v="230.5"/>
    <n v="896"/>
    <m/>
    <m/>
    <n v="56080.707349999997"/>
    <n v="19.3"/>
    <n v="0"/>
    <x v="2"/>
  </r>
  <r>
    <x v="1324"/>
    <n v="7723.9187500000007"/>
    <n v="5582.5050000000001"/>
    <n v="2626.3049999999998"/>
    <n v="4232"/>
    <n v="3371.75"/>
    <n v="8227.5"/>
    <n v="4899"/>
    <n v="2088.125"/>
    <n v="4348.04"/>
    <n v="1742"/>
    <n v="6326.7800000000007"/>
    <n v="5981.68"/>
    <n v="8157.1919999999991"/>
    <n v="2971"/>
    <n v="44.1875"/>
    <n v="963.34"/>
    <n v="172.75"/>
    <n v="850"/>
    <n v="242"/>
    <n v="1018.5"/>
    <m/>
    <m/>
    <n v="71568.573250000001"/>
    <n v="19.5"/>
    <n v="0"/>
    <x v="2"/>
  </r>
  <r>
    <x v="1325"/>
    <n v="7731.2174999999997"/>
    <n v="5753.09"/>
    <n v="2697.3674999999998"/>
    <n v="4756.6099999999997"/>
    <n v="3568.25"/>
    <n v="8583.5"/>
    <n v="5234.5"/>
    <n v="2386.75"/>
    <n v="4461.71"/>
    <n v="1789"/>
    <n v="7364.13"/>
    <n v="6024.8399999999992"/>
    <n v="6462.9"/>
    <n v="2888"/>
    <n v="43.375"/>
    <n v="932.72"/>
    <n v="160.375"/>
    <n v="864.5"/>
    <n v="272"/>
    <n v="932.75"/>
    <m/>
    <m/>
    <n v="72907.585000000006"/>
    <n v="19.3"/>
    <n v="0"/>
    <x v="2"/>
  </r>
  <r>
    <x v="1326"/>
    <n v="8075.0612499999997"/>
    <n v="5411.9650000000001"/>
    <n v="2749.9612499999998"/>
    <n v="5038.6099999999997"/>
    <n v="3546.25"/>
    <n v="6718.5"/>
    <n v="6193.5"/>
    <n v="1857.75"/>
    <n v="4659.6475"/>
    <n v="1534.5"/>
    <n v="6152.13"/>
    <n v="6237.3399999999992"/>
    <n v="6355.9"/>
    <n v="2932.5"/>
    <n v="44.8125"/>
    <n v="940.72"/>
    <n v="161.625"/>
    <n v="870.5"/>
    <n v="232.5"/>
    <n v="826.25"/>
    <m/>
    <m/>
    <n v="70540.022500000006"/>
    <n v="18.8"/>
    <n v="0"/>
    <x v="2"/>
  </r>
  <r>
    <x v="1327"/>
    <n v="7707.1525000000001"/>
    <n v="4964.9750000000004"/>
    <n v="2680.63625"/>
    <n v="4843.45"/>
    <n v="3510.25"/>
    <n v="3549.5"/>
    <n v="7871"/>
    <n v="1125.125"/>
    <n v="4327.3100000000004"/>
    <n v="1701"/>
    <n v="4336.66"/>
    <n v="5506.2100000000009"/>
    <n v="2219.1107000000002"/>
    <n v="2785"/>
    <n v="43.875"/>
    <n v="899.09"/>
    <n v="162.25"/>
    <n v="864.5"/>
    <n v="122.5"/>
    <n v="923.75"/>
    <m/>
    <m/>
    <n v="60143.344450000004"/>
    <n v="18.100000000000001"/>
    <n v="0"/>
    <x v="2"/>
  </r>
  <r>
    <x v="1328"/>
    <n v="7709.7849999999999"/>
    <n v="5137.08"/>
    <n v="2691.0687499999999"/>
    <n v="4865.5200000000004"/>
    <n v="3489.5"/>
    <n v="3511"/>
    <n v="7987"/>
    <n v="1087.75"/>
    <n v="4383.3100000000004"/>
    <n v="1823.5"/>
    <n v="4437.21"/>
    <n v="5211.7800000000007"/>
    <n v="3452.8447999999999"/>
    <n v="3269.5"/>
    <n v="43.375"/>
    <n v="942.01"/>
    <n v="202.875"/>
    <n v="859.5"/>
    <n v="208.5"/>
    <n v="938.75"/>
    <m/>
    <m/>
    <n v="62251.858550000004"/>
    <n v="18.2"/>
    <n v="0"/>
    <x v="2"/>
  </r>
  <r>
    <x v="1329"/>
    <n v="7010.4137499999997"/>
    <n v="3854.9850000000001"/>
    <n v="2535.5"/>
    <n v="4129.3"/>
    <n v="2970.25"/>
    <n v="2628.5"/>
    <n v="7404.5"/>
    <n v="718"/>
    <n v="3374.625"/>
    <n v="1847.5"/>
    <n v="3060.49"/>
    <n v="4979.3100000000004"/>
    <n v="1958.9698000000001"/>
    <n v="2840"/>
    <n v="43.375"/>
    <n v="879.05"/>
    <n v="193.875"/>
    <n v="858.5"/>
    <n v="125"/>
    <n v="745.25"/>
    <m/>
    <m/>
    <n v="52157.393550000001"/>
    <n v="17.399999999999999"/>
    <n v="0"/>
    <x v="2"/>
  </r>
  <r>
    <x v="1330"/>
    <n v="7097.9775"/>
    <n v="4016.7375000000002"/>
    <n v="2545.5825"/>
    <n v="4553.78"/>
    <n v="3260.25"/>
    <n v="3059.5"/>
    <n v="7560.5"/>
    <n v="863.75"/>
    <n v="3460.4324999999999"/>
    <n v="1518"/>
    <n v="3097.31"/>
    <n v="4871.6999999999989"/>
    <n v="1893.4867999999999"/>
    <n v="2846.5"/>
    <n v="43.375"/>
    <n v="853.2"/>
    <n v="160.125"/>
    <n v="861"/>
    <n v="187.5"/>
    <n v="645.25"/>
    <m/>
    <m/>
    <n v="53395.9568"/>
    <n v="15.9"/>
    <n v="0"/>
    <x v="2"/>
  </r>
  <r>
    <x v="1331"/>
    <n v="7472.84375"/>
    <n v="4692.165"/>
    <n v="2575.9724999999999"/>
    <n v="4619.84"/>
    <n v="3416.75"/>
    <n v="3813.5"/>
    <n v="8233"/>
    <n v="1002.75"/>
    <n v="4099.8599999999997"/>
    <n v="1782"/>
    <n v="3802.88"/>
    <n v="5833.58"/>
    <n v="2094.7033000000001"/>
    <n v="2902"/>
    <n v="43.5"/>
    <n v="870.82"/>
    <n v="173.875"/>
    <n v="851"/>
    <n v="229.5"/>
    <n v="665.75"/>
    <m/>
    <m/>
    <n v="59176.289550000009"/>
    <n v="13.5"/>
    <n v="0"/>
    <x v="2"/>
  </r>
  <r>
    <x v="1332"/>
    <n v="7606.8812500000004"/>
    <n v="4974.07"/>
    <n v="2551.49125"/>
    <n v="5079.25"/>
    <n v="3609"/>
    <n v="3998.5"/>
    <n v="8353"/>
    <n v="1147.75"/>
    <n v="4697.3575000000001"/>
    <n v="1682"/>
    <n v="4680.1099999999997"/>
    <n v="5876.89"/>
    <n v="2292.8966"/>
    <n v="2868"/>
    <n v="43.9375"/>
    <n v="908.72"/>
    <n v="162.25"/>
    <n v="852.5"/>
    <n v="182"/>
    <n v="951"/>
    <m/>
    <m/>
    <n v="62517.604099999997"/>
    <n v="13.7"/>
    <n v="0"/>
    <x v="2"/>
  </r>
  <r>
    <x v="1333"/>
    <n v="7640.4025000000001"/>
    <n v="5040.6400000000003"/>
    <n v="2589.46"/>
    <n v="5024"/>
    <n v="3612.25"/>
    <n v="4070"/>
    <n v="8269"/>
    <n v="1275.375"/>
    <n v="4752"/>
    <n v="1688"/>
    <n v="6099.92"/>
    <n v="5193.59"/>
    <n v="7183.3160000000007"/>
    <n v="2930"/>
    <n v="44.0625"/>
    <n v="885.02"/>
    <n v="168.75"/>
    <n v="858.5"/>
    <n v="182"/>
    <n v="949.25"/>
    <m/>
    <m/>
    <n v="68455.535999999993"/>
    <n v="15.7"/>
    <n v="0"/>
    <x v="2"/>
  </r>
  <r>
    <x v="1334"/>
    <n v="7561.3775000000005"/>
    <n v="4964.585"/>
    <n v="2145.4875000000002"/>
    <n v="4899.3"/>
    <n v="3489.5"/>
    <n v="4201.5"/>
    <n v="8269"/>
    <n v="1321.375"/>
    <n v="4517.9525000000003"/>
    <n v="1657"/>
    <n v="4102.43"/>
    <n v="5012.6299999999992"/>
    <n v="8624.8653999999988"/>
    <n v="3351.5"/>
    <n v="43.875"/>
    <n v="895.71"/>
    <n v="161.75"/>
    <n v="852"/>
    <n v="179.5"/>
    <n v="941.5"/>
    <m/>
    <m/>
    <n v="67192.837899999999"/>
    <n v="16.3"/>
    <n v="0"/>
    <x v="2"/>
  </r>
  <r>
    <x v="1335"/>
    <n v="7467.8387500000008"/>
    <n v="5064.8549999999996"/>
    <n v="2683.8062500000001"/>
    <n v="5000.26"/>
    <n v="3356.25"/>
    <n v="6011.5"/>
    <n v="5966.5"/>
    <n v="1015.625"/>
    <n v="4031.3225000000002"/>
    <n v="1842.5"/>
    <n v="3734.08"/>
    <n v="5051.7900000000009"/>
    <n v="8962.7284"/>
    <n v="3419.5"/>
    <n v="43.6875"/>
    <n v="891.24"/>
    <n v="168.5"/>
    <n v="855"/>
    <n v="206.5"/>
    <n v="807.75"/>
    <m/>
    <m/>
    <n v="66581.233399999997"/>
    <n v="18"/>
    <n v="0"/>
    <x v="2"/>
  </r>
  <r>
    <x v="1336"/>
    <n v="6989.9387500000003"/>
    <n v="4116.7150000000001"/>
    <n v="2523.605"/>
    <n v="4397.59"/>
    <n v="3191.25"/>
    <n v="8321"/>
    <n v="2070"/>
    <n v="727.875"/>
    <n v="3784.0225"/>
    <n v="1849"/>
    <n v="3534.25"/>
    <n v="4998"/>
    <n v="10451.041999999999"/>
    <n v="3360"/>
    <n v="43.9375"/>
    <n v="886.59"/>
    <n v="162.625"/>
    <n v="870.5"/>
    <n v="212"/>
    <n v="758.25"/>
    <m/>
    <m/>
    <n v="63248.190750000009"/>
    <n v="19.399999999999999"/>
    <n v="0"/>
    <x v="2"/>
  </r>
  <r>
    <x v="1337"/>
    <n v="7142.5199999999995"/>
    <n v="4223.7650000000003"/>
    <n v="2564.665"/>
    <n v="4589.7"/>
    <n v="3648.75"/>
    <n v="8935"/>
    <n v="2319"/>
    <n v="1003.5"/>
    <n v="3633.1549999999997"/>
    <n v="1539"/>
    <n v="3599.87"/>
    <n v="5069.8999999999996"/>
    <n v="10267.311000000002"/>
    <n v="3016"/>
    <n v="43.625"/>
    <n v="939.53"/>
    <n v="161.5"/>
    <n v="882"/>
    <n v="226"/>
    <n v="1245.5"/>
    <m/>
    <m/>
    <n v="65050.290999999997"/>
    <n v="19.899999999999999"/>
    <n v="0"/>
    <x v="2"/>
  </r>
  <r>
    <x v="1338"/>
    <n v="7457.21875"/>
    <n v="5036.2475000000004"/>
    <n v="2643.0450000000001"/>
    <n v="4650.38"/>
    <n v="3865.5"/>
    <n v="9120.5"/>
    <n v="2386.5"/>
    <n v="1141.125"/>
    <n v="4711.4250000000002"/>
    <n v="1756"/>
    <n v="4106.62"/>
    <n v="6063.33"/>
    <n v="9122.2654000000002"/>
    <n v="2914"/>
    <n v="42.875"/>
    <n v="1014.76"/>
    <n v="156.25"/>
    <n v="897.5"/>
    <n v="232"/>
    <n v="1126.75"/>
    <m/>
    <m/>
    <n v="68444.291649999999"/>
    <n v="20.399999999999999"/>
    <n v="0"/>
    <x v="2"/>
  </r>
  <r>
    <x v="1339"/>
    <n v="6965.9250000000002"/>
    <n v="5015.2700000000004"/>
    <n v="2495.4899999999998"/>
    <n v="4379.16"/>
    <n v="3921"/>
    <n v="8794.5"/>
    <n v="2358"/>
    <n v="997.5"/>
    <n v="5073.5275000000001"/>
    <n v="1750.5"/>
    <n v="4139.7800000000007"/>
    <n v="6101.06"/>
    <n v="10191.921399999999"/>
    <n v="2870.5"/>
    <n v="44.625"/>
    <n v="1150.92"/>
    <n v="163.25"/>
    <n v="949"/>
    <n v="249.5"/>
    <n v="1162.5"/>
    <m/>
    <m/>
    <n v="68773.928899999999"/>
    <n v="22.4"/>
    <n v="0"/>
    <x v="2"/>
  </r>
  <r>
    <x v="1340"/>
    <n v="6780.4662499999995"/>
    <n v="4696.5225"/>
    <n v="2499.5450000000001"/>
    <n v="3765.61"/>
    <n v="3693.25"/>
    <n v="8103"/>
    <n v="1988"/>
    <n v="758.25"/>
    <n v="4572.5450000000001"/>
    <n v="1693"/>
    <n v="3929.33"/>
    <n v="5917.5700000000006"/>
    <n v="8712.2920000000013"/>
    <n v="2878"/>
    <n v="44.125"/>
    <n v="1085.3599999999999"/>
    <n v="167.875"/>
    <n v="935.5"/>
    <n v="247.5"/>
    <n v="1256.25"/>
    <m/>
    <m/>
    <n v="63723.990749999997"/>
    <n v="21.6"/>
    <n v="0"/>
    <x v="2"/>
  </r>
  <r>
    <x v="1341"/>
    <n v="6844.5062500000004"/>
    <n v="4789.7950000000001"/>
    <n v="2480.3724999999999"/>
    <n v="4292.45"/>
    <n v="3299.5"/>
    <n v="8014.5"/>
    <n v="2202.5"/>
    <n v="754.375"/>
    <n v="4387.1949999999997"/>
    <n v="1606.5"/>
    <n v="3810.1400000000003"/>
    <n v="5712.5499999999993"/>
    <n v="8052.5528000000004"/>
    <n v="2765"/>
    <n v="42.125"/>
    <n v="915.37"/>
    <n v="178.625"/>
    <n v="902.5"/>
    <n v="225.5"/>
    <n v="1083"/>
    <m/>
    <m/>
    <n v="62359.056549999987"/>
    <n v="20.8"/>
    <n v="0"/>
    <x v="2"/>
  </r>
  <r>
    <x v="1342"/>
    <n v="7027.8249999999998"/>
    <n v="5148.2550000000001"/>
    <n v="2506.395"/>
    <n v="5002.6099999999997"/>
    <n v="3263"/>
    <n v="8236"/>
    <n v="2407.5"/>
    <n v="811.75"/>
    <n v="4575.1224999999995"/>
    <n v="1567"/>
    <n v="3912.5600000000004"/>
    <n v="5830.9299999999985"/>
    <n v="9675.7144000000008"/>
    <n v="2793"/>
    <n v="44.125"/>
    <n v="1002.86"/>
    <n v="161.5"/>
    <n v="931"/>
    <n v="233"/>
    <n v="1315.25"/>
    <m/>
    <m/>
    <n v="66445.396899999992"/>
    <n v="22.3"/>
    <n v="0"/>
    <x v="2"/>
  </r>
  <r>
    <x v="1343"/>
    <n v="6669.6937500000004"/>
    <n v="4040.76"/>
    <n v="2551.79"/>
    <n v="4450.62"/>
    <n v="3145.25"/>
    <n v="8027"/>
    <n v="2008"/>
    <n v="836.625"/>
    <n v="4123.55"/>
    <n v="1500.5"/>
    <n v="3361.5299999999997"/>
    <n v="5569.98"/>
    <n v="6648.9547000000002"/>
    <n v="2818.5"/>
    <n v="44.0625"/>
    <n v="970.4"/>
    <n v="169.25"/>
    <n v="932.5"/>
    <n v="252.5"/>
    <n v="1103.75"/>
    <m/>
    <m/>
    <n v="59225.215949999998"/>
    <n v="21.9"/>
    <n v="0"/>
    <x v="2"/>
  </r>
  <r>
    <x v="1344"/>
    <n v="6357.9974999999995"/>
    <n v="3785.895"/>
    <n v="2526.0725000000002"/>
    <n v="4030.3"/>
    <n v="3078.25"/>
    <n v="7900"/>
    <n v="1788"/>
    <n v="760"/>
    <n v="3439.9324999999999"/>
    <n v="1518.5"/>
    <n v="3298.0299999999997"/>
    <n v="4817.4600000000009"/>
    <n v="4615.0684999999994"/>
    <n v="2898.5"/>
    <n v="44.5"/>
    <n v="889.85"/>
    <n v="161.875"/>
    <n v="922.5"/>
    <n v="234"/>
    <n v="966"/>
    <m/>
    <m/>
    <n v="54032.731"/>
    <n v="21.1"/>
    <n v="0"/>
    <x v="2"/>
  </r>
  <r>
    <x v="1345"/>
    <n v="6853.5012499999993"/>
    <n v="4865.54"/>
    <n v="2565.8975"/>
    <n v="4488.22"/>
    <n v="3153.25"/>
    <n v="8199"/>
    <n v="2128"/>
    <n v="882.125"/>
    <n v="4242.1499999999996"/>
    <n v="1522.5"/>
    <n v="3949.12"/>
    <n v="5722.4299999999994"/>
    <n v="6222.0059999999994"/>
    <n v="2953"/>
    <n v="53.9375"/>
    <n v="1007.83"/>
    <n v="173.125"/>
    <n v="912.5"/>
    <n v="228.5"/>
    <n v="1210.75"/>
    <m/>
    <m/>
    <n v="61333.382250000002"/>
    <n v="22.1"/>
    <n v="0"/>
    <x v="2"/>
  </r>
  <r>
    <x v="1346"/>
    <n v="7149.1812499999996"/>
    <n v="5105.4475000000002"/>
    <n v="2571.1475"/>
    <n v="4983.1000000000004"/>
    <n v="3120.5"/>
    <n v="8749.5"/>
    <n v="2288.5"/>
    <n v="778.875"/>
    <n v="4273.71"/>
    <n v="1610.5"/>
    <n v="3991.87"/>
    <n v="5490.7699999999995"/>
    <n v="12487.78"/>
    <n v="2845"/>
    <n v="44.4375"/>
    <n v="940.68000000000006"/>
    <n v="162.375"/>
    <n v="882.5"/>
    <n v="251.5"/>
    <n v="947"/>
    <m/>
    <m/>
    <n v="68674.373749999999"/>
    <n v="20.6"/>
    <n v="0"/>
    <x v="2"/>
  </r>
  <r>
    <x v="1347"/>
    <n v="6801.53125"/>
    <n v="4655.2224999999999"/>
    <n v="2527.7474999999999"/>
    <n v="4371.8599999999997"/>
    <n v="3156"/>
    <n v="7919"/>
    <n v="2169"/>
    <n v="729.5"/>
    <n v="4317.2924999999996"/>
    <n v="1700.5"/>
    <n v="3935.71"/>
    <n v="5558.27"/>
    <n v="12214.425999999999"/>
    <n v="2773"/>
    <n v="42"/>
    <n v="1069.79"/>
    <n v="168.375"/>
    <n v="894.5"/>
    <n v="228.5"/>
    <n v="1098.5"/>
    <m/>
    <m/>
    <n v="66330.724749999994"/>
    <n v="21.5"/>
    <n v="0"/>
    <x v="2"/>
  </r>
  <r>
    <x v="1348"/>
    <n v="6613.9037499999995"/>
    <n v="4484.8625000000002"/>
    <n v="2525.5325000000003"/>
    <n v="3841.04"/>
    <n v="3520.75"/>
    <n v="7326.5"/>
    <n v="2023.5"/>
    <n v="747.375"/>
    <n v="4721.2375000000002"/>
    <n v="1971.5"/>
    <n v="3899.92"/>
    <n v="5614.9500000000007"/>
    <n v="11816.9321"/>
    <n v="2764.5"/>
    <n v="44.4375"/>
    <n v="1048.81"/>
    <n v="162.625"/>
    <n v="905.5"/>
    <n v="232"/>
    <n v="1235.25"/>
    <m/>
    <m/>
    <n v="65501.125850000004"/>
    <n v="22.6"/>
    <n v="0"/>
    <x v="2"/>
  </r>
  <r>
    <x v="1349"/>
    <n v="6580.1312499999995"/>
    <n v="4531.2299999999996"/>
    <n v="2504.8074999999999"/>
    <n v="3996.02"/>
    <n v="3200"/>
    <n v="7259.5"/>
    <n v="1971.5"/>
    <n v="755.875"/>
    <n v="4701.5375000000004"/>
    <n v="1537.5"/>
    <n v="4030.87"/>
    <n v="5740.57"/>
    <n v="7939.3452000000007"/>
    <n v="2862"/>
    <n v="44.4375"/>
    <n v="1151.9100000000001"/>
    <n v="169.5"/>
    <n v="934"/>
    <n v="242.5"/>
    <n v="1318.5"/>
    <m/>
    <m/>
    <n v="61471.733950000002"/>
    <n v="23.1"/>
    <n v="0"/>
    <x v="2"/>
  </r>
  <r>
    <x v="1350"/>
    <n v="6328.6274999999996"/>
    <n v="3760.7"/>
    <n v="2501.665"/>
    <n v="3870.56"/>
    <n v="3246.75"/>
    <n v="7184"/>
    <n v="1978.5"/>
    <n v="758"/>
    <n v="4320.2250000000004"/>
    <n v="1481"/>
    <n v="3577.04"/>
    <n v="5631.4100000000008"/>
    <n v="11364.9184"/>
    <n v="3431"/>
    <n v="44.3125"/>
    <n v="1198"/>
    <n v="162.25"/>
    <n v="930"/>
    <n v="248.5"/>
    <n v="1164.25"/>
    <m/>
    <m/>
    <n v="63181.708400000003"/>
    <n v="23.4"/>
    <n v="0"/>
    <x v="2"/>
  </r>
  <r>
    <x v="1351"/>
    <n v="6320.48"/>
    <n v="3821.3424999999997"/>
    <n v="2520.6475"/>
    <n v="4035.94"/>
    <n v="3300"/>
    <n v="7260"/>
    <n v="1973"/>
    <n v="780.875"/>
    <n v="3834.4549999999999"/>
    <n v="1481.5"/>
    <n v="3582.09"/>
    <n v="5142.2"/>
    <n v="11046.652099999999"/>
    <n v="2804.5"/>
    <n v="44.3125"/>
    <n v="1073.42"/>
    <n v="162.125"/>
    <n v="982.5"/>
    <n v="272"/>
    <n v="929.75"/>
    <m/>
    <m/>
    <n v="61367.789600000004"/>
    <n v="24.4"/>
    <n v="0"/>
    <x v="2"/>
  </r>
  <r>
    <x v="1352"/>
    <n v="6343.2787499999995"/>
    <n v="4674.9049999999997"/>
    <n v="2553.25"/>
    <n v="4155.37"/>
    <n v="3308.75"/>
    <n v="7522.5"/>
    <n v="2185"/>
    <n v="807.625"/>
    <n v="4894.8525"/>
    <n v="1500.5"/>
    <n v="4325.6099999999997"/>
    <n v="6198.6799999999994"/>
    <n v="10807.616999999998"/>
    <n v="2867.5"/>
    <n v="44.625"/>
    <n v="1243.1500000000001"/>
    <n v="163.125"/>
    <n v="997.5"/>
    <n v="220"/>
    <n v="1491.5"/>
    <m/>
    <m/>
    <n v="66305.338250000001"/>
    <n v="24.5"/>
    <n v="0"/>
    <x v="2"/>
  </r>
  <r>
    <x v="1353"/>
    <n v="6655.0475000000006"/>
    <n v="4914.0124999999998"/>
    <n v="2515.9949999999999"/>
    <n v="4624.45"/>
    <n v="3350.5"/>
    <n v="7503"/>
    <n v="2404.5"/>
    <n v="820.5"/>
    <n v="4962.6849999999995"/>
    <n v="1536"/>
    <n v="3863.27"/>
    <n v="5971.47"/>
    <n v="9807.0403000000006"/>
    <n v="2843.5"/>
    <n v="44.5"/>
    <n v="1178.33"/>
    <n v="163.125"/>
    <n v="979"/>
    <n v="251.5"/>
    <n v="1466.75"/>
    <m/>
    <m/>
    <n v="65855.175300000003"/>
    <n v="24.2"/>
    <n v="0"/>
    <x v="2"/>
  </r>
  <r>
    <x v="1354"/>
    <n v="6494.8537500000002"/>
    <n v="5076.8225000000002"/>
    <n v="2531.5425"/>
    <n v="4964.6000000000004"/>
    <n v="4012"/>
    <n v="7445"/>
    <n v="2470.5"/>
    <n v="980"/>
    <n v="4748.43"/>
    <n v="1510"/>
    <n v="3902.23"/>
    <n v="5716.38"/>
    <n v="3201.01"/>
    <n v="2963.5"/>
    <n v="44.5"/>
    <n v="1025.54"/>
    <n v="163.125"/>
    <n v="966"/>
    <n v="217.5"/>
    <n v="1261"/>
    <m/>
    <m/>
    <n v="59694.533750000002"/>
    <n v="22.9"/>
    <n v="0"/>
    <x v="2"/>
  </r>
  <r>
    <x v="1355"/>
    <n v="6784.1387500000001"/>
    <n v="5241.5675000000001"/>
    <n v="2563.6799999999998"/>
    <n v="5082.3599999999997"/>
    <n v="4641.75"/>
    <n v="7753.5"/>
    <n v="2837"/>
    <n v="1048.25"/>
    <n v="5374.085"/>
    <n v="1404"/>
    <n v="4084.5099999999998"/>
    <n v="5694.6799999999994"/>
    <n v="7803.0163000000002"/>
    <n v="2993.5"/>
    <n v="44.25"/>
    <n v="1243.43"/>
    <n v="169"/>
    <n v="1020.5"/>
    <n v="221"/>
    <n v="1491.5"/>
    <m/>
    <m/>
    <n v="67495.717550000001"/>
    <n v="24.6"/>
    <n v="0"/>
    <x v="2"/>
  </r>
  <r>
    <x v="1356"/>
    <n v="6700.0974999999999"/>
    <n v="5202.3450000000003"/>
    <n v="2553.4175"/>
    <n v="5020.34"/>
    <n v="4735.75"/>
    <n v="7829"/>
    <n v="2506"/>
    <n v="1129.375"/>
    <n v="5324.1049999999996"/>
    <n v="5324.1049999999996"/>
    <n v="4358.57"/>
    <n v="5924.1699999999992"/>
    <n v="8445.9304000000011"/>
    <n v="3056"/>
    <n v="42.3125"/>
    <n v="1278.94"/>
    <n v="170.5"/>
    <n v="1032.5"/>
    <n v="265"/>
    <n v="1438.75"/>
    <m/>
    <m/>
    <n v="72337.207899999994"/>
    <n v="25.4"/>
    <n v="0"/>
    <x v="2"/>
  </r>
  <r>
    <x v="1357"/>
    <n v="6161.1675000000005"/>
    <n v="3919.4075000000003"/>
    <n v="2509.77"/>
    <n v="4192.91"/>
    <n v="4258.75"/>
    <n v="7265"/>
    <n v="2149"/>
    <n v="801.75"/>
    <n v="4606.2150000000001"/>
    <n v="1520.5"/>
    <n v="3495.1900000000005"/>
    <n v="5543.46"/>
    <n v="7995.9417999999996"/>
    <n v="3010"/>
    <n v="44.3125"/>
    <n v="1264.08"/>
    <n v="162.5"/>
    <n v="1015"/>
    <n v="259.5"/>
    <n v="1165.25"/>
    <m/>
    <m/>
    <n v="61339.704299999998"/>
    <n v="24.4"/>
    <n v="0"/>
    <x v="2"/>
  </r>
  <r>
    <x v="1358"/>
    <n v="6179.5274999999992"/>
    <n v="3834.0774999999999"/>
    <n v="2530.0100000000002"/>
    <n v="4204"/>
    <n v="4192.5"/>
    <n v="7242.5"/>
    <n v="1969.5"/>
    <n v="778.125"/>
    <n v="3873.91"/>
    <n v="1446"/>
    <n v="3359.78"/>
    <n v="5066.57"/>
    <n v="2417.1183999999998"/>
    <n v="2999.5"/>
    <n v="44.6875"/>
    <n v="1030.72"/>
    <n v="164.125"/>
    <n v="977.5"/>
    <n v="246.5"/>
    <n v="881"/>
    <m/>
    <m/>
    <n v="53437.650900000001"/>
    <n v="23.1"/>
    <n v="0"/>
    <x v="2"/>
  </r>
  <r>
    <x v="1359"/>
    <n v="6536.4849999999997"/>
    <n v="4785.915"/>
    <n v="2500.1475"/>
    <n v="4177.0600000000004"/>
    <n v="4225.25"/>
    <n v="7347.5"/>
    <n v="2068"/>
    <n v="813.5"/>
    <n v="4837.4250000000002"/>
    <n v="1516"/>
    <n v="4143.8"/>
    <n v="5753.79"/>
    <n v="4802.9148000000005"/>
    <n v="2902.5"/>
    <n v="44.75"/>
    <n v="1158.5899999999999"/>
    <n v="175.625"/>
    <n v="1013.5"/>
    <n v="220"/>
    <n v="1348.75"/>
    <m/>
    <m/>
    <n v="60371.502299999993"/>
    <n v="23.8"/>
    <n v="0"/>
    <x v="2"/>
  </r>
  <r>
    <x v="1360"/>
    <n v="6709.5774999999994"/>
    <n v="4959.5375000000004"/>
    <n v="2506.165"/>
    <n v="4658.18"/>
    <n v="4259.25"/>
    <n v="7498"/>
    <n v="2707"/>
    <n v="819"/>
    <n v="4923.9174999999996"/>
    <n v="1572.5"/>
    <n v="4123.99"/>
    <n v="5569.7499999999991"/>
    <n v="2621.6446000000001"/>
    <n v="2824"/>
    <n v="44.6875"/>
    <n v="1178.79"/>
    <n v="164"/>
    <n v="1048.5"/>
    <n v="235.5"/>
    <n v="1481"/>
    <m/>
    <m/>
    <n v="59904.989599999994"/>
    <n v="24.3"/>
    <n v="0"/>
    <x v="2"/>
  </r>
  <r>
    <x v="1361"/>
    <n v="6464.2474999999995"/>
    <n v="5014.9250000000002"/>
    <n v="2560.7950000000001"/>
    <n v="4875.46"/>
    <n v="3887.25"/>
    <n v="5379.5"/>
    <n v="4702.5"/>
    <n v="1307.875"/>
    <n v="4264.2924999999996"/>
    <n v="1513.5"/>
    <n v="4698.84"/>
    <n v="5318.5300000000007"/>
    <n v="2017.1582000000001"/>
    <n v="2846"/>
    <n v="44.4375"/>
    <n v="916.26"/>
    <n v="163.125"/>
    <n v="899"/>
    <n v="193.5"/>
    <n v="1040.25"/>
    <m/>
    <m/>
    <n v="58107.445700000004"/>
    <n v="19.7"/>
    <n v="0"/>
    <x v="2"/>
  </r>
  <r>
    <x v="1362"/>
    <n v="6437.4875000000002"/>
    <n v="4615.0450000000001"/>
    <n v="2548.5250000000001"/>
    <n v="4541.7"/>
    <n v="3865"/>
    <n v="3002.5"/>
    <n v="8497"/>
    <n v="747.875"/>
    <n v="4206.05"/>
    <n v="1525.5"/>
    <n v="5483.9900000000007"/>
    <n v="5249.1500000000005"/>
    <n v="2063.7112999999999"/>
    <n v="2834"/>
    <n v="43.9375"/>
    <n v="950.08"/>
    <n v="160.75"/>
    <n v="884"/>
    <n v="189.5"/>
    <n v="1102.25"/>
    <m/>
    <m/>
    <n v="58948.051299999999"/>
    <n v="20.2"/>
    <n v="0"/>
    <x v="2"/>
  </r>
  <r>
    <x v="1363"/>
    <n v="6403.35"/>
    <n v="4546.7250000000004"/>
    <n v="2515.4625000000001"/>
    <n v="4169.07"/>
    <n v="4173.75"/>
    <n v="2647.5"/>
    <n v="8307.5"/>
    <n v="771.5"/>
    <n v="4679.1274999999996"/>
    <n v="1525"/>
    <n v="6015.95"/>
    <n v="5956.64"/>
    <n v="2025.5"/>
    <n v="2946"/>
    <n v="44.6875"/>
    <n v="1195.19"/>
    <n v="163.875"/>
    <n v="1001"/>
    <n v="207.5"/>
    <n v="1277.75"/>
    <m/>
    <m/>
    <n v="60573.077499999999"/>
    <n v="23"/>
    <n v="0"/>
    <x v="2"/>
  </r>
  <r>
    <x v="1364"/>
    <n v="6335.4250000000002"/>
    <n v="3835.665"/>
    <n v="2489.4175"/>
    <n v="4144.72"/>
    <n v="4292.25"/>
    <n v="2606.5"/>
    <n v="8130"/>
    <n v="838.875"/>
    <n v="4594.18"/>
    <n v="1540"/>
    <n v="4600.74"/>
    <n v="5688.130000000001"/>
    <n v="2186"/>
    <n v="2927.5"/>
    <n v="44.6875"/>
    <n v="1283.49"/>
    <n v="170.75"/>
    <n v="727.5"/>
    <n v="263"/>
    <n v="1324.75"/>
    <m/>
    <m/>
    <n v="58023.580000000009"/>
    <n v="24.6"/>
    <n v="0"/>
    <x v="2"/>
  </r>
  <r>
    <x v="1365"/>
    <n v="6301.9949999999999"/>
    <n v="3765.69"/>
    <n v="2527.3724999999999"/>
    <n v="4020.28"/>
    <n v="4064"/>
    <n v="2563"/>
    <n v="8501"/>
    <n v="803.375"/>
    <n v="3892.4875000000002"/>
    <n v="1399.5"/>
    <n v="3196.13"/>
    <n v="5182.8999999999996"/>
    <n v="2075"/>
    <n v="2855"/>
    <n v="44.25"/>
    <n v="978.97"/>
    <n v="162.125"/>
    <n v="872.5"/>
    <n v="249.5"/>
    <n v="856.75"/>
    <m/>
    <m/>
    <n v="54311.825000000004"/>
    <n v="23.2"/>
    <n v="0"/>
    <x v="2"/>
  </r>
  <r>
    <x v="1366"/>
    <n v="6594.76"/>
    <n v="4486.4174999999996"/>
    <n v="2499.5250000000001"/>
    <n v="4095.6"/>
    <n v="3886"/>
    <n v="2837"/>
    <n v="7835"/>
    <n v="785"/>
    <n v="4084.4025000000001"/>
    <n v="1318.5"/>
    <n v="4063.16"/>
    <n v="5217.0400000000009"/>
    <n v="1912.7583"/>
    <n v="2834.5"/>
    <n v="46.1875"/>
    <n v="915.46"/>
    <n v="161.875"/>
    <n v="865"/>
    <n v="193.5"/>
    <n v="1085.75"/>
    <m/>
    <m/>
    <n v="55717.435799999999"/>
    <n v="20"/>
    <n v="0"/>
    <x v="2"/>
  </r>
  <r>
    <x v="1367"/>
    <n v="6699.2624999999998"/>
    <n v="4739.42"/>
    <n v="2530.6075000000001"/>
    <n v="4627.1000000000004"/>
    <n v="4002"/>
    <n v="5959.5"/>
    <n v="2485.5"/>
    <n v="771.625"/>
    <n v="4314.4975000000004"/>
    <n v="1508.5"/>
    <n v="4074.72"/>
    <n v="5394.83"/>
    <n v="2943.1632"/>
    <n v="2955"/>
    <n v="44.125"/>
    <n v="967.49"/>
    <n v="173.875"/>
    <n v="906"/>
    <n v="210"/>
    <n v="1003"/>
    <m/>
    <m/>
    <n v="56310.215699999993"/>
    <n v="21.2"/>
    <n v="0"/>
    <x v="2"/>
  </r>
  <r>
    <x v="1368"/>
    <n v="7083.28"/>
    <n v="5141.34"/>
    <n v="2497.0450000000001"/>
    <n v="5172.21"/>
    <n v="4223.25"/>
    <n v="8394.5"/>
    <n v="3575.5"/>
    <n v="1080.5"/>
    <n v="4602.4350000000004"/>
    <n v="1357"/>
    <n v="4648.8099999999995"/>
    <n v="5818.05"/>
    <n v="4008.9823999999999"/>
    <n v="2996.5"/>
    <n v="44.25"/>
    <n v="1123.07"/>
    <n v="162"/>
    <n v="973"/>
    <n v="229.5"/>
    <n v="1303.25"/>
    <m/>
    <m/>
    <n v="64434.472399999999"/>
    <n v="23"/>
    <n v="0"/>
    <x v="2"/>
  </r>
  <r>
    <x v="1369"/>
    <n v="7120.2124999999996"/>
    <n v="5295.085"/>
    <n v="2625.26"/>
    <n v="5492.35"/>
    <n v="4254"/>
    <n v="8217.5"/>
    <n v="2896"/>
    <n v="1047.375"/>
    <n v="5258.4025000000001"/>
    <n v="1475"/>
    <n v="5449.8799999999992"/>
    <n v="6006.2800000000016"/>
    <n v="9056.117000000002"/>
    <n v="2878.5"/>
    <n v="44.3125"/>
    <n v="1266.6099999999999"/>
    <n v="162.125"/>
    <n v="997.5"/>
    <n v="229.5"/>
    <n v="1547"/>
    <m/>
    <m/>
    <n v="71319.0095"/>
    <n v="24.6"/>
    <n v="0"/>
    <x v="2"/>
  </r>
  <r>
    <x v="1370"/>
    <n v="6414.1724999999997"/>
    <n v="5389.46"/>
    <n v="2530.0475000000001"/>
    <n v="4633.55"/>
    <n v="4028"/>
    <n v="7720.5"/>
    <n v="2703"/>
    <n v="999.875"/>
    <n v="4510.09"/>
    <n v="1311"/>
    <n v="4466.83"/>
    <n v="5418.58"/>
    <n v="2640.9319999999998"/>
    <n v="3066.5"/>
    <n v="44"/>
    <n v="1046.6600000000001"/>
    <n v="170.375"/>
    <n v="925"/>
    <n v="238"/>
    <n v="1291.25"/>
    <m/>
    <m/>
    <n v="59547.822000000007"/>
    <n v="21.5"/>
    <n v="0"/>
    <x v="2"/>
  </r>
  <r>
    <x v="1371"/>
    <n v="5716.335"/>
    <n v="4579.9449999999997"/>
    <n v="2553.9274999999998"/>
    <n v="4068.34"/>
    <n v="3820.5"/>
    <n v="7758.5"/>
    <n v="2228.5"/>
    <n v="818.5"/>
    <n v="3805.0025000000001"/>
    <n v="1354"/>
    <n v="4280.74"/>
    <n v="5121.9999999999991"/>
    <n v="2716.5896000000002"/>
    <n v="2939"/>
    <n v="44.3125"/>
    <n v="862.65"/>
    <n v="162.125"/>
    <n v="842.5"/>
    <n v="228"/>
    <n v="1033.75"/>
    <m/>
    <m/>
    <n v="54935.217099999987"/>
    <n v="19.899999999999999"/>
    <n v="0"/>
    <x v="2"/>
  </r>
  <r>
    <x v="1372"/>
    <n v="5893.3949999999995"/>
    <n v="4764.92"/>
    <n v="2625.4450000000002"/>
    <n v="4616.04"/>
    <n v="4191.25"/>
    <n v="8258"/>
    <n v="2662.5"/>
    <n v="1119.625"/>
    <n v="4033.4124999999999"/>
    <n v="1373.5"/>
    <n v="3762.48"/>
    <n v="5108.9999999999991"/>
    <n v="1916"/>
    <n v="2832"/>
    <n v="44.125"/>
    <n v="884.04"/>
    <n v="161.125"/>
    <n v="869.5"/>
    <n v="235"/>
    <n v="2805.5"/>
    <m/>
    <m/>
    <n v="58156.857500000006"/>
    <n v="21.8"/>
    <n v="0"/>
    <x v="2"/>
  </r>
  <r>
    <x v="1373"/>
    <n v="6360.6475"/>
    <n v="5870.1450000000004"/>
    <n v="2694.96"/>
    <n v="5075.8599999999997"/>
    <n v="4516.75"/>
    <n v="8553"/>
    <n v="3209"/>
    <n v="1281"/>
    <n v="4902.7174999999997"/>
    <n v="1400.5"/>
    <n v="4525.6900000000005"/>
    <n v="5959.3600000000006"/>
    <n v="14884.262000000001"/>
    <n v="3067.5"/>
    <n v="44.25"/>
    <n v="1026.52"/>
    <n v="169.75"/>
    <n v="889"/>
    <n v="225"/>
    <n v="4407.25"/>
    <m/>
    <m/>
    <n v="79063.162000000011"/>
    <n v="22.3"/>
    <n v="0"/>
    <x v="2"/>
  </r>
  <r>
    <x v="1374"/>
    <n v="6059.4850000000006"/>
    <n v="5781.3525"/>
    <n v="2549.1224999999999"/>
    <n v="4517.26"/>
    <n v="4358.5"/>
    <n v="7655"/>
    <n v="2692"/>
    <n v="1164.125"/>
    <n v="4092.69"/>
    <n v="1497"/>
    <n v="4662.34"/>
    <n v="5467.6799999999994"/>
    <n v="13795.8094"/>
    <n v="2830"/>
    <n v="44.375"/>
    <n v="964.45"/>
    <n v="162.125"/>
    <n v="905"/>
    <n v="266.5"/>
    <n v="3898.75"/>
    <m/>
    <m/>
    <n v="73363.564400000003"/>
    <n v="22.9"/>
    <n v="0"/>
    <x v="2"/>
  </r>
  <r>
    <x v="1375"/>
    <n v="6457.18"/>
    <n v="5953.36"/>
    <n v="2609.4025000000001"/>
    <n v="5059.74"/>
    <n v="4616.75"/>
    <n v="7922"/>
    <n v="2873.5"/>
    <n v="1390.5"/>
    <n v="4954.1324999999997"/>
    <n v="1717.5"/>
    <n v="5207.43"/>
    <n v="6258.42"/>
    <n v="13209.8143"/>
    <n v="3226"/>
    <n v="44.5"/>
    <n v="1216.74"/>
    <n v="171.375"/>
    <n v="918"/>
    <n v="233"/>
    <n v="4628.25"/>
    <m/>
    <m/>
    <n v="78667.594299999997"/>
    <n v="23.1"/>
    <n v="0"/>
    <x v="2"/>
  </r>
  <r>
    <x v="1376"/>
    <n v="6506.46"/>
    <n v="6203.5874999999996"/>
    <n v="2659.4650000000001"/>
    <n v="5342.1"/>
    <n v="4637.25"/>
    <n v="8696.5"/>
    <n v="3293"/>
    <n v="1315.25"/>
    <n v="5179.5874999999996"/>
    <n v="1717.5"/>
    <n v="4953.1200000000008"/>
    <n v="6179.99"/>
    <n v="12821.826499999999"/>
    <n v="3072.5"/>
    <n v="44.5625"/>
    <n v="1283.22"/>
    <n v="163.125"/>
    <n v="936.5"/>
    <n v="232.5"/>
    <n v="4895.75"/>
    <m/>
    <m/>
    <n v="80133.794000000009"/>
    <n v="23.9"/>
    <n v="0"/>
    <x v="2"/>
  </r>
  <r>
    <x v="1377"/>
    <n v="6044.835"/>
    <n v="5614.9475000000002"/>
    <n v="2554.4749999999999"/>
    <n v="4203.37"/>
    <n v="4214"/>
    <n v="7864"/>
    <n v="2248.5"/>
    <n v="1203"/>
    <n v="4705.8249999999998"/>
    <n v="1734"/>
    <n v="5066.22"/>
    <n v="6272.32"/>
    <n v="14762.0576"/>
    <n v="3778.5"/>
    <n v="44.5"/>
    <n v="1218.6199999999999"/>
    <n v="167.5"/>
    <n v="934"/>
    <n v="251"/>
    <n v="4822.25"/>
    <m/>
    <m/>
    <n v="77703.920100000003"/>
    <n v="24.4"/>
    <n v="0"/>
    <x v="2"/>
  </r>
  <r>
    <x v="1378"/>
    <n v="6156.8050000000003"/>
    <n v="4835.2325000000001"/>
    <n v="2531.4425000000001"/>
    <n v="4184.55"/>
    <n v="4187.25"/>
    <n v="7664.5"/>
    <n v="2849.5"/>
    <n v="1098"/>
    <n v="4276.2574999999997"/>
    <n v="1634.5"/>
    <n v="4720.25"/>
    <n v="6110.83"/>
    <n v="14820.269200000001"/>
    <n v="3696.5"/>
    <n v="44.5625"/>
    <n v="1221.1099999999999"/>
    <n v="163"/>
    <n v="951.5"/>
    <n v="258.5"/>
    <n v="5037.5"/>
    <m/>
    <m/>
    <n v="76442.059200000018"/>
    <n v="24.2"/>
    <n v="0"/>
    <x v="2"/>
  </r>
  <r>
    <x v="1379"/>
    <n v="6476.2724999999991"/>
    <n v="4907.4875000000002"/>
    <n v="2559.2125000000001"/>
    <n v="4260.55"/>
    <n v="4158.25"/>
    <n v="7792.5"/>
    <n v="2788"/>
    <n v="1405.25"/>
    <n v="3924.2649999999999"/>
    <n v="1444.5"/>
    <n v="4917.04"/>
    <n v="5701.5800000000008"/>
    <n v="14462.7238"/>
    <n v="3119.5"/>
    <n v="44.625"/>
    <n v="1097.07"/>
    <n v="173.375"/>
    <n v="963"/>
    <n v="262"/>
    <n v="4479.25"/>
    <m/>
    <m/>
    <n v="74936.451300000015"/>
    <n v="24.8"/>
    <n v="0"/>
    <x v="2"/>
  </r>
  <r>
    <x v="1380"/>
    <n v="6820.01"/>
    <n v="6039.3874999999998"/>
    <n v="2714.4475000000002"/>
    <n v="4639.24"/>
    <n v="4655.25"/>
    <n v="8079.5"/>
    <n v="3563.5"/>
    <n v="1442.5"/>
    <n v="5051.1075000000001"/>
    <n v="1732.5"/>
    <n v="4967.380000000001"/>
    <n v="6535.95"/>
    <n v="12245.5"/>
    <n v="3276"/>
    <n v="43.875"/>
    <n v="1422.1"/>
    <n v="160.875"/>
    <n v="998"/>
    <n v="254.5"/>
    <n v="5292.5"/>
    <m/>
    <m/>
    <n v="79934.122499999983"/>
    <n v="25.5"/>
    <n v="0"/>
    <x v="2"/>
  </r>
  <r>
    <x v="1381"/>
    <n v="6975.91"/>
    <n v="6185.47"/>
    <n v="2544"/>
    <n v="4645.46"/>
    <n v="4815.25"/>
    <n v="7145.5"/>
    <n v="5208"/>
    <n v="2728.25"/>
    <n v="5114.4449999999997"/>
    <n v="1773.5"/>
    <n v="5119.47"/>
    <n v="4149.1099999999997"/>
    <n v="13403.405200000001"/>
    <n v="3533.5"/>
    <n v="44.25"/>
    <n v="1602.36"/>
    <n v="162.5"/>
    <n v="1017.5"/>
    <n v="271.5"/>
    <n v="5238"/>
    <m/>
    <m/>
    <n v="81677.380200000014"/>
    <n v="25.3"/>
    <n v="0"/>
    <x v="2"/>
  </r>
  <r>
    <x v="1382"/>
    <n v="7072.04"/>
    <n v="6819.1625000000004"/>
    <n v="2628.86"/>
    <n v="4660.4399999999996"/>
    <n v="4852.25"/>
    <n v="6529"/>
    <n v="3214.5"/>
    <n v="4325"/>
    <n v="6329.5174999999999"/>
    <n v="2014.5"/>
    <n v="5292.0300000000007"/>
    <n v="5292.0300000000007"/>
    <n v="5083.6704"/>
    <n v="4312"/>
    <n v="44.5"/>
    <n v="1382.17"/>
    <n v="181.125"/>
    <n v="1026"/>
    <n v="233"/>
    <n v="5313.5"/>
    <m/>
    <m/>
    <n v="76605.295400000003"/>
    <n v="24.7"/>
    <n v="0"/>
    <x v="2"/>
  </r>
  <r>
    <x v="1383"/>
    <n v="7392.8625000000002"/>
    <n v="7742.6724999999997"/>
    <n v="2928.0825"/>
    <n v="5910.75"/>
    <n v="4959"/>
    <n v="8064"/>
    <n v="8070.5"/>
    <n v="4455.25"/>
    <n v="6656.2049999999999"/>
    <n v="2035.5"/>
    <n v="6059.8099999999995"/>
    <n v="7075.7249999999995"/>
    <n v="14605.599"/>
    <n v="5400.5"/>
    <n v="44.1875"/>
    <n v="1557.5"/>
    <n v="166"/>
    <n v="979"/>
    <n v="244.5"/>
    <n v="5509.25"/>
    <m/>
    <m/>
    <n v="99856.894000000015"/>
    <n v="24.7"/>
    <n v="0"/>
    <x v="2"/>
  </r>
  <r>
    <x v="1384"/>
    <n v="7403.7849999999999"/>
    <n v="7582.72"/>
    <n v="3064.2200000000003"/>
    <n v="5144.24"/>
    <n v="5715.25"/>
    <n v="7628.5"/>
    <n v="7448"/>
    <n v="4701.625"/>
    <n v="5579.146624"/>
    <n v="2038.5"/>
    <n v="7845.1200000000008"/>
    <n v="6944.71"/>
    <n v="15080.838300000001"/>
    <n v="4388"/>
    <n v="44.4375"/>
    <n v="1464.12"/>
    <n v="191.375"/>
    <n v="969"/>
    <n v="266"/>
    <n v="4157.5"/>
    <m/>
    <m/>
    <n v="97657.087424000012"/>
    <n v="24.2"/>
    <n v="0"/>
    <x v="2"/>
  </r>
  <r>
    <x v="1385"/>
    <n v="7215.7599999999993"/>
    <n v="6350.0974999999999"/>
    <n v="3056.75"/>
    <n v="4834.07"/>
    <n v="5564.5"/>
    <n v="7651.5"/>
    <n v="8822.5"/>
    <n v="4627.25"/>
    <n v="5424.8263800000004"/>
    <n v="1672"/>
    <n v="7130.53"/>
    <n v="6757.6799999999994"/>
    <n v="8605.1830000000009"/>
    <n v="4344"/>
    <n v="54.25"/>
    <n v="1385.32"/>
    <n v="162.25"/>
    <n v="956.5"/>
    <n v="257"/>
    <n v="5010.75"/>
    <m/>
    <m/>
    <n v="89882.716880000007"/>
    <n v="23.5"/>
    <n v="0"/>
    <x v="2"/>
  </r>
  <r>
    <x v="1386"/>
    <n v="7250.9575000000004"/>
    <n v="6254.99"/>
    <n v="3018.82"/>
    <n v="4875.8999999999996"/>
    <n v="5207.5"/>
    <n v="6564"/>
    <n v="7714"/>
    <n v="5715.125"/>
    <n v="4897.6000000000004"/>
    <n v="1639.5"/>
    <n v="5327.3499999999995"/>
    <n v="5983.88"/>
    <n v="6399.8334999999997"/>
    <n v="4977"/>
    <n v="81.8125"/>
    <n v="1293.08"/>
    <n v="166.125"/>
    <n v="946.5"/>
    <n v="249"/>
    <n v="4940.25"/>
    <m/>
    <m/>
    <n v="83503.223500000007"/>
    <n v="23.1"/>
    <n v="0"/>
    <x v="2"/>
  </r>
  <r>
    <x v="1387"/>
    <n v="7608.18"/>
    <n v="7379.4125000000004"/>
    <n v="3130.3249999999998"/>
    <n v="6173.94"/>
    <n v="5297.5"/>
    <n v="5651"/>
    <n v="5432"/>
    <n v="6790.375"/>
    <n v="5387.8924999999999"/>
    <n v="2027"/>
    <n v="7187.11"/>
    <n v="6681.83"/>
    <n v="3849.4625000000001"/>
    <n v="5332.5"/>
    <n v="63.25"/>
    <n v="1789.2"/>
    <n v="170.875"/>
    <n v="675.5"/>
    <n v="254.5"/>
    <n v="5006.25"/>
    <m/>
    <m/>
    <n v="85888.102500000008"/>
    <n v="22.6"/>
    <n v="0"/>
    <x v="2"/>
  </r>
  <r>
    <x v="1388"/>
    <n v="8467.1550000000007"/>
    <n v="7728.53"/>
    <n v="3117.52"/>
    <n v="6436.73"/>
    <n v="5380.5"/>
    <n v="5622"/>
    <n v="6454"/>
    <n v="7843"/>
    <n v="5793.165"/>
    <n v="1998.5"/>
    <n v="7298.93"/>
    <n v="7043.24"/>
    <n v="3451.4605999999999"/>
    <n v="5807"/>
    <n v="47.3125"/>
    <n v="1383.88"/>
    <n v="170.625"/>
    <n v="921"/>
    <n v="237.5"/>
    <n v="4754"/>
    <m/>
    <m/>
    <n v="89956.0481"/>
    <n v="20.9"/>
    <n v="0"/>
    <x v="2"/>
  </r>
  <r>
    <x v="1389"/>
    <n v="8837.35"/>
    <n v="7886.2475000000004"/>
    <n v="3157.2275"/>
    <n v="6643.83"/>
    <n v="6366.75"/>
    <n v="7536.5"/>
    <n v="6547.5"/>
    <n v="6807.125"/>
    <n v="6202.8720000000003"/>
    <n v="2154"/>
    <n v="7906.17"/>
    <n v="7475.49"/>
    <n v="9553.1188000000002"/>
    <n v="5650.5"/>
    <n v="46.9375"/>
    <n v="1760.19"/>
    <n v="169.625"/>
    <n v="945"/>
    <n v="258"/>
    <n v="4142"/>
    <m/>
    <m/>
    <n v="100046.4333"/>
    <n v="22.7"/>
    <n v="0"/>
    <x v="2"/>
  </r>
  <r>
    <x v="1390"/>
    <n v="11973.2075"/>
    <n v="9208.7749999999996"/>
    <n v="5123.6149999999998"/>
    <n v="7826.88"/>
    <n v="7244.5"/>
    <n v="11121"/>
    <n v="8392"/>
    <n v="8531.25"/>
    <n v="7767.6025"/>
    <n v="2282"/>
    <n v="9001.56"/>
    <n v="8446.4299999999985"/>
    <n v="13828.7204"/>
    <n v="7678"/>
    <n v="224.75"/>
    <n v="2436.63"/>
    <n v="558.25"/>
    <n v="1007.5"/>
    <n v="926.5"/>
    <n v="5197.5"/>
    <m/>
    <m/>
    <n v="128776.6704"/>
    <n v="24"/>
    <n v="18"/>
    <x v="1"/>
  </r>
  <r>
    <x v="1391"/>
    <n v="12378.094999999999"/>
    <n v="9268.9775000000009"/>
    <n v="5083.8374999999996"/>
    <n v="7822.5"/>
    <n v="7199.75"/>
    <n v="11745"/>
    <n v="9579"/>
    <n v="8538.75"/>
    <n v="7920.76"/>
    <n v="2526.5"/>
    <n v="9168.0300000000007"/>
    <n v="8532.9600000000009"/>
    <n v="10387.5288"/>
    <n v="7921"/>
    <n v="223.375"/>
    <n v="2542.7199999999998"/>
    <n v="509.125"/>
    <n v="1048.5"/>
    <n v="1079"/>
    <n v="4292.25"/>
    <m/>
    <m/>
    <n v="127767.6588"/>
    <n v="24.8"/>
    <n v="22"/>
    <x v="1"/>
  </r>
  <r>
    <x v="1392"/>
    <n v="12928.615000000002"/>
    <n v="8970.0874999999996"/>
    <n v="5086.6499999999996"/>
    <n v="8146.52"/>
    <n v="7071.75"/>
    <n v="11841"/>
    <n v="9195.5"/>
    <n v="8624.625"/>
    <n v="7630.7049999999999"/>
    <n v="2508.5"/>
    <n v="9124.27"/>
    <n v="8618.74"/>
    <n v="12715.807200000001"/>
    <n v="7838.5"/>
    <n v="228.0625"/>
    <n v="2717.86"/>
    <n v="557.25"/>
    <n v="1084.5"/>
    <n v="1210"/>
    <n v="4281.5"/>
    <m/>
    <m/>
    <n v="130380.4422"/>
    <n v="25.5"/>
    <n v="23"/>
    <x v="1"/>
  </r>
  <r>
    <x v="1393"/>
    <n v="12889.702500000001"/>
    <n v="9015.27"/>
    <n v="5327.98"/>
    <n v="8088.65"/>
    <n v="7140.75"/>
    <n v="12422"/>
    <n v="9240.5"/>
    <n v="7523.875"/>
    <n v="7060.7950000000001"/>
    <n v="2500.5"/>
    <n v="8532.130000000001"/>
    <n v="8492.6600000000017"/>
    <n v="12264.7564"/>
    <n v="7987"/>
    <n v="229.1875"/>
    <n v="2642.42"/>
    <n v="529.875"/>
    <n v="1103"/>
    <n v="1146"/>
    <n v="4041.5"/>
    <m/>
    <m/>
    <n v="128178.5514"/>
    <n v="26.2"/>
    <n v="26"/>
    <x v="1"/>
  </r>
  <r>
    <x v="1394"/>
    <n v="12850.185000000001"/>
    <n v="9383.5475000000006"/>
    <n v="5300.5150000000003"/>
    <n v="8110.97"/>
    <n v="7213.75"/>
    <n v="12291"/>
    <n v="7819.5"/>
    <n v="7050.5"/>
    <n v="8306.875"/>
    <n v="2428.5"/>
    <n v="8848.9399999999987"/>
    <n v="8982.61"/>
    <n v="11748.453799999999"/>
    <n v="7690"/>
    <n v="224.0625"/>
    <n v="2762.22"/>
    <n v="535.25"/>
    <n v="1128"/>
    <n v="985.5"/>
    <n v="4460.5"/>
    <m/>
    <m/>
    <n v="128120.87880000001"/>
    <n v="28.6"/>
    <n v="18"/>
    <x v="1"/>
  </r>
  <r>
    <x v="1395"/>
    <n v="8593.5875000000015"/>
    <n v="7573.3450000000003"/>
    <n v="3150.8"/>
    <n v="5016.88"/>
    <n v="5887.25"/>
    <n v="8762"/>
    <n v="3988.5"/>
    <n v="5599.75"/>
    <n v="6109.4250000000002"/>
    <n v="2073"/>
    <n v="6966.34"/>
    <n v="8140.7300000000005"/>
    <n v="6063.4511000000002"/>
    <n v="4895"/>
    <n v="45.25"/>
    <n v="1733.87"/>
    <n v="178"/>
    <n v="1111"/>
    <n v="573.5"/>
    <n v="4381.5"/>
    <m/>
    <m/>
    <n v="90843.178600000014"/>
    <n v="23.9"/>
    <n v="0"/>
    <x v="2"/>
  </r>
  <r>
    <x v="1396"/>
    <n v="12390.7225"/>
    <n v="9495.7250000000004"/>
    <n v="4980.6350000000002"/>
    <n v="8116.49"/>
    <n v="7677.5"/>
    <n v="13972"/>
    <n v="6773.5"/>
    <n v="6104.375"/>
    <n v="8318.7775000000001"/>
    <n v="2419"/>
    <n v="8997.92"/>
    <n v="9059.57"/>
    <n v="14620.777700000001"/>
    <n v="7255"/>
    <n v="231"/>
    <n v="2770.76"/>
    <n v="516.5"/>
    <n v="1177.5"/>
    <n v="1102.5"/>
    <n v="4473"/>
    <m/>
    <m/>
    <n v="130453.25270000001"/>
    <n v="24.3"/>
    <n v="18"/>
    <x v="1"/>
  </r>
  <r>
    <x v="1397"/>
    <n v="8674.2849999999999"/>
    <n v="7616.6575000000003"/>
    <n v="3446.8825000000002"/>
    <n v="5655.2"/>
    <n v="6551.25"/>
    <n v="7692"/>
    <n v="4708.5"/>
    <n v="4655.375"/>
    <n v="6351.39"/>
    <n v="2246.5"/>
    <n v="7052.9"/>
    <n v="8282.6200000000008"/>
    <n v="10823.6893"/>
    <n v="4911.5"/>
    <n v="45.25"/>
    <n v="1878.66"/>
    <n v="171"/>
    <n v="1123.5"/>
    <n v="543"/>
    <n v="4438.5"/>
    <m/>
    <m/>
    <n v="96868.659300000014"/>
    <n v="26.7"/>
    <n v="0"/>
    <x v="2"/>
  </r>
  <r>
    <x v="1398"/>
    <n v="13123.4825"/>
    <n v="9721.01"/>
    <n v="5253.8725000000004"/>
    <n v="9014.73"/>
    <n v="7350.5"/>
    <n v="10707"/>
    <n v="7863.5"/>
    <n v="7397.375"/>
    <n v="8035.95"/>
    <n v="2648.5"/>
    <n v="9356.52"/>
    <n v="9318.9900000000016"/>
    <n v="14284.475199999999"/>
    <n v="7509.5"/>
    <n v="249.6875"/>
    <n v="2834.03"/>
    <n v="547.5"/>
    <n v="1150"/>
    <n v="1150.5"/>
    <n v="4628.25"/>
    <m/>
    <m/>
    <n v="132145.37270000001"/>
    <n v="26.8"/>
    <n v="26"/>
    <x v="1"/>
  </r>
  <r>
    <x v="1399"/>
    <n v="13341.05"/>
    <n v="9102.67"/>
    <n v="5325.1975000000002"/>
    <n v="8294.73"/>
    <n v="6811.75"/>
    <n v="10951"/>
    <n v="9432"/>
    <n v="8021"/>
    <n v="7765.3649999999998"/>
    <n v="2612.5"/>
    <n v="8856.6"/>
    <n v="8764.5500000000011"/>
    <n v="8278.68"/>
    <n v="7811"/>
    <n v="241.9375"/>
    <n v="2720.3"/>
    <n v="597.25"/>
    <n v="1098"/>
    <n v="1118"/>
    <n v="4244.75"/>
    <m/>
    <m/>
    <n v="125388.32999999999"/>
    <n v="25.5"/>
    <n v="26"/>
    <x v="1"/>
  </r>
  <r>
    <x v="1400"/>
    <n v="12326.127500000001"/>
    <n v="8784.7849999999999"/>
    <n v="5306.8175000000001"/>
    <n v="8109.13"/>
    <n v="5383.25"/>
    <n v="10684.5"/>
    <n v="10132"/>
    <n v="7145"/>
    <n v="6556.335"/>
    <n v="2470.5"/>
    <n v="8623.85"/>
    <n v="8107.75"/>
    <n v="4352.4607999999998"/>
    <n v="7703"/>
    <n v="192.5625"/>
    <n v="1991.91"/>
    <n v="433"/>
    <n v="986"/>
    <n v="1096"/>
    <n v="3748"/>
    <m/>
    <m/>
    <n v="114132.97830000002"/>
    <n v="22.3"/>
    <n v="26"/>
    <x v="1"/>
  </r>
  <r>
    <x v="1401"/>
    <n v="12131.640000000001"/>
    <n v="8944.5550000000003"/>
    <n v="5341.9624999999996"/>
    <n v="7853.56"/>
    <n v="5044"/>
    <n v="10330.5"/>
    <n v="10373"/>
    <n v="7338.875"/>
    <n v="6185.39"/>
    <n v="2394"/>
    <n v="8367.7199999999993"/>
    <n v="8021.6100000000006"/>
    <n v="6044.3580000000002"/>
    <n v="7572.5"/>
    <n v="238.0625"/>
    <n v="1914.91"/>
    <n v="562.625"/>
    <n v="932.5"/>
    <n v="1148.5"/>
    <n v="3641.75"/>
    <m/>
    <m/>
    <n v="114382.018"/>
    <n v="21.2"/>
    <n v="26"/>
    <x v="1"/>
  </r>
  <r>
    <x v="1402"/>
    <n v="8400.5375000000004"/>
    <n v="7438.6350000000002"/>
    <n v="3295.5574999999999"/>
    <n v="5758.64"/>
    <n v="5047.75"/>
    <n v="7335.5"/>
    <n v="8058.5"/>
    <n v="3949.75"/>
    <n v="5636.65"/>
    <n v="1494.5"/>
    <n v="6903.7800000000007"/>
    <n v="7667"/>
    <n v="14034.452499999999"/>
    <n v="4877"/>
    <n v="45.1875"/>
    <n v="1439.62"/>
    <n v="186.375"/>
    <n v="946.5"/>
    <n v="497.5"/>
    <n v="4030.5"/>
    <m/>
    <m/>
    <n v="97043.934999999998"/>
    <n v="23.2"/>
    <n v="0"/>
    <x v="2"/>
  </r>
  <r>
    <x v="1403"/>
    <n v="12841.9475"/>
    <n v="8178.62"/>
    <n v="5089.12"/>
    <n v="7964.85"/>
    <n v="6162.25"/>
    <n v="12100.5"/>
    <n v="10538.5"/>
    <n v="5995.5"/>
    <n v="7648.91"/>
    <n v="2380.5"/>
    <n v="8867.14"/>
    <n v="8624.1699999999983"/>
    <n v="16321.44"/>
    <n v="7112.5"/>
    <n v="221.25"/>
    <n v="2388.58"/>
    <n v="507.875"/>
    <n v="1012"/>
    <n v="1101"/>
    <n v="4148.25"/>
    <m/>
    <m/>
    <n v="129204.9025"/>
    <n v="24.5"/>
    <n v="18"/>
    <x v="1"/>
  </r>
  <r>
    <x v="1404"/>
    <n v="10038.557499999999"/>
    <n v="6687.0450000000001"/>
    <n v="3186.8825000000002"/>
    <n v="5698.11"/>
    <n v="5960.75"/>
    <n v="5899"/>
    <n v="8762"/>
    <n v="3602.875"/>
    <n v="6226.28"/>
    <n v="2137.5"/>
    <n v="6887.93"/>
    <n v="8191.6500000000015"/>
    <n v="14062.828799999999"/>
    <n v="4633.5"/>
    <n v="46.3125"/>
    <n v="1658.69"/>
    <n v="170.625"/>
    <n v="1006.5"/>
    <n v="492.5"/>
    <n v="4265.5"/>
    <m/>
    <m/>
    <n v="99615.036300000007"/>
    <n v="24.6"/>
    <n v="0"/>
    <x v="2"/>
  </r>
  <r>
    <x v="1405"/>
    <n v="12760.262500000001"/>
    <n v="7539.375"/>
    <n v="4788.0275000000001"/>
    <n v="8495.3799999999992"/>
    <n v="6891.5"/>
    <n v="11904"/>
    <n v="9260"/>
    <n v="5500"/>
    <n v="8125.13"/>
    <n v="2563"/>
    <n v="9627.2199999999993"/>
    <n v="9082.1799999999985"/>
    <n v="16185.915000000001"/>
    <n v="7355.5"/>
    <n v="245.875"/>
    <n v="2586.0100000000002"/>
    <n v="551.125"/>
    <n v="1065"/>
    <n v="1155.5"/>
    <n v="4464.5"/>
    <m/>
    <m/>
    <n v="130145.5"/>
    <n v="25.1"/>
    <n v="18"/>
    <x v="1"/>
  </r>
  <r>
    <x v="1406"/>
    <n v="13973.387500000001"/>
    <n v="7640.6149999999998"/>
    <n v="5250.0325000000003"/>
    <n v="8809.19"/>
    <n v="6722"/>
    <n v="13020.5"/>
    <n v="8521"/>
    <n v="6329.75"/>
    <n v="7840.32"/>
    <n v="2614.5"/>
    <n v="9138.17"/>
    <n v="8542.75"/>
    <n v="9610.8353999999999"/>
    <n v="7862.5"/>
    <n v="239.375"/>
    <n v="2603.2800000000002"/>
    <n v="529.25"/>
    <n v="1053.5"/>
    <n v="1094"/>
    <n v="4218.5"/>
    <m/>
    <m/>
    <n v="125613.45540000001"/>
    <n v="25"/>
    <n v="26"/>
    <x v="1"/>
  </r>
  <r>
    <x v="1407"/>
    <n v="14206.127499999999"/>
    <n v="7607.3450000000003"/>
    <n v="5459.4624999999996"/>
    <n v="8212.4"/>
    <n v="6264.5"/>
    <n v="12316.5"/>
    <n v="8990"/>
    <n v="6010.25"/>
    <n v="6976.07"/>
    <n v="2525.5"/>
    <n v="8656.2000000000007"/>
    <n v="8334.64"/>
    <n v="7175.9763999999996"/>
    <n v="7958.5"/>
    <n v="242.25"/>
    <n v="2384.77"/>
    <n v="576.25"/>
    <n v="1050.5"/>
    <n v="1211"/>
    <n v="3989.25"/>
    <m/>
    <m/>
    <n v="120147.4914"/>
    <n v="24.7"/>
    <n v="26"/>
    <x v="1"/>
  </r>
  <r>
    <x v="1408"/>
    <n v="14423.327500000001"/>
    <n v="8013.375"/>
    <n v="5432.665"/>
    <n v="8161.27"/>
    <n v="6368.5"/>
    <n v="13114.5"/>
    <n v="9451"/>
    <n v="4738.625"/>
    <n v="7174.5050000000001"/>
    <n v="2523.5"/>
    <n v="8380.5299999999988"/>
    <n v="8832.35"/>
    <n v="9698.4120000000003"/>
    <n v="7794"/>
    <n v="252.125"/>
    <n v="2526.58"/>
    <n v="605.875"/>
    <n v="1070"/>
    <n v="1210"/>
    <n v="4025.5"/>
    <m/>
    <m/>
    <n v="123796.6395"/>
    <n v="25.1"/>
    <n v="26"/>
    <x v="1"/>
  </r>
  <r>
    <x v="1409"/>
    <n v="9711.7050000000017"/>
    <n v="7033.16"/>
    <n v="3408.3375000000001"/>
    <n v="5186.49"/>
    <n v="4889"/>
    <n v="9529"/>
    <n v="6945"/>
    <n v="2674.5"/>
    <n v="6206.95"/>
    <n v="2104.5"/>
    <n v="6705.89"/>
    <n v="8322.42"/>
    <n v="5047.6805000000004"/>
    <n v="4919.5"/>
    <n v="45.25"/>
    <n v="1736.61"/>
    <n v="174"/>
    <n v="1089.5"/>
    <n v="184"/>
    <n v="4442"/>
    <m/>
    <m/>
    <n v="90355.493000000002"/>
    <n v="25.3"/>
    <n v="0"/>
    <x v="2"/>
  </r>
  <r>
    <x v="1410"/>
    <n v="13224.055"/>
    <n v="8332.65"/>
    <n v="4950.5375000000004"/>
    <n v="8806.76"/>
    <n v="6251.5"/>
    <n v="10302"/>
    <n v="10749"/>
    <n v="5185.5"/>
    <n v="7556.23"/>
    <n v="2103.5"/>
    <n v="9479.5700000000015"/>
    <n v="8680.6"/>
    <n v="4194.8231999999998"/>
    <n v="6860.5"/>
    <n v="140.625"/>
    <n v="2505.63"/>
    <n v="323.5"/>
    <n v="1087.5"/>
    <n v="521.5"/>
    <n v="3634"/>
    <m/>
    <m/>
    <n v="114889.98069999999"/>
    <n v="25.1"/>
    <n v="15"/>
    <x v="1"/>
  </r>
  <r>
    <x v="1411"/>
    <n v="9972.6875"/>
    <n v="6898.1149999999998"/>
    <n v="3354.4124999999999"/>
    <n v="6242.87"/>
    <n v="5382.5"/>
    <n v="7899.5"/>
    <n v="6517.5"/>
    <n v="3220.125"/>
    <n v="6360.4949999999999"/>
    <n v="2190"/>
    <n v="6390.25"/>
    <n v="7973.0699999999988"/>
    <n v="2673.4092000000001"/>
    <n v="5005.5"/>
    <n v="45.0625"/>
    <n v="1560.5"/>
    <n v="172.5"/>
    <n v="1064"/>
    <n v="306"/>
    <n v="3738.5"/>
    <m/>
    <m/>
    <n v="86966.996700000003"/>
    <n v="24.5"/>
    <n v="0"/>
    <x v="2"/>
  </r>
  <r>
    <x v="1412"/>
    <n v="13393.887499999999"/>
    <n v="8209.3150000000005"/>
    <n v="5172.99"/>
    <n v="8561.74"/>
    <n v="7117"/>
    <n v="12851"/>
    <n v="9045.5"/>
    <n v="5538.875"/>
    <n v="8058.84"/>
    <n v="2500.5"/>
    <n v="9206.2100000000009"/>
    <n v="8650.44"/>
    <n v="6236.4034000000001"/>
    <n v="7215"/>
    <n v="192.375"/>
    <n v="2581.1999999999998"/>
    <n v="442.25"/>
    <n v="1103.5"/>
    <n v="979.5"/>
    <n v="4182.5"/>
    <m/>
    <m/>
    <n v="121239.02590000001"/>
    <n v="24.8"/>
    <n v="18"/>
    <x v="1"/>
  </r>
  <r>
    <x v="1413"/>
    <n v="13956.39"/>
    <n v="7841.085"/>
    <n v="5329.8275000000003"/>
    <n v="8877.66"/>
    <n v="6863"/>
    <n v="13120"/>
    <n v="11418.5"/>
    <n v="4721.375"/>
    <n v="7554.53"/>
    <n v="2501"/>
    <n v="8120.7000000000007"/>
    <n v="7732.7"/>
    <n v="5563.4624000000003"/>
    <n v="7464.5"/>
    <n v="240.375"/>
    <n v="2662.37"/>
    <n v="497.125"/>
    <n v="1088.5"/>
    <n v="1138"/>
    <n v="4169.25"/>
    <m/>
    <m/>
    <n v="120860.34990000002"/>
    <n v="24.5"/>
    <n v="22"/>
    <x v="1"/>
  </r>
  <r>
    <x v="1414"/>
    <n v="13614.43"/>
    <n v="7491.2749999999996"/>
    <n v="5348.0950000000003"/>
    <n v="8061.72"/>
    <n v="6253.5"/>
    <n v="13172.5"/>
    <n v="10836"/>
    <n v="5451.125"/>
    <n v="6806.4449999999997"/>
    <n v="2508.5"/>
    <n v="8085.61"/>
    <n v="8113.67"/>
    <n v="6114.2366000000002"/>
    <n v="7376.5"/>
    <n v="218.0625"/>
    <n v="2349.9299999999998"/>
    <n v="465.75"/>
    <n v="1043.5"/>
    <n v="1104.5"/>
    <n v="3872.25"/>
    <m/>
    <m/>
    <n v="118287.59909999999"/>
    <n v="23.6"/>
    <n v="22"/>
    <x v="1"/>
  </r>
  <r>
    <x v="1415"/>
    <n v="13264.362499999999"/>
    <n v="7910.04"/>
    <n v="5204.99"/>
    <n v="8114.29"/>
    <n v="5197.5"/>
    <n v="12396.5"/>
    <n v="11371.5"/>
    <n v="5599.875"/>
    <n v="6798.56"/>
    <n v="2463.5"/>
    <n v="8221.9"/>
    <n v="8321.8700000000008"/>
    <n v="4790.0756000000001"/>
    <n v="7219.5"/>
    <n v="219.5"/>
    <n v="1872.38"/>
    <n v="460.125"/>
    <n v="959.5"/>
    <n v="787"/>
    <n v="3845.75"/>
    <m/>
    <m/>
    <n v="115018.7181"/>
    <n v="21"/>
    <n v="15"/>
    <x v="1"/>
  </r>
  <r>
    <x v="1416"/>
    <n v="9263.4875000000011"/>
    <n v="6706.02"/>
    <n v="3313.6750000000002"/>
    <n v="6014.48"/>
    <n v="5491"/>
    <n v="9234.5"/>
    <n v="6730"/>
    <n v="4243.625"/>
    <n v="5694.14"/>
    <n v="2063"/>
    <n v="6400.1399999999994"/>
    <n v="7932.76"/>
    <n v="7045.3532999999998"/>
    <n v="4338.5"/>
    <n v="53.5"/>
    <n v="1545.05"/>
    <n v="147.5"/>
    <n v="961.5"/>
    <n v="502.5"/>
    <n v="4176.5"/>
    <m/>
    <m/>
    <n v="91857.230800000005"/>
    <n v="23.1"/>
    <n v="0"/>
    <x v="2"/>
  </r>
  <r>
    <x v="1417"/>
    <n v="13405.695"/>
    <n v="8124.0150000000003"/>
    <n v="5062.7275"/>
    <n v="8401.76"/>
    <n v="5992"/>
    <n v="10751.5"/>
    <n v="7125.5"/>
    <n v="7982.625"/>
    <n v="7127.08"/>
    <n v="2325.5"/>
    <n v="8417.85"/>
    <n v="8759.11"/>
    <n v="12919.886199999999"/>
    <n v="6806.5"/>
    <n v="235.75"/>
    <n v="2380.25"/>
    <n v="542.625"/>
    <n v="981"/>
    <n v="944.5"/>
    <n v="4200.25"/>
    <m/>
    <m/>
    <n v="122486.1237"/>
    <n v="24.2"/>
    <n v="15"/>
    <x v="1"/>
  </r>
  <r>
    <x v="1418"/>
    <n v="9783.505000000001"/>
    <n v="7144.72"/>
    <n v="3235.0025000000001"/>
    <n v="6491.94"/>
    <n v="5663"/>
    <n v="10228.5"/>
    <n v="5947.5"/>
    <n v="2528.625"/>
    <n v="6262.89"/>
    <n v="2086.5"/>
    <n v="6309.11"/>
    <n v="8501.0600000000013"/>
    <n v="11860.273599999999"/>
    <n v="3537.5"/>
    <n v="45.3125"/>
    <n v="1738.55"/>
    <n v="173.375"/>
    <n v="1012"/>
    <n v="492.5"/>
    <n v="4446"/>
    <m/>
    <m/>
    <n v="97487.863600000012"/>
    <n v="25.3"/>
    <n v="0"/>
    <x v="2"/>
  </r>
  <r>
    <x v="1419"/>
    <n v="14110.11"/>
    <n v="8477.23"/>
    <n v="5127.93"/>
    <n v="8701.57"/>
    <n v="7385"/>
    <n v="9584"/>
    <n v="12072"/>
    <n v="5875.5"/>
    <n v="8478.9449999999997"/>
    <n v="2570"/>
    <n v="9362.7799999999988"/>
    <n v="9346.5399999999991"/>
    <n v="16118.727999999999"/>
    <n v="7183.5"/>
    <n v="213.0625"/>
    <n v="2718.33"/>
    <n v="532.125"/>
    <n v="1111.5"/>
    <n v="1041"/>
    <n v="4480.75"/>
    <m/>
    <m/>
    <n v="134490.6005"/>
    <n v="26"/>
    <n v="22"/>
    <x v="1"/>
  </r>
  <r>
    <x v="1420"/>
    <n v="14481.545"/>
    <n v="7972.11"/>
    <n v="5284.01"/>
    <n v="8620.76"/>
    <n v="7240.5"/>
    <n v="11371"/>
    <n v="9480"/>
    <n v="8225.875"/>
    <n v="7686.32"/>
    <n v="2595"/>
    <n v="8911.57"/>
    <n v="8799.7100000000009"/>
    <n v="14477.681599999998"/>
    <n v="7729"/>
    <n v="229.875"/>
    <n v="2840.58"/>
    <n v="566.625"/>
    <n v="1144"/>
    <n v="1172.5"/>
    <n v="4625.25"/>
    <m/>
    <m/>
    <n v="133453.91159999999"/>
    <n v="25.8"/>
    <n v="22"/>
    <x v="1"/>
  </r>
  <r>
    <x v="1421"/>
    <n v="14294.6"/>
    <n v="7776.88"/>
    <n v="5320.0649999999996"/>
    <n v="7895.9371604919434"/>
    <n v="7418"/>
    <n v="12990"/>
    <n v="12562"/>
    <n v="4948.375"/>
    <n v="7240.02"/>
    <n v="2494"/>
    <n v="8661.69"/>
    <n v="8820.6299999999992"/>
    <n v="9535.4269999999997"/>
    <n v="7843"/>
    <n v="228.4375"/>
    <n v="2421.31"/>
    <n v="580.75"/>
    <n v="1096.5"/>
    <n v="1125.5"/>
    <n v="4222.75"/>
    <m/>
    <m/>
    <n v="127475.87166049195"/>
    <n v="25.4"/>
    <n v="22"/>
    <x v="1"/>
  </r>
  <r>
    <x v="1422"/>
    <n v="14214.630000000001"/>
    <n v="8129.3149999999996"/>
    <n v="5078.3525"/>
    <n v="7903.6559179687501"/>
    <n v="7526"/>
    <n v="8692.5"/>
    <n v="12471"/>
    <n v="5747.625"/>
    <n v="7051.3850000000002"/>
    <n v="2547.5"/>
    <n v="8488.380000000001"/>
    <n v="8919.630000000001"/>
    <n v="5838.0432000000001"/>
    <n v="7625"/>
    <n v="209.375"/>
    <n v="2512.0100000000002"/>
    <n v="545"/>
    <n v="1079"/>
    <n v="968"/>
    <n v="4359"/>
    <m/>
    <m/>
    <n v="119905.40161796876"/>
    <n v="24.7"/>
    <n v="15"/>
    <x v="1"/>
  </r>
  <r>
    <x v="1423"/>
    <n v="11265.880000000001"/>
    <n v="7087.85"/>
    <n v="3286.7925"/>
    <n v="5873.0836328124997"/>
    <n v="7369"/>
    <n v="6880"/>
    <n v="5473.5"/>
    <n v="6528.5"/>
    <n v="6059.0349999999999"/>
    <n v="2428"/>
    <n v="6420.99"/>
    <n v="8363.1299999999992"/>
    <n v="4177.3919999999998"/>
    <n v="5174.5"/>
    <n v="45.5"/>
    <n v="1545.91"/>
    <n v="189.5"/>
    <n v="1070.5"/>
    <n v="505.5"/>
    <n v="4654"/>
    <m/>
    <m/>
    <n v="94398.563132812502"/>
    <n v="24.7"/>
    <n v="0"/>
    <x v="2"/>
  </r>
  <r>
    <x v="1424"/>
    <n v="14046.62"/>
    <n v="8391.27"/>
    <n v="4888.4724999999999"/>
    <n v="8593.5033593749995"/>
    <n v="6922.5"/>
    <n v="12228.5"/>
    <n v="10658.5"/>
    <n v="4866.5"/>
    <n v="7487.415"/>
    <n v="2451.5"/>
    <n v="8518.02"/>
    <n v="8987.48"/>
    <n v="7495.7345000000005"/>
    <n v="7050.5"/>
    <n v="202.6875"/>
    <n v="2496.9699999999998"/>
    <n v="173.375"/>
    <n v="1107"/>
    <n v="888.5"/>
    <n v="5737"/>
    <m/>
    <m/>
    <n v="123192.047859375"/>
    <n v="25.1"/>
    <n v="15"/>
    <x v="1"/>
  </r>
  <r>
    <x v="1425"/>
    <n v="10958.86"/>
    <n v="7363.71"/>
    <n v="3505.54"/>
    <n v="6254.26265625"/>
    <n v="6957"/>
    <n v="5305.5"/>
    <n v="9825"/>
    <n v="4123.125"/>
    <n v="7009.5249999999996"/>
    <n v="2192.5"/>
    <n v="7055.77"/>
    <n v="8586.8900000000012"/>
    <n v="10161.0816"/>
    <n v="4574"/>
    <n v="47.875"/>
    <n v="1818.28"/>
    <n v="159.875"/>
    <n v="1127.5"/>
    <n v="499"/>
    <n v="4467.75"/>
    <m/>
    <m/>
    <n v="101993.04425625"/>
    <n v="26.3"/>
    <n v="0"/>
    <x v="2"/>
  </r>
  <r>
    <x v="1426"/>
    <n v="14524.41"/>
    <n v="8718.9950000000008"/>
    <n v="5097.28"/>
    <n v="9283.5909374999992"/>
    <n v="7869.5"/>
    <n v="11263"/>
    <n v="9958.5"/>
    <n v="9189.125"/>
    <n v="8374.5349999999999"/>
    <n v="2643.5"/>
    <n v="9600.4"/>
    <n v="8994.869999999999"/>
    <n v="4665.4587000000001"/>
    <n v="7428"/>
    <n v="198.3125"/>
    <n v="2984.36"/>
    <n v="509.125"/>
    <n v="1165"/>
    <n v="987.5"/>
    <n v="4356.75"/>
    <m/>
    <m/>
    <n v="127812.2121375"/>
    <n v="25.9"/>
    <n v="22"/>
    <x v="1"/>
  </r>
  <r>
    <x v="1427"/>
    <n v="14636.96"/>
    <n v="7897.7749999999996"/>
    <n v="5328.5825000000004"/>
    <n v="8467.4315624999999"/>
    <n v="7547"/>
    <n v="12716"/>
    <n v="12742.5"/>
    <n v="7078.875"/>
    <n v="7880.1949999999997"/>
    <n v="2539"/>
    <n v="8968.5400000000009"/>
    <n v="9179.73"/>
    <n v="13649.8102"/>
    <n v="7821"/>
    <n v="224.25"/>
    <n v="2906.21"/>
    <n v="560.75"/>
    <n v="1225.5"/>
    <n v="1242"/>
    <n v="4404.25"/>
    <m/>
    <m/>
    <n v="137016.35926249999"/>
    <n v="26.9"/>
    <n v="22"/>
    <x v="1"/>
  </r>
  <r>
    <x v="1428"/>
    <n v="14696.07"/>
    <n v="8052.91"/>
    <n v="5192.6350000000002"/>
    <n v="8786.4667187499999"/>
    <n v="7857"/>
    <n v="9494"/>
    <n v="14220.5"/>
    <n v="7761.375"/>
    <n v="7380.875"/>
    <n v="2503.5"/>
    <n v="8806.36"/>
    <n v="9115.3900000000012"/>
    <n v="12591.768899999999"/>
    <n v="7960"/>
    <n v="218.8125"/>
    <n v="2890.88"/>
    <n v="543.625"/>
    <n v="1212.5"/>
    <n v="1197"/>
    <n v="4285.75"/>
    <m/>
    <m/>
    <n v="134767.41811875001"/>
    <n v="27.6"/>
    <n v="26"/>
    <x v="1"/>
  </r>
  <r>
    <x v="1429"/>
    <n v="14610.195"/>
    <n v="8564.0849999999991"/>
    <n v="4996.1750000000002"/>
    <n v="8522.9859374999996"/>
    <n v="7722.5"/>
    <n v="11344.5"/>
    <n v="10449.5"/>
    <n v="9201.625"/>
    <n v="8730.7099999999991"/>
    <n v="2452"/>
    <n v="8760.9500000000007"/>
    <n v="9437.510000000002"/>
    <n v="12236.6896"/>
    <n v="7565"/>
    <n v="211.875"/>
    <n v="2904.83"/>
    <n v="536.75"/>
    <n v="1193.5"/>
    <n v="989"/>
    <n v="4660.5"/>
    <m/>
    <m/>
    <n v="135090.88053750002"/>
    <n v="27.6"/>
    <n v="19"/>
    <x v="1"/>
  </r>
  <r>
    <x v="1430"/>
    <n v="10026.49"/>
    <n v="7253.56"/>
    <n v="3357.3625000000002"/>
    <n v="5896.2371874999999"/>
    <n v="6427.5"/>
    <n v="10096.5"/>
    <n v="9533.5"/>
    <n v="3819.25"/>
    <n v="6711.7449999999999"/>
    <n v="2128.5"/>
    <n v="6742.7199999999993"/>
    <n v="8629.0500000000011"/>
    <n v="6616.4259999999995"/>
    <n v="5449.5"/>
    <n v="47.8125"/>
    <n v="1822.47"/>
    <n v="169.75"/>
    <n v="1133.5"/>
    <n v="506.5"/>
    <n v="4543"/>
    <m/>
    <m/>
    <n v="100911.37318750001"/>
    <n v="26.7"/>
    <n v="0"/>
    <x v="2"/>
  </r>
  <r>
    <x v="1431"/>
    <n v="13337.630000000001"/>
    <n v="9588.3799999999992"/>
    <n v="5018.05"/>
    <n v="8948.2950000000001"/>
    <n v="8134"/>
    <n v="8923.5"/>
    <n v="12834"/>
    <n v="8728.25"/>
    <n v="7922.2849999999999"/>
    <n v="2506.5"/>
    <n v="8533.0600000000013"/>
    <n v="9603.48"/>
    <n v="8094.3706000000002"/>
    <n v="7292.5"/>
    <n v="133.75"/>
    <n v="2837.01"/>
    <n v="501.875"/>
    <n v="1187.5"/>
    <n v="1001.5"/>
    <n v="4615.75"/>
    <m/>
    <m/>
    <n v="129741.68560000001"/>
    <n v="27.3"/>
    <n v="15"/>
    <x v="1"/>
  </r>
  <r>
    <x v="1432"/>
    <n v="9644.4050000000007"/>
    <n v="8317.1550000000007"/>
    <n v="3393.4175"/>
    <n v="6521.8206250000003"/>
    <n v="6716"/>
    <n v="6222.5"/>
    <n v="5671.5"/>
    <n v="8965.375"/>
    <n v="6950.0249999999996"/>
    <n v="2042"/>
    <n v="6787.6799999999994"/>
    <n v="9126.4800000000014"/>
    <n v="7893.6297999999997"/>
    <n v="4740"/>
    <n v="48.375"/>
    <n v="1960.31"/>
    <n v="173.625"/>
    <n v="1172"/>
    <n v="552.5"/>
    <n v="4673.75"/>
    <m/>
    <m/>
    <n v="101572.54792500001"/>
    <n v="27.3"/>
    <n v="0"/>
    <x v="2"/>
  </r>
  <r>
    <x v="1433"/>
    <n v="13861.474999999999"/>
    <n v="9963.61"/>
    <n v="5313.0325000000003"/>
    <n v="9528.3274999999994"/>
    <n v="7325.5"/>
    <n v="13377"/>
    <n v="14784.5"/>
    <n v="7340.125"/>
    <n v="7762.7950000000001"/>
    <n v="2597.5"/>
    <n v="9069.5099999999984"/>
    <n v="9476.369999999999"/>
    <n v="5319.1859999999997"/>
    <n v="7727"/>
    <n v="219.9375"/>
    <n v="2887.8"/>
    <n v="561.75"/>
    <n v="1223.5"/>
    <n v="1171.5"/>
    <n v="4156"/>
    <m/>
    <m/>
    <n v="133666.4185"/>
    <n v="26.6"/>
    <n v="31"/>
    <x v="1"/>
  </r>
  <r>
    <x v="1434"/>
    <n v="13765.68"/>
    <n v="9551.8950000000004"/>
    <n v="5402.9125000000004"/>
    <n v="9135.6378124999992"/>
    <n v="7613"/>
    <n v="10658.5"/>
    <n v="15406"/>
    <n v="7849"/>
    <n v="8317.5750000000007"/>
    <n v="2634"/>
    <n v="9096.0499999999993"/>
    <n v="9757.7000000000007"/>
    <n v="9034.1739999999991"/>
    <n v="7801"/>
    <n v="241.6875"/>
    <n v="3033.79"/>
    <n v="546.375"/>
    <n v="1237.5"/>
    <n v="1218"/>
    <n v="4588.25"/>
    <m/>
    <m/>
    <n v="136888.72681250001"/>
    <n v="27.1"/>
    <n v="26"/>
    <x v="1"/>
  </r>
  <r>
    <x v="1435"/>
    <n v="13655.460000000001"/>
    <n v="9588.7549999999992"/>
    <n v="5385.7150000000001"/>
    <n v="8965.5431250000001"/>
    <n v="7523"/>
    <n v="12321"/>
    <n v="9701"/>
    <n v="8037"/>
    <n v="7864.35"/>
    <n v="2552"/>
    <n v="8480.5300000000007"/>
    <n v="9396.67"/>
    <n v="9128.5889999999999"/>
    <n v="7576.5"/>
    <n v="228.6875"/>
    <n v="2939.56"/>
    <n v="537"/>
    <n v="1235.5"/>
    <n v="1171"/>
    <n v="4144"/>
    <m/>
    <m/>
    <n v="130431.859625"/>
    <n v="27.7"/>
    <n v="26"/>
    <x v="1"/>
  </r>
  <r>
    <x v="1436"/>
    <n v="13390.41"/>
    <n v="10222.385"/>
    <n v="5167.6324999999997"/>
    <n v="9194.9162500000002"/>
    <n v="7527"/>
    <n v="12827.5"/>
    <n v="10951.5"/>
    <n v="5212.75"/>
    <n v="8850.61"/>
    <n v="2538"/>
    <n v="9012.85"/>
    <n v="9739.0300000000007"/>
    <n v="5550.4970999999996"/>
    <n v="7176.5"/>
    <n v="171.6875"/>
    <n v="2720.85"/>
    <n v="418.125"/>
    <n v="1224.5"/>
    <n v="910"/>
    <n v="4505"/>
    <m/>
    <m/>
    <n v="127311.74334999999"/>
    <n v="26.9"/>
    <n v="18"/>
    <x v="1"/>
  </r>
  <r>
    <x v="1437"/>
    <n v="9392.4699999999993"/>
    <n v="8443.5949999999993"/>
    <n v="3796.7750000000001"/>
    <n v="6313.7409374999997"/>
    <n v="6202.5"/>
    <n v="6060.5"/>
    <n v="8528.5"/>
    <n v="3392.875"/>
    <n v="6444.78"/>
    <n v="2098"/>
    <n v="6666.6900000000005"/>
    <n v="8887.2899999999991"/>
    <n v="4582.4426000000003"/>
    <n v="4771"/>
    <n v="44.75"/>
    <n v="1734.9"/>
    <n v="169.625"/>
    <n v="1101"/>
    <n v="547.5"/>
    <n v="4353.5"/>
    <m/>
    <m/>
    <n v="93532.433537499994"/>
    <n v="26.2"/>
    <n v="0"/>
    <x v="2"/>
  </r>
  <r>
    <x v="1438"/>
    <n v="12629.97"/>
    <n v="9986.8449999999993"/>
    <n v="4984.8649999999998"/>
    <n v="9273.0259375000005"/>
    <n v="8899.5"/>
    <n v="10967"/>
    <n v="6527.5"/>
    <n v="7502.5"/>
    <n v="7486.63"/>
    <n v="2548.5"/>
    <n v="8752.86"/>
    <n v="9152.89"/>
    <n v="4205.9125999999997"/>
    <n v="7070.5"/>
    <n v="89.25"/>
    <n v="2541.96"/>
    <n v="240.875"/>
    <n v="1091"/>
    <n v="819"/>
    <n v="4200.75"/>
    <m/>
    <m/>
    <n v="118971.33353750002"/>
    <n v="25.1"/>
    <n v="15"/>
    <x v="1"/>
  </r>
  <r>
    <x v="1439"/>
    <n v="9438.5550000000003"/>
    <n v="8222.14"/>
    <n v="3745.5275000000001"/>
    <n v="6332.5181249999996"/>
    <n v="6268"/>
    <n v="9910.5"/>
    <n v="5108.5"/>
    <n v="2344.375"/>
    <n v="6471.49"/>
    <n v="2190.5"/>
    <n v="6863.85"/>
    <n v="8592.18"/>
    <n v="3392.8301999999999"/>
    <n v="5060.5"/>
    <n v="48.3125"/>
    <n v="1782.65"/>
    <n v="171.125"/>
    <n v="1076"/>
    <n v="496"/>
    <n v="4198"/>
    <m/>
    <m/>
    <n v="91713.553324999986"/>
    <n v="25.3"/>
    <n v="0"/>
    <x v="2"/>
  </r>
  <r>
    <x v="1440"/>
    <n v="12942.19"/>
    <n v="9650.2049999999999"/>
    <n v="5072.6125000000002"/>
    <n v="8928.9618750000009"/>
    <n v="8949.5"/>
    <n v="8077"/>
    <n v="10944.5"/>
    <n v="6230.875"/>
    <n v="8126.1850000000004"/>
    <n v="2570.5"/>
    <n v="9466.58"/>
    <n v="9287.9800000000014"/>
    <n v="4806.47"/>
    <n v="7256"/>
    <n v="188.25"/>
    <n v="2562.91"/>
    <n v="461"/>
    <n v="1118.5"/>
    <n v="1010"/>
    <n v="4153.5"/>
    <m/>
    <m/>
    <n v="121803.71937500002"/>
    <n v="25.3"/>
    <n v="18"/>
    <x v="1"/>
  </r>
  <r>
    <x v="1441"/>
    <n v="13296.485000000001"/>
    <n v="9314.4349999999995"/>
    <n v="5323.3450000000003"/>
    <n v="9059.1081250000007"/>
    <n v="7378.5"/>
    <n v="13218"/>
    <n v="9902"/>
    <n v="7170.25"/>
    <n v="7827.68"/>
    <n v="2643"/>
    <n v="8694.25"/>
    <n v="8923.1999999999989"/>
    <n v="4836.701"/>
    <n v="7602.5"/>
    <n v="210.1875"/>
    <n v="2697.77"/>
    <n v="480.625"/>
    <n v="1159"/>
    <n v="960.5"/>
    <n v="4103"/>
    <m/>
    <m/>
    <n v="124800.53662499999"/>
    <n v="25.5"/>
    <n v="22"/>
    <x v="1"/>
  </r>
  <r>
    <x v="1442"/>
    <n v="13509.855"/>
    <n v="9374.14"/>
    <n v="5496.4724999999999"/>
    <n v="9078.09"/>
    <n v="7852"/>
    <n v="13684"/>
    <n v="12141"/>
    <n v="6172.75"/>
    <n v="7625.79"/>
    <n v="2618"/>
    <n v="8635.64"/>
    <n v="9048.4800000000014"/>
    <n v="6505.652"/>
    <n v="7689"/>
    <n v="221.0625"/>
    <n v="2785.78"/>
    <n v="575.5"/>
    <n v="1183.5"/>
    <n v="1156"/>
    <n v="4010.75"/>
    <m/>
    <m/>
    <n v="129363.462"/>
    <n v="26.5"/>
    <n v="32"/>
    <x v="1"/>
  </r>
  <r>
    <x v="1443"/>
    <n v="13573.89"/>
    <n v="10010.629999999999"/>
    <n v="5312.8450000000003"/>
    <n v="8925.0243750000009"/>
    <n v="8497"/>
    <n v="11401.5"/>
    <n v="11372.5"/>
    <n v="7156.125"/>
    <n v="7936.4049999999997"/>
    <n v="2585"/>
    <n v="8828.9800000000014"/>
    <n v="10140.75"/>
    <n v="6733.2852000000003"/>
    <n v="7549"/>
    <n v="214.25"/>
    <n v="2895.46"/>
    <n v="533.25"/>
    <n v="1181"/>
    <n v="1002.5"/>
    <n v="4451"/>
    <m/>
    <m/>
    <n v="130300.394575"/>
    <n v="27.2"/>
    <n v="15"/>
    <x v="1"/>
  </r>
  <r>
    <x v="1444"/>
    <n v="11378.02"/>
    <n v="9054.7749999999996"/>
    <n v="3863.7525000000001"/>
    <n v="7152.69625"/>
    <n v="7405.5"/>
    <n v="9520.5"/>
    <n v="5902.5"/>
    <n v="5452"/>
    <n v="6858.36"/>
    <n v="2170"/>
    <n v="7480.6500000000005"/>
    <n v="9237.5199999999986"/>
    <n v="3111.2912000000001"/>
    <n v="4421.5"/>
    <n v="46.9375"/>
    <n v="1863.9"/>
    <n v="177.375"/>
    <n v="1147.5"/>
    <n v="654"/>
    <n v="4293.5"/>
    <m/>
    <m/>
    <n v="101192.27744999999"/>
    <n v="25.8"/>
    <n v="0"/>
    <x v="2"/>
  </r>
  <r>
    <x v="1445"/>
    <n v="13081.065000000001"/>
    <n v="9885.4050000000007"/>
    <n v="5038.79"/>
    <n v="8287.8075000000008"/>
    <n v="7697.5"/>
    <n v="12984.5"/>
    <n v="9066.5"/>
    <n v="5539.25"/>
    <n v="7539.5749999999998"/>
    <n v="2459"/>
    <n v="9995.130000000001"/>
    <n v="9604.65"/>
    <n v="8016.8760999999995"/>
    <n v="7163"/>
    <n v="197.9375"/>
    <n v="2708.71"/>
    <n v="475.375"/>
    <n v="1214"/>
    <n v="975.5"/>
    <n v="4288.75"/>
    <m/>
    <m/>
    <n v="126219.32109999999"/>
    <n v="25.7"/>
    <n v="11"/>
    <x v="1"/>
  </r>
  <r>
    <x v="1446"/>
    <n v="12212.74"/>
    <n v="9211.9150000000009"/>
    <n v="4414.0424999999996"/>
    <n v="7094.1856250000001"/>
    <n v="6764.5"/>
    <n v="10361"/>
    <n v="8496"/>
    <n v="6519.25"/>
    <n v="6917.68"/>
    <n v="2394"/>
    <n v="6240.64"/>
    <n v="9224.0800000000017"/>
    <n v="5747.1010000000006"/>
    <n v="5542"/>
    <n v="123.3125"/>
    <n v="2493.37"/>
    <n v="296.75"/>
    <n v="1202.5"/>
    <n v="777"/>
    <n v="5666.25"/>
    <m/>
    <m/>
    <n v="111698.31662499999"/>
    <n v="26"/>
    <n v="8"/>
    <x v="1"/>
  </r>
  <r>
    <x v="1447"/>
    <n v="13939.425000000001"/>
    <n v="10142.605"/>
    <n v="5348.5150000000003"/>
    <n v="8788.9249999999993"/>
    <n v="7592"/>
    <n v="11751"/>
    <n v="8017.5"/>
    <n v="8375.25"/>
    <n v="8859.9050000000007"/>
    <n v="2581.5"/>
    <n v="9596.07"/>
    <n v="10180.110000000002"/>
    <n v="9833.6262999999999"/>
    <n v="7254.5"/>
    <n v="213.125"/>
    <n v="2994.53"/>
    <n v="509"/>
    <n v="1279.5"/>
    <n v="1241"/>
    <n v="5236.25"/>
    <m/>
    <m/>
    <n v="133734.3363"/>
    <n v="27.1"/>
    <n v="22"/>
    <x v="1"/>
  </r>
  <r>
    <x v="1448"/>
    <n v="13414.310000000001"/>
    <n v="9284.0849999999991"/>
    <n v="5225.3924999999999"/>
    <n v="8314.6956250000003"/>
    <n v="7412.5"/>
    <n v="12779.5"/>
    <n v="11821"/>
    <n v="4471.625"/>
    <n v="7909.79"/>
    <n v="2567"/>
    <n v="8607.0499999999993"/>
    <n v="9510.1500000000015"/>
    <n v="6550.6620000000003"/>
    <n v="7699.5"/>
    <n v="209.0625"/>
    <n v="2983.67"/>
    <n v="467.125"/>
    <n v="1287"/>
    <n v="1223.5"/>
    <n v="4493.75"/>
    <m/>
    <m/>
    <n v="126231.36762500001"/>
    <n v="27"/>
    <n v="22"/>
    <x v="1"/>
  </r>
  <r>
    <x v="1449"/>
    <n v="13048.915000000001"/>
    <n v="9214.8449999999993"/>
    <n v="5190.6400000000003"/>
    <n v="8239.9693750000006"/>
    <n v="7386.5"/>
    <n v="8741.5"/>
    <n v="11379.5"/>
    <n v="7032.125"/>
    <n v="7369.0749999999998"/>
    <n v="2565.5"/>
    <n v="8203.18"/>
    <n v="9422.4699999999993"/>
    <n v="6093.1239999999998"/>
    <n v="7479"/>
    <n v="189.5625"/>
    <n v="2722.14"/>
    <n v="410.625"/>
    <n v="1308.5"/>
    <n v="1180"/>
    <n v="4059.5"/>
    <m/>
    <m/>
    <n v="121236.67087500001"/>
    <n v="27.3"/>
    <n v="18"/>
    <x v="1"/>
  </r>
  <r>
    <x v="1450"/>
    <n v="13790.605000000001"/>
    <n v="9854.41"/>
    <n v="5257.9724999999999"/>
    <n v="8364.6025000000009"/>
    <n v="7621"/>
    <n v="11770.5"/>
    <n v="7548"/>
    <n v="8543"/>
    <n v="8916.67"/>
    <n v="2596.5"/>
    <n v="9253.7200000000012"/>
    <n v="10017.07"/>
    <n v="7234.6438999999991"/>
    <n v="7350"/>
    <n v="222.9375"/>
    <n v="2949.36"/>
    <n v="547.625"/>
    <n v="1294.5"/>
    <n v="1090"/>
    <n v="4587.5"/>
    <m/>
    <m/>
    <n v="128810.61640000001"/>
    <n v="27.3"/>
    <n v="18"/>
    <x v="1"/>
  </r>
  <r>
    <x v="1451"/>
    <n v="9421.2749999999996"/>
    <n v="8207.15"/>
    <n v="3635.0275000000001"/>
    <n v="5624.180625"/>
    <n v="7209.5"/>
    <n v="8155"/>
    <n v="6138.5"/>
    <n v="2080"/>
    <n v="6124.19"/>
    <n v="2174"/>
    <n v="6850.9800000000005"/>
    <n v="9353.16"/>
    <n v="5548.7924999999996"/>
    <n v="4531.5"/>
    <n v="45.4375"/>
    <n v="1938.34"/>
    <n v="175.375"/>
    <n v="1373"/>
    <n v="629.5"/>
    <n v="4440.75"/>
    <m/>
    <m/>
    <n v="93655.658124999973"/>
    <n v="27.4"/>
    <n v="0"/>
    <x v="2"/>
  </r>
  <r>
    <x v="1452"/>
    <n v="12932.734999999999"/>
    <n v="9718.8950000000004"/>
    <n v="4936.7650000000003"/>
    <n v="8002.993125"/>
    <n v="8168.5"/>
    <n v="8437"/>
    <n v="9189.5"/>
    <n v="6742.75"/>
    <n v="7566.9650000000001"/>
    <n v="2419"/>
    <n v="8697.49"/>
    <n v="9959.33"/>
    <n v="10251.780500000001"/>
    <n v="6733"/>
    <n v="198.125"/>
    <n v="2831.59"/>
    <n v="458.125"/>
    <n v="1505.5"/>
    <n v="1077"/>
    <n v="4328.25"/>
    <m/>
    <m/>
    <n v="124155.29362499999"/>
    <n v="27.8"/>
    <n v="15"/>
    <x v="1"/>
  </r>
  <r>
    <x v="1453"/>
    <n v="9556.7999999999993"/>
    <n v="8399.8250000000007"/>
    <n v="3743.7925"/>
    <n v="5708.7843750000002"/>
    <n v="9962"/>
    <n v="8357"/>
    <n v="4232"/>
    <n v="4143"/>
    <n v="6654.43"/>
    <n v="2161.5"/>
    <n v="7117.82"/>
    <n v="9448.0300000000007"/>
    <n v="14395.1247"/>
    <n v="4734"/>
    <n v="49.5625"/>
    <n v="2130.2399999999998"/>
    <n v="180.25"/>
    <n v="1464.5"/>
    <n v="621"/>
    <n v="4385.75"/>
    <m/>
    <m/>
    <n v="107445.409075"/>
    <n v="28.4"/>
    <n v="0"/>
    <x v="2"/>
  </r>
  <r>
    <x v="1454"/>
    <n v="13454.205"/>
    <n v="9978.625"/>
    <n v="5293.8249999999998"/>
    <n v="8537.5212499999998"/>
    <n v="10505.5"/>
    <n v="12973"/>
    <n v="11449"/>
    <n v="4610.25"/>
    <n v="8990.5499999999993"/>
    <n v="2546"/>
    <n v="9541.82"/>
    <n v="10193.400000000001"/>
    <n v="14699.3598"/>
    <n v="7190"/>
    <n v="219.125"/>
    <n v="3026.6"/>
    <n v="493.375"/>
    <n v="1484.5"/>
    <n v="1163.5"/>
    <n v="4620.75"/>
    <m/>
    <m/>
    <n v="140970.90604999999"/>
    <n v="28.4"/>
    <n v="22"/>
    <x v="1"/>
  </r>
  <r>
    <x v="1455"/>
    <n v="13703.055"/>
    <n v="9612.2250000000004"/>
    <n v="5350.2049999999999"/>
    <n v="8569.0424999999996"/>
    <n v="11759.5"/>
    <n v="12752.5"/>
    <n v="11533.5"/>
    <n v="7105.5"/>
    <n v="8445.1650000000009"/>
    <n v="2694"/>
    <n v="9072.92"/>
    <n v="10065.639999999998"/>
    <n v="10971.196199999998"/>
    <n v="8206"/>
    <n v="242.9375"/>
    <n v="3285.61"/>
    <n v="572.375"/>
    <n v="1459"/>
    <n v="1182.5"/>
    <n v="4445.25"/>
    <m/>
    <m/>
    <n v="141028.12119999999"/>
    <n v="28.3"/>
    <n v="18"/>
    <x v="1"/>
  </r>
  <r>
    <x v="1456"/>
    <n v="13765.77"/>
    <n v="9647.65"/>
    <n v="5254.6"/>
    <n v="8255.3737500000007"/>
    <n v="8120.5"/>
    <n v="10030"/>
    <n v="7812.5"/>
    <n v="9751.75"/>
    <n v="7602.8649999999998"/>
    <n v="2548"/>
    <n v="9113.8300000000017"/>
    <n v="9983.14"/>
    <n v="14767.1276"/>
    <n v="7559.5"/>
    <n v="213.5"/>
    <n v="2875.09"/>
    <n v="493.5"/>
    <n v="1506.5"/>
    <n v="1162.5"/>
    <n v="4522.75"/>
    <m/>
    <m/>
    <n v="134986.44634999998"/>
    <n v="28.4"/>
    <n v="15"/>
    <x v="1"/>
  </r>
  <r>
    <x v="1457"/>
    <n v="14085.689999999999"/>
    <n v="10184.155000000001"/>
    <n v="5270.0474999999997"/>
    <n v="8497.4612500000003"/>
    <n v="8659"/>
    <n v="12500.5"/>
    <n v="10628.5"/>
    <n v="6255.75"/>
    <n v="9143.4249999999993"/>
    <n v="2585"/>
    <n v="9583.35"/>
    <n v="10635.38"/>
    <n v="14311.4771"/>
    <n v="7437"/>
    <n v="219.1875"/>
    <n v="3023.78"/>
    <n v="537.375"/>
    <n v="1501"/>
    <n v="1171"/>
    <n v="4737"/>
    <m/>
    <m/>
    <n v="140966.07835"/>
    <n v="28.4"/>
    <n v="18"/>
    <x v="1"/>
  </r>
  <r>
    <x v="1458"/>
    <n v="9429.9650000000001"/>
    <n v="8371.2350000000006"/>
    <n v="3486.3274999999999"/>
    <n v="5151.5474999999997"/>
    <n v="7644.5"/>
    <n v="8046.5"/>
    <n v="6624.5"/>
    <n v="2344"/>
    <n v="6630.64"/>
    <n v="2229"/>
    <n v="6680.7999999999993"/>
    <n v="9501.5500000000011"/>
    <n v="13059.56"/>
    <n v="4414"/>
    <n v="45"/>
    <n v="1964.38"/>
    <n v="168.125"/>
    <n v="1427.5"/>
    <n v="632.5"/>
    <n v="4654.5"/>
    <m/>
    <m/>
    <n v="102506.13"/>
    <n v="29.1"/>
    <n v="0"/>
    <x v="2"/>
  </r>
  <r>
    <x v="1459"/>
    <n v="13131.315000000001"/>
    <n v="9888.7649999999994"/>
    <n v="4950.2700000000004"/>
    <n v="7996.6462499999998"/>
    <n v="8709"/>
    <n v="8630"/>
    <n v="9144"/>
    <n v="7310.75"/>
    <n v="7929.67"/>
    <n v="2559.5"/>
    <n v="8846.42"/>
    <n v="10323.869999999999"/>
    <n v="12320.107800000002"/>
    <n v="6839"/>
    <n v="197.625"/>
    <n v="2829.64"/>
    <n v="512"/>
    <n v="1413.5"/>
    <n v="1022"/>
    <n v="4613.75"/>
    <m/>
    <m/>
    <n v="129167.82905000001"/>
    <n v="28.9"/>
    <n v="15"/>
    <x v="1"/>
  </r>
  <r>
    <x v="1460"/>
    <n v="9245.67"/>
    <n v="7982.04"/>
    <n v="3559.5574999999999"/>
    <n v="5110.2212499999996"/>
    <n v="6904"/>
    <n v="8452.5"/>
    <n v="3892.5"/>
    <n v="3866.5"/>
    <n v="6055.96"/>
    <n v="2064"/>
    <n v="6042.08"/>
    <n v="8979.49"/>
    <n v="5096.2603999999992"/>
    <n v="4210.5"/>
    <n v="47.625"/>
    <n v="1707.23"/>
    <n v="171.75"/>
    <n v="1335"/>
    <n v="628"/>
    <n v="2062.25"/>
    <m/>
    <m/>
    <n v="87413.134149999983"/>
    <n v="26.9"/>
    <n v="0"/>
    <x v="2"/>
  </r>
  <r>
    <x v="1461"/>
    <n v="11232.445"/>
    <n v="8878.26"/>
    <n v="4939.4025000000001"/>
    <n v="7394.44625"/>
    <n v="6968.5"/>
    <n v="10335"/>
    <n v="8075.5"/>
    <n v="2168"/>
    <n v="6138.12"/>
    <n v="2328.5"/>
    <n v="8295.06"/>
    <n v="9248.25"/>
    <n v="5407.1854999999996"/>
    <n v="6565"/>
    <n v="44.75"/>
    <n v="1819.55"/>
    <n v="163.125"/>
    <n v="1420.5"/>
    <n v="889.5"/>
    <n v="3250.5"/>
    <m/>
    <m/>
    <n v="105561.59424999999"/>
    <n v="26.8"/>
    <n v="26"/>
    <x v="1"/>
  </r>
  <r>
    <x v="1462"/>
    <n v="8836.3449999999993"/>
    <n v="7343.5450000000001"/>
    <n v="3971.9450000000002"/>
    <n v="5717.835"/>
    <n v="6110.5"/>
    <n v="5356.5"/>
    <n v="6626.5"/>
    <n v="4201.25"/>
    <n v="5328.2"/>
    <n v="1645"/>
    <n v="3735.2599999999998"/>
    <n v="4714.7700000000004"/>
    <n v="3193.84"/>
    <n v="4741.5"/>
    <n v="47.8125"/>
    <n v="1578.63"/>
    <n v="167.75"/>
    <n v="1354"/>
    <n v="618.5"/>
    <n v="1782.25"/>
    <m/>
    <m/>
    <n v="77071.932499999995"/>
    <n v="26.5"/>
    <n v="0"/>
    <x v="2"/>
  </r>
  <r>
    <x v="1463"/>
    <n v="12990.23"/>
    <n v="8602.02"/>
    <n v="5136.1899999999996"/>
    <n v="8141.6462499999998"/>
    <n v="7964"/>
    <n v="12116.5"/>
    <n v="8705"/>
    <n v="5827"/>
    <n v="7344.3950000000004"/>
    <n v="2670.5"/>
    <n v="8590.17"/>
    <n v="9457.2800000000007"/>
    <n v="5979.8136999999997"/>
    <n v="7265"/>
    <n v="142.375"/>
    <n v="2532.64"/>
    <n v="318.375"/>
    <n v="1495"/>
    <n v="1140"/>
    <n v="3909.75"/>
    <m/>
    <m/>
    <n v="120327.88495000001"/>
    <n v="26.8"/>
    <n v="15"/>
    <x v="1"/>
  </r>
  <r>
    <x v="1464"/>
    <n v="14195.84"/>
    <n v="9226"/>
    <n v="5165.8500000000004"/>
    <n v="8353.2224999999999"/>
    <n v="7854.5"/>
    <n v="13375.5"/>
    <n v="10584.5"/>
    <n v="4945.5"/>
    <n v="8670.9150000000009"/>
    <n v="2681"/>
    <n v="9068.08"/>
    <n v="10110.49"/>
    <n v="4893.6080000000002"/>
    <n v="7174"/>
    <n v="205.625"/>
    <n v="2835.86"/>
    <n v="501.375"/>
    <n v="1466"/>
    <n v="1030.5"/>
    <n v="4600.25"/>
    <m/>
    <m/>
    <n v="126938.61550000001"/>
    <n v="26.3"/>
    <n v="18"/>
    <x v="1"/>
  </r>
  <r>
    <x v="1465"/>
    <n v="10112.679999999998"/>
    <n v="7229.9650000000001"/>
    <n v="3577.7525000000001"/>
    <n v="5142.93"/>
    <n v="7322"/>
    <n v="7992.5"/>
    <n v="6161.5"/>
    <n v="2078.5"/>
    <n v="6166.1850000000004"/>
    <n v="2327"/>
    <n v="6820.5"/>
    <n v="9425.9999999999982"/>
    <n v="3311.3328000000001"/>
    <n v="4348.5"/>
    <n v="44.8125"/>
    <n v="2069.1999999999998"/>
    <n v="172.625"/>
    <n v="1447.5"/>
    <n v="643.5"/>
    <n v="4347"/>
    <m/>
    <m/>
    <n v="90741.982799999998"/>
    <n v="26.7"/>
    <n v="0"/>
    <x v="2"/>
  </r>
  <r>
    <x v="1466"/>
    <n v="13252.795"/>
    <n v="9013.6299999999992"/>
    <n v="4926.9750000000004"/>
    <n v="8107.4337500000001"/>
    <n v="8237.5"/>
    <n v="11305.5"/>
    <n v="10357"/>
    <n v="4292.5"/>
    <n v="7507.375"/>
    <n v="2569.5"/>
    <n v="8674.119999999999"/>
    <n v="9911.59"/>
    <n v="6534.8472999999994"/>
    <n v="6692"/>
    <n v="197.125"/>
    <n v="2713.25"/>
    <n v="459"/>
    <n v="1452.5"/>
    <n v="1084"/>
    <n v="4441.5"/>
    <m/>
    <m/>
    <n v="121730.14105000001"/>
    <n v="27"/>
    <n v="15"/>
    <x v="1"/>
  </r>
  <r>
    <x v="1467"/>
    <n v="10383.845000000001"/>
    <n v="7178.35"/>
    <n v="3612.5225"/>
    <n v="5228.1112499999999"/>
    <n v="7715.5"/>
    <n v="5043"/>
    <n v="6170.5"/>
    <n v="4477"/>
    <n v="6424.26"/>
    <n v="2289"/>
    <n v="6986.8"/>
    <n v="8855.1200000000008"/>
    <n v="8829.9827000000005"/>
    <n v="4482.5"/>
    <n v="44.875"/>
    <n v="1834.87"/>
    <n v="172.875"/>
    <n v="1475"/>
    <n v="634"/>
    <n v="4447.5"/>
    <m/>
    <m/>
    <n v="96285.611450000026"/>
    <n v="27.7"/>
    <n v="0"/>
    <x v="2"/>
  </r>
  <r>
    <x v="1468"/>
    <n v="14451.475"/>
    <n v="9325.48"/>
    <n v="5220.7924999999996"/>
    <n v="8442.6200000000008"/>
    <n v="9143.5"/>
    <n v="12289"/>
    <n v="7223"/>
    <n v="8939.75"/>
    <n v="8871.83"/>
    <n v="2577.5"/>
    <n v="9503.57"/>
    <n v="10328.609999999999"/>
    <n v="14838.0672"/>
    <n v="7168.5"/>
    <n v="218.75"/>
    <n v="2926.24"/>
    <n v="534.375"/>
    <n v="1514.5"/>
    <n v="1133.5"/>
    <n v="4718.75"/>
    <m/>
    <m/>
    <n v="139369.80969999998"/>
    <n v="28.4"/>
    <n v="22"/>
    <x v="1"/>
  </r>
  <r>
    <x v="1469"/>
    <n v="14236.585000000001"/>
    <n v="8730.98"/>
    <n v="5305.6750000000002"/>
    <n v="8374.1937500000004"/>
    <n v="8758.5"/>
    <n v="12451.5"/>
    <n v="12201"/>
    <n v="4957.25"/>
    <n v="8305.74"/>
    <n v="2692.5"/>
    <n v="9083.68"/>
    <n v="10139.65"/>
    <n v="9406.3542999999991"/>
    <n v="7665.5"/>
    <n v="202.25"/>
    <n v="2985.47"/>
    <n v="473.625"/>
    <n v="1543.5"/>
    <n v="1241.5"/>
    <n v="4520"/>
    <m/>
    <m/>
    <n v="133275.45305000001"/>
    <n v="28.6"/>
    <n v="15"/>
    <x v="1"/>
  </r>
  <r>
    <x v="1470"/>
    <n v="14289.75"/>
    <n v="8638.6"/>
    <n v="5294.76"/>
    <n v="8264.9562499999993"/>
    <n v="8637"/>
    <n v="9310"/>
    <n v="10180.5"/>
    <n v="7781.25"/>
    <n v="7933.7550000000001"/>
    <n v="2697"/>
    <n v="8708.86"/>
    <n v="9826.98"/>
    <n v="14208.1494"/>
    <n v="7558.5"/>
    <n v="208.25"/>
    <n v="2763.36"/>
    <n v="460.75"/>
    <n v="1562"/>
    <n v="1197.5"/>
    <n v="4200.75"/>
    <m/>
    <m/>
    <n v="133722.67065000001"/>
    <n v="28.8"/>
    <n v="15"/>
    <x v="1"/>
  </r>
  <r>
    <x v="1471"/>
    <n v="14866.5"/>
    <n v="9504.1450000000004"/>
    <n v="5314.6750000000002"/>
    <n v="8547.25"/>
    <n v="10105"/>
    <n v="12393.5"/>
    <n v="7422"/>
    <n v="8585.25"/>
    <n v="9218.5450000000001"/>
    <n v="2661"/>
    <n v="9038.4"/>
    <n v="10457.42"/>
    <n v="14521.972999999998"/>
    <n v="7496"/>
    <n v="218.5625"/>
    <n v="2963.28"/>
    <n v="564.125"/>
    <n v="1509.5"/>
    <n v="1223"/>
    <n v="4553.5"/>
    <m/>
    <m/>
    <n v="141163.62549999999"/>
    <n v="29.4"/>
    <n v="18"/>
    <x v="1"/>
  </r>
  <r>
    <x v="1472"/>
    <n v="10406.654999999999"/>
    <n v="7440.68"/>
    <n v="3684.59"/>
    <n v="5741.8862499999996"/>
    <n v="8608"/>
    <n v="7325.5"/>
    <n v="7320.5"/>
    <n v="2260"/>
    <n v="6712.53"/>
    <n v="2317"/>
    <n v="7108.58"/>
    <n v="9582.83"/>
    <n v="13151.390100000001"/>
    <n v="4574.5"/>
    <n v="45.5625"/>
    <n v="2000.51"/>
    <n v="172"/>
    <n v="1493"/>
    <n v="643.5"/>
    <n v="4378.25"/>
    <m/>
    <m/>
    <n v="104967.46385"/>
    <n v="29.3"/>
    <n v="0"/>
    <x v="2"/>
  </r>
  <r>
    <x v="1473"/>
    <n v="13869.89"/>
    <n v="9227.6"/>
    <n v="5117.7174999999997"/>
    <n v="8073.18"/>
    <n v="11277.5"/>
    <n v="8750"/>
    <n v="9867"/>
    <n v="7534.5"/>
    <n v="8048.335"/>
    <n v="2566.5"/>
    <n v="8789.16"/>
    <n v="10272.120000000001"/>
    <n v="13676.415000000001"/>
    <n v="6968.5"/>
    <n v="212.3125"/>
    <n v="2960.22"/>
    <n v="522"/>
    <n v="1499.5"/>
    <n v="1035.5"/>
    <n v="4672"/>
    <m/>
    <m/>
    <n v="134939.95000000001"/>
    <n v="29.4"/>
    <n v="15"/>
    <x v="1"/>
  </r>
  <r>
    <x v="1474"/>
    <n v="10908.51"/>
    <n v="7266.93"/>
    <n v="3582.54"/>
    <n v="5426.39"/>
    <n v="10093.5"/>
    <n v="10429.5"/>
    <n v="3805"/>
    <n v="2781"/>
    <n v="6874.7"/>
    <n v="2336.5"/>
    <n v="6998.08"/>
    <n v="9457.0999999999967"/>
    <n v="12104.4125"/>
    <n v="4721.5"/>
    <n v="48.625"/>
    <n v="2087.14"/>
    <n v="170.375"/>
    <n v="1525"/>
    <n v="627.5"/>
    <n v="4677.25"/>
    <m/>
    <m/>
    <n v="105921.55249999998"/>
    <n v="29.1"/>
    <n v="0"/>
    <x v="2"/>
  </r>
  <r>
    <x v="1475"/>
    <n v="14761.975"/>
    <n v="9614.3950000000004"/>
    <n v="5185.8024999999998"/>
    <n v="9254.9137499999997"/>
    <n v="11303.5"/>
    <n v="12802.5"/>
    <n v="11091"/>
    <n v="6086.25"/>
    <n v="9080.2450000000008"/>
    <n v="2644.5"/>
    <n v="9436.9"/>
    <n v="10457.74"/>
    <n v="11124.031999999999"/>
    <n v="7205"/>
    <n v="218.3125"/>
    <n v="3173.63"/>
    <n v="549.125"/>
    <n v="1570"/>
    <n v="1182"/>
    <n v="4833"/>
    <m/>
    <m/>
    <n v="141574.82075000001"/>
    <n v="28.8"/>
    <n v="26"/>
    <x v="1"/>
  </r>
  <r>
    <x v="1476"/>
    <n v="14347.59"/>
    <n v="8763.5499999999993"/>
    <n v="5344.9"/>
    <n v="8515.4037499999995"/>
    <n v="11098.5"/>
    <n v="11497.5"/>
    <n v="10548.5"/>
    <n v="7163"/>
    <n v="8548.2900000000009"/>
    <n v="2659.5"/>
    <n v="8862.26"/>
    <n v="10164.830000000002"/>
    <n v="9611.9552999999996"/>
    <n v="7663"/>
    <n v="215.5"/>
    <n v="2938.87"/>
    <n v="490.5"/>
    <n v="1434.5"/>
    <n v="1246.5"/>
    <n v="4684.25"/>
    <m/>
    <m/>
    <n v="135798.89905000001"/>
    <n v="28.5"/>
    <n v="18"/>
    <x v="1"/>
  </r>
  <r>
    <x v="1477"/>
    <n v="14382.359999999999"/>
    <n v="8790.8799999999992"/>
    <n v="5233.0124999999998"/>
    <n v="8456.25"/>
    <n v="11096"/>
    <n v="13297"/>
    <n v="9026.5"/>
    <n v="7016.25"/>
    <n v="7788.1149999999998"/>
    <n v="2665.5"/>
    <n v="8965.5300000000007"/>
    <n v="9840.7199999999993"/>
    <n v="11936.124799999998"/>
    <n v="7461.5"/>
    <n v="217.3125"/>
    <n v="2740.7"/>
    <n v="482.875"/>
    <n v="1443"/>
    <n v="1211.5"/>
    <n v="4215.75"/>
    <m/>
    <m/>
    <n v="136266.8798"/>
    <n v="28.8"/>
    <n v="18"/>
    <x v="1"/>
  </r>
  <r>
    <x v="1478"/>
    <n v="14965.449999999999"/>
    <n v="9581.3649999999998"/>
    <n v="5292.66"/>
    <n v="8651.2724999999991"/>
    <n v="11559"/>
    <n v="13436"/>
    <n v="11851"/>
    <n v="4510.75"/>
    <n v="9409.1550000000007"/>
    <n v="2640.5"/>
    <n v="9593.5499999999993"/>
    <n v="10499.66"/>
    <n v="15207.4211"/>
    <n v="7492"/>
    <n v="222.875"/>
    <n v="3001.89"/>
    <n v="568.875"/>
    <n v="1451"/>
    <n v="1107"/>
    <n v="5050.25"/>
    <m/>
    <m/>
    <n v="146091.67360000001"/>
    <n v="29.4"/>
    <n v="22"/>
    <x v="1"/>
  </r>
  <r>
    <x v="1479"/>
    <n v="10871.59"/>
    <n v="7571.31"/>
    <n v="3767.27"/>
    <n v="6005.4324999999999"/>
    <n v="8143"/>
    <n v="7549"/>
    <n v="6720.5"/>
    <n v="3124.5"/>
    <n v="7233.3150000000005"/>
    <n v="2047"/>
    <n v="6766.8499999999995"/>
    <n v="9476.51"/>
    <n v="11648.1276"/>
    <n v="4577"/>
    <n v="44.8125"/>
    <n v="1895.34"/>
    <n v="169.5"/>
    <n v="1371"/>
    <n v="642"/>
    <n v="4797.75"/>
    <m/>
    <m/>
    <n v="104421.80759999999"/>
    <n v="28.8"/>
    <n v="0"/>
    <x v="2"/>
  </r>
  <r>
    <x v="1480"/>
    <n v="14296.545"/>
    <n v="9340.14"/>
    <n v="5055.0550000000003"/>
    <n v="8747.4624999999996"/>
    <n v="10848.5"/>
    <n v="13795.5"/>
    <n v="6678.5"/>
    <n v="6418.5"/>
    <n v="8659.68"/>
    <n v="2519"/>
    <n v="8966.6899999999987"/>
    <n v="10018.519999999999"/>
    <n v="14536.411400000001"/>
    <n v="6841"/>
    <n v="211.4375"/>
    <n v="2801.98"/>
    <n v="524.125"/>
    <n v="1414.5"/>
    <n v="1096"/>
    <n v="4801"/>
    <m/>
    <m/>
    <n v="137570.54639999999"/>
    <n v="29.2"/>
    <n v="15"/>
    <x v="1"/>
  </r>
  <r>
    <x v="1481"/>
    <n v="11201.539999999999"/>
    <n v="7756.27"/>
    <n v="3658.65"/>
    <n v="6547.12"/>
    <n v="8301.5"/>
    <n v="8230.5"/>
    <n v="4192"/>
    <n v="4584"/>
    <n v="7789.2150000000001"/>
    <n v="2287.5"/>
    <n v="7042.54"/>
    <n v="9854.17"/>
    <n v="16389.9928"/>
    <n v="4510"/>
    <n v="45.25"/>
    <n v="1981.37"/>
    <n v="171.75"/>
    <n v="1353.5"/>
    <n v="631.5"/>
    <n v="4836.75"/>
    <m/>
    <m/>
    <n v="111365.11779999999"/>
    <n v="29.5"/>
    <n v="0"/>
    <x v="2"/>
  </r>
  <r>
    <x v="1482"/>
    <n v="14240.985000000001"/>
    <n v="9529.9599999999991"/>
    <n v="5234.0349999999999"/>
    <n v="8736.6175000000003"/>
    <n v="10954.5"/>
    <n v="9254.5"/>
    <n v="7029.5"/>
    <n v="10310.5"/>
    <n v="9197.0349999999999"/>
    <n v="2573.5"/>
    <n v="9644.98"/>
    <n v="10823.649999999998"/>
    <n v="17752.800000000003"/>
    <n v="7190.5"/>
    <n v="218.125"/>
    <n v="3031.59"/>
    <n v="557.875"/>
    <n v="1409.5"/>
    <n v="1207.5"/>
    <n v="5021.75"/>
    <m/>
    <m/>
    <n v="143919.40249999997"/>
    <n v="30.2"/>
    <n v="26"/>
    <x v="1"/>
  </r>
  <r>
    <x v="1483"/>
    <n v="14847.86"/>
    <n v="9256.7849999999999"/>
    <n v="5523.85"/>
    <n v="8803.6762500000004"/>
    <n v="12400"/>
    <n v="12555"/>
    <n v="10737"/>
    <n v="6593"/>
    <n v="8961.6350000000002"/>
    <n v="2673"/>
    <n v="9080.7899999999991"/>
    <n v="10404.450000000001"/>
    <n v="17511.650099999999"/>
    <n v="7875"/>
    <n v="200.9375"/>
    <n v="3132.93"/>
    <n v="477.75"/>
    <n v="1450.5"/>
    <n v="1308.5"/>
    <n v="4890.25"/>
    <m/>
    <m/>
    <n v="148684.56385000004"/>
    <n v="29.2"/>
    <n v="22"/>
    <x v="1"/>
  </r>
  <r>
    <x v="1484"/>
    <n v="14399.17"/>
    <n v="8789.43"/>
    <n v="5232.97"/>
    <n v="8727.6949999999997"/>
    <n v="12319"/>
    <n v="11814.5"/>
    <n v="12166"/>
    <n v="5933.75"/>
    <n v="8148.22"/>
    <n v="2691.5"/>
    <n v="8998.4399999999987"/>
    <n v="10248.75"/>
    <n v="16918.266"/>
    <n v="7688.5"/>
    <n v="204.375"/>
    <n v="2974.22"/>
    <n v="419.625"/>
    <n v="1460.5"/>
    <n v="1183.5"/>
    <n v="4799.25"/>
    <m/>
    <m/>
    <n v="145117.66100000002"/>
    <n v="29.9"/>
    <n v="18"/>
    <x v="1"/>
  </r>
  <r>
    <x v="1485"/>
    <n v="15526.83"/>
    <n v="9168.125"/>
    <n v="5363.585"/>
    <n v="8855.4074999999993"/>
    <n v="12735"/>
    <n v="9646"/>
    <n v="9536.5"/>
    <n v="8102.5"/>
    <n v="9860.01"/>
    <n v="2677"/>
    <n v="9505.66"/>
    <n v="10884.81"/>
    <n v="16233.502"/>
    <n v="7425"/>
    <n v="214"/>
    <n v="3169.65"/>
    <n v="162.375"/>
    <n v="1484"/>
    <n v="1164"/>
    <n v="5045.75"/>
    <m/>
    <m/>
    <n v="146759.70449999999"/>
    <n v="30.5"/>
    <n v="26"/>
    <x v="1"/>
  </r>
  <r>
    <x v="1486"/>
    <n v="10827.004999999999"/>
    <n v="7533.4250000000002"/>
    <n v="3724.4850000000001"/>
    <n v="5400.5825000000004"/>
    <n v="12375"/>
    <n v="8789"/>
    <n v="4179.5"/>
    <n v="3691.5"/>
    <n v="7206.2650000000003"/>
    <n v="2373"/>
    <n v="6773.65"/>
    <n v="9929.4000000000015"/>
    <n v="16170.936"/>
    <n v="4491"/>
    <n v="45.125"/>
    <n v="1996.33"/>
    <n v="162.75"/>
    <n v="1382.5"/>
    <n v="686.5"/>
    <n v="4494.25"/>
    <m/>
    <m/>
    <n v="112232.20350000002"/>
    <n v="30"/>
    <n v="0"/>
    <x v="2"/>
  </r>
  <r>
    <x v="1487"/>
    <n v="14514.095000000001"/>
    <n v="8856.26"/>
    <n v="5108.7650000000003"/>
    <n v="8152.3325000000004"/>
    <n v="12851"/>
    <n v="11649"/>
    <n v="10503.5"/>
    <n v="4519"/>
    <n v="9056.6650000000009"/>
    <n v="2615.5"/>
    <n v="8956.43"/>
    <n v="10464.98"/>
    <n v="15026.646999999999"/>
    <n v="6703.5"/>
    <n v="209.25"/>
    <n v="2801.32"/>
    <n v="161.375"/>
    <n v="1355.5"/>
    <n v="1073"/>
    <n v="4090.5"/>
    <m/>
    <m/>
    <n v="138668.6195"/>
    <n v="29.7"/>
    <n v="22"/>
    <x v="1"/>
  </r>
  <r>
    <x v="1488"/>
    <n v="10703.504999999999"/>
    <n v="7484.8850000000002"/>
    <n v="3568.12"/>
    <n v="5298.4562500000002"/>
    <n v="11274.5"/>
    <n v="4510"/>
    <n v="6107.5"/>
    <n v="4824.75"/>
    <n v="7128.54"/>
    <n v="2093"/>
    <n v="6452.9"/>
    <n v="9770.17"/>
    <n v="15044.4015"/>
    <n v="4895"/>
    <n v="44.9375"/>
    <n v="1925.15"/>
    <n v="170.125"/>
    <n v="1367"/>
    <n v="672"/>
    <n v="4198.5"/>
    <m/>
    <m/>
    <n v="107533.44025"/>
    <n v="29.8"/>
    <n v="0"/>
    <x v="2"/>
  </r>
  <r>
    <x v="1489"/>
    <n v="15202.395"/>
    <n v="9168.8950000000004"/>
    <n v="5220.9350000000004"/>
    <n v="8694.8512499999997"/>
    <n v="12679"/>
    <n v="12319.5"/>
    <n v="11233.5"/>
    <n v="6227.25"/>
    <n v="9271.26"/>
    <n v="2664"/>
    <n v="9576.8700000000008"/>
    <n v="10476.279999999999"/>
    <n v="12308.497299999999"/>
    <n v="7323"/>
    <n v="219.5625"/>
    <n v="3067.31"/>
    <n v="553.125"/>
    <n v="1479"/>
    <n v="1170.5"/>
    <n v="4370.75"/>
    <m/>
    <m/>
    <n v="143226.48105"/>
    <n v="29.9"/>
    <n v="26"/>
    <x v="1"/>
  </r>
  <r>
    <x v="1490"/>
    <n v="14657.344999999999"/>
    <n v="8168.82"/>
    <n v="5217.6049999999996"/>
    <n v="8477.5187499999993"/>
    <n v="11010"/>
    <n v="12615"/>
    <n v="11658"/>
    <n v="4422"/>
    <n v="8335.0949999999993"/>
    <n v="2655"/>
    <n v="9369.84"/>
    <n v="9756.84"/>
    <n v="5409.2633999999998"/>
    <n v="7792.5"/>
    <n v="172.5"/>
    <n v="3070.75"/>
    <n v="427.125"/>
    <n v="1380"/>
    <n v="1106"/>
    <n v="4405"/>
    <m/>
    <m/>
    <n v="130106.20215"/>
    <n v="27.9"/>
    <n v="22"/>
    <x v="1"/>
  </r>
  <r>
    <x v="1491"/>
    <n v="14676.435000000001"/>
    <n v="8224.7999999999993"/>
    <n v="5171.0749999999998"/>
    <n v="8491.0712500000009"/>
    <n v="12296.5"/>
    <n v="9484.5"/>
    <n v="9199.5"/>
    <n v="7941.5"/>
    <n v="8128.92"/>
    <n v="2673"/>
    <n v="9231.3599999999988"/>
    <n v="9780.6899999999987"/>
    <n v="14858.743999999999"/>
    <n v="7390"/>
    <n v="205.0625"/>
    <n v="2813.03"/>
    <n v="447.75"/>
    <n v="1434.5"/>
    <n v="1282.5"/>
    <n v="4386.25"/>
    <m/>
    <m/>
    <n v="138117.18774999998"/>
    <n v="29.1"/>
    <n v="15"/>
    <x v="1"/>
  </r>
  <r>
    <x v="1492"/>
    <n v="15156.344999999999"/>
    <n v="8926.7800000000007"/>
    <n v="5228.7"/>
    <n v="8530.9575000000004"/>
    <n v="12802"/>
    <n v="12368"/>
    <n v="10196.5"/>
    <n v="5879.75"/>
    <n v="9353.2250000000004"/>
    <n v="2611"/>
    <n v="9443.18"/>
    <n v="10508.18"/>
    <n v="16435.775600000001"/>
    <n v="7367"/>
    <n v="213.4375"/>
    <n v="2960.17"/>
    <n v="508.125"/>
    <n v="1404.5"/>
    <n v="1140"/>
    <n v="5015.5"/>
    <m/>
    <m/>
    <n v="146049.1256"/>
    <n v="30.1"/>
    <n v="15"/>
    <x v="1"/>
  </r>
  <r>
    <x v="1493"/>
    <n v="10577.67"/>
    <n v="7438.75"/>
    <n v="3569.5549999999998"/>
    <n v="5155.7700000000004"/>
    <n v="11891"/>
    <n v="8546.5"/>
    <n v="6842"/>
    <n v="1822.5"/>
    <n v="7187.29"/>
    <n v="2227"/>
    <n v="6144.9299999999994"/>
    <n v="9596.4500000000007"/>
    <n v="11568.588599999999"/>
    <n v="4438.5"/>
    <n v="45.625"/>
    <n v="2009.88"/>
    <n v="169.625"/>
    <n v="1395"/>
    <n v="694.5"/>
    <n v="4054.75"/>
    <m/>
    <m/>
    <n v="105375.8836"/>
    <n v="30.3"/>
    <n v="0"/>
    <x v="2"/>
  </r>
  <r>
    <x v="1494"/>
    <n v="13995.485000000001"/>
    <n v="8655.3850000000002"/>
    <n v="4940.16"/>
    <n v="8124.6274999999996"/>
    <n v="11254.5"/>
    <n v="8573.5"/>
    <n v="8204.5"/>
    <n v="7276.25"/>
    <n v="7980.4849999999997"/>
    <n v="2690"/>
    <n v="9035.16"/>
    <n v="9812.74"/>
    <n v="7064.9759999999997"/>
    <n v="6638.5"/>
    <n v="163.75"/>
    <n v="2727.2"/>
    <n v="417.25"/>
    <n v="1284"/>
    <n v="1001.5"/>
    <n v="4720.25"/>
    <m/>
    <m/>
    <n v="124560.2185"/>
    <n v="27.4"/>
    <n v="15"/>
    <x v="1"/>
  </r>
  <r>
    <x v="1495"/>
    <n v="10561.31"/>
    <n v="7506.3"/>
    <n v="3605.3850000000002"/>
    <n v="5534.36"/>
    <n v="9281"/>
    <n v="11410.5"/>
    <n v="4048.5"/>
    <n v="2360.5"/>
    <n v="6679.0349999999999"/>
    <n v="2205.5"/>
    <n v="6623.5000000000009"/>
    <n v="8626.9"/>
    <n v="3813.7204999999999"/>
    <n v="4455"/>
    <n v="45.1875"/>
    <n v="1824.73"/>
    <n v="169.625"/>
    <n v="1230.5"/>
    <n v="671.5"/>
    <n v="5182.25"/>
    <m/>
    <m/>
    <n v="95835.303"/>
    <n v="26.2"/>
    <n v="0"/>
    <x v="2"/>
  </r>
  <r>
    <x v="1496"/>
    <n v="14626.960000000001"/>
    <n v="8756.4750000000004"/>
    <n v="5094.07"/>
    <n v="8245.1574999999993"/>
    <n v="9826.5"/>
    <n v="11481.5"/>
    <n v="10624.5"/>
    <n v="5428.5"/>
    <n v="8378.44"/>
    <n v="2749"/>
    <n v="9674.15"/>
    <n v="9596.0099999999984"/>
    <n v="5282.7455"/>
    <n v="7020"/>
    <n v="206.1875"/>
    <n v="2651.05"/>
    <n v="491.625"/>
    <n v="1224"/>
    <n v="962"/>
    <n v="4605.5"/>
    <m/>
    <m/>
    <n v="126924.3705"/>
    <n v="25.6"/>
    <n v="18"/>
    <x v="1"/>
  </r>
  <r>
    <x v="1497"/>
    <n v="14620.36"/>
    <n v="8094.43"/>
    <n v="5231.1400000000003"/>
    <n v="8409.2000000000007"/>
    <n v="10816"/>
    <n v="9931.5"/>
    <n v="9345.5"/>
    <n v="7963"/>
    <n v="8190.51"/>
    <n v="2736"/>
    <n v="9806.08"/>
    <n v="9603.2199999999993"/>
    <n v="9227.4357"/>
    <n v="7486.5"/>
    <n v="198.1875"/>
    <n v="2833.75"/>
    <n v="448"/>
    <n v="1265.5"/>
    <n v="1135"/>
    <n v="4555.5"/>
    <m/>
    <m/>
    <n v="131896.81319999998"/>
    <n v="26.7"/>
    <n v="18"/>
    <x v="1"/>
  </r>
  <r>
    <x v="1498"/>
    <n v="15038.37"/>
    <n v="8217.7099999999991"/>
    <n v="5462.58"/>
    <n v="8563.1049999999996"/>
    <n v="11789.5"/>
    <n v="14117"/>
    <n v="10641.5"/>
    <n v="4731.5"/>
    <n v="8294.8649999999998"/>
    <n v="2732.5"/>
    <n v="9322.75"/>
    <n v="9888.66"/>
    <n v="16473.205999999998"/>
    <n v="7550"/>
    <n v="219.125"/>
    <n v="2818.24"/>
    <n v="477.25"/>
    <n v="1357.5"/>
    <n v="1293"/>
    <n v="4331.5"/>
    <m/>
    <m/>
    <n v="143319.86099999998"/>
    <n v="28.3"/>
    <n v="18"/>
    <x v="1"/>
  </r>
  <r>
    <x v="1499"/>
    <n v="15308.045"/>
    <n v="8920.7999999999993"/>
    <n v="5372.9250000000002"/>
    <n v="8660.4274999999998"/>
    <n v="11181"/>
    <n v="11776.5"/>
    <n v="11374.5"/>
    <n v="5132.25"/>
    <n v="8757.14"/>
    <n v="2712.5"/>
    <n v="9483.6200000000008"/>
    <n v="10070.150000000001"/>
    <n v="5815.5770000000002"/>
    <n v="7289.5"/>
    <n v="216"/>
    <n v="2658.61"/>
    <n v="535.375"/>
    <n v="1306"/>
    <n v="1147"/>
    <n v="4762"/>
    <m/>
    <m/>
    <n v="132479.91950000002"/>
    <n v="27.5"/>
    <n v="15"/>
    <x v="1"/>
  </r>
  <r>
    <x v="1500"/>
    <n v="10625.324999999999"/>
    <n v="7331.9"/>
    <n v="3705.64"/>
    <n v="5439.4449999999997"/>
    <n v="9420.5"/>
    <n v="4285.5"/>
    <n v="5772.5"/>
    <n v="4469.75"/>
    <n v="6233.4049999999997"/>
    <n v="2205"/>
    <n v="6478.93"/>
    <n v="8731.0300000000007"/>
    <n v="3475.0749999999998"/>
    <n v="4452.5"/>
    <n v="45.8125"/>
    <n v="1624.64"/>
    <n v="170.625"/>
    <n v="1188.5"/>
    <n v="677"/>
    <n v="3871"/>
    <m/>
    <m/>
    <n v="90204.077499999985"/>
    <n v="26.4"/>
    <n v="0"/>
    <x v="2"/>
  </r>
  <r>
    <x v="1501"/>
    <n v="13306.63"/>
    <n v="8481.8250000000007"/>
    <n v="4878.1400000000003"/>
    <n v="7726.91"/>
    <n v="10507.5"/>
    <n v="11168"/>
    <n v="7256.5"/>
    <n v="3972.25"/>
    <n v="7615.55"/>
    <n v="2543.5"/>
    <n v="9075.9499999999989"/>
    <n v="9609.43"/>
    <n v="5646.875"/>
    <n v="6716.5"/>
    <n v="55.25"/>
    <n v="2102.39"/>
    <n v="161.875"/>
    <n v="1259.5"/>
    <n v="927"/>
    <n v="4167.75"/>
    <m/>
    <m/>
    <n v="117179.32500000001"/>
    <n v="26.8"/>
    <n v="15"/>
    <x v="1"/>
  </r>
  <r>
    <x v="1502"/>
    <n v="10486.77"/>
    <n v="7387.1"/>
    <n v="3735.835"/>
    <n v="5336.5024999999996"/>
    <n v="9439.5"/>
    <n v="6615.5"/>
    <n v="6700"/>
    <n v="1768.25"/>
    <n v="6625.8249999999998"/>
    <n v="2027.5"/>
    <n v="6284.04"/>
    <n v="8852.3999999999978"/>
    <n v="5561.1751999999997"/>
    <n v="4469"/>
    <n v="45.3125"/>
    <n v="1513.75"/>
    <n v="170.375"/>
    <n v="1203"/>
    <n v="706"/>
    <n v="3691.75"/>
    <m/>
    <m/>
    <n v="92619.585200000016"/>
    <n v="26.4"/>
    <n v="0"/>
    <x v="2"/>
  </r>
  <r>
    <x v="1503"/>
    <n v="14398.36"/>
    <n v="8755.5300000000007"/>
    <n v="5049.88"/>
    <n v="8658.7724999999991"/>
    <n v="9714.5"/>
    <n v="8767"/>
    <n v="10349.5"/>
    <n v="6951.75"/>
    <n v="8241.6650000000009"/>
    <n v="2637.5"/>
    <n v="9596.61"/>
    <n v="9650.8100000000013"/>
    <n v="4872.1880000000001"/>
    <n v="7126"/>
    <n v="185.4375"/>
    <n v="2522.5100000000002"/>
    <n v="418.25"/>
    <n v="1190.5"/>
    <n v="1021.5"/>
    <n v="4507.75"/>
    <m/>
    <m/>
    <n v="124616.01299999999"/>
    <n v="25.4"/>
    <n v="15"/>
    <x v="1"/>
  </r>
  <r>
    <x v="1504"/>
    <n v="14977.9"/>
    <n v="8179.7849999999999"/>
    <n v="5436.06"/>
    <n v="8453.3775000000005"/>
    <n v="11117.5"/>
    <n v="11499"/>
    <n v="7569"/>
    <n v="8500"/>
    <n v="8264.2849999999999"/>
    <n v="2664"/>
    <n v="9839.9700000000012"/>
    <n v="9883.5799999999981"/>
    <n v="17122.281199999998"/>
    <n v="7668.5"/>
    <n v="215.6875"/>
    <n v="2721.66"/>
    <n v="507.75"/>
    <n v="1272.5"/>
    <n v="1191.5"/>
    <n v="4462.5"/>
    <m/>
    <m/>
    <n v="141546.83620000002"/>
    <n v="26.9"/>
    <n v="15"/>
    <x v="1"/>
  </r>
  <r>
    <x v="1505"/>
    <n v="15172.89"/>
    <n v="8324.0750000000007"/>
    <n v="5504.19"/>
    <n v="8569.41"/>
    <n v="11687"/>
    <n v="13619"/>
    <n v="11919.5"/>
    <n v="4216.25"/>
    <n v="7880.78"/>
    <n v="2663.5"/>
    <n v="9582.82"/>
    <n v="9932.14"/>
    <n v="17219.598600000001"/>
    <n v="7630.5"/>
    <n v="218.9375"/>
    <n v="2764.86"/>
    <n v="541.125"/>
    <n v="1352"/>
    <n v="1226.5"/>
    <n v="4359.25"/>
    <m/>
    <m/>
    <n v="144384.32610000001"/>
    <n v="28.2"/>
    <n v="18"/>
    <x v="1"/>
  </r>
  <r>
    <x v="1506"/>
    <n v="15963.77"/>
    <n v="9076.2649999999994"/>
    <n v="5597.8"/>
    <n v="9045.0400000000009"/>
    <n v="12375"/>
    <n v="12741.5"/>
    <n v="9698"/>
    <n v="6954.5"/>
    <n v="9674.93"/>
    <n v="2704.5"/>
    <n v="9824.83"/>
    <n v="12387.02"/>
    <n v="17524.5118"/>
    <n v="7744"/>
    <n v="254.625"/>
    <n v="3173.14"/>
    <n v="642.625"/>
    <n v="1388"/>
    <n v="1228"/>
    <n v="5131.25"/>
    <m/>
    <m/>
    <n v="153129.30679999999"/>
    <n v="29"/>
    <n v="26"/>
    <x v="1"/>
  </r>
  <r>
    <x v="1507"/>
    <n v="11183.029999999999"/>
    <n v="7848.92"/>
    <n v="3866.39"/>
    <n v="5953.8424999999997"/>
    <n v="11310"/>
    <n v="9478.5"/>
    <n v="3934.5"/>
    <n v="3286.75"/>
    <n v="6749.84"/>
    <n v="2167.5"/>
    <n v="6825.29"/>
    <n v="9499.7400000000016"/>
    <n v="10128.7948"/>
    <n v="4816.5"/>
    <n v="45.5625"/>
    <n v="2012.85"/>
    <n v="175.875"/>
    <n v="1312"/>
    <n v="712.5"/>
    <n v="4780.25"/>
    <m/>
    <m/>
    <n v="106088.6348"/>
    <n v="28.8"/>
    <n v="0"/>
    <x v="2"/>
  </r>
  <r>
    <x v="1508"/>
    <n v="15433.72"/>
    <n v="9094.6299999999992"/>
    <n v="5313.87"/>
    <n v="8850.1075000000001"/>
    <n v="11731"/>
    <n v="13707.5"/>
    <n v="10912.5"/>
    <n v="4400"/>
    <n v="9096.67"/>
    <n v="2655.5"/>
    <n v="9737.4699999999993"/>
    <n v="10339.200000000001"/>
    <n v="12250.164199999999"/>
    <n v="7388"/>
    <n v="209.375"/>
    <n v="3073.26"/>
    <n v="551.5"/>
    <n v="1324.5"/>
    <n v="1163.5"/>
    <n v="5063.25"/>
    <m/>
    <m/>
    <n v="142295.71669999999"/>
    <n v="27.8"/>
    <n v="26"/>
    <x v="1"/>
  </r>
  <r>
    <x v="1509"/>
    <n v="10867.73"/>
    <n v="7839.7650000000003"/>
    <n v="3758.12"/>
    <n v="6019.4224999999997"/>
    <n v="10205"/>
    <n v="4916"/>
    <n v="5579.5"/>
    <n v="4830"/>
    <n v="6708.6149999999998"/>
    <n v="2153.5"/>
    <n v="7788.3479673712409"/>
    <n v="9302.86"/>
    <n v="12531.786499999998"/>
    <n v="4601"/>
    <n v="45"/>
    <n v="2043.8"/>
    <n v="171.5"/>
    <n v="1264.5"/>
    <n v="707.5"/>
    <n v="4424.5"/>
    <m/>
    <m/>
    <n v="105758.44696737123"/>
    <n v="27.5"/>
    <n v="0"/>
    <x v="2"/>
  </r>
  <r>
    <x v="1510"/>
    <n v="15515.76"/>
    <n v="9223.6"/>
    <n v="5274.36"/>
    <n v="9059.1049999999996"/>
    <n v="11425"/>
    <n v="12744"/>
    <n v="11297"/>
    <n v="6374.5"/>
    <n v="8963.6350000000002"/>
    <n v="2677"/>
    <n v="9938.19"/>
    <n v="10427.019999999999"/>
    <n v="10565.914000000001"/>
    <n v="7595"/>
    <n v="234.0625"/>
    <n v="2994.29"/>
    <n v="635"/>
    <n v="1309.5"/>
    <n v="1223.5"/>
    <n v="5052"/>
    <m/>
    <m/>
    <n v="142528.43650000001"/>
    <n v="27.9"/>
    <n v="26"/>
    <x v="1"/>
  </r>
  <r>
    <x v="1511"/>
    <n v="15011.16"/>
    <n v="8244.64"/>
    <n v="5478.0349999999999"/>
    <n v="8527.7975000000006"/>
    <n v="11050.5"/>
    <n v="12109"/>
    <n v="11597.5"/>
    <n v="6725.25"/>
    <n v="8591.7000000000007"/>
    <n v="2749"/>
    <n v="10142.650000000001"/>
    <n v="10000.969999999999"/>
    <n v="9141.5231999999996"/>
    <n v="7698.5"/>
    <n v="219.75"/>
    <n v="2942.07"/>
    <n v="530.5"/>
    <n v="1294.5"/>
    <n v="1270.5"/>
    <n v="4846.25"/>
    <m/>
    <m/>
    <n v="138171.79569999999"/>
    <n v="27.3"/>
    <n v="18"/>
    <x v="1"/>
  </r>
  <r>
    <x v="1512"/>
    <n v="15381.26"/>
    <n v="8414.375"/>
    <n v="5677.2749999999996"/>
    <n v="8747.5400000000009"/>
    <n v="11591"/>
    <n v="10978"/>
    <n v="9670"/>
    <n v="8027.5"/>
    <n v="8066.38"/>
    <n v="2717.5"/>
    <n v="9628.1600000000017"/>
    <n v="10154.030000000001"/>
    <n v="15773.902"/>
    <n v="7796"/>
    <n v="227"/>
    <n v="2936.22"/>
    <n v="572"/>
    <n v="1372"/>
    <n v="1188.5"/>
    <n v="4525.75"/>
    <m/>
    <m/>
    <n v="143444.39200000002"/>
    <n v="28.2"/>
    <n v="22"/>
    <x v="1"/>
  </r>
  <r>
    <x v="1513"/>
    <n v="16225.09"/>
    <n v="9129.18"/>
    <n v="5592.89"/>
    <n v="8950.8950000000004"/>
    <n v="12146"/>
    <n v="13430.5"/>
    <n v="7925.5"/>
    <n v="8584.25"/>
    <n v="9817.8150000000005"/>
    <n v="2704.5"/>
    <n v="9863.92"/>
    <n v="10742.13"/>
    <n v="15118.8488"/>
    <n v="8023.5"/>
    <n v="240.375"/>
    <n v="3067.56"/>
    <n v="633"/>
    <n v="1407.5"/>
    <n v="1227.5"/>
    <n v="5264.75"/>
    <m/>
    <m/>
    <n v="150095.70379999999"/>
    <n v="29.1"/>
    <n v="26"/>
    <x v="1"/>
  </r>
  <r>
    <x v="1514"/>
    <n v="11029.72"/>
    <n v="7562.6149999999998"/>
    <n v="3823.9349999999999"/>
    <n v="5668.8225000000002"/>
    <n v="11802.5"/>
    <n v="6898.5"/>
    <n v="6882.5"/>
    <n v="1823"/>
    <n v="7179.7349999999997"/>
    <n v="2131.5"/>
    <n v="7244.99"/>
    <n v="10130.85"/>
    <n v="15059.280499999999"/>
    <n v="5046.5"/>
    <n v="44.75"/>
    <n v="1969.75"/>
    <n v="169.25"/>
    <n v="1402"/>
    <n v="711.5"/>
    <n v="4055.5"/>
    <m/>
    <m/>
    <n v="110637.198"/>
    <n v="30.1"/>
    <n v="0"/>
    <x v="2"/>
  </r>
  <r>
    <x v="1515"/>
    <n v="13544.06"/>
    <n v="8581.58"/>
    <n v="5005.6099999999997"/>
    <n v="7915.2250000000004"/>
    <n v="12112"/>
    <n v="10356.5"/>
    <n v="7660.5"/>
    <n v="4954.5"/>
    <n v="8901.8850000000002"/>
    <n v="2503"/>
    <n v="8769.4299999999985"/>
    <n v="10808.78"/>
    <n v="9562.7944000000007"/>
    <n v="6772"/>
    <n v="85.1875"/>
    <n v="2533.19"/>
    <n v="258.625"/>
    <n v="1404.5"/>
    <n v="1138"/>
    <n v="3205"/>
    <m/>
    <m/>
    <n v="126072.36690000001"/>
    <n v="29.9"/>
    <n v="26"/>
    <x v="1"/>
  </r>
  <r>
    <x v="1516"/>
    <n v="9857.15"/>
    <n v="6959.335"/>
    <n v="3731.895"/>
    <n v="5143.4125000000004"/>
    <n v="8752.5"/>
    <n v="10717.5"/>
    <n v="3267"/>
    <n v="2438.25"/>
    <n v="5937.3649999999998"/>
    <n v="2021.5"/>
    <n v="6360.08"/>
    <n v="8471.23"/>
    <n v="4107.8959999999997"/>
    <n v="4290"/>
    <n v="45"/>
    <n v="1709.61"/>
    <n v="168.375"/>
    <n v="1185"/>
    <n v="664.5"/>
    <n v="3812.25"/>
    <m/>
    <m/>
    <n v="89639.848500000007"/>
    <n v="26.3"/>
    <n v="0"/>
    <x v="2"/>
  </r>
  <r>
    <x v="1517"/>
    <n v="15392.28"/>
    <n v="8950.34"/>
    <n v="5341.4250000000002"/>
    <n v="8719.4874999999993"/>
    <n v="11633.5"/>
    <n v="14263"/>
    <n v="11218"/>
    <n v="4592.5"/>
    <n v="9144.19"/>
    <n v="2837"/>
    <n v="10099.08"/>
    <n v="10553.18"/>
    <n v="16193.3796"/>
    <n v="7467.5"/>
    <n v="234.3125"/>
    <n v="3246.5"/>
    <n v="596.25"/>
    <n v="1367.5"/>
    <n v="1157"/>
    <n v="5186.25"/>
    <m/>
    <m/>
    <n v="148192.6746"/>
    <n v="28.3"/>
    <n v="26"/>
    <x v="1"/>
  </r>
  <r>
    <x v="1518"/>
    <n v="15131.09"/>
    <n v="8440.61"/>
    <n v="5492.33"/>
    <n v="8817.2199999999993"/>
    <n v="11648.5"/>
    <n v="11712.5"/>
    <n v="10076"/>
    <n v="8117.25"/>
    <n v="8772.2150000000001"/>
    <n v="2846.5"/>
    <n v="9908.35"/>
    <n v="10410.699999999999"/>
    <n v="15812.5574"/>
    <n v="7914"/>
    <n v="225.0625"/>
    <n v="3384.57"/>
    <n v="500.75"/>
    <n v="1368"/>
    <n v="1261"/>
    <n v="4942.75"/>
    <m/>
    <m/>
    <n v="146781.95489999998"/>
    <n v="28.7"/>
    <n v="22"/>
    <x v="1"/>
  </r>
  <r>
    <x v="1519"/>
    <n v="15277.99"/>
    <n v="8441.5849999999991"/>
    <n v="5590.9849999999997"/>
    <n v="8769.0375000000004"/>
    <n v="11599.5"/>
    <n v="13657.5"/>
    <n v="7835"/>
    <n v="8657.75"/>
    <n v="8246.57"/>
    <n v="2738.5"/>
    <n v="9699.9"/>
    <n v="9998.2199999999993"/>
    <n v="13474.4733"/>
    <n v="8041.5"/>
    <n v="228.5625"/>
    <n v="3106.04"/>
    <n v="575.125"/>
    <n v="1418.5"/>
    <n v="1260.5"/>
    <n v="3478.25"/>
    <m/>
    <m/>
    <n v="142095.4883"/>
    <n v="29"/>
    <n v="22"/>
    <x v="1"/>
  </r>
  <r>
    <x v="1520"/>
    <n v="15839.94"/>
    <n v="9077.49"/>
    <n v="5605.2650000000003"/>
    <n v="9004.4850000000006"/>
    <n v="11729"/>
    <n v="13192.5"/>
    <n v="12059"/>
    <n v="4599.5"/>
    <n v="9643.9050000000007"/>
    <n v="2727.5"/>
    <n v="10068.76"/>
    <n v="10512.449999999999"/>
    <n v="10767.956099999999"/>
    <n v="7892.5"/>
    <n v="240.5625"/>
    <n v="3183.41"/>
    <n v="660.375"/>
    <n v="1380.5"/>
    <n v="1225"/>
    <n v="3989.75"/>
    <m/>
    <m/>
    <n v="143399.8486"/>
    <n v="28.6"/>
    <n v="31"/>
    <x v="1"/>
  </r>
  <r>
    <x v="1521"/>
    <n v="10743.43"/>
    <n v="7569.835"/>
    <n v="3759.2449999999999"/>
    <n v="6245.3525"/>
    <n v="11306"/>
    <n v="5347.5"/>
    <n v="5457.5"/>
    <n v="4678"/>
    <n v="7217.36"/>
    <n v="2122"/>
    <n v="7317.14"/>
    <n v="9813.2599999999984"/>
    <n v="11939.7945"/>
    <n v="4385"/>
    <n v="45.9375"/>
    <n v="2204.48"/>
    <n v="172.625"/>
    <n v="1317"/>
    <n v="696.5"/>
    <n v="3721.5"/>
    <m/>
    <m/>
    <n v="106059.4595"/>
    <n v="28.7"/>
    <n v="0"/>
    <x v="2"/>
  </r>
  <r>
    <x v="1522"/>
    <n v="14973.279999999999"/>
    <n v="8914.18"/>
    <n v="5201.7950000000001"/>
    <n v="8870.4675000000007"/>
    <n v="11516.5"/>
    <n v="12808.5"/>
    <n v="8806"/>
    <n v="6947.25"/>
    <n v="9202.6849999999995"/>
    <n v="2742.5"/>
    <n v="9476.1699999999983"/>
    <n v="10347.049999999999"/>
    <n v="10088.8868"/>
    <n v="7009.5"/>
    <n v="227.125"/>
    <n v="3163.93"/>
    <n v="582.5"/>
    <n v="1339.5"/>
    <n v="1102.5"/>
    <n v="4586.5"/>
    <m/>
    <m/>
    <n v="137906.8193"/>
    <n v="28.8"/>
    <n v="22"/>
    <x v="1"/>
  </r>
  <r>
    <x v="1523"/>
    <n v="10462.219999999999"/>
    <n v="7366.67"/>
    <n v="3689.5650000000001"/>
    <n v="5794.33"/>
    <n v="10383"/>
    <n v="10875.5"/>
    <n v="4424"/>
    <n v="1995"/>
    <n v="6824.9449999999997"/>
    <n v="2238"/>
    <n v="6686.78"/>
    <n v="9493.3799999999992"/>
    <n v="6621.1844999999994"/>
    <n v="4466.5"/>
    <n v="44.6875"/>
    <n v="2159.4499999999998"/>
    <n v="169.75"/>
    <n v="1270.5"/>
    <n v="693.5"/>
    <n v="4718"/>
    <m/>
    <m/>
    <n v="100376.962"/>
    <n v="28"/>
    <n v="0"/>
    <x v="2"/>
  </r>
  <r>
    <x v="1524"/>
    <n v="14500.36"/>
    <n v="8851.6149999999998"/>
    <n v="5085.22"/>
    <n v="8473.7724999999991"/>
    <n v="10683"/>
    <n v="11946"/>
    <n v="6896"/>
    <n v="7452.25"/>
    <n v="8618.7549999999992"/>
    <n v="2604"/>
    <n v="9676.5"/>
    <n v="9977.2649999999994"/>
    <n v="13616.301599999999"/>
    <n v="6966.5"/>
    <n v="217.0625"/>
    <n v="2975.75"/>
    <n v="495"/>
    <n v="1187"/>
    <n v="1156"/>
    <n v="4920.75"/>
    <m/>
    <m/>
    <n v="136299.10159999999"/>
    <n v="28.4"/>
    <n v="15"/>
    <x v="1"/>
  </r>
  <r>
    <x v="1525"/>
    <n v="14485.58"/>
    <n v="8207.48"/>
    <n v="5270.2"/>
    <n v="8513.8325000000004"/>
    <n v="10652"/>
    <n v="12349.5"/>
    <n v="10501.5"/>
    <n v="6019.75"/>
    <n v="8328.0400000000009"/>
    <n v="2727"/>
    <n v="9460.49"/>
    <n v="9510.24"/>
    <n v="15937.9184"/>
    <n v="7461.5"/>
    <n v="197.125"/>
    <n v="3165.66"/>
    <n v="436.375"/>
    <n v="1164.5"/>
    <n v="1253.5"/>
    <n v="3613.25"/>
    <m/>
    <m/>
    <n v="139255.44089999999"/>
    <n v="28.4"/>
    <n v="15"/>
    <x v="1"/>
  </r>
  <r>
    <x v="1526"/>
    <n v="14066.43"/>
    <n v="8649.08"/>
    <n v="5325.85"/>
    <n v="8423.3700000000008"/>
    <n v="10699"/>
    <n v="12166"/>
    <n v="11665.5"/>
    <n v="4924"/>
    <n v="7660.9250000000002"/>
    <n v="2893.5"/>
    <n v="9347.69"/>
    <n v="9174.909999999998"/>
    <n v="16179.5196"/>
    <n v="7481.5"/>
    <n v="200.875"/>
    <n v="2731.67"/>
    <n v="453.625"/>
    <n v="1202.5"/>
    <n v="1237"/>
    <n v="3231.75"/>
    <m/>
    <m/>
    <n v="137714.69460000002"/>
    <n v="29.1"/>
    <n v="15"/>
    <x v="1"/>
  </r>
  <r>
    <x v="1527"/>
    <n v="14518.66"/>
    <n v="8970.9699999999993"/>
    <n v="5237.9650000000001"/>
    <n v="8541.9524999999994"/>
    <n v="10963"/>
    <n v="11184.5"/>
    <n v="9801"/>
    <n v="6686.5"/>
    <n v="8849.4650000000001"/>
    <n v="2724.5"/>
    <n v="9401.42"/>
    <n v="10097.93"/>
    <n v="14929.687999999998"/>
    <n v="7553.5"/>
    <n v="189.8125"/>
    <n v="2995.83"/>
    <n v="422.25"/>
    <n v="1191"/>
    <n v="1093.5"/>
    <n v="3991.25"/>
    <m/>
    <m/>
    <n v="139344.693"/>
    <n v="29.8"/>
    <n v="15"/>
    <x v="1"/>
  </r>
  <r>
    <x v="1528"/>
    <n v="10680.27"/>
    <n v="7721.36"/>
    <n v="3855.64"/>
    <n v="6218.4075000000003"/>
    <n v="11514"/>
    <n v="10272"/>
    <n v="4820"/>
    <n v="2934"/>
    <n v="6841.03"/>
    <n v="2308"/>
    <n v="7436.78"/>
    <n v="9355.2000000000025"/>
    <n v="13788.495599999998"/>
    <n v="4677"/>
    <n v="62.25"/>
    <n v="2081.1"/>
    <n v="172.125"/>
    <n v="1205"/>
    <n v="729"/>
    <n v="3920.25"/>
    <m/>
    <m/>
    <n v="110591.90810000002"/>
    <n v="29.3"/>
    <n v="0"/>
    <x v="2"/>
  </r>
  <r>
    <x v="1529"/>
    <n v="13765.279999999999"/>
    <n v="8939.23"/>
    <n v="4892.7299999999996"/>
    <n v="8801.4125000000004"/>
    <n v="11399.5"/>
    <n v="12330.5"/>
    <n v="10856"/>
    <n v="3195"/>
    <n v="7505.6549999999997"/>
    <n v="2761.5"/>
    <n v="9007.68"/>
    <n v="9807.2899999999991"/>
    <n v="8063.8688000000002"/>
    <n v="6969.5"/>
    <n v="175.3125"/>
    <n v="2797.42"/>
    <n v="411"/>
    <n v="1309.5"/>
    <n v="952.5"/>
    <n v="3757.5"/>
    <m/>
    <m/>
    <n v="127698.37880000001"/>
    <n v="27.9"/>
    <n v="8"/>
    <x v="1"/>
  </r>
  <r>
    <x v="1530"/>
    <n v="10893.67"/>
    <n v="7950.73"/>
    <n v="3800.415"/>
    <n v="6436.6625000000004"/>
    <n v="11096.5"/>
    <n v="5306"/>
    <n v="5859.5"/>
    <n v="4740.75"/>
    <n v="6948.3450000000003"/>
    <n v="2309.5"/>
    <n v="6862.13"/>
    <n v="9378.4399999999987"/>
    <n v="11355.599600000001"/>
    <n v="4511"/>
    <n v="46.9375"/>
    <n v="1994.73"/>
    <n v="169.5"/>
    <n v="1223"/>
    <n v="762.5"/>
    <n v="2575.5"/>
    <m/>
    <m/>
    <n v="104221.4096"/>
    <n v="28.6"/>
    <n v="0"/>
    <x v="2"/>
  </r>
  <r>
    <x v="1531"/>
    <n v="14703.130000000001"/>
    <n v="9309.64"/>
    <n v="5098.37"/>
    <n v="9303.0349999999999"/>
    <n v="10959"/>
    <n v="12906"/>
    <n v="10497"/>
    <n v="4657.75"/>
    <n v="8451.4249999999993"/>
    <n v="2746.5"/>
    <n v="9704.94"/>
    <n v="9802.7799999999988"/>
    <n v="15709.0407"/>
    <n v="7364.5"/>
    <n v="224.625"/>
    <n v="2981.45"/>
    <n v="535.625"/>
    <n v="1153"/>
    <n v="1188"/>
    <n v="3899.75"/>
    <m/>
    <m/>
    <n v="141195.5607"/>
    <n v="28.4"/>
    <n v="26"/>
    <x v="1"/>
  </r>
  <r>
    <x v="1532"/>
    <n v="14866.449999999999"/>
    <n v="8402.08"/>
    <n v="5335.2749999999996"/>
    <n v="9088.0825000000004"/>
    <n v="11256.5"/>
    <n v="12412"/>
    <n v="12605"/>
    <n v="3157.25"/>
    <n v="7892.4549999999999"/>
    <n v="2848"/>
    <n v="9562.52"/>
    <n v="9439.5"/>
    <n v="12373.0296"/>
    <n v="7782.5"/>
    <n v="199.625"/>
    <n v="3188.74"/>
    <n v="410.375"/>
    <n v="1255.5"/>
    <n v="1292"/>
    <n v="3607"/>
    <m/>
    <m/>
    <n v="136973.88210000002"/>
    <n v="27.4"/>
    <n v="22"/>
    <x v="1"/>
  </r>
  <r>
    <x v="1533"/>
    <n v="14999.98"/>
    <n v="8284.3799999999992"/>
    <n v="5464.9949999999999"/>
    <n v="8754.7450000000008"/>
    <n v="11598.5"/>
    <n v="10301.5"/>
    <n v="10112.5"/>
    <n v="6738.25"/>
    <n v="7241.375"/>
    <n v="2790.5"/>
    <n v="9467.74"/>
    <n v="9486.2300000000014"/>
    <n v="11510.862000000001"/>
    <n v="7666.5"/>
    <n v="219.5625"/>
    <n v="2801.95"/>
    <n v="573.5"/>
    <n v="1324.5"/>
    <n v="1297"/>
    <n v="3304.75"/>
    <m/>
    <m/>
    <n v="133939.31950000001"/>
    <n v="28.1"/>
    <n v="22"/>
    <x v="1"/>
  </r>
  <r>
    <x v="1534"/>
    <n v="15058.570000000002"/>
    <n v="8760.77"/>
    <n v="5385.56"/>
    <n v="8679.7574999999997"/>
    <n v="12005.5"/>
    <n v="13426"/>
    <n v="7811.5"/>
    <n v="7198.75"/>
    <n v="7402.3649999999998"/>
    <n v="2733"/>
    <n v="9058.4800000000014"/>
    <n v="9860.89"/>
    <n v="14248.2945"/>
    <n v="7565"/>
    <n v="212.5"/>
    <n v="3033.49"/>
    <n v="552.375"/>
    <n v="1268"/>
    <n v="1304"/>
    <n v="3380.25"/>
    <m/>
    <m/>
    <n v="138945.052"/>
    <n v="30"/>
    <n v="22"/>
    <x v="1"/>
  </r>
  <r>
    <x v="1535"/>
    <n v="10690.429999999998"/>
    <n v="7650.31"/>
    <n v="3837.75"/>
    <n v="6211.81"/>
    <n v="12059"/>
    <n v="7813.5"/>
    <n v="6910"/>
    <n v="2287.25"/>
    <n v="7014.36"/>
    <n v="2176"/>
    <n v="7307.54"/>
    <n v="9910.9500000000007"/>
    <n v="12904.836799999999"/>
    <n v="5509"/>
    <n v="45.9375"/>
    <n v="2109.9299999999998"/>
    <n v="172.5"/>
    <n v="1204"/>
    <n v="744"/>
    <n v="4027.5"/>
    <m/>
    <m/>
    <n v="110586.60429999998"/>
    <n v="30"/>
    <n v="0"/>
    <x v="2"/>
  </r>
  <r>
    <x v="1536"/>
    <n v="13362.21"/>
    <n v="9809.74"/>
    <n v="4849.6149999999998"/>
    <n v="9273.7849999999999"/>
    <n v="12269.5"/>
    <n v="11351"/>
    <n v="8246.5"/>
    <n v="6313.75"/>
    <n v="7752.1"/>
    <n v="2571.5"/>
    <n v="9081.6999999999989"/>
    <n v="10395.77"/>
    <n v="13804.659799999999"/>
    <n v="6755.5"/>
    <n v="170.8125"/>
    <n v="2857.49"/>
    <n v="413.625"/>
    <n v="1178.5"/>
    <n v="944"/>
    <n v="3921.75"/>
    <m/>
    <m/>
    <n v="135323.5073"/>
    <n v="30"/>
    <n v="8"/>
    <x v="1"/>
  </r>
  <r>
    <x v="1537"/>
    <n v="9916.18"/>
    <n v="8431.9599999999991"/>
    <n v="3891.165"/>
    <n v="6582.7749999999996"/>
    <n v="12017"/>
    <n v="11176"/>
    <n v="3985.5"/>
    <n v="2589"/>
    <n v="6995.2250000000004"/>
    <n v="2099"/>
    <n v="6839.880000000001"/>
    <n v="9280.1999999999989"/>
    <n v="12949.016800000001"/>
    <n v="4680.5"/>
    <n v="45.125"/>
    <n v="2144.0100000000002"/>
    <n v="176.625"/>
    <n v="1178.5"/>
    <n v="711.5"/>
    <n v="4267.5"/>
    <m/>
    <m/>
    <n v="109956.66179999997"/>
    <n v="29.3"/>
    <n v="0"/>
    <x v="2"/>
  </r>
  <r>
    <x v="1538"/>
    <n v="13565.33"/>
    <n v="10289.540000000001"/>
    <n v="5059.6400000000003"/>
    <n v="9307.7649999999994"/>
    <n v="12556"/>
    <n v="11603.5"/>
    <n v="11039.5"/>
    <n v="4623"/>
    <n v="8978.1550000000007"/>
    <n v="2615.5"/>
    <n v="9621.68"/>
    <n v="9978.3300000000017"/>
    <n v="11956.390800000001"/>
    <n v="7287.5"/>
    <n v="194.125"/>
    <n v="3272.29"/>
    <n v="464"/>
    <n v="1273.5"/>
    <n v="1147"/>
    <n v="4833.5"/>
    <m/>
    <m/>
    <n v="139666.2458"/>
    <n v="29.1"/>
    <n v="22"/>
    <x v="1"/>
  </r>
  <r>
    <x v="1539"/>
    <n v="13888.480000000001"/>
    <n v="9920.66"/>
    <n v="5522.49"/>
    <n v="9774.7124999999996"/>
    <n v="13044.5"/>
    <n v="11472.5"/>
    <n v="12345"/>
    <n v="4832.5"/>
    <n v="8785.2950000000001"/>
    <n v="2737"/>
    <n v="9460.6"/>
    <n v="9762.6899999999987"/>
    <n v="12474.628000000001"/>
    <n v="7817.5"/>
    <n v="206.0625"/>
    <n v="3367.93"/>
    <n v="475.5"/>
    <n v="1353.5"/>
    <n v="1265.5"/>
    <n v="4689.5"/>
    <m/>
    <m/>
    <n v="143196.54800000001"/>
    <n v="28.6"/>
    <n v="22"/>
    <x v="1"/>
  </r>
  <r>
    <x v="1540"/>
    <n v="13643.050000000001"/>
    <n v="9773.42"/>
    <n v="5511.8050000000003"/>
    <n v="9843.8374999999996"/>
    <n v="12799"/>
    <n v="12722.5"/>
    <n v="10723.5"/>
    <n v="5130.5"/>
    <n v="7881.415"/>
    <n v="2732"/>
    <n v="8995.3599999999988"/>
    <n v="9682.44"/>
    <n v="12047.539199999999"/>
    <n v="7740"/>
    <n v="153.5625"/>
    <n v="2976.84"/>
    <n v="375.375"/>
    <n v="1373"/>
    <n v="1222.5"/>
    <n v="4133"/>
    <m/>
    <m/>
    <n v="139460.64419999998"/>
    <n v="29"/>
    <n v="22"/>
    <x v="1"/>
  </r>
  <r>
    <x v="1541"/>
    <n v="13569.41"/>
    <n v="10147.31"/>
    <n v="5215.66"/>
    <n v="9015.1574999999993"/>
    <n v="11885"/>
    <n v="11554"/>
    <n v="11050.5"/>
    <n v="4175.25"/>
    <n v="8749.4249999999993"/>
    <n v="2706.5"/>
    <n v="9239.33"/>
    <n v="10023.25"/>
    <n v="9931.8580000000002"/>
    <n v="7730"/>
    <n v="164.8125"/>
    <n v="2944.16"/>
    <n v="384.25"/>
    <n v="1278.5"/>
    <n v="1023"/>
    <n v="4693.25"/>
    <m/>
    <m/>
    <n v="135480.62299999999"/>
    <n v="27.9"/>
    <n v="15"/>
    <x v="1"/>
  </r>
  <r>
    <x v="1542"/>
    <n v="9572.7900000000009"/>
    <n v="8135.63"/>
    <n v="3855.34"/>
    <n v="5752.0524999999998"/>
    <n v="10967.5"/>
    <n v="4912"/>
    <n v="5457.5"/>
    <n v="4634.5"/>
    <n v="6784.54"/>
    <n v="2343.5"/>
    <n v="6303.7999999999993"/>
    <n v="9156"/>
    <n v="6172.4679999999998"/>
    <n v="4807"/>
    <n v="45.4375"/>
    <n v="1958.44"/>
    <n v="166"/>
    <n v="1215.5"/>
    <n v="733.5"/>
    <n v="4434"/>
    <m/>
    <m/>
    <n v="97407.497999999992"/>
    <n v="27.8"/>
    <n v="0"/>
    <x v="2"/>
  </r>
  <r>
    <x v="1543"/>
    <n v="13482.24"/>
    <n v="10429.200000000001"/>
    <n v="5234.1850000000004"/>
    <n v="9467.77"/>
    <n v="12195"/>
    <n v="12164"/>
    <n v="10979"/>
    <n v="4970"/>
    <n v="9163.4349999999995"/>
    <n v="2691.5"/>
    <n v="9761.81"/>
    <n v="9945.619999999999"/>
    <n v="14008"/>
    <n v="7056.5"/>
    <n v="184.5"/>
    <n v="2873.47"/>
    <n v="420.625"/>
    <n v="1189"/>
    <n v="1198"/>
    <n v="4506.75"/>
    <m/>
    <m/>
    <n v="141920.60499999998"/>
    <n v="27.8"/>
    <n v="18"/>
    <x v="1"/>
  </r>
  <r>
    <x v="1544"/>
    <n v="10012.76"/>
    <n v="8634.3799999999992"/>
    <n v="4029.9250000000002"/>
    <n v="6211.99"/>
    <n v="10438.5"/>
    <n v="7039.5"/>
    <n v="6796"/>
    <n v="1860.75"/>
    <n v="7027.8850000000002"/>
    <n v="2220.5"/>
    <n v="6836.49"/>
    <n v="9113.5400000000009"/>
    <n v="10478.129800000001"/>
    <n v="4362.5"/>
    <n v="44.8125"/>
    <n v="2184.56"/>
    <n v="169.75"/>
    <n v="1153.5"/>
    <n v="707.5"/>
    <n v="4429.25"/>
    <m/>
    <m/>
    <n v="103752.22230000001"/>
    <n v="27.7"/>
    <n v="0"/>
    <x v="2"/>
  </r>
  <r>
    <x v="1545"/>
    <n v="13887.9"/>
    <n v="10512.64"/>
    <n v="5383.625"/>
    <n v="9465.0550000000003"/>
    <n v="11853"/>
    <n v="9516.5"/>
    <n v="9512.5"/>
    <n v="8732.75"/>
    <n v="9073.32"/>
    <n v="2744.5"/>
    <n v="9897.130000000001"/>
    <n v="9754.32"/>
    <n v="10477.8845"/>
    <n v="7410"/>
    <n v="231.875"/>
    <n v="3185.24"/>
    <n v="479.375"/>
    <n v="1214"/>
    <n v="1152.5"/>
    <n v="4819.5"/>
    <m/>
    <m/>
    <n v="139303.6145"/>
    <n v="27.2"/>
    <n v="22"/>
    <x v="1"/>
  </r>
  <r>
    <x v="1546"/>
    <n v="13898.72"/>
    <n v="9528.6200000000008"/>
    <n v="5530.2049999999999"/>
    <n v="9055.0725000000002"/>
    <n v="11673"/>
    <n v="13123"/>
    <n v="10884"/>
    <n v="6333.25"/>
    <n v="8618.2199999999993"/>
    <n v="2702"/>
    <n v="9363.8799999999992"/>
    <n v="9406.9800000000014"/>
    <n v="11396.4758"/>
    <n v="7629"/>
    <n v="229.75"/>
    <n v="3013.94"/>
    <n v="543.625"/>
    <n v="1177.5"/>
    <n v="1298.5"/>
    <n v="4596"/>
    <m/>
    <m/>
    <n v="140001.7383"/>
    <n v="27.2"/>
    <n v="18"/>
    <x v="1"/>
  </r>
  <r>
    <x v="1547"/>
    <n v="13596.83"/>
    <n v="9405.94"/>
    <n v="5485.9"/>
    <n v="9033.5375000000004"/>
    <n v="11665"/>
    <n v="13628"/>
    <n v="12334"/>
    <n v="3757.75"/>
    <n v="7681.61"/>
    <n v="2688"/>
    <n v="9123.2200000000012"/>
    <n v="8954.2099999999991"/>
    <n v="13590.2559"/>
    <n v="7761.5"/>
    <n v="217.625"/>
    <n v="2893.13"/>
    <n v="539.125"/>
    <n v="1201"/>
    <n v="1251"/>
    <n v="3936"/>
    <m/>
    <m/>
    <n v="138743.63339999999"/>
    <n v="27.6"/>
    <n v="18"/>
    <x v="1"/>
  </r>
  <r>
    <x v="1548"/>
    <n v="13668.4"/>
    <n v="10247.549999999999"/>
    <n v="5243.65"/>
    <n v="8973.02"/>
    <n v="12039"/>
    <n v="10311"/>
    <n v="9870.5"/>
    <n v="6747.5"/>
    <n v="8092.17"/>
    <n v="2722.5"/>
    <n v="9266.18"/>
    <n v="9937.76"/>
    <n v="13634.026900000001"/>
    <n v="7578"/>
    <n v="187.3125"/>
    <n v="3032.27"/>
    <n v="375"/>
    <n v="1222.5"/>
    <n v="1169.5"/>
    <n v="4513"/>
    <m/>
    <m/>
    <n v="138830.8394"/>
    <n v="28.6"/>
    <n v="11"/>
    <x v="1"/>
  </r>
  <r>
    <x v="1549"/>
    <n v="10036.24"/>
    <n v="8416.14"/>
    <n v="3860.12"/>
    <n v="5873.3950000000004"/>
    <n v="11017"/>
    <n v="11201"/>
    <n v="4624.5"/>
    <n v="2268.5"/>
    <n v="7139.23"/>
    <n v="2211.5"/>
    <n v="8230.41"/>
    <n v="9182.68"/>
    <n v="7543.6832000000004"/>
    <n v="5167.5"/>
    <n v="46.9375"/>
    <n v="2121.0500000000002"/>
    <n v="171.375"/>
    <n v="1207"/>
    <n v="717.5"/>
    <n v="4390.25"/>
    <m/>
    <m/>
    <n v="105426.0107"/>
    <n v="28.5"/>
    <n v="0"/>
    <x v="2"/>
  </r>
  <r>
    <x v="1550"/>
    <n v="13906.119999999999"/>
    <n v="10395.370000000001"/>
    <n v="5208.7150000000001"/>
    <n v="9364.9825000000001"/>
    <n v="12391.5"/>
    <n v="14018"/>
    <n v="11896"/>
    <n v="3264.75"/>
    <n v="9601.7199999999993"/>
    <n v="2699.5"/>
    <n v="11082.039999999999"/>
    <n v="9767.1999999999989"/>
    <n v="11562.8912"/>
    <n v="6967"/>
    <n v="182.9375"/>
    <n v="2959.5"/>
    <n v="362.5"/>
    <n v="1241.5"/>
    <n v="1181"/>
    <n v="4733.25"/>
    <m/>
    <m/>
    <n v="142786.4762"/>
    <n v="28.4"/>
    <n v="18"/>
    <x v="1"/>
  </r>
  <r>
    <x v="1551"/>
    <n v="10009.449999999999"/>
    <n v="8180.2"/>
    <n v="3516.87"/>
    <n v="5367.7775000000001"/>
    <n v="9591.5"/>
    <n v="5859"/>
    <n v="5787"/>
    <n v="4440.5"/>
    <n v="6596.4"/>
    <n v="2378"/>
    <n v="6223.9800000000005"/>
    <n v="8951.19"/>
    <n v="4635.5414000000001"/>
    <n v="4798"/>
    <n v="46.125"/>
    <n v="1902.32"/>
    <n v="171.75"/>
    <n v="1195"/>
    <n v="687.5"/>
    <n v="4492"/>
    <m/>
    <m/>
    <n v="94830.103899999987"/>
    <n v="27.1"/>
    <n v="0"/>
    <x v="2"/>
  </r>
  <r>
    <x v="1552"/>
    <n v="13321.57"/>
    <n v="9993.61"/>
    <n v="5130.1049999999996"/>
    <n v="9077.6725000000006"/>
    <n v="10280.5"/>
    <n v="13365"/>
    <n v="9632"/>
    <n v="4996.5"/>
    <n v="8084.6"/>
    <n v="2827.5"/>
    <n v="9559.33"/>
    <n v="9171.7800000000007"/>
    <n v="4385.701"/>
    <n v="7167.5"/>
    <n v="131.375"/>
    <n v="2793.24"/>
    <n v="317.25"/>
    <n v="1201.5"/>
    <n v="952"/>
    <n v="4263.75"/>
    <m/>
    <m/>
    <n v="126652.4835"/>
    <n v="25.5"/>
    <n v="22"/>
    <x v="1"/>
  </r>
  <r>
    <x v="1553"/>
    <n v="13977.39"/>
    <n v="9667.33"/>
    <n v="5564.6149999999998"/>
    <n v="9064.7849999999999"/>
    <n v="11429.5"/>
    <n v="14401"/>
    <n v="12564"/>
    <n v="3327.25"/>
    <n v="7933.49"/>
    <n v="2868.5"/>
    <n v="9577.2899999999991"/>
    <n v="9248.99"/>
    <n v="9347.5944"/>
    <n v="7928.5"/>
    <n v="223.75"/>
    <n v="2970.35"/>
    <n v="521.875"/>
    <n v="1252.5"/>
    <n v="1188"/>
    <n v="3916.5"/>
    <m/>
    <m/>
    <n v="136973.20939999999"/>
    <n v="26.9"/>
    <n v="22"/>
    <x v="1"/>
  </r>
  <r>
    <x v="1554"/>
    <n v="14023.449999999999"/>
    <n v="9663.23"/>
    <n v="5617.3050000000003"/>
    <n v="9147.34"/>
    <n v="12042"/>
    <n v="11030"/>
    <n v="10395"/>
    <n v="6443.5"/>
    <n v="8152.29"/>
    <n v="2781.5"/>
    <n v="9231.6"/>
    <n v="9471.19"/>
    <n v="13102.1072"/>
    <n v="7726"/>
    <n v="220.625"/>
    <n v="2904.9"/>
    <n v="517.75"/>
    <n v="1310.5"/>
    <n v="1273.5"/>
    <n v="3912.75"/>
    <m/>
    <m/>
    <n v="138966.53719999999"/>
    <n v="27.9"/>
    <n v="26"/>
    <x v="1"/>
  </r>
  <r>
    <x v="1555"/>
    <n v="14417.74"/>
    <n v="10457.56"/>
    <n v="5600.7749999999996"/>
    <n v="9340.4274999999998"/>
    <n v="12006.5"/>
    <n v="13578"/>
    <n v="11631"/>
    <n v="4693.75"/>
    <n v="9288.16"/>
    <n v="2770"/>
    <n v="9358.99"/>
    <n v="10211.869999999999"/>
    <n v="11810.030600000002"/>
    <n v="7795"/>
    <n v="232.0625"/>
    <n v="3087.26"/>
    <n v="575.125"/>
    <n v="1268"/>
    <n v="1200.5"/>
    <n v="4463"/>
    <m/>
    <m/>
    <n v="143785.7506"/>
    <n v="28.5"/>
    <n v="26"/>
    <x v="1"/>
  </r>
  <r>
    <x v="1556"/>
    <n v="14063.1"/>
    <n v="10309.4"/>
    <n v="5335.415"/>
    <n v="9193.68"/>
    <n v="12256"/>
    <n v="13807.5"/>
    <n v="12783"/>
    <n v="3310.5"/>
    <n v="8408.14"/>
    <n v="2806.5"/>
    <n v="9286.09"/>
    <n v="9665.59"/>
    <n v="12032.272000000001"/>
    <n v="8113"/>
    <n v="226.375"/>
    <n v="2937.98"/>
    <n v="561.25"/>
    <n v="1267.5"/>
    <n v="1264.5"/>
    <n v="3858.5"/>
    <m/>
    <m/>
    <n v="141486.29199999999"/>
    <n v="27.9"/>
    <n v="26"/>
    <x v="1"/>
  </r>
  <r>
    <x v="1557"/>
    <n v="13776.15"/>
    <n v="10282"/>
    <n v="5135.1499999999996"/>
    <n v="9083.1049999999996"/>
    <n v="12481.5"/>
    <n v="8824.5"/>
    <n v="9533.5"/>
    <n v="7069"/>
    <n v="8443.15"/>
    <n v="2676.5"/>
    <n v="9316.4700000000012"/>
    <n v="10207.480000000001"/>
    <n v="11777.783200000002"/>
    <n v="7616.5"/>
    <n v="191.625"/>
    <n v="2948.18"/>
    <n v="433"/>
    <n v="1260"/>
    <n v="1085"/>
    <n v="4470.75"/>
    <m/>
    <m/>
    <n v="136611.3432"/>
    <n v="28.1"/>
    <n v="11"/>
    <x v="1"/>
  </r>
  <r>
    <x v="1558"/>
    <n v="9844.02"/>
    <n v="8484.8700000000008"/>
    <n v="3994.45"/>
    <n v="6098.7349999999997"/>
    <n v="10731.5"/>
    <n v="8643"/>
    <n v="4836"/>
    <n v="3464.25"/>
    <n v="6966.0599999999995"/>
    <n v="2442.5"/>
    <n v="6582.94"/>
    <n v="9405.2200000000012"/>
    <n v="10985.52"/>
    <n v="4607.5"/>
    <n v="71.0625"/>
    <n v="2015.51"/>
    <n v="162.875"/>
    <n v="1227"/>
    <n v="685"/>
    <n v="4433.5"/>
    <m/>
    <m/>
    <n v="105681.5125"/>
    <n v="28"/>
    <n v="0"/>
    <x v="2"/>
  </r>
  <r>
    <x v="1559"/>
    <n v="13510.300000000001"/>
    <n v="10388.18"/>
    <n v="5172.7049999999999"/>
    <n v="9232.64"/>
    <n v="12091"/>
    <n v="12437.5"/>
    <n v="12201.5"/>
    <n v="3776.5"/>
    <n v="8985.9599999999991"/>
    <n v="2674.5"/>
    <n v="9786.85"/>
    <n v="10272.18"/>
    <n v="12385.0658"/>
    <n v="7391"/>
    <n v="208.875"/>
    <n v="2974.72"/>
    <n v="545.5"/>
    <n v="1229"/>
    <n v="1232"/>
    <n v="4489.5"/>
    <m/>
    <m/>
    <n v="140985.47579999999"/>
    <n v="27.7"/>
    <n v="18"/>
    <x v="1"/>
  </r>
  <r>
    <x v="1560"/>
    <n v="13497.47"/>
    <n v="9571.99"/>
    <n v="5567.11"/>
    <n v="9124.2999999999993"/>
    <n v="11121.5"/>
    <n v="9766"/>
    <n v="10041"/>
    <n v="7390.25"/>
    <n v="8502.94"/>
    <n v="2718"/>
    <n v="9232.3700000000008"/>
    <n v="9898.0099999999984"/>
    <n v="8948.0328000000009"/>
    <n v="7761.5"/>
    <n v="217.8125"/>
    <n v="2915.37"/>
    <n v="519.25"/>
    <n v="1146"/>
    <n v="1191.5"/>
    <n v="4175.75"/>
    <m/>
    <m/>
    <n v="133306.15530000001"/>
    <n v="26.5"/>
    <n v="22"/>
    <x v="1"/>
  </r>
  <r>
    <x v="1561"/>
    <n v="13331.27"/>
    <n v="9587.56"/>
    <n v="5534.7849999999999"/>
    <n v="8977.23"/>
    <n v="11054"/>
    <n v="12761"/>
    <n v="11230"/>
    <n v="5011.25"/>
    <n v="7826.74"/>
    <n v="2782"/>
    <n v="9429.59"/>
    <n v="9487.1299999999992"/>
    <n v="10169.308000000001"/>
    <n v="7756"/>
    <n v="214.375"/>
    <n v="2705.38"/>
    <n v="516.125"/>
    <n v="1137.5"/>
    <n v="1201.5"/>
    <n v="3886.75"/>
    <m/>
    <m/>
    <n v="134599.49299999999"/>
    <n v="26.6"/>
    <n v="22"/>
    <x v="1"/>
  </r>
  <r>
    <x v="1562"/>
    <n v="13075.19"/>
    <n v="9964.14"/>
    <n v="5436.49"/>
    <n v="8723.91"/>
    <n v="8236"/>
    <n v="12614.5"/>
    <n v="12057"/>
    <n v="3460"/>
    <n v="7808.06"/>
    <n v="2615"/>
    <n v="10065.869999999999"/>
    <n v="9004.2000000000007"/>
    <n v="7014.4419999999991"/>
    <n v="7514.5"/>
    <n v="197.0625"/>
    <n v="2460.87"/>
    <n v="485.125"/>
    <n v="966"/>
    <n v="1088"/>
    <n v="4117.75"/>
    <m/>
    <m/>
    <n v="126029.10950000001"/>
    <n v="24.4"/>
    <n v="15"/>
    <x v="1"/>
  </r>
  <r>
    <x v="1563"/>
    <n v="9297.3100000000013"/>
    <n v="8258.33"/>
    <n v="3886.5950000000003"/>
    <n v="5793.33"/>
    <n v="7201.5"/>
    <n v="6107.5"/>
    <n v="5852"/>
    <n v="4869.25"/>
    <n v="5926.29"/>
    <n v="2454.5"/>
    <n v="6575.86"/>
    <n v="7926.5100000000011"/>
    <n v="11622.130500000001"/>
    <n v="4576"/>
    <n v="45.375"/>
    <n v="1667.05"/>
    <n v="169.375"/>
    <n v="932"/>
    <n v="704.5"/>
    <n v="4061.5"/>
    <m/>
    <m/>
    <n v="97926.905500000008"/>
    <n v="23.9"/>
    <n v="0"/>
    <x v="2"/>
  </r>
  <r>
    <x v="1564"/>
    <n v="12327.609999999999"/>
    <n v="9827.75"/>
    <n v="5092.7"/>
    <n v="8444.5849999999991"/>
    <n v="8686.5"/>
    <n v="12277"/>
    <n v="9972.5"/>
    <n v="4615.25"/>
    <n v="7921.65"/>
    <n v="2557.5"/>
    <n v="8993.76"/>
    <n v="8833.3900000000012"/>
    <n v="12225.410599999999"/>
    <n v="6730.5"/>
    <n v="197.125"/>
    <n v="2506.87"/>
    <n v="488.5"/>
    <n v="969.5"/>
    <n v="1017.5"/>
    <n v="4142.5"/>
    <m/>
    <m/>
    <n v="127828.10060000001"/>
    <n v="24.6"/>
    <n v="15"/>
    <x v="1"/>
  </r>
  <r>
    <x v="1565"/>
    <n v="9273.57"/>
    <n v="8113.84"/>
    <n v="3873.7849999999999"/>
    <n v="5703.6450000000004"/>
    <n v="7899"/>
    <n v="7209.5"/>
    <n v="6747"/>
    <n v="1693.5"/>
    <n v="6034.04"/>
    <n v="2061"/>
    <n v="6068.34"/>
    <n v="8147.8300000000008"/>
    <n v="8233.7317999999996"/>
    <n v="4258.5"/>
    <n v="45.375"/>
    <n v="1911.07"/>
    <n v="168.875"/>
    <n v="984"/>
    <n v="659"/>
    <n v="4117.75"/>
    <m/>
    <m/>
    <n v="93203.351800000004"/>
    <n v="25.4"/>
    <n v="0"/>
    <x v="2"/>
  </r>
  <r>
    <x v="1566"/>
    <n v="13264.97"/>
    <n v="10184.61"/>
    <n v="5243.24"/>
    <n v="9138.4150000000009"/>
    <n v="10212.5"/>
    <n v="9491"/>
    <n v="9861"/>
    <n v="6936.75"/>
    <n v="8310.9"/>
    <n v="2662"/>
    <n v="9552.65"/>
    <n v="9755.4300000000021"/>
    <n v="11696.2456"/>
    <n v="7119.5"/>
    <n v="220.5625"/>
    <n v="2897.75"/>
    <n v="540"/>
    <n v="1075.5"/>
    <n v="1289.5"/>
    <n v="4463.25"/>
    <m/>
    <m/>
    <n v="133915.77310000002"/>
    <n v="26.1"/>
    <n v="26"/>
    <x v="1"/>
  </r>
  <r>
    <x v="1567"/>
    <n v="13399.53"/>
    <n v="9525.85"/>
    <n v="5611.4650000000001"/>
    <n v="9264.2250000000004"/>
    <n v="10096"/>
    <n v="12868"/>
    <n v="11074"/>
    <n v="4661"/>
    <n v="8309.77"/>
    <n v="2706"/>
    <n v="8870.41"/>
    <n v="9829.3799999999992"/>
    <n v="11398.175999999999"/>
    <n v="7576"/>
    <n v="217"/>
    <n v="2932.66"/>
    <n v="483.25"/>
    <n v="1055.5"/>
    <n v="1227"/>
    <n v="4461.75"/>
    <m/>
    <m/>
    <n v="135566.96600000001"/>
    <n v="26.1"/>
    <n v="26"/>
    <x v="1"/>
  </r>
  <r>
    <x v="1568"/>
    <n v="13421.57"/>
    <n v="9559.9599999999991"/>
    <n v="5605.9549999999999"/>
    <n v="9194.0049999999992"/>
    <n v="10520.5"/>
    <n v="14482"/>
    <n v="12586"/>
    <n v="2896.75"/>
    <n v="7857.01"/>
    <n v="2672.5"/>
    <n v="8800.77"/>
    <n v="9540.75"/>
    <n v="9142.7007000000012"/>
    <n v="7742"/>
    <n v="224.25"/>
    <n v="2576.29"/>
    <n v="544.125"/>
    <n v="1071"/>
    <n v="1258.5"/>
    <n v="3968.75"/>
    <m/>
    <m/>
    <n v="133665.38570000001"/>
    <n v="27.1"/>
    <n v="31"/>
    <x v="1"/>
  </r>
  <r>
    <x v="1569"/>
    <n v="12860.78"/>
    <n v="9874.44"/>
    <n v="5407.0550000000003"/>
    <n v="9128.27"/>
    <n v="9771"/>
    <n v="9283.5"/>
    <n v="8618.5"/>
    <n v="6005.75"/>
    <n v="8259.9500000000007"/>
    <n v="2637"/>
    <n v="9076.01"/>
    <n v="9676.5499999999993"/>
    <n v="6452.1776"/>
    <n v="7246"/>
    <n v="57.75"/>
    <n v="2377.48"/>
    <n v="185.875"/>
    <n v="1041.5"/>
    <n v="1137"/>
    <n v="4328.75"/>
    <m/>
    <m/>
    <n v="123425.3376"/>
    <n v="26.7"/>
    <n v="18"/>
    <x v="1"/>
  </r>
  <r>
    <x v="1570"/>
    <n v="8744.27"/>
    <n v="7803.32"/>
    <n v="3911.86"/>
    <n v="5324.16"/>
    <n v="5283"/>
    <n v="8846"/>
    <n v="4851"/>
    <n v="3549.25"/>
    <n v="5487.84"/>
    <n v="2011"/>
    <n v="6289.61"/>
    <n v="7797.8599999999988"/>
    <n v="3499.3544000000002"/>
    <n v="4171"/>
    <n v="45.0625"/>
    <n v="1336.67"/>
    <n v="167.625"/>
    <n v="915"/>
    <n v="698.5"/>
    <n v="3695"/>
    <m/>
    <m/>
    <n v="84427.381899999993"/>
    <n v="21.3"/>
    <n v="0"/>
    <x v="2"/>
  </r>
  <r>
    <x v="1571"/>
    <n v="12512.83"/>
    <n v="9757.73"/>
    <n v="5173.84"/>
    <n v="8502.1949999999997"/>
    <n v="7746"/>
    <n v="13204.5"/>
    <n v="11956"/>
    <n v="2985.25"/>
    <n v="7481.87"/>
    <n v="2549.5"/>
    <n v="9029.1"/>
    <n v="8785.09"/>
    <n v="9581.0600000000013"/>
    <n v="6830"/>
    <n v="197.6875"/>
    <n v="2412.5300000000002"/>
    <n v="512"/>
    <n v="946"/>
    <n v="1118.5"/>
    <n v="4076"/>
    <m/>
    <m/>
    <n v="125357.6825"/>
    <n v="23.6"/>
    <n v="15"/>
    <x v="1"/>
  </r>
  <r>
    <x v="1572"/>
    <n v="9375.130000000001"/>
    <n v="7975.04"/>
    <n v="3989.54"/>
    <n v="5844.46"/>
    <n v="7142"/>
    <n v="6583.5"/>
    <n v="5901"/>
    <n v="4537.75"/>
    <n v="6124.35"/>
    <n v="2174"/>
    <n v="6146.6500000000005"/>
    <n v="8291.5199999999986"/>
    <n v="6248.38"/>
    <n v="4525.5"/>
    <n v="50.9375"/>
    <n v="1692.22"/>
    <n v="174.25"/>
    <n v="975.5"/>
    <n v="675.5"/>
    <n v="3993.75"/>
    <m/>
    <m/>
    <n v="92420.977499999994"/>
    <n v="24.5"/>
    <n v="0"/>
    <x v="2"/>
  </r>
  <r>
    <x v="1573"/>
    <n v="13416.619999999999"/>
    <n v="10251.58"/>
    <n v="5410.085"/>
    <n v="9573.7099999999991"/>
    <n v="9413.5"/>
    <n v="13426.5"/>
    <n v="12123.5"/>
    <n v="4951.25"/>
    <n v="8243.8700000000008"/>
    <n v="2811"/>
    <n v="9911.4"/>
    <n v="9823.7799999999988"/>
    <n v="11431.4871"/>
    <n v="7383.5"/>
    <n v="231.25"/>
    <n v="2768.17"/>
    <n v="572.25"/>
    <n v="1035"/>
    <n v="1214"/>
    <n v="4489"/>
    <m/>
    <m/>
    <n v="138481.45209999999"/>
    <n v="25.2"/>
    <n v="31"/>
    <x v="1"/>
  </r>
  <r>
    <x v="1574"/>
    <n v="13907.87"/>
    <n v="9801.92"/>
    <n v="5700.8"/>
    <n v="9265.6650000000009"/>
    <n v="9745.5"/>
    <n v="13444.5"/>
    <n v="13679.5"/>
    <n v="3062"/>
    <n v="8006.64"/>
    <n v="2816.5"/>
    <n v="9179.68"/>
    <n v="9680.15"/>
    <n v="8713.3768000000018"/>
    <n v="7686.5"/>
    <n v="228.6875"/>
    <n v="2797.51"/>
    <n v="591.5"/>
    <n v="1067"/>
    <n v="1213.5"/>
    <n v="4281"/>
    <m/>
    <m/>
    <n v="134869.79930000001"/>
    <n v="25.7"/>
    <n v="31"/>
    <x v="1"/>
  </r>
  <r>
    <x v="1575"/>
    <n v="13680.960000000001"/>
    <n v="9812.2800000000007"/>
    <n v="5702.9849999999997"/>
    <n v="9231.5049999999992"/>
    <n v="10291"/>
    <n v="11903.5"/>
    <n v="10640.5"/>
    <n v="6363.25"/>
    <n v="7625.57"/>
    <n v="2758.5"/>
    <n v="8986.09"/>
    <n v="9538.5799999999981"/>
    <n v="7346.4346000000005"/>
    <n v="7858"/>
    <n v="239.5"/>
    <n v="2752.85"/>
    <n v="577.125"/>
    <n v="1096"/>
    <n v="1175"/>
    <n v="4052.5"/>
    <m/>
    <m/>
    <n v="131632.12960000001"/>
    <n v="26"/>
    <n v="31"/>
    <x v="1"/>
  </r>
  <r>
    <x v="1576"/>
    <n v="13743.929999999998"/>
    <n v="10419.709999999999"/>
    <n v="5546.75"/>
    <n v="9259.52"/>
    <n v="9775.5"/>
    <n v="13154"/>
    <n v="10972.5"/>
    <n v="5559.5"/>
    <n v="8350.65"/>
    <n v="2770.5"/>
    <n v="9739.57"/>
    <n v="9724.8099999999977"/>
    <n v="10541.0105"/>
    <n v="7569.5"/>
    <n v="224.5625"/>
    <n v="2770.31"/>
    <n v="564.625"/>
    <n v="1045"/>
    <n v="1230"/>
    <n v="4490"/>
    <m/>
    <m/>
    <n v="137451.948"/>
    <n v="25.2"/>
    <n v="26"/>
    <x v="1"/>
  </r>
  <r>
    <x v="1577"/>
    <n v="9265.34"/>
    <n v="8161.2"/>
    <n v="3967.4749999999999"/>
    <n v="5348.9849999999997"/>
    <n v="7376.5"/>
    <n v="7477"/>
    <n v="6779.5"/>
    <n v="1980.25"/>
    <n v="6171.43"/>
    <n v="2085"/>
    <n v="6029.82"/>
    <n v="8720.36"/>
    <n v="9665.1435999999994"/>
    <n v="4320"/>
    <n v="50.9375"/>
    <n v="1585.55"/>
    <n v="172.25"/>
    <n v="966"/>
    <n v="666"/>
    <n v="4095.25"/>
    <m/>
    <m/>
    <n v="94883.991099999999"/>
    <n v="24.3"/>
    <n v="0"/>
    <x v="2"/>
  </r>
  <r>
    <x v="1578"/>
    <n v="12952.71"/>
    <n v="10116.67"/>
    <n v="5122.0150000000003"/>
    <n v="8570.3050000000003"/>
    <n v="8678.5"/>
    <n v="9450"/>
    <n v="9629.5"/>
    <n v="6924.25"/>
    <n v="7950.27"/>
    <n v="2655"/>
    <n v="9683.4700000000012"/>
    <n v="9318.619999999999"/>
    <n v="10622.580000000002"/>
    <n v="6957"/>
    <n v="215.625"/>
    <n v="2526.31"/>
    <n v="525.375"/>
    <n v="992"/>
    <n v="1098.5"/>
    <n v="4249.75"/>
    <m/>
    <m/>
    <n v="128238.44999999998"/>
    <n v="24.3"/>
    <n v="22"/>
    <x v="1"/>
  </r>
  <r>
    <x v="1579"/>
    <n v="9828.15"/>
    <n v="8323.9599999999991"/>
    <n v="4016.74"/>
    <n v="5925.11"/>
    <n v="7367"/>
    <n v="9531"/>
    <n v="4109"/>
    <n v="3423.75"/>
    <n v="6412.5"/>
    <n v="2182"/>
    <n v="6895.56"/>
    <n v="8350.66"/>
    <n v="9012.6214"/>
    <n v="4569"/>
    <n v="45.4375"/>
    <n v="1764.17"/>
    <n v="171.75"/>
    <n v="1016"/>
    <n v="682"/>
    <n v="4200"/>
    <m/>
    <m/>
    <n v="97826.408900000009"/>
    <n v="24.9"/>
    <n v="0"/>
    <x v="2"/>
  </r>
  <r>
    <x v="1580"/>
    <n v="14026.89"/>
    <n v="10393.99"/>
    <n v="5408.01"/>
    <n v="9587.125"/>
    <n v="9481"/>
    <n v="13578"/>
    <n v="12336"/>
    <n v="3522.25"/>
    <n v="8213.74"/>
    <n v="2621.5"/>
    <n v="9870.75"/>
    <n v="10027.07"/>
    <n v="10130.591199999999"/>
    <n v="7490.5"/>
    <n v="227.3125"/>
    <n v="2801.44"/>
    <n v="610.5"/>
    <n v="1069"/>
    <n v="1189.5"/>
    <n v="4467.5"/>
    <m/>
    <m/>
    <n v="137052.66869999998"/>
    <n v="25.5"/>
    <n v="36"/>
    <x v="1"/>
  </r>
  <r>
    <x v="1581"/>
    <n v="14119.07"/>
    <n v="9855.07"/>
    <n v="5746.9"/>
    <n v="9352.4699999999993"/>
    <n v="9304"/>
    <n v="12106"/>
    <n v="10740"/>
    <n v="6761"/>
    <n v="8180.04"/>
    <n v="2854.5"/>
    <n v="9463.86"/>
    <n v="9777.2999999999993"/>
    <n v="10710.079999999998"/>
    <n v="8146.5"/>
    <n v="243.375"/>
    <n v="3063.58"/>
    <n v="622.625"/>
    <n v="1071"/>
    <n v="1314.5"/>
    <n v="4308.25"/>
    <m/>
    <m/>
    <n v="137740.12"/>
    <n v="25.5"/>
    <n v="37"/>
    <x v="1"/>
  </r>
  <r>
    <x v="1582"/>
    <n v="13921.41"/>
    <n v="9813.25"/>
    <n v="5715"/>
    <n v="9289.7900000000009"/>
    <n v="9455.5"/>
    <n v="13299"/>
    <n v="11335"/>
    <n v="5404.75"/>
    <n v="7824.84"/>
    <n v="2788"/>
    <n v="8999.48"/>
    <n v="9626.59"/>
    <n v="8270.9506999999994"/>
    <n v="8039.5"/>
    <n v="241.25"/>
    <n v="2662.54"/>
    <n v="621"/>
    <n v="1027"/>
    <n v="1362"/>
    <n v="4123.5"/>
    <m/>
    <m/>
    <n v="133820.35070000001"/>
    <n v="25.4"/>
    <n v="37"/>
    <x v="1"/>
  </r>
  <r>
    <x v="1583"/>
    <n v="13436.630000000001"/>
    <n v="10192.200000000001"/>
    <n v="5618.2"/>
    <n v="9060.375"/>
    <n v="9196.5"/>
    <n v="12760"/>
    <n v="11610"/>
    <n v="3444.75"/>
    <n v="8044.85"/>
    <n v="2684.5"/>
    <n v="9515.11"/>
    <n v="9586.0199999999986"/>
    <n v="6536.8256000000001"/>
    <n v="7819.5"/>
    <n v="141.125"/>
    <n v="2521.94"/>
    <n v="365.75"/>
    <n v="1004"/>
    <n v="1210.5"/>
    <n v="4466.25"/>
    <m/>
    <m/>
    <n v="129215.02559999999"/>
    <n v="25.5"/>
    <n v="36"/>
    <x v="1"/>
  </r>
  <r>
    <x v="1584"/>
    <n v="9312.61"/>
    <n v="8068.45"/>
    <n v="3779.5149999999999"/>
    <n v="6124.53"/>
    <n v="5770.5"/>
    <n v="5363"/>
    <n v="5273"/>
    <n v="4691.5"/>
    <n v="5449.54"/>
    <n v="2148.5"/>
    <n v="6155.9500000000007"/>
    <n v="8157.6100000000006"/>
    <n v="2754.6848"/>
    <n v="4340.5"/>
    <n v="45.375"/>
    <n v="1379.98"/>
    <n v="162.625"/>
    <n v="936"/>
    <n v="673"/>
    <n v="3871.5"/>
    <m/>
    <m/>
    <n v="84458.3698"/>
    <n v="22.6"/>
    <n v="0"/>
    <x v="2"/>
  </r>
  <r>
    <x v="1585"/>
    <n v="7957.9500000000007"/>
    <n v="7218.25"/>
    <n v="3892.89"/>
    <n v="5402.6450000000004"/>
    <n v="4511"/>
    <n v="8583"/>
    <n v="2864"/>
    <n v="3152.75"/>
    <n v="4685.42"/>
    <n v="1670"/>
    <n v="5092.6100000000006"/>
    <n v="6630.1699999999992"/>
    <n v="2843.7127999999998"/>
    <n v="3583"/>
    <n v="42.625"/>
    <n v="1115.28"/>
    <n v="160.75"/>
    <n v="916"/>
    <n v="649.5"/>
    <n v="1659.5"/>
    <m/>
    <m/>
    <n v="72631.05279999999"/>
    <n v="20.7"/>
    <n v="0"/>
    <x v="2"/>
  </r>
  <r>
    <x v="1586"/>
    <n v="8833.8100000000013"/>
    <n v="7898.41"/>
    <n v="3908.75"/>
    <n v="5370.3450000000003"/>
    <n v="5473.5"/>
    <n v="7079"/>
    <n v="6705"/>
    <n v="1294.5"/>
    <n v="5396.32"/>
    <n v="2056"/>
    <n v="5743.77"/>
    <n v="8081.96"/>
    <n v="2983.8181"/>
    <n v="4159"/>
    <n v="47"/>
    <n v="1323.89"/>
    <n v="172.75"/>
    <n v="995"/>
    <n v="691"/>
    <n v="1985.25"/>
    <m/>
    <m/>
    <n v="80199.073099999994"/>
    <n v="22.9"/>
    <n v="0"/>
    <x v="2"/>
  </r>
  <r>
    <x v="1587"/>
    <n v="13284.51"/>
    <n v="10005.14"/>
    <n v="5282.31"/>
    <n v="9350.4"/>
    <n v="7264"/>
    <n v="11765"/>
    <n v="9243.5"/>
    <n v="5454"/>
    <n v="7466.53"/>
    <n v="2665"/>
    <n v="9339.4500000000007"/>
    <n v="9093.2000000000007"/>
    <n v="5390.7880999999998"/>
    <n v="7382.5"/>
    <n v="222.75"/>
    <n v="2467.09"/>
    <n v="592.5"/>
    <n v="1014"/>
    <n v="1228"/>
    <n v="4042"/>
    <m/>
    <m/>
    <n v="122552.66809999998"/>
    <n v="23.4"/>
    <n v="26"/>
    <x v="1"/>
  </r>
  <r>
    <x v="1588"/>
    <n v="13290.09"/>
    <n v="9741.93"/>
    <n v="5842.9549999999999"/>
    <n v="9244.19"/>
    <n v="6172"/>
    <n v="13593"/>
    <n v="11133"/>
    <n v="4490.25"/>
    <n v="7450.69"/>
    <n v="2681"/>
    <n v="9620.5199999999986"/>
    <n v="8926.2900000000009"/>
    <n v="4479.8820999999998"/>
    <n v="7668"/>
    <n v="208.125"/>
    <n v="2137.4299999999998"/>
    <n v="543.875"/>
    <n v="928"/>
    <n v="1267"/>
    <n v="3937.75"/>
    <m/>
    <m/>
    <n v="123355.97710000002"/>
    <n v="22.6"/>
    <n v="26"/>
    <x v="1"/>
  </r>
  <r>
    <x v="1589"/>
    <n v="12822.65"/>
    <n v="9444.6299999999992"/>
    <n v="5645.98"/>
    <n v="9163.76"/>
    <n v="5783.5"/>
    <n v="14430"/>
    <n v="11350.5"/>
    <n v="2231"/>
    <n v="6667.18"/>
    <n v="2660"/>
    <n v="8997.8599999999988"/>
    <n v="8877.4700000000012"/>
    <n v="5605.6314000000002"/>
    <n v="7619"/>
    <n v="215.25"/>
    <n v="2141.4699999999998"/>
    <n v="543.75"/>
    <n v="919"/>
    <n v="1218"/>
    <n v="4069.75"/>
    <m/>
    <m/>
    <n v="120406.38139999998"/>
    <n v="21.5"/>
    <n v="26"/>
    <x v="1"/>
  </r>
  <r>
    <x v="1590"/>
    <n v="12916.56"/>
    <n v="10014.33"/>
    <n v="5406.4449999999997"/>
    <n v="8891.4150000000009"/>
    <n v="6256.5"/>
    <n v="11476"/>
    <n v="9345"/>
    <n v="5779.75"/>
    <n v="7007.56"/>
    <n v="2710.5"/>
    <n v="8787.869999999999"/>
    <n v="8689.36"/>
    <n v="5686.5658000000003"/>
    <n v="7399.5"/>
    <n v="212.125"/>
    <n v="1935.61"/>
    <n v="519.5"/>
    <n v="915"/>
    <n v="970.5"/>
    <n v="3939.25"/>
    <m/>
    <m/>
    <n v="118859.34080000002"/>
    <n v="21.6"/>
    <n v="15"/>
    <x v="1"/>
  </r>
  <r>
    <x v="1591"/>
    <n v="9482.4"/>
    <n v="8205.91"/>
    <n v="3873.06"/>
    <n v="6003.9"/>
    <n v="5610.5"/>
    <n v="8791"/>
    <n v="4205.5"/>
    <n v="3308"/>
    <n v="5419.88"/>
    <n v="2354"/>
    <n v="6136.06"/>
    <n v="8135.1799999999994"/>
    <n v="3177.5691999999999"/>
    <n v="4209.5"/>
    <n v="45.5"/>
    <n v="1445"/>
    <n v="168.5"/>
    <n v="921"/>
    <n v="669"/>
    <n v="3851"/>
    <m/>
    <m/>
    <n v="86012.459199999998"/>
    <n v="22.4"/>
    <n v="0"/>
    <x v="2"/>
  </r>
  <r>
    <x v="1592"/>
    <n v="12853.640000000001"/>
    <n v="9994.1200000000008"/>
    <n v="5097.67"/>
    <n v="9146.69"/>
    <n v="7691.5"/>
    <n v="12094"/>
    <n v="9865"/>
    <n v="4818.5"/>
    <n v="6802.38"/>
    <n v="2858"/>
    <n v="9126.58"/>
    <n v="9218.7900000000009"/>
    <n v="9400.8030999999992"/>
    <n v="6967"/>
    <n v="190.75"/>
    <n v="2392.38"/>
    <n v="502.875"/>
    <n v="973"/>
    <n v="1105"/>
    <n v="4161.5"/>
    <m/>
    <m/>
    <n v="125260.17809999999"/>
    <n v="24.1"/>
    <n v="11"/>
    <x v="1"/>
  </r>
  <r>
    <x v="1593"/>
    <n v="9767.9000000000015"/>
    <n v="8396.98"/>
    <n v="3854.1149999999998"/>
    <n v="6328.8149999999996"/>
    <n v="7922.5"/>
    <n v="5461"/>
    <n v="5960"/>
    <n v="4481.25"/>
    <n v="5907.43"/>
    <n v="2291.5"/>
    <n v="6279.9"/>
    <n v="8617.42"/>
    <n v="7314.2573999999995"/>
    <n v="4353.5"/>
    <n v="47.0625"/>
    <n v="1794.06"/>
    <n v="169.625"/>
    <n v="985"/>
    <n v="664.5"/>
    <n v="3466.5"/>
    <m/>
    <m/>
    <n v="94063.314899999998"/>
    <n v="24.7"/>
    <n v="0"/>
    <x v="2"/>
  </r>
  <r>
    <x v="1594"/>
    <n v="13556.56"/>
    <n v="10243.5"/>
    <n v="5376.4"/>
    <n v="9563.8250000000007"/>
    <n v="8721.5"/>
    <n v="13039"/>
    <n v="9218"/>
    <n v="6318.75"/>
    <n v="8043.03"/>
    <n v="2853.5"/>
    <n v="9569.630000000001"/>
    <n v="9767.68"/>
    <n v="7337.6298000000006"/>
    <n v="7357.5"/>
    <n v="229.6875"/>
    <n v="2584.23"/>
    <n v="615.25"/>
    <n v="1015"/>
    <n v="1229.5"/>
    <n v="3537.25"/>
    <m/>
    <m/>
    <n v="130177.42229999999"/>
    <n v="24.8"/>
    <n v="26"/>
    <x v="1"/>
  </r>
  <r>
    <x v="1595"/>
    <n v="13617.42"/>
    <n v="9631.18"/>
    <n v="5627.58"/>
    <n v="9497.0499999999993"/>
    <n v="6539.5"/>
    <n v="11730"/>
    <n v="10518"/>
    <n v="5923.75"/>
    <n v="7674.75"/>
    <n v="3006.5"/>
    <n v="9083.2900000000009"/>
    <n v="9048.7699999999986"/>
    <n v="5351.6369999999997"/>
    <n v="7663"/>
    <n v="212.5625"/>
    <n v="2568.91"/>
    <n v="559.875"/>
    <n v="1045"/>
    <n v="1271.5"/>
    <n v="3284.75"/>
    <m/>
    <m/>
    <n v="123855.02449999998"/>
    <n v="24.3"/>
    <n v="26"/>
    <x v="1"/>
  </r>
  <r>
    <x v="1596"/>
    <n v="13400.849999999999"/>
    <n v="9684.1"/>
    <n v="5564.6149999999998"/>
    <n v="9446.14"/>
    <n v="6634.5"/>
    <n v="12658"/>
    <n v="8121"/>
    <n v="7418.75"/>
    <n v="7197.5"/>
    <n v="2802.5"/>
    <n v="8953.5999999999985"/>
    <n v="9003.8200000000015"/>
    <n v="9049.2536"/>
    <n v="7713.5"/>
    <n v="217.125"/>
    <n v="2488.7199999999998"/>
    <n v="560.625"/>
    <n v="1085"/>
    <n v="1225"/>
    <n v="3091.5"/>
    <m/>
    <m/>
    <n v="126316.0986"/>
    <n v="24.7"/>
    <n v="26"/>
    <x v="1"/>
  </r>
  <r>
    <x v="1597"/>
    <n v="13459.77"/>
    <n v="10128.120000000001"/>
    <n v="5435.0950000000003"/>
    <n v="8868.2900000000009"/>
    <n v="8275.5"/>
    <n v="13658"/>
    <n v="9345"/>
    <n v="5835.25"/>
    <n v="7697.07"/>
    <n v="3200"/>
    <n v="9161.0499999999993"/>
    <n v="9618.27"/>
    <n v="6697.9167999999991"/>
    <n v="7447.5"/>
    <n v="215.625"/>
    <n v="2512.17"/>
    <n v="571.625"/>
    <n v="1055"/>
    <n v="1103.5"/>
    <n v="3512"/>
    <m/>
    <m/>
    <n v="127796.75180000001"/>
    <n v="24.4"/>
    <n v="18"/>
    <x v="1"/>
  </r>
  <r>
    <x v="1598"/>
    <n v="9690.32"/>
    <n v="8614.85"/>
    <n v="3908.6750000000002"/>
    <n v="6523.88"/>
    <n v="7425.5"/>
    <n v="7444"/>
    <n v="7177"/>
    <n v="2112"/>
    <n v="5949.46"/>
    <n v="2563.5"/>
    <n v="6917.78"/>
    <n v="9473.9900000000016"/>
    <n v="5514.5839999999998"/>
    <n v="4821"/>
    <n v="45.25"/>
    <n v="1769.44"/>
    <n v="165.875"/>
    <n v="1029"/>
    <n v="662.5"/>
    <n v="3372.75"/>
    <m/>
    <m/>
    <n v="95181.354000000021"/>
    <n v="24.4"/>
    <n v="0"/>
    <x v="2"/>
  </r>
  <r>
    <x v="1599"/>
    <n v="13372.43"/>
    <n v="10314.23"/>
    <n v="5180.9799999999996"/>
    <n v="9285.9050000000007"/>
    <n v="8525"/>
    <n v="11786"/>
    <n v="7873"/>
    <n v="7883.25"/>
    <n v="7899.53"/>
    <n v="3026"/>
    <n v="9013.4600000000009"/>
    <n v="9618.65"/>
    <n v="9088.2187999999987"/>
    <n v="6896.5"/>
    <n v="209.8125"/>
    <n v="2651.7"/>
    <n v="541.75"/>
    <n v="1058"/>
    <n v="1123"/>
    <n v="3495"/>
    <m/>
    <m/>
    <n v="128842.41629999998"/>
    <n v="24.4"/>
    <n v="18"/>
    <x v="1"/>
  </r>
  <r>
    <x v="1600"/>
    <n v="10094.81"/>
    <n v="8525.07"/>
    <n v="3936.93"/>
    <n v="6157.1450000000004"/>
    <n v="8001"/>
    <n v="9022"/>
    <n v="4034.5"/>
    <n v="3708.25"/>
    <n v="6049.33"/>
    <n v="2471.5"/>
    <n v="7129.3899999999994"/>
    <n v="8513.6500000000015"/>
    <n v="5434.2656000000006"/>
    <n v="4663.5"/>
    <n v="46.9375"/>
    <n v="1690.32"/>
    <n v="167.625"/>
    <n v="1044"/>
    <n v="658.5"/>
    <n v="3560.75"/>
    <m/>
    <m/>
    <n v="94909.473100000003"/>
    <n v="24.7"/>
    <n v="0"/>
    <x v="2"/>
  </r>
  <r>
    <x v="1601"/>
    <n v="14009.21"/>
    <n v="10684.81"/>
    <n v="5350.1"/>
    <n v="9891.5650000000005"/>
    <n v="8261"/>
    <n v="14217"/>
    <n v="10914"/>
    <n v="4944.5"/>
    <n v="7258.78"/>
    <n v="2937"/>
    <n v="9577.6999999999989"/>
    <n v="9479.0000000000018"/>
    <n v="8518.5054"/>
    <n v="7545"/>
    <n v="233.3125"/>
    <n v="2717.58"/>
    <n v="641.5"/>
    <n v="1087"/>
    <n v="1201"/>
    <n v="3614"/>
    <m/>
    <m/>
    <n v="133082.56289999999"/>
    <n v="24.6"/>
    <n v="31"/>
    <x v="1"/>
  </r>
  <r>
    <x v="1602"/>
    <n v="14870.51"/>
    <n v="8974.49"/>
    <n v="5664.34"/>
    <n v="9557.8150000000005"/>
    <n v="7038"/>
    <n v="13254"/>
    <n v="8854.5"/>
    <n v="8364.75"/>
    <n v="7043.64"/>
    <n v="3009.5"/>
    <n v="9395.119999999999"/>
    <n v="9171.5797617285334"/>
    <n v="8497.9951000000001"/>
    <n v="8062.5"/>
    <n v="219.9375"/>
    <n v="2777.09"/>
    <n v="594"/>
    <n v="1083"/>
    <n v="1207"/>
    <n v="3511.25"/>
    <m/>
    <m/>
    <n v="131151.01736172853"/>
    <n v="25"/>
    <n v="26"/>
    <x v="1"/>
  </r>
  <r>
    <x v="1603"/>
    <n v="15340.54"/>
    <n v="8629.15"/>
    <n v="5728.97"/>
    <n v="9679.56"/>
    <n v="7006"/>
    <n v="14180"/>
    <n v="10246.5"/>
    <n v="6266.25"/>
    <n v="6661.48"/>
    <n v="2940"/>
    <n v="9338.51"/>
    <n v="8740.3297617285334"/>
    <n v="8605.5480000000007"/>
    <n v="8139"/>
    <n v="222.0625"/>
    <n v="2503.3000000000002"/>
    <n v="598.75"/>
    <n v="1086"/>
    <n v="1189"/>
    <n v="3192"/>
    <m/>
    <m/>
    <n v="130292.95026172852"/>
    <n v="25.1"/>
    <n v="31"/>
    <x v="1"/>
  </r>
  <r>
    <x v="1604"/>
    <n v="15126.92"/>
    <n v="9229.51"/>
    <n v="5580.09"/>
    <n v="9502.7000000000007"/>
    <n v="7212"/>
    <n v="11980"/>
    <n v="11091.5"/>
    <n v="5852.5"/>
    <n v="7192.85"/>
    <n v="2769.5"/>
    <n v="9890.48"/>
    <n v="9256.67"/>
    <n v="4618.8921"/>
    <n v="7889"/>
    <n v="224.0625"/>
    <n v="2529.77"/>
    <n v="572"/>
    <n v="1033"/>
    <n v="1242.5"/>
    <n v="3568"/>
    <m/>
    <m/>
    <n v="126361.94459999997"/>
    <n v="24.3"/>
    <n v="18"/>
    <x v="1"/>
  </r>
  <r>
    <x v="1605"/>
    <n v="10333.460000000001"/>
    <n v="7484.28"/>
    <n v="3934.5450000000001"/>
    <n v="5826.97"/>
    <n v="6614.5"/>
    <n v="5577"/>
    <n v="5305"/>
    <n v="5034.5"/>
    <n v="5740.09"/>
    <n v="2338"/>
    <n v="6586.2999999999993"/>
    <n v="8299.9600000000009"/>
    <n v="3525.3814000000002"/>
    <n v="4236"/>
    <n v="44.5625"/>
    <n v="1509.72"/>
    <n v="167.5"/>
    <n v="1033"/>
    <n v="691"/>
    <n v="3353.25"/>
    <m/>
    <m/>
    <n v="87635.01890000001"/>
    <n v="24.1"/>
    <n v="0"/>
    <x v="2"/>
  </r>
  <r>
    <x v="1606"/>
    <n v="14048.73"/>
    <n v="8686.74"/>
    <n v="5040.9350000000004"/>
    <n v="8715.8700000000008"/>
    <n v="8122.5"/>
    <n v="13147"/>
    <n v="8875"/>
    <n v="5474.25"/>
    <n v="7041.43"/>
    <n v="2704.5"/>
    <n v="8987.01"/>
    <n v="8941.1700000000019"/>
    <n v="4548.335"/>
    <n v="6892.5"/>
    <n v="196.3125"/>
    <n v="2474.81"/>
    <n v="483.5"/>
    <n v="1114"/>
    <n v="967"/>
    <n v="3528.75"/>
    <m/>
    <m/>
    <n v="119990.3425"/>
    <n v="23.9"/>
    <n v="15"/>
    <x v="1"/>
  </r>
  <r>
    <x v="1607"/>
    <n v="10643.23"/>
    <n v="7638.52"/>
    <n v="3985.4050000000002"/>
    <n v="6240.66"/>
    <n v="5715.5"/>
    <n v="7425"/>
    <n v="7102"/>
    <n v="1927.25"/>
    <n v="6103.79"/>
    <n v="2318"/>
    <n v="7302.8099999999995"/>
    <n v="8310.48"/>
    <n v="2860.4"/>
    <n v="4352"/>
    <n v="45.4375"/>
    <n v="1378.31"/>
    <n v="166.125"/>
    <n v="1006"/>
    <n v="675"/>
    <n v="3244.75"/>
    <m/>
    <m/>
    <n v="88440.667499999996"/>
    <n v="22.7"/>
    <n v="0"/>
    <x v="2"/>
  </r>
  <r>
    <x v="1608"/>
    <n v="15242.91"/>
    <n v="9105.26"/>
    <n v="5479.73"/>
    <n v="9672.5499999999993"/>
    <n v="7482"/>
    <n v="13037"/>
    <n v="10827"/>
    <n v="6621.75"/>
    <n v="8276.99"/>
    <n v="2791"/>
    <n v="9739.77"/>
    <n v="9199.43"/>
    <n v="5579.7919999999995"/>
    <n v="7455.5"/>
    <n v="230.625"/>
    <n v="2488.91"/>
    <n v="637.5"/>
    <n v="1051"/>
    <n v="1198.5"/>
    <n v="3494.75"/>
    <m/>
    <m/>
    <n v="129611.96699999999"/>
    <n v="23.1"/>
    <n v="31"/>
    <x v="1"/>
  </r>
  <r>
    <x v="1609"/>
    <n v="15073.87"/>
    <n v="8422.1200000000008"/>
    <n v="5654.2550000000001"/>
    <n v="9178.19"/>
    <n v="6683"/>
    <n v="14057"/>
    <n v="10227"/>
    <n v="5815"/>
    <n v="7836.32"/>
    <n v="2871"/>
    <n v="9218.2800000000007"/>
    <n v="8736.1299999999992"/>
    <n v="4922.0527999999995"/>
    <n v="8198.5"/>
    <n v="230"/>
    <n v="2401.69"/>
    <n v="600.125"/>
    <n v="1043"/>
    <n v="1236"/>
    <n v="3326.25"/>
    <m/>
    <m/>
    <n v="125729.78279999999"/>
    <n v="23.3"/>
    <n v="36"/>
    <x v="1"/>
  </r>
  <r>
    <x v="1610"/>
    <n v="14814.48"/>
    <n v="8401.0400000000009"/>
    <n v="5615.1549999999997"/>
    <n v="9229.7849999999999"/>
    <n v="6388.5"/>
    <n v="11865"/>
    <n v="11163"/>
    <n v="6166.75"/>
    <n v="6454.21"/>
    <n v="2828"/>
    <n v="8940.06"/>
    <n v="8459.4"/>
    <n v="4698.4530999999997"/>
    <n v="7931"/>
    <n v="223.375"/>
    <n v="2403.8200000000002"/>
    <n v="595.125"/>
    <n v="1081"/>
    <n v="1211"/>
    <n v="3174.25"/>
    <m/>
    <m/>
    <n v="121643.40310000001"/>
    <n v="23.5"/>
    <n v="31"/>
    <x v="1"/>
  </r>
  <r>
    <x v="1611"/>
    <n v="15188.41"/>
    <n v="9036.8700000000008"/>
    <n v="5514.67"/>
    <n v="9324.31"/>
    <n v="8854"/>
    <n v="11322"/>
    <n v="9401.5"/>
    <n v="7583.5"/>
    <n v="7488.62"/>
    <n v="2931"/>
    <n v="9880.52"/>
    <n v="9341.8799999999992"/>
    <n v="7662.8149999999996"/>
    <n v="7587"/>
    <n v="224.0625"/>
    <n v="2807.07"/>
    <n v="568.625"/>
    <n v="1225"/>
    <n v="1052"/>
    <n v="3829"/>
    <m/>
    <m/>
    <n v="130822.85249999999"/>
    <n v="25.2"/>
    <n v="18"/>
    <x v="1"/>
  </r>
  <r>
    <x v="1612"/>
    <n v="10682.26"/>
    <n v="7410.86"/>
    <n v="3906.05"/>
    <n v="5620.9849999999997"/>
    <n v="7736"/>
    <n v="8951"/>
    <n v="4115"/>
    <n v="3746.25"/>
    <n v="6183.88"/>
    <n v="2315"/>
    <n v="6354.37"/>
    <n v="8711.19"/>
    <n v="6180.7278000000006"/>
    <n v="4369.5"/>
    <n v="45.25"/>
    <n v="1803.27"/>
    <n v="168.5"/>
    <n v="1160"/>
    <n v="682.5"/>
    <n v="3321.5"/>
    <m/>
    <m/>
    <n v="93464.092799999999"/>
    <n v="25.2"/>
    <n v="0"/>
    <x v="2"/>
  </r>
  <r>
    <x v="1613"/>
    <n v="14115.8"/>
    <n v="8750.9"/>
    <n v="5074.76"/>
    <n v="8661.1"/>
    <n v="7027.5"/>
    <n v="10899"/>
    <n v="9868"/>
    <n v="4884.25"/>
    <n v="6674.18"/>
    <n v="2914.5"/>
    <n v="9211.77"/>
    <n v="9064.8800000000028"/>
    <n v="4828.2124999999996"/>
    <n v="6746"/>
    <n v="207.125"/>
    <n v="2235.4"/>
    <n v="532.75"/>
    <n v="1015"/>
    <n v="1060.5"/>
    <n v="2713"/>
    <m/>
    <m/>
    <n v="116484.6275"/>
    <n v="22.7"/>
    <n v="15"/>
    <x v="1"/>
  </r>
  <r>
    <x v="1614"/>
    <n v="10096.59"/>
    <n v="7079.49"/>
    <n v="4053.2550000000001"/>
    <n v="5620.4650000000001"/>
    <n v="4535.5"/>
    <n v="6528"/>
    <n v="5555"/>
    <n v="3431.75"/>
    <n v="5154.28"/>
    <n v="2488.5"/>
    <n v="6448.41"/>
    <n v="7697.47"/>
    <n v="3718.4245000000001"/>
    <n v="4075"/>
    <n v="46.375"/>
    <n v="1154.3499999999999"/>
    <n v="170.125"/>
    <n v="824"/>
    <n v="630"/>
    <n v="1578.25"/>
    <m/>
    <m/>
    <n v="80885.234499999991"/>
    <n v="17.3"/>
    <n v="0"/>
    <x v="2"/>
  </r>
  <r>
    <x v="1615"/>
    <n v="14481.76"/>
    <n v="8512.91"/>
    <n v="5485.29"/>
    <n v="8691.5349999999999"/>
    <n v="5365"/>
    <n v="13770"/>
    <n v="9379"/>
    <n v="5505.5"/>
    <n v="6106.4"/>
    <n v="2780.5"/>
    <n v="9821.68"/>
    <n v="8302.18"/>
    <n v="7816.4867999999997"/>
    <n v="7310.5"/>
    <n v="234.875"/>
    <n v="1915.52"/>
    <n v="633.125"/>
    <n v="833"/>
    <n v="1202"/>
    <n v="2856"/>
    <m/>
    <m/>
    <n v="121003.26180000001"/>
    <n v="17.399999999999999"/>
    <n v="31"/>
    <x v="1"/>
  </r>
  <r>
    <x v="1616"/>
    <n v="14644.67"/>
    <n v="8241.9599999999991"/>
    <n v="5811.54"/>
    <n v="9126.6650000000009"/>
    <n v="5589"/>
    <n v="12865"/>
    <n v="11041.5"/>
    <n v="6186.25"/>
    <n v="6364.99"/>
    <n v="2835"/>
    <n v="8334.76"/>
    <n v="8178.37"/>
    <n v="5336.9009999999998"/>
    <n v="7911"/>
    <n v="236.8125"/>
    <n v="2038.83"/>
    <n v="587.125"/>
    <n v="874"/>
    <n v="1272.5"/>
    <n v="2873.5"/>
    <m/>
    <m/>
    <n v="120350.3735"/>
    <n v="20.100000000000001"/>
    <n v="31"/>
    <x v="1"/>
  </r>
  <r>
    <x v="1617"/>
    <n v="14464.57"/>
    <n v="8122.08"/>
    <n v="5722.56"/>
    <n v="9086.32"/>
    <n v="5857"/>
    <n v="12498"/>
    <n v="8948.5"/>
    <n v="8176"/>
    <n v="6238.64"/>
    <n v="2838.5"/>
    <n v="9216.7800000000007"/>
    <n v="8297.89"/>
    <n v="6257.7371999999996"/>
    <n v="7598.5"/>
    <n v="234.5"/>
    <n v="2024.15"/>
    <n v="563.75"/>
    <n v="920"/>
    <n v="1152.5"/>
    <n v="2792.25"/>
    <m/>
    <m/>
    <n v="121010.22719999999"/>
    <n v="21.5"/>
    <n v="31"/>
    <x v="1"/>
  </r>
  <r>
    <x v="1618"/>
    <n v="14324.98"/>
    <n v="8309.4500000000007"/>
    <n v="5559.91"/>
    <n v="8462.6200000000008"/>
    <n v="5207"/>
    <n v="13326"/>
    <n v="6972"/>
    <n v="8437.5"/>
    <n v="6212.39"/>
    <n v="2944"/>
    <n v="9447.59"/>
    <n v="8258.65"/>
    <n v="5643.3663999999999"/>
    <n v="7143"/>
    <n v="222.5625"/>
    <n v="1882.39"/>
    <n v="563.75"/>
    <n v="847"/>
    <n v="1035.5"/>
    <n v="2850.75"/>
    <m/>
    <m/>
    <n v="117650.40889999999"/>
    <n v="18.399999999999999"/>
    <n v="18"/>
    <x v="1"/>
  </r>
  <r>
    <x v="1619"/>
    <n v="10149.4"/>
    <n v="7059.97"/>
    <n v="3957.2350000000001"/>
    <n v="5660.21"/>
    <n v="4832"/>
    <n v="7416"/>
    <n v="7118.5"/>
    <n v="2079.75"/>
    <n v="5169.16"/>
    <n v="2420.5"/>
    <n v="6858.9"/>
    <n v="7606.86"/>
    <n v="5217.2413999999999"/>
    <n v="3722"/>
    <n v="48.875"/>
    <n v="1230.6300000000001"/>
    <n v="176.625"/>
    <n v="821"/>
    <n v="638.5"/>
    <n v="2722.25"/>
    <m/>
    <m/>
    <n v="84905.60639999999"/>
    <n v="17.8"/>
    <n v="0"/>
    <x v="2"/>
  </r>
  <r>
    <x v="1620"/>
    <n v="13922.03"/>
    <n v="8501.32"/>
    <n v="5258.29"/>
    <n v="8893.08"/>
    <n v="6015.5"/>
    <n v="12083"/>
    <n v="8549.5"/>
    <n v="7596.25"/>
    <n v="6547.32"/>
    <n v="2782.5"/>
    <n v="9436.0700000000015"/>
    <n v="8389.0499999999993"/>
    <n v="7272.6707999999999"/>
    <n v="6654.5"/>
    <n v="208.3125"/>
    <n v="1964.81"/>
    <n v="497.375"/>
    <n v="853"/>
    <n v="973"/>
    <n v="2912.5"/>
    <m/>
    <m/>
    <n v="119310.07829999999"/>
    <n v="19.3"/>
    <n v="15"/>
    <x v="1"/>
  </r>
  <r>
    <x v="1621"/>
    <n v="10248.73"/>
    <n v="7208.69"/>
    <n v="4049.67"/>
    <n v="6633.33"/>
    <n v="5757"/>
    <n v="9265"/>
    <n v="4337"/>
    <n v="3491.75"/>
    <n v="5570.62"/>
    <n v="2255"/>
    <n v="6671.71"/>
    <n v="7799.5300000000007"/>
    <n v="5601.7968000000001"/>
    <n v="3918.5"/>
    <n v="50.375"/>
    <n v="1308.83"/>
    <n v="172.75"/>
    <n v="856"/>
    <n v="660"/>
    <n v="2777.75"/>
    <m/>
    <m/>
    <n v="88634.031799999997"/>
    <n v="20.2"/>
    <n v="0"/>
    <x v="2"/>
  </r>
  <r>
    <x v="1622"/>
    <n v="14842.8"/>
    <n v="8694.4500000000007"/>
    <n v="5589.4449999999997"/>
    <n v="9647.3150000000005"/>
    <n v="6303.5"/>
    <n v="14581"/>
    <n v="10955.5"/>
    <n v="4507.75"/>
    <n v="7843.52"/>
    <n v="2798"/>
    <n v="9776.1299999999992"/>
    <n v="8547.92"/>
    <n v="7802.0267000000003"/>
    <n v="7378"/>
    <n v="249.5"/>
    <n v="2132.0100000000002"/>
    <n v="639.25"/>
    <n v="885"/>
    <n v="1207.5"/>
    <n v="2992.25"/>
    <m/>
    <m/>
    <n v="127372.86670000001"/>
    <n v="20.2"/>
    <n v="37"/>
    <x v="1"/>
  </r>
  <r>
    <x v="1623"/>
    <n v="14532.93"/>
    <n v="8159.22"/>
    <n v="5840.06"/>
    <n v="9240.5949999999993"/>
    <n v="5714.5"/>
    <n v="12606"/>
    <n v="8796"/>
    <n v="8197"/>
    <n v="7488.1900000000005"/>
    <n v="2933"/>
    <n v="9485.4800000000014"/>
    <n v="8387.4699999999993"/>
    <n v="7630.4598000000005"/>
    <n v="7956"/>
    <n v="243.8125"/>
    <n v="2111.91"/>
    <n v="589.75"/>
    <n v="871"/>
    <n v="1233.5"/>
    <n v="2752.75"/>
    <m/>
    <m/>
    <n v="124769.62729999999"/>
    <n v="20.2"/>
    <n v="36"/>
    <x v="1"/>
  </r>
  <r>
    <x v="1624"/>
    <n v="14270.68"/>
    <n v="7914.39"/>
    <n v="5679.23"/>
    <n v="8925.94"/>
    <n v="5010"/>
    <n v="13477"/>
    <n v="9515.5"/>
    <n v="6174.5"/>
    <n v="6807.47"/>
    <n v="2881"/>
    <n v="9098.65"/>
    <n v="7820.9800000000005"/>
    <n v="5181.6031999999996"/>
    <n v="7674.5"/>
    <n v="231.75"/>
    <n v="1888.08"/>
    <n v="619.5"/>
    <n v="847"/>
    <n v="1134.5"/>
    <n v="2637.5"/>
    <m/>
    <m/>
    <n v="117789.7732"/>
    <n v="18.8"/>
    <n v="36"/>
    <x v="1"/>
  </r>
  <r>
    <x v="1625"/>
    <n v="14448.050000000001"/>
    <n v="8338.9699999999993"/>
    <n v="5541.125"/>
    <n v="8517.07"/>
    <n v="5088"/>
    <n v="11487"/>
    <n v="10725"/>
    <n v="5826.75"/>
    <n v="6275.3"/>
    <n v="3003"/>
    <n v="9236.82"/>
    <n v="8414.2999999999993"/>
    <n v="6816.3209999999999"/>
    <n v="7477"/>
    <n v="219.125"/>
    <n v="1914.05"/>
    <n v="587.25"/>
    <n v="866"/>
    <n v="1098.5"/>
    <n v="2773.25"/>
    <m/>
    <m/>
    <n v="118652.88100000001"/>
    <n v="17.8"/>
    <n v="22"/>
    <x v="1"/>
  </r>
  <r>
    <x v="1626"/>
    <n v="9651.77"/>
    <n v="6859.9"/>
    <n v="3793.3449999999998"/>
    <n v="5514.165"/>
    <n v="3844"/>
    <n v="5045"/>
    <n v="5139"/>
    <n v="4116.75"/>
    <n v="4749.53"/>
    <n v="2473"/>
    <n v="6743.73"/>
    <n v="7927.4699999999993"/>
    <n v="2518.9048000000003"/>
    <n v="4106"/>
    <n v="57.5"/>
    <n v="1114.49"/>
    <n v="165.75"/>
    <n v="834"/>
    <n v="629.5"/>
    <n v="2488"/>
    <m/>
    <m/>
    <n v="77771.804799999998"/>
    <n v="16"/>
    <n v="0"/>
    <x v="2"/>
  </r>
  <r>
    <x v="1627"/>
    <n v="13752.43"/>
    <n v="8222.6"/>
    <n v="5193.8450000000003"/>
    <n v="8735.75"/>
    <n v="4706"/>
    <n v="13176"/>
    <n v="8264"/>
    <n v="5708.25"/>
    <n v="6316.66"/>
    <n v="2865"/>
    <n v="10162.780000000001"/>
    <n v="8732.7899999999991"/>
    <n v="3948.8755999999998"/>
    <n v="6892"/>
    <n v="207.3125"/>
    <n v="1673.68"/>
    <n v="483"/>
    <n v="861"/>
    <n v="1059"/>
    <n v="2728.75"/>
    <m/>
    <m/>
    <n v="113689.7231"/>
    <n v="14.1"/>
    <n v="22"/>
    <x v="1"/>
  </r>
  <r>
    <x v="1628"/>
    <n v="9691.94"/>
    <n v="6640.09"/>
    <n v="3886.915"/>
    <n v="4766.03"/>
    <n v="3883"/>
    <n v="7202"/>
    <n v="6030.5"/>
    <n v="2283.25"/>
    <n v="5132.9799999999996"/>
    <n v="2615"/>
    <n v="7091"/>
    <n v="2792.0099999999998"/>
    <n v="2485.1976"/>
    <n v="4165"/>
    <n v="46.9375"/>
    <n v="1116.56"/>
    <n v="163"/>
    <n v="831"/>
    <n v="633"/>
    <n v="2534.25"/>
    <m/>
    <m/>
    <n v="73989.660100000008"/>
    <n v="15.5"/>
    <n v="0"/>
    <x v="2"/>
  </r>
  <r>
    <x v="1629"/>
    <n v="14357.79"/>
    <n v="8167.92"/>
    <n v="5405.1"/>
    <n v="8635.6949999999997"/>
    <n v="4780"/>
    <n v="11660"/>
    <n v="7554"/>
    <n v="8269.5"/>
    <n v="7413.34"/>
    <n v="2786.5"/>
    <n v="10022.650000000001"/>
    <n v="8171.84"/>
    <n v="4187.5600000000004"/>
    <n v="7234.5"/>
    <n v="231.625"/>
    <n v="1879.6"/>
    <n v="594.625"/>
    <n v="868"/>
    <n v="1127"/>
    <n v="2722.25"/>
    <m/>
    <m/>
    <n v="116069.495"/>
    <n v="17.2"/>
    <n v="36"/>
    <x v="1"/>
  </r>
  <r>
    <x v="1630"/>
    <n v="14336.43"/>
    <n v="7848.87"/>
    <n v="5662.5249999999996"/>
    <n v="8957.4699999999993"/>
    <n v="4756.5"/>
    <n v="13317"/>
    <n v="9645"/>
    <n v="5959"/>
    <n v="6774.04"/>
    <n v="2866"/>
    <n v="9558.76"/>
    <n v="7997.9000000000005"/>
    <n v="4798.8"/>
    <n v="7674.5"/>
    <n v="235.6875"/>
    <n v="1884.71"/>
    <n v="577.375"/>
    <n v="853"/>
    <n v="1217"/>
    <n v="2719.25"/>
    <m/>
    <m/>
    <n v="117639.81749999998"/>
    <n v="15.5"/>
    <n v="36"/>
    <x v="1"/>
  </r>
  <r>
    <x v="1631"/>
    <n v="14223.76"/>
    <n v="7544.34"/>
    <n v="5688.01"/>
    <n v="8627.5"/>
    <n v="4797"/>
    <n v="15243"/>
    <n v="9916"/>
    <n v="4187.25"/>
    <n v="6426.33"/>
    <n v="2840"/>
    <n v="9359.8200000000015"/>
    <n v="7975.3500000000013"/>
    <n v="7877.8112000000001"/>
    <n v="7404"/>
    <n v="239.4375"/>
    <n v="1796.53"/>
    <n v="597"/>
    <n v="856"/>
    <n v="1160.5"/>
    <n v="2628.75"/>
    <m/>
    <m/>
    <n v="119388.38869999998"/>
    <n v="15.5"/>
    <n v="36"/>
    <x v="1"/>
  </r>
  <r>
    <x v="1632"/>
    <n v="14835.289999999999"/>
    <n v="8279.5"/>
    <n v="5810.3050000000003"/>
    <n v="8688.6650000000009"/>
    <n v="5039.5"/>
    <n v="12128"/>
    <n v="8175.5"/>
    <n v="8020.25"/>
    <n v="7177.12"/>
    <n v="2772"/>
    <n v="10057.77"/>
    <n v="8353.39"/>
    <n v="7486.2595999999994"/>
    <n v="7738"/>
    <n v="241.1875"/>
    <n v="1865.48"/>
    <n v="677.75"/>
    <n v="854"/>
    <n v="1198"/>
    <n v="2813.5"/>
    <m/>
    <m/>
    <n v="122211.46709999999"/>
    <n v="15.4"/>
    <n v="36"/>
    <x v="1"/>
  </r>
  <r>
    <x v="1633"/>
    <n v="15081.949999999999"/>
    <n v="8205.4699999999993"/>
    <n v="5750.27"/>
    <n v="8770.99"/>
    <n v="5232"/>
    <n v="12989"/>
    <n v="9835"/>
    <n v="6160"/>
    <n v="6956.27"/>
    <n v="2757.5"/>
    <n v="9685.66"/>
    <n v="8523.6899999999987"/>
    <n v="7581.9368000000004"/>
    <n v="7578.5"/>
    <n v="242.625"/>
    <n v="1910.1"/>
    <n v="623.75"/>
    <n v="874"/>
    <n v="1133.5"/>
    <n v="2843.5"/>
    <m/>
    <m/>
    <n v="122735.7118"/>
    <n v="18.3"/>
    <n v="31"/>
    <x v="1"/>
  </r>
  <r>
    <x v="1634"/>
    <n v="15239.45"/>
    <n v="8483.19"/>
    <n v="5752.2749999999996"/>
    <n v="9006.2000000000007"/>
    <n v="5367.5"/>
    <n v="11866"/>
    <n v="10826.5"/>
    <n v="6565.25"/>
    <n v="7525.8"/>
    <n v="2855"/>
    <n v="9863.51"/>
    <n v="8765.07"/>
    <n v="7428.4553999999998"/>
    <n v="7282"/>
    <n v="259.1875"/>
    <n v="2032.15"/>
    <n v="659.875"/>
    <n v="878"/>
    <n v="1160"/>
    <n v="2846.25"/>
    <m/>
    <m/>
    <n v="124661.6629"/>
    <n v="18.600000000000001"/>
    <n v="37"/>
    <x v="1"/>
  </r>
  <r>
    <x v="1635"/>
    <n v="14699.130000000001"/>
    <n v="8229.52"/>
    <n v="5764.9"/>
    <n v="8621.82"/>
    <n v="5313.5"/>
    <n v="10257"/>
    <n v="8770"/>
    <n v="8416.5"/>
    <n v="6343.27"/>
    <n v="2859.5"/>
    <n v="9725.2100000000009"/>
    <n v="8492.9699999999993"/>
    <n v="7612.8879999999999"/>
    <n v="7370"/>
    <n v="236.875"/>
    <n v="1937.03"/>
    <n v="602.125"/>
    <n v="874"/>
    <n v="1128"/>
    <n v="2772.75"/>
    <m/>
    <m/>
    <n v="120026.988"/>
    <n v="18.2"/>
    <n v="31"/>
    <x v="1"/>
  </r>
  <r>
    <x v="1636"/>
    <n v="15076.93"/>
    <n v="8342.76"/>
    <n v="5768.875"/>
    <n v="8828.6"/>
    <n v="5348"/>
    <n v="13080"/>
    <n v="9109"/>
    <n v="7348.5"/>
    <n v="7507.27"/>
    <n v="2744.5"/>
    <n v="9606.83"/>
    <n v="8617.0600000000013"/>
    <n v="7827.1918999999998"/>
    <n v="7415.5"/>
    <n v="252.1875"/>
    <n v="1890.56"/>
    <n v="664.125"/>
    <n v="880"/>
    <n v="1268.5"/>
    <n v="3376.5"/>
    <m/>
    <m/>
    <n v="124952.88940000001"/>
    <n v="18.2"/>
    <n v="37"/>
    <x v="1"/>
  </r>
  <r>
    <x v="1637"/>
    <n v="14362.6"/>
    <n v="7704.14"/>
    <n v="5677.3950000000004"/>
    <n v="8520.0249999999996"/>
    <n v="4907"/>
    <n v="11743"/>
    <n v="10830.5"/>
    <n v="6269.25"/>
    <n v="6014.45"/>
    <n v="2736.5"/>
    <n v="9231.7099999999991"/>
    <n v="8386.43"/>
    <n v="7455.8837000000003"/>
    <n v="7374"/>
    <n v="239.3125"/>
    <n v="1820.5"/>
    <n v="588.375"/>
    <n v="873"/>
    <n v="1224.5"/>
    <n v="3340.75"/>
    <m/>
    <m/>
    <n v="119299.32120000001"/>
    <n v="18.2"/>
    <n v="26"/>
    <x v="1"/>
  </r>
  <r>
    <x v="1638"/>
    <n v="14555.710000000001"/>
    <n v="7610.35"/>
    <n v="5727.5150000000003"/>
    <n v="8530.3349999999991"/>
    <n v="4815.5"/>
    <n v="11117"/>
    <n v="9754"/>
    <n v="7224.5"/>
    <n v="5540.71"/>
    <n v="2721.5"/>
    <n v="9267.5299999999988"/>
    <n v="8130.32"/>
    <n v="7477.2422999999999"/>
    <n v="7501.5"/>
    <n v="237"/>
    <n v="1793.75"/>
    <n v="659.125"/>
    <n v="866"/>
    <n v="1204"/>
    <n v="3254.5"/>
    <m/>
    <m/>
    <n v="117988.08730000001"/>
    <n v="17.899999999999999"/>
    <n v="26"/>
    <x v="1"/>
  </r>
  <r>
    <x v="1639"/>
    <n v="14602.009999999998"/>
    <n v="8051.69"/>
    <n v="5762.7749999999996"/>
    <n v="8603.92"/>
    <n v="5164"/>
    <n v="13376"/>
    <n v="9629.5"/>
    <n v="6140.75"/>
    <n v="5800.3099999999995"/>
    <n v="2723"/>
    <n v="9335.84"/>
    <n v="8406.85"/>
    <n v="7495.5474000000004"/>
    <n v="7418.5"/>
    <n v="227.125"/>
    <n v="1801.62"/>
    <n v="675.25"/>
    <n v="871"/>
    <n v="1229"/>
    <n v="3264"/>
    <m/>
    <m/>
    <n v="120578.68739999998"/>
    <n v="17.7"/>
    <n v="22"/>
    <x v="1"/>
  </r>
  <r>
    <x v="1640"/>
    <n v="14573.009999999998"/>
    <n v="8041.93"/>
    <n v="5665.9549999999999"/>
    <n v="8583.9650000000001"/>
    <n v="5129"/>
    <n v="11470"/>
    <n v="10767.5"/>
    <n v="6086.75"/>
    <n v="6166"/>
    <n v="2862.5"/>
    <n v="9811.64"/>
    <n v="8545.75"/>
    <n v="7412.2970000000005"/>
    <n v="7267.5"/>
    <n v="227.375"/>
    <n v="1862.74"/>
    <n v="622.5"/>
    <n v="870"/>
    <n v="1101"/>
    <n v="3305.25"/>
    <m/>
    <m/>
    <n v="120372.662"/>
    <n v="18"/>
    <n v="18"/>
    <x v="1"/>
  </r>
  <r>
    <x v="1641"/>
    <n v="15242.14"/>
    <n v="8395.0400000000009"/>
    <n v="5662.88"/>
    <n v="8922.52"/>
    <n v="5352.5"/>
    <n v="12269"/>
    <n v="11944.5"/>
    <n v="4891.75"/>
    <n v="7545.26"/>
    <n v="2812.5"/>
    <n v="9764.3799999999992"/>
    <n v="9037.4"/>
    <n v="7409.5419999999995"/>
    <n v="7397"/>
    <n v="244.5"/>
    <n v="2059.06"/>
    <n v="629.375"/>
    <n v="872"/>
    <n v="1211"/>
    <n v="3478.25"/>
    <m/>
    <m/>
    <n v="125140.59699999999"/>
    <n v="18.600000000000001"/>
    <n v="36"/>
    <x v="1"/>
  </r>
  <r>
    <x v="1642"/>
    <n v="14371.78"/>
    <n v="8981.64"/>
    <n v="5725.49"/>
    <n v="8837.89"/>
    <n v="4893"/>
    <n v="13451"/>
    <n v="9590"/>
    <n v="6195.5"/>
    <n v="6439.31"/>
    <n v="2817"/>
    <n v="9720.9499999999989"/>
    <n v="8672.2000000000007"/>
    <n v="6253.8051999999998"/>
    <n v="7533"/>
    <n v="236.1875"/>
    <n v="1955.72"/>
    <n v="649.25"/>
    <n v="854"/>
    <n v="1224"/>
    <n v="3413.75"/>
    <m/>
    <m/>
    <n v="121815.4727"/>
    <n v="17.600000000000001"/>
    <n v="26"/>
    <x v="1"/>
  </r>
  <r>
    <x v="1643"/>
    <n v="14523.18"/>
    <n v="9172.4699999999993"/>
    <n v="5626.835"/>
    <n v="9094.93"/>
    <n v="4994"/>
    <n v="15724"/>
    <n v="10379"/>
    <n v="4338.75"/>
    <n v="6663.33"/>
    <n v="2831.5"/>
    <n v="10019.879999999999"/>
    <n v="8403.1"/>
    <n v="7462.9512000000004"/>
    <n v="7528"/>
    <n v="244.6875"/>
    <n v="2021.9"/>
    <n v="651.375"/>
    <n v="862"/>
    <n v="1253"/>
    <n v="3431.5"/>
    <m/>
    <m/>
    <n v="125226.38870000001"/>
    <n v="16.5"/>
    <n v="31"/>
    <x v="1"/>
  </r>
  <r>
    <x v="1644"/>
    <n v="13899.43"/>
    <n v="8522.4699999999993"/>
    <n v="5743.42"/>
    <n v="8785.7900000000009"/>
    <n v="4869"/>
    <n v="12290"/>
    <n v="10739"/>
    <n v="6110"/>
    <n v="7025.34"/>
    <n v="2787"/>
    <n v="9302.130000000001"/>
    <n v="8462.4600000000009"/>
    <n v="7529.8654999999999"/>
    <n v="7292.5"/>
    <n v="238.375"/>
    <n v="1853.31"/>
    <n v="654"/>
    <n v="867"/>
    <n v="1312"/>
    <n v="3438.75"/>
    <m/>
    <m/>
    <n v="121721.84049999999"/>
    <n v="17.5"/>
    <n v="37"/>
    <x v="1"/>
  </r>
  <r>
    <x v="1645"/>
    <n v="13346.47"/>
    <n v="8267.09"/>
    <n v="5594.42"/>
    <n v="8426.9500000000007"/>
    <n v="4785"/>
    <n v="12837"/>
    <n v="9470"/>
    <n v="6020.75"/>
    <n v="5289.51"/>
    <n v="2777"/>
    <n v="8845.4299999999985"/>
    <n v="7820.6200000000008"/>
    <n v="5684.7551000000003"/>
    <n v="7159.5"/>
    <n v="205.5625"/>
    <n v="1706.53"/>
    <n v="514.25"/>
    <n v="855"/>
    <n v="1068.5"/>
    <n v="3275.25"/>
    <m/>
    <m/>
    <n v="113949.5876"/>
    <n v="18"/>
    <n v="11"/>
    <x v="1"/>
  </r>
  <r>
    <x v="1646"/>
    <n v="13737.94"/>
    <n v="8815.31"/>
    <n v="5665.19"/>
    <n v="8662.0849999999991"/>
    <n v="5250"/>
    <n v="14998"/>
    <n v="11915.5"/>
    <n v="2713.5"/>
    <n v="5565.12"/>
    <n v="2758"/>
    <n v="8899.34"/>
    <n v="8035.0899999999992"/>
    <n v="6256.8724000000002"/>
    <n v="7368"/>
    <n v="244.5"/>
    <n v="1902.53"/>
    <n v="654"/>
    <n v="879"/>
    <n v="1261"/>
    <n v="3262.5"/>
    <m/>
    <m/>
    <n v="118843.4774"/>
    <n v="19.100000000000001"/>
    <n v="26"/>
    <x v="1"/>
  </r>
  <r>
    <x v="1647"/>
    <n v="9858.8599999999988"/>
    <n v="7230.91"/>
    <n v="3991.7249999999999"/>
    <n v="5874.1350000000002"/>
    <n v="4319.5"/>
    <n v="6393"/>
    <n v="4692"/>
    <n v="3372.75"/>
    <n v="4600.2700000000004"/>
    <n v="2062.5"/>
    <n v="6288.1"/>
    <n v="7547.0099999999993"/>
    <n v="4230.3963000000003"/>
    <n v="4262"/>
    <n v="45.375"/>
    <n v="1080.5"/>
    <n v="168.75"/>
    <n v="835"/>
    <n v="648.5"/>
    <n v="3141"/>
    <m/>
    <m/>
    <n v="80642.281300000002"/>
    <n v="18"/>
    <n v="0"/>
    <x v="2"/>
  </r>
  <r>
    <x v="1648"/>
    <n v="13390.49"/>
    <n v="8769.44"/>
    <n v="5262.51"/>
    <n v="8550.67"/>
    <n v="5148"/>
    <n v="12431"/>
    <n v="9667"/>
    <n v="4360"/>
    <n v="6213.82"/>
    <n v="2664.5"/>
    <n v="8807.4"/>
    <n v="8671.6799999999985"/>
    <n v="5838.2574999999997"/>
    <n v="6436.5"/>
    <n v="209.5625"/>
    <n v="1721.27"/>
    <n v="574.625"/>
    <n v="863"/>
    <n v="1105"/>
    <n v="3204.5"/>
    <m/>
    <m/>
    <n v="113889.22499999999"/>
    <n v="18.399999999999999"/>
    <n v="22"/>
    <x v="1"/>
  </r>
  <r>
    <x v="1649"/>
    <n v="10237.27"/>
    <n v="7077.32"/>
    <n v="4037.9949999999999"/>
    <n v="6157.3549999999996"/>
    <n v="4931.5"/>
    <n v="6347"/>
    <n v="6312.5"/>
    <n v="1528"/>
    <n v="5058.8900000000003"/>
    <n v="2243"/>
    <n v="5933.41"/>
    <n v="7878.32"/>
    <n v="5769.7828000000009"/>
    <n v="4011.5"/>
    <n v="45.375"/>
    <n v="1145.17"/>
    <n v="165"/>
    <n v="876"/>
    <n v="640.5"/>
    <n v="3533"/>
    <m/>
    <m/>
    <n v="83928.887800000011"/>
    <n v="19.399999999999999"/>
    <n v="0"/>
    <x v="2"/>
  </r>
  <r>
    <x v="1650"/>
    <n v="13885.380000000001"/>
    <n v="8781.02"/>
    <n v="5410.2349999999997"/>
    <n v="8754.9599999999991"/>
    <n v="6234"/>
    <n v="10151"/>
    <n v="9392.5"/>
    <n v="6382.25"/>
    <n v="6510.89"/>
    <n v="2607"/>
    <n v="9305.6799999999985"/>
    <n v="8530.9499999999989"/>
    <n v="7233.7489999999998"/>
    <n v="6789.5"/>
    <n v="226.6875"/>
    <n v="1991.62"/>
    <n v="566.625"/>
    <n v="903"/>
    <n v="1115.5"/>
    <n v="4716.5"/>
    <m/>
    <m/>
    <n v="119489.0465"/>
    <n v="20.8"/>
    <n v="22"/>
    <x v="1"/>
  </r>
  <r>
    <x v="1651"/>
    <n v="13612.7"/>
    <n v="8350.64"/>
    <n v="5637.02"/>
    <n v="8809.8799999999992"/>
    <n v="4906"/>
    <n v="12928"/>
    <n v="7511"/>
    <n v="7028.5"/>
    <n v="6048"/>
    <n v="2646.5"/>
    <n v="8993.4000000000015"/>
    <n v="8058.44"/>
    <n v="6362.4175999999998"/>
    <n v="7031"/>
    <n v="222"/>
    <n v="1943.66"/>
    <n v="441.625"/>
    <n v="899"/>
    <n v="1193.5"/>
    <n v="4341.5"/>
    <m/>
    <m/>
    <n v="116964.78260000001"/>
    <n v="20.5"/>
    <n v="18"/>
    <x v="1"/>
  </r>
  <r>
    <x v="1652"/>
    <n v="13334.779999999999"/>
    <n v="8258.57"/>
    <n v="5612.51"/>
    <n v="8787.1299999999992"/>
    <n v="4753"/>
    <n v="11856"/>
    <n v="11434.5"/>
    <n v="4533"/>
    <n v="5566.1"/>
    <n v="2804"/>
    <n v="8516.43"/>
    <n v="7843.9000000000005"/>
    <n v="4611.0469999999996"/>
    <n v="7006"/>
    <n v="216.625"/>
    <n v="1856.62"/>
    <n v="578.125"/>
    <n v="906"/>
    <n v="1142"/>
    <n v="3252"/>
    <m/>
    <m/>
    <n v="112868.337"/>
    <n v="20.399999999999999"/>
    <n v="26"/>
    <x v="1"/>
  </r>
  <r>
    <x v="1653"/>
    <n v="13742.59"/>
    <n v="8849.61"/>
    <n v="5463.7950000000001"/>
    <n v="8661.8850000000002"/>
    <n v="5639.5"/>
    <n v="10445"/>
    <n v="9607.5"/>
    <n v="5769.75"/>
    <n v="6632.03"/>
    <n v="3113.5"/>
    <n v="9336.86"/>
    <n v="8241.25"/>
    <n v="4777.5335000000005"/>
    <n v="6963"/>
    <n v="224.625"/>
    <n v="1917.11"/>
    <n v="558.125"/>
    <n v="911"/>
    <n v="1069"/>
    <n v="3457.75"/>
    <m/>
    <m/>
    <n v="115381.4135"/>
    <n v="20.100000000000001"/>
    <n v="22"/>
    <x v="1"/>
  </r>
  <r>
    <x v="1654"/>
    <n v="10434.540000000001"/>
    <n v="7013.41"/>
    <n v="4134.3599999999997"/>
    <n v="5739.4949999999999"/>
    <n v="4148.5"/>
    <n v="11674"/>
    <n v="3638.5"/>
    <n v="1589.5"/>
    <n v="5335.05"/>
    <n v="2391"/>
    <n v="6743.8499999999995"/>
    <n v="7844.43"/>
    <n v="2530.2429999999999"/>
    <n v="4209"/>
    <n v="44.9375"/>
    <n v="1380.79"/>
    <n v="167.75"/>
    <n v="872"/>
    <n v="652"/>
    <n v="2595.25"/>
    <m/>
    <m/>
    <n v="83138.605500000005"/>
    <n v="18.8"/>
    <n v="0"/>
    <x v="2"/>
  </r>
  <r>
    <x v="1655"/>
    <n v="13556.67"/>
    <n v="8594.5"/>
    <n v="5170.6350000000002"/>
    <n v="8478.5400000000009"/>
    <n v="5334"/>
    <n v="10761"/>
    <n v="10164"/>
    <n v="4513.5"/>
    <n v="6713.97"/>
    <n v="2693"/>
    <n v="9082.68"/>
    <n v="8402.85"/>
    <n v="5046.0860000000002"/>
    <n v="6267"/>
    <n v="215.1875"/>
    <n v="1949.58"/>
    <n v="533.5"/>
    <n v="895"/>
    <n v="1042.5"/>
    <n v="3309.25"/>
    <m/>
    <m/>
    <n v="112723.4485"/>
    <n v="19.3"/>
    <n v="15"/>
    <x v="1"/>
  </r>
  <r>
    <x v="1656"/>
    <n v="9875.0600000000013"/>
    <n v="6720.29"/>
    <n v="4122.375"/>
    <n v="5035.42"/>
    <n v="4717.5"/>
    <n v="4618"/>
    <n v="5317"/>
    <n v="4589"/>
    <n v="5406.99"/>
    <n v="2331"/>
    <n v="6390.37"/>
    <n v="7503.37"/>
    <n v="2816.3063999999999"/>
    <n v="4287.5"/>
    <n v="46.375"/>
    <n v="1270.1199999999999"/>
    <n v="173"/>
    <n v="912"/>
    <n v="648.5"/>
    <n v="3170.25"/>
    <m/>
    <m/>
    <n v="79950.426399999997"/>
    <n v="19.899999999999999"/>
    <n v="0"/>
    <x v="2"/>
  </r>
  <r>
    <x v="1657"/>
    <n v="13835.44"/>
    <n v="8882.5400000000009"/>
    <n v="5365.585"/>
    <n v="8890.3700000000008"/>
    <n v="6213"/>
    <n v="14874"/>
    <n v="8057"/>
    <n v="4970.25"/>
    <n v="7558.34"/>
    <n v="2756.5"/>
    <n v="9576.18"/>
    <n v="8567.84"/>
    <n v="4267.2127"/>
    <n v="6988"/>
    <n v="218.625"/>
    <n v="2129.77"/>
    <n v="517.375"/>
    <n v="1114"/>
    <n v="1072.5"/>
    <n v="3374.25"/>
    <m/>
    <m/>
    <n v="119228.77770000001"/>
    <n v="21.2"/>
    <n v="31"/>
    <x v="1"/>
  </r>
  <r>
    <x v="1658"/>
    <n v="13956.019999999999"/>
    <n v="8299"/>
    <n v="5637.45"/>
    <n v="8831.15"/>
    <n v="5901"/>
    <n v="10928"/>
    <n v="12509"/>
    <n v="4570.5"/>
    <n v="7507.64"/>
    <n v="2826.5"/>
    <n v="9035.06"/>
    <n v="8386.4499999999989"/>
    <n v="6163.4484000000002"/>
    <n v="7106.5"/>
    <n v="220.25"/>
    <n v="2528.89"/>
    <n v="597.25"/>
    <n v="1148"/>
    <n v="1167"/>
    <n v="3308.5"/>
    <m/>
    <m/>
    <n v="120627.6084"/>
    <n v="22"/>
    <n v="31"/>
    <x v="1"/>
  </r>
  <r>
    <x v="1659"/>
    <n v="13751.36"/>
    <n v="8142.62"/>
    <n v="5708.2150000000001"/>
    <n v="8585.6200000000008"/>
    <n v="5145.5"/>
    <n v="12077"/>
    <n v="12185"/>
    <n v="3660.75"/>
    <n v="6577.93"/>
    <n v="2791"/>
    <n v="8632.14"/>
    <n v="7929.1100000000006"/>
    <n v="5718.1365999999998"/>
    <n v="7094.5"/>
    <n v="222"/>
    <n v="1898.31"/>
    <n v="635.75"/>
    <n v="1037"/>
    <n v="1186"/>
    <n v="3127.5"/>
    <m/>
    <m/>
    <n v="116105.44159999998"/>
    <n v="19.899999999999999"/>
    <n v="35"/>
    <x v="1"/>
  </r>
  <r>
    <x v="1660"/>
    <n v="13603.800000000001"/>
    <n v="8587.5"/>
    <n v="5490.085"/>
    <n v="8288.49"/>
    <n v="4904.5"/>
    <n v="13066"/>
    <n v="9696.5"/>
    <n v="4397.75"/>
    <n v="6557"/>
    <n v="2790.5"/>
    <n v="9053.59"/>
    <n v="8278.59"/>
    <n v="4387.6610000000001"/>
    <n v="6868.5"/>
    <n v="213"/>
    <n v="1806.09"/>
    <n v="552"/>
    <n v="923"/>
    <n v="1057"/>
    <n v="3136.25"/>
    <m/>
    <m/>
    <n v="113657.80600000001"/>
    <n v="14.1"/>
    <n v="18"/>
    <x v="1"/>
  </r>
  <r>
    <x v="1661"/>
    <n v="9693.09"/>
    <n v="6652.49"/>
    <n v="4058.355"/>
    <n v="5138.9549999999999"/>
    <n v="4033"/>
    <n v="4456"/>
    <n v="8388.5"/>
    <n v="1363.5"/>
    <n v="4949.29"/>
    <n v="2503.5"/>
    <n v="7067.2"/>
    <n v="7602.85"/>
    <n v="3373.2640000000001"/>
    <n v="4257.5"/>
    <n v="45.375"/>
    <n v="1067.3900000000001"/>
    <n v="169.5"/>
    <n v="805"/>
    <n v="633.5"/>
    <n v="2889.25"/>
    <m/>
    <m/>
    <n v="79147.509000000005"/>
    <n v="14.4"/>
    <n v="0"/>
    <x v="2"/>
  </r>
  <r>
    <x v="1662"/>
    <n v="12845.36"/>
    <n v="8247.56"/>
    <n v="5205.3149999999996"/>
    <n v="7632.54"/>
    <n v="4842.5"/>
    <n v="8519"/>
    <n v="8054.5"/>
    <n v="6339.75"/>
    <n v="6316.43"/>
    <n v="2984"/>
    <n v="8827.14"/>
    <n v="8097.8799999999992"/>
    <n v="8795.1119999999992"/>
    <n v="6193"/>
    <n v="175.5"/>
    <n v="1538.52"/>
    <n v="476.75"/>
    <n v="802"/>
    <n v="878"/>
    <n v="3351.25"/>
    <m/>
    <m/>
    <n v="110122.10699999999"/>
    <n v="16"/>
    <n v="8"/>
    <x v="1"/>
  </r>
  <r>
    <x v="1663"/>
    <n v="10073.530000000001"/>
    <n v="6887.28"/>
    <n v="4123.9750000000004"/>
    <n v="5182.1000000000004"/>
    <n v="4524.5"/>
    <n v="9669"/>
    <n v="3335.5"/>
    <n v="3216.75"/>
    <n v="5436.39"/>
    <n v="2510.5"/>
    <n v="7293.1799999999994"/>
    <n v="7628.65"/>
    <n v="6694.0360000000001"/>
    <n v="3868.5"/>
    <n v="45.6875"/>
    <n v="1156.78"/>
    <n v="165.75"/>
    <n v="762"/>
    <n v="625.5"/>
    <n v="2317.75"/>
    <m/>
    <m/>
    <n v="85517.358500000002"/>
    <n v="17.5"/>
    <n v="0"/>
    <x v="2"/>
  </r>
  <r>
    <x v="1664"/>
    <n v="13359.960000000001"/>
    <n v="8493.82"/>
    <n v="5328.8549999999996"/>
    <n v="8618.49"/>
    <n v="4792.5"/>
    <n v="11539"/>
    <n v="10494.5"/>
    <n v="3372.5"/>
    <n v="6364.23"/>
    <n v="2651"/>
    <n v="9136.9000000000015"/>
    <n v="8152.6799999999994"/>
    <n v="5847.8544000000002"/>
    <n v="6526.5"/>
    <n v="170.8125"/>
    <n v="1779.41"/>
    <n v="522.625"/>
    <n v="833"/>
    <n v="888"/>
    <n v="2952.5"/>
    <m/>
    <m/>
    <n v="111825.1369"/>
    <n v="18.2"/>
    <n v="11"/>
    <x v="1"/>
  </r>
  <r>
    <x v="1665"/>
    <n v="13031.82"/>
    <n v="7910.38"/>
    <n v="5470.05"/>
    <n v="8396.15"/>
    <n v="4436"/>
    <n v="9155"/>
    <n v="8766.5"/>
    <n v="6513.5"/>
    <n v="5714.17"/>
    <n v="2714"/>
    <n v="8820.7900000000009"/>
    <n v="7875.57"/>
    <n v="7415.0913999999993"/>
    <n v="6747.5"/>
    <n v="187.9375"/>
    <n v="1709.6"/>
    <n v="443"/>
    <n v="836"/>
    <n v="904"/>
    <n v="3298.5"/>
    <m/>
    <m/>
    <n v="110345.5589"/>
    <n v="19"/>
    <n v="8"/>
    <x v="1"/>
  </r>
  <r>
    <x v="1666"/>
    <n v="13441.33"/>
    <n v="7953.29"/>
    <n v="5506.71"/>
    <n v="8533.59"/>
    <n v="4905.5"/>
    <n v="12741"/>
    <n v="9963"/>
    <n v="5376.5"/>
    <n v="5423.76"/>
    <n v="2762"/>
    <n v="8391.9600000000009"/>
    <n v="7996.6600000000008"/>
    <n v="7962.3824999999997"/>
    <n v="6848.5"/>
    <n v="209.3125"/>
    <n v="1857.95"/>
    <n v="515.625"/>
    <n v="878"/>
    <n v="1102"/>
    <n v="3306.5"/>
    <m/>
    <m/>
    <n v="115675.56999999999"/>
    <n v="20.2"/>
    <n v="15"/>
    <x v="1"/>
  </r>
  <r>
    <x v="1667"/>
    <n v="13722.06"/>
    <n v="8388.36"/>
    <n v="5599.8"/>
    <n v="8552.5750000000007"/>
    <n v="5237.5"/>
    <n v="10856"/>
    <n v="12253"/>
    <n v="4609.25"/>
    <n v="5334.39"/>
    <n v="2685"/>
    <n v="8754.4"/>
    <n v="8379.4"/>
    <n v="7648.1840000000002"/>
    <n v="7199"/>
    <n v="221.5625"/>
    <n v="1760.54"/>
    <n v="586.625"/>
    <n v="894"/>
    <n v="1150.5"/>
    <n v="3276.25"/>
    <m/>
    <m/>
    <n v="117108.3965"/>
    <n v="19.7"/>
    <n v="15"/>
    <x v="1"/>
  </r>
  <r>
    <x v="1668"/>
    <n v="13543.960000000001"/>
    <n v="8383.51"/>
    <n v="5651.91"/>
    <n v="8626.49"/>
    <n v="4685"/>
    <n v="10860"/>
    <n v="9734"/>
    <n v="6272.75"/>
    <n v="5339.33"/>
    <n v="2739.5"/>
    <n v="8692.89"/>
    <n v="8190.16"/>
    <n v="9300.0730000000003"/>
    <n v="7223.5"/>
    <n v="211.0625"/>
    <n v="1748.83"/>
    <n v="622.75"/>
    <n v="838"/>
    <n v="1218.5"/>
    <n v="3233"/>
    <m/>
    <m/>
    <n v="117115.21550000001"/>
    <n v="17.2"/>
    <n v="18"/>
    <x v="1"/>
  </r>
  <r>
    <x v="1669"/>
    <n v="13640.94"/>
    <n v="8302.0400000000009"/>
    <n v="5546.22"/>
    <n v="8697.4150000000009"/>
    <n v="4361.5"/>
    <n v="13260"/>
    <n v="9996"/>
    <n v="5118.5"/>
    <n v="5584"/>
    <n v="2692.5"/>
    <n v="8235.0500000000011"/>
    <n v="8162.77"/>
    <n v="5479.9351999999999"/>
    <n v="7093"/>
    <n v="210.5"/>
    <n v="1702"/>
    <n v="414"/>
    <n v="734"/>
    <n v="1131"/>
    <n v="3182.25"/>
    <m/>
    <m/>
    <n v="113543.6202"/>
    <n v="14.8"/>
    <n v="15"/>
    <x v="1"/>
  </r>
  <r>
    <x v="1670"/>
    <n v="9811.8700000000008"/>
    <n v="6547.56"/>
    <n v="4213.8500000000004"/>
    <n v="4939.63"/>
    <n v="3950.5"/>
    <n v="8679"/>
    <n v="6973.5"/>
    <n v="1385.5"/>
    <n v="4694.4799999999996"/>
    <n v="2268"/>
    <n v="6759.16"/>
    <n v="7345.6399999999994"/>
    <n v="6117.8847999999998"/>
    <n v="3980"/>
    <n v="45.3125"/>
    <n v="1044.1600000000001"/>
    <n v="167.25"/>
    <n v="767"/>
    <n v="636"/>
    <n v="2504.5"/>
    <m/>
    <m/>
    <n v="82830.797299999991"/>
    <n v="17.3"/>
    <n v="0"/>
    <x v="2"/>
  </r>
  <r>
    <x v="1671"/>
    <n v="13729.31"/>
    <n v="8651.3700000000008"/>
    <n v="5484.7950000000001"/>
    <n v="8246.7350000000006"/>
    <n v="4448"/>
    <n v="11688"/>
    <n v="11613.5"/>
    <n v="4414.25"/>
    <n v="6358.43"/>
    <n v="2739.5"/>
    <n v="8942.3100000000013"/>
    <n v="8415.2799999999988"/>
    <n v="6011.8074999999999"/>
    <n v="6833"/>
    <n v="219.125"/>
    <n v="1648.54"/>
    <n v="646.875"/>
    <n v="835"/>
    <n v="1148.5"/>
    <n v="3387"/>
    <m/>
    <m/>
    <n v="115461.32749999998"/>
    <n v="17"/>
    <n v="18"/>
    <x v="1"/>
  </r>
  <r>
    <x v="1672"/>
    <n v="13234.53"/>
    <n v="7915.64"/>
    <n v="5620.2749999999996"/>
    <n v="8080.915"/>
    <n v="4429.5"/>
    <n v="15626"/>
    <n v="10529"/>
    <n v="2600.5"/>
    <n v="5961.76"/>
    <n v="2748"/>
    <n v="8749.6"/>
    <n v="7983.0199999999995"/>
    <n v="9686.8863999999994"/>
    <n v="6922"/>
    <n v="214.1875"/>
    <n v="1664.14"/>
    <n v="583.5"/>
    <n v="949"/>
    <n v="1100"/>
    <n v="3312.5"/>
    <m/>
    <m/>
    <n v="117910.95389999999"/>
    <n v="16.399999999999999"/>
    <n v="15"/>
    <x v="1"/>
  </r>
  <r>
    <x v="1673"/>
    <n v="13238.86"/>
    <n v="7954.48"/>
    <n v="5587.5749999999998"/>
    <n v="8133.12"/>
    <n v="4440.5"/>
    <n v="14252"/>
    <n v="11074.5"/>
    <n v="2594.75"/>
    <n v="5692.79"/>
    <n v="2903.5"/>
    <n v="8825.9500000000007"/>
    <n v="7686.64"/>
    <n v="9865.52"/>
    <n v="6845"/>
    <n v="215.0625"/>
    <n v="1647.08"/>
    <n v="540.25"/>
    <n v="936"/>
    <n v="1123"/>
    <n v="3281.25"/>
    <m/>
    <m/>
    <n v="116837.8275"/>
    <n v="15.9"/>
    <n v="15"/>
    <x v="1"/>
  </r>
  <r>
    <x v="1674"/>
    <n v="14081.12"/>
    <n v="9100.01"/>
    <n v="5773.94"/>
    <n v="8548.2749999999996"/>
    <n v="5709"/>
    <n v="12316"/>
    <n v="12338"/>
    <n v="3979.25"/>
    <n v="7268.59"/>
    <n v="2673.5"/>
    <n v="9040.2800000000007"/>
    <n v="8543.86"/>
    <n v="10066.5461"/>
    <n v="7252"/>
    <n v="247.8125"/>
    <n v="1818.22"/>
    <n v="732"/>
    <n v="956"/>
    <n v="1123"/>
    <n v="3474"/>
    <m/>
    <m/>
    <n v="125041.90359999999"/>
    <n v="16.7"/>
    <n v="37"/>
    <x v="1"/>
  </r>
  <r>
    <x v="1675"/>
    <n v="8992.49"/>
    <n v="8200.5300000000007"/>
    <n v="4199.57"/>
    <n v="5713.18"/>
    <n v="4947"/>
    <n v="9329"/>
    <n v="3727.5"/>
    <n v="3684"/>
    <n v="5194.3999999999996"/>
    <n v="2068"/>
    <n v="7167.48"/>
    <n v="8002.42"/>
    <n v="7738.893"/>
    <n v="4185"/>
    <n v="45.4375"/>
    <n v="1219.71"/>
    <n v="167.875"/>
    <n v="935"/>
    <n v="634"/>
    <n v="3204.75"/>
    <m/>
    <m/>
    <n v="84007.235499999995"/>
    <n v="18.5"/>
    <n v="0"/>
    <x v="2"/>
  </r>
  <r>
    <x v="1676"/>
    <n v="12900.55"/>
    <n v="9538.25"/>
    <n v="5292.71"/>
    <n v="8751.4349999999995"/>
    <n v="6282"/>
    <n v="11989"/>
    <n v="11566.5"/>
    <n v="3547.5"/>
    <n v="6552.86"/>
    <n v="2705.5"/>
    <n v="9135.630000000001"/>
    <n v="8666.93"/>
    <n v="8656.2857000000004"/>
    <n v="6394"/>
    <n v="218.625"/>
    <n v="2034.97"/>
    <n v="589.75"/>
    <n v="1005"/>
    <n v="1064.5"/>
    <n v="3634"/>
    <m/>
    <m/>
    <n v="108134.4357"/>
    <n v="20.7"/>
    <n v="18"/>
    <x v="1"/>
  </r>
  <r>
    <x v="1677"/>
    <n v="10127.75"/>
    <n v="8072.25"/>
    <n v="4514.26"/>
    <n v="5564.9049999999997"/>
    <n v="5487.5"/>
    <n v="5214"/>
    <n v="5643"/>
    <n v="5013.25"/>
    <n v="5502.05"/>
    <n v="2299.5"/>
    <n v="6681.93"/>
    <n v="8061.5"/>
    <n v="7890.8631999999998"/>
    <n v="3956"/>
    <n v="44.9375"/>
    <n v="1259.18"/>
    <n v="163.625"/>
    <n v="979"/>
    <n v="644"/>
    <n v="3326"/>
    <m/>
    <m/>
    <n v="80301.070700000011"/>
    <n v="20.100000000000001"/>
    <n v="0"/>
    <x v="2"/>
  </r>
  <r>
    <x v="1678"/>
    <n v="12296.14"/>
    <n v="9403.41"/>
    <n v="5347.9"/>
    <n v="8404.5149999999994"/>
    <n v="5068.5"/>
    <n v="14027"/>
    <n v="9954"/>
    <n v="3113.75"/>
    <n v="7292.85"/>
    <n v="2578.5"/>
    <n v="9040.32"/>
    <n v="8889.0499999999993"/>
    <n v="6355.7055999999993"/>
    <n v="6623"/>
    <n v="228"/>
    <n v="1871.46"/>
    <n v="578.5"/>
    <n v="977"/>
    <n v="1093"/>
    <n v="3455"/>
    <m/>
    <m/>
    <n v="103825.2306"/>
    <n v="19.3"/>
    <n v="26"/>
    <x v="1"/>
  </r>
  <r>
    <x v="1679"/>
    <n v="12639.490000000002"/>
    <n v="8827.16"/>
    <n v="5545.99"/>
    <n v="8235.82"/>
    <n v="4571"/>
    <n v="14463"/>
    <n v="11184"/>
    <n v="2558"/>
    <n v="6725.7"/>
    <n v="2718"/>
    <n v="9108.15"/>
    <n v="7869.55"/>
    <n v="5365.7896000000001"/>
    <n v="6988"/>
    <n v="211.9375"/>
    <n v="1836.44"/>
    <n v="564.125"/>
    <n v="980"/>
    <n v="1224.5"/>
    <n v="3458"/>
    <m/>
    <m/>
    <n v="103532.95210000002"/>
    <n v="19.8"/>
    <n v="31"/>
    <x v="1"/>
  </r>
  <r>
    <x v="1680"/>
    <n v="12350.5"/>
    <n v="8830.5400000000009"/>
    <n v="5538.4350000000004"/>
    <n v="8276.56"/>
    <n v="4588.5"/>
    <n v="9236"/>
    <n v="9653"/>
    <n v="6684.5"/>
    <n v="6500.43"/>
    <n v="2636"/>
    <n v="8412.75"/>
    <n v="7771.86"/>
    <n v="4594.0479999999998"/>
    <n v="6902"/>
    <n v="219.0625"/>
    <n v="1786.99"/>
    <n v="574.125"/>
    <n v="986"/>
    <n v="1179"/>
    <n v="3634.25"/>
    <m/>
    <m/>
    <n v="99441.940499999997"/>
    <n v="19.899999999999999"/>
    <n v="31"/>
    <x v="1"/>
  </r>
  <r>
    <x v="1681"/>
    <n v="13067.04"/>
    <n v="9442.32"/>
    <n v="5430.83"/>
    <n v="8083.65"/>
    <n v="5415.5"/>
    <n v="11938"/>
    <n v="9464.5"/>
    <n v="5554.75"/>
    <n v="6659.74"/>
    <n v="2777"/>
    <n v="9254.42"/>
    <n v="8473.49"/>
    <n v="6258.94"/>
    <n v="6731"/>
    <n v="216.75"/>
    <n v="1947.44"/>
    <n v="555.875"/>
    <n v="1016"/>
    <n v="1070"/>
    <n v="3728.75"/>
    <m/>
    <m/>
    <n v="104912.08499999999"/>
    <n v="20.100000000000001"/>
    <n v="15"/>
    <x v="1"/>
  </r>
  <r>
    <x v="1682"/>
    <n v="8821.1400000000012"/>
    <n v="7814.92"/>
    <n v="4071.1550000000002"/>
    <n v="4967.8500000000004"/>
    <n v="4717"/>
    <n v="6225"/>
    <n v="6469"/>
    <n v="1484.25"/>
    <n v="5409.4"/>
    <n v="2201"/>
    <n v="6971.2800000000007"/>
    <n v="8003.71"/>
    <n v="4941.4210000000003"/>
    <n v="4044"/>
    <n v="45.0625"/>
    <n v="1248.28"/>
    <n v="166"/>
    <n v="1015"/>
    <n v="631"/>
    <n v="3318.75"/>
    <m/>
    <m/>
    <n v="82563.218500000003"/>
    <n v="20.8"/>
    <n v="0"/>
    <x v="2"/>
  </r>
  <r>
    <x v="1683"/>
    <n v="13038.08"/>
    <n v="8803.93"/>
    <n v="5114.54"/>
    <n v="8345.0949999999993"/>
    <n v="5153"/>
    <n v="10405"/>
    <n v="8971.5"/>
    <n v="5074.25"/>
    <n v="6494.96"/>
    <n v="2529"/>
    <n v="9099.2199999999993"/>
    <n v="8187.28"/>
    <n v="4613.2784000000001"/>
    <n v="6283"/>
    <n v="206.875"/>
    <n v="1728.78"/>
    <n v="536"/>
    <n v="995"/>
    <n v="1064"/>
    <n v="3282.25"/>
    <m/>
    <m/>
    <n v="109925.0384"/>
    <n v="19.7"/>
    <n v="15"/>
    <x v="1"/>
  </r>
  <r>
    <x v="1684"/>
    <n v="9878.5600000000013"/>
    <n v="6765.21"/>
    <n v="4484"/>
    <n v="4906.75"/>
    <n v="5104"/>
    <n v="5184"/>
    <n v="4009"/>
    <n v="1353.75"/>
    <n v="5492.5599999999995"/>
    <n v="2034.5"/>
    <n v="7454.78"/>
    <n v="7798.68"/>
    <n v="6328.7620000000006"/>
    <n v="4151"/>
    <n v="61.0625"/>
    <n v="1241.28"/>
    <n v="163.25"/>
    <n v="985"/>
    <n v="623"/>
    <n v="3031"/>
    <m/>
    <m/>
    <n v="81050.144499999995"/>
    <n v="20.6"/>
    <n v="0"/>
    <x v="2"/>
  </r>
  <r>
    <x v="1685"/>
    <n v="14117.199999999999"/>
    <n v="8202.7800000000007"/>
    <n v="5234.1000000000004"/>
    <n v="8406.83"/>
    <n v="5883.5"/>
    <n v="8713"/>
    <n v="10455.5"/>
    <n v="4402"/>
    <n v="7438.2"/>
    <n v="2734.5"/>
    <n v="9141.16"/>
    <n v="9076.7099999999991"/>
    <n v="5950.2880000000005"/>
    <n v="6739"/>
    <n v="227.5625"/>
    <n v="2189.09"/>
    <n v="577.125"/>
    <n v="1057"/>
    <n v="1109.5"/>
    <n v="3637.5"/>
    <m/>
    <m/>
    <n v="115292.54550000001"/>
    <n v="21.6"/>
    <n v="18"/>
    <x v="1"/>
  </r>
  <r>
    <x v="1686"/>
    <n v="13854.02"/>
    <n v="7613.12"/>
    <n v="5524.1350000000002"/>
    <n v="8326.75"/>
    <n v="5490"/>
    <n v="9871"/>
    <n v="7994.5"/>
    <n v="6267"/>
    <n v="6930.32"/>
    <n v="2840"/>
    <n v="9071.75"/>
    <n v="8700.6099999999988"/>
    <n v="7047.7640000000001"/>
    <n v="6938"/>
    <n v="212.8125"/>
    <n v="1980.17"/>
    <n v="587.375"/>
    <n v="1049"/>
    <n v="1200"/>
    <n v="3458"/>
    <m/>
    <m/>
    <n v="114956.3265"/>
    <n v="21.1"/>
    <n v="22"/>
    <x v="1"/>
  </r>
  <r>
    <x v="1687"/>
    <n v="13945.6"/>
    <n v="7671.74"/>
    <n v="5500.5249999999996"/>
    <n v="8484.06"/>
    <n v="5813.5"/>
    <n v="12215"/>
    <n v="10676"/>
    <n v="3590.75"/>
    <n v="6069.56"/>
    <n v="2881.5"/>
    <n v="8744.01"/>
    <n v="8536.0199999999986"/>
    <n v="6036.0014000000001"/>
    <n v="6939"/>
    <n v="224.25"/>
    <n v="2119.34"/>
    <n v="562.375"/>
    <n v="1065"/>
    <n v="1171"/>
    <n v="3357"/>
    <m/>
    <m/>
    <n v="115602.2314"/>
    <n v="22"/>
    <n v="22"/>
    <x v="1"/>
  </r>
  <r>
    <x v="1688"/>
    <n v="14735.48"/>
    <n v="8494.24"/>
    <n v="5394.87"/>
    <n v="8702.2350000000006"/>
    <n v="7074"/>
    <n v="11226"/>
    <n v="11492.5"/>
    <n v="2964.75"/>
    <n v="7277.47"/>
    <n v="2786.5"/>
    <n v="7020.9"/>
    <n v="8888.16"/>
    <n v="9153.3883999999998"/>
    <n v="6645"/>
    <n v="207.125"/>
    <n v="2381.9899999999998"/>
    <n v="539.125"/>
    <n v="1216"/>
    <n v="1086.5"/>
    <n v="3759"/>
    <m/>
    <m/>
    <n v="121045.23340000001"/>
    <n v="22.8"/>
    <n v="15"/>
    <x v="1"/>
  </r>
  <r>
    <x v="1689"/>
    <n v="9826.0400000000009"/>
    <n v="7007.12"/>
    <n v="4140.8149999999996"/>
    <n v="5266.1"/>
    <n v="4684.5"/>
    <n v="5773"/>
    <n v="2850.5"/>
    <n v="1628"/>
    <n v="5609.98"/>
    <n v="2087"/>
    <n v="5665.5400000000009"/>
    <n v="7653.33"/>
    <n v="4563.3932000000004"/>
    <n v="4283"/>
    <n v="56.3125"/>
    <n v="1361.13"/>
    <n v="164.125"/>
    <n v="1100"/>
    <n v="632"/>
    <n v="3074.5"/>
    <m/>
    <m/>
    <n v="77426.385700000013"/>
    <n v="19.600000000000001"/>
    <n v="0"/>
    <x v="2"/>
  </r>
  <r>
    <x v="1690"/>
    <n v="13648.78"/>
    <n v="7987.48"/>
    <n v="5183.91"/>
    <n v="7987.7449999999999"/>
    <n v="5038.5"/>
    <n v="11915"/>
    <n v="9702.5"/>
    <n v="2637.5"/>
    <n v="6081.73"/>
    <n v="2911"/>
    <n v="6779.79"/>
    <n v="8383.84"/>
    <n v="9919.3061999999991"/>
    <n v="6278"/>
    <n v="208.5625"/>
    <n v="1755.12"/>
    <n v="511.5"/>
    <n v="1079"/>
    <n v="887"/>
    <n v="3389.25"/>
    <m/>
    <m/>
    <n v="112285.5137"/>
    <n v="18"/>
    <n v="15"/>
    <x v="1"/>
  </r>
  <r>
    <x v="1691"/>
    <n v="9655.4600000000009"/>
    <n v="6584.2"/>
    <n v="4469.8950000000004"/>
    <n v="4991.01"/>
    <n v="4497"/>
    <n v="5659"/>
    <n v="2858"/>
    <n v="1923.75"/>
    <n v="5295.26"/>
    <n v="2980.5"/>
    <n v="5579.57"/>
    <n v="7453.2300000000005"/>
    <n v="6105.0041000000001"/>
    <n v="4490"/>
    <n v="45.125"/>
    <n v="1146.95"/>
    <n v="163.5"/>
    <n v="1061"/>
    <n v="625.5"/>
    <n v="3251"/>
    <m/>
    <m/>
    <n v="78834.954100000017"/>
    <n v="18.399999999999999"/>
    <n v="0"/>
    <x v="2"/>
  </r>
  <r>
    <x v="1692"/>
    <n v="13914.759999999998"/>
    <n v="8018.8"/>
    <n v="5309.45"/>
    <n v="8229.6749999999993"/>
    <n v="6409.5"/>
    <n v="11633"/>
    <n v="6916.5"/>
    <n v="6033.5"/>
    <n v="7370.14"/>
    <n v="2913"/>
    <n v="6544.13"/>
    <n v="8568.4500000000007"/>
    <n v="11288.802399999999"/>
    <n v="6757"/>
    <n v="207.1875"/>
    <n v="1981.35"/>
    <n v="569.25"/>
    <n v="1125"/>
    <n v="1049.5"/>
    <n v="3535"/>
    <m/>
    <m/>
    <n v="118373.99489999999"/>
    <n v="19.7"/>
    <n v="22"/>
    <x v="1"/>
  </r>
  <r>
    <x v="1693"/>
    <n v="14216.99"/>
    <n v="7749.29"/>
    <n v="5526.3549999999996"/>
    <n v="8824.24"/>
    <n v="6450.5"/>
    <n v="12650"/>
    <n v="8620"/>
    <n v="5292.75"/>
    <n v="6791.4"/>
    <n v="2770.5"/>
    <n v="5309.0199999999995"/>
    <n v="8149.13"/>
    <n v="6651.1025"/>
    <n v="6770"/>
    <n v="208.3125"/>
    <n v="2066.67"/>
    <n v="557.75"/>
    <n v="1160"/>
    <n v="1154"/>
    <n v="3410.25"/>
    <m/>
    <m/>
    <n v="114328.26000000001"/>
    <n v="21.5"/>
    <n v="22"/>
    <x v="1"/>
  </r>
  <r>
    <x v="1694"/>
    <n v="13795.210000000001"/>
    <n v="7608.47"/>
    <n v="5526.21"/>
    <n v="8559.9599999999991"/>
    <n v="7126.5"/>
    <n v="11450"/>
    <n v="9869"/>
    <n v="5098.25"/>
    <n v="5763.3"/>
    <n v="2715"/>
    <n v="5518.5599999999995"/>
    <n v="8304.91"/>
    <n v="7916.0360000000001"/>
    <n v="7099"/>
    <n v="205.9375"/>
    <n v="2123.33"/>
    <n v="543.625"/>
    <n v="1206"/>
    <n v="1141"/>
    <n v="3339.5"/>
    <m/>
    <m/>
    <n v="114909.7985"/>
    <n v="22.9"/>
    <n v="22"/>
    <x v="1"/>
  </r>
  <r>
    <x v="1695"/>
    <n v="14225.92"/>
    <n v="8149.32"/>
    <n v="5482.31"/>
    <n v="8358.17"/>
    <n v="6411"/>
    <n v="12246"/>
    <n v="7750"/>
    <n v="5588"/>
    <n v="6508.3"/>
    <n v="2691.5"/>
    <n v="6140.8600000000006"/>
    <n v="8857.9599999999991"/>
    <n v="9566.144400000001"/>
    <n v="6933"/>
    <n v="212.25"/>
    <n v="1976.07"/>
    <n v="585.25"/>
    <n v="1155"/>
    <n v="1017.5"/>
    <n v="3600"/>
    <m/>
    <m/>
    <n v="117454.55440000001"/>
    <n v="20.8"/>
    <n v="18"/>
    <x v="1"/>
  </r>
  <r>
    <x v="1696"/>
    <n v="9700.0399999999991"/>
    <n v="7435.9"/>
    <n v="4065.16"/>
    <n v="5541.03"/>
    <n v="5247.5"/>
    <n v="6179"/>
    <n v="3318"/>
    <n v="1539.5"/>
    <n v="5313.59"/>
    <n v="2315.5"/>
    <n v="6153.3"/>
    <n v="7969.56"/>
    <n v="8994.8303999999989"/>
    <n v="4003"/>
    <n v="47"/>
    <n v="1159.96"/>
    <n v="170.375"/>
    <n v="1095"/>
    <n v="639.5"/>
    <n v="3316.5"/>
    <m/>
    <m/>
    <n v="84204.245399999985"/>
    <n v="19.3"/>
    <n v="0"/>
    <x v="2"/>
  </r>
  <r>
    <x v="1697"/>
    <n v="12346.37"/>
    <n v="9215.4500000000007"/>
    <n v="5123.25"/>
    <n v="7814.12"/>
    <n v="6000.5"/>
    <n v="10159"/>
    <n v="9384"/>
    <n v="4894.75"/>
    <n v="6002.01"/>
    <n v="2667"/>
    <n v="5979.51"/>
    <n v="8485.0600000000013"/>
    <n v="11588.256000000001"/>
    <n v="6222"/>
    <n v="206.5"/>
    <n v="1766.72"/>
    <n v="541.875"/>
    <n v="1089"/>
    <n v="886.5"/>
    <n v="3460.5"/>
    <m/>
    <m/>
    <n v="113832.371"/>
    <n v="18.7"/>
    <n v="15"/>
    <x v="1"/>
  </r>
  <r>
    <x v="1698"/>
    <n v="9677.2099999999991"/>
    <n v="8495.73"/>
    <n v="4789.45"/>
    <n v="5902.82"/>
    <n v="5778"/>
    <n v="5616"/>
    <n v="5132.5"/>
    <n v="4188"/>
    <n v="6226.11"/>
    <n v="2695"/>
    <n v="6567.84"/>
    <n v="7840.92"/>
    <n v="10521.7608"/>
    <n v="4535"/>
    <n v="87.1875"/>
    <n v="1661.35"/>
    <n v="220"/>
    <n v="1083"/>
    <n v="623"/>
    <n v="3340"/>
    <m/>
    <m/>
    <n v="94980.878299999982"/>
    <n v="19.600000000000001"/>
    <n v="0"/>
    <x v="2"/>
  </r>
  <r>
    <x v="1699"/>
    <n v="12833.75"/>
    <n v="9568.18"/>
    <n v="5284.98"/>
    <n v="8686.25"/>
    <n v="7133"/>
    <n v="12932"/>
    <n v="8849"/>
    <n v="4076.75"/>
    <n v="7076.89"/>
    <n v="2736"/>
    <n v="6355.67"/>
    <n v="8683.7100000000009"/>
    <n v="10413.712600000001"/>
    <n v="6552"/>
    <n v="212.25"/>
    <n v="2194.9699999999998"/>
    <n v="629.125"/>
    <n v="1143"/>
    <n v="1107.5"/>
    <n v="3521.5"/>
    <m/>
    <m/>
    <n v="119990.23759999999"/>
    <n v="20.9"/>
    <n v="26"/>
    <x v="1"/>
  </r>
  <r>
    <x v="1700"/>
    <n v="12397.14"/>
    <n v="8805.43"/>
    <n v="5557.99"/>
    <n v="8107.65"/>
    <n v="6267"/>
    <n v="11695"/>
    <n v="9289.5"/>
    <n v="4797.75"/>
    <n v="6697.09"/>
    <n v="2871"/>
    <n v="5676.2900000000009"/>
    <n v="7838.3400000000011"/>
    <n v="11227.558800000001"/>
    <n v="6738"/>
    <n v="214.6875"/>
    <n v="1836.08"/>
    <n v="596.75"/>
    <n v="1114"/>
    <n v="1204.5"/>
    <n v="3275.5"/>
    <m/>
    <m/>
    <n v="116207.25629999999"/>
    <n v="19.600000000000001"/>
    <n v="26"/>
    <x v="1"/>
  </r>
  <r>
    <x v="1701"/>
    <n v="12461.220000000001"/>
    <n v="8752.98"/>
    <n v="5543.17"/>
    <n v="8032.58"/>
    <n v="6347.5"/>
    <n v="12179"/>
    <n v="7879.5"/>
    <n v="5892.25"/>
    <n v="5566.9400000000005"/>
    <n v="2746"/>
    <n v="5225.9800000000005"/>
    <n v="7945.6799999999994"/>
    <n v="11580.09"/>
    <n v="6716"/>
    <n v="206.625"/>
    <n v="1770.13"/>
    <n v="564"/>
    <n v="1108"/>
    <n v="1146"/>
    <n v="3185.75"/>
    <m/>
    <m/>
    <n v="114849.395"/>
    <n v="19.399999999999999"/>
    <n v="26"/>
    <x v="1"/>
  </r>
  <r>
    <x v="1702"/>
    <n v="12948.06"/>
    <n v="9398.49"/>
    <n v="5530.12"/>
    <n v="8047.12"/>
    <n v="6155"/>
    <n v="13170"/>
    <n v="8939.5"/>
    <n v="3987.25"/>
    <n v="6546.75"/>
    <n v="2653.5"/>
    <n v="6219.4700000000012"/>
    <n v="8639.01"/>
    <n v="11941.387500000001"/>
    <n v="6465"/>
    <n v="205.4375"/>
    <n v="1736.64"/>
    <n v="596"/>
    <n v="1105"/>
    <n v="1082.5"/>
    <n v="3431.5"/>
    <m/>
    <m/>
    <n v="118797.735"/>
    <n v="18.3"/>
    <n v="22"/>
    <x v="1"/>
  </r>
  <r>
    <x v="1703"/>
    <n v="8950.11"/>
    <n v="7824.8"/>
    <n v="4021.67"/>
    <n v="4978.87"/>
    <n v="5757.5"/>
    <n v="5290"/>
    <n v="3088.5"/>
    <n v="1493.25"/>
    <n v="5281.42"/>
    <n v="2327.5"/>
    <n v="5967.16"/>
    <n v="7911.1100000000006"/>
    <n v="10218.92"/>
    <n v="3765"/>
    <n v="45.125"/>
    <n v="1168.49"/>
    <n v="170.25"/>
    <n v="1090"/>
    <n v="661.5"/>
    <n v="3360.25"/>
    <m/>
    <m/>
    <n v="83371.425000000003"/>
    <n v="19.3"/>
    <n v="0"/>
    <x v="2"/>
  </r>
  <r>
    <x v="1704"/>
    <n v="12378.72"/>
    <n v="8944.0300000000007"/>
    <n v="5079.0600000000004"/>
    <n v="8027.68"/>
    <n v="6452"/>
    <n v="9263"/>
    <n v="7131.5"/>
    <n v="5905"/>
    <n v="6628.52"/>
    <n v="2654.5"/>
    <n v="6915.7200000000012"/>
    <n v="8506.56"/>
    <n v="11391.59"/>
    <n v="6112"/>
    <n v="197.3125"/>
    <n v="1819.22"/>
    <n v="518.25"/>
    <n v="1122"/>
    <n v="1032"/>
    <n v="3494"/>
    <m/>
    <m/>
    <n v="113572.66250000001"/>
    <n v="20"/>
    <n v="15"/>
    <x v="1"/>
  </r>
  <r>
    <x v="1705"/>
    <n v="9149.32"/>
    <n v="7881.98"/>
    <n v="4471.75"/>
    <n v="5132.76"/>
    <n v="5561.5"/>
    <n v="7373"/>
    <n v="4149.5"/>
    <n v="1809.75"/>
    <n v="5421.46"/>
    <n v="2500"/>
    <n v="7402.6500000000005"/>
    <n v="7796.9800000000005"/>
    <n v="9292.2900000000009"/>
    <n v="4390"/>
    <n v="44.9375"/>
    <n v="1460.73"/>
    <n v="170.875"/>
    <n v="1110"/>
    <n v="627"/>
    <n v="2665.75"/>
    <m/>
    <m/>
    <n v="88412.232499999984"/>
    <n v="20.5"/>
    <n v="0"/>
    <x v="2"/>
  </r>
  <r>
    <x v="1706"/>
    <n v="12644.52"/>
    <n v="9484.07"/>
    <n v="5213.34"/>
    <n v="8376.57"/>
    <n v="5952"/>
    <n v="9871"/>
    <n v="7912.5"/>
    <n v="5564.25"/>
    <n v="7283.75"/>
    <n v="2759.5"/>
    <n v="9417.51"/>
    <n v="8642.9700000000012"/>
    <n v="11094.991699999999"/>
    <n v="6574"/>
    <n v="195.8125"/>
    <n v="1833.14"/>
    <n v="574.5"/>
    <n v="1119"/>
    <n v="1206.5"/>
    <n v="3819.25"/>
    <m/>
    <m/>
    <n v="119539.17420000002"/>
    <n v="19.899999999999999"/>
    <n v="22"/>
    <x v="1"/>
  </r>
  <r>
    <x v="1707"/>
    <n v="12783.74"/>
    <n v="9012.17"/>
    <n v="5560.72"/>
    <n v="8618.51"/>
    <n v="6108"/>
    <n v="11740"/>
    <n v="8490"/>
    <n v="5971"/>
    <n v="6743.13"/>
    <n v="3060.5"/>
    <n v="8653.66"/>
    <n v="8318.0499999999993"/>
    <n v="9207.4689999999991"/>
    <n v="6861"/>
    <n v="211.6875"/>
    <n v="1922.77"/>
    <n v="538"/>
    <n v="1147"/>
    <n v="1196"/>
    <n v="3725.75"/>
    <m/>
    <m/>
    <n v="119869.1565"/>
    <n v="21"/>
    <n v="26"/>
    <x v="1"/>
  </r>
  <r>
    <x v="1708"/>
    <n v="12635.38"/>
    <n v="8857.32"/>
    <n v="5545.27"/>
    <n v="8364.59"/>
    <n v="6281"/>
    <n v="12547"/>
    <n v="10703"/>
    <n v="3421.25"/>
    <n v="5577.26"/>
    <n v="2877"/>
    <n v="8714.77"/>
    <n v="7980.17"/>
    <n v="12923.2731"/>
    <n v="6886"/>
    <n v="192.75"/>
    <n v="1918.88"/>
    <n v="599.125"/>
    <n v="1139"/>
    <n v="1167.5"/>
    <n v="3677.75"/>
    <m/>
    <m/>
    <n v="122008.28810000001"/>
    <n v="21.4"/>
    <n v="26"/>
    <x v="1"/>
  </r>
  <r>
    <x v="1709"/>
    <n v="12836.55"/>
    <n v="9473.0499999999993"/>
    <n v="5445.78"/>
    <n v="8165.66"/>
    <n v="6247.5"/>
    <n v="10739"/>
    <n v="10508.5"/>
    <n v="4304.5"/>
    <n v="6788.09"/>
    <n v="2984"/>
    <n v="8865.48"/>
    <n v="8864.32"/>
    <n v="12837.0435"/>
    <n v="6485"/>
    <n v="200.4375"/>
    <n v="2089.85"/>
    <n v="562.375"/>
    <n v="1138"/>
    <n v="1087.5"/>
    <n v="4039.25"/>
    <m/>
    <m/>
    <n v="123661.886"/>
    <n v="21.2"/>
    <n v="18"/>
    <x v="1"/>
  </r>
  <r>
    <x v="1710"/>
    <n v="8741.7199999999993"/>
    <n v="7676.36"/>
    <n v="3424.53"/>
    <n v="4540.38"/>
    <n v="5276"/>
    <n v="5944"/>
    <n v="3373"/>
    <n v="1673"/>
    <n v="5858.28"/>
    <n v="2535"/>
    <n v="7490.38"/>
    <n v="8215.93"/>
    <n v="10129.0898"/>
    <n v="3896"/>
    <n v="45.3125"/>
    <n v="1182.52"/>
    <n v="163.875"/>
    <n v="972"/>
    <n v="676"/>
    <n v="3915.75"/>
    <m/>
    <m/>
    <n v="85729.127299999993"/>
    <n v="20.8"/>
    <n v="0"/>
    <x v="2"/>
  </r>
  <r>
    <x v="1711"/>
    <n v="12756.33"/>
    <n v="9389.24"/>
    <n v="5136.08"/>
    <n v="8423.3799999999992"/>
    <n v="6946.5"/>
    <n v="10829"/>
    <n v="9960"/>
    <n v="2881.75"/>
    <n v="7453.0599999999995"/>
    <n v="2652"/>
    <n v="10277.94"/>
    <n v="9044.18"/>
    <n v="10592.822899999999"/>
    <n v="6325"/>
    <n v="200.0625"/>
    <n v="2240.77"/>
    <n v="532.375"/>
    <n v="909"/>
    <n v="1086"/>
    <n v="4009"/>
    <m/>
    <m/>
    <n v="121644.49040000001"/>
    <n v="21.4"/>
    <n v="18"/>
    <x v="1"/>
  </r>
  <r>
    <x v="1712"/>
    <n v="9056.68"/>
    <n v="7986.34"/>
    <n v="4102.79"/>
    <n v="5278.28"/>
    <n v="6054"/>
    <n v="5849"/>
    <n v="5072"/>
    <n v="1677.75"/>
    <n v="6739.4400000000005"/>
    <n v="2624"/>
    <n v="6540.1100000000006"/>
    <n v="8304.92"/>
    <n v="8927.8719999999994"/>
    <n v="3978"/>
    <n v="45"/>
    <n v="1557.07"/>
    <n v="172.25"/>
    <n v="941"/>
    <n v="644.5"/>
    <n v="3317"/>
    <m/>
    <m/>
    <n v="88868.002000000008"/>
    <n v="22.3"/>
    <n v="0"/>
    <x v="2"/>
  </r>
  <r>
    <x v="1713"/>
    <n v="13212.14"/>
    <n v="9793.81"/>
    <n v="5284.95"/>
    <n v="8712.91"/>
    <n v="7376"/>
    <n v="11291"/>
    <n v="7904.5"/>
    <n v="6347.5"/>
    <n v="8731.26"/>
    <n v="2882"/>
    <n v="9435.1600000000017"/>
    <n v="9222.5799999999981"/>
    <n v="12566.8824"/>
    <n v="6620"/>
    <n v="218.125"/>
    <n v="2156.2600000000002"/>
    <n v="633.25"/>
    <n v="975"/>
    <n v="1229.5"/>
    <n v="3471.25"/>
    <m/>
    <m/>
    <n v="128064.07740000001"/>
    <n v="22.6"/>
    <n v="26"/>
    <x v="1"/>
  </r>
  <r>
    <x v="1714"/>
    <n v="13335.84"/>
    <n v="9251.7900000000009"/>
    <n v="5563.69"/>
    <n v="8805.17"/>
    <n v="7230.5"/>
    <n v="13075"/>
    <n v="11394.5"/>
    <n v="4147"/>
    <n v="7689.37"/>
    <n v="2869"/>
    <n v="9065.44"/>
    <n v="8696.86"/>
    <n v="10809.888500000001"/>
    <n v="6954"/>
    <n v="217.6875"/>
    <n v="2216.1"/>
    <n v="643.25"/>
    <n v="962"/>
    <n v="1219"/>
    <n v="3478.75"/>
    <m/>
    <m/>
    <n v="127624.83600000001"/>
    <n v="22.8"/>
    <n v="31"/>
    <x v="1"/>
  </r>
  <r>
    <x v="1715"/>
    <n v="13371.630000000001"/>
    <n v="9154.5400000000009"/>
    <n v="5579.77"/>
    <n v="8869.61"/>
    <n v="7395.5"/>
    <n v="12632"/>
    <n v="10909"/>
    <n v="4481.5"/>
    <n v="6994.23"/>
    <n v="2942"/>
    <n v="8999.16"/>
    <n v="8476.0999999999985"/>
    <n v="8210.7534000000014"/>
    <n v="7248"/>
    <n v="226.125"/>
    <n v="2207.62"/>
    <n v="645.625"/>
    <n v="981"/>
    <n v="1277"/>
    <n v="3522.25"/>
    <m/>
    <m/>
    <n v="124123.41340000002"/>
    <n v="23.2"/>
    <n v="36"/>
    <x v="1"/>
  </r>
  <r>
    <x v="1716"/>
    <n v="12963.49"/>
    <n v="9496.84"/>
    <n v="5366.1"/>
    <n v="8354.69"/>
    <n v="5716"/>
    <n v="12452"/>
    <n v="9600.5"/>
    <n v="3845"/>
    <n v="6633.47"/>
    <n v="2748"/>
    <n v="8942.07"/>
    <n v="8605.0399999999991"/>
    <n v="4797.6170000000002"/>
    <n v="6481"/>
    <n v="204.5625"/>
    <n v="1874.73"/>
    <n v="557.125"/>
    <n v="921"/>
    <n v="1012"/>
    <n v="3715.25"/>
    <m/>
    <m/>
    <n v="114286.48450000001"/>
    <n v="21.2"/>
    <n v="22"/>
    <x v="1"/>
  </r>
  <r>
    <x v="1717"/>
    <n v="8736.119999999999"/>
    <n v="7539.01"/>
    <n v="4030.15"/>
    <n v="4822.63"/>
    <n v="5028.5"/>
    <n v="6350"/>
    <n v="4142.5"/>
    <n v="2216.25"/>
    <n v="5433.97"/>
    <n v="2958"/>
    <n v="6482.08"/>
    <n v="8011.37"/>
    <n v="4718.3720000000003"/>
    <n v="3977"/>
    <n v="59.9375"/>
    <n v="1192.6199999999999"/>
    <n v="165.125"/>
    <n v="916"/>
    <n v="640"/>
    <n v="3608.75"/>
    <m/>
    <m/>
    <n v="81028.384499999986"/>
    <n v="20.6"/>
    <n v="0"/>
    <x v="2"/>
  </r>
  <r>
    <x v="1718"/>
    <n v="12756.59"/>
    <n v="9461.6299999999992"/>
    <n v="5109.34"/>
    <n v="8422.6"/>
    <n v="6912"/>
    <n v="11968"/>
    <n v="10341"/>
    <n v="2738"/>
    <n v="6800.55"/>
    <n v="2701"/>
    <n v="9874.0300000000007"/>
    <n v="9128.7200000000012"/>
    <n v="10011.0406"/>
    <n v="6390"/>
    <n v="200.5"/>
    <n v="2108.21"/>
    <n v="529.375"/>
    <n v="941"/>
    <n v="1128.5"/>
    <n v="3815.75"/>
    <m/>
    <m/>
    <n v="121337.83560000001"/>
    <n v="21.3"/>
    <n v="22"/>
    <x v="1"/>
  </r>
  <r>
    <x v="1719"/>
    <n v="9124.35"/>
    <n v="7839.91"/>
    <n v="4089.85"/>
    <n v="4927.54"/>
    <n v="6135"/>
    <n v="5165"/>
    <n v="3612"/>
    <n v="2615.5"/>
    <n v="5786.75"/>
    <n v="2465.5"/>
    <n v="6425.55"/>
    <n v="7999.0099999999993"/>
    <n v="9663.0060999999987"/>
    <n v="3683"/>
    <n v="45.125"/>
    <n v="1301.33"/>
    <n v="166.125"/>
    <n v="900"/>
    <n v="733.5"/>
    <n v="2588.75"/>
    <m/>
    <m/>
    <n v="85266.796100000007"/>
    <n v="22.2"/>
    <n v="0"/>
    <x v="2"/>
  </r>
  <r>
    <x v="1720"/>
    <n v="13936.4"/>
    <n v="9839.83"/>
    <n v="4098.3"/>
    <n v="9024.2099999999991"/>
    <n v="7765"/>
    <n v="13224"/>
    <n v="11896.5"/>
    <n v="3665.5"/>
    <n v="7912.63"/>
    <n v="2568.5"/>
    <n v="9903.82"/>
    <n v="9378.4599999999991"/>
    <n v="11059.317499999999"/>
    <n v="6872"/>
    <n v="254.0625"/>
    <n v="2351.2399999999998"/>
    <n v="712.75"/>
    <n v="1014"/>
    <n v="2644.5"/>
    <n v="3674"/>
    <n v="5949.75"/>
    <n v="1068.5"/>
    <n v="138813.27000000002"/>
    <n v="22.3"/>
    <n v="36"/>
    <x v="1"/>
  </r>
  <r>
    <x v="1721"/>
    <n v="13902.119999999999"/>
    <n v="9592.86"/>
    <n v="4185.09"/>
    <n v="9078.94"/>
    <n v="7616"/>
    <n v="13622"/>
    <n v="12563.5"/>
    <n v="3357.75"/>
    <n v="7676.54"/>
    <n v="2261.5"/>
    <n v="9204.0299999999988"/>
    <n v="9327.4600000000009"/>
    <n v="10131.655500000001"/>
    <n v="7079"/>
    <n v="265.4375"/>
    <n v="2530.9"/>
    <n v="639.625"/>
    <n v="1243"/>
    <n v="2715.5"/>
    <n v="3919.25"/>
    <n v="4291.125"/>
    <n v="1099.375"/>
    <n v="136302.658"/>
    <n v="23.1"/>
    <n v="36"/>
    <x v="1"/>
  </r>
  <r>
    <x v="1722"/>
    <n v="13633.57"/>
    <n v="9528.09"/>
    <n v="4215.51"/>
    <n v="9068.34"/>
    <n v="6779.5"/>
    <n v="12949"/>
    <n v="10341"/>
    <n v="5249.75"/>
    <n v="7044.73"/>
    <n v="2225"/>
    <n v="9089.2200000000012"/>
    <n v="8534.4900000000016"/>
    <n v="5510.0654999999997"/>
    <n v="7141"/>
    <n v="285"/>
    <n v="2408.7199999999998"/>
    <n v="602.75"/>
    <n v="1218"/>
    <n v="2563"/>
    <n v="4002.5"/>
    <n v="4641.75"/>
    <n v="1089.28125"/>
    <n v="128120.26675"/>
    <n v="22.4"/>
    <n v="22"/>
    <x v="1"/>
  </r>
  <r>
    <x v="1723"/>
    <n v="13796.09"/>
    <n v="9728.91"/>
    <n v="5423.06"/>
    <n v="8721.52"/>
    <n v="7797"/>
    <n v="12644.9873046875"/>
    <n v="10746"/>
    <n v="3416"/>
    <n v="7107.48"/>
    <n v="2767"/>
    <n v="9184.82"/>
    <n v="9300"/>
    <n v="7221.5002000000004"/>
    <n v="6849"/>
    <n v="212.0625"/>
    <n v="2217.5300000000002"/>
    <n v="577.75"/>
    <n v="1152"/>
    <n v="1010.5"/>
    <n v="3995.5"/>
    <n v="6213.25"/>
    <n v="1160.46875"/>
    <n v="131242.42875468748"/>
    <n v="22.6"/>
    <n v="22"/>
    <x v="1"/>
  </r>
  <r>
    <x v="1724"/>
    <n v="9765.43"/>
    <n v="8343.01"/>
    <n v="3996.43"/>
    <n v="6702.83"/>
    <n v="6461"/>
    <n v="5498.5126953125"/>
    <n v="5098"/>
    <n v="1801.5"/>
    <n v="5981.2"/>
    <n v="2713"/>
    <n v="6567.16"/>
    <n v="8314.56"/>
    <n v="3035.5239999999999"/>
    <n v="3998"/>
    <n v="45.4375"/>
    <n v="1529.89"/>
    <n v="167.625"/>
    <n v="1001"/>
    <n v="629"/>
    <n v="3708.5"/>
    <n v="6482.25"/>
    <n v="1168.78125"/>
    <n v="93008.6404453125"/>
    <n v="23"/>
    <n v="0"/>
    <x v="2"/>
  </r>
  <r>
    <x v="1725"/>
    <n v="13470.7"/>
    <n v="10045.26"/>
    <n v="5077.41"/>
    <n v="9659.7900000000009"/>
    <n v="8006.5"/>
    <n v="9200.853515625"/>
    <n v="7574"/>
    <n v="7802"/>
    <n v="7092.97"/>
    <n v="3028.5"/>
    <n v="9317.58"/>
    <n v="9257.840000000002"/>
    <n v="4497.7669999999998"/>
    <n v="6492"/>
    <n v="197.4375"/>
    <n v="2531.8956298828125"/>
    <n v="507.625"/>
    <n v="1057"/>
    <n v="1054"/>
    <n v="3997.25"/>
    <n v="6253.25"/>
    <n v="1161.5"/>
    <n v="127283.12864550782"/>
    <n v="23.1"/>
    <n v="22"/>
    <x v="1"/>
  </r>
  <r>
    <x v="1726"/>
    <n v="9484.6299999999992"/>
    <n v="8327.6299999999992"/>
    <n v="4071.21"/>
    <n v="6133.17"/>
    <n v="7134"/>
    <n v="5538.294921875"/>
    <n v="4108"/>
    <n v="2019.75"/>
    <n v="6330.4"/>
    <n v="2929"/>
    <n v="7766.6399999999994"/>
    <n v="8187.22"/>
    <n v="4400.1008000000002"/>
    <n v="4800"/>
    <n v="52.5625"/>
    <n v="1614.6206982421875"/>
    <n v="166.5"/>
    <n v="1034"/>
    <n v="615"/>
    <n v="3957.25"/>
    <n v="4894.75"/>
    <n v="940.625"/>
    <n v="94505.353920117181"/>
    <n v="23.8"/>
    <n v="0"/>
    <x v="2"/>
  </r>
  <r>
    <x v="1727"/>
    <n v="13593.08"/>
    <n v="9961.6"/>
    <n v="5302.3"/>
    <n v="9472.75"/>
    <n v="9193.5"/>
    <n v="9417.2421875"/>
    <n v="11452"/>
    <n v="6172.25"/>
    <n v="8412.8799999999992"/>
    <n v="3251.5"/>
    <n v="10697.53"/>
    <n v="9195.76"/>
    <n v="9268.0694999999996"/>
    <n v="6841"/>
    <n v="225.25"/>
    <n v="2684.1745703124998"/>
    <n v="589.625"/>
    <n v="1074"/>
    <n v="1142.5"/>
    <n v="4095.5"/>
    <n v="5836.875"/>
    <n v="909.1875"/>
    <n v="138788.5737578125"/>
    <n v="24.6"/>
    <n v="31"/>
    <x v="1"/>
  </r>
  <r>
    <x v="1728"/>
    <n v="13118.6"/>
    <n v="9356.9599999999991"/>
    <n v="5587.48"/>
    <n v="9306.27"/>
    <n v="7800.5"/>
    <n v="10966.5078125"/>
    <n v="8650.5"/>
    <n v="6600"/>
    <n v="7698.79"/>
    <n v="3129"/>
    <n v="9078.17"/>
    <n v="8655.2000000000007"/>
    <n v="5267.8906000000006"/>
    <n v="7055"/>
    <n v="146.75"/>
    <n v="2335.274921875"/>
    <n v="431"/>
    <n v="1040"/>
    <n v="1503.5"/>
    <n v="3823.75"/>
    <n v="4256.75"/>
    <n v="996.75"/>
    <n v="126804.64333437498"/>
    <n v="23.7"/>
    <n v="36"/>
    <x v="1"/>
  </r>
  <r>
    <x v="1729"/>
    <n v="12812"/>
    <n v="9210.5"/>
    <n v="5411.5"/>
    <n v="9006.5"/>
    <n v="6276"/>
    <n v="12019.78125"/>
    <n v="7482"/>
    <n v="7580.5"/>
    <n v="5719.25"/>
    <n v="2967.5"/>
    <n v="8176"/>
    <n v="7819.5"/>
    <n v="4100"/>
    <n v="7059"/>
    <n v="200.3125"/>
    <n v="2048.8173828125"/>
    <n v="478.625"/>
    <n v="948"/>
    <n v="1115"/>
    <n v="3424.25"/>
    <n v="4272.875"/>
    <n v="937.1875"/>
    <n v="119065.0986328125"/>
    <n v="22.4"/>
    <n v="26"/>
    <x v="1"/>
  </r>
  <r>
    <x v="1730"/>
    <n v="13076.580000000002"/>
    <n v="9602.98"/>
    <n v="5394.78"/>
    <n v="8571.3799999999992"/>
    <n v="5237.5"/>
    <n v="10696.15625"/>
    <n v="11528.5"/>
    <n v="4541.25"/>
    <n v="6651.6"/>
    <n v="3109.5"/>
    <n v="9057.130000000001"/>
    <n v="8709.869999999999"/>
    <n v="4181.0810000000001"/>
    <n v="6803"/>
    <n v="207.3125"/>
    <n v="1917.1649218749999"/>
    <n v="537"/>
    <n v="890"/>
    <n v="869.5"/>
    <n v="3792.25"/>
    <n v="5515.625"/>
    <n v="940.875"/>
    <n v="121831.03467187501"/>
    <n v="19.8"/>
    <n v="22"/>
    <x v="1"/>
  </r>
  <r>
    <x v="1731"/>
    <n v="9306.85"/>
    <n v="8004.54"/>
    <n v="4216.3599999999997"/>
    <n v="6042.01"/>
    <n v="4584"/>
    <n v="4291.171875"/>
    <n v="3846"/>
    <n v="3473"/>
    <n v="5381.38"/>
    <n v="3011"/>
    <n v="5870.65"/>
    <n v="7704.5099999999993"/>
    <n v="2467.7548000000002"/>
    <n v="4057"/>
    <n v="45.5625"/>
    <n v="1169.3467968750001"/>
    <n v="165.375"/>
    <n v="856"/>
    <n v="614"/>
    <n v="3737.25"/>
    <n v="4979.75"/>
    <n v="1184.28125"/>
    <n v="85007.792221875003"/>
    <n v="19.8"/>
    <n v="0"/>
    <x v="2"/>
  </r>
  <r>
    <x v="1732"/>
    <n v="12392.2"/>
    <n v="9585.7099999999991"/>
    <n v="5173.17"/>
    <n v="8814.7900000000009"/>
    <n v="6698"/>
    <n v="10936.0703125"/>
    <n v="10534"/>
    <n v="4722.25"/>
    <n v="6725.42"/>
    <n v="3341"/>
    <n v="9402.7199999999993"/>
    <n v="8507.35"/>
    <n v="6627.0920000000006"/>
    <n v="6343"/>
    <n v="204.125"/>
    <n v="1894.41921875"/>
    <n v="479.5"/>
    <n v="915"/>
    <n v="955.5"/>
    <n v="3837.5"/>
    <n v="6109"/>
    <n v="1448.53125"/>
    <n v="125646.34778125001"/>
    <n v="21"/>
    <n v="22"/>
    <x v="1"/>
  </r>
  <r>
    <x v="1733"/>
    <n v="9162.31"/>
    <n v="8123.46"/>
    <n v="4024.93"/>
    <n v="5803.75"/>
    <n v="5874.5"/>
    <n v="4888.8125"/>
    <n v="5661"/>
    <n v="1734"/>
    <n v="5692.74"/>
    <n v="2969.5"/>
    <n v="5972.27"/>
    <n v="8032.2300000000005"/>
    <n v="2781.0115999999998"/>
    <n v="3912"/>
    <n v="54.25"/>
    <n v="1209.003671875"/>
    <n v="167.125"/>
    <n v="927"/>
    <n v="630"/>
    <n v="3864"/>
    <n v="5500.875"/>
    <n v="1520.5"/>
    <n v="88505.267771874991"/>
    <n v="21.5"/>
    <n v="0"/>
    <x v="2"/>
  </r>
  <r>
    <x v="1734"/>
    <n v="12954.51"/>
    <n v="9789.86"/>
    <n v="5235.99"/>
    <n v="8990.34"/>
    <n v="6595.5"/>
    <n v="11158.0234375"/>
    <n v="8594"/>
    <n v="6841.25"/>
    <n v="7884.81"/>
    <n v="3418.5"/>
    <n v="9813.8599999999988"/>
    <n v="8856.42"/>
    <n v="4536.7641000000003"/>
    <n v="6957"/>
    <n v="221.75"/>
    <n v="2123.0257812499999"/>
    <n v="614.75"/>
    <n v="953"/>
    <n v="1226.5"/>
    <n v="3831.25"/>
    <n v="6040.375"/>
    <n v="1516.71875"/>
    <n v="128154.19706875"/>
    <n v="20.9"/>
    <n v="26"/>
    <x v="1"/>
  </r>
  <r>
    <x v="1735"/>
    <n v="12759.04"/>
    <n v="9163.64"/>
    <n v="5574.09"/>
    <n v="8709.3799999999992"/>
    <n v="6361.5"/>
    <n v="12340.90625"/>
    <n v="7821.5"/>
    <n v="7894.75"/>
    <n v="7444.92"/>
    <n v="3406.5"/>
    <n v="9377.73"/>
    <n v="8392.5"/>
    <n v="5426.0334999999995"/>
    <n v="7123"/>
    <n v="223.9375"/>
    <n v="2097.7164843750002"/>
    <n v="618"/>
    <n v="951"/>
    <n v="1412.5"/>
    <n v="3603"/>
    <n v="4376.125"/>
    <n v="1541.125"/>
    <n v="126618.893734375"/>
    <n v="21.8"/>
    <n v="26"/>
    <x v="1"/>
  </r>
  <r>
    <x v="1736"/>
    <n v="13965"/>
    <n v="8051.54"/>
    <n v="5582.99"/>
    <n v="8715.14"/>
    <n v="5937.5"/>
    <n v="9905.921875"/>
    <n v="12039"/>
    <n v="5661.5"/>
    <n v="7088.23"/>
    <n v="3398.5"/>
    <n v="8950.5999999999985"/>
    <n v="8112.9400000000005"/>
    <n v="5163.8720000000003"/>
    <n v="7213"/>
    <n v="230.125"/>
    <n v="2032.474140625"/>
    <n v="633.625"/>
    <n v="972"/>
    <n v="1270.5"/>
    <n v="3547.25"/>
    <n v="4395.625"/>
    <n v="1481.5625"/>
    <n v="124348.895515625"/>
    <n v="22.4"/>
    <n v="31"/>
    <x v="1"/>
  </r>
  <r>
    <x v="1737"/>
    <n v="14997.06"/>
    <n v="8474.4599999999991"/>
    <n v="5641.13"/>
    <n v="9025.92"/>
    <n v="5985"/>
    <n v="11702.8359375"/>
    <n v="8618.5"/>
    <n v="6927.75"/>
    <n v="8210.35"/>
    <n v="3448.5"/>
    <n v="9540.89"/>
    <n v="9220.41"/>
    <n v="4864.8554000000004"/>
    <n v="7159"/>
    <n v="234.75"/>
    <n v="2014.8670312500001"/>
    <n v="711.25"/>
    <n v="958"/>
    <n v="1165.5"/>
    <n v="3846.75"/>
    <n v="5849.875"/>
    <n v="1596.21875"/>
    <n v="130193.87211875002"/>
    <n v="21.6"/>
    <n v="31"/>
    <x v="1"/>
  </r>
  <r>
    <x v="1738"/>
    <n v="14681.9"/>
    <n v="8521.9599999999991"/>
    <n v="5603.64"/>
    <n v="8967.2199999999993"/>
    <n v="6621.5"/>
    <n v="11634.21875"/>
    <n v="11021.5"/>
    <n v="5244.5"/>
    <n v="8506.34"/>
    <n v="3055.5"/>
    <n v="9908.3599999999988"/>
    <n v="9117.0300000000007"/>
    <n v="5539.5902000000006"/>
    <n v="7465"/>
    <n v="240.5625"/>
    <n v="2384.7474999999999"/>
    <n v="607.875"/>
    <n v="1043"/>
    <n v="1094"/>
    <n v="3990"/>
    <n v="6310.25"/>
    <n v="1554.65625"/>
    <n v="133113.35019999999"/>
    <n v="23.4"/>
    <n v="26"/>
    <x v="1"/>
  </r>
  <r>
    <x v="1739"/>
    <n v="14877.63"/>
    <n v="8244.8799999999992"/>
    <n v="5677.64"/>
    <n v="9209.3799999999992"/>
    <n v="7152"/>
    <n v="12343.171875"/>
    <n v="12886.5"/>
    <n v="4256"/>
    <n v="7748.75"/>
    <n v="3295.5"/>
    <n v="9320.6299999999992"/>
    <n v="9268.3599999999988"/>
    <n v="4684.2843000000003"/>
    <n v="7677"/>
    <n v="225.5625"/>
    <n v="2368.1890625000001"/>
    <n v="666.125"/>
    <n v="1110"/>
    <n v="1217"/>
    <n v="3735.75"/>
    <n v="5591.25"/>
    <n v="1451.4375"/>
    <n v="133007.04023749998"/>
    <n v="23.7"/>
    <n v="36"/>
    <x v="1"/>
  </r>
  <r>
    <x v="1740"/>
    <n v="14951.77"/>
    <n v="8525.06"/>
    <n v="5789.86"/>
    <n v="9326.51"/>
    <n v="7301"/>
    <n v="11925.359375"/>
    <n v="10003.5"/>
    <n v="7047.5"/>
    <n v="8767.69"/>
    <n v="3199"/>
    <n v="9895.52"/>
    <n v="9240.26"/>
    <n v="6521.5284000000001"/>
    <n v="7248"/>
    <n v="244"/>
    <n v="2585.1862500000002"/>
    <n v="677.875"/>
    <n v="1141"/>
    <n v="1186.5"/>
    <n v="3987.75"/>
    <n v="6054.5"/>
    <n v="1584.9375"/>
    <n v="137204.30652500002"/>
    <n v="24.2"/>
    <n v="36"/>
    <x v="1"/>
  </r>
  <r>
    <x v="1741"/>
    <n v="13561.82"/>
    <n v="8121.31"/>
    <n v="5578.29"/>
    <n v="8734.61"/>
    <n v="5999"/>
    <n v="12514.359375"/>
    <n v="11576.5"/>
    <n v="5270.5"/>
    <n v="7654.25"/>
    <n v="3190.5"/>
    <n v="9353.8700000000008"/>
    <n v="8601.34"/>
    <n v="9539.7754999999997"/>
    <n v="7031"/>
    <n v="227.9375"/>
    <n v="2104.7757812499999"/>
    <n v="597.75"/>
    <n v="930"/>
    <n v="948.5"/>
    <n v="3849.75"/>
    <n v="6236.75"/>
    <n v="1509.6875"/>
    <n v="133132.27565625001"/>
    <n v="22.2"/>
    <n v="18"/>
    <x v="1"/>
  </r>
  <r>
    <x v="1742"/>
    <n v="13396.660000000002"/>
    <n v="7649.21"/>
    <n v="5634.47"/>
    <n v="8566.7099999999991"/>
    <n v="5619"/>
    <n v="11898.359375"/>
    <n v="11682"/>
    <n v="4070"/>
    <n v="7200.06"/>
    <n v="3097.5"/>
    <n v="8563.7300000000014"/>
    <n v="8568.3799999999992"/>
    <n v="4727.6635999999999"/>
    <n v="7165"/>
    <n v="225.75"/>
    <n v="1867.67015625"/>
    <n v="581.375"/>
    <n v="927"/>
    <n v="961"/>
    <n v="3933.75"/>
    <n v="5919.125"/>
    <n v="1516.71875"/>
    <n v="123771.13188125"/>
    <n v="21.9"/>
    <n v="15"/>
    <x v="1"/>
  </r>
  <r>
    <x v="1743"/>
    <n v="13006.75"/>
    <n v="7599.27"/>
    <n v="5511.52"/>
    <n v="8433.15"/>
    <n v="5339"/>
    <n v="9498.84375"/>
    <n v="7780"/>
    <n v="7926.75"/>
    <n v="6672.27"/>
    <n v="3142"/>
    <n v="8802.86"/>
    <n v="7880.71"/>
    <n v="4978.5460000000003"/>
    <n v="7169"/>
    <n v="221.375"/>
    <n v="1786.73171875"/>
    <n v="351.75"/>
    <n v="913"/>
    <n v="1001"/>
    <n v="3833.75"/>
    <n v="4658.25"/>
    <n v="1453.46875"/>
    <n v="117959.99521875002"/>
    <n v="20.9"/>
    <n v="15"/>
    <x v="1"/>
  </r>
  <r>
    <x v="1744"/>
    <n v="13469.03"/>
    <n v="8059.78"/>
    <n v="5573.5"/>
    <n v="8570.73"/>
    <n v="6250"/>
    <n v="11272.671875"/>
    <n v="10641"/>
    <n v="5170.75"/>
    <n v="7209.88"/>
    <n v="3279"/>
    <n v="9539.5400000000009"/>
    <n v="8665.09"/>
    <n v="7506.8222000000005"/>
    <n v="7116"/>
    <n v="224.0625"/>
    <n v="2180.995625"/>
    <n v="532.125"/>
    <n v="943"/>
    <n v="1103"/>
    <n v="3814"/>
    <n v="5965.375"/>
    <n v="1508.5625"/>
    <n v="128594.91470000001"/>
    <n v="22.1"/>
    <n v="15"/>
    <x v="1"/>
  </r>
  <r>
    <x v="1745"/>
    <n v="14569.34"/>
    <n v="8506.2000000000007"/>
    <n v="5777.22"/>
    <n v="9038.36"/>
    <n v="6955.5"/>
    <n v="10173.625"/>
    <n v="12326"/>
    <n v="6540.25"/>
    <n v="8825.9"/>
    <n v="2798.5"/>
    <n v="9964.76"/>
    <n v="8631.4600000000009"/>
    <n v="10791.082"/>
    <n v="7119"/>
    <n v="251.9375"/>
    <n v="2419.5109375000002"/>
    <n v="705.625"/>
    <n v="1019"/>
    <n v="1268.5"/>
    <n v="3921.5"/>
    <n v="6058"/>
    <n v="1558.125"/>
    <n v="139219.39543749997"/>
    <n v="23.9"/>
    <n v="36"/>
    <x v="1"/>
  </r>
  <r>
    <x v="1746"/>
    <n v="14701.33"/>
    <n v="8649.92"/>
    <n v="5681.76"/>
    <n v="9137.14"/>
    <n v="7258.5"/>
    <n v="10026.234375"/>
    <n v="10087"/>
    <n v="7893.25"/>
    <n v="9059.4500000000007"/>
    <n v="2918"/>
    <n v="9920.48"/>
    <n v="8881.5"/>
    <n v="12028.422200000001"/>
    <n v="7236"/>
    <n v="252.125"/>
    <n v="2452.1973437500001"/>
    <n v="698.375"/>
    <n v="1025"/>
    <n v="1191.5"/>
    <n v="4249.25"/>
    <n v="4967.125"/>
    <n v="1590.25"/>
    <n v="139904.80891874997"/>
    <n v="24.4"/>
    <n v="36"/>
    <x v="1"/>
  </r>
  <r>
    <x v="1747"/>
    <n v="9467.5"/>
    <n v="6596.5"/>
    <n v="4431.5"/>
    <n v="5140"/>
    <n v="6000.5"/>
    <n v="5757.28125"/>
    <n v="3965"/>
    <n v="1669"/>
    <n v="5722.5"/>
    <n v="2777"/>
    <n v="4284"/>
    <n v="5280"/>
    <n v="2273"/>
    <n v="4048"/>
    <n v="47.4375"/>
    <n v="1425.5625"/>
    <n v="166.625"/>
    <n v="976"/>
    <n v="649"/>
    <n v="3848.5"/>
    <n v="6035.5"/>
    <n v="1609.59375"/>
    <n v="82170"/>
    <n v="23.6"/>
    <n v="0"/>
    <x v="2"/>
  </r>
  <r>
    <x v="1748"/>
    <n v="14392.17"/>
    <n v="8532.4500000000007"/>
    <n v="5572.57"/>
    <n v="9156.52"/>
    <n v="7325.5"/>
    <n v="9363.546875"/>
    <n v="11931"/>
    <n v="6357.75"/>
    <n v="8854.1299999999992"/>
    <n v="3182"/>
    <n v="9857.880000000001"/>
    <n v="9078.58"/>
    <n v="10057.2325"/>
    <n v="7149"/>
    <n v="246.8125"/>
    <n v="2445.0703125"/>
    <n v="712"/>
    <n v="1064"/>
    <n v="1221"/>
    <n v="4065"/>
    <n v="7908.5"/>
    <n v="1531.9375"/>
    <n v="140004.64968750003"/>
    <n v="24.5"/>
    <n v="31"/>
    <x v="1"/>
  </r>
  <r>
    <x v="1749"/>
    <n v="14314.37"/>
    <n v="8086.72"/>
    <n v="5809.73"/>
    <n v="9331.91"/>
    <n v="7651.5"/>
    <n v="10007.78125"/>
    <n v="9866"/>
    <n v="8436.75"/>
    <n v="8295.08"/>
    <n v="3054"/>
    <n v="9342.84"/>
    <n v="8886.3399999999983"/>
    <n v="12154.112000000001"/>
    <n v="7591"/>
    <n v="242.625"/>
    <n v="2593.8917187500001"/>
    <n v="657.75"/>
    <n v="1161"/>
    <n v="1209"/>
    <n v="3902"/>
    <n v="7459.125"/>
    <n v="1555.28125"/>
    <n v="141608.80621874999"/>
    <n v="26"/>
    <n v="31"/>
    <x v="1"/>
  </r>
  <r>
    <x v="1750"/>
    <n v="13866.58"/>
    <n v="8085.91"/>
    <n v="5713.85"/>
    <n v="9289.31"/>
    <n v="7250.5"/>
    <n v="12664.34375"/>
    <n v="12129"/>
    <n v="5504"/>
    <n v="7771.34"/>
    <n v="3064"/>
    <n v="8980.619999999999"/>
    <n v="8273.35"/>
    <n v="16501.768199999999"/>
    <n v="7264"/>
    <n v="247.75"/>
    <n v="2393.4779687499999"/>
    <n v="594.625"/>
    <n v="1147"/>
    <n v="1151.5"/>
    <n v="3937.75"/>
    <n v="4847.25"/>
    <n v="1499.8125"/>
    <n v="142177.73741874998"/>
    <n v="26"/>
    <n v="31"/>
    <x v="1"/>
  </r>
  <r>
    <x v="1751"/>
    <n v="14341.689999999999"/>
    <n v="8710.44"/>
    <n v="5503.96"/>
    <n v="9234.3700000000008"/>
    <n v="7605.5"/>
    <n v="11145.21875"/>
    <n v="11307"/>
    <n v="5017"/>
    <n v="8956.27"/>
    <n v="3062.5"/>
    <n v="9387.23"/>
    <n v="9262.5099999999984"/>
    <n v="14535.912399999999"/>
    <n v="7204"/>
    <n v="217.875"/>
    <n v="2527.7698437499998"/>
    <n v="568.5"/>
    <n v="1165"/>
    <n v="987.5"/>
    <n v="4336.75"/>
    <n v="5144.5"/>
    <n v="1490.75"/>
    <n v="141712.24599375"/>
    <n v="25.9"/>
    <n v="22"/>
    <x v="1"/>
  </r>
  <r>
    <x v="1752"/>
    <n v="10184.790000000001"/>
    <n v="7134.29"/>
    <n v="4029.61"/>
    <n v="5791.63"/>
    <n v="6505"/>
    <n v="5648.90625"/>
    <n v="5091"/>
    <n v="3075.75"/>
    <n v="6656.72"/>
    <n v="3022"/>
    <n v="6271"/>
    <n v="8873.17"/>
    <n v="4076.9029"/>
    <n v="4212"/>
    <n v="45.25"/>
    <n v="1679.96921875"/>
    <n v="167.625"/>
    <n v="1151"/>
    <n v="664"/>
    <n v="4365.25"/>
    <n v="6569.875"/>
    <n v="1500.96875"/>
    <n v="96716.707118750011"/>
    <n v="25.3"/>
    <n v="0"/>
    <x v="2"/>
  </r>
  <r>
    <x v="1753"/>
    <n v="13901.85"/>
    <n v="8440.27"/>
    <n v="5084.78"/>
    <n v="9078.99"/>
    <n v="6989"/>
    <n v="11348.1875"/>
    <n v="9529"/>
    <n v="4897.75"/>
    <n v="8419.48"/>
    <n v="2893"/>
    <n v="9521.6299999999992"/>
    <n v="9414.9800000000014"/>
    <n v="5026.9439999999995"/>
    <n v="6740"/>
    <n v="175.0625"/>
    <n v="2348.1314062500001"/>
    <n v="440.125"/>
    <n v="1200"/>
    <n v="908"/>
    <n v="4111.25"/>
    <n v="5637"/>
    <n v="1535.03125"/>
    <n v="127640.46165625"/>
    <n v="24.4"/>
    <n v="18"/>
    <x v="1"/>
  </r>
  <r>
    <x v="1754"/>
    <n v="10206.42"/>
    <n v="7118.94"/>
    <n v="4031.44"/>
    <n v="5746.39"/>
    <n v="5800.5"/>
    <n v="5009.5"/>
    <n v="5049"/>
    <n v="1688.75"/>
    <n v="6487.91"/>
    <n v="2938"/>
    <n v="6372.33"/>
    <n v="8510.01"/>
    <n v="3364.3119999999999"/>
    <n v="4148"/>
    <n v="45.8125"/>
    <n v="1499.1646874999999"/>
    <n v="167.5"/>
    <n v="1109"/>
    <n v="657"/>
    <n v="4190.5"/>
    <n v="6953"/>
    <n v="1582.5"/>
    <n v="92675.979187500008"/>
    <n v="24.1"/>
    <n v="0"/>
    <x v="2"/>
  </r>
  <r>
    <x v="1755"/>
    <n v="14066.57"/>
    <n v="8311.4500000000007"/>
    <n v="5200.74"/>
    <n v="8749.98"/>
    <n v="6613.5"/>
    <n v="8401.875"/>
    <n v="8173"/>
    <n v="7287.5"/>
    <n v="8334.01"/>
    <n v="3120"/>
    <n v="9755.9"/>
    <n v="9123.6600000000017"/>
    <n v="4660.6540000000005"/>
    <n v="6747"/>
    <n v="205.75"/>
    <n v="2315.4265624999998"/>
    <n v="559.25"/>
    <n v="1111"/>
    <n v="987.5"/>
    <n v="4063.5"/>
    <n v="6928.75"/>
    <n v="1587.28125"/>
    <n v="126304.29681249999"/>
    <n v="24"/>
    <n v="22"/>
    <x v="1"/>
  </r>
  <r>
    <x v="1756"/>
    <n v="14190.33"/>
    <n v="7802.32"/>
    <n v="5611.5"/>
    <n v="8942.82"/>
    <n v="6628"/>
    <n v="11345.28125"/>
    <n v="11303"/>
    <n v="4896.25"/>
    <n v="7796.53"/>
    <n v="2861"/>
    <n v="9233.14"/>
    <n v="8860.5400000000009"/>
    <n v="5632.6062000000002"/>
    <n v="7104"/>
    <n v="224.125"/>
    <n v="2235.20703125"/>
    <n v="526"/>
    <n v="1058"/>
    <n v="1274"/>
    <n v="3955"/>
    <n v="6261.75"/>
    <n v="1533.40625"/>
    <n v="129274.80573124999"/>
    <n v="23.9"/>
    <n v="26"/>
    <x v="1"/>
  </r>
  <r>
    <x v="1757"/>
    <n v="13901.22"/>
    <n v="7771.53"/>
    <n v="5637.87"/>
    <n v="8895.52"/>
    <n v="6504.5"/>
    <n v="9939.75"/>
    <n v="12567"/>
    <n v="3998"/>
    <n v="7398.91"/>
    <n v="2805"/>
    <n v="9347.4"/>
    <n v="8501.9800000000014"/>
    <n v="5674.1134999999995"/>
    <n v="7198"/>
    <n v="223.1875"/>
    <n v="2237.4406250000002"/>
    <n v="528.25"/>
    <n v="1028"/>
    <n v="1232"/>
    <n v="3475.5"/>
    <n v="6177.5"/>
    <n v="1530.0625"/>
    <n v="126572.734125"/>
    <n v="23.9"/>
    <n v="22"/>
    <x v="1"/>
  </r>
  <r>
    <x v="1758"/>
    <n v="14723.87"/>
    <n v="8673.1200000000008"/>
    <n v="5551.18"/>
    <n v="9300.85"/>
    <n v="7969"/>
    <n v="9025.9375"/>
    <n v="12090"/>
    <n v="4433.5"/>
    <n v="8862.5"/>
    <n v="2888.5"/>
    <n v="9596.59"/>
    <n v="9420.17"/>
    <n v="5423.9040000000005"/>
    <n v="7341"/>
    <n v="213.0625"/>
    <n v="2324.3634375000001"/>
    <n v="575.625"/>
    <n v="1068"/>
    <n v="972.5"/>
    <n v="4039.75"/>
    <n v="5251.125"/>
    <n v="1559.9375"/>
    <n v="131304.48493749998"/>
    <n v="23.8"/>
    <n v="22"/>
    <x v="1"/>
  </r>
  <r>
    <x v="1759"/>
    <n v="10041.84"/>
    <n v="7087.71"/>
    <n v="4106.76"/>
    <n v="5524.85"/>
    <n v="6172"/>
    <n v="5779.5625"/>
    <n v="3645"/>
    <n v="2695"/>
    <n v="6068.76"/>
    <n v="2758.5"/>
    <n v="7143.25"/>
    <n v="8499.5600000000013"/>
    <n v="2751.0969"/>
    <n v="4676"/>
    <n v="45.3125"/>
    <n v="1373.0209374999999"/>
    <n v="165"/>
    <n v="954"/>
    <n v="641.5"/>
    <n v="3795"/>
    <n v="4626.5"/>
    <n v="1551.6875"/>
    <n v="90101.910337499998"/>
    <n v="23.9"/>
    <n v="0"/>
    <x v="2"/>
  </r>
  <r>
    <x v="1760"/>
    <n v="13502.76"/>
    <n v="8355.59"/>
    <n v="5182.96"/>
    <n v="8810.92"/>
    <n v="7158.5"/>
    <n v="9833.46875"/>
    <n v="10890"/>
    <n v="3980.5"/>
    <n v="7821.14"/>
    <n v="2690"/>
    <n v="9224.9499999999989"/>
    <n v="8883.19"/>
    <n v="9038.2268000000004"/>
    <n v="6711"/>
    <n v="215.875"/>
    <n v="2042.73"/>
    <n v="582.125"/>
    <n v="942"/>
    <n v="942.5"/>
    <n v="3943.5"/>
    <n v="4623.375"/>
    <n v="1526.375"/>
    <n v="126901.68554999999"/>
    <n v="22.4"/>
    <n v="18"/>
    <x v="1"/>
  </r>
  <r>
    <x v="1761"/>
    <n v="10015.49"/>
    <n v="7220.51"/>
    <n v="4098.6099999999997"/>
    <n v="5503.96"/>
    <n v="6955"/>
    <n v="4435.8125"/>
    <n v="4808"/>
    <n v="3329"/>
    <n v="6482.72"/>
    <n v="2403.5"/>
    <n v="7511.53"/>
    <n v="8013.79"/>
    <n v="7638.8063000000002"/>
    <n v="4172"/>
    <n v="62.125"/>
    <n v="1292.6012499999999"/>
    <n v="166.875"/>
    <n v="962"/>
    <n v="647"/>
    <n v="3996.25"/>
    <n v="4535.875"/>
    <n v="1531.65625"/>
    <n v="95783.111300000004"/>
    <n v="23.2"/>
    <n v="0"/>
    <x v="2"/>
  </r>
  <r>
    <x v="1762"/>
    <n v="14153.369999999999"/>
    <n v="8593.31"/>
    <n v="5346.97"/>
    <n v="9104.49"/>
    <n v="9125.5"/>
    <n v="10783.78125"/>
    <n v="12302"/>
    <n v="5362"/>
    <n v="8714.19"/>
    <n v="2651"/>
    <n v="10139.26"/>
    <n v="9141.0500000000011"/>
    <n v="14442.2745"/>
    <n v="7030"/>
    <n v="236.875"/>
    <n v="2456.0671874999998"/>
    <n v="661.625"/>
    <n v="1091"/>
    <n v="1144.5"/>
    <n v="4106.75"/>
    <n v="4551.25"/>
    <n v="1557.84375"/>
    <n v="142695.1066875"/>
    <n v="24.5"/>
    <n v="31"/>
    <x v="1"/>
  </r>
  <r>
    <x v="1763"/>
    <n v="14683.04"/>
    <n v="8273.41"/>
    <n v="5682.99"/>
    <n v="9313.77"/>
    <n v="9427.5"/>
    <n v="9821.65625"/>
    <n v="13773"/>
    <n v="4605.25"/>
    <n v="8401.4599999999991"/>
    <n v="2674"/>
    <n v="9747.6999999999989"/>
    <n v="9324.3499999999985"/>
    <n v="9019.7510000000002"/>
    <n v="7275"/>
    <n v="245.6875"/>
    <n v="2560.8446875"/>
    <n v="672.375"/>
    <n v="1142"/>
    <n v="1153"/>
    <n v="4063.75"/>
    <n v="5100"/>
    <n v="1662.40625"/>
    <n v="138622.9406875"/>
    <n v="25.5"/>
    <n v="36"/>
    <x v="1"/>
  </r>
  <r>
    <x v="1764"/>
    <n v="14393.72"/>
    <n v="8254.68"/>
    <n v="5735.37"/>
    <n v="9430.67"/>
    <n v="9040.5"/>
    <n v="8645.6875"/>
    <n v="10469"/>
    <n v="8034"/>
    <n v="7662.49"/>
    <n v="2663"/>
    <n v="9448.4"/>
    <n v="8825.0600000000013"/>
    <n v="10949.66"/>
    <n v="7379"/>
    <n v="240.5625"/>
    <n v="2304.9074999999998"/>
    <n v="695.375"/>
    <n v="1028"/>
    <n v="1172"/>
    <n v="3728.5"/>
    <n v="4380.375"/>
    <n v="1500.40625"/>
    <n v="135981.36375000002"/>
    <n v="25.1"/>
    <n v="36"/>
    <x v="1"/>
  </r>
  <r>
    <x v="1765"/>
    <n v="14455.09"/>
    <n v="8782.17"/>
    <n v="5709.62"/>
    <n v="9578.2000000000007"/>
    <n v="9241.5"/>
    <n v="11185.0625"/>
    <n v="12438"/>
    <n v="5714.25"/>
    <n v="7887.46"/>
    <n v="2703.5"/>
    <n v="9460.89"/>
    <n v="9379.0099999999984"/>
    <n v="8785.7367999999988"/>
    <n v="7176"/>
    <n v="241.75"/>
    <n v="2254.4859375000001"/>
    <n v="616.5"/>
    <n v="1039"/>
    <n v="1096.5"/>
    <n v="3849.5"/>
    <n v="4290.25"/>
    <n v="1511.90625"/>
    <n v="137396.38148749998"/>
    <n v="24.5"/>
    <n v="36"/>
    <x v="1"/>
  </r>
  <r>
    <x v="1766"/>
    <n v="14926.130000000001"/>
    <n v="8805.6"/>
    <n v="5657.85"/>
    <n v="9167.69"/>
    <n v="8469"/>
    <n v="9360.5625"/>
    <n v="13247"/>
    <n v="4736"/>
    <n v="8965.7999999999993"/>
    <n v="2671.5"/>
    <n v="9766.09"/>
    <n v="9506.9300000000021"/>
    <n v="6732.3998000000001"/>
    <n v="7520"/>
    <n v="230.6875"/>
    <n v="2321.694375"/>
    <n v="634.875"/>
    <n v="1009"/>
    <n v="850.5"/>
    <n v="4054.5"/>
    <n v="4466.25"/>
    <n v="1568.28125"/>
    <n v="134668.340425"/>
    <n v="24.3"/>
    <n v="22"/>
    <x v="1"/>
  </r>
  <r>
    <x v="1767"/>
    <n v="14986.16"/>
    <n v="8733.7900000000009"/>
    <n v="5280.47"/>
    <n v="9054.94"/>
    <n v="9668.5"/>
    <n v="9744.78125"/>
    <n v="9191"/>
    <n v="6843.75"/>
    <n v="8809.49"/>
    <n v="2581.5"/>
    <n v="10165.98"/>
    <n v="9428.5899999999983"/>
    <n v="11835.4442"/>
    <n v="7261"/>
    <n v="229.25"/>
    <n v="2584.7487500000002"/>
    <n v="549.875"/>
    <n v="1151"/>
    <n v="911.5"/>
    <n v="4103.5"/>
    <n v="4601"/>
    <n v="1559.65625"/>
    <n v="139275.92544999998"/>
    <n v="25.6"/>
    <n v="15"/>
    <x v="1"/>
  </r>
  <r>
    <x v="1768"/>
    <n v="15113.06"/>
    <n v="8795.59"/>
    <n v="5371.24"/>
    <n v="9338.7900000000009"/>
    <n v="9649.5"/>
    <n v="10673.4375"/>
    <n v="11046"/>
    <n v="4945.5"/>
    <n v="9059.6299999999992"/>
    <n v="2522"/>
    <n v="10451.44"/>
    <n v="9311.1899999999987"/>
    <n v="14783.7934"/>
    <n v="7377"/>
    <n v="216.25"/>
    <n v="2686.2056250000001"/>
    <n v="534.375"/>
    <n v="1228"/>
    <n v="869"/>
    <n v="4124.5"/>
    <n v="4636.375"/>
    <n v="1593.5"/>
    <n v="144326.376525"/>
    <n v="26.4"/>
    <n v="15"/>
    <x v="1"/>
  </r>
  <r>
    <x v="1769"/>
    <n v="15221.85"/>
    <n v="8700.82"/>
    <n v="5260.67"/>
    <n v="9408.25"/>
    <n v="9409"/>
    <n v="9874.5625"/>
    <n v="13506"/>
    <n v="3827.25"/>
    <n v="9043.86"/>
    <n v="2770"/>
    <n v="10154.82"/>
    <n v="9575.9"/>
    <n v="6312.7250000000004"/>
    <n v="7349"/>
    <n v="228.8125"/>
    <n v="2786.2409375000002"/>
    <n v="571.25"/>
    <n v="1215"/>
    <n v="1131"/>
    <n v="3973.5"/>
    <n v="4530"/>
    <n v="1590.5625"/>
    <n v="136441.07343749999"/>
    <n v="25.9"/>
    <n v="18"/>
    <x v="1"/>
  </r>
  <r>
    <x v="1770"/>
    <n v="14717.89"/>
    <n v="7912.57"/>
    <n v="5440.99"/>
    <n v="9243.52"/>
    <n v="9642"/>
    <n v="8625.3125"/>
    <n v="10005"/>
    <n v="7658.25"/>
    <n v="8141.21"/>
    <n v="2797.5"/>
    <n v="9531.44"/>
    <n v="9660.57"/>
    <n v="6997.3453000000009"/>
    <n v="7372"/>
    <n v="219.1875"/>
    <n v="2678.9115624999999"/>
    <n v="545"/>
    <n v="1253"/>
    <n v="1236"/>
    <n v="3966.5"/>
    <n v="4494.875"/>
    <n v="1529.34375"/>
    <n v="133668.41561249999"/>
    <n v="26.2"/>
    <n v="22"/>
    <x v="1"/>
  </r>
  <r>
    <x v="1771"/>
    <n v="13976.839999999998"/>
    <n v="7788.58"/>
    <n v="5341.54"/>
    <n v="9330.909999999998"/>
    <n v="8390.5"/>
    <n v="11014.65625"/>
    <n v="9309"/>
    <n v="5400.58"/>
    <n v="7290.36"/>
    <n v="2851"/>
    <n v="9276.11"/>
    <n v="9000.119999999999"/>
    <n v="4340.03"/>
    <n v="7244.35"/>
    <n v="133"/>
    <n v="2287.2643750000002"/>
    <n v="344"/>
    <n v="1329"/>
    <n v="1429"/>
    <n v="3822.93"/>
    <n v="4418.375"/>
    <n v="1467.9375"/>
    <n v="125786.08312499999"/>
    <n v="25.4"/>
    <n v="26"/>
    <x v="1"/>
  </r>
  <r>
    <x v="1772"/>
    <n v="14470.01"/>
    <n v="8341.9699999999993"/>
    <n v="5320.83"/>
    <n v="9317.18"/>
    <n v="6134"/>
    <n v="9350.25"/>
    <n v="11946"/>
    <n v="3725.9900000000002"/>
    <n v="8147.14"/>
    <n v="2867.5"/>
    <n v="10030.52"/>
    <n v="9180.36"/>
    <n v="4241.7"/>
    <n v="7070.99"/>
    <n v="178"/>
    <n v="2263.6387500000001"/>
    <n v="486.125"/>
    <n v="1003"/>
    <n v="873.5"/>
    <n v="4086.23"/>
    <n v="4450.375"/>
    <n v="1554.65625"/>
    <n v="125039.965"/>
    <n v="22.8"/>
    <n v="22"/>
    <x v="1"/>
  </r>
  <r>
    <x v="1773"/>
    <n v="10574.04"/>
    <n v="7032.41"/>
    <n v="4713.4799999999996"/>
    <n v="6021.0599999999995"/>
    <n v="5523.5"/>
    <n v="4021.76125"/>
    <n v="4654"/>
    <n v="3432.33"/>
    <n v="6393.94"/>
    <n v="2503.5"/>
    <n v="6627.1900000000005"/>
    <n v="8681.2000000000007"/>
    <n v="2538.2399999999998"/>
    <n v="4494.9799999999996"/>
    <n v="40.5625"/>
    <n v="1447.378125"/>
    <n v="140.625"/>
    <n v="972"/>
    <n v="644.5"/>
    <n v="3968.42"/>
    <n v="4584"/>
    <n v="1720.09375"/>
    <n v="90729.210625000007"/>
    <n v="23.7"/>
    <n v="0"/>
    <x v="2"/>
  </r>
  <r>
    <x v="1774"/>
    <n v="14303.67"/>
    <n v="8136.75"/>
    <n v="5171.1099999999997"/>
    <n v="8975.39"/>
    <n v="6990"/>
    <n v="10451.883750000001"/>
    <n v="10533"/>
    <n v="4616.3500000000004"/>
    <n v="8646"/>
    <n v="2816.5"/>
    <n v="9812.17"/>
    <n v="9515.0399999999991"/>
    <n v="4345.12"/>
    <n v="7009.44"/>
    <n v="223.3125"/>
    <n v="2319.4953124999997"/>
    <n v="581.375"/>
    <n v="1062"/>
    <n v="1088"/>
    <n v="4055.87"/>
    <n v="4528.5"/>
    <n v="1724.21875"/>
    <n v="126905.19531249999"/>
    <n v="24"/>
    <n v="22"/>
    <x v="1"/>
  </r>
  <r>
    <x v="1775"/>
    <n v="10240.310000000001"/>
    <n v="6961.84"/>
    <n v="4536.42"/>
    <n v="6293.3799999999992"/>
    <n v="6036.5"/>
    <n v="5010.0574999999999"/>
    <n v="5514"/>
    <n v="1674.53"/>
    <n v="6467.1"/>
    <n v="1543.5"/>
    <n v="7671.48"/>
    <n v="8824.3499999999985"/>
    <n v="2599.0700000000002"/>
    <n v="4136.6099999999997"/>
    <n v="44.3125"/>
    <n v="1601"/>
    <n v="181.5"/>
    <n v="1162"/>
    <n v="649"/>
    <n v="3994.11"/>
    <n v="4519.625"/>
    <n v="1721.3125"/>
    <n v="91382.007500000007"/>
    <n v="23.8"/>
    <n v="0"/>
    <x v="2"/>
  </r>
  <r>
    <x v="1776"/>
    <n v="13964.16"/>
    <n v="8241.89"/>
    <n v="5193"/>
    <n v="9236.0600000000013"/>
    <n v="5954.5"/>
    <n v="8592.3012500000004"/>
    <n v="8738"/>
    <n v="7144.8"/>
    <n v="8472.51"/>
    <n v="2600.5"/>
    <n v="9470.92"/>
    <n v="9695.57"/>
    <n v="4464.6900000000005"/>
    <n v="7070.69"/>
    <n v="217.9375"/>
    <n v="2335.4368749999999"/>
    <n v="584.375"/>
    <n v="1199"/>
    <n v="1117"/>
    <n v="4232.83"/>
    <n v="4652.25"/>
    <n v="1728.78125"/>
    <n v="124907.201875"/>
    <n v="23.9"/>
    <n v="22"/>
    <x v="1"/>
  </r>
  <r>
    <x v="1777"/>
    <n v="13702.03"/>
    <n v="7784.64"/>
    <n v="5456.16"/>
    <n v="8910.3700000000008"/>
    <n v="5636.5"/>
    <n v="11788.68"/>
    <n v="10844"/>
    <n v="4348.8900000000003"/>
    <n v="7655.88"/>
    <n v="2714.5"/>
    <n v="9240.3599999999988"/>
    <n v="8785.119999999999"/>
    <n v="4392.3099999999995"/>
    <n v="7137.74"/>
    <n v="214.9375"/>
    <n v="2211.9915625000003"/>
    <n v="550.5"/>
    <n v="1186"/>
    <n v="965.5"/>
    <n v="3951.26"/>
    <n v="4598.75"/>
    <n v="1665.84375"/>
    <n v="123741.9628125"/>
    <n v="23.1"/>
    <n v="22"/>
    <x v="1"/>
  </r>
  <r>
    <x v="1778"/>
    <n v="13077.789999999999"/>
    <n v="7513.27"/>
    <n v="5338.57"/>
    <n v="8632.7999999999993"/>
    <n v="4984"/>
    <n v="9393.71875"/>
    <n v="11638"/>
    <n v="3314.22"/>
    <n v="6633.4830000000002"/>
    <n v="2728"/>
    <n v="8660.4100000000017"/>
    <n v="8117.3399999999992"/>
    <n v="3980.98"/>
    <n v="7001.83"/>
    <n v="163.4375"/>
    <n v="1865.6481250000002"/>
    <n v="378.625"/>
    <n v="1160"/>
    <n v="1238.5"/>
    <n v="3717.43"/>
    <n v="4435.75"/>
    <n v="1607.75"/>
    <n v="115581.552375"/>
    <n v="22.4"/>
    <n v="18"/>
    <x v="1"/>
  </r>
  <r>
    <x v="1779"/>
    <n v="14653.210000000001"/>
    <n v="8313.64"/>
    <n v="5463.33"/>
    <n v="9164.51"/>
    <n v="7204"/>
    <n v="8652.4025000000001"/>
    <n v="8493"/>
    <n v="7275.86"/>
    <n v="8579.68"/>
    <n v="2728.5"/>
    <n v="9591.85"/>
    <n v="10013.93"/>
    <n v="4484.16"/>
    <n v="7114"/>
    <n v="204.1875"/>
    <n v="2410.2359375000001"/>
    <n v="572"/>
    <n v="1264"/>
    <n v="984"/>
    <n v="4171.0600000000004"/>
    <n v="4721.875"/>
    <n v="1690.6875"/>
    <n v="127750.1184375"/>
    <n v="24.3"/>
    <n v="22"/>
    <x v="1"/>
  </r>
  <r>
    <x v="1780"/>
    <n v="9880.64"/>
    <n v="6989.4"/>
    <n v="4560.46"/>
    <n v="5623.6399999999994"/>
    <n v="7207"/>
    <n v="5379.6175000000003"/>
    <n v="4314"/>
    <n v="1977.01"/>
    <n v="6524.78"/>
    <n v="2115"/>
    <n v="7439.41"/>
    <n v="9992.3499999999985"/>
    <n v="2608.7199999999998"/>
    <n v="4354.25"/>
    <n v="60.25"/>
    <n v="1580.1221874999999"/>
    <n v="170.375"/>
    <n v="1286"/>
    <n v="649"/>
    <n v="4309.63"/>
    <n v="4855.5"/>
    <n v="1694"/>
    <n v="93571.154687500006"/>
    <n v="25.2"/>
    <n v="0"/>
    <x v="2"/>
  </r>
  <r>
    <x v="1781"/>
    <n v="14212.039999999999"/>
    <n v="8474.2800000000007"/>
    <n v="5049.82"/>
    <n v="9592.49"/>
    <n v="7525"/>
    <n v="8843.74"/>
    <n v="10931"/>
    <n v="4034.62"/>
    <n v="8229.4599999999991"/>
    <n v="2789.5"/>
    <n v="9447.2800000000007"/>
    <n v="10351.780000000001"/>
    <n v="4389.1799999999994"/>
    <n v="6836.88"/>
    <n v="192.8125"/>
    <n v="2596.7534375"/>
    <n v="518.375"/>
    <n v="1427"/>
    <n v="946.5"/>
    <n v="4216.26"/>
    <n v="4882"/>
    <n v="1631.53125"/>
    <n v="127118.30218749997"/>
    <n v="25.3"/>
    <n v="18"/>
    <x v="1"/>
  </r>
  <r>
    <x v="1782"/>
    <n v="10785.02"/>
    <n v="7071.44"/>
    <n v="4584.3999999999996"/>
    <n v="5968.5300000000007"/>
    <n v="7793.5"/>
    <n v="5164.0574999999999"/>
    <n v="4502"/>
    <n v="1746.19"/>
    <n v="7140.53"/>
    <n v="2090.5"/>
    <n v="7805.5"/>
    <n v="9394.0499999999975"/>
    <n v="2792.5000000000005"/>
    <n v="4307.22"/>
    <n v="44.75"/>
    <n v="1753.0884375000001"/>
    <n v="167.875"/>
    <n v="1536"/>
    <n v="659.5"/>
    <n v="4519.93"/>
    <n v="4883"/>
    <n v="1722.71875"/>
    <n v="96432.299687499995"/>
    <n v="27.2"/>
    <n v="0"/>
    <x v="2"/>
  </r>
  <r>
    <x v="1783"/>
    <n v="14831.41"/>
    <n v="8481.3700000000008"/>
    <n v="5276.44"/>
    <n v="9647.7199999999993"/>
    <n v="9155.5"/>
    <n v="11773.31"/>
    <n v="8880"/>
    <n v="5311.24"/>
    <n v="9311.83"/>
    <n v="2623.5"/>
    <n v="10102.09"/>
    <n v="10748.7"/>
    <n v="4413.05"/>
    <n v="7006.43"/>
    <n v="201.875"/>
    <n v="2866.2649999999999"/>
    <n v="436.25"/>
    <n v="1601"/>
    <n v="1108"/>
    <n v="4255.5"/>
    <n v="4841.625"/>
    <n v="1707.5625"/>
    <n v="134580.66749999998"/>
    <n v="27.5"/>
    <n v="22"/>
    <x v="1"/>
  </r>
  <r>
    <x v="1784"/>
    <n v="14442.51"/>
    <n v="8207.61"/>
    <n v="5621.66"/>
    <n v="9764.5"/>
    <n v="9412.5"/>
    <n v="10612.424999999999"/>
    <n v="10362"/>
    <n v="6492.88"/>
    <n v="9094.65"/>
    <n v="2835.5"/>
    <n v="9626.19"/>
    <n v="10460.789999999997"/>
    <n v="4681.880000000001"/>
    <n v="7299.33"/>
    <n v="222.0625"/>
    <n v="2944.7540625000001"/>
    <n v="577.625"/>
    <n v="1606"/>
    <n v="1263"/>
    <n v="3876.7"/>
    <n v="4876"/>
    <n v="1711.25"/>
    <n v="135991.8165625"/>
    <n v="27.3"/>
    <n v="26"/>
    <x v="1"/>
  </r>
  <r>
    <x v="1785"/>
    <n v="14708.66"/>
    <n v="8118.11"/>
    <n v="5607.44"/>
    <n v="9555"/>
    <n v="9420.5"/>
    <n v="10787.2125"/>
    <n v="9806"/>
    <n v="6922.35"/>
    <n v="8169.08"/>
    <n v="2679"/>
    <n v="9246.2900000000009"/>
    <n v="9894.7899999999991"/>
    <n v="4711.34"/>
    <n v="7378.24"/>
    <n v="225.875"/>
    <n v="2847.7696875000001"/>
    <n v="566.875"/>
    <n v="1639"/>
    <n v="1542"/>
    <n v="3643.97"/>
    <n v="4833.75"/>
    <n v="1638.65625"/>
    <n v="133941.90843750001"/>
    <n v="27.6"/>
    <n v="26"/>
    <x v="1"/>
  </r>
  <r>
    <x v="1786"/>
    <n v="14879.359999999999"/>
    <n v="8713.4500000000007"/>
    <n v="5317.24"/>
    <n v="9719.36"/>
    <n v="9732"/>
    <n v="12670.485000000001"/>
    <n v="9471"/>
    <n v="6169.77"/>
    <n v="9969.5499999999993"/>
    <n v="2616.5"/>
    <n v="9561.14"/>
    <n v="11118.09"/>
    <n v="4732.6299999999992"/>
    <n v="7437"/>
    <n v="211.25"/>
    <n v="3047.0168749999998"/>
    <n v="592.625"/>
    <n v="1627"/>
    <n v="1083"/>
    <n v="4377.22"/>
    <n v="4821.375"/>
    <n v="1801.4375"/>
    <n v="139668.49937499998"/>
    <n v="28.6"/>
    <n v="22"/>
    <x v="1"/>
  </r>
  <r>
    <x v="1787"/>
    <n v="8702.9599999999991"/>
    <n v="6590.53"/>
    <n v="3729"/>
    <n v="6039.3199999999988"/>
    <n v="7744.5"/>
    <n v="6049.49"/>
    <n v="4347"/>
    <n v="4305.76"/>
    <n v="7319.2"/>
    <n v="2188.5"/>
    <n v="7392.5300000000007"/>
    <n v="9768.11"/>
    <n v="2753.4900000000002"/>
    <n v="4338.1899999999996"/>
    <n v="50.5625"/>
    <n v="1860.7918749999999"/>
    <n v="164.75"/>
    <n v="1398"/>
    <n v="658"/>
    <n v="4192.0200000000004"/>
    <n v="4875.75"/>
    <n v="1727.21875"/>
    <n v="96195.673125000001"/>
    <n v="26"/>
    <n v="0"/>
    <x v="2"/>
  </r>
  <r>
    <x v="1788"/>
    <n v="13752.310000000001"/>
    <n v="8430.59"/>
    <n v="5018.5"/>
    <n v="8172.37"/>
    <n v="7100"/>
    <n v="10408.684999999999"/>
    <n v="9865"/>
    <n v="6525.28"/>
    <n v="8886.2199999999993"/>
    <n v="2675.5"/>
    <n v="9740.0800000000017"/>
    <n v="10122.380000000003"/>
    <n v="4405.67"/>
    <n v="6620.89"/>
    <n v="185"/>
    <n v="2600.9324999999999"/>
    <n v="511.75"/>
    <n v="1345"/>
    <n v="988.5"/>
    <n v="4242.88"/>
    <n v="4847.25"/>
    <n v="1816.03125"/>
    <n v="128260.81875000001"/>
    <n v="25.2"/>
    <n v="22"/>
    <x v="1"/>
  </r>
  <r>
    <x v="1789"/>
    <n v="10531.15"/>
    <n v="7125.77"/>
    <n v="4618.67"/>
    <n v="5805.56"/>
    <n v="8309.5"/>
    <n v="5700.9174999999996"/>
    <n v="4857"/>
    <n v="1325.06"/>
    <n v="7093.99"/>
    <n v="2087"/>
    <n v="8311.7999999999993"/>
    <n v="9647.6800000000021"/>
    <n v="2738.93"/>
    <n v="4334.3100000000004"/>
    <n v="49.0625"/>
    <n v="1710.5156250000002"/>
    <n v="173.125"/>
    <n v="1327"/>
    <n v="662"/>
    <n v="3998.5"/>
    <n v="4761.625"/>
    <n v="1748.75"/>
    <n v="96917.91562499998"/>
    <n v="26"/>
    <n v="0"/>
    <x v="2"/>
  </r>
  <r>
    <x v="1790"/>
    <n v="14390.740000000002"/>
    <n v="8605.6299999999992"/>
    <n v="5415.84"/>
    <n v="9649.1699999999983"/>
    <n v="9744.5"/>
    <n v="12535.795"/>
    <n v="10605"/>
    <n v="4872.53"/>
    <n v="7896.73"/>
    <n v="2619"/>
    <n v="9164.44"/>
    <n v="10286.109999999999"/>
    <n v="4672.0200000000004"/>
    <n v="7410.14"/>
    <n v="233.8125"/>
    <n v="2862.1456249999997"/>
    <n v="570.375"/>
    <n v="1506"/>
    <n v="1303"/>
    <n v="3785.74"/>
    <n v="4618.875"/>
    <n v="1751.8125"/>
    <n v="134499.40562500001"/>
    <n v="27.2"/>
    <n v="31"/>
    <x v="1"/>
  </r>
  <r>
    <x v="1791"/>
    <n v="14338.64"/>
    <n v="7926.5"/>
    <n v="5435.14"/>
    <n v="9331.23"/>
    <n v="9551"/>
    <n v="11584.3375"/>
    <n v="11218"/>
    <n v="6546.32"/>
    <n v="8341.6200000000008"/>
    <n v="2577"/>
    <n v="7199.9400000000005"/>
    <n v="7735.9"/>
    <n v="4618.6799999999994"/>
    <n v="7421.83"/>
    <n v="240"/>
    <n v="2942.7268749999998"/>
    <n v="642.75"/>
    <n v="1507"/>
    <n v="1203.5"/>
    <n v="4025.97"/>
    <n v="4545.5"/>
    <n v="1883.40625"/>
    <n v="130816.99062499999"/>
    <n v="27.3"/>
    <n v="26"/>
    <x v="1"/>
  </r>
  <r>
    <x v="1792"/>
    <n v="14359.35"/>
    <n v="8257.99"/>
    <n v="5547.04"/>
    <n v="9671.57"/>
    <n v="9236.5"/>
    <n v="10452.397499999999"/>
    <n v="9270"/>
    <n v="7672.17"/>
    <n v="7953.49"/>
    <n v="2646"/>
    <n v="9315.52"/>
    <n v="9712.9699999999993"/>
    <n v="4803.5199999999995"/>
    <n v="7397.43"/>
    <n v="233.6875"/>
    <n v="2919.671875"/>
    <n v="575.375"/>
    <n v="1458"/>
    <n v="1389.5"/>
    <n v="3793.26"/>
    <n v="4604.25"/>
    <n v="1865.15625"/>
    <n v="133134.84812500002"/>
    <n v="27.6"/>
    <n v="26"/>
    <x v="1"/>
  </r>
  <r>
    <x v="1793"/>
    <n v="15136.12"/>
    <n v="9021.7000000000007"/>
    <n v="5445.53"/>
    <n v="10007.86"/>
    <n v="9985.5"/>
    <n v="12168.6675"/>
    <n v="9653"/>
    <n v="5314.38"/>
    <n v="9663.86"/>
    <n v="2682.5"/>
    <n v="10122.370000000001"/>
    <n v="11056.630000000001"/>
    <n v="4328.4799999999996"/>
    <n v="7456.29"/>
    <n v="220.625"/>
    <n v="3030.0293750000001"/>
    <n v="180.75"/>
    <n v="1484"/>
    <n v="1090.5"/>
    <n v="4309.6000000000004"/>
    <n v="4825"/>
    <n v="1828.53125"/>
    <n v="139011.923125"/>
    <n v="27.5"/>
    <n v="21"/>
    <x v="1"/>
  </r>
  <r>
    <x v="1794"/>
    <n v="10690.44"/>
    <n v="7457.98"/>
    <n v="4443.67"/>
    <n v="6378.4"/>
    <n v="9660"/>
    <n v="4936.4324999999999"/>
    <n v="5295"/>
    <n v="2677.82"/>
    <n v="8088.88"/>
    <n v="2455"/>
    <n v="7817"/>
    <n v="8597.41"/>
    <n v="2948.5099999999998"/>
    <n v="4754.1400000000003"/>
    <n v="46.6875"/>
    <n v="2198.3768749999999"/>
    <n v="175.375"/>
    <n v="1590"/>
    <n v="680"/>
    <n v="4385.8"/>
    <n v="5188.125"/>
    <n v="1776.53125"/>
    <n v="102241.578125"/>
    <n v="29.4"/>
    <n v="0"/>
    <x v="2"/>
  </r>
  <r>
    <x v="1795"/>
    <n v="14738.81"/>
    <n v="8708.69"/>
    <n v="5134.3999999999996"/>
    <n v="9522.0400000000009"/>
    <n v="10101"/>
    <n v="9333.7924999999996"/>
    <n v="9964"/>
    <n v="6268.85"/>
    <n v="9673.93"/>
    <n v="2727"/>
    <n v="10130.689999999999"/>
    <n v="10749.4"/>
    <n v="4187.3200000000006"/>
    <n v="6857.4"/>
    <n v="181.625"/>
    <n v="3121.7218749999997"/>
    <n v="162.625"/>
    <n v="1680"/>
    <n v="1118"/>
    <n v="4516.08"/>
    <n v="5001.75"/>
    <n v="1735.03125"/>
    <n v="135614.15562500001"/>
    <n v="29.3"/>
    <n v="18"/>
    <x v="1"/>
  </r>
  <r>
    <x v="1796"/>
    <n v="10749.26"/>
    <n v="7231.19"/>
    <n v="4559.66"/>
    <n v="6193.1599999999989"/>
    <n v="8577.5"/>
    <n v="7139.1975000000002"/>
    <n v="6045"/>
    <n v="2632.35"/>
    <n v="7190.01"/>
    <n v="2534"/>
    <n v="7003.4500000000007"/>
    <n v="9662.2699999999968"/>
    <n v="2992.19"/>
    <n v="4538.54"/>
    <n v="44.375"/>
    <n v="1877.7950000000001"/>
    <n v="162.5"/>
    <n v="1501"/>
    <n v="671"/>
    <n v="4200.25"/>
    <n v="5486"/>
    <n v="1757.0625"/>
    <n v="102747.76000000001"/>
    <n v="27.6"/>
    <n v="0"/>
    <x v="2"/>
  </r>
  <r>
    <x v="1797"/>
    <n v="15141.41"/>
    <n v="9290.14"/>
    <n v="5390.53"/>
    <n v="9637.14"/>
    <n v="10806.5"/>
    <n v="10269.875"/>
    <n v="7855"/>
    <n v="6778.93"/>
    <n v="9918.6299999999992"/>
    <n v="2679.5"/>
    <n v="9431.33"/>
    <n v="10887.69"/>
    <n v="4076.29"/>
    <n v="7014.57"/>
    <n v="205.1875"/>
    <n v="3163.1862499999997"/>
    <n v="162.25"/>
    <n v="1613"/>
    <n v="1219"/>
    <n v="4305.8599999999997"/>
    <n v="5677.75"/>
    <n v="1785.78125"/>
    <n v="137309.54999999999"/>
    <n v="29.3"/>
    <n v="31"/>
    <x v="1"/>
  </r>
  <r>
    <x v="1798"/>
    <n v="14677.83"/>
    <n v="8411.93"/>
    <n v="5563.88"/>
    <n v="9675.15"/>
    <n v="10567.5"/>
    <n v="10351.1625"/>
    <n v="9082"/>
    <n v="8836.2099999999991"/>
    <n v="8373.56"/>
    <n v="2785"/>
    <n v="9521.27"/>
    <n v="10454.580000000002"/>
    <n v="4107.1499999999996"/>
    <n v="7512.51"/>
    <n v="208.625"/>
    <n v="3181.6506250000002"/>
    <n v="161"/>
    <n v="1659"/>
    <n v="1339.5"/>
    <n v="4033.44"/>
    <n v="4684.25"/>
    <n v="1775.28125"/>
    <n v="136962.479375"/>
    <n v="28.6"/>
    <n v="31"/>
    <x v="1"/>
  </r>
  <r>
    <x v="1799"/>
    <n v="14618.49"/>
    <n v="8353"/>
    <n v="5462.21"/>
    <n v="9513.75"/>
    <n v="10417.5"/>
    <n v="12751.1675"/>
    <n v="10709"/>
    <n v="5490.71"/>
    <n v="7977.55"/>
    <n v="2638"/>
    <n v="9209.2100000000009"/>
    <n v="10107.900000000001"/>
    <n v="4494.0499999999993"/>
    <n v="7430.28"/>
    <n v="217"/>
    <n v="2906.0168750000003"/>
    <n v="318.875"/>
    <n v="1623"/>
    <n v="1211.5"/>
    <n v="3800.27"/>
    <n v="4841.75"/>
    <n v="1688.78125"/>
    <n v="135780.01062500002"/>
    <n v="28.4"/>
    <n v="26"/>
    <x v="1"/>
  </r>
  <r>
    <x v="1800"/>
    <n v="15282.99"/>
    <n v="9015.24"/>
    <n v="5432.89"/>
    <n v="9877.91"/>
    <n v="10784.5"/>
    <n v="12900.1975"/>
    <n v="10457"/>
    <n v="6130.58"/>
    <n v="9423.02"/>
    <n v="2677"/>
    <n v="9995.84"/>
    <n v="10936.089999999998"/>
    <n v="4835.6099999999997"/>
    <n v="7407.61"/>
    <n v="221.0625"/>
    <n v="3121.7662500000001"/>
    <n v="598"/>
    <n v="1580"/>
    <n v="1158.5"/>
    <n v="4356.66"/>
    <n v="6501"/>
    <n v="1962.5"/>
    <n v="144655.96625000003"/>
    <n v="28.4"/>
    <n v="26"/>
    <x v="1"/>
  </r>
  <r>
    <x v="1801"/>
    <n v="10563.58"/>
    <n v="7150.81"/>
    <n v="4494.21"/>
    <n v="6095.81"/>
    <n v="8532"/>
    <n v="5561.7"/>
    <n v="4473"/>
    <n v="2628.44"/>
    <n v="7043.35"/>
    <n v="2344.5"/>
    <n v="7215.45"/>
    <n v="9589.1099999999988"/>
    <n v="2745.5099999999998"/>
    <n v="4238.8500000000004"/>
    <n v="45.9375"/>
    <n v="1568.098125"/>
    <n v="178.25"/>
    <n v="1476"/>
    <n v="665"/>
    <n v="4176.99"/>
    <n v="6834.125"/>
    <n v="1765.15625"/>
    <n v="99385.876875000016"/>
    <n v="26.9"/>
    <n v="0"/>
    <x v="2"/>
  </r>
  <r>
    <x v="1802"/>
    <n v="14725.75"/>
    <n v="8656.7800000000007"/>
    <n v="5195.1000000000004"/>
    <n v="9406.4600000000009"/>
    <n v="10358.5"/>
    <n v="11546.432500000001"/>
    <n v="10591"/>
    <n v="5333.68"/>
    <n v="8841.31"/>
    <n v="2737"/>
    <n v="9473.16"/>
    <n v="10718.06"/>
    <n v="4421.66"/>
    <n v="6873.38"/>
    <n v="203.75"/>
    <n v="2880.2337499999999"/>
    <n v="523"/>
    <n v="1582"/>
    <n v="1220.5"/>
    <n v="4296.29"/>
    <n v="7436.625"/>
    <n v="1795.1875"/>
    <n v="138815.85874999998"/>
    <n v="27.5"/>
    <n v="22"/>
    <x v="1"/>
  </r>
  <r>
    <x v="1803"/>
    <n v="11076.45"/>
    <n v="7434.49"/>
    <n v="4001.19"/>
    <n v="6904.54"/>
    <n v="9700"/>
    <n v="6052.7974999999997"/>
    <n v="4974"/>
    <n v="2564.58"/>
    <n v="7325.24"/>
    <n v="2243.5"/>
    <n v="6840"/>
    <n v="10064.66"/>
    <n v="2840.03"/>
    <n v="4684.91"/>
    <n v="46"/>
    <n v="2069.7093749999999"/>
    <n v="175"/>
    <n v="1566"/>
    <n v="669.5"/>
    <n v="4303.5600000000004"/>
    <n v="6575.5"/>
    <n v="1799.96875"/>
    <n v="103911.62562500002"/>
    <n v="27.9"/>
    <n v="0"/>
    <x v="2"/>
  </r>
  <r>
    <x v="1804"/>
    <n v="14858.37"/>
    <n v="8839.69"/>
    <n v="5181.2700000000004"/>
    <n v="9758.4699999999993"/>
    <n v="10345"/>
    <n v="11284.487499999999"/>
    <n v="11691"/>
    <n v="5381.22"/>
    <n v="8988.02"/>
    <n v="2693"/>
    <n v="9626.6600000000017"/>
    <n v="10796.03"/>
    <n v="4658.1099999999997"/>
    <n v="6902"/>
    <n v="215.875"/>
    <n v="2992.9949999999999"/>
    <n v="592.5"/>
    <n v="1564"/>
    <n v="1020.5"/>
    <n v="4278.3100000000004"/>
    <n v="7051.5"/>
    <n v="1791.5625"/>
    <n v="140510.57"/>
    <n v="27.4"/>
    <n v="26"/>
    <x v="1"/>
  </r>
  <r>
    <x v="1805"/>
    <n v="14711.09"/>
    <n v="8299.77"/>
    <n v="5467.89"/>
    <n v="9585.5399999999991"/>
    <n v="10094"/>
    <n v="13971.872499999999"/>
    <n v="10962"/>
    <n v="5800.84"/>
    <n v="8673.02"/>
    <n v="2791.5"/>
    <n v="9756.3700000000008"/>
    <n v="10492.65"/>
    <n v="4678.6000000000004"/>
    <n v="7341.94"/>
    <n v="209.625"/>
    <n v="2973.6868749999999"/>
    <n v="527.25"/>
    <n v="1612"/>
    <n v="1213.5"/>
    <n v="3812.18"/>
    <n v="6890.625"/>
    <n v="1754.0625"/>
    <n v="141620.011875"/>
    <n v="27.5"/>
    <n v="31"/>
    <x v="1"/>
  </r>
  <r>
    <x v="1806"/>
    <n v="14509.51"/>
    <n v="8391.06"/>
    <n v="5429"/>
    <n v="9488.510000000002"/>
    <n v="10011.5"/>
    <n v="13618.442499999999"/>
    <n v="10000"/>
    <n v="5554.42"/>
    <n v="7908.83"/>
    <n v="2810.5"/>
    <n v="8953.6200000000008"/>
    <n v="10305.02"/>
    <n v="4651.8999999999996"/>
    <n v="7150.96"/>
    <n v="213.0625"/>
    <n v="2839.4550000000004"/>
    <n v="586.625"/>
    <n v="1583"/>
    <n v="1227"/>
    <n v="3888.31"/>
    <n v="6020.375"/>
    <n v="1703.84375"/>
    <n v="136844.94374999998"/>
    <n v="28.1"/>
    <n v="26"/>
    <x v="1"/>
  </r>
  <r>
    <x v="1807"/>
    <n v="15316.570000000002"/>
    <n v="8915.92"/>
    <n v="5408.58"/>
    <n v="9779.25"/>
    <n v="10870"/>
    <n v="11319.8475"/>
    <n v="7687"/>
    <n v="7843.09"/>
    <n v="9855.39"/>
    <n v="2699"/>
    <n v="9576.5600000000013"/>
    <n v="11383.169999999998"/>
    <n v="4599.4000000000005"/>
    <n v="7125.2"/>
    <n v="221.875"/>
    <n v="3113.4043750000001"/>
    <n v="594.125"/>
    <n v="1595"/>
    <n v="1008.5"/>
    <n v="4331.05"/>
    <n v="6654.125"/>
    <n v="1823.34375"/>
    <n v="141720.40062499998"/>
    <n v="28.4"/>
    <n v="26"/>
    <x v="1"/>
  </r>
  <r>
    <x v="1808"/>
    <n v="10854.39"/>
    <n v="7204.82"/>
    <n v="4065.85"/>
    <n v="6564.2499999999991"/>
    <n v="9780"/>
    <n v="6662.88"/>
    <n v="4344"/>
    <n v="2133.2600000000002"/>
    <n v="7960.24"/>
    <n v="2175.5"/>
    <n v="7466.5700000000006"/>
    <n v="10492.380000000001"/>
    <n v="2285.86"/>
    <n v="4403.43"/>
    <n v="45.0625"/>
    <n v="2045.5831250000001"/>
    <n v="166"/>
    <n v="1579"/>
    <n v="673"/>
    <n v="4325.46"/>
    <n v="6431.875"/>
    <n v="1868.15625"/>
    <n v="103527.566875"/>
    <n v="28.1"/>
    <n v="0"/>
    <x v="2"/>
  </r>
  <r>
    <x v="1809"/>
    <n v="14496.93"/>
    <n v="8630.76"/>
    <n v="5149.63"/>
    <n v="9487.7100000000009"/>
    <n v="10154.5"/>
    <n v="11718.6775"/>
    <n v="6018"/>
    <n v="4114.96"/>
    <n v="9371.64"/>
    <n v="2739"/>
    <n v="9521.39"/>
    <n v="10727.669999999998"/>
    <n v="4456.9399999999996"/>
    <n v="6920.08"/>
    <n v="216.5"/>
    <n v="2904.223125"/>
    <n v="504.25"/>
    <n v="1525"/>
    <n v="1073"/>
    <n v="4396.1000000000004"/>
    <n v="7245.625"/>
    <n v="1811.34375"/>
    <n v="133183.92937500001"/>
    <n v="26.5"/>
    <n v="22"/>
    <x v="1"/>
  </r>
  <r>
    <x v="1810"/>
    <n v="10594.880000000001"/>
    <n v="7316.32"/>
    <n v="4107.54"/>
    <n v="6000.2599999999993"/>
    <n v="8718"/>
    <n v="5834.3424999999997"/>
    <n v="4895"/>
    <n v="1924.12"/>
    <n v="7133.73"/>
    <n v="2168"/>
    <n v="7777.3600000000006"/>
    <n v="9729.3600000000024"/>
    <n v="2754.61"/>
    <n v="3801.61"/>
    <n v="44.1875"/>
    <n v="1942.653125"/>
    <n v="171.75"/>
    <n v="1433"/>
    <n v="632.5"/>
    <n v="4163.3900000000003"/>
    <n v="6456.625"/>
    <n v="1830.5"/>
    <n v="99429.738125000003"/>
    <n v="25.8"/>
    <n v="0"/>
    <x v="2"/>
  </r>
  <r>
    <x v="1811"/>
    <n v="14249.97"/>
    <n v="8775.0499999999993"/>
    <n v="5142.5"/>
    <n v="9531.41"/>
    <n v="9143"/>
    <n v="12476.0075"/>
    <n v="8383"/>
    <n v="5235.07"/>
    <n v="9099.6299999999992"/>
    <n v="2859"/>
    <n v="9912.0600000000013"/>
    <n v="10432.759999999998"/>
    <n v="4397.1099999999997"/>
    <n v="6827.57"/>
    <n v="173.75"/>
    <n v="2914.5506249999999"/>
    <n v="406.75"/>
    <n v="1418"/>
    <n v="876.5"/>
    <n v="4368.24"/>
    <n v="6942.5"/>
    <n v="1759.875"/>
    <n v="135324.30312500003"/>
    <n v="25.3"/>
    <n v="31"/>
    <x v="1"/>
  </r>
  <r>
    <x v="1812"/>
    <n v="14201.69"/>
    <n v="8015.85"/>
    <n v="5456.17"/>
    <n v="9523.0299999999988"/>
    <n v="8516.5"/>
    <n v="12656.002500000001"/>
    <n v="7136"/>
    <n v="5870.72"/>
    <n v="8217.7999999999993"/>
    <n v="2835"/>
    <n v="9274.74"/>
    <n v="9584.4599999999991"/>
    <n v="4318.08"/>
    <n v="6818.41"/>
    <n v="136.5625"/>
    <n v="2612.4137499999997"/>
    <n v="359.75"/>
    <n v="1422"/>
    <n v="1020.5"/>
    <n v="3876.01"/>
    <n v="7112.125"/>
    <n v="1763.75"/>
    <n v="130727.56374999999"/>
    <n v="25.4"/>
    <n v="22"/>
    <x v="1"/>
  </r>
  <r>
    <x v="1813"/>
    <n v="14168.45"/>
    <n v="8793.3799999999992"/>
    <n v="5418.44"/>
    <n v="9509.25"/>
    <n v="9212.5"/>
    <n v="11499.78"/>
    <n v="7715"/>
    <n v="7672.75"/>
    <n v="7795.89"/>
    <n v="2795"/>
    <n v="9017.7200000000012"/>
    <n v="9543.0399999999972"/>
    <n v="4757.09"/>
    <n v="7058.37"/>
    <n v="203.3125"/>
    <n v="2896.359375"/>
    <n v="518.75"/>
    <n v="1560"/>
    <n v="1222"/>
    <n v="3844.58"/>
    <n v="6108"/>
    <n v="1716"/>
    <n v="133025.66187499999"/>
    <n v="26.8"/>
    <n v="22"/>
    <x v="1"/>
  </r>
  <r>
    <x v="1814"/>
    <n v="14400.240000000002"/>
    <n v="10089.31"/>
    <n v="5491.73"/>
    <n v="9730.4500000000007"/>
    <n v="9059"/>
    <n v="12696.5975"/>
    <n v="11479"/>
    <n v="5526.25"/>
    <n v="9691.9"/>
    <n v="2727"/>
    <n v="9802.01"/>
    <n v="10884.119999999999"/>
    <n v="4884.21"/>
    <n v="6854.41"/>
    <n v="217.5625"/>
    <n v="3093.8149999999996"/>
    <n v="608.75"/>
    <n v="1628"/>
    <n v="1001.5"/>
    <n v="4315.1099999999997"/>
    <n v="6896.625"/>
    <n v="1834.96875"/>
    <n v="142912.55875"/>
    <n v="27.8"/>
    <n v="26"/>
    <x v="1"/>
  </r>
  <r>
    <x v="1815"/>
    <n v="10140.52"/>
    <n v="8093"/>
    <n v="4087.29"/>
    <n v="6090.92"/>
    <n v="8247.5"/>
    <n v="6970.48"/>
    <n v="4333"/>
    <n v="3545.29"/>
    <n v="7783.77"/>
    <n v="2014"/>
    <n v="7022.39"/>
    <n v="10294.18"/>
    <n v="2833.79"/>
    <n v="3997.05"/>
    <n v="45.1875"/>
    <n v="2047.615"/>
    <n v="170.875"/>
    <n v="1573"/>
    <n v="641.5"/>
    <n v="4384.54"/>
    <n v="7282.625"/>
    <n v="2046.46875"/>
    <n v="103644.99124999999"/>
    <n v="28.2"/>
    <n v="0"/>
    <x v="2"/>
  </r>
  <r>
    <x v="1816"/>
    <n v="14222.02"/>
    <n v="10015.49"/>
    <n v="5291.01"/>
    <n v="9738.3200000000015"/>
    <n v="9386.5"/>
    <n v="10643.11"/>
    <n v="10625"/>
    <n v="7711.89"/>
    <n v="9895.81"/>
    <n v="2649"/>
    <n v="10556.09"/>
    <n v="11744.159999999998"/>
    <n v="4796.9399999999996"/>
    <n v="6815.12"/>
    <n v="221.875"/>
    <n v="3207.6006249999996"/>
    <n v="629.125"/>
    <n v="1685"/>
    <n v="1274.5"/>
    <n v="4493.8900000000003"/>
    <n v="6596.375"/>
    <n v="2055.34375"/>
    <n v="144254.16937500003"/>
    <n v="27.5"/>
    <n v="31"/>
    <x v="1"/>
  </r>
  <r>
    <x v="1817"/>
    <n v="13955.84"/>
    <n v="10000.08"/>
    <n v="5632.33"/>
    <n v="9836.77"/>
    <n v="9284.5"/>
    <n v="12483.387500000001"/>
    <n v="11986"/>
    <n v="6262.59"/>
    <n v="9065.33"/>
    <n v="2655.5"/>
    <n v="9812.6699999999983"/>
    <n v="11098.1"/>
    <n v="4864.2699999999995"/>
    <n v="7256.88"/>
    <n v="216.375"/>
    <n v="2993.3325"/>
    <n v="634.125"/>
    <n v="1671"/>
    <n v="1227"/>
    <n v="3752.32"/>
    <n v="7625.125"/>
    <n v="1851.59375"/>
    <n v="144165.11875000002"/>
    <n v="27.5"/>
    <n v="26"/>
    <x v="1"/>
  </r>
  <r>
    <x v="1818"/>
    <n v="14798.14"/>
    <n v="10065.299999999999"/>
    <n v="5541.94"/>
    <n v="9863.2200000000012"/>
    <n v="8975.5"/>
    <n v="14003.58"/>
    <n v="10334"/>
    <n v="6788.72"/>
    <n v="9775.16"/>
    <n v="2702"/>
    <n v="9924.2499999999982"/>
    <n v="10850.330000000002"/>
    <n v="4847.63"/>
    <n v="7349.87"/>
    <n v="245.8125"/>
    <n v="3183.3799999999997"/>
    <n v="641.625"/>
    <n v="1675"/>
    <n v="1158"/>
    <n v="4290.45"/>
    <n v="7220.5"/>
    <n v="1917.1875"/>
    <n v="146151.59500000003"/>
    <n v="26.5"/>
    <n v="26"/>
    <x v="1"/>
  </r>
  <r>
    <x v="1819"/>
    <n v="13820.93"/>
    <n v="9460.48"/>
    <n v="5607.02"/>
    <n v="9747.7099999999991"/>
    <n v="7905.5"/>
    <n v="11908.58"/>
    <n v="9331"/>
    <n v="6575.5"/>
    <n v="9034.4699999999993"/>
    <n v="2817.5"/>
    <n v="9122.44"/>
    <n v="10328.299999999999"/>
    <n v="4765.82"/>
    <n v="7226.84"/>
    <n v="200.25"/>
    <n v="3169.0756250000004"/>
    <n v="527"/>
    <n v="1553"/>
    <n v="1147.5"/>
    <n v="4018.5"/>
    <n v="7458.625"/>
    <n v="1905.1875"/>
    <n v="137631.22812499999"/>
    <n v="26.3"/>
    <n v="22"/>
    <x v="1"/>
  </r>
  <r>
    <x v="1820"/>
    <n v="13843.74"/>
    <n v="9444.77"/>
    <n v="5621.5"/>
    <n v="9618.0999999999985"/>
    <n v="8459.5"/>
    <n v="13765.487499999999"/>
    <n v="11716"/>
    <n v="5077.5"/>
    <n v="8184.24"/>
    <n v="2669"/>
    <n v="9304.41"/>
    <n v="10064.460000000001"/>
    <n v="4833.28"/>
    <n v="7068.93"/>
    <n v="232.4375"/>
    <n v="2995.8768750000004"/>
    <n v="581"/>
    <n v="1593"/>
    <n v="1351.5"/>
    <n v="3719.25"/>
    <n v="6437.875"/>
    <n v="1781.65625"/>
    <n v="138363.513125"/>
    <n v="27.6"/>
    <n v="22"/>
    <x v="1"/>
  </r>
  <r>
    <x v="1821"/>
    <n v="14368.279999999999"/>
    <n v="10115.43"/>
    <n v="5659.47"/>
    <n v="9782.6399999999976"/>
    <n v="9539.5"/>
    <n v="12570.76"/>
    <n v="9518"/>
    <n v="6720.85"/>
    <n v="9990.16"/>
    <n v="2636.5"/>
    <n v="10171.66"/>
    <n v="11447.36"/>
    <n v="4854.4299999999994"/>
    <n v="7026.15"/>
    <n v="223.0625"/>
    <n v="3104.8418750000001"/>
    <n v="596.25"/>
    <n v="1579"/>
    <n v="1071"/>
    <n v="4375.6899999999996"/>
    <n v="8282.375"/>
    <n v="1895.625"/>
    <n v="145529.03437499999"/>
    <n v="26.8"/>
    <n v="22"/>
    <x v="1"/>
  </r>
  <r>
    <x v="1822"/>
    <n v="14327.25"/>
    <n v="10067.39"/>
    <n v="5491.41"/>
    <n v="9540.3300000000017"/>
    <n v="10903.5"/>
    <n v="11604.387500000001"/>
    <n v="7929"/>
    <n v="8129.31"/>
    <n v="9978.7800000000007"/>
    <n v="2510"/>
    <n v="10070.56"/>
    <n v="11496.949999999999"/>
    <n v="4690.8999999999996"/>
    <n v="7121.58"/>
    <n v="207.125"/>
    <n v="3113.8850000000002"/>
    <n v="563"/>
    <n v="1599"/>
    <n v="1011.5"/>
    <n v="4452.7700000000004"/>
    <n v="8084.25"/>
    <n v="1938.46875"/>
    <n v="144831.34624999997"/>
    <n v="27.3"/>
    <n v="15"/>
    <x v="1"/>
  </r>
  <r>
    <x v="1823"/>
    <n v="14167.52"/>
    <n v="10130.52"/>
    <n v="5462.37"/>
    <n v="9889"/>
    <n v="10483"/>
    <n v="14225.54"/>
    <n v="9558"/>
    <n v="5601.7"/>
    <n v="9660.4500000000007"/>
    <n v="2635"/>
    <n v="9766.61"/>
    <n v="11464.84"/>
    <n v="4699.75"/>
    <n v="7114.68"/>
    <n v="214.25"/>
    <n v="3038.3981249999997"/>
    <n v="603.125"/>
    <n v="1593"/>
    <n v="1119"/>
    <n v="4377.3100000000004"/>
    <n v="8377.5"/>
    <n v="1841.125"/>
    <n v="146022.68812500002"/>
    <n v="26.5"/>
    <n v="22"/>
    <x v="1"/>
  </r>
  <r>
    <x v="1824"/>
    <n v="10040.91"/>
    <n v="8564.44"/>
    <n v="4098.03"/>
    <n v="6553.6399999999994"/>
    <n v="9944.5"/>
    <n v="6817.0249999999996"/>
    <n v="4200"/>
    <n v="4486.1499999999996"/>
    <n v="7897.9"/>
    <n v="2138"/>
    <n v="7169.1900000000005"/>
    <n v="10610.14"/>
    <n v="2900.8500000000004"/>
    <n v="4351.32"/>
    <n v="44.375"/>
    <n v="2026.410625"/>
    <n v="170.625"/>
    <n v="1497"/>
    <n v="770.5"/>
    <n v="4529.22"/>
    <n v="8274.75"/>
    <n v="1963.4375"/>
    <n v="109048.41312500001"/>
    <n v="28"/>
    <n v="0"/>
    <x v="2"/>
  </r>
  <r>
    <x v="1825"/>
    <n v="14516.630000000001"/>
    <n v="10252.32"/>
    <n v="5426.03"/>
    <n v="10145.39"/>
    <n v="10396.5"/>
    <n v="11890.97"/>
    <n v="8399"/>
    <n v="9358.74"/>
    <n v="9911.3700000000008"/>
    <n v="2664"/>
    <n v="10164.480000000001"/>
    <n v="11359.100000000002"/>
    <n v="4772.88"/>
    <n v="7016.55"/>
    <n v="221.4375"/>
    <n v="2998.4850000000001"/>
    <n v="657.625"/>
    <n v="1583"/>
    <n v="1262"/>
    <n v="4368.55"/>
    <n v="8004.25"/>
    <n v="1935.71875"/>
    <n v="147305.02625"/>
    <n v="27.7"/>
    <n v="31"/>
    <x v="1"/>
  </r>
  <r>
    <x v="1826"/>
    <n v="13789.849999999999"/>
    <n v="9344.64"/>
    <n v="5605.76"/>
    <n v="9631.5800000000017"/>
    <n v="9392"/>
    <n v="14603.63"/>
    <n v="10229"/>
    <n v="6008.21"/>
    <n v="8278.9"/>
    <n v="2727"/>
    <n v="9648.380000000001"/>
    <n v="10715.01"/>
    <n v="4755.37"/>
    <n v="7387.92"/>
    <n v="225.0625"/>
    <n v="2778.046875"/>
    <n v="589.875"/>
    <n v="1479"/>
    <n v="1263.5"/>
    <n v="3715.95"/>
    <n v="4798.625"/>
    <n v="1753.09375"/>
    <n v="138720.40312499998"/>
    <n v="26.7"/>
    <n v="22"/>
    <x v="1"/>
  </r>
  <r>
    <x v="1827"/>
    <n v="13654.15"/>
    <n v="9210.49"/>
    <n v="5572.04"/>
    <n v="9362.23"/>
    <n v="8975.5"/>
    <n v="10614.9025"/>
    <n v="8095"/>
    <n v="9740"/>
    <n v="8000.33"/>
    <n v="2745.5"/>
    <n v="9272.3100000000013"/>
    <n v="9897.48"/>
    <n v="4888.2800000000007"/>
    <n v="7549.27"/>
    <n v="212"/>
    <n v="2827.5956250000004"/>
    <n v="559.375"/>
    <n v="1426"/>
    <n v="1191.5"/>
    <n v="3758.75"/>
    <n v="4698.25"/>
    <n v="1779"/>
    <n v="134029.953125"/>
    <n v="26.6"/>
    <n v="22"/>
    <x v="1"/>
  </r>
  <r>
    <x v="1828"/>
    <n v="14577.68"/>
    <n v="10300.98"/>
    <n v="5693.63"/>
    <n v="9861.989999999998"/>
    <n v="10350"/>
    <n v="11477.6875"/>
    <n v="9558"/>
    <n v="8765"/>
    <n v="9683.1"/>
    <n v="2673"/>
    <n v="10076.810000000001"/>
    <n v="11142.230000000003"/>
    <n v="5004.2000000000007"/>
    <n v="7528.53"/>
    <n v="229.3125"/>
    <n v="3098.4625000000001"/>
    <n v="593.625"/>
    <n v="1483"/>
    <n v="1073.5"/>
    <n v="4446.17"/>
    <n v="4937.625"/>
    <n v="1858.8125"/>
    <n v="144413.345"/>
    <n v="27"/>
    <n v="26"/>
    <x v="1"/>
  </r>
  <r>
    <x v="1829"/>
    <n v="14425.820000000002"/>
    <n v="10162.14"/>
    <n v="5623.53"/>
    <n v="9994.24"/>
    <n v="9878.5"/>
    <n v="14994.032499999999"/>
    <n v="9265"/>
    <n v="5756"/>
    <n v="9777.11"/>
    <n v="2702.5"/>
    <n v="10437.69"/>
    <n v="11298.71"/>
    <n v="4836.2499999999991"/>
    <n v="7760.12"/>
    <n v="219.4375"/>
    <n v="3105.4362500000002"/>
    <n v="588.125"/>
    <n v="1492"/>
    <n v="1072"/>
    <n v="4443.53"/>
    <n v="4850.125"/>
    <n v="1873.21875"/>
    <n v="144555.51499999998"/>
    <n v="27.3"/>
    <n v="18"/>
    <x v="1"/>
  </r>
  <r>
    <x v="1830"/>
    <n v="14627.32"/>
    <n v="10158.290000000001"/>
    <n v="5671.54"/>
    <n v="9894.17"/>
    <n v="8933"/>
    <n v="13426.305"/>
    <n v="8375"/>
    <n v="7730.75"/>
    <n v="9776.0300000000007"/>
    <n v="2541.5"/>
    <n v="10100.290000000001"/>
    <n v="11998.73"/>
    <n v="4887.5"/>
    <n v="7583.58"/>
    <n v="220.6875"/>
    <n v="3100.0037499999999"/>
    <n v="643"/>
    <n v="1567"/>
    <n v="1008.5"/>
    <n v="4464.95"/>
    <n v="4837"/>
    <n v="1843.5"/>
    <n v="143388.64625000002"/>
    <n v="28.5"/>
    <n v="31"/>
    <x v="1"/>
  </r>
  <r>
    <x v="1831"/>
    <n v="10056.019999999999"/>
    <n v="8723.83"/>
    <n v="4050.59"/>
    <n v="6238.75"/>
    <n v="7627"/>
    <n v="6291.37"/>
    <n v="4820"/>
    <n v="3446.11"/>
    <n v="7549.37"/>
    <n v="2123.5"/>
    <n v="7048.98"/>
    <n v="10714.699999999999"/>
    <n v="2910.85"/>
    <n v="4431.45"/>
    <n v="47.75"/>
    <n v="2106.94875"/>
    <n v="170.125"/>
    <n v="1494"/>
    <n v="659.5"/>
    <n v="4554.79"/>
    <n v="4897.875"/>
    <n v="1847.40625"/>
    <n v="101810.91499999999"/>
    <n v="26.9"/>
    <n v="0"/>
    <x v="2"/>
  </r>
  <r>
    <x v="1832"/>
    <n v="14315.24"/>
    <n v="10192.620000000001"/>
    <n v="5376.45"/>
    <n v="9806.69"/>
    <n v="8848.5"/>
    <n v="14339.68"/>
    <n v="11448"/>
    <n v="4637.43"/>
    <n v="9876.82"/>
    <n v="2626.5"/>
    <n v="10260.68"/>
    <n v="12024.29"/>
    <n v="4885.6000000000004"/>
    <n v="7518.04"/>
    <n v="215.1875"/>
    <n v="3123.2731250000002"/>
    <n v="630.25"/>
    <n v="1575"/>
    <n v="1122.5"/>
    <n v="4601.8100000000004"/>
    <n v="4806.75"/>
    <n v="1985.90625"/>
    <n v="144217.21687499998"/>
    <n v="28.6"/>
    <n v="31"/>
    <x v="1"/>
  </r>
  <r>
    <x v="1833"/>
    <n v="14635.779999999999"/>
    <n v="9836.9599999999991"/>
    <n v="5843.72"/>
    <n v="10035.499999999998"/>
    <n v="8764"/>
    <n v="15083.285"/>
    <n v="8447"/>
    <n v="6738.05"/>
    <n v="9374.9"/>
    <n v="2656.5"/>
    <n v="9874.69"/>
    <n v="11401.460000000001"/>
    <n v="4916.7400000000007"/>
    <n v="7804.45"/>
    <n v="210.5"/>
    <n v="3116.5362500000001"/>
    <n v="625.25"/>
    <n v="1595"/>
    <n v="1166"/>
    <n v="4207.0600000000004"/>
    <n v="4636.25"/>
    <n v="1923.0625"/>
    <n v="142892.69375000001"/>
    <n v="28.8"/>
    <n v="26"/>
    <x v="1"/>
  </r>
  <r>
    <x v="1834"/>
    <n v="14011.51"/>
    <n v="9574.49"/>
    <n v="5617.28"/>
    <n v="9885.1099999999988"/>
    <n v="8686.5"/>
    <n v="11616.66"/>
    <n v="8124"/>
    <n v="8706.27"/>
    <n v="8387.33"/>
    <n v="2661.5"/>
    <n v="9341.3700000000008"/>
    <n v="11153.95"/>
    <n v="4893.4499999999989"/>
    <n v="7366.52"/>
    <n v="215.375"/>
    <n v="2960.97"/>
    <n v="600.75"/>
    <n v="1586"/>
    <n v="1265"/>
    <n v="3887.98"/>
    <n v="4686.875"/>
    <n v="1866.03125"/>
    <n v="137094.92125000001"/>
    <n v="28.8"/>
    <n v="22"/>
    <x v="1"/>
  </r>
  <r>
    <x v="1835"/>
    <n v="14962.67"/>
    <n v="10448.02"/>
    <n v="5728.47"/>
    <n v="10138.26"/>
    <n v="10774.5"/>
    <n v="13028.555"/>
    <n v="11552"/>
    <n v="6388.49"/>
    <n v="9980.6299999999992"/>
    <n v="2685"/>
    <n v="10330.16"/>
    <n v="11633.95"/>
    <n v="4993.0399999999991"/>
    <n v="7508.62"/>
    <n v="223.1875"/>
    <n v="3265.9124999999999"/>
    <n v="652.625"/>
    <n v="1580"/>
    <n v="1052.5"/>
    <n v="4409.95"/>
    <n v="4656.875"/>
    <n v="1874.3125"/>
    <n v="147867.72750000001"/>
    <n v="29.1"/>
    <n v="31"/>
    <x v="1"/>
  </r>
  <r>
    <x v="1836"/>
    <n v="14731.52"/>
    <n v="10323.36"/>
    <n v="5720.96"/>
    <n v="10409.460000000001"/>
    <n v="10340.5"/>
    <n v="15525.17"/>
    <n v="8674"/>
    <n v="6940.11"/>
    <n v="10376.64"/>
    <n v="2659.5"/>
    <n v="10466.86"/>
    <n v="11789.449999999999"/>
    <n v="4914.5700000000006"/>
    <n v="7581.4"/>
    <n v="219.5"/>
    <n v="3261.2762499999999"/>
    <n v="633.125"/>
    <n v="1564"/>
    <n v="1015"/>
    <n v="4641.97"/>
    <n v="4739.25"/>
    <n v="1897.40625"/>
    <n v="148425.0275"/>
    <n v="29"/>
    <n v="26"/>
    <x v="1"/>
  </r>
  <r>
    <x v="1837"/>
    <n v="14929.8"/>
    <n v="10329.77"/>
    <n v="5715.11"/>
    <n v="10163.61"/>
    <n v="10054.5"/>
    <n v="11924.1"/>
    <n v="8785"/>
    <n v="9026.34"/>
    <n v="10247.299999999999"/>
    <n v="2516"/>
    <n v="9908.31"/>
    <n v="12198.82"/>
    <n v="4826.6499999999996"/>
    <n v="7677.68"/>
    <n v="234.1875"/>
    <n v="3405.6462500000002"/>
    <n v="554.375"/>
    <n v="1487"/>
    <n v="1044"/>
    <n v="4758.1499999999996"/>
    <n v="4800"/>
    <n v="1880.28125"/>
    <n v="146466.62999999998"/>
    <n v="28.9"/>
    <n v="31"/>
    <x v="1"/>
  </r>
  <r>
    <x v="1838"/>
    <n v="10204.810000000001"/>
    <n v="8714.7099999999991"/>
    <n v="4148.37"/>
    <n v="6845.4000000000015"/>
    <n v="10036.5"/>
    <n v="6634.375"/>
    <n v="5647"/>
    <n v="3226.74"/>
    <n v="7720.39"/>
    <n v="2021"/>
    <n v="6558.869999999999"/>
    <n v="11109.65"/>
    <n v="2747.12"/>
    <n v="4682.8999999999996"/>
    <n v="44.4375"/>
    <n v="2227.1937499999999"/>
    <n v="179.375"/>
    <n v="1287"/>
    <n v="737"/>
    <n v="2486.56"/>
    <n v="4766.125"/>
    <n v="1887.25"/>
    <n v="103912.77624999998"/>
    <n v="27.9"/>
    <n v="0"/>
    <x v="2"/>
  </r>
  <r>
    <x v="1839"/>
    <n v="14343.99"/>
    <n v="10474.549999999999"/>
    <n v="5413.52"/>
    <n v="10283.879999999997"/>
    <n v="11483"/>
    <n v="13566.815000000001"/>
    <n v="8849"/>
    <n v="7459.09"/>
    <n v="9864.2000000000007"/>
    <n v="2548.5"/>
    <n v="10043.44"/>
    <n v="11705.97"/>
    <n v="4747.12"/>
    <n v="7520.94"/>
    <n v="221.375"/>
    <n v="3251.6824999999999"/>
    <n v="659.5"/>
    <n v="1444"/>
    <n v="1085"/>
    <n v="4492.37"/>
    <n v="4780.75"/>
    <n v="1877.5"/>
    <n v="146116.1925"/>
    <n v="29.7"/>
    <n v="32"/>
    <x v="1"/>
  </r>
  <r>
    <x v="1840"/>
    <n v="14025.34"/>
    <n v="9670.9"/>
    <n v="5718.95"/>
    <n v="9982.3599999999988"/>
    <n v="10693"/>
    <n v="11632.754999999999"/>
    <n v="9350"/>
    <n v="7857.11"/>
    <n v="8988.4500000000007"/>
    <n v="2646"/>
    <n v="9793.0499999999993"/>
    <n v="11153.97"/>
    <n v="4723.63"/>
    <n v="7448.97"/>
    <n v="196.9375"/>
    <n v="3138.4037499999999"/>
    <n v="567.125"/>
    <n v="1438"/>
    <n v="1201"/>
    <n v="4427.32"/>
    <n v="4698.625"/>
    <n v="1856.71875"/>
    <n v="141208.61499999999"/>
    <n v="28.7"/>
    <n v="26"/>
    <x v="1"/>
  </r>
  <r>
    <x v="1841"/>
    <n v="13092.970000000001"/>
    <n v="9226.57"/>
    <n v="5638.41"/>
    <n v="9641.85"/>
    <n v="10012"/>
    <n v="11088.99"/>
    <n v="7142"/>
    <n v="3857.25"/>
    <n v="8180.09"/>
    <n v="2658"/>
    <n v="9720.36"/>
    <n v="10238.84"/>
    <n v="3415.41"/>
    <n v="7384.81"/>
    <n v="46.0625"/>
    <n v="2552.38"/>
    <n v="173.375"/>
    <n v="1285"/>
    <n v="1189.5"/>
    <n v="3871.88"/>
    <n v="4631.5"/>
    <n v="1829.875"/>
    <n v="126877.12250000001"/>
    <n v="27.9"/>
    <n v="31"/>
    <x v="1"/>
  </r>
  <r>
    <x v="1842"/>
    <n v="9074.73"/>
    <n v="7896.86"/>
    <n v="4230.83"/>
    <n v="6409.9700000000012"/>
    <n v="8159.5"/>
    <n v="8088.6450000000004"/>
    <n v="4205"/>
    <n v="2473.75"/>
    <n v="6361.4"/>
    <n v="1859.5"/>
    <n v="7477.3499999999995"/>
    <n v="8165.369999999999"/>
    <n v="2945.0800000000004"/>
    <n v="4224.45"/>
    <n v="46.625"/>
    <n v="1877.7962500000001"/>
    <n v="162.375"/>
    <n v="1236"/>
    <n v="684.5"/>
    <n v="2949.48"/>
    <n v="4616.5"/>
    <n v="1801.3125"/>
    <n v="94947.023749999993"/>
    <n v="27.3"/>
    <n v="0"/>
    <x v="2"/>
  </r>
  <r>
    <x v="1843"/>
    <n v="14296.230000000001"/>
    <n v="10219.540000000001"/>
    <n v="5597.11"/>
    <n v="9878.7000000000007"/>
    <n v="10451.5"/>
    <n v="11381.395"/>
    <n v="8204"/>
    <n v="9244.75"/>
    <n v="9980.14"/>
    <n v="2638.5"/>
    <n v="10276.39"/>
    <n v="11395.779999999999"/>
    <n v="4890.38"/>
    <n v="7275.03"/>
    <n v="216.9375"/>
    <n v="3204.5762500000001"/>
    <n v="590.375"/>
    <n v="1346"/>
    <n v="977.5"/>
    <n v="4442.95"/>
    <n v="4833.5"/>
    <n v="1881.3125"/>
    <n v="143222.59625"/>
    <n v="27.6"/>
    <n v="26"/>
    <x v="1"/>
  </r>
  <r>
    <x v="1844"/>
    <n v="14587.73"/>
    <n v="10193.51"/>
    <n v="5620.21"/>
    <n v="10018.6"/>
    <n v="10334"/>
    <n v="13016.09"/>
    <n v="11063"/>
    <n v="6683.5"/>
    <n v="9842.56"/>
    <n v="2676"/>
    <n v="10292.479999999998"/>
    <n v="11797.76"/>
    <n v="5050.579999999999"/>
    <n v="7540.27"/>
    <n v="233.25"/>
    <n v="3310.1875"/>
    <n v="585.75"/>
    <n v="1292"/>
    <n v="1118.5"/>
    <n v="4535.58"/>
    <n v="4943.25"/>
    <n v="1899.09375"/>
    <n v="146633.90124999997"/>
    <n v="27.2"/>
    <n v="26"/>
    <x v="1"/>
  </r>
  <r>
    <x v="1845"/>
    <n v="14666.419999999998"/>
    <n v="10308.620000000001"/>
    <n v="5706.2"/>
    <n v="10143.200000000001"/>
    <n v="10743"/>
    <n v="14941.934999999999"/>
    <n v="11605"/>
    <n v="4812.75"/>
    <n v="10095.48"/>
    <n v="2577"/>
    <n v="10210.69"/>
    <n v="11684.300000000001"/>
    <n v="4825.4800000000005"/>
    <n v="7440.52"/>
    <n v="226.4375"/>
    <n v="3181.2262500000002"/>
    <n v="643.25"/>
    <n v="1299"/>
    <n v="1104"/>
    <n v="4277.0200000000004"/>
    <n v="4979.5"/>
    <n v="1945.75"/>
    <n v="147416.77875"/>
    <n v="28.2"/>
    <n v="26"/>
    <x v="1"/>
  </r>
  <r>
    <x v="1846"/>
    <n v="15029.69"/>
    <n v="10505.7"/>
    <n v="5697.41"/>
    <n v="10115.210000000001"/>
    <n v="10927.5"/>
    <n v="14307.06"/>
    <n v="12680"/>
    <n v="4658.4799999999996"/>
    <n v="10368.77"/>
    <n v="2584"/>
    <n v="10481.390000000001"/>
    <n v="11709.76"/>
    <n v="4980.3"/>
    <n v="7756.16"/>
    <n v="245.3125"/>
    <n v="3385.6150000000002"/>
    <n v="688.375"/>
    <n v="1353"/>
    <n v="1197"/>
    <n v="4169.07"/>
    <n v="5052.75"/>
    <n v="2053.78125"/>
    <n v="149946.33374999999"/>
    <n v="28.6"/>
    <n v="31"/>
    <x v="1"/>
  </r>
  <r>
    <x v="1847"/>
    <n v="14036.390000000001"/>
    <n v="9726.73"/>
    <n v="5676.59"/>
    <n v="10147.969999999999"/>
    <n v="11049"/>
    <n v="14290.57"/>
    <n v="9498"/>
    <n v="7538.45"/>
    <n v="9167.4"/>
    <n v="2622"/>
    <n v="9688.369999999999"/>
    <n v="11100.16"/>
    <n v="4957.8"/>
    <n v="7689.6"/>
    <n v="236.5625"/>
    <n v="3289.8675000000003"/>
    <n v="686"/>
    <n v="1334"/>
    <n v="1192.5"/>
    <n v="3780.2"/>
    <n v="4853.25"/>
    <n v="2165.875"/>
    <n v="144727.285"/>
    <n v="28.6"/>
    <n v="31"/>
    <x v="1"/>
  </r>
  <r>
    <x v="1848"/>
    <n v="14272.91"/>
    <n v="9726.0300000000007"/>
    <n v="5692.95"/>
    <n v="10050.84"/>
    <n v="10831"/>
    <n v="11548.075000000001"/>
    <n v="8925"/>
    <n v="9128.52"/>
    <n v="8896.85"/>
    <n v="2649"/>
    <n v="9549.3000000000011"/>
    <n v="10489.560000000003"/>
    <n v="4878.6200000000008"/>
    <n v="7571"/>
    <n v="239.5625"/>
    <n v="3085.4124999999999"/>
    <n v="667.375"/>
    <n v="1349"/>
    <n v="1325.5"/>
    <n v="3432.4"/>
    <n v="4767.25"/>
    <n v="2083.6875"/>
    <n v="141159.84250000003"/>
    <n v="29.2"/>
    <n v="31"/>
    <x v="1"/>
  </r>
  <r>
    <x v="1849"/>
    <n v="14764.1"/>
    <n v="10480.01"/>
    <n v="5733.49"/>
    <n v="10166.51"/>
    <n v="10891"/>
    <n v="12652.365"/>
    <n v="8883"/>
    <n v="9012.7099999999991"/>
    <n v="10360.83"/>
    <n v="2593.5"/>
    <n v="10103.620000000001"/>
    <n v="11577.620000000003"/>
    <n v="5027.8499999999995"/>
    <n v="7762.65"/>
    <n v="235.625"/>
    <n v="3318.28125"/>
    <n v="718.125"/>
    <n v="1344"/>
    <n v="1059"/>
    <n v="4368.76"/>
    <n v="4968"/>
    <n v="2233.875"/>
    <n v="148254.92125000001"/>
    <n v="29"/>
    <n v="31"/>
    <x v="1"/>
  </r>
  <r>
    <x v="1850"/>
    <n v="14765"/>
    <n v="10335.25"/>
    <n v="5619.57"/>
    <n v="10168.510000000002"/>
    <n v="11219"/>
    <n v="13413.07"/>
    <n v="11664"/>
    <n v="5237.1099999999997"/>
    <n v="10415.540000000001"/>
    <n v="2577.5"/>
    <n v="10332.66"/>
    <n v="11589.91"/>
    <n v="4863.87"/>
    <n v="7211.53"/>
    <n v="219.5625"/>
    <n v="3290.1512499999999"/>
    <n v="631.375"/>
    <n v="1361"/>
    <n v="1096.5"/>
    <n v="4632.12"/>
    <n v="4877.5"/>
    <n v="2447.03125"/>
    <n v="147967.75999999998"/>
    <n v="29.3"/>
    <n v="22"/>
    <x v="1"/>
  </r>
  <r>
    <x v="1851"/>
    <n v="14694.02"/>
    <n v="10469.950000000001"/>
    <n v="5670.52"/>
    <n v="10142.709999999999"/>
    <n v="11520"/>
    <n v="10833.82"/>
    <n v="8538"/>
    <n v="8659.2800000000007"/>
    <n v="10413.98"/>
    <n v="2539.5"/>
    <n v="10557.24"/>
    <n v="11764.730000000001"/>
    <n v="4910.0199999999995"/>
    <n v="7467.11"/>
    <n v="224.6875"/>
    <n v="3355.0437499999998"/>
    <n v="645.75"/>
    <n v="1422"/>
    <n v="1043.5"/>
    <n v="4281.55"/>
    <n v="5171.75"/>
    <n v="2601.46875"/>
    <n v="146926.62999999998"/>
    <n v="30.5"/>
    <n v="26"/>
    <x v="1"/>
  </r>
  <r>
    <x v="1852"/>
    <n v="14504.77"/>
    <n v="10328.18"/>
    <n v="5579.98"/>
    <n v="10029.709999999999"/>
    <n v="11147.5"/>
    <n v="12146.1"/>
    <n v="9316"/>
    <n v="7892.7"/>
    <n v="10588.7"/>
    <n v="2641"/>
    <n v="10218.77"/>
    <n v="11886.26"/>
    <n v="4790.4299999999994"/>
    <n v="7651.93"/>
    <n v="221.75"/>
    <n v="3275.3937500000002"/>
    <n v="616.25"/>
    <n v="1425"/>
    <n v="1097"/>
    <n v="3732.24"/>
    <n v="5266.75"/>
    <n v="2711.21875"/>
    <n v="147067.63249999995"/>
    <n v="30"/>
    <n v="22"/>
    <x v="1"/>
  </r>
  <r>
    <x v="1853"/>
    <n v="14802.93"/>
    <n v="10431.44"/>
    <n v="5566.51"/>
    <n v="9945.7400000000016"/>
    <n v="11315.5"/>
    <n v="14579.325000000001"/>
    <n v="12857"/>
    <n v="4818.41"/>
    <n v="10518.74"/>
    <n v="2696.5"/>
    <n v="10704.63"/>
    <n v="11843.62"/>
    <n v="5035.1799999999994"/>
    <n v="7771.69"/>
    <n v="236.3125"/>
    <n v="3396.4650000000001"/>
    <n v="683.875"/>
    <n v="1431"/>
    <n v="1085.5"/>
    <n v="4596.62"/>
    <n v="5171.25"/>
    <n v="2914.53125"/>
    <n v="152402.76874999999"/>
    <n v="29.9"/>
    <n v="26"/>
    <x v="1"/>
  </r>
  <r>
    <x v="1854"/>
    <n v="13955.769999999999"/>
    <n v="9456.36"/>
    <n v="5567.82"/>
    <n v="9825.1499999999978"/>
    <n v="10239"/>
    <n v="14375.795"/>
    <n v="12776"/>
    <n v="4515.0600000000004"/>
    <n v="9175.11"/>
    <n v="2761"/>
    <n v="9606.58"/>
    <n v="11022.89"/>
    <n v="4988.4800000000005"/>
    <n v="7460.28"/>
    <n v="245.0625"/>
    <n v="3131.63625"/>
    <n v="611.375"/>
    <n v="1397"/>
    <n v="1150"/>
    <n v="4149.18"/>
    <n v="5164.5"/>
    <n v="2650.6875"/>
    <n v="144224.73624999996"/>
    <n v="27.5"/>
    <n v="26"/>
    <x v="1"/>
  </r>
  <r>
    <x v="1855"/>
    <n v="14160.47"/>
    <n v="9575.31"/>
    <n v="5684.49"/>
    <n v="9895.44"/>
    <n v="10653.5"/>
    <n v="14397.045"/>
    <n v="13070"/>
    <n v="4592.57"/>
    <n v="8614.49"/>
    <n v="2662.5"/>
    <n v="9524.1200000000008"/>
    <n v="10736.580000000004"/>
    <n v="5054.1999999999989"/>
    <n v="7665.61"/>
    <n v="243.25"/>
    <n v="3022.6299999999997"/>
    <n v="688"/>
    <n v="1329"/>
    <n v="1299"/>
    <n v="3815.21"/>
    <n v="5182.5"/>
    <n v="2607.21875"/>
    <n v="144473.13375000001"/>
    <n v="27.8"/>
    <n v="26"/>
    <x v="1"/>
  </r>
  <r>
    <x v="1856"/>
    <n v="14686.47"/>
    <n v="10386.81"/>
    <n v="5699.74"/>
    <n v="9847.44"/>
    <n v="10567.5"/>
    <n v="15008.795"/>
    <n v="13022"/>
    <n v="4607.57"/>
    <n v="9975.49"/>
    <n v="2643"/>
    <n v="9983.1200000000008"/>
    <n v="10753.580000000004"/>
    <n v="5204.1999999999989"/>
    <n v="7481.61"/>
    <n v="228.1875"/>
    <n v="3161.9737499999997"/>
    <n v="720"/>
    <n v="1215"/>
    <n v="1180.5"/>
    <n v="4466.21"/>
    <n v="5468.5"/>
    <n v="3010.71875"/>
    <n v="149318.41500000001"/>
    <n v="28.1"/>
    <n v="31"/>
    <x v="1"/>
  </r>
  <r>
    <x v="1857"/>
    <n v="15023.99"/>
    <n v="10525.15"/>
    <n v="5670.53"/>
    <n v="10280.199999999999"/>
    <n v="10371"/>
    <n v="14526.32"/>
    <n v="12716"/>
    <n v="4797.0200000000004"/>
    <n v="10248.879999999999"/>
    <n v="2680"/>
    <n v="10344.280000000001"/>
    <n v="11338.820000000002"/>
    <n v="4990.29"/>
    <n v="7593.69"/>
    <n v="242.875"/>
    <n v="3349.6200000000003"/>
    <n v="722.125"/>
    <n v="1276"/>
    <n v="1108"/>
    <n v="4490.3900000000003"/>
    <n v="5695.25"/>
    <n v="2857.3125"/>
    <n v="150847.74250000002"/>
    <n v="27.6"/>
    <n v="26"/>
    <x v="1"/>
  </r>
  <r>
    <x v="1858"/>
    <n v="14679.99"/>
    <n v="10349.65"/>
    <n v="5559.78"/>
    <n v="9879.6999999999989"/>
    <n v="10820.5"/>
    <n v="15003.07"/>
    <n v="9516"/>
    <n v="6957.02"/>
    <n v="9942.8799999999992"/>
    <n v="2558"/>
    <n v="9956.2800000000007"/>
    <n v="10488.820000000002"/>
    <n v="5037.29"/>
    <n v="7679.69"/>
    <n v="243.125"/>
    <n v="3319.7137500000003"/>
    <n v="729.875"/>
    <n v="1272"/>
    <n v="1019"/>
    <n v="4433.8900000000003"/>
    <n v="6114"/>
    <n v="2737.375"/>
    <n v="148297.64875000002"/>
    <n v="28.4"/>
    <n v="26"/>
    <x v="1"/>
  </r>
  <r>
    <x v="1859"/>
    <n v="14916.9"/>
    <n v="10521.02"/>
    <n v="5711.68"/>
    <n v="10479.870000000001"/>
    <n v="11261"/>
    <n v="11938.42"/>
    <n v="10543"/>
    <n v="8463.02"/>
    <n v="10066.83"/>
    <n v="2624"/>
    <n v="10809.71"/>
    <n v="12165.370000000003"/>
    <n v="5175.25"/>
    <n v="7412.16"/>
    <n v="244.25"/>
    <n v="3347.68"/>
    <n v="711.875"/>
    <n v="1386"/>
    <n v="974.5"/>
    <n v="4532.5600000000004"/>
    <n v="6566"/>
    <n v="2860.3125"/>
    <n v="152711.4075"/>
    <n v="28.8"/>
    <n v="26"/>
    <x v="1"/>
  </r>
  <r>
    <x v="1860"/>
    <n v="14894.91"/>
    <n v="10439.64"/>
    <n v="5745.57"/>
    <n v="10115.219999999999"/>
    <n v="11080"/>
    <n v="12720.205"/>
    <n v="10951"/>
    <n v="7736.03"/>
    <n v="10129.25"/>
    <n v="2800.5"/>
    <n v="10993.38875"/>
    <n v="11741.499999999998"/>
    <n v="5126.3600000000006"/>
    <n v="7483.56"/>
    <n v="236.3125"/>
    <n v="3300.82375"/>
    <n v="725.25"/>
    <n v="1421"/>
    <n v="1122.5"/>
    <n v="4566.47"/>
    <n v="7136.5"/>
    <n v="2651.84375"/>
    <n v="153117.83375000002"/>
    <n v="28.9"/>
    <n v="31"/>
    <x v="1"/>
  </r>
  <r>
    <x v="1861"/>
    <n v="14390.69"/>
    <n v="9630.98"/>
    <n v="5692.57"/>
    <n v="10015.52"/>
    <n v="11010"/>
    <n v="15391.89"/>
    <n v="9307"/>
    <n v="7632.31"/>
    <n v="9304.7099999999991"/>
    <n v="2844"/>
    <n v="9859.0217968750003"/>
    <n v="10995.569999999998"/>
    <n v="4911.49"/>
    <n v="7488.61"/>
    <n v="243.625"/>
    <n v="3240.19625"/>
    <n v="707.75"/>
    <n v="1374"/>
    <n v="1249.5"/>
    <n v="4138.3"/>
    <n v="5017.25"/>
    <n v="2319.9375"/>
    <n v="146764.92054687496"/>
    <n v="28.7"/>
    <n v="26"/>
    <x v="1"/>
  </r>
  <r>
    <x v="1862"/>
    <n v="14551.09"/>
    <n v="9723.8700000000008"/>
    <n v="5772.62"/>
    <n v="10165.120000000001"/>
    <n v="11010"/>
    <n v="15420.02"/>
    <n v="9307"/>
    <n v="7636.73"/>
    <n v="9466.17"/>
    <n v="2844"/>
    <n v="10587.791796874999"/>
    <n v="11798.070000000002"/>
    <n v="4986.2299999999996"/>
    <n v="7509.83"/>
    <n v="243.625"/>
    <n v="3268.2362499999999"/>
    <n v="707.75"/>
    <n v="1374"/>
    <n v="1249.5"/>
    <n v="4145.71"/>
    <n v="6864.5"/>
    <n v="2224.84375"/>
    <n v="150856.70679687499"/>
    <n v="29.1"/>
    <n v="26"/>
    <x v="1"/>
  </r>
  <r>
    <x v="1863"/>
    <n v="16405.28"/>
    <n v="9070.61"/>
    <n v="5772.49"/>
    <n v="10158.130000000001"/>
    <n v="10924"/>
    <n v="12729.334999999999"/>
    <n v="10721"/>
    <n v="7665"/>
    <n v="10135.280000000001"/>
    <n v="2677.5"/>
    <n v="10301.855234375"/>
    <n v="11570.549999999997"/>
    <n v="4838.4900000000007"/>
    <n v="7264.2"/>
    <n v="234.625"/>
    <n v="3231.9862499999999"/>
    <n v="698.125"/>
    <n v="1354"/>
    <n v="1108.5"/>
    <n v="4501.5600000000004"/>
    <n v="8402.5"/>
    <n v="2561.125"/>
    <n v="152326.141484375"/>
    <n v="28.1"/>
    <n v="26"/>
    <x v="1"/>
  </r>
  <r>
    <x v="1864"/>
    <n v="16459.77"/>
    <n v="9102.1"/>
    <n v="5732.55"/>
    <n v="10333.31"/>
    <n v="10971"/>
    <n v="15492.155000000001"/>
    <n v="9455"/>
    <n v="7099.85"/>
    <n v="10205.23"/>
    <n v="2777"/>
    <n v="11147.056406250002"/>
    <n v="11568.820000000002"/>
    <n v="5089.97"/>
    <n v="7370.88"/>
    <n v="243.6875"/>
    <n v="3294.4225000000001"/>
    <n v="711.5"/>
    <n v="1338"/>
    <n v="1069.5"/>
    <n v="4665.95"/>
    <n v="7556"/>
    <n v="2480.28125"/>
    <n v="154164.03265625003"/>
    <n v="27.8"/>
    <n v="26"/>
    <x v="1"/>
  </r>
  <r>
    <x v="1865"/>
    <n v="16331.210000000001"/>
    <n v="9178.92"/>
    <n v="5761.69"/>
    <n v="10372.629999999999"/>
    <n v="11312.5"/>
    <n v="11759.07"/>
    <n v="10017"/>
    <n v="7993.16"/>
    <n v="9942.9599999999991"/>
    <n v="2704.5"/>
    <n v="10484.551093749998"/>
    <n v="11572.74"/>
    <n v="5193.7299999999996"/>
    <n v="7510.11"/>
    <n v="236.25"/>
    <n v="3185.8787499999999"/>
    <n v="725.375"/>
    <n v="1340"/>
    <n v="1107"/>
    <n v="4419.62"/>
    <n v="8339"/>
    <n v="2719.53125"/>
    <n v="152207.42609374996"/>
    <n v="28.1"/>
    <n v="26"/>
    <x v="1"/>
  </r>
  <r>
    <x v="1866"/>
    <n v="15756"/>
    <n v="8900.44"/>
    <n v="5722.62"/>
    <n v="9985.56"/>
    <n v="10665.5"/>
    <n v="12662.75"/>
    <n v="11082"/>
    <n v="6047.26"/>
    <n v="9880.0300000000007"/>
    <n v="2790.5"/>
    <n v="10547.960312499999"/>
    <n v="11402.890000000001"/>
    <n v="5108.3900000000003"/>
    <n v="7403.73"/>
    <n v="206.75"/>
    <n v="3094.2837500000001"/>
    <n v="651.875"/>
    <n v="1310"/>
    <n v="994.5"/>
    <n v="4460.3599999999997"/>
    <n v="8511.5"/>
    <n v="2693.5625"/>
    <n v="149878.46156249996"/>
    <n v="27.2"/>
    <n v="26"/>
    <x v="1"/>
  </r>
  <r>
    <x v="1867"/>
    <n v="15952.6"/>
    <n v="8806.82"/>
    <n v="5633.61"/>
    <n v="9796.7899999999991"/>
    <n v="10480.5"/>
    <n v="14584.445"/>
    <n v="8524"/>
    <n v="7237.94"/>
    <n v="9652.61"/>
    <n v="2820"/>
    <n v="10574.8340625"/>
    <n v="11099.460000000001"/>
    <n v="5028.75"/>
    <n v="7198.7"/>
    <n v="234.75"/>
    <n v="3109.0887499999999"/>
    <n v="643.375"/>
    <n v="1269"/>
    <n v="1003"/>
    <n v="4348.4399999999996"/>
    <n v="7846.25"/>
    <n v="2700.0625"/>
    <n v="148545.02531250002"/>
    <n v="26.3"/>
    <n v="31"/>
    <x v="1"/>
  </r>
  <r>
    <x v="1868"/>
    <n v="14992.46"/>
    <n v="8788.5400000000009"/>
    <n v="5673.24"/>
    <n v="10054.25"/>
    <n v="11312.5"/>
    <n v="12535.834999999999"/>
    <n v="8931"/>
    <n v="7966.43"/>
    <n v="8992.08"/>
    <n v="2726.5"/>
    <n v="9563.7071875000001"/>
    <n v="11019.100000000002"/>
    <n v="5175.96"/>
    <n v="7322"/>
    <n v="239.9375"/>
    <n v="3255.25"/>
    <n v="694.25"/>
    <n v="1291"/>
    <n v="1213.5"/>
    <n v="4120.13"/>
    <n v="5801.25"/>
    <n v="2664.3125"/>
    <n v="144333.23218750002"/>
    <n v="27.3"/>
    <n v="31"/>
    <x v="1"/>
  </r>
  <r>
    <x v="1869"/>
    <n v="14468.150000000001"/>
    <n v="8791.85"/>
    <n v="5681.8"/>
    <n v="9901.8700000000026"/>
    <n v="10731.5"/>
    <n v="12942.205"/>
    <n v="10615"/>
    <n v="5883.41"/>
    <n v="8513.34"/>
    <n v="2722.5"/>
    <n v="9507.9499999999989"/>
    <n v="10445.11"/>
    <n v="5160.45"/>
    <n v="7175.01"/>
    <n v="224"/>
    <n v="2999.0225000000005"/>
    <n v="595.125"/>
    <n v="1298"/>
    <n v="1260.5"/>
    <n v="3823.94"/>
    <n v="6456"/>
    <n v="2329.75"/>
    <n v="141526.48249999998"/>
    <n v="27.2"/>
    <n v="31"/>
    <x v="1"/>
  </r>
  <r>
    <x v="1870"/>
    <n v="16004.650000000001"/>
    <n v="8853.85"/>
    <n v="5644.05"/>
    <n v="9938.8700000000026"/>
    <n v="11796.5"/>
    <n v="14782.58"/>
    <n v="9169"/>
    <n v="6737.91"/>
    <n v="9734.84"/>
    <n v="2715"/>
    <n v="9798.6843749999989"/>
    <n v="10269.11"/>
    <n v="5201.45"/>
    <n v="7291.01"/>
    <n v="241.4375"/>
    <n v="3110.7100000000005"/>
    <n v="716.875"/>
    <n v="1416"/>
    <n v="1097.5"/>
    <n v="4348.9399999999996"/>
    <n v="8285.25"/>
    <n v="2813.3125"/>
    <n v="149967.52937499998"/>
    <n v="27.7"/>
    <n v="31"/>
    <x v="1"/>
  </r>
  <r>
    <x v="1871"/>
    <n v="16394.23"/>
    <n v="9016.65"/>
    <n v="5808.06"/>
    <n v="10165.65"/>
    <n v="11657.5"/>
    <n v="12411.4"/>
    <n v="10868"/>
    <n v="7365.23"/>
    <n v="10641.74"/>
    <n v="2946.36"/>
    <n v="10450.052499999998"/>
    <n v="11246.49"/>
    <n v="5160.25"/>
    <n v="7596.88"/>
    <n v="241.75"/>
    <n v="3212.6937499999999"/>
    <n v="713.625"/>
    <n v="1413"/>
    <n v="1006"/>
    <n v="4446.3100000000004"/>
    <n v="7932.25"/>
    <n v="3299.25"/>
    <n v="153993.37125"/>
    <n v="27.9"/>
    <n v="26"/>
    <x v="1"/>
  </r>
  <r>
    <x v="1872"/>
    <n v="16291.04"/>
    <n v="9055.7999999999993"/>
    <n v="5743.76"/>
    <n v="10136.919999999998"/>
    <n v="12094"/>
    <n v="12403.445"/>
    <n v="10097"/>
    <n v="7400.41"/>
    <n v="10251.030000000001"/>
    <n v="2881.42"/>
    <n v="10557.39875"/>
    <n v="11729.039999999997"/>
    <n v="5087.97"/>
    <n v="7598.31"/>
    <n v="232.6875"/>
    <n v="3166.1687500000003"/>
    <n v="688.25"/>
    <n v="1414"/>
    <n v="983"/>
    <n v="4484.34"/>
    <n v="8577.25"/>
    <n v="3395.5625"/>
    <n v="154268.80250000002"/>
    <n v="28.4"/>
    <n v="26"/>
    <x v="1"/>
  </r>
  <r>
    <x v="1873"/>
    <n v="16454.349999999999"/>
    <n v="9110.52"/>
    <n v="5825.07"/>
    <n v="10414.470000000003"/>
    <n v="11544.5"/>
    <n v="14648.91"/>
    <n v="11797"/>
    <n v="4854.21"/>
    <n v="10370.91"/>
    <n v="2968.43"/>
    <n v="11137.046875"/>
    <n v="12907.029999999999"/>
    <n v="5026.03"/>
    <n v="7506.03"/>
    <n v="235.125"/>
    <n v="3130.1212500000001"/>
    <n v="724.375"/>
    <n v="1361"/>
    <n v="1089.5"/>
    <n v="4444.57"/>
    <n v="8295.25"/>
    <n v="3200.75"/>
    <n v="157045.19812500002"/>
    <n v="28.2"/>
    <n v="26"/>
    <x v="1"/>
  </r>
  <r>
    <x v="1874"/>
    <n v="15967.03"/>
    <n v="9006.61"/>
    <n v="5675.54"/>
    <n v="10319.25"/>
    <n v="11121.5"/>
    <n v="12166.8"/>
    <n v="10299"/>
    <n v="6533.33"/>
    <n v="9662.07"/>
    <n v="2931.27"/>
    <n v="10181.927187499999"/>
    <n v="11158.61"/>
    <n v="4694.33"/>
    <n v="7500.71"/>
    <n v="178.6875"/>
    <n v="3091.3012500000004"/>
    <n v="577.25"/>
    <n v="1335"/>
    <n v="989.5"/>
    <n v="4292.34"/>
    <n v="8734"/>
    <n v="3120.8125"/>
    <n v="149536.8684375"/>
    <n v="27"/>
    <n v="26"/>
    <x v="1"/>
  </r>
  <r>
    <x v="1875"/>
    <n v="14836.380000000001"/>
    <n v="8604.4500000000007"/>
    <n v="5683.5"/>
    <n v="10022.529999999999"/>
    <n v="10443"/>
    <n v="12919.065000000001"/>
    <n v="7265"/>
    <n v="8660.61"/>
    <n v="8742.7800000000007"/>
    <n v="2886.83"/>
    <n v="9591.8909375000003"/>
    <n v="10612.720000000001"/>
    <n v="4647.5199999999995"/>
    <n v="7269.4"/>
    <n v="195.4375"/>
    <n v="3142.1712499999999"/>
    <n v="607"/>
    <n v="1276"/>
    <n v="1370.5"/>
    <n v="4096.7700000000004"/>
    <n v="5711.5"/>
    <n v="2958.875"/>
    <n v="141543.9296875"/>
    <n v="26.8"/>
    <n v="31"/>
    <x v="1"/>
  </r>
  <r>
    <x v="1876"/>
    <n v="14580.880000000001"/>
    <n v="8708.4500000000007"/>
    <n v="5562"/>
    <n v="9825.0299999999988"/>
    <n v="11179.5"/>
    <n v="14274.565000000001"/>
    <n v="9081"/>
    <n v="6442.61"/>
    <n v="8020.28"/>
    <n v="2795.83"/>
    <n v="8546.4143750000003"/>
    <n v="9375.7200000000012"/>
    <n v="4648.5199999999995"/>
    <n v="7503.4"/>
    <n v="242.8125"/>
    <n v="2939.0462499999999"/>
    <n v="711.625"/>
    <n v="1301"/>
    <n v="1283.5"/>
    <n v="3804.27"/>
    <n v="5646.75"/>
    <n v="2597.25"/>
    <n v="139070.453125"/>
    <n v="27.9"/>
    <n v="26"/>
    <x v="1"/>
  </r>
  <r>
    <x v="1877"/>
    <n v="15890.06"/>
    <n v="9117.65"/>
    <n v="5721.96"/>
    <n v="9877.44"/>
    <n v="11255"/>
    <n v="11688.19"/>
    <n v="10028"/>
    <n v="7817.21"/>
    <n v="10178.27"/>
    <n v="2978.81"/>
    <n v="10611.6"/>
    <n v="11507.429999999998"/>
    <n v="4887.8"/>
    <n v="7331.17"/>
    <n v="233.5"/>
    <n v="3295.9762500000002"/>
    <n v="684.5"/>
    <n v="1305"/>
    <n v="1219.5"/>
    <n v="4423.3100000000004"/>
    <n v="8829.75"/>
    <n v="2973.875"/>
    <n v="151856.00125"/>
    <n v="27.6"/>
    <n v="36"/>
    <x v="1"/>
  </r>
  <r>
    <x v="1878"/>
    <n v="15960.06"/>
    <n v="8979.65"/>
    <n v="5674.96"/>
    <n v="10025.44"/>
    <n v="11715.5"/>
    <n v="12415.315000000001"/>
    <n v="9111"/>
    <n v="8526.2099999999991"/>
    <n v="10276.77"/>
    <n v="3038.31"/>
    <n v="9647.1468750000004"/>
    <n v="11100.429999999998"/>
    <n v="4971.8"/>
    <n v="7805.17"/>
    <n v="235.1875"/>
    <n v="3358.9450000000002"/>
    <n v="709.625"/>
    <n v="1331"/>
    <n v="1102.5"/>
    <n v="4363.3100000000004"/>
    <n v="9464.25"/>
    <n v="3218.3125"/>
    <n v="153030.891875"/>
    <n v="28.1"/>
    <n v="31"/>
    <x v="1"/>
  </r>
  <r>
    <x v="1879"/>
    <n v="16318.34"/>
    <n v="9074.35"/>
    <n v="5774.23"/>
    <n v="9962.6500000000015"/>
    <n v="11570"/>
    <n v="14549.375"/>
    <n v="9835"/>
    <n v="7133.29"/>
    <n v="10286.86"/>
    <n v="3077.87"/>
    <n v="10449.025624999998"/>
    <n v="11998.22"/>
    <n v="5036.0099999999993"/>
    <n v="7685.56"/>
    <n v="232.875"/>
    <n v="3241.7599999999998"/>
    <n v="723.5"/>
    <n v="1384"/>
    <n v="1116"/>
    <n v="4402.03"/>
    <n v="9200.25"/>
    <n v="3111.6875"/>
    <n v="156162.88312499999"/>
    <n v="27.9"/>
    <n v="31"/>
    <x v="1"/>
  </r>
  <r>
    <x v="1880"/>
    <n v="16527.84"/>
    <n v="9176.85"/>
    <n v="5833.48"/>
    <n v="10179.650000000001"/>
    <n v="10955.5"/>
    <n v="12369.125"/>
    <n v="8948"/>
    <n v="8132.29"/>
    <n v="10340.86"/>
    <n v="3325.87"/>
    <n v="12110.275624999998"/>
    <n v="13503.22"/>
    <n v="5093.0099999999993"/>
    <n v="7663.56"/>
    <n v="228.625"/>
    <n v="3313.0724999999998"/>
    <n v="715.375"/>
    <n v="1316"/>
    <n v="1103"/>
    <n v="4286.53"/>
    <n v="9970.5"/>
    <n v="3016.8125"/>
    <n v="158109.44562499999"/>
    <n v="27.3"/>
    <n v="31"/>
    <x v="1"/>
  </r>
  <r>
    <x v="1881"/>
    <n v="16119.289999999999"/>
    <n v="9009.98"/>
    <n v="5729.32"/>
    <n v="9995.0999999999985"/>
    <n v="11228"/>
    <n v="13157.82"/>
    <n v="9277"/>
    <n v="8487.59"/>
    <n v="10206.19"/>
    <n v="3136.09"/>
    <n v="10469.259374999998"/>
    <n v="11502.429999999998"/>
    <n v="4939.6400000000003"/>
    <n v="7444.81"/>
    <n v="229.1875"/>
    <n v="3315.9875000000002"/>
    <n v="710.375"/>
    <n v="1309"/>
    <n v="1154"/>
    <n v="4286.4399999999996"/>
    <n v="9725.25"/>
    <n v="3048.875"/>
    <n v="154481.63437499997"/>
    <n v="28.1"/>
    <n v="31"/>
    <x v="1"/>
  </r>
  <r>
    <x v="1882"/>
    <n v="15486.36"/>
    <n v="8410.81"/>
    <n v="5713.98"/>
    <n v="10096.77"/>
    <n v="11494.5"/>
    <n v="14060.4"/>
    <n v="10504"/>
    <n v="6992.73"/>
    <n v="9265.7000000000007"/>
    <n v="3068.48"/>
    <n v="9657.0181250000005"/>
    <n v="11324.239999999998"/>
    <n v="4985.2300000000005"/>
    <n v="7593.34"/>
    <n v="227"/>
    <n v="3403.4387499999998"/>
    <n v="682.875"/>
    <n v="1349"/>
    <n v="1280.5"/>
    <n v="4022.87"/>
    <n v="7285.5"/>
    <n v="2883.4375"/>
    <n v="149788.17937499998"/>
    <n v="28"/>
    <n v="31"/>
    <x v="1"/>
  </r>
  <r>
    <x v="1883"/>
    <n v="15618.36"/>
    <n v="8301.31"/>
    <n v="5661.73"/>
    <n v="9865.52"/>
    <n v="11363.5"/>
    <n v="12455.15"/>
    <n v="10209"/>
    <n v="7550.73"/>
    <n v="8883.2000000000007"/>
    <n v="2901.98"/>
    <n v="9140.2525000000005"/>
    <n v="10412.239999999998"/>
    <n v="4993.2300000000005"/>
    <n v="7354.34"/>
    <n v="237.75"/>
    <n v="3168.6574999999998"/>
    <n v="707"/>
    <n v="1346"/>
    <n v="1274.5"/>
    <n v="3699.37"/>
    <n v="5710"/>
    <n v="2597"/>
    <n v="143450.82"/>
    <n v="28.3"/>
    <n v="31"/>
    <x v="1"/>
  </r>
  <r>
    <x v="1884"/>
    <n v="16121.44"/>
    <n v="9200.18"/>
    <n v="5699.21"/>
    <n v="10176.770000000002"/>
    <n v="11227"/>
    <n v="13480.594999999999"/>
    <n v="10854"/>
    <n v="7307.2"/>
    <n v="10156.11"/>
    <n v="3002.95"/>
    <n v="10452.594999999999"/>
    <n v="11322.79"/>
    <n v="5176.22"/>
    <n v="7551.29"/>
    <n v="225.25"/>
    <n v="3306.7012500000001"/>
    <n v="694.5"/>
    <n v="1322"/>
    <n v="1133.5"/>
    <n v="4275.05"/>
    <n v="8798.25"/>
    <n v="3040.125"/>
    <n v="154523.72625000001"/>
    <n v="27.1"/>
    <n v="26"/>
    <x v="1"/>
  </r>
  <r>
    <x v="1885"/>
    <n v="16119.76"/>
    <n v="9184.06"/>
    <n v="5648.63"/>
    <n v="9794.26"/>
    <n v="11863.5"/>
    <n v="14236.334999999999"/>
    <n v="9802"/>
    <n v="7265.28"/>
    <n v="10319.870000000001"/>
    <n v="2982.11"/>
    <n v="10515.973750000001"/>
    <n v="11569.58"/>
    <n v="4954.12"/>
    <n v="7543.76"/>
    <n v="240.8125"/>
    <n v="3601.8924999999999"/>
    <n v="699"/>
    <n v="1312"/>
    <n v="1169"/>
    <n v="4366.93"/>
    <n v="8244"/>
    <n v="3217.3125"/>
    <n v="154650.18624999997"/>
    <n v="26.9"/>
    <n v="31"/>
    <x v="1"/>
  </r>
  <r>
    <x v="1886"/>
    <n v="16076.44"/>
    <n v="9377.15"/>
    <n v="5683.86"/>
    <n v="10107.060000000001"/>
    <n v="12753"/>
    <n v="12431.815000000001"/>
    <n v="8716"/>
    <n v="9026.99"/>
    <n v="10106.84"/>
    <n v="3020.87"/>
    <n v="10480.85375"/>
    <n v="12268.46"/>
    <n v="4958.8900000000003"/>
    <n v="7573.23"/>
    <n v="245.3125"/>
    <n v="3322.4375"/>
    <n v="697"/>
    <n v="1200"/>
    <n v="1197.5"/>
    <n v="4238.74"/>
    <n v="8668.75"/>
    <n v="3159.9375"/>
    <n v="155311.13624999998"/>
    <n v="26.7"/>
    <n v="26"/>
    <x v="1"/>
  </r>
  <r>
    <x v="1887"/>
    <n v="15130.02"/>
    <n v="9144.08"/>
    <n v="5543.83"/>
    <n v="9770.1"/>
    <n v="12643"/>
    <n v="12949.225"/>
    <n v="8559"/>
    <n v="6874.36"/>
    <n v="9903.7199999999993"/>
    <n v="2869.88"/>
    <n v="9952.8481250000004"/>
    <n v="11670.09"/>
    <n v="4227.58"/>
    <n v="7318.85"/>
    <n v="141.5"/>
    <n v="2985.9712500000001"/>
    <n v="418.625"/>
    <n v="1207"/>
    <n v="1172"/>
    <n v="4152.49"/>
    <n v="7782.25"/>
    <n v="3226.5"/>
    <n v="147642.919375"/>
    <n v="26.5"/>
    <n v="15"/>
    <x v="1"/>
  </r>
  <r>
    <x v="1888"/>
    <n v="9940.4"/>
    <n v="6514.44"/>
    <n v="4119.1099999999997"/>
    <n v="6719.0099999999993"/>
    <n v="8476"/>
    <n v="7250.78"/>
    <n v="5144"/>
    <n v="2013.64"/>
    <n v="6521.24"/>
    <n v="1863.86"/>
    <n v="5486.4768750000003"/>
    <n v="7898.7500000000009"/>
    <n v="2607.2900000000004"/>
    <n v="4068.26"/>
    <n v="41.875"/>
    <n v="2000.26875"/>
    <n v="163.5"/>
    <n v="1072"/>
    <n v="155.5"/>
    <n v="1797.81"/>
    <n v="5702.5"/>
    <n v="2851.0625"/>
    <n v="92407.773124999992"/>
    <n v="25.6"/>
    <n v="0"/>
    <x v="2"/>
  </r>
  <r>
    <x v="1889"/>
    <n v="9316.8000000000011"/>
    <n v="6350.69"/>
    <n v="3718.4"/>
    <n v="6215.5499999999993"/>
    <n v="9172.5"/>
    <n v="7028.4049999999997"/>
    <n v="6053"/>
    <n v="4245.21"/>
    <n v="5860.65"/>
    <n v="1892.52"/>
    <n v="6942.5256250000002"/>
    <n v="8074.8499999999995"/>
    <n v="2371.65"/>
    <n v="4104.63"/>
    <n v="46.375"/>
    <n v="1889.7125000000001"/>
    <n v="185.75"/>
    <n v="1091"/>
    <n v="185"/>
    <n v="1757.16"/>
    <n v="5409.25"/>
    <n v="2510.875"/>
    <n v="94422.503125000003"/>
    <n v="26.1"/>
    <n v="0"/>
    <x v="2"/>
  </r>
  <r>
    <x v="1890"/>
    <n v="14093.57"/>
    <n v="8436.42"/>
    <n v="5372.83"/>
    <n v="9590.6800000000021"/>
    <n v="12063"/>
    <n v="10100.975"/>
    <n v="6478"/>
    <n v="6079.48"/>
    <n v="8120.07"/>
    <n v="2814.66"/>
    <n v="8834.1331250000003"/>
    <n v="10886.7"/>
    <n v="4275.3899999999994"/>
    <n v="7061.55"/>
    <n v="213.6875"/>
    <n v="2954.1912500000003"/>
    <n v="513.75"/>
    <n v="1221"/>
    <n v="1223.5"/>
    <n v="3633.38"/>
    <n v="7964"/>
    <n v="2678.1875"/>
    <n v="134609.15437499998"/>
    <n v="28"/>
    <n v="15"/>
    <x v="1"/>
  </r>
  <r>
    <x v="1891"/>
    <n v="15272.18"/>
    <n v="9207.77"/>
    <n v="5320.61"/>
    <n v="10162.35"/>
    <n v="13283"/>
    <n v="12032.264999999999"/>
    <n v="9885"/>
    <n v="6681.98"/>
    <n v="9459.17"/>
    <n v="2807.54"/>
    <n v="9707.1024999999991"/>
    <n v="11143.630000000003"/>
    <n v="4274.9399999999996"/>
    <n v="7061.07"/>
    <n v="197.875"/>
    <n v="3110.7974999999997"/>
    <n v="500.875"/>
    <n v="1253"/>
    <n v="1004"/>
    <n v="4278.25"/>
    <n v="8221.75"/>
    <n v="2998.25"/>
    <n v="147863.40499999997"/>
    <n v="28.6"/>
    <n v="18"/>
    <x v="1"/>
  </r>
  <r>
    <x v="1892"/>
    <n v="15186.99"/>
    <n v="9160.14"/>
    <n v="5282.93"/>
    <n v="9808.5600000000013"/>
    <n v="12209"/>
    <n v="14482.81"/>
    <n v="7002"/>
    <n v="6784.73"/>
    <n v="8540.7000000000007"/>
    <n v="2829.73"/>
    <n v="10104.475624999999"/>
    <n v="10702.619999999999"/>
    <n v="4179.8100000000004"/>
    <n v="6947.83"/>
    <n v="192.8125"/>
    <n v="2954.2137499999999"/>
    <n v="488.875"/>
    <n v="1181"/>
    <n v="968"/>
    <n v="4355.0200000000004"/>
    <n v="8763"/>
    <n v="2995.3125"/>
    <n v="145120.55937499998"/>
    <n v="27.5"/>
    <n v="11"/>
    <x v="1"/>
  </r>
  <r>
    <x v="1893"/>
    <n v="11180.31"/>
    <n v="7936.95"/>
    <n v="4083.35"/>
    <n v="7346.24"/>
    <n v="12290"/>
    <n v="7277.1949999999997"/>
    <n v="3952"/>
    <n v="2786.01"/>
    <n v="7582.42"/>
    <n v="2449.75"/>
    <n v="9199.7756250000002"/>
    <n v="10325.73"/>
    <n v="2442.65"/>
    <n v="4564.97"/>
    <n v="48.375"/>
    <n v="1999.6675"/>
    <n v="161.75"/>
    <n v="1171"/>
    <n v="684"/>
    <n v="4088.53"/>
    <n v="8045"/>
    <n v="2893.25"/>
    <n v="112508.92312499999"/>
    <n v="28.2"/>
    <n v="0"/>
    <x v="2"/>
  </r>
  <r>
    <x v="1894"/>
    <n v="14840.31"/>
    <n v="9133.4500000000007"/>
    <n v="5308.85"/>
    <n v="9764.24"/>
    <n v="12722.5"/>
    <n v="13649.82"/>
    <n v="7107"/>
    <n v="5498.01"/>
    <n v="9613.92"/>
    <n v="3056.75"/>
    <n v="11684.635"/>
    <n v="12426.73"/>
    <n v="4385.6500000000005"/>
    <n v="7037.97"/>
    <n v="187.0625"/>
    <n v="3053.73"/>
    <n v="478.5"/>
    <n v="1247"/>
    <n v="863.5"/>
    <n v="4345.03"/>
    <n v="9300.5"/>
    <n v="3219.875"/>
    <n v="148925.03249999997"/>
    <n v="26.7"/>
    <n v="15"/>
    <x v="1"/>
  </r>
  <r>
    <x v="1895"/>
    <n v="10377.859999999999"/>
    <n v="7567.77"/>
    <n v="4772.5"/>
    <n v="6864.9500000000007"/>
    <n v="10109.5"/>
    <n v="9445.0849999999991"/>
    <n v="4617"/>
    <n v="2205.29"/>
    <n v="6818.53"/>
    <n v="2083.0500000000002"/>
    <n v="7610.5912500000004"/>
    <n v="8193.6299999999992"/>
    <n v="2859.0800000000004"/>
    <n v="4957.51"/>
    <n v="46.1875"/>
    <n v="1687.96875"/>
    <n v="173.25"/>
    <n v="1095"/>
    <n v="643.5"/>
    <n v="2310.4499999999998"/>
    <n v="6860"/>
    <n v="2640.9375"/>
    <n v="103939.64"/>
    <n v="23.4"/>
    <n v="0"/>
    <x v="2"/>
  </r>
  <r>
    <x v="1896"/>
    <n v="14314.51"/>
    <n v="8311.84"/>
    <n v="5464.44"/>
    <n v="9319.619999999999"/>
    <n v="10480.5"/>
    <n v="10764.7"/>
    <n v="7064"/>
    <n v="8196.24"/>
    <n v="7966.48"/>
    <n v="2893.75"/>
    <n v="9510.1912499999999"/>
    <n v="9967.2999999999956"/>
    <n v="4421.37"/>
    <n v="6968.23"/>
    <n v="195.875"/>
    <n v="2831.01125"/>
    <n v="518.125"/>
    <n v="1170"/>
    <n v="966.5"/>
    <n v="3795.89"/>
    <n v="8601"/>
    <n v="3237.625"/>
    <n v="136959.19750000001"/>
    <n v="25.8"/>
    <n v="22"/>
    <x v="1"/>
  </r>
  <r>
    <x v="1897"/>
    <n v="14405"/>
    <n v="8383"/>
    <n v="5383.25"/>
    <n v="9575.33"/>
    <n v="10599.5"/>
    <n v="13304.97"/>
    <n v="6405"/>
    <n v="6320.79"/>
    <n v="7493.28"/>
    <n v="2852.75"/>
    <n v="9050.9662499999995"/>
    <n v="9358.2300000000014"/>
    <n v="4349.47"/>
    <n v="7170.34"/>
    <n v="180.875"/>
    <n v="2566.3387499999999"/>
    <n v="452.25"/>
    <n v="1129"/>
    <n v="1247.5"/>
    <n v="4042.15"/>
    <n v="8238.75"/>
    <n v="3466.875"/>
    <n v="135975.61499999999"/>
    <n v="25.4"/>
    <n v="18"/>
    <x v="1"/>
  </r>
  <r>
    <x v="1898"/>
    <n v="14953.28"/>
    <n v="9026.64"/>
    <n v="5265.95"/>
    <n v="9708.5300000000007"/>
    <n v="12030.5"/>
    <n v="14358.18"/>
    <n v="7426"/>
    <n v="4383.79"/>
    <n v="9073.15"/>
    <n v="2975.54"/>
    <n v="10080.52125"/>
    <n v="9949.9599999999991"/>
    <n v="4663.2000000000007"/>
    <n v="7211.88"/>
    <n v="193.9375"/>
    <n v="2796.2525000000001"/>
    <n v="457.25"/>
    <n v="1191"/>
    <n v="885"/>
    <n v="4315.21"/>
    <n v="8771.25"/>
    <n v="3542.9375"/>
    <n v="143259.95874999999"/>
    <n v="26.1"/>
    <n v="15"/>
    <x v="1"/>
  </r>
  <r>
    <x v="1899"/>
    <n v="14394.4"/>
    <n v="9748.36"/>
    <n v="5233.5200000000004"/>
    <n v="9840.2500000000018"/>
    <n v="12333"/>
    <n v="10498.915000000001"/>
    <n v="6808"/>
    <n v="8721.33"/>
    <n v="9401.57"/>
    <n v="3090.31"/>
    <n v="10394.699999999999"/>
    <n v="10734.540000000003"/>
    <n v="4567.75"/>
    <n v="7134.78"/>
    <n v="192.625"/>
    <n v="2862.3312499999997"/>
    <n v="469.25"/>
    <n v="1196"/>
    <n v="967.5"/>
    <n v="4328.2299999999996"/>
    <n v="6913"/>
    <n v="2975.5625"/>
    <n v="142805.92375000002"/>
    <n v="26.5"/>
    <n v="15"/>
    <x v="1"/>
  </r>
  <r>
    <x v="1900"/>
    <n v="9958.8700000000008"/>
    <n v="8945.0400000000009"/>
    <n v="4045.13"/>
    <n v="7779.45"/>
    <n v="12237.5"/>
    <n v="7818.1350000000002"/>
    <n v="3728"/>
    <n v="2663.27"/>
    <n v="7520.02"/>
    <n v="2485.94"/>
    <n v="7210.4549999999999"/>
    <n v="9904.4800000000014"/>
    <n v="2947.6699999999996"/>
    <n v="4512.97"/>
    <n v="47.75"/>
    <n v="2038.5575000000001"/>
    <n v="161.5"/>
    <n v="1203"/>
    <n v="634"/>
    <n v="3575.28"/>
    <n v="8770.25"/>
    <n v="3263.3125"/>
    <n v="111450.58"/>
    <n v="26.1"/>
    <n v="0"/>
    <x v="2"/>
  </r>
  <r>
    <x v="1901"/>
    <n v="13131.53"/>
    <n v="10117.549999999999"/>
    <n v="5096.8"/>
    <n v="9106.7900000000009"/>
    <n v="10642.5"/>
    <n v="13939.72"/>
    <n v="7120"/>
    <n v="4211.68"/>
    <n v="8567.2000000000007"/>
    <n v="2910.43"/>
    <n v="9896.2674999999999"/>
    <n v="10292.480000000003"/>
    <n v="4414.47"/>
    <n v="6793.62"/>
    <n v="171.25"/>
    <n v="2834.6625000000004"/>
    <n v="464.125"/>
    <n v="1216"/>
    <n v="928"/>
    <n v="4307.68"/>
    <n v="8698"/>
    <n v="3510.75"/>
    <n v="138371.505"/>
    <n v="25.9"/>
    <n v="15"/>
    <x v="1"/>
  </r>
  <r>
    <x v="1902"/>
    <n v="14618.21"/>
    <n v="10560.65"/>
    <n v="5642.67"/>
    <n v="10092.510000000002"/>
    <n v="12946.5"/>
    <n v="10990.385"/>
    <n v="8228"/>
    <n v="8675.02"/>
    <n v="9712.02"/>
    <n v="2838.59"/>
    <n v="10491.525"/>
    <n v="10933.259999999998"/>
    <n v="4440.33"/>
    <n v="7061.17"/>
    <n v="228.75"/>
    <n v="3152.79"/>
    <n v="434.125"/>
    <n v="1224"/>
    <n v="1167.5"/>
    <n v="4464.32"/>
    <n v="7570.25"/>
    <n v="3320.375"/>
    <n v="148792.95000000001"/>
    <n v="26.7"/>
    <n v="26"/>
    <x v="1"/>
  </r>
  <r>
    <x v="1903"/>
    <n v="14212.97"/>
    <n v="10207.06"/>
    <n v="5720.93"/>
    <n v="10263.590000000002"/>
    <n v="12295"/>
    <n v="14644.26"/>
    <n v="8411"/>
    <n v="5948.76"/>
    <n v="9148.61"/>
    <n v="2994.81"/>
    <n v="9950.3312499999993"/>
    <n v="10331.329999999998"/>
    <n v="4670.21"/>
    <n v="7084.45"/>
    <n v="259.4375"/>
    <n v="3163.4450000000002"/>
    <n v="566.125"/>
    <n v="1202"/>
    <n v="1328.5"/>
    <n v="4121"/>
    <n v="5976.75"/>
    <n v="3065.875"/>
    <n v="145566.44375000001"/>
    <n v="26.3"/>
    <n v="36"/>
    <x v="1"/>
  </r>
  <r>
    <x v="1904"/>
    <n v="13577.19"/>
    <n v="9846.94"/>
    <n v="5576.82"/>
    <n v="9984.5800000000017"/>
    <n v="13211.5"/>
    <n v="13557.47"/>
    <n v="8839"/>
    <n v="4955.3100000000004"/>
    <n v="8400.7900000000009"/>
    <n v="2901.16"/>
    <n v="9545.9724999999999"/>
    <n v="10177.120000000001"/>
    <n v="4677.1899999999996"/>
    <n v="7214.29"/>
    <n v="224.5"/>
    <n v="2957.1112499999999"/>
    <n v="580.25"/>
    <n v="1246"/>
    <n v="1295.5"/>
    <n v="3819.2"/>
    <n v="7915.75"/>
    <n v="3063.1875"/>
    <n v="143566.83125000002"/>
    <n v="27.5"/>
    <n v="22"/>
    <x v="1"/>
  </r>
  <r>
    <x v="1905"/>
    <n v="14029.64"/>
    <n v="10460.719999999999"/>
    <n v="5362.73"/>
    <n v="9994.6200000000008"/>
    <n v="13363"/>
    <n v="10469.34"/>
    <n v="10624"/>
    <n v="5715"/>
    <n v="8356.76"/>
    <n v="2903.54"/>
    <n v="10025.39625"/>
    <n v="11121.079999999998"/>
    <n v="4460.74"/>
    <n v="6982.98"/>
    <n v="195.3125"/>
    <n v="3018.8049999999998"/>
    <n v="495.375"/>
    <n v="1235"/>
    <n v="908.5"/>
    <n v="4587.05"/>
    <n v="8561.25"/>
    <n v="3437.375"/>
    <n v="146308.21375"/>
    <n v="27.8"/>
    <n v="15"/>
    <x v="1"/>
  </r>
  <r>
    <x v="1906"/>
    <n v="13860.960000000001"/>
    <n v="10449.43"/>
    <n v="5294.73"/>
    <n v="9923.98"/>
    <n v="13604"/>
    <n v="13290.995000000001"/>
    <n v="7158"/>
    <n v="5399.52"/>
    <n v="8444.42"/>
    <n v="2929.07"/>
    <n v="10906.842499999999"/>
    <n v="11207.55"/>
    <n v="4412.49"/>
    <n v="7294.72"/>
    <n v="194.1875"/>
    <n v="3076.5887499999999"/>
    <n v="462.125"/>
    <n v="1251"/>
    <n v="847.5"/>
    <n v="4560.59"/>
    <n v="8312.75"/>
    <n v="3126.1875"/>
    <n v="146007.63625000001"/>
    <n v="28"/>
    <n v="11"/>
    <x v="1"/>
  </r>
  <r>
    <x v="1907"/>
    <n v="9708.89"/>
    <n v="8680.26"/>
    <n v="4068.31"/>
    <n v="6801.5099999999993"/>
    <n v="12157"/>
    <n v="7674.49"/>
    <n v="3661"/>
    <n v="2270.67"/>
    <n v="7270.01"/>
    <n v="2524.29"/>
    <n v="7832.75875"/>
    <n v="10180.76"/>
    <n v="2898.51"/>
    <n v="4576.74"/>
    <n v="41.75"/>
    <n v="2026.40625"/>
    <n v="174"/>
    <n v="1213"/>
    <n v="704.5"/>
    <n v="2845.29"/>
    <n v="9003.5"/>
    <n v="3209.125"/>
    <n v="109522.76999999999"/>
    <n v="28.1"/>
    <n v="0"/>
    <x v="2"/>
  </r>
  <r>
    <x v="1908"/>
    <n v="13752.77"/>
    <n v="10540.69"/>
    <n v="5211.6899999999996"/>
    <n v="10209.81"/>
    <n v="13888"/>
    <n v="10543.56"/>
    <n v="7265"/>
    <n v="8712.2000000000007"/>
    <n v="8886.6200000000008"/>
    <n v="2995.88"/>
    <n v="10214.827499999999"/>
    <n v="10916.26"/>
    <n v="4506.38"/>
    <n v="6887.6"/>
    <n v="194.8125"/>
    <n v="3041.11375"/>
    <n v="495"/>
    <n v="1300"/>
    <n v="910.5"/>
    <n v="4283.04"/>
    <n v="8523.25"/>
    <n v="3461.9375"/>
    <n v="146740.94125"/>
    <n v="28.4"/>
    <n v="15"/>
    <x v="1"/>
  </r>
  <r>
    <x v="1909"/>
    <n v="14724.64"/>
    <n v="10947.52"/>
    <n v="5695.15"/>
    <n v="10608.4"/>
    <n v="14049"/>
    <n v="14110.924999999999"/>
    <n v="8973"/>
    <n v="6732.86"/>
    <n v="10277.11"/>
    <n v="3000.43"/>
    <n v="10727.598750000001"/>
    <n v="11430.670000000002"/>
    <n v="4891.0999999999995"/>
    <n v="7237.47"/>
    <n v="256.125"/>
    <n v="3266.5987500000001"/>
    <n v="646.5"/>
    <n v="1264"/>
    <n v="1161.5"/>
    <n v="4652.6499999999996"/>
    <n v="8724.25"/>
    <n v="3359.6875"/>
    <n v="156737.185"/>
    <n v="28.3"/>
    <n v="26"/>
    <x v="1"/>
  </r>
  <r>
    <x v="1910"/>
    <n v="14560.42"/>
    <n v="10458.35"/>
    <n v="5841.81"/>
    <n v="10724.2"/>
    <n v="14086"/>
    <n v="15673.334999999999"/>
    <n v="10379"/>
    <n v="8432.82"/>
    <n v="9493.66"/>
    <n v="3045.39"/>
    <n v="10516.95125"/>
    <n v="10930.57"/>
    <n v="4989.2300000000005"/>
    <n v="7474.76"/>
    <n v="257.6875"/>
    <n v="3400.5949999999998"/>
    <n v="665"/>
    <n v="1260"/>
    <n v="1294.5"/>
    <n v="4231.49"/>
    <n v="8488.25"/>
    <n v="3258.0625"/>
    <n v="159462.08124999999"/>
    <n v="28.1"/>
    <n v="31"/>
    <x v="1"/>
  </r>
  <r>
    <x v="1911"/>
    <n v="13868.28"/>
    <n v="9667.34"/>
    <n v="5511.31"/>
    <n v="10076.779999999999"/>
    <n v="13546"/>
    <n v="11072.11"/>
    <n v="8774"/>
    <n v="9504.2999999999993"/>
    <n v="8618.33"/>
    <n v="2972.51"/>
    <n v="9538.6137500000004"/>
    <n v="10728.949999999999"/>
    <n v="4657.24"/>
    <n v="7255.1"/>
    <n v="220.9375"/>
    <n v="2967.6462500000002"/>
    <n v="600.125"/>
    <n v="1275"/>
    <n v="1349.5"/>
    <n v="3884.8"/>
    <n v="7205.25"/>
    <n v="2918.0625"/>
    <n v="146212.185"/>
    <n v="27.9"/>
    <n v="26"/>
    <x v="1"/>
  </r>
  <r>
    <x v="1912"/>
    <n v="14382.039999999999"/>
    <n v="10587.51"/>
    <n v="5465.99"/>
    <n v="10268.84"/>
    <n v="13756"/>
    <n v="12261.195"/>
    <n v="9892"/>
    <n v="6851.83"/>
    <n v="9956.6299999999992"/>
    <n v="2954.03"/>
    <n v="10956.192499999999"/>
    <n v="11571.979999999998"/>
    <n v="5031.3000000000011"/>
    <n v="7170.12"/>
    <n v="219.0625"/>
    <n v="3199.1087500000003"/>
    <n v="557.875"/>
    <n v="1308"/>
    <n v="1024"/>
    <n v="4463.51"/>
    <n v="8358"/>
    <n v="3392.1875"/>
    <n v="153627.40125000005"/>
    <n v="28.4"/>
    <n v="26"/>
    <x v="1"/>
  </r>
  <r>
    <x v="1913"/>
    <n v="14466.619999999999"/>
    <n v="10561.45"/>
    <n v="5424.73"/>
    <n v="10280.220000000001"/>
    <n v="13927"/>
    <n v="15345.785"/>
    <n v="8324"/>
    <n v="5614.98"/>
    <n v="10166.219999999999"/>
    <n v="2901.86"/>
    <n v="10628.843750000002"/>
    <n v="11552.650000000001"/>
    <n v="4886.28"/>
    <n v="7322.23"/>
    <n v="218.375"/>
    <n v="3074.3737500000002"/>
    <n v="513.5"/>
    <n v="1312"/>
    <n v="1023"/>
    <n v="4552.57"/>
    <n v="8650.5"/>
    <n v="3151.25"/>
    <n v="153898.43750000003"/>
    <n v="28.2"/>
    <n v="15"/>
    <x v="1"/>
  </r>
  <r>
    <x v="1914"/>
    <n v="10230.58"/>
    <n v="8660.43"/>
    <n v="3996.85"/>
    <n v="7254.04"/>
    <n v="12079"/>
    <n v="7400.03"/>
    <n v="4178"/>
    <n v="5431.55"/>
    <n v="7658.52"/>
    <n v="2343.04"/>
    <n v="7572.8225000000002"/>
    <n v="10325.32"/>
    <n v="2834.9399999999996"/>
    <n v="4652.93"/>
    <n v="46.125"/>
    <n v="1976.0387499999999"/>
    <n v="161.5"/>
    <n v="1225"/>
    <n v="697"/>
    <n v="4639.24"/>
    <n v="9481"/>
    <n v="3640.25"/>
    <n v="116484.20625"/>
    <n v="28.3"/>
    <n v="0"/>
    <x v="2"/>
  </r>
  <r>
    <x v="1915"/>
    <n v="14210.49"/>
    <n v="10640.41"/>
    <n v="5338.62"/>
    <n v="10248.49"/>
    <n v="13894"/>
    <n v="12939.24"/>
    <n v="8317"/>
    <n v="7627.63"/>
    <n v="10292.77"/>
    <n v="2925.98"/>
    <n v="10932.42375"/>
    <n v="11308.850000000002"/>
    <n v="4682.51"/>
    <n v="7246.523720703125"/>
    <n v="223.875"/>
    <n v="3097.1437499999997"/>
    <n v="578.875"/>
    <n v="1286"/>
    <n v="1041"/>
    <n v="4534.8999999999996"/>
    <n v="8083.5"/>
    <n v="3577.3125"/>
    <n v="153027.54372070314"/>
    <n v="28.1"/>
    <n v="26"/>
    <x v="1"/>
  </r>
  <r>
    <x v="1916"/>
    <n v="14289.04"/>
    <n v="10567.26"/>
    <n v="5671.67"/>
    <n v="10556.04"/>
    <n v="13993"/>
    <n v="15986.2"/>
    <n v="8778"/>
    <n v="5336.01"/>
    <n v="9895.73"/>
    <n v="2995.3"/>
    <n v="10740.4"/>
    <n v="11543.4"/>
    <n v="4699.4499999999989"/>
    <n v="7442.6094042968753"/>
    <n v="228.9375"/>
    <n v="3079.2424999999998"/>
    <n v="587.25"/>
    <n v="1298"/>
    <n v="1184"/>
    <n v="4090.5"/>
    <n v="8571.75"/>
    <n v="3228.125"/>
    <n v="154761.91440429684"/>
    <n v="27.7"/>
    <n v="36"/>
    <x v="1"/>
  </r>
  <r>
    <x v="1917"/>
    <n v="13981.01"/>
    <n v="9925.0400000000009"/>
    <n v="5759.18"/>
    <n v="10633.740000000002"/>
    <n v="13925"/>
    <n v="13193.5"/>
    <n v="8611"/>
    <n v="9395"/>
    <n v="8961.52"/>
    <n v="2934.06"/>
    <n v="10103.10125"/>
    <n v="11287.17"/>
    <n v="4837.12"/>
    <n v="7522.9057031250004"/>
    <n v="234.5625"/>
    <n v="3070.3325"/>
    <n v="688"/>
    <n v="1289"/>
    <n v="1262.5"/>
    <n v="3964.81"/>
    <n v="8585.75"/>
    <n v="3454.8125"/>
    <n v="153619.11445312496"/>
    <n v="28.6"/>
    <n v="36"/>
    <x v="1"/>
  </r>
  <r>
    <x v="1918"/>
    <n v="14005.41"/>
    <n v="9706.42"/>
    <n v="5707.13"/>
    <n v="10556.019999999999"/>
    <n v="14043"/>
    <n v="13380.25"/>
    <n v="8760"/>
    <n v="8092.66"/>
    <n v="8998.31"/>
    <n v="2931.1"/>
    <n v="9699.2562500000004"/>
    <n v="10407.65"/>
    <n v="4827.6500000000005"/>
    <n v="7322.8003906249996"/>
    <n v="230.875"/>
    <n v="3011.2849999999999"/>
    <n v="701"/>
    <n v="1314"/>
    <n v="1283.5"/>
    <n v="3923.51"/>
    <n v="8042.25"/>
    <n v="3293.75"/>
    <n v="150237.82664062502"/>
    <n v="28.2"/>
    <n v="36"/>
    <x v="1"/>
  </r>
  <r>
    <x v="1919"/>
    <n v="14051.53"/>
    <n v="10382.51"/>
    <n v="5755.67"/>
    <n v="10753.960000000001"/>
    <n v="13928"/>
    <n v="16635.099999999999"/>
    <n v="9470"/>
    <n v="5742.48"/>
    <n v="9014.51"/>
    <n v="2908.29"/>
    <n v="10504.112499999999"/>
    <n v="11452.97"/>
    <n v="4912.67"/>
    <n v="7774.4485156250003"/>
    <n v="237.125"/>
    <n v="3047.8937500000002"/>
    <n v="714.125"/>
    <n v="1292"/>
    <n v="1249.5"/>
    <n v="3965.73"/>
    <n v="8358.5"/>
    <n v="3568.875"/>
    <n v="155719.99976562496"/>
    <n v="28"/>
    <n v="36"/>
    <x v="1"/>
  </r>
  <r>
    <x v="1920"/>
    <n v="14682.980000000001"/>
    <n v="10596.07"/>
    <n v="5708.14"/>
    <n v="10912.09"/>
    <n v="14080"/>
    <n v="12956.6"/>
    <n v="8778"/>
    <n v="9300.91"/>
    <n v="9949.23"/>
    <n v="3000.55"/>
    <n v="10784.295"/>
    <n v="11578.550000000001"/>
    <n v="4874.99"/>
    <n v="7719.0016406249997"/>
    <n v="230.125"/>
    <n v="3138.53"/>
    <n v="649.625"/>
    <n v="1300"/>
    <n v="955"/>
    <n v="4672.75"/>
    <n v="9179"/>
    <n v="3731.375"/>
    <n v="158777.811640625"/>
    <n v="27.8"/>
    <n v="36"/>
    <x v="1"/>
  </r>
  <r>
    <x v="1921"/>
    <n v="14462.05"/>
    <n v="10659.46"/>
    <n v="5551.47"/>
    <n v="10773.020000000002"/>
    <n v="14411"/>
    <n v="12719.89"/>
    <n v="7596.36"/>
    <n v="8527.19"/>
    <n v="10233.16"/>
    <n v="2988.94"/>
    <n v="10929.303750000001"/>
    <n v="11710.990000000002"/>
    <n v="4877.1399999999994"/>
    <n v="7369.3714062500003"/>
    <n v="225.25"/>
    <n v="3148.7349999999997"/>
    <n v="637"/>
    <n v="1330"/>
    <n v="1044.5"/>
    <n v="4558.1099999999997"/>
    <n v="9726.75"/>
    <n v="3659.9375"/>
    <n v="157139.62765625"/>
    <n v="28.1"/>
    <n v="22"/>
    <x v="1"/>
  </r>
  <r>
    <x v="1922"/>
    <n v="14355.300000000001"/>
    <n v="10568.13"/>
    <n v="5659.63"/>
    <n v="10517.45"/>
    <n v="13680"/>
    <n v="16322.74"/>
    <n v="8848.630859375"/>
    <n v="5358.25"/>
    <n v="9803.84"/>
    <n v="2970.21"/>
    <n v="11028.6175"/>
    <n v="11382.24"/>
    <n v="4807.8999999999996"/>
    <n v="7457.7604687499997"/>
    <n v="229.9375"/>
    <n v="3048.9449999999997"/>
    <n v="653.875"/>
    <n v="1218"/>
    <n v="976"/>
    <n v="4640.5600000000004"/>
    <n v="7787"/>
    <n v="3028.5625"/>
    <n v="154343.57882812503"/>
    <n v="27.4"/>
    <n v="26"/>
    <x v="1"/>
  </r>
  <r>
    <x v="1923"/>
    <n v="13617.279999999999"/>
    <n v="10367.82"/>
    <n v="5547.33"/>
    <n v="10145.959999999999"/>
    <n v="12644"/>
    <n v="12888.77"/>
    <n v="9024.21484375"/>
    <n v="6330.67"/>
    <n v="9646.19"/>
    <n v="2842.8"/>
    <n v="10630.275"/>
    <n v="11214.470000000001"/>
    <n v="4278.43"/>
    <n v="7628.2674999999999"/>
    <n v="162.875"/>
    <n v="2771.76125"/>
    <n v="477"/>
    <n v="1156"/>
    <n v="1086.5"/>
    <n v="4439.01"/>
    <n v="8869.5"/>
    <n v="2843.8125"/>
    <n v="148612.93609375"/>
    <n v="27.4"/>
    <n v="18"/>
    <x v="1"/>
  </r>
  <r>
    <x v="1924"/>
    <n v="12191.23"/>
    <n v="9030.2900000000009"/>
    <n v="5469.86"/>
    <n v="9382.34"/>
    <n v="10358"/>
    <n v="12038.94"/>
    <n v="6441.595703125"/>
    <n v="5751.26"/>
    <n v="7963.9"/>
    <n v="2748.61"/>
    <n v="9641.1887499999993"/>
    <n v="10038.249999999998"/>
    <n v="3087.3900000000003"/>
    <n v="7307.0756250000004"/>
    <n v="51.8125"/>
    <n v="2156.6025"/>
    <n v="172.375"/>
    <n v="1070"/>
    <n v="1108"/>
    <n v="3924.35"/>
    <n v="8473.25"/>
    <n v="3174.1875"/>
    <n v="131580.50757812499"/>
    <n v="24.3"/>
    <n v="18"/>
    <x v="1"/>
  </r>
  <r>
    <x v="1925"/>
    <n v="8642.68"/>
    <n v="7108.14"/>
    <n v="4229.49"/>
    <n v="6183.8099999999995"/>
    <n v="7656"/>
    <n v="11645.53"/>
    <n v="4146.517578125"/>
    <n v="2555.36"/>
    <n v="5801.95"/>
    <n v="2109.38"/>
    <n v="5988.8575000000001"/>
    <n v="7575.869999999999"/>
    <n v="2700.46"/>
    <n v="4451.0368749999998"/>
    <n v="43.5625"/>
    <n v="1417.1637499999999"/>
    <n v="162.875"/>
    <n v="1007"/>
    <n v="642.5"/>
    <n v="2083.16"/>
    <n v="7175.25"/>
    <n v="2732.875"/>
    <n v="96059.468203125012"/>
    <n v="23.9"/>
    <n v="0"/>
    <x v="2"/>
  </r>
  <r>
    <x v="1926"/>
    <n v="11431.099999999999"/>
    <n v="9117.5499999999993"/>
    <n v="4944.5200000000004"/>
    <n v="7572.55"/>
    <n v="9355"/>
    <n v="10603.63"/>
    <n v="5665.08984375"/>
    <n v="6030.49"/>
    <n v="6765.8"/>
    <n v="2532.96"/>
    <n v="8390.93"/>
    <n v="8724.5400000000009"/>
    <n v="3467.2"/>
    <n v="6803.0874999999996"/>
    <n v="120.875"/>
    <n v="2182.3462500000001"/>
    <n v="293.5"/>
    <n v="1084"/>
    <n v="726"/>
    <n v="2933.78"/>
    <n v="8074.25"/>
    <n v="3051"/>
    <n v="119870.19859375"/>
    <n v="23.4"/>
    <n v="10"/>
    <x v="1"/>
  </r>
  <r>
    <x v="1927"/>
    <n v="13460.36"/>
    <n v="10013.120000000001"/>
    <n v="5407.1"/>
    <n v="9953.7000000000007"/>
    <n v="10844"/>
    <n v="13264.85"/>
    <n v="6926.515625"/>
    <n v="7246.43"/>
    <n v="7793.74"/>
    <n v="3091.14"/>
    <n v="10241.872499999999"/>
    <n v="10439.24"/>
    <n v="4520.2300000000005"/>
    <n v="7573.1221875000001"/>
    <n v="201.125"/>
    <n v="2672.9875000000006"/>
    <n v="513"/>
    <n v="1073"/>
    <n v="903.5"/>
    <n v="4215.7299999999996"/>
    <n v="8304.25"/>
    <n v="4117.9375"/>
    <n v="142776.9503125"/>
    <n v="24.2"/>
    <n v="15"/>
    <x v="1"/>
  </r>
  <r>
    <x v="1928"/>
    <n v="9073.9700000000012"/>
    <n v="7859.05"/>
    <n v="4101.75"/>
    <n v="6791.27"/>
    <n v="9374"/>
    <n v="11258.63"/>
    <n v="4718.9375"/>
    <n v="2559.4499999999998"/>
    <n v="7013.57"/>
    <n v="2364.83"/>
    <n v="8106.6324999999997"/>
    <n v="9515.5499999999993"/>
    <n v="2887.64"/>
    <n v="4828.2250000000004"/>
    <n v="41.5"/>
    <n v="1506.34"/>
    <n v="172.25"/>
    <n v="1020"/>
    <n v="725"/>
    <n v="4417.92"/>
    <n v="7891.75"/>
    <n v="3942.4375"/>
    <n v="110170.7025"/>
    <n v="24.2"/>
    <n v="0"/>
    <x v="2"/>
  </r>
  <r>
    <x v="1929"/>
    <n v="13096.63"/>
    <n v="10047.299999999999"/>
    <n v="5484.22"/>
    <n v="10122.25"/>
    <n v="11170"/>
    <n v="12159.2"/>
    <n v="7491.84765625"/>
    <n v="8471.85"/>
    <n v="9037.31"/>
    <n v="2956.8"/>
    <n v="10400.7125"/>
    <n v="10579.469999999998"/>
    <n v="4458.1399999999994"/>
    <n v="7218.2481250000001"/>
    <n v="210.3125"/>
    <n v="2505.5374999999995"/>
    <n v="476.625"/>
    <n v="1189"/>
    <n v="1033"/>
    <n v="4360.74"/>
    <n v="8670.25"/>
    <n v="3884.375"/>
    <n v="145023.81828125002"/>
    <n v="24.5"/>
    <n v="16"/>
    <x v="1"/>
  </r>
  <r>
    <x v="1930"/>
    <n v="13520.55"/>
    <n v="10147.629999999999"/>
    <n v="5550.91"/>
    <n v="9694.0199999999986"/>
    <n v="11835"/>
    <n v="13067.81"/>
    <n v="7582.609375"/>
    <n v="8014.52"/>
    <n v="8982.66"/>
    <n v="3047.64"/>
    <n v="10534.227499999999"/>
    <n v="11330.590000000002"/>
    <n v="4669.1000000000004"/>
    <n v="7355.6278124999999"/>
    <n v="211.0625"/>
    <n v="2484.6749999999997"/>
    <n v="560"/>
    <n v="1164"/>
    <n v="1259"/>
    <n v="4226.6499999999996"/>
    <n v="9391.5"/>
    <n v="4269.0625"/>
    <n v="148898.84468750001"/>
    <n v="25.2"/>
    <n v="22"/>
    <x v="1"/>
  </r>
  <r>
    <x v="1931"/>
    <n v="13633.460000000001"/>
    <n v="9738.07"/>
    <n v="5863.25"/>
    <n v="9973.2199999999975"/>
    <n v="11826"/>
    <n v="16600.21"/>
    <n v="8680.546875"/>
    <n v="6013.54"/>
    <n v="8440.48"/>
    <n v="3024.94"/>
    <n v="9997.0475000000006"/>
    <n v="11171.420000000002"/>
    <n v="4888.0499999999993"/>
    <n v="7628.9893750000001"/>
    <n v="248.5"/>
    <n v="2704.6549999999997"/>
    <n v="586.625"/>
    <n v="1108"/>
    <n v="1243.5"/>
    <n v="4081.94"/>
    <n v="9738.5"/>
    <n v="4271.875"/>
    <n v="151462.81874999998"/>
    <n v="25"/>
    <n v="31"/>
    <x v="1"/>
  </r>
  <r>
    <x v="1932"/>
    <n v="14562.929999999998"/>
    <n v="8630.2000000000007"/>
    <n v="5600.61"/>
    <n v="10035.11"/>
    <n v="11840"/>
    <n v="12777.67"/>
    <n v="8253.6953125"/>
    <n v="8487.35"/>
    <n v="8159.87"/>
    <n v="3007.02"/>
    <n v="9509.5625"/>
    <n v="10841.5"/>
    <n v="4662.84"/>
    <n v="7309.5931250000003"/>
    <n v="207.8125"/>
    <n v="2560.375"/>
    <n v="613"/>
    <n v="1125"/>
    <n v="1310.5"/>
    <n v="3909.26"/>
    <n v="9425.5"/>
    <n v="4203.9375"/>
    <n v="147033.3359375"/>
    <n v="25.4"/>
    <n v="26"/>
    <x v="1"/>
  </r>
  <r>
    <x v="1933"/>
    <n v="15442.33"/>
    <n v="8997.08"/>
    <n v="5579.51"/>
    <n v="9856.86"/>
    <n v="11678"/>
    <n v="13280.44"/>
    <n v="7352.625"/>
    <n v="7842.1"/>
    <n v="9158.74"/>
    <n v="2844.85"/>
    <n v="10477.6425"/>
    <n v="11049.919999999998"/>
    <n v="4719.5200000000004"/>
    <n v="7455.1721875000003"/>
    <n v="212.0625"/>
    <n v="2595.645"/>
    <n v="597"/>
    <n v="1114"/>
    <n v="1033"/>
    <n v="4266.26"/>
    <n v="9548.75"/>
    <n v="4145.375"/>
    <n v="149246.88218750001"/>
    <n v="25.3"/>
    <n v="22"/>
    <x v="1"/>
  </r>
  <r>
    <x v="1934"/>
    <n v="15271.36"/>
    <n v="8987.5"/>
    <n v="5521.53"/>
    <n v="9910.5499999999993"/>
    <n v="10835"/>
    <n v="15803.41"/>
    <n v="7341.7421875"/>
    <n v="5201.7299999999996"/>
    <n v="9241.3799999999992"/>
    <n v="2877.12"/>
    <n v="10395.2925"/>
    <n v="10902.48"/>
    <n v="4618.96"/>
    <n v="7451.6440624999996"/>
    <n v="209.1875"/>
    <n v="2611.1174999999998"/>
    <n v="567.25"/>
    <n v="1058"/>
    <n v="1027"/>
    <n v="4137.8900000000003"/>
    <n v="8346.5"/>
    <n v="3662.5625"/>
    <n v="145979.20624999999"/>
    <n v="24.9"/>
    <n v="18"/>
    <x v="1"/>
  </r>
  <r>
    <x v="1935"/>
    <n v="10589.230000000001"/>
    <n v="7648.56"/>
    <n v="4098.26"/>
    <n v="7062.8400000000011"/>
    <n v="8180"/>
    <n v="7722.15"/>
    <n v="4544.0390625"/>
    <n v="5313.01"/>
    <n v="6726.74"/>
    <n v="2095.98"/>
    <n v="7244.6"/>
    <n v="9259.0800000000017"/>
    <n v="2629.8500000000004"/>
    <n v="4458.3999999999996"/>
    <n v="52.75"/>
    <n v="1389.4699999999998"/>
    <n v="163.75"/>
    <n v="1061"/>
    <n v="716"/>
    <n v="3982.19"/>
    <n v="8336.75"/>
    <n v="3662.5"/>
    <n v="106937.14906250002"/>
    <n v="23.8"/>
    <n v="0"/>
    <x v="2"/>
  </r>
  <r>
    <x v="1936"/>
    <n v="14447.890000000001"/>
    <n v="8849.18"/>
    <n v="5417.71"/>
    <n v="9823.18"/>
    <n v="10420"/>
    <n v="12838.11"/>
    <n v="8056.9453125"/>
    <n v="7682.21"/>
    <n v="8635.86"/>
    <n v="2850.33"/>
    <n v="10121.279999999999"/>
    <n v="9539.82"/>
    <n v="4500.6500000000005"/>
    <n v="7280.6743749999996"/>
    <n v="199.5"/>
    <n v="2478.6899999999996"/>
    <n v="525.75"/>
    <n v="1161"/>
    <n v="1014"/>
    <n v="4032.85"/>
    <n v="9685"/>
    <n v="4305.3125"/>
    <n v="143865.94218750001"/>
    <n v="24.6"/>
    <n v="22"/>
    <x v="1"/>
  </r>
  <r>
    <x v="1937"/>
    <n v="15074"/>
    <n v="8781.5"/>
    <n v="5507.5"/>
    <n v="9924.5"/>
    <n v="10489"/>
    <n v="16059.75"/>
    <n v="8166.3359375"/>
    <n v="5584.5"/>
    <n v="8642.5"/>
    <n v="2954.5"/>
    <n v="9648.8125"/>
    <n v="9815"/>
    <n v="4472.62"/>
    <n v="7443.96875"/>
    <n v="217.75"/>
    <n v="2430.4474999999998"/>
    <n v="534"/>
    <n v="1113"/>
    <n v="1146"/>
    <n v="4072"/>
    <n v="9879"/>
    <n v="4309.1875"/>
    <n v="146265.8721875"/>
    <n v="24.5"/>
    <n v="26"/>
    <x v="1"/>
  </r>
  <r>
    <x v="1938"/>
    <n v="14544"/>
    <n v="7844"/>
    <n v="5691.25"/>
    <n v="9503"/>
    <n v="7997"/>
    <n v="12903.25"/>
    <n v="8152.0859375"/>
    <n v="8706.5"/>
    <n v="7623"/>
    <n v="2830.5"/>
    <n v="9107.5"/>
    <n v="9127"/>
    <n v="4357"/>
    <n v="7432.375"/>
    <n v="229.6875"/>
    <n v="2163.4249999999997"/>
    <n v="662.125"/>
    <n v="975"/>
    <n v="1203.5"/>
    <n v="3665"/>
    <n v="9332.5"/>
    <n v="4326.375"/>
    <n v="138376.07343749999"/>
    <n v="22.6"/>
    <n v="31"/>
    <x v="1"/>
  </r>
  <r>
    <x v="1939"/>
    <n v="14358.5"/>
    <n v="7786"/>
    <n v="5655"/>
    <n v="9467"/>
    <n v="9507"/>
    <n v="13144.75"/>
    <n v="7855.7421875"/>
    <n v="7698.5"/>
    <n v="7290.5"/>
    <n v="2707.5"/>
    <n v="7866.375"/>
    <n v="7402"/>
    <n v="4453.38"/>
    <n v="7478.265625"/>
    <n v="232.1875"/>
    <n v="2431.2324999999996"/>
    <n v="673.125"/>
    <n v="990"/>
    <n v="1234"/>
    <n v="3633.5"/>
    <n v="9179.5"/>
    <n v="4394.1875"/>
    <n v="135438.24531249999"/>
    <n v="23.7"/>
    <n v="31"/>
    <x v="1"/>
  </r>
  <r>
    <x v="1940"/>
    <n v="14441.5"/>
    <n v="8335"/>
    <n v="5444.25"/>
    <n v="9397.5"/>
    <n v="10799"/>
    <n v="16068.5"/>
    <n v="7867.25"/>
    <n v="4929"/>
    <n v="7103.5"/>
    <n v="2789"/>
    <n v="8046.0649999999996"/>
    <n v="7928.15"/>
    <n v="4638"/>
    <n v="7485.15625"/>
    <n v="238.3125"/>
    <n v="2527.9299999999998"/>
    <n v="617.375"/>
    <n v="1080"/>
    <n v="1279.5"/>
    <n v="3748.87"/>
    <n v="9450.75"/>
    <n v="4467.8125"/>
    <n v="138682.42124999998"/>
    <n v="24.6"/>
    <n v="26"/>
    <x v="1"/>
  </r>
  <r>
    <x v="1941"/>
    <n v="15591.33"/>
    <n v="8999.5"/>
    <n v="5684.22"/>
    <n v="10099.330000000002"/>
    <n v="11510"/>
    <n v="12775.23"/>
    <n v="7448.015625"/>
    <n v="8565.23"/>
    <n v="9248.1059999999998"/>
    <n v="2809"/>
    <n v="11693.582999999999"/>
    <n v="10952.658999999998"/>
    <n v="4934.04"/>
    <n v="7406.586875"/>
    <n v="210.25"/>
    <n v="2760.1060000000002"/>
    <n v="599.25"/>
    <n v="1112"/>
    <n v="1149"/>
    <n v="4044.33"/>
    <n v="7289.75"/>
    <n v="3518.875"/>
    <n v="148400.39149999997"/>
    <n v="25.2"/>
    <n v="22"/>
    <x v="1"/>
  </r>
  <r>
    <x v="1942"/>
    <n v="10805.5"/>
    <n v="7607.83"/>
    <n v="3994.01"/>
    <n v="6788.380000000001"/>
    <n v="9460"/>
    <n v="8221.92"/>
    <n v="4754.65625"/>
    <n v="4648.83"/>
    <n v="6883.77"/>
    <n v="2508.48"/>
    <n v="8242.5949999999993"/>
    <n v="9727.64"/>
    <n v="2617.17"/>
    <n v="4407.53"/>
    <n v="44.4375"/>
    <n v="1452.6524999999999"/>
    <n v="160.875"/>
    <n v="1064"/>
    <n v="743"/>
    <n v="4073.82"/>
    <n v="7739.75"/>
    <n v="3447"/>
    <n v="109393.84625"/>
    <n v="25.2"/>
    <n v="0"/>
    <x v="2"/>
  </r>
  <r>
    <x v="1943"/>
    <n v="14965.83"/>
    <n v="8965.24"/>
    <n v="5395.45"/>
    <n v="9978.06"/>
    <n v="10831"/>
    <n v="15752.29"/>
    <n v="8218.078125"/>
    <n v="5005.87"/>
    <n v="8732.07"/>
    <n v="2961.64"/>
    <n v="10308.192499999999"/>
    <n v="10859.67"/>
    <n v="4616.0599999999995"/>
    <n v="7434.5456249999997"/>
    <n v="215.8125"/>
    <n v="2430.6900000000005"/>
    <n v="610.125"/>
    <n v="1028"/>
    <n v="1233"/>
    <n v="3874.97"/>
    <n v="9422.75"/>
    <n v="4438.125"/>
    <n v="147277.46875"/>
    <n v="25.1"/>
    <n v="26"/>
    <x v="1"/>
  </r>
  <r>
    <x v="1944"/>
    <n v="15473.669999999998"/>
    <n v="9012.9699999999993"/>
    <n v="5692.58"/>
    <n v="10170.070000000002"/>
    <n v="11617"/>
    <n v="12107.01"/>
    <n v="8843.5"/>
    <n v="9039.43"/>
    <n v="8526.91"/>
    <n v="3032.38"/>
    <n v="9624.8325000000023"/>
    <n v="11590.349999999999"/>
    <n v="4659.8"/>
    <n v="7544.6362499999996"/>
    <n v="219.6875"/>
    <n v="2545.71"/>
    <n v="618.5"/>
    <n v="1066"/>
    <n v="1216"/>
    <n v="3707.87"/>
    <n v="8996.5"/>
    <n v="4360.375"/>
    <n v="149665.78125"/>
    <n v="25.3"/>
    <n v="31"/>
    <x v="1"/>
  </r>
  <r>
    <x v="1945"/>
    <n v="15557.179999999998"/>
    <n v="8308.16"/>
    <n v="5886.68"/>
    <n v="10317.39"/>
    <n v="11061"/>
    <n v="13588.3"/>
    <n v="8755.15625"/>
    <n v="8116.98"/>
    <n v="8689.94"/>
    <n v="2969.18"/>
    <n v="9169.9675000000007"/>
    <n v="11042.32"/>
    <n v="4844.21"/>
    <n v="7857.2974999999997"/>
    <n v="225.4375"/>
    <n v="2585.6725000000001"/>
    <n v="678.375"/>
    <n v="1068"/>
    <n v="1322"/>
    <n v="3383.16"/>
    <n v="9347.25"/>
    <n v="4578.6875"/>
    <n v="149352.34374999997"/>
    <n v="25.3"/>
    <n v="36"/>
    <x v="1"/>
  </r>
  <r>
    <x v="1946"/>
    <n v="14775.71"/>
    <n v="8193.42"/>
    <n v="5731.57"/>
    <n v="10119.269999999999"/>
    <n v="10951"/>
    <n v="16225.72"/>
    <n v="8331.640625"/>
    <n v="5356.93"/>
    <n v="7945.73"/>
    <n v="2873.51"/>
    <n v="9000.51"/>
    <n v="10419.330000000002"/>
    <n v="4660.43"/>
    <n v="7625.7437499999996"/>
    <n v="230.3125"/>
    <n v="2487.1174999999998"/>
    <n v="579"/>
    <n v="1024"/>
    <n v="1345"/>
    <n v="3187.88"/>
    <n v="8575.25"/>
    <n v="4360"/>
    <n v="143999.07437499997"/>
    <n v="25.2"/>
    <n v="31"/>
    <x v="1"/>
  </r>
  <r>
    <x v="1947"/>
    <n v="15274.720000000001"/>
    <n v="8992.7000000000007"/>
    <n v="5706.23"/>
    <n v="10008.240000000002"/>
    <n v="11135"/>
    <n v="12792.86"/>
    <n v="7821.5625"/>
    <n v="8509.15"/>
    <n v="8874.2000000000007"/>
    <n v="2885.83"/>
    <n v="10181.92"/>
    <n v="11102.060000000001"/>
    <n v="4744.8799999999992"/>
    <n v="7551.6593750000002"/>
    <n v="208.5625"/>
    <n v="2508.2224999999999"/>
    <n v="663.25"/>
    <n v="1027"/>
    <n v="1245.5"/>
    <n v="3622.01"/>
    <n v="9141.5"/>
    <n v="4291.1875"/>
    <n v="148288.24437500001"/>
    <n v="25.3"/>
    <n v="31"/>
    <x v="1"/>
  </r>
  <r>
    <x v="1948"/>
    <n v="15690.85"/>
    <n v="9108.0400000000009"/>
    <n v="5610.42"/>
    <n v="10220.89"/>
    <n v="11145"/>
    <n v="13599.17"/>
    <n v="8066.21875"/>
    <n v="7653.33"/>
    <n v="9016.67"/>
    <n v="2847.97"/>
    <n v="9979.85"/>
    <n v="11076.86"/>
    <n v="4782.17"/>
    <n v="7624.9937499999996"/>
    <n v="229.5"/>
    <n v="2552.4024999999997"/>
    <n v="647.875"/>
    <n v="1032"/>
    <n v="1164"/>
    <n v="4009.41"/>
    <n v="6399.75"/>
    <n v="3344.8125"/>
    <n v="145802.1825"/>
    <n v="24.9"/>
    <n v="26"/>
    <x v="1"/>
  </r>
  <r>
    <x v="1949"/>
    <n v="14516.74"/>
    <n v="8674.7099999999991"/>
    <n v="5106.5200000000004"/>
    <n v="8281.4699999999993"/>
    <n v="10110"/>
    <n v="13938.56"/>
    <n v="6935.375"/>
    <n v="4474.37"/>
    <n v="7469.71"/>
    <n v="2417.3200000000002"/>
    <n v="7004.6950000000006"/>
    <n v="10427.61"/>
    <n v="4305.5600000000004"/>
    <n v="6320.4737500000001"/>
    <n v="166.0625"/>
    <n v="2297.7824999999998"/>
    <n v="350.625"/>
    <n v="1037"/>
    <n v="1036.5"/>
    <n v="4391.88"/>
    <n v="7049.25"/>
    <n v="3469.25"/>
    <n v="129781.46375000002"/>
    <n v="25"/>
    <n v="12"/>
    <x v="1"/>
  </r>
  <r>
    <x v="1950"/>
    <n v="15347.050000000001"/>
    <n v="9039.81"/>
    <n v="5719.91"/>
    <n v="10115.329999999998"/>
    <n v="10420"/>
    <n v="12487.48"/>
    <n v="7081.21875"/>
    <n v="8194.2900000000009"/>
    <n v="8649.1200000000008"/>
    <n v="2861.01"/>
    <n v="9850.6274999999987"/>
    <n v="10664.390000000001"/>
    <n v="4590.9000000000005"/>
    <n v="7548.555625"/>
    <n v="216.3125"/>
    <n v="2460.6324999999997"/>
    <n v="560.375"/>
    <n v="1092"/>
    <n v="1102"/>
    <n v="4344.4799999999996"/>
    <n v="9777.75"/>
    <n v="4193.5"/>
    <n v="146316.74187499998"/>
    <n v="25"/>
    <n v="23"/>
    <x v="1"/>
  </r>
  <r>
    <x v="1951"/>
    <n v="15446.33"/>
    <n v="9102.75"/>
    <n v="5659.48"/>
    <n v="10189.32"/>
    <n v="10482"/>
    <n v="13473.45"/>
    <n v="7528.328125"/>
    <n v="7282"/>
    <n v="8723.23"/>
    <n v="2882.62"/>
    <n v="9580.98"/>
    <n v="11247.919999999998"/>
    <n v="4671.29"/>
    <n v="7823.6424999999999"/>
    <n v="182.5625"/>
    <n v="2440.1949999999997"/>
    <n v="614"/>
    <n v="1089"/>
    <n v="1126"/>
    <n v="4352.41"/>
    <n v="9626.75"/>
    <n v="4405.5"/>
    <n v="147929.75812499999"/>
    <n v="24.9"/>
    <n v="22"/>
    <x v="1"/>
  </r>
  <r>
    <x v="1952"/>
    <n v="15329.98"/>
    <n v="8238.1299999999992"/>
    <n v="5767.79"/>
    <n v="10191.019999999999"/>
    <n v="10522"/>
    <n v="16454.72"/>
    <n v="8181.90625"/>
    <n v="5190.24"/>
    <n v="8257.14"/>
    <n v="2889.68"/>
    <n v="9260.7325000000001"/>
    <n v="11056.560000000003"/>
    <n v="4759.25"/>
    <n v="7577.9318750000002"/>
    <n v="221.5625"/>
    <n v="2475.2525000000001"/>
    <n v="640"/>
    <n v="1115"/>
    <n v="1235"/>
    <n v="4173.1400000000003"/>
    <n v="9326.5"/>
    <n v="4594.8125"/>
    <n v="147458.34812499999"/>
    <n v="25.7"/>
    <n v="26"/>
    <x v="1"/>
  </r>
  <r>
    <x v="1953"/>
    <n v="14821.32"/>
    <n v="8387.8700000000008"/>
    <n v="5647.15"/>
    <n v="9928.39"/>
    <n v="10614"/>
    <n v="12660.54"/>
    <n v="6730.1875"/>
    <n v="8181.15"/>
    <n v="8100.78"/>
    <n v="2797.48"/>
    <n v="8995.8225000000002"/>
    <n v="10845.489999999998"/>
    <n v="4798.3599999999988"/>
    <n v="7383.2425000000003"/>
    <n v="209.4375"/>
    <n v="2447.3375000000001"/>
    <n v="552"/>
    <n v="1173"/>
    <n v="1973"/>
    <n v="4568.3100000000004"/>
    <n v="9580.25"/>
    <n v="4409.375"/>
    <n v="144804.49249999999"/>
    <n v="26"/>
    <n v="18"/>
    <x v="1"/>
  </r>
  <r>
    <x v="1954"/>
    <n v="14984.55"/>
    <n v="9121.93"/>
    <n v="5610.68"/>
    <n v="9968.9200000000019"/>
    <n v="10505"/>
    <n v="12934.46"/>
    <n v="7099.734375"/>
    <n v="6979.72"/>
    <n v="8687.8799999999992"/>
    <n v="2753.86"/>
    <n v="9572.4650000000001"/>
    <n v="10943.22"/>
    <n v="4788.24"/>
    <n v="7578.9925000000003"/>
    <n v="184.375"/>
    <n v="2463.75"/>
    <n v="522"/>
    <n v="1109"/>
    <n v="1049"/>
    <n v="4204.67"/>
    <n v="6125.75"/>
    <n v="3754.25"/>
    <n v="140942.44687500002"/>
    <n v="25.8"/>
    <n v="18"/>
    <x v="1"/>
  </r>
  <r>
    <x v="1955"/>
    <n v="14710.279999999999"/>
    <n v="9070.2800000000007"/>
    <n v="5530.53"/>
    <n v="10005.540000000001"/>
    <n v="8724"/>
    <n v="15540.47"/>
    <n v="7544.40625"/>
    <n v="4479.97"/>
    <n v="7852.65"/>
    <n v="2791.44"/>
    <n v="9455.3475000000017"/>
    <n v="10634.890000000001"/>
    <n v="4457.3500000000004"/>
    <n v="7466.67"/>
    <n v="197.4375"/>
    <n v="2500.94"/>
    <n v="533.375"/>
    <n v="1114"/>
    <n v="1022.5"/>
    <n v="4469.82"/>
    <n v="5964.75"/>
    <n v="3572.75"/>
    <n v="137639.39625000002"/>
    <n v="24.3"/>
    <n v="15"/>
    <x v="1"/>
  </r>
  <r>
    <x v="1956"/>
    <n v="10461.549999999999"/>
    <n v="7802.7"/>
    <n v="4401.33"/>
    <n v="7041.7500000000009"/>
    <n v="8108"/>
    <n v="8589.2199999999993"/>
    <n v="4282.8125"/>
    <n v="4712.6899999999996"/>
    <n v="6516.69"/>
    <n v="2444.73"/>
    <n v="6634.0250000000005"/>
    <n v="9466.4599999999973"/>
    <n v="2586.2200000000003"/>
    <n v="4595.1862499999997"/>
    <n v="48.8125"/>
    <n v="1520.0024999999998"/>
    <n v="161.625"/>
    <n v="1022"/>
    <n v="635"/>
    <n v="2087.5300000000002"/>
    <n v="5651.75"/>
    <n v="3414.6875"/>
    <n v="102184.77125000001"/>
    <n v="24.3"/>
    <n v="0"/>
    <x v="2"/>
  </r>
  <r>
    <x v="1957"/>
    <n v="14449.89"/>
    <n v="8924.81"/>
    <n v="5520.76"/>
    <n v="9656"/>
    <n v="9216"/>
    <n v="13382.67"/>
    <n v="7447.59375"/>
    <n v="7171.07"/>
    <n v="7926.91"/>
    <n v="2853.52"/>
    <n v="10018.042500000001"/>
    <n v="10687.300000000001"/>
    <n v="4577.5300000000007"/>
    <n v="7328.3924999999999"/>
    <n v="202.5625"/>
    <n v="2593.61"/>
    <n v="548.125"/>
    <n v="1104"/>
    <n v="990"/>
    <n v="4171.29"/>
    <n v="8006.75"/>
    <n v="3626.5"/>
    <n v="140403.32625000001"/>
    <n v="24.9"/>
    <n v="15"/>
    <x v="1"/>
  </r>
  <r>
    <x v="1958"/>
    <n v="15138.470000000001"/>
    <n v="9187.1200000000008"/>
    <n v="5647.37"/>
    <n v="10100.280000000001"/>
    <n v="9814"/>
    <n v="15886.27"/>
    <n v="7378.9375"/>
    <n v="4897.57"/>
    <n v="8978.1200000000008"/>
    <n v="2942.27"/>
    <n v="10395.2675"/>
    <n v="11271.46"/>
    <n v="4615.0900000000011"/>
    <n v="7517.0249999999996"/>
    <n v="211"/>
    <n v="2575.0974999999999"/>
    <n v="575.625"/>
    <n v="1182"/>
    <n v="1244"/>
    <n v="4339.99"/>
    <n v="8689.75"/>
    <n v="4415.5625"/>
    <n v="147002.27499999999"/>
    <n v="25.6"/>
    <n v="22"/>
    <x v="1"/>
  </r>
  <r>
    <x v="1959"/>
    <n v="14563.34"/>
    <n v="8654.35"/>
    <n v="5674.77"/>
    <n v="9990.26"/>
    <n v="8373"/>
    <n v="12578.89"/>
    <n v="7918.59375"/>
    <n v="7851.28"/>
    <n v="8319.83"/>
    <n v="2790.48"/>
    <n v="9348.42"/>
    <n v="10510.98"/>
    <n v="4585.59"/>
    <n v="7607.63"/>
    <n v="206.3125"/>
    <n v="2529.0349999999999"/>
    <n v="593"/>
    <n v="1125"/>
    <n v="1214"/>
    <n v="3724.22"/>
    <n v="8774"/>
    <n v="4427.625"/>
    <n v="141360.60625000001"/>
    <n v="24.4"/>
    <n v="26"/>
    <x v="1"/>
  </r>
  <r>
    <x v="1960"/>
    <n v="14410.99"/>
    <n v="8542.25"/>
    <n v="5589.99"/>
    <n v="9820.1"/>
    <n v="7789"/>
    <n v="13364.84"/>
    <n v="7290.09375"/>
    <n v="6231.51"/>
    <n v="8036.41"/>
    <n v="2851.91"/>
    <n v="9711.3924999999999"/>
    <n v="10001.409999999998"/>
    <n v="4366.46"/>
    <n v="7375.6887500000003"/>
    <n v="209.0625"/>
    <n v="2377.4750000000004"/>
    <n v="519.625"/>
    <n v="1038"/>
    <n v="1196"/>
    <n v="3646.77"/>
    <n v="8436.5"/>
    <n v="4133"/>
    <n v="136938.47750000004"/>
    <n v="24.4"/>
    <n v="22"/>
    <x v="1"/>
  </r>
  <r>
    <x v="1961"/>
    <n v="14508.51"/>
    <n v="9072.6299999999992"/>
    <n v="5672.29"/>
    <n v="9500.84"/>
    <n v="6631"/>
    <n v="14750.98"/>
    <n v="6803"/>
    <n v="4831.8999999999996"/>
    <n v="7531.29"/>
    <n v="2838.65"/>
    <n v="9534.0124999999989"/>
    <n v="10072.369999999999"/>
    <n v="4250.09"/>
    <n v="7363.4562500000002"/>
    <n v="205.125"/>
    <n v="2153.41"/>
    <n v="552.375"/>
    <n v="939"/>
    <n v="966.5"/>
    <n v="3631.93"/>
    <n v="6562.5"/>
    <n v="3915"/>
    <n v="132286.85874999996"/>
    <n v="22.1"/>
    <n v="18"/>
    <x v="1"/>
  </r>
  <r>
    <x v="1962"/>
    <n v="14247.06"/>
    <n v="8852.2900000000009"/>
    <n v="5563.67"/>
    <n v="9422.8300000000017"/>
    <n v="6418"/>
    <n v="11740.73"/>
    <n v="6411.96875"/>
    <n v="7192.03"/>
    <n v="6982.26"/>
    <n v="2765.21"/>
    <n v="9542.1724999999988"/>
    <n v="9967.9000000000015"/>
    <n v="4178.1500000000005"/>
    <n v="7761.47"/>
    <n v="192.0625"/>
    <n v="2038.6525000000001"/>
    <n v="517.875"/>
    <n v="903"/>
    <n v="1016.5"/>
    <n v="3753.64"/>
    <n v="8658.5"/>
    <n v="4268.9375"/>
    <n v="132394.90875"/>
    <n v="20.8"/>
    <n v="15"/>
    <x v="1"/>
  </r>
  <r>
    <x v="1963"/>
    <n v="14020.1"/>
    <n v="8846.9699999999993"/>
    <n v="5396.69"/>
    <n v="9510.5899999999983"/>
    <n v="7131"/>
    <n v="12526.03"/>
    <n v="6449.625"/>
    <n v="6188.71"/>
    <n v="7304.4"/>
    <n v="2810.95"/>
    <n v="9652.3900000000012"/>
    <n v="9831.619999999999"/>
    <n v="4103.2300000000005"/>
    <n v="7483.3050000000003"/>
    <n v="191.8125"/>
    <n v="2213.5275000000001"/>
    <n v="447.75"/>
    <n v="956"/>
    <n v="965.5"/>
    <n v="4094.26"/>
    <n v="8941.75"/>
    <n v="4696.9375"/>
    <n v="133763.14749999996"/>
    <n v="22.3"/>
    <n v="15"/>
    <x v="1"/>
  </r>
  <r>
    <x v="1964"/>
    <n v="14355.4"/>
    <n v="8798.74"/>
    <n v="5536.57"/>
    <n v="9463.08"/>
    <n v="6518"/>
    <n v="14796.68"/>
    <n v="6838.53125"/>
    <n v="4847.92"/>
    <n v="7274.2"/>
    <n v="2643.08"/>
    <n v="9789.2599999999984"/>
    <n v="9590.9"/>
    <n v="4221.6100000000006"/>
    <n v="7246.61"/>
    <n v="201.625"/>
    <n v="1984.2850000000001"/>
    <n v="554.625"/>
    <n v="920"/>
    <n v="979.5"/>
    <n v="3896.86"/>
    <n v="10170.25"/>
    <n v="4746.75"/>
    <n v="135374.47625000001"/>
    <n v="21.7"/>
    <n v="15"/>
    <x v="1"/>
  </r>
  <r>
    <x v="1965"/>
    <n v="14483.730000000001"/>
    <n v="8746.6"/>
    <n v="5694.9"/>
    <n v="9546.77"/>
    <n v="5919"/>
    <n v="12392.26"/>
    <n v="7398.09375"/>
    <n v="7889.53"/>
    <n v="7821.48"/>
    <n v="2889.92"/>
    <n v="9803.6075000000001"/>
    <n v="10030.56"/>
    <n v="4211.3899999999994"/>
    <n v="7503.0587500000001"/>
    <n v="227.3125"/>
    <n v="1967.7375"/>
    <n v="648.375"/>
    <n v="851"/>
    <n v="1153"/>
    <n v="3989.52"/>
    <n v="8826.75"/>
    <n v="4507.5625"/>
    <n v="136502.1575"/>
    <n v="20.399999999999999"/>
    <n v="26"/>
    <x v="1"/>
  </r>
  <r>
    <x v="1966"/>
    <n v="14089.640000000001"/>
    <n v="8151.2"/>
    <n v="5800.5"/>
    <n v="9446.76"/>
    <n v="6145"/>
    <n v="13612.64"/>
    <n v="7121.5625"/>
    <n v="6422.39"/>
    <n v="7250.29"/>
    <n v="2839.17"/>
    <n v="9162.3599999999988"/>
    <n v="9759.2599999999984"/>
    <n v="4201.3399999999992"/>
    <n v="7612.5412500000002"/>
    <n v="225.75"/>
    <n v="2074.6800000000003"/>
    <n v="621.125"/>
    <n v="860"/>
    <n v="1107"/>
    <n v="3872.81"/>
    <n v="10001"/>
    <n v="4469.5"/>
    <n v="134846.51874999999"/>
    <n v="21.7"/>
    <n v="26"/>
    <x v="1"/>
  </r>
  <r>
    <x v="1967"/>
    <n v="14050.93"/>
    <n v="8071.11"/>
    <n v="5620.39"/>
    <n v="9414.6299999999992"/>
    <n v="6243"/>
    <n v="15693.1"/>
    <n v="7418.28125"/>
    <n v="4645.3900000000003"/>
    <n v="7136.67"/>
    <n v="2770.44"/>
    <n v="9376.0300000000007"/>
    <n v="9594.66"/>
    <n v="4150.25"/>
    <n v="7374.1324999999997"/>
    <n v="221.3125"/>
    <n v="2057.25"/>
    <n v="573.125"/>
    <n v="863"/>
    <n v="1161"/>
    <n v="3813.17"/>
    <n v="9651.5"/>
    <n v="4479"/>
    <n v="134378.37125000003"/>
    <n v="21.9"/>
    <n v="26"/>
    <x v="1"/>
  </r>
  <r>
    <x v="1968"/>
    <n v="14774.609999999999"/>
    <n v="8794.64"/>
    <n v="5679.94"/>
    <n v="9748.09"/>
    <n v="6513"/>
    <n v="12413.02"/>
    <n v="7408"/>
    <n v="8111.43"/>
    <n v="7966.15"/>
    <n v="2792"/>
    <n v="2318.4600000000005"/>
    <n v="10070.969999999999"/>
    <n v="4244.75"/>
    <n v="7581"/>
    <n v="229.25"/>
    <n v="2120.2775000000006"/>
    <n v="646.875"/>
    <n v="881"/>
    <n v="1223"/>
    <n v="3936.56"/>
    <n v="9412.5"/>
    <n v="4711.875"/>
    <n v="131577.39750000002"/>
    <n v="21.6"/>
    <n v="31"/>
    <x v="1"/>
  </r>
  <r>
    <x v="1969"/>
    <n v="14551.83"/>
    <n v="9440.5"/>
    <n v="5633.01"/>
    <n v="9689.34"/>
    <n v="6680"/>
    <n v="13590.23"/>
    <n v="8066.75"/>
    <n v="6383.26"/>
    <n v="7309.72"/>
    <n v="2861.46"/>
    <n v="10349.982499999998"/>
    <n v="10039.509999999998"/>
    <n v="4401.6900000000005"/>
    <n v="7538.2574999999997"/>
    <n v="212.4375"/>
    <n v="2231.2825000000003"/>
    <n v="600"/>
    <n v="919"/>
    <n v="1048.5"/>
    <n v="3979.33"/>
    <n v="9564.75"/>
    <n v="4509.375"/>
    <n v="139600.21500000003"/>
    <n v="22.1"/>
    <n v="26"/>
    <x v="1"/>
  </r>
  <r>
    <x v="1970"/>
    <n v="13939.29"/>
    <n v="9360.09"/>
    <n v="5563.87"/>
    <n v="9726.44"/>
    <n v="7320"/>
    <n v="15101.4"/>
    <n v="7135"/>
    <n v="4652.57"/>
    <n v="7225.13"/>
    <n v="2796.92"/>
    <n v="9872.9274999999998"/>
    <n v="10073.699999999999"/>
    <n v="4231.8200000000006"/>
    <n v="7539"/>
    <n v="197.9375"/>
    <n v="2195.4025000000001"/>
    <n v="534.5"/>
    <n v="921"/>
    <n v="1030"/>
    <n v="3983.67"/>
    <n v="9355.25"/>
    <n v="4550.5"/>
    <n v="137306.41750000001"/>
    <n v="22.3"/>
    <n v="18"/>
    <x v="1"/>
  </r>
  <r>
    <x v="1971"/>
    <n v="14289.130000000001"/>
    <n v="9514.64"/>
    <n v="5731.87"/>
    <n v="9844.4999999999982"/>
    <n v="7368"/>
    <n v="12274.98"/>
    <n v="7485"/>
    <n v="8136.79"/>
    <n v="7351.86"/>
    <n v="2822.28"/>
    <n v="9757.8599999999988"/>
    <n v="9997.5400000000027"/>
    <n v="4296.84"/>
    <n v="7628.36"/>
    <n v="209.625"/>
    <n v="2277.1875000000005"/>
    <n v="624.625"/>
    <n v="923"/>
    <n v="1142"/>
    <n v="4042.57"/>
    <n v="9657.25"/>
    <n v="4622.625"/>
    <n v="139998.5325"/>
    <n v="22.6"/>
    <n v="22"/>
    <x v="1"/>
  </r>
  <r>
    <x v="1972"/>
    <n v="14642.75"/>
    <n v="9645.4500000000007"/>
    <n v="5852"/>
    <n v="9900.59"/>
    <n v="7343"/>
    <n v="13694.99"/>
    <n v="7955.03125"/>
    <n v="7475.15"/>
    <n v="8318.11"/>
    <n v="2913.07"/>
    <n v="9894.1674999999996"/>
    <n v="10649.029999999999"/>
    <n v="4449.57"/>
    <n v="7652.8887500000001"/>
    <n v="236.8125"/>
    <n v="2351.5875000000001"/>
    <n v="697.625"/>
    <n v="929"/>
    <n v="1141.5"/>
    <n v="4025.4"/>
    <n v="9379.5"/>
    <n v="4527.75"/>
    <n v="143674.97249999997"/>
    <n v="22.7"/>
    <n v="22"/>
    <x v="1"/>
  </r>
  <r>
    <x v="1973"/>
    <n v="14384.64"/>
    <n v="8821.42"/>
    <n v="5822.66"/>
    <n v="9707.8299999999981"/>
    <n v="7195"/>
    <n v="15880.57"/>
    <n v="8441.15625"/>
    <n v="5136.5"/>
    <n v="7694.79"/>
    <n v="2862.46"/>
    <n v="9086.8250000000007"/>
    <n v="10293.240000000002"/>
    <n v="4412.4799999999996"/>
    <n v="7651.3487500000001"/>
    <n v="228.0625"/>
    <n v="2296.7600000000002"/>
    <n v="685.375"/>
    <n v="929"/>
    <n v="1158"/>
    <n v="3891.17"/>
    <n v="9343.25"/>
    <n v="4686.5"/>
    <n v="140609.03749999998"/>
    <n v="22.9"/>
    <n v="37"/>
    <x v="1"/>
  </r>
  <r>
    <x v="1974"/>
    <n v="14070.2"/>
    <n v="8830.0499999999993"/>
    <n v="5835.93"/>
    <n v="9540.9000000000015"/>
    <n v="7173"/>
    <n v="12428.94"/>
    <n v="7275.15625"/>
    <n v="8505.7000000000007"/>
    <n v="7367.72"/>
    <n v="2880.95"/>
    <n v="8962.2249999999985"/>
    <n v="9951.7700000000023"/>
    <n v="4299.88"/>
    <n v="7684.8225000000002"/>
    <n v="222.6875"/>
    <n v="2242.1350000000002"/>
    <n v="625.625"/>
    <n v="921"/>
    <n v="1259.5"/>
    <n v="3822.34"/>
    <n v="9397"/>
    <n v="4705.375"/>
    <n v="138002.90625"/>
    <n v="23.1"/>
    <n v="33"/>
    <x v="1"/>
  </r>
  <r>
    <x v="1975"/>
    <n v="14413.34"/>
    <n v="9494.11"/>
    <n v="5618.01"/>
    <n v="9439.2200000000012"/>
    <n v="7446"/>
    <n v="13287.59"/>
    <n v="7545.65625"/>
    <n v="7116.91"/>
    <n v="7014.24"/>
    <n v="2804.85"/>
    <n v="10089.790000000001"/>
    <n v="10520.89"/>
    <n v="4325.4799999999996"/>
    <n v="7535.8325000000004"/>
    <n v="216.0625"/>
    <n v="2224.7499999999995"/>
    <n v="625.875"/>
    <n v="938"/>
    <n v="1190"/>
    <n v="3905.74"/>
    <n v="9411.25"/>
    <n v="4491"/>
    <n v="139654.59625000003"/>
    <n v="22.5"/>
    <n v="22"/>
    <x v="1"/>
  </r>
  <r>
    <x v="1976"/>
    <n v="14758.36"/>
    <n v="9505.65"/>
    <n v="5654.09"/>
    <n v="9791.1200000000008"/>
    <n v="7633"/>
    <n v="15961.25"/>
    <n v="8395.625"/>
    <n v="5136.18"/>
    <n v="7226.78"/>
    <n v="2911.77"/>
    <n v="9903.0575000000008"/>
    <n v="10400.140000000001"/>
    <n v="4315.6500000000005"/>
    <n v="7457.30375"/>
    <n v="203.4375"/>
    <n v="2247.9150000000004"/>
    <n v="593.25"/>
    <n v="914"/>
    <n v="1062.5"/>
    <n v="3974.92"/>
    <n v="9349.25"/>
    <n v="4505.375"/>
    <n v="141900.62374999997"/>
    <n v="22.8"/>
    <n v="22"/>
    <x v="1"/>
  </r>
  <r>
    <x v="1977"/>
    <n v="14407.130000000001"/>
    <n v="9328.01"/>
    <n v="5519.3"/>
    <n v="9582.7800000000007"/>
    <n v="7083"/>
    <n v="12496.62"/>
    <n v="7546.78125"/>
    <n v="8469.99"/>
    <n v="7193.54"/>
    <n v="2800.35"/>
    <n v="9513.7274999999991"/>
    <n v="10145.209999999999"/>
    <n v="4279.7"/>
    <n v="7549.6187499999996"/>
    <n v="208"/>
    <n v="2872.4549999999999"/>
    <n v="557.5"/>
    <n v="924"/>
    <n v="1105.5"/>
    <n v="3841.3"/>
    <n v="9445"/>
    <n v="4597.625"/>
    <n v="139467.13750000001"/>
    <n v="22.5"/>
    <n v="18"/>
    <x v="1"/>
  </r>
  <r>
    <x v="1978"/>
    <n v="14509.353999999999"/>
    <n v="9290.68"/>
    <n v="5514.33"/>
    <n v="9716.1710000000003"/>
    <n v="7974"/>
    <n v="13267.07"/>
    <n v="7767.3125"/>
    <n v="7179.96"/>
    <n v="7345.35"/>
    <n v="2855.33"/>
    <n v="9978.99"/>
    <n v="10163.050000000003"/>
    <n v="4272.03"/>
    <n v="7395.1112499999999"/>
    <n v="204.875"/>
    <n v="2448.3649999999998"/>
    <n v="571"/>
    <n v="964"/>
    <n v="1078.5"/>
    <n v="3830.76"/>
    <n v="9198.25"/>
    <n v="4568.6875"/>
    <n v="140093.17625000002"/>
    <n v="23.2"/>
    <n v="22"/>
    <x v="1"/>
  </r>
  <r>
    <x v="1979"/>
    <n v="14354.730000000001"/>
    <n v="9354.9599999999991"/>
    <n v="5703.97"/>
    <n v="9665.0600000000031"/>
    <n v="6399"/>
    <n v="15900.97"/>
    <n v="8500.375"/>
    <n v="5221.59"/>
    <n v="8075.42"/>
    <n v="2871.44"/>
    <n v="10166.27"/>
    <n v="10365.169999999998"/>
    <n v="4193.2299999999996"/>
    <n v="7530.8562499999998"/>
    <n v="231.6875"/>
    <n v="2127.02"/>
    <n v="562"/>
    <n v="914"/>
    <n v="1242"/>
    <n v="3799.31"/>
    <n v="9416.75"/>
    <n v="4637.9375"/>
    <n v="141233.74625"/>
    <n v="21.5"/>
    <n v="26"/>
    <x v="1"/>
  </r>
  <r>
    <x v="1980"/>
    <n v="13975.35"/>
    <n v="8731.68"/>
    <n v="5826.57"/>
    <n v="9407.01"/>
    <n v="5920"/>
    <n v="13834.06"/>
    <n v="7980.9375"/>
    <n v="8991.69"/>
    <n v="7448.86"/>
    <n v="2847.08"/>
    <n v="9489.5850000000009"/>
    <n v="10251.44"/>
    <n v="4375.9299999999994"/>
    <n v="7943.3937500000002"/>
    <n v="236.6875"/>
    <n v="1981.9775"/>
    <n v="686.25"/>
    <n v="883"/>
    <n v="1256"/>
    <n v="3697.69"/>
    <n v="9511.5"/>
    <n v="4820.3125"/>
    <n v="140097.00375"/>
    <n v="21.1"/>
    <n v="36"/>
    <x v="1"/>
  </r>
  <r>
    <x v="1981"/>
    <n v="14056.1"/>
    <n v="8932.07"/>
    <n v="5719.86"/>
    <n v="9703.1"/>
    <n v="6620"/>
    <n v="13753.29"/>
    <n v="8510.78125"/>
    <n v="7395.23"/>
    <n v="7533.97"/>
    <n v="2884.58"/>
    <n v="9587.2425000000003"/>
    <n v="10155.339999999998"/>
    <n v="4446.34"/>
    <n v="7830.5"/>
    <n v="233.0625"/>
    <n v="2161.65"/>
    <n v="659.625"/>
    <n v="899"/>
    <n v="1262"/>
    <n v="3750.71"/>
    <n v="9567.25"/>
    <n v="4718.3125"/>
    <n v="140380.01374999998"/>
    <n v="22.5"/>
    <n v="31"/>
    <x v="1"/>
  </r>
  <r>
    <x v="1982"/>
    <n v="14230.6"/>
    <n v="9458.57"/>
    <n v="5563.86"/>
    <n v="9539.6"/>
    <n v="6904"/>
    <n v="15724.54"/>
    <n v="9016.1875"/>
    <n v="4664.2299999999996"/>
    <n v="6957.97"/>
    <n v="2791.58"/>
    <n v="9724.6175000000003"/>
    <n v="9836.3399999999983"/>
    <n v="4401.34"/>
    <n v="7602.59375"/>
    <n v="215.625"/>
    <n v="2149.2125000000001"/>
    <n v="597.375"/>
    <n v="937"/>
    <n v="1193"/>
    <n v="3820.71"/>
    <n v="9116"/>
    <n v="4490.375"/>
    <n v="138935.32624999998"/>
    <n v="22.3"/>
    <n v="21"/>
    <x v="1"/>
  </r>
  <r>
    <x v="1983"/>
    <n v="10609.650000000001"/>
    <n v="6710.79"/>
    <n v="4049.41"/>
    <n v="6813.3200000000006"/>
    <n v="5209"/>
    <n v="9493.6299999999992"/>
    <n v="6026.5625"/>
    <n v="5380.33"/>
    <n v="5114.6400000000003"/>
    <n v="2093.5300000000002"/>
    <n v="6928.57"/>
    <n v="7768.2199999999993"/>
    <n v="2979.3399999999997"/>
    <n v="5488.3387499999999"/>
    <n v="144.1875"/>
    <n v="1477.6125000000002"/>
    <n v="417.75"/>
    <n v="559"/>
    <n v="414"/>
    <n v="2532.14"/>
    <n v="9805.5"/>
    <n v="4499.75"/>
    <n v="104515.27124999999"/>
    <n v="21.8"/>
    <n v="22"/>
    <x v="1"/>
  </r>
  <r>
    <x v="1984"/>
    <n v="13909.97"/>
    <n v="9165.07"/>
    <n v="5467.98"/>
    <n v="9564.8700000000008"/>
    <n v="5951"/>
    <n v="13621.7"/>
    <n v="8394.3125"/>
    <n v="6148.17"/>
    <n v="6965.56"/>
    <n v="2883.9"/>
    <n v="9979.5300000000007"/>
    <n v="9825.09"/>
    <n v="4010.5000000000005"/>
    <n v="7298.1537500000004"/>
    <n v="203.6875"/>
    <n v="1945.23"/>
    <n v="536.5"/>
    <n v="893"/>
    <n v="1081"/>
    <n v="3618.87"/>
    <n v="9296.5"/>
    <n v="4516.875"/>
    <n v="135277.46874999997"/>
    <n v="21.1"/>
    <n v="15"/>
    <x v="1"/>
  </r>
  <r>
    <x v="1985"/>
    <n v="13977.12"/>
    <n v="9142.33"/>
    <n v="5567.84"/>
    <n v="9504.7800000000007"/>
    <n v="6546"/>
    <n v="15699.31"/>
    <n v="8726.65625"/>
    <n v="4781.1499999999996"/>
    <n v="7114.11"/>
    <n v="3123.8"/>
    <n v="9888.3724999999995"/>
    <n v="9772.08"/>
    <n v="4079.86"/>
    <n v="7316.2237500000001"/>
    <n v="205.8125"/>
    <n v="2065.9549999999999"/>
    <n v="594.125"/>
    <n v="847"/>
    <n v="1086.5"/>
    <n v="3793.01"/>
    <n v="9360.25"/>
    <n v="4439.5625"/>
    <n v="137631.8475"/>
    <n v="21.2"/>
    <n v="22"/>
    <x v="1"/>
  </r>
  <r>
    <x v="1986"/>
    <n v="14659.29"/>
    <n v="9455.06"/>
    <n v="5676.02"/>
    <n v="9789.16"/>
    <n v="6904"/>
    <n v="12787.5"/>
    <n v="9074.84375"/>
    <n v="8069.39"/>
    <n v="8007.86"/>
    <n v="3005.19"/>
    <n v="9864.4850000000006"/>
    <n v="10414.310000000001"/>
    <n v="4341.2099999999991"/>
    <n v="7748.4212500000003"/>
    <n v="229.1875"/>
    <n v="2239.0674999999997"/>
    <n v="748.375"/>
    <n v="887"/>
    <n v="1158"/>
    <n v="3748.66"/>
    <n v="9076.75"/>
    <n v="4585.3125"/>
    <n v="142469.09250000003"/>
    <n v="21.7"/>
    <n v="31"/>
    <x v="1"/>
  </r>
  <r>
    <x v="1987"/>
    <n v="14735.839999999998"/>
    <n v="9110.01"/>
    <n v="5843.47"/>
    <n v="9878.1799999999985"/>
    <n v="8032"/>
    <n v="14381.72"/>
    <n v="9436.8125"/>
    <n v="6429.01"/>
    <n v="7822.52"/>
    <n v="3033.56"/>
    <n v="9807.432499999999"/>
    <n v="10533.410000000002"/>
    <n v="4528.63"/>
    <n v="7931.2387500000004"/>
    <n v="236.0625"/>
    <n v="2361.6925000000001"/>
    <n v="713.875"/>
    <n v="985"/>
    <n v="1249"/>
    <n v="3511.66"/>
    <n v="9574"/>
    <n v="4760.75"/>
    <n v="144895.87375000003"/>
    <n v="22.6"/>
    <n v="37"/>
    <x v="1"/>
  </r>
  <r>
    <x v="1988"/>
    <n v="14617.47"/>
    <n v="9301.51"/>
    <n v="5750.93"/>
    <n v="10099.200000000001"/>
    <n v="8826"/>
    <n v="16305.05"/>
    <n v="9541.25"/>
    <n v="4926.92"/>
    <n v="7694.74"/>
    <n v="3034.18"/>
    <n v="9410.2525000000005"/>
    <n v="10332.910000000002"/>
    <n v="4605.78"/>
    <n v="8009.9562500000002"/>
    <n v="248.4375"/>
    <n v="2414.9249999999997"/>
    <n v="713.25"/>
    <n v="991"/>
    <n v="1267"/>
    <n v="3850.63"/>
    <n v="9704.75"/>
    <n v="4790.25"/>
    <n v="146436.39125000002"/>
    <n v="24"/>
    <n v="36"/>
    <x v="1"/>
  </r>
  <r>
    <x v="1989"/>
    <n v="15029.09"/>
    <n v="9854.2900000000009"/>
    <n v="5777.95"/>
    <n v="10227.08"/>
    <n v="8337"/>
    <n v="11822.03"/>
    <n v="8786.9375"/>
    <n v="8560.57"/>
    <n v="8552.67"/>
    <n v="3036.87"/>
    <n v="10014.474999999999"/>
    <n v="10803.89"/>
    <n v="4491.1900000000005"/>
    <n v="7831.93"/>
    <n v="240.875"/>
    <n v="2361.4575000000004"/>
    <n v="744.125"/>
    <n v="1010"/>
    <n v="1239"/>
    <n v="3900.98"/>
    <n v="9569.25"/>
    <n v="4717.125"/>
    <n v="146908.785"/>
    <n v="23.8"/>
    <n v="37"/>
    <x v="1"/>
  </r>
  <r>
    <x v="1990"/>
    <n v="14998.19"/>
    <n v="9575.01"/>
    <n v="5633.29"/>
    <n v="10086.26"/>
    <n v="8602"/>
    <n v="13554.96"/>
    <n v="9167.375"/>
    <n v="6522.26"/>
    <n v="7575.16"/>
    <n v="3018.38"/>
    <n v="10542.004999999999"/>
    <n v="10754.690000000002"/>
    <n v="4411.380000000001"/>
    <n v="7658.8575000000001"/>
    <n v="219.5625"/>
    <n v="2369.8250000000003"/>
    <n v="645.5"/>
    <n v="1029"/>
    <n v="1075"/>
    <n v="3936.11"/>
    <n v="8967.5"/>
    <n v="4598.6875"/>
    <n v="144941.0025"/>
    <n v="24"/>
    <n v="22"/>
    <x v="1"/>
  </r>
  <r>
    <x v="1991"/>
    <n v="14307.59"/>
    <n v="9254.7199999999993"/>
    <n v="5554.13"/>
    <n v="9732.76"/>
    <n v="6973"/>
    <n v="14866.77"/>
    <n v="8987.4375"/>
    <n v="4743.8"/>
    <n v="7332.76"/>
    <n v="2993.52"/>
    <n v="9691.1750000000011"/>
    <n v="10419.100000000002"/>
    <n v="4262.01"/>
    <n v="7550.54"/>
    <n v="207.625"/>
    <n v="2119.3474999999999"/>
    <n v="624.875"/>
    <n v="951"/>
    <n v="1128"/>
    <n v="3695.77"/>
    <n v="9631"/>
    <n v="4610.125"/>
    <n v="139637.05499999999"/>
    <n v="22.4"/>
    <n v="22"/>
    <x v="1"/>
  </r>
  <r>
    <x v="1992"/>
    <n v="14489.02"/>
    <n v="9462.2999999999993"/>
    <n v="5626.82"/>
    <n v="9804.51"/>
    <n v="7673"/>
    <n v="11042.8"/>
    <n v="7889.9375"/>
    <n v="9362.24"/>
    <n v="7414.84"/>
    <n v="2927.78"/>
    <n v="10343.32"/>
    <n v="10391.6"/>
    <n v="4368.7"/>
    <n v="7729.43"/>
    <n v="210.6875"/>
    <n v="2180.4274999999998"/>
    <n v="664.125"/>
    <n v="984"/>
    <n v="1189"/>
    <n v="3840.45"/>
    <n v="9157.5"/>
    <n v="4645.125"/>
    <n v="141397.61250000002"/>
    <n v="23"/>
    <n v="22"/>
    <x v="1"/>
  </r>
  <r>
    <x v="1993"/>
    <n v="15003.400000000001"/>
    <n v="9841.49"/>
    <n v="5741.18"/>
    <n v="10443.57"/>
    <n v="9063"/>
    <n v="13867.35"/>
    <n v="8394.25"/>
    <n v="7071.08"/>
    <n v="8732.49"/>
    <n v="2866.21"/>
    <n v="10082.060000000001"/>
    <n v="11045.97"/>
    <n v="4606.18"/>
    <n v="7767.7924999999996"/>
    <n v="246.25"/>
    <n v="2405.41"/>
    <n v="704.875"/>
    <n v="1044"/>
    <n v="1240"/>
    <n v="3940.52"/>
    <n v="9661.5"/>
    <n v="4745.375"/>
    <n v="148513.95250000001"/>
    <n v="24.3"/>
    <n v="31"/>
    <x v="1"/>
  </r>
  <r>
    <x v="1994"/>
    <n v="14195.400000000001"/>
    <n v="8753.49"/>
    <n v="5858.43"/>
    <n v="9878.07"/>
    <n v="5626"/>
    <n v="16616.349999999999"/>
    <n v="9030.125"/>
    <n v="4843.08"/>
    <n v="7673.49"/>
    <n v="2780.71"/>
    <n v="10315.625"/>
    <n v="10849.070000000002"/>
    <n v="4418.34"/>
    <n v="7809.5424999999996"/>
    <n v="241.625"/>
    <n v="1851.2449999999999"/>
    <n v="694.375"/>
    <n v="900"/>
    <n v="1212.5"/>
    <n v="3803.53"/>
    <n v="9648"/>
    <n v="4643.5625"/>
    <n v="141642.56"/>
    <n v="20.6"/>
    <n v="37"/>
    <x v="1"/>
  </r>
  <r>
    <x v="1995"/>
    <n v="13349.62"/>
    <n v="8382.6"/>
    <n v="5740.61"/>
    <n v="9184.86"/>
    <n v="4822"/>
    <n v="13349.27"/>
    <n v="8340.5625"/>
    <n v="8037.39"/>
    <n v="6662.88"/>
    <n v="2786.44"/>
    <n v="9620.7350000000006"/>
    <n v="9230.36"/>
    <n v="4178.16"/>
    <n v="7647.6850000000004"/>
    <n v="227.9375"/>
    <n v="1837.1399999999999"/>
    <n v="679.5"/>
    <n v="815"/>
    <n v="1183"/>
    <n v="3688.62"/>
    <n v="10005"/>
    <n v="4637.4375"/>
    <n v="134406.8075"/>
    <n v="18.8"/>
    <n v="36"/>
    <x v="1"/>
  </r>
  <r>
    <x v="1996"/>
    <n v="14037.43"/>
    <n v="9308.42"/>
    <n v="5748.78"/>
    <n v="9539.2099999999991"/>
    <n v="4952"/>
    <n v="14008.39"/>
    <n v="8180.6875"/>
    <n v="6555.5"/>
    <n v="7780.25"/>
    <n v="2836.74"/>
    <n v="9880.7250000000004"/>
    <n v="9774.15"/>
    <n v="4255.28"/>
    <n v="7705.5725000000002"/>
    <n v="250.4375"/>
    <n v="1889.5"/>
    <n v="732.625"/>
    <n v="827"/>
    <n v="1251.5"/>
    <n v="3608.14"/>
    <n v="9666.25"/>
    <n v="4683.8125"/>
    <n v="137472.4"/>
    <n v="19.100000000000001"/>
    <n v="37"/>
    <x v="1"/>
  </r>
  <r>
    <x v="1997"/>
    <n v="14406.66"/>
    <n v="9375.59"/>
    <n v="5725.3"/>
    <n v="9747.27"/>
    <n v="5001"/>
    <n v="16905.34"/>
    <n v="8358.3125"/>
    <n v="4670.7"/>
    <n v="7754.55"/>
    <n v="3061.33"/>
    <n v="9737.1999999999989"/>
    <n v="9686.7699999999986"/>
    <n v="4338.4199999999992"/>
    <n v="7941.0924999999997"/>
    <n v="233.9375"/>
    <n v="1862.1224999999997"/>
    <n v="720.625"/>
    <n v="821"/>
    <n v="1190.5"/>
    <n v="3703.87"/>
    <n v="10143.75"/>
    <n v="4657.6875"/>
    <n v="140043.0275"/>
    <n v="18.2"/>
    <n v="37"/>
    <x v="1"/>
  </r>
  <r>
    <x v="1998"/>
    <n v="13934.38"/>
    <n v="9274.6299999999992"/>
    <n v="5689.51"/>
    <n v="9471.3599999999988"/>
    <n v="4936"/>
    <n v="13173.33"/>
    <n v="7582.9375"/>
    <n v="8193.52"/>
    <n v="7628.16"/>
    <n v="2877.86"/>
    <n v="9840.0700000000015"/>
    <n v="9402.9"/>
    <n v="4265.13"/>
    <n v="7813.5375000000004"/>
    <n v="245.6875"/>
    <n v="1922.03"/>
    <n v="741.625"/>
    <n v="811"/>
    <n v="1173.5"/>
    <n v="3741.9"/>
    <n v="9908.25"/>
    <n v="4619.625"/>
    <n v="137246.9425"/>
    <n v="17.3"/>
    <n v="31"/>
    <x v="1"/>
  </r>
  <r>
    <x v="1999"/>
    <n v="14421.6"/>
    <n v="9449.8799999999992"/>
    <n v="5739.03"/>
    <n v="9587.4900000000016"/>
    <n v="4960"/>
    <n v="14360.19"/>
    <n v="7800.625"/>
    <n v="6566.28"/>
    <n v="7742.83"/>
    <n v="3254.02"/>
    <n v="9876.1950000000015"/>
    <n v="9546.7799999999988"/>
    <n v="4110.67"/>
    <n v="7871.88"/>
    <n v="235.5"/>
    <n v="1824.3125000000002"/>
    <n v="619"/>
    <n v="807"/>
    <n v="1250"/>
    <n v="3645.67"/>
    <n v="10140"/>
    <n v="4699.625"/>
    <n v="138508.57750000001"/>
    <n v="15.45"/>
    <n v="31"/>
    <x v="1"/>
  </r>
  <r>
    <x v="2000"/>
    <n v="14160.1"/>
    <n v="9068.14"/>
    <n v="5762.22"/>
    <n v="9232.0600000000031"/>
    <n v="5135"/>
    <n v="16643.310000000001"/>
    <n v="7817.625"/>
    <n v="4556.7299999999996"/>
    <n v="7563.12"/>
    <n v="3113.36"/>
    <n v="9678.2099999999991"/>
    <n v="9890.010000000002"/>
    <n v="4174.78"/>
    <n v="7790.02"/>
    <n v="241.5"/>
    <n v="1839.5550000000001"/>
    <n v="683.75"/>
    <n v="804"/>
    <n v="1203"/>
    <n v="3447.56"/>
    <n v="9924.25"/>
    <n v="4763.25"/>
    <n v="137491.54999999999"/>
    <n v="14.7"/>
    <n v="31"/>
    <x v="1"/>
  </r>
  <r>
    <x v="2001"/>
    <n v="13766.83"/>
    <n v="8531.57"/>
    <n v="5744.53"/>
    <n v="9002.9300000000021"/>
    <n v="5038"/>
    <n v="13524.67"/>
    <n v="7577.0625"/>
    <n v="8302.6"/>
    <n v="6828.51"/>
    <n v="2869.87"/>
    <n v="9140.5749999999989"/>
    <n v="9274"/>
    <n v="4135.71"/>
    <n v="7867.5950000000003"/>
    <n v="242.9375"/>
    <n v="1807.7574999999999"/>
    <n v="707.5"/>
    <n v="822"/>
    <n v="1271.5"/>
    <n v="3288.42"/>
    <n v="9760.5"/>
    <n v="4759.125"/>
    <n v="134264.1925"/>
    <n v="15.7"/>
    <n v="37"/>
    <x v="1"/>
  </r>
  <r>
    <x v="2002"/>
    <n v="13697.369999999999"/>
    <n v="8439.7800000000007"/>
    <n v="5717.17"/>
    <n v="8952.4599999999991"/>
    <n v="5002"/>
    <n v="14522.56"/>
    <n v="7371.625"/>
    <n v="6974.41"/>
    <n v="6475.12"/>
    <n v="2869.26"/>
    <n v="8740.19"/>
    <n v="9456.869999999999"/>
    <n v="4205.38"/>
    <n v="7659.6975000000002"/>
    <n v="237.375"/>
    <n v="1803.5525"/>
    <n v="664.625"/>
    <n v="812"/>
    <n v="1174.5"/>
    <n v="3203.44"/>
    <n v="9707.5"/>
    <n v="4692.5"/>
    <n v="132379.38500000001"/>
    <n v="17.8"/>
    <n v="31"/>
    <x v="1"/>
  </r>
  <r>
    <x v="2003"/>
    <n v="13765.76"/>
    <n v="8860.36"/>
    <n v="5750.52"/>
    <n v="9133.6"/>
    <n v="5197"/>
    <n v="16934.66"/>
    <n v="7743.375"/>
    <n v="5661.17"/>
    <n v="6729.75"/>
    <n v="2828.93"/>
    <n v="8809.81"/>
    <n v="9492.8099999999959"/>
    <n v="4290.07"/>
    <n v="8028.13"/>
    <n v="233.125"/>
    <n v="1785.5475000000001"/>
    <n v="714.125"/>
    <n v="821"/>
    <n v="1124"/>
    <n v="3542.3"/>
    <n v="9839"/>
    <n v="4754"/>
    <n v="136039.04250000001"/>
    <n v="17.7"/>
    <n v="31"/>
    <x v="1"/>
  </r>
  <r>
    <x v="2004"/>
    <n v="13778.51"/>
    <n v="8977.5499999999993"/>
    <n v="5712.78"/>
    <n v="9541.6099999999988"/>
    <n v="5372"/>
    <n v="13450.13"/>
    <n v="7608.1875"/>
    <n v="8296.16"/>
    <n v="6770.1"/>
    <n v="2879.12"/>
    <n v="9680.86"/>
    <n v="9498.69"/>
    <n v="4203.96"/>
    <n v="7664.9549999999999"/>
    <n v="240.125"/>
    <n v="1831.6125"/>
    <n v="699.625"/>
    <n v="825"/>
    <n v="1088"/>
    <n v="3501.34"/>
    <n v="10036.25"/>
    <n v="4672.375"/>
    <n v="136328.94"/>
    <n v="18.899999999999999"/>
    <n v="31"/>
    <x v="1"/>
  </r>
  <r>
    <x v="2005"/>
    <n v="14176.46"/>
    <n v="9276.99"/>
    <n v="5691.43"/>
    <n v="9491.5300000000007"/>
    <n v="5537"/>
    <n v="13915.92"/>
    <n v="7827.125"/>
    <n v="6449"/>
    <n v="7694.43"/>
    <n v="2880.29"/>
    <n v="10455.75"/>
    <n v="9660.4700000000012"/>
    <n v="4381.28"/>
    <n v="7804.4724999999999"/>
    <n v="244.8125"/>
    <n v="1891.5200000000002"/>
    <n v="662.75"/>
    <n v="833"/>
    <n v="1121"/>
    <n v="3515.69"/>
    <n v="9779.25"/>
    <n v="4675.875"/>
    <n v="137966.04499999998"/>
    <n v="19"/>
    <n v="26"/>
    <x v="1"/>
  </r>
  <r>
    <x v="2006"/>
    <n v="14362.22"/>
    <n v="9519.39"/>
    <n v="5804.19"/>
    <n v="9665.0600000000013"/>
    <n v="6070"/>
    <n v="16418.150000000001"/>
    <n v="7926.8125"/>
    <n v="4785.97"/>
    <n v="7985.04"/>
    <n v="2861.05"/>
    <n v="10503.414999999999"/>
    <n v="9954.869999999999"/>
    <n v="4451.2299999999996"/>
    <n v="7825.5225"/>
    <n v="238.625"/>
    <n v="2072.9449999999997"/>
    <n v="768.875"/>
    <n v="865"/>
    <n v="1166.5"/>
    <n v="3653.41"/>
    <n v="9834.75"/>
    <n v="4728.375"/>
    <n v="141461.4"/>
    <n v="20.399999999999999"/>
    <n v="36"/>
    <x v="1"/>
  </r>
  <r>
    <x v="2007"/>
    <n v="14521.72"/>
    <n v="9294.11"/>
    <n v="5784.93"/>
    <n v="9861.260000000002"/>
    <n v="5859"/>
    <n v="13269.73"/>
    <n v="8074.625"/>
    <n v="8384.43"/>
    <n v="7704.48"/>
    <n v="3007.85"/>
    <n v="9688.5149999999994"/>
    <n v="10370.710000000003"/>
    <n v="4390.6899999999996"/>
    <n v="7677.5474999999997"/>
    <n v="244.375"/>
    <n v="1970.1424999999999"/>
    <n v="764.125"/>
    <n v="872"/>
    <n v="1260"/>
    <n v="3722.98"/>
    <n v="9468.25"/>
    <n v="4806.25"/>
    <n v="140997.72"/>
    <n v="19.399999999999999"/>
    <n v="36"/>
    <x v="1"/>
  </r>
  <r>
    <x v="2008"/>
    <n v="14114.789999999999"/>
    <n v="8883.1200000000008"/>
    <n v="5813.36"/>
    <n v="9632.7800000000007"/>
    <n v="6570"/>
    <n v="14748.47"/>
    <n v="8221"/>
    <n v="6913.13"/>
    <n v="7453.54"/>
    <n v="2892.35"/>
    <n v="9168.0349999999999"/>
    <n v="10183.51"/>
    <n v="4395.5999999999995"/>
    <n v="7890.3125"/>
    <n v="250.125"/>
    <n v="2149.5450000000001"/>
    <n v="758.25"/>
    <n v="896"/>
    <n v="1290"/>
    <n v="3738.4"/>
    <n v="9852.5"/>
    <n v="4772.5"/>
    <n v="140587.3175"/>
    <n v="20.399999999999999"/>
    <n v="36"/>
    <x v="1"/>
  </r>
  <r>
    <x v="2009"/>
    <n v="14958.55"/>
    <n v="9148.58"/>
    <n v="6080.02"/>
    <n v="10577.51"/>
    <n v="7594"/>
    <n v="17758.96"/>
    <n v="8929.3125"/>
    <n v="4954.78"/>
    <n v="7739.61"/>
    <n v="3113.6"/>
    <n v="9256.7849999999999"/>
    <n v="10061.86"/>
    <n v="4671.67"/>
    <n v="8193.7775000000001"/>
    <n v="238.125"/>
    <n v="2374.4999999999995"/>
    <n v="862.75"/>
    <n v="935"/>
    <n v="1432"/>
    <n v="3892.93"/>
    <n v="10410.25"/>
    <n v="5055.375"/>
    <n v="148239.94500000001"/>
    <n v="21.8"/>
    <n v="37"/>
    <x v="1"/>
  </r>
  <r>
    <x v="2010"/>
    <n v="13757.22"/>
    <n v="9216.9599999999991"/>
    <n v="5653.03"/>
    <n v="9723.5199999999986"/>
    <n v="6600"/>
    <n v="13378.54"/>
    <n v="7697.0625"/>
    <n v="8190.55"/>
    <n v="6571.2"/>
    <n v="2869.25"/>
    <n v="9265.8700000000008"/>
    <n v="9738.48"/>
    <n v="4207.0600000000004"/>
    <n v="7514.1525000000001"/>
    <n v="225.8125"/>
    <n v="2060.8925000000004"/>
    <n v="554.75"/>
    <n v="922"/>
    <n v="1179.5"/>
    <n v="3829.68"/>
    <n v="10023.25"/>
    <n v="4587.875"/>
    <n v="137766.65499999997"/>
    <n v="20.9"/>
    <n v="18"/>
    <x v="1"/>
  </r>
  <r>
    <x v="2011"/>
    <n v="14254.880000000001"/>
    <n v="9310.02"/>
    <n v="5826.04"/>
    <n v="9627.5299999999988"/>
    <n v="5761"/>
    <n v="13390.51"/>
    <n v="7960.9375"/>
    <n v="6618.36"/>
    <n v="8053.53"/>
    <n v="2839.56"/>
    <n v="11312.905000000001"/>
    <n v="10823.099999999999"/>
    <n v="4362.0000000000009"/>
    <n v="7466.3450000000003"/>
    <n v="217.5625"/>
    <n v="1935.3025"/>
    <n v="568.5"/>
    <n v="863"/>
    <n v="1163"/>
    <n v="3638.73"/>
    <n v="9563.5"/>
    <n v="4570.625"/>
    <n v="140126.9375"/>
    <n v="19.899999999999999"/>
    <n v="36"/>
    <x v="1"/>
  </r>
  <r>
    <x v="2012"/>
    <n v="13630.880000000001"/>
    <n v="9007.02"/>
    <n v="5542.54"/>
    <n v="9369.5299999999988"/>
    <n v="6297"/>
    <n v="15936.76"/>
    <n v="7650.4375"/>
    <n v="4159.8599999999997"/>
    <n v="6883.53"/>
    <n v="2817.56"/>
    <n v="8265.7800000000007"/>
    <n v="9787.0999999999985"/>
    <n v="4294.0000000000009"/>
    <n v="7238.7825000000003"/>
    <n v="216.25"/>
    <n v="1834.99"/>
    <n v="583.5"/>
    <n v="852"/>
    <n v="1094"/>
    <n v="3565.23"/>
    <n v="9694.25"/>
    <n v="4481.25"/>
    <n v="133202.25"/>
    <n v="20.100000000000001"/>
    <n v="18"/>
    <x v="1"/>
  </r>
  <r>
    <x v="2013"/>
    <n v="13811.49"/>
    <n v="9054.9"/>
    <n v="5677.02"/>
    <n v="9459.24"/>
    <n v="6155"/>
    <n v="12899.56"/>
    <n v="7612.6875"/>
    <n v="7894"/>
    <n v="6739.82"/>
    <n v="2740.61"/>
    <n v="9430.4149999999991"/>
    <n v="9601.0199999999986"/>
    <n v="4029.6699999999996"/>
    <n v="7324.1824999999999"/>
    <n v="210.3125"/>
    <n v="1806.355"/>
    <n v="529.5"/>
    <n v="839"/>
    <n v="1150.5"/>
    <n v="3546.32"/>
    <n v="9428"/>
    <n v="4535.75"/>
    <n v="134475.35249999998"/>
    <n v="19.5"/>
    <n v="26"/>
    <x v="1"/>
  </r>
  <r>
    <x v="2014"/>
    <n v="13617.58"/>
    <n v="9014.35"/>
    <n v="5568.78"/>
    <n v="9384.2799999999988"/>
    <n v="6599"/>
    <n v="13824.21"/>
    <n v="7292.3125"/>
    <n v="6330.86"/>
    <n v="7639"/>
    <n v="2792.51"/>
    <n v="9148.17"/>
    <n v="10139.68"/>
    <n v="4068.55"/>
    <n v="7537.49"/>
    <n v="198.875"/>
    <n v="1938.17"/>
    <n v="600.5"/>
    <n v="853"/>
    <n v="1138.5"/>
    <n v="3661.51"/>
    <n v="9728.5"/>
    <n v="4472.375"/>
    <n v="135548.20249999998"/>
    <n v="20.6"/>
    <n v="22"/>
    <x v="1"/>
  </r>
  <r>
    <x v="2015"/>
    <n v="13516.41"/>
    <n v="8346.5"/>
    <n v="5672.45"/>
    <n v="9253.0499999999993"/>
    <n v="6688"/>
    <n v="16068.02"/>
    <n v="7996.1875"/>
    <n v="4462.9399999999996"/>
    <n v="6924.23"/>
    <n v="2850.18"/>
    <n v="8662.1550000000007"/>
    <n v="9844.0700000000015"/>
    <n v="4142.1499999999996"/>
    <n v="7535.3024999999998"/>
    <n v="213.625"/>
    <n v="2044.6074999999998"/>
    <n v="612.75"/>
    <n v="885"/>
    <n v="1249.5"/>
    <n v="3657.78"/>
    <n v="9647"/>
    <n v="4565.75"/>
    <n v="134837.6575"/>
    <n v="21.1"/>
    <n v="22"/>
    <x v="1"/>
  </r>
  <r>
    <x v="2016"/>
    <n v="13358.720000000001"/>
    <n v="8303.49"/>
    <n v="5563.5"/>
    <n v="8898.869999999999"/>
    <n v="6537"/>
    <n v="12692.48"/>
    <n v="7230.75"/>
    <n v="7629.73"/>
    <n v="6672.11"/>
    <n v="2828.37"/>
    <n v="8596.8449999999993"/>
    <n v="9218.75"/>
    <n v="4124.22"/>
    <n v="7425.2849999999999"/>
    <n v="215.4375"/>
    <n v="1916.7250000000001"/>
    <n v="607.875"/>
    <n v="856"/>
    <n v="1150.5"/>
    <n v="3630.89"/>
    <n v="9880.75"/>
    <n v="4491.875"/>
    <n v="131830.17249999999"/>
    <n v="20.8"/>
    <n v="26"/>
    <x v="1"/>
  </r>
  <r>
    <x v="2017"/>
    <n v="13678.509999999998"/>
    <n v="9012.81"/>
    <n v="5510.19"/>
    <n v="8998.2699999999986"/>
    <n v="6222"/>
    <n v="13114.81"/>
    <n v="7286.6875"/>
    <n v="6151.24"/>
    <n v="6926.79"/>
    <n v="2765.18"/>
    <n v="9430.17"/>
    <n v="9634.68"/>
    <n v="4064.65"/>
    <n v="7302.58"/>
    <n v="203.1875"/>
    <n v="1895.6875"/>
    <n v="557.625"/>
    <n v="858"/>
    <n v="1087.5"/>
    <n v="3409.38"/>
    <n v="9979.75"/>
    <n v="4476.875"/>
    <n v="132566.57250000001"/>
    <n v="20.100000000000001"/>
    <n v="18"/>
    <x v="1"/>
  </r>
  <r>
    <x v="2018"/>
    <n v="14141.189999999999"/>
    <n v="9135.2199999999993"/>
    <n v="5629.39"/>
    <n v="9466.5300000000007"/>
    <n v="7138"/>
    <n v="15427.83"/>
    <n v="7457.9375"/>
    <n v="4675.46"/>
    <n v="6950.82"/>
    <n v="2753.71"/>
    <n v="9071.5350000000017"/>
    <n v="9759.8199999999979"/>
    <n v="4233.0800000000008"/>
    <n v="7458.29"/>
    <n v="209.625"/>
    <n v="2021.1"/>
    <n v="611.5"/>
    <n v="895"/>
    <n v="1095"/>
    <n v="3623.25"/>
    <n v="9447.5"/>
    <n v="4549.625"/>
    <n v="135751.41250000001"/>
    <n v="21.2"/>
    <n v="22"/>
    <x v="1"/>
  </r>
  <r>
    <x v="2019"/>
    <n v="10152.83"/>
    <n v="7262.78"/>
    <n v="4799.47"/>
    <n v="6983.36"/>
    <n v="6252"/>
    <n v="7733.56"/>
    <n v="3669.5"/>
    <n v="3252.85"/>
    <n v="5380.04"/>
    <n v="2330.0700000000002"/>
    <n v="6032.33"/>
    <n v="8312.380000000001"/>
    <n v="2418.8700000000003"/>
    <n v="4036.5374999999999"/>
    <n v="41.0625"/>
    <n v="1237.1425000000002"/>
    <n v="160.125"/>
    <n v="840"/>
    <n v="687.5"/>
    <n v="900.63"/>
    <n v="7583.25"/>
    <n v="3251.625"/>
    <n v="93317.912500000006"/>
    <n v="20.9"/>
    <n v="0"/>
    <x v="2"/>
  </r>
  <r>
    <x v="2020"/>
    <n v="13637.08"/>
    <n v="8943.81"/>
    <n v="5654.57"/>
    <n v="9518.14"/>
    <n v="6402"/>
    <n v="13589.89"/>
    <n v="7731.25"/>
    <n v="6791.94"/>
    <n v="6732.07"/>
    <n v="2747.97"/>
    <n v="9662.76"/>
    <n v="9456.24"/>
    <n v="4101.17"/>
    <n v="7165.06"/>
    <n v="233.5625"/>
    <n v="1996.9575"/>
    <n v="621.125"/>
    <n v="854"/>
    <n v="1141.5"/>
    <n v="3218.58"/>
    <n v="9686.75"/>
    <n v="4545.625"/>
    <n v="134432.04999999999"/>
    <n v="19.8"/>
    <n v="26"/>
    <x v="1"/>
  </r>
  <r>
    <x v="2021"/>
    <n v="13906.1"/>
    <n v="8804.2999999999993"/>
    <n v="5602.68"/>
    <n v="9336.84"/>
    <n v="6456"/>
    <n v="16153.11"/>
    <n v="7851.25"/>
    <n v="4557.91"/>
    <n v="6774.47"/>
    <n v="2801.46"/>
    <n v="9771.4599999999991"/>
    <n v="9915.0999999999985"/>
    <n v="4185.4800000000005"/>
    <n v="7218.9449999999997"/>
    <n v="218.5625"/>
    <n v="2020.7774999999999"/>
    <n v="625.625"/>
    <n v="851"/>
    <n v="1155.5"/>
    <n v="3456.17"/>
    <n v="9797"/>
    <n v="4527.75"/>
    <n v="135987.49"/>
    <n v="20"/>
    <n v="26"/>
    <x v="1"/>
  </r>
  <r>
    <x v="2022"/>
    <n v="13577.58"/>
    <n v="8157.78"/>
    <n v="5709.68"/>
    <n v="9291.0799999999981"/>
    <n v="6595"/>
    <n v="13163.13"/>
    <n v="8021.5625"/>
    <n v="8443.14"/>
    <n v="7017.21"/>
    <n v="2801"/>
    <n v="9322.3250000000007"/>
    <n v="9732.9725000000035"/>
    <n v="4232.7999999999993"/>
    <n v="7225.2349999999997"/>
    <n v="217.375"/>
    <n v="2045.2849999999999"/>
    <n v="643.875"/>
    <n v="861"/>
    <n v="1280.5"/>
    <n v="3327.47"/>
    <n v="9647.75"/>
    <n v="4564.625"/>
    <n v="135878.375"/>
    <n v="21.3"/>
    <n v="31"/>
    <x v="1"/>
  </r>
  <r>
    <x v="2023"/>
    <n v="13467.960000000001"/>
    <n v="8193.8799999999992"/>
    <n v="5697.23"/>
    <n v="9196.7099999999973"/>
    <n v="6902"/>
    <n v="11589.26"/>
    <n v="12023.125"/>
    <n v="7661.49"/>
    <n v="7123.74"/>
    <n v="2905.15"/>
    <n v="8557.3649999999998"/>
    <n v="9320.027714843749"/>
    <n v="4346.4599999999991"/>
    <n v="7268.07"/>
    <n v="221.375"/>
    <n v="2108.6550000000002"/>
    <n v="646.125"/>
    <n v="876"/>
    <n v="1265"/>
    <n v="3134.92"/>
    <n v="9845.5"/>
    <n v="4643.875"/>
    <n v="136993.91771484376"/>
    <n v="20"/>
    <n v="31"/>
    <x v="1"/>
  </r>
  <r>
    <x v="2024"/>
    <n v="14141.65"/>
    <n v="9153.11"/>
    <n v="5683.39"/>
    <n v="9424.5"/>
    <n v="7345"/>
    <n v="14521.09"/>
    <n v="10049.375"/>
    <n v="6743.34"/>
    <n v="7066.1"/>
    <n v="2900.54"/>
    <n v="9713.5999999999985"/>
    <n v="10078.9233203125"/>
    <n v="4307.87"/>
    <n v="7278.9575000000004"/>
    <n v="214.5"/>
    <n v="2111.8000000000002"/>
    <n v="639.75"/>
    <n v="877"/>
    <n v="1085.5"/>
    <n v="3441.27"/>
    <n v="9650.75"/>
    <n v="4566.875"/>
    <n v="140994.89082031252"/>
    <n v="21.5"/>
    <n v="26"/>
    <x v="1"/>
  </r>
  <r>
    <x v="2025"/>
    <n v="14105.06"/>
    <n v="9171.31"/>
    <n v="5680.93"/>
    <n v="9575.81"/>
    <n v="6381"/>
    <n v="13213.85"/>
    <n v="7878.3125"/>
    <n v="8761.7099999999991"/>
    <n v="6901.63"/>
    <n v="2785.12"/>
    <n v="10471.445"/>
    <n v="9602.4812499999971"/>
    <n v="4172.1400000000003"/>
    <n v="7349.1049999999996"/>
    <n v="218.1875"/>
    <n v="1910.4900000000002"/>
    <n v="550.625"/>
    <n v="861"/>
    <n v="1040"/>
    <n v="3482.4"/>
    <n v="9866.5"/>
    <n v="4559.375"/>
    <n v="138538.48124999998"/>
    <n v="19.899999999999999"/>
    <n v="26"/>
    <x v="1"/>
  </r>
  <r>
    <x v="2026"/>
    <n v="10129.57"/>
    <n v="7165.24"/>
    <n v="4619.8500000000004"/>
    <n v="7109.24"/>
    <n v="5326"/>
    <n v="7074.79"/>
    <n v="3663.4375"/>
    <n v="2855.25"/>
    <n v="5692.44"/>
    <n v="2371.8000000000002"/>
    <n v="6510.3649999999998"/>
    <n v="8988.7190625000021"/>
    <n v="2372.75"/>
    <n v="4168.7775000000001"/>
    <n v="43.875"/>
    <n v="1118.395"/>
    <n v="159.625"/>
    <n v="821"/>
    <n v="677.5"/>
    <n v="1021.2"/>
    <n v="6212"/>
    <n v="3241.125"/>
    <n v="91342.949062500003"/>
    <n v="20.2"/>
    <n v="0"/>
    <x v="2"/>
  </r>
  <r>
    <x v="2027"/>
    <n v="14214.83"/>
    <n v="9184.11"/>
    <n v="5830.71"/>
    <n v="9799.1200000000008"/>
    <n v="7541"/>
    <n v="15191.06"/>
    <n v="8013.3125"/>
    <n v="4775.63"/>
    <n v="7831.88"/>
    <n v="2910.31"/>
    <n v="9691.2250000000004"/>
    <n v="9945.0267187500012"/>
    <n v="4374.71"/>
    <n v="7376.8975"/>
    <n v="209.0625"/>
    <n v="2125.8200000000002"/>
    <n v="573.5"/>
    <n v="906"/>
    <n v="1045"/>
    <n v="3411.46"/>
    <n v="9725"/>
    <n v="4759.125"/>
    <n v="139434.78921875003"/>
    <n v="21.9"/>
    <n v="36"/>
    <x v="1"/>
  </r>
  <r>
    <x v="2028"/>
    <n v="14245.75"/>
    <n v="9150.48"/>
    <n v="5667.41"/>
    <n v="9564.74"/>
    <n v="7392"/>
    <n v="12244.39"/>
    <n v="8276.125"/>
    <n v="7605.73"/>
    <n v="7994.63"/>
    <n v="2846.25"/>
    <n v="9825.15"/>
    <n v="10490.40015625"/>
    <n v="4355"/>
    <n v="7295.11"/>
    <n v="216.6875"/>
    <n v="2124.8225000000002"/>
    <n v="612.25"/>
    <n v="903"/>
    <n v="1202"/>
    <n v="3671.58"/>
    <n v="9739.75"/>
    <n v="4733.25"/>
    <n v="140156.50515624997"/>
    <n v="21.5"/>
    <n v="31"/>
    <x v="1"/>
  </r>
  <r>
    <x v="2029"/>
    <n v="13673.59"/>
    <n v="8495.7199999999993"/>
    <n v="5695.05"/>
    <n v="9351.33"/>
    <n v="7639"/>
    <n v="13102.79"/>
    <n v="7912.375"/>
    <n v="6029.88"/>
    <n v="7263.92"/>
    <n v="2781.77"/>
    <n v="9032.2000000000007"/>
    <n v="10034.3578125"/>
    <n v="4392.880000000001"/>
    <n v="7645.6274999999996"/>
    <n v="223.3125"/>
    <n v="2090.5899999999997"/>
    <n v="653.875"/>
    <n v="918"/>
    <n v="1312"/>
    <n v="3632.61"/>
    <n v="9656.5"/>
    <n v="4717.625"/>
    <n v="136255.0028125"/>
    <n v="22.4"/>
    <n v="31"/>
    <x v="1"/>
  </r>
  <r>
    <x v="2030"/>
    <n v="13288.72"/>
    <n v="8266.44"/>
    <n v="5620.66"/>
    <n v="9069.6999999999989"/>
    <n v="6171"/>
    <n v="14991.61"/>
    <n v="7324.8125"/>
    <n v="4784.8"/>
    <n v="6743.15"/>
    <n v="2717.12"/>
    <n v="8531.3250000000007"/>
    <n v="9332.4365624999991"/>
    <n v="4293.0399999999991"/>
    <n v="7306.6875"/>
    <n v="220.5"/>
    <n v="1855.0324999999998"/>
    <n v="658.75"/>
    <n v="841"/>
    <n v="1294.5"/>
    <n v="3590.51"/>
    <n v="9585"/>
    <n v="4680.75"/>
    <n v="131167.54406249998"/>
    <n v="19.899999999999999"/>
    <n v="31"/>
    <x v="1"/>
  </r>
  <r>
    <x v="2031"/>
    <n v="13703.81"/>
    <n v="8781.83"/>
    <n v="5660.33"/>
    <n v="9001.7499999999982"/>
    <n v="5513"/>
    <n v="12330.01"/>
    <n v="7569.75"/>
    <n v="7557.86"/>
    <n v="7472.59"/>
    <n v="2682.38"/>
    <n v="9428.49"/>
    <n v="9575.3470312499976"/>
    <n v="4280.1699999999992"/>
    <n v="7333.14"/>
    <n v="220.625"/>
    <n v="1821.365"/>
    <n v="658.75"/>
    <n v="815"/>
    <n v="1068"/>
    <n v="3540.65"/>
    <n v="9676.5"/>
    <n v="4715.75"/>
    <n v="133407.09703125001"/>
    <n v="17.600000000000001"/>
    <n v="31"/>
    <x v="1"/>
  </r>
  <r>
    <x v="2032"/>
    <n v="14080.62"/>
    <n v="8845.57"/>
    <n v="5682.59"/>
    <n v="9269.9699999999993"/>
    <n v="5564"/>
    <n v="14316.29"/>
    <n v="9484.375"/>
    <n v="4874.37"/>
    <n v="7433.1"/>
    <n v="2853.49"/>
    <n v="9702.85"/>
    <n v="9317.2712499999998"/>
    <n v="3821.88"/>
    <n v="7336.92"/>
    <n v="203.5"/>
    <n v="1866.9775"/>
    <n v="295.625"/>
    <n v="815"/>
    <n v="902.5"/>
    <n v="3579.15"/>
    <n v="9624"/>
    <n v="4720.375"/>
    <n v="134590.42375000002"/>
    <n v="13.7"/>
    <n v="36"/>
    <x v="1"/>
  </r>
  <r>
    <x v="2033"/>
    <n v="13862.810000000001"/>
    <n v="8796.25"/>
    <n v="5663.91"/>
    <n v="9254.73"/>
    <n v="5538"/>
    <n v="15668.92"/>
    <n v="8165.125"/>
    <n v="4581.99"/>
    <n v="6835.17"/>
    <n v="3137.87"/>
    <n v="9703.875"/>
    <n v="9325.4096874999996"/>
    <n v="4149.95"/>
    <n v="7259.55"/>
    <n v="208.3125"/>
    <n v="1801.5050000000001"/>
    <n v="548.875"/>
    <n v="805"/>
    <n v="911"/>
    <n v="3535.71"/>
    <n v="9385.25"/>
    <n v="4588.5"/>
    <n v="133727.7121875"/>
    <n v="14.2"/>
    <n v="31"/>
    <x v="1"/>
  </r>
  <r>
    <x v="2034"/>
    <n v="14266.42"/>
    <n v="8983.74"/>
    <n v="5774.9"/>
    <n v="9410.19"/>
    <n v="5695"/>
    <n v="12627.14"/>
    <n v="8394"/>
    <n v="7360.93"/>
    <n v="7412.2"/>
    <n v="3015.32"/>
    <n v="10203.93"/>
    <n v="9387.8234374999993"/>
    <n v="4225.96"/>
    <n v="7441.1824999999999"/>
    <n v="191.4375"/>
    <n v="1791.1924999999999"/>
    <n v="656.25"/>
    <n v="804"/>
    <n v="1093.5"/>
    <n v="3546.38"/>
    <n v="9777.5"/>
    <n v="4796.875"/>
    <n v="136855.87093750003"/>
    <n v="16"/>
    <n v="36"/>
    <x v="1"/>
  </r>
  <r>
    <x v="2035"/>
    <n v="13965.95"/>
    <n v="8807.14"/>
    <n v="5752.91"/>
    <n v="9078.7300000000014"/>
    <n v="5683"/>
    <n v="14136.15"/>
    <n v="7866.375"/>
    <n v="6303.43"/>
    <n v="7314.01"/>
    <n v="2833.37"/>
    <n v="9662.86"/>
    <n v="9849.4274700000024"/>
    <n v="4423.33"/>
    <n v="7396.5524999999998"/>
    <n v="230.375"/>
    <n v="1817.48"/>
    <n v="706.875"/>
    <n v="574"/>
    <n v="1208"/>
    <n v="3576.15"/>
    <n v="9615.75"/>
    <n v="4705.75"/>
    <n v="135507.61497"/>
    <n v="17.8"/>
    <n v="31"/>
    <x v="1"/>
  </r>
  <r>
    <x v="2036"/>
    <n v="13732.02"/>
    <n v="8426.9"/>
    <n v="5813.05"/>
    <n v="9505.0300000000025"/>
    <n v="5748"/>
    <n v="17083.23"/>
    <n v="8857.8125"/>
    <n v="5743.32"/>
    <n v="6854.22"/>
    <n v="2943.79"/>
    <n v="9542.5400000000009"/>
    <n v="9662.9343750000007"/>
    <n v="4366.7200000000012"/>
    <n v="7670.4025000000001"/>
    <n v="240.0625"/>
    <n v="1918.6775"/>
    <n v="707.875"/>
    <n v="820.645751953125"/>
    <n v="1271"/>
    <n v="3517.87"/>
    <n v="9682"/>
    <n v="4742"/>
    <n v="138850.1001269531"/>
    <n v="15.9"/>
    <n v="36"/>
    <x v="1"/>
  </r>
  <r>
    <x v="2037"/>
    <n v="13025.16"/>
    <n v="8306.0400000000009"/>
    <n v="5774.13"/>
    <n v="9318.0700000000015"/>
    <n v="5420"/>
    <n v="13743.61"/>
    <n v="7616.8125"/>
    <n v="8857.36"/>
    <n v="6763.01"/>
    <n v="2847.29"/>
    <n v="9030.4150000000009"/>
    <n v="9168.8306250000005"/>
    <n v="4225.8499999999995"/>
    <n v="7486.4475000000002"/>
    <n v="229"/>
    <n v="1934.4699999999998"/>
    <n v="607.125"/>
    <n v="815.95910644531"/>
    <n v="1150.5"/>
    <n v="3487.61"/>
    <n v="9552.5"/>
    <n v="4630.375"/>
    <n v="133990.56473144531"/>
    <n v="13.7"/>
    <n v="36"/>
    <x v="1"/>
  </r>
  <r>
    <x v="2038"/>
    <n v="13883.369999999999"/>
    <n v="8910.4599999999991"/>
    <n v="5778.44"/>
    <n v="9077"/>
    <n v="5652"/>
    <n v="13905.94"/>
    <n v="8941.5"/>
    <n v="7200.85"/>
    <n v="7567.38"/>
    <n v="2791.87"/>
    <n v="9715.76"/>
    <n v="9989.8075000000008"/>
    <n v="4338.7599999999993"/>
    <n v="7398.68"/>
    <n v="235.625"/>
    <n v="1793.3150000000001"/>
    <n v="699.125"/>
    <n v="808.08715820312"/>
    <n v="965.5"/>
    <n v="3397.72"/>
    <n v="9341"/>
    <n v="4644.75"/>
    <n v="137036.9396582031"/>
    <n v="16"/>
    <n v="36"/>
    <x v="1"/>
  </r>
  <r>
    <x v="2039"/>
    <n v="14066.93"/>
    <n v="9034.17"/>
    <n v="5806.41"/>
    <n v="9269.77"/>
    <n v="6135"/>
    <n v="16492.990000000002"/>
    <n v="8216.125"/>
    <n v="4594.07"/>
    <n v="7632.87"/>
    <n v="2875.83"/>
    <n v="9855.2900000000009"/>
    <n v="9782.458125000001"/>
    <n v="4295.01"/>
    <n v="7509.47"/>
    <n v="240.25"/>
    <n v="1922.8325"/>
    <n v="661.875"/>
    <n v="865.9931640625"/>
    <n v="987"/>
    <n v="3311.36"/>
    <n v="9803.75"/>
    <n v="4693.875"/>
    <n v="138053.32878906251"/>
    <n v="18.5"/>
    <n v="31"/>
    <x v="1"/>
  </r>
  <r>
    <x v="2040"/>
    <n v="14026.140000000001"/>
    <n v="8884.2199999999993"/>
    <n v="5666.64"/>
    <n v="9358.7800000000007"/>
    <n v="6408"/>
    <n v="12841.06"/>
    <n v="7775.875"/>
    <n v="8226.8799999999992"/>
    <n v="7645.12"/>
    <n v="2812.36"/>
    <n v="9768.994999999999"/>
    <n v="9960.1581249999981"/>
    <n v="4525.91"/>
    <n v="7400.7950000000001"/>
    <n v="231.0625"/>
    <n v="1985.1174999999998"/>
    <n v="703.125"/>
    <n v="903.3740234375"/>
    <n v="1014.5"/>
    <n v="3434.97"/>
    <n v="10055"/>
    <n v="4901.125"/>
    <n v="138529.2071484375"/>
    <n v="17.7"/>
    <n v="31"/>
    <x v="1"/>
  </r>
  <r>
    <x v="2041"/>
    <n v="14367.619999999999"/>
    <n v="9283.49"/>
    <n v="5739.5"/>
    <n v="9714.44"/>
    <n v="7707"/>
    <n v="13619.89"/>
    <n v="8508"/>
    <n v="6825.11"/>
    <n v="8094.09"/>
    <n v="2921.46"/>
    <n v="10328.555"/>
    <n v="10163.225"/>
    <n v="4580.7800000000007"/>
    <n v="7460.86"/>
    <n v="232.1875"/>
    <n v="2217.0625000000005"/>
    <n v="712.5"/>
    <n v="957.24072265625"/>
    <n v="991"/>
    <n v="3515.91"/>
    <n v="9991.75"/>
    <n v="4740.625"/>
    <n v="142672.29572265624"/>
    <n v="19.5"/>
    <n v="26"/>
    <x v="1"/>
  </r>
  <r>
    <x v="2042"/>
    <n v="14481.78"/>
    <n v="9384.3700000000008"/>
    <n v="5781.91"/>
    <n v="9898.27"/>
    <n v="8379"/>
    <n v="16314.9"/>
    <n v="8095.25"/>
    <n v="5281.81"/>
    <n v="8214.83"/>
    <n v="2950.34"/>
    <n v="10056.290000000001"/>
    <n v="10274.978750000002"/>
    <n v="4646.2299999999996"/>
    <n v="7698.9049999999997"/>
    <n v="232.5"/>
    <n v="2289.2475000000004"/>
    <n v="728.25"/>
    <n v="985.6611328125"/>
    <n v="1077.5"/>
    <n v="3379.42"/>
    <n v="9872.75"/>
    <n v="4719.875"/>
    <n v="144744.0673828125"/>
    <n v="22.15"/>
    <n v="26"/>
    <x v="1"/>
  </r>
  <r>
    <x v="2043"/>
    <n v="13515.869999999999"/>
    <n v="8366.2199999999993"/>
    <n v="5750.33"/>
    <n v="9278.44"/>
    <n v="6802"/>
    <n v="13182.18"/>
    <n v="7716.8125"/>
    <n v="8076.53"/>
    <n v="7227.91"/>
    <n v="2938.02"/>
    <n v="9615.39"/>
    <n v="9700.4831250000007"/>
    <n v="4514.5599999999995"/>
    <n v="7526.6350000000002"/>
    <n v="233"/>
    <n v="2030.5174999999999"/>
    <n v="717.625"/>
    <n v="918.40234375"/>
    <n v="1244"/>
    <n v="3306.43"/>
    <n v="9861.25"/>
    <n v="4718.375"/>
    <n v="137240.98046875"/>
    <n v="20.5"/>
    <n v="31"/>
    <x v="1"/>
  </r>
  <r>
    <x v="2044"/>
    <n v="13366.630000000001"/>
    <n v="8425.07"/>
    <n v="5714.43"/>
    <n v="9096.869999999999"/>
    <n v="6187"/>
    <n v="14088.29"/>
    <n v="8135.0625"/>
    <n v="6582.07"/>
    <n v="7021.99"/>
    <n v="2842.96"/>
    <n v="9091.4650000000001"/>
    <n v="8996.9768749999985"/>
    <n v="4392.8599999999997"/>
    <n v="7535.6975000000002"/>
    <n v="243.4375"/>
    <n v="1920.0150000000001"/>
    <n v="627.25"/>
    <n v="917.7197265625"/>
    <n v="1226.5"/>
    <n v="3503.87"/>
    <n v="10133"/>
    <n v="4623.125"/>
    <n v="134672.28910156249"/>
    <n v="19.899999999999999"/>
    <n v="36"/>
    <x v="1"/>
  </r>
  <r>
    <x v="2045"/>
    <n v="14270.38"/>
    <n v="9218.5499999999993"/>
    <n v="5814.15"/>
    <n v="9495.01"/>
    <n v="6599"/>
    <n v="15676.75"/>
    <n v="8502.75"/>
    <n v="5435.47"/>
    <n v="8156.88"/>
    <n v="2812.45"/>
    <n v="9788.67"/>
    <n v="10426.234375000002"/>
    <n v="4366.95"/>
    <n v="7535.0349999999999"/>
    <n v="253.75"/>
    <n v="2041.1875"/>
    <n v="712.375"/>
    <n v="927.759765625"/>
    <n v="1095"/>
    <n v="3440.92"/>
    <n v="10156.25"/>
    <n v="4811.25"/>
    <n v="141536.771640625"/>
    <n v="20.100000000000001"/>
    <n v="36"/>
    <x v="1"/>
  </r>
  <r>
    <x v="2046"/>
    <n v="14328.75"/>
    <n v="9372.6200000000008"/>
    <n v="5891.36"/>
    <n v="9710.5899999999983"/>
    <n v="6606"/>
    <n v="13225.27"/>
    <n v="7621.75"/>
    <n v="7931.93"/>
    <n v="7913.76"/>
    <n v="2829.99"/>
    <n v="10223.375"/>
    <n v="10366.689999999999"/>
    <n v="4169.3700000000008"/>
    <n v="7572.14"/>
    <n v="247.6875"/>
    <n v="1991.8075000000001"/>
    <n v="449.125"/>
    <n v="911.3154296875"/>
    <n v="1107.5"/>
    <n v="3531.78"/>
    <n v="9829"/>
    <n v="4735.5"/>
    <n v="140567.3104296875"/>
    <n v="19.7"/>
    <n v="36"/>
    <x v="1"/>
  </r>
  <r>
    <x v="2047"/>
    <n v="14142.970000000001"/>
    <n v="9108.83"/>
    <n v="5867.84"/>
    <n v="9783.84"/>
    <n v="5292"/>
    <n v="13961.65"/>
    <n v="7635.3125"/>
    <n v="6589.25"/>
    <n v="7418.36"/>
    <n v="2909.17"/>
    <n v="9839.4750000000004"/>
    <n v="9782.0306250000012"/>
    <n v="4638.7700000000004"/>
    <n v="7476.38"/>
    <n v="240.9375"/>
    <n v="1905.0575000000001"/>
    <n v="720.875"/>
    <n v="829.8603515625"/>
    <n v="894"/>
    <n v="3592.71"/>
    <n v="9930"/>
    <n v="4698.75"/>
    <n v="137258.0684765625"/>
    <n v="17.100000000000001"/>
    <n v="26"/>
    <x v="1"/>
  </r>
  <r>
    <x v="2048"/>
    <n v="13625.12"/>
    <n v="8963.92"/>
    <n v="5643.23"/>
    <n v="9428.0500000000011"/>
    <n v="5178"/>
    <n v="16370.39"/>
    <n v="7210"/>
    <n v="4397.6400000000003"/>
    <n v="7405.51"/>
    <n v="2884.73"/>
    <n v="9780.9350000000013"/>
    <n v="9464.5456250000007"/>
    <n v="4232.6100000000006"/>
    <n v="7516.15"/>
    <n v="222.75"/>
    <n v="1780.1775"/>
    <n v="633.5"/>
    <n v="809.9716796875"/>
    <n v="876.5"/>
    <n v="3509.36"/>
    <n v="10144.75"/>
    <n v="4698.375"/>
    <n v="134776.21480468748"/>
    <n v="13.2"/>
    <n v="26"/>
    <x v="1"/>
  </r>
  <r>
    <x v="2049"/>
    <n v="13498.619999999999"/>
    <n v="8569.92"/>
    <n v="5716.52"/>
    <n v="9099.0199999999986"/>
    <n v="5039"/>
    <n v="12517.17"/>
    <n v="8876.4375"/>
    <n v="7107.26"/>
    <n v="7281.53"/>
    <n v="2887.27"/>
    <n v="9531.2250000000004"/>
    <n v="9402.5725000000002"/>
    <n v="4199.12"/>
    <n v="7397.9425000000001"/>
    <n v="226.4375"/>
    <n v="1844.6225000000002"/>
    <n v="632"/>
    <n v="809.4189453125"/>
    <n v="820.5"/>
    <n v="3427.56"/>
    <n v="9847.75"/>
    <n v="4646.875"/>
    <n v="133378.77144531248"/>
    <n v="13.3"/>
    <n v="31"/>
    <x v="1"/>
  </r>
  <r>
    <x v="2050"/>
    <n v="13299.97"/>
    <n v="7972.56"/>
    <n v="5705.71"/>
    <n v="9091.489999999998"/>
    <n v="5332"/>
    <n v="14732.97"/>
    <n v="7462.4375"/>
    <n v="6723"/>
    <n v="7022.43"/>
    <n v="2852.39"/>
    <n v="9448.5750000000007"/>
    <n v="9658.363124999998"/>
    <n v="4177.0399999999991"/>
    <n v="7445.3575000000001"/>
    <n v="246.125"/>
    <n v="1767.9225000000001"/>
    <n v="653.25"/>
    <n v="813.427734375"/>
    <n v="986.5"/>
    <n v="3503.34"/>
    <n v="10083.75"/>
    <n v="4688"/>
    <n v="133666.60835937498"/>
    <n v="15.8"/>
    <n v="31"/>
    <x v="1"/>
  </r>
  <r>
    <x v="2051"/>
    <n v="13582.45"/>
    <n v="8077.62"/>
    <n v="5814.2"/>
    <n v="9379.34"/>
    <n v="6241"/>
    <n v="17239.509999999998"/>
    <n v="8069.25"/>
    <n v="4583.92"/>
    <n v="6902.83"/>
    <n v="2966.58"/>
    <n v="9468.875"/>
    <n v="9505.07"/>
    <n v="4259.91"/>
    <n v="7489.1674999999996"/>
    <n v="246.3125"/>
    <n v="1918.4950000000001"/>
    <n v="680.5"/>
    <n v="826.421875"/>
    <n v="908.5"/>
    <n v="3222.2"/>
    <n v="10315"/>
    <n v="4699.375"/>
    <n v="136396.52687499998"/>
    <n v="17.899999999999999"/>
    <n v="36"/>
    <x v="1"/>
  </r>
  <r>
    <x v="2052"/>
    <n v="13863.39"/>
    <n v="8729.11"/>
    <n v="5837.23"/>
    <n v="9802.7999999999993"/>
    <n v="6139"/>
    <n v="13610.57"/>
    <n v="7724.75"/>
    <n v="8804.01"/>
    <n v="6876.6900000000005"/>
    <n v="2993.31"/>
    <n v="9379.44"/>
    <n v="9566.0393750000003"/>
    <n v="4336.1000000000004"/>
    <n v="7592.1225000000004"/>
    <n v="252.125"/>
    <n v="1942.905"/>
    <n v="716.875"/>
    <n v="840.0087890625"/>
    <n v="1022"/>
    <n v="3220.84"/>
    <n v="10066.25"/>
    <n v="4757.375"/>
    <n v="138072.94066406251"/>
    <n v="17.899999999999999"/>
    <n v="36"/>
    <x v="1"/>
  </r>
  <r>
    <x v="2053"/>
    <n v="13969.43"/>
    <n v="8664.07"/>
    <n v="5826.37"/>
    <n v="9551.06"/>
    <n v="6445"/>
    <n v="11262.02"/>
    <n v="7981"/>
    <n v="10329.57"/>
    <n v="6923.92"/>
    <n v="2832.3"/>
    <n v="9340.0400000000009"/>
    <n v="9666.0562500000015"/>
    <n v="4345.1900000000005"/>
    <n v="7554.41"/>
    <n v="252.375"/>
    <n v="2004.6125"/>
    <n v="732.25"/>
    <n v="873.4794921875"/>
    <n v="953.5"/>
    <n v="3239.44"/>
    <n v="10180.75"/>
    <n v="4741"/>
    <n v="137667.84324218752"/>
    <n v="19.3"/>
    <n v="37"/>
    <x v="1"/>
  </r>
  <r>
    <x v="2054"/>
    <n v="14396.66"/>
    <n v="8958.91"/>
    <n v="5829"/>
    <n v="9823.69"/>
    <n v="7273"/>
    <n v="16253.94"/>
    <n v="8228.5625"/>
    <n v="5368.96"/>
    <n v="7827.15"/>
    <n v="2860.76"/>
    <n v="10198.52"/>
    <n v="10303.695625"/>
    <n v="4360.1500000000005"/>
    <n v="7651.89"/>
    <n v="254.0625"/>
    <n v="2133.9575"/>
    <n v="707"/>
    <n v="879.953125"/>
    <n v="1067.5"/>
    <n v="3240.92"/>
    <n v="9798"/>
    <n v="4799"/>
    <n v="142215.28125"/>
    <n v="17.100000000000001"/>
    <n v="36"/>
    <x v="1"/>
  </r>
  <r>
    <x v="2055"/>
    <n v="14272.56"/>
    <n v="9083.64"/>
    <n v="5807.98"/>
    <n v="9648.58"/>
    <n v="7979"/>
    <n v="11269.17"/>
    <n v="10260.1875"/>
    <n v="8715.15"/>
    <n v="8081.05"/>
    <n v="2895.33"/>
    <n v="9789.4750000000022"/>
    <n v="10209.607499999998"/>
    <n v="4462.6900000000005"/>
    <n v="7606.2250000000004"/>
    <n v="249.625"/>
    <n v="2212.13"/>
    <n v="703"/>
    <n v="941.53515625"/>
    <n v="965.5"/>
    <n v="3252.43"/>
    <n v="10074.75"/>
    <n v="4901.25"/>
    <n v="143380.86515625002"/>
    <n v="22.9"/>
    <n v="31"/>
    <x v="1"/>
  </r>
  <r>
    <x v="2056"/>
    <n v="14245.36"/>
    <n v="8968.61"/>
    <n v="5742.2"/>
    <n v="9491.41"/>
    <n v="6997"/>
    <n v="13724.34"/>
    <n v="8737.75"/>
    <n v="6721.46"/>
    <n v="7954.84"/>
    <n v="2849.88"/>
    <n v="9986.2349999999988"/>
    <n v="10068.351250000003"/>
    <n v="4302.66"/>
    <n v="7466.49"/>
    <n v="240.25"/>
    <n v="2054.0675000000001"/>
    <n v="706.125"/>
    <n v="926.16796875"/>
    <n v="943"/>
    <n v="3399.83"/>
    <n v="9664"/>
    <n v="4696.625"/>
    <n v="139886.65171875001"/>
    <n v="19.600000000000001"/>
    <n v="31"/>
    <x v="1"/>
  </r>
  <r>
    <x v="2057"/>
    <n v="13457.12"/>
    <n v="8340.14"/>
    <n v="5752.66"/>
    <n v="9216.6700000000019"/>
    <n v="6441"/>
    <n v="16761.79"/>
    <n v="7912.375"/>
    <n v="4650.93"/>
    <n v="7127.17"/>
    <n v="2827.9"/>
    <n v="9066.73"/>
    <n v="9426.4249999999993"/>
    <n v="4358.5499999999993"/>
    <n v="7394.24"/>
    <n v="252.1875"/>
    <n v="1922.0625"/>
    <n v="710.375"/>
    <n v="911.07421875"/>
    <n v="991"/>
    <n v="3315.94"/>
    <n v="9940"/>
    <n v="4678.125"/>
    <n v="135454.46421875001"/>
    <n v="20.2"/>
    <n v="36"/>
    <x v="1"/>
  </r>
  <r>
    <x v="2058"/>
    <n v="13456.06"/>
    <n v="8441.27"/>
    <n v="5614.5"/>
    <n v="9317.15"/>
    <n v="8281"/>
    <n v="11739.58"/>
    <n v="7255.25"/>
    <n v="9170.1"/>
    <n v="7107.49"/>
    <n v="2905.13"/>
    <n v="9000.4249999999993"/>
    <n v="9633.8362499999967"/>
    <n v="4410.6699999999992"/>
    <n v="7348.7475000000004"/>
    <n v="241.375"/>
    <n v="2235.5050000000006"/>
    <n v="644.375"/>
    <n v="973.513671875"/>
    <n v="969.5"/>
    <n v="3289.69"/>
    <n v="10053.25"/>
    <n v="4690.625"/>
    <n v="136779.042421875"/>
    <n v="21.9"/>
    <n v="31"/>
    <x v="1"/>
  </r>
  <r>
    <x v="2059"/>
    <n v="13997.93"/>
    <n v="9298.66"/>
    <n v="5619.55"/>
    <n v="9476.3300000000017"/>
    <n v="7728"/>
    <n v="13412.12"/>
    <n v="7819"/>
    <n v="6509.9"/>
    <n v="7953.51"/>
    <n v="2938.02"/>
    <n v="9989.3050000000003"/>
    <n v="9979.3987500000021"/>
    <n v="4276.82"/>
    <n v="7469.4350000000004"/>
    <n v="241.5625"/>
    <n v="2247.5825000000004"/>
    <n v="645.75"/>
    <n v="986.556640625"/>
    <n v="1152.5"/>
    <n v="3457.4"/>
    <n v="9618"/>
    <n v="4649.625"/>
    <n v="139466.95539062499"/>
    <n v="21.3"/>
    <n v="31"/>
    <x v="1"/>
  </r>
  <r>
    <x v="2060"/>
    <n v="14097.15"/>
    <n v="9263.84"/>
    <n v="5560.04"/>
    <n v="9601.409999999998"/>
    <n v="9221"/>
    <n v="15192.47"/>
    <n v="7764.25"/>
    <n v="5531.57"/>
    <n v="8017.51"/>
    <n v="3020.32"/>
    <n v="9833.3950000000004"/>
    <n v="9965.5600000000031"/>
    <n v="4366.91"/>
    <n v="7542.7349999999997"/>
    <n v="234.875"/>
    <n v="2398.3375000000001"/>
    <n v="664.25"/>
    <n v="1005.212890625"/>
    <n v="1137.5"/>
    <n v="3555.9"/>
    <n v="10130.5"/>
    <n v="4694.625"/>
    <n v="142799.36039062502"/>
    <n v="22.1"/>
    <n v="36"/>
    <x v="1"/>
  </r>
  <r>
    <x v="2061"/>
    <n v="14049.07"/>
    <n v="9275.67"/>
    <n v="5522.85"/>
    <n v="9688.7099999999991"/>
    <n v="9314"/>
    <n v="11924.67"/>
    <n v="7523.75"/>
    <n v="8513.84"/>
    <n v="7348.2"/>
    <n v="3062.69"/>
    <n v="9933.9149999999972"/>
    <n v="9980.8737500000007"/>
    <n v="4235.7500000000009"/>
    <n v="6229.59"/>
    <n v="238.6875"/>
    <n v="2270.9175"/>
    <n v="637.125"/>
    <n v="991.408203125"/>
    <n v="1129.5"/>
    <n v="3597.95"/>
    <n v="9254.5"/>
    <n v="4687.375"/>
    <n v="139411.04195312498"/>
    <n v="22.5"/>
    <n v="22"/>
    <x v="1"/>
  </r>
  <r>
    <x v="2062"/>
    <n v="14042.98"/>
    <n v="9311.4"/>
    <n v="5528.61"/>
    <n v="9842.3000000000011"/>
    <n v="8964"/>
    <n v="13153.09"/>
    <n v="8784.125"/>
    <n v="6729.54"/>
    <n v="8142.25"/>
    <n v="2928.66"/>
    <n v="10202.565000000001"/>
    <n v="10012.115"/>
    <n v="4236.21"/>
    <n v="7442.8649999999998"/>
    <n v="225.9375"/>
    <n v="2321.8924999999999"/>
    <n v="593.875"/>
    <n v="1006.693359375"/>
    <n v="1134"/>
    <n v="3579.77"/>
    <n v="10095"/>
    <n v="4677.25"/>
    <n v="142955.12835937503"/>
    <n v="23"/>
    <n v="22"/>
    <x v="1"/>
  </r>
  <r>
    <x v="2063"/>
    <n v="14268.980000000001"/>
    <n v="9374.32"/>
    <n v="5717.54"/>
    <n v="10015.289999999999"/>
    <n v="6241"/>
    <n v="16509.62"/>
    <n v="7962.25"/>
    <n v="4906.29"/>
    <n v="7899.82"/>
    <n v="2914.81"/>
    <n v="9917.61"/>
    <n v="9489.7237499999992"/>
    <n v="4250.97"/>
    <n v="7434.7250000000004"/>
    <n v="203.5625"/>
    <n v="2105.3600000000006"/>
    <n v="632.25"/>
    <n v="915.310546875"/>
    <n v="1228.5"/>
    <n v="3410.69"/>
    <n v="10004.5"/>
    <n v="4790.625"/>
    <n v="140193.746796875"/>
    <n v="20.5"/>
    <n v="36"/>
    <x v="1"/>
  </r>
  <r>
    <x v="2064"/>
    <n v="13647.789999999999"/>
    <n v="8426.7800000000007"/>
    <n v="5646.65"/>
    <n v="9512.9300000000021"/>
    <n v="6147"/>
    <n v="12854.14"/>
    <n v="7371"/>
    <n v="8840.26"/>
    <n v="6807.85"/>
    <n v="2890.76"/>
    <n v="9073.4950000000008"/>
    <n v="9128.1412500000006"/>
    <n v="4277.76"/>
    <n v="7407.29"/>
    <n v="245.375"/>
    <n v="1945.155"/>
    <n v="635.875"/>
    <n v="856.978515625"/>
    <n v="1262"/>
    <n v="3442.87"/>
    <n v="9923.75"/>
    <n v="4815.5"/>
    <n v="135159.34976562497"/>
    <n v="20.2"/>
    <n v="36"/>
    <x v="1"/>
  </r>
  <r>
    <x v="2065"/>
    <n v="13246.11"/>
    <n v="8341.06"/>
    <n v="5571.31"/>
    <n v="9545.61"/>
    <n v="5448"/>
    <n v="14357.85"/>
    <n v="7439.375"/>
    <n v="6277.83"/>
    <n v="6550.75"/>
    <n v="2916.92"/>
    <n v="8947.1649999999991"/>
    <n v="8522.89"/>
    <n v="4164.6499999999996"/>
    <n v="7392.5249999999996"/>
    <n v="235.9375"/>
    <n v="1891.26"/>
    <n v="653.25"/>
    <n v="820.875"/>
    <n v="1272.5"/>
    <n v="3471.61"/>
    <n v="9815.75"/>
    <n v="4859.375"/>
    <n v="131742.60249999998"/>
    <n v="18.7"/>
    <n v="31"/>
    <x v="1"/>
  </r>
  <r>
    <x v="2066"/>
    <n v="13554.6"/>
    <n v="8910.7800000000007"/>
    <n v="5509.04"/>
    <n v="9274.2699999999986"/>
    <n v="5983"/>
    <n v="16010.5"/>
    <n v="7220.625"/>
    <n v="4875.84"/>
    <n v="6161.23"/>
    <n v="2782.36"/>
    <n v="9996.36"/>
    <n v="9402.6899999999969"/>
    <n v="4151.28"/>
    <n v="7458.33"/>
    <n v="212.5"/>
    <n v="1853.7050000000002"/>
    <n v="606.25"/>
    <n v="839.826171875"/>
    <n v="1104"/>
    <n v="3386"/>
    <n v="9676"/>
    <n v="4777.625"/>
    <n v="133746.81117187499"/>
    <n v="19.3"/>
    <n v="22"/>
    <x v="1"/>
  </r>
  <r>
    <x v="2067"/>
    <n v="13555.72"/>
    <n v="8778.1200000000008"/>
    <n v="5594.23"/>
    <n v="9271.19"/>
    <n v="5678"/>
    <n v="12379.82"/>
    <n v="7305.75"/>
    <n v="8456.4500000000007"/>
    <n v="6911.85"/>
    <n v="2887.01"/>
    <n v="9698.17"/>
    <n v="9440.9750000000004"/>
    <n v="4086.77"/>
    <n v="7215.2849999999999"/>
    <n v="216"/>
    <n v="1844.4450000000002"/>
    <n v="610.75"/>
    <n v="813.80078125"/>
    <n v="1084"/>
    <n v="3392.16"/>
    <n v="9694"/>
    <n v="4775.5"/>
    <n v="133689.99578125001"/>
    <n v="19.100000000000001"/>
    <n v="31"/>
    <x v="1"/>
  </r>
  <r>
    <x v="2068"/>
    <n v="10281.98"/>
    <n v="7040.39"/>
    <n v="4174.05"/>
    <n v="6932.63"/>
    <n v="5051"/>
    <n v="7922.51"/>
    <n v="3585.75"/>
    <n v="3511.98"/>
    <n v="5358.15"/>
    <n v="2406.15"/>
    <n v="5847.08"/>
    <n v="8363.0512499999986"/>
    <n v="2234.87"/>
    <n v="3963.3649999999998"/>
    <n v="49.75"/>
    <n v="1234.1325000000002"/>
    <n v="159.875"/>
    <n v="801.474609375"/>
    <n v="675"/>
    <n v="3320.93"/>
    <n v="6196"/>
    <n v="3174.875"/>
    <n v="92284.993359375017"/>
    <n v="19.600000000000001"/>
    <n v="0"/>
    <x v="2"/>
  </r>
  <r>
    <x v="2069"/>
    <n v="13089.77"/>
    <n v="9413.16"/>
    <n v="5444.34"/>
    <n v="9358.9000000000015"/>
    <n v="5775"/>
    <n v="14660.91"/>
    <n v="7428.75"/>
    <n v="4397.76"/>
    <n v="6726.93"/>
    <n v="2671.92"/>
    <n v="9568.7749999999996"/>
    <n v="9268.3637499999986"/>
    <n v="4093.77"/>
    <n v="7043.9650000000001"/>
    <n v="198.125"/>
    <n v="1847.5875000000001"/>
    <n v="592"/>
    <n v="850.474609375"/>
    <n v="975.5"/>
    <n v="3401.47"/>
    <n v="9935"/>
    <n v="4531.75"/>
    <n v="131274.22085937497"/>
    <n v="19.100000000000001"/>
    <n v="31"/>
    <x v="1"/>
  </r>
  <r>
    <x v="2070"/>
    <n v="12517.4"/>
    <n v="9542.36"/>
    <n v="5409.93"/>
    <n v="8856.1600000000017"/>
    <n v="5152"/>
    <n v="11855.78"/>
    <n v="6895.5"/>
    <n v="8158.58"/>
    <n v="6910.22"/>
    <n v="2651.96"/>
    <n v="9375.2450000000008"/>
    <n v="9018.9837500000012"/>
    <n v="3941.58"/>
    <n v="7517.48"/>
    <n v="203.1875"/>
    <n v="1810.0550000000001"/>
    <n v="555.25"/>
    <n v="819.8515625"/>
    <n v="1083.5"/>
    <n v="3228.93"/>
    <n v="9620.25"/>
    <n v="4515"/>
    <n v="129639.20281249999"/>
    <n v="15.4"/>
    <n v="22"/>
    <x v="1"/>
  </r>
  <r>
    <x v="2071"/>
    <n v="12070.560000000001"/>
    <n v="8963.76"/>
    <n v="5458.1"/>
    <n v="9125.24"/>
    <n v="5126"/>
    <n v="13943.44"/>
    <n v="7413.375"/>
    <n v="6243.31"/>
    <n v="6754.09"/>
    <n v="2768.74"/>
    <n v="6119.79"/>
    <n v="8711.5700000000015"/>
    <n v="3990.7000000000003"/>
    <n v="7217.375"/>
    <n v="209.6875"/>
    <n v="1870.3975"/>
    <n v="578.875"/>
    <n v="814.05664000000252"/>
    <n v="1163"/>
    <n v="3139.05"/>
    <n v="9858.25"/>
    <n v="4687.625"/>
    <n v="126226.99164000001"/>
    <n v="15.3"/>
    <n v="26"/>
    <x v="1"/>
  </r>
  <r>
    <x v="2072"/>
    <n v="12622.74"/>
    <n v="8097.69"/>
    <n v="5389.36"/>
    <n v="8552.2100000000009"/>
    <n v="5260"/>
    <n v="15980.81"/>
    <n v="7072.75"/>
    <n v="4390.3999999999996"/>
    <n v="6387"/>
    <n v="133.88999999999999"/>
    <n v="5526.6450000000004"/>
    <n v="8679.4249999999993"/>
    <n v="3902.24"/>
    <n v="7170.93"/>
    <n v="207.125"/>
    <n v="1736.8575000000001"/>
    <n v="567.375"/>
    <n v="805.701171875"/>
    <n v="1192.5"/>
    <n v="3233.42"/>
    <n v="9633.25"/>
    <n v="4643.125"/>
    <n v="121185.44367187499"/>
    <n v="18.100000000000001"/>
    <n v="22"/>
    <x v="1"/>
  </r>
  <r>
    <x v="2073"/>
    <n v="13651.730000000001"/>
    <n v="8936.2900000000009"/>
    <n v="5366.41"/>
    <n v="8883.5"/>
    <n v="7115"/>
    <n v="11455.73"/>
    <n v="7142"/>
    <n v="8375.0499999999993"/>
    <n v="6726.91"/>
    <n v="121.38"/>
    <n v="6418.0050000000001"/>
    <n v="9582.7737500000003"/>
    <n v="4015.26"/>
    <n v="7461.9049999999997"/>
    <n v="210.125"/>
    <n v="1975.9875000000002"/>
    <n v="549.5"/>
    <n v="695.91847826086951"/>
    <n v="1057.5"/>
    <n v="3323.98"/>
    <n v="9817.75"/>
    <n v="4562.75"/>
    <n v="127445.45472826088"/>
    <n v="20.6"/>
    <n v="22"/>
    <x v="1"/>
  </r>
  <r>
    <x v="2074"/>
    <n v="13720.939999999999"/>
    <n v="10072.82"/>
    <n v="5446.72"/>
    <n v="9799.39"/>
    <n v="9010"/>
    <n v="11840.54"/>
    <n v="9076.5"/>
    <n v="6789.56"/>
    <n v="8248.2000000000007"/>
    <n v="133.78"/>
    <n v="6663.5949999999993"/>
    <n v="9986.6799999999985"/>
    <n v="4082.7300000000005"/>
    <n v="7509.15"/>
    <n v="203.125"/>
    <n v="2275.5974999999999"/>
    <n v="598.5"/>
    <n v="984.1"/>
    <n v="1262"/>
    <n v="3597.79"/>
    <n v="9907.25"/>
    <n v="4726.375"/>
    <n v="135935.34249999997"/>
    <n v="22.8"/>
    <n v="26"/>
    <x v="1"/>
  </r>
  <r>
    <x v="2075"/>
    <n v="9317.7100000000009"/>
    <n v="8270.0400000000009"/>
    <n v="3982.13"/>
    <n v="7390.37"/>
    <n v="7649"/>
    <n v="7861.47"/>
    <n v="3270"/>
    <n v="2399.91"/>
    <n v="5712.31"/>
    <n v="175.88"/>
    <n v="5920.915"/>
    <n v="9220.8962499999998"/>
    <n v="2633.2900000000004"/>
    <n v="4199.9949999999999"/>
    <n v="41.5625"/>
    <n v="1242.6949999999999"/>
    <n v="169.125"/>
    <n v="918.7"/>
    <n v="709"/>
    <n v="3439.5"/>
    <n v="7403.5"/>
    <n v="3404.375"/>
    <n v="95332.373749999999"/>
    <n v="22.6"/>
    <n v="0"/>
    <x v="2"/>
  </r>
  <r>
    <x v="2076"/>
    <n v="12463.27"/>
    <n v="9812.6"/>
    <n v="5407.63"/>
    <n v="9366.9600000000009"/>
    <n v="5840"/>
    <n v="10195.06"/>
    <n v="6997.75"/>
    <n v="8577.5300000000007"/>
    <n v="7395.84"/>
    <n v="98.45"/>
    <n v="6317.76"/>
    <n v="9444.5749999999989"/>
    <n v="4073.37"/>
    <n v="7201.665"/>
    <n v="210"/>
    <n v="1858.2799999999997"/>
    <n v="578.625"/>
    <n v="855.17578125"/>
    <n v="1128"/>
    <n v="3355.57"/>
    <n v="10206.25"/>
    <n v="4685.125"/>
    <n v="126069.48578124998"/>
    <n v="19.3"/>
    <n v="22"/>
    <x v="1"/>
  </r>
  <r>
    <x v="2077"/>
    <n v="12981.71"/>
    <n v="9896.25"/>
    <n v="5523.91"/>
    <n v="9477.630000000001"/>
    <n v="6189"/>
    <n v="12863.27"/>
    <n v="7422.125"/>
    <n v="6717.1"/>
    <n v="7635.11"/>
    <n v="270.14"/>
    <n v="6210"/>
    <n v="9493.7162499999995"/>
    <n v="4179.2700000000004"/>
    <n v="7558.1750000000002"/>
    <n v="208.375"/>
    <n v="1872.4375"/>
    <n v="555.375"/>
    <n v="876.95703125"/>
    <n v="1134"/>
    <n v="3301.44"/>
    <n v="9838.75"/>
    <n v="4745.25"/>
    <n v="128949.99078125002"/>
    <n v="19.7"/>
    <n v="22"/>
    <x v="1"/>
  </r>
  <r>
    <x v="2078"/>
    <n v="12324.050000000001"/>
    <n v="9123.18"/>
    <n v="5500.08"/>
    <n v="9107.2000000000007"/>
    <n v="4949"/>
    <n v="16721.38"/>
    <n v="7272.25"/>
    <n v="5050.3"/>
    <n v="6867.86"/>
    <n v="40.5"/>
    <n v="5680.1750000000002"/>
    <n v="8789.89"/>
    <n v="4092.04"/>
    <n v="7285.2"/>
    <n v="214.1875"/>
    <n v="1781.8675000000001"/>
    <n v="499"/>
    <n v="846.875"/>
    <n v="1221"/>
    <n v="3231.55"/>
    <n v="10142"/>
    <n v="4746.75"/>
    <n v="125486.33500000001"/>
    <n v="18.8"/>
    <n v="26"/>
    <x v="1"/>
  </r>
  <r>
    <x v="2079"/>
    <n v="12142.050000000001"/>
    <n v="9233.26"/>
    <n v="5453.7"/>
    <n v="9272.5000000000018"/>
    <n v="5075"/>
    <n v="12682.19"/>
    <n v="7408"/>
    <n v="8628.08"/>
    <n v="5983.04"/>
    <n v="22.67"/>
    <n v="5505.494999999999"/>
    <n v="8429.92"/>
    <n v="4168.3599999999997"/>
    <n v="7340.61"/>
    <n v="198.0625"/>
    <n v="1933.47"/>
    <n v="519.75"/>
    <n v="824.4140625"/>
    <n v="1219.5"/>
    <n v="3219.04"/>
    <n v="9895.5"/>
    <n v="4714.375"/>
    <n v="123868.98656249998"/>
    <n v="18.399999999999999"/>
    <n v="22"/>
    <x v="1"/>
  </r>
  <r>
    <x v="2080"/>
    <n v="12686.07"/>
    <n v="9920.8799999999992"/>
    <n v="5385.13"/>
    <n v="9535.16"/>
    <n v="5428"/>
    <n v="13585.5"/>
    <n v="6835"/>
    <n v="6821.25"/>
    <n v="6575.36"/>
    <n v="65.17"/>
    <n v="6333.9549999999999"/>
    <n v="9221.0525000000016"/>
    <n v="4055.75"/>
    <n v="7192.4549999999999"/>
    <n v="177"/>
    <n v="1908.3325"/>
    <n v="491.25"/>
    <n v="825.28515625"/>
    <n v="945"/>
    <n v="3319.11"/>
    <n v="9945.5"/>
    <n v="4661.125"/>
    <n v="125913.33515625"/>
    <n v="18.7"/>
    <n v="18"/>
    <x v="1"/>
  </r>
  <r>
    <x v="2081"/>
    <n v="12970.72"/>
    <n v="9926.7199999999993"/>
    <n v="5508.92"/>
    <n v="9590.84"/>
    <n v="6719"/>
    <n v="16238.57"/>
    <n v="7524"/>
    <n v="4686.43"/>
    <n v="7581.43"/>
    <n v="388.74"/>
    <n v="6348.1549999999997"/>
    <n v="9380.1950000000015"/>
    <n v="4251.3999999999996"/>
    <n v="7290.3249999999998"/>
    <n v="206.25"/>
    <n v="2066.4899999999998"/>
    <n v="575.5"/>
    <n v="869.19140625"/>
    <n v="1119.5"/>
    <n v="3283.76"/>
    <n v="10145.25"/>
    <n v="4693.25"/>
    <n v="131364.63640624998"/>
    <n v="20.9"/>
    <n v="26"/>
    <x v="1"/>
  </r>
  <r>
    <x v="2082"/>
    <n v="8824.5"/>
    <n v="8110.04"/>
    <n v="4111.4399999999996"/>
    <n v="7306.4999999999991"/>
    <n v="5897"/>
    <n v="7676.17"/>
    <n v="3266.875"/>
    <n v="4942.32"/>
    <n v="5787.93"/>
    <n v="241.26"/>
    <n v="6147.4800000000005"/>
    <n v="8612.8887500000001"/>
    <n v="2333.86"/>
    <n v="3990.47"/>
    <n v="43.9375"/>
    <n v="1205.0274999999999"/>
    <n v="159.875"/>
    <n v="848.25"/>
    <n v="704"/>
    <n v="3294.58"/>
    <n v="8533.5"/>
    <n v="3096.625"/>
    <n v="95134.528749999998"/>
    <n v="21.2"/>
    <n v="0"/>
    <x v="2"/>
  </r>
  <r>
    <x v="2083"/>
    <n v="12540.67"/>
    <n v="9921.91"/>
    <n v="5542.55"/>
    <n v="9435.2000000000007"/>
    <n v="6606"/>
    <n v="13386.09"/>
    <n v="7317.25"/>
    <n v="6742.44"/>
    <n v="7658.3"/>
    <n v="211.05"/>
    <n v="6389.085"/>
    <n v="9481.0125000000025"/>
    <n v="4153.5600000000004"/>
    <n v="7164.85"/>
    <n v="207.5625"/>
    <n v="1892.8025"/>
    <n v="554.375"/>
    <n v="901.578125"/>
    <n v="1090.5"/>
    <n v="3293.29"/>
    <n v="9848"/>
    <n v="4689.25"/>
    <n v="129027.32562500001"/>
    <n v="20.7"/>
    <n v="26"/>
    <x v="1"/>
  </r>
  <r>
    <x v="2084"/>
    <n v="12951.3"/>
    <n v="9840.61"/>
    <n v="5478.97"/>
    <n v="9298.3599999999988"/>
    <n v="6816"/>
    <n v="16132.27"/>
    <n v="7275"/>
    <n v="4810.22"/>
    <n v="7686.33"/>
    <n v="126.8"/>
    <n v="6184.6350000000002"/>
    <n v="9630.3087499999983"/>
    <n v="4185.63"/>
    <n v="7833.4849999999997"/>
    <n v="187.0625"/>
    <n v="1900.6775"/>
    <n v="548.375"/>
    <n v="919.5625"/>
    <n v="1234"/>
    <n v="3227.17"/>
    <n v="9747.5"/>
    <n v="4717.25"/>
    <n v="130731.51625"/>
    <n v="21.1"/>
    <n v="26"/>
    <x v="1"/>
  </r>
  <r>
    <x v="2085"/>
    <n v="12568.11"/>
    <n v="9354.6200000000008"/>
    <n v="5576.33"/>
    <n v="9421.7300000000014"/>
    <n v="7045"/>
    <n v="12287.8"/>
    <n v="7584.75"/>
    <n v="8536.24"/>
    <n v="6978.07"/>
    <n v="106.95"/>
    <n v="5716.4350000000004"/>
    <n v="9486.0575000000008"/>
    <n v="4240.2599999999993"/>
    <n v="7329.2950000000001"/>
    <n v="217.3125"/>
    <n v="2018.7474999999999"/>
    <n v="566.25"/>
    <n v="940.87109375"/>
    <n v="1229"/>
    <n v="3248.62"/>
    <n v="9759.5"/>
    <n v="4729.375"/>
    <n v="128941.32359375"/>
    <n v="21.8"/>
    <n v="31"/>
    <x v="1"/>
  </r>
  <r>
    <x v="2086"/>
    <n v="12860.68"/>
    <n v="9280.31"/>
    <n v="5480.07"/>
    <n v="9465.3399999999983"/>
    <n v="8511"/>
    <n v="13796.89"/>
    <n v="7363.625"/>
    <n v="5733"/>
    <n v="7077.63"/>
    <n v="267.94"/>
    <n v="5479.28"/>
    <n v="9513.5812499999993"/>
    <n v="4300.5200000000004"/>
    <n v="7394.68"/>
    <n v="218.75"/>
    <n v="2184.2750000000001"/>
    <n v="564.25"/>
    <n v="999.28515625"/>
    <n v="1344.5"/>
    <n v="3146.74"/>
    <n v="9861"/>
    <n v="4697.75"/>
    <n v="129541.09640625001"/>
    <n v="23.5"/>
    <n v="26"/>
    <x v="1"/>
  </r>
  <r>
    <x v="2087"/>
    <n v="13077.79"/>
    <n v="9943.59"/>
    <n v="5402.22"/>
    <n v="9391.4299999999985"/>
    <n v="7085"/>
    <n v="14993.29"/>
    <n v="6910.25"/>
    <n v="5177.68"/>
    <n v="6938.26"/>
    <n v="2559.8000000000002"/>
    <n v="6881.4449999999997"/>
    <n v="9886.5737499999996"/>
    <n v="4241.8900000000003"/>
    <n v="7267.16"/>
    <n v="204.0625"/>
    <n v="1963.3549999999998"/>
    <n v="570.125"/>
    <n v="970.8984375"/>
    <n v="1181"/>
    <n v="3275.94"/>
    <n v="9822.5"/>
    <n v="4738.25"/>
    <n v="132482.50968750002"/>
    <n v="21.7"/>
    <n v="18"/>
    <x v="1"/>
  </r>
  <r>
    <x v="2088"/>
    <n v="13110.24"/>
    <n v="10094.23"/>
    <n v="5480.65"/>
    <n v="9638.18"/>
    <n v="6979"/>
    <n v="11937.95"/>
    <n v="7813"/>
    <n v="8347.0499999999993"/>
    <n v="7879.28"/>
    <n v="2763.19"/>
    <n v="6906.5050000000001"/>
    <n v="9967.5387499999997"/>
    <n v="4231.54"/>
    <n v="7238.09"/>
    <n v="207.125"/>
    <n v="1987.845"/>
    <n v="560.375"/>
    <n v="928.82421875"/>
    <n v="1141"/>
    <n v="3399.64"/>
    <n v="9917.5"/>
    <n v="4704.75"/>
    <n v="135233.50296874999"/>
    <n v="21.7"/>
    <n v="22"/>
    <x v="1"/>
  </r>
  <r>
    <x v="2089"/>
    <n v="10659.869999999999"/>
    <n v="8627.2900000000009"/>
    <n v="4143.71"/>
    <n v="7582.64"/>
    <n v="6059"/>
    <n v="9471.24"/>
    <n v="4270.125"/>
    <n v="3439.9"/>
    <n v="6435.78"/>
    <n v="2957.2200000000003"/>
    <n v="7144.5999999999995"/>
    <n v="8858.4475000000002"/>
    <n v="2538.4799999999996"/>
    <n v="4185.7650000000003"/>
    <n v="44.125"/>
    <n v="1354.9650000000001"/>
    <n v="187"/>
    <n v="858.19921875"/>
    <n v="812.5"/>
    <n v="3364.38"/>
    <n v="7913.5"/>
    <n v="3204.375"/>
    <n v="104113.11171874999"/>
    <n v="21.3"/>
    <n v="0"/>
    <x v="2"/>
  </r>
  <r>
    <x v="2090"/>
    <n v="12871.67"/>
    <n v="10080.799999999999"/>
    <n v="5548.38"/>
    <n v="9599.06"/>
    <n v="7375"/>
    <n v="14945.6"/>
    <n v="7657.5"/>
    <n v="4567.75"/>
    <n v="7698.91"/>
    <n v="2873.05"/>
    <n v="8390.5449999999983"/>
    <n v="9879.5224999999991"/>
    <n v="4381.59"/>
    <n v="7103.8050000000003"/>
    <n v="146.0625"/>
    <n v="2043.1949999999999"/>
    <n v="607.25"/>
    <n v="903.51171875"/>
    <n v="1195"/>
    <n v="3399.39"/>
    <n v="9640.5"/>
    <n v="4621.875"/>
    <n v="135529.96671875002"/>
    <n v="21.6"/>
    <n v="26"/>
    <x v="1"/>
  </r>
  <r>
    <x v="2091"/>
    <n v="13605.69"/>
    <n v="10222.25"/>
    <n v="5560.13"/>
    <n v="10040.960000000001"/>
    <n v="8903"/>
    <n v="10559.37"/>
    <n v="8016.25"/>
    <n v="8432.26"/>
    <n v="8155.95"/>
    <n v="2892.79"/>
    <n v="9733.8450000000012"/>
    <n v="10315.972500000002"/>
    <n v="4429.8099999999995"/>
    <n v="7512.68"/>
    <n v="219.4375"/>
    <n v="2343.145"/>
    <n v="589.25"/>
    <n v="984.86328125"/>
    <n v="1273"/>
    <n v="3442.68"/>
    <n v="10055"/>
    <n v="4775.625"/>
    <n v="142063.95828124997"/>
    <n v="23"/>
    <n v="26"/>
    <x v="1"/>
  </r>
  <r>
    <x v="2092"/>
    <n v="12933.07"/>
    <n v="9621.49"/>
    <n v="5674.22"/>
    <n v="9763.68"/>
    <n v="9313"/>
    <n v="14153.76"/>
    <n v="7840.25"/>
    <n v="5752.9"/>
    <n v="7468.28"/>
    <n v="2354.0300000000002"/>
    <n v="9195.32"/>
    <n v="9702.7475000000013"/>
    <n v="4631.62"/>
    <n v="7705.74"/>
    <n v="257.6875"/>
    <n v="2605.0349999999999"/>
    <n v="664.625"/>
    <n v="1018.1640625"/>
    <n v="1290.5"/>
    <n v="3426.73"/>
    <n v="10202.5"/>
    <n v="4797"/>
    <n v="140372.3490625"/>
    <n v="23.8"/>
    <n v="36"/>
    <x v="1"/>
  </r>
  <r>
    <x v="2093"/>
    <n v="13182.63"/>
    <n v="9718.5300000000007"/>
    <n v="5631.85"/>
    <n v="9766.0299999999988"/>
    <n v="10373"/>
    <n v="15637.33"/>
    <n v="7169"/>
    <n v="5351.66"/>
    <n v="7592.25"/>
    <n v="2355.86"/>
    <n v="9151.89"/>
    <n v="9946.5750000000007"/>
    <n v="4626.3100000000004"/>
    <n v="7406.3850000000002"/>
    <n v="238"/>
    <n v="2484.5600000000004"/>
    <n v="630.375"/>
    <n v="1062.64453125"/>
    <n v="1280.5"/>
    <n v="3408.4"/>
    <n v="10346"/>
    <n v="4759.25"/>
    <n v="142119.02953124998"/>
    <n v="25.9"/>
    <n v="31"/>
    <x v="1"/>
  </r>
  <r>
    <x v="2094"/>
    <n v="13782.69"/>
    <n v="10387.27"/>
    <n v="5632.1"/>
    <n v="9752.1099999999988"/>
    <n v="10201"/>
    <n v="11643.8"/>
    <n v="7519.75"/>
    <n v="8663.6"/>
    <n v="8280.6299999999992"/>
    <n v="2777.08"/>
    <n v="9855.5799999999981"/>
    <n v="10531.617499999998"/>
    <n v="4542.1499999999996"/>
    <n v="7532.92"/>
    <n v="223.5"/>
    <n v="2422.12"/>
    <n v="613.875"/>
    <n v="1039.90625"/>
    <n v="1245.5"/>
    <n v="3436.91"/>
    <n v="10116"/>
    <n v="4721"/>
    <n v="144921.10875000001"/>
    <n v="25.4"/>
    <n v="26"/>
    <x v="1"/>
  </r>
  <r>
    <x v="2095"/>
    <n v="14046.84"/>
    <n v="10364.36"/>
    <n v="5609.83"/>
    <n v="9767.3299999999981"/>
    <n v="10542"/>
    <n v="13154.72"/>
    <n v="8098.875"/>
    <n v="6647.84"/>
    <n v="8381.0499999999993"/>
    <n v="2975.38"/>
    <n v="10439.555"/>
    <n v="10709.660000000003"/>
    <n v="4656.95"/>
    <n v="7431.39"/>
    <n v="214.4375"/>
    <n v="2455.0225"/>
    <n v="630"/>
    <n v="515.66796875"/>
    <n v="1300"/>
    <n v="3356.73"/>
    <n v="10072"/>
    <n v="4823.625"/>
    <n v="146193.26296875"/>
    <n v="25.3"/>
    <n v="26"/>
    <x v="1"/>
  </r>
  <r>
    <x v="2096"/>
    <n v="13575.619999999999"/>
    <n v="10088.73"/>
    <n v="5712.95"/>
    <n v="9681.9900000000016"/>
    <n v="8545"/>
    <n v="15876.42"/>
    <n v="7556"/>
    <n v="4588.88"/>
    <n v="8065.62"/>
    <n v="3068.01"/>
    <n v="10542.205"/>
    <n v="10389.799999999999"/>
    <n v="4492.87"/>
    <n v="7517.0150000000003"/>
    <n v="234.3125"/>
    <n v="2344.0700000000002"/>
    <n v="654.625"/>
    <n v="951.35546875"/>
    <n v="1211.5"/>
    <n v="3310.3"/>
    <n v="10318.5"/>
    <n v="4804.75"/>
    <n v="143530.52296874998"/>
    <n v="22.7"/>
    <n v="31"/>
    <x v="1"/>
  </r>
  <r>
    <x v="2097"/>
    <n v="13844.48"/>
    <n v="10484.5"/>
    <n v="5698.76"/>
    <n v="10235.070000000002"/>
    <n v="9956"/>
    <n v="11653.36"/>
    <n v="8161.875"/>
    <n v="8169.53"/>
    <n v="8491.1200000000008"/>
    <n v="2876.18"/>
    <n v="9779.5650000000023"/>
    <n v="10238.387499999999"/>
    <n v="4681.18"/>
    <n v="7634.62"/>
    <n v="234.375"/>
    <n v="2468.6124999999997"/>
    <n v="682.125"/>
    <n v="1019.26171875"/>
    <n v="1348"/>
    <n v="3396.87"/>
    <n v="9995.5"/>
    <n v="4843.25"/>
    <n v="145892.62171874999"/>
    <n v="24"/>
    <n v="31"/>
    <x v="1"/>
  </r>
  <r>
    <x v="2098"/>
    <n v="13348.210000000001"/>
    <n v="9939.99"/>
    <n v="5128.1899999999996"/>
    <n v="9724.9500000000007"/>
    <n v="10302"/>
    <n v="13521.06"/>
    <n v="7931"/>
    <n v="6245.68"/>
    <n v="7676.59"/>
    <n v="2751.37"/>
    <n v="9651.2150000000001"/>
    <n v="10264.235000000001"/>
    <n v="4487.66"/>
    <n v="7409.7749999999996"/>
    <n v="230.0625"/>
    <n v="2547.0349999999999"/>
    <n v="594.375"/>
    <n v="1050.62890625"/>
    <n v="1462.5"/>
    <n v="3253.31"/>
    <n v="9998"/>
    <n v="4746"/>
    <n v="142263.83640624996"/>
    <n v="24.5"/>
    <n v="18"/>
    <x v="1"/>
  </r>
  <r>
    <x v="2099"/>
    <n v="13213.5"/>
    <n v="9506.01"/>
    <n v="4979.12"/>
    <n v="9739.51"/>
    <n v="10502"/>
    <n v="12088.39"/>
    <n v="8861.5"/>
    <n v="6409.78"/>
    <n v="7454.73"/>
    <n v="2367.0500000000002"/>
    <n v="9063.1450000000004"/>
    <n v="9918.1299999999992"/>
    <n v="4548.8700000000008"/>
    <n v="7309.88"/>
    <n v="236.1875"/>
    <n v="2537.7249999999999"/>
    <n v="525.375"/>
    <n v="1094.75390625"/>
    <n v="1090"/>
    <n v="3229.74"/>
    <n v="9916.5"/>
    <n v="4698.75"/>
    <n v="139290.64640625002"/>
    <n v="25.3"/>
    <n v="18"/>
    <x v="1"/>
  </r>
  <r>
    <x v="2100"/>
    <n v="13042.04"/>
    <n v="9547.1299999999992"/>
    <n v="5402.39"/>
    <n v="9740.59"/>
    <n v="10493"/>
    <n v="11419.81"/>
    <n v="7864.875"/>
    <n v="8362.2999999999993"/>
    <n v="7365.92"/>
    <n v="2372.34"/>
    <n v="8927.7950000000001"/>
    <n v="9441.83"/>
    <n v="4490.63"/>
    <n v="7078.07"/>
    <n v="230.125"/>
    <n v="2514.06"/>
    <n v="528.75"/>
    <n v="1134.546875"/>
    <n v="967"/>
    <n v="3340.48"/>
    <n v="10230"/>
    <n v="4711.75"/>
    <n v="139205.43187500001"/>
    <n v="25.1"/>
    <n v="18"/>
    <x v="1"/>
  </r>
  <r>
    <x v="2101"/>
    <n v="13738.61"/>
    <n v="10123.049999999999"/>
    <n v="5606.88"/>
    <n v="9773.34"/>
    <n v="11268.344482421875"/>
    <n v="15535.21"/>
    <n v="7498"/>
    <n v="5031.6400000000003"/>
    <n v="7626.4"/>
    <n v="2825.91"/>
    <n v="10498.9"/>
    <n v="10093.280000000002"/>
    <n v="4586.9199999999992"/>
    <n v="7245.29"/>
    <n v="247.875"/>
    <n v="2573.3949999999995"/>
    <n v="587"/>
    <n v="1149.86328125"/>
    <n v="1332"/>
    <n v="3417.66"/>
    <n v="10011"/>
    <n v="4855.125"/>
    <n v="145625.69276367186"/>
    <n v="25"/>
    <n v="31"/>
    <x v="1"/>
  </r>
  <r>
    <x v="2102"/>
    <n v="14405.349999999999"/>
    <n v="10647.46"/>
    <n v="5670.38"/>
    <n v="10401.809999999998"/>
    <n v="11727.01416015625"/>
    <n v="13683.63"/>
    <n v="8030.125"/>
    <n v="6813.46"/>
    <n v="8582.81"/>
    <n v="3060.62"/>
    <n v="11265.9"/>
    <n v="10511.497499999999"/>
    <n v="4757.9199999999992"/>
    <n v="7408.91"/>
    <n v="230.75"/>
    <n v="2625.7874999999999"/>
    <n v="683.375"/>
    <n v="1119.390625"/>
    <n v="1325"/>
    <n v="4262.79"/>
    <n v="10180.5"/>
    <n v="4806.875"/>
    <n v="152201.35478515626"/>
    <n v="25.5"/>
    <n v="31"/>
    <x v="1"/>
  </r>
  <r>
    <x v="2103"/>
    <n v="14433.929999999998"/>
    <n v="10673.59"/>
    <n v="5701.63"/>
    <n v="10247.529999999999"/>
    <n v="11910.3759765625"/>
    <n v="12532.54"/>
    <n v="7583.5"/>
    <n v="8301.23"/>
    <n v="8877.9699999999993"/>
    <n v="3034.67"/>
    <n v="10348.380000000001"/>
    <n v="10306.6175"/>
    <n v="4788.12"/>
    <n v="7336.29"/>
    <n v="234.75"/>
    <n v="2599.915"/>
    <n v="706.375"/>
    <n v="1124.1875"/>
    <n v="1303"/>
    <n v="3185.74"/>
    <n v="10066.5"/>
    <n v="4865"/>
    <n v="150161.84097656247"/>
    <n v="25.5"/>
    <n v="31"/>
    <x v="1"/>
  </r>
  <r>
    <x v="2104"/>
    <n v="13817.65"/>
    <n v="10532.71"/>
    <n v="5709.97"/>
    <n v="10228.949999999999"/>
    <n v="11836.4296875"/>
    <n v="16081.72"/>
    <n v="7958.5"/>
    <n v="4620.72"/>
    <n v="8077.01"/>
    <n v="3021.49"/>
    <n v="9544.1299999999992"/>
    <n v="10072.125000000002"/>
    <n v="4659.9399999999996"/>
    <n v="7254.71"/>
    <n v="235.1875"/>
    <n v="2605.35"/>
    <n v="588.5"/>
    <n v="1148.24609375"/>
    <n v="1109.5"/>
    <n v="3334.41"/>
    <n v="10065"/>
    <n v="4827.125"/>
    <n v="147329.37328125001"/>
    <n v="25.7"/>
    <n v="26"/>
    <x v="1"/>
  </r>
  <r>
    <x v="2105"/>
    <n v="14115.54630859375"/>
    <n v="10782.62"/>
    <n v="5700.73"/>
    <n v="9859.32"/>
    <n v="11167.40234375"/>
    <n v="14117.1"/>
    <n v="7736.625"/>
    <n v="7063"/>
    <n v="8488.85"/>
    <n v="3165.21"/>
    <n v="9894.0550000000003"/>
    <n v="10366.605"/>
    <n v="4700.41"/>
    <n v="7493.19"/>
    <n v="222.1875"/>
    <n v="2585.3050000000003"/>
    <n v="663.75"/>
    <n v="1138.7421875"/>
    <n v="1137.5"/>
    <n v="3389.03"/>
    <n v="10166.5"/>
    <n v="4840.125"/>
    <n v="148793.80333984378"/>
    <n v="25.4"/>
    <n v="26"/>
    <x v="1"/>
  </r>
  <r>
    <x v="2106"/>
    <n v="13497.990996093749"/>
    <n v="9746.2999999999993"/>
    <n v="5600.09"/>
    <n v="9606.32"/>
    <n v="9391.15234375"/>
    <n v="12580.93"/>
    <n v="8676.125"/>
    <n v="6758.1"/>
    <n v="7684.03"/>
    <n v="3040.87"/>
    <n v="9178.869999999999"/>
    <n v="9504.0449999999983"/>
    <n v="4605.45"/>
    <n v="7311.7650000000003"/>
    <n v="220.625"/>
    <n v="2470.3825000000002"/>
    <n v="565.5"/>
    <n v="1139.3046875"/>
    <n v="1441.5"/>
    <n v="4227.08"/>
    <n v="9524"/>
    <n v="4731.25"/>
    <n v="141501.68052734373"/>
    <n v="24.4"/>
    <n v="26"/>
    <x v="1"/>
  </r>
  <r>
    <x v="2107"/>
    <n v="13012.791210937501"/>
    <n v="9829.5300000000007"/>
    <n v="5640.13"/>
    <n v="9540.5099999999984"/>
    <n v="10200.00390625"/>
    <n v="15440"/>
    <n v="7457"/>
    <n v="4709.97"/>
    <n v="7446.92"/>
    <n v="2993.78"/>
    <n v="9614.2800000000007"/>
    <n v="9237.9025000000001"/>
    <n v="4601.12"/>
    <n v="7455.33"/>
    <n v="211.1875"/>
    <n v="2519.4950000000003"/>
    <n v="496.5"/>
    <n v="1089.296875"/>
    <n v="1301"/>
    <n v="3434.02"/>
    <n v="9759"/>
    <n v="4671.5"/>
    <n v="140661.26699218748"/>
    <n v="24.8"/>
    <n v="22"/>
    <x v="1"/>
  </r>
  <r>
    <x v="2108"/>
    <n v="13700.253671875"/>
    <n v="10591.64"/>
    <n v="5554.08"/>
    <n v="9717.989999999998"/>
    <n v="10177.1328125"/>
    <n v="14825.54"/>
    <n v="7654.375"/>
    <n v="4463.25"/>
    <n v="7371.23"/>
    <n v="2972.06"/>
    <n v="9773.0149999999994"/>
    <n v="10182.485000000001"/>
    <n v="4717.0599999999995"/>
    <n v="6982.5150000000003"/>
    <n v="214.8125"/>
    <n v="2415.4625000000001"/>
    <n v="577.625"/>
    <n v="1045.96875"/>
    <n v="1222.5"/>
    <n v="3332.71"/>
    <n v="9284.5"/>
    <n v="4676"/>
    <n v="141452.20523437497"/>
    <n v="24.3"/>
    <n v="22"/>
    <x v="1"/>
  </r>
  <r>
    <x v="2109"/>
    <n v="13624.36296875"/>
    <n v="10444.51"/>
    <n v="5587.56"/>
    <n v="9602.3100000000013"/>
    <n v="8122.4140625"/>
    <n v="11133.01"/>
    <n v="7071.125"/>
    <n v="7585.63"/>
    <n v="7122.82"/>
    <n v="2970.58"/>
    <n v="10482.584999999999"/>
    <n v="9874.3449999999993"/>
    <n v="4546.2"/>
    <n v="6881.74"/>
    <n v="211.6875"/>
    <n v="2254.5825000000004"/>
    <n v="587.875"/>
    <n v="943.78125"/>
    <n v="1140.5"/>
    <n v="3532.96"/>
    <n v="9508"/>
    <n v="4823.375"/>
    <n v="138051.95328125003"/>
    <n v="22.3"/>
    <n v="22"/>
    <x v="1"/>
  </r>
  <r>
    <x v="2110"/>
    <n v="13344.65625"/>
    <n v="10272.24"/>
    <n v="5541.07"/>
    <n v="9665.9299999999985"/>
    <n v="8967.8359375"/>
    <n v="13297.8"/>
    <n v="7547.875"/>
    <n v="5239.88"/>
    <n v="7087.84"/>
    <n v="3032.01"/>
    <n v="9876.2000000000007"/>
    <n v="10248.194999999998"/>
    <n v="4276.2714208984407"/>
    <n v="6651.2150000000001"/>
    <n v="214.5625"/>
    <n v="2362.4349999999995"/>
    <n v="562.875"/>
    <n v="962.4921875"/>
    <n v="1149.5"/>
    <n v="3471.53"/>
    <n v="9695"/>
    <n v="4683.75"/>
    <n v="138151.16329589841"/>
    <n v="23.5"/>
    <n v="18"/>
    <x v="1"/>
  </r>
  <r>
    <x v="2111"/>
    <n v="13271.248750000001"/>
    <n v="10480.450000000001"/>
    <n v="5620.93"/>
    <n v="9900.6299999999992"/>
    <n v="9894.7890625"/>
    <n v="14949.15"/>
    <n v="7234.375"/>
    <n v="4517.4799999999996"/>
    <n v="7350.47"/>
    <n v="3087.64"/>
    <n v="9874.2799999999988"/>
    <n v="10031.425000000001"/>
    <n v="4379.5095605468696"/>
    <n v="6829.1"/>
    <n v="204.25"/>
    <n v="2387.0474999999997"/>
    <n v="590.5"/>
    <n v="1020.0546875"/>
    <n v="1055.5"/>
    <n v="3496.12"/>
    <n v="9452.5"/>
    <n v="4756.75"/>
    <n v="140384.19956054687"/>
    <n v="24"/>
    <n v="22"/>
    <x v="1"/>
  </r>
  <r>
    <x v="2112"/>
    <n v="13832.679375"/>
    <n v="10795.72"/>
    <n v="5718.68"/>
    <n v="10071.15"/>
    <n v="10383.2890625"/>
    <n v="11300.74"/>
    <n v="7639.5"/>
    <n v="8237.07"/>
    <n v="8108.99"/>
    <n v="3063.33"/>
    <n v="10264.315000000002"/>
    <n v="10665.557500000001"/>
    <n v="4414.4779101562499"/>
    <n v="6822.12"/>
    <n v="217.75"/>
    <n v="2436.7474999999999"/>
    <n v="600.125"/>
    <n v="1053.7734375"/>
    <n v="1164.5"/>
    <n v="3546.81"/>
    <n v="9421.5"/>
    <n v="4813.5"/>
    <n v="144572.32478515623"/>
    <n v="24.8"/>
    <n v="26"/>
    <x v="1"/>
  </r>
  <r>
    <x v="2113"/>
    <n v="13464.426562499999"/>
    <n v="9931.76"/>
    <n v="5708.82"/>
    <n v="10052.629999999997"/>
    <n v="10957.8828125"/>
    <n v="12942.44"/>
    <n v="8092.625"/>
    <n v="6642.35"/>
    <n v="7794.33"/>
    <n v="3022.43"/>
    <n v="10073.229999999998"/>
    <n v="10121.809999999998"/>
    <n v="4523.2694531249999"/>
    <n v="6890.44"/>
    <n v="224.25"/>
    <n v="2487.8375000000001"/>
    <n v="619.875"/>
    <n v="1102.5546875"/>
    <n v="1300.5"/>
    <n v="3530.07"/>
    <n v="9544"/>
    <n v="4741"/>
    <n v="143768.53101562499"/>
    <n v="26.2"/>
    <n v="26"/>
    <x v="1"/>
  </r>
  <r>
    <x v="2114"/>
    <n v="13202.252500000001"/>
    <n v="9715.8700000000008"/>
    <n v="5609.82"/>
    <n v="9711.06"/>
    <n v="11340.015625"/>
    <n v="15071.67"/>
    <n v="7739.75"/>
    <n v="4569.93"/>
    <n v="7556.51"/>
    <n v="2971.58"/>
    <n v="10039.17"/>
    <n v="9873.5225000000009"/>
    <n v="4528.4689062500001"/>
    <n v="6983.6450000000004"/>
    <n v="223.6875"/>
    <n v="2592.7199999999998"/>
    <n v="576.125"/>
    <n v="1149.203125"/>
    <n v="1280.5"/>
    <n v="3378.71"/>
    <n v="9752"/>
    <n v="4726"/>
    <n v="142592.21015625002"/>
    <n v="26.4"/>
    <n v="26"/>
    <x v="1"/>
  </r>
  <r>
    <x v="2115"/>
    <n v="14049.510312500001"/>
    <n v="10462.15"/>
    <n v="5551.44"/>
    <n v="9839.34"/>
    <n v="11701.609375"/>
    <n v="11737.06"/>
    <n v="7437.125"/>
    <n v="8116.97"/>
    <n v="7754.45"/>
    <n v="3021.98"/>
    <n v="9789.6450000000004"/>
    <n v="10713.619999999999"/>
    <n v="4539.2020312499999"/>
    <n v="6956.25"/>
    <n v="211.375"/>
    <n v="2530.0349999999999"/>
    <n v="576.75"/>
    <n v="1162.078125"/>
    <n v="1119.5"/>
    <n v="3547.24"/>
    <n v="9442"/>
    <n v="4732.625"/>
    <n v="144991.95484374999"/>
    <n v="26.8"/>
    <n v="22"/>
    <x v="1"/>
  </r>
  <r>
    <x v="2116"/>
    <n v="14094.710625"/>
    <n v="10807.08"/>
    <n v="5671.68"/>
    <n v="10293.009999999998"/>
    <n v="11839.375"/>
    <n v="13528.38"/>
    <n v="7909.125"/>
    <n v="5942.06"/>
    <n v="7665.65"/>
    <n v="3125.93"/>
    <n v="10163.764999999999"/>
    <n v="10988.742499999998"/>
    <n v="4575.4765625"/>
    <n v="7110.5550000000003"/>
    <n v="208.3125"/>
    <n v="2401.1875000000005"/>
    <n v="608.5"/>
    <n v="1131.796875"/>
    <n v="930"/>
    <n v="3627.86"/>
    <n v="9402.5"/>
    <n v="4733.5"/>
    <n v="146759.1965625"/>
    <n v="27.3"/>
    <n v="22"/>
    <x v="1"/>
  </r>
  <r>
    <x v="2117"/>
    <n v="9458.3343750000004"/>
    <n v="8738.5499999999993"/>
    <n v="4186.07"/>
    <n v="6970.25"/>
    <n v="10858.609375"/>
    <n v="8243.7999999999993"/>
    <n v="3731.75"/>
    <n v="2212.65"/>
    <n v="6285.97"/>
    <n v="2287.62"/>
    <n v="8030.7950000000001"/>
    <n v="9734.619999999999"/>
    <n v="2867.6248437500003"/>
    <n v="4079.915"/>
    <n v="45.125"/>
    <n v="1543.97"/>
    <n v="162.125"/>
    <n v="1165.8671875"/>
    <n v="692.5"/>
    <n v="3744.72"/>
    <n v="5820"/>
    <n v="3130.5"/>
    <n v="103991.36578125002"/>
    <n v="26.6"/>
    <n v="0"/>
    <x v="2"/>
  </r>
  <r>
    <x v="2118"/>
    <n v="13575.494375"/>
    <n v="10663.99"/>
    <n v="5622.3"/>
    <n v="10395.539999999999"/>
    <n v="10637.203125"/>
    <n v="11155.81"/>
    <n v="7014.125"/>
    <n v="7064.31"/>
    <n v="7788.26"/>
    <n v="2952.73"/>
    <n v="10337.230000000001"/>
    <n v="10413.5875"/>
    <n v="4491.5072656249995"/>
    <n v="7080.08"/>
    <n v="145.5625"/>
    <n v="2448.29"/>
    <n v="423.875"/>
    <n v="1162.4453125"/>
    <n v="992.5"/>
    <n v="3553.61"/>
    <n v="8737.5"/>
    <n v="4647.25"/>
    <n v="141303.20007812502"/>
    <n v="25.5"/>
    <n v="26"/>
    <x v="1"/>
  </r>
  <r>
    <x v="2119"/>
    <n v="13834.131875000001"/>
    <n v="10825.78"/>
    <n v="5558.49"/>
    <n v="10182.4"/>
    <n v="11431.125"/>
    <n v="12741.19"/>
    <n v="7312.625"/>
    <n v="6673.27"/>
    <n v="7875.26"/>
    <n v="2796.99"/>
    <n v="10849.574999999999"/>
    <n v="10738.167499999998"/>
    <n v="4544.0607812500002"/>
    <n v="7035.6450000000004"/>
    <n v="208.1875"/>
    <n v="2367.7175000000002"/>
    <n v="580.25"/>
    <n v="1192.96875"/>
    <n v="972.5"/>
    <n v="3501.67"/>
    <n v="9827"/>
    <n v="4727.25"/>
    <n v="145776.25390625"/>
    <n v="26"/>
    <n v="22"/>
    <x v="1"/>
  </r>
  <r>
    <x v="2120"/>
    <n v="12916.588749999999"/>
    <n v="9884.1"/>
    <n v="5679.55"/>
    <n v="9835.7300000000014"/>
    <n v="11035.109375"/>
    <n v="15099.35"/>
    <n v="7712"/>
    <n v="4448.3"/>
    <n v="7957.01"/>
    <n v="3065.67"/>
    <n v="10085.369999999999"/>
    <n v="10062.762499999997"/>
    <n v="4672.3998437500004"/>
    <n v="6943.36"/>
    <n v="207.8125"/>
    <n v="2372.8124999999995"/>
    <n v="567"/>
    <n v="1188.25"/>
    <n v="1265.5"/>
    <n v="3449.79"/>
    <n v="9649"/>
    <n v="4773.375"/>
    <n v="142870.84046875002"/>
    <n v="26.6"/>
    <n v="31"/>
    <x v="1"/>
  </r>
  <r>
    <x v="2121"/>
    <n v="12127.78"/>
    <n v="9495.1"/>
    <n v="5465.13"/>
    <n v="9444.9200000000019"/>
    <n v="8737.09375"/>
    <n v="11122.12"/>
    <n v="6210"/>
    <n v="6795.76"/>
    <n v="7180.84"/>
    <n v="2857.1"/>
    <n v="9407.0399999999991"/>
    <n v="9305.0374999999985"/>
    <n v="4115.0218750000004"/>
    <n v="7020.3950000000004"/>
    <n v="112.875"/>
    <n v="2326.145"/>
    <n v="268.125"/>
    <n v="1071.7265625"/>
    <n v="1128.5"/>
    <n v="3247.94"/>
    <n v="9796"/>
    <n v="4494.625"/>
    <n v="131729.2746875"/>
    <n v="24.1"/>
    <n v="26"/>
    <x v="1"/>
  </r>
  <r>
    <x v="2122"/>
    <n v="13411.833125000001"/>
    <n v="10376.75"/>
    <n v="5482.83"/>
    <n v="9521.6799999999985"/>
    <n v="9361.859375"/>
    <n v="13254.73"/>
    <n v="7425.875"/>
    <n v="5345.65"/>
    <n v="7169.35"/>
    <n v="2880.25"/>
    <n v="10157.565000000001"/>
    <n v="9981.1099999999988"/>
    <n v="4391.4467187500004"/>
    <n v="6985.6049999999996"/>
    <n v="202.4375"/>
    <n v="2324.3249999999998"/>
    <n v="518.875"/>
    <n v="1084.5703125"/>
    <n v="981.5"/>
    <n v="3432.74"/>
    <n v="9560"/>
    <n v="4590.75"/>
    <n v="138441.73203124999"/>
    <n v="24.2"/>
    <n v="15"/>
    <x v="1"/>
  </r>
  <r>
    <x v="2123"/>
    <n v="13735.408750000001"/>
    <n v="11010.81"/>
    <n v="5494.24"/>
    <n v="10418.280000000001"/>
    <n v="9685.625"/>
    <n v="13977.02"/>
    <n v="6915.5"/>
    <n v="4487.53"/>
    <n v="7582.15"/>
    <n v="3142.31"/>
    <n v="10221.320000000002"/>
    <n v="9858.5749999999989"/>
    <n v="4401.3853124999996"/>
    <n v="7158.625"/>
    <n v="157.125"/>
    <n v="2629.7550000000001"/>
    <n v="444.75"/>
    <n v="1337.0703125"/>
    <n v="1512.5"/>
    <n v="3782.45"/>
    <n v="9861"/>
    <n v="4534.75"/>
    <n v="142348.17937500001"/>
    <n v="23.9"/>
    <n v="18"/>
    <x v="1"/>
  </r>
  <r>
    <x v="2124"/>
    <n v="9523.5093749999996"/>
    <n v="8899.91"/>
    <n v="4187.93"/>
    <n v="6680.1500000000005"/>
    <n v="8688.71875"/>
    <n v="6709.13"/>
    <n v="3122.75"/>
    <n v="1915.96"/>
    <n v="6210.34"/>
    <n v="2430.16"/>
    <n v="7633.0849999999991"/>
    <n v="9089.6349999999966"/>
    <n v="2833.4439062500001"/>
    <n v="4010.37"/>
    <n v="46.0625"/>
    <n v="1455.0075000000002"/>
    <n v="201.5"/>
    <n v="1134.1171875"/>
    <n v="671"/>
    <n v="3531.51"/>
    <n v="6409"/>
    <n v="3447"/>
    <n v="98830.289218749967"/>
    <n v="22.8"/>
    <n v="0"/>
    <x v="2"/>
  </r>
  <r>
    <x v="2125"/>
    <n v="14060.620625"/>
    <n v="10934.44"/>
    <n v="5474.94"/>
    <n v="10212.609999999999"/>
    <n v="10248.515625"/>
    <n v="13806.46"/>
    <n v="8315.625"/>
    <n v="5888.56"/>
    <n v="8750.1"/>
    <n v="3153.23"/>
    <n v="10595.640000000001"/>
    <n v="10205.64"/>
    <n v="4638.2753124999999"/>
    <n v="6769.04"/>
    <n v="219.6875"/>
    <n v="2649.18"/>
    <n v="558"/>
    <n v="1228.640625"/>
    <n v="1050"/>
    <n v="3547.95"/>
    <n v="10090.5"/>
    <n v="4683.75"/>
    <n v="147081.40468750001"/>
    <n v="23.2"/>
    <n v="18"/>
    <x v="1"/>
  </r>
  <r>
    <x v="2126"/>
    <n v="13917.439375"/>
    <n v="10823.02"/>
    <n v="5534.06"/>
    <n v="9895.1800000000021"/>
    <n v="10763.40625"/>
    <n v="14541.42"/>
    <n v="7044.375"/>
    <n v="4294.16"/>
    <n v="8444.51"/>
    <n v="3202.73"/>
    <n v="10158.195"/>
    <n v="10236.872499999998"/>
    <n v="4499.1432812500007"/>
    <n v="6983.35"/>
    <n v="177.9375"/>
    <n v="2630.6574999999998"/>
    <n v="445.75"/>
    <n v="1504.1328125"/>
    <n v="1702.5"/>
    <n v="3730.83"/>
    <n v="9815"/>
    <n v="4614.125"/>
    <n v="144958.79421875"/>
    <n v="22.8"/>
    <n v="15"/>
    <x v="1"/>
  </r>
  <r>
    <x v="2127"/>
    <n v="13444.185000000001"/>
    <n v="10108.700000000001"/>
    <n v="5530.47"/>
    <n v="9750.1799999999985"/>
    <n v="10323.40625"/>
    <n v="11363.01"/>
    <n v="7639.625"/>
    <n v="8230.42"/>
    <n v="7902.5"/>
    <n v="3063.3"/>
    <n v="9736.7800000000007"/>
    <n v="9974.1550000000025"/>
    <n v="4529.3593749999991"/>
    <n v="7007.28"/>
    <n v="227.1875"/>
    <n v="2529.0875000000001"/>
    <n v="549.375"/>
    <n v="1280.2890625"/>
    <n v="1304"/>
    <n v="3411.13"/>
    <n v="10098.5"/>
    <n v="4731.625"/>
    <n v="142734.56468749998"/>
    <n v="23.4"/>
    <n v="18"/>
    <x v="1"/>
  </r>
  <r>
    <x v="2128"/>
    <n v="13199.872499999999"/>
    <n v="10087.77"/>
    <n v="5530.79"/>
    <n v="9574.44"/>
    <n v="9688.03125"/>
    <n v="14175.34"/>
    <n v="7215.5"/>
    <n v="5489.06"/>
    <n v="7703.24"/>
    <n v="2979.46"/>
    <n v="9351.2099999999991"/>
    <n v="9834.3550000000014"/>
    <n v="4583.0512500000004"/>
    <n v="7071.9049999999997"/>
    <n v="224.8125"/>
    <n v="2438.7650000000003"/>
    <n v="563.375"/>
    <n v="1217.703125"/>
    <n v="1293"/>
    <n v="3388.1"/>
    <n v="10016.5"/>
    <n v="4746.875"/>
    <n v="140373.15562499998"/>
    <n v="22.5"/>
    <n v="26"/>
    <x v="1"/>
  </r>
  <r>
    <x v="2129"/>
    <n v="14381.53125"/>
    <n v="10901.74"/>
    <n v="5669.64"/>
    <n v="10242.24"/>
    <n v="11713.0625"/>
    <n v="16223.38"/>
    <n v="7803.875"/>
    <n v="4622.63"/>
    <n v="8856.58"/>
    <n v="2954.67"/>
    <n v="10179.175000000001"/>
    <n v="10685.282499999999"/>
    <n v="4726.6075000000001"/>
    <n v="7075.2150000000001"/>
    <n v="228.0625"/>
    <n v="2588.8624999999997"/>
    <n v="580"/>
    <n v="1288.109375"/>
    <n v="1146"/>
    <n v="3502.49"/>
    <n v="9949"/>
    <n v="4814"/>
    <n v="150132.15312500001"/>
    <n v="23.6"/>
    <n v="31"/>
    <x v="1"/>
  </r>
  <r>
    <x v="2130"/>
    <n v="14265.39875"/>
    <n v="10896.61"/>
    <n v="5570.26"/>
    <n v="10449.33"/>
    <n v="11749.71875"/>
    <n v="12039.72"/>
    <n v="7210.25"/>
    <n v="7886.74"/>
    <n v="8519.9699999999993"/>
    <n v="2938.83"/>
    <n v="9859.85"/>
    <n v="10529.740000000002"/>
    <n v="4662.6937500000004"/>
    <n v="7172.6850000000004"/>
    <n v="227.5625"/>
    <n v="2566.7049999999995"/>
    <n v="642.375"/>
    <n v="1217.1484375"/>
    <n v="1256"/>
    <n v="3547.97"/>
    <n v="9857.5"/>
    <n v="4807.375"/>
    <n v="147874.4321875"/>
    <n v="23.7"/>
    <n v="26"/>
    <x v="1"/>
  </r>
  <r>
    <x v="2131"/>
    <n v="12795.275"/>
    <n v="10142.64"/>
    <n v="5443.08"/>
    <n v="9684.15"/>
    <n v="7945.71875"/>
    <n v="11075.07"/>
    <n v="6178"/>
    <n v="8837.6299999999992"/>
    <n v="7725.18"/>
    <n v="2828.5"/>
    <n v="9204.0049999999992"/>
    <n v="9892.9449999999979"/>
    <n v="4287.5878124999999"/>
    <n v="6875.625"/>
    <n v="212.3125"/>
    <n v="2305.875"/>
    <n v="538.25"/>
    <n v="1004.3671875"/>
    <n v="950.5"/>
    <n v="3414.03"/>
    <n v="9745"/>
    <n v="4593.125"/>
    <n v="135678.86624999999"/>
    <n v="21.3"/>
    <n v="15"/>
    <x v="1"/>
  </r>
  <r>
    <x v="2132"/>
    <n v="13870.241250000001"/>
    <n v="10701.43"/>
    <n v="5756.95"/>
    <n v="10045.01"/>
    <n v="9449.65625"/>
    <n v="15453.77"/>
    <n v="5923.375"/>
    <n v="5557.14"/>
    <n v="8574.64"/>
    <n v="2859.74"/>
    <n v="10040.230000000001"/>
    <n v="10315.902499999998"/>
    <n v="4749.2387500000004"/>
    <n v="7131.06"/>
    <n v="248.4375"/>
    <n v="2472.1525000000001"/>
    <n v="715.5"/>
    <n v="1041.640625"/>
    <n v="1039.5"/>
    <n v="3527"/>
    <n v="10378"/>
    <n v="4845.125"/>
    <n v="144695.73937499998"/>
    <n v="21.8"/>
    <n v="31"/>
    <x v="1"/>
  </r>
  <r>
    <x v="2133"/>
    <n v="13934.4825"/>
    <n v="10685.23"/>
    <n v="5779.38"/>
    <n v="10143.5"/>
    <n v="9813.15625"/>
    <n v="11937.42"/>
    <n v="6418.875"/>
    <n v="9141.7099999999991"/>
    <n v="8506.52"/>
    <n v="2921.59"/>
    <n v="10366.15"/>
    <n v="10787.35"/>
    <n v="4733.7890625"/>
    <n v="7246.53"/>
    <n v="246.75"/>
    <n v="2456.0600000000004"/>
    <n v="739.25"/>
    <n v="1065.34375"/>
    <n v="1425.5"/>
    <n v="3342.2"/>
    <n v="10205.5"/>
    <n v="5003.75"/>
    <n v="146900.03656250003"/>
    <n v="22.9"/>
    <n v="36"/>
    <x v="1"/>
  </r>
  <r>
    <x v="2134"/>
    <n v="13036.785"/>
    <n v="9916.5"/>
    <n v="5701.82"/>
    <n v="10442.410000000002"/>
    <n v="8914.9375"/>
    <n v="15027.08"/>
    <n v="6940.125"/>
    <n v="4981.09"/>
    <n v="7470.48"/>
    <n v="2957.73"/>
    <n v="9618.1299999999992"/>
    <n v="9765.4224999999988"/>
    <n v="4439.4846874999994"/>
    <n v="7166.625"/>
    <n v="164.8125"/>
    <n v="2444.8375000000001"/>
    <n v="496.5"/>
    <n v="1053.3671875"/>
    <n v="977.5"/>
    <n v="3165.01"/>
    <n v="9866.5"/>
    <n v="4905.25"/>
    <n v="139452.39687500001"/>
    <n v="23.8"/>
    <n v="36"/>
    <x v="1"/>
  </r>
  <r>
    <x v="2135"/>
    <n v="13224.09"/>
    <n v="9810.6299999999992"/>
    <n v="5631.08"/>
    <n v="9660.2800000000025"/>
    <n v="10519.78125"/>
    <n v="15837.45"/>
    <n v="6954.5"/>
    <n v="4858.2"/>
    <n v="7263.68"/>
    <n v="2876.04"/>
    <n v="9456.61"/>
    <n v="9597.1099999999988"/>
    <n v="4658.763750000001"/>
    <n v="7059.97"/>
    <n v="233.625"/>
    <n v="2566.1975000000002"/>
    <n v="598.375"/>
    <n v="1087.65625"/>
    <n v="1277.5"/>
    <n v="3297.48"/>
    <n v="10057"/>
    <n v="4874.75"/>
    <n v="141400.76875000002"/>
    <n v="25.5"/>
    <n v="22"/>
    <x v="1"/>
  </r>
  <r>
    <x v="2136"/>
    <n v="13818.128750000002"/>
    <n v="10720.33"/>
    <n v="5501.38"/>
    <n v="9962.02"/>
    <n v="11892.6875"/>
    <n v="11742.34"/>
    <n v="7250.625"/>
    <n v="8254.43"/>
    <n v="7753.14"/>
    <n v="2671.69"/>
    <n v="9918.61"/>
    <n v="10767.945000000002"/>
    <n v="4451.3059375000003"/>
    <n v="7079.5550000000003"/>
    <n v="208.3125"/>
    <n v="2598.66"/>
    <n v="489.25"/>
    <n v="1151.5078125"/>
    <n v="1171"/>
    <n v="3870.04"/>
    <n v="9922.5"/>
    <n v="4846.25"/>
    <n v="146041.70750000002"/>
    <n v="26.4"/>
    <n v="15"/>
    <x v="1"/>
  </r>
  <r>
    <x v="2137"/>
    <n v="14225.552500000002"/>
    <n v="10905.09"/>
    <n v="5547.95"/>
    <n v="10335.67"/>
    <n v="11921.5"/>
    <n v="14189.19"/>
    <n v="7102.25"/>
    <n v="6193.86"/>
    <n v="7983.11"/>
    <n v="2738.4"/>
    <n v="10144.539999999999"/>
    <n v="10960.692500000001"/>
    <n v="4811.1034374999999"/>
    <n v="7072.3050000000003"/>
    <n v="212.125"/>
    <n v="2475.2125000000001"/>
    <n v="586.875"/>
    <n v="1165.5234375"/>
    <n v="1020"/>
    <n v="3714.62"/>
    <n v="9995.5"/>
    <n v="4886.875"/>
    <n v="148187.94437499999"/>
    <n v="26.4"/>
    <n v="18"/>
    <x v="1"/>
  </r>
  <r>
    <x v="2138"/>
    <n v="9444.7062499999993"/>
    <n v="8628.01"/>
    <n v="4734.24"/>
    <n v="6916.08"/>
    <n v="10774.75"/>
    <n v="6922.05"/>
    <n v="3171.875"/>
    <n v="1995.1"/>
    <n v="6424.27"/>
    <n v="2382.79"/>
    <n v="6798"/>
    <n v="9650.08"/>
    <n v="3705.2237499999997"/>
    <n v="3591.52"/>
    <n v="44.5"/>
    <n v="1346.05"/>
    <n v="162.25"/>
    <n v="1044.390625"/>
    <n v="716"/>
    <n v="1629.77"/>
    <n v="6452.5"/>
    <n v="3266.5"/>
    <n v="99800.655625000014"/>
    <n v="25.8"/>
    <n v="0"/>
    <x v="2"/>
  </r>
  <r>
    <x v="2139"/>
    <n v="13540.817499999999"/>
    <n v="10548.93"/>
    <n v="5622.06"/>
    <n v="9969.7800000000007"/>
    <n v="11598.0625"/>
    <n v="12095.54"/>
    <n v="8257.875"/>
    <n v="6212.79"/>
    <n v="7625.23"/>
    <n v="2728.81"/>
    <n v="9866.8300000000017"/>
    <n v="10934.9025"/>
    <n v="4686.1428125000002"/>
    <n v="6660.7150000000001"/>
    <n v="218.3125"/>
    <n v="2439.6875000000005"/>
    <n v="611.5"/>
    <n v="1042.71875"/>
    <n v="1132"/>
    <n v="3508.62"/>
    <n v="9563"/>
    <n v="4876.75"/>
    <n v="143741.07406249997"/>
    <n v="25.5"/>
    <n v="22"/>
    <x v="1"/>
  </r>
  <r>
    <x v="2140"/>
    <n v="13797.48"/>
    <n v="10513.04"/>
    <n v="5536.13"/>
    <n v="9902.2100000000009"/>
    <n v="11409.375"/>
    <n v="12862.21"/>
    <n v="6283.75"/>
    <n v="7577.49"/>
    <n v="7767.14"/>
    <n v="2760.95"/>
    <n v="9922.7800000000007"/>
    <n v="11140.834999999999"/>
    <n v="4294.4815625000001"/>
    <n v="6731.08"/>
    <n v="217.75"/>
    <n v="2384.9624999999996"/>
    <n v="589.75"/>
    <n v="1051.7109375"/>
    <n v="1190"/>
    <n v="3786.82"/>
    <n v="10008.5"/>
    <n v="4891.875"/>
    <n v="144620.32"/>
    <n v="24.9"/>
    <n v="18"/>
    <x v="1"/>
  </r>
  <r>
    <x v="2141"/>
    <n v="13720.09"/>
    <n v="9965.16"/>
    <n v="5559.78"/>
    <n v="9930.68"/>
    <n v="12458.90625"/>
    <n v="15641.16"/>
    <n v="6434.25"/>
    <n v="5017.7299999999996"/>
    <n v="8076.63"/>
    <n v="2568.7399999999998"/>
    <n v="9413.92"/>
    <n v="10530.400000000003"/>
    <n v="4404.5909375000001"/>
    <n v="6728.0150000000003"/>
    <n v="224.1875"/>
    <n v="2491.335"/>
    <n v="574.5"/>
    <n v="1145.5625"/>
    <n v="1216"/>
    <n v="3753.1"/>
    <n v="10061.5"/>
    <n v="4973.75"/>
    <n v="144889.9871875"/>
    <n v="26.9"/>
    <n v="18"/>
    <x v="1"/>
  </r>
  <r>
    <x v="2142"/>
    <n v="13239.116249999999"/>
    <n v="9761.9"/>
    <n v="5516.3"/>
    <n v="9783.3000000000011"/>
    <n v="12050.09375"/>
    <n v="13612.77"/>
    <n v="5528.125"/>
    <n v="6750.4"/>
    <n v="7361.44"/>
    <n v="2414"/>
    <n v="9486.7199999999993"/>
    <n v="10350.222500000002"/>
    <n v="4497.0250000000005"/>
    <n v="6878.6"/>
    <n v="202.4375"/>
    <n v="2524.8249999999998"/>
    <n v="458.625"/>
    <n v="1164.3359375"/>
    <n v="1200"/>
    <n v="3620.7"/>
    <n v="9955.5"/>
    <n v="4788.875"/>
    <n v="141145.31093750001"/>
    <n v="26.8"/>
    <n v="22"/>
    <x v="1"/>
  </r>
  <r>
    <x v="2143"/>
    <n v="13952.70875"/>
    <n v="10621.36"/>
    <n v="5468.28"/>
    <n v="9575.6200000000008"/>
    <n v="11897.875"/>
    <n v="12829.77"/>
    <n v="5199.25"/>
    <n v="6988.77"/>
    <n v="8627.81"/>
    <n v="2699.99"/>
    <n v="9745.4399999999987"/>
    <n v="11161.367499999998"/>
    <n v="4537.0649999999996"/>
    <n v="6849.6149999999998"/>
    <n v="216"/>
    <n v="2424.1424999999999"/>
    <n v="515.75"/>
    <n v="1127.328125"/>
    <n v="1008.5"/>
    <n v="3731.8"/>
    <n v="9787"/>
    <n v="4753.125"/>
    <n v="143718.56687499999"/>
    <n v="25.7"/>
    <n v="15"/>
    <x v="1"/>
  </r>
  <r>
    <x v="2144"/>
    <n v="13924.949999999999"/>
    <n v="10744.15"/>
    <n v="5594.88"/>
    <n v="10000.93"/>
    <n v="11640.1875"/>
    <n v="16231.21"/>
    <n v="6005.125"/>
    <n v="4845.1899999999996"/>
    <n v="8825.07"/>
    <n v="2720.89"/>
    <n v="9917.3000000000011"/>
    <n v="11006.997500000001"/>
    <n v="4437.1068749999995"/>
    <n v="6476.65"/>
    <n v="219.5"/>
    <n v="2458.5674999999997"/>
    <n v="559"/>
    <n v="1055.609375"/>
    <n v="1081.5"/>
    <n v="3770.76"/>
    <n v="10198.5"/>
    <n v="4885.5"/>
    <n v="146599.57375000001"/>
    <n v="24.9"/>
    <n v="22"/>
    <x v="1"/>
  </r>
  <r>
    <x v="2145"/>
    <n v="13158.158750000001"/>
    <n v="10302.61"/>
    <n v="5539.37"/>
    <n v="9956.2899999999991"/>
    <n v="11257.21875"/>
    <n v="13506.9"/>
    <n v="7099.125"/>
    <n v="6875.12"/>
    <n v="7934.17"/>
    <n v="2691.24"/>
    <n v="9427.4599999999991"/>
    <n v="10507.29"/>
    <n v="4303.1456250000001"/>
    <n v="6916.1750000000002"/>
    <n v="227.3125"/>
    <n v="2453.0574999999999"/>
    <n v="568.25"/>
    <n v="1023.1640625"/>
    <n v="1325.5"/>
    <n v="3577.5"/>
    <n v="9833.5"/>
    <n v="4904.375"/>
    <n v="143386.93218749997"/>
    <n v="25.6"/>
    <n v="22"/>
    <x v="1"/>
  </r>
  <r>
    <x v="2146"/>
    <n v="13578.686249999999"/>
    <n v="10574.63"/>
    <n v="5575.64"/>
    <n v="9779.34"/>
    <n v="11327.4375"/>
    <n v="11943.11"/>
    <n v="8610.75"/>
    <n v="6937.99"/>
    <n v="8566.65"/>
    <n v="2881.31"/>
    <n v="10431.4"/>
    <n v="10756.922500000001"/>
    <n v="4324.3112499999997"/>
    <n v="6946.77"/>
    <n v="222.875"/>
    <n v="2446.4050000000002"/>
    <n v="609.75"/>
    <n v="1029.7578125"/>
    <n v="1174"/>
    <n v="3639.5"/>
    <n v="10012.5"/>
    <n v="4853.5"/>
    <n v="146223.23531250001"/>
    <n v="25.7"/>
    <n v="18"/>
    <x v="1"/>
  </r>
  <r>
    <x v="2147"/>
    <n v="13993.7325"/>
    <n v="10722.46"/>
    <n v="5662.89"/>
    <n v="9981.7199999999993"/>
    <n v="11873"/>
    <n v="15617.62"/>
    <n v="8690.125"/>
    <n v="5932.04"/>
    <n v="8649.7900000000009"/>
    <n v="2802.11"/>
    <n v="10132.529999999999"/>
    <n v="11079.620000000003"/>
    <n v="4546.649375"/>
    <n v="7183.11"/>
    <n v="256.625"/>
    <n v="2604.7175000000002"/>
    <n v="629.125"/>
    <n v="1061.2734375"/>
    <n v="1245"/>
    <n v="3641.15"/>
    <n v="9844"/>
    <n v="4892.625"/>
    <n v="151041.9128125"/>
    <n v="25.3"/>
    <n v="22"/>
    <x v="1"/>
  </r>
  <r>
    <x v="2148"/>
    <n v="13805.5075"/>
    <n v="10178.69"/>
    <n v="5758.53"/>
    <n v="9922.1299999999992"/>
    <n v="11680.03125"/>
    <n v="15278.09"/>
    <n v="7854.625"/>
    <n v="6788.09"/>
    <n v="8317.68"/>
    <n v="2929.25"/>
    <n v="9296.1100000000024"/>
    <n v="10495.8"/>
    <n v="4523.5249999999996"/>
    <n v="7111.1949999999997"/>
    <n v="259.25"/>
    <n v="2561.33"/>
    <n v="667.5"/>
    <n v="1098.5625"/>
    <n v="1339.5"/>
    <n v="3745.64"/>
    <n v="9917.5"/>
    <n v="4902"/>
    <n v="148430.53625"/>
    <n v="26.2"/>
    <n v="26"/>
    <x v="1"/>
  </r>
  <r>
    <x v="2149"/>
    <n v="13275.397500000001"/>
    <n v="10076.35"/>
    <n v="5600.36"/>
    <n v="10344.369999999999"/>
    <n v="11145.34375"/>
    <n v="12976.99"/>
    <n v="9050.375"/>
    <n v="8039.11"/>
    <n v="7521.1"/>
    <n v="2853.93"/>
    <n v="8808.84"/>
    <n v="9440.659999999998"/>
    <n v="4335.7068749999999"/>
    <n v="7194.54"/>
    <n v="239.75"/>
    <n v="2671.9349999999999"/>
    <n v="557.375"/>
    <n v="1074.3515625"/>
    <n v="1321"/>
    <n v="3763.2"/>
    <n v="10033.5"/>
    <n v="4892.375"/>
    <n v="145216.5596875"/>
    <n v="25.4"/>
    <n v="26"/>
    <x v="1"/>
  </r>
  <r>
    <x v="2150"/>
    <n v="13305.224999999999"/>
    <n v="10386.540000000001"/>
    <n v="5436.82"/>
    <n v="9617.82"/>
    <n v="10511.3125"/>
    <n v="15351.09"/>
    <n v="7169.125"/>
    <n v="4720.8100000000004"/>
    <n v="8221.75"/>
    <n v="2818.83"/>
    <n v="9707.4100000000017"/>
    <n v="10206.0975"/>
    <n v="4299.5550000000003"/>
    <n v="6898.19"/>
    <n v="198.625"/>
    <n v="2403.5425"/>
    <n v="487"/>
    <n v="1074.8984375"/>
    <n v="968"/>
    <n v="3698.12"/>
    <n v="10024.5"/>
    <n v="4773.5"/>
    <n v="142278.76093750002"/>
    <n v="24.4"/>
    <n v="15"/>
    <x v="1"/>
  </r>
  <r>
    <x v="2151"/>
    <n v="13797.2675"/>
    <n v="10575.58"/>
    <n v="5444.77"/>
    <n v="10043.469999999999"/>
    <n v="11007.875"/>
    <n v="13672.9"/>
    <n v="6303.625"/>
    <n v="7462.92"/>
    <n v="8539.27"/>
    <n v="2861.3"/>
    <n v="10062.730000000001"/>
    <n v="10205.840000000002"/>
    <n v="4450.4318749999993"/>
    <n v="7036.1750000000002"/>
    <n v="168.375"/>
    <n v="2573.2724999999996"/>
    <n v="466.125"/>
    <n v="1096.6484375"/>
    <n v="831.5"/>
    <n v="3605.1"/>
    <n v="9666.5"/>
    <n v="4784.375"/>
    <n v="144656.05031250001"/>
    <n v="24.5"/>
    <n v="18"/>
    <x v="1"/>
  </r>
  <r>
    <x v="2152"/>
    <n v="9466.5349999999999"/>
    <n v="8552.07"/>
    <n v="4622.3999999999996"/>
    <n v="6719.3899999999994"/>
    <n v="10584.9375"/>
    <n v="6229.88"/>
    <n v="3767.75"/>
    <n v="4618.24"/>
    <n v="6329.51"/>
    <n v="2326.62"/>
    <n v="6473.77"/>
    <n v="9742.7024999999994"/>
    <n v="2636.9568749999999"/>
    <n v="3778.9450000000002"/>
    <n v="42.9375"/>
    <n v="1385.905"/>
    <n v="180.375"/>
    <n v="1085.0859375"/>
    <n v="714"/>
    <n v="3592.07"/>
    <n v="5884"/>
    <n v="3344.75"/>
    <n v="102078.83031250001"/>
    <n v="25.2"/>
    <n v="0"/>
    <x v="2"/>
  </r>
  <r>
    <x v="2153"/>
    <n v="13594.567500000001"/>
    <n v="10390.57"/>
    <n v="5525.79"/>
    <n v="9631.0300000000025"/>
    <n v="11402.3125"/>
    <n v="15310.95"/>
    <n v="7287.375"/>
    <n v="5045.7"/>
    <n v="7553.99"/>
    <n v="2790.77"/>
    <n v="9674.4399999999987"/>
    <n v="10651.082499999999"/>
    <n v="3911.3049999999998"/>
    <n v="6798.72"/>
    <n v="236.4375"/>
    <n v="2432.9924999999998"/>
    <n v="174.625"/>
    <n v="1132.28125"/>
    <n v="976.5"/>
    <n v="3449.44"/>
    <n v="10108"/>
    <n v="4806.625"/>
    <n v="142885.50374999997"/>
    <n v="25.1"/>
    <n v="22"/>
    <x v="1"/>
  </r>
  <r>
    <x v="2154"/>
    <n v="14286.11"/>
    <n v="9620.0499999999993"/>
    <n v="5431.74"/>
    <n v="9579.6500000000015"/>
    <n v="10515.125"/>
    <n v="13219.22"/>
    <n v="7010.75"/>
    <n v="7063.56"/>
    <n v="8093.59"/>
    <n v="2783.25"/>
    <n v="9415.6500000000015"/>
    <n v="10388.597500000002"/>
    <n v="3821.5800000000004"/>
    <n v="6705.5050000000001"/>
    <n v="192.25"/>
    <n v="2437.9249999999997"/>
    <n v="160.625"/>
    <n v="1101.9921875"/>
    <n v="1005.5"/>
    <n v="3469.86"/>
    <n v="9998"/>
    <n v="4793.875"/>
    <n v="141094.40468750003"/>
    <n v="24.2"/>
    <n v="15"/>
    <x v="1"/>
  </r>
  <r>
    <x v="2155"/>
    <n v="14533.12"/>
    <n v="8802.7800000000007"/>
    <n v="5623.13"/>
    <n v="9628.82"/>
    <n v="11216.5625"/>
    <n v="13515.9"/>
    <n v="7391.5"/>
    <n v="8079.61"/>
    <n v="8105.44"/>
    <n v="2760.68"/>
    <n v="9335.1"/>
    <n v="10058.105"/>
    <n v="3853.7356249999998"/>
    <n v="6854.65"/>
    <n v="228.125"/>
    <n v="2526.9775"/>
    <n v="113.5"/>
    <n v="1146.7265625"/>
    <n v="1129.5"/>
    <n v="3464.05"/>
    <n v="9961"/>
    <n v="4844.625"/>
    <n v="143173.63718749999"/>
    <n v="25.9"/>
    <n v="22"/>
    <x v="1"/>
  </r>
  <r>
    <x v="2156"/>
    <n v="14206.334999999999"/>
    <n v="9012.39"/>
    <n v="5555.76"/>
    <n v="9616.34"/>
    <n v="12039.0625"/>
    <n v="14488.94"/>
    <n v="7119.5"/>
    <n v="6848.07"/>
    <n v="7360.66"/>
    <n v="2789.85"/>
    <n v="9289.24"/>
    <n v="10038.035000000002"/>
    <n v="3863.4518750000002"/>
    <n v="6769.82"/>
    <n v="225.5"/>
    <n v="2446.2624999999998"/>
    <n v="109.375"/>
    <n v="1188.234375"/>
    <n v="1260"/>
    <n v="3422.95"/>
    <n v="9883"/>
    <n v="4808.75"/>
    <n v="142341.52625"/>
    <n v="26.7"/>
    <n v="18"/>
    <x v="1"/>
  </r>
  <r>
    <x v="2157"/>
    <n v="14522.119999999999"/>
    <n v="10027.26"/>
    <n v="5522.33"/>
    <n v="9799.9700000000012"/>
    <n v="12523.4375"/>
    <n v="12641.32"/>
    <n v="6611.75"/>
    <n v="8106.6"/>
    <n v="8653.06"/>
    <n v="2803.46"/>
    <n v="9539.98"/>
    <n v="10695.509999999998"/>
    <n v="3907.1643749999998"/>
    <n v="6878.69"/>
    <n v="202.3125"/>
    <n v="2515.5374999999999"/>
    <n v="110.25"/>
    <n v="1220.5390625"/>
    <n v="992"/>
    <n v="3397.59"/>
    <n v="9929.5"/>
    <n v="4796.375"/>
    <n v="145396.75593749998"/>
    <n v="26.4"/>
    <n v="18"/>
    <x v="1"/>
  </r>
  <r>
    <x v="2158"/>
    <n v="15067.34"/>
    <n v="9686.93"/>
    <n v="5487.54"/>
    <n v="10287.129999999999"/>
    <n v="12550.375"/>
    <n v="16088.6"/>
    <n v="7132.375"/>
    <n v="4677.99"/>
    <n v="9096.7000000000007"/>
    <n v="2833.75"/>
    <n v="9954.2000000000007"/>
    <n v="11019.079999999998"/>
    <n v="3920.2356249999998"/>
    <n v="6972.6450000000004"/>
    <n v="218.625"/>
    <n v="2599.6324999999997"/>
    <n v="148.125"/>
    <n v="1193.2265625"/>
    <n v="1067"/>
    <n v="3634.86"/>
    <n v="9831"/>
    <n v="5008.75"/>
    <n v="148476.10968749999"/>
    <n v="26.9"/>
    <n v="18"/>
    <x v="1"/>
  </r>
  <r>
    <x v="2159"/>
    <n v="8865.59"/>
    <n v="7020.7"/>
    <n v="3911.72"/>
    <n v="6557.7699999999995"/>
    <n v="10458.6875"/>
    <n v="9009.5300000000007"/>
    <n v="3609.625"/>
    <n v="2339.85"/>
    <n v="6394.27"/>
    <n v="1966.2"/>
    <n v="7255.4599999999991"/>
    <n v="10069.740000000002"/>
    <n v="2648.7906249999996"/>
    <n v="3539"/>
    <n v="71.3125"/>
    <n v="1446.5774999999999"/>
    <n v="160.625"/>
    <n v="998.578125"/>
    <n v="664"/>
    <n v="3279.23"/>
    <n v="6280.5"/>
    <n v="3464.75"/>
    <n v="100012.50625000001"/>
    <n v="25.2"/>
    <n v="0"/>
    <x v="2"/>
  </r>
  <r>
    <x v="2160"/>
    <n v="13981.5625"/>
    <n v="9048.9"/>
    <n v="5177.71"/>
    <n v="9722.010000000002"/>
    <n v="11082.3125"/>
    <n v="13052.8"/>
    <n v="8659.75"/>
    <n v="6928.38"/>
    <n v="8304.7900000000009"/>
    <n v="2680.91"/>
    <n v="10038.11"/>
    <n v="10865.230000000001"/>
    <n v="4247.6350000000002"/>
    <n v="6637.0150000000003"/>
    <n v="218"/>
    <n v="2519.5025000000001"/>
    <n v="132.5"/>
    <n v="1105.8984375"/>
    <n v="1073.5"/>
    <n v="3531.81"/>
    <n v="10364"/>
    <n v="4787.875"/>
    <n v="144160.20093749999"/>
    <n v="25.1"/>
    <n v="18"/>
    <x v="1"/>
  </r>
  <r>
    <x v="2161"/>
    <n v="14817.664999999999"/>
    <n v="9217.7099999999991"/>
    <n v="5502.16"/>
    <n v="9057.92"/>
    <n v="9751.125"/>
    <n v="12894.44"/>
    <n v="9161"/>
    <n v="4666.09"/>
    <n v="8239.83"/>
    <n v="2766.48"/>
    <n v="9901.0199999999986"/>
    <n v="10805.814999999999"/>
    <n v="3855.3218749999996"/>
    <n v="7012.0349999999999"/>
    <n v="137.0625"/>
    <n v="2273.6525000000001"/>
    <n v="110.375"/>
    <n v="1204.5390625"/>
    <n v="1092.5"/>
    <n v="3555.73"/>
    <n v="9933"/>
    <n v="4702"/>
    <n v="140657.47093750001"/>
    <n v="26"/>
    <n v="18"/>
    <x v="1"/>
  </r>
  <r>
    <x v="2162"/>
    <n v="14164.57"/>
    <n v="8307.83"/>
    <n v="5515.44"/>
    <n v="9592.2899999999972"/>
    <n v="11441.3125"/>
    <n v="14069.16"/>
    <n v="7212.5"/>
    <n v="4328.53"/>
    <n v="7691.32"/>
    <n v="2771.54"/>
    <n v="9241"/>
    <n v="9825.8700000000008"/>
    <n v="3000.319375"/>
    <n v="6783.94"/>
    <n v="109.4375"/>
    <n v="2228.7324999999996"/>
    <n v="109.875"/>
    <n v="1189.5"/>
    <n v="1005"/>
    <n v="3392.95"/>
    <n v="9755.5"/>
    <n v="4541"/>
    <n v="136277.61687500001"/>
    <n v="26.2"/>
    <n v="26"/>
    <x v="1"/>
  </r>
  <r>
    <x v="2163"/>
    <n v="14523.485000000001"/>
    <n v="8743.9"/>
    <n v="5525.76"/>
    <n v="9849.11"/>
    <n v="11545.375"/>
    <n v="12314.14"/>
    <n v="8577.875"/>
    <n v="8229.2199999999993"/>
    <n v="7439.94"/>
    <n v="2818.8"/>
    <n v="9431.3599999999988"/>
    <n v="10148.335000000001"/>
    <n v="3738.3912499999997"/>
    <n v="6864.97"/>
    <n v="219.375"/>
    <n v="2543.3975"/>
    <n v="110.625"/>
    <n v="1202.2890625"/>
    <n v="1323"/>
    <n v="3316.83"/>
    <n v="10108.5"/>
    <n v="4826.375"/>
    <n v="143401.05281249998"/>
    <n v="27.5"/>
    <n v="18"/>
    <x v="1"/>
  </r>
  <r>
    <x v="2164"/>
    <n v="14810.657499999999"/>
    <n v="9451.2999999999993"/>
    <n v="5436.14"/>
    <n v="9713.9800000000014"/>
    <n v="10328.25"/>
    <n v="13147.49"/>
    <n v="7337.5"/>
    <n v="6564.47"/>
    <n v="7527.47"/>
    <n v="2752.24"/>
    <n v="10138.619999999999"/>
    <n v="10588.455000000002"/>
    <n v="3801.4068749999997"/>
    <n v="6784.18"/>
    <n v="172.8125"/>
    <n v="2389.6475"/>
    <n v="161.375"/>
    <n v="1134.59375"/>
    <n v="953.5"/>
    <n v="3525.21"/>
    <n v="9770.5"/>
    <n v="4743.5"/>
    <n v="141233.298125"/>
    <n v="24.7"/>
    <n v="15"/>
    <x v="1"/>
  </r>
  <r>
    <x v="2165"/>
    <n v="14690.252500000001"/>
    <n v="9416"/>
    <n v="5471.59"/>
    <n v="9603.1"/>
    <n v="10148.375"/>
    <n v="15021.66"/>
    <n v="8203.75"/>
    <n v="4964"/>
    <n v="8254.5400000000009"/>
    <n v="2791.87"/>
    <n v="9718.7799999999988"/>
    <n v="10234.155000000001"/>
    <n v="3950.41"/>
    <n v="6799.8450000000003"/>
    <n v="219.25"/>
    <n v="2365.4000000000005"/>
    <n v="162.125"/>
    <n v="1076.4375"/>
    <n v="1061"/>
    <n v="3395.29"/>
    <n v="9817.5"/>
    <n v="4829.875"/>
    <n v="142195.20500000002"/>
    <n v="24"/>
    <n v="18"/>
    <x v="1"/>
  </r>
  <r>
    <x v="2166"/>
    <n v="10473.485000000001"/>
    <n v="7640.82"/>
    <n v="4016.74"/>
    <n v="6822.2999999999993"/>
    <n v="10159"/>
    <n v="8113.39"/>
    <n v="5872.5"/>
    <n v="2437.46"/>
    <n v="6259.23"/>
    <n v="2055.8200000000002"/>
    <n v="6621.52"/>
    <n v="9735.6049999999996"/>
    <n v="3148.629375"/>
    <n v="3445.03"/>
    <n v="45.25"/>
    <n v="1481.8049999999998"/>
    <n v="161.875"/>
    <n v="1036.03125"/>
    <n v="678"/>
    <n v="3040.04"/>
    <n v="6059.5"/>
    <n v="3265"/>
    <n v="102569.03062499998"/>
    <n v="24.3"/>
    <n v="0"/>
    <x v="2"/>
  </r>
  <r>
    <x v="2167"/>
    <n v="14856.9125"/>
    <n v="9661.49"/>
    <n v="5553.39"/>
    <n v="10032.02"/>
    <n v="11556.8125"/>
    <n v="12657.69"/>
    <n v="8795.375"/>
    <n v="6209.91"/>
    <n v="7753.11"/>
    <n v="2695.75"/>
    <n v="9665.4699999999993"/>
    <n v="10871.034999999998"/>
    <n v="3846.3987500000003"/>
    <n v="6795.625"/>
    <n v="226.25"/>
    <n v="2470.23"/>
    <n v="169.625"/>
    <n v="1144.078125"/>
    <n v="1084.5"/>
    <n v="3423.17"/>
    <n v="10181"/>
    <n v="4756.25"/>
    <n v="144406.09187500001"/>
    <n v="25.6"/>
    <n v="22"/>
    <x v="1"/>
  </r>
  <r>
    <x v="2168"/>
    <n v="14963.157499999999"/>
    <n v="9408.58"/>
    <n v="5550.15"/>
    <n v="9987.19"/>
    <n v="10999.5625"/>
    <n v="14812.72"/>
    <n v="8926.25"/>
    <n v="5064.47"/>
    <n v="7709.95"/>
    <n v="2425.39"/>
    <n v="9568.66"/>
    <n v="10571.68"/>
    <n v="4020.6956249999998"/>
    <n v="6956.83"/>
    <n v="225.1875"/>
    <n v="2375.1025"/>
    <n v="214.5"/>
    <n v="1145.703125"/>
    <n v="1171"/>
    <n v="3387.01"/>
    <n v="9878.5"/>
    <n v="4834.875"/>
    <n v="144197.16375000001"/>
    <n v="25.1"/>
    <n v="22"/>
    <x v="1"/>
  </r>
  <r>
    <x v="2169"/>
    <n v="14829.275"/>
    <n v="8849.25"/>
    <n v="5612.97"/>
    <n v="10051.299999999999"/>
    <n v="11575.625"/>
    <n v="12292.61"/>
    <n v="8697.875"/>
    <n v="8065"/>
    <n v="7829.7"/>
    <n v="2664.16"/>
    <n v="9213.0099999999984"/>
    <n v="10327.379999999999"/>
    <n v="4607.6662500000002"/>
    <n v="7010.1450000000004"/>
    <n v="237.625"/>
    <n v="2488.5875000000001"/>
    <n v="651.375"/>
    <n v="1153.8125"/>
    <n v="1310.5"/>
    <n v="3545.12"/>
    <n v="9908"/>
    <n v="4893.25"/>
    <n v="145814.23625000002"/>
    <n v="26.4"/>
    <n v="26"/>
    <x v="1"/>
  </r>
  <r>
    <x v="2170"/>
    <n v="14689.002500000001"/>
    <n v="9042.35"/>
    <n v="5615.63"/>
    <n v="9915.2199999999975"/>
    <n v="11217.875"/>
    <n v="14159.44"/>
    <n v="8149.125"/>
    <n v="6609.65"/>
    <n v="7580.29"/>
    <n v="2756.38"/>
    <n v="9203.98"/>
    <n v="9847.0550000000003"/>
    <n v="4590.1556250000003"/>
    <n v="6842.93"/>
    <n v="220.4375"/>
    <n v="2496.2174999999997"/>
    <n v="646.375"/>
    <n v="1165.234375"/>
    <n v="1152"/>
    <n v="3344.79"/>
    <n v="10121"/>
    <n v="4906.75"/>
    <n v="144271.88750000001"/>
    <n v="26.3"/>
    <n v="31"/>
    <x v="1"/>
  </r>
  <r>
    <x v="2171"/>
    <n v="15003.395"/>
    <n v="9392.6"/>
    <n v="5632.19"/>
    <n v="9999.2900000000009"/>
    <n v="12259.375"/>
    <n v="15540.91"/>
    <n v="7886.875"/>
    <n v="5628.19"/>
    <n v="7472.46"/>
    <n v="2797.94"/>
    <n v="9608.51"/>
    <n v="11165.03"/>
    <n v="4596.3462500000005"/>
    <n v="6921.15"/>
    <n v="238.9375"/>
    <n v="2601.8424999999997"/>
    <n v="585"/>
    <n v="1243.796875"/>
    <n v="1243"/>
    <n v="3497.02"/>
    <n v="9794.5"/>
    <n v="4896.375"/>
    <n v="148004.733125"/>
    <n v="27.1"/>
    <n v="22"/>
    <x v="1"/>
  </r>
  <r>
    <x v="2172"/>
    <n v="15450.855"/>
    <n v="9341.09"/>
    <n v="5576.53"/>
    <n v="10066.800000000001"/>
    <n v="12380.6875"/>
    <n v="12267.23"/>
    <n v="8421"/>
    <n v="8753.7199999999993"/>
    <n v="8339.84"/>
    <n v="2759.65"/>
    <n v="9507.91"/>
    <n v="11593.265000000003"/>
    <n v="4479.6381249999995"/>
    <n v="6816.91"/>
    <n v="211"/>
    <n v="2482.1825000000003"/>
    <n v="622.625"/>
    <n v="1244.1875"/>
    <n v="1130"/>
    <n v="3369.76"/>
    <n v="10194.5"/>
    <n v="4816.75"/>
    <n v="149826.13062500002"/>
    <n v="27"/>
    <n v="22"/>
    <x v="1"/>
  </r>
  <r>
    <x v="2173"/>
    <n v="11218.9925"/>
    <n v="7846.14"/>
    <n v="4170.3"/>
    <n v="7676.83"/>
    <n v="12049.625"/>
    <n v="8282.3799999999992"/>
    <n v="5554.625"/>
    <n v="5900.35"/>
    <n v="6867.97"/>
    <n v="2413.62"/>
    <n v="6220.8899999999994"/>
    <n v="9888.5800000000017"/>
    <n v="2602.8612500000004"/>
    <n v="3417.1950000000002"/>
    <n v="77.875"/>
    <n v="1585.115"/>
    <n v="160.875"/>
    <n v="1204.015625"/>
    <n v="653"/>
    <n v="3171.22"/>
    <n v="7911.5"/>
    <n v="3385.375"/>
    <n v="112259.33437500001"/>
    <n v="27.8"/>
    <n v="0"/>
    <x v="2"/>
  </r>
  <r>
    <x v="2174"/>
    <n v="15116.032500000001"/>
    <n v="9696.0400000000009"/>
    <n v="5540.52"/>
    <n v="10549.78"/>
    <n v="13393.625"/>
    <n v="14629.19"/>
    <n v="8268.875"/>
    <n v="5207.01"/>
    <n v="7803.94"/>
    <n v="2828.77"/>
    <n v="9843.1200000000008"/>
    <n v="11664.75"/>
    <n v="4512.1724999999997"/>
    <n v="6757.9049999999997"/>
    <n v="216.375"/>
    <n v="2653.1600000000003"/>
    <n v="597.5"/>
    <n v="1301.34375"/>
    <n v="1000.5"/>
    <n v="3357.58"/>
    <n v="9885"/>
    <n v="4814"/>
    <n v="149637.18875"/>
    <n v="28.1"/>
    <n v="22"/>
    <x v="1"/>
  </r>
  <r>
    <x v="2175"/>
    <n v="14862.19"/>
    <n v="9396.18"/>
    <n v="5431.44"/>
    <n v="10491.76"/>
    <n v="12982.8125"/>
    <n v="11750.95"/>
    <n v="7420"/>
    <n v="8351.35"/>
    <n v="7707.67"/>
    <n v="2704.43"/>
    <n v="9967.67"/>
    <n v="11327.71"/>
    <n v="4274.93"/>
    <n v="7033.23"/>
    <n v="161.875"/>
    <n v="2537.54"/>
    <n v="431.25"/>
    <n v="1412.234375"/>
    <n v="1697"/>
    <n v="3394.31"/>
    <n v="9661.5"/>
    <n v="4696.5"/>
    <n v="147694.53187500002"/>
    <n v="27"/>
    <n v="18"/>
    <x v="1"/>
  </r>
  <r>
    <x v="2176"/>
    <n v="14028.08"/>
    <n v="8164.74"/>
    <n v="5469.71"/>
    <n v="9896.31"/>
    <n v="11038.5625"/>
    <n v="13424.84"/>
    <n v="7630.25"/>
    <n v="5971.97"/>
    <n v="7874.23"/>
    <n v="2738.37"/>
    <n v="9166.17"/>
    <n v="10520.380000000001"/>
    <n v="4069.3537499999998"/>
    <n v="6738.875"/>
    <n v="112.0625"/>
    <n v="2463.1099999999997"/>
    <n v="318"/>
    <n v="1236.734375"/>
    <n v="1194.5"/>
    <n v="3301.78"/>
    <n v="9726.5"/>
    <n v="4595.75"/>
    <n v="139680.27812500001"/>
    <n v="27"/>
    <n v="22"/>
    <x v="1"/>
  </r>
  <r>
    <x v="2177"/>
    <n v="14186.852500000001"/>
    <n v="8256.3700000000008"/>
    <n v="5446.37"/>
    <n v="9727.26"/>
    <n v="12377.1875"/>
    <n v="10569.7"/>
    <n v="9449.5"/>
    <n v="5209.8900000000003"/>
    <n v="6829.08"/>
    <n v="2728.43"/>
    <n v="9283.0299999999988"/>
    <n v="10286.004999999999"/>
    <n v="4244.1287499999999"/>
    <n v="6756.3050000000003"/>
    <n v="212.1875"/>
    <n v="2404.2999999999997"/>
    <n v="545.875"/>
    <n v="1274.515625"/>
    <n v="1269"/>
    <n v="3258.66"/>
    <n v="9961.5"/>
    <n v="4731.75"/>
    <n v="139007.89687499998"/>
    <n v="27.8"/>
    <n v="15"/>
    <x v="1"/>
  </r>
  <r>
    <x v="2178"/>
    <n v="15002.3575"/>
    <n v="9003.7199999999993"/>
    <n v="5521.5"/>
    <n v="10168.820000000002"/>
    <n v="13672.5"/>
    <n v="15400.2"/>
    <n v="7262.5"/>
    <n v="5282.26"/>
    <n v="7715.34"/>
    <n v="2756.68"/>
    <n v="10201.509999999998"/>
    <n v="11892.69"/>
    <n v="4408.8249999999998"/>
    <n v="6834.87"/>
    <n v="207.3125"/>
    <n v="2577.4649999999997"/>
    <n v="586.125"/>
    <n v="1286.515625"/>
    <n v="1200.5"/>
    <n v="3362.11"/>
    <n v="9820.5"/>
    <n v="4796.25"/>
    <n v="148960.550625"/>
    <n v="28.2"/>
    <n v="18"/>
    <x v="1"/>
  </r>
  <r>
    <x v="2179"/>
    <n v="15357.95"/>
    <n v="9089.2999999999993"/>
    <n v="5647.79"/>
    <n v="10344.300000000001"/>
    <n v="14246.0625"/>
    <n v="11404.76"/>
    <n v="7409.125"/>
    <n v="9297.43"/>
    <n v="8722.4"/>
    <n v="2751.61"/>
    <n v="10493.229999999998"/>
    <n v="12018.945"/>
    <n v="4653.7737500000003"/>
    <n v="7057.43"/>
    <n v="213.375"/>
    <n v="2702.1200000000003"/>
    <n v="627.875"/>
    <n v="1315.984375"/>
    <n v="1174"/>
    <n v="3425.99"/>
    <n v="9892.5"/>
    <n v="4916"/>
    <n v="152761.950625"/>
    <n v="28.1"/>
    <n v="22"/>
    <x v="1"/>
  </r>
  <r>
    <x v="2180"/>
    <n v="11516.5975"/>
    <n v="7683.35"/>
    <n v="4134.3"/>
    <n v="7578.3399999999992"/>
    <n v="13155"/>
    <n v="8857.65"/>
    <n v="4646.375"/>
    <n v="3917.04"/>
    <n v="6872.02"/>
    <n v="2273.33"/>
    <n v="7475.3499999999985"/>
    <n v="10874.565000000002"/>
    <n v="3583.67625"/>
    <n v="3364.02"/>
    <n v="65.3125"/>
    <n v="1650.41"/>
    <n v="176.625"/>
    <n v="1219.71875"/>
    <n v="661.5"/>
    <n v="3246.13"/>
    <n v="6565.5"/>
    <n v="3347.625"/>
    <n v="112864.43500000001"/>
    <n v="28.2"/>
    <n v="0"/>
    <x v="2"/>
  </r>
  <r>
    <x v="2181"/>
    <n v="15215.289999999999"/>
    <n v="9460.06"/>
    <n v="5621.14"/>
    <n v="10166.92"/>
    <n v="14364.6875"/>
    <n v="15081.65"/>
    <n v="7876.125"/>
    <n v="5441.81"/>
    <n v="8922.35"/>
    <n v="2809.29"/>
    <n v="10077.56"/>
    <n v="11819.23"/>
    <n v="4580.6325000000006"/>
    <n v="6904.24"/>
    <n v="211.375"/>
    <n v="2671.8250000000003"/>
    <n v="648.25"/>
    <n v="1323.296875"/>
    <n v="1137.5"/>
    <n v="3496.22"/>
    <n v="10003"/>
    <n v="4851.25"/>
    <n v="152683.701875"/>
    <n v="28.3"/>
    <n v="26"/>
    <x v="1"/>
  </r>
  <r>
    <x v="2182"/>
    <n v="15352.842499999999"/>
    <n v="9567.5499999999993"/>
    <n v="5619.79"/>
    <n v="10497.63"/>
    <n v="14493.5625"/>
    <n v="11307.59"/>
    <n v="7369.375"/>
    <n v="9498.35"/>
    <n v="9311.2800000000007"/>
    <n v="2781.25"/>
    <n v="9953.07"/>
    <n v="12293.420000000002"/>
    <n v="4607.2162500000004"/>
    <n v="7017.0749999999998"/>
    <n v="214.625"/>
    <n v="2701.3049999999998"/>
    <n v="639.125"/>
    <n v="1332"/>
    <n v="1238.5"/>
    <n v="3500.42"/>
    <n v="9806"/>
    <n v="4889"/>
    <n v="153990.97625000001"/>
    <n v="28.8"/>
    <n v="22"/>
    <x v="1"/>
  </r>
  <r>
    <x v="2183"/>
    <n v="14874.977499999999"/>
    <n v="8843.49"/>
    <n v="5595.72"/>
    <n v="10836.519999999999"/>
    <n v="13998"/>
    <n v="14100.74"/>
    <n v="8395.625"/>
    <n v="6970.75"/>
    <n v="8691.3799999999992"/>
    <n v="2728.13"/>
    <n v="9303.58"/>
    <n v="11698.87"/>
    <n v="4530.7062500000002"/>
    <n v="7024.25"/>
    <n v="219.8125"/>
    <n v="2718.2950000000001"/>
    <n v="595.375"/>
    <n v="1345.1875"/>
    <n v="1281.5"/>
    <n v="3424.46"/>
    <n v="8886"/>
    <n v="4860.875"/>
    <n v="150924.24375000002"/>
    <n v="29"/>
    <n v="18"/>
    <x v="1"/>
  </r>
  <r>
    <x v="2184"/>
    <n v="14614.210000000001"/>
    <n v="8809.99"/>
    <n v="5641.73"/>
    <n v="10153.800000000001"/>
    <n v="13674.25"/>
    <n v="15213.77"/>
    <n v="8475.5"/>
    <n v="5661.73"/>
    <n v="8323.33"/>
    <n v="2778.2799999999997"/>
    <n v="8976.3100000000013"/>
    <n v="11197.225000000002"/>
    <n v="4322.2350000000006"/>
    <n v="6888.665"/>
    <n v="214.5"/>
    <n v="2516.52"/>
    <n v="499.125"/>
    <n v="1327.109375"/>
    <n v="1360.5"/>
    <n v="3302.12"/>
    <n v="8758"/>
    <n v="4859"/>
    <n v="147567.89937499998"/>
    <n v="28.9"/>
    <n v="18"/>
    <x v="1"/>
  </r>
  <r>
    <x v="2185"/>
    <n v="15377.315000000001"/>
    <n v="9595"/>
    <n v="5613.84"/>
    <n v="10455.629999999999"/>
    <n v="14492.1875"/>
    <n v="11554.6"/>
    <n v="7816"/>
    <n v="9317.66"/>
    <n v="9308.23"/>
    <n v="2798.87"/>
    <n v="9967.14"/>
    <n v="12086.895"/>
    <n v="4553.1824999999999"/>
    <n v="6995.2250000000004"/>
    <n v="222.5"/>
    <n v="2624.4749999999999"/>
    <n v="608.625"/>
    <n v="1332.921875"/>
    <n v="1229.5"/>
    <n v="3350.28"/>
    <n v="9398"/>
    <n v="4817.125"/>
    <n v="153515.20187500003"/>
    <n v="28.9"/>
    <n v="22"/>
    <x v="1"/>
  </r>
  <r>
    <x v="2186"/>
    <n v="15440.06"/>
    <n v="9559.42"/>
    <n v="5621"/>
    <n v="10531.640000000001"/>
    <n v="14322.375"/>
    <n v="10316.200000000001"/>
    <n v="9482.125"/>
    <n v="7953.83"/>
    <n v="9453.67"/>
    <n v="2809.9700000000003"/>
    <n v="10275.06"/>
    <n v="12199.050000000001"/>
    <n v="4570.0037499999999"/>
    <n v="6905.93"/>
    <n v="208.75"/>
    <n v="2751.9799999999996"/>
    <n v="596.125"/>
    <n v="1319.96875"/>
    <n v="1260.5"/>
    <n v="3322.48"/>
    <n v="9919"/>
    <n v="4806.75"/>
    <n v="153625.88750000001"/>
    <n v="28.5"/>
    <n v="22"/>
    <x v="1"/>
  </r>
  <r>
    <x v="2187"/>
    <n v="15260.535"/>
    <n v="9466.91"/>
    <n v="5557.56"/>
    <n v="10399.060000000001"/>
    <n v="13737"/>
    <n v="11577.82"/>
    <n v="7115.25"/>
    <n v="9632.2000000000007"/>
    <n v="8778.67"/>
    <n v="2821.4700000000003"/>
    <n v="9671.0399999999991"/>
    <n v="12136.83"/>
    <n v="4587.7637500000001"/>
    <n v="6981.4049999999997"/>
    <n v="206.4375"/>
    <n v="2779.5150000000003"/>
    <n v="633.5"/>
    <n v="1325.109375"/>
    <n v="1112.5"/>
    <n v="3578.5"/>
    <n v="10009"/>
    <n v="4766.75"/>
    <n v="152134.825625"/>
    <n v="28.5"/>
    <n v="18"/>
    <x v="1"/>
  </r>
  <r>
    <x v="2188"/>
    <n v="15831.94"/>
    <n v="9608.33"/>
    <n v="5700.7"/>
    <n v="10576.019999999999"/>
    <n v="14440.8125"/>
    <n v="12196.93"/>
    <n v="8187.625"/>
    <n v="8926.5"/>
    <n v="9798.1200000000008"/>
    <n v="2876.09"/>
    <n v="9998.2400000000016"/>
    <n v="12253.035"/>
    <n v="4604.8249999999998"/>
    <n v="7132.9549999999999"/>
    <n v="214.3125"/>
    <n v="2857.0750000000003"/>
    <n v="611.5"/>
    <n v="1435.875"/>
    <n v="1231"/>
    <n v="3652.11"/>
    <n v="9661.5"/>
    <n v="4992.125"/>
    <n v="156787.62"/>
    <n v="28.7"/>
    <n v="26"/>
    <x v="1"/>
  </r>
  <r>
    <x v="2189"/>
    <n v="15928.755000000001"/>
    <n v="9653.42"/>
    <n v="5609.07"/>
    <n v="10709.089999999998"/>
    <n v="14719.1875"/>
    <n v="14517.37"/>
    <n v="9474.25"/>
    <n v="5434.47"/>
    <n v="9708.67"/>
    <n v="2788.08"/>
    <n v="9660.6400000000012"/>
    <n v="12119.720000000001"/>
    <n v="4665.05375"/>
    <n v="7225.7349999999997"/>
    <n v="212.875"/>
    <n v="2897.74"/>
    <n v="614.75"/>
    <n v="1451.453125"/>
    <n v="1221"/>
    <n v="3750"/>
    <n v="9807"/>
    <n v="4989"/>
    <n v="157157.329375"/>
    <n v="29.1"/>
    <n v="26"/>
    <x v="1"/>
  </r>
  <r>
    <x v="2190"/>
    <n v="15081.705"/>
    <n v="8966.39"/>
    <n v="5642.56"/>
    <n v="10620.3"/>
    <n v="13617.125"/>
    <n v="15768.36"/>
    <n v="8576.75"/>
    <n v="5402.65"/>
    <n v="8680.56"/>
    <n v="2745.08"/>
    <n v="9521.25"/>
    <n v="11205.81"/>
    <n v="4614.6912499999999"/>
    <n v="7188.51"/>
    <n v="236.9375"/>
    <n v="2901.5"/>
    <n v="661.875"/>
    <n v="1444.34375"/>
    <n v="1333.5"/>
    <n v="3826.43"/>
    <n v="10101"/>
    <n v="5034"/>
    <n v="153171.32749999998"/>
    <n v="28.7"/>
    <n v="26"/>
    <x v="1"/>
  </r>
  <r>
    <x v="2191"/>
    <n v="15297.285"/>
    <n v="8990.1299999999992"/>
    <n v="5673.78"/>
    <n v="10672.130000000001"/>
    <n v="13907.875"/>
    <n v="11801.83"/>
    <n v="8332"/>
    <n v="9625.44"/>
    <n v="8575.32"/>
    <n v="2749.95"/>
    <n v="9348.6299999999992"/>
    <n v="10961.525"/>
    <n v="4642.4674999999997"/>
    <n v="7313.63"/>
    <n v="231.9375"/>
    <n v="2859.9900000000002"/>
    <n v="670.125"/>
    <n v="1495.1875"/>
    <n v="1419"/>
    <n v="3622.15"/>
    <n v="10081.5"/>
    <n v="5182.625"/>
    <n v="153454.50750000001"/>
    <n v="29.1"/>
    <n v="26"/>
    <x v="1"/>
  </r>
  <r>
    <x v="2192"/>
    <n v="15118.5"/>
    <n v="9490.51"/>
    <n v="5538.13"/>
    <n v="10412.299999999999"/>
    <n v="13964.3125"/>
    <n v="14422.54"/>
    <n v="8544.375"/>
    <n v="6938.01"/>
    <n v="8404.2900000000009"/>
    <n v="2796.14"/>
    <n v="9997.1"/>
    <n v="11113.310000000001"/>
    <n v="4619.5999999999995"/>
    <n v="7245.2049999999999"/>
    <n v="231.0625"/>
    <n v="2885.915"/>
    <n v="613.25"/>
    <n v="1508.75"/>
    <n v="1290.5"/>
    <n v="3633.51"/>
    <n v="9790"/>
    <n v="4945.5"/>
    <n v="153502.81"/>
    <n v="28.5"/>
    <n v="22"/>
    <x v="1"/>
  </r>
  <r>
    <x v="2193"/>
    <n v="15555.215"/>
    <n v="9653.98"/>
    <n v="5626.84"/>
    <n v="10291.26"/>
    <n v="13919"/>
    <n v="14959.68"/>
    <n v="7597.75"/>
    <n v="5290.26"/>
    <n v="9308.65"/>
    <n v="2819.96"/>
    <n v="10313.82"/>
    <n v="11548.674999999999"/>
    <n v="4776.99"/>
    <n v="7164.665"/>
    <n v="219.125"/>
    <n v="2908.7"/>
    <n v="608.375"/>
    <n v="1465.703125"/>
    <n v="1135"/>
    <n v="3663.95"/>
    <n v="9903"/>
    <n v="4992.625"/>
    <n v="153723.22312499996"/>
    <n v="28.2"/>
    <n v="22"/>
    <x v="1"/>
  </r>
  <r>
    <x v="2194"/>
    <n v="15866.990000000002"/>
    <n v="9884.2800000000007"/>
    <n v="5555.11"/>
    <n v="11005.230000000001"/>
    <n v="14528.375"/>
    <n v="11242.67"/>
    <n v="6801.125"/>
    <n v="9535.91"/>
    <n v="8582.8700000000008"/>
    <n v="2865.71"/>
    <n v="10716.800000000001"/>
    <n v="12335.729999999998"/>
    <n v="4708.0349999999999"/>
    <n v="7165.5550000000003"/>
    <n v="210.125"/>
    <n v="2863.4250000000002"/>
    <n v="600"/>
    <n v="1399.21875"/>
    <n v="1058"/>
    <n v="3691.35"/>
    <n v="9896.5"/>
    <n v="4940.875"/>
    <n v="155453.88374999998"/>
    <n v="28.8"/>
    <n v="18"/>
    <x v="1"/>
  </r>
  <r>
    <x v="2195"/>
    <n v="15994.814999999999"/>
    <n v="9857.2000000000007"/>
    <n v="5619.77"/>
    <n v="10706.71"/>
    <n v="14150.25"/>
    <n v="14801.62"/>
    <n v="6888.375"/>
    <n v="6218.09"/>
    <n v="8542.82"/>
    <n v="2835.35"/>
    <n v="10296.480000000001"/>
    <n v="11684.67"/>
    <n v="4408.4837500000003"/>
    <n v="7312.1850000000004"/>
    <n v="215.8125"/>
    <n v="2883.7"/>
    <n v="600.125"/>
    <n v="1388.703125"/>
    <n v="1124.5"/>
    <n v="3675.31"/>
    <n v="9797"/>
    <n v="4968.75"/>
    <n v="153970.71937499999"/>
    <n v="28.3"/>
    <n v="22"/>
    <x v="1"/>
  </r>
  <r>
    <x v="2196"/>
    <n v="15789.495000000001"/>
    <n v="9816.14"/>
    <n v="5611.27"/>
    <n v="10559.33"/>
    <n v="14438.375"/>
    <n v="16082.88"/>
    <n v="6931.5"/>
    <n v="5224.55"/>
    <n v="9380.9699999999993"/>
    <n v="2790.29"/>
    <n v="9951.4699999999993"/>
    <n v="11699.56"/>
    <n v="4557.4475000000002"/>
    <n v="7230.8549999999996"/>
    <n v="215.5"/>
    <n v="2956.07"/>
    <n v="604"/>
    <n v="1396.84375"/>
    <n v="1104"/>
    <n v="3665.33"/>
    <n v="9748"/>
    <n v="4914.25"/>
    <n v="154668.12625"/>
    <n v="28.9"/>
    <n v="18"/>
    <x v="1"/>
  </r>
  <r>
    <x v="2197"/>
    <n v="15513.429999999998"/>
    <n v="9226.74"/>
    <n v="5711.81"/>
    <n v="10540.61"/>
    <n v="14643.25"/>
    <n v="12142.47"/>
    <n v="8008.375"/>
    <n v="9202.68"/>
    <n v="8910.44"/>
    <n v="2767.74"/>
    <n v="9690.99"/>
    <n v="11694.044999999996"/>
    <n v="4606.6312499999995"/>
    <n v="7333.8850000000002"/>
    <n v="245.875"/>
    <n v="2961.4100000000003"/>
    <n v="540"/>
    <n v="1439.15625"/>
    <n v="1226.5"/>
    <n v="3764.63"/>
    <n v="10016.5"/>
    <n v="5001.75"/>
    <n v="155188.91749999998"/>
    <n v="30.3"/>
    <n v="18"/>
    <x v="1"/>
  </r>
  <r>
    <x v="2198"/>
    <n v="15247.28"/>
    <n v="9377.77"/>
    <n v="5647.53"/>
    <n v="10471.699999999999"/>
    <n v="14573.5"/>
    <n v="13373.09"/>
    <n v="9478.875"/>
    <n v="5914.06"/>
    <n v="7758.45"/>
    <n v="2761.77"/>
    <n v="9323.3200000000015"/>
    <n v="11262.725"/>
    <n v="4650.4674999999997"/>
    <n v="7197.875"/>
    <n v="237.5"/>
    <n v="2944.86"/>
    <n v="627.625"/>
    <n v="1473.53125"/>
    <n v="1223.5"/>
    <n v="3773.15"/>
    <n v="10442.5"/>
    <n v="4939.375"/>
    <n v="152700.45374999999"/>
    <n v="30.6"/>
    <n v="18"/>
    <x v="1"/>
  </r>
  <r>
    <x v="2199"/>
    <n v="15590.824999999999"/>
    <n v="9842.57"/>
    <n v="5616.93"/>
    <n v="10152.759999999998"/>
    <n v="13890.25"/>
    <n v="14681.61"/>
    <n v="7351.25"/>
    <n v="6169.5"/>
    <n v="8787.61"/>
    <n v="2702.15"/>
    <n v="10218.109999999999"/>
    <n v="11493.749999999998"/>
    <n v="4475.2825000000003"/>
    <n v="7273"/>
    <n v="213.1875"/>
    <n v="2881.7350000000001"/>
    <n v="510.125"/>
    <n v="1429.9375"/>
    <n v="1077.5"/>
    <n v="3675.3"/>
    <n v="9622"/>
    <n v="4915.875"/>
    <n v="152571.25750000001"/>
    <n v="29.1"/>
    <n v="18"/>
    <x v="1"/>
  </r>
  <r>
    <x v="2200"/>
    <n v="15778.445"/>
    <n v="9925.6"/>
    <n v="5718.47"/>
    <n v="10394.299999999999"/>
    <n v="13998.75"/>
    <n v="11383.52"/>
    <n v="8980.75"/>
    <n v="8142.53"/>
    <n v="9866.81"/>
    <n v="2777.15"/>
    <n v="9913.2900000000009"/>
    <n v="12029.355"/>
    <n v="4679.4474999999993"/>
    <n v="7259.9849999999997"/>
    <n v="216.75"/>
    <n v="3016.19"/>
    <n v="635.5"/>
    <n v="1426.359375"/>
    <n v="1102.5"/>
    <n v="3702.46"/>
    <n v="9794.5"/>
    <n v="5019.875"/>
    <n v="155762.53687500002"/>
    <n v="29.3"/>
    <n v="22"/>
    <x v="1"/>
  </r>
  <r>
    <x v="2201"/>
    <n v="15579.744999999999"/>
    <n v="9912.5499999999993"/>
    <n v="5672.82"/>
    <n v="10320.740000000002"/>
    <n v="14437.375"/>
    <n v="13161.65"/>
    <n v="9416.75"/>
    <n v="6348.53"/>
    <n v="9612.84"/>
    <n v="2840.32"/>
    <n v="10119.16"/>
    <n v="12152.310000000001"/>
    <n v="4497.2237500000001"/>
    <n v="7138.3249999999998"/>
    <n v="209.6875"/>
    <n v="2923.2849999999999"/>
    <n v="533.375"/>
    <n v="1403.765625"/>
    <n v="1132.5"/>
    <n v="3800.38"/>
    <n v="9796"/>
    <n v="5016.875"/>
    <n v="156026.206875"/>
    <n v="28.7"/>
    <n v="22"/>
    <x v="1"/>
  </r>
  <r>
    <x v="2202"/>
    <n v="15673.275"/>
    <n v="9866.61"/>
    <n v="5720.06"/>
    <n v="10506.37"/>
    <n v="14461.625"/>
    <n v="15390.05"/>
    <n v="7104.75"/>
    <n v="6731.2"/>
    <n v="9602.8799999999992"/>
    <n v="2833.52"/>
    <n v="10006.200000000003"/>
    <n v="11865.704999999998"/>
    <n v="4713.1125000000002"/>
    <n v="7328.6149999999998"/>
    <n v="220.375"/>
    <n v="2954.6150000000002"/>
    <n v="650.625"/>
    <n v="1418.90625"/>
    <n v="1046"/>
    <n v="3857.02"/>
    <n v="9874.5"/>
    <n v="5005"/>
    <n v="156831.01375000001"/>
    <n v="28.3"/>
    <n v="31"/>
    <x v="1"/>
  </r>
  <r>
    <x v="2203"/>
    <n v="15483.805"/>
    <n v="9800.49"/>
    <n v="5562.19"/>
    <n v="10547.44"/>
    <n v="14280.625"/>
    <n v="11323.98"/>
    <n v="9321.25"/>
    <n v="7803.27"/>
    <n v="9452.17"/>
    <n v="2806.21"/>
    <n v="10134.880000000001"/>
    <n v="11539.604999999998"/>
    <n v="4589.3599999999997"/>
    <n v="7160.21"/>
    <n v="218.75"/>
    <n v="2945.27"/>
    <n v="595.125"/>
    <n v="1437.328125"/>
    <n v="1162"/>
    <n v="3743.17"/>
    <n v="9733"/>
    <n v="4880.75"/>
    <n v="154520.87812499999"/>
    <n v="27.9"/>
    <n v="26"/>
    <x v="1"/>
  </r>
  <r>
    <x v="2204"/>
    <n v="14933.125"/>
    <n v="9051.31"/>
    <n v="5671.01"/>
    <n v="10196.450000000001"/>
    <n v="14279.5"/>
    <n v="13224.44"/>
    <n v="10104.25"/>
    <n v="6373.66"/>
    <n v="8437.89"/>
    <n v="2744.99"/>
    <n v="9741.24"/>
    <n v="11154.93"/>
    <n v="4631.3424999999997"/>
    <n v="7200.4849999999997"/>
    <n v="228.8125"/>
    <n v="2909.5550000000003"/>
    <n v="595.75"/>
    <n v="1447.59375"/>
    <n v="1245.5"/>
    <n v="3930.14"/>
    <n v="10208"/>
    <n v="4971.875"/>
    <n v="153281.84875"/>
    <n v="29.2"/>
    <n v="22"/>
    <x v="1"/>
  </r>
  <r>
    <x v="2205"/>
    <n v="14639.71"/>
    <n v="8789.7999999999993"/>
    <n v="5648.32"/>
    <n v="10148.89"/>
    <n v="13924.625"/>
    <n v="15277.73"/>
    <n v="7784"/>
    <n v="5900.26"/>
    <n v="8045.35"/>
    <n v="2748.44"/>
    <n v="9497.26"/>
    <n v="10733.74"/>
    <n v="4497.4337499999992"/>
    <n v="7188.87"/>
    <n v="198.9375"/>
    <n v="2839.6"/>
    <n v="564"/>
    <n v="1435.234375"/>
    <n v="1257.5"/>
    <n v="3704.94"/>
    <n v="10198.5"/>
    <n v="4912.375"/>
    <n v="149935.51562499997"/>
    <n v="29.7"/>
    <n v="26"/>
    <x v="1"/>
  </r>
  <r>
    <x v="2206"/>
    <n v="15365.565000000001"/>
    <n v="9680.99"/>
    <n v="5665.93"/>
    <n v="10159.189999999999"/>
    <n v="13736.25"/>
    <n v="11526.54"/>
    <n v="9755.75"/>
    <n v="8154.09"/>
    <n v="9323.73"/>
    <n v="2750.42"/>
    <n v="10113.83"/>
    <n v="11846.094999999999"/>
    <n v="4602.2112500000003"/>
    <n v="7187.3950000000004"/>
    <n v="224.125"/>
    <n v="2932.6549999999997"/>
    <n v="631.625"/>
    <n v="1419.90625"/>
    <n v="1030.5"/>
    <n v="3745.51"/>
    <n v="9729"/>
    <n v="4946.125"/>
    <n v="154527.4325"/>
    <n v="28.4"/>
    <n v="26"/>
    <x v="1"/>
  </r>
  <r>
    <x v="2207"/>
    <n v="15800.924999999999"/>
    <n v="9817.6299999999992"/>
    <n v="5736.96"/>
    <n v="10480.980000000001"/>
    <n v="13755.375"/>
    <n v="13120.3"/>
    <n v="10390.25"/>
    <n v="5915.3"/>
    <n v="9556.48"/>
    <n v="2895.5299999999997"/>
    <n v="10362.1"/>
    <n v="11733.63"/>
    <n v="4720.8637500000004"/>
    <n v="7138.21"/>
    <n v="224.9375"/>
    <n v="3018.74"/>
    <n v="628"/>
    <n v="1397.3125"/>
    <n v="1228.5"/>
    <n v="3990.08"/>
    <n v="9844"/>
    <n v="4900.625"/>
    <n v="156656.72874999998"/>
    <n v="26.9"/>
    <n v="31"/>
    <x v="1"/>
  </r>
  <r>
    <x v="2208"/>
    <n v="15516.405000000001"/>
    <n v="9902.65"/>
    <n v="5611.38"/>
    <n v="10475.019999999999"/>
    <n v="13642.5"/>
    <n v="15033.99"/>
    <n v="7526.75"/>
    <n v="6757.36"/>
    <n v="9216.98"/>
    <n v="2784.77"/>
    <n v="10206.56"/>
    <n v="11667.339999999998"/>
    <n v="4588.4262500000004"/>
    <n v="7234.2550000000001"/>
    <n v="218.625"/>
    <n v="3027.6200000000003"/>
    <n v="473"/>
    <n v="1344.484375"/>
    <n v="1104"/>
    <n v="3734.65"/>
    <n v="9873.5"/>
    <n v="4818.125"/>
    <n v="154758.390625"/>
    <n v="26"/>
    <n v="22"/>
    <x v="1"/>
  </r>
  <r>
    <x v="2209"/>
    <n v="14912.570000000002"/>
    <n v="9289.76"/>
    <n v="5574.58"/>
    <n v="9831.3000000000011"/>
    <n v="12893.375"/>
    <n v="11548.16"/>
    <n v="8084.75"/>
    <n v="7789.56"/>
    <n v="8930.7000000000007"/>
    <n v="2710.01"/>
    <n v="9764.48"/>
    <n v="11559.115000000002"/>
    <n v="4322.4024999999992"/>
    <n v="7064.19"/>
    <n v="158"/>
    <n v="2753.29"/>
    <n v="470.5"/>
    <n v="1328.390625"/>
    <n v="978"/>
    <n v="3712.39"/>
    <n v="9889"/>
    <n v="4714"/>
    <n v="148278.52312500001"/>
    <n v="26.5"/>
    <n v="22"/>
    <x v="1"/>
  </r>
  <r>
    <x v="2210"/>
    <n v="14764.42"/>
    <n v="9482.19"/>
    <n v="5518.54"/>
    <n v="9692.2899999999991"/>
    <n v="12622.625"/>
    <n v="13085.66"/>
    <n v="9357"/>
    <n v="6060.79"/>
    <n v="8872.52"/>
    <n v="2777.96"/>
    <n v="9795.25"/>
    <n v="11176.520000000002"/>
    <n v="4375.95"/>
    <n v="7103.8950000000004"/>
    <n v="217.1875"/>
    <n v="2771.0400000000004"/>
    <n v="541.125"/>
    <n v="1357.34375"/>
    <n v="997"/>
    <n v="3700.67"/>
    <n v="9736"/>
    <n v="4665.5"/>
    <n v="148671.47625000001"/>
    <n v="26.7"/>
    <n v="22"/>
    <x v="1"/>
  </r>
  <r>
    <x v="2211"/>
    <n v="14927.84"/>
    <n v="9364.15"/>
    <n v="5631.64"/>
    <n v="10489.460000000001"/>
    <n v="13908.25"/>
    <n v="15123.79"/>
    <n v="7997.25"/>
    <n v="6456.58"/>
    <n v="8330.0300000000007"/>
    <n v="2757.02"/>
    <n v="9549.49"/>
    <n v="11142.550000000001"/>
    <n v="4625.3599999999997"/>
    <n v="7171.415"/>
    <n v="245.375"/>
    <n v="2908.4250000000002"/>
    <n v="597.625"/>
    <n v="1438.03125"/>
    <n v="1170"/>
    <n v="3959.79"/>
    <n v="9990.5"/>
    <n v="4854.125"/>
    <n v="152638.69625000001"/>
    <n v="29.4"/>
    <n v="26"/>
    <x v="1"/>
  </r>
  <r>
    <x v="2212"/>
    <n v="14655.075000000001"/>
    <n v="9129.52"/>
    <n v="5492.89"/>
    <n v="10066.23"/>
    <n v="13831.25"/>
    <n v="11550.49"/>
    <n v="9091.5"/>
    <n v="8009.67"/>
    <n v="7953.06"/>
    <n v="2774.05"/>
    <n v="9159.01"/>
    <n v="10942.529999999999"/>
    <n v="4602.9875000000002"/>
    <n v="7142.11"/>
    <n v="227.375"/>
    <n v="2883.4600000000005"/>
    <n v="616.875"/>
    <n v="1404.125"/>
    <n v="1243.5"/>
    <n v="3911.19"/>
    <n v="9984.5"/>
    <n v="4781"/>
    <n v="149452.39750000002"/>
    <n v="29.3"/>
    <n v="22"/>
    <x v="1"/>
  </r>
  <r>
    <x v="2213"/>
    <n v="16278.514999999999"/>
    <n v="9267.2800000000007"/>
    <n v="5685.71"/>
    <n v="10316.48"/>
    <n v="14222.5"/>
    <n v="13248.91"/>
    <n v="10660.75"/>
    <n v="5646.91"/>
    <n v="9274.31"/>
    <n v="2805.5299999999997"/>
    <n v="10105.570000000002"/>
    <n v="11643.410000000002"/>
    <n v="4713.1762500000004"/>
    <n v="7280.18"/>
    <n v="242.875"/>
    <n v="2871.7049999999999"/>
    <n v="690.5"/>
    <n v="1441.71875"/>
    <n v="1129.5"/>
    <n v="3911.64"/>
    <n v="9888.5"/>
    <n v="4957"/>
    <n v="156282.67000000004"/>
    <n v="28.8"/>
    <n v="26"/>
    <x v="1"/>
  </r>
  <r>
    <x v="2214"/>
    <n v="15529.490000000002"/>
    <n v="9758.66"/>
    <n v="5737.18"/>
    <n v="10237.4"/>
    <n v="15036.875"/>
    <n v="15227.59"/>
    <n v="7019.75"/>
    <n v="7076.6"/>
    <n v="9540.64"/>
    <n v="2839.79"/>
    <n v="10109.599999999999"/>
    <n v="11646.17"/>
    <n v="4654.7112499999994"/>
    <n v="7349.99"/>
    <n v="233.3125"/>
    <n v="2932.4549999999995"/>
    <n v="595.5"/>
    <n v="1432.21875"/>
    <n v="1153"/>
    <n v="3905.35"/>
    <n v="9973.5"/>
    <n v="5012.75"/>
    <n v="157002.53249999997"/>
    <n v="29"/>
    <n v="22"/>
    <x v="1"/>
  </r>
  <r>
    <x v="2215"/>
    <n v="15779.050000000001"/>
    <n v="9713.93"/>
    <n v="5690.22"/>
    <n v="10551.199999999999"/>
    <n v="14491.375"/>
    <n v="11726.88"/>
    <n v="10146.5"/>
    <n v="7408.12"/>
    <n v="9364.57"/>
    <n v="2769.44"/>
    <n v="10019.74"/>
    <n v="11601.31"/>
    <n v="4468.914274744403"/>
    <n v="7132.391079000804"/>
    <n v="240"/>
    <n v="2981.5149999999999"/>
    <n v="696"/>
    <n v="1401.125"/>
    <n v="1215"/>
    <n v="3936.7"/>
    <n v="10079.5"/>
    <n v="5145.875"/>
    <n v="156559.35535374522"/>
    <n v="28.8"/>
    <n v="22"/>
    <x v="1"/>
  </r>
  <r>
    <x v="2216"/>
    <n v="16483.829999999998"/>
    <n v="9366.48"/>
    <n v="5692.92"/>
    <n v="10679.369999999999"/>
    <n v="15194.625"/>
    <n v="13288.96"/>
    <n v="10406.25"/>
    <n v="6809.84"/>
    <n v="9686.73"/>
    <n v="2807.76"/>
    <n v="9604.67"/>
    <n v="11790.244999999999"/>
    <n v="4554.6686168686474"/>
    <n v="7202.0956694612869"/>
    <n v="247.4375"/>
    <n v="3234.34"/>
    <n v="691.75"/>
    <n v="1482.28125"/>
    <n v="1187"/>
    <n v="3980.18"/>
    <n v="10112"/>
    <n v="5093.875"/>
    <n v="159597.30803632989"/>
    <n v="29"/>
    <n v="26"/>
    <x v="1"/>
  </r>
  <r>
    <x v="2217"/>
    <n v="16065.245000000001"/>
    <n v="9153.57"/>
    <n v="5618.11"/>
    <n v="10491.859999999999"/>
    <n v="14781.5"/>
    <n v="15749.03"/>
    <n v="8393.5"/>
    <n v="6519.37"/>
    <n v="9166.33"/>
    <n v="2794.99"/>
    <n v="9980.1500000000015"/>
    <n v="11341.070000000002"/>
    <n v="4526.0129907487608"/>
    <n v="7271.428118586693"/>
    <n v="246.75"/>
    <n v="2998.5899999999997"/>
    <n v="694.875"/>
    <n v="1507.5"/>
    <n v="1109.5"/>
    <n v="4011.76"/>
    <n v="9968.5"/>
    <n v="5063.125"/>
    <n v="157452.76610933547"/>
    <n v="28.2"/>
    <n v="31"/>
    <x v="1"/>
  </r>
  <r>
    <x v="2218"/>
    <n v="14785.135"/>
    <n v="8580.31"/>
    <n v="5544.32"/>
    <n v="10123.23"/>
    <n v="14349.75"/>
    <n v="12094.89"/>
    <n v="8936.75"/>
    <n v="8077.14"/>
    <n v="8385.18"/>
    <n v="2753.29"/>
    <n v="9148.5399999999991"/>
    <n v="10422.74"/>
    <n v="4280.3492894973951"/>
    <n v="6939.2178068045732"/>
    <n v="189.875"/>
    <n v="2749.875"/>
    <n v="542.25"/>
    <n v="1425.234375"/>
    <n v="1119"/>
    <n v="3886.4"/>
    <n v="9734"/>
    <n v="4907.375"/>
    <n v="148974.85147130195"/>
    <n v="27.5"/>
    <n v="31"/>
    <x v="1"/>
  </r>
  <r>
    <x v="2219"/>
    <n v="14837.684999999999"/>
    <n v="8358.16"/>
    <n v="5419.35"/>
    <n v="9460.1200000000008"/>
    <n v="12764.375"/>
    <n v="13077.5"/>
    <n v="9445.5"/>
    <n v="5288.01"/>
    <n v="7831.9"/>
    <n v="2716.04"/>
    <n v="8818.76"/>
    <n v="9948.0949999999993"/>
    <n v="4108.6067540055792"/>
    <n v="6642.0774801442312"/>
    <n v="235.125"/>
    <n v="2669.9450000000002"/>
    <n v="603.125"/>
    <n v="1341.9375"/>
    <n v="1242.5"/>
    <n v="3657.4"/>
    <n v="9994.5"/>
    <n v="4872.75"/>
    <n v="143333.46173414978"/>
    <n v="26.8"/>
    <n v="22"/>
    <x v="1"/>
  </r>
  <r>
    <x v="2220"/>
    <n v="15957.09"/>
    <n v="8871.26"/>
    <n v="5530.92"/>
    <n v="9938.83"/>
    <n v="13244"/>
    <n v="15347.95"/>
    <n v="7245.5"/>
    <n v="7156.55"/>
    <n v="8733.1299999999992"/>
    <n v="2737.67"/>
    <n v="9967.3900000000012"/>
    <n v="11248.804999999998"/>
    <n v="4352.9691213201786"/>
    <n v="7037.1198568215959"/>
    <n v="245.8125"/>
    <n v="2824.0349999999999"/>
    <n v="619.125"/>
    <n v="1325.671875"/>
    <n v="1021.5"/>
    <n v="3813.37"/>
    <n v="9724"/>
    <n v="4915.625"/>
    <n v="140607.58437499998"/>
    <n v="26.1"/>
    <n v="26"/>
    <x v="1"/>
  </r>
  <r>
    <x v="2221"/>
    <n v="15897.26"/>
    <n v="8928.33"/>
    <n v="5523.34"/>
    <n v="9878.7999999999993"/>
    <n v="13716.375"/>
    <n v="11858.47"/>
    <n v="10318.5"/>
    <n v="7526.02"/>
    <n v="8721.4599999999991"/>
    <n v="2753.42"/>
    <n v="9728.0800000000017"/>
    <n v="11064.615000000002"/>
    <n v="5969.5933333333423"/>
    <n v="9081.3333333333339"/>
    <n v="248.625"/>
    <n v="2867.0450000000001"/>
    <n v="574.5"/>
    <n v="1321.953125"/>
    <n v="1041"/>
    <n v="3762.83"/>
    <n v="9652"/>
    <n v="4954"/>
    <n v="155387.54979166668"/>
    <n v="26.4"/>
    <n v="26"/>
    <x v="1"/>
  </r>
  <r>
    <x v="2222"/>
    <n v="15552.93"/>
    <n v="8996.25"/>
    <n v="5478.94"/>
    <n v="9876.33"/>
    <n v="13206.5"/>
    <n v="13868.22"/>
    <n v="9599.25"/>
    <n v="6058.5"/>
    <n v="8523.6200000000008"/>
    <n v="2784.81"/>
    <n v="9801.4300000000021"/>
    <n v="10818.829999999998"/>
    <n v="5969.5933333333423"/>
    <n v="9081.3333333333339"/>
    <n v="237.0625"/>
    <n v="2843.8799999999997"/>
    <n v="631.125"/>
    <n v="1300.890625"/>
    <n v="1025"/>
    <n v="3765.27"/>
    <n v="10032.5"/>
    <n v="4920.125"/>
    <n v="154372.38979166665"/>
    <n v="25.9"/>
    <n v="18"/>
    <x v="1"/>
  </r>
  <r>
    <x v="2223"/>
    <n v="15917.83"/>
    <n v="9059.19"/>
    <n v="5608.93"/>
    <n v="10469.699999999997"/>
    <n v="14960.25"/>
    <n v="15249.37"/>
    <n v="8029.75"/>
    <n v="6884.92"/>
    <n v="9131.5400000000009"/>
    <n v="2772.99"/>
    <n v="10239.429999999998"/>
    <n v="11383.354999999998"/>
    <n v="5969.5933333333423"/>
    <n v="9081.3333333333339"/>
    <n v="243.5625"/>
    <n v="2999.38"/>
    <n v="568.125"/>
    <n v="1384.328125"/>
    <n v="1118"/>
    <n v="3817.9"/>
    <n v="9861"/>
    <n v="4910.25"/>
    <n v="159660.72729166664"/>
    <n v="27.7"/>
    <n v="22"/>
    <x v="1"/>
  </r>
  <r>
    <x v="2224"/>
    <n v="16217.85"/>
    <n v="9238.99"/>
    <n v="5718.15"/>
    <n v="10618.87"/>
    <n v="15657.875"/>
    <n v="12058.05"/>
    <n v="10068.5"/>
    <n v="8028.76"/>
    <n v="9576.6"/>
    <n v="2837.79"/>
    <n v="10318.790000000001"/>
    <n v="11742.279999999999"/>
    <n v="4382.8100000000004"/>
    <n v="7013.5"/>
    <n v="247.25"/>
    <n v="2988.4650000000001"/>
    <n v="697.125"/>
    <n v="1421.734375"/>
    <n v="1021"/>
    <n v="3882.9"/>
    <n v="10062.5"/>
    <n v="5046.375"/>
    <n v="159221"/>
    <n v="28.1"/>
    <n v="26"/>
    <x v="1"/>
  </r>
  <r>
    <x v="2225"/>
    <n v="15714.865"/>
    <n v="8920.35"/>
    <n v="5633.58"/>
    <n v="10423.609999999999"/>
    <n v="15500.5"/>
    <n v="13491.36"/>
    <n v="10506.25"/>
    <n v="6205.26"/>
    <n v="8729.49"/>
    <n v="2737.44"/>
    <n v="9100.0199999999986"/>
    <n v="11111.49"/>
    <n v="4679.9399999999723"/>
    <n v="7070.66"/>
    <n v="244.875"/>
    <n v="2949.08"/>
    <n v="691.75"/>
    <n v="1402.40625"/>
    <n v="1259"/>
    <n v="3922.39"/>
    <n v="10015.5"/>
    <n v="5005.5"/>
    <n v="155315.31625"/>
    <n v="29.1"/>
    <n v="26"/>
    <x v="1"/>
  </r>
  <r>
    <x v="2226"/>
    <n v="15672.105000000001"/>
    <n v="8815.66"/>
    <n v="5591.15"/>
    <n v="10589.189999999999"/>
    <n v="15306.125"/>
    <n v="14926.39"/>
    <n v="7906"/>
    <n v="6941.18"/>
    <n v="8353.16"/>
    <n v="2781.85"/>
    <n v="9026.39"/>
    <n v="10950.275"/>
    <n v="4565.7800000000561"/>
    <n v="7006.99"/>
    <n v="241.75"/>
    <n v="2992.35"/>
    <n v="679.625"/>
    <n v="1428.25"/>
    <n v="1244"/>
    <n v="3762.51"/>
    <n v="10057"/>
    <n v="5032.5"/>
    <n v="153870.23000000007"/>
    <n v="29.7"/>
    <n v="26"/>
    <x v="1"/>
  </r>
  <r>
    <x v="2227"/>
    <n v="16574.79"/>
    <n v="9347.1"/>
    <n v="5759.75"/>
    <n v="10510.77"/>
    <n v="15844.625"/>
    <n v="13944.25"/>
    <n v="11083.25"/>
    <n v="5825.52"/>
    <n v="9823.01"/>
    <n v="2807.71"/>
    <n v="9879.1299999999992"/>
    <n v="12193.029999999999"/>
    <n v="4748.809999999944"/>
    <n v="7387.02"/>
    <n v="241.8125"/>
    <n v="3122.5749999999998"/>
    <n v="678.875"/>
    <n v="1507.953125"/>
    <n v="1100.5"/>
    <n v="3948.78"/>
    <n v="9923.5"/>
    <n v="5105.75"/>
    <n v="161358.51062499997"/>
    <n v="29.7"/>
    <n v="31"/>
    <x v="1"/>
  </r>
  <r>
    <x v="2228"/>
    <n v="16312.25"/>
    <n v="9297.2000000000007"/>
    <n v="5666.07"/>
    <n v="10781"/>
    <n v="15091.625"/>
    <n v="13944.31"/>
    <n v="9926.25"/>
    <n v="6249.67"/>
    <n v="9479.6299999999992"/>
    <n v="2770.74"/>
    <n v="10139.67"/>
    <n v="12032.199999999999"/>
    <n v="4630.3787499999999"/>
    <n v="7023.69"/>
    <n v="212.3125"/>
    <n v="3169.54"/>
    <n v="612"/>
    <n v="1481.78125"/>
    <n v="994"/>
    <n v="3847.2"/>
    <n v="10138.5"/>
    <n v="5038.75"/>
    <n v="158838.76749999999"/>
    <n v="28.4"/>
    <n v="26"/>
    <x v="1"/>
  </r>
  <r>
    <x v="2229"/>
    <n v="16145.01"/>
    <n v="9194.18"/>
    <n v="5570.21"/>
    <n v="10373.98"/>
    <n v="15148"/>
    <n v="15322.93"/>
    <n v="7901.25"/>
    <n v="7011.87"/>
    <n v="9377.2199999999993"/>
    <n v="2816.66"/>
    <n v="10109.530000000002"/>
    <n v="12154.965000000002"/>
    <n v="4557.3149999999996"/>
    <n v="7051.55"/>
    <n v="248.9375"/>
    <n v="3072.9050000000002"/>
    <n v="689.875"/>
    <n v="1380.875"/>
    <n v="987"/>
    <n v="3941.81"/>
    <n v="10590"/>
    <n v="5101"/>
    <n v="158747.07250000001"/>
    <n v="28.8"/>
    <n v="26"/>
    <x v="1"/>
  </r>
  <r>
    <x v="2230"/>
    <n v="16073.824999999999"/>
    <n v="9218.58"/>
    <n v="5614.64"/>
    <n v="10456.700000000003"/>
    <n v="15331.625"/>
    <n v="11920.02"/>
    <n v="10379.5"/>
    <n v="8206.9"/>
    <n v="9449.6299999999992"/>
    <n v="2826.63"/>
    <n v="9768.6799999999985"/>
    <n v="12452.874999999998"/>
    <n v="4596.4987499999997"/>
    <n v="7132.92"/>
    <n v="247.6875"/>
    <n v="3090.625"/>
    <n v="685.75"/>
    <n v="1399.4375"/>
    <n v="1103"/>
    <n v="3984.94"/>
    <n v="9940"/>
    <n v="5033"/>
    <n v="158913.46375"/>
    <n v="28.8"/>
    <n v="31"/>
    <x v="1"/>
  </r>
  <r>
    <x v="2231"/>
    <n v="16325.050000000001"/>
    <n v="9272.82"/>
    <n v="5615.4"/>
    <n v="10741.769999999999"/>
    <n v="15116.75"/>
    <n v="13654.31"/>
    <n v="10778"/>
    <n v="6501.76"/>
    <n v="9418.14"/>
    <n v="2825.62"/>
    <n v="10043.550000000001"/>
    <n v="12471.35"/>
    <n v="4646.3012499999995"/>
    <n v="7057.91"/>
    <n v="236.75"/>
    <n v="3111.5599999999995"/>
    <n v="693.25"/>
    <n v="1400.84375"/>
    <n v="1117.5"/>
    <n v="4267"/>
    <n v="10073.5"/>
    <n v="5172.5"/>
    <n v="160541.63499999998"/>
    <n v="28.4"/>
    <n v="26"/>
    <x v="1"/>
  </r>
  <r>
    <x v="2232"/>
    <n v="15867.434999999999"/>
    <n v="8850.26"/>
    <n v="5542.8"/>
    <n v="10575.999999999998"/>
    <n v="15437.125"/>
    <n v="15683.51"/>
    <n v="8064.25"/>
    <n v="6936.36"/>
    <n v="8601.14"/>
    <n v="2761.2"/>
    <n v="8961.7900000000009"/>
    <n v="11662.26"/>
    <n v="4592.3587499999994"/>
    <n v="6981.04"/>
    <n v="242.875"/>
    <n v="2958.5000000000005"/>
    <n v="701.75"/>
    <n v="1461.875"/>
    <n v="1222"/>
    <n v="3805.96"/>
    <n v="10072"/>
    <n v="5123.75"/>
    <n v="156106.23874999999"/>
    <n v="28.9"/>
    <n v="26"/>
    <x v="1"/>
  </r>
  <r>
    <x v="2233"/>
    <n v="15649.480000000001"/>
    <n v="8831.7900000000009"/>
    <n v="5599.37"/>
    <n v="10525.329999999998"/>
    <n v="15354.25"/>
    <n v="11054"/>
    <n v="10446.75"/>
    <n v="8186.69"/>
    <n v="8291.76"/>
    <n v="2694.24"/>
    <n v="8816.83"/>
    <n v="11321.095000000001"/>
    <n v="4614.8525"/>
    <n v="7030.25"/>
    <n v="255.1875"/>
    <n v="2983.9050000000002"/>
    <n v="701.75"/>
    <n v="1453.609375"/>
    <n v="1309"/>
    <n v="3710.77"/>
    <n v="10027"/>
    <n v="5122.5"/>
    <n v="153980.40937500002"/>
    <n v="28.6"/>
    <n v="26"/>
    <x v="1"/>
  </r>
  <r>
    <x v="2234"/>
    <n v="16481.334999999999"/>
    <n v="9343.17"/>
    <n v="5604.77"/>
    <n v="10369.970000000001"/>
    <n v="14901.25"/>
    <n v="13747.88"/>
    <n v="9995.5"/>
    <n v="6539.56"/>
    <n v="9224.64"/>
    <n v="2793.64"/>
    <n v="9625.85"/>
    <n v="11658.310000000001"/>
    <n v="4580.2550000000001"/>
    <n v="6998.19"/>
    <n v="215.5625"/>
    <n v="2922.5249999999996"/>
    <n v="630.75"/>
    <n v="1397.890625"/>
    <n v="1178"/>
    <n v="3870.84"/>
    <n v="9849.5"/>
    <n v="5017.5"/>
    <n v="156946.888125"/>
    <n v="26.8"/>
    <n v="31"/>
    <x v="1"/>
  </r>
  <r>
    <x v="2235"/>
    <n v="16352.004999999999"/>
    <n v="9278.83"/>
    <n v="5615.14"/>
    <n v="10834.98"/>
    <n v="14838.5"/>
    <n v="15728.31"/>
    <n v="8192"/>
    <n v="6369.92"/>
    <n v="9439.4599999999991"/>
    <n v="2809.07"/>
    <n v="9998.1"/>
    <n v="11658.05"/>
    <n v="4708.6000000000004"/>
    <n v="6957.05"/>
    <n v="236.375"/>
    <n v="3117.7200000000003"/>
    <n v="561.875"/>
    <n v="1402.125"/>
    <n v="1015.5"/>
    <n v="3723.08"/>
    <n v="10000"/>
    <n v="5098"/>
    <n v="157934.69"/>
    <n v="27.6"/>
    <n v="26"/>
    <x v="1"/>
  </r>
  <r>
    <x v="2236"/>
    <n v="16243.625"/>
    <n v="9068.26"/>
    <n v="5613.49"/>
    <n v="10323.73"/>
    <n v="13977.375"/>
    <n v="12446.47"/>
    <n v="10073"/>
    <n v="8443.5300000000007"/>
    <n v="8920.91"/>
    <n v="2776.59"/>
    <n v="9675.92"/>
    <n v="11355.33"/>
    <n v="4806.6400000000003"/>
    <n v="7024.18"/>
    <n v="259.8125"/>
    <n v="2924.4300000000003"/>
    <n v="705.125"/>
    <n v="1317.015625"/>
    <n v="1129.5"/>
    <n v="3883.38"/>
    <n v="9726"/>
    <n v="5032.25"/>
    <n v="155726.56312500002"/>
    <n v="26.9"/>
    <n v="31"/>
    <x v="1"/>
  </r>
  <r>
    <x v="2237"/>
    <n v="16124.3"/>
    <n v="9006.5"/>
    <n v="5610.88"/>
    <n v="10359.159999999998"/>
    <n v="12722.25"/>
    <n v="14088.9"/>
    <n v="9822.25"/>
    <n v="5946.26"/>
    <n v="8572.8700000000008"/>
    <n v="2748.1"/>
    <n v="9509.01"/>
    <n v="11319.265000000001"/>
    <n v="4443.3924999999999"/>
    <n v="6916.07"/>
    <n v="222.5625"/>
    <n v="2843.04"/>
    <n v="603.875"/>
    <n v="1279.53125"/>
    <n v="1107"/>
    <n v="3733.48"/>
    <n v="10001"/>
    <n v="5029.75"/>
    <n v="152009.44624999998"/>
    <n v="26"/>
    <n v="26"/>
    <x v="1"/>
  </r>
  <r>
    <x v="2238"/>
    <n v="15964.535"/>
    <n v="9100.9"/>
    <n v="5544.26"/>
    <n v="10236.23"/>
    <n v="13002.25"/>
    <n v="16440.669999999998"/>
    <n v="8253"/>
    <n v="5463.95"/>
    <n v="8632.92"/>
    <n v="2748.69"/>
    <n v="9493.06"/>
    <n v="11126.2"/>
    <n v="4493.0449999999992"/>
    <n v="6945.69"/>
    <n v="257.375"/>
    <n v="2809.59"/>
    <n v="692.75"/>
    <n v="1289"/>
    <n v="1073"/>
    <n v="3777.38"/>
    <n v="9893"/>
    <n v="5176"/>
    <n v="152413.495"/>
    <n v="25.9"/>
    <n v="26"/>
    <x v="1"/>
  </r>
  <r>
    <x v="2239"/>
    <n v="14889.344999999999"/>
    <n v="8381.8700000000008"/>
    <n v="5414.06"/>
    <n v="9619.2199999999993"/>
    <n v="12441.875"/>
    <n v="11913.36"/>
    <n v="9220.75"/>
    <n v="7771.99"/>
    <n v="8102.81"/>
    <n v="2709.79"/>
    <n v="8992.3799999999992"/>
    <n v="10912.125"/>
    <n v="4435.835"/>
    <n v="6945.48"/>
    <n v="240.625"/>
    <n v="2712.31"/>
    <n v="625.5"/>
    <n v="1266.25"/>
    <n v="1213"/>
    <n v="3647.27"/>
    <n v="9967.5"/>
    <n v="4913.25"/>
    <n v="146336.595"/>
    <n v="25.9"/>
    <n v="22"/>
    <x v="1"/>
  </r>
  <r>
    <x v="2240"/>
    <n v="15066.995000000001"/>
    <n v="8455.42"/>
    <n v="5605.29"/>
    <n v="9797.08"/>
    <n v="13361.5"/>
    <n v="13244.98"/>
    <n v="10569.75"/>
    <n v="6001.25"/>
    <n v="7806.3"/>
    <n v="2731.82"/>
    <n v="8748.909999999998"/>
    <n v="10637.450000000003"/>
    <n v="4547.5375000000004"/>
    <n v="6869.84"/>
    <n v="254.75"/>
    <n v="2731.165"/>
    <n v="695.75"/>
    <n v="1329.71875"/>
    <n v="1244.5"/>
    <n v="3664.67"/>
    <n v="10124.5"/>
    <n v="4954.25"/>
    <n v="148443.42624999999"/>
    <n v="27"/>
    <n v="31"/>
    <x v="1"/>
  </r>
  <r>
    <x v="2241"/>
    <n v="15957.289999999999"/>
    <n v="8979.5400000000009"/>
    <n v="5570.25"/>
    <n v="9874.6299999999992"/>
    <n v="13319.25"/>
    <n v="16235.99"/>
    <n v="8228.25"/>
    <n v="6444.41"/>
    <n v="8964.4599999999991"/>
    <n v="2752.38"/>
    <n v="9660.59"/>
    <n v="11281.524999999998"/>
    <n v="4498.3424999999997"/>
    <n v="6893.19"/>
    <n v="253.875"/>
    <n v="2808.4100000000003"/>
    <n v="696"/>
    <n v="1338.921875"/>
    <n v="918"/>
    <n v="3755.29"/>
    <n v="10093.5"/>
    <n v="4986.25"/>
    <n v="153510.34437500002"/>
    <n v="25.9"/>
    <n v="31"/>
    <x v="1"/>
  </r>
  <r>
    <x v="2242"/>
    <n v="15833.414999999999"/>
    <n v="8933.08"/>
    <n v="5546.03"/>
    <n v="10271.83"/>
    <n v="12988.875"/>
    <n v="13117.03"/>
    <n v="9002"/>
    <n v="9180.5"/>
    <n v="8359.39"/>
    <n v="2689.5"/>
    <n v="9744.2999999999993"/>
    <n v="11205.319999999998"/>
    <n v="4488.8249999999998"/>
    <n v="6940.5"/>
    <n v="256.375"/>
    <n v="2803.63"/>
    <n v="684.125"/>
    <n v="1272.484375"/>
    <n v="1021"/>
    <n v="3849.85"/>
    <n v="10134"/>
    <n v="4901.5"/>
    <n v="153223.55937500001"/>
    <n v="26.1"/>
    <n v="31"/>
    <x v="1"/>
  </r>
  <r>
    <x v="2243"/>
    <n v="15742.730000000001"/>
    <n v="9002.27"/>
    <n v="5502.69"/>
    <n v="10144.220000000001"/>
    <n v="12948.5"/>
    <n v="15171.88"/>
    <n v="8941.5"/>
    <n v="6776"/>
    <n v="8243.5400000000009"/>
    <n v="2786.78"/>
    <n v="9563.2800000000007"/>
    <n v="11042.519999999997"/>
    <n v="4392.7124999999996"/>
    <n v="6909.89"/>
    <n v="249.375"/>
    <n v="2789.74"/>
    <n v="664.75"/>
    <n v="1191.03125"/>
    <n v="1122.5"/>
    <n v="3839.89"/>
    <n v="10028"/>
    <n v="4922.75"/>
    <n v="151976.54875000002"/>
    <n v="25.4"/>
    <n v="22"/>
    <x v="1"/>
  </r>
  <r>
    <x v="2244"/>
    <n v="16338.105000000001"/>
    <n v="9126.99"/>
    <n v="5685.68"/>
    <n v="10358.61"/>
    <n v="13929"/>
    <n v="16097.44"/>
    <n v="8126.75"/>
    <n v="6013.3"/>
    <n v="8503.84"/>
    <n v="2834.7"/>
    <n v="9798.2400000000016"/>
    <n v="11349.784999999998"/>
    <n v="4478.2075000000004"/>
    <n v="7022.01"/>
    <n v="255.75"/>
    <n v="2925.7900000000004"/>
    <n v="655.375"/>
    <n v="1305.484375"/>
    <n v="1219.5"/>
    <n v="3868.59"/>
    <n v="10064.5"/>
    <n v="5130"/>
    <n v="155087.64687500001"/>
    <n v="27"/>
    <n v="31"/>
    <x v="1"/>
  </r>
  <r>
    <x v="2245"/>
    <n v="16080.710000000001"/>
    <n v="9262.7099999999991"/>
    <n v="5641.16"/>
    <n v="10524.37"/>
    <n v="14189.125"/>
    <n v="12784.67"/>
    <n v="9046.25"/>
    <n v="8718.36"/>
    <n v="8570.2999999999993"/>
    <n v="2830.08"/>
    <n v="10189.549999999999"/>
    <n v="11632.695000000003"/>
    <n v="4570.8449999999993"/>
    <n v="7219.5"/>
    <n v="245.375"/>
    <n v="2948.06"/>
    <n v="719.375"/>
    <n v="1372.9375"/>
    <n v="1199"/>
    <n v="3834.95"/>
    <n v="9889"/>
    <n v="5080"/>
    <n v="156549.02249999999"/>
    <n v="27.5"/>
    <n v="31"/>
    <x v="1"/>
  </r>
  <r>
    <x v="2246"/>
    <n v="15909.725"/>
    <n v="8727.27"/>
    <n v="5639.63"/>
    <n v="10613.71"/>
    <n v="14447.5"/>
    <n v="14970.29"/>
    <n v="9539.75"/>
    <n v="6093.54"/>
    <n v="8394.66"/>
    <n v="2776.77"/>
    <n v="9575.06"/>
    <n v="11269.585000000001"/>
    <n v="4536.4124999999995"/>
    <n v="7037.93"/>
    <n v="255.75"/>
    <n v="2942.5349999999999"/>
    <n v="689.125"/>
    <n v="1368.515625"/>
    <n v="1362.5"/>
    <n v="3999.1"/>
    <n v="9762"/>
    <n v="5066.25"/>
    <n v="154977.60812499997"/>
    <n v="29.4"/>
    <n v="31"/>
    <x v="1"/>
  </r>
  <r>
    <x v="2247"/>
    <n v="15158.38"/>
    <n v="9320.02"/>
    <n v="5663.43"/>
    <n v="10363.179999999998"/>
    <n v="14019.5"/>
    <n v="16248.21"/>
    <n v="8473"/>
    <n v="5764.5"/>
    <n v="7946.66"/>
    <n v="2673.1"/>
    <n v="9249.58"/>
    <n v="11034.980000000003"/>
    <n v="4644.9725000000008"/>
    <n v="7055.21"/>
    <n v="257.125"/>
    <n v="2928.2500000000005"/>
    <n v="722.25"/>
    <n v="1365.5"/>
    <n v="1369.5"/>
    <n v="3849.37"/>
    <n v="9801"/>
    <n v="5024.25"/>
    <n v="152931.96749999997"/>
    <n v="28.9"/>
    <n v="26"/>
    <x v="1"/>
  </r>
  <r>
    <x v="2248"/>
    <n v="15762.095000000001"/>
    <n v="9941.6"/>
    <n v="5615.18"/>
    <n v="10470.07"/>
    <n v="15106.375"/>
    <n v="15175.8"/>
    <n v="9177"/>
    <n v="4943.5200000000004"/>
    <n v="9044.64"/>
    <n v="2906.24"/>
    <n v="9668.83"/>
    <n v="11904.84"/>
    <n v="4557.7"/>
    <n v="7221.68"/>
    <n v="248.25"/>
    <n v="2951.9750000000004"/>
    <n v="726.125"/>
    <n v="1353.375"/>
    <n v="1281"/>
    <n v="3871.83"/>
    <n v="10163"/>
    <n v="5085.25"/>
    <n v="157176.375"/>
    <n v="28.4"/>
    <n v="26"/>
    <x v="1"/>
  </r>
  <r>
    <x v="2249"/>
    <n v="15838.934999999999"/>
    <n v="10028.620000000001"/>
    <n v="5646.87"/>
    <n v="10831.02"/>
    <n v="15378.125"/>
    <n v="15844.71"/>
    <n v="8542.25"/>
    <n v="6225.01"/>
    <n v="9079.94"/>
    <n v="3337.82"/>
    <n v="10336.07"/>
    <n v="11828.77"/>
    <n v="4733.5774999999994"/>
    <n v="7136.22"/>
    <n v="254.0625"/>
    <n v="3077.3850000000002"/>
    <n v="719.5"/>
    <n v="1376.515625"/>
    <n v="1117.5"/>
    <n v="4090.86"/>
    <n v="10013"/>
    <n v="5049.5"/>
    <n v="160486.260625"/>
    <n v="28.8"/>
    <n v="36"/>
    <x v="1"/>
  </r>
  <r>
    <x v="2250"/>
    <n v="15340.33"/>
    <n v="10017.24"/>
    <n v="5535.28"/>
    <n v="10491.369999999999"/>
    <n v="14783.375"/>
    <n v="12706.15"/>
    <n v="8626"/>
    <n v="8374.26"/>
    <n v="8899.0499999999993"/>
    <n v="3074.91"/>
    <n v="9906"/>
    <n v="11810.979999999998"/>
    <n v="4747.71"/>
    <n v="6852.19"/>
    <n v="238.1875"/>
    <n v="3057.1"/>
    <n v="661.25"/>
    <n v="1342.28125"/>
    <n v="1150.5"/>
    <n v="3807.36"/>
    <n v="9749.5"/>
    <n v="4953.5"/>
    <n v="156124.52374999996"/>
    <n v="29"/>
    <n v="26"/>
    <x v="1"/>
  </r>
  <r>
    <x v="2251"/>
    <n v="15469.36"/>
    <n v="9973.4500000000007"/>
    <n v="5527"/>
    <n v="10440.620000000003"/>
    <n v="14504"/>
    <n v="14117"/>
    <n v="8973.5"/>
    <n v="6740.45"/>
    <n v="8919.5300000000007"/>
    <n v="2886.55"/>
    <n v="10032.730000000001"/>
    <n v="11937.44"/>
    <n v="4489.8099999999995"/>
    <n v="6859.17"/>
    <n v="242.75"/>
    <n v="2978.95"/>
    <n v="674.625"/>
    <n v="1336.828125"/>
    <n v="1222"/>
    <n v="3970.76"/>
    <n v="9887"/>
    <n v="4887"/>
    <n v="156070.52312500001"/>
    <n v="28.4"/>
    <n v="26"/>
    <x v="1"/>
  </r>
  <r>
    <x v="2252"/>
    <n v="15650.060000000001"/>
    <n v="9974.6299999999992"/>
    <n v="5617.16"/>
    <n v="10687.87"/>
    <n v="15032.875"/>
    <n v="16209.66"/>
    <n v="8067.5"/>
    <n v="5563.96"/>
    <n v="8917.9699999999993"/>
    <n v="2998.33"/>
    <n v="10274.76"/>
    <n v="12183.35"/>
    <n v="4423.71"/>
    <n v="7073.55"/>
    <n v="244.6875"/>
    <n v="2957.4450000000002"/>
    <n v="683.5"/>
    <n v="1414.015625"/>
    <n v="1177.5"/>
    <n v="3846.04"/>
    <n v="9435.5"/>
    <n v="4977"/>
    <n v="157411.073125"/>
    <n v="28.6"/>
    <n v="26"/>
    <x v="1"/>
  </r>
  <r>
    <x v="2253"/>
    <n v="14784.800000000001"/>
    <n v="9538.32"/>
    <n v="5520.99"/>
    <n v="10380.260000000002"/>
    <n v="14523.625"/>
    <n v="12654.11"/>
    <n v="7991.25"/>
    <n v="8793.4500000000007"/>
    <n v="8206.51"/>
    <n v="2835.27"/>
    <n v="9614.85"/>
    <n v="11283.484999999999"/>
    <n v="4346.375"/>
    <n v="6924.92"/>
    <n v="240.8125"/>
    <n v="2810.105"/>
    <n v="585"/>
    <n v="1368.453125"/>
    <n v="1206.5"/>
    <n v="3880.07"/>
    <n v="10116.5"/>
    <n v="4926.25"/>
    <n v="152531.90562499998"/>
    <n v="26.9"/>
    <n v="26"/>
    <x v="1"/>
  </r>
  <r>
    <x v="2254"/>
    <n v="14724.689999999999"/>
    <n v="9335.2900000000009"/>
    <n v="5475.9"/>
    <n v="10238.08"/>
    <n v="14783.25"/>
    <n v="13451.15"/>
    <n v="7378"/>
    <n v="7179.31"/>
    <n v="7300.39"/>
    <n v="2985.91"/>
    <n v="9535.11"/>
    <n v="10818.49"/>
    <n v="4122.2624999999998"/>
    <n v="7021.34"/>
    <n v="223.3125"/>
    <n v="2861.33"/>
    <n v="446.25"/>
    <n v="1389.296875"/>
    <n v="1254"/>
    <n v="3976.35"/>
    <n v="10124"/>
    <n v="4832"/>
    <n v="149455.71187499998"/>
    <n v="29.6"/>
    <n v="15"/>
    <x v="1"/>
  </r>
  <r>
    <x v="2255"/>
    <n v="15030.6"/>
    <n v="9892.4"/>
    <n v="5300.92"/>
    <n v="10154.799999999999"/>
    <n v="15251.125"/>
    <n v="15702.49"/>
    <n v="6688.25"/>
    <n v="4860.3599999999997"/>
    <n v="7781"/>
    <n v="2789.77"/>
    <n v="10299.06"/>
    <n v="11842.985000000001"/>
    <n v="4240.8050000000003"/>
    <n v="6806.05"/>
    <n v="197.6875"/>
    <n v="2779.6600000000003"/>
    <n v="467.875"/>
    <n v="1390.671875"/>
    <n v="1015"/>
    <n v="3999"/>
    <n v="9677"/>
    <n v="4667.75"/>
    <n v="150835.25937499999"/>
    <n v="28.8"/>
    <n v="11"/>
    <x v="1"/>
  </r>
  <r>
    <x v="2256"/>
    <n v="15379.99"/>
    <n v="9659.7800000000007"/>
    <n v="5386.48"/>
    <n v="10418.719999999999"/>
    <n v="14990.125"/>
    <n v="12412.73"/>
    <n v="7184.25"/>
    <n v="8594.6299999999992"/>
    <n v="7723.4400000000005"/>
    <n v="2851.7200000000003"/>
    <n v="9751.77"/>
    <n v="11763.985000000001"/>
    <n v="4249.5674999999992"/>
    <n v="6845.08"/>
    <n v="191.0625"/>
    <n v="2808.335"/>
    <n v="500.625"/>
    <n v="1347.953125"/>
    <n v="956.5"/>
    <n v="3708.88"/>
    <n v="9307.5"/>
    <n v="4687.75"/>
    <n v="150720.87312499998"/>
    <n v="28.7"/>
    <n v="15"/>
    <x v="1"/>
  </r>
  <r>
    <x v="2257"/>
    <n v="14683.070000000002"/>
    <n v="9508.44"/>
    <n v="5227.17"/>
    <n v="10348.540000000001"/>
    <n v="14399.625"/>
    <n v="13941.56"/>
    <n v="6502"/>
    <n v="6096.47"/>
    <n v="7540.97"/>
    <n v="2813.12"/>
    <n v="9277.7699999999986"/>
    <n v="11637.019999999999"/>
    <n v="4018.7374999999997"/>
    <n v="6716.38"/>
    <n v="177.875"/>
    <n v="2784.65"/>
    <n v="422.875"/>
    <n v="1319.21875"/>
    <n v="915"/>
    <n v="3753.73"/>
    <n v="9538.5"/>
    <n v="4594"/>
    <n v="146216.72125"/>
    <n v="28.2"/>
    <n v="11"/>
    <x v="1"/>
  </r>
  <r>
    <x v="2258"/>
    <n v="13438.04"/>
    <n v="8807.3799999999992"/>
    <n v="5092.32"/>
    <n v="9303.51"/>
    <n v="13819.375"/>
    <n v="12173.75"/>
    <n v="5067.5"/>
    <n v="2809.68"/>
    <n v="6888.39"/>
    <n v="2643.74"/>
    <n v="8882.7000000000007"/>
    <n v="11108.020000000002"/>
    <n v="2722.7925"/>
    <n v="6228.08"/>
    <n v="41.6875"/>
    <n v="2131.2200000000003"/>
    <n v="165.875"/>
    <n v="1319.703125"/>
    <n v="843.5"/>
    <n v="3089.79"/>
    <n v="9282"/>
    <n v="4004.5"/>
    <n v="129863.55312500001"/>
    <n v="28.7"/>
    <n v="11"/>
    <x v="1"/>
  </r>
  <r>
    <x v="2259"/>
    <n v="12827.41"/>
    <n v="8301.93"/>
    <n v="4886.43"/>
    <n v="8680.81"/>
    <n v="12819.625"/>
    <n v="9507.3799999999992"/>
    <n v="5193"/>
    <n v="5644"/>
    <n v="6005.21"/>
    <n v="2482.5300000000002"/>
    <n v="8461.7500000000018"/>
    <n v="9709.494999999999"/>
    <n v="3051.8624999999997"/>
    <n v="5840.61"/>
    <n v="46.375"/>
    <n v="2043.7"/>
    <n v="160.5"/>
    <n v="1316.9375"/>
    <n v="895"/>
    <n v="2816.42"/>
    <n v="8967"/>
    <n v="3827.75"/>
    <n v="123485.72499999998"/>
    <n v="26.7"/>
    <n v="0"/>
    <x v="2"/>
  </r>
  <r>
    <x v="2260"/>
    <n v="14466.23"/>
    <n v="8802.7999999999993"/>
    <n v="5411.53"/>
    <n v="10062.030000000001"/>
    <n v="14704"/>
    <n v="14215.45"/>
    <n v="7469.5"/>
    <n v="5576"/>
    <n v="6643.63"/>
    <n v="2853.29"/>
    <n v="9576.42"/>
    <n v="10902.924999999997"/>
    <n v="4295.3874999999998"/>
    <n v="6870.92"/>
    <n v="210.0625"/>
    <n v="2659.2849999999999"/>
    <n v="521"/>
    <n v="1375.84375"/>
    <n v="1152.5"/>
    <n v="3655.47"/>
    <n v="9623"/>
    <n v="4828.5"/>
    <n v="145875.77374999999"/>
    <n v="28.8"/>
    <n v="18"/>
    <x v="1"/>
  </r>
  <r>
    <x v="2261"/>
    <n v="14422.49"/>
    <n v="8818.64"/>
    <n v="5461.19"/>
    <n v="10188.67"/>
    <n v="13669"/>
    <n v="15253.56"/>
    <n v="6897.75"/>
    <n v="4768.5"/>
    <n v="6452.37"/>
    <n v="2819.13"/>
    <n v="9173.7899999999991"/>
    <n v="10393.260000000002"/>
    <n v="4408.8099999999995"/>
    <n v="6757.29"/>
    <n v="214.5"/>
    <n v="2769.1500000000005"/>
    <n v="536"/>
    <n v="1354.84375"/>
    <n v="1233.5"/>
    <n v="3725.28"/>
    <n v="9683.5"/>
    <n v="4863.25"/>
    <n v="143864.47375"/>
    <n v="27.8"/>
    <n v="15"/>
    <x v="1"/>
  </r>
  <r>
    <x v="2262"/>
    <n v="14790.720000000001"/>
    <n v="9445.16"/>
    <n v="5280.69"/>
    <n v="9992.23"/>
    <n v="14219.875"/>
    <n v="11622.99"/>
    <n v="7642"/>
    <n v="7867"/>
    <n v="7207.3"/>
    <n v="2791.15"/>
    <n v="9465.7199999999993"/>
    <n v="11262.465000000002"/>
    <n v="4226.25"/>
    <n v="6756.11"/>
    <n v="194.4375"/>
    <n v="2676.585"/>
    <n v="443.875"/>
    <n v="1268.375"/>
    <n v="981"/>
    <n v="3750.18"/>
    <n v="9549"/>
    <n v="4586"/>
    <n v="146019.11250000002"/>
    <n v="26.5"/>
    <n v="11"/>
    <x v="1"/>
  </r>
  <r>
    <x v="2263"/>
    <n v="15302.89"/>
    <n v="9604.7900000000009"/>
    <n v="5372.27"/>
    <n v="10105.349999999999"/>
    <n v="14778.375"/>
    <n v="14231.25"/>
    <n v="7555.75"/>
    <n v="6208.22"/>
    <n v="7550.39"/>
    <n v="2807.63"/>
    <n v="9837.0500000000011"/>
    <n v="11346.005000000001"/>
    <n v="4499.1724999999997"/>
    <n v="6741.81"/>
    <n v="195.5625"/>
    <n v="2680.7449999999999"/>
    <n v="462.375"/>
    <n v="1277.375"/>
    <n v="1128.5"/>
    <n v="3868.06"/>
    <n v="9082"/>
    <n v="4407"/>
    <n v="149042.57"/>
    <n v="25.6"/>
    <n v="15"/>
    <x v="1"/>
  </r>
  <r>
    <x v="2264"/>
    <n v="15099.62"/>
    <n v="9627.56"/>
    <n v="5331.58"/>
    <n v="10336.5"/>
    <n v="15855.25"/>
    <n v="15226"/>
    <n v="7161.75"/>
    <n v="6001.78"/>
    <n v="7811.35"/>
    <n v="2831.29"/>
    <n v="9759.83"/>
    <n v="11397.084999999997"/>
    <n v="4505.3375000000005"/>
    <n v="6611.49"/>
    <n v="195.8125"/>
    <n v="2711.4249999999997"/>
    <n v="431.875"/>
    <n v="1318.46875"/>
    <n v="1084.5"/>
    <n v="3783.05"/>
    <n v="9918.5"/>
    <n v="4485.75"/>
    <n v="151485.80374999999"/>
    <n v="27.4"/>
    <n v="11"/>
    <x v="1"/>
  </r>
  <r>
    <x v="2265"/>
    <n v="15531.02"/>
    <n v="9744.2000000000007"/>
    <n v="5361.04"/>
    <n v="10250.16"/>
    <n v="15660.25"/>
    <n v="11489.8"/>
    <n v="8260"/>
    <n v="8558.2999999999993"/>
    <n v="7802.21"/>
    <n v="2821.69"/>
    <n v="9516.84"/>
    <n v="11572.680000000002"/>
    <n v="4330.5725000000002"/>
    <n v="6711.83"/>
    <n v="198.5625"/>
    <n v="2766.0950000000003"/>
    <n v="460.875"/>
    <n v="1289.96875"/>
    <n v="1042.5"/>
    <n v="3793.75"/>
    <n v="9005.5"/>
    <n v="4339.75"/>
    <n v="150507.59375"/>
    <n v="29"/>
    <n v="15"/>
    <x v="1"/>
  </r>
  <r>
    <x v="2266"/>
    <n v="16035.84"/>
    <n v="10207.200000000001"/>
    <n v="5605.85"/>
    <n v="10722.169999999998"/>
    <n v="16266.75"/>
    <n v="14622.45"/>
    <n v="10501.75"/>
    <n v="6902.05"/>
    <n v="8779.2199999999993"/>
    <n v="2848.41"/>
    <n v="10181.48"/>
    <n v="11867.3"/>
    <n v="4569.3874999999998"/>
    <n v="7049.98"/>
    <n v="241.4375"/>
    <n v="2939.1"/>
    <n v="514.5"/>
    <n v="1310.28125"/>
    <n v="1266"/>
    <n v="3854.52"/>
    <n v="10374.5"/>
    <n v="4871.5"/>
    <n v="161531.67624999999"/>
    <n v="29.3"/>
    <n v="26"/>
    <x v="1"/>
  </r>
  <r>
    <x v="2267"/>
    <n v="15540.390000000001"/>
    <n v="9855.6200000000008"/>
    <n v="5727.79"/>
    <n v="10660.1"/>
    <n v="15750.5"/>
    <n v="16883.810000000001"/>
    <n v="8738"/>
    <n v="6283.37"/>
    <n v="8188.09"/>
    <n v="2827.8"/>
    <n v="9472.16"/>
    <n v="11270.335000000001"/>
    <n v="4465.95"/>
    <n v="6830.47"/>
    <n v="264.4375"/>
    <n v="2899.355"/>
    <n v="430.875"/>
    <n v="1314.625"/>
    <n v="1581.5"/>
    <n v="4276.0600000000004"/>
    <n v="10465.5"/>
    <n v="5097.75"/>
    <n v="158824.48750000002"/>
    <n v="28"/>
    <n v="31"/>
    <x v="1"/>
  </r>
  <r>
    <x v="2268"/>
    <n v="15300.550000000001"/>
    <n v="9476.24"/>
    <n v="5664.78"/>
    <n v="10363.43"/>
    <n v="15703"/>
    <n v="12649.83"/>
    <n v="10274.75"/>
    <n v="8235.67"/>
    <n v="8291.08"/>
    <n v="2958.51"/>
    <n v="9020.4900000000016"/>
    <n v="11068.934999999998"/>
    <n v="4641.6750000000002"/>
    <n v="6963.18"/>
    <n v="226.25"/>
    <n v="3027.335"/>
    <n v="552.25"/>
    <n v="1317.125"/>
    <n v="1340"/>
    <n v="3991.29"/>
    <n v="9271.5"/>
    <n v="4918.5"/>
    <n v="155256.36999999997"/>
    <n v="28.8"/>
    <n v="31"/>
    <x v="1"/>
  </r>
  <r>
    <x v="2269"/>
    <n v="15701.769999999999"/>
    <n v="9694.5400000000009"/>
    <n v="5582.63"/>
    <n v="10031.850000000002"/>
    <n v="14856"/>
    <n v="12779.24"/>
    <n v="10161.5"/>
    <n v="6957.21"/>
    <n v="8871.2800000000007"/>
    <n v="2856.18"/>
    <n v="9520.9699999999993"/>
    <n v="11718.305"/>
    <n v="4549.6449999999995"/>
    <n v="6848.55"/>
    <n v="219.6875"/>
    <n v="2832.9199999999996"/>
    <n v="566.25"/>
    <n v="1267.6875"/>
    <n v="1199"/>
    <n v="3913.42"/>
    <n v="10282.5"/>
    <n v="4843"/>
    <n v="155254.13500000001"/>
    <n v="28.3"/>
    <n v="26"/>
    <x v="1"/>
  </r>
  <r>
    <x v="2270"/>
    <n v="15400.15"/>
    <n v="9581.33"/>
    <n v="5508.76"/>
    <n v="10490.269999999999"/>
    <n v="16011.5"/>
    <n v="15212.34"/>
    <n v="7191"/>
    <n v="6947.7"/>
    <n v="8785.92"/>
    <n v="2994.45"/>
    <n v="9623.4299999999985"/>
    <n v="12064.32"/>
    <n v="4580.6549999999997"/>
    <n v="6974.09"/>
    <n v="206.125"/>
    <n v="2977.1349999999998"/>
    <n v="493.25"/>
    <n v="1352.8125"/>
    <n v="1180.5"/>
    <n v="3824.08"/>
    <n v="9826.5"/>
    <n v="4745"/>
    <n v="155971.31749999998"/>
    <n v="30.4"/>
    <n v="22"/>
    <x v="1"/>
  </r>
  <r>
    <x v="2271"/>
    <n v="14954.19"/>
    <n v="9491.75"/>
    <n v="5503.75"/>
    <n v="10076.35"/>
    <n v="15623.25"/>
    <n v="11804.48"/>
    <n v="9496.5"/>
    <n v="7925.06"/>
    <n v="7039.88"/>
    <n v="2852.7200000000003"/>
    <n v="9359.7799999999988"/>
    <n v="11516.975"/>
    <n v="4626.9549999999999"/>
    <n v="6943.45"/>
    <n v="225.75"/>
    <n v="2823.3650000000002"/>
    <n v="609.375"/>
    <n v="1303.09375"/>
    <n v="1320"/>
    <n v="3707.93"/>
    <n v="9785"/>
    <n v="4832.25"/>
    <n v="151821.85375000001"/>
    <n v="29.6"/>
    <n v="18"/>
    <x v="1"/>
  </r>
  <r>
    <x v="2272"/>
    <n v="15529.56"/>
    <n v="9730.6299999999992"/>
    <n v="5522.39"/>
    <n v="10330.9"/>
    <n v="15778.75"/>
    <n v="12469.73"/>
    <n v="8787.5"/>
    <n v="6827.44"/>
    <n v="8416.74"/>
    <n v="2931.83"/>
    <n v="9833.19"/>
    <n v="11857.844999999999"/>
    <n v="4558.4825000000001"/>
    <n v="6971.79"/>
    <n v="209.0625"/>
    <n v="2779.43"/>
    <n v="509.75"/>
    <n v="1325.78125"/>
    <n v="1106"/>
    <n v="3865.87"/>
    <n v="9931"/>
    <n v="4845.75"/>
    <n v="154119.42124999998"/>
    <n v="29.9"/>
    <n v="15"/>
    <x v="1"/>
  </r>
  <r>
    <x v="2273"/>
    <n v="15198.08"/>
    <n v="9716.5300000000007"/>
    <n v="5507.57"/>
    <n v="10224.159999999998"/>
    <n v="15505.25"/>
    <n v="15012.64"/>
    <n v="7113"/>
    <n v="7016.81"/>
    <n v="9088.3700000000008"/>
    <n v="2927.05"/>
    <n v="9589.69"/>
    <n v="11953.240000000002"/>
    <n v="4463.7650000000003"/>
    <n v="6937.25"/>
    <n v="203.8125"/>
    <n v="2758.9749999999999"/>
    <n v="531.5"/>
    <n v="1329.6875"/>
    <n v="1247.5"/>
    <n v="3772.77"/>
    <n v="9911"/>
    <n v="4751.5"/>
    <n v="154760.15"/>
    <n v="29.2"/>
    <n v="18"/>
    <x v="1"/>
  </r>
  <r>
    <x v="2274"/>
    <n v="15330.58"/>
    <n v="9515.7900000000009"/>
    <n v="5851.39"/>
    <n v="10226.91"/>
    <n v="14717.75"/>
    <n v="12271.29"/>
    <n v="9546.75"/>
    <n v="9093.5"/>
    <n v="8056.35"/>
    <n v="2905.28"/>
    <n v="9505.1699999999983"/>
    <n v="10931.7"/>
    <n v="4854.4350000000004"/>
    <n v="7414.87"/>
    <n v="224.375"/>
    <n v="2967.9649999999997"/>
    <n v="625.25"/>
    <n v="1338.5"/>
    <n v="1384.5"/>
    <n v="3863.74"/>
    <n v="10425.5"/>
    <n v="5030.5"/>
    <n v="156082.095"/>
    <n v="27.2"/>
    <n v="36"/>
    <x v="1"/>
  </r>
  <r>
    <x v="2275"/>
    <n v="15336.92"/>
    <n v="9384.3700000000008"/>
    <n v="5794.27"/>
    <n v="10429.560000000001"/>
    <n v="13862.25"/>
    <n v="14118.74"/>
    <n v="10839.5"/>
    <n v="6899"/>
    <n v="8120.54"/>
    <n v="2892.8"/>
    <n v="9279.4500000000007"/>
    <n v="10573.71"/>
    <n v="4744.3525"/>
    <n v="7246.23"/>
    <n v="253.5"/>
    <n v="2923.0899999999997"/>
    <n v="648.75"/>
    <n v="1253.375"/>
    <n v="1340.5"/>
    <n v="3733.3"/>
    <n v="10202.5"/>
    <n v="4990.75"/>
    <n v="154867.45750000002"/>
    <n v="26.3"/>
    <n v="36"/>
    <x v="1"/>
  </r>
  <r>
    <x v="2276"/>
    <n v="14735.04"/>
    <n v="9205.83"/>
    <n v="5374.63"/>
    <n v="10031.18"/>
    <n v="12636.75"/>
    <n v="15039.57"/>
    <n v="7111.75"/>
    <n v="6664"/>
    <n v="7469.19"/>
    <n v="2840.49"/>
    <n v="9939.74"/>
    <n v="11042.2"/>
    <n v="4421.3775000000005"/>
    <n v="7032.23"/>
    <n v="189.625"/>
    <n v="2751.7549999999997"/>
    <n v="450.75"/>
    <n v="1175.96875"/>
    <n v="1164"/>
    <n v="4020.37"/>
    <n v="9758.5"/>
    <n v="4688.5"/>
    <n v="147743.44624999998"/>
    <n v="25.3"/>
    <n v="15"/>
    <x v="1"/>
  </r>
  <r>
    <x v="2277"/>
    <n v="14767.94"/>
    <n v="9113.1"/>
    <n v="5306.15"/>
    <n v="9781.66"/>
    <n v="13135.25"/>
    <n v="11884.54"/>
    <n v="8604.75"/>
    <n v="8377"/>
    <n v="7332.45"/>
    <n v="2907.93"/>
    <n v="9888.85"/>
    <n v="11121.940000000002"/>
    <n v="4384.6975000000002"/>
    <n v="6902.43"/>
    <n v="188.0625"/>
    <n v="2649.375"/>
    <n v="483.25"/>
    <n v="1231"/>
    <n v="1115.5"/>
    <n v="3631.61"/>
    <n v="10333"/>
    <n v="4972"/>
    <n v="148112.48500000002"/>
    <n v="26.3"/>
    <n v="18"/>
    <x v="1"/>
  </r>
  <r>
    <x v="2278"/>
    <n v="15186.07"/>
    <n v="9341.7199999999993"/>
    <n v="5325.16"/>
    <n v="9958.6999999999989"/>
    <n v="14323"/>
    <n v="12626.53"/>
    <n v="8582.25"/>
    <n v="6901"/>
    <n v="7891.55"/>
    <n v="2848.29"/>
    <n v="10173.58"/>
    <n v="11158.739999999998"/>
    <n v="4780.3599999999997"/>
    <n v="6840.32"/>
    <n v="207.3125"/>
    <n v="2892.42"/>
    <n v="467.5"/>
    <n v="1280.3125"/>
    <n v="1160"/>
    <n v="3686.94"/>
    <n v="9459.5"/>
    <n v="4696.5"/>
    <n v="149787.755"/>
    <n v="27.7"/>
    <n v="15"/>
    <x v="1"/>
  </r>
  <r>
    <x v="2279"/>
    <n v="15253.28"/>
    <n v="9328.9599999999991"/>
    <n v="5402.82"/>
    <n v="10321.74"/>
    <n v="14534.75"/>
    <n v="15120.73"/>
    <n v="7073.75"/>
    <n v="7291.06"/>
    <n v="8114.05"/>
    <n v="2933.55"/>
    <n v="10036.57"/>
    <n v="11676.470000000001"/>
    <n v="4861.5174999999999"/>
    <n v="7058.69"/>
    <n v="203"/>
    <n v="2763.5650000000001"/>
    <n v="527"/>
    <n v="1290.78125"/>
    <n v="1271"/>
    <n v="3832.34"/>
    <n v="10373"/>
    <n v="4687.5"/>
    <n v="153956.12375"/>
    <n v="28.5"/>
    <n v="18"/>
    <x v="1"/>
  </r>
  <r>
    <x v="2280"/>
    <n v="16023.53"/>
    <n v="9044.01"/>
    <n v="5449.38"/>
    <n v="10441.059999999998"/>
    <n v="15010.5"/>
    <n v="12124.79"/>
    <n v="8966.25"/>
    <n v="8673.4599999999991"/>
    <n v="8852.2800000000007"/>
    <n v="2862.98"/>
    <n v="9823.3100000000013"/>
    <n v="11679.769999999999"/>
    <n v="4812.4675000000007"/>
    <n v="7062.97"/>
    <n v="217.25"/>
    <n v="2779.2049999999999"/>
    <n v="521.75"/>
    <n v="1325.875"/>
    <n v="1247.5"/>
    <n v="3546.09"/>
    <n v="10443"/>
    <n v="4809"/>
    <n v="155716.42750000002"/>
    <n v="29.4"/>
    <n v="22"/>
    <x v="1"/>
  </r>
  <r>
    <x v="2281"/>
    <n v="15998.570000000002"/>
    <n v="8637.92"/>
    <n v="5687.05"/>
    <n v="10537.08"/>
    <n v="15356.25"/>
    <n v="13096.63"/>
    <n v="10050.5"/>
    <n v="7472.2"/>
    <n v="8414.83"/>
    <n v="2839.89"/>
    <n v="9067.57"/>
    <n v="11295.11"/>
    <n v="5037.9799999999996"/>
    <n v="7047.09"/>
    <n v="228.3125"/>
    <n v="2847.3250000000003"/>
    <n v="642"/>
    <n v="1338.03125"/>
    <n v="1311"/>
    <n v="3486.83"/>
    <n v="9932"/>
    <n v="5016.25"/>
    <n v="155340.41875000001"/>
    <n v="28.1"/>
    <n v="26"/>
    <x v="1"/>
  </r>
  <r>
    <x v="2282"/>
    <n v="15859.98"/>
    <n v="8413.4500000000007"/>
    <n v="5565.36"/>
    <n v="10448.02"/>
    <n v="15348.5"/>
    <n v="15400.7"/>
    <n v="7971.25"/>
    <n v="7420.78"/>
    <n v="8107.55"/>
    <n v="2817.35"/>
    <n v="8808.89"/>
    <n v="11039.77"/>
    <n v="4982.7050000000008"/>
    <n v="7069.8"/>
    <n v="233.875"/>
    <n v="2817.585"/>
    <n v="603.5"/>
    <n v="1286.90625"/>
    <n v="1393"/>
    <n v="3594.53"/>
    <n v="10001"/>
    <n v="4892"/>
    <n v="154076.50125"/>
    <n v="28.9"/>
    <n v="22"/>
    <x v="1"/>
  </r>
  <r>
    <x v="2283"/>
    <n v="16214.88"/>
    <n v="9709.33"/>
    <n v="5698.51"/>
    <n v="10616.99"/>
    <n v="15919"/>
    <n v="12184.34"/>
    <n v="10340.75"/>
    <n v="8650.83"/>
    <n v="9421.15"/>
    <n v="2821.91"/>
    <n v="9916.3799999999992"/>
    <n v="12139.799999999997"/>
    <n v="5176.0149999999994"/>
    <n v="7479.21"/>
    <n v="231.5"/>
    <n v="2896.0150000000003"/>
    <n v="703.75"/>
    <n v="1304.09375"/>
    <n v="1475.5"/>
    <n v="3797.04"/>
    <n v="9988"/>
    <n v="4922.25"/>
    <n v="161607.24374999999"/>
    <n v="29.8"/>
    <n v="26"/>
    <x v="1"/>
  </r>
  <r>
    <x v="2284"/>
    <n v="15248.12"/>
    <n v="9430.65"/>
    <n v="5455.76"/>
    <n v="10660.73"/>
    <n v="15604.5"/>
    <n v="13147.91"/>
    <n v="10551.25"/>
    <n v="7572.85"/>
    <n v="8884.4"/>
    <n v="2894.6"/>
    <n v="9595.76"/>
    <n v="11745.579999999998"/>
    <n v="4955.2275"/>
    <n v="7122.3"/>
    <n v="233.9375"/>
    <n v="2784.06"/>
    <n v="592.25"/>
    <n v="1238.65625"/>
    <n v="1392"/>
    <n v="3814.88"/>
    <n v="10389"/>
    <n v="4833.5"/>
    <n v="158147.92124999998"/>
    <n v="30"/>
    <n v="22"/>
    <x v="1"/>
  </r>
  <r>
    <x v="2285"/>
    <n v="15391.58"/>
    <n v="9422.67"/>
    <n v="5702.32"/>
    <n v="10080.26"/>
    <n v="13131"/>
    <n v="15552.25"/>
    <n v="7987.75"/>
    <n v="7527.83"/>
    <n v="9061.2099999999991"/>
    <n v="2833.93"/>
    <n v="10101.040000000001"/>
    <n v="11440.78"/>
    <n v="4659.7550000000001"/>
    <n v="7068.81"/>
    <n v="233.875"/>
    <n v="2648.25"/>
    <n v="665"/>
    <n v="1071.5625"/>
    <n v="1190.5"/>
    <n v="3715.22"/>
    <n v="10330.5"/>
    <n v="4882.75"/>
    <n v="154698.8425"/>
    <n v="26.7"/>
    <n v="22"/>
    <x v="1"/>
  </r>
  <r>
    <x v="2286"/>
    <n v="15384.19"/>
    <n v="9506.11"/>
    <n v="5692.82"/>
    <n v="10186.19"/>
    <n v="11918"/>
    <n v="12860.21"/>
    <n v="9088.5"/>
    <n v="8979.73"/>
    <n v="8748.0499999999993"/>
    <n v="2851.04"/>
    <n v="9809.8200000000015"/>
    <n v="11224.57"/>
    <n v="4599.6525000000001"/>
    <n v="6980.99"/>
    <n v="227.125"/>
    <n v="2572.4949999999999"/>
    <n v="615.25"/>
    <n v="1024.6875"/>
    <n v="1131.5"/>
    <n v="3742.25"/>
    <n v="9753.5"/>
    <n v="4780.5"/>
    <n v="151677.18"/>
    <n v="26.1"/>
    <n v="22"/>
    <x v="1"/>
  </r>
  <r>
    <x v="2287"/>
    <n v="15879.75"/>
    <n v="9681.7800000000007"/>
    <n v="5856.48"/>
    <n v="10435.939999999999"/>
    <n v="12601.75"/>
    <n v="13670.13"/>
    <n v="10389.75"/>
    <n v="7659.11"/>
    <n v="8937.57"/>
    <n v="2872.26"/>
    <n v="9425.25"/>
    <n v="11472.57"/>
    <n v="4644.4549999999999"/>
    <n v="7128.2"/>
    <n v="238.4375"/>
    <n v="2677.1"/>
    <n v="679.75"/>
    <n v="1028.9375"/>
    <n v="1200.5"/>
    <n v="3695.33"/>
    <n v="9946.5"/>
    <n v="4956.25"/>
    <n v="155077.80000000002"/>
    <n v="26.4"/>
    <n v="36"/>
    <x v="1"/>
  </r>
  <r>
    <x v="2288"/>
    <n v="15284.140000000001"/>
    <n v="9016.42"/>
    <n v="5818.38"/>
    <n v="10400.590000000002"/>
    <n v="13302.25"/>
    <n v="15803.55"/>
    <n v="8138.75"/>
    <n v="7450.87"/>
    <n v="8153.17"/>
    <n v="2865.52"/>
    <n v="8987.0299999999988"/>
    <n v="11123.82"/>
    <n v="4634.6450000000004"/>
    <n v="6972.3"/>
    <n v="237.1875"/>
    <n v="2715.7599999999998"/>
    <n v="703"/>
    <n v="1132.96875"/>
    <n v="1349"/>
    <n v="3642.12"/>
    <n v="9946"/>
    <n v="5005.75"/>
    <n v="152683.22125"/>
    <n v="27.3"/>
    <n v="26"/>
    <x v="1"/>
  </r>
  <r>
    <x v="2289"/>
    <n v="14829.82"/>
    <n v="8726.14"/>
    <n v="5622.93"/>
    <n v="10134.820000000002"/>
    <n v="14065.75"/>
    <n v="12072.42"/>
    <n v="9329.25"/>
    <n v="7732.08"/>
    <n v="6735.42"/>
    <n v="2796.55"/>
    <n v="8845.0399999999991"/>
    <n v="10883.650000000003"/>
    <n v="4554.3599999999997"/>
    <n v="6938.2"/>
    <n v="212.0625"/>
    <n v="2777.83"/>
    <n v="560.5"/>
    <n v="1219.8125"/>
    <n v="1353.5"/>
    <n v="3535.5"/>
    <n v="9787.5"/>
    <n v="4742.25"/>
    <n v="147455.38500000001"/>
    <n v="28.1"/>
    <n v="22"/>
    <x v="1"/>
  </r>
  <r>
    <x v="2290"/>
    <n v="15275.66"/>
    <n v="9427.59"/>
    <n v="5565.8"/>
    <n v="10163.540000000001"/>
    <n v="13774.5"/>
    <n v="13131.16"/>
    <n v="8889.5"/>
    <n v="6709.15"/>
    <n v="7839.49"/>
    <n v="2766.81"/>
    <n v="10143.25"/>
    <n v="11771.460000000001"/>
    <n v="4586.3499999999995"/>
    <n v="6907.28"/>
    <n v="42.1875"/>
    <n v="2842.395"/>
    <n v="613.75"/>
    <n v="1207.15625"/>
    <n v="1299.5"/>
    <n v="3680.92"/>
    <n v="9902"/>
    <n v="4702"/>
    <n v="151241.44875000001"/>
    <n v="28.1"/>
    <n v="18"/>
    <x v="1"/>
  </r>
  <r>
    <x v="2291"/>
    <n v="15109.460000000001"/>
    <n v="9442.98"/>
    <n v="5484.1"/>
    <n v="10339.959999999999"/>
    <n v="12911.75"/>
    <n v="14770.37"/>
    <n v="6431.5"/>
    <n v="6781.5"/>
    <n v="7812.74"/>
    <n v="2772.67"/>
    <n v="9934.06"/>
    <n v="11719.62"/>
    <n v="4629.0600000000004"/>
    <n v="7060.05"/>
    <n v="41.75"/>
    <n v="2696.625"/>
    <n v="541.75"/>
    <n v="1137.875"/>
    <n v="1256"/>
    <n v="3693.81"/>
    <n v="9910"/>
    <n v="4724.75"/>
    <n v="149202.38"/>
    <n v="27.6"/>
    <n v="18"/>
    <x v="1"/>
  </r>
  <r>
    <x v="2292"/>
    <n v="14903.79"/>
    <n v="9206.4599999999991"/>
    <n v="5346.58"/>
    <n v="12963.9"/>
    <n v="11469.5"/>
    <n v="12324.92"/>
    <n v="8000.25"/>
    <n v="8102.77"/>
    <n v="7590.67"/>
    <n v="2755.95"/>
    <n v="9507.91"/>
    <n v="11313.730000000001"/>
    <n v="4470.7525000000005"/>
    <n v="6697.8"/>
    <n v="41.8125"/>
    <n v="2465.5700000000002"/>
    <n v="515.25"/>
    <n v="1070.46875"/>
    <n v="1320"/>
    <n v="3572.45"/>
    <n v="9770.5"/>
    <n v="4641.5"/>
    <n v="148052.53375"/>
    <n v="25.9"/>
    <n v="18"/>
    <x v="1"/>
  </r>
  <r>
    <x v="2293"/>
    <n v="15305.42"/>
    <n v="9466.86"/>
    <n v="5469.17"/>
    <n v="10104.109999999999"/>
    <n v="12662"/>
    <n v="13198.31"/>
    <n v="8722.25"/>
    <n v="6435.88"/>
    <n v="7866.8099999999995"/>
    <n v="2828.44"/>
    <n v="9591.4599999999991"/>
    <n v="11291.2"/>
    <n v="4498.3125"/>
    <n v="7001.35"/>
    <n v="41.75"/>
    <n v="2574.19"/>
    <n v="600"/>
    <n v="1077.34375"/>
    <n v="1269.5"/>
    <n v="3714.54"/>
    <n v="9893"/>
    <n v="4760.5"/>
    <n v="148372.39625000002"/>
    <n v="26.8"/>
    <n v="22"/>
    <x v="1"/>
  </r>
  <r>
    <x v="2294"/>
    <n v="15174.529999999999"/>
    <n v="9237.5400000000009"/>
    <n v="5528.44"/>
    <n v="10125.83"/>
    <n v="11958.5"/>
    <n v="12639.14"/>
    <n v="8562"/>
    <n v="7580.14"/>
    <n v="7752.68"/>
    <n v="2816.12"/>
    <n v="9219.32"/>
    <n v="10758.81"/>
    <n v="4659.3875000000007"/>
    <n v="6815.51"/>
    <n v="41.6875"/>
    <n v="2602.7800000000002"/>
    <n v="650.5"/>
    <n v="1080.5"/>
    <n v="1308.5"/>
    <n v="3381.72"/>
    <n v="9942"/>
    <n v="4873"/>
    <n v="146708.63500000001"/>
    <n v="25.9"/>
    <n v="26"/>
    <x v="1"/>
  </r>
  <r>
    <x v="2295"/>
    <n v="14947.33"/>
    <n v="8892.8700000000008"/>
    <n v="5558.84"/>
    <n v="9982.49"/>
    <n v="12979"/>
    <n v="13300.91"/>
    <n v="9243.75"/>
    <n v="6671.34"/>
    <n v="7986.88"/>
    <n v="2815.63"/>
    <n v="9038.4599999999991"/>
    <n v="10855.260000000004"/>
    <n v="4480.5950000000003"/>
    <n v="7052.37"/>
    <n v="41.5625"/>
    <n v="2582.4249999999997"/>
    <n v="661.5"/>
    <n v="1112.1875"/>
    <n v="1375"/>
    <n v="3722.89"/>
    <n v="9665"/>
    <n v="5004"/>
    <n v="147970.28999999998"/>
    <n v="27"/>
    <n v="26"/>
    <x v="1"/>
  </r>
  <r>
    <x v="2296"/>
    <n v="14923.529999999999"/>
    <n v="8887"/>
    <n v="5612.69"/>
    <n v="10320.15"/>
    <n v="13460.5"/>
    <n v="15099.7"/>
    <n v="7288.25"/>
    <n v="6662.16"/>
    <n v="6881.61"/>
    <n v="2809.57"/>
    <n v="9014.9699999999993"/>
    <n v="10643.51"/>
    <n v="4441.6075000000001"/>
    <n v="6936.81"/>
    <n v="41.4375"/>
    <n v="2640.04"/>
    <n v="657.5"/>
    <n v="1157.6875"/>
    <n v="1338"/>
    <n v="3669.74"/>
    <n v="9751"/>
    <n v="4864.5"/>
    <n v="147101.96249999999"/>
    <n v="27.3"/>
    <n v="22"/>
    <x v="1"/>
  </r>
  <r>
    <x v="2297"/>
    <n v="15445.67"/>
    <n v="8943.7000000000007"/>
    <n v="5492.02"/>
    <n v="9968.6"/>
    <n v="13746.5"/>
    <n v="12144.1"/>
    <n v="8508.25"/>
    <n v="7161.25"/>
    <n v="7975.03"/>
    <n v="2848.54"/>
    <n v="9812.42"/>
    <n v="11536.179999999998"/>
    <n v="4384.1324999999997"/>
    <n v="6897.16"/>
    <n v="41.6875"/>
    <n v="2616.46"/>
    <n v="558.5"/>
    <n v="1176.15625"/>
    <n v="1196"/>
    <n v="3721.57"/>
    <n v="9685.5"/>
    <n v="4755.25"/>
    <n v="148614.67625000002"/>
    <n v="27.8"/>
    <n v="15"/>
    <x v="1"/>
  </r>
  <r>
    <x v="2298"/>
    <n v="15633.31"/>
    <n v="9009.26"/>
    <n v="5484.38"/>
    <n v="10227.789999999999"/>
    <n v="13856.25"/>
    <n v="12481.71"/>
    <n v="8580"/>
    <n v="7210.81"/>
    <n v="7928.54"/>
    <n v="2873.59"/>
    <n v="9660.380000000001"/>
    <n v="11478.18"/>
    <n v="4387.3024999999998"/>
    <n v="6756.42"/>
    <n v="41.4375"/>
    <n v="2593.94"/>
    <n v="571.5"/>
    <n v="1197.96875"/>
    <n v="1244.5"/>
    <n v="3775.72"/>
    <n v="9776"/>
    <n v="4687.5"/>
    <n v="149456.48874999999"/>
    <n v="27.9"/>
    <n v="15"/>
    <x v="1"/>
  </r>
  <r>
    <x v="2299"/>
    <n v="15834.41"/>
    <n v="9023.1299999999992"/>
    <n v="5358.45"/>
    <n v="10229.599999999999"/>
    <n v="13725.75"/>
    <n v="14797.46"/>
    <n v="7239.5"/>
    <n v="6210.22"/>
    <n v="7720.45"/>
    <n v="2901.7799999999997"/>
    <n v="9713.1200000000008"/>
    <n v="11433.490000000002"/>
    <n v="4327.3"/>
    <n v="6727.38"/>
    <n v="41.625"/>
    <n v="2603.37"/>
    <n v="530.75"/>
    <n v="1181.25"/>
    <n v="1170.5"/>
    <n v="3850.45"/>
    <n v="10060"/>
    <n v="4699"/>
    <n v="149378.98500000002"/>
    <n v="27.8"/>
    <n v="15"/>
    <x v="1"/>
  </r>
  <r>
    <x v="2300"/>
    <n v="15993.970000000001"/>
    <n v="9084.82"/>
    <n v="5301.65"/>
    <n v="10413.979999999998"/>
    <n v="14377"/>
    <n v="12443.36"/>
    <n v="7546"/>
    <n v="8073.81"/>
    <n v="7853.53"/>
    <n v="2941.55"/>
    <n v="9799.11"/>
    <n v="11399.08"/>
    <n v="4415.8125"/>
    <n v="6749.35"/>
    <n v="41.8125"/>
    <n v="2600.12"/>
    <n v="503.25"/>
    <n v="1209.875"/>
    <n v="1160"/>
    <n v="3853.76"/>
    <n v="9905.5"/>
    <n v="4693.5"/>
    <n v="150360.84"/>
    <n v="27.9"/>
    <n v="15"/>
    <x v="1"/>
  </r>
  <r>
    <x v="2301"/>
    <n v="16088.83"/>
    <n v="9051.2900000000009"/>
    <n v="5414.79"/>
    <n v="10530.349999999999"/>
    <n v="14439.25"/>
    <n v="12276.95"/>
    <n v="9266.75"/>
    <n v="7058.91"/>
    <n v="8466.4599999999991"/>
    <n v="2998.39"/>
    <n v="9987.42"/>
    <n v="11537.629999999997"/>
    <n v="4712.7025000000003"/>
    <n v="7038.95"/>
    <n v="41.9375"/>
    <n v="2629.4649999999997"/>
    <n v="598.5"/>
    <n v="1244.78125"/>
    <n v="1414.5"/>
    <n v="3877.34"/>
    <n v="9753"/>
    <n v="4764.25"/>
    <n v="153192.44624999998"/>
    <n v="28.2"/>
    <n v="22"/>
    <x v="1"/>
  </r>
  <r>
    <x v="2302"/>
    <n v="16400.09"/>
    <n v="8725.9599999999991"/>
    <n v="5866.77"/>
    <n v="10809.010000000002"/>
    <n v="14893.75"/>
    <n v="15520.84"/>
    <n v="8705.5"/>
    <n v="6647.72"/>
    <n v="8919.31"/>
    <n v="2944.91"/>
    <n v="9712.6299999999992"/>
    <n v="11256.59"/>
    <n v="4770.4124999999995"/>
    <n v="7552.55"/>
    <n v="41.875"/>
    <n v="2781.6150000000002"/>
    <n v="737.25"/>
    <n v="1261.46875"/>
    <n v="1494"/>
    <n v="3892.14"/>
    <n v="10329.5"/>
    <n v="5253.25"/>
    <n v="158517.14124999996"/>
    <n v="28.2"/>
    <n v="31"/>
    <x v="1"/>
  </r>
  <r>
    <x v="2303"/>
    <n v="15805.78"/>
    <n v="8481.49"/>
    <n v="5590.22"/>
    <n v="10376.06"/>
    <n v="14092.75"/>
    <n v="12199.05"/>
    <n v="10361.25"/>
    <n v="7790.07"/>
    <n v="8419.5400000000009"/>
    <n v="2931.7"/>
    <n v="9250.67"/>
    <n v="10939.81"/>
    <n v="4523.4349999999995"/>
    <n v="6939.01"/>
    <n v="42.125"/>
    <n v="2668.05"/>
    <n v="654"/>
    <n v="1216.40625"/>
    <n v="1395.5"/>
    <n v="3765.42"/>
    <n v="10056"/>
    <n v="4894.25"/>
    <n v="152392.58624999999"/>
    <n v="27.7"/>
    <n v="31"/>
    <x v="1"/>
  </r>
  <r>
    <x v="2304"/>
    <n v="15501.5"/>
    <n v="9718.2800000000007"/>
    <n v="5367.33"/>
    <n v="10275.230000000001"/>
    <n v="13847.25"/>
    <n v="12111.17"/>
    <n v="9513.5"/>
    <n v="6929.35"/>
    <n v="8053.7"/>
    <n v="2879.69"/>
    <n v="9413.35"/>
    <n v="11473.939999999999"/>
    <n v="4461.4350000000004"/>
    <n v="6829.04"/>
    <n v="41.6875"/>
    <n v="2583.5749999999998"/>
    <n v="551.25"/>
    <n v="1184.8125"/>
    <n v="1223"/>
    <n v="3899.76"/>
    <n v="9914"/>
    <n v="4724"/>
    <n v="150496.85"/>
    <n v="27.4"/>
    <n v="18"/>
    <x v="1"/>
  </r>
  <r>
    <x v="2305"/>
    <n v="15422.57"/>
    <n v="9681.7800000000007"/>
    <n v="5508.44"/>
    <n v="10232.41"/>
    <n v="13597.75"/>
    <n v="14705.27"/>
    <n v="7434"/>
    <n v="6543.23"/>
    <n v="7871"/>
    <n v="2813.01"/>
    <n v="9613.8700000000026"/>
    <n v="11500.14"/>
    <n v="4553.9675000000007"/>
    <n v="6902.25"/>
    <n v="41.4375"/>
    <n v="2615.645"/>
    <n v="607.25"/>
    <n v="1113.90625"/>
    <n v="1287"/>
    <n v="3927.97"/>
    <n v="10047.5"/>
    <n v="4755.25"/>
    <n v="150775.64625000002"/>
    <n v="28.2"/>
    <n v="18"/>
    <x v="1"/>
  </r>
  <r>
    <x v="2306"/>
    <n v="14964.699999999999"/>
    <n v="9454.76"/>
    <n v="5397.65"/>
    <n v="9944.2199999999993"/>
    <n v="11616.75"/>
    <n v="13718.65"/>
    <n v="8837.5"/>
    <n v="5703.16"/>
    <n v="7544.95"/>
    <n v="2872.58"/>
    <n v="9834.52"/>
    <n v="11739.47"/>
    <n v="4644.4399999999996"/>
    <n v="6873.23"/>
    <n v="41.875"/>
    <n v="2639.73"/>
    <n v="552.5"/>
    <n v="1023.8125"/>
    <n v="1242"/>
    <n v="3798.09"/>
    <n v="9316"/>
    <n v="4676"/>
    <n v="146436.58749999999"/>
    <n v="25.7"/>
    <n v="15"/>
    <x v="1"/>
  </r>
  <r>
    <x v="2307"/>
    <n v="14916.310000000001"/>
    <n v="9376.4500000000007"/>
    <n v="5547.87"/>
    <n v="9749.5500000000011"/>
    <n v="10502.5"/>
    <n v="14615.74"/>
    <n v="8289"/>
    <n v="5591.95"/>
    <n v="7582.47"/>
    <n v="2930.55"/>
    <n v="9877.85"/>
    <n v="11218.46"/>
    <n v="4575.8100000000004"/>
    <n v="6672.99"/>
    <n v="41.5625"/>
    <n v="2496.48"/>
    <n v="607.5"/>
    <n v="939.5625"/>
    <n v="1219.5"/>
    <n v="3625.66"/>
    <n v="9328.5"/>
    <n v="4780.75"/>
    <n v="144487.01499999998"/>
    <n v="25.4"/>
    <n v="22"/>
    <x v="1"/>
  </r>
  <r>
    <x v="2308"/>
    <n v="15370.76"/>
    <n v="9641.1"/>
    <n v="5583.14"/>
    <n v="10135.960000000001"/>
    <n v="11806.25"/>
    <n v="12964.75"/>
    <n v="8573"/>
    <n v="7512.51"/>
    <n v="8562.76"/>
    <n v="2855.67"/>
    <n v="10144.31"/>
    <n v="10790.12"/>
    <n v="4502.2875000000004"/>
    <n v="6918.6"/>
    <n v="41.9375"/>
    <n v="2661.5950000000003"/>
    <n v="627.75"/>
    <n v="952.34375"/>
    <n v="1355"/>
    <n v="3752.37"/>
    <n v="9446.5"/>
    <n v="4909.75"/>
    <n v="149108.46375"/>
    <n v="25.9"/>
    <n v="26"/>
    <x v="1"/>
  </r>
  <r>
    <x v="2309"/>
    <n v="14903.67"/>
    <n v="8681.51"/>
    <n v="5742.36"/>
    <n v="10305.11"/>
    <n v="12556.75"/>
    <n v="12288.19"/>
    <n v="6696.5"/>
    <n v="7056.84"/>
    <n v="7735.4"/>
    <n v="2831.93"/>
    <n v="9281.77"/>
    <n v="10445.670000000002"/>
    <n v="4029.0199999999995"/>
    <n v="6937.19"/>
    <n v="41.875"/>
    <n v="2501.6800000000003"/>
    <n v="193.75"/>
    <n v="1058.34375"/>
    <n v="1935.5"/>
    <n v="3776.55"/>
    <n v="10100"/>
    <n v="4736"/>
    <n v="143835.60875000001"/>
    <n v="26.2"/>
    <n v="31"/>
    <x v="1"/>
  </r>
  <r>
    <x v="2310"/>
    <n v="14645.039999999999"/>
    <n v="9604.9599999999991"/>
    <n v="5629.78"/>
    <n v="10347.86"/>
    <n v="13471"/>
    <n v="14913.37"/>
    <n v="8769"/>
    <n v="5797.79"/>
    <n v="7925.37"/>
    <n v="2826.46"/>
    <n v="8978.130000000001"/>
    <n v="10387.470000000001"/>
    <n v="4701.8575000000001"/>
    <n v="6829.47"/>
    <n v="41.75"/>
    <n v="2631.7049999999999"/>
    <n v="668.5"/>
    <n v="1100"/>
    <n v="2052"/>
    <n v="3611.28"/>
    <n v="9651.5"/>
    <n v="4898.75"/>
    <n v="149483.04250000001"/>
    <n v="27.1"/>
    <n v="26"/>
    <x v="1"/>
  </r>
  <r>
    <x v="2311"/>
    <n v="14069"/>
    <n v="10387.709999999999"/>
    <n v="5352.14"/>
    <n v="9952.52"/>
    <n v="11421.75"/>
    <n v="12993.99"/>
    <n v="8305"/>
    <n v="7640.93"/>
    <n v="7575.62"/>
    <n v="2797.73"/>
    <n v="9527.58"/>
    <n v="11019.570000000002"/>
    <n v="4414.3024999999998"/>
    <n v="6736.33"/>
    <n v="41.5625"/>
    <n v="2411.145"/>
    <n v="591"/>
    <n v="1011.03125"/>
    <n v="1856"/>
    <n v="3607.63"/>
    <n v="10159.5"/>
    <n v="4690.25"/>
    <n v="146562.29125000001"/>
    <n v="25.3"/>
    <n v="18"/>
    <x v="1"/>
  </r>
  <r>
    <x v="2312"/>
    <n v="14297.09"/>
    <n v="10281.74"/>
    <n v="5518.4"/>
    <n v="10014.41"/>
    <n v="11185.25"/>
    <n v="11867.53"/>
    <n v="9878.25"/>
    <n v="7303.6"/>
    <n v="8249.1"/>
    <n v="2818.67"/>
    <n v="10256.48"/>
    <n v="10799.7"/>
    <n v="4495.0124999999998"/>
    <n v="6755.9"/>
    <n v="41.625"/>
    <n v="2426.8150000000001"/>
    <n v="621.25"/>
    <n v="1000.15625"/>
    <n v="1805.5"/>
    <n v="3764.62"/>
    <n v="9780"/>
    <n v="4793.75"/>
    <n v="147954.84875"/>
    <n v="24.9"/>
    <n v="26"/>
    <x v="1"/>
  </r>
  <r>
    <x v="2313"/>
    <n v="14473.960000000001"/>
    <n v="10495.83"/>
    <n v="5516.42"/>
    <n v="10122.24"/>
    <n v="11732.75"/>
    <n v="14685.67"/>
    <n v="8361.75"/>
    <n v="5712.62"/>
    <n v="7338.91"/>
    <n v="2809.9"/>
    <n v="9750.68"/>
    <n v="11165.510000000002"/>
    <n v="4298.2299999999996"/>
    <n v="6735.13"/>
    <n v="41.6875"/>
    <n v="2414.35"/>
    <n v="495"/>
    <n v="1012.53125"/>
    <n v="1914.5"/>
    <n v="3613.82"/>
    <n v="9595.5"/>
    <n v="4761.75"/>
    <n v="147048.73874999999"/>
    <n v="25.9"/>
    <n v="22"/>
    <x v="1"/>
  </r>
  <r>
    <x v="2314"/>
    <n v="14633.73"/>
    <n v="10577.99"/>
    <n v="5493.5"/>
    <n v="10107.439999999999"/>
    <n v="12063.75"/>
    <n v="12968.24"/>
    <n v="8626.5"/>
    <n v="7324.46"/>
    <n v="8480.34"/>
    <n v="2823.86"/>
    <n v="9652.0500000000011"/>
    <n v="11212.190000000002"/>
    <n v="4514.0174999999999"/>
    <n v="6855.35"/>
    <n v="41.9375"/>
    <n v="2414.3999999999996"/>
    <n v="682.75"/>
    <n v="1001.75"/>
    <n v="1913.5"/>
    <n v="3686.34"/>
    <n v="9990.5"/>
    <n v="4807.5"/>
    <n v="149872.09500000003"/>
    <n v="26.3"/>
    <n v="26"/>
    <x v="1"/>
  </r>
  <r>
    <x v="2315"/>
    <n v="15097.44"/>
    <n v="10722.97"/>
    <n v="5881.29"/>
    <n v="10537.37"/>
    <n v="12057"/>
    <n v="12324.93"/>
    <n v="11137.5"/>
    <n v="7210.91"/>
    <n v="9057.74"/>
    <n v="2864.67"/>
    <n v="10042.589999999998"/>
    <n v="11460.43"/>
    <n v="4659.4350000000004"/>
    <n v="7107.91"/>
    <n v="41.9375"/>
    <n v="2599.415"/>
    <n v="620.5"/>
    <n v="1050.03125"/>
    <n v="2055.5"/>
    <n v="3818.35"/>
    <n v="10318"/>
    <n v="5063"/>
    <n v="155728.91874999998"/>
    <n v="26.7"/>
    <n v="31"/>
    <x v="1"/>
  </r>
  <r>
    <x v="2316"/>
    <n v="14448.31"/>
    <n v="10052"/>
    <n v="5547"/>
    <n v="10091.59"/>
    <n v="10312.5"/>
    <n v="15373.38"/>
    <n v="8356.25"/>
    <n v="5252.78"/>
    <n v="7833.89"/>
    <n v="2776.08"/>
    <n v="9199.01"/>
    <n v="10997.210000000001"/>
    <n v="4398.835"/>
    <n v="6812"/>
    <n v="41.8125"/>
    <n v="2519.645"/>
    <n v="647.75"/>
    <n v="1132.03125"/>
    <n v="2381.5"/>
    <n v="3892.98"/>
    <n v="9954.5"/>
    <n v="5079.25"/>
    <n v="147100.30375000002"/>
    <n v="24.7"/>
    <n v="22"/>
    <x v="1"/>
  </r>
  <r>
    <x v="2317"/>
    <n v="14141.18"/>
    <n v="9774.1299999999992"/>
    <n v="5508.27"/>
    <n v="10057.450000000003"/>
    <n v="11257"/>
    <n v="13094.39"/>
    <n v="8309.5"/>
    <n v="6787.75"/>
    <n v="7203.8"/>
    <n v="2746.68"/>
    <n v="8907.4599999999991"/>
    <n v="10576.66"/>
    <n v="4373.58"/>
    <n v="6745.43"/>
    <n v="41.4375"/>
    <n v="2658.4850000000001"/>
    <n v="597.25"/>
    <n v="1211"/>
    <n v="2423"/>
    <n v="4039.19"/>
    <n v="10151"/>
    <n v="4789.75"/>
    <n v="145394.39249999999"/>
    <n v="25.5"/>
    <n v="18"/>
    <x v="1"/>
  </r>
  <r>
    <x v="2318"/>
    <n v="14622.099999999999"/>
    <n v="9769.75"/>
    <n v="5342.48"/>
    <n v="9878.07"/>
    <n v="11344.5"/>
    <n v="11415.47"/>
    <n v="8981.5"/>
    <n v="7187.63"/>
    <n v="7274.77"/>
    <n v="2860.31"/>
    <n v="10214.77"/>
    <n v="11006.36"/>
    <n v="4388.8050000000003"/>
    <n v="6750.26"/>
    <n v="41.6875"/>
    <n v="2306.7800000000002"/>
    <n v="552.75"/>
    <n v="1089.96875"/>
    <n v="1545"/>
    <n v="3676.54"/>
    <n v="9772"/>
    <n v="4621"/>
    <n v="144642.50125"/>
    <n v="26.1"/>
    <n v="15"/>
    <x v="1"/>
  </r>
  <r>
    <x v="2319"/>
    <n v="14651.849999999999"/>
    <n v="9184.99"/>
    <n v="5352.49"/>
    <n v="9874.91"/>
    <n v="10737"/>
    <n v="14830.18"/>
    <n v="7494"/>
    <n v="5015.37"/>
    <n v="6973.81"/>
    <n v="3056.54"/>
    <n v="9549.7199999999993"/>
    <n v="11185.220000000001"/>
    <n v="4475.7075000000004"/>
    <n v="6707.82"/>
    <n v="41.6875"/>
    <n v="2311.145"/>
    <n v="512.25"/>
    <n v="1005"/>
    <n v="1228.5"/>
    <n v="3676.16"/>
    <n v="9569.5"/>
    <n v="4609"/>
    <n v="142042.85000000003"/>
    <n v="25.8"/>
    <n v="11"/>
    <x v="1"/>
  </r>
  <r>
    <x v="2320"/>
    <n v="14704.53"/>
    <n v="9194.74"/>
    <n v="5397.87"/>
    <n v="9818.7899999999991"/>
    <n v="9993.25"/>
    <n v="13378.39"/>
    <n v="7388.5"/>
    <n v="6881.11"/>
    <n v="7128.45"/>
    <n v="3036.76"/>
    <n v="9420.44"/>
    <n v="10792.99"/>
    <n v="4543.2475000000004"/>
    <n v="6574.98"/>
    <n v="41.6875"/>
    <n v="2330.66"/>
    <n v="548"/>
    <n v="958.15625"/>
    <n v="1078"/>
    <n v="3622.26"/>
    <n v="9674"/>
    <n v="4625.5"/>
    <n v="141132.31125"/>
    <n v="24.8"/>
    <n v="15"/>
    <x v="1"/>
  </r>
  <r>
    <x v="2321"/>
    <n v="14673.789999999999"/>
    <n v="9224.44"/>
    <n v="5429.95"/>
    <n v="9579.31"/>
    <n v="8977.25"/>
    <n v="13048.05"/>
    <n v="6897.5"/>
    <n v="6733.7"/>
    <n v="7159.8099999999995"/>
    <n v="3129.93"/>
    <n v="9609.74"/>
    <n v="10772.4"/>
    <n v="4306.2700000000004"/>
    <n v="6542.3"/>
    <n v="41.8125"/>
    <n v="2228.1200000000003"/>
    <n v="570.75"/>
    <n v="906.09375"/>
    <n v="1050.5"/>
    <n v="3660.98"/>
    <n v="8867.5"/>
    <n v="4673.25"/>
    <n v="138083.44625000001"/>
    <n v="24.8"/>
    <n v="15"/>
    <x v="1"/>
  </r>
  <r>
    <x v="2322"/>
    <n v="14718.39"/>
    <n v="9247.6200000000008"/>
    <n v="5522.08"/>
    <n v="9730.3399999999983"/>
    <n v="8782.75"/>
    <n v="14926.58"/>
    <n v="7598.25"/>
    <n v="6306.21"/>
    <n v="7005.4"/>
    <n v="3131.44"/>
    <n v="9870.33"/>
    <n v="10849.740000000002"/>
    <n v="4338.0574999999999"/>
    <n v="6580.1"/>
    <n v="41.875"/>
    <n v="2273.9100000000003"/>
    <n v="595.5"/>
    <n v="904.21875"/>
    <n v="1302"/>
    <n v="3714.25"/>
    <n v="8853"/>
    <n v="4782.5"/>
    <n v="141074.54125000001"/>
    <n v="23.8"/>
    <n v="18"/>
    <x v="1"/>
  </r>
  <r>
    <x v="2323"/>
    <n v="14373.89"/>
    <n v="8606.2800000000007"/>
    <n v="5611.62"/>
    <n v="9838.6299999999992"/>
    <n v="10068"/>
    <n v="11665.04"/>
    <n v="9007.75"/>
    <n v="6031.89"/>
    <n v="6633.89"/>
    <n v="2804.32"/>
    <n v="9528.94"/>
    <n v="10184.560000000003"/>
    <n v="4186.8900000000003"/>
    <n v="6601.99"/>
    <n v="42"/>
    <n v="2212.6949999999997"/>
    <n v="424"/>
    <n v="1010"/>
    <n v="1248.5"/>
    <n v="3563.1"/>
    <n v="9623.5"/>
    <n v="4811.75"/>
    <n v="138079.23499999999"/>
    <n v="25.4"/>
    <n v="22"/>
    <x v="1"/>
  </r>
  <r>
    <x v="2324"/>
    <n v="14002.48"/>
    <n v="8635.27"/>
    <n v="5382.55"/>
    <n v="9437.3399999999983"/>
    <n v="10255.25"/>
    <n v="12117.07"/>
    <n v="10766.5"/>
    <n v="4353"/>
    <n v="6164.89"/>
    <n v="2768.82"/>
    <n v="8673.07"/>
    <n v="9980.1799999999985"/>
    <n v="4243.7299999999996"/>
    <n v="6588.5"/>
    <n v="41.75"/>
    <n v="2184.8449999999998"/>
    <n v="554"/>
    <n v="1083.53125"/>
    <n v="1285"/>
    <n v="3470.27"/>
    <n v="9947.5"/>
    <n v="4690.5"/>
    <n v="136626.04625000001"/>
    <n v="24.8"/>
    <n v="18"/>
    <x v="1"/>
  </r>
  <r>
    <x v="2325"/>
    <n v="14655.47"/>
    <n v="9424.26"/>
    <n v="5381.39"/>
    <n v="9699.24"/>
    <n v="10670.25"/>
    <n v="11403.34"/>
    <n v="9897.5"/>
    <n v="5693.27"/>
    <n v="6931.99"/>
    <n v="2778.43"/>
    <n v="9712.7800000000007"/>
    <n v="10835.119999999999"/>
    <n v="4454.7149999999992"/>
    <n v="6638.56"/>
    <n v="41.625"/>
    <n v="2317.9899999999998"/>
    <n v="588.25"/>
    <n v="1061.40625"/>
    <n v="1149.5"/>
    <n v="3608.6"/>
    <n v="9779.5"/>
    <n v="4812.25"/>
    <n v="141535.43625"/>
    <n v="24.8"/>
    <n v="15"/>
    <x v="1"/>
  </r>
  <r>
    <x v="2326"/>
    <n v="14980.24"/>
    <n v="9277.68"/>
    <n v="5418.32"/>
    <n v="9754.82"/>
    <n v="11084.25"/>
    <n v="11094.05"/>
    <n v="10033.5"/>
    <n v="6256.73"/>
    <n v="7085.87"/>
    <n v="2783.02"/>
    <n v="9614.82"/>
    <n v="10965.789999999997"/>
    <n v="4279.38"/>
    <n v="6868.49"/>
    <n v="41.5"/>
    <n v="2335.4249999999997"/>
    <n v="512.5"/>
    <n v="1079.21875"/>
    <n v="1216.5"/>
    <n v="3683.31"/>
    <n v="9728.5"/>
    <n v="4814.25"/>
    <n v="142908.16374999998"/>
    <n v="25.7"/>
    <n v="15"/>
    <x v="1"/>
  </r>
  <r>
    <x v="2327"/>
    <n v="14151.31"/>
    <n v="8883.33"/>
    <n v="5327.31"/>
    <n v="9453.4599999999991"/>
    <n v="10103"/>
    <n v="11439.63"/>
    <n v="7478"/>
    <n v="5602.51"/>
    <n v="6899.64"/>
    <n v="2728.43"/>
    <n v="9185.26"/>
    <n v="10709.690000000002"/>
    <n v="3585.99"/>
    <n v="6553.91"/>
    <n v="41.75"/>
    <n v="2139.2550000000001"/>
    <n v="290"/>
    <n v="1073.5625"/>
    <n v="1040"/>
    <n v="3334.65"/>
    <n v="9586"/>
    <n v="4476.75"/>
    <n v="134083.43750000003"/>
    <n v="24.6"/>
    <n v="15"/>
    <x v="1"/>
  </r>
  <r>
    <x v="2328"/>
    <n v="13688"/>
    <n v="8456.16"/>
    <n v="5244.3"/>
    <n v="9170.51"/>
    <n v="10598"/>
    <n v="11818.08"/>
    <n v="8094"/>
    <n v="2812"/>
    <n v="6549.53"/>
    <n v="2685.31"/>
    <n v="9168.3000000000011"/>
    <n v="10009.99"/>
    <n v="2905.7824999999998"/>
    <n v="6348.01"/>
    <n v="41.6875"/>
    <n v="1993.67"/>
    <n v="176"/>
    <n v="1131.90625"/>
    <n v="997.5"/>
    <n v="2943.17"/>
    <n v="9482"/>
    <n v="4370.75"/>
    <n v="128684.65625"/>
    <n v="25"/>
    <n v="12"/>
    <x v="1"/>
  </r>
  <r>
    <x v="2329"/>
    <n v="14855.460000000001"/>
    <n v="9287.9"/>
    <n v="5358.78"/>
    <n v="9665.869999999999"/>
    <n v="10392.25"/>
    <n v="12899.95"/>
    <n v="8658"/>
    <n v="6291.5"/>
    <n v="7212.45"/>
    <n v="2881.41"/>
    <n v="9672.74"/>
    <n v="10801.45"/>
    <n v="4265.2700000000004"/>
    <n v="6691.39"/>
    <n v="41.9375"/>
    <n v="2366.5050000000001"/>
    <n v="527"/>
    <n v="1127.34375"/>
    <n v="1035"/>
    <n v="3703.6"/>
    <n v="9590"/>
    <n v="4811.5"/>
    <n v="142137.30624999997"/>
    <n v="24.5"/>
    <n v="22"/>
    <x v="1"/>
  </r>
  <r>
    <x v="2330"/>
    <n v="15463.09"/>
    <n v="9124.31"/>
    <n v="5758.03"/>
    <n v="10104.700000000001"/>
    <n v="11518.75"/>
    <n v="12737.51"/>
    <n v="9883"/>
    <n v="7683"/>
    <n v="8069.51"/>
    <n v="2825.61"/>
    <n v="9490.2500000000018"/>
    <n v="10681.999999999998"/>
    <n v="4529.2475000000004"/>
    <n v="6856.3"/>
    <n v="42.0625"/>
    <n v="2526.5500000000002"/>
    <n v="630.25"/>
    <n v="1160.03125"/>
    <n v="1312.5"/>
    <n v="3751.44"/>
    <n v="10063.5"/>
    <n v="5161.5"/>
    <n v="149373.14124999999"/>
    <n v="25.6"/>
    <n v="36"/>
    <x v="1"/>
  </r>
  <r>
    <x v="2331"/>
    <n v="14514.89"/>
    <n v="9005.2900000000009"/>
    <n v="5435.43"/>
    <n v="9995.2100000000009"/>
    <n v="10310.75"/>
    <n v="13311.44"/>
    <n v="8599"/>
    <n v="6042.5"/>
    <n v="6635.7"/>
    <n v="2759.74"/>
    <n v="9230.369999999999"/>
    <n v="9968.2699999999986"/>
    <n v="4328.6275000000005"/>
    <n v="6677.73"/>
    <n v="45"/>
    <n v="2372.1999999999998"/>
    <n v="630.25"/>
    <n v="1106.21875"/>
    <n v="1376"/>
    <n v="3684.89"/>
    <n v="9723"/>
    <n v="5081.5"/>
    <n v="140834.00625000003"/>
    <n v="24.4"/>
    <n v="22"/>
    <x v="1"/>
  </r>
  <r>
    <x v="2332"/>
    <n v="14867.980000000001"/>
    <n v="9181.33"/>
    <n v="5391.04"/>
    <n v="9387.11"/>
    <n v="10337.75"/>
    <n v="12714.38"/>
    <n v="8544"/>
    <n v="6388"/>
    <n v="6913.67"/>
    <n v="2822.99"/>
    <n v="9651.4599999999991"/>
    <n v="10997.98"/>
    <n v="4310.16"/>
    <n v="6782.92"/>
    <n v="91.9375"/>
    <n v="2397.5700000000002"/>
    <n v="636"/>
    <n v="1030.15625"/>
    <n v="1235.5"/>
    <n v="3587.97"/>
    <n v="9823"/>
    <n v="4906.5"/>
    <n v="141999.40375"/>
    <n v="24.5"/>
    <n v="18"/>
    <x v="1"/>
  </r>
  <r>
    <x v="2333"/>
    <n v="14121.59"/>
    <n v="9035.4"/>
    <n v="5346.1"/>
    <n v="9315.0300000000025"/>
    <n v="7329.75"/>
    <n v="12354.97"/>
    <n v="7718"/>
    <n v="7138"/>
    <n v="6389.07"/>
    <n v="2719.57"/>
    <n v="9389.0500000000011"/>
    <n v="10551.86"/>
    <n v="4058.7599999999998"/>
    <n v="6508.56"/>
    <n v="96.6875"/>
    <n v="2106.11"/>
    <n v="520.5"/>
    <n v="904.46875"/>
    <n v="925"/>
    <n v="3400.08"/>
    <n v="9705.5"/>
    <n v="4815.75"/>
    <n v="134449.80624999999"/>
    <n v="19.600000000000001"/>
    <n v="22"/>
    <x v="1"/>
  </r>
  <r>
    <x v="2334"/>
    <n v="14113.89"/>
    <n v="8997.9"/>
    <n v="5317.19"/>
    <n v="9191.49"/>
    <n v="6598.25"/>
    <n v="11325.4"/>
    <n v="11065"/>
    <n v="3874.5"/>
    <n v="6349.69"/>
    <n v="2750.76"/>
    <n v="9397.7199999999993"/>
    <n v="10240.030000000001"/>
    <n v="3956.4124999999999"/>
    <n v="6631.75"/>
    <n v="171.75"/>
    <n v="2065.15"/>
    <n v="446"/>
    <n v="803.125"/>
    <n v="833.5"/>
    <n v="3522.74"/>
    <n v="9212"/>
    <n v="4747.75"/>
    <n v="131611.9975"/>
    <n v="16.8"/>
    <n v="18"/>
    <x v="1"/>
  </r>
  <r>
    <x v="2335"/>
    <n v="14396.78"/>
    <n v="9004.24"/>
    <n v="5264.62"/>
    <n v="9178.85"/>
    <n v="7714.75"/>
    <n v="12033.3"/>
    <n v="9141.75"/>
    <n v="6159"/>
    <n v="6732.33"/>
    <n v="2781.65"/>
    <n v="10028.029999999999"/>
    <n v="9945.6299999999992"/>
    <n v="4127.4975000000004"/>
    <n v="6563.34"/>
    <n v="221.875"/>
    <n v="1957.2449999999999"/>
    <n v="531.25"/>
    <n v="836.125"/>
    <n v="1059"/>
    <n v="3353.26"/>
    <n v="10069.5"/>
    <n v="4804.25"/>
    <n v="135904.27250000002"/>
    <n v="18.100000000000001"/>
    <n v="15"/>
    <x v="1"/>
  </r>
  <r>
    <x v="2336"/>
    <n v="14452.13"/>
    <n v="8847.39"/>
    <n v="5488.01"/>
    <n v="9463.880000000001"/>
    <n v="7521.5"/>
    <n v="12404.7"/>
    <n v="8517.5"/>
    <n v="7223"/>
    <n v="7852.46"/>
    <n v="2785.07"/>
    <n v="9912.93"/>
    <n v="10418.210000000001"/>
    <n v="4217.3950000000004"/>
    <n v="6781.42"/>
    <n v="221.1875"/>
    <n v="1946.35"/>
    <n v="635.25"/>
    <n v="851.1875"/>
    <n v="1300"/>
    <n v="3446.32"/>
    <n v="10108.5"/>
    <n v="4890"/>
    <n v="139284.38999999998"/>
    <n v="18.7"/>
    <n v="26"/>
    <x v="1"/>
  </r>
  <r>
    <x v="2337"/>
    <n v="14411.949999999999"/>
    <n v="8678.15"/>
    <n v="5771.34"/>
    <n v="9548.8199999999979"/>
    <n v="7425.25"/>
    <n v="14273.76"/>
    <n v="9657.5"/>
    <n v="6322.73"/>
    <n v="7591.31"/>
    <n v="2726.61"/>
    <n v="9443.23"/>
    <n v="9884.43"/>
    <n v="4352.0975000000008"/>
    <n v="6932.32"/>
    <n v="256.9375"/>
    <n v="2071.48"/>
    <n v="713.25"/>
    <n v="855.15625"/>
    <n v="1379"/>
    <n v="3422.1"/>
    <n v="10151"/>
    <n v="5334.25"/>
    <n v="141202.67124999998"/>
    <n v="19.899999999999999"/>
    <n v="36"/>
    <x v="1"/>
  </r>
  <r>
    <x v="2338"/>
    <n v="14552.710000000001"/>
    <n v="8573.8799999999992"/>
    <n v="5635.61"/>
    <n v="9353"/>
    <n v="7765"/>
    <n v="13772.63"/>
    <n v="8421.25"/>
    <n v="6551.96"/>
    <n v="7193.75"/>
    <n v="2758.15"/>
    <n v="8734.9699999999993"/>
    <n v="9656.3499999999985"/>
    <n v="4285.0974999999999"/>
    <n v="6950.09"/>
    <n v="258.8125"/>
    <n v="2105.5749999999998"/>
    <n v="672.75"/>
    <n v="902.4375"/>
    <n v="1306.5"/>
    <n v="3575.8"/>
    <n v="10201"/>
    <n v="5020"/>
    <n v="138247.32250000001"/>
    <n v="21.1"/>
    <n v="26"/>
    <x v="1"/>
  </r>
  <r>
    <x v="2339"/>
    <n v="14709.87"/>
    <n v="8949.1200000000008"/>
    <n v="5420.34"/>
    <n v="9364.24"/>
    <n v="8222.25"/>
    <n v="12443.29"/>
    <n v="7776.5"/>
    <n v="6861.8"/>
    <n v="6889.85"/>
    <n v="2768.96"/>
    <n v="9305.5499999999993"/>
    <n v="10268.470000000001"/>
    <n v="4115.1774999999998"/>
    <n v="6862.23"/>
    <n v="229.4375"/>
    <n v="2127.2849999999999"/>
    <n v="604.5"/>
    <n v="931.125"/>
    <n v="1271"/>
    <n v="3689.42"/>
    <n v="9869"/>
    <n v="4793"/>
    <n v="137472.41500000001"/>
    <n v="22.2"/>
    <n v="22"/>
    <x v="1"/>
  </r>
  <r>
    <x v="2340"/>
    <n v="14647.31"/>
    <n v="8732.3799999999992"/>
    <n v="5566.03"/>
    <n v="9076.44"/>
    <n v="7893.25"/>
    <n v="13955.06"/>
    <n v="7934.5"/>
    <n v="5899.67"/>
    <n v="7394.85"/>
    <n v="2814.26"/>
    <n v="9597.4500000000007"/>
    <n v="10337.250000000002"/>
    <n v="4130.32"/>
    <n v="6726.2"/>
    <n v="216.5"/>
    <n v="2041.15"/>
    <n v="603.75"/>
    <n v="875.1875"/>
    <n v="1220.5"/>
    <n v="3789.85"/>
    <n v="9771.5"/>
    <n v="4904.75"/>
    <n v="138128.1575"/>
    <n v="20.9"/>
    <n v="26"/>
    <x v="1"/>
  </r>
  <r>
    <x v="2341"/>
    <n v="14294.99"/>
    <n v="8835.5499999999993"/>
    <n v="5448.09"/>
    <n v="9158.2899999999991"/>
    <n v="7108.75"/>
    <n v="12296.65"/>
    <n v="7510.5"/>
    <n v="5863.55"/>
    <n v="6809.8099999999995"/>
    <n v="2866.98"/>
    <n v="9541.5"/>
    <n v="10128.359999999999"/>
    <n v="4020.3924999999999"/>
    <n v="6540.37"/>
    <n v="225.25"/>
    <n v="2012.3050000000001"/>
    <n v="589.5"/>
    <n v="819.6875"/>
    <n v="1183"/>
    <n v="3718.04"/>
    <n v="9452"/>
    <n v="4807.25"/>
    <n v="133230.81499999997"/>
    <n v="17.2"/>
    <n v="26"/>
    <x v="1"/>
  </r>
  <r>
    <x v="2342"/>
    <n v="14701.640000000001"/>
    <n v="8849.34"/>
    <n v="5458.14"/>
    <n v="9318.1099999999988"/>
    <n v="7381.25"/>
    <n v="13780.94"/>
    <n v="8831.75"/>
    <n v="5809.55"/>
    <n v="7558.21"/>
    <n v="2907.91"/>
    <n v="9525.84"/>
    <n v="10307.73"/>
    <n v="4144.6699999999992"/>
    <n v="6727.41"/>
    <n v="231.5"/>
    <n v="2034.415"/>
    <n v="624.5"/>
    <n v="845.09375"/>
    <n v="1291"/>
    <n v="3708.02"/>
    <n v="9764.5"/>
    <n v="4858.25"/>
    <n v="138659.76874999999"/>
    <n v="19.5"/>
    <n v="26"/>
    <x v="1"/>
  </r>
  <r>
    <x v="2343"/>
    <n v="14537.349999999999"/>
    <n v="8863.99"/>
    <n v="5520"/>
    <n v="9315.81"/>
    <n v="7185.5"/>
    <n v="16622.64"/>
    <n v="7332.75"/>
    <n v="4275.91"/>
    <n v="7688.37"/>
    <n v="2882.52"/>
    <n v="9481.57"/>
    <n v="10524.38"/>
    <n v="4228.2074999999995"/>
    <n v="6721.85"/>
    <n v="233.0625"/>
    <n v="2029.7950000000001"/>
    <n v="640.5"/>
    <n v="829.96875"/>
    <n v="1232.5"/>
    <n v="3682.89"/>
    <n v="9341"/>
    <n v="4907.25"/>
    <n v="138077.81375"/>
    <n v="18.600000000000001"/>
    <n v="31"/>
    <x v="1"/>
  </r>
  <r>
    <x v="2344"/>
    <n v="14377.65"/>
    <n v="8703.19"/>
    <n v="5687.89"/>
    <n v="9302.92"/>
    <n v="7282.5"/>
    <n v="14324.61"/>
    <n v="9432.75"/>
    <n v="6254.58"/>
    <n v="7453.91"/>
    <n v="2749.47"/>
    <n v="9481.6099999999988"/>
    <n v="9825.85"/>
    <n v="4029.4549999999999"/>
    <n v="6749.89"/>
    <n v="254.0625"/>
    <n v="2047.875"/>
    <n v="530.25"/>
    <n v="835.9375"/>
    <n v="1359"/>
    <n v="3559.09"/>
    <n v="9500"/>
    <n v="5110.75"/>
    <n v="138853.24"/>
    <n v="18.5"/>
    <n v="31"/>
    <x v="1"/>
  </r>
  <r>
    <x v="2345"/>
    <n v="14774.22"/>
    <n v="8754.09"/>
    <n v="5693.43"/>
    <n v="9471.3000000000011"/>
    <n v="7510"/>
    <n v="13291.83"/>
    <n v="8037.5"/>
    <n v="7303.03"/>
    <n v="7323.38"/>
    <n v="2761.83"/>
    <n v="8765.9500000000007"/>
    <n v="9560.27"/>
    <n v="4364.9375"/>
    <n v="6889.71"/>
    <n v="246.125"/>
    <n v="2090.355"/>
    <n v="685.75"/>
    <n v="848.125"/>
    <n v="1294.5"/>
    <n v="3545.52"/>
    <n v="9288"/>
    <n v="4848"/>
    <n v="137347.85250000001"/>
    <n v="19.399999999999999"/>
    <n v="31"/>
    <x v="1"/>
  </r>
  <r>
    <x v="2346"/>
    <n v="14845.769999999999"/>
    <n v="9018.39"/>
    <n v="5558.57"/>
    <n v="9328.6899999999987"/>
    <n v="8051.75"/>
    <n v="15561.52"/>
    <n v="6737.25"/>
    <n v="4002.99"/>
    <n v="7992.52"/>
    <n v="2914.26"/>
    <n v="9261.1500000000015"/>
    <n v="10309.15"/>
    <n v="3873.1349999999998"/>
    <n v="6840.33"/>
    <n v="227.5"/>
    <n v="2179.165"/>
    <n v="651.25"/>
    <n v="853.625"/>
    <n v="1277"/>
    <n v="3633"/>
    <n v="8993"/>
    <n v="4880.25"/>
    <n v="136990.26500000001"/>
    <n v="21.2"/>
    <n v="26"/>
    <x v="1"/>
  </r>
  <r>
    <x v="2347"/>
    <n v="14378.57"/>
    <n v="9766.74"/>
    <n v="5518.79"/>
    <n v="9465.4399999999987"/>
    <n v="8491.5"/>
    <n v="12761.49"/>
    <n v="6721.25"/>
    <n v="6300.89"/>
    <n v="7212.41"/>
    <n v="2917.03"/>
    <n v="9289.84"/>
    <n v="10266.099999999997"/>
    <n v="3449.6350000000002"/>
    <n v="6859.18"/>
    <n v="235.5625"/>
    <n v="2331.0349999999999"/>
    <n v="619.5"/>
    <n v="863.71875"/>
    <n v="1131"/>
    <n v="3682.26"/>
    <n v="9606"/>
    <n v="4646.75"/>
    <n v="136514.69125"/>
    <n v="21.2"/>
    <n v="22"/>
    <x v="1"/>
  </r>
  <r>
    <x v="2348"/>
    <n v="13973.42"/>
    <n v="10322.92"/>
    <n v="5496.33"/>
    <n v="9652.2100000000009"/>
    <n v="8950.75"/>
    <n v="11441.62"/>
    <n v="7086.75"/>
    <n v="7170.83"/>
    <n v="7284.24"/>
    <n v="2974.23"/>
    <n v="9311.42"/>
    <n v="10365.809999999998"/>
    <n v="3557.7775000000001"/>
    <n v="6808.44"/>
    <n v="222.625"/>
    <n v="2416.0449999999996"/>
    <n v="578.5"/>
    <n v="898.03125"/>
    <n v="1190"/>
    <n v="3774.45"/>
    <n v="9903.5"/>
    <n v="4611"/>
    <n v="137990.89874999999"/>
    <n v="22.8"/>
    <n v="18"/>
    <x v="1"/>
  </r>
  <r>
    <x v="2349"/>
    <n v="13890.150000000001"/>
    <n v="10247.99"/>
    <n v="5513.3"/>
    <n v="9654.4000000000015"/>
    <n v="8321.5"/>
    <n v="14539.66"/>
    <n v="6662.75"/>
    <n v="3963.91"/>
    <n v="7931.33"/>
    <n v="2962.51"/>
    <n v="9571.1299999999992"/>
    <n v="10219.040000000001"/>
    <n v="3487.71"/>
    <n v="6823.08"/>
    <n v="233.125"/>
    <n v="2192.8049999999998"/>
    <n v="611.5"/>
    <n v="886.125"/>
    <n v="1193"/>
    <n v="3770.47"/>
    <n v="9961.5"/>
    <n v="4738.5"/>
    <n v="137375.48500000002"/>
    <n v="21.7"/>
    <n v="26"/>
    <x v="1"/>
  </r>
  <r>
    <x v="2350"/>
    <n v="13939.41"/>
    <n v="10330.959999999999"/>
    <n v="5547.48"/>
    <n v="9805"/>
    <n v="7918"/>
    <n v="12626.82"/>
    <n v="7412"/>
    <n v="6159.47"/>
    <n v="8042.31"/>
    <n v="2951.87"/>
    <n v="9675.32"/>
    <n v="10557.89"/>
    <n v="3495.7849999999999"/>
    <n v="6975.74"/>
    <n v="236.5"/>
    <n v="2211.3150000000001"/>
    <n v="683"/>
    <n v="864.53125"/>
    <n v="1348"/>
    <n v="3770.09"/>
    <n v="10552.5"/>
    <n v="4783"/>
    <n v="139886.99124999999"/>
    <n v="21.3"/>
    <n v="31"/>
    <x v="1"/>
  </r>
  <r>
    <x v="2351"/>
    <n v="13748.82"/>
    <n v="9816.4500000000007"/>
    <n v="5628.37"/>
    <n v="9520.17"/>
    <n v="7766.25"/>
    <n v="12247.97"/>
    <n v="7854.25"/>
    <n v="6395.27"/>
    <n v="7587.87"/>
    <n v="2933.35"/>
    <n v="2933.35"/>
    <n v="2933.35"/>
    <n v="3366.4125000000004"/>
    <n v="6976.08"/>
    <n v="248.375"/>
    <n v="248.375"/>
    <n v="719.75"/>
    <n v="844.21875"/>
    <n v="1344"/>
    <n v="3640.31"/>
    <n v="10216.5"/>
    <n v="4999.25"/>
    <n v="121968.74124999999"/>
    <n v="20.6"/>
    <n v="31"/>
    <x v="1"/>
  </r>
  <r>
    <x v="2352"/>
    <n v="13500.48"/>
    <n v="9650.58"/>
    <n v="5651.35"/>
    <n v="9524.380000000001"/>
    <n v="6967.75"/>
    <n v="14782.46"/>
    <n v="7060.5"/>
    <n v="4165.5"/>
    <n v="7454.16"/>
    <n v="2880.52"/>
    <n v="8927.8300000000017"/>
    <n v="9611.8599999999988"/>
    <n v="3370"/>
    <n v="7003.27"/>
    <n v="250.1875"/>
    <n v="2078.3249999999998"/>
    <n v="742.5"/>
    <n v="815.46875"/>
    <n v="1387.5"/>
    <n v="3490.51"/>
    <n v="10374"/>
    <n v="4880.5"/>
    <n v="134569.63125000001"/>
    <n v="18.399999999999999"/>
    <n v="36"/>
    <x v="1"/>
  </r>
  <r>
    <x v="2353"/>
    <n v="13686.59"/>
    <n v="10126.719999999999"/>
    <n v="5471.42"/>
    <n v="9246.98"/>
    <n v="6716.5"/>
    <n v="12742.68"/>
    <n v="6447.5"/>
    <n v="5379.51"/>
    <n v="7403.41"/>
    <n v="2854.05"/>
    <n v="9377.92"/>
    <n v="10326.449999999999"/>
    <n v="3203.9199999999996"/>
    <n v="6692.35"/>
    <n v="234"/>
    <n v="1992.2"/>
    <n v="663"/>
    <n v="803.59375"/>
    <n v="1307"/>
    <n v="3535.97"/>
    <n v="9602.5"/>
    <n v="4807.75"/>
    <n v="132622.01374999998"/>
    <n v="18.5"/>
    <n v="26"/>
    <x v="1"/>
  </r>
  <r>
    <x v="2354"/>
    <n v="13998.82"/>
    <n v="10278.07"/>
    <n v="5502.46"/>
    <n v="9595.35"/>
    <n v="8051.75"/>
    <n v="12163.28"/>
    <n v="6250"/>
    <n v="6293.02"/>
    <n v="8093.58"/>
    <n v="3009.5"/>
    <n v="9658.1799999999985"/>
    <n v="10693.79"/>
    <n v="3307.395"/>
    <n v="6903.8"/>
    <n v="230.9375"/>
    <n v="2349.3049999999998"/>
    <n v="655.5"/>
    <n v="861.90625"/>
    <n v="1198.5"/>
    <n v="3740.41"/>
    <n v="10215.5"/>
    <n v="4830.5"/>
    <n v="137881.55375000002"/>
    <n v="21.2"/>
    <n v="26"/>
    <x v="1"/>
  </r>
  <r>
    <x v="2355"/>
    <n v="14055.94"/>
    <n v="10332.48"/>
    <n v="5458.62"/>
    <n v="9726.43"/>
    <n v="8651"/>
    <n v="14615"/>
    <n v="6616.25"/>
    <n v="4020.44"/>
    <n v="8323.7900000000009"/>
    <n v="2920.3"/>
    <n v="9601.8799999999992"/>
    <n v="10586.679999999998"/>
    <n v="3346.1949999999997"/>
    <n v="6921.46"/>
    <n v="242.125"/>
    <n v="2347.7800000000002"/>
    <n v="652.25"/>
    <n v="903.84375"/>
    <n v="1312"/>
    <n v="3779.45"/>
    <n v="9953.5"/>
    <n v="4783.5"/>
    <n v="139150.91374999998"/>
    <n v="22.6"/>
    <n v="22"/>
    <x v="1"/>
  </r>
  <r>
    <x v="2356"/>
    <n v="13701.53"/>
    <n v="10067.93"/>
    <n v="5593.87"/>
    <n v="9609.64"/>
    <n v="7443.25"/>
    <n v="12578.05"/>
    <n v="6419.75"/>
    <n v="6329.98"/>
    <n v="8027.46"/>
    <n v="2794.88"/>
    <n v="9569"/>
    <n v="10571.68"/>
    <n v="3309.8024999999998"/>
    <n v="6894.75"/>
    <n v="236.375"/>
    <n v="2125.375"/>
    <n v="679.5"/>
    <n v="824.5625"/>
    <n v="1809.5"/>
    <n v="3570.68"/>
    <n v="9803"/>
    <n v="4843.25"/>
    <n v="136803.815"/>
    <n v="19.399999999999999"/>
    <n v="22"/>
    <x v="1"/>
  </r>
  <r>
    <x v="2357"/>
    <n v="13902.34"/>
    <n v="10086.17"/>
    <n v="5662.12"/>
    <n v="9604.7799999999988"/>
    <n v="7194.75"/>
    <n v="12296.44"/>
    <n v="8216.5"/>
    <n v="6867.92"/>
    <n v="8062.09"/>
    <n v="2863.21"/>
    <n v="9781.4499999999989"/>
    <n v="10489.359999999997"/>
    <n v="3380.2175000000002"/>
    <n v="7166.13"/>
    <n v="251.75"/>
    <n v="2060.0749999999998"/>
    <n v="702.25"/>
    <n v="808.03125"/>
    <n v="1385"/>
    <n v="3708.59"/>
    <n v="9862.5"/>
    <n v="4927.75"/>
    <n v="139279.42374999999"/>
    <n v="18.399999999999999"/>
    <n v="36"/>
    <x v="1"/>
  </r>
  <r>
    <x v="2358"/>
    <n v="13479.1"/>
    <n v="9608.98"/>
    <n v="5656.52"/>
    <n v="9615.4900000000016"/>
    <n v="6518.75"/>
    <n v="15190.78"/>
    <n v="6797.75"/>
    <n v="4419.47"/>
    <n v="7354"/>
    <n v="2940.97"/>
    <n v="9057.44"/>
    <n v="9617.81"/>
    <n v="3274.9"/>
    <n v="6988.2"/>
    <n v="236.9375"/>
    <n v="2025.635"/>
    <n v="733.5"/>
    <n v="812.90625"/>
    <n v="1530"/>
    <n v="3397.84"/>
    <n v="9982"/>
    <n v="5038"/>
    <n v="134276.97875000001"/>
    <n v="16"/>
    <n v="36"/>
    <x v="1"/>
  </r>
  <r>
    <x v="2359"/>
    <n v="13230.36"/>
    <n v="9233.2099999999991"/>
    <n v="5615.64"/>
    <n v="9049.39"/>
    <n v="5975"/>
    <n v="12823"/>
    <n v="6626.25"/>
    <n v="6728.14"/>
    <n v="7101.44"/>
    <n v="2701.26"/>
    <n v="8547.0300000000007"/>
    <n v="9246.23"/>
    <n v="3238.6424999999999"/>
    <n v="6933.28"/>
    <n v="245.625"/>
    <n v="1943.4349999999999"/>
    <n v="680.75"/>
    <n v="783.0625"/>
    <n v="1379"/>
    <n v="3472.83"/>
    <n v="9275"/>
    <n v="4841.25"/>
    <n v="129669.825"/>
    <n v="15.4"/>
    <n v="31"/>
    <x v="1"/>
  </r>
  <r>
    <x v="2360"/>
    <n v="14534.3"/>
    <n v="8889"/>
    <n v="5634.16"/>
    <n v="9306.65"/>
    <n v="6254"/>
    <n v="11599.42"/>
    <n v="7200.75"/>
    <n v="8172.92"/>
    <n v="7604.87"/>
    <n v="2711.32"/>
    <n v="9390.2900000000009"/>
    <n v="9970.2800000000007"/>
    <n v="4460.3649999999998"/>
    <n v="7017.79"/>
    <n v="249.8125"/>
    <n v="1942.76"/>
    <n v="694.25"/>
    <n v="785.59375"/>
    <n v="1515.5"/>
    <n v="3553.19"/>
    <n v="9533.5"/>
    <n v="4875.5"/>
    <n v="135896.22125"/>
    <n v="16.2"/>
    <n v="31"/>
    <x v="1"/>
  </r>
  <r>
    <x v="2361"/>
    <n v="15255.59"/>
    <n v="8479.2800000000007"/>
    <n v="5696.53"/>
    <n v="9701.8799999999992"/>
    <n v="6765"/>
    <n v="15274.36"/>
    <n v="6698.25"/>
    <n v="4348.47"/>
    <n v="8033.57"/>
    <n v="2700.35"/>
    <n v="9516.48"/>
    <n v="10146.17"/>
    <n v="4282.45"/>
    <n v="7179.07"/>
    <n v="243.8125"/>
    <n v="2013.91"/>
    <n v="699.75"/>
    <n v="801.71875"/>
    <n v="1353.5"/>
    <n v="3696.08"/>
    <n v="9835"/>
    <n v="4883.25"/>
    <n v="137604.47125"/>
    <n v="17.600000000000001"/>
    <n v="26"/>
    <x v="1"/>
  </r>
  <r>
    <x v="2362"/>
    <n v="15089.02"/>
    <n v="8448.4"/>
    <n v="5567.19"/>
    <n v="9454.4699999999993"/>
    <n v="6680.25"/>
    <n v="12766.57"/>
    <n v="7151.5"/>
    <n v="6636.24"/>
    <n v="8055.63"/>
    <n v="2765.02"/>
    <n v="9969.92"/>
    <n v="9687.3100000000013"/>
    <n v="4219.5349999999999"/>
    <n v="6801.5"/>
    <n v="237.1875"/>
    <n v="2012.52"/>
    <n v="691"/>
    <n v="807.65625"/>
    <n v="1296.5"/>
    <n v="3658.8"/>
    <n v="9911.5"/>
    <n v="4787.25"/>
    <n v="136694.96874999997"/>
    <n v="18.8"/>
    <n v="26"/>
    <x v="1"/>
  </r>
  <r>
    <x v="2363"/>
    <n v="15073.17"/>
    <n v="8387.64"/>
    <n v="5697.79"/>
    <n v="9552.64"/>
    <n v="6370.5"/>
    <n v="12854.41"/>
    <n v="7645"/>
    <n v="7096.08"/>
    <n v="8132.35"/>
    <n v="2806.29"/>
    <n v="9434.23"/>
    <n v="9755.6"/>
    <n v="4300.7650000000003"/>
    <n v="6920.66"/>
    <n v="233"/>
    <n v="1996.74"/>
    <n v="713.5"/>
    <n v="787.53125"/>
    <n v="1914.5"/>
    <n v="3552.22"/>
    <n v="9628"/>
    <n v="4884.25"/>
    <n v="137736.86624999999"/>
    <n v="16.100000000000001"/>
    <n v="36"/>
    <x v="1"/>
  </r>
  <r>
    <x v="2364"/>
    <n v="15253.05"/>
    <n v="8420.66"/>
    <n v="5812.51"/>
    <n v="9785.3399999999983"/>
    <n v="6131.25"/>
    <n v="15411.33"/>
    <n v="7618.5"/>
    <n v="4058.1"/>
    <n v="8107.32"/>
    <n v="2731.59"/>
    <n v="9633.35"/>
    <n v="10127.139999999998"/>
    <n v="4296.6899999999996"/>
    <n v="6856.21"/>
    <n v="249.125"/>
    <n v="1919.33"/>
    <n v="758.5"/>
    <n v="776.96875"/>
    <n v="1282.5"/>
    <n v="3520.22"/>
    <n v="9736"/>
    <n v="4925"/>
    <n v="137410.68375"/>
    <n v="15.2"/>
    <n v="36"/>
    <x v="1"/>
  </r>
  <r>
    <x v="2365"/>
    <n v="14780.89"/>
    <n v="7965.85"/>
    <n v="5658.61"/>
    <n v="9653.8700000000008"/>
    <n v="6477"/>
    <n v="12054.16"/>
    <n v="7298.75"/>
    <n v="7979.34"/>
    <n v="7333.49"/>
    <n v="2790.21"/>
    <n v="9547.1400000000012"/>
    <n v="9499.720000000003"/>
    <n v="4304.12"/>
    <n v="6850.92"/>
    <n v="243.3125"/>
    <n v="2025.91"/>
    <n v="738.5"/>
    <n v="797.46875"/>
    <n v="1235"/>
    <n v="2907.45"/>
    <n v="9923"/>
    <n v="4963.5"/>
    <n v="135028.21124999999"/>
    <n v="17.100000000000001"/>
    <n v="36"/>
    <x v="1"/>
  </r>
  <r>
    <x v="2366"/>
    <n v="14658.51"/>
    <n v="7764.34"/>
    <n v="5648.13"/>
    <n v="9230.5"/>
    <n v="6637.5"/>
    <n v="12413.13"/>
    <n v="7316"/>
    <n v="6887.82"/>
    <n v="7374.44"/>
    <n v="2671.91"/>
    <n v="8693.8499999999985"/>
    <n v="9127.14"/>
    <n v="4152.9350000000004"/>
    <n v="6909.98"/>
    <n v="244.875"/>
    <n v="2005.5450000000001"/>
    <n v="631.25"/>
    <n v="786.125"/>
    <n v="1282.5"/>
    <n v="3358.18"/>
    <n v="9796"/>
    <n v="4869.25"/>
    <n v="132459.91"/>
    <n v="16.3"/>
    <n v="36"/>
    <x v="1"/>
  </r>
  <r>
    <x v="2367"/>
    <n v="14548.5"/>
    <n v="8864.91"/>
    <n v="5698.97"/>
    <n v="9245.76"/>
    <n v="6656"/>
    <n v="14177.89"/>
    <n v="7908"/>
    <n v="5187.6400000000003"/>
    <n v="7924.44"/>
    <n v="2732.56"/>
    <n v="9410.7400000000016"/>
    <n v="10238.93"/>
    <n v="4145.42"/>
    <n v="6966.83"/>
    <n v="249.875"/>
    <n v="1989.4750000000001"/>
    <n v="589.5"/>
    <n v="781.125"/>
    <n v="1265"/>
    <n v="3556.31"/>
    <n v="9891"/>
    <n v="4937"/>
    <n v="136965.875"/>
    <n v="17"/>
    <n v="31"/>
    <x v="1"/>
  </r>
  <r>
    <x v="2368"/>
    <n v="14298.88"/>
    <n v="8899.1200000000008"/>
    <n v="5497"/>
    <n v="9368.85"/>
    <n v="6669.5"/>
    <n v="13361.59"/>
    <n v="6218.5"/>
    <n v="7101.04"/>
    <n v="7756.3"/>
    <n v="2769.85"/>
    <n v="9279.3799999999992"/>
    <n v="10103.700000000003"/>
    <n v="4184.915"/>
    <n v="6913.88"/>
    <n v="254.5"/>
    <n v="1987.865"/>
    <n v="671.25"/>
    <n v="811"/>
    <n v="1263.5"/>
    <n v="3466.63"/>
    <n v="10009"/>
    <n v="4856"/>
    <n v="135742.25"/>
    <n v="17.600000000000001"/>
    <n v="22"/>
    <x v="1"/>
  </r>
  <r>
    <x v="2369"/>
    <n v="14274.769999999999"/>
    <n v="8700.2099999999991"/>
    <n v="5549.8"/>
    <n v="9402.8499999999985"/>
    <n v="6684.25"/>
    <n v="11535.81"/>
    <n v="8185.5"/>
    <n v="7267.27"/>
    <n v="7308.28"/>
    <n v="2703.38"/>
    <n v="8765.19"/>
    <n v="9351.6799999999985"/>
    <n v="4302.8450000000003"/>
    <n v="6921.22"/>
    <n v="244"/>
    <n v="2028.2900000000002"/>
    <n v="728.75"/>
    <n v="822.40625"/>
    <n v="1226.5"/>
    <n v="3463.95"/>
    <n v="9768"/>
    <n v="4944"/>
    <n v="134178.95124999998"/>
    <n v="18"/>
    <n v="26"/>
    <x v="1"/>
  </r>
  <r>
    <x v="2370"/>
    <n v="13903.62"/>
    <n v="8799.91"/>
    <n v="5482.41"/>
    <n v="9329.18"/>
    <n v="7459.5"/>
    <n v="13618.77"/>
    <n v="6908.25"/>
    <n v="5691.58"/>
    <n v="7295.65"/>
    <n v="2695.21"/>
    <n v="8637.66"/>
    <n v="9753.7899999999991"/>
    <n v="4186.9800000000005"/>
    <n v="6746.93"/>
    <n v="246.5"/>
    <n v="2094.3700000000003"/>
    <n v="679.75"/>
    <n v="837.5"/>
    <n v="1741.5"/>
    <n v="3462.72"/>
    <n v="9820"/>
    <n v="4835"/>
    <n v="134226.78"/>
    <n v="19.899999999999999"/>
    <n v="18"/>
    <x v="1"/>
  </r>
  <r>
    <x v="2371"/>
    <n v="14584.58"/>
    <n v="9097.59"/>
    <n v="5640.58"/>
    <n v="9723.8599999999988"/>
    <n v="7223.75"/>
    <n v="12440.45"/>
    <n v="8338.25"/>
    <n v="6476.94"/>
    <n v="8064.38"/>
    <n v="2742.76"/>
    <n v="9619.9500000000007"/>
    <n v="10180.609999999999"/>
    <n v="4308.9599999999991"/>
    <n v="6953.86"/>
    <n v="259.6875"/>
    <n v="2087"/>
    <n v="657.25"/>
    <n v="847.1875"/>
    <n v="1210.5"/>
    <n v="3300.49"/>
    <n v="9861"/>
    <n v="4963.25"/>
    <n v="138582.88499999998"/>
    <n v="19.8"/>
    <n v="31"/>
    <x v="1"/>
  </r>
  <r>
    <x v="2372"/>
    <n v="14347.869999999999"/>
    <n v="8642.31"/>
    <n v="5701.33"/>
    <n v="9666.9900000000016"/>
    <n v="6723"/>
    <n v="11701.73"/>
    <n v="7709"/>
    <n v="7396.97"/>
    <n v="7595.26"/>
    <n v="2756.51"/>
    <n v="9342.41"/>
    <n v="9722.5499999999993"/>
    <n v="5262.44"/>
    <n v="6875.59"/>
    <n v="254.375"/>
    <n v="1953.885"/>
    <n v="728"/>
    <n v="803.0625"/>
    <n v="1223"/>
    <n v="3464.19"/>
    <n v="9996.5"/>
    <n v="5026.5"/>
    <n v="136893.4725"/>
    <n v="17.3"/>
    <n v="36"/>
    <x v="1"/>
  </r>
  <r>
    <x v="2373"/>
    <n v="13965.82"/>
    <n v="8655.6200000000008"/>
    <n v="5623.65"/>
    <n v="9561.5999999999985"/>
    <n v="6492.25"/>
    <n v="14129.11"/>
    <n v="7105"/>
    <n v="4232.5200000000004"/>
    <n v="7543.24"/>
    <n v="2711.87"/>
    <n v="8660.0400000000009"/>
    <n v="9267.5399999999991"/>
    <n v="5659.22"/>
    <n v="6792.92"/>
    <n v="250"/>
    <n v="1970.32"/>
    <n v="702.75"/>
    <n v="795.0625"/>
    <n v="1294"/>
    <n v="3481.35"/>
    <n v="9629"/>
    <n v="4877.5"/>
    <n v="133400.38250000001"/>
    <n v="16.100000000000001"/>
    <n v="31"/>
    <x v="1"/>
  </r>
  <r>
    <x v="2374"/>
    <n v="14715.34"/>
    <n v="8973.74"/>
    <n v="5756.87"/>
    <n v="9556.8500000000022"/>
    <n v="7027.5"/>
    <n v="11887.64"/>
    <n v="7390.5"/>
    <n v="6273.25"/>
    <n v="8009.79"/>
    <n v="2709.07"/>
    <n v="9280.18"/>
    <n v="10208.570000000002"/>
    <n v="5789.7450000000008"/>
    <n v="6848.45"/>
    <n v="247.0625"/>
    <n v="2098.54"/>
    <n v="761"/>
    <n v="805.71875"/>
    <n v="1258"/>
    <n v="3564.38"/>
    <n v="9910"/>
    <n v="4855.75"/>
    <n v="137927.94625000001"/>
    <n v="18"/>
    <n v="36"/>
    <x v="1"/>
  </r>
  <r>
    <x v="2375"/>
    <n v="15216.91"/>
    <n v="9304.74"/>
    <n v="5786.01"/>
    <n v="10032.4"/>
    <n v="7728.5"/>
    <n v="12504.23"/>
    <n v="7579.25"/>
    <n v="7507.44"/>
    <n v="8298.2800000000007"/>
    <n v="2926.03"/>
    <n v="9800.57"/>
    <n v="10673.210000000003"/>
    <n v="5721.8050000000003"/>
    <n v="7353.02"/>
    <n v="287.1875"/>
    <n v="2336.34"/>
    <n v="813.75"/>
    <n v="847.8125"/>
    <n v="1396.5"/>
    <n v="3618.74"/>
    <n v="10393"/>
    <n v="5091.25"/>
    <n v="145216.97500000001"/>
    <n v="20.100000000000001"/>
    <n v="36"/>
    <x v="1"/>
  </r>
  <r>
    <x v="2376"/>
    <n v="14077.24"/>
    <n v="8853.76"/>
    <n v="5464.53"/>
    <n v="9418.08"/>
    <n v="6719"/>
    <n v="14404.08"/>
    <n v="7168"/>
    <n v="4110.18"/>
    <n v="6988.83"/>
    <n v="2628.41"/>
    <n v="9183.56"/>
    <n v="9658.2699999999986"/>
    <n v="5402.22"/>
    <n v="6875.73"/>
    <n v="240.125"/>
    <n v="2156.0450000000001"/>
    <n v="646.5"/>
    <n v="838.9375"/>
    <n v="1343.5"/>
    <n v="3488.88"/>
    <n v="9716"/>
    <n v="4784.75"/>
    <n v="134166.6275"/>
    <n v="19"/>
    <n v="26"/>
    <x v="1"/>
  </r>
  <r>
    <x v="2377"/>
    <n v="14347.830000000002"/>
    <n v="8949.15"/>
    <n v="5554.65"/>
    <n v="9688.17"/>
    <n v="7501"/>
    <n v="11473.1"/>
    <n v="8037.75"/>
    <n v="6073.38"/>
    <n v="7707.4"/>
    <n v="2672.13"/>
    <n v="8992.77"/>
    <n v="9974.6999999999989"/>
    <n v="5376.2950000000001"/>
    <n v="6813.59"/>
    <n v="232.3125"/>
    <n v="2063.375"/>
    <n v="684.25"/>
    <n v="818.5625"/>
    <n v="1818.5"/>
    <n v="3467.9"/>
    <n v="9645"/>
    <n v="4696"/>
    <n v="136587.815"/>
    <n v="19.8"/>
    <n v="31"/>
    <x v="1"/>
  </r>
  <r>
    <x v="2378"/>
    <n v="13794.25"/>
    <n v="8600"/>
    <n v="5320"/>
    <n v="9139"/>
    <n v="7351.5"/>
    <n v="10041"/>
    <n v="8133.25"/>
    <n v="6611"/>
    <n v="7252"/>
    <n v="2405.5"/>
    <n v="7245.5"/>
    <n v="7517.75"/>
    <n v="5186.125"/>
    <n v="6613.75"/>
    <n v="227.375"/>
    <n v="2011.375"/>
    <n v="677.5"/>
    <n v="811.21875"/>
    <n v="1217.5"/>
    <n v="3459.5"/>
    <n v="9739.5"/>
    <n v="4757.25"/>
    <n v="128111.84375"/>
    <n v="19.2"/>
    <n v="22"/>
    <x v="1"/>
  </r>
  <r>
    <x v="2379"/>
    <n v="13745.34"/>
    <n v="8302.58"/>
    <n v="5536.03"/>
    <n v="9304.81"/>
    <n v="7569.5"/>
    <n v="13302.4"/>
    <n v="5956.25"/>
    <n v="4332.45"/>
    <n v="6294.28"/>
    <n v="2500.84"/>
    <n v="9303.3300000000017"/>
    <n v="9786.8899999999976"/>
    <n v="5344.125"/>
    <n v="6664.82"/>
    <n v="240.1875"/>
    <n v="2006.8050000000001"/>
    <n v="631.25"/>
    <n v="815.0625"/>
    <n v="1268"/>
    <n v="3502.14"/>
    <n v="9543.5"/>
    <n v="4754.25"/>
    <n v="130704.83999999998"/>
    <n v="19.2"/>
    <n v="22"/>
    <x v="1"/>
  </r>
  <r>
    <x v="2380"/>
    <n v="13452.179999999998"/>
    <n v="8159.3"/>
    <n v="5451.05"/>
    <n v="9239.6899999999987"/>
    <n v="7638"/>
    <n v="11244.98"/>
    <n v="7830.25"/>
    <n v="4944.8599999999997"/>
    <n v="6064.73"/>
    <n v="2521.8000000000002"/>
    <n v="8538.2900000000009"/>
    <n v="9192.2800000000007"/>
    <n v="5217.2850000000008"/>
    <n v="6619.52"/>
    <n v="216.1875"/>
    <n v="1939.89"/>
    <n v="611.5"/>
    <n v="834.90625"/>
    <n v="1321.5"/>
    <n v="3388.3"/>
    <n v="9855.5"/>
    <n v="4539.25"/>
    <n v="128821.24875"/>
    <n v="19.3"/>
    <n v="18"/>
    <x v="1"/>
  </r>
  <r>
    <x v="2381"/>
    <n v="13876.71"/>
    <n v="9240.25"/>
    <n v="5531.32"/>
    <n v="9141.5399999999991"/>
    <n v="7683.5"/>
    <n v="10265.4"/>
    <n v="7763.75"/>
    <n v="7649.34"/>
    <n v="7069.24"/>
    <n v="2523.8000000000002"/>
    <n v="9522.27"/>
    <n v="9994.61"/>
    <n v="5440.2750000000005"/>
    <n v="6767.69"/>
    <n v="229.125"/>
    <n v="1973.825"/>
    <n v="656.25"/>
    <n v="817.71875"/>
    <n v="1152.5"/>
    <n v="3454.81"/>
    <n v="9792.5"/>
    <n v="4607.25"/>
    <n v="135153.67374999999"/>
    <n v="19.2"/>
    <n v="22"/>
    <x v="1"/>
  </r>
  <r>
    <x v="2382"/>
    <n v="13419.300000000001"/>
    <n v="9759.8799999999992"/>
    <n v="5401.95"/>
    <n v="8654.59"/>
    <n v="7512"/>
    <n v="12928.81"/>
    <n v="6440.25"/>
    <n v="4120.3999999999996"/>
    <n v="6982.31"/>
    <n v="2587.0100000000002"/>
    <n v="7383.16"/>
    <n v="10092.920000000002"/>
    <n v="5572.4250000000002"/>
    <n v="6904.32"/>
    <n v="227.625"/>
    <n v="1944.855"/>
    <n v="622.5"/>
    <n v="804.25"/>
    <n v="1143"/>
    <n v="3300.47"/>
    <n v="9636.5"/>
    <n v="4561.75"/>
    <n v="130000.27500000001"/>
    <n v="19.100000000000001"/>
    <n v="18"/>
    <x v="1"/>
  </r>
  <r>
    <x v="2383"/>
    <n v="13302.98"/>
    <n v="9775.11"/>
    <n v="5315.1"/>
    <n v="8528.3300000000017"/>
    <n v="7795.75"/>
    <n v="12000.81"/>
    <n v="6021.75"/>
    <n v="6573.42"/>
    <n v="7021.41"/>
    <n v="2604.9299999999998"/>
    <n v="9212.61"/>
    <n v="10266.619999999999"/>
    <n v="5333.5749999999998"/>
    <n v="6711.61"/>
    <n v="221.5"/>
    <n v="1958.6850000000002"/>
    <n v="611.5"/>
    <n v="802.59375"/>
    <n v="1260"/>
    <n v="3319.22"/>
    <n v="9569"/>
    <n v="4538.5"/>
    <n v="132745.00375"/>
    <n v="19.3"/>
    <n v="18"/>
    <x v="1"/>
  </r>
  <r>
    <x v="2384"/>
    <n v="13088.210000000001"/>
    <n v="9820.9599999999991"/>
    <n v="5497.28"/>
    <n v="8470.5400000000009"/>
    <n v="7793.25"/>
    <n v="11394.74"/>
    <n v="6718.75"/>
    <n v="6383.83"/>
    <n v="7888.42"/>
    <n v="2688.25"/>
    <n v="9235.9500000000007"/>
    <n v="10459.989999999998"/>
    <n v="5277.9049999999997"/>
    <n v="6708.85"/>
    <n v="226.75"/>
    <n v="1955.1650000000002"/>
    <n v="647"/>
    <n v="811.71875"/>
    <n v="1329.5"/>
    <n v="3165.17"/>
    <n v="9821.5"/>
    <n v="4596.5"/>
    <n v="133980.22874999998"/>
    <n v="19.2"/>
    <n v="26"/>
    <x v="1"/>
  </r>
  <r>
    <x v="2385"/>
    <n v="13021.02"/>
    <n v="9744.5499999999993"/>
    <n v="5526.54"/>
    <n v="8559.8900000000012"/>
    <n v="7380"/>
    <n v="13133.03"/>
    <n v="7813.25"/>
    <n v="4533.26"/>
    <n v="7010.65"/>
    <n v="2806.29"/>
    <n v="9436.77"/>
    <n v="10457.879999999999"/>
    <n v="5321.8250000000007"/>
    <n v="6777.22"/>
    <n v="229.125"/>
    <n v="1929.04"/>
    <n v="640.75"/>
    <n v="796.40625"/>
    <n v="1236.5"/>
    <n v="3203.99"/>
    <n v="9589"/>
    <n v="4653.25"/>
    <n v="133800.23624999999"/>
    <n v="17.100000000000001"/>
    <n v="22"/>
    <x v="1"/>
  </r>
  <r>
    <x v="2386"/>
    <n v="12787.75"/>
    <n v="9417.9599999999991"/>
    <n v="5600.44"/>
    <n v="8584.1899999999987"/>
    <n v="6957.25"/>
    <n v="12354.93"/>
    <n v="6681.25"/>
    <n v="6717.95"/>
    <n v="7135.11"/>
    <n v="2788.03"/>
    <n v="9429.64"/>
    <n v="9790.9500000000025"/>
    <n v="5399.7749999999996"/>
    <n v="6404.4"/>
    <n v="230.9375"/>
    <n v="1867.06"/>
    <n v="699.5"/>
    <n v="798.59375"/>
    <n v="1316.5"/>
    <n v="3091.7"/>
    <n v="10012"/>
    <n v="4806.75"/>
    <n v="132872.66625000001"/>
    <n v="16.5"/>
    <n v="31"/>
    <x v="1"/>
  </r>
  <r>
    <x v="2387"/>
    <n v="12843"/>
    <n v="9353.67"/>
    <n v="5635.21"/>
    <n v="8574.6099999999988"/>
    <n v="7142.25"/>
    <n v="11226.94"/>
    <n v="6558"/>
    <n v="7134.29"/>
    <n v="7212.62"/>
    <n v="2710.99"/>
    <n v="8810.9499999999989"/>
    <n v="9606.68"/>
    <n v="5530.5950000000003"/>
    <n v="6389.39"/>
    <n v="236.625"/>
    <n v="1851.94"/>
    <n v="660.75"/>
    <n v="921.5625"/>
    <n v="1934.5"/>
    <n v="3415.57"/>
    <n v="9695.5"/>
    <n v="4724"/>
    <n v="132169.64250000002"/>
    <n v="17.2"/>
    <n v="31"/>
    <x v="1"/>
  </r>
  <r>
    <x v="2388"/>
    <n v="14003.17"/>
    <n v="9127.35"/>
    <n v="5583.88"/>
    <n v="8355.4499999999989"/>
    <n v="7209"/>
    <n v="14284.87"/>
    <n v="6479"/>
    <n v="4399.0600000000004"/>
    <n v="7717.9400000000005"/>
    <n v="2709.66"/>
    <n v="9428.39"/>
    <n v="10397.580000000002"/>
    <n v="4869.2350000000006"/>
    <n v="6550.02"/>
    <n v="238.125"/>
    <n v="1886.63"/>
    <n v="672.5"/>
    <n v="800.875"/>
    <n v="1115"/>
    <n v="3535.51"/>
    <n v="9652"/>
    <n v="4643.75"/>
    <n v="133658.99500000002"/>
    <n v="18.2"/>
    <n v="26"/>
    <x v="1"/>
  </r>
  <r>
    <x v="2389"/>
    <n v="15070.16"/>
    <n v="8382.2900000000009"/>
    <n v="5598.42"/>
    <n v="8735.9599999999991"/>
    <n v="7546.5"/>
    <n v="12656.64"/>
    <n v="7947"/>
    <n v="7559.6"/>
    <n v="7762.63"/>
    <n v="2648.76"/>
    <n v="10073.460000000001"/>
    <n v="10495.029999999997"/>
    <n v="4548.4050000000007"/>
    <n v="6471.93"/>
    <n v="239.75"/>
    <n v="1959.825"/>
    <n v="702.25"/>
    <n v="832.53125"/>
    <n v="1133.5"/>
    <n v="3681.43"/>
    <n v="9979.5"/>
    <n v="4685.75"/>
    <n v="138711.32125000001"/>
    <n v="19.399999999999999"/>
    <n v="36"/>
    <x v="1"/>
  </r>
  <r>
    <x v="2390"/>
    <n v="15152.67"/>
    <n v="8434.5300000000007"/>
    <n v="5678.96"/>
    <n v="8922.89"/>
    <n v="8338.25"/>
    <n v="11412.01"/>
    <n v="8968"/>
    <n v="7488.89"/>
    <n v="7827.48"/>
    <n v="2680.83"/>
    <n v="9795.6099999999988"/>
    <n v="10658.480000000003"/>
    <n v="4211.5050000000001"/>
    <n v="6655.4"/>
    <n v="234.3125"/>
    <n v="2132.1849999999999"/>
    <n v="694.5"/>
    <n v="837.9375"/>
    <n v="1167.5"/>
    <n v="3330.63"/>
    <n v="10364"/>
    <n v="4712.25"/>
    <n v="139698.82"/>
    <n v="20.3"/>
    <n v="31"/>
    <x v="1"/>
  </r>
  <r>
    <x v="2391"/>
    <n v="14950.99"/>
    <n v="8329.86"/>
    <n v="5771.2"/>
    <n v="8724.39"/>
    <n v="7180.25"/>
    <n v="14018"/>
    <n v="9762.5"/>
    <n v="4862.5"/>
    <n v="7956.96"/>
    <n v="2581.92"/>
    <n v="9695.5999999999985"/>
    <n v="10658.860000000004"/>
    <n v="4383.8950000000004"/>
    <n v="6705.64"/>
    <n v="233.625"/>
    <n v="1967.2650000000001"/>
    <n v="713.5"/>
    <n v="803.53125"/>
    <n v="1268.5"/>
    <n v="3257.18"/>
    <n v="9909.5"/>
    <n v="4831.5"/>
    <n v="138567.16624999998"/>
    <n v="17.7"/>
    <n v="36"/>
    <x v="1"/>
  </r>
  <r>
    <x v="2392"/>
    <n v="14849.039999999999"/>
    <n v="8345.5300000000007"/>
    <n v="5765.83"/>
    <n v="8879.1000000000022"/>
    <n v="7304.25"/>
    <n v="12457.44"/>
    <n v="8343.75"/>
    <n v="6970.41"/>
    <n v="7958.99"/>
    <n v="2639.5"/>
    <n v="9093.369999999999"/>
    <n v="10689.310000000001"/>
    <n v="4132.4949999999999"/>
    <n v="6787.14"/>
    <n v="236.8125"/>
    <n v="1921.9350000000002"/>
    <n v="707.5"/>
    <n v="790"/>
    <n v="1328.5"/>
    <n v="3345.54"/>
    <n v="9994.5"/>
    <n v="4785.5"/>
    <n v="137326.4425"/>
    <n v="17.5"/>
    <n v="36"/>
    <x v="1"/>
  </r>
  <r>
    <x v="2393"/>
    <n v="14300.93"/>
    <n v="7947.46"/>
    <n v="5665.94"/>
    <n v="8605.06"/>
    <n v="6960.5"/>
    <n v="11104.42"/>
    <n v="8690.75"/>
    <n v="7489.9"/>
    <n v="7263.96"/>
    <n v="2601.65"/>
    <n v="8609.7800000000007"/>
    <n v="9982.7000000000007"/>
    <n v="4098.79"/>
    <n v="6623.45"/>
    <n v="233.75"/>
    <n v="1884.23"/>
    <n v="693"/>
    <n v="802.46875"/>
    <n v="1275"/>
    <n v="3224.53"/>
    <n v="9820"/>
    <n v="4886"/>
    <n v="132764.26874999999"/>
    <n v="18"/>
    <n v="31"/>
    <x v="1"/>
  </r>
  <r>
    <x v="2394"/>
    <n v="14418.23"/>
    <n v="7948.68"/>
    <n v="5631.18"/>
    <n v="8782.2300000000014"/>
    <n v="7053.25"/>
    <n v="14002.71"/>
    <n v="7501"/>
    <n v="5453.55"/>
    <n v="7209.38"/>
    <n v="2656.54"/>
    <n v="8528.85"/>
    <n v="9243.3399999999983"/>
    <n v="4105.8099999999995"/>
    <n v="6816.51"/>
    <n v="236.1875"/>
    <n v="1912.06"/>
    <n v="687.75"/>
    <n v="810.9375"/>
    <n v="1274"/>
    <n v="3076.21"/>
    <n v="9765"/>
    <n v="4764.75"/>
    <n v="131878.155"/>
    <n v="18.399999999999999"/>
    <n v="31"/>
    <x v="1"/>
  </r>
  <r>
    <x v="2395"/>
    <n v="15036.81"/>
    <n v="8375.5300000000007"/>
    <n v="5750.36"/>
    <n v="8974.9700000000012"/>
    <n v="7470.25"/>
    <n v="12598.69"/>
    <n v="8892.75"/>
    <n v="7591.04"/>
    <n v="8098.48"/>
    <n v="2727.91"/>
    <n v="9641.510000000002"/>
    <n v="10167.64"/>
    <n v="4293.29"/>
    <n v="7232.77"/>
    <n v="234.1875"/>
    <n v="1961.2349999999999"/>
    <n v="707.25"/>
    <n v="813.5625"/>
    <n v="1154.5"/>
    <n v="3227.65"/>
    <n v="9820"/>
    <n v="4819.75"/>
    <n v="139590.13500000001"/>
    <n v="18.600000000000001"/>
    <n v="36"/>
    <x v="1"/>
  </r>
  <r>
    <x v="2396"/>
    <n v="14994.9"/>
    <n v="8199.73"/>
    <n v="5805.82"/>
    <n v="8372.1899999999987"/>
    <n v="7256.5"/>
    <n v="11492.97"/>
    <n v="8947.25"/>
    <n v="7596.67"/>
    <n v="8060.19"/>
    <n v="2745.55"/>
    <n v="9794.81"/>
    <n v="10273.300000000001"/>
    <n v="4199.88"/>
    <n v="6874.98"/>
    <n v="237.3125"/>
    <n v="1938.0450000000001"/>
    <n v="705.75"/>
    <n v="807.5625"/>
    <n v="1094.5"/>
    <n v="3142.73"/>
    <n v="9921.5"/>
    <n v="4826"/>
    <n v="137288.14000000001"/>
    <n v="18.8"/>
    <n v="31"/>
    <x v="1"/>
  </r>
  <r>
    <x v="2397"/>
    <n v="14381.88"/>
    <n v="9085.74"/>
    <n v="5705.8"/>
    <n v="8412.76"/>
    <n v="7744"/>
    <n v="13718.77"/>
    <n v="7964.75"/>
    <n v="5842.99"/>
    <n v="7989.2"/>
    <n v="2784.93"/>
    <n v="9483.36"/>
    <n v="10654.95"/>
    <n v="4272.665"/>
    <n v="6957.83"/>
    <n v="243.5"/>
    <n v="1995.095"/>
    <n v="688.75"/>
    <n v="818.59375"/>
    <n v="1183"/>
    <n v="3198.62"/>
    <n v="10223.5"/>
    <n v="4793"/>
    <n v="138143.68375"/>
    <n v="19.399999999999999"/>
    <n v="31"/>
    <x v="1"/>
  </r>
  <r>
    <x v="2398"/>
    <n v="14164.03"/>
    <n v="8875.51"/>
    <n v="5570.76"/>
    <n v="8463.33"/>
    <n v="7906.25"/>
    <n v="11674"/>
    <n v="8501.5"/>
    <n v="7361.02"/>
    <n v="7946.98"/>
    <n v="2817.94"/>
    <n v="9757.91"/>
    <n v="10807.62"/>
    <n v="4271.82"/>
    <n v="6936.21"/>
    <n v="234.75"/>
    <n v="1985.4850000000001"/>
    <n v="682.5"/>
    <n v="839.28125"/>
    <n v="1157"/>
    <n v="3244.14"/>
    <n v="9939"/>
    <n v="4793"/>
    <n v="137930.03625"/>
    <n v="19"/>
    <n v="26"/>
    <x v="1"/>
  </r>
  <r>
    <x v="2399"/>
    <n v="14292.130000000001"/>
    <n v="8911.9"/>
    <n v="5606.74"/>
    <n v="8471.33"/>
    <n v="7674.75"/>
    <n v="11309.06"/>
    <n v="8346.5"/>
    <n v="7517.61"/>
    <n v="8031.65"/>
    <n v="2713.28"/>
    <n v="9807.43"/>
    <n v="10931.23"/>
    <n v="4225.7"/>
    <n v="6910.49"/>
    <n v="240.9375"/>
    <n v="1994.2649999999999"/>
    <n v="705"/>
    <n v="822.8125"/>
    <n v="1256.5"/>
    <n v="3237.78"/>
    <n v="10049"/>
    <n v="4902.5"/>
    <n v="137958.595"/>
    <n v="18.899999999999999"/>
    <n v="31"/>
    <x v="1"/>
  </r>
  <r>
    <x v="2400"/>
    <n v="13646.75"/>
    <n v="8422.7999999999993"/>
    <n v="5529.18"/>
    <n v="8332.0500000000011"/>
    <n v="7587.5"/>
    <n v="13994.4"/>
    <n v="8664"/>
    <n v="4969.0600000000004"/>
    <n v="7352.13"/>
    <n v="2725.71"/>
    <n v="8845.9399999999987"/>
    <n v="9335.49"/>
    <n v="4123.1000000000004"/>
    <n v="6688.43"/>
    <n v="239.375"/>
    <n v="1912.14"/>
    <n v="633.75"/>
    <n v="819.375"/>
    <n v="1195"/>
    <n v="3319.34"/>
    <n v="9783"/>
    <n v="4859.5"/>
    <n v="132978.02000000002"/>
    <n v="18.8"/>
    <n v="31"/>
    <x v="1"/>
  </r>
  <r>
    <x v="2401"/>
    <n v="13677.59"/>
    <n v="8198.83"/>
    <n v="5519.9"/>
    <n v="8364.9000000000015"/>
    <n v="6575.75"/>
    <n v="12253.61"/>
    <n v="7130.25"/>
    <n v="7259.3"/>
    <n v="7371.92"/>
    <n v="2597.5"/>
    <n v="8407.1699999999983"/>
    <n v="8851.4499999999989"/>
    <n v="4155.7549999999992"/>
    <n v="6737.97"/>
    <n v="232.6875"/>
    <n v="1841.105"/>
    <n v="631.75"/>
    <n v="794"/>
    <n v="1100.5"/>
    <n v="3028.86"/>
    <n v="9996.5"/>
    <n v="4864.75"/>
    <n v="129592.0475"/>
    <n v="15.7"/>
    <n v="26"/>
    <x v="1"/>
  </r>
  <r>
    <x v="2402"/>
    <n v="14148.68"/>
    <n v="8807.2199999999993"/>
    <n v="5390.49"/>
    <n v="8377.369999999999"/>
    <n v="6743.5"/>
    <n v="12161.47"/>
    <n v="6958"/>
    <n v="8151.24"/>
    <n v="7970.6"/>
    <n v="2775.68"/>
    <n v="9756.07"/>
    <n v="10233.480000000003"/>
    <n v="4149.6149999999998"/>
    <n v="6834.2"/>
    <n v="239.6875"/>
    <n v="1827.575"/>
    <n v="648.5"/>
    <n v="781.5"/>
    <n v="1221"/>
    <n v="3153.86"/>
    <n v="10066.5"/>
    <n v="4792"/>
    <n v="135188.23750000002"/>
    <n v="14.8"/>
    <n v="26"/>
    <x v="1"/>
  </r>
  <r>
    <x v="2403"/>
    <n v="14140.95"/>
    <n v="8607.7800000000007"/>
    <n v="5351.69"/>
    <n v="8289.4599999999991"/>
    <n v="6300.25"/>
    <n v="15389.99"/>
    <n v="6819.75"/>
    <n v="5533.12"/>
    <n v="7698.45"/>
    <n v="2696.15"/>
    <n v="9286.76"/>
    <n v="10251.509999999998"/>
    <n v="4136.5150000000003"/>
    <n v="6824.22"/>
    <n v="235.3125"/>
    <n v="1799.0349999999999"/>
    <n v="705.25"/>
    <n v="794.78125"/>
    <n v="996.5"/>
    <n v="3145.15"/>
    <n v="10148.5"/>
    <n v="4703"/>
    <n v="133854.12375000003"/>
    <n v="15.4"/>
    <n v="26"/>
    <x v="1"/>
  </r>
  <r>
    <x v="2404"/>
    <n v="14021.550000000001"/>
    <n v="8447.3700000000008"/>
    <n v="5712.53"/>
    <n v="8208.24"/>
    <n v="6410"/>
    <n v="12883.66"/>
    <n v="7588"/>
    <n v="7557.65"/>
    <n v="7466.5599999999995"/>
    <n v="2636.67"/>
    <n v="8665.4500000000007"/>
    <n v="9445.4200000000019"/>
    <n v="4188.375"/>
    <n v="6584.89"/>
    <n v="234.5"/>
    <n v="1829.95"/>
    <n v="714.75"/>
    <n v="791.9375"/>
    <n v="1093"/>
    <n v="3186.25"/>
    <n v="9742"/>
    <n v="4809.75"/>
    <n v="132218.50249999997"/>
    <n v="16.3"/>
    <n v="36"/>
    <x v="1"/>
  </r>
  <r>
    <x v="2405"/>
    <n v="13759.890000000001"/>
    <n v="8617.0499999999993"/>
    <n v="5607.34"/>
    <n v="8450.3799999999974"/>
    <n v="6538.5"/>
    <n v="11742.64"/>
    <n v="7873"/>
    <n v="7953.34"/>
    <n v="7151.86"/>
    <n v="2668.26"/>
    <n v="9115.6299999999992"/>
    <n v="9718.7000000000007"/>
    <n v="4364.6900000000005"/>
    <n v="6733.27"/>
    <n v="246.4375"/>
    <n v="1933.56"/>
    <n v="745.75"/>
    <n v="786.625"/>
    <n v="1160"/>
    <n v="3480.15"/>
    <n v="9830"/>
    <n v="4803.5"/>
    <n v="133280.57250000001"/>
    <n v="17.399999999999999"/>
    <n v="36"/>
    <x v="1"/>
  </r>
  <r>
    <x v="2406"/>
    <n v="14068.73"/>
    <n v="8560.07"/>
    <n v="5657.33"/>
    <n v="8467.35"/>
    <n v="6756.25"/>
    <n v="14234.85"/>
    <n v="9088.25"/>
    <n v="4221.76"/>
    <n v="7324.29"/>
    <n v="2664.42"/>
    <n v="8855.5399999999991"/>
    <n v="9688.2799999999988"/>
    <n v="4231.8999999999996"/>
    <n v="6879.95"/>
    <n v="244.375"/>
    <n v="1986.575"/>
    <n v="752.5"/>
    <n v="810.9375"/>
    <n v="1160.5"/>
    <n v="3345.55"/>
    <n v="9847"/>
    <n v="4935"/>
    <n v="133781.40750000003"/>
    <n v="18.899999999999999"/>
    <n v="36"/>
    <x v="1"/>
  </r>
  <r>
    <x v="2407"/>
    <n v="13700.49"/>
    <n v="8409.93"/>
    <n v="5664.01"/>
    <n v="8418.3799999999992"/>
    <n v="7159.75"/>
    <n v="12800.05"/>
    <n v="8044.25"/>
    <n v="7305.16"/>
    <n v="7095.88"/>
    <n v="2711.17"/>
    <n v="8767.9900000000016"/>
    <n v="9706.3100000000013"/>
    <n v="4342.6149999999998"/>
    <n v="6763.32"/>
    <n v="245.8125"/>
    <n v="2030.925"/>
    <n v="754"/>
    <n v="850.46875"/>
    <n v="1181"/>
    <n v="3395.25"/>
    <n v="9963.5"/>
    <n v="4997.5"/>
    <n v="134307.76124999998"/>
    <n v="19.600000000000001"/>
    <n v="36"/>
    <x v="1"/>
  </r>
  <r>
    <x v="2408"/>
    <n v="13398.54"/>
    <n v="8323.0300000000007"/>
    <n v="5691.98"/>
    <n v="8266.4700000000012"/>
    <n v="6620.5"/>
    <n v="11976.34"/>
    <n v="7395.25"/>
    <n v="7927.24"/>
    <n v="7093.26"/>
    <n v="2648.74"/>
    <n v="8561.0999999999985"/>
    <n v="9285.73"/>
    <n v="4228.954999999999"/>
    <n v="6692.84"/>
    <n v="253.5"/>
    <n v="1972.3"/>
    <n v="735.25"/>
    <n v="841.15625"/>
    <n v="1094.5"/>
    <n v="3236.47"/>
    <n v="9964"/>
    <n v="4814"/>
    <n v="131021.15125"/>
    <n v="18.8"/>
    <n v="31"/>
    <x v="1"/>
  </r>
  <r>
    <x v="2409"/>
    <n v="13908.5"/>
    <n v="8833.17"/>
    <n v="5550.87"/>
    <n v="8520.4600000000009"/>
    <n v="6112.25"/>
    <n v="15168.66"/>
    <n v="6614.75"/>
    <n v="4948.47"/>
    <n v="7951.98"/>
    <n v="2750.58"/>
    <n v="9852.26"/>
    <n v="10304.540000000001"/>
    <n v="4333.5300000000007"/>
    <n v="6724.1"/>
    <n v="248.375"/>
    <n v="2034.23"/>
    <n v="707.75"/>
    <n v="799.75"/>
    <n v="1102.5"/>
    <n v="3307.67"/>
    <n v="9999.5"/>
    <n v="4899"/>
    <n v="134672.89500000002"/>
    <n v="16"/>
    <n v="26"/>
    <x v="1"/>
  </r>
  <r>
    <x v="2410"/>
    <n v="14333.24"/>
    <n v="8823.1200000000008"/>
    <n v="5715.24"/>
    <n v="8312.7099999999991"/>
    <n v="6277"/>
    <n v="12601.03"/>
    <n v="7529.75"/>
    <n v="7398.43"/>
    <n v="7873.48"/>
    <n v="2786.14"/>
    <n v="9411.4599999999991"/>
    <n v="10535.660000000002"/>
    <n v="4421.8450000000003"/>
    <n v="6869.74"/>
    <n v="241.125"/>
    <n v="1952.1299999999999"/>
    <n v="728"/>
    <n v="788.75"/>
    <n v="987"/>
    <n v="3247.68"/>
    <n v="9772"/>
    <n v="4919.75"/>
    <n v="135525.28"/>
    <n v="15.3"/>
    <n v="31"/>
    <x v="1"/>
  </r>
  <r>
    <x v="2411"/>
    <n v="13952.57"/>
    <n v="8927.82"/>
    <n v="5619.97"/>
    <n v="8236.5"/>
    <n v="6252.75"/>
    <n v="11725.05"/>
    <n v="7253.25"/>
    <n v="8195.7000000000007"/>
    <n v="7758.4"/>
    <n v="2729.32"/>
    <n v="9487.14"/>
    <n v="10407.259999999998"/>
    <n v="4709.1100000000006"/>
    <n v="6595.13"/>
    <n v="246.125"/>
    <n v="1958.9549999999999"/>
    <n v="741"/>
    <n v="782.59375"/>
    <n v="1049"/>
    <n v="3233.43"/>
    <n v="9958"/>
    <n v="4951"/>
    <n v="134770.07375000001"/>
    <n v="16.3"/>
    <n v="21"/>
    <x v="1"/>
  </r>
  <r>
    <x v="2412"/>
    <n v="13997.699999999999"/>
    <n v="8948.0499999999993"/>
    <n v="5562.4"/>
    <n v="8525.9800000000014"/>
    <n v="6396.5"/>
    <n v="15282.64"/>
    <n v="6749.75"/>
    <n v="4946.45"/>
    <n v="7616.42"/>
    <n v="2734.93"/>
    <n v="9523.6200000000008"/>
    <n v="9874.7099999999991"/>
    <n v="4525.1400000000003"/>
    <n v="6742.63"/>
    <n v="232.25"/>
    <n v="2022.02"/>
    <n v="711.75"/>
    <n v="786.9375"/>
    <n v="1034.5"/>
    <n v="3111.21"/>
    <n v="9805"/>
    <n v="4760.75"/>
    <n v="133891.33749999999"/>
    <n v="17.5"/>
    <n v="22"/>
    <x v="1"/>
  </r>
  <r>
    <x v="2413"/>
    <n v="14047.05"/>
    <n v="8850.99"/>
    <n v="5609.05"/>
    <n v="8139.51"/>
    <n v="6028"/>
    <n v="13071.95"/>
    <n v="6881.75"/>
    <n v="7380.73"/>
    <n v="7790.82"/>
    <n v="2796.19"/>
    <n v="9339.93"/>
    <n v="9841.75"/>
    <n v="4080.9450000000002"/>
    <n v="6648.53"/>
    <n v="236.0625"/>
    <n v="1818.48"/>
    <n v="692.25"/>
    <n v="782.78125"/>
    <n v="1322"/>
    <n v="3216.1"/>
    <n v="9814"/>
    <n v="4809.25"/>
    <n v="133198.11874999999"/>
    <n v="15.3"/>
    <n v="22"/>
    <x v="1"/>
  </r>
  <r>
    <x v="2414"/>
    <n v="13578.789999999999"/>
    <n v="8484.49"/>
    <n v="5554.05"/>
    <n v="8306.029999999997"/>
    <n v="5754.5"/>
    <n v="12013.81"/>
    <n v="7220.75"/>
    <n v="7867.75"/>
    <n v="7233.99"/>
    <n v="2733.19"/>
    <n v="9314.9500000000007"/>
    <n v="9076.1999999999989"/>
    <n v="4140.8149999999996"/>
    <n v="6687.84"/>
    <n v="235.5"/>
    <n v="1811.3799999999999"/>
    <n v="711.25"/>
    <n v="800.5625"/>
    <n v="1452.5"/>
    <n v="3211.36"/>
    <n v="9826.5"/>
    <n v="4937"/>
    <n v="130953.2075"/>
    <n v="15"/>
    <n v="22"/>
    <x v="1"/>
  </r>
  <r>
    <x v="2415"/>
    <n v="13017.46"/>
    <n v="7604.48"/>
    <n v="5593.19"/>
    <n v="7919.54"/>
    <n v="6016.5"/>
    <n v="15239.21"/>
    <n v="7109"/>
    <n v="5030.4799999999996"/>
    <n v="6263.35"/>
    <n v="2642.96"/>
    <n v="8911.52"/>
    <n v="8851.619999999999"/>
    <n v="4103.83"/>
    <n v="6473.5"/>
    <n v="240.4375"/>
    <n v="1836.9099999999999"/>
    <n v="701.75"/>
    <n v="789.375"/>
    <n v="1336"/>
    <n v="3223.53"/>
    <n v="9920"/>
    <n v="4744.5"/>
    <n v="127569.14249999999"/>
    <n v="15"/>
    <n v="22"/>
    <x v="1"/>
  </r>
  <r>
    <x v="2416"/>
    <n v="13927.86"/>
    <n v="8212.18"/>
    <n v="5610.75"/>
    <n v="8169.3400000000011"/>
    <n v="6589.25"/>
    <n v="13288.56"/>
    <n v="6998"/>
    <n v="7518.48"/>
    <n v="6958.53"/>
    <n v="2750.6"/>
    <n v="9558.09"/>
    <n v="10063.08"/>
    <n v="4206.2899999999991"/>
    <n v="6662.47"/>
    <n v="231.0625"/>
    <n v="1925.0800000000002"/>
    <n v="710.25"/>
    <n v="790.875"/>
    <n v="1204"/>
    <n v="3179.33"/>
    <n v="9724.5"/>
    <n v="4854.5"/>
    <n v="133133.07750000001"/>
    <n v="16.899999999999999"/>
    <n v="22"/>
    <x v="1"/>
  </r>
  <r>
    <x v="2417"/>
    <n v="13810.9"/>
    <n v="8234.7466015624996"/>
    <n v="5440.04"/>
    <n v="8352.18"/>
    <n v="7076.5"/>
    <n v="11041.38"/>
    <n v="7725.5"/>
    <n v="7932.42"/>
    <n v="6970.53"/>
    <n v="2789.16"/>
    <n v="9464.34"/>
    <n v="10171.490000000002"/>
    <n v="4219.66"/>
    <n v="6845.96"/>
    <n v="233.3125"/>
    <n v="2002.05"/>
    <n v="689.75"/>
    <n v="804.3125"/>
    <n v="1108"/>
    <n v="3185.8"/>
    <n v="9637"/>
    <n v="4689.25"/>
    <n v="132424.28160156248"/>
    <n v="18.399999999999999"/>
    <n v="18"/>
    <x v="1"/>
  </r>
  <r>
    <x v="2418"/>
    <n v="13594.98"/>
    <n v="8234.8167968750004"/>
    <n v="5491.55"/>
    <n v="8478.68"/>
    <n v="7098.75"/>
    <n v="15279.55"/>
    <n v="6666.75"/>
    <n v="5011"/>
    <n v="7701.51"/>
    <n v="2752.84"/>
    <n v="9328.880000000001"/>
    <n v="9830.8199999999979"/>
    <n v="4178.085"/>
    <n v="6872.43"/>
    <n v="214"/>
    <n v="1997.7150000000001"/>
    <n v="637"/>
    <n v="843.4375"/>
    <n v="1061.5"/>
    <n v="3077.28"/>
    <n v="9607"/>
    <n v="4720.75"/>
    <n v="132679.32429687501"/>
    <n v="18.2"/>
    <n v="26"/>
    <x v="1"/>
  </r>
  <r>
    <x v="2419"/>
    <n v="13744.1"/>
    <n v="8127.1952343749999"/>
    <n v="5481.72"/>
    <n v="8265.5800000000017"/>
    <n v="6800.5"/>
    <n v="12820.91"/>
    <n v="7917"/>
    <n v="6936.21"/>
    <n v="6741.09"/>
    <n v="2814.29"/>
    <n v="9509.43"/>
    <n v="9784.8700000000008"/>
    <n v="4169.3999999999996"/>
    <n v="6815.43"/>
    <n v="235.25"/>
    <n v="1920.145"/>
    <n v="696.25"/>
    <n v="802.5625"/>
    <n v="1171.5"/>
    <n v="3156"/>
    <n v="9775"/>
    <n v="4644.25"/>
    <n v="132328.682734375"/>
    <n v="18.100000000000001"/>
    <n v="22"/>
    <x v="1"/>
  </r>
  <r>
    <x v="2420"/>
    <n v="13630.5"/>
    <n v="8239.3325781250005"/>
    <n v="5494.14"/>
    <n v="8516.4600000000028"/>
    <n v="6596.75"/>
    <n v="12035.84"/>
    <n v="6836.5"/>
    <n v="8222.7800000000007"/>
    <n v="7580.46"/>
    <n v="2753.28"/>
    <n v="9050.2200000000012"/>
    <n v="10401.64"/>
    <n v="4176.4950000000008"/>
    <n v="6945.34"/>
    <n v="237.875"/>
    <n v="1912.25"/>
    <n v="688.5"/>
    <n v="800.21875"/>
    <n v="1349.5"/>
    <n v="3102.84"/>
    <n v="9702.5"/>
    <n v="4751.25"/>
    <n v="133024.671328125"/>
    <n v="17"/>
    <n v="26"/>
    <x v="1"/>
  </r>
  <r>
    <x v="2421"/>
    <n v="13172.960000000001"/>
    <n v="7838.91015625"/>
    <n v="5489.31"/>
    <n v="8598.6400000000012"/>
    <n v="7133.25"/>
    <n v="14391.17"/>
    <n v="7112"/>
    <n v="5888.49"/>
    <n v="7014.4"/>
    <n v="2802.35"/>
    <n v="8743.2799999999988"/>
    <n v="9795.4500000000007"/>
    <n v="4084.9749999999999"/>
    <n v="6578.62"/>
    <n v="239.375"/>
    <n v="1955.4749999999999"/>
    <n v="674.75"/>
    <n v="823.875"/>
    <n v="1276.5"/>
    <n v="3155.81"/>
    <n v="10339"/>
    <n v="4867.75"/>
    <n v="131976.34015624999"/>
    <n v="18.7"/>
    <n v="26"/>
    <x v="1"/>
  </r>
  <r>
    <x v="2422"/>
    <n v="12088.65"/>
    <n v="8726.1103125000009"/>
    <n v="5411.68"/>
    <n v="8454.8799999999992"/>
    <n v="8351.25"/>
    <n v="12864.41"/>
    <n v="7360.25"/>
    <n v="6750.63"/>
    <n v="6344.74"/>
    <n v="2754.95"/>
    <n v="8183.99"/>
    <n v="9336.5899999999983"/>
    <n v="4075.7550000000001"/>
    <n v="6542.42"/>
    <n v="228.6875"/>
    <n v="2122.8000000000002"/>
    <n v="632.5"/>
    <n v="867.28125"/>
    <n v="1442"/>
    <n v="3178.59"/>
    <n v="10098"/>
    <n v="4625.5"/>
    <n v="130441.6640625"/>
    <n v="20.7"/>
    <n v="22"/>
    <x v="1"/>
  </r>
  <r>
    <x v="2423"/>
    <n v="12248.89"/>
    <n v="9776.1701562500002"/>
    <n v="5452.05"/>
    <n v="8468.84"/>
    <n v="7373"/>
    <n v="11812.67"/>
    <n v="7344"/>
    <n v="8187.93"/>
    <n v="7651.17"/>
    <n v="2833.05"/>
    <n v="9250.25"/>
    <n v="10481.659999999998"/>
    <n v="4106.83"/>
    <n v="6775.67"/>
    <n v="231.25"/>
    <n v="2004.31"/>
    <n v="651.5"/>
    <n v="834.15625"/>
    <n v="1305.5"/>
    <n v="3276.97"/>
    <n v="9723"/>
    <n v="4632"/>
    <n v="134420.86640624999"/>
    <n v="19.399999999999999"/>
    <n v="26"/>
    <x v="1"/>
  </r>
  <r>
    <x v="2424"/>
    <n v="12142.47"/>
    <n v="9592.1978125000005"/>
    <n v="5300.87"/>
    <n v="8504.0499999999975"/>
    <n v="6950.5"/>
    <n v="14875.02"/>
    <n v="6650.75"/>
    <n v="4609.0200000000004"/>
    <n v="6704.9400000000005"/>
    <n v="2760.18"/>
    <n v="6874.14"/>
    <n v="9865.6"/>
    <n v="3941.895"/>
    <n v="6588.86"/>
    <n v="232.5"/>
    <n v="1939.915"/>
    <n v="593.25"/>
    <n v="812.9375"/>
    <n v="1146.5"/>
    <n v="3317.95"/>
    <n v="10034.5"/>
    <n v="4576.25"/>
    <n v="128014.29531250001"/>
    <n v="18.5"/>
    <n v="18"/>
    <x v="1"/>
  </r>
  <r>
    <x v="2425"/>
    <n v="13029.539999999999"/>
    <n v="8731.9271874999995"/>
    <n v="5404.21"/>
    <n v="8562.7499999999982"/>
    <n v="6681"/>
    <n v="13460.95"/>
    <n v="6496.25"/>
    <n v="7076.55"/>
    <n v="6813.44"/>
    <n v="2750.34"/>
    <n v="6513.2099999999991"/>
    <n v="9905.4699999999993"/>
    <n v="3994.2849999999999"/>
    <n v="6677.39"/>
    <n v="225.25"/>
    <n v="2013.0350000000001"/>
    <n v="663"/>
    <n v="805.15625"/>
    <n v="1050"/>
    <n v="3265.68"/>
    <n v="9959"/>
    <n v="4570.25"/>
    <n v="128648.6834375"/>
    <n v="17.899999999999999"/>
    <n v="22"/>
    <x v="1"/>
  </r>
  <r>
    <x v="2426"/>
    <n v="13507.119999999999"/>
    <n v="8351.0246874999993"/>
    <n v="5479.42"/>
    <n v="8406.77"/>
    <n v="7044.25"/>
    <n v="13193.49"/>
    <n v="6506.25"/>
    <n v="7041.65"/>
    <n v="7831.84"/>
    <n v="2747.22"/>
    <n v="6679.95"/>
    <n v="9991.6099999999988"/>
    <n v="4079.5299999999997"/>
    <n v="6571.05"/>
    <n v="225.875"/>
    <n v="2063.3500000000004"/>
    <n v="689.5"/>
    <n v="815.09375"/>
    <n v="1295.5"/>
    <n v="3227.08"/>
    <n v="10043"/>
    <n v="4670.25"/>
    <n v="130460.8234375"/>
    <n v="18.600000000000001"/>
    <n v="26"/>
    <x v="1"/>
  </r>
  <r>
    <x v="2427"/>
    <n v="13339.26"/>
    <n v="8285.5606250000001"/>
    <n v="5461.05"/>
    <n v="8623.220000000003"/>
    <n v="6367.5"/>
    <n v="15398.42"/>
    <n v="6881.5"/>
    <n v="5014.1499999999996"/>
    <n v="6777.25"/>
    <n v="2814.33"/>
    <n v="6532.81"/>
    <n v="9947.8300000000017"/>
    <n v="3938.6349999999998"/>
    <n v="6629.22"/>
    <n v="220.3125"/>
    <n v="1930.0150000000001"/>
    <n v="633.25"/>
    <n v="815.4375"/>
    <n v="1320"/>
    <n v="3462.56"/>
    <n v="10138.5"/>
    <n v="4646"/>
    <n v="129176.810625"/>
    <n v="17.8"/>
    <n v="22"/>
    <x v="1"/>
  </r>
  <r>
    <x v="2428"/>
    <n v="12747.31"/>
    <n v="7801.5574999999999"/>
    <n v="5435.23"/>
    <n v="8308.91"/>
    <n v="6109.25"/>
    <n v="12393.85"/>
    <n v="7667"/>
    <n v="6902.74"/>
    <n v="6229.84"/>
    <n v="2736.6"/>
    <n v="5977.6100000000006"/>
    <n v="9386.5500000000011"/>
    <n v="3968.2"/>
    <n v="6403.93"/>
    <n v="226.875"/>
    <n v="1850.11"/>
    <n v="654.25"/>
    <n v="792.71875"/>
    <n v="1327.5"/>
    <n v="3196.51"/>
    <n v="9745"/>
    <n v="4831"/>
    <n v="124692.54124999999"/>
    <n v="17.600000000000001"/>
    <n v="22"/>
    <x v="1"/>
  </r>
  <r>
    <x v="2429"/>
    <n v="12567"/>
    <n v="7839.5393750000003"/>
    <n v="5469.97"/>
    <n v="8005.82"/>
    <n v="5999.5"/>
    <n v="9058.19"/>
    <n v="8929"/>
    <n v="8716.76"/>
    <n v="6925.24"/>
    <n v="2679.08"/>
    <n v="5529.29"/>
    <n v="8751.02"/>
    <n v="4047.2900000000004"/>
    <n v="6503.91"/>
    <n v="233.5"/>
    <n v="1852.145"/>
    <n v="617"/>
    <n v="782.8125"/>
    <n v="1357.5"/>
    <n v="3168.1"/>
    <n v="9716"/>
    <n v="4718.5"/>
    <n v="123467.166875"/>
    <n v="16.899999999999999"/>
    <n v="25"/>
    <x v="1"/>
  </r>
  <r>
    <x v="2430"/>
    <n v="13049.59"/>
    <n v="8169.3318749999999"/>
    <n v="5408.43"/>
    <n v="8082.96"/>
    <n v="6459.25"/>
    <n v="13152.6"/>
    <n v="8714.25"/>
    <n v="4319.3100000000004"/>
    <n v="6853.51"/>
    <n v="2691.78"/>
    <n v="6255.35"/>
    <n v="9571.7500000000036"/>
    <n v="3877.7150000000001"/>
    <n v="6380.89"/>
    <n v="202.75"/>
    <n v="1819.9850000000001"/>
    <n v="595"/>
    <n v="784.8125"/>
    <n v="1262.5"/>
    <n v="3114.12"/>
    <n v="9445.5"/>
    <n v="4612"/>
    <n v="124823.38437500002"/>
    <n v="15.5"/>
    <n v="18"/>
    <x v="1"/>
  </r>
  <r>
    <x v="2431"/>
    <n v="13110.22"/>
    <n v="8256.8081249999996"/>
    <n v="5472.39"/>
    <n v="8403.3799999999992"/>
    <n v="6562.75"/>
    <n v="11869.74"/>
    <n v="7647"/>
    <n v="6396.06"/>
    <n v="6369.59"/>
    <n v="2670.66"/>
    <n v="6286.5099999999993"/>
    <n v="9471.6299999999992"/>
    <n v="3941.36"/>
    <n v="6496.11"/>
    <n v="198.8125"/>
    <n v="1802.97"/>
    <n v="616.25"/>
    <n v="791.25"/>
    <n v="1210.5"/>
    <n v="3176.32"/>
    <n v="9585"/>
    <n v="4621.25"/>
    <n v="124956.560625"/>
    <n v="17.3"/>
    <n v="25"/>
    <x v="1"/>
  </r>
  <r>
    <x v="2432"/>
    <n v="12898"/>
    <n v="8268.3221874999999"/>
    <n v="5368.37"/>
    <n v="8359.1200000000008"/>
    <n v="6718.25"/>
    <n v="11111.8"/>
    <n v="7527.5"/>
    <n v="6763.03"/>
    <n v="6244.51"/>
    <n v="2688.06"/>
    <n v="6693.14"/>
    <n v="9608.7899999999991"/>
    <n v="3878.0149999999999"/>
    <n v="6621.59"/>
    <n v="203.6875"/>
    <n v="1837.17"/>
    <n v="551.75"/>
    <n v="804.1875"/>
    <n v="1209"/>
    <n v="3261.13"/>
    <n v="9996"/>
    <n v="4535.75"/>
    <n v="125147.17218749999"/>
    <n v="17.5"/>
    <n v="15"/>
    <x v="1"/>
  </r>
  <r>
    <x v="2433"/>
    <n v="13203.34"/>
    <n v="8268.4593750000004"/>
    <n v="5450.44"/>
    <n v="8345.34"/>
    <n v="7573"/>
    <n v="12984.28"/>
    <n v="6511"/>
    <n v="6324.03"/>
    <n v="6231.72"/>
    <n v="2753.94"/>
    <n v="7008.880000000001"/>
    <n v="9810.8599999999988"/>
    <n v="3863.4949999999999"/>
    <n v="6595.14"/>
    <n v="205.4375"/>
    <n v="1928.08"/>
    <n v="547.75"/>
    <n v="815.1875"/>
    <n v="1258.5"/>
    <n v="3302.54"/>
    <n v="9816"/>
    <n v="4628"/>
    <n v="127425.41937500001"/>
    <n v="18.899999999999999"/>
    <n v="22"/>
    <x v="1"/>
  </r>
  <r>
    <x v="2434"/>
    <n v="13526.49"/>
    <n v="8330.0512500000004"/>
    <n v="5238.93"/>
    <n v="8467.65"/>
    <n v="8629"/>
    <n v="10872.1"/>
    <n v="7478"/>
    <n v="8132.97"/>
    <n v="7069.92"/>
    <n v="2806.81"/>
    <n v="6764.8899999999994"/>
    <n v="10510.179999999998"/>
    <n v="3868.7649999999999"/>
    <n v="6578.03"/>
    <n v="202.5"/>
    <n v="2108.5700000000002"/>
    <n v="503.5"/>
    <n v="862.40625"/>
    <n v="1343.5"/>
    <n v="3506.65"/>
    <n v="9584"/>
    <n v="4668.25"/>
    <n v="131053.16250000001"/>
    <n v="15"/>
    <n v="23"/>
    <x v="1"/>
  </r>
  <r>
    <x v="2435"/>
    <n v="13351.77"/>
    <n v="7979.9606249999997"/>
    <n v="5486.03"/>
    <n v="8642.5"/>
    <n v="8636.5"/>
    <n v="12257.6"/>
    <n v="9041.75"/>
    <n v="6124.66"/>
    <n v="6466.42"/>
    <n v="2813.72"/>
    <n v="6315.97"/>
    <n v="9693.9"/>
    <n v="4105.91"/>
    <n v="6554.08"/>
    <n v="229.625"/>
    <n v="2244.5700000000002"/>
    <n v="644.75"/>
    <n v="921.4375"/>
    <n v="1352.5"/>
    <n v="3538.88"/>
    <n v="9303"/>
    <n v="4877.5"/>
    <n v="130583.033125"/>
    <n v="21.4"/>
    <n v="22"/>
    <x v="1"/>
  </r>
  <r>
    <x v="2436"/>
    <n v="13025.79"/>
    <n v="8002.2456249999996"/>
    <n v="5580.29"/>
    <n v="8367.5399999999991"/>
    <n v="9230.25"/>
    <n v="13620.27"/>
    <n v="5837.75"/>
    <n v="7248.01"/>
    <n v="7468.5"/>
    <n v="2761.9"/>
    <n v="5988.67"/>
    <n v="9628.42"/>
    <n v="4122.54"/>
    <n v="6590.27"/>
    <n v="224.5"/>
    <n v="2236.5749999999998"/>
    <n v="667.5"/>
    <n v="946.1875"/>
    <n v="1392"/>
    <n v="3444.47"/>
    <n v="9804"/>
    <n v="4705.75"/>
    <n v="130893.42812499998"/>
    <n v="22.2"/>
    <n v="26"/>
    <x v="1"/>
  </r>
  <r>
    <x v="2437"/>
    <n v="13548.33"/>
    <n v="8411.4624999999996"/>
    <n v="5402.18"/>
    <n v="8640.6"/>
    <n v="9508.25"/>
    <n v="10409.74"/>
    <n v="6549"/>
    <n v="8012.47"/>
    <n v="7390.87"/>
    <n v="2804.21"/>
    <n v="7012.91"/>
    <n v="10652.429999999998"/>
    <n v="4022.7000000000003"/>
    <n v="6582.54"/>
    <n v="203.625"/>
    <n v="2242.1600000000003"/>
    <n v="516.5"/>
    <n v="959.75"/>
    <n v="1189.5"/>
    <n v="3557.72"/>
    <n v="9773"/>
    <n v="4566.25"/>
    <n v="131956.19750000001"/>
    <n v="22.7"/>
    <n v="11"/>
    <x v="1"/>
  </r>
  <r>
    <x v="2438"/>
    <n v="13429.92"/>
    <n v="8388.1031249999996"/>
    <n v="5372.76"/>
    <n v="8527.76"/>
    <n v="9596"/>
    <n v="12583.43"/>
    <n v="5761"/>
    <n v="6724.67"/>
    <n v="7401.88"/>
    <n v="2748.26"/>
    <n v="7019.87"/>
    <n v="10350.700000000001"/>
    <n v="4036.96"/>
    <n v="6636.41"/>
    <n v="198.5"/>
    <n v="2271.0250000000001"/>
    <n v="528.25"/>
    <n v="963.34375"/>
    <n v="1145"/>
    <n v="3490.93"/>
    <n v="10450.5"/>
    <n v="4509.75"/>
    <n v="132135.02187500001"/>
    <n v="23.1"/>
    <n v="15"/>
    <x v="1"/>
  </r>
  <r>
    <x v="2439"/>
    <n v="12893.53"/>
    <n v="8057.1362499999996"/>
    <n v="5238.84"/>
    <n v="8175.89"/>
    <n v="6630.25"/>
    <n v="13615.52"/>
    <n v="6536.5"/>
    <n v="4091.51"/>
    <n v="6683.35"/>
    <n v="2632.82"/>
    <n v="6803.6399999999994"/>
    <n v="9830.75"/>
    <n v="3996.3700000000003"/>
    <n v="6368.53"/>
    <n v="189.8125"/>
    <n v="1878.38"/>
    <n v="461"/>
    <n v="864.40625"/>
    <n v="1223.5"/>
    <n v="3216.34"/>
    <n v="9680"/>
    <n v="4415.75"/>
    <n v="123483.825"/>
    <n v="20"/>
    <n v="8"/>
    <x v="1"/>
  </r>
  <r>
    <x v="2440"/>
    <n v="12910.81"/>
    <n v="8138.9343749999998"/>
    <n v="5071.21"/>
    <n v="8219.69"/>
    <n v="5666"/>
    <n v="10252.6"/>
    <n v="5668.75"/>
    <n v="9025.75"/>
    <n v="6698.88"/>
    <n v="2752.59"/>
    <n v="7229.34"/>
    <n v="9311.0499999999993"/>
    <n v="3758.6349999999998"/>
    <n v="6220.41"/>
    <n v="194.25"/>
    <n v="1850.95"/>
    <n v="491.75"/>
    <n v="795.875"/>
    <n v="1114"/>
    <n v="3252.87"/>
    <n v="9689.5"/>
    <n v="4465.5"/>
    <n v="122779.34437499999"/>
    <n v="16.100000000000001"/>
    <n v="15"/>
    <x v="1"/>
  </r>
  <r>
    <x v="2441"/>
    <n v="13005"/>
    <n v="7995.7937499999998"/>
    <n v="5088.8"/>
    <n v="7851.1699999999992"/>
    <n v="5580"/>
    <n v="8046.78"/>
    <n v="6247"/>
    <n v="9412.64"/>
    <n v="6571.46"/>
    <n v="2652.25"/>
    <n v="7617.16"/>
    <n v="9701.0499999999993"/>
    <n v="3794.7050000000004"/>
    <n v="6241.69"/>
    <n v="192.75"/>
    <n v="1755.2650000000001"/>
    <n v="500.25"/>
    <n v="798.25"/>
    <n v="1117"/>
    <n v="3278.12"/>
    <n v="9371"/>
    <n v="4514"/>
    <n v="121332.13375000001"/>
    <n v="15.6"/>
    <n v="18"/>
    <x v="1"/>
  </r>
  <r>
    <x v="2442"/>
    <n v="13022.6"/>
    <n v="7669.0856249999997"/>
    <n v="5470.36"/>
    <n v="8150.85"/>
    <n v="6305"/>
    <n v="11680.24"/>
    <n v="7144.75"/>
    <n v="7030.89"/>
    <n v="6265.04"/>
    <n v="2733.25"/>
    <n v="7539.61"/>
    <n v="9158.6900000000023"/>
    <n v="4006.8650000000002"/>
    <n v="6328.54"/>
    <n v="226.25"/>
    <n v="1845.7"/>
    <n v="642.5"/>
    <n v="795.71875"/>
    <n v="1378"/>
    <n v="3252.02"/>
    <n v="9513"/>
    <n v="4780.75"/>
    <n v="124939.70937500003"/>
    <n v="18.399999999999999"/>
    <n v="22"/>
    <x v="1"/>
  </r>
  <r>
    <x v="2443"/>
    <n v="12854.59"/>
    <n v="7782.6681250000001"/>
    <n v="5418.31"/>
    <n v="8434.02"/>
    <n v="6720.25"/>
    <n v="10652.8"/>
    <n v="8793"/>
    <n v="6781.91"/>
    <n v="6035.96"/>
    <n v="2761.86"/>
    <n v="6912.14"/>
    <n v="8977.0099999999984"/>
    <n v="3944.5249999999996"/>
    <n v="6430.01"/>
    <n v="226.3125"/>
    <n v="1936.97"/>
    <n v="626.25"/>
    <n v="819.90625"/>
    <n v="1384"/>
    <n v="3277.73"/>
    <n v="9663.5"/>
    <n v="4679"/>
    <n v="125112.72187499999"/>
    <n v="19.7"/>
    <n v="22"/>
    <x v="1"/>
  </r>
  <r>
    <x v="2444"/>
    <n v="13165.619999999999"/>
    <n v="8095.3287499999997"/>
    <n v="5321.53"/>
    <n v="8056.5999999999995"/>
    <n v="7786.75"/>
    <n v="11361.88"/>
    <n v="7535.5"/>
    <n v="6493.7"/>
    <n v="6952.9400000000005"/>
    <n v="2609.54"/>
    <n v="9516.7900000000009"/>
    <n v="10587.26"/>
    <n v="3813.6699999999996"/>
    <n v="6397.11"/>
    <n v="200.5"/>
    <n v="1970.4849999999999"/>
    <n v="517.5"/>
    <n v="850.84375"/>
    <n v="1217"/>
    <n v="3340.55"/>
    <n v="9484.5"/>
    <n v="4530.75"/>
    <n v="129806.3475"/>
    <n v="21"/>
    <n v="15"/>
    <x v="1"/>
  </r>
  <r>
    <x v="2445"/>
    <n v="13484.369999999999"/>
    <n v="8176.82"/>
    <n v="5374.15"/>
    <n v="8257.67"/>
    <n v="8526.25"/>
    <n v="13598.85"/>
    <n v="6974.25"/>
    <n v="5695.13"/>
    <n v="6885.15"/>
    <n v="2907.89"/>
    <n v="9497.2900000000009"/>
    <n v="10904.460000000001"/>
    <n v="4021.165"/>
    <n v="6290.27"/>
    <n v="206.9375"/>
    <n v="2153.77"/>
    <n v="565.75"/>
    <n v="936.65625"/>
    <n v="1198"/>
    <n v="3369.05"/>
    <n v="9493"/>
    <n v="4582.25"/>
    <n v="133099.12875"/>
    <n v="21.7"/>
    <n v="18"/>
    <x v="1"/>
  </r>
  <r>
    <x v="2446"/>
    <n v="13556.29"/>
    <n v="8338.2924999999996"/>
    <n v="5305.1"/>
    <n v="8418.510000000002"/>
    <n v="8943.25"/>
    <n v="10304.030000000001"/>
    <n v="7521.5"/>
    <n v="7745.98"/>
    <n v="6884.46"/>
    <n v="2900.21"/>
    <n v="9559.1299999999992"/>
    <n v="10773.839999999998"/>
    <n v="4016.8399999999997"/>
    <n v="6243.22"/>
    <n v="203.0625"/>
    <n v="2192.2950000000001"/>
    <n v="514.5"/>
    <n v="1017.28125"/>
    <n v="1184"/>
    <n v="3366.37"/>
    <n v="9285"/>
    <n v="4513"/>
    <n v="132786.16125"/>
    <n v="22"/>
    <n v="15"/>
    <x v="1"/>
  </r>
  <r>
    <x v="2447"/>
    <n v="13595.75"/>
    <n v="8317.7731249999997"/>
    <n v="5480.27"/>
    <n v="8467.94"/>
    <n v="10111.25"/>
    <n v="11351.14"/>
    <n v="7825.5"/>
    <n v="7325.5"/>
    <n v="7450.8"/>
    <n v="2982.18"/>
    <n v="9762.6400000000012"/>
    <n v="10739.770000000002"/>
    <n v="4043.8249999999998"/>
    <n v="6575.67"/>
    <n v="211.5"/>
    <n v="2251.1350000000002"/>
    <n v="481.75"/>
    <n v="951.96875"/>
    <n v="1282.5"/>
    <n v="3475.84"/>
    <n v="9741.5"/>
    <n v="4483.75"/>
    <n v="136909.951875"/>
    <n v="23.3"/>
    <n v="15"/>
    <x v="1"/>
  </r>
  <r>
    <x v="2448"/>
    <n v="13910.91"/>
    <n v="8255.9212499999994"/>
    <n v="5362.52"/>
    <n v="8453.9799999999977"/>
    <n v="8528"/>
    <n v="11445.73"/>
    <n v="7481.75"/>
    <n v="7354.83"/>
    <n v="7648.29"/>
    <n v="2927.26"/>
    <n v="10156.010000000002"/>
    <n v="10555.06"/>
    <n v="4078.32"/>
    <n v="6475.42"/>
    <n v="211.1875"/>
    <n v="2166.375"/>
    <n v="547.25"/>
    <n v="928.0625"/>
    <n v="1470"/>
    <n v="3410.69"/>
    <n v="9679.5"/>
    <n v="4594.25"/>
    <n v="135641.31625"/>
    <n v="21.7"/>
    <n v="18"/>
    <x v="1"/>
  </r>
  <r>
    <x v="2449"/>
    <n v="13453.78"/>
    <n v="7978.6949999999997"/>
    <n v="5381.24"/>
    <n v="8774.3599999999988"/>
    <n v="8458.5"/>
    <n v="8825.02"/>
    <n v="9908"/>
    <n v="8453.24"/>
    <n v="7752.91"/>
    <n v="2746.04"/>
    <n v="9283.36"/>
    <n v="9846.59"/>
    <n v="4207.79"/>
    <n v="6456.23"/>
    <n v="202.9375"/>
    <n v="2179.11"/>
    <n v="573.5"/>
    <n v="928.3125"/>
    <n v="1324"/>
    <n v="3440.13"/>
    <n v="9507.5"/>
    <n v="4749.75"/>
    <n v="134430.99500000002"/>
    <n v="21.7"/>
    <n v="26"/>
    <x v="1"/>
  </r>
  <r>
    <x v="2450"/>
    <n v="13096.560000000001"/>
    <n v="7744.9825000000001"/>
    <n v="5430.85"/>
    <n v="8595.48"/>
    <n v="6362.75"/>
    <n v="9699.92"/>
    <n v="6377.5"/>
    <n v="9792.48"/>
    <n v="5901.98"/>
    <n v="2553.8200000000002"/>
    <n v="8573.630000000001"/>
    <n v="9125"/>
    <n v="4032.57"/>
    <n v="6245.71"/>
    <n v="224.3125"/>
    <n v="1886.99"/>
    <n v="595.5"/>
    <n v="816.6875"/>
    <n v="1316"/>
    <n v="3231.09"/>
    <n v="9975.5"/>
    <n v="4626.75"/>
    <n v="126206.0625"/>
    <n v="18.899999999999999"/>
    <n v="22"/>
    <x v="1"/>
  </r>
  <r>
    <x v="2451"/>
    <n v="12416.78"/>
    <n v="8694.5412500000002"/>
    <n v="5286.01"/>
    <n v="7986.7199999999993"/>
    <n v="5783"/>
    <n v="10614.58"/>
    <n v="6483.5"/>
    <n v="7717.52"/>
    <n v="6575.47"/>
    <n v="2848.44"/>
    <n v="9249.93"/>
    <n v="9991.4900000000016"/>
    <n v="3902.605"/>
    <n v="6425.02"/>
    <n v="199.875"/>
    <n v="1804.655"/>
    <n v="541"/>
    <n v="793.6875"/>
    <n v="1210"/>
    <n v="3218.52"/>
    <n v="9459"/>
    <n v="4564.75"/>
    <n v="125767.09375"/>
    <n v="18.3"/>
    <n v="15"/>
    <x v="1"/>
  </r>
  <r>
    <x v="2452"/>
    <n v="12306.46"/>
    <n v="9158.9174999999996"/>
    <n v="5406.2"/>
    <n v="8233.5300000000007"/>
    <n v="6035"/>
    <n v="12240.3"/>
    <n v="6478.5"/>
    <n v="6813.93"/>
    <n v="6795.37"/>
    <n v="2818"/>
    <n v="9338.2099999999991"/>
    <n v="10017.74"/>
    <n v="3972.395"/>
    <n v="6349.23"/>
    <n v="201.0625"/>
    <n v="1801.69"/>
    <n v="550.5"/>
    <n v="799.8125"/>
    <n v="1242.5"/>
    <n v="3234.14"/>
    <n v="9402.5"/>
    <n v="4720"/>
    <n v="127915.98749999999"/>
    <n v="18.5"/>
    <n v="18"/>
    <x v="1"/>
  </r>
  <r>
    <x v="2453"/>
    <n v="12304.509999999998"/>
    <n v="9016.3387500000008"/>
    <n v="5280"/>
    <n v="8354.52"/>
    <n v="6872.5"/>
    <n v="14241.68"/>
    <n v="6510.75"/>
    <n v="4491.1899999999996"/>
    <n v="6883.1900000000005"/>
    <n v="2858.24"/>
    <n v="9340.81"/>
    <n v="10007.43"/>
    <n v="3941.6750000000002"/>
    <n v="6462.04"/>
    <n v="203.125"/>
    <n v="1971.44"/>
    <n v="523.75"/>
    <n v="804.25"/>
    <n v="1076"/>
    <n v="3281.84"/>
    <n v="9430.5"/>
    <n v="4545"/>
    <n v="128400.77875"/>
    <n v="18.7"/>
    <n v="15"/>
    <x v="1"/>
  </r>
  <r>
    <x v="2454"/>
    <n v="12322.9"/>
    <n v="9260.8212500000009"/>
    <n v="5392.74"/>
    <n v="8161.5500000000011"/>
    <n v="6928"/>
    <n v="10913.3"/>
    <n v="6268.25"/>
    <n v="8282.33"/>
    <n v="6809.82"/>
    <n v="3060.04"/>
    <n v="9493.380000000001"/>
    <n v="9942.4699999999993"/>
    <n v="3967.87"/>
    <n v="6476.94"/>
    <n v="205.9375"/>
    <n v="2020.34"/>
    <n v="573.5"/>
    <n v="807.8125"/>
    <n v="1192"/>
    <n v="3227.25"/>
    <n v="9747.5"/>
    <n v="4562.25"/>
    <n v="129617.00125"/>
    <n v="19.5"/>
    <n v="18"/>
    <x v="1"/>
  </r>
  <r>
    <x v="2455"/>
    <n v="12376.26"/>
    <n v="9441.7112500000003"/>
    <n v="5612.59"/>
    <n v="8188.4000000000005"/>
    <n v="7305"/>
    <n v="12426.01"/>
    <n v="8163.25"/>
    <n v="6170.86"/>
    <n v="7088.41"/>
    <n v="3039.35"/>
    <n v="9515.1099999999988"/>
    <n v="10294.16"/>
    <n v="4031.9050000000002"/>
    <n v="6647.88"/>
    <n v="212.5625"/>
    <n v="2071.6799999999998"/>
    <n v="601.5"/>
    <n v="828.65625"/>
    <n v="1174.5"/>
    <n v="3234.51"/>
    <n v="9254"/>
    <n v="4681"/>
    <n v="132359.30499999999"/>
    <n v="18.3"/>
    <n v="22"/>
    <x v="1"/>
  </r>
  <r>
    <x v="2456"/>
    <n v="12230.04"/>
    <n v="9087.2250000000004"/>
    <n v="5721.88"/>
    <n v="8323.8100000000013"/>
    <n v="7443.5"/>
    <n v="14541.65"/>
    <n v="5965"/>
    <n v="6489.74"/>
    <n v="7549.3"/>
    <n v="2673.68"/>
    <n v="9597.7099999999991"/>
    <n v="9881.7099999999991"/>
    <n v="4147.335"/>
    <n v="6472.77"/>
    <n v="227.75"/>
    <n v="2128.2449999999999"/>
    <n v="668.75"/>
    <n v="868.1875"/>
    <n v="1399"/>
    <n v="3631.24"/>
    <n v="9864"/>
    <n v="4901.5"/>
    <n v="133814.02249999999"/>
    <n v="20.9"/>
    <n v="26"/>
    <x v="1"/>
  </r>
  <r>
    <x v="2457"/>
    <n v="11547.5"/>
    <n v="8584.625"/>
    <n v="5167.5"/>
    <n v="7762"/>
    <n v="7497.5"/>
    <n v="11563"/>
    <n v="9186.5"/>
    <n v="6865.5"/>
    <n v="5462"/>
    <n v="2130"/>
    <n v="5319"/>
    <n v="5392"/>
    <n v="3749.625"/>
    <n v="6147.75"/>
    <n v="226.125"/>
    <n v="2051.625"/>
    <n v="614.5"/>
    <n v="874.28125"/>
    <n v="1336"/>
    <n v="3246"/>
    <n v="9679"/>
    <n v="4567.5"/>
    <n v="118969.53125"/>
    <n v="20.9"/>
    <n v="22"/>
    <x v="1"/>
  </r>
  <r>
    <x v="2458"/>
    <n v="12252.04"/>
    <n v="9511.8137499999993"/>
    <n v="5342.72"/>
    <n v="8837.64"/>
    <n v="7656.75"/>
    <n v="11860.16"/>
    <n v="7809"/>
    <n v="7286.31"/>
    <n v="7046.48"/>
    <n v="2688.95"/>
    <n v="9197.51"/>
    <n v="10417.48"/>
    <n v="4042.1099999999997"/>
    <n v="6533.56"/>
    <n v="221.4375"/>
    <n v="2160.585"/>
    <n v="549.75"/>
    <n v="886.09375"/>
    <n v="1134"/>
    <n v="3339.54"/>
    <n v="9603.5"/>
    <n v="4548.75"/>
    <n v="132926.18"/>
    <n v="21.351546391752585"/>
    <n v="15"/>
    <x v="1"/>
  </r>
  <r>
    <x v="2459"/>
    <n v="12641.221445312502"/>
    <n v="12541.543688049318"/>
    <n v="5500.86"/>
    <n v="8699.56"/>
    <n v="8151.75"/>
    <n v="14017.93"/>
    <n v="6854.5"/>
    <n v="6437.29"/>
    <n v="7451.63"/>
    <n v="2730.4700000000003"/>
    <n v="9220.5999999999985"/>
    <n v="10759.25"/>
    <n v="4141.63"/>
    <n v="6747.29"/>
    <n v="221"/>
    <n v="2206.39"/>
    <n v="602.5"/>
    <n v="932.9375"/>
    <n v="1151.5"/>
    <n v="3379.13"/>
    <n v="9510"/>
    <n v="4634.75"/>
    <n v="138533.73263336183"/>
    <n v="21.941237113402053"/>
    <n v="18"/>
    <x v="1"/>
  </r>
  <r>
    <x v="2460"/>
    <n v="12682.5424609375"/>
    <n v="9572.2326953124993"/>
    <n v="5095.7795698924729"/>
    <n v="8696.31"/>
    <n v="8794.5"/>
    <n v="10271.77"/>
    <n v="8879.5"/>
    <n v="7420.44"/>
    <n v="7343.89"/>
    <n v="2632.32"/>
    <n v="9775.89"/>
    <n v="10935.029999999999"/>
    <n v="4117.5600000000004"/>
    <n v="6630.59"/>
    <n v="216.0625"/>
    <n v="2312.61"/>
    <n v="580.75"/>
    <n v="971.59375"/>
    <n v="1152"/>
    <n v="3454.18"/>
    <n v="9774.5"/>
    <n v="4591"/>
    <n v="135901.05097614246"/>
    <n v="22.8"/>
    <n v="15"/>
    <x v="1"/>
  </r>
  <r>
    <x v="2461"/>
    <n v="12608.231875000001"/>
    <n v="9638.1430078124995"/>
    <n v="5241.74515625"/>
    <n v="8280"/>
    <n v="9034.5"/>
    <n v="12240.83"/>
    <n v="9072"/>
    <n v="6314.37"/>
    <n v="7342.17"/>
    <n v="2899.17"/>
    <n v="9706.1"/>
    <n v="10732.95"/>
    <n v="4121.8249999999998"/>
    <n v="6540.18"/>
    <n v="220.1875"/>
    <n v="2229.87"/>
    <n v="587"/>
    <n v="1000.59375"/>
    <n v="1345"/>
    <n v="3533.45"/>
    <n v="9711.5"/>
    <n v="4634.25"/>
    <n v="137034"/>
    <n v="23.4"/>
    <n v="18"/>
    <x v="1"/>
  </r>
  <r>
    <x v="2462"/>
    <n v="12751.86109375"/>
    <n v="9824.3075781250009"/>
    <n v="5467.7730859374997"/>
    <n v="8834.6244681584849"/>
    <n v="10108"/>
    <n v="13659.94"/>
    <n v="8358.5"/>
    <n v="5339.76"/>
    <n v="7996.81"/>
    <n v="2775.6"/>
    <n v="10298.23"/>
    <n v="10751.709999999997"/>
    <n v="4153.0050000000001"/>
    <n v="6503.26"/>
    <n v="215.25"/>
    <n v="2307.88"/>
    <n v="551.25"/>
    <n v="1055.5"/>
    <n v="1210"/>
    <n v="3574.97"/>
    <n v="9450"/>
    <n v="4650.5"/>
    <n v="139838.73122597096"/>
    <n v="24.2"/>
    <n v="18"/>
    <x v="1"/>
  </r>
  <r>
    <x v="2463"/>
    <n v="12049.099062499999"/>
    <n v="9016.7778125000004"/>
    <n v="5648.6012109374997"/>
    <n v="8396.9235156250015"/>
    <n v="5407.39111328125"/>
    <n v="11551.23"/>
    <n v="9405.5"/>
    <n v="7325.34"/>
    <n v="7510.6"/>
    <n v="2777.72"/>
    <n v="8997.4299999999985"/>
    <n v="9450.3899999999976"/>
    <n v="4108.6000000000004"/>
    <n v="6593.42"/>
    <n v="228.875"/>
    <n v="1882.6849999999999"/>
    <n v="683.25"/>
    <n v="826.78125"/>
    <n v="1364.5"/>
    <n v="3202.92"/>
    <n v="9768"/>
    <n v="4958.25"/>
    <n v="131154.28396484375"/>
    <n v="17"/>
    <n v="31"/>
    <x v="1"/>
  </r>
  <r>
    <x v="2464"/>
    <n v="11559.94328125"/>
    <n v="8806.7114062500004"/>
    <n v="5451.2332812499999"/>
    <n v="8141.1479687500014"/>
    <n v="5434.00927734375"/>
    <n v="12162.15"/>
    <n v="6202.5"/>
    <n v="6853.2"/>
    <n v="6883.71"/>
    <n v="2771.42"/>
    <n v="8325.7800000000007"/>
    <n v="9054.42"/>
    <n v="3907.2249999999999"/>
    <n v="6387.06"/>
    <n v="220.25"/>
    <n v="1801.905"/>
    <n v="599.75"/>
    <n v="819.8125"/>
    <n v="1312.5"/>
    <n v="3154.88"/>
    <n v="9751.5"/>
    <n v="4619.75"/>
    <n v="124220.85771484373"/>
    <n v="15.4"/>
    <n v="26"/>
    <x v="1"/>
  </r>
  <r>
    <x v="2465"/>
    <n v="12408.5703125"/>
    <n v="9360.6381249999995"/>
    <n v="5589.725625"/>
    <n v="8134.1796093749999"/>
    <n v="5769.3388671875"/>
    <n v="13600.62"/>
    <n v="6884"/>
    <n v="4161.05"/>
    <n v="6711.21"/>
    <n v="2752.28"/>
    <n v="9299.76"/>
    <n v="9703.85"/>
    <n v="3913.51"/>
    <n v="6561.63"/>
    <n v="205.6875"/>
    <n v="1783.7049999999999"/>
    <n v="625.75"/>
    <n v="798.5"/>
    <n v="1086.5"/>
    <n v="3227.11"/>
    <n v="9566"/>
    <n v="4686.25"/>
    <n v="126829.86503906251"/>
    <n v="15"/>
    <n v="18"/>
    <x v="1"/>
  </r>
  <r>
    <x v="2466"/>
    <n v="12143.8771875"/>
    <n v="9337.4739062499993"/>
    <n v="5504.9532812500001"/>
    <n v="8196.8887500000001"/>
    <n v="6239.021484375"/>
    <n v="10739.703932037353"/>
    <n v="5935.5"/>
    <n v="8560.65"/>
    <n v="6895.72"/>
    <n v="2788.33"/>
    <n v="9685.52"/>
    <n v="10210.799999999999"/>
    <n v="4107.99"/>
    <n v="6635.18"/>
    <n v="203.625"/>
    <n v="1774.0849999999998"/>
    <n v="579.5"/>
    <n v="795.46875"/>
    <n v="1142"/>
    <n v="3212.69"/>
    <n v="9786"/>
    <n v="4560"/>
    <n v="129034.97729141238"/>
    <n v="18.100000000000001"/>
    <n v="15"/>
    <x v="1"/>
  </r>
  <r>
    <x v="2467"/>
    <n v="12192.9221875"/>
    <n v="9487.4518750000007"/>
    <n v="5468.9879687499997"/>
    <n v="8397.6860937499987"/>
    <n v="6947.58203125"/>
    <n v="12659.07203125"/>
    <n v="8713.087890625"/>
    <n v="6016.5"/>
    <n v="7152.62"/>
    <n v="2789.56"/>
    <n v="9393.08"/>
    <n v="10759.309999999998"/>
    <n v="4035.1"/>
    <n v="6449.94"/>
    <n v="218.3125"/>
    <n v="2025.9349999999999"/>
    <n v="650.75"/>
    <n v="812.8125"/>
    <n v="1268"/>
    <n v="3134"/>
    <n v="9710.5"/>
    <n v="4690.75"/>
    <n v="132973.960078125"/>
    <n v="19.3"/>
    <n v="22"/>
    <x v="1"/>
  </r>
  <r>
    <x v="2468"/>
    <n v="12962.641562500001"/>
    <n v="9696.9225000000006"/>
    <n v="5612.6389062500002"/>
    <n v="8537.3743750000012"/>
    <n v="7187.181640625"/>
    <n v="15333.959453125"/>
    <n v="6949.1142578125"/>
    <n v="5781.9851367187503"/>
    <n v="8228.27"/>
    <n v="3033.25"/>
    <n v="9142.68"/>
    <n v="10760.340000000002"/>
    <n v="4160.4650000000001"/>
    <n v="6833.42"/>
    <n v="229.125"/>
    <n v="2200.87"/>
    <n v="599.25"/>
    <n v="836.15625"/>
    <n v="1202.5"/>
    <n v="3199.313583374023"/>
    <n v="9835"/>
    <n v="4762.5"/>
    <n v="137084.95766540529"/>
    <n v="21.2"/>
    <n v="26"/>
    <x v="1"/>
  </r>
  <r>
    <x v="2469"/>
    <n v="12665.64625"/>
    <n v="9516.2512499999993"/>
    <n v="5654.9985937499996"/>
    <n v="8682.2921874999993"/>
    <n v="6593.4765625"/>
    <n v="11811.31484375"/>
    <n v="7278.8857421875"/>
    <n v="8310.6485937500001"/>
    <n v="7250.12650390625"/>
    <n v="2721.4"/>
    <n v="9118.65"/>
    <n v="9709.3900000000012"/>
    <n v="4149.8249999999998"/>
    <n v="6665.3"/>
    <n v="235.5"/>
    <n v="2189.1"/>
    <n v="708"/>
    <n v="863.8125"/>
    <n v="1214.5"/>
    <n v="3219.82125"/>
    <n v="9587.5"/>
    <n v="4854.75"/>
    <n v="133001.18927734374"/>
    <n v="20.100000000000001"/>
    <n v="26"/>
    <x v="1"/>
  </r>
  <r>
    <x v="2470"/>
    <n v="12084.4925"/>
    <n v="8991.8296874999996"/>
    <n v="5569.33984375"/>
    <n v="8350.0021875000002"/>
    <n v="6081.625"/>
    <n v="13093.549687500001"/>
    <n v="6811.982421875"/>
    <n v="6736.0478515625"/>
    <n v="6269.8150390624996"/>
    <n v="2785.0420996093799"/>
    <n v="8920.1699999999983"/>
    <n v="9227.24"/>
    <n v="4016.7150000000001"/>
    <n v="6650.57"/>
    <n v="223.5625"/>
    <n v="1932.085"/>
    <n v="658.75"/>
    <n v="893.90625"/>
    <n v="1080.5"/>
    <n v="9830.5792968749993"/>
    <n v="9820.5"/>
    <n v="4818.5"/>
    <n v="134846.80436523436"/>
    <n v="19.3"/>
    <n v="22"/>
    <x v="1"/>
  </r>
  <r>
    <x v="2471"/>
    <n v="12195.356249999999"/>
    <n v="9224.0025000000005"/>
    <n v="5485.57515625"/>
    <n v="8537.4428125000013"/>
    <n v="6790.71484375"/>
    <n v="14903.931875"/>
    <n v="7141.42578125"/>
    <n v="5137.3764062500004"/>
    <n v="7328.665078125"/>
    <n v="2981.9133007812502"/>
    <n v="8899.74"/>
    <n v="9424.6299999999992"/>
    <n v="4090.3349999999996"/>
    <n v="6436.25"/>
    <n v="228.1875"/>
    <n v="2001.46"/>
    <n v="671.25"/>
    <n v="868.0625"/>
    <n v="1322.5"/>
    <n v="13070.2349609375"/>
    <n v="9727.5"/>
    <n v="4680.25"/>
    <n v="141146.80396484374"/>
    <n v="20.5"/>
    <n v="26"/>
    <x v="1"/>
  </r>
  <r>
    <x v="2472"/>
    <n v="13423.881875000001"/>
    <n v="8939.5871874999993"/>
    <n v="5506.92671875"/>
    <n v="8654.7800000000007"/>
    <n v="8024.2734375"/>
    <n v="11035.940312500001"/>
    <n v="6506.609375"/>
    <n v="8825.4608593749999"/>
    <n v="7203.2573437499996"/>
    <n v="2935.85984375"/>
    <n v="9556.8100000000013"/>
    <n v="10611.640000000001"/>
    <n v="4025.8700000000003"/>
    <n v="6566.3"/>
    <n v="198.1875"/>
    <n v="2063.92"/>
    <n v="567.25"/>
    <n v="873.53125"/>
    <n v="1207"/>
    <n v="3359.2519921875"/>
    <n v="9631"/>
    <n v="4487.75"/>
    <n v="134205.08769531248"/>
    <n v="21.4"/>
    <n v="15"/>
    <x v="1"/>
  </r>
  <r>
    <x v="2473"/>
    <n v="14036.442499999999"/>
    <n v="8624.5874999999996"/>
    <n v="5436.8978125000003"/>
    <n v="8768.9331250000014"/>
    <n v="7950.73046875"/>
    <n v="12518.491562499999"/>
    <n v="7639.359375"/>
    <n v="6157.8812500000004"/>
    <n v="7581.3016406249999"/>
    <n v="3165.8719921874999"/>
    <n v="9689.66"/>
    <n v="10964.38"/>
    <n v="4031.4050000000002"/>
    <n v="6500.62"/>
    <n v="202.375"/>
    <n v="2225.9299999999998"/>
    <n v="549"/>
    <n v="953"/>
    <n v="1160.5"/>
    <n v="19952.936406249999"/>
    <n v="9647.5"/>
    <n v="4492.5"/>
    <n v="152250.30363281249"/>
    <n v="22.2"/>
    <n v="15"/>
    <x v="1"/>
  </r>
  <r>
    <x v="2474"/>
    <n v="14072.703125"/>
    <n v="8847.3671875"/>
    <n v="5376.9446875000003"/>
    <n v="8753.2240624999995"/>
    <n v="9109.1796875"/>
    <n v="13907.073125000001"/>
    <n v="6030.41796875"/>
    <n v="5843.5034374999996"/>
    <n v="7416.66015625"/>
    <n v="3117.6608593749997"/>
    <n v="10312.450000000001"/>
    <n v="10840.670000000002"/>
    <n v="3989.98"/>
    <n v="6554.15"/>
    <n v="204.5"/>
    <n v="2197.3249999999998"/>
    <n v="510"/>
    <n v="987.5625"/>
    <n v="1288"/>
    <n v="23363.6915625"/>
    <n v="9642.5"/>
    <n v="4543.75"/>
    <n v="156909.313359375"/>
    <n v="22.6"/>
    <n v="15"/>
    <x v="1"/>
  </r>
  <r>
    <x v="2475"/>
    <n v="14100.778750000001"/>
    <n v="8930.6793749999997"/>
    <n v="5487.5753125000001"/>
    <n v="8985.2406250000004"/>
    <n v="9733.6484375"/>
    <n v="14216.7778125"/>
    <n v="6581.96484375"/>
    <n v="5666.5178125000002"/>
    <n v="7723.7856250000004"/>
    <n v="3243.303203125"/>
    <n v="10016.300000000001"/>
    <n v="11207.64"/>
    <n v="4067.8799999999997"/>
    <n v="6414.6"/>
    <n v="205.375"/>
    <n v="2249.4050000000002"/>
    <n v="541"/>
    <n v="1047.96875"/>
    <n v="1313"/>
    <n v="26695.318906249999"/>
    <n v="9135"/>
    <n v="4490.5"/>
    <n v="162054.25945312501"/>
    <n v="23.7"/>
    <n v="15"/>
    <x v="1"/>
  </r>
  <r>
    <x v="2476"/>
    <n v="14530.424999999999"/>
    <n v="9238.0625"/>
    <n v="5703.8378124999999"/>
    <n v="9082.729374999999"/>
    <n v="10156.5078125"/>
    <n v="13859.2046875"/>
    <n v="8613.890625"/>
    <n v="4962.6028125000003"/>
    <n v="8536.8726562499996"/>
    <n v="3223.2195312499998"/>
    <n v="9583.0500000000011"/>
    <n v="11006.329999999998"/>
    <n v="4242.8949999999995"/>
    <n v="6617.82"/>
    <n v="211.75"/>
    <n v="2409.66"/>
    <n v="618.5"/>
    <n v="1071"/>
    <n v="1388"/>
    <n v="30496.076874999999"/>
    <n v="9688"/>
    <n v="4758.25"/>
    <n v="169998.68468749998"/>
    <n v="23.8"/>
    <n v="22"/>
    <x v="1"/>
  </r>
  <r>
    <x v="2477"/>
    <n v="13538.111875000001"/>
    <n v="8695.6856250000001"/>
    <n v="5460.1387500000001"/>
    <n v="8972.5478124999991"/>
    <n v="9487.2890625"/>
    <n v="13731.64875"/>
    <n v="6847.2734375"/>
    <n v="5323.9056250000003"/>
    <n v="8353.5187499999993"/>
    <n v="3341.5383593749998"/>
    <n v="9410.2199999999993"/>
    <n v="10047.619999999999"/>
    <n v="4128.4549999999999"/>
    <n v="6491.28"/>
    <n v="204.5625"/>
    <n v="2301.65"/>
    <n v="458.75"/>
    <n v="1077.15625"/>
    <n v="1283.5"/>
    <n v="3482.4097656250001"/>
    <n v="9690"/>
    <n v="4757.25"/>
    <n v="137084.51156249997"/>
    <n v="23.2"/>
    <n v="26"/>
    <x v="1"/>
  </r>
  <r>
    <x v="2478"/>
    <n v="13249.456875"/>
    <n v="8356.6574999999993"/>
    <n v="5430.4593750000004"/>
    <n v="8374.9562499999993"/>
    <n v="7052.3046875"/>
    <n v="14535.908750000001"/>
    <n v="6551.21875"/>
    <n v="3950.1251562500001"/>
    <n v="6364.9868749999996"/>
    <n v="3234.0866406250002"/>
    <n v="8729.7899999999991"/>
    <n v="9565.3400000000038"/>
    <n v="3981.14"/>
    <n v="6407.49"/>
    <n v="228.8125"/>
    <n v="2200.9"/>
    <n v="585.5"/>
    <n v="909.25"/>
    <n v="1332"/>
    <n v="3282.1889062499999"/>
    <n v="9677.5"/>
    <n v="4608.75"/>
    <n v="128608.82226562503"/>
    <n v="22.3"/>
    <n v="22"/>
    <x v="1"/>
  </r>
  <r>
    <x v="2479"/>
    <n v="14151.27125"/>
    <n v="9106.0881250000002"/>
    <n v="5627.3381250000002"/>
    <n v="8901.1818750000002"/>
    <n v="8235.7890625"/>
    <n v="12450.629375"/>
    <n v="9053.5859375"/>
    <n v="5276.9106250000004"/>
    <n v="7407.4581250000001"/>
    <n v="3355.82859375"/>
    <n v="9962.2400000000016"/>
    <n v="11065.829999999998"/>
    <n v="4025.4300000000003"/>
    <n v="6678.07"/>
    <n v="186.1875"/>
    <n v="2329.9699999999998"/>
    <n v="588.75"/>
    <n v="933.5"/>
    <n v="1344.5"/>
    <n v="3271.8920312499999"/>
    <n v="9691.5"/>
    <n v="4717.25"/>
    <n v="138361.20062500003"/>
    <n v="23.3"/>
    <n v="22"/>
    <x v="1"/>
  </r>
  <r>
    <x v="2480"/>
    <n v="14003.949999999999"/>
    <n v="9047.9968750000007"/>
    <n v="5556.0690624999997"/>
    <n v="9045.5631249999988"/>
    <n v="9267.0546875"/>
    <n v="13110.796249999999"/>
    <n v="8467.90625"/>
    <n v="4494.0865624999997"/>
    <n v="7701.8587500000003"/>
    <n v="3462.9213281249999"/>
    <n v="9798.08"/>
    <n v="11215.91"/>
    <n v="4176.2850000000008"/>
    <n v="6767.98"/>
    <n v="210.1875"/>
    <n v="2335.46"/>
    <n v="614.75"/>
    <n v="962.5625"/>
    <n v="1382"/>
    <n v="3514.3071875000001"/>
    <n v="9506.5"/>
    <n v="4754.5"/>
    <n v="139396.72507812499"/>
    <n v="25.2"/>
    <n v="18"/>
    <x v="1"/>
  </r>
  <r>
    <x v="2481"/>
    <n v="12751.645"/>
    <n v="9721.3337499999998"/>
    <n v="5468.7084375000004"/>
    <n v="8712.9268749999992"/>
    <n v="9495.21875"/>
    <n v="13814.789375"/>
    <n v="6381.015625"/>
    <n v="5928.4250000000002"/>
    <n v="7922.4215624999997"/>
    <n v="3317.2107031249998"/>
    <n v="9691.98"/>
    <n v="11548.96"/>
    <n v="4156.2550000000001"/>
    <n v="6644.72"/>
    <n v="200.4375"/>
    <n v="2405.48"/>
    <n v="616.5"/>
    <n v="993.65625"/>
    <n v="1352.5"/>
    <n v="3498.8567187499998"/>
    <n v="9609.5"/>
    <n v="4747.5"/>
    <n v="138980.04054687501"/>
    <n v="23.8"/>
    <n v="26"/>
    <x v="1"/>
  </r>
  <r>
    <x v="2482"/>
    <n v="12700.07"/>
    <n v="10172.859375"/>
    <n v="5557.7312499999998"/>
    <n v="8836.4818749999977"/>
    <n v="9797.25"/>
    <n v="11326.921875"/>
    <n v="11415.65625"/>
    <n v="4734.3074999999999"/>
    <n v="8939.3409374999992"/>
    <n v="3166.4971875000001"/>
    <n v="9543.0399999999991"/>
    <n v="11189.85"/>
    <n v="4272.7250000000004"/>
    <n v="6886.34"/>
    <n v="221.875"/>
    <n v="2499.9850000000001"/>
    <n v="648.75"/>
    <n v="1026.5625"/>
    <n v="1430.5"/>
    <n v="3626.3606249999998"/>
    <n v="9849"/>
    <n v="4777"/>
    <n v="142619.104375"/>
    <n v="23.9"/>
    <n v="26"/>
    <x v="1"/>
  </r>
  <r>
    <x v="2483"/>
    <n v="12526.140000000001"/>
    <n v="9850.0499999999993"/>
    <n v="5566.5115624999999"/>
    <n v="8812.4431249999998"/>
    <n v="10073.734375"/>
    <n v="13357.625625000001"/>
    <n v="8411.328125"/>
    <n v="6030.5390625"/>
    <n v="8281.7771874999999"/>
    <n v="3053.5628124999998"/>
    <n v="9567.84"/>
    <n v="10791.710999999999"/>
    <n v="4246.54"/>
    <n v="6768.5"/>
    <n v="231.0625"/>
    <n v="2497.31"/>
    <n v="608.75"/>
    <n v="1053.46875"/>
    <n v="1353.5"/>
    <n v="3349.7882812500002"/>
    <n v="9720"/>
    <n v="4884"/>
    <n v="141036.18240625001"/>
    <n v="23.8"/>
    <n v="26"/>
    <x v="1"/>
  </r>
  <r>
    <x v="2484"/>
    <n v="12374.432499999999"/>
    <n v="9724.5143750000007"/>
    <n v="5565.8296874999996"/>
    <n v="8969.5531250000004"/>
    <n v="10944.203125"/>
    <n v="14416.67375"/>
    <n v="7799.4765625"/>
    <n v="4806.9118749999998"/>
    <n v="8233.9728125000001"/>
    <n v="3091.3957812499998"/>
    <n v="9249.0999999999985"/>
    <n v="10519.25"/>
    <n v="4319.8649999999998"/>
    <n v="6765.88"/>
    <n v="227.6875"/>
    <n v="2523.2649999999999"/>
    <n v="647"/>
    <n v="1102.78125"/>
    <n v="1357.5"/>
    <n v="3518.2648437500002"/>
    <n v="9518.5"/>
    <n v="4939.75"/>
    <n v="140615.8071875"/>
    <n v="24.1"/>
    <n v="26"/>
    <x v="1"/>
  </r>
  <r>
    <x v="2485"/>
    <n v="12482.555"/>
    <n v="9813.3362500000003"/>
    <n v="5472.586875"/>
    <n v="8898.0943750000006"/>
    <n v="11201.453125"/>
    <n v="11084.8225"/>
    <n v="9801.640625"/>
    <n v="5760.4875000000002"/>
    <n v="8398.3571874999998"/>
    <n v="3076.6995312499998"/>
    <n v="9522.732"/>
    <n v="10676.57"/>
    <n v="4325.665"/>
    <n v="6857.54"/>
    <n v="230.125"/>
    <n v="2538.29"/>
    <n v="591"/>
    <n v="1126.8125"/>
    <n v="1463"/>
    <n v="3508.00046875"/>
    <n v="9659"/>
    <n v="4725"/>
    <n v="141213.76793749997"/>
    <n v="24.1"/>
    <n v="26"/>
    <x v="1"/>
  </r>
  <r>
    <x v="2486"/>
    <n v="13355.4725"/>
    <n v="9004.8606249999993"/>
    <n v="5575.32"/>
    <n v="8784.6362500000014"/>
    <n v="11649.671875"/>
    <n v="13284.44125"/>
    <n v="8439.890625"/>
    <n v="4743.1315624999997"/>
    <n v="7884.8237499999996"/>
    <n v="2957.913125"/>
    <n v="9329.2199999999993"/>
    <n v="10820.420000000002"/>
    <n v="4325.2049999999999"/>
    <n v="6671.61"/>
    <n v="223.4375"/>
    <n v="2590.9899999999998"/>
    <n v="616.5"/>
    <n v="1119.78125"/>
    <n v="1424.5"/>
    <n v="3480.5062499999999"/>
    <n v="9552.5"/>
    <n v="4781.25"/>
    <n v="140616.08156250001"/>
    <n v="26.4"/>
    <n v="22"/>
    <x v="1"/>
  </r>
  <r>
    <x v="2487"/>
    <n v="14024.125"/>
    <n v="9184.7562500000004"/>
    <n v="5500.4856250000003"/>
    <n v="8978.3687499999978"/>
    <n v="11888.40625"/>
    <n v="14225.39"/>
    <n v="7167.6875"/>
    <n v="5919.1031249999996"/>
    <n v="8556.7518749999999"/>
    <n v="3018.8649999999998"/>
    <n v="9664.9500000000007"/>
    <n v="11379.380000000001"/>
    <n v="4029.3649999999998"/>
    <n v="6716.75"/>
    <n v="217.8125"/>
    <n v="2538.8200000000002"/>
    <n v="602"/>
    <n v="1091.8125"/>
    <n v="1387"/>
    <n v="3606.9040624999998"/>
    <n v="9659"/>
    <n v="4651.5"/>
    <n v="144009.23343749996"/>
    <n v="26"/>
    <n v="22"/>
    <x v="1"/>
  </r>
  <r>
    <x v="2488"/>
    <n v="14033.483749999999"/>
    <n v="9149.6262499999993"/>
    <n v="5367.1031249999996"/>
    <n v="9109.2537500000017"/>
    <n v="11461.8125"/>
    <n v="11761.13125"/>
    <n v="11382.265625"/>
    <n v="4935.9781249999996"/>
    <n v="9619.3012500000004"/>
    <n v="2762.9196874999998"/>
    <n v="9735.51"/>
    <n v="11614.28"/>
    <n v="4215.4249999999993"/>
    <n v="6451.91"/>
    <n v="218.25"/>
    <n v="2587.8200000000002"/>
    <n v="554.5"/>
    <n v="1098.8125"/>
    <n v="1361"/>
    <n v="3684.2809375000002"/>
    <n v="9834.5"/>
    <n v="4756.75"/>
    <n v="145695.91375000001"/>
    <n v="26.4"/>
    <n v="22"/>
    <x v="1"/>
  </r>
  <r>
    <x v="2489"/>
    <n v="14003.471250000001"/>
    <n v="9050.7062499999993"/>
    <n v="5559.6937500000004"/>
    <n v="8870.557499999999"/>
    <n v="11084.296875"/>
    <n v="13621.75375"/>
    <n v="8487.46875"/>
    <n v="6033.9453125"/>
    <n v="8691.32"/>
    <n v="2820.8471875"/>
    <n v="9759.2199999999993"/>
    <n v="11593.49"/>
    <n v="4274.6549999999997"/>
    <n v="5959.12"/>
    <n v="211.0625"/>
    <n v="2602.19"/>
    <n v="580.25"/>
    <n v="1087.125"/>
    <n v="1307.5"/>
    <n v="3725.0321875"/>
    <n v="9539.5"/>
    <n v="4656.75"/>
    <n v="143519.95531250001"/>
    <n v="26.451546391752569"/>
    <n v="18"/>
    <x v="1"/>
  </r>
  <r>
    <x v="2490"/>
    <n v="13671.686250000001"/>
    <n v="8989.8775000000005"/>
    <n v="5454.4650000000001"/>
    <n v="8659.9337499999983"/>
    <n v="10464.71875"/>
    <n v="14364.08"/>
    <n v="7417.328125"/>
    <n v="4532.3046875"/>
    <n v="8132.7974999999997"/>
    <n v="2874.7925"/>
    <n v="9596.5"/>
    <n v="10979.83"/>
    <n v="4066.25"/>
    <n v="6437.75"/>
    <n v="222.625"/>
    <n v="2600.0700000000002"/>
    <n v="454.5"/>
    <n v="1060.40625"/>
    <n v="1151.5"/>
    <n v="3541.3628125"/>
    <n v="9802"/>
    <n v="4738.75"/>
    <n v="139213.52812500001"/>
    <n v="24.4"/>
    <n v="18"/>
    <x v="1"/>
  </r>
  <r>
    <x v="2491"/>
    <n v="13361.90625"/>
    <n v="8252.52"/>
    <n v="5494.9781249999996"/>
    <n v="8517.9950000000026"/>
    <n v="9315.53125"/>
    <n v="11268.87875"/>
    <n v="9929.6875"/>
    <n v="5667.1228124999998"/>
    <n v="7353.2506249999997"/>
    <n v="2771.4640625000002"/>
    <n v="9554.7199999999993"/>
    <n v="10029.720000000003"/>
    <n v="3967.3100000000004"/>
    <n v="6500.65"/>
    <n v="216.875"/>
    <n v="2320.9850000000001"/>
    <n v="522"/>
    <n v="975.4375"/>
    <n v="1413"/>
    <n v="3286.8609375000001"/>
    <n v="9533"/>
    <n v="4850.75"/>
    <n v="135104.64281250001"/>
    <n v="23"/>
    <n v="22"/>
    <x v="1"/>
  </r>
  <r>
    <x v="2492"/>
    <n v="13102.214999999998"/>
    <n v="8224.8225000000002"/>
    <n v="5406.1468750000004"/>
    <n v="8596.8468750000011"/>
    <n v="8938.515625"/>
    <n v="12885.192499999999"/>
    <n v="9202.84375"/>
    <n v="4568.6118749999996"/>
    <n v="6925.4412499999999"/>
    <n v="2764.4665624999998"/>
    <n v="9391.8799999999992"/>
    <n v="9745.6800000000021"/>
    <n v="4051.9649999999997"/>
    <n v="6391.37"/>
    <n v="220.4375"/>
    <n v="2343.4749999999999"/>
    <n v="572.75"/>
    <n v="993.625"/>
    <n v="1377"/>
    <n v="3685.4937500000001"/>
    <n v="9559"/>
    <n v="4658.25"/>
    <n v="133606.02906250002"/>
    <n v="23"/>
    <n v="22"/>
    <x v="1"/>
  </r>
  <r>
    <x v="2493"/>
    <n v="13661.473749999999"/>
    <n v="8864.0562499999996"/>
    <n v="5578.4762499999997"/>
    <n v="8670.3924999999999"/>
    <n v="11056.53125"/>
    <n v="14469.637500000001"/>
    <n v="6565.734375"/>
    <n v="5673.0006249999997"/>
    <n v="8974.9356250000001"/>
    <n v="2731.0040625000001"/>
    <n v="9419.69"/>
    <n v="10944.9"/>
    <n v="4215.5800000000008"/>
    <n v="6799.73"/>
    <n v="213.375"/>
    <n v="2490.9850000000001"/>
    <n v="602.5"/>
    <n v="1057.6875"/>
    <n v="1219.5"/>
    <n v="3404.0731249999999"/>
    <n v="9613"/>
    <n v="4725.75"/>
    <n v="140952.0128125"/>
    <n v="25"/>
    <n v="22"/>
    <x v="1"/>
  </r>
  <r>
    <x v="2494"/>
    <n v="13883.907500000001"/>
    <n v="8939.36"/>
    <n v="5609.0718749999996"/>
    <n v="9062.6112500000017"/>
    <n v="10734.59375"/>
    <n v="12320.856250000001"/>
    <n v="10426.96875"/>
    <n v="4840.2075000000004"/>
    <n v="8206.9475000000002"/>
    <n v="2764.7365625000002"/>
    <n v="9408.23"/>
    <n v="11062.619999999999"/>
    <n v="4175.0749999999998"/>
    <n v="6750.75"/>
    <n v="210.5625"/>
    <n v="2524.2550000000001"/>
    <n v="547"/>
    <n v="990.6875"/>
    <n v="1267.5"/>
    <n v="3487.680625"/>
    <n v="9425"/>
    <n v="4733.75"/>
    <n v="141372.37156250002"/>
    <n v="25.2"/>
    <n v="18"/>
    <x v="1"/>
  </r>
  <r>
    <x v="2495"/>
    <n v="14083.54875"/>
    <n v="8990.5324999999993"/>
    <n v="5564.7681249999996"/>
    <n v="9102.0374999999985"/>
    <n v="11299.125"/>
    <n v="12851.106250000001"/>
    <n v="10603.046875"/>
    <n v="6536.8737499999997"/>
    <n v="9023.4493750000001"/>
    <n v="2855.2246875000001"/>
    <n v="9735.17"/>
    <n v="11576.310000000001"/>
    <n v="4289.5"/>
    <n v="6826.66"/>
    <n v="231.75"/>
    <n v="2619.58"/>
    <n v="561"/>
    <n v="1024.75"/>
    <n v="1411.5"/>
    <n v="3500.4906249999999"/>
    <n v="9888"/>
    <n v="4858.5"/>
    <n v="147432.92343749997"/>
    <n v="25"/>
    <n v="26"/>
    <x v="1"/>
  </r>
  <r>
    <x v="2496"/>
    <n v="14089.328750000001"/>
    <n v="8636.2075000000004"/>
    <n v="5758.9943750000002"/>
    <n v="9062.7450000000008"/>
    <n v="11419.46875"/>
    <n v="15294.045"/>
    <n v="7834.734375"/>
    <n v="5258.5931250000003"/>
    <n v="8440.5693749999991"/>
    <n v="2802.1503124999999"/>
    <n v="9402.44"/>
    <n v="10947.760000000002"/>
    <n v="4522.9000000000005"/>
    <n v="6653.42"/>
    <n v="231.0625"/>
    <n v="2651.21"/>
    <n v="724.25"/>
    <n v="1066.9375"/>
    <n v="1247.5"/>
    <n v="3382.120625"/>
    <n v="9772.5"/>
    <n v="4962.25"/>
    <n v="144161.18718750001"/>
    <n v="25.1"/>
    <n v="26"/>
    <x v="1"/>
  </r>
  <r>
    <x v="2497"/>
    <n v="14379.19125"/>
    <n v="9076.4074999999993"/>
    <n v="5831.9981250000001"/>
    <n v="9165.0874999999996"/>
    <n v="12447.6875"/>
    <n v="13948.69875"/>
    <n v="9718.515625"/>
    <n v="6475.0393750000003"/>
    <n v="9443.3987500000003"/>
    <n v="2834.8915625"/>
    <n v="9783.52"/>
    <n v="11890.730000000001"/>
    <n v="4479.6899999999996"/>
    <n v="6995.55"/>
    <n v="221.625"/>
    <n v="2717.3249999999998"/>
    <n v="728.75"/>
    <n v="1072.6875"/>
    <n v="1102"/>
    <n v="3570.1781249999999"/>
    <n v="9623.5"/>
    <n v="5003.25"/>
    <n v="150509.7215625"/>
    <n v="26.8"/>
    <n v="31"/>
    <x v="1"/>
  </r>
  <r>
    <x v="2498"/>
    <n v="13757.591249999999"/>
    <n v="8514.93"/>
    <n v="5727.9862499999999"/>
    <n v="8970.8125"/>
    <n v="12019.15625"/>
    <n v="12317.81625"/>
    <n v="11690.921875"/>
    <n v="5267.2443750000002"/>
    <n v="8875.81"/>
    <n v="2791.25875"/>
    <n v="9117.2900000000009"/>
    <n v="10877.54"/>
    <n v="4539.28"/>
    <n v="6586.34"/>
    <n v="228.625"/>
    <n v="2815.75"/>
    <n v="736"/>
    <n v="1083.84375"/>
    <n v="1258.5"/>
    <n v="3509.82125"/>
    <n v="9700.5"/>
    <n v="4951.5"/>
    <n v="145338.51750000002"/>
    <n v="25.9"/>
    <n v="26"/>
    <x v="1"/>
  </r>
  <r>
    <x v="2499"/>
    <n v="14012.045"/>
    <n v="8529.6787499999991"/>
    <n v="5784.7493750000003"/>
    <n v="9024.0949999999975"/>
    <n v="12390.625"/>
    <n v="14090.317499999999"/>
    <n v="8879.59375"/>
    <n v="6394.9393749999999"/>
    <n v="8781.1450000000004"/>
    <n v="2887.86"/>
    <n v="9194.130000000001"/>
    <n v="10796.06"/>
    <n v="4615.0200000000004"/>
    <n v="6814.05"/>
    <n v="239.75"/>
    <n v="2817.2350000000001"/>
    <n v="769.75"/>
    <n v="1113.25"/>
    <n v="1410.5"/>
    <n v="3451.9209375"/>
    <n v="9788"/>
    <n v="4968"/>
    <n v="146752.71468750003"/>
    <n v="26.3"/>
    <n v="36"/>
    <x v="1"/>
  </r>
  <r>
    <x v="2500"/>
    <n v="13656.337500000001"/>
    <n v="8792.7724999999991"/>
    <n v="5624.4125000000004"/>
    <n v="8893.4449999999997"/>
    <n v="12813.96875"/>
    <n v="13405.501249999999"/>
    <n v="10015.9375"/>
    <n v="4961.5231249999997"/>
    <n v="7797.18"/>
    <n v="2895.6096874999998"/>
    <n v="9094.2200000000012"/>
    <n v="10931.140000000001"/>
    <n v="4461.7649999999994"/>
    <n v="6641.23"/>
    <n v="223"/>
    <n v="2704.34"/>
    <n v="649.5"/>
    <n v="1102.28125"/>
    <n v="1451.5"/>
    <n v="3490.9440625000002"/>
    <n v="9545"/>
    <n v="4836.25"/>
    <n v="143987.858125"/>
    <n v="26.6"/>
    <n v="22"/>
    <x v="1"/>
  </r>
  <r>
    <x v="2501"/>
    <n v="14091.275000000001"/>
    <n v="9226.6887499999993"/>
    <n v="5467.9381249999997"/>
    <n v="9268.9175000000014"/>
    <n v="13255.9375"/>
    <n v="12790.842500000001"/>
    <n v="7993.4375"/>
    <n v="5923.8406249999998"/>
    <n v="8443.4512500000001"/>
    <n v="2821.8543749999999"/>
    <n v="9702.2899999999991"/>
    <n v="11470.84"/>
    <n v="4499.2750000000005"/>
    <n v="5459.34"/>
    <n v="206.375"/>
    <n v="2762.4650000000001"/>
    <n v="595.75"/>
    <n v="1127.125"/>
    <n v="1255.5"/>
    <n v="3578.9871874999999"/>
    <n v="9783"/>
    <n v="4668"/>
    <n v="144393.1303125"/>
    <n v="26.8"/>
    <n v="18"/>
    <x v="1"/>
  </r>
  <r>
    <x v="2502"/>
    <n v="13620.4025"/>
    <n v="9098.9862499999999"/>
    <n v="5234.4243749999996"/>
    <n v="9163.8362500000003"/>
    <n v="12452"/>
    <n v="10847.885"/>
    <n v="6925.875"/>
    <n v="8207.03125"/>
    <n v="8193.7868749999998"/>
    <n v="2854.3896875"/>
    <n v="9747.26"/>
    <n v="11076.979999999998"/>
    <n v="4360.4500000000007"/>
    <n v="5295"/>
    <n v="184.875"/>
    <n v="2595.9050000000002"/>
    <n v="466.75"/>
    <n v="1112.9375"/>
    <n v="1113.5"/>
    <n v="3502.2884374999999"/>
    <n v="9629.5"/>
    <n v="4616.25"/>
    <n v="140300.31312500002"/>
    <n v="25.5"/>
    <n v="15"/>
    <x v="1"/>
  </r>
  <r>
    <x v="2503"/>
    <n v="13689.21"/>
    <n v="8969.6324999999997"/>
    <n v="5440.7543750000004"/>
    <n v="8840.5774999999994"/>
    <n v="12966.71875"/>
    <n v="8358.1149999999998"/>
    <n v="6740.6875"/>
    <n v="10202.59375"/>
    <n v="8202.0343749999993"/>
    <n v="2919.4546875000001"/>
    <n v="10381.959999999999"/>
    <n v="11377.23"/>
    <n v="4258.2049999999999"/>
    <n v="5468.66"/>
    <n v="209.875"/>
    <n v="2497.79"/>
    <n v="553"/>
    <n v="1109.75"/>
    <n v="1196"/>
    <n v="3489.0774999999999"/>
    <n v="9438"/>
    <n v="4569.75"/>
    <n v="140879.07593749999"/>
    <n v="26.2"/>
    <n v="15"/>
    <x v="1"/>
  </r>
  <r>
    <x v="2504"/>
    <n v="13841.44"/>
    <n v="8999.5787500000006"/>
    <n v="5363.7231250000004"/>
    <n v="9122.9287500000009"/>
    <n v="12751.78125"/>
    <n v="9165.06"/>
    <n v="7315.6875"/>
    <n v="10542.93125"/>
    <n v="8223.1237500000007"/>
    <n v="2850.32125"/>
    <n v="9907.7599999999984"/>
    <n v="11455.93"/>
    <n v="4200.2149999999992"/>
    <n v="5451.44"/>
    <n v="212.5"/>
    <n v="2433.42"/>
    <n v="451"/>
    <n v="1109.875"/>
    <n v="1293"/>
    <n v="3543.4571875000001"/>
    <n v="9629.5"/>
    <n v="4605.5"/>
    <n v="142470.17281250001"/>
    <n v="24.3"/>
    <n v="15"/>
    <x v="1"/>
  </r>
  <r>
    <x v="2505"/>
    <n v="13572.385"/>
    <n v="8420.4737499999992"/>
    <n v="5580.8781250000002"/>
    <n v="9101.058750000002"/>
    <n v="12352"/>
    <n v="9319.6525000000001"/>
    <n v="7529.59375"/>
    <n v="11093.249374999999"/>
    <n v="7499.4862499999999"/>
    <n v="2761.4353124999998"/>
    <n v="8832.77"/>
    <n v="10713.859999999999"/>
    <n v="4424.0049999999992"/>
    <n v="5448.43"/>
    <n v="216.9375"/>
    <n v="2436.5749999999998"/>
    <n v="575.75"/>
    <n v="1096.375"/>
    <n v="1396.5"/>
    <n v="3532.5650000000001"/>
    <n v="9463.5"/>
    <n v="4840.5"/>
    <n v="140207.9803125"/>
    <n v="26.2"/>
    <n v="22"/>
    <x v="1"/>
  </r>
  <r>
    <x v="2506"/>
    <n v="13259.44"/>
    <n v="8310.9150000000009"/>
    <n v="5581.2581250000003"/>
    <n v="8821.2049999999999"/>
    <n v="9600.25"/>
    <n v="8996.1474999999991"/>
    <n v="7082.34375"/>
    <n v="10827.623125"/>
    <n v="7511.28125"/>
    <n v="2815.6725000000001"/>
    <n v="8793.1400000000012"/>
    <n v="10246.229999999998"/>
    <n v="4252.1399999999994"/>
    <n v="5235.68"/>
    <n v="213.4375"/>
    <n v="2331.38"/>
    <n v="636.5"/>
    <n v="987.28125"/>
    <n v="1474.5"/>
    <n v="3409.0368749999998"/>
    <n v="9732.5"/>
    <n v="4677"/>
    <n v="134794.96187500001"/>
    <n v="24.6"/>
    <n v="22"/>
    <x v="1"/>
  </r>
  <r>
    <x v="2507"/>
    <n v="13091.5075"/>
    <n v="8958.9675000000007"/>
    <n v="5496.0643749999999"/>
    <n v="8818.1175000000021"/>
    <n v="9997.65625"/>
    <n v="9166.4562499999993"/>
    <n v="9932.875"/>
    <n v="7343.3587500000003"/>
    <n v="7782.1724999999997"/>
    <n v="2894.1721874999998"/>
    <n v="9580.49"/>
    <n v="11192.489999999996"/>
    <n v="4141.4049999999997"/>
    <n v="5289.72"/>
    <n v="205.5"/>
    <n v="2208.13"/>
    <n v="517.5"/>
    <n v="993.875"/>
    <n v="1281.5"/>
    <n v="3537.7631249999999"/>
    <n v="9654"/>
    <n v="4550.75"/>
    <n v="136634.47093750001"/>
    <n v="25.3"/>
    <n v="15"/>
    <x v="1"/>
  </r>
  <r>
    <x v="2508"/>
    <n v="13564.375"/>
    <n v="8950.0587500000001"/>
    <n v="5522.1925000000001"/>
    <n v="8047.2887500000006"/>
    <n v="9700.71875"/>
    <n v="14400.6075"/>
    <n v="7684.1875"/>
    <n v="5346.2681249999996"/>
    <n v="8016.1937500000004"/>
    <n v="2881.30125"/>
    <n v="9907.59"/>
    <n v="11523.640000000001"/>
    <n v="4212.9549999999999"/>
    <n v="5683.64"/>
    <n v="207.25"/>
    <n v="2416.8200000000002"/>
    <n v="581.25"/>
    <n v="1048.375"/>
    <n v="1243"/>
    <n v="3652.2950000000001"/>
    <n v="9585.5"/>
    <n v="4559.75"/>
    <n v="138735.25687500002"/>
    <n v="25.6"/>
    <n v="15"/>
    <x v="1"/>
  </r>
  <r>
    <x v="2509"/>
    <n v="13276.810000000001"/>
    <n v="9106.1537499999995"/>
    <n v="5460.7893750000003"/>
    <n v="8516.8687499999996"/>
    <n v="11185.875"/>
    <n v="11029.1325"/>
    <n v="7297.875"/>
    <n v="9586.4249999999993"/>
    <n v="8516.9987500000007"/>
    <n v="2822.8859375000002"/>
    <n v="9648.89"/>
    <n v="11875.890000000001"/>
    <n v="4242.32"/>
    <n v="5799.97"/>
    <n v="208.5"/>
    <n v="2505.7550000000001"/>
    <n v="548.25"/>
    <n v="1114.8125"/>
    <n v="1295"/>
    <n v="3778.0731249999999"/>
    <n v="9505"/>
    <n v="4759.25"/>
    <n v="142081.5246875"/>
    <n v="26.8"/>
    <n v="11"/>
    <x v="1"/>
  </r>
  <r>
    <x v="2510"/>
    <n v="13641.135"/>
    <n v="9285.6387999999733"/>
    <n v="5610.1362999999728"/>
    <n v="9041.351299999973"/>
    <n v="12428.5"/>
    <n v="12780.46"/>
    <n v="8219.75"/>
    <n v="7097.11"/>
    <n v="8103.0599999999995"/>
    <n v="2584.727200000008"/>
    <n v="9519"/>
    <n v="12298.380000000001"/>
    <n v="4174.2999999999993"/>
    <n v="5576.07"/>
    <n v="202.3125"/>
    <n v="2664.21"/>
    <n v="541.75"/>
    <n v="1135.3437000000267"/>
    <n v="1313.5"/>
    <n v="3640.8449999999998"/>
    <n v="9584"/>
    <n v="4696.25"/>
    <n v="144137.82979999998"/>
    <n v="27.2"/>
    <n v="15"/>
    <x v="1"/>
  </r>
  <r>
    <x v="2511"/>
    <n v="13504.45"/>
    <n v="9126.9225000000006"/>
    <n v="5585.0987500000001"/>
    <n v="9003.8200000000015"/>
    <n v="12276.84375"/>
    <n v="14565.78"/>
    <n v="6666.46875"/>
    <n v="6281.8"/>
    <n v="8181.875"/>
    <n v="2388.8827999999999"/>
    <n v="9739.76"/>
    <n v="11943.81"/>
    <n v="4125.7350000000006"/>
    <n v="6123.65"/>
    <n v="209.5625"/>
    <n v="2671.6149999999998"/>
    <n v="538.5"/>
    <n v="1132.78125"/>
    <n v="1441.5"/>
    <n v="3541.1931249999998"/>
    <n v="9607"/>
    <n v="4649"/>
    <n v="143309"/>
    <n v="27.1"/>
    <n v="15"/>
    <x v="1"/>
  </r>
  <r>
    <x v="2512"/>
    <n v="13336.407499999999"/>
    <n v="8466.7350000000006"/>
    <n v="5683.1949999999997"/>
    <n v="9168.4050000000007"/>
    <n v="12514.21875"/>
    <n v="11925.895"/>
    <n v="7675.90625"/>
    <n v="9473.36"/>
    <n v="9169.0837499999998"/>
    <n v="2841.4518749999997"/>
    <n v="9265.8599999999988"/>
    <n v="11085.600000000002"/>
    <n v="4245.8050000000003"/>
    <n v="5529.92"/>
    <n v="217.5625"/>
    <n v="2793.2049999999999"/>
    <n v="615.75"/>
    <n v="1177.1875"/>
    <n v="1458.5"/>
    <n v="3681.53125"/>
    <n v="9538"/>
    <n v="4919.25"/>
    <n v="144782.829375"/>
    <n v="27.3"/>
    <n v="22"/>
    <x v="1"/>
  </r>
  <r>
    <x v="2513"/>
    <n v="13217.077499999999"/>
    <n v="8389.4662499999995"/>
    <n v="5483.7012500000001"/>
    <n v="9103.2862499999992"/>
    <n v="12564.65625"/>
    <n v="13541.807500000001"/>
    <n v="7977.6875"/>
    <n v="7403.8487500000001"/>
    <n v="7447.7337500000003"/>
    <n v="2761.1409374999998"/>
    <n v="8879.869999999999"/>
    <n v="10678.720000000001"/>
    <n v="4139.43"/>
    <n v="6378.71"/>
    <n v="216.625"/>
    <n v="2828.665"/>
    <n v="574.75"/>
    <n v="1192"/>
    <n v="1452.5"/>
    <n v="3532.0031250000002"/>
    <n v="9771"/>
    <n v="4705.75"/>
    <n v="142240.42906249998"/>
    <n v="27.8"/>
    <n v="22"/>
    <x v="1"/>
  </r>
  <r>
    <x v="2514"/>
    <n v="12944.8675"/>
    <n v="9841.9549999999999"/>
    <n v="5537.585"/>
    <n v="9095.808750000002"/>
    <n v="12529.90625"/>
    <n v="15175.004999999999"/>
    <n v="7640"/>
    <n v="5885.0287500000004"/>
    <n v="8756.1149999999998"/>
    <n v="2802.8306250000001"/>
    <n v="9517"/>
    <n v="11659.94"/>
    <n v="4104.2049999999999"/>
    <n v="6751.81"/>
    <n v="201.875"/>
    <n v="2674.34"/>
    <n v="532.75"/>
    <n v="1181.8125"/>
    <n v="1346.5"/>
    <n v="3709.850625"/>
    <n v="9231"/>
    <n v="4662.25"/>
    <n v="145782.435"/>
    <n v="27.6"/>
    <n v="15"/>
    <x v="1"/>
  </r>
  <r>
    <x v="2515"/>
    <n v="12712.772499999999"/>
    <n v="10456.018749999999"/>
    <n v="5530.84"/>
    <n v="9207.6312500000004"/>
    <n v="12867.5"/>
    <n v="11263.545"/>
    <n v="8148.03125"/>
    <n v="9452.3787499999999"/>
    <n v="8560.25"/>
    <n v="2783.8059374999998"/>
    <n v="9116.8799999999992"/>
    <n v="10965.42"/>
    <n v="4171.7750000000005"/>
    <n v="6761.65"/>
    <n v="212.4375"/>
    <n v="2681.9050000000002"/>
    <n v="561.25"/>
    <n v="1206.21875"/>
    <n v="1290"/>
    <n v="3733.9981250000001"/>
    <n v="9596"/>
    <n v="4636.75"/>
    <n v="145917.05781249999"/>
    <n v="27.8"/>
    <n v="18"/>
    <x v="1"/>
  </r>
  <r>
    <x v="2516"/>
    <n v="12566.084999999999"/>
    <n v="10268.276250000001"/>
    <n v="5351.84375"/>
    <n v="9170.1437500000011"/>
    <n v="13080.75"/>
    <n v="12336.195"/>
    <n v="8463.96875"/>
    <n v="7672.6625000000004"/>
    <n v="9161.7162499999995"/>
    <n v="2718.1106250000003"/>
    <n v="9186.7999999999993"/>
    <n v="9653.74"/>
    <n v="4188.53"/>
    <n v="6715.06"/>
    <n v="202.25"/>
    <n v="2772.69"/>
    <n v="519.75"/>
    <n v="1219.375"/>
    <n v="1230.5"/>
    <n v="3888.2624999999998"/>
    <n v="9859"/>
    <n v="4680.25"/>
    <n v="144905.95937500003"/>
    <n v="28.5"/>
    <n v="15"/>
    <x v="1"/>
  </r>
  <r>
    <x v="2517"/>
    <n v="12390.105000000001"/>
    <n v="10184.36125"/>
    <n v="5448.7550000000001"/>
    <n v="9313.5149999999994"/>
    <n v="13113.4375"/>
    <n v="14313.5525"/>
    <n v="7766.1875"/>
    <n v="6336.3062499999996"/>
    <n v="9016.9287499999991"/>
    <n v="2798.4637499999999"/>
    <n v="9640.36"/>
    <n v="12377.529999999997"/>
    <n v="4196.13"/>
    <n v="6871.35"/>
    <n v="187.625"/>
    <n v="2719.835"/>
    <n v="474.75"/>
    <n v="1219.1875"/>
    <n v="1375"/>
    <n v="3723.94"/>
    <n v="10353"/>
    <n v="4965.25"/>
    <n v="148785.57"/>
    <n v="29.4"/>
    <n v="15"/>
    <x v="1"/>
  </r>
  <r>
    <x v="2518"/>
    <n v="12676.1"/>
    <n v="10347.061250000001"/>
    <n v="5691.5787499999997"/>
    <n v="9511.9724999999999"/>
    <n v="13281.75"/>
    <n v="10982.872499999999"/>
    <n v="8369.5625"/>
    <n v="9195.1424999999999"/>
    <n v="9174.0650000000005"/>
    <n v="2893.8740625"/>
    <n v="10304.630000000001"/>
    <n v="12367.82"/>
    <n v="4129.8949999999995"/>
    <n v="6817.15"/>
    <n v="200.0625"/>
    <n v="2723.98"/>
    <n v="496.75"/>
    <n v="1212.96875"/>
    <n v="1382.5"/>
    <n v="3852.6412500000001"/>
    <n v="9752"/>
    <n v="4782"/>
    <n v="150146.37656249999"/>
    <n v="28.9"/>
    <n v="18"/>
    <x v="1"/>
  </r>
  <r>
    <x v="2519"/>
    <n v="12646.26"/>
    <n v="9637.7224999999999"/>
    <n v="5602.6812499999996"/>
    <n v="9355.9125000000004"/>
    <n v="11457.875"/>
    <n v="13319.49"/>
    <n v="8599.03125"/>
    <n v="8007.3187500000004"/>
    <n v="7872.9375"/>
    <n v="2815.203125"/>
    <n v="9286.99"/>
    <n v="11031.880000000003"/>
    <n v="4241.97"/>
    <n v="6505.04"/>
    <n v="217.3125"/>
    <n v="2719.4"/>
    <n v="608"/>
    <n v="1123.59375"/>
    <n v="1480.5"/>
    <n v="3583.3543749999999"/>
    <n v="9782"/>
    <n v="4943"/>
    <n v="144837.4725"/>
    <n v="27.4"/>
    <n v="22"/>
    <x v="1"/>
  </r>
  <r>
    <x v="2520"/>
    <n v="11914.167500000001"/>
    <n v="9193.7175000000007"/>
    <n v="5464.1412499999997"/>
    <n v="8859.7999999999993"/>
    <n v="8828.0625"/>
    <n v="14256.487499999999"/>
    <n v="7550.59375"/>
    <n v="5682.89"/>
    <n v="7103.1824999999999"/>
    <n v="2763.3668750000002"/>
    <n v="8962.18"/>
    <n v="10377.590000000002"/>
    <n v="4054.2300000000005"/>
    <n v="6531.32"/>
    <n v="221.0625"/>
    <n v="2517.48"/>
    <n v="550.75"/>
    <n v="993.125"/>
    <n v="1438.5"/>
    <n v="3452.8125"/>
    <n v="9820"/>
    <n v="4648.75"/>
    <n v="135184.20937500001"/>
    <n v="25.1"/>
    <n v="22"/>
    <x v="1"/>
  </r>
  <r>
    <x v="2521"/>
    <n v="11959.422500000001"/>
    <n v="9685.9974999999995"/>
    <n v="5399.1949999999997"/>
    <n v="8823.6712500000012"/>
    <n v="8954"/>
    <n v="10483.907499999999"/>
    <n v="7443.78125"/>
    <n v="9153.4974999999995"/>
    <n v="8026.3912499999997"/>
    <n v="2783.5881250000002"/>
    <n v="9384.1"/>
    <n v="11644.7"/>
    <n v="4050.3399999999997"/>
    <n v="6580.11"/>
    <n v="203.75"/>
    <n v="2622.13"/>
    <n v="549.25"/>
    <n v="992.40625"/>
    <n v="1293"/>
    <n v="3498.5562500000001"/>
    <n v="9650"/>
    <n v="4620"/>
    <n v="137801.794375"/>
    <n v="23.9"/>
    <n v="15"/>
    <x v="1"/>
  </r>
  <r>
    <x v="2522"/>
    <n v="11622.3225"/>
    <n v="9025.5324999999993"/>
    <n v="5083.6537500000004"/>
    <n v="8975.7225000000017"/>
    <n v="9707.6875"/>
    <n v="12769.805"/>
    <n v="7550.46875"/>
    <n v="7043.1212500000001"/>
    <n v="8330.2849999999999"/>
    <n v="2757.2756250000002"/>
    <n v="9539.94"/>
    <n v="12244.759999999998"/>
    <n v="4151.78"/>
    <n v="6726.53"/>
    <n v="202.3125"/>
    <n v="2605.4899999999998"/>
    <n v="604.5"/>
    <n v="1042.9375"/>
    <n v="1221"/>
    <n v="3641.9137500000002"/>
    <n v="9615"/>
    <n v="4627.5"/>
    <n v="139089.53812500002"/>
    <n v="25.8"/>
    <n v="15"/>
    <x v="1"/>
  </r>
  <r>
    <x v="2523"/>
    <n v="12044.3925"/>
    <n v="9280.6025000000009"/>
    <n v="5051.5249999999996"/>
    <n v="8967.1112500000017"/>
    <n v="9739"/>
    <n v="14074.344999999999"/>
    <n v="7711.6875"/>
    <n v="6192.81"/>
    <n v="8388.2875000000004"/>
    <n v="2750.1424999999999"/>
    <n v="9635.33"/>
    <n v="11938.62"/>
    <n v="3994.8249999999998"/>
    <n v="6632.66"/>
    <n v="201"/>
    <n v="2452.7750000000001"/>
    <n v="469.25"/>
    <n v="1074.25"/>
    <n v="1114"/>
    <n v="3706.6774999999998"/>
    <n v="9452"/>
    <n v="4526.25"/>
    <n v="139397.54125000001"/>
    <n v="25.4"/>
    <n v="11"/>
    <x v="1"/>
  </r>
  <r>
    <x v="2524"/>
    <n v="12731.612500000001"/>
    <n v="9849.73"/>
    <n v="5427.6225000000004"/>
    <n v="9245.5249999999996"/>
    <n v="10192.75"/>
    <n v="10620.575000000001"/>
    <n v="7797.34375"/>
    <n v="9696.5625"/>
    <n v="8535.8212500000009"/>
    <n v="2783.2662500000001"/>
    <n v="9704.2800000000007"/>
    <n v="11769.179999999998"/>
    <n v="3999.0249999999996"/>
    <n v="6666.84"/>
    <n v="187.375"/>
    <n v="2570.0149999999999"/>
    <n v="459.75"/>
    <n v="1102.46875"/>
    <n v="1173.5"/>
    <n v="3757.4937500000001"/>
    <n v="9240"/>
    <n v="4649.25"/>
    <n v="142159.98624999999"/>
    <n v="25.4"/>
    <n v="15"/>
    <x v="1"/>
  </r>
  <r>
    <x v="2525"/>
    <n v="12747.385"/>
    <n v="9882.2975000000006"/>
    <n v="5523.7862500000001"/>
    <n v="9055.0949999999993"/>
    <n v="9448"/>
    <n v="12580.4375"/>
    <n v="7997.28125"/>
    <n v="7635.8125"/>
    <n v="8206.4887500000004"/>
    <n v="2928.19"/>
    <n v="9448.369999999999"/>
    <n v="11523.600000000002"/>
    <n v="4007.1549999999997"/>
    <n v="6812.59"/>
    <n v="218.375"/>
    <n v="2486.92"/>
    <n v="550"/>
    <n v="1013.75"/>
    <n v="1279"/>
    <n v="3544.9637499999999"/>
    <n v="9673"/>
    <n v="4737.25"/>
    <n v="141299.74750000003"/>
    <n v="24.2"/>
    <n v="18"/>
    <x v="1"/>
  </r>
  <r>
    <x v="2526"/>
    <n v="12481.397499999999"/>
    <n v="9165.375"/>
    <n v="5664.88"/>
    <n v="9037.4450000000015"/>
    <n v="9787.375"/>
    <n v="13882.645"/>
    <n v="7895.0625"/>
    <n v="6344.4324999999999"/>
    <n v="8489.57"/>
    <n v="2790.5006250000001"/>
    <n v="8854.2300000000014"/>
    <n v="10936.86"/>
    <n v="4108.82"/>
    <n v="6322.23"/>
    <n v="208.625"/>
    <n v="2547.7849999999999"/>
    <n v="636.5"/>
    <n v="1071.0625"/>
    <n v="1235.5"/>
    <n v="3595.100625"/>
    <n v="9870"/>
    <n v="4845"/>
    <n v="139770.39625000002"/>
    <n v="24.9"/>
    <n v="22"/>
    <x v="1"/>
  </r>
  <r>
    <x v="2527"/>
    <n v="12450.674999999999"/>
    <n v="9197.3024999999998"/>
    <n v="5514.3062499999996"/>
    <n v="8897.1024999999991"/>
    <n v="11075.9375"/>
    <n v="10952.93"/>
    <n v="7288"/>
    <n v="9408.7474999999995"/>
    <n v="7719.4887500000004"/>
    <n v="2754.9412499999999"/>
    <n v="8812.86"/>
    <n v="10792.79"/>
    <n v="4229.5200000000004"/>
    <n v="6626.43"/>
    <n v="217.875"/>
    <n v="2633.585"/>
    <n v="623"/>
    <n v="1181.4375"/>
    <n v="1449"/>
    <n v="3623.3831249999998"/>
    <n v="9585"/>
    <n v="4734"/>
    <n v="139768.31187499998"/>
    <n v="26.5"/>
    <n v="22"/>
    <x v="1"/>
  </r>
  <r>
    <x v="2528"/>
    <n v="13462.324999999999"/>
    <n v="9126.8850000000002"/>
    <n v="5575.4037500000004"/>
    <n v="9100.3274999999994"/>
    <n v="12214.4375"/>
    <n v="12244.965"/>
    <n v="8147.125"/>
    <n v="7332.8812500000004"/>
    <n v="9155.4337500000001"/>
    <n v="2817.3431249999999"/>
    <n v="9717.7200000000012"/>
    <n v="12162.390000000001"/>
    <n v="4179.9799999999996"/>
    <n v="6730.66"/>
    <n v="202.625"/>
    <n v="2766.01"/>
    <n v="552.25"/>
    <n v="1241.875"/>
    <n v="1152"/>
    <n v="3791.1262499999998"/>
    <n v="9872"/>
    <n v="4606.25"/>
    <n v="146152.01312500003"/>
    <n v="28.4"/>
    <n v="18"/>
    <x v="1"/>
  </r>
  <r>
    <x v="2529"/>
    <n v="14034.397500000001"/>
    <n v="8853.8050000000003"/>
    <n v="5422.3649999999998"/>
    <n v="9460.317500000001"/>
    <n v="11651.75"/>
    <n v="13844.9825"/>
    <n v="7588.4375"/>
    <n v="6071.6750000000002"/>
    <n v="9050.4325000000008"/>
    <n v="2741.5437499999998"/>
    <n v="9441.6200000000008"/>
    <n v="12096.460000000001"/>
    <n v="3808.1349999999998"/>
    <n v="6688.06"/>
    <n v="201.8125"/>
    <n v="2834.01"/>
    <n v="192.5"/>
    <n v="1202.1875"/>
    <n v="1191.5"/>
    <n v="3813.2462500000001"/>
    <n v="9224"/>
    <n v="4682.25"/>
    <n v="144095.48749999999"/>
    <n v="27.6"/>
    <n v="18"/>
    <x v="1"/>
  </r>
  <r>
    <x v="2530"/>
    <n v="13666.625"/>
    <n v="8656.7674999999999"/>
    <n v="5307.3087500000001"/>
    <n v="9151.2649999999994"/>
    <n v="10067.4375"/>
    <n v="10445.9175"/>
    <n v="6920.71875"/>
    <n v="8916.2224999999999"/>
    <n v="8499.0674999999992"/>
    <n v="2735.8412499999999"/>
    <n v="9482.8299999999981"/>
    <n v="11563.769999999999"/>
    <n v="4268.5150000000003"/>
    <n v="6734.33"/>
    <n v="179.9375"/>
    <n v="2762.5149999999999"/>
    <n v="440.75"/>
    <n v="1130.8125"/>
    <n v="1073"/>
    <n v="3619.2237500000001"/>
    <n v="9422"/>
    <n v="4571.5"/>
    <n v="139616.35499999998"/>
    <n v="25.5"/>
    <n v="11"/>
    <x v="1"/>
  </r>
  <r>
    <x v="2531"/>
    <n v="13764.702500000001"/>
    <n v="8682.2099999999991"/>
    <n v="5381.49125"/>
    <n v="9146.5775000000012"/>
    <n v="10723.5625"/>
    <n v="11610.2325"/>
    <n v="8517.125"/>
    <n v="6840.25"/>
    <n v="8312.26"/>
    <n v="2786.3581249999997"/>
    <n v="9530.2199999999975"/>
    <n v="11788.93"/>
    <n v="4218.5199999999995"/>
    <n v="6624.5"/>
    <n v="193.0625"/>
    <n v="2614.5700000000002"/>
    <n v="547.75"/>
    <n v="1108.0625"/>
    <n v="1249.5"/>
    <n v="3642.4662499999999"/>
    <n v="9196"/>
    <n v="4555.5"/>
    <n v="141033.85062500002"/>
    <n v="25.8"/>
    <n v="15"/>
    <x v="1"/>
  </r>
  <r>
    <x v="2532"/>
    <n v="14064.297500000001"/>
    <n v="8858.6525000000001"/>
    <n v="5394.30375"/>
    <n v="9518.6024999999991"/>
    <n v="11622.1875"/>
    <n v="12921.525"/>
    <n v="6998.1875"/>
    <n v="7142.5412500000002"/>
    <n v="8697.1087499999994"/>
    <n v="2846.3812499999999"/>
    <n v="9888.0299999999988"/>
    <n v="11858.150000000001"/>
    <n v="4213"/>
    <n v="6674.6"/>
    <n v="197.625"/>
    <n v="2700.4749999999999"/>
    <n v="545.25"/>
    <n v="1148.875"/>
    <n v="1354"/>
    <n v="3688.3024999999998"/>
    <n v="9236"/>
    <n v="4679.75"/>
    <n v="144247.84499999997"/>
    <n v="27.2"/>
    <n v="18"/>
    <x v="1"/>
  </r>
  <r>
    <x v="2533"/>
    <n v="14136.49"/>
    <n v="8370.0499999999993"/>
    <n v="5578.2725"/>
    <n v="9506.3575000000001"/>
    <n v="12844.4375"/>
    <n v="11047.672500000001"/>
    <n v="9062.625"/>
    <n v="8344.3875000000007"/>
    <n v="8164.1437500000002"/>
    <n v="2879.5793750000003"/>
    <n v="9507.56"/>
    <n v="11335.11"/>
    <n v="4293.0949999999993"/>
    <n v="6693.81"/>
    <n v="223.5"/>
    <n v="2838.2350000000001"/>
    <n v="610.25"/>
    <n v="1213.8125"/>
    <n v="1302"/>
    <n v="3771.3137499999998"/>
    <n v="9768"/>
    <n v="5048"/>
    <n v="146538.701875"/>
    <n v="28.2"/>
    <n v="22"/>
    <x v="1"/>
  </r>
  <r>
    <x v="2534"/>
    <n v="13944.504999999999"/>
    <n v="8277.5025000000005"/>
    <n v="5431.3512499999997"/>
    <n v="9281.182499999999"/>
    <n v="12935"/>
    <n v="11611.12"/>
    <n v="8961.375"/>
    <n v="6662.46875"/>
    <n v="7859.1862499999997"/>
    <n v="2811.6018749999998"/>
    <n v="8895.6500000000015"/>
    <n v="11405.33"/>
    <n v="4303.22"/>
    <n v="6645.01"/>
    <n v="213.875"/>
    <n v="2824.6950000000002"/>
    <n v="600.25"/>
    <n v="1251.1875"/>
    <n v="1344.5"/>
    <n v="3534.5293750000001"/>
    <n v="9788"/>
    <n v="4878.25"/>
    <n v="143459.79"/>
    <n v="28.7"/>
    <n v="22"/>
    <x v="1"/>
  </r>
  <r>
    <x v="2535"/>
    <n v="14039.462500000001"/>
    <n v="9199.2724999999991"/>
    <n v="5564.9425000000001"/>
    <n v="9594.5975000000017"/>
    <n v="12784.125"/>
    <n v="12617.0875"/>
    <n v="6752.4375"/>
    <n v="7367.9612500000003"/>
    <n v="9262.9637500000008"/>
    <n v="2762.0687499999999"/>
    <n v="9704.59"/>
    <n v="12391.85"/>
    <n v="4289.9000000000005"/>
    <n v="6819.26"/>
    <n v="190.8125"/>
    <n v="2735.0549999999998"/>
    <n v="503.25"/>
    <n v="1240.75"/>
    <n v="1182"/>
    <n v="3891.2281250000001"/>
    <n v="9628"/>
    <n v="4690.75"/>
    <n v="147212.364375"/>
    <n v="29.1"/>
    <n v="15"/>
    <x v="1"/>
  </r>
  <r>
    <x v="2536"/>
    <n v="14138.259999999998"/>
    <n v="9356.58"/>
    <n v="5427.1774999999998"/>
    <n v="9823.3874999999989"/>
    <n v="12813"/>
    <n v="11427.145"/>
    <n v="8094.4375"/>
    <n v="7221.2037499999997"/>
    <n v="9474.1862500000007"/>
    <n v="2748.453125"/>
    <n v="9926.6200000000008"/>
    <n v="12525.6"/>
    <n v="4296.6750000000002"/>
    <n v="6819.73"/>
    <n v="198"/>
    <n v="2803.4850000000001"/>
    <n v="550.75"/>
    <n v="1257.1875"/>
    <n v="1217"/>
    <n v="3101.46875"/>
    <n v="9583"/>
    <n v="4682.5"/>
    <n v="147485.84687500002"/>
    <n v="28.5"/>
    <n v="18"/>
    <x v="1"/>
  </r>
  <r>
    <x v="2537"/>
    <n v="13957.362499999999"/>
    <n v="9230.1025000000009"/>
    <n v="5247.5262499999999"/>
    <n v="9587.1549999999988"/>
    <n v="12469.75"/>
    <n v="12922.86"/>
    <n v="7476.9375"/>
    <n v="6277.26"/>
    <n v="9110.1949999999997"/>
    <n v="2933.754375"/>
    <n v="9677.4800000000014"/>
    <n v="12351.820000000002"/>
    <n v="4357.2049999999999"/>
    <n v="6597.02"/>
    <n v="194.0625"/>
    <n v="2750.2849999999999"/>
    <n v="507"/>
    <n v="1241.25"/>
    <n v="1149.5"/>
    <n v="3656.6956249999998"/>
    <n v="9719"/>
    <n v="4737.75"/>
    <n v="146151.97124999997"/>
    <n v="28.4"/>
    <n v="15"/>
    <x v="1"/>
  </r>
  <r>
    <x v="2538"/>
    <n v="13802.877500000001"/>
    <n v="9137.9025000000001"/>
    <n v="5350.9612500000003"/>
    <n v="9215.8225000000002"/>
    <n v="12120.75"/>
    <n v="12297.352500000001"/>
    <n v="7138.25"/>
    <n v="7546.2087499999998"/>
    <n v="8797.2824999999993"/>
    <n v="2960.4206250000002"/>
    <n v="9697.6299999999992"/>
    <n v="12068.32"/>
    <n v="4200.7700000000004"/>
    <n v="6571.8"/>
    <n v="195.75"/>
    <n v="2475.9749999999999"/>
    <n v="519.25"/>
    <n v="1233.5"/>
    <n v="1158"/>
    <n v="3796.5875000000001"/>
    <n v="9689"/>
    <n v="4784"/>
    <n v="144758.41062499999"/>
    <n v="27.8"/>
    <n v="15"/>
    <x v="1"/>
  </r>
  <r>
    <x v="2539"/>
    <n v="13494.7775"/>
    <n v="9116.3274999999994"/>
    <n v="5342.44625"/>
    <n v="9321.9150000000009"/>
    <n v="10915.625"/>
    <n v="11165.432500000001"/>
    <n v="6795.375"/>
    <n v="8088.1212500000001"/>
    <n v="8625.0375000000004"/>
    <n v="2839.1343750000001"/>
    <n v="9682.52"/>
    <n v="11921.56"/>
    <n v="4136.1499999999996"/>
    <n v="6723.09"/>
    <n v="192.0625"/>
    <n v="2596.61"/>
    <n v="502.75"/>
    <n v="1201.9375"/>
    <n v="1081.5"/>
    <n v="3774.92625"/>
    <n v="9594"/>
    <n v="4679.25"/>
    <n v="141790.54812499997"/>
    <n v="26.4"/>
    <n v="15"/>
    <x v="1"/>
  </r>
  <r>
    <x v="2540"/>
    <n v="13429.195"/>
    <n v="8669.3850000000002"/>
    <n v="5429.0037499999999"/>
    <n v="9447.6324999999997"/>
    <n v="11964.6875"/>
    <n v="13246.575000000001"/>
    <n v="6346.25"/>
    <n v="4473.1387500000001"/>
    <n v="8142.1750000000002"/>
    <n v="2884.6156249999999"/>
    <n v="9608.6400000000012"/>
    <n v="11386.409999999998"/>
    <n v="3571.23"/>
    <n v="6511.04"/>
    <n v="84.6875"/>
    <n v="2494.1999999999998"/>
    <n v="260"/>
    <n v="1256.75"/>
    <n v="1309"/>
    <n v="3599.13375"/>
    <n v="10047"/>
    <n v="4723.5"/>
    <n v="138884.24937499998"/>
    <n v="27.1"/>
    <n v="15"/>
    <x v="1"/>
  </r>
  <r>
    <x v="2541"/>
    <n v="13391.145"/>
    <n v="8566.1075000000001"/>
    <n v="5362.585"/>
    <n v="9387.4149999999991"/>
    <n v="11560.125"/>
    <n v="12553.39"/>
    <n v="6219.875"/>
    <n v="6120.3649999999998"/>
    <n v="7669.1274999999996"/>
    <n v="2868.6743750000001"/>
    <n v="8587.68"/>
    <n v="10667.36"/>
    <n v="3652.7649999999999"/>
    <n v="6596.12"/>
    <n v="125.5"/>
    <n v="2576.7199999999998"/>
    <n v="351.75"/>
    <n v="1245.4375"/>
    <n v="1423.5"/>
    <n v="3541.0987500000001"/>
    <n v="9869"/>
    <n v="4587.75"/>
    <n v="136923.49062500001"/>
    <n v="26.2"/>
    <n v="18"/>
    <x v="1"/>
  </r>
  <r>
    <x v="2542"/>
    <n v="13954.23"/>
    <n v="9302.9650000000001"/>
    <n v="5510.2137499999999"/>
    <n v="9358.9675000000007"/>
    <n v="12128.625"/>
    <n v="11530.5275"/>
    <n v="7691"/>
    <n v="8388.6175000000003"/>
    <n v="9172.0424999999996"/>
    <n v="2916.5250000000001"/>
    <n v="9507.9500000000007"/>
    <n v="12187.269999999999"/>
    <n v="4280.9749999999995"/>
    <n v="6717.37"/>
    <n v="200.5"/>
    <n v="2729.5650000000001"/>
    <n v="529"/>
    <n v="1232.375"/>
    <n v="1308.5"/>
    <n v="3962.4324999999999"/>
    <n v="9700"/>
    <n v="4670.75"/>
    <n v="146980.40125"/>
    <n v="28.2"/>
    <n v="15"/>
    <x v="1"/>
  </r>
  <r>
    <x v="2543"/>
    <n v="13760.775000000001"/>
    <n v="9033.7824999999993"/>
    <n v="5325.91"/>
    <n v="9394.692500000001"/>
    <n v="10811.4375"/>
    <n v="14286.424999999999"/>
    <n v="6955.4375"/>
    <n v="5685.53125"/>
    <n v="8719.6924999999992"/>
    <n v="2785.2356249999998"/>
    <n v="9408.31"/>
    <n v="11715.130000000001"/>
    <n v="4161.45"/>
    <n v="6436"/>
    <n v="185.25"/>
    <n v="2623.13"/>
    <n v="495.75"/>
    <n v="1352.75"/>
    <n v="1782.5"/>
    <n v="3792.4074999999998"/>
    <n v="9487"/>
    <n v="4747.75"/>
    <n v="142946.34687500002"/>
    <n v="26.4"/>
    <n v="18"/>
    <x v="1"/>
  </r>
  <r>
    <x v="2544"/>
    <n v="14001.609999999999"/>
    <n v="9141.17"/>
    <n v="5280.1287499999999"/>
    <n v="9594.7699999999986"/>
    <n v="11948.625"/>
    <n v="12728.46"/>
    <n v="7056.625"/>
    <n v="7365.67875"/>
    <n v="9150.7625000000007"/>
    <n v="2873.3987499999998"/>
    <n v="9701.659999999998"/>
    <n v="12146.08"/>
    <n v="4435.71"/>
    <n v="6738.91"/>
    <n v="197.1875"/>
    <n v="2675.3249999999998"/>
    <n v="532.5"/>
    <n v="1201.25"/>
    <n v="1235"/>
    <n v="3813.0450000000001"/>
    <n v="9824"/>
    <n v="4692.75"/>
    <n v="146334.64624999999"/>
    <n v="27.8"/>
    <n v="15"/>
    <x v="1"/>
  </r>
  <r>
    <x v="2545"/>
    <n v="14288.45"/>
    <n v="9243.16"/>
    <n v="5560.6137500000004"/>
    <n v="9847.77"/>
    <n v="11737.625"/>
    <n v="12426.567499999999"/>
    <n v="7668.875"/>
    <n v="8010.5375000000004"/>
    <n v="9109.5349999999999"/>
    <n v="2848.1256250000001"/>
    <n v="10211.36"/>
    <n v="12581.550000000001"/>
    <n v="4251.95"/>
    <n v="6781.12"/>
    <n v="212.1875"/>
    <n v="2624.0050000000001"/>
    <n v="602"/>
    <n v="1228.5"/>
    <n v="1327"/>
    <n v="3794.59"/>
    <n v="9691"/>
    <n v="4884.75"/>
    <n v="148931.27187500003"/>
    <n v="27.8"/>
    <n v="18"/>
    <x v="1"/>
  </r>
  <r>
    <x v="2546"/>
    <n v="13989.050000000001"/>
    <n v="9281.14"/>
    <n v="5458.8262500000001"/>
    <n v="9826.11"/>
    <n v="11400.0625"/>
    <n v="15230.525"/>
    <n v="7575.1875"/>
    <n v="5934.3575000000001"/>
    <n v="9080.7224999999999"/>
    <n v="2842.6112499999999"/>
    <n v="9403.4500000000007"/>
    <n v="12855.16"/>
    <n v="4304.9799999999996"/>
    <n v="6719.66"/>
    <n v="215.1875"/>
    <n v="2674.31"/>
    <n v="602.5"/>
    <n v="1206.375"/>
    <n v="1375.5"/>
    <n v="3803.9050000000002"/>
    <n v="9798"/>
    <n v="4794.75"/>
    <n v="148372.37"/>
    <n v="27.5"/>
    <n v="18"/>
    <x v="1"/>
  </r>
  <r>
    <x v="2547"/>
    <n v="14037.92"/>
    <n v="8615.3150000000005"/>
    <n v="5567.9849999999997"/>
    <n v="9671.1150000000016"/>
    <n v="11623.1875"/>
    <n v="13493.2075"/>
    <n v="7375.5"/>
    <n v="7761.9375"/>
    <n v="8481.9050000000007"/>
    <n v="2889.5568750000002"/>
    <n v="9611.2500000000018"/>
    <n v="12205.209999999997"/>
    <n v="4304.3200000000006"/>
    <n v="6715.98"/>
    <n v="205.6875"/>
    <n v="2692.07"/>
    <n v="601.5"/>
    <n v="1222.5"/>
    <n v="1599.5"/>
    <n v="3853.4437499999999"/>
    <n v="10079"/>
    <n v="5046"/>
    <n v="147654.09062500001"/>
    <n v="27.8"/>
    <n v="22"/>
    <x v="1"/>
  </r>
  <r>
    <x v="2548"/>
    <n v="13943.86"/>
    <n v="8496.1674999999996"/>
    <n v="5434.8237499999996"/>
    <n v="9598.840000000002"/>
    <n v="11458.625"/>
    <n v="12183.555"/>
    <n v="7887.1875"/>
    <n v="7800.5"/>
    <n v="7906.8"/>
    <n v="2935.473125"/>
    <n v="8927.57"/>
    <n v="11773.529999999999"/>
    <n v="4297.2599999999993"/>
    <n v="6437.46"/>
    <n v="214.0625"/>
    <n v="2688.04"/>
    <n v="559.25"/>
    <n v="1252.125"/>
    <n v="1447"/>
    <n v="3721.4187499999998"/>
    <n v="9671"/>
    <n v="4862.25"/>
    <n v="143496.79812499997"/>
    <n v="27.9"/>
    <n v="22"/>
    <x v="1"/>
  </r>
  <r>
    <x v="2549"/>
    <n v="14203.86"/>
    <n v="9409.9974999999995"/>
    <n v="5628.4250000000002"/>
    <n v="9825.6099999999988"/>
    <n v="11550.125"/>
    <n v="14575.05"/>
    <n v="7562.625"/>
    <n v="6105.7574999999997"/>
    <n v="9909.65"/>
    <n v="2979.5168750000003"/>
    <n v="9966.42"/>
    <n v="12753.809999999998"/>
    <n v="4322.8599999999997"/>
    <n v="6908.86"/>
    <n v="208.625"/>
    <n v="2707.02"/>
    <n v="574.75"/>
    <n v="1223.0625"/>
    <n v="1366.5"/>
    <n v="3954.2075"/>
    <n v="9686"/>
    <n v="4835"/>
    <n v="150257.731875"/>
    <n v="28.4"/>
    <n v="18"/>
    <x v="1"/>
  </r>
  <r>
    <x v="2550"/>
    <n v="14342.855"/>
    <n v="9440.8824999999997"/>
    <n v="5525.2987499999999"/>
    <n v="9790.8649999999998"/>
    <n v="11773.9375"/>
    <n v="12276.48"/>
    <n v="8410.5625"/>
    <n v="7822.0424999999996"/>
    <n v="10837.264999999999"/>
    <n v="2951.2912500000002"/>
    <n v="10042.86"/>
    <n v="13016.33"/>
    <n v="4390.62"/>
    <n v="6996.33"/>
    <n v="205.75"/>
    <n v="2773.76"/>
    <n v="620.5"/>
    <n v="1230.8125"/>
    <n v="1215.5"/>
    <n v="4034.8562499999998"/>
    <n v="9837"/>
    <n v="4915.5"/>
    <n v="152451.29875000002"/>
    <n v="28.8"/>
    <n v="18"/>
    <x v="1"/>
  </r>
  <r>
    <x v="2551"/>
    <n v="14483.345000000001"/>
    <n v="9607.5400000000009"/>
    <n v="5432.36"/>
    <n v="10058.824999999999"/>
    <n v="12070.9375"/>
    <n v="10865.105"/>
    <n v="9041"/>
    <n v="8190.55"/>
    <n v="10178.275"/>
    <n v="2463.59375"/>
    <n v="9831.25"/>
    <n v="12890.939999999997"/>
    <n v="4405.3549999999996"/>
    <n v="6831.84"/>
    <n v="216.8125"/>
    <n v="2919.8249999999998"/>
    <n v="579.75"/>
    <n v="1223.9375"/>
    <n v="1202.5"/>
    <n v="4431.4812499999998"/>
    <n v="9660"/>
    <n v="4906.5"/>
    <n v="151491.7225"/>
    <n v="29"/>
    <n v="18"/>
    <x v="1"/>
  </r>
  <r>
    <x v="2552"/>
    <n v="13550.785"/>
    <n v="10534.8225"/>
    <n v="5572.7624999999998"/>
    <n v="9874.0775000000012"/>
    <n v="11354.875"/>
    <n v="14167.145"/>
    <n v="8220.75"/>
    <n v="6170.0375000000004"/>
    <n v="10383.4125"/>
    <n v="2956.51"/>
    <n v="10137.41"/>
    <n v="12410.700000000003"/>
    <n v="4579.585"/>
    <n v="6952.78"/>
    <n v="209"/>
    <n v="2835.72"/>
    <n v="582.75"/>
    <n v="1240.8125"/>
    <n v="1196"/>
    <n v="4038.2350000000001"/>
    <n v="9813"/>
    <n v="4889.75"/>
    <n v="151670.92000000001"/>
    <n v="27.7"/>
    <n v="22"/>
    <x v="1"/>
  </r>
  <r>
    <x v="2553"/>
    <n v="13038.695"/>
    <n v="11325.202499999999"/>
    <n v="5493.8112499999997"/>
    <n v="9901.5875000000015"/>
    <n v="10983.625"/>
    <n v="13247.105"/>
    <n v="8325.4375"/>
    <n v="7831.8874999999998"/>
    <n v="8709.2549999999992"/>
    <n v="2903.5956249999999"/>
    <n v="9759.5399999999991"/>
    <n v="12513.290000000003"/>
    <n v="4349.6849999999995"/>
    <n v="6973.59"/>
    <n v="204"/>
    <n v="2728.59"/>
    <n v="583.25"/>
    <n v="1198.375"/>
    <n v="1310"/>
    <n v="3762.1325000000002"/>
    <n v="9732"/>
    <n v="4860.75"/>
    <n v="149735.40437499998"/>
    <n v="26.1"/>
    <n v="18"/>
    <x v="1"/>
  </r>
  <r>
    <x v="2554"/>
    <n v="13440.73"/>
    <n v="11032.745000000001"/>
    <n v="5647.7262499999997"/>
    <n v="9984.6699999999983"/>
    <n v="11708.5625"/>
    <n v="12948.045"/>
    <n v="8462.625"/>
    <n v="8647.2250000000004"/>
    <n v="9373.07"/>
    <n v="2895.4193749999999"/>
    <n v="9353.99"/>
    <n v="12654.750000000002"/>
    <n v="4402.8150000000005"/>
    <n v="6778.47"/>
    <n v="205.6875"/>
    <n v="2757.58"/>
    <n v="608.25"/>
    <n v="1218.875"/>
    <n v="1427.5"/>
    <n v="3866.9362500000002"/>
    <n v="9734"/>
    <n v="5204.75"/>
    <n v="152354.421875"/>
    <n v="27.5"/>
    <n v="29"/>
    <x v="1"/>
  </r>
  <r>
    <x v="2555"/>
    <n v="13045.37"/>
    <n v="10297.3675"/>
    <n v="5585.3612499999999"/>
    <n v="9803.0399999999991"/>
    <n v="12224.0625"/>
    <n v="16120.45"/>
    <n v="7431.625"/>
    <n v="6163.43"/>
    <n v="9086.7574999999997"/>
    <n v="2967.0168750000003"/>
    <n v="9105.9"/>
    <n v="11887.279999999997"/>
    <n v="4437.62"/>
    <n v="6894.2"/>
    <n v="229.3125"/>
    <n v="2825.395"/>
    <n v="638"/>
    <n v="1253.6875"/>
    <n v="1517"/>
    <n v="3761.5787500000001"/>
    <n v="9711"/>
    <n v="5023.25"/>
    <n v="150008.704375"/>
    <n v="27.7"/>
    <n v="36"/>
    <x v="1"/>
  </r>
  <r>
    <x v="2556"/>
    <n v="13276.264999999999"/>
    <n v="10883.725"/>
    <n v="5908.9987499999997"/>
    <n v="9789.125"/>
    <n v="11958.75"/>
    <n v="12915.844999999999"/>
    <n v="9485.0625"/>
    <n v="6702.16"/>
    <n v="9940.34"/>
    <n v="2917.3312500000002"/>
    <n v="9534.4499999999989"/>
    <n v="12138.420000000002"/>
    <n v="4559.795000000001"/>
    <n v="7093.39"/>
    <n v="223.375"/>
    <n v="2778.3"/>
    <n v="651"/>
    <n v="1237.9375"/>
    <n v="1383.5"/>
    <n v="3992.0137500000001"/>
    <n v="9736"/>
    <n v="5048.5"/>
    <n v="152154.28375"/>
    <n v="27.6"/>
    <n v="36"/>
    <x v="1"/>
  </r>
  <r>
    <x v="2557"/>
    <n v="12572.785000000002"/>
    <n v="10324.299999999999"/>
    <n v="5594.1837500000001"/>
    <n v="9658.8049999999985"/>
    <n v="11369"/>
    <n v="12557.395"/>
    <n v="8925.25"/>
    <n v="7277.7524999999996"/>
    <n v="8045.4674999999997"/>
    <n v="2880.4468750000001"/>
    <n v="9072.02"/>
    <n v="11678.699999999999"/>
    <n v="4461.5749999999998"/>
    <n v="6802.59"/>
    <n v="217.6875"/>
    <n v="2857.73"/>
    <n v="607.5"/>
    <n v="1216.1875"/>
    <n v="1407.5"/>
    <n v="3716.5012499999998"/>
    <n v="10129"/>
    <n v="5000"/>
    <n v="146372.37687499999"/>
    <n v="27"/>
    <n v="22"/>
    <x v="1"/>
  </r>
  <r>
    <x v="2558"/>
    <n v="13108.555"/>
    <n v="10502.977500000001"/>
    <n v="5507.7262499999997"/>
    <n v="9789.9974999999995"/>
    <n v="12280.25"/>
    <n v="14337.145"/>
    <n v="7869.25"/>
    <n v="6135.9375"/>
    <n v="10094.2775"/>
    <n v="2938.2575000000002"/>
    <n v="9721.14"/>
    <n v="12522.969999999998"/>
    <n v="4752.1149999999998"/>
    <n v="6965.23"/>
    <n v="213"/>
    <n v="2775.82"/>
    <n v="610.25"/>
    <n v="1218"/>
    <n v="1300.5"/>
    <n v="3906.8087500000001"/>
    <n v="9664"/>
    <n v="4979.75"/>
    <n v="151193.95749999999"/>
    <n v="27.9"/>
    <n v="31"/>
    <x v="1"/>
  </r>
  <r>
    <x v="2559"/>
    <n v="13048.775"/>
    <n v="10656.32"/>
    <n v="5721.7337500000003"/>
    <n v="9880.8200000000015"/>
    <n v="12310.5625"/>
    <n v="13078.89"/>
    <n v="8271.9375"/>
    <n v="8259.9375"/>
    <n v="10463.602500000001"/>
    <n v="2909.4818749999999"/>
    <n v="10285.289999999999"/>
    <n v="12591.299999999997"/>
    <n v="4505.99"/>
    <n v="6976.73"/>
    <n v="213"/>
    <n v="2777.88"/>
    <n v="617"/>
    <n v="1225.0625"/>
    <n v="1405"/>
    <n v="3515.92"/>
    <n v="9711"/>
    <n v="4951.5"/>
    <n v="153377.733125"/>
    <n v="27.6"/>
    <n v="31"/>
    <x v="1"/>
  </r>
  <r>
    <x v="2560"/>
    <n v="13165.550000000001"/>
    <n v="10704.112499999999"/>
    <n v="5676.1575000000003"/>
    <n v="9921.5949999999993"/>
    <n v="12384.625"/>
    <n v="12125.605"/>
    <n v="9150.4375"/>
    <n v="7974.7124999999996"/>
    <n v="9501.4850000000006"/>
    <n v="2924.4981250000001"/>
    <n v="9767.2000000000007"/>
    <n v="12679.889999999998"/>
    <n v="4443.32"/>
    <n v="7024.75"/>
    <n v="208.125"/>
    <n v="2775.1950000000002"/>
    <n v="575"/>
    <n v="1217.6875"/>
    <n v="1329.5"/>
    <n v="3747.5662499999999"/>
    <n v="9054"/>
    <n v="4980.75"/>
    <n v="151331.76187499997"/>
    <n v="27.9"/>
    <n v="26"/>
    <x v="1"/>
  </r>
  <r>
    <x v="2561"/>
    <n v="12772.704999999998"/>
    <n v="10118.325000000001"/>
    <n v="5689.61"/>
    <n v="9972.3350000000009"/>
    <n v="12133.375"/>
    <n v="14839.91"/>
    <n v="8730.5"/>
    <n v="6578.6549999999997"/>
    <n v="9483.7049999999999"/>
    <n v="3011.4506249999999"/>
    <n v="9970.739999999998"/>
    <n v="12189.610000000002"/>
    <n v="4426.9849999999997"/>
    <n v="6920.06"/>
    <n v="219.9375"/>
    <n v="2815.61"/>
    <n v="571.25"/>
    <n v="1225.4375"/>
    <n v="1484.5"/>
    <n v="3947.3387499999999"/>
    <n v="9771"/>
    <n v="5129"/>
    <n v="152002.03937499999"/>
    <n v="28.5"/>
    <n v="31"/>
    <x v="1"/>
  </r>
  <r>
    <x v="2562"/>
    <n v="12553.905000000001"/>
    <n v="9797.2549999999992"/>
    <n v="5410.7375000000002"/>
    <n v="9507.4500000000025"/>
    <n v="12323.75"/>
    <n v="11207.87"/>
    <n v="6749.375"/>
    <n v="9528.01"/>
    <n v="9143.7924999999996"/>
    <n v="2905.8043750000002"/>
    <n v="9017.5399999999991"/>
    <n v="11829.98"/>
    <n v="4771.88"/>
    <n v="6648.16"/>
    <n v="216.25"/>
    <n v="2769.9850000000001"/>
    <n v="545.5"/>
    <n v="1216.0625"/>
    <n v="1444.5"/>
    <n v="3657.9724999999999"/>
    <n v="9688"/>
    <n v="4821"/>
    <n v="145754.77937499998"/>
    <n v="28.7"/>
    <n v="26"/>
    <x v="1"/>
  </r>
  <r>
    <x v="2563"/>
    <n v="12753.715"/>
    <n v="10636.022499999999"/>
    <n v="5806.5174999999999"/>
    <n v="9763.0149999999994"/>
    <n v="13261.5"/>
    <n v="9666.4650000000001"/>
    <n v="7174"/>
    <n v="11283.434999999999"/>
    <n v="9744.81"/>
    <n v="2930.120625"/>
    <n v="9766.4"/>
    <n v="12608.359999999999"/>
    <n v="4618.1850000000004"/>
    <n v="6852.78"/>
    <n v="208.5"/>
    <n v="2901.28"/>
    <n v="608.25"/>
    <n v="1294.1875"/>
    <n v="1280"/>
    <n v="3942.0925000000002"/>
    <n v="9787"/>
    <n v="4741.25"/>
    <n v="151627.885625"/>
    <n v="32.6"/>
    <n v="22"/>
    <x v="1"/>
  </r>
  <r>
    <x v="2564"/>
    <n v="12918.655000000001"/>
    <n v="10693.545"/>
    <n v="5702.5625"/>
    <n v="10123.2075"/>
    <n v="12584.625"/>
    <n v="10235.709999999999"/>
    <n v="7121.3125"/>
    <n v="10939.6875"/>
    <n v="10395.815000000001"/>
    <n v="2978.95"/>
    <n v="9815.01"/>
    <n v="12520.49"/>
    <n v="4383.3549999999996"/>
    <n v="7003.81"/>
    <n v="212.5"/>
    <n v="2857.6750000000002"/>
    <n v="597.5"/>
    <n v="1239.625"/>
    <n v="1394.5"/>
    <n v="4003.3274999999999"/>
    <n v="9851"/>
    <n v="4849.5"/>
    <n v="152422.36249999999"/>
    <n v="31.7"/>
    <n v="26"/>
    <x v="1"/>
  </r>
  <r>
    <x v="2565"/>
    <n v="13143.8"/>
    <n v="10639.64"/>
    <n v="5634.23"/>
    <n v="10065.017500000002"/>
    <n v="13151.125"/>
    <n v="10080.93"/>
    <n v="6688.9375"/>
    <n v="11136.032499999999"/>
    <n v="10724.29"/>
    <n v="2944.6656250000001"/>
    <n v="9791.84"/>
    <n v="12833.960000000001"/>
    <n v="4412.1150000000007"/>
    <n v="6994.89"/>
    <n v="210.4375"/>
    <n v="2864.7150000000001"/>
    <n v="599.25"/>
    <n v="1258.8125"/>
    <n v="1327"/>
    <n v="4111.9825000000001"/>
    <n v="9978"/>
    <n v="4893.5"/>
    <n v="153485.17062499997"/>
    <n v="32.1"/>
    <n v="22"/>
    <x v="1"/>
  </r>
  <r>
    <x v="2566"/>
    <n v="12492.505000000001"/>
    <n v="10280.49"/>
    <n v="5583.6949999999997"/>
    <n v="9455.4325000000026"/>
    <n v="9962.25"/>
    <n v="10123.985000000001"/>
    <n v="6338"/>
    <n v="10113.9375"/>
    <n v="9786.9475000000002"/>
    <n v="2993.0056249999998"/>
    <n v="9590.17"/>
    <n v="11662.17"/>
    <n v="4031.9649999999997"/>
    <n v="6728.04"/>
    <n v="131.75"/>
    <n v="2747.17"/>
    <n v="313.25"/>
    <n v="1183"/>
    <n v="1202"/>
    <n v="3814.3312500000002"/>
    <n v="9581"/>
    <n v="4665.25"/>
    <n v="142780.34437499999"/>
    <n v="26.5"/>
    <n v="22"/>
    <x v="1"/>
  </r>
  <r>
    <x v="2567"/>
    <n v="12359.365"/>
    <n v="10317.98"/>
    <n v="5500.6450000000004"/>
    <n v="9683.49"/>
    <n v="10685.875"/>
    <n v="9581.5149999999994"/>
    <n v="6563.875"/>
    <n v="10722.8125"/>
    <n v="8779.5550000000003"/>
    <n v="2915.7862500000001"/>
    <n v="9923.4199999999983"/>
    <n v="12263.93"/>
    <n v="4407.375"/>
    <n v="6748.59"/>
    <n v="206.9375"/>
    <n v="2679.65"/>
    <n v="597.25"/>
    <n v="1160.5"/>
    <n v="1262"/>
    <n v="3607.4512500000001"/>
    <n v="9492"/>
    <n v="4791.75"/>
    <n v="144251.7525"/>
    <n v="28.4"/>
    <n v="22"/>
    <x v="1"/>
  </r>
  <r>
    <x v="2568"/>
    <n v="12280.24"/>
    <n v="9807.3274999999994"/>
    <n v="5554.5574999999999"/>
    <n v="9339.1025000000009"/>
    <n v="10987.875"/>
    <n v="8914.1949999999997"/>
    <n v="6773.625"/>
    <n v="10602.6875"/>
    <n v="9071.7325000000001"/>
    <n v="2909.4612499999998"/>
    <n v="8913.2699999999986"/>
    <n v="11655.149999999998"/>
    <n v="4389.9399999999996"/>
    <n v="6743.5"/>
    <n v="209.6875"/>
    <n v="2794.1"/>
    <n v="557"/>
    <n v="1176.625"/>
    <n v="1419"/>
    <n v="3423.86375"/>
    <n v="9674"/>
    <n v="5008.75"/>
    <n v="142205.69"/>
    <n v="28.5"/>
    <n v="26"/>
    <x v="1"/>
  </r>
  <r>
    <x v="2569"/>
    <n v="12433.55"/>
    <n v="10012.870000000001"/>
    <n v="5496.8924999999999"/>
    <n v="9559.6025000000009"/>
    <n v="12345.75"/>
    <n v="9576.8250000000007"/>
    <n v="6743"/>
    <n v="11406.6325"/>
    <n v="8212.3250000000007"/>
    <n v="2957.3375000000001"/>
    <n v="9129.2099999999991"/>
    <n v="11574.299999999997"/>
    <n v="4432.4549999999999"/>
    <n v="7021.21"/>
    <n v="204.75"/>
    <n v="2790.875"/>
    <n v="595.25"/>
    <n v="1245.0625"/>
    <n v="1478"/>
    <n v="3564.3412499999999"/>
    <n v="9891"/>
    <n v="4899.5"/>
    <n v="145570.73874999999"/>
    <n v="30.6"/>
    <n v="22"/>
    <x v="1"/>
  </r>
  <r>
    <x v="2570"/>
    <n v="12647.619999999999"/>
    <n v="10575.504999999999"/>
    <n v="5675.7250000000004"/>
    <n v="9806.125"/>
    <n v="12541.25"/>
    <n v="9797.2849999999999"/>
    <n v="7250.875"/>
    <n v="10705.45"/>
    <n v="10475.865"/>
    <n v="2845.7787499999999"/>
    <n v="9894.41"/>
    <n v="12454.010000000002"/>
    <n v="4366.5649999999996"/>
    <n v="6882.12"/>
    <n v="206.6875"/>
    <n v="2838.77"/>
    <n v="592.5"/>
    <n v="1258.5625"/>
    <n v="1222"/>
    <n v="3749.3425000000002"/>
    <n v="9819"/>
    <n v="4797.5"/>
    <n v="150402.94625000001"/>
    <n v="31"/>
    <n v="22"/>
    <x v="1"/>
  </r>
  <r>
    <x v="2571"/>
    <n v="12997.8"/>
    <n v="10543.9575"/>
    <n v="5628.7650000000003"/>
    <n v="9965.182499999999"/>
    <n v="12485.625"/>
    <n v="9982.02"/>
    <n v="7603.1875"/>
    <n v="11177.6"/>
    <n v="10912.497499999999"/>
    <n v="2858.5450000000001"/>
    <n v="9913.73"/>
    <n v="12609.31"/>
    <n v="4465.93"/>
    <n v="6996.6"/>
    <n v="229.75"/>
    <n v="2938.12"/>
    <n v="558.25"/>
    <n v="1252.5625"/>
    <n v="1377"/>
    <n v="3804.57"/>
    <n v="9900"/>
    <n v="4988"/>
    <n v="153189.00249999997"/>
    <n v="30.8"/>
    <n v="31"/>
    <x v="1"/>
  </r>
  <r>
    <x v="2572"/>
    <n v="13285.735000000001"/>
    <n v="10713.77"/>
    <n v="5551.0649999999996"/>
    <n v="9891.3675000000003"/>
    <n v="12928.875"/>
    <n v="9936.9699999999993"/>
    <n v="7500.5625"/>
    <n v="11418.7"/>
    <n v="10762.834999999999"/>
    <n v="2918.8625000000002"/>
    <n v="10268.07"/>
    <n v="12689.929999999998"/>
    <n v="4694.54"/>
    <n v="7023.64"/>
    <n v="230.8125"/>
    <n v="3061.74"/>
    <n v="623.5"/>
    <n v="1255.375"/>
    <n v="1360.5"/>
    <n v="3688.6475"/>
    <n v="9834"/>
    <n v="4909.75"/>
    <n v="154549.2475"/>
    <n v="31.8"/>
    <n v="26"/>
    <x v="1"/>
  </r>
  <r>
    <x v="2573"/>
    <n v="13192.63"/>
    <n v="10826.3575"/>
    <n v="5693.0275000000001"/>
    <n v="10358.565000000001"/>
    <n v="13380"/>
    <n v="10078.105"/>
    <n v="7438.75"/>
    <n v="11979.49"/>
    <n v="11107.737499999999"/>
    <n v="2944.7799999999997"/>
    <n v="9852.2800000000007"/>
    <n v="12688.830000000002"/>
    <n v="4706.4749999999995"/>
    <n v="7062.07"/>
    <n v="223.9375"/>
    <n v="2943.3449999999998"/>
    <n v="643"/>
    <n v="1312"/>
    <n v="1216"/>
    <n v="4014.1887499999998"/>
    <n v="9980"/>
    <n v="4932"/>
    <n v="156573.56875000003"/>
    <n v="32.1"/>
    <n v="31"/>
    <x v="1"/>
  </r>
  <r>
    <x v="2574"/>
    <n v="12866.11"/>
    <n v="10590.295"/>
    <n v="5654.1975000000002"/>
    <n v="9934.255000000001"/>
    <n v="11239.5"/>
    <n v="9767.09"/>
    <n v="7101.8125"/>
    <n v="10338.205"/>
    <n v="9542.6849999999995"/>
    <n v="2984.9025000000001"/>
    <n v="9701.31"/>
    <n v="12421.86"/>
    <n v="4284.2599999999993"/>
    <n v="6770.87"/>
    <n v="172.25"/>
    <n v="2749.145"/>
    <n v="488.75"/>
    <n v="1220"/>
    <n v="1290.5"/>
    <n v="3693.4537500000001"/>
    <n v="9862"/>
    <n v="4755.5"/>
    <n v="147428.95124999998"/>
    <n v="28.8"/>
    <n v="26"/>
    <x v="1"/>
  </r>
  <r>
    <x v="2575"/>
    <n v="12393.349999999999"/>
    <n v="10056.209999999999"/>
    <n v="5613.5275000000001"/>
    <n v="9620.1249999999982"/>
    <n v="12057.375"/>
    <n v="9330.43"/>
    <n v="6235.25"/>
    <n v="9861.7474999999995"/>
    <n v="9644.3075000000008"/>
    <n v="2948.3175000000001"/>
    <n v="9164.619999999999"/>
    <n v="12138.41"/>
    <n v="3958.64"/>
    <n v="6698.32"/>
    <n v="121.5"/>
    <n v="2593.66"/>
    <n v="358"/>
    <n v="1098.875"/>
    <n v="1368"/>
    <n v="3428.4137500000002"/>
    <n v="10002"/>
    <n v="4772"/>
    <n v="143463.07874999999"/>
    <n v="30.2"/>
    <n v="26"/>
    <x v="1"/>
  </r>
  <r>
    <x v="2576"/>
    <n v="7666.9350000000004"/>
    <n v="7452.2650000000003"/>
    <n v="4068.5749999999998"/>
    <n v="6269.1449999999995"/>
    <n v="8415"/>
    <n v="3933.47"/>
    <n v="3199.3125"/>
    <n v="5632.2375000000002"/>
    <n v="6362.3074999999999"/>
    <n v="1687.69625"/>
    <n v="5595.15"/>
    <n v="8294.869999999999"/>
    <n v="2303.09"/>
    <n v="3211"/>
    <n v="48.75"/>
    <n v="1643.6"/>
    <n v="158.5"/>
    <n v="1021.75"/>
    <n v="732"/>
    <n v="1112.4412500000001"/>
    <n v="6151"/>
    <n v="2521.25"/>
    <n v="87480.345000000001"/>
    <n v="27.3"/>
    <n v="0"/>
    <x v="2"/>
  </r>
  <r>
    <x v="2577"/>
    <n v="12890.535"/>
    <n v="9477.9"/>
    <n v="5557.3450000000003"/>
    <n v="9233.0775000000012"/>
    <n v="10623.75"/>
    <n v="9390.36"/>
    <n v="6743"/>
    <n v="10750.522499999999"/>
    <n v="9912.4724999999999"/>
    <n v="2916.65625"/>
    <n v="9574.7400000000016"/>
    <n v="11533.889999999998"/>
    <n v="4256.76"/>
    <n v="6392"/>
    <n v="211.9375"/>
    <n v="2704.7449999999999"/>
    <n v="531.25"/>
    <n v="1075.125"/>
    <n v="1169"/>
    <n v="3734.9575"/>
    <n v="9645"/>
    <n v="4793.25"/>
    <n v="143118.27374999999"/>
    <n v="27"/>
    <n v="15"/>
    <x v="1"/>
  </r>
  <r>
    <x v="2578"/>
    <n v="13812.19"/>
    <n v="9370.56"/>
    <n v="5628.0050000000001"/>
    <n v="9704.67"/>
    <n v="11275.25"/>
    <n v="10199.64"/>
    <n v="7401.75"/>
    <n v="10798.532499999999"/>
    <n v="10433.967500000001"/>
    <n v="2895.7474999999999"/>
    <n v="9842.7800000000007"/>
    <n v="12130.649999999998"/>
    <n v="4695.7699999999995"/>
    <n v="7123.74"/>
    <n v="234.9375"/>
    <n v="2789.04"/>
    <n v="645.5"/>
    <n v="1077.3125"/>
    <n v="1354"/>
    <n v="3731.6837500000001"/>
    <n v="9915"/>
    <n v="4979.75"/>
    <n v="150040.47625000001"/>
    <n v="28.5"/>
    <n v="26"/>
    <x v="1"/>
  </r>
  <r>
    <x v="2579"/>
    <n v="13828.834999999999"/>
    <n v="9334.18"/>
    <n v="5579.4250000000002"/>
    <n v="9765.4500000000007"/>
    <n v="11624.125"/>
    <n v="9793.1350000000002"/>
    <n v="6957.9375"/>
    <n v="11348.19"/>
    <n v="10392.48"/>
    <n v="2900.5287499999999"/>
    <n v="9844.16"/>
    <n v="12342.47"/>
    <n v="4493.7149999999992"/>
    <n v="6929.1"/>
    <n v="226"/>
    <n v="2878.625"/>
    <n v="634"/>
    <n v="1076.375"/>
    <n v="1312.5"/>
    <n v="3825.335"/>
    <n v="9560"/>
    <n v="4966.25"/>
    <n v="149612.81624999997"/>
    <n v="29.8"/>
    <n v="22"/>
    <x v="1"/>
  </r>
  <r>
    <x v="2580"/>
    <n v="13889.565000000001"/>
    <n v="9375.81"/>
    <n v="5671.8424999999997"/>
    <n v="9791.0149999999994"/>
    <n v="11597.5"/>
    <n v="12453.64"/>
    <n v="7876.625"/>
    <n v="8080.0550000000003"/>
    <n v="10455.75"/>
    <n v="2943.55125"/>
    <n v="10048.19"/>
    <n v="12374.05"/>
    <n v="4344.9399999999996"/>
    <n v="6989.89"/>
    <n v="199.125"/>
    <n v="2879.36"/>
    <n v="563"/>
    <n v="1199.25"/>
    <n v="1317"/>
    <n v="3864.05375"/>
    <n v="9915"/>
    <n v="5033"/>
    <n v="150862.21249999999"/>
    <n v="29.6"/>
    <n v="22"/>
    <x v="1"/>
  </r>
  <r>
    <x v="2581"/>
    <n v="13842.955"/>
    <n v="9414.02"/>
    <n v="5742.06"/>
    <n v="9735.1350000000002"/>
    <n v="11829.875"/>
    <n v="10812.879746835442"/>
    <n v="9213.2658227848096"/>
    <n v="8826.7088607594942"/>
    <n v="10420.547500000001"/>
    <n v="2882.4312500000001"/>
    <n v="9817.619999999999"/>
    <n v="12680.260000000002"/>
    <n v="4472.9350000000004"/>
    <n v="6850.37"/>
    <n v="198.375"/>
    <n v="2837.48"/>
    <n v="579.5"/>
    <n v="1240.6875"/>
    <n v="1366.5"/>
    <n v="3914.2624999999998"/>
    <n v="9689"/>
    <n v="5091"/>
    <n v="151457.86818037974"/>
    <n v="30.2"/>
    <n v="22"/>
    <x v="1"/>
  </r>
  <r>
    <x v="2582"/>
    <n v="13627.945"/>
    <n v="9023.5049999999992"/>
    <n v="5665.62"/>
    <n v="9648.1249999999982"/>
    <n v="12338.625"/>
    <n v="14353.485000000001"/>
    <n v="8231.875"/>
    <n v="6132.46"/>
    <n v="9834.4349999999995"/>
    <n v="2932.4937500000001"/>
    <n v="9377.4"/>
    <n v="12284.94"/>
    <n v="4372.4799999999996"/>
    <n v="6884.8"/>
    <n v="229.75"/>
    <n v="2858.6849999999999"/>
    <n v="559"/>
    <n v="1222.1875"/>
    <n v="1358.5"/>
    <n v="3848.8625000000002"/>
    <n v="9423"/>
    <n v="5234.5"/>
    <n v="149442.67375000002"/>
    <n v="31"/>
    <n v="26"/>
    <x v="1"/>
  </r>
  <r>
    <x v="2583"/>
    <n v="13970.235000000001"/>
    <n v="9016.7150000000001"/>
    <n v="5590.69"/>
    <n v="9939.98"/>
    <n v="12470.125"/>
    <n v="13733.26"/>
    <n v="7978.3125"/>
    <n v="8049.7150000000001"/>
    <n v="9946.8225000000002"/>
    <n v="2916.9450000000002"/>
    <n v="9046.7199999999993"/>
    <n v="11823.769999999999"/>
    <n v="4542.1149999999998"/>
    <n v="6960.16"/>
    <n v="226.5625"/>
    <n v="3030.605"/>
    <n v="656.5"/>
    <n v="1263.25"/>
    <n v="1506.5"/>
    <n v="3690.7062500000002"/>
    <n v="9868"/>
    <n v="5066.5"/>
    <n v="151294.18874999997"/>
    <n v="31.2"/>
    <n v="26"/>
    <x v="1"/>
  </r>
  <r>
    <x v="2584"/>
    <n v="13929.91"/>
    <n v="9772.5550000000003"/>
    <n v="5834.6750000000002"/>
    <n v="10216.07"/>
    <n v="12191.625"/>
    <n v="12771.815000000001"/>
    <n v="7386.125"/>
    <n v="8593.2749999999996"/>
    <n v="10799.7325"/>
    <n v="2981.00875"/>
    <n v="9918.2099999999991"/>
    <n v="12522.33"/>
    <n v="4614.6550000000007"/>
    <n v="7072.43"/>
    <n v="216.875"/>
    <n v="2947.7"/>
    <n v="633.75"/>
    <n v="1299.125"/>
    <n v="1275"/>
    <n v="3922.59"/>
    <n v="9304"/>
    <n v="5053.75"/>
    <n v="153257.20625000002"/>
    <n v="30.7"/>
    <n v="31"/>
    <x v="1"/>
  </r>
  <r>
    <x v="2585"/>
    <n v="13543.295000000002"/>
    <n v="9534.3549999999996"/>
    <n v="5696.0874999999996"/>
    <n v="9697.44"/>
    <n v="10798"/>
    <n v="12959.695"/>
    <n v="8374.375"/>
    <n v="4721.66"/>
    <n v="10221.469999999999"/>
    <n v="2865.0912499999999"/>
    <n v="10191.86"/>
    <n v="12227.94"/>
    <n v="4296.545000000001"/>
    <n v="6915.27"/>
    <n v="156.1875"/>
    <n v="2695.73"/>
    <n v="449.25"/>
    <n v="1263.3125"/>
    <n v="1152"/>
    <n v="3781.2737499999998"/>
    <n v="9786"/>
    <n v="4729.25"/>
    <n v="146056.08750000002"/>
    <n v="28.2"/>
    <n v="22"/>
    <x v="1"/>
  </r>
  <r>
    <x v="2586"/>
    <n v="13744.785"/>
    <n v="9592.9050000000007"/>
    <n v="5757.0874999999996"/>
    <n v="10119.145"/>
    <n v="12128.625"/>
    <n v="12741.075000000001"/>
    <n v="8425.4375"/>
    <n v="7987.2650000000003"/>
    <n v="10625.885"/>
    <n v="2935.92"/>
    <n v="9901.08"/>
    <n v="12733.050000000003"/>
    <n v="4877.72"/>
    <n v="7039.77"/>
    <n v="222.375"/>
    <n v="2876.9549999999999"/>
    <n v="669.75"/>
    <n v="1234.125"/>
    <n v="1273.5"/>
    <n v="3947.9512500000001"/>
    <n v="9945"/>
    <n v="5043.5"/>
    <n v="153822.90625"/>
    <n v="30.5"/>
    <n v="26"/>
    <x v="1"/>
  </r>
  <r>
    <x v="2587"/>
    <n v="13703.490000000002"/>
    <n v="9466.65"/>
    <n v="5695.24"/>
    <n v="9899.744999999999"/>
    <n v="12152"/>
    <n v="11999.52"/>
    <n v="8706.5625"/>
    <n v="8554.8024999999998"/>
    <n v="10606.102500000001"/>
    <n v="2890.5337500000001"/>
    <n v="9940.3700000000008"/>
    <n v="12540.670000000002"/>
    <n v="4640.92"/>
    <n v="6882.03"/>
    <n v="229.625"/>
    <n v="2914.5749999999998"/>
    <n v="684.5"/>
    <n v="1298.9375"/>
    <n v="1371"/>
    <n v="3686.4124999999999"/>
    <n v="9852"/>
    <n v="5026.25"/>
    <n v="152741.93625"/>
    <n v="30.1"/>
    <n v="26"/>
    <x v="1"/>
  </r>
  <r>
    <x v="2588"/>
    <n v="13646.855"/>
    <n v="9408.49"/>
    <n v="5803.625"/>
    <n v="9766.3899999999976"/>
    <n v="12365.375"/>
    <n v="14885.915000000001"/>
    <n v="8345.375"/>
    <n v="5720.6625000000004"/>
    <n v="10500.9925"/>
    <n v="2897.9987500000002"/>
    <n v="9705.1699999999983"/>
    <n v="12379.9"/>
    <n v="4527.38"/>
    <n v="6972.93"/>
    <n v="228.9375"/>
    <n v="2868.75"/>
    <n v="641.5"/>
    <n v="1357.5625"/>
    <n v="1198"/>
    <n v="4099.46875"/>
    <n v="9821"/>
    <n v="4933"/>
    <n v="152075.27750000003"/>
    <n v="29.712371134020607"/>
    <n v="26"/>
    <x v="1"/>
  </r>
  <r>
    <x v="2589"/>
    <n v="13112.79"/>
    <n v="8823.89"/>
    <n v="5665.4250000000002"/>
    <n v="9573.7750000000015"/>
    <n v="10968.5"/>
    <n v="13161.74"/>
    <n v="6773.625"/>
    <n v="7629.5450000000001"/>
    <n v="9233.7199999999993"/>
    <n v="2938.2287500000002"/>
    <n v="9573.119999999999"/>
    <n v="11027.319999999998"/>
    <n v="4219.5599999999995"/>
    <n v="6660"/>
    <n v="164.625"/>
    <n v="2725.45"/>
    <n v="390.25"/>
    <n v="1360"/>
    <n v="1180.5"/>
    <n v="3778.48875"/>
    <n v="9846"/>
    <n v="4926"/>
    <n v="143732.55250000002"/>
    <n v="27.8"/>
    <n v="26"/>
    <x v="1"/>
  </r>
  <r>
    <x v="2590"/>
    <n v="13196.355000000001"/>
    <n v="8709.4249999999993"/>
    <n v="5354.1975000000002"/>
    <n v="9563.0650000000005"/>
    <n v="11258.75"/>
    <n v="13289.47"/>
    <n v="7479.375"/>
    <n v="7752.5249999999996"/>
    <n v="9089.43"/>
    <n v="2858.7674999999999"/>
    <n v="9086.369999999999"/>
    <n v="11010.47"/>
    <n v="4364.25"/>
    <n v="6777.93"/>
    <n v="206.0625"/>
    <n v="2698.0650000000001"/>
    <n v="565"/>
    <n v="1384.6875"/>
    <n v="1327"/>
    <n v="3653.0675000000001"/>
    <n v="9264"/>
    <n v="4730.5"/>
    <n v="143618.76250000001"/>
    <n v="28.9"/>
    <n v="31"/>
    <x v="1"/>
  </r>
  <r>
    <x v="2591"/>
    <n v="13546.635"/>
    <n v="9527.2199999999993"/>
    <n v="5743.2674999999999"/>
    <n v="9956.1949999999997"/>
    <n v="11295.25"/>
    <n v="15889.445"/>
    <n v="7602.3125"/>
    <n v="5755.1324999999997"/>
    <n v="10130.772499999999"/>
    <n v="2979.96875"/>
    <n v="9696.85"/>
    <n v="11525.65"/>
    <n v="4494.8550000000005"/>
    <n v="6737.5"/>
    <n v="184.25"/>
    <n v="2854.7950000000001"/>
    <n v="536.25"/>
    <n v="1387.9375"/>
    <n v="1079"/>
    <n v="3409.4637499999999"/>
    <n v="9206"/>
    <n v="4551.25"/>
    <n v="148090.00000000003"/>
    <n v="28.4"/>
    <n v="26"/>
    <x v="1"/>
  </r>
  <r>
    <x v="2592"/>
    <n v="13271.565000000001"/>
    <n v="9181.7999999999993"/>
    <n v="5577.9224999999997"/>
    <n v="9625.49"/>
    <n v="10234"/>
    <n v="12249.72"/>
    <n v="6660.6875"/>
    <n v="7267.7524999999996"/>
    <n v="8580.8675000000003"/>
    <n v="2982.28125"/>
    <n v="10991.92"/>
    <n v="10866.830000000002"/>
    <n v="4188.0099999999993"/>
    <n v="6605.5"/>
    <n v="127.9375"/>
    <n v="2700.37"/>
    <n v="400.75"/>
    <n v="1378.375"/>
    <n v="993.5"/>
    <n v="3651.34375"/>
    <n v="9255"/>
    <n v="4507.25"/>
    <n v="141298.8725"/>
    <n v="26.6"/>
    <n v="26"/>
    <x v="1"/>
  </r>
  <r>
    <x v="2593"/>
    <n v="13367.005000000001"/>
    <n v="9259.6200000000008"/>
    <n v="5669.0450000000001"/>
    <n v="9509.8350000000009"/>
    <n v="10001.875"/>
    <n v="12301.58"/>
    <n v="7145.6875"/>
    <n v="8416.4950000000008"/>
    <n v="9832.74"/>
    <n v="2905.3562499999998"/>
    <n v="11359.999999999998"/>
    <n v="11700.65"/>
    <n v="4433.4949999999999"/>
    <n v="6855.63"/>
    <n v="230.9375"/>
    <n v="2592.7550000000001"/>
    <n v="634"/>
    <n v="1259.625"/>
    <n v="1133.5"/>
    <n v="3696.3962499999998"/>
    <n v="9694"/>
    <n v="4705.5"/>
    <n v="146705.72750000001"/>
    <n v="27.1"/>
    <n v="26"/>
    <x v="1"/>
  </r>
  <r>
    <x v="2594"/>
    <n v="13823.695"/>
    <n v="9568.0550000000003"/>
    <n v="5857.63"/>
    <n v="9770.1450000000004"/>
    <n v="11627.125"/>
    <n v="14773.18"/>
    <n v="7633.8125"/>
    <n v="6321.5450000000001"/>
    <n v="10406.665000000001"/>
    <n v="3014.32"/>
    <n v="11928.95"/>
    <n v="12502.5"/>
    <n v="4583.38"/>
    <n v="6898.52"/>
    <n v="227.25"/>
    <n v="2677.97"/>
    <n v="671"/>
    <n v="1341"/>
    <n v="1256"/>
    <n v="3751.38375"/>
    <n v="9627"/>
    <n v="4899"/>
    <n v="153160.12625000003"/>
    <n v="29.9"/>
    <n v="26"/>
    <x v="1"/>
  </r>
  <r>
    <x v="2595"/>
    <n v="13846.069999999998"/>
    <n v="9577.02"/>
    <n v="5783.95"/>
    <n v="9943.6550000000007"/>
    <n v="12325.875"/>
    <n v="12794.695"/>
    <n v="8450.3125"/>
    <n v="8547.1299999999992"/>
    <n v="10708.945"/>
    <n v="2973.8262500000001"/>
    <n v="11528.640000000001"/>
    <n v="12329.709999999997"/>
    <n v="4479.05"/>
    <n v="6988.35"/>
    <n v="236"/>
    <n v="2771.2550000000001"/>
    <n v="597.25"/>
    <n v="1385.5"/>
    <n v="1253"/>
    <n v="3758.6537499999999"/>
    <n v="9743"/>
    <n v="4980.5"/>
    <n v="155002.38750000001"/>
    <n v="30.9"/>
    <n v="26"/>
    <x v="1"/>
  </r>
  <r>
    <x v="2596"/>
    <n v="12923.56"/>
    <n v="8872.26"/>
    <n v="5498.35"/>
    <n v="9565.1299999999992"/>
    <n v="12176.25"/>
    <n v="11699.195"/>
    <n v="9444.5625"/>
    <n v="8307.7425000000003"/>
    <n v="9318.9599999999991"/>
    <n v="2641.7550000000001"/>
    <n v="9186.34"/>
    <n v="9284.9"/>
    <n v="4323.369999999999"/>
    <n v="6490.2"/>
    <n v="231.375"/>
    <n v="2784.6849999999999"/>
    <n v="657.5"/>
    <n v="1391.25"/>
    <n v="1371"/>
    <n v="3763.0212499999998"/>
    <n v="9882"/>
    <n v="5066.5"/>
    <n v="144879.90625000003"/>
    <n v="31.1"/>
    <n v="26"/>
    <x v="1"/>
  </r>
  <r>
    <x v="2597"/>
    <n v="13376.465"/>
    <n v="9005.1149999999998"/>
    <n v="5516.35"/>
    <n v="9781.2049999999999"/>
    <n v="12223.75"/>
    <n v="14505.235000000001"/>
    <n v="8025.3125"/>
    <n v="6855.4825000000001"/>
    <n v="9406.8649999999998"/>
    <n v="3014.73"/>
    <n v="10846.109999999999"/>
    <n v="11464.73"/>
    <n v="4643.1000000000004"/>
    <n v="6654.51"/>
    <n v="226.5625"/>
    <n v="2730.68"/>
    <n v="648.75"/>
    <n v="1413.5625"/>
    <n v="1401.5"/>
    <n v="3595.9762500000002"/>
    <n v="9788"/>
    <n v="4910.25"/>
    <n v="150034.24124999999"/>
    <n v="31.3"/>
    <n v="26"/>
    <x v="1"/>
  </r>
  <r>
    <x v="2598"/>
    <n v="13621.609999999999"/>
    <n v="9755.1350000000002"/>
    <n v="5928.085"/>
    <n v="9930.9449999999997"/>
    <n v="11742.125"/>
    <n v="12606.25"/>
    <n v="8719.25"/>
    <n v="8130.6350000000002"/>
    <n v="10751.77"/>
    <n v="3025.9437499999999"/>
    <n v="12374.44"/>
    <n v="12195.62"/>
    <n v="4582.8099999999995"/>
    <n v="7099.64"/>
    <n v="236.1875"/>
    <n v="2823.47"/>
    <n v="680.25"/>
    <n v="1412.0625"/>
    <n v="1240.5"/>
    <n v="3745.15625"/>
    <n v="9846"/>
    <n v="4899.25"/>
    <n v="155347.13499999998"/>
    <n v="30.7"/>
    <n v="31"/>
    <x v="1"/>
  </r>
  <r>
    <x v="2599"/>
    <n v="13819.8"/>
    <n v="9614.4150000000009"/>
    <n v="5848.6774999999998"/>
    <n v="10160.74"/>
    <n v="12179.125"/>
    <n v="10007.834999999999"/>
    <n v="10237.5"/>
    <n v="9666.77"/>
    <n v="10495.1"/>
    <n v="2997.8562499999998"/>
    <n v="12019.089999999998"/>
    <n v="12346.19"/>
    <n v="4445.53"/>
    <n v="6961.02"/>
    <n v="222.5625"/>
    <n v="2830.27"/>
    <n v="585.5"/>
    <n v="1390.4375"/>
    <n v="1363"/>
    <n v="3808.3125"/>
    <n v="9680"/>
    <n v="4932.25"/>
    <n v="155611.98125000001"/>
    <n v="30.7"/>
    <n v="26"/>
    <x v="1"/>
  </r>
  <r>
    <x v="2600"/>
    <n v="13828.65"/>
    <n v="9641.4599999999991"/>
    <n v="5784.0275000000001"/>
    <n v="9922.73"/>
    <n v="12706"/>
    <n v="12223.79"/>
    <n v="9739.25"/>
    <n v="7434.9324999999999"/>
    <n v="10669.764999999999"/>
    <n v="2969.5349999999999"/>
    <n v="11921.859999999999"/>
    <n v="12307.080000000002"/>
    <n v="4527.1050000000005"/>
    <n v="6913.11"/>
    <n v="229.0625"/>
    <n v="2861.51"/>
    <n v="654.75"/>
    <n v="1386.9375"/>
    <n v="1218.5"/>
    <n v="3796.19"/>
    <n v="9921"/>
    <n v="4851.75"/>
    <n v="155508.995"/>
    <n v="31"/>
    <n v="22"/>
    <x v="1"/>
  </r>
  <r>
    <x v="2601"/>
    <n v="13104.13"/>
    <n v="9129.3700000000008"/>
    <n v="5621.9775"/>
    <n v="9629.8599999999988"/>
    <n v="9522.75"/>
    <n v="13309.93"/>
    <n v="7529.25"/>
    <n v="4860.6850000000004"/>
    <n v="9030.24"/>
    <n v="2972.2874999999999"/>
    <n v="9977.33"/>
    <n v="11171.630000000001"/>
    <n v="4095.895"/>
    <n v="6546.5"/>
    <n v="118.875"/>
    <n v="2572.16"/>
    <n v="323"/>
    <n v="1386.5"/>
    <n v="1615.5"/>
    <n v="3561.7287500000002"/>
    <n v="9725"/>
    <n v="4403.75"/>
    <n v="140208.34875"/>
    <n v="26.3"/>
    <n v="22"/>
    <x v="1"/>
  </r>
  <r>
    <x v="2602"/>
    <n v="13545.605"/>
    <n v="9404.0349999999999"/>
    <n v="5691.2275"/>
    <n v="9932.99"/>
    <n v="10624.875"/>
    <n v="11375.684999999999"/>
    <n v="9490.5"/>
    <n v="7573.7574999999997"/>
    <n v="10374.73"/>
    <n v="2945.90625"/>
    <n v="9756.3799999999992"/>
    <n v="11526.66"/>
    <n v="4539.41"/>
    <n v="6962.98"/>
    <n v="228.6875"/>
    <n v="2636.9"/>
    <n v="661.25"/>
    <n v="1290.875"/>
    <n v="1274.5"/>
    <n v="3796.9137500000002"/>
    <n v="9695"/>
    <n v="4800.75"/>
    <n v="148129.61750000002"/>
    <n v="28.3"/>
    <n v="26"/>
    <x v="1"/>
  </r>
  <r>
    <x v="2603"/>
    <n v="13493.545000000002"/>
    <n v="9045.4500000000007"/>
    <n v="5867.28"/>
    <n v="9881.59"/>
    <n v="11742.625"/>
    <n v="14367.33"/>
    <n v="8944"/>
    <n v="6321.3874999999998"/>
    <n v="9334.7350000000006"/>
    <n v="2951.07375"/>
    <n v="9632.9"/>
    <n v="11514.510000000002"/>
    <n v="4414.6149999999998"/>
    <n v="6748.44"/>
    <n v="226.875"/>
    <n v="2763.53"/>
    <n v="558"/>
    <n v="1344.75"/>
    <n v="1391.5"/>
    <n v="3701.0662499999999"/>
    <n v="9939"/>
    <n v="5098"/>
    <n v="149282.20250000001"/>
    <n v="30.7"/>
    <n v="26"/>
    <x v="1"/>
  </r>
  <r>
    <x v="2604"/>
    <n v="13164.2"/>
    <n v="8747.99"/>
    <n v="5496.2775000000001"/>
    <n v="9557.2300000000014"/>
    <n v="10352.125"/>
    <n v="12533.455"/>
    <n v="8064.75"/>
    <n v="8059.6525000000001"/>
    <n v="7888.2650000000003"/>
    <n v="2953.7224999999999"/>
    <n v="9028.6899999999987"/>
    <n v="10698.749999999998"/>
    <n v="4447.2"/>
    <n v="6483.39"/>
    <n v="216.9375"/>
    <n v="2604.77"/>
    <n v="594.75"/>
    <n v="1270.5"/>
    <n v="1330.5"/>
    <n v="3528.5225"/>
    <n v="9760"/>
    <n v="4843"/>
    <n v="141624.67749999999"/>
    <n v="27.9"/>
    <n v="22"/>
    <x v="1"/>
  </r>
  <r>
    <x v="2605"/>
    <n v="13264.485000000001"/>
    <n v="9207.9249999999993"/>
    <n v="5765.3975"/>
    <n v="9222.1149999999998"/>
    <n v="10018.25"/>
    <n v="11983.37"/>
    <n v="8717.25"/>
    <n v="8572.8250000000007"/>
    <n v="9574.5949999999993"/>
    <n v="2937.3937500000002"/>
    <n v="10034.07"/>
    <n v="11125.200000000003"/>
    <n v="4484.4250000000002"/>
    <n v="6663.24"/>
    <n v="163.6875"/>
    <n v="2509"/>
    <n v="638.25"/>
    <n v="1253.5625"/>
    <n v="1078"/>
    <n v="3632.0137500000001"/>
    <n v="9627"/>
    <n v="4799.5"/>
    <n v="145271.55499999999"/>
    <n v="26.6"/>
    <n v="31"/>
    <x v="1"/>
  </r>
  <r>
    <x v="2606"/>
    <n v="13541.205"/>
    <n v="9318.4249999999993"/>
    <n v="5741.0524999999998"/>
    <n v="9653.25"/>
    <n v="10504.25"/>
    <n v="15131.48"/>
    <n v="8577.875"/>
    <n v="6658.96"/>
    <n v="9741.5499999999993"/>
    <n v="3009.8274999999999"/>
    <n v="10207.620000000001"/>
    <n v="11456.970000000001"/>
    <n v="4413.8650000000007"/>
    <n v="6867.44"/>
    <n v="220.625"/>
    <n v="2670.53"/>
    <n v="611"/>
    <n v="1335.5"/>
    <n v="1251.5"/>
    <n v="3637.65"/>
    <n v="9589"/>
    <n v="4786.75"/>
    <n v="148926.32499999998"/>
    <n v="27.3"/>
    <n v="31"/>
    <x v="1"/>
  </r>
  <r>
    <x v="2607"/>
    <n v="13600.425000000001"/>
    <n v="9535.8449999999993"/>
    <n v="5828.13"/>
    <n v="9421.465000000002"/>
    <n v="11770"/>
    <n v="12908.81"/>
    <n v="8590.875"/>
    <n v="8747.8724999999995"/>
    <n v="10147.625"/>
    <n v="3054.8162499999999"/>
    <n v="10071.099999999999"/>
    <n v="12067.310000000001"/>
    <n v="4567.07"/>
    <n v="7003.56"/>
    <n v="239"/>
    <n v="2771.16"/>
    <n v="674.25"/>
    <n v="1381.25"/>
    <n v="1251"/>
    <n v="3745.7075"/>
    <n v="9260"/>
    <n v="4896.75"/>
    <n v="151534.02124999996"/>
    <n v="29.5"/>
    <n v="26"/>
    <x v="1"/>
  </r>
  <r>
    <x v="2608"/>
    <n v="13707.744999999999"/>
    <n v="9501.59"/>
    <n v="5837.9674999999997"/>
    <n v="9753.9500000000007"/>
    <n v="11844.375"/>
    <n v="11762.45"/>
    <n v="9718.25"/>
    <n v="7913.7749999999996"/>
    <n v="10421.780000000001"/>
    <n v="2985.02"/>
    <n v="10008.220000000001"/>
    <n v="12245.3"/>
    <n v="4507.6899999999996"/>
    <n v="6854.48"/>
    <n v="227.6875"/>
    <n v="2719.63"/>
    <n v="667.5"/>
    <n v="1386.5"/>
    <n v="1270.5"/>
    <n v="3834.6462499999998"/>
    <n v="9831"/>
    <n v="4970"/>
    <n v="151970.05624999999"/>
    <n v="30.6"/>
    <n v="26"/>
    <x v="1"/>
  </r>
  <r>
    <x v="2609"/>
    <n v="13729.635000000002"/>
    <n v="9501.14"/>
    <n v="5944.4250000000002"/>
    <n v="9765.5899999999983"/>
    <n v="11866"/>
    <n v="14551.655000000001"/>
    <n v="8337.75"/>
    <n v="7007.97"/>
    <n v="10638.915000000001"/>
    <n v="3013.19625"/>
    <n v="10045.1"/>
    <n v="12465.999999999998"/>
    <n v="4588.9449999999997"/>
    <n v="6837.06"/>
    <n v="236.9375"/>
    <n v="2769.89"/>
    <n v="687"/>
    <n v="1363.875"/>
    <n v="1351"/>
    <n v="3793.7950000000001"/>
    <n v="9915"/>
    <n v="5007"/>
    <n v="153417.87875"/>
    <n v="30.8"/>
    <n v="31"/>
    <x v="1"/>
  </r>
  <r>
    <x v="2610"/>
    <n v="13610.74"/>
    <n v="8842.49"/>
    <n v="5855.0550000000003"/>
    <n v="9450.6450000000004"/>
    <n v="11721.625"/>
    <n v="12839.455"/>
    <n v="8664"/>
    <n v="8536.2749999999996"/>
    <n v="9556.2549999999992"/>
    <n v="3058.75875"/>
    <n v="9596.17"/>
    <n v="12040.250000000002"/>
    <n v="4520.4250000000002"/>
    <n v="6689.67"/>
    <n v="217.9375"/>
    <n v="2705.61"/>
    <n v="647"/>
    <n v="1349.5625"/>
    <n v="1382.5"/>
    <n v="3706.0212499999998"/>
    <n v="9797"/>
    <n v="5096.75"/>
    <n v="149884.19499999998"/>
    <n v="30.8"/>
    <n v="26"/>
    <x v="1"/>
  </r>
  <r>
    <x v="2611"/>
    <n v="13476.194999999998"/>
    <n v="8782.82"/>
    <n v="5508.4525000000003"/>
    <n v="9200.5850000000009"/>
    <n v="11738"/>
    <n v="11514.045"/>
    <n v="9460.375"/>
    <n v="8499.92"/>
    <n v="9237.9599999999991"/>
    <n v="2941.2200000000003"/>
    <n v="9068.41"/>
    <n v="11777.859999999997"/>
    <n v="4554.6250000000009"/>
    <n v="6576.14"/>
    <n v="224.625"/>
    <n v="2700.19"/>
    <n v="643.75"/>
    <n v="1404.6875"/>
    <n v="1394.5"/>
    <n v="3459.4749999999999"/>
    <n v="9800"/>
    <n v="4904.25"/>
    <n v="146868.08500000002"/>
    <n v="30.1"/>
    <n v="26"/>
    <x v="1"/>
  </r>
  <r>
    <x v="2612"/>
    <n v="13726.615"/>
    <n v="9398.92"/>
    <n v="5862.1575000000003"/>
    <n v="9409.4"/>
    <n v="11393.375"/>
    <n v="14432.3"/>
    <n v="9382.25"/>
    <n v="7212.17"/>
    <n v="10684.41"/>
    <n v="2891.9475000000002"/>
    <n v="10327.359999999999"/>
    <n v="12417.89"/>
    <n v="4523.93"/>
    <n v="6808.97"/>
    <n v="230.125"/>
    <n v="2691.83"/>
    <n v="668.25"/>
    <n v="1361.1875"/>
    <n v="1361.5"/>
    <n v="3716.0149999999999"/>
    <n v="9725"/>
    <n v="4875.25"/>
    <n v="153100.85250000001"/>
    <n v="30.2"/>
    <n v="26"/>
    <x v="1"/>
  </r>
  <r>
    <x v="2613"/>
    <n v="14010.53"/>
    <n v="9709.93"/>
    <n v="5951.79"/>
    <n v="9885.2250000000022"/>
    <n v="12096"/>
    <n v="11980.04"/>
    <n v="9683"/>
    <n v="8464.06"/>
    <n v="10924.535"/>
    <n v="3011.7575000000002"/>
    <n v="10096.550000000001"/>
    <n v="12966.109999999999"/>
    <n v="4785.87"/>
    <n v="7038.7"/>
    <n v="234.875"/>
    <n v="2820.95"/>
    <n v="688"/>
    <n v="1356.125"/>
    <n v="1335.5"/>
    <n v="3736.5450000000001"/>
    <n v="10040"/>
    <n v="4926.75"/>
    <n v="155742.8425"/>
    <n v="30.7"/>
    <n v="36"/>
    <x v="1"/>
  </r>
  <r>
    <x v="2614"/>
    <n v="13761.025"/>
    <n v="9664.01"/>
    <n v="5879.1"/>
    <n v="9938.7950000000019"/>
    <n v="12115"/>
    <n v="12639.14"/>
    <n v="9867.5"/>
    <n v="6805.5150000000003"/>
    <n v="10913.83"/>
    <n v="3062.4037499999999"/>
    <n v="10543.509999999998"/>
    <n v="12831.85"/>
    <n v="4789.45"/>
    <n v="6983.55"/>
    <n v="225.25"/>
    <n v="2846.41"/>
    <n v="663.75"/>
    <n v="1331.4375"/>
    <n v="1471.5"/>
    <n v="3763.4924999999998"/>
    <n v="9988"/>
    <n v="4991.75"/>
    <n v="155076.26874999999"/>
    <n v="31"/>
    <n v="26"/>
    <x v="1"/>
  </r>
  <r>
    <x v="2615"/>
    <n v="13545.445"/>
    <n v="9478.7199999999993"/>
    <n v="5895.4075000000003"/>
    <n v="9680.01"/>
    <n v="11431.5"/>
    <n v="15174.77"/>
    <n v="6981.25"/>
    <n v="7039.27"/>
    <n v="10590.75"/>
    <n v="3007.8887500000001"/>
    <n v="10669.980000000001"/>
    <n v="12174.590000000006"/>
    <n v="4521.17"/>
    <n v="6930.15"/>
    <n v="229.875"/>
    <n v="2764.7"/>
    <n v="681.75"/>
    <n v="1345.75"/>
    <n v="1363.5"/>
    <n v="3783.38"/>
    <n v="9919"/>
    <n v="4888.5"/>
    <n v="152097.35625000001"/>
    <n v="29.6"/>
    <n v="26"/>
    <x v="1"/>
  </r>
  <r>
    <x v="2616"/>
    <n v="13876.74"/>
    <n v="9868.7849999999999"/>
    <n v="5941.92"/>
    <n v="9927.5099999999984"/>
    <n v="13253.25"/>
    <n v="12433.3"/>
    <n v="9622.375"/>
    <n v="8092.3050000000003"/>
    <n v="11009.9"/>
    <n v="2945.1437500000002"/>
    <n v="10119.09"/>
    <n v="12875.869999999997"/>
    <n v="4778.0300000000007"/>
    <n v="7109.49"/>
    <n v="235.0625"/>
    <n v="2922.21"/>
    <n v="682.75"/>
    <n v="1381.5"/>
    <n v="1433"/>
    <n v="3698.7075"/>
    <n v="7555"/>
    <n v="4979.25"/>
    <n v="154741.18874999997"/>
    <n v="31.3"/>
    <n v="31"/>
    <x v="1"/>
  </r>
  <r>
    <x v="2617"/>
    <n v="13457.794999999998"/>
    <n v="9046.9549999999999"/>
    <n v="5706.5950000000003"/>
    <n v="10117.525"/>
    <n v="13252.375"/>
    <n v="13622.815000000001"/>
    <n v="9198.5"/>
    <n v="7052.47"/>
    <n v="9954.32"/>
    <n v="2944.9749999999999"/>
    <n v="9501.91"/>
    <n v="11795.980000000001"/>
    <n v="4407.1000000000004"/>
    <n v="6769.01"/>
    <n v="225"/>
    <n v="2849.43"/>
    <n v="629"/>
    <n v="1389.875"/>
    <n v="1509"/>
    <n v="3416.2849999999999"/>
    <n v="10164"/>
    <n v="5145"/>
    <n v="152155.91499999998"/>
    <n v="30.4"/>
    <n v="26"/>
    <x v="1"/>
  </r>
  <r>
    <x v="2618"/>
    <n v="13105.584999999999"/>
    <n v="8889.9349999999995"/>
    <n v="5317.8275000000003"/>
    <n v="9467.4850000000006"/>
    <n v="12943.5"/>
    <n v="15171.625"/>
    <n v="6888.375"/>
    <n v="7161.63"/>
    <n v="8295.82"/>
    <n v="3009.6887500000003"/>
    <n v="9279.01"/>
    <n v="11597.27"/>
    <n v="4390.29"/>
    <n v="6469.05"/>
    <n v="207.5625"/>
    <n v="2742.94"/>
    <n v="596.25"/>
    <n v="1370.9375"/>
    <n v="1498.5"/>
    <n v="3370.2474999999999"/>
    <n v="5814"/>
    <n v="4737.25"/>
    <n v="142324.77875"/>
    <n v="31.3"/>
    <n v="22"/>
    <x v="1"/>
  </r>
  <r>
    <x v="2619"/>
    <n v="13192.585000000001"/>
    <n v="9511.59"/>
    <n v="5462.85"/>
    <n v="9943.9650000000001"/>
    <n v="13289.625"/>
    <n v="13174.645"/>
    <n v="6319"/>
    <n v="8029.75"/>
    <n v="9612.77"/>
    <n v="2921.0524999999998"/>
    <n v="10090.540000000001"/>
    <n v="12255.029999999999"/>
    <n v="4269.58"/>
    <n v="6626.69"/>
    <n v="194.8125"/>
    <n v="2708.09"/>
    <n v="482"/>
    <n v="1349"/>
    <n v="1389"/>
    <n v="3532.3575000000001"/>
    <n v="5760"/>
    <n v="4493.5"/>
    <n v="144608.4325"/>
    <n v="30.6"/>
    <n v="11"/>
    <x v="1"/>
  </r>
  <r>
    <x v="2620"/>
    <n v="13329.054999999998"/>
    <n v="9611.66"/>
    <n v="5453.3649999999998"/>
    <n v="10036.450000000001"/>
    <n v="13203.625"/>
    <n v="12457.924999999999"/>
    <n v="8884.875"/>
    <n v="6963.3"/>
    <n v="10001.86"/>
    <n v="2934.8924999999999"/>
    <n v="10394.929999999998"/>
    <n v="12872.22"/>
    <n v="4375.4299999999994"/>
    <n v="6721.7"/>
    <n v="202.9375"/>
    <n v="2628.7"/>
    <n v="556.75"/>
    <n v="1358.625"/>
    <n v="1296.5"/>
    <n v="3525.0574999999999"/>
    <n v="5545"/>
    <n v="4510.5"/>
    <n v="146865.35750000001"/>
    <n v="30.8"/>
    <n v="15"/>
    <x v="1"/>
  </r>
  <r>
    <x v="2621"/>
    <n v="13348.875"/>
    <n v="9704.6749999999993"/>
    <n v="5394.7875000000004"/>
    <n v="9901.76"/>
    <n v="13732.875"/>
    <n v="13975.465"/>
    <n v="6800"/>
    <n v="6689.53"/>
    <n v="9781.1049999999996"/>
    <n v="2899.7162499999999"/>
    <n v="10991.65"/>
    <n v="12940.310000000001"/>
    <n v="4278.04"/>
    <n v="6686.02"/>
    <n v="236.5625"/>
    <n v="2673.96"/>
    <n v="481.75"/>
    <n v="1370.5"/>
    <n v="1234"/>
    <n v="3579.2350000000001"/>
    <n v="5411"/>
    <n v="4572.25"/>
    <n v="146684.06625"/>
    <n v="31.1"/>
    <n v="11"/>
    <x v="1"/>
  </r>
  <r>
    <x v="2622"/>
    <n v="13468.345000000001"/>
    <n v="9713.1949999999997"/>
    <n v="5414.5649999999996"/>
    <n v="10204.26"/>
    <n v="13066.75"/>
    <n v="11267.635"/>
    <n v="8841.875"/>
    <n v="8539.8449999999993"/>
    <n v="9865.6200000000008"/>
    <n v="2966.2737499999998"/>
    <n v="10257.849999999999"/>
    <n v="12676.76"/>
    <n v="4296.92"/>
    <n v="6623.09"/>
    <n v="186.25"/>
    <n v="2552.41"/>
    <n v="518"/>
    <n v="1362.875"/>
    <n v="1221"/>
    <n v="3493.3024999999998"/>
    <n v="5395"/>
    <n v="4520.75"/>
    <n v="146452.57124999998"/>
    <n v="31.2"/>
    <n v="12"/>
    <x v="1"/>
  </r>
  <r>
    <x v="2623"/>
    <n v="13882.29"/>
    <n v="10008.94"/>
    <n v="5688.3175000000001"/>
    <n v="10990.224999999999"/>
    <n v="13415.625"/>
    <n v="9855.9349999999995"/>
    <n v="9364.25"/>
    <n v="10458.18"/>
    <n v="10069.280000000001"/>
    <n v="3008.5675000000001"/>
    <n v="10683.5"/>
    <n v="13047.93"/>
    <n v="4594.6499999999996"/>
    <n v="6638.33"/>
    <n v="245.0625"/>
    <n v="2704.96"/>
    <n v="557.25"/>
    <n v="1374.75"/>
    <n v="1396.5"/>
    <n v="3641.19"/>
    <n v="5491"/>
    <n v="4730.5"/>
    <n v="151847.23250000001"/>
    <n v="31.2"/>
    <n v="18"/>
    <x v="1"/>
  </r>
  <r>
    <x v="2624"/>
    <n v="13978.650000000001"/>
    <n v="9413.5450000000001"/>
    <n v="5911.2550000000001"/>
    <n v="10726.475"/>
    <n v="13494.5"/>
    <n v="10414.75"/>
    <n v="9471.125"/>
    <n v="10777.63"/>
    <n v="10111.56"/>
    <n v="3025.55"/>
    <n v="9910.0699999999979"/>
    <n v="12378.53"/>
    <n v="4545.32"/>
    <n v="6666.13"/>
    <n v="248.25"/>
    <n v="2762.34"/>
    <n v="569.75"/>
    <n v="1370.5625"/>
    <n v="1581.5"/>
    <n v="3878.645"/>
    <n v="5496"/>
    <n v="4900.5"/>
    <n v="151632.63750000001"/>
    <n v="31.3"/>
    <n v="26"/>
    <x v="1"/>
  </r>
  <r>
    <x v="2625"/>
    <n v="12770.82"/>
    <n v="8723.69"/>
    <n v="5295.9324999999999"/>
    <n v="10102.620000000001"/>
    <n v="11492.5"/>
    <n v="9235.3150000000005"/>
    <n v="4976.75"/>
    <n v="8442.9"/>
    <n v="7829.7849999999999"/>
    <n v="2890.6149999999998"/>
    <n v="9342.3000000000011"/>
    <n v="11486.980000000001"/>
    <n v="2955.05"/>
    <n v="6424.45"/>
    <n v="46.4375"/>
    <n v="1985.63"/>
    <n v="162.25"/>
    <n v="1347.625"/>
    <n v="1278"/>
    <n v="3210.3425000000002"/>
    <n v="5464"/>
    <n v="4347"/>
    <n v="129810.99249999999"/>
    <n v="28.4"/>
    <n v="18"/>
    <x v="1"/>
  </r>
  <r>
    <x v="2626"/>
    <n v="11036.46"/>
    <n v="9055.4"/>
    <n v="4995.59"/>
    <n v="9178.7250000000004"/>
    <n v="10970.375"/>
    <n v="8578.9150000000009"/>
    <n v="5003.625"/>
    <n v="6689.75"/>
    <n v="7795.8450000000003"/>
    <n v="2729.25"/>
    <n v="9009.94"/>
    <n v="11148.14"/>
    <n v="2705.69"/>
    <n v="5550.17"/>
    <n v="47.5"/>
    <n v="1898.88"/>
    <n v="161.25"/>
    <n v="1319.1875"/>
    <n v="943.5"/>
    <n v="2762.0475000000001"/>
    <n v="5467"/>
    <n v="4015.5"/>
    <n v="121062.73999999999"/>
    <n v="27.7"/>
    <n v="6"/>
    <x v="1"/>
  </r>
  <r>
    <x v="2627"/>
    <n v="11695.98"/>
    <n v="10501.93"/>
    <n v="5485.89"/>
    <n v="10552.95"/>
    <n v="12444.5"/>
    <n v="12013.21"/>
    <n v="10018.75"/>
    <n v="5156.625"/>
    <n v="8775.8850000000002"/>
    <n v="2972.17875"/>
    <n v="10224.43"/>
    <n v="12733.640000000001"/>
    <n v="4372.6000000000013"/>
    <n v="6596.9"/>
    <n v="185.3125"/>
    <n v="2430.4"/>
    <n v="472.75"/>
    <n v="1378.1875"/>
    <n v="1182.5"/>
    <n v="3470.1574999999998"/>
    <n v="4605"/>
    <n v="4331"/>
    <n v="141600.77625"/>
    <n v="28.9"/>
    <n v="15"/>
    <x v="1"/>
  </r>
  <r>
    <x v="2628"/>
    <n v="11628.769999999999"/>
    <n v="10552.105"/>
    <n v="5475.8874999999998"/>
    <n v="10102.385"/>
    <n v="12352.25"/>
    <n v="14655.68"/>
    <n v="6573.5"/>
    <n v="6495.375"/>
    <n v="8790.2749999999996"/>
    <n v="2994.585"/>
    <n v="10478.75"/>
    <n v="12700.760000000002"/>
    <n v="4501.33"/>
    <n v="6804.9"/>
    <n v="181.0625"/>
    <n v="2414.92"/>
    <n v="450.75"/>
    <n v="1303.125"/>
    <n v="1130.5"/>
    <n v="3498.5625"/>
    <n v="4776"/>
    <n v="4052"/>
    <n v="141913.4725"/>
    <n v="28.4"/>
    <n v="11"/>
    <x v="1"/>
  </r>
  <r>
    <x v="2629"/>
    <n v="12055.68"/>
    <n v="10812.055"/>
    <n v="5510.6525000000001"/>
    <n v="10620.334999999999"/>
    <n v="13141.125"/>
    <n v="11101.365"/>
    <n v="8831.25"/>
    <n v="7836.01"/>
    <n v="9443.3250000000007"/>
    <n v="2988.7087499999998"/>
    <n v="10639.189999999999"/>
    <n v="12734.6"/>
    <n v="4398.5499999999993"/>
    <n v="6610.11"/>
    <n v="199.375"/>
    <n v="2469.19"/>
    <n v="520.5"/>
    <n v="1328.25"/>
    <n v="1281.5"/>
    <n v="3561.37"/>
    <n v="5422"/>
    <n v="4253"/>
    <n v="145758.14124999999"/>
    <n v="30.145360824742266"/>
    <n v="15"/>
    <x v="1"/>
  </r>
  <r>
    <x v="2630"/>
    <n v="12613.640000000001"/>
    <n v="11239.16"/>
    <n v="5725.415"/>
    <n v="11223.945000000002"/>
    <n v="13298.75"/>
    <n v="14257.855"/>
    <n v="9567.625"/>
    <n v="7896.1"/>
    <n v="8887.41"/>
    <n v="2947.2362499999999"/>
    <n v="10577.630000000001"/>
    <n v="13131.14"/>
    <n v="4535.380000000001"/>
    <n v="6773.97"/>
    <n v="248.625"/>
    <n v="2706.66"/>
    <n v="539.75"/>
    <n v="1342.9375"/>
    <n v="1556.5"/>
    <n v="3791.6"/>
    <n v="5796"/>
    <n v="4744"/>
    <n v="153401.32875000002"/>
    <n v="30.7"/>
    <n v="22"/>
    <x v="1"/>
  </r>
  <r>
    <x v="2631"/>
    <n v="12505.16"/>
    <n v="10788.04"/>
    <n v="5945.2950000000001"/>
    <n v="11372.179999999998"/>
    <n v="12846.125"/>
    <n v="15801.06"/>
    <n v="7933.875"/>
    <n v="7259.19"/>
    <n v="9533.8449999999993"/>
    <n v="2706.8775000000001"/>
    <n v="9754.4599999999991"/>
    <n v="12575.21"/>
    <n v="4581.5599999999995"/>
    <n v="6853.15"/>
    <n v="243.9375"/>
    <n v="2760.83"/>
    <n v="572.25"/>
    <n v="1312"/>
    <n v="1463.5"/>
    <n v="3904.1075000000001"/>
    <n v="5813"/>
    <n v="4973.75"/>
    <n v="151499.4025"/>
    <n v="30.5"/>
    <n v="31"/>
    <x v="1"/>
  </r>
  <r>
    <x v="2632"/>
    <n v="12177.23"/>
    <n v="10455.735000000001"/>
    <n v="5446.83"/>
    <n v="10792.635"/>
    <n v="12216.875"/>
    <n v="12247.635"/>
    <n v="8823.375"/>
    <n v="7636.3"/>
    <n v="8013.4549999999999"/>
    <n v="2876.4987499999997"/>
    <n v="9188.1299999999992"/>
    <n v="12334.319999999998"/>
    <n v="4397.1099999999997"/>
    <n v="6780.62"/>
    <n v="214.0625"/>
    <n v="2554.4699999999998"/>
    <n v="606.5"/>
    <n v="1297.75"/>
    <n v="1449"/>
    <n v="3598.92"/>
    <n v="5790"/>
    <n v="4712.5"/>
    <n v="143609.95125000001"/>
    <n v="30.7"/>
    <n v="22"/>
    <x v="1"/>
  </r>
  <r>
    <x v="2633"/>
    <n v="11848.720000000001"/>
    <n v="10947.87"/>
    <n v="5512.0375000000004"/>
    <n v="10704.86"/>
    <n v="12762.5"/>
    <n v="11734.344999999999"/>
    <n v="8740.875"/>
    <n v="7314.9350000000004"/>
    <n v="9179.0249999999996"/>
    <n v="2832.1424999999999"/>
    <n v="9974.1299999999992"/>
    <n v="12747.389999999998"/>
    <n v="4360.0600000000004"/>
    <n v="6919.09"/>
    <n v="198.4375"/>
    <n v="2465.16"/>
    <n v="493.75"/>
    <n v="1325.75"/>
    <n v="1108"/>
    <n v="3671.6849999999999"/>
    <n v="6842"/>
    <n v="4486.5"/>
    <n v="146169.26250000001"/>
    <n v="30.8"/>
    <n v="15"/>
    <x v="1"/>
  </r>
  <r>
    <x v="2634"/>
    <n v="12040.26"/>
    <n v="10867.2"/>
    <n v="5498.8249999999998"/>
    <n v="10590.869999999999"/>
    <n v="13077"/>
    <n v="13775.98"/>
    <n v="8420.25"/>
    <n v="4813.1149999999998"/>
    <n v="9465.625"/>
    <n v="3045.92"/>
    <n v="10892.97"/>
    <n v="13058.3"/>
    <n v="4334.6499999999996"/>
    <n v="6845.23"/>
    <n v="197.625"/>
    <n v="2413.86"/>
    <n v="504.75"/>
    <n v="1338.25"/>
    <n v="1153.5"/>
    <n v="3691.2775000000001"/>
    <n v="8125"/>
    <n v="4567"/>
    <n v="148717.45750000002"/>
    <n v="31.2"/>
    <n v="15"/>
    <x v="1"/>
  </r>
  <r>
    <x v="2635"/>
    <n v="12201.439999999999"/>
    <n v="10853.655000000001"/>
    <n v="5413.1875"/>
    <n v="10656.385"/>
    <n v="13052.375"/>
    <n v="10882.72"/>
    <n v="5900.625"/>
    <n v="7770.22"/>
    <n v="9294.3050000000003"/>
    <n v="2890.5825"/>
    <n v="10922.660000000002"/>
    <n v="12654.579999999998"/>
    <n v="4360.49"/>
    <n v="6719.1"/>
    <n v="190.4375"/>
    <n v="2586.4699999999998"/>
    <n v="473.25"/>
    <n v="1322.125"/>
    <n v="1168"/>
    <n v="3598.9025000000001"/>
    <n v="8003"/>
    <n v="4517.25"/>
    <n v="145431.76"/>
    <n v="30.4"/>
    <n v="11"/>
    <x v="1"/>
  </r>
  <r>
    <x v="2636"/>
    <n v="12252.910000000002"/>
    <n v="10743.975"/>
    <n v="5378.5124999999998"/>
    <n v="10700.35"/>
    <n v="13024.25"/>
    <n v="13767.6"/>
    <n v="6392.75"/>
    <n v="6108.9849999999997"/>
    <n v="9073.6849999999995"/>
    <n v="3076.56"/>
    <n v="10334.299999999999"/>
    <n v="12718.220000000001"/>
    <n v="4219.53"/>
    <n v="6715.32"/>
    <n v="191.8125"/>
    <n v="2560.2600000000002"/>
    <n v="473.5"/>
    <n v="1302.125"/>
    <n v="1194"/>
    <n v="3636.5675000000001"/>
    <n v="9045"/>
    <n v="4582.25"/>
    <n v="147492.46249999999"/>
    <n v="30.3"/>
    <n v="11"/>
    <x v="1"/>
  </r>
  <r>
    <x v="2637"/>
    <n v="12016.24"/>
    <n v="10798.855"/>
    <n v="5477.0450000000001"/>
    <n v="10953.375"/>
    <n v="11595.25"/>
    <n v="10863.44"/>
    <n v="5269.375"/>
    <n v="8000.2550000000001"/>
    <n v="9033.34"/>
    <n v="2981.7249999999999"/>
    <n v="10041.82"/>
    <n v="12104.150000000001"/>
    <n v="3918.33"/>
    <n v="6741.15"/>
    <n v="45.6875"/>
    <n v="2282.1"/>
    <n v="162.5"/>
    <n v="1207.875"/>
    <n v="1228"/>
    <n v="3692.915"/>
    <n v="8781"/>
    <n v="4452.75"/>
    <n v="141647.17749999999"/>
    <n v="28.8"/>
    <n v="15"/>
    <x v="1"/>
  </r>
  <r>
    <x v="2638"/>
    <n v="11613.22"/>
    <n v="9951.4699999999993"/>
    <n v="5558.56"/>
    <n v="10184.99"/>
    <n v="10525.75"/>
    <n v="13274.78"/>
    <n v="8490.375"/>
    <n v="6184.07"/>
    <n v="8523.02"/>
    <n v="2932.9937500000001"/>
    <n v="9159.159999999998"/>
    <n v="11144.04"/>
    <n v="4164.75"/>
    <n v="6494.5"/>
    <n v="182.4375"/>
    <n v="2529.2399999999998"/>
    <n v="487"/>
    <n v="1214"/>
    <n v="1145.5"/>
    <n v="3588.0450000000001"/>
    <n v="9334"/>
    <n v="4797.75"/>
    <n v="141479.65125"/>
    <n v="26.3"/>
    <n v="22"/>
    <x v="1"/>
  </r>
  <r>
    <x v="2639"/>
    <n v="11597.39"/>
    <n v="10037.08"/>
    <n v="5286.6875"/>
    <n v="10605.225"/>
    <n v="10833.5"/>
    <n v="15247.58"/>
    <n v="6165"/>
    <n v="5908.125"/>
    <n v="7620.3549999999996"/>
    <n v="2991.11625"/>
    <n v="9228.27"/>
    <n v="10982.22"/>
    <n v="4130.32"/>
    <n v="6502.5"/>
    <n v="163.0625"/>
    <n v="2592.37"/>
    <n v="437"/>
    <n v="1253.1875"/>
    <n v="1336"/>
    <n v="3662.415"/>
    <n v="9491"/>
    <n v="4613.75"/>
    <n v="140684.15375"/>
    <n v="26.4"/>
    <n v="22"/>
    <x v="1"/>
  </r>
  <r>
    <x v="2640"/>
    <n v="11972.170000000002"/>
    <n v="10779.115"/>
    <n v="5502.2250000000004"/>
    <n v="10455.560000000001"/>
    <n v="12507.625"/>
    <n v="11213.06"/>
    <n v="6704.75"/>
    <n v="8934.1550000000007"/>
    <n v="9062.5499999999993"/>
    <n v="3103.625"/>
    <n v="9737.5099999999984"/>
    <n v="12448.67"/>
    <n v="4312.3500000000004"/>
    <n v="6687.13"/>
    <n v="203.6875"/>
    <n v="2534.83"/>
    <n v="520.5"/>
    <n v="1290.375"/>
    <n v="1232"/>
    <n v="3792.8375000000001"/>
    <n v="9206"/>
    <n v="4598.25"/>
    <n v="146798.97500000001"/>
    <n v="29.822680412371135"/>
    <n v="15"/>
    <x v="1"/>
  </r>
  <r>
    <x v="2641"/>
    <n v="10102.59"/>
    <n v="8393.8050000000003"/>
    <n v="4770.585"/>
    <n v="8572.16"/>
    <n v="9205"/>
    <n v="9664.86"/>
    <n v="4270.625"/>
    <n v="3829.9650000000001"/>
    <n v="7205.4350000000004"/>
    <n v="2523.1325000000002"/>
    <n v="7364.7699999999995"/>
    <n v="10617.67"/>
    <n v="3057.45"/>
    <n v="4470.29"/>
    <n v="46.0625"/>
    <n v="1917.76"/>
    <n v="157.75"/>
    <n v="1213.3125"/>
    <n v="841.5"/>
    <n v="2356.94"/>
    <n v="7637"/>
    <n v="3320.25"/>
    <n v="111538.91250000001"/>
    <n v="30.059793814432997"/>
    <n v="5"/>
    <x v="1"/>
  </r>
  <r>
    <x v="2642"/>
    <n v="7617.66"/>
    <n v="6005.1350000000002"/>
    <n v="3820.7975000000001"/>
    <n v="6380.54"/>
    <n v="5933.125"/>
    <n v="8582.58"/>
    <n v="3427.375"/>
    <n v="2055.5"/>
    <n v="5376.9049999999997"/>
    <n v="1987.5"/>
    <n v="5192.68"/>
    <n v="8081.0599999999995"/>
    <n v="1114.52"/>
    <n v="1395.5"/>
    <n v="41.125"/>
    <n v="1653.89"/>
    <n v="157.5"/>
    <n v="1134.3125"/>
    <n v="721.5"/>
    <n v="1050.1875"/>
    <n v="5149"/>
    <n v="2340"/>
    <n v="79218.392500000002"/>
    <n v="26.2"/>
    <n v="0"/>
    <x v="2"/>
  </r>
  <r>
    <x v="2643"/>
    <n v="12871.279999999999"/>
    <n v="9427.1749999999993"/>
    <n v="5054.6450000000004"/>
    <n v="10070.475"/>
    <n v="11760.375"/>
    <n v="12244.33"/>
    <n v="6306.125"/>
    <n v="8436"/>
    <n v="8580.9599999999991"/>
    <n v="3045.8687500000001"/>
    <n v="9707.9500000000007"/>
    <n v="11732.519999999999"/>
    <n v="4174.68"/>
    <n v="6307.75"/>
    <n v="180.625"/>
    <n v="2519.5500000000002"/>
    <n v="423.75"/>
    <n v="1311.8125"/>
    <n v="1217"/>
    <n v="3430.6975000000002"/>
    <n v="8916"/>
    <n v="4360"/>
    <n v="142079.56875000003"/>
    <n v="28.4"/>
    <n v="12"/>
    <x v="1"/>
  </r>
  <r>
    <x v="2644"/>
    <n v="13330.19"/>
    <n v="9762.7099999999991"/>
    <n v="5431.8850000000002"/>
    <n v="9921.7549999999992"/>
    <n v="12565.625"/>
    <n v="12473.32"/>
    <n v="9451.875"/>
    <n v="6766.6149999999998"/>
    <n v="9576.1450000000004"/>
    <n v="3202.5162500000001"/>
    <n v="10281.789999999999"/>
    <n v="12322.179999999997"/>
    <n v="4491.49"/>
    <n v="6989.32"/>
    <n v="213.4375"/>
    <n v="2697.44"/>
    <n v="552.5"/>
    <n v="1315.125"/>
    <n v="1283.5"/>
    <n v="3733.2975000000001"/>
    <n v="9168"/>
    <n v="4654.25"/>
    <n v="150184.96625"/>
    <n v="30.993814432989684"/>
    <n v="18"/>
    <x v="1"/>
  </r>
  <r>
    <x v="2645"/>
    <n v="13841.21"/>
    <n v="9321.44"/>
    <n v="5959.3874999999998"/>
    <n v="10021.615000000002"/>
    <n v="11584.125"/>
    <n v="14522.81"/>
    <n v="7439.875"/>
    <n v="8573.02"/>
    <n v="10030.014999999999"/>
    <n v="3131.2887500000002"/>
    <n v="9569.5499999999993"/>
    <n v="12416.08"/>
    <n v="4681.37"/>
    <n v="6946.55"/>
    <n v="262.3125"/>
    <n v="2920.64"/>
    <n v="687.5"/>
    <n v="1319.75"/>
    <n v="1417"/>
    <n v="3847.79"/>
    <n v="9849"/>
    <n v="5117"/>
    <n v="153459.32874999999"/>
    <n v="31.294845360824741"/>
    <n v="36"/>
    <x v="1"/>
  </r>
  <r>
    <x v="2646"/>
    <n v="13032.72"/>
    <n v="8931.2999999999993"/>
    <n v="5361.4975000000004"/>
    <n v="10470.475"/>
    <n v="12071.375"/>
    <n v="10925.28"/>
    <n v="7211.5"/>
    <n v="10409.375"/>
    <n v="7967.41"/>
    <n v="3164.7337499999999"/>
    <n v="9097.7900000000009"/>
    <n v="11573.59"/>
    <n v="4198.8599999999997"/>
    <n v="6573.37"/>
    <n v="217.6875"/>
    <n v="2639.71"/>
    <n v="470"/>
    <n v="1315.0625"/>
    <n v="1379.5"/>
    <n v="3645.2125000000001"/>
    <n v="9308"/>
    <n v="4729"/>
    <n v="144693.44874999998"/>
    <n v="30.2"/>
    <n v="22"/>
    <x v="1"/>
  </r>
  <r>
    <x v="2647"/>
    <n v="13387"/>
    <n v="9834.89"/>
    <n v="5672.9174999999996"/>
    <n v="10672.884999999998"/>
    <n v="11852.625"/>
    <n v="10167.98"/>
    <n v="7652.875"/>
    <n v="11522.63"/>
    <n v="10303.69"/>
    <n v="3439.6950000000002"/>
    <n v="9705.4399999999987"/>
    <n v="12429.920000000002"/>
    <n v="4389.82"/>
    <n v="6815.18"/>
    <n v="215.5625"/>
    <n v="2672.42"/>
    <n v="543.25"/>
    <n v="1326.6875"/>
    <n v="1231"/>
    <n v="3904.3225000000002"/>
    <n v="9220"/>
    <n v="4762.75"/>
    <n v="151723.53999999998"/>
    <n v="30.4"/>
    <n v="22"/>
    <x v="1"/>
  </r>
  <r>
    <x v="2648"/>
    <n v="13471"/>
    <n v="9821.98"/>
    <n v="5608.62"/>
    <n v="10680.68"/>
    <n v="11506.5"/>
    <n v="10144.9"/>
    <n v="7753.875"/>
    <n v="11162.72"/>
    <n v="9599.18"/>
    <n v="3357.51125"/>
    <n v="8714.380000000001"/>
    <n v="11693.98"/>
    <n v="4538.6100000000006"/>
    <n v="6864.41"/>
    <n v="217.0625"/>
    <n v="2701.31"/>
    <n v="605.5"/>
    <n v="1307.375"/>
    <n v="1349"/>
    <n v="3904.3049999999998"/>
    <n v="9292"/>
    <n v="4778.75"/>
    <n v="149073.64875000002"/>
    <n v="30"/>
    <n v="22"/>
    <x v="1"/>
  </r>
  <r>
    <x v="2649"/>
    <n v="13503.090000000002"/>
    <n v="9156.85"/>
    <n v="5613.6575000000003"/>
    <n v="10778.404999999999"/>
    <n v="11348.5"/>
    <n v="10913.11"/>
    <n v="6795.625"/>
    <n v="11122.05"/>
    <n v="9356.19"/>
    <n v="2954.78125"/>
    <n v="9007.4800000000014"/>
    <n v="12112.33"/>
    <n v="4496.6699999999992"/>
    <n v="6668.54"/>
    <n v="224.0625"/>
    <n v="2794.52"/>
    <n v="637.25"/>
    <n v="1307.8125"/>
    <n v="1366.5"/>
    <n v="3682.38"/>
    <n v="9271"/>
    <n v="4854.25"/>
    <n v="147965.05374999999"/>
    <n v="30.4"/>
    <n v="26"/>
    <x v="1"/>
  </r>
  <r>
    <x v="2650"/>
    <n v="13041.970000000001"/>
    <n v="10918.99"/>
    <n v="5755.9750000000004"/>
    <n v="10870.699999999999"/>
    <n v="11173.25"/>
    <n v="10419.98"/>
    <n v="9340.375"/>
    <n v="10221.76"/>
    <n v="10780.975"/>
    <n v="3156.1912499999999"/>
    <n v="9861.98"/>
    <n v="12747.800000000001"/>
    <n v="4835.0600000000004"/>
    <n v="6900.74"/>
    <n v="228.4375"/>
    <n v="2947.21"/>
    <n v="677.5"/>
    <n v="1276.375"/>
    <n v="1169"/>
    <n v="3807.145"/>
    <n v="9537"/>
    <n v="4869.75"/>
    <n v="154538.16375000001"/>
    <n v="30.9"/>
    <n v="22"/>
    <x v="1"/>
  </r>
  <r>
    <x v="2651"/>
    <n v="12496.499999999998"/>
    <n v="11155.245000000001"/>
    <n v="5697.5074999999997"/>
    <n v="10539.684999999998"/>
    <n v="11599.25"/>
    <n v="13025.83"/>
    <n v="9342.875"/>
    <n v="7044.915"/>
    <n v="10596.21"/>
    <n v="3150.9025000000001"/>
    <n v="9680.3399999999983"/>
    <n v="12977.16"/>
    <n v="4619.78"/>
    <n v="6898"/>
    <n v="229.625"/>
    <n v="2798.54"/>
    <n v="663"/>
    <n v="1283.1875"/>
    <n v="1259"/>
    <n v="3827.6849999999999"/>
    <n v="9862"/>
    <n v="4873.75"/>
    <n v="153620.98749999999"/>
    <n v="30.2"/>
    <n v="31"/>
    <x v="1"/>
  </r>
  <r>
    <x v="2652"/>
    <n v="11887.970000000001"/>
    <n v="10457.275"/>
    <n v="5747.625"/>
    <n v="10638.280000000002"/>
    <n v="11761.75"/>
    <n v="15100.65"/>
    <n v="5907.875"/>
    <n v="4558.5450000000001"/>
    <n v="9441.84"/>
    <n v="3028.4924999999998"/>
    <n v="8912.0800000000017"/>
    <n v="12122.830000000002"/>
    <n v="3807.89"/>
    <n v="6667.03"/>
    <n v="79.9375"/>
    <n v="2403.5700000000002"/>
    <n v="233.25"/>
    <n v="1270.3125"/>
    <n v="1251"/>
    <n v="3679.3125"/>
    <n v="8986"/>
    <n v="4697"/>
    <n v="142640.51499999998"/>
    <n v="29.9"/>
    <n v="26"/>
    <x v="1"/>
  </r>
  <r>
    <x v="2653"/>
    <n v="12000.68"/>
    <n v="10370.725"/>
    <n v="5450.02"/>
    <n v="10813.99"/>
    <n v="11377.75"/>
    <n v="11220.26"/>
    <n v="6861.875"/>
    <n v="7858.3450000000003"/>
    <n v="9604.01"/>
    <n v="2956.5275000000001"/>
    <n v="9174.24"/>
    <n v="11547.220000000003"/>
    <n v="3467.39"/>
    <n v="6661.73"/>
    <n v="141.4375"/>
    <n v="2487.66"/>
    <n v="422"/>
    <n v="1350.9375"/>
    <n v="1341.5"/>
    <n v="3414.74"/>
    <n v="9569"/>
    <n v="4625.5"/>
    <n v="142717.53750000001"/>
    <n v="29.1"/>
    <n v="26"/>
    <x v="1"/>
  </r>
  <r>
    <x v="2654"/>
    <n v="12353.03"/>
    <n v="10957.97"/>
    <n v="5769.79"/>
    <n v="10699.395"/>
    <n v="11355.25"/>
    <n v="13111.53"/>
    <n v="9283"/>
    <n v="6785.1949999999997"/>
    <n v="9524.4650000000001"/>
    <n v="2990.9225000000001"/>
    <n v="9844.5899999999983"/>
    <n v="12286.07"/>
    <n v="4405.74"/>
    <n v="6750.63"/>
    <n v="229.9375"/>
    <n v="2733.42"/>
    <n v="606"/>
    <n v="1331.3125"/>
    <n v="1330"/>
    <n v="3713.4949999999999"/>
    <n v="9611"/>
    <n v="4811.75"/>
    <n v="150484.49249999999"/>
    <n v="30.2"/>
    <n v="31"/>
    <x v="1"/>
  </r>
  <r>
    <x v="2655"/>
    <n v="12260.2"/>
    <n v="10646.39"/>
    <n v="5629.7849999999999"/>
    <n v="10809.594999999999"/>
    <n v="11058.5"/>
    <n v="14831.53"/>
    <n v="6965.625"/>
    <n v="6915.2"/>
    <n v="8188.41"/>
    <n v="3061.9112500000001"/>
    <n v="9088.36"/>
    <n v="12060.259999999998"/>
    <n v="4449.9299999999994"/>
    <n v="6657.93"/>
    <n v="216.25"/>
    <n v="2696.21"/>
    <n v="616"/>
    <n v="1245.5625"/>
    <n v="1413.5"/>
    <n v="3613.3625000000002"/>
    <n v="9533"/>
    <n v="4709.5"/>
    <n v="146667.01124999998"/>
    <n v="30"/>
    <n v="22"/>
    <x v="1"/>
  </r>
  <r>
    <x v="2656"/>
    <n v="12083.54"/>
    <n v="10947.11"/>
    <n v="5313.21"/>
    <n v="10856.130000000003"/>
    <n v="11546.25"/>
    <n v="11455.03"/>
    <n v="8871.125"/>
    <n v="7831.2449999999999"/>
    <n v="9447.98"/>
    <n v="3014.3474999999999"/>
    <n v="9631.5899999999983"/>
    <n v="12773.119999999999"/>
    <n v="4735.7100000000009"/>
    <n v="6794.41"/>
    <n v="210.25"/>
    <n v="2711.53"/>
    <n v="565.25"/>
    <n v="1262.125"/>
    <n v="1285"/>
    <n v="3788.5675000000001"/>
    <n v="9543"/>
    <n v="4606.75"/>
    <n v="149273.26999999999"/>
    <n v="30.5"/>
    <n v="18"/>
    <x v="1"/>
  </r>
  <r>
    <x v="2657"/>
    <n v="10309.5"/>
    <n v="9840.8050000000003"/>
    <n v="4797.8100000000004"/>
    <n v="10730.070000000002"/>
    <n v="11757.25"/>
    <n v="12378.49"/>
    <n v="8859.125"/>
    <n v="6995.7250000000004"/>
    <n v="9554.6550000000007"/>
    <n v="2989.4212499999999"/>
    <n v="9867.6299999999992"/>
    <n v="13210.990000000002"/>
    <n v="4443.6799999999994"/>
    <n v="6674.08"/>
    <n v="208.6875"/>
    <n v="2781.84"/>
    <n v="609.75"/>
    <n v="1295.375"/>
    <n v="1093"/>
    <n v="4004.0275000000001"/>
    <n v="9589"/>
    <n v="4662.25"/>
    <n v="146653.16125"/>
    <n v="30.8"/>
    <n v="18"/>
    <x v="1"/>
  </r>
  <r>
    <x v="2658"/>
    <n v="11494.49"/>
    <n v="10461.355"/>
    <n v="5305.7550000000001"/>
    <n v="10534.87"/>
    <n v="11596.75"/>
    <n v="14656.65"/>
    <n v="8231.625"/>
    <n v="5706.82"/>
    <n v="9638.0849999999991"/>
    <n v="3036.2162499999999"/>
    <n v="9628.19"/>
    <n v="12924.130000000001"/>
    <n v="4429.4400000000005"/>
    <n v="6865.74"/>
    <n v="208.6875"/>
    <n v="2685.06"/>
    <n v="559.25"/>
    <n v="1269.8125"/>
    <n v="1262"/>
    <n v="3916.1224999999999"/>
    <n v="9327"/>
    <n v="4675.5"/>
    <n v="148413.54875000002"/>
    <n v="30.7"/>
    <n v="22"/>
    <x v="1"/>
  </r>
  <r>
    <x v="2659"/>
    <n v="12534.37"/>
    <n v="10542.995000000001"/>
    <n v="5761.69"/>
    <n v="11120.134999999998"/>
    <n v="11673.75"/>
    <n v="11561.5"/>
    <n v="10164.25"/>
    <n v="8740.59"/>
    <n v="10127.885"/>
    <n v="3118.9124999999999"/>
    <n v="9404.57"/>
    <n v="11908.96"/>
    <n v="4618.68"/>
    <n v="7080.2"/>
    <n v="266.125"/>
    <n v="2918.2"/>
    <n v="692.75"/>
    <n v="1325.3125"/>
    <n v="1502"/>
    <n v="3926.57"/>
    <n v="9988"/>
    <n v="5096"/>
    <n v="154073.44499999998"/>
    <n v="30.7"/>
    <n v="31"/>
    <x v="1"/>
  </r>
  <r>
    <x v="2660"/>
    <n v="11912.25"/>
    <n v="10205.02"/>
    <n v="5361.2449999999999"/>
    <n v="10685.39"/>
    <n v="10632.25"/>
    <n v="12939.42"/>
    <n v="8686.875"/>
    <n v="6868.9250000000002"/>
    <n v="8507.9699999999993"/>
    <n v="3146.0025000000001"/>
    <n v="9002.44"/>
    <n v="11075.97"/>
    <n v="4286.57"/>
    <n v="6583.02"/>
    <n v="195.3125"/>
    <n v="2738.44"/>
    <n v="576.5"/>
    <n v="1362.0625"/>
    <n v="1418"/>
    <n v="3768.64"/>
    <n v="9750"/>
    <n v="4714.5"/>
    <n v="144416.80249999999"/>
    <n v="28.7"/>
    <n v="18"/>
    <x v="1"/>
  </r>
  <r>
    <x v="2661"/>
    <n v="13016.26"/>
    <n v="10219.415000000001"/>
    <n v="5360.39"/>
    <n v="10941.295"/>
    <n v="11233.25"/>
    <n v="13954.31"/>
    <n v="6907"/>
    <n v="6881.125"/>
    <n v="9535.6200000000008"/>
    <n v="2914.2762499999999"/>
    <n v="9988.369999999999"/>
    <n v="12364.739999999998"/>
    <n v="4402.8900000000003"/>
    <n v="6698.36"/>
    <n v="199.25"/>
    <n v="2734.82"/>
    <n v="525.5"/>
    <n v="1342.1875"/>
    <n v="1194.5"/>
    <n v="3867.67"/>
    <n v="9501"/>
    <n v="4594.5"/>
    <n v="148376.72875000001"/>
    <n v="30.5"/>
    <n v="15"/>
    <x v="1"/>
  </r>
  <r>
    <x v="2662"/>
    <n v="13490.35"/>
    <n v="9937.7849999999999"/>
    <n v="5272.6350000000002"/>
    <n v="10927.48"/>
    <n v="11481"/>
    <n v="11119.34"/>
    <n v="8846.375"/>
    <n v="7857.8450000000003"/>
    <n v="9497.0249999999996"/>
    <n v="2941.82375"/>
    <n v="9927.14"/>
    <n v="12498.060000000003"/>
    <n v="4304.6900000000005"/>
    <n v="6382.52"/>
    <n v="193.6875"/>
    <n v="2672.23"/>
    <n v="518.5"/>
    <n v="1326.9375"/>
    <n v="1114.5"/>
    <n v="3883.71"/>
    <n v="9343"/>
    <n v="4592"/>
    <n v="148128.63375000001"/>
    <n v="30.7"/>
    <n v="15"/>
    <x v="1"/>
  </r>
  <r>
    <x v="2663"/>
    <n v="13361.580000000002"/>
    <n v="10191.36"/>
    <n v="5388.23"/>
    <n v="10919.564999999999"/>
    <n v="11191.75"/>
    <n v="12179.76"/>
    <n v="8645.5"/>
    <n v="6923.14"/>
    <n v="9758.0949999999993"/>
    <n v="3146.8512500000002"/>
    <n v="9795.6200000000008"/>
    <n v="12527.589999999998"/>
    <n v="4216.1100000000006"/>
    <n v="6341.48"/>
    <n v="189.0625"/>
    <n v="2754.89"/>
    <n v="505.5"/>
    <n v="1274.0625"/>
    <n v="1222.5"/>
    <n v="3984.4924999999998"/>
    <n v="9313"/>
    <n v="4624"/>
    <n v="148454.13874999998"/>
    <n v="30.7"/>
    <n v="15"/>
    <x v="1"/>
  </r>
  <r>
    <x v="2664"/>
    <n v="13388.25"/>
    <n v="9816.2849999999999"/>
    <n v="5387.62"/>
    <n v="10847.495000000001"/>
    <n v="11117.25"/>
    <n v="11875.62"/>
    <n v="8265.375"/>
    <n v="7520.7449999999999"/>
    <n v="9898.85"/>
    <n v="2999.5050000000001"/>
    <n v="9888.5600000000013"/>
    <n v="12726.419999999998"/>
    <n v="4196.5899999999992"/>
    <n v="5899.35"/>
    <n v="196"/>
    <n v="2616.08"/>
    <n v="515.25"/>
    <n v="1279.125"/>
    <n v="1170"/>
    <n v="3909.4924999999998"/>
    <n v="9327"/>
    <n v="4668"/>
    <n v="147508.86249999996"/>
    <n v="30.7"/>
    <n v="15"/>
    <x v="1"/>
  </r>
  <r>
    <x v="2665"/>
    <n v="13674.68"/>
    <n v="9749.0499999999993"/>
    <n v="5510.1549999999997"/>
    <n v="10929.344999999998"/>
    <n v="11178.5"/>
    <n v="11426.53"/>
    <n v="8175"/>
    <n v="8851.1200000000008"/>
    <n v="10619.27"/>
    <n v="3051.1424999999999"/>
    <n v="9643.5499999999993"/>
    <n v="12862.750000000004"/>
    <n v="4369.91"/>
    <n v="6779.5"/>
    <n v="201.875"/>
    <n v="2669.63"/>
    <n v="576"/>
    <n v="1293.1875"/>
    <n v="1368.5"/>
    <n v="3836.1"/>
    <n v="9562"/>
    <n v="4846"/>
    <n v="151173.79499999998"/>
    <n v="30.892783505154632"/>
    <n v="26"/>
    <x v="1"/>
  </r>
  <r>
    <x v="2666"/>
    <n v="13428.749999999998"/>
    <n v="9362.15"/>
    <n v="5570.24"/>
    <n v="10953.409999999998"/>
    <n v="11473.5"/>
    <n v="14353.96"/>
    <n v="7919.5"/>
    <n v="6403.1350000000002"/>
    <n v="9857.6749999999993"/>
    <n v="3069.9075000000003"/>
    <n v="9167.3799999999992"/>
    <n v="11895.76"/>
    <n v="4343.2000000000007"/>
    <n v="6762.32"/>
    <n v="214.6875"/>
    <n v="2781.55"/>
    <n v="636"/>
    <n v="1310.125"/>
    <n v="1408"/>
    <n v="3594.1574999999998"/>
    <n v="9275"/>
    <n v="4991.5"/>
    <n v="148771.9075"/>
    <n v="30.3"/>
    <n v="31"/>
    <x v="1"/>
  </r>
  <r>
    <x v="2667"/>
    <n v="13133.56"/>
    <n v="9143.7849999999999"/>
    <n v="5444.1"/>
    <n v="10782.59"/>
    <n v="11105.25"/>
    <n v="11685.45"/>
    <n v="7598.375"/>
    <n v="8450.8549999999996"/>
    <n v="9136.7150000000001"/>
    <n v="2935.125"/>
    <n v="9174.15"/>
    <n v="11539.680000000002"/>
    <n v="4295.99"/>
    <n v="6739.46"/>
    <n v="221.125"/>
    <n v="2768.51"/>
    <n v="607"/>
    <n v="1246.3125"/>
    <n v="1420.5"/>
    <n v="3656.3825000000002"/>
    <n v="9663"/>
    <n v="4801"/>
    <n v="145548.91499999998"/>
    <n v="30.7"/>
    <n v="26"/>
    <x v="1"/>
  </r>
  <r>
    <x v="2668"/>
    <n v="13121.550000000001"/>
    <n v="9737.7950000000001"/>
    <n v="5557.06"/>
    <n v="10603.630000000001"/>
    <n v="9191.25"/>
    <n v="11658"/>
    <n v="7400.375"/>
    <n v="8066.94"/>
    <n v="8949.0049999999992"/>
    <n v="3051.3474999999999"/>
    <n v="9973.1999999999989"/>
    <n v="12198.67"/>
    <n v="4016.57"/>
    <n v="6746.28"/>
    <n v="161.125"/>
    <n v="2492.13"/>
    <n v="412.5"/>
    <n v="1096.875"/>
    <n v="1246"/>
    <n v="3759.03"/>
    <n v="9476"/>
    <n v="4587"/>
    <n v="143502.33249999999"/>
    <n v="27.3"/>
    <n v="18"/>
    <x v="1"/>
  </r>
  <r>
    <x v="2669"/>
    <n v="12421.97"/>
    <n v="9362.2999999999993"/>
    <n v="5514.8"/>
    <n v="9801.5399999999991"/>
    <n v="6868.75"/>
    <n v="12522.47"/>
    <n v="6508.125"/>
    <n v="4328.9750000000004"/>
    <n v="7898.7349999999997"/>
    <n v="3225.1925000000001"/>
    <n v="9745.6299999999992"/>
    <n v="11218.420000000002"/>
    <n v="2704.6800000000003"/>
    <n v="6504.97"/>
    <n v="83.4375"/>
    <n v="1918.41"/>
    <n v="245.25"/>
    <n v="979.9375"/>
    <n v="1138"/>
    <n v="3238.1475"/>
    <n v="9354"/>
    <n v="4430"/>
    <n v="130013.74"/>
    <n v="22.5"/>
    <n v="18"/>
    <x v="1"/>
  </r>
  <r>
    <x v="2670"/>
    <n v="12304.050000000001"/>
    <n v="9140.3250000000007"/>
    <n v="5464.57"/>
    <n v="9525.6149999999998"/>
    <n v="6075.25"/>
    <n v="12425.05"/>
    <n v="6290.25"/>
    <n v="7669.5"/>
    <n v="7553.16"/>
    <n v="3191.5"/>
    <n v="9270.4500000000007"/>
    <n v="10648.78"/>
    <n v="3990.96"/>
    <n v="6332.5"/>
    <n v="200.3125"/>
    <n v="1902.25"/>
    <n v="527.5"/>
    <n v="884.6875"/>
    <n v="1133.5"/>
    <n v="3205.75"/>
    <n v="9253"/>
    <n v="4565.5"/>
    <n v="131554.46000000002"/>
    <n v="19.600000000000001"/>
    <n v="15"/>
    <x v="1"/>
  </r>
  <r>
    <x v="2671"/>
    <n v="12395.910000000002"/>
    <n v="9185.94"/>
    <n v="5595.57"/>
    <n v="9326.7049999999999"/>
    <n v="6768.5"/>
    <n v="11418.1"/>
    <n v="7020.75"/>
    <n v="8455"/>
    <n v="7868.63"/>
    <n v="3207.74"/>
    <n v="9362.51"/>
    <n v="11140.839999999997"/>
    <n v="3910.98"/>
    <n v="6660.48"/>
    <n v="210.5625"/>
    <n v="1971.53"/>
    <n v="604"/>
    <n v="1107.875"/>
    <n v="1313"/>
    <n v="3154.7150000000001"/>
    <n v="9536"/>
    <n v="4657.5"/>
    <n v="134872.83749999999"/>
    <n v="21.7"/>
    <n v="22"/>
    <x v="1"/>
  </r>
  <r>
    <x v="2672"/>
    <n v="13001.07"/>
    <n v="9436.0400000000009"/>
    <n v="5636.4049999999997"/>
    <n v="9742.4549999999999"/>
    <n v="7802.5"/>
    <n v="14940.9"/>
    <n v="7809.125"/>
    <n v="6132.7250000000004"/>
    <n v="9236.83"/>
    <n v="3020.59"/>
    <n v="9559.85"/>
    <n v="11669.359999999995"/>
    <n v="4179.72"/>
    <n v="6910.12"/>
    <n v="229.3125"/>
    <n v="2316.83"/>
    <n v="641"/>
    <n v="1238.1875"/>
    <n v="1498"/>
    <n v="3412.23"/>
    <n v="9630"/>
    <n v="4812.5"/>
    <n v="142855.75"/>
    <n v="24.5"/>
    <n v="26"/>
    <x v="1"/>
  </r>
  <r>
    <x v="2673"/>
    <n v="13229.24"/>
    <n v="9168.24"/>
    <n v="5831.87"/>
    <n v="10407.315000000001"/>
    <n v="9105.5"/>
    <n v="13123.64"/>
    <n v="9344.75"/>
    <n v="7981.17"/>
    <n v="9063.7099999999991"/>
    <n v="2972.09"/>
    <n v="8805.98"/>
    <n v="10982.27"/>
    <n v="4331.9400000000005"/>
    <n v="6691.29"/>
    <n v="229.3125"/>
    <n v="2478.38"/>
    <n v="677.75"/>
    <n v="1455.1875"/>
    <n v="1496"/>
    <n v="3438.3525"/>
    <n v="9798"/>
    <n v="5090.5"/>
    <n v="145702.48749999996"/>
    <n v="27"/>
    <n v="36"/>
    <x v="1"/>
  </r>
  <r>
    <x v="2674"/>
    <n v="13008.58"/>
    <n v="9127.34"/>
    <n v="5482.45"/>
    <n v="10057.86"/>
    <n v="9141.75"/>
    <n v="11847.42"/>
    <n v="9106.25"/>
    <n v="7945.4549999999999"/>
    <n v="8687.0300000000007"/>
    <n v="3075.69"/>
    <n v="8689.0499999999993"/>
    <n v="10935.81"/>
    <n v="4247.6299999999992"/>
    <n v="6755.43"/>
    <n v="226.375"/>
    <n v="2430.5700000000002"/>
    <n v="647.75"/>
    <n v="1384.1875"/>
    <n v="1520"/>
    <n v="3311.2424999999998"/>
    <n v="9551"/>
    <n v="4850.5"/>
    <n v="142029.37"/>
    <n v="27.8"/>
    <n v="26"/>
    <x v="1"/>
  </r>
  <r>
    <x v="2675"/>
    <n v="12783.56"/>
    <n v="9470.375"/>
    <n v="5627.11"/>
    <n v="9652.7150000000001"/>
    <n v="7685.75"/>
    <n v="15343.87"/>
    <n v="7460.875"/>
    <n v="5909.5150000000003"/>
    <n v="8046.08"/>
    <n v="2906.2"/>
    <n v="9883.1699999999983"/>
    <n v="11463.630000000001"/>
    <n v="4087.49"/>
    <n v="6655.09"/>
    <n v="216.9375"/>
    <n v="2254.2600000000002"/>
    <n v="607.25"/>
    <n v="1515.5"/>
    <n v="1480"/>
    <n v="3288.02"/>
    <n v="9343"/>
    <n v="4644.5"/>
    <n v="140324.89749999999"/>
    <n v="25"/>
    <n v="18"/>
    <x v="1"/>
  </r>
  <r>
    <x v="2676"/>
    <n v="13065.29"/>
    <n v="9508.68"/>
    <n v="5684.95"/>
    <n v="10008.135"/>
    <n v="7746"/>
    <n v="12920.11"/>
    <n v="8290.375"/>
    <n v="8183.7749999999996"/>
    <n v="8854.0949999999993"/>
    <n v="3091.6224999999999"/>
    <n v="10165.9"/>
    <n v="11604.61"/>
    <n v="4141.38"/>
    <n v="6844.2"/>
    <n v="224.875"/>
    <n v="2254.19"/>
    <n v="645.75"/>
    <n v="1545.75"/>
    <n v="1577"/>
    <n v="3414.6774999999998"/>
    <n v="9244"/>
    <n v="4774.5"/>
    <n v="143789.86499999999"/>
    <n v="23.8"/>
    <n v="26"/>
    <x v="1"/>
  </r>
  <r>
    <x v="2677"/>
    <n v="13197.16"/>
    <n v="9347.61"/>
    <n v="5675.97"/>
    <n v="10113.995000000001"/>
    <n v="8533.75"/>
    <n v="11778.94"/>
    <n v="8774"/>
    <n v="8584.1049999999996"/>
    <n v="8380.1200000000008"/>
    <n v="3058.68"/>
    <n v="9202.7699999999986"/>
    <n v="11631.04"/>
    <n v="4264.1399999999994"/>
    <n v="6728.21"/>
    <n v="226.5625"/>
    <n v="2505.84"/>
    <n v="612.25"/>
    <n v="1589.6875"/>
    <n v="1586.5"/>
    <n v="3495.2925"/>
    <n v="9524"/>
    <n v="4885"/>
    <n v="143695.6225"/>
    <n v="25.9"/>
    <n v="22"/>
    <x v="1"/>
  </r>
  <r>
    <x v="2678"/>
    <n v="13434.66"/>
    <n v="9700.5149999999994"/>
    <n v="5668.4750000000004"/>
    <n v="10495.844999999999"/>
    <n v="9431"/>
    <n v="14813.12"/>
    <n v="8410.125"/>
    <n v="6828.42"/>
    <n v="9682.7900000000009"/>
    <n v="3189.9475000000002"/>
    <n v="9626.119999999999"/>
    <n v="12074.499999999998"/>
    <n v="4244.6399999999994"/>
    <n v="6886.88"/>
    <n v="223.75"/>
    <n v="2576.5100000000002"/>
    <n v="615"/>
    <n v="1771.1875"/>
    <n v="1680.5"/>
    <n v="3534.3225000000002"/>
    <n v="9309"/>
    <n v="4850.5"/>
    <n v="149047.80750000002"/>
    <n v="28"/>
    <n v="31"/>
    <x v="1"/>
  </r>
  <r>
    <x v="2679"/>
    <n v="13786.21"/>
    <n v="9958.48"/>
    <n v="5916.56"/>
    <n v="10652.694999999998"/>
    <n v="9508.25"/>
    <n v="12898.56"/>
    <n v="10765.625"/>
    <n v="8238.8449999999993"/>
    <n v="9858.66"/>
    <n v="3062.2849999999999"/>
    <n v="10089.800000000001"/>
    <n v="11994.420000000002"/>
    <n v="4692.79"/>
    <n v="7190.2"/>
    <n v="273.3125"/>
    <n v="2745.38"/>
    <n v="756.5"/>
    <n v="1790.5"/>
    <n v="1682.5"/>
    <n v="3627.7824999999998"/>
    <n v="10013"/>
    <n v="5039.5"/>
    <n v="154541.85500000001"/>
    <n v="27.5"/>
    <n v="36"/>
    <x v="1"/>
  </r>
  <r>
    <x v="2680"/>
    <n v="13826.18"/>
    <n v="9516.9150000000009"/>
    <n v="5973.18"/>
    <n v="10540.78"/>
    <n v="8399.25"/>
    <n v="12019.76"/>
    <n v="10868.25"/>
    <n v="8811.9599999999991"/>
    <n v="9220.2849999999999"/>
    <n v="3247.13"/>
    <n v="9014.14"/>
    <n v="11854.45"/>
    <n v="4466.43"/>
    <n v="7065.3"/>
    <n v="330.9375"/>
    <n v="2747.66"/>
    <n v="725.25"/>
    <n v="1808.9375"/>
    <n v="2500.5"/>
    <n v="4370.1875"/>
    <n v="9904"/>
    <n v="5083.5"/>
    <n v="152294.98249999998"/>
    <n v="25.315463917525776"/>
    <n v="37"/>
    <x v="1"/>
  </r>
  <r>
    <x v="2681"/>
    <n v="13362.490000000002"/>
    <n v="9576.0149999999994"/>
    <n v="5424.1850000000004"/>
    <n v="10335.105"/>
    <n v="8443.75"/>
    <n v="13940.64"/>
    <n v="7873.625"/>
    <n v="6537.5450000000001"/>
    <n v="7514.1450000000004"/>
    <n v="3257.4974999999999"/>
    <n v="8690.5399999999991"/>
    <n v="11182.609999999999"/>
    <n v="4133.21"/>
    <n v="6793.21"/>
    <n v="294.3125"/>
    <n v="2564.37"/>
    <n v="602.5"/>
    <n v="1543.375"/>
    <n v="2355.5"/>
    <n v="3921.3049999999998"/>
    <n v="9321"/>
    <n v="4815"/>
    <n v="142481.93"/>
    <n v="26.4"/>
    <n v="26"/>
    <x v="1"/>
  </r>
  <r>
    <x v="2682"/>
    <n v="12367.55"/>
    <n v="9341.8549999999996"/>
    <n v="5592.77"/>
    <n v="9616.4700000000012"/>
    <n v="7123.5"/>
    <n v="11117.35"/>
    <n v="7043"/>
    <n v="7235.9449999999997"/>
    <n v="7821.3"/>
    <n v="3097.9425000000001"/>
    <n v="9869.8599999999988"/>
    <n v="11628.56"/>
    <n v="3883.59"/>
    <n v="6497.65"/>
    <n v="201.625"/>
    <n v="2350.2399999999998"/>
    <n v="507"/>
    <n v="962.6875"/>
    <n v="1189"/>
    <n v="3322.8975"/>
    <n v="9036.7373046875"/>
    <n v="4555"/>
    <n v="134362.52980468751"/>
    <n v="24.9"/>
    <n v="15"/>
    <x v="1"/>
  </r>
  <r>
    <x v="2683"/>
    <n v="11981.990000000002"/>
    <n v="9181.68"/>
    <n v="5550.19"/>
    <n v="9470.6999999999989"/>
    <n v="6289.5"/>
    <n v="11036.51"/>
    <n v="7685.5"/>
    <n v="7676.9049999999997"/>
    <n v="7709.0649999999996"/>
    <n v="3080.6774999999998"/>
    <n v="9894.4"/>
    <n v="11470.450000000003"/>
    <n v="3861.6200000000003"/>
    <n v="6467.99"/>
    <n v="203"/>
    <n v="2003.64"/>
    <n v="517"/>
    <n v="902.5625"/>
    <n v="1137.5"/>
    <n v="3302.4749999999999"/>
    <n v="9302.8359375"/>
    <n v="4539"/>
    <n v="133265.19093749998"/>
    <n v="22.4"/>
    <n v="15"/>
    <x v="1"/>
  </r>
  <r>
    <x v="2684"/>
    <n v="11712.04"/>
    <n v="9964.7800000000007"/>
    <n v="5384.47"/>
    <n v="9597.6600000000017"/>
    <n v="7552.75"/>
    <n v="14046.96"/>
    <n v="7277.75"/>
    <n v="5773.16"/>
    <n v="8088.0150000000003"/>
    <n v="3180.5825"/>
    <n v="10108.719999999999"/>
    <n v="11201.660000000002"/>
    <n v="3904.34"/>
    <n v="6682.86"/>
    <n v="202.5625"/>
    <n v="2399.09"/>
    <n v="513.5"/>
    <n v="960.625"/>
    <n v="1169.5"/>
    <n v="3494.2375000000002"/>
    <n v="9261.611328125"/>
    <n v="4662.5"/>
    <n v="137139.37382812501"/>
    <n v="24.1"/>
    <n v="15"/>
    <x v="1"/>
  </r>
  <r>
    <x v="2685"/>
    <n v="11371.38"/>
    <n v="10594.98"/>
    <n v="5423.835"/>
    <n v="9857.31"/>
    <n v="8572.25"/>
    <n v="14250.79"/>
    <n v="6612.25"/>
    <n v="7722.2950000000001"/>
    <n v="8474.2150000000001"/>
    <n v="3149.9650000000001"/>
    <n v="10189.6"/>
    <n v="11843.209999999997"/>
    <n v="4020.81"/>
    <n v="6710.66"/>
    <n v="203.625"/>
    <n v="2481.0100000000002"/>
    <n v="562.5"/>
    <n v="1036.25"/>
    <n v="1187"/>
    <n v="3593.1975000000002"/>
    <n v="9214.259765625"/>
    <n v="4693"/>
    <n v="141764.39226562501"/>
    <n v="25.9"/>
    <n v="18"/>
    <x v="1"/>
  </r>
  <r>
    <x v="2686"/>
    <n v="11524.31"/>
    <n v="10634.99"/>
    <n v="5521.0050000000001"/>
    <n v="10183.469999999999"/>
    <n v="8575.75"/>
    <n v="11646.29"/>
    <n v="9084.875"/>
    <n v="7764.91"/>
    <n v="8749.8449999999993"/>
    <n v="3075.26"/>
    <n v="9939.9100000000017"/>
    <n v="12053.16"/>
    <n v="4153.51"/>
    <n v="6699.76"/>
    <n v="226.1875"/>
    <n v="2543.65"/>
    <n v="585.25"/>
    <n v="1078.5625"/>
    <n v="1484"/>
    <n v="3500.1675"/>
    <n v="9626.265625"/>
    <n v="4837.5"/>
    <n v="143488.62812499999"/>
    <n v="26.1"/>
    <n v="22"/>
    <x v="1"/>
  </r>
  <r>
    <x v="2687"/>
    <n v="11421.11"/>
    <n v="10280.459999999999"/>
    <n v="5630.8149999999996"/>
    <n v="10171.589999999998"/>
    <n v="9281.25"/>
    <n v="14979.75"/>
    <n v="7692"/>
    <n v="6273.37"/>
    <n v="9127.4750000000004"/>
    <n v="3144.7275"/>
    <n v="9227.2100000000009"/>
    <n v="11424.590000000002"/>
    <n v="4236.75"/>
    <n v="6598.49"/>
    <n v="224.8125"/>
    <n v="2856.63"/>
    <n v="638.5"/>
    <n v="1099.6875"/>
    <n v="1383.5"/>
    <n v="3530.6725000000001"/>
    <n v="9692.90625"/>
    <n v="4985.5"/>
    <n v="143901.79625000001"/>
    <n v="27.7"/>
    <n v="31"/>
    <x v="1"/>
  </r>
  <r>
    <x v="2688"/>
    <n v="11354.269999999999"/>
    <n v="10073.89"/>
    <n v="5335.57"/>
    <n v="9741.2799999999988"/>
    <n v="8631.25"/>
    <n v="11528.22"/>
    <n v="7542.625"/>
    <n v="8332.9349999999995"/>
    <n v="8185.915"/>
    <n v="3024.04"/>
    <n v="9243.86"/>
    <n v="11083.78"/>
    <n v="4002.1400000000003"/>
    <n v="6595.02"/>
    <n v="211.875"/>
    <n v="2601.73"/>
    <n v="554"/>
    <n v="1087"/>
    <n v="1317"/>
    <n v="3447.1"/>
    <n v="9412.4375"/>
    <n v="4796"/>
    <n v="138101.9375"/>
    <n v="27.7"/>
    <n v="18"/>
    <x v="1"/>
  </r>
  <r>
    <x v="2689"/>
    <n v="11250.420000000002"/>
    <n v="10599.22"/>
    <n v="5504.875"/>
    <n v="9660.1999999999989"/>
    <n v="8324.75"/>
    <n v="10827.52"/>
    <n v="8276.25"/>
    <n v="7773.1850000000004"/>
    <n v="8753.7900000000009"/>
    <n v="3097.78"/>
    <n v="9451.89"/>
    <n v="11862.859999999999"/>
    <n v="3927.1000000000004"/>
    <n v="6563.1"/>
    <n v="202.5625"/>
    <n v="2439.5100000000002"/>
    <n v="521"/>
    <n v="989.9375"/>
    <n v="1269"/>
    <n v="3649.7049999999999"/>
    <n v="9386.94921875"/>
    <n v="4639"/>
    <n v="138970.60421875"/>
    <n v="26.5"/>
    <n v="15"/>
    <x v="1"/>
  </r>
  <r>
    <x v="2690"/>
    <n v="11081.710000000001"/>
    <n v="10466.01"/>
    <n v="5512.35"/>
    <n v="9577.9699999999993"/>
    <n v="7101.25"/>
    <n v="13312.95"/>
    <n v="7741.625"/>
    <n v="6126.9250000000002"/>
    <n v="8218.4699999999993"/>
    <n v="2966.1675"/>
    <n v="9676.17"/>
    <n v="11121.97"/>
    <n v="3848.03"/>
    <n v="6675.13"/>
    <n v="203.5"/>
    <n v="2200.87"/>
    <n v="510.25"/>
    <n v="930.75"/>
    <n v="1194"/>
    <n v="3509.0774999999999"/>
    <n v="9129.265625"/>
    <n v="4606"/>
    <n v="135710.44062499999"/>
    <n v="23.9"/>
    <n v="15"/>
    <x v="1"/>
  </r>
  <r>
    <x v="2691"/>
    <n v="11284.02"/>
    <n v="10548.83"/>
    <n v="5587.5950000000003"/>
    <n v="9804.3700000000008"/>
    <n v="7582.75"/>
    <n v="10811.68"/>
    <n v="7924.75"/>
    <n v="7789.33"/>
    <n v="8437.49"/>
    <n v="2992.9"/>
    <n v="10019.159999999998"/>
    <n v="11519.38"/>
    <n v="3940.9100000000003"/>
    <n v="6620.85"/>
    <n v="203.875"/>
    <n v="2332.9299999999998"/>
    <n v="544.75"/>
    <n v="903.125"/>
    <n v="1244"/>
    <n v="3727.1975000000002"/>
    <n v="9477.734375"/>
    <n v="4514.5"/>
    <n v="137812.12687500002"/>
    <n v="24"/>
    <n v="15"/>
    <x v="1"/>
  </r>
  <r>
    <x v="2692"/>
    <n v="11199.13"/>
    <n v="10734.52"/>
    <n v="5528.5150000000003"/>
    <n v="9802.33"/>
    <n v="7429.25"/>
    <n v="11007.12"/>
    <n v="7989.5"/>
    <n v="7881.0050000000001"/>
    <n v="8401.9050000000007"/>
    <n v="3012.29"/>
    <n v="9772.7200000000012"/>
    <n v="11720.34"/>
    <n v="3938.56"/>
    <n v="6640.8"/>
    <n v="208.6875"/>
    <n v="2226.9699999999998"/>
    <n v="586.5"/>
    <n v="892.125"/>
    <n v="1295"/>
    <n v="3534.3850000000002"/>
    <n v="9650.3671875"/>
    <n v="4777.5"/>
    <n v="138229.51968750003"/>
    <n v="22.4"/>
    <n v="18"/>
    <x v="1"/>
  </r>
  <r>
    <x v="2693"/>
    <n v="11204.25"/>
    <n v="10680.01"/>
    <n v="5543.1949999999997"/>
    <n v="9859.86"/>
    <n v="7500.25"/>
    <n v="14233.69"/>
    <n v="8046.5"/>
    <n v="6299.06"/>
    <n v="8463.61"/>
    <n v="3222.0475000000001"/>
    <n v="9633.1"/>
    <n v="11759.14"/>
    <n v="4016.65"/>
    <n v="6770.29"/>
    <n v="203.75"/>
    <n v="2393.09"/>
    <n v="595.75"/>
    <n v="918.4375"/>
    <n v="1254"/>
    <n v="3475.7375000000002"/>
    <n v="9567.6328125"/>
    <n v="4857.5"/>
    <n v="140497.55031249998"/>
    <n v="22.7"/>
    <n v="22"/>
    <x v="1"/>
  </r>
  <r>
    <x v="2694"/>
    <n v="11533.380000000001"/>
    <n v="10354.370000000001"/>
    <n v="5736.4250000000002"/>
    <n v="10294.849999999999"/>
    <n v="8272.75"/>
    <n v="13100.72"/>
    <n v="9242.5"/>
    <n v="7507.74"/>
    <n v="8955.35"/>
    <n v="3127.6875"/>
    <n v="9504.89"/>
    <n v="11455.95"/>
    <n v="4368.1900000000005"/>
    <n v="6911.8"/>
    <n v="242.9375"/>
    <n v="2529.62"/>
    <n v="710"/>
    <n v="988.625"/>
    <n v="1416.5"/>
    <n v="3516.8825000000002"/>
    <n v="9865.25"/>
    <n v="5085"/>
    <n v="144721.41750000004"/>
    <n v="25.3"/>
    <n v="36"/>
    <x v="1"/>
  </r>
  <r>
    <x v="2695"/>
    <n v="11570.42"/>
    <n v="9275.52"/>
    <n v="5320.2849999999999"/>
    <n v="9836.5300000000007"/>
    <n v="8040.75"/>
    <n v="11119.4"/>
    <n v="7992.625"/>
    <n v="7654.2349999999997"/>
    <n v="7119.38"/>
    <n v="2949.57"/>
    <n v="8883.380000000001"/>
    <n v="11213.66"/>
    <n v="4016.1299999999997"/>
    <n v="6610.77"/>
    <n v="224.75"/>
    <n v="2396"/>
    <n v="608.75"/>
    <n v="1002.1875"/>
    <n v="1404"/>
    <n v="3461.5625"/>
    <n v="9714.7734375"/>
    <n v="4773"/>
    <n v="135187.6784375"/>
    <n v="25.4"/>
    <n v="22"/>
    <x v="1"/>
  </r>
  <r>
    <x v="2696"/>
    <n v="12559.140000000001"/>
    <n v="9605.18"/>
    <n v="5506.24"/>
    <n v="10363.619999999999"/>
    <n v="8468"/>
    <n v="14028.55"/>
    <n v="7423.625"/>
    <n v="5904.4849999999997"/>
    <n v="9215.17"/>
    <n v="3126.5524999999998"/>
    <n v="10186.619999999999"/>
    <n v="11919.740000000002"/>
    <n v="4111.57"/>
    <n v="6888.24"/>
    <n v="223.25"/>
    <n v="2502.14"/>
    <n v="616.5"/>
    <n v="1010.4375"/>
    <n v="1369.5"/>
    <n v="3576.0524999999998"/>
    <n v="9618.1640625"/>
    <n v="4753"/>
    <n v="142975.77656250002"/>
    <n v="25.6"/>
    <n v="22"/>
    <x v="1"/>
  </r>
  <r>
    <x v="2697"/>
    <n v="11926.48"/>
    <n v="9359.98"/>
    <n v="5511.74"/>
    <n v="9576.15"/>
    <n v="6524.75"/>
    <n v="12073.57"/>
    <n v="7029.25"/>
    <n v="7651.915"/>
    <n v="7857.84"/>
    <n v="3016.31"/>
    <n v="10063.659999999998"/>
    <n v="11452.099999999999"/>
    <n v="3845.29"/>
    <n v="6681.24"/>
    <n v="203.3125"/>
    <n v="2081.41"/>
    <n v="582.25"/>
    <n v="865.875"/>
    <n v="1282"/>
    <n v="3602.375"/>
    <n v="9596.9375"/>
    <n v="4559"/>
    <n v="135343.435"/>
    <n v="21.5"/>
    <n v="15"/>
    <x v="1"/>
  </r>
  <r>
    <x v="2698"/>
    <n v="11558.86"/>
    <n v="9103.17"/>
    <n v="5464.56"/>
    <n v="9347.24"/>
    <n v="5549.25"/>
    <n v="11183.39"/>
    <n v="6460.25"/>
    <n v="8002.58"/>
    <n v="7307.8450000000003"/>
    <n v="3011.4749999999999"/>
    <n v="9904.8000000000011"/>
    <n v="11121.110000000002"/>
    <n v="3758.16"/>
    <n v="6625.36"/>
    <n v="201.5625"/>
    <n v="1911.48"/>
    <n v="487.75"/>
    <n v="781.625"/>
    <n v="1181.5"/>
    <n v="3529.9524999999999"/>
    <n v="9543.828125"/>
    <n v="4611.5"/>
    <n v="130647.248125"/>
    <n v="16.2"/>
    <n v="15"/>
    <x v="1"/>
  </r>
  <r>
    <x v="2699"/>
    <n v="11796.27"/>
    <n v="9020.36"/>
    <n v="5383.61"/>
    <n v="9372.869999999999"/>
    <n v="5800"/>
    <n v="15446.67"/>
    <n v="6820.625"/>
    <n v="5012.875"/>
    <n v="8104.3649999999998"/>
    <n v="3330.3625000000002"/>
    <n v="9155.5300000000007"/>
    <n v="11134.03"/>
    <n v="4207.92"/>
    <n v="6586.32"/>
    <n v="214"/>
    <n v="1847.06"/>
    <n v="618.25"/>
    <n v="783.6875"/>
    <n v="1250.5"/>
    <n v="3467.0225"/>
    <n v="9605.75"/>
    <n v="4702.5"/>
    <n v="133660.57749999998"/>
    <n v="17.5"/>
    <n v="22"/>
    <x v="1"/>
  </r>
  <r>
    <x v="2700"/>
    <n v="12146.91"/>
    <n v="9188.66"/>
    <n v="5585.89"/>
    <n v="9717.26"/>
    <n v="6598"/>
    <n v="12781.16"/>
    <n v="7107"/>
    <n v="8271.75"/>
    <n v="8356.4699999999993"/>
    <n v="3458.9749999999999"/>
    <n v="9507.67"/>
    <n v="11366.200000000003"/>
    <n v="4000.04"/>
    <n v="6679.88"/>
    <n v="231.5625"/>
    <n v="1998.16"/>
    <n v="660.5"/>
    <n v="845.625"/>
    <n v="1385.5"/>
    <n v="3567.5450000000001"/>
    <n v="9603.21875"/>
    <n v="4821"/>
    <n v="137878.97625000001"/>
    <n v="20.399999999999999"/>
    <n v="26"/>
    <x v="1"/>
  </r>
  <r>
    <x v="2701"/>
    <n v="12202.63"/>
    <n v="8860.34"/>
    <n v="5668.9250000000002"/>
    <n v="9808.76"/>
    <n v="7209.25"/>
    <n v="11678.51"/>
    <n v="8355"/>
    <n v="8323.6749999999993"/>
    <n v="8199.83"/>
    <n v="3096.3074999999999"/>
    <n v="8924.93"/>
    <n v="10979.06"/>
    <n v="4114.79"/>
    <n v="6791.29"/>
    <n v="244.0625"/>
    <n v="2187.08"/>
    <n v="714.5"/>
    <n v="857.8125"/>
    <n v="1399.5"/>
    <n v="3475.7375000000002"/>
    <n v="9925.953125"/>
    <n v="5004"/>
    <n v="138021.94312499999"/>
    <n v="21.3"/>
    <n v="31"/>
    <x v="1"/>
  </r>
  <r>
    <x v="2702"/>
    <n v="12232.47"/>
    <n v="8892.91"/>
    <n v="5367.85"/>
    <n v="9804.9599999999991"/>
    <n v="7288"/>
    <n v="14653.27"/>
    <n v="7992.125"/>
    <n v="5470.06"/>
    <n v="8055.1850000000004"/>
    <n v="2984.72"/>
    <n v="8888.3100000000013"/>
    <n v="10663.92"/>
    <n v="4187.09"/>
    <n v="6691.56"/>
    <n v="240.3125"/>
    <n v="2208.1"/>
    <n v="618.25"/>
    <n v="896.25"/>
    <n v="1380.5"/>
    <n v="3293.9650000000001"/>
    <n v="10001.875"/>
    <n v="4890.5"/>
    <n v="136702.1825"/>
    <n v="22.8"/>
    <n v="26"/>
    <x v="1"/>
  </r>
  <r>
    <x v="2703"/>
    <n v="12219.52"/>
    <n v="9436.2099999999991"/>
    <n v="5447.68"/>
    <n v="9808.3700000000008"/>
    <n v="7816"/>
    <n v="13835.24"/>
    <n v="6429"/>
    <n v="6523.2849999999999"/>
    <n v="7924.64"/>
    <n v="3008.88"/>
    <n v="9517.3799999999992"/>
    <n v="11281.740000000002"/>
    <n v="4075.09"/>
    <n v="6736.21"/>
    <n v="215.875"/>
    <n v="2283.39"/>
    <n v="634.5"/>
    <n v="938.9375"/>
    <n v="1189.5"/>
    <n v="3496.88"/>
    <n v="10069.71875"/>
    <n v="4709.5"/>
    <n v="137597.54624999998"/>
    <n v="24.3"/>
    <n v="18"/>
    <x v="1"/>
  </r>
  <r>
    <x v="2704"/>
    <n v="12215.529999999999"/>
    <n v="9334.32"/>
    <n v="5525.4"/>
    <n v="9741.4499999999989"/>
    <n v="7022.5"/>
    <n v="11730.65"/>
    <n v="7495.125"/>
    <n v="7098.1949999999997"/>
    <n v="7544.12"/>
    <n v="3133.4850000000001"/>
    <n v="9575.7500000000018"/>
    <n v="10890.149999999998"/>
    <n v="3816.7000000000003"/>
    <n v="6617.85"/>
    <n v="213.0625"/>
    <n v="2192.1799999999998"/>
    <n v="522.25"/>
    <n v="898.625"/>
    <n v="1161.5"/>
    <n v="3601.0349999999999"/>
    <n v="9736.046875"/>
    <n v="4729.5"/>
    <n v="134795.42437499997"/>
    <n v="23"/>
    <n v="22"/>
    <x v="1"/>
  </r>
  <r>
    <x v="2705"/>
    <n v="11904.76"/>
    <n v="9293.66"/>
    <n v="5481.64"/>
    <n v="9671.2199999999993"/>
    <n v="6692.5"/>
    <n v="13708.39"/>
    <n v="6320.75"/>
    <n v="5252.75"/>
    <n v="7205.5749999999998"/>
    <n v="2990.44"/>
    <n v="9767.66"/>
    <n v="11238.990000000002"/>
    <n v="3919.36"/>
    <n v="6671.87"/>
    <n v="213.1875"/>
    <n v="2144.1"/>
    <n v="582.75"/>
    <n v="833.6875"/>
    <n v="1218.5"/>
    <n v="3475.355"/>
    <n v="9635.078125"/>
    <n v="4745.5"/>
    <n v="132967.72312500002"/>
    <n v="20.3"/>
    <n v="15"/>
    <x v="1"/>
  </r>
  <r>
    <x v="2706"/>
    <n v="12054.11"/>
    <n v="9216.92"/>
    <n v="5440.835"/>
    <n v="9688.6299999999992"/>
    <n v="6420.25"/>
    <n v="12923.41"/>
    <n v="5618.125"/>
    <n v="7740.51"/>
    <n v="7302.05"/>
    <n v="2985.2550000000001"/>
    <n v="9740.5600000000013"/>
    <n v="10975.89"/>
    <n v="3984.91"/>
    <n v="6785.8"/>
    <n v="236.25"/>
    <n v="2017.85"/>
    <n v="636"/>
    <n v="853.9375"/>
    <n v="1264"/>
    <n v="3369.1149999999998"/>
    <n v="9760.484375"/>
    <n v="4796"/>
    <n v="133810.89187500003"/>
    <n v="20.5"/>
    <n v="22"/>
    <x v="1"/>
  </r>
  <r>
    <x v="2707"/>
    <n v="12064.470000000001"/>
    <n v="9271.11"/>
    <n v="5577.6149999999998"/>
    <n v="9668.6099999999988"/>
    <n v="6510"/>
    <n v="11921.17"/>
    <n v="6389.75"/>
    <n v="8818.43"/>
    <n v="8119.8150000000005"/>
    <n v="3059.0250000000001"/>
    <n v="9404.4"/>
    <n v="11139.990000000002"/>
    <n v="3886.31"/>
    <n v="6610.35"/>
    <n v="231.25"/>
    <n v="2039.13"/>
    <n v="615"/>
    <n v="881.625"/>
    <n v="1194"/>
    <n v="3442.9349999999999"/>
    <n v="9765.890625"/>
    <n v="4815"/>
    <n v="135425.87562500002"/>
    <n v="20"/>
    <n v="31"/>
    <x v="1"/>
  </r>
  <r>
    <x v="2708"/>
    <n v="12215.23"/>
    <n v="8855.15"/>
    <n v="5629.22"/>
    <n v="9836.68"/>
    <n v="6814.25"/>
    <n v="14976.54"/>
    <n v="6943.375"/>
    <n v="6473.93"/>
    <n v="7632.7349999999997"/>
    <n v="2956.38"/>
    <n v="9007.619999999999"/>
    <n v="10403.659999999998"/>
    <n v="3908.51"/>
    <n v="6496.21"/>
    <n v="238.5625"/>
    <n v="2127.1999999999998"/>
    <n v="561.25"/>
    <n v="861.9375"/>
    <n v="1352"/>
    <n v="3495.9"/>
    <n v="9839.0625"/>
    <n v="5019"/>
    <n v="135644.4025"/>
    <n v="21.1"/>
    <n v="36"/>
    <x v="1"/>
  </r>
  <r>
    <x v="2709"/>
    <n v="12132.44"/>
    <n v="8886.8799999999992"/>
    <n v="5289.72"/>
    <n v="9917.89"/>
    <n v="7075"/>
    <n v="12239.09"/>
    <n v="7385.5"/>
    <n v="8526.1350000000002"/>
    <n v="7466.56"/>
    <n v="2970.7525000000001"/>
    <n v="8722.73"/>
    <n v="10686.91"/>
    <n v="3965.52"/>
    <n v="6648.41"/>
    <n v="237.6875"/>
    <n v="2224.85"/>
    <n v="658"/>
    <n v="882.9375"/>
    <n v="1318.5"/>
    <n v="3422.6750000000002"/>
    <n v="9860.765625"/>
    <n v="4850"/>
    <n v="135368.95312499997"/>
    <n v="23.7"/>
    <n v="26"/>
    <x v="1"/>
  </r>
  <r>
    <x v="2710"/>
    <n v="12402.91"/>
    <n v="9449.3799999999992"/>
    <n v="5499.1850000000004"/>
    <n v="9958.14"/>
    <n v="7414"/>
    <n v="10917.51"/>
    <n v="8337.375"/>
    <n v="8235.2549999999992"/>
    <n v="8441.1049999999996"/>
    <n v="2868.0925000000002"/>
    <n v="9607.6299999999992"/>
    <n v="11168.78"/>
    <n v="3962.76"/>
    <n v="6584.13"/>
    <n v="227.25"/>
    <n v="2249.9299999999998"/>
    <n v="616.5"/>
    <n v="923.4375"/>
    <n v="1199"/>
    <n v="3535.7674999999999"/>
    <n v="9471.15625"/>
    <n v="4767.5"/>
    <n v="137836.79374999998"/>
    <n v="24.1"/>
    <n v="18"/>
    <x v="1"/>
  </r>
  <r>
    <x v="2711"/>
    <n v="12746.720000000001"/>
    <n v="9425.7800000000007"/>
    <n v="5704.0749999999998"/>
    <n v="10010.969999999999"/>
    <n v="7538"/>
    <n v="13644.1"/>
    <n v="6558.5"/>
    <n v="6431.28"/>
    <n v="8767.4750000000004"/>
    <n v="3161.02"/>
    <n v="9400.43"/>
    <n v="11409.799999999997"/>
    <n v="4227.78"/>
    <n v="6788.43"/>
    <n v="229.75"/>
    <n v="2331.36"/>
    <n v="681.25"/>
    <n v="864.125"/>
    <n v="1232"/>
    <n v="3414.08"/>
    <n v="9884.15625"/>
    <n v="4692"/>
    <n v="139143.08124999999"/>
    <n v="24.2"/>
    <n v="22"/>
    <x v="1"/>
  </r>
  <r>
    <x v="2712"/>
    <n v="12290.65"/>
    <n v="9237.75"/>
    <n v="5564.3"/>
    <n v="9807.8599999999988"/>
    <n v="6363.25"/>
    <n v="12878.97"/>
    <n v="5433.875"/>
    <n v="7647.625"/>
    <n v="7475.37"/>
    <n v="3084.4450000000002"/>
    <n v="9593.2899999999991"/>
    <n v="11235.23"/>
    <n v="3704.09"/>
    <n v="6761"/>
    <n v="220.125"/>
    <n v="1964.03"/>
    <n v="191.5"/>
    <n v="782.3125"/>
    <n v="1215.5"/>
    <n v="3580.11"/>
    <n v="9795.4375"/>
    <n v="4791.5"/>
    <n v="133618.22"/>
    <n v="21.6"/>
    <n v="18"/>
    <x v="1"/>
  </r>
  <r>
    <x v="2713"/>
    <n v="12140.33"/>
    <n v="9257.68"/>
    <n v="5620.64"/>
    <n v="9799.630000000001"/>
    <n v="6448.5"/>
    <n v="11657.74"/>
    <n v="6365.75"/>
    <n v="8985.7549999999992"/>
    <n v="8045.44"/>
    <n v="3119.63"/>
    <n v="9633.2100000000009"/>
    <n v="11568.45"/>
    <n v="3984.09"/>
    <n v="6672.12"/>
    <n v="230.25"/>
    <n v="2057.2800000000002"/>
    <n v="660.5"/>
    <n v="741.6875"/>
    <n v="1302"/>
    <n v="3084.94"/>
    <n v="9951.21875"/>
    <n v="4776"/>
    <n v="136102.84125"/>
    <n v="21.3"/>
    <n v="21"/>
    <x v="1"/>
  </r>
  <r>
    <x v="2714"/>
    <n v="12198.949999999999"/>
    <n v="9229.39"/>
    <n v="5660.95"/>
    <n v="9829.7900000000009"/>
    <n v="6815.75"/>
    <n v="14354.37"/>
    <n v="7222.5"/>
    <n v="5752.32"/>
    <n v="7665.625"/>
    <n v="3088.6824999999999"/>
    <n v="9482.91"/>
    <n v="11668.230000000001"/>
    <n v="3951.6400000000003"/>
    <n v="6493.27"/>
    <n v="222.375"/>
    <n v="2105.63"/>
    <n v="676.75"/>
    <n v="740.3125"/>
    <n v="1263"/>
    <n v="3429.5875000000001"/>
    <n v="9771.15625"/>
    <n v="4867.5"/>
    <n v="136490.68875"/>
    <n v="21.5"/>
    <n v="26"/>
    <x v="1"/>
  </r>
  <r>
    <x v="2715"/>
    <n v="12155.59"/>
    <n v="8804.74"/>
    <n v="5765.73"/>
    <n v="9910.5300000000007"/>
    <n v="6607"/>
    <n v="13601.8"/>
    <n v="6335.125"/>
    <n v="7815.6149999999998"/>
    <n v="7329.73"/>
    <n v="3020.8625000000002"/>
    <n v="8796.1700000000019"/>
    <n v="10546.050000000001"/>
    <n v="3977.62"/>
    <n v="6331.67"/>
    <n v="250.875"/>
    <n v="2081.31"/>
    <n v="663"/>
    <n v="727.875"/>
    <n v="1408.5"/>
    <n v="3311.09"/>
    <n v="9972.46875"/>
    <n v="4980"/>
    <n v="134393.35125000001"/>
    <n v="21"/>
    <n v="31"/>
    <x v="1"/>
  </r>
  <r>
    <x v="2716"/>
    <n v="12189.48"/>
    <n v="8840.66"/>
    <n v="5583.4250000000002"/>
    <n v="9880.1800000000021"/>
    <n v="6834.75"/>
    <n v="11809.64"/>
    <n v="8310.5"/>
    <n v="7957.0349999999999"/>
    <n v="7209.75"/>
    <n v="3027.2775000000001"/>
    <n v="8613.0499999999993"/>
    <n v="10746.480000000001"/>
    <n v="4178.2300000000005"/>
    <n v="6411.2"/>
    <n v="244.5"/>
    <n v="2189.4699999999998"/>
    <n v="715.25"/>
    <n v="742.8125"/>
    <n v="1416"/>
    <n v="3256.2049999999999"/>
    <n v="9886.96875"/>
    <n v="4895.5"/>
    <n v="134938.36375000002"/>
    <n v="21.7"/>
    <n v="31"/>
    <x v="1"/>
  </r>
  <r>
    <x v="2717"/>
    <n v="12507.65"/>
    <n v="9568.1200000000008"/>
    <n v="5881.6850000000004"/>
    <n v="10366.449999999999"/>
    <n v="7416"/>
    <n v="15088.3"/>
    <n v="7793.125"/>
    <n v="6575.37"/>
    <n v="8282.5"/>
    <n v="3347.1750000000002"/>
    <n v="9549.18"/>
    <n v="11824.660000000002"/>
    <n v="4279.0099999999993"/>
    <n v="6749.57"/>
    <n v="238.5"/>
    <n v="2333.4899999999998"/>
    <n v="693.75"/>
    <n v="765.875"/>
    <n v="1359"/>
    <n v="3457.8249999999998"/>
    <n v="10047.75"/>
    <n v="4958"/>
    <n v="143082.98499999999"/>
    <n v="22.9"/>
    <n v="37"/>
    <x v="1"/>
  </r>
  <r>
    <x v="2718"/>
    <n v="12038.329999999998"/>
    <n v="9446.3700000000008"/>
    <n v="5744.3649999999998"/>
    <n v="10085.36"/>
    <n v="6963.5"/>
    <n v="12678.47"/>
    <n v="8002.25"/>
    <n v="7624.665"/>
    <n v="8002.5"/>
    <n v="3310.6875"/>
    <n v="9433.4700000000012"/>
    <n v="11869.450000000003"/>
    <n v="4018.47"/>
    <n v="6519.89"/>
    <n v="230.25"/>
    <n v="2213.9"/>
    <n v="664.75"/>
    <n v="760.0625"/>
    <n v="1315"/>
    <n v="3407.0549999999998"/>
    <n v="9799.90625"/>
    <n v="4713"/>
    <n v="138841.70125000001"/>
    <n v="22.5"/>
    <n v="22"/>
    <x v="1"/>
  </r>
  <r>
    <x v="2719"/>
    <n v="12266.6"/>
    <n v="9307.11"/>
    <n v="5569.23"/>
    <n v="9722.1299999999992"/>
    <n v="6503"/>
    <n v="11828.81"/>
    <n v="6869.25"/>
    <n v="8702.125"/>
    <n v="7239.5"/>
    <n v="3318.65"/>
    <n v="9401.23"/>
    <n v="11504.880000000001"/>
    <n v="3990"/>
    <n v="6519.08"/>
    <n v="222.1875"/>
    <n v="2072.31"/>
    <n v="646"/>
    <n v="770.25"/>
    <n v="1171.5"/>
    <n v="3339.1975000000002"/>
    <n v="9888"/>
    <n v="4807.5"/>
    <n v="135658.54"/>
    <n v="21.7"/>
    <n v="22"/>
    <x v="1"/>
  </r>
  <r>
    <x v="2720"/>
    <n v="12623.77"/>
    <n v="9395.98"/>
    <n v="5640.82"/>
    <n v="10200.44"/>
    <n v="7512"/>
    <n v="14882.92"/>
    <n v="7032"/>
    <n v="6429.19"/>
    <n v="8284"/>
    <n v="2926.4949999999999"/>
    <n v="9589.8500000000022"/>
    <n v="11691.430000000004"/>
    <n v="4162.93"/>
    <n v="6539.46"/>
    <n v="233"/>
    <n v="2409.69"/>
    <n v="672.5"/>
    <n v="800.1875"/>
    <n v="1296"/>
    <n v="3379.3775000000001"/>
    <n v="9735.71875"/>
    <n v="4855.5"/>
    <n v="140293.25875000001"/>
    <n v="23.1"/>
    <n v="26"/>
    <x v="1"/>
  </r>
  <r>
    <x v="2721"/>
    <n v="12399.13"/>
    <n v="9308.26"/>
    <n v="5718.49"/>
    <n v="9942.7900000000009"/>
    <n v="7086"/>
    <n v="13216.89"/>
    <n v="6478.75"/>
    <n v="8704.0949999999993"/>
    <n v="8042.5"/>
    <n v="2949.64"/>
    <n v="9344.2999999999993"/>
    <n v="11626.839999999997"/>
    <n v="4018.94"/>
    <n v="6499.86"/>
    <n v="229.9375"/>
    <n v="2198.64"/>
    <n v="658.25"/>
    <n v="767.1875"/>
    <n v="1293"/>
    <n v="3435.605"/>
    <n v="9825.03125"/>
    <n v="4944"/>
    <n v="138688.13625000001"/>
    <n v="22.6"/>
    <n v="26"/>
    <x v="1"/>
  </r>
  <r>
    <x v="2722"/>
    <n v="12288.760000000002"/>
    <n v="8851.0300000000007"/>
    <n v="5986.15"/>
    <n v="10228.379999999999"/>
    <n v="6529.25"/>
    <n v="12429.82"/>
    <n v="7195.25"/>
    <n v="9090.3150000000005"/>
    <n v="7913.5"/>
    <n v="2880.75"/>
    <n v="9047.5500000000011"/>
    <n v="10793.34"/>
    <n v="4246.58"/>
    <n v="6617.21"/>
    <n v="270.625"/>
    <n v="2159.42"/>
    <n v="741"/>
    <n v="768.3125"/>
    <n v="1358.5"/>
    <n v="3392.7950000000001"/>
    <n v="10086.5625"/>
    <n v="5259.5"/>
    <n v="138134.6"/>
    <n v="21.4"/>
    <n v="36"/>
    <x v="1"/>
  </r>
  <r>
    <x v="2723"/>
    <n v="11594.550000000001"/>
    <n v="8440.56"/>
    <n v="5594.44"/>
    <n v="9418.44"/>
    <n v="5782.5"/>
    <n v="15839.38"/>
    <n v="5827.25"/>
    <n v="6074.1049999999996"/>
    <n v="7010.5"/>
    <n v="3107.1550000000002"/>
    <n v="8422.84"/>
    <n v="10209.52"/>
    <n v="4055.3199999999997"/>
    <n v="6468.01"/>
    <n v="240.3125"/>
    <n v="1945.44"/>
    <n v="687.75"/>
    <n v="702.3125"/>
    <n v="1401"/>
    <n v="3148.04"/>
    <n v="9836.3125"/>
    <n v="5023.5"/>
    <n v="130829.2375"/>
    <n v="24.1"/>
    <n v="31"/>
    <x v="1"/>
  </r>
  <r>
    <x v="2724"/>
    <n v="11508.800000000001"/>
    <n v="9660.99"/>
    <n v="5784.5649999999996"/>
    <n v="9647.64"/>
    <n v="6109.5"/>
    <n v="13192.26"/>
    <n v="6785.75"/>
    <n v="8671.8050000000003"/>
    <n v="7708.25"/>
    <n v="3209.81"/>
    <n v="9291.19"/>
    <n v="11312.419999999998"/>
    <n v="4038.1299999999997"/>
    <n v="6575.27"/>
    <n v="240.9375"/>
    <n v="1967.28"/>
    <n v="732.5"/>
    <n v="694"/>
    <n v="1284.5"/>
    <n v="3330.3049999999998"/>
    <n v="9991.65625"/>
    <n v="4978"/>
    <n v="136715.55875"/>
    <n v="17.899999999999999"/>
    <n v="31"/>
    <x v="1"/>
  </r>
  <r>
    <x v="2725"/>
    <n v="10975.300000000001"/>
    <n v="10539.13"/>
    <n v="5738.33"/>
    <n v="9978.7900000000009"/>
    <n v="6779.5"/>
    <n v="12100.98"/>
    <n v="7732.625"/>
    <n v="8383.84"/>
    <n v="8281"/>
    <n v="2980.5075000000002"/>
    <n v="9498.61"/>
    <n v="11651.3"/>
    <n v="4085.07"/>
    <n v="6711.46"/>
    <n v="234.625"/>
    <n v="2212.69"/>
    <n v="684"/>
    <n v="719.1875"/>
    <n v="1293.5"/>
    <n v="3484.5774999999999"/>
    <n v="10045.6875"/>
    <n v="4913"/>
    <n v="139023.71"/>
    <n v="20.399999999999999"/>
    <n v="26"/>
    <x v="1"/>
  </r>
  <r>
    <x v="2726"/>
    <n v="11179.310000000001"/>
    <n v="10677.7"/>
    <n v="5676.8050000000003"/>
    <n v="9993.09"/>
    <n v="7171.25"/>
    <n v="16005.61"/>
    <n v="6268"/>
    <n v="6708.1"/>
    <n v="8235.75"/>
    <n v="3060.0925000000002"/>
    <n v="9407.6999999999989"/>
    <n v="11752.65"/>
    <n v="4119.33"/>
    <n v="6719.48"/>
    <n v="242.0625"/>
    <n v="2254.31"/>
    <n v="712.25"/>
    <n v="750.3125"/>
    <n v="1312.5"/>
    <n v="3459.625"/>
    <n v="9870.15625"/>
    <n v="5024"/>
    <n v="140600.08375000002"/>
    <n v="21.7"/>
    <n v="26"/>
    <x v="1"/>
  </r>
  <r>
    <x v="2727"/>
    <n v="10915.06"/>
    <n v="10551.73"/>
    <n v="5638.8450000000003"/>
    <n v="9723.66"/>
    <n v="6693.75"/>
    <n v="13576.23"/>
    <n v="6781.25"/>
    <n v="8622.51"/>
    <n v="8291"/>
    <n v="3049.5349999999999"/>
    <n v="9530.49"/>
    <n v="11582.179999999997"/>
    <n v="4066.34"/>
    <n v="6680.22"/>
    <n v="240.5625"/>
    <n v="2073.98"/>
    <n v="677.5"/>
    <n v="733.375"/>
    <n v="1357"/>
    <n v="3320.5925000000002"/>
    <n v="9821.25"/>
    <n v="5077.5"/>
    <n v="139004.56"/>
    <n v="20.8"/>
    <n v="22"/>
    <x v="1"/>
  </r>
  <r>
    <x v="2728"/>
    <n v="11185.189999999999"/>
    <n v="10551.44"/>
    <n v="5687.9949999999999"/>
    <n v="10094.17"/>
    <n v="7295.25"/>
    <n v="12744.71"/>
    <n v="8276.75"/>
    <n v="8149.96"/>
    <n v="8326.25"/>
    <n v="3019.1174999999998"/>
    <n v="9552.8599999999988"/>
    <n v="11608.16"/>
    <n v="4092.3599999999997"/>
    <n v="6612.03"/>
    <n v="242.125"/>
    <n v="2291.5"/>
    <n v="679.25"/>
    <n v="790.75"/>
    <n v="1388"/>
    <n v="3356.1125000000002"/>
    <n v="9973.75"/>
    <n v="5023.5"/>
    <n v="140941.22999999998"/>
    <n v="21.3"/>
    <n v="31"/>
    <x v="1"/>
  </r>
  <r>
    <x v="2729"/>
    <n v="11340.640000000001"/>
    <n v="10307.11"/>
    <n v="5800.4449999999997"/>
    <n v="10376.290000000003"/>
    <n v="7268.75"/>
    <n v="15354.04"/>
    <n v="7478.375"/>
    <n v="7024.3549999999996"/>
    <n v="8473.75"/>
    <n v="2953.9775"/>
    <n v="8808.93"/>
    <n v="11127.6"/>
    <n v="4331.25"/>
    <n v="6733.53"/>
    <n v="244.4375"/>
    <n v="2281.73"/>
    <n v="668.25"/>
    <n v="805.75"/>
    <n v="1400"/>
    <n v="3356.7075"/>
    <n v="9814.09375"/>
    <n v="5123"/>
    <n v="141073.01125000001"/>
    <n v="23"/>
    <n v="36"/>
    <x v="1"/>
  </r>
  <r>
    <x v="2730"/>
    <n v="11093.579999999998"/>
    <n v="10110.040000000001"/>
    <n v="5512.72"/>
    <n v="10237.86"/>
    <n v="7200.25"/>
    <n v="13195.1"/>
    <n v="7354.625"/>
    <n v="8678.9500000000007"/>
    <n v="7939"/>
    <n v="2969.8325"/>
    <n v="8777.2100000000009"/>
    <n v="10569.6"/>
    <n v="4038.27"/>
    <n v="6496.24"/>
    <n v="237.375"/>
    <n v="2184.96"/>
    <n v="593.5"/>
    <n v="805.125"/>
    <n v="1374"/>
    <n v="3248.7150000000001"/>
    <n v="9841.21875"/>
    <n v="4979.5"/>
    <n v="137437.67124999998"/>
    <n v="22"/>
    <n v="26"/>
    <x v="1"/>
  </r>
  <r>
    <x v="2731"/>
    <n v="11197.470000000001"/>
    <n v="10491.32"/>
    <n v="5986.085"/>
    <n v="9888.5300000000007"/>
    <n v="6475.75"/>
    <n v="12685.89"/>
    <n v="8274.375"/>
    <n v="8388.7000000000007"/>
    <n v="8639.75"/>
    <n v="2922.48"/>
    <n v="9562.8700000000008"/>
    <n v="11547.759999999998"/>
    <n v="4136.8600000000006"/>
    <n v="6697.54"/>
    <n v="256.625"/>
    <n v="2115.73"/>
    <n v="702.5"/>
    <n v="756.25"/>
    <n v="1329"/>
    <n v="3380.3375000000001"/>
    <n v="9938.65625"/>
    <n v="5056.5"/>
    <n v="140430.97875000001"/>
    <n v="20.3"/>
    <n v="37"/>
    <x v="1"/>
  </r>
  <r>
    <x v="2732"/>
    <n v="11154.179999999998"/>
    <n v="10459.75"/>
    <n v="5924.48"/>
    <n v="9881.43"/>
    <n v="6139"/>
    <n v="16091.12"/>
    <n v="6548.5"/>
    <n v="6711.9350000000004"/>
    <n v="8681.75"/>
    <n v="2982.3874999999998"/>
    <n v="9418.56"/>
    <n v="11739.21"/>
    <n v="4054.43"/>
    <n v="6885.38"/>
    <n v="248.875"/>
    <n v="2057.0700000000002"/>
    <n v="691"/>
    <n v="761.6875"/>
    <n v="1355.5"/>
    <n v="3388.645"/>
    <n v="9813.8125"/>
    <n v="5000.5"/>
    <n v="139989.20249999998"/>
    <n v="20.2"/>
    <n v="31"/>
    <x v="1"/>
  </r>
  <r>
    <x v="2733"/>
    <n v="11303.08"/>
    <n v="10452.89"/>
    <n v="5792.92"/>
    <n v="10373.720000000001"/>
    <n v="6606.25"/>
    <n v="13226.32"/>
    <n v="8502.75"/>
    <n v="7855"/>
    <n v="8924.75"/>
    <n v="3011.7424999999998"/>
    <n v="9108.1200000000008"/>
    <n v="11881.119999999999"/>
    <n v="3980.5899999999997"/>
    <n v="6739.15"/>
    <n v="243.5"/>
    <n v="2223.64"/>
    <n v="615.25"/>
    <n v="762.375"/>
    <n v="1362.5"/>
    <n v="3325.94"/>
    <n v="9799.15625"/>
    <n v="5119.5"/>
    <n v="141210.26374999998"/>
    <n v="20.8"/>
    <n v="31"/>
    <x v="1"/>
  </r>
  <r>
    <x v="2734"/>
    <n v="10534.529999999999"/>
    <n v="9970.3700000000008"/>
    <n v="5718.24"/>
    <n v="9750.6400000000012"/>
    <n v="5736"/>
    <n v="12494.12"/>
    <n v="8077.5"/>
    <n v="8470.9349999999995"/>
    <n v="8030.75"/>
    <n v="2922.06"/>
    <n v="8787.380000000001"/>
    <n v="10948.019999999999"/>
    <n v="3891.43"/>
    <n v="6734"/>
    <n v="235"/>
    <n v="1941.13"/>
    <n v="566.25"/>
    <n v="696.25"/>
    <n v="1320.5"/>
    <n v="3184.9575"/>
    <n v="10129.1875"/>
    <n v="5137"/>
    <n v="135276.25"/>
    <n v="17.899999999999999"/>
    <n v="31"/>
    <x v="1"/>
  </r>
  <r>
    <x v="2735"/>
    <n v="10586.55"/>
    <n v="9798.2900000000009"/>
    <n v="5788.44"/>
    <n v="9440.3000000000011"/>
    <n v="5375"/>
    <n v="15394.39"/>
    <n v="6925.25"/>
    <n v="6480.14"/>
    <n v="7912.41"/>
    <n v="2890.66"/>
    <n v="8823.73"/>
    <n v="10588.270000000002"/>
    <n v="4126.5599999999995"/>
    <n v="6567.22"/>
    <n v="236.6875"/>
    <n v="1792.09"/>
    <n v="713"/>
    <n v="682.6875"/>
    <n v="1361.5"/>
    <n v="3173.62"/>
    <n v="9475.46875"/>
    <n v="5020.5"/>
    <n v="133152.76375000001"/>
    <n v="15.2"/>
    <n v="31"/>
    <x v="1"/>
  </r>
  <r>
    <x v="2736"/>
    <n v="10679.759999999998"/>
    <n v="9793.4699999999993"/>
    <n v="5734.11"/>
    <n v="9832.18"/>
    <n v="5871.75"/>
    <n v="13589.36"/>
    <n v="7755.5"/>
    <n v="7711.6850000000004"/>
    <n v="8449.2000000000007"/>
    <n v="2853.6550000000002"/>
    <n v="8850.0399999999991"/>
    <n v="10277.760000000002"/>
    <n v="4133.0999999999995"/>
    <n v="6479.56"/>
    <n v="228.125"/>
    <n v="1830.41"/>
    <n v="698.25"/>
    <n v="690.5"/>
    <n v="1264.5"/>
    <n v="3231.1075000000001"/>
    <n v="9812.03125"/>
    <n v="4991.5"/>
    <n v="134757.55374999999"/>
    <n v="16.899999999999999"/>
    <n v="22"/>
    <x v="1"/>
  </r>
  <r>
    <x v="2737"/>
    <n v="10703.859999999999"/>
    <n v="9715.99"/>
    <n v="5447.03"/>
    <n v="9382.880000000001"/>
    <n v="6044.5"/>
    <n v="12029.06"/>
    <n v="7819.5"/>
    <n v="7722.2250000000004"/>
    <n v="8385.68"/>
    <n v="2812.0625"/>
    <n v="8958.61"/>
    <n v="10703.929999999998"/>
    <n v="4002.63"/>
    <n v="6461.79"/>
    <n v="236.4375"/>
    <n v="1940.11"/>
    <n v="650.75"/>
    <n v="702.9375"/>
    <n v="1332.5"/>
    <n v="3164.9625000000001"/>
    <n v="9832.125"/>
    <n v="4855"/>
    <n v="132904.57"/>
    <n v="18.2"/>
    <n v="21"/>
    <x v="1"/>
  </r>
  <r>
    <x v="2738"/>
    <n v="11147.36"/>
    <n v="10364.69"/>
    <n v="5917.3950000000004"/>
    <n v="9860.7199999999993"/>
    <n v="6301"/>
    <n v="15318.52"/>
    <n v="7639.5"/>
    <n v="7091.6549999999997"/>
    <n v="8832.43"/>
    <n v="2857.0349999999999"/>
    <n v="9484.57"/>
    <n v="11507.289999999999"/>
    <n v="4111.5300000000007"/>
    <n v="6657.87"/>
    <n v="245.1875"/>
    <n v="2020.9"/>
    <n v="733.5"/>
    <n v="710.6875"/>
    <n v="1340"/>
    <n v="3223.5574999999999"/>
    <n v="9700"/>
    <n v="4995"/>
    <n v="140060.39750000002"/>
    <n v="18.7"/>
    <n v="36"/>
    <x v="1"/>
  </r>
  <r>
    <x v="2739"/>
    <n v="12355.109999999999"/>
    <n v="9675.44"/>
    <n v="5871.0349999999999"/>
    <n v="9910.41"/>
    <n v="6663"/>
    <n v="13470.01"/>
    <n v="7710"/>
    <n v="8289.0650000000005"/>
    <n v="9050.7099999999991"/>
    <n v="3080.2750000000001"/>
    <n v="9203.1400000000012"/>
    <n v="11878.729999999996"/>
    <n v="4035.58"/>
    <n v="6824.61"/>
    <n v="237.625"/>
    <n v="2202.13"/>
    <n v="699.5"/>
    <n v="724.375"/>
    <n v="1278.5"/>
    <n v="3270.5974999999999"/>
    <n v="9634.9375"/>
    <n v="5001"/>
    <n v="141065.78"/>
    <n v="19.600000000000001"/>
    <n v="31"/>
    <x v="1"/>
  </r>
  <r>
    <x v="2740"/>
    <n v="13019.12"/>
    <n v="9334.75"/>
    <n v="5983.89"/>
    <n v="10289.539999999999"/>
    <n v="6763.25"/>
    <n v="12629.47"/>
    <n v="8906.75"/>
    <n v="8674.99"/>
    <n v="9332.56"/>
    <n v="3105.0075000000002"/>
    <n v="9687.8900000000012"/>
    <n v="11806.530000000002"/>
    <n v="4357.9199999999992"/>
    <n v="7000.69"/>
    <n v="285.5"/>
    <n v="2164.21"/>
    <n v="815.75"/>
    <n v="733.375"/>
    <n v="1432"/>
    <n v="3597.8125"/>
    <n v="10155.0625"/>
    <n v="5304"/>
    <n v="145380.0675"/>
    <n v="19.8"/>
    <n v="36"/>
    <x v="1"/>
  </r>
  <r>
    <x v="2741"/>
    <n v="12534.64"/>
    <n v="8966.76"/>
    <n v="5779.7849999999999"/>
    <n v="10052.929999999998"/>
    <n v="6755.75"/>
    <n v="15355.18"/>
    <n v="7034"/>
    <n v="6499.12"/>
    <n v="8123.67"/>
    <n v="2782.8325"/>
    <n v="8713.2199999999993"/>
    <n v="10997.2"/>
    <n v="4105.3599999999997"/>
    <n v="6381.47"/>
    <n v="235.875"/>
    <n v="2079.42"/>
    <n v="663"/>
    <n v="735.5625"/>
    <n v="1496.5"/>
    <n v="3211.7"/>
    <n v="9683.8125"/>
    <n v="4966.5"/>
    <n v="137154.28750000001"/>
    <n v="19.3"/>
    <n v="31"/>
    <x v="1"/>
  </r>
  <r>
    <x v="2742"/>
    <n v="12581.779999999999"/>
    <n v="9185.89"/>
    <n v="5934.2749999999996"/>
    <n v="10069.14"/>
    <n v="6562.5"/>
    <n v="13717.14"/>
    <n v="6894.75"/>
    <n v="8743.2250000000004"/>
    <n v="8272.5"/>
    <n v="2946.3575000000001"/>
    <n v="9142.52"/>
    <n v="11171.68"/>
    <n v="4251.1899999999996"/>
    <n v="6797.62"/>
    <n v="251.3125"/>
    <n v="1966.47"/>
    <n v="803.5"/>
    <n v="680.25"/>
    <n v="1235.5"/>
    <n v="3262.2075"/>
    <n v="9717.0625"/>
    <n v="5026.5"/>
    <n v="139213.37"/>
    <n v="16.2"/>
    <n v="37"/>
    <x v="1"/>
  </r>
  <r>
    <x v="2743"/>
    <n v="12147.310000000001"/>
    <n v="8667.25"/>
    <n v="5744.6549999999997"/>
    <n v="9376.02"/>
    <n v="6387.25"/>
    <n v="12173.6"/>
    <n v="6862.25"/>
    <n v="8414.4650000000001"/>
    <n v="8128.39"/>
    <n v="2550.855"/>
    <n v="8528.93"/>
    <n v="10562.529999999997"/>
    <n v="3983.7799999999997"/>
    <n v="6510.9"/>
    <n v="232.4375"/>
    <n v="1865.64"/>
    <n v="666.75"/>
    <n v="684.0625"/>
    <n v="1322"/>
    <n v="3190.0149999999999"/>
    <n v="9596.75"/>
    <n v="4984"/>
    <n v="132579.84000000003"/>
    <n v="15.4"/>
    <n v="31"/>
    <x v="1"/>
  </r>
  <r>
    <x v="2744"/>
    <n v="11953.44"/>
    <n v="8679.08"/>
    <n v="5397.7449999999999"/>
    <n v="9491.8700000000008"/>
    <n v="6864.5"/>
    <n v="15027.9"/>
    <n v="6315.75"/>
    <n v="6273.0349999999999"/>
    <n v="7856.2"/>
    <n v="2466.46"/>
    <n v="8555.31"/>
    <n v="10514.14"/>
    <n v="3977.8599999999997"/>
    <n v="6066.96"/>
    <n v="233.75"/>
    <n v="1868.15"/>
    <n v="632.25"/>
    <n v="708.125"/>
    <n v="1866"/>
    <n v="3309.6525000000001"/>
    <n v="9468.9375"/>
    <n v="4816"/>
    <n v="132343.11499999996"/>
    <n v="17.8"/>
    <n v="26"/>
    <x v="1"/>
  </r>
  <r>
    <x v="2745"/>
    <n v="11939.84"/>
    <n v="9065"/>
    <n v="5527.29"/>
    <n v="9511.5600000000013"/>
    <n v="6908"/>
    <n v="12993.6"/>
    <n v="6500.5"/>
    <n v="7854.9750000000004"/>
    <n v="8605.67"/>
    <n v="2560.3924999999999"/>
    <n v="7466.53"/>
    <n v="10893.609999999999"/>
    <n v="3839.62"/>
    <n v="6267.02"/>
    <n v="225.9375"/>
    <n v="1916.47"/>
    <n v="579.25"/>
    <n v="710.6875"/>
    <n v="1097"/>
    <n v="3299.2649999999999"/>
    <n v="9749.125"/>
    <n v="4668"/>
    <n v="132179.3425"/>
    <n v="18.7"/>
    <n v="18"/>
    <x v="1"/>
  </r>
  <r>
    <x v="2746"/>
    <n v="11944.960000000001"/>
    <n v="8976.9699999999993"/>
    <n v="5549.89"/>
    <n v="9544.119999999999"/>
    <n v="6303.5"/>
    <n v="11793.43"/>
    <n v="6500.25"/>
    <n v="8304.5300000000007"/>
    <n v="8673.02"/>
    <n v="2359.2449999999999"/>
    <n v="6922.6100000000006"/>
    <n v="10865.17"/>
    <n v="3885.33"/>
    <n v="6436.67"/>
    <n v="216.375"/>
    <n v="1841.98"/>
    <n v="611.5"/>
    <n v="692.875"/>
    <n v="1231.5"/>
    <n v="3230.92"/>
    <n v="9501.25"/>
    <n v="4708.5"/>
    <n v="130094.595"/>
    <n v="15.3"/>
    <n v="26"/>
    <x v="1"/>
  </r>
  <r>
    <x v="2747"/>
    <n v="11867.19"/>
    <n v="9034.3799999999992"/>
    <n v="5535.91"/>
    <n v="9468.9499999999971"/>
    <n v="6285.75"/>
    <n v="14915.25"/>
    <n v="6683.25"/>
    <n v="5610.97"/>
    <n v="7813.66"/>
    <n v="2273.8200000000002"/>
    <n v="7248.67"/>
    <n v="11008.540000000003"/>
    <n v="3881.54"/>
    <n v="6411.16"/>
    <n v="202.875"/>
    <n v="1800.09"/>
    <n v="576"/>
    <n v="691.0625"/>
    <n v="1165.5"/>
    <n v="3232.2249999999999"/>
    <n v="9451"/>
    <n v="4756"/>
    <n v="129913.79250000001"/>
    <n v="14.3"/>
    <n v="15"/>
    <x v="1"/>
  </r>
  <r>
    <x v="2748"/>
    <n v="11899.28"/>
    <n v="9025.9"/>
    <n v="5606.77"/>
    <n v="9435.2999999999975"/>
    <n v="6617.75"/>
    <n v="13121.5"/>
    <n v="6019"/>
    <n v="8157.8"/>
    <n v="8334.9599999999991"/>
    <n v="2329.8425000000002"/>
    <n v="6834.0500000000011"/>
    <n v="10802.609999999999"/>
    <n v="3927.5"/>
    <n v="6342.89"/>
    <n v="216.9375"/>
    <n v="1853.47"/>
    <n v="612.5"/>
    <n v="685.8125"/>
    <n v="1188.5"/>
    <n v="2999.8850000000002"/>
    <n v="9068.375"/>
    <n v="4746"/>
    <n v="129826.63250000001"/>
    <n v="15.4"/>
    <n v="22"/>
    <x v="1"/>
  </r>
  <r>
    <x v="2749"/>
    <n v="11807.02"/>
    <n v="9033.61"/>
    <n v="5560.5450000000001"/>
    <n v="9508.0099999999984"/>
    <n v="6700.75"/>
    <n v="12182"/>
    <n v="6768"/>
    <n v="8377.48"/>
    <n v="8503.9699999999993"/>
    <n v="2488.7375000000002"/>
    <n v="6721.99"/>
    <n v="10631.570000000002"/>
    <n v="3925.6099999999997"/>
    <n v="6373.15"/>
    <n v="218.5"/>
    <n v="1868.91"/>
    <n v="623.25"/>
    <n v="682.75"/>
    <n v="1188.5"/>
    <n v="3309.8649999999998"/>
    <n v="9515.875"/>
    <n v="4721"/>
    <n v="130711.0925"/>
    <n v="15.9"/>
    <n v="22"/>
    <x v="1"/>
  </r>
  <r>
    <x v="2750"/>
    <n v="12052.69"/>
    <n v="8635.23"/>
    <n v="5703.29"/>
    <n v="9638.1999999999989"/>
    <n v="6823.25"/>
    <n v="15278.25"/>
    <n v="7183"/>
    <n v="6648.95"/>
    <n v="8482.68"/>
    <n v="2352.4025000000001"/>
    <n v="6002"/>
    <n v="10517.859999999999"/>
    <n v="4055.1699999999996"/>
    <n v="6406.32"/>
    <n v="243.4375"/>
    <n v="1947.86"/>
    <n v="675.75"/>
    <n v="697.0625"/>
    <n v="1273.5"/>
    <n v="3381.355"/>
    <n v="9692.8125"/>
    <n v="4950"/>
    <n v="132641.06999999998"/>
    <n v="16.899999999999999"/>
    <n v="31"/>
    <x v="1"/>
  </r>
  <r>
    <x v="2751"/>
    <n v="11806.789999999999"/>
    <n v="8468.58"/>
    <n v="5456.5349999999999"/>
    <n v="9372.2299999999977"/>
    <n v="6745.25"/>
    <n v="11652.75"/>
    <n v="6810.75"/>
    <n v="9124.89"/>
    <n v="7581.24"/>
    <n v="2296.335"/>
    <n v="5998.0499999999993"/>
    <n v="10100.94"/>
    <n v="3923.85"/>
    <n v="6475.82"/>
    <n v="231.1875"/>
    <n v="1956.86"/>
    <n v="647.75"/>
    <n v="694.9375"/>
    <n v="1300.5"/>
    <n v="3202.5050000000001"/>
    <n v="9674.75"/>
    <n v="4716"/>
    <n v="128238.5"/>
    <n v="17.600000000000001"/>
    <n v="26"/>
    <x v="1"/>
  </r>
  <r>
    <x v="2752"/>
    <n v="11894.029999999999"/>
    <n v="8914.4599999999991"/>
    <n v="5594.43"/>
    <n v="8995.3200000000015"/>
    <n v="6693.75"/>
    <n v="11488.25"/>
    <n v="7503.75"/>
    <n v="7714.79"/>
    <n v="7900.87"/>
    <n v="2299.92"/>
    <n v="6701.7599999999993"/>
    <n v="10873.46"/>
    <n v="3955.3300000000004"/>
    <n v="6399.23"/>
    <n v="221.625"/>
    <n v="1883.45"/>
    <n v="607.75"/>
    <n v="683.9375"/>
    <n v="1184.5"/>
    <n v="3264.66"/>
    <n v="9542.5625"/>
    <n v="4616.5"/>
    <n v="128934.33499999999"/>
    <n v="17.7"/>
    <n v="18"/>
    <x v="1"/>
  </r>
  <r>
    <x v="2753"/>
    <n v="12067.95"/>
    <n v="9021.1"/>
    <n v="5698.6"/>
    <n v="9263.44"/>
    <n v="7099.5"/>
    <n v="14762.25"/>
    <n v="6718.5"/>
    <n v="6225.64"/>
    <n v="8643.7900000000009"/>
    <n v="2432.5075000000002"/>
    <n v="6744.28"/>
    <n v="10781.02"/>
    <n v="4067.74"/>
    <n v="6421.22"/>
    <n v="230.75"/>
    <n v="1966.8"/>
    <n v="648.25"/>
    <n v="696.5"/>
    <n v="1252"/>
    <n v="3460.94"/>
    <n v="9947.1875"/>
    <n v="4705.5"/>
    <n v="132855.46500000003"/>
    <n v="18.8"/>
    <n v="22"/>
    <x v="1"/>
  </r>
  <r>
    <x v="2754"/>
    <n v="12028.52"/>
    <n v="9262.73"/>
    <n v="5597.75"/>
    <n v="9472.5"/>
    <n v="7044.25"/>
    <n v="13091.75"/>
    <n v="7880.5"/>
    <n v="7094.78"/>
    <n v="8841.0499999999993"/>
    <n v="2442.5450000000001"/>
    <n v="6895.81"/>
    <n v="10974.14"/>
    <n v="4008.54"/>
    <n v="6474.86"/>
    <n v="225.125"/>
    <n v="1899.88"/>
    <n v="630"/>
    <n v="699.625"/>
    <n v="1129.5"/>
    <n v="3479.8049999999998"/>
    <n v="9705.1875"/>
    <n v="4665.5"/>
    <n v="133544.34749999997"/>
    <n v="18.8"/>
    <n v="18"/>
    <x v="1"/>
  </r>
  <r>
    <x v="2755"/>
    <n v="12338.869999999999"/>
    <n v="9234.64"/>
    <n v="5590.5349999999999"/>
    <n v="9557.7300000000014"/>
    <n v="7035.75"/>
    <n v="12135.81"/>
    <n v="7758.5"/>
    <n v="7815.59"/>
    <n v="9008.66"/>
    <n v="2442.1149999999998"/>
    <n v="6803.87"/>
    <n v="10812.39"/>
    <n v="3977.17"/>
    <n v="6399.84"/>
    <n v="222.5"/>
    <n v="1996.68"/>
    <n v="662.5"/>
    <n v="714.875"/>
    <n v="1233.5"/>
    <n v="3339.8049999999998"/>
    <n v="9483.0625"/>
    <n v="4682.5"/>
    <n v="133246.89249999999"/>
    <n v="19.399999999999999"/>
    <n v="22"/>
    <x v="1"/>
  </r>
  <r>
    <x v="2756"/>
    <n v="12623.7"/>
    <n v="9161.48"/>
    <n v="5587.39"/>
    <n v="9558.57"/>
    <n v="7273.75"/>
    <n v="14802.54"/>
    <n v="7195.25"/>
    <n v="6256.92"/>
    <n v="8991.58"/>
    <n v="2580.7674999999999"/>
    <n v="6895.46"/>
    <n v="10597.979999999998"/>
    <n v="3951.76"/>
    <n v="6552.33"/>
    <n v="226.1875"/>
    <n v="2097.27"/>
    <n v="649.5"/>
    <n v="719.25"/>
    <n v="1338.5"/>
    <n v="3294.43"/>
    <n v="9544.3125"/>
    <n v="4720.5"/>
    <n v="134619.42750000002"/>
    <n v="19.899999999999999"/>
    <n v="18"/>
    <x v="1"/>
  </r>
  <r>
    <x v="2757"/>
    <n v="12364.26"/>
    <n v="8714.26"/>
    <n v="5690.7950000000001"/>
    <n v="9486.4999999999982"/>
    <n v="7526.5"/>
    <n v="13459.87"/>
    <n v="7230.5"/>
    <n v="7906.88"/>
    <n v="8474.44"/>
    <n v="2283.1350000000002"/>
    <n v="5902.4499999999989"/>
    <n v="10186.259999999998"/>
    <n v="4077.18"/>
    <n v="6509.19"/>
    <n v="227.4375"/>
    <n v="2217.37"/>
    <n v="680.25"/>
    <n v="736.3125"/>
    <n v="1311"/>
    <n v="3209.7375000000002"/>
    <n v="9466.6875"/>
    <n v="4942.5"/>
    <n v="132603.51499999998"/>
    <n v="20.6"/>
    <n v="26"/>
    <x v="1"/>
  </r>
  <r>
    <x v="2758"/>
    <n v="11980.48"/>
    <n v="8536.0300000000007"/>
    <n v="5470.19"/>
    <n v="9482.1400000000012"/>
    <n v="7300.25"/>
    <n v="12092.47"/>
    <n v="7940.75"/>
    <n v="7917.44"/>
    <n v="8230.51"/>
    <n v="2373.4949999999999"/>
    <n v="5937.5399999999991"/>
    <n v="10109.819999999998"/>
    <n v="4081.1"/>
    <n v="6446.49"/>
    <n v="227.5625"/>
    <n v="2078.71"/>
    <n v="677.25"/>
    <n v="739"/>
    <n v="1346.5"/>
    <n v="3116.82"/>
    <n v="9312.5625"/>
    <n v="4779.5"/>
    <n v="130176.61"/>
    <n v="20.5"/>
    <n v="22"/>
    <x v="1"/>
  </r>
  <r>
    <x v="2759"/>
    <n v="12132.29"/>
    <n v="9003.9599999999991"/>
    <n v="5661.24"/>
    <n v="9310.2899999999991"/>
    <n v="7275"/>
    <n v="14686.05"/>
    <n v="6710"/>
    <n v="5813.04"/>
    <n v="8091.61"/>
    <n v="2330.0275000000001"/>
    <n v="6826.74"/>
    <n v="10817.72"/>
    <n v="3891.65"/>
    <n v="6408.16"/>
    <n v="223.5"/>
    <n v="2114.83"/>
    <n v="608.5"/>
    <n v="740.9375"/>
    <n v="1251.5"/>
    <n v="3323.57"/>
    <n v="9456"/>
    <n v="4649"/>
    <n v="131325.61499999999"/>
    <n v="19.899999999999999"/>
    <n v="18"/>
    <x v="1"/>
  </r>
  <r>
    <x v="2760"/>
    <n v="12376.39"/>
    <n v="8976.07"/>
    <n v="5771.0050000000001"/>
    <n v="9398.0600000000013"/>
    <n v="6743"/>
    <n v="12728.65"/>
    <n v="7035.5"/>
    <n v="8051.76"/>
    <n v="8775"/>
    <n v="2395.7375000000002"/>
    <n v="8364.630000000001"/>
    <n v="11080.77"/>
    <n v="4094.0099999999998"/>
    <n v="6532.17"/>
    <n v="219.3125"/>
    <n v="2024.1"/>
    <n v="673.25"/>
    <n v="722.1875"/>
    <n v="1207.5"/>
    <n v="3286.8575000000001"/>
    <n v="9441.8125"/>
    <n v="4689.5"/>
    <n v="134587.27250000002"/>
    <n v="19.3"/>
    <n v="18"/>
    <x v="1"/>
  </r>
  <r>
    <x v="2761"/>
    <n v="11210.659999999998"/>
    <n v="9762.8799999999992"/>
    <n v="5685.39"/>
    <n v="9031.5399999999991"/>
    <n v="6065.5"/>
    <n v="11754.5"/>
    <n v="7104.75"/>
    <n v="7654.79"/>
    <n v="8447"/>
    <n v="2393.0949999999998"/>
    <n v="6711.26"/>
    <n v="10456.329999999998"/>
    <n v="4012.4"/>
    <n v="6493.04"/>
    <n v="221.875"/>
    <n v="1806.66"/>
    <n v="589"/>
    <n v="684.75"/>
    <n v="1191"/>
    <n v="3282.9850000000001"/>
    <n v="9311.6875"/>
    <n v="4715"/>
    <n v="128586.0925"/>
    <n v="16"/>
    <n v="22"/>
    <x v="1"/>
  </r>
  <r>
    <x v="2762"/>
    <n v="10802.130000000001"/>
    <n v="10328.6"/>
    <n v="5676.7049999999999"/>
    <n v="9509.659999999998"/>
    <n v="6148.25"/>
    <n v="14257.41"/>
    <n v="7858.5"/>
    <n v="4786.8999999999996"/>
    <n v="8630.3799999999992"/>
    <n v="2327.3425000000002"/>
    <n v="6812.3000000000011"/>
    <n v="10447.59"/>
    <n v="4022.77"/>
    <n v="6804.68"/>
    <n v="232.625"/>
    <n v="1900.4"/>
    <n v="692.25"/>
    <n v="689.8125"/>
    <n v="1259.5"/>
    <n v="3058.0749999999998"/>
    <n v="9221.875"/>
    <n v="4728.5"/>
    <n v="130196.25500000002"/>
    <n v="14.4"/>
    <n v="31"/>
    <x v="1"/>
  </r>
  <r>
    <x v="2763"/>
    <n v="10901.240000000002"/>
    <n v="10289.68"/>
    <n v="5635.55"/>
    <n v="9420.2799999999988"/>
    <n v="6153"/>
    <n v="11030.15"/>
    <n v="6522.75"/>
    <n v="8422.7000000000007"/>
    <n v="8844.49"/>
    <n v="2360.7375000000002"/>
    <n v="7278.7499999999991"/>
    <n v="10626.339999999998"/>
    <n v="3982.5499999999997"/>
    <n v="6641.83"/>
    <n v="219.875"/>
    <n v="1871.2"/>
    <n v="670.75"/>
    <n v="681.9375"/>
    <n v="1252"/>
    <n v="1183.01"/>
    <n v="8616.1875"/>
    <n v="4723"/>
    <n v="127328.00749999999"/>
    <n v="14.7"/>
    <n v="26"/>
    <x v="1"/>
  </r>
  <r>
    <x v="2764"/>
    <n v="10731.32"/>
    <n v="9787.6"/>
    <n v="5735.39"/>
    <n v="9205.4600000000009"/>
    <n v="6710.5"/>
    <n v="12158.77"/>
    <n v="7127.5"/>
    <n v="7977.73"/>
    <n v="7699.25"/>
    <n v="2340.0349999999999"/>
    <n v="6946.95"/>
    <n v="10439.530000000001"/>
    <n v="4036.3199999999997"/>
    <n v="6675.15"/>
    <n v="232.5"/>
    <n v="1998.24"/>
    <n v="680"/>
    <n v="697"/>
    <n v="1376"/>
    <n v="3103.4"/>
    <n v="9678.1875"/>
    <n v="4939"/>
    <n v="130275.83250000002"/>
    <n v="17.100000000000001"/>
    <n v="31"/>
    <x v="1"/>
  </r>
  <r>
    <x v="2765"/>
    <n v="10777.66"/>
    <n v="9758.69"/>
    <n v="5501.67"/>
    <n v="9353.42"/>
    <n v="6904.25"/>
    <n v="16109.27"/>
    <n v="6879.25"/>
    <n v="4585.74"/>
    <n v="8311.61"/>
    <n v="2183.94"/>
    <n v="7049.9699999999993"/>
    <n v="10056.450000000001"/>
    <n v="4031.99"/>
    <n v="6697.16"/>
    <n v="235.5"/>
    <n v="1977.15"/>
    <n v="675"/>
    <n v="716.3125"/>
    <n v="1354"/>
    <n v="3244.7249999999999"/>
    <n v="9387.9375"/>
    <n v="4822.5"/>
    <n v="130614.19500000002"/>
    <n v="18.899999999999999"/>
    <n v="31"/>
    <x v="1"/>
  </r>
  <r>
    <x v="2766"/>
    <n v="11874.140000000001"/>
    <n v="9415.6299999999992"/>
    <n v="5650.34"/>
    <n v="9180.7599999999984"/>
    <n v="7029.5"/>
    <n v="15413.05"/>
    <n v="7220.5"/>
    <n v="5157.59"/>
    <n v="8922.58"/>
    <n v="2302.2975000000001"/>
    <n v="9470.2100000000009"/>
    <n v="11576.059999999998"/>
    <n v="4098.21"/>
    <n v="6790.34"/>
    <n v="221.8125"/>
    <n v="2102.11"/>
    <n v="668"/>
    <n v="762.3125"/>
    <n v="1137.5"/>
    <n v="3208.665"/>
    <n v="9703.125"/>
    <n v="4705.5"/>
    <n v="136610.23250000001"/>
    <n v="20.2"/>
    <n v="22"/>
    <x v="1"/>
  </r>
  <r>
    <x v="2767"/>
    <n v="12608.720000000001"/>
    <n v="9250.34"/>
    <n v="5913.6549999999997"/>
    <n v="9518.08"/>
    <n v="7005.75"/>
    <n v="11605.82"/>
    <n v="9932.25"/>
    <n v="7725.53"/>
    <n v="8793.2099999999991"/>
    <n v="2318.7525000000001"/>
    <n v="9786.9699999999993"/>
    <n v="11478.48"/>
    <n v="4229.03"/>
    <n v="6985.37"/>
    <n v="235"/>
    <n v="2236.13"/>
    <n v="727"/>
    <n v="811.5625"/>
    <n v="1240.5"/>
    <n v="3449.2449999999999"/>
    <n v="9587.1875"/>
    <n v="4790"/>
    <n v="140228.58250000002"/>
    <n v="21.3"/>
    <n v="36"/>
    <x v="1"/>
  </r>
  <r>
    <x v="2768"/>
    <n v="12419.51"/>
    <n v="9178.1200000000008"/>
    <n v="5846.23"/>
    <n v="9313.19"/>
    <n v="6233"/>
    <n v="16362.92"/>
    <n v="7773"/>
    <n v="4829.43"/>
    <n v="8818.18"/>
    <n v="2273.6875"/>
    <n v="9461.9699999999993"/>
    <n v="11226.37"/>
    <n v="4106.2"/>
    <n v="6758.57"/>
    <n v="227.5625"/>
    <n v="2036.48"/>
    <n v="675"/>
    <n v="744"/>
    <n v="1200.5"/>
    <n v="3370.1149999999998"/>
    <n v="9522.4375"/>
    <n v="4800"/>
    <n v="137176.4725"/>
    <n v="19.399999999999999"/>
    <n v="31"/>
    <x v="1"/>
  </r>
  <r>
    <x v="2769"/>
    <n v="12440.82"/>
    <n v="9138.26"/>
    <n v="5858.78"/>
    <n v="9418.61"/>
    <n v="6210.25"/>
    <n v="13796.21"/>
    <n v="7999.75"/>
    <n v="7760.7"/>
    <n v="8770.08"/>
    <n v="2320.2624999999998"/>
    <n v="9428.3199999999979"/>
    <n v="11235.759999999998"/>
    <n v="4146.8500000000004"/>
    <n v="6723.64"/>
    <n v="246.0625"/>
    <n v="2070.25"/>
    <n v="755"/>
    <n v="731.375"/>
    <n v="1216"/>
    <n v="3384.66"/>
    <n v="9753.875"/>
    <n v="4855"/>
    <n v="138260.51499999998"/>
    <n v="19"/>
    <n v="36"/>
    <x v="1"/>
  </r>
  <r>
    <x v="2770"/>
    <n v="12482.53"/>
    <n v="9097.2900000000009"/>
    <n v="5738.0950000000003"/>
    <n v="9262.5300000000007"/>
    <n v="6217"/>
    <n v="13076.39"/>
    <n v="7956.5"/>
    <n v="7503.7"/>
    <n v="9765.02"/>
    <n v="2327.4124999999999"/>
    <n v="9387.32"/>
    <n v="11345.58"/>
    <n v="4141.68"/>
    <n v="6861.26"/>
    <n v="227.625"/>
    <n v="2004.63"/>
    <n v="720.75"/>
    <n v="749.125"/>
    <n v="1373.5"/>
    <n v="3372.7449999999999"/>
    <n v="9452.875"/>
    <n v="4838"/>
    <n v="137901.5575"/>
    <n v="19.7"/>
    <n v="31"/>
    <x v="1"/>
  </r>
  <r>
    <x v="2771"/>
    <n v="12300.949999999999"/>
    <n v="8706.75"/>
    <n v="5771.1450000000004"/>
    <n v="9447.0600000000013"/>
    <n v="6028.5"/>
    <n v="15602.54"/>
    <n v="7861.25"/>
    <n v="5101.41"/>
    <n v="9333.27"/>
    <n v="2336.9299999999998"/>
    <n v="8739.7100000000009"/>
    <n v="10754.69"/>
    <n v="3980.08"/>
    <n v="6712.89"/>
    <n v="228.375"/>
    <n v="1998.07"/>
    <n v="648.25"/>
    <n v="759.5625"/>
    <n v="1393"/>
    <n v="3423.165"/>
    <n v="9754.4375"/>
    <n v="4907"/>
    <n v="135789.035"/>
    <n v="18.623958333333324"/>
    <n v="31"/>
    <x v="1"/>
  </r>
  <r>
    <x v="2772"/>
    <n v="12013.56"/>
    <n v="8427.48"/>
    <n v="5498.28"/>
    <n v="8960.2699999999986"/>
    <n v="5859.25"/>
    <n v="13070.98"/>
    <n v="8137.5"/>
    <n v="7189"/>
    <n v="8439.48"/>
    <n v="2321.2950000000001"/>
    <n v="8603.89"/>
    <n v="10257.410000000002"/>
    <n v="4080.29"/>
    <n v="6551.31"/>
    <n v="230.1875"/>
    <n v="1878.44"/>
    <n v="662.5"/>
    <n v="692.875"/>
    <n v="1349"/>
    <n v="3361.3150000000001"/>
    <n v="9722.0625"/>
    <n v="4806"/>
    <n v="132112.375"/>
    <n v="16.8"/>
    <n v="26"/>
    <x v="1"/>
  </r>
  <r>
    <x v="2773"/>
    <n v="12615.730000000001"/>
    <n v="9226.75"/>
    <n v="5828.45"/>
    <n v="9521.7199999999993"/>
    <n v="6087.25"/>
    <n v="13296.43"/>
    <n v="7351.25"/>
    <n v="7780.96"/>
    <n v="9648.4699999999993"/>
    <n v="2443.1600000000003"/>
    <n v="9662.9299999999985"/>
    <n v="11166.38"/>
    <n v="4235.1400000000003"/>
    <n v="6829.24"/>
    <n v="223.375"/>
    <n v="1943.84"/>
    <n v="715.75"/>
    <n v="691.625"/>
    <n v="1263.5"/>
    <n v="3397.23"/>
    <n v="9633.25"/>
    <n v="4834.5"/>
    <n v="138396.93"/>
    <n v="17.899999999999999"/>
    <n v="31"/>
    <x v="1"/>
  </r>
  <r>
    <x v="2774"/>
    <n v="12440.039999999999"/>
    <n v="9126.07"/>
    <n v="5826.835"/>
    <n v="9303.6699999999983"/>
    <n v="5982"/>
    <n v="15244.07"/>
    <n v="8914.25"/>
    <n v="5519.31"/>
    <n v="9424.2800000000007"/>
    <n v="2336.3200000000002"/>
    <n v="9325.83"/>
    <n v="11192.429999999998"/>
    <n v="4146.5"/>
    <n v="6721.73"/>
    <n v="236.6875"/>
    <n v="2037.75"/>
    <n v="722.5"/>
    <n v="696.1875"/>
    <n v="1335"/>
    <n v="3259.26"/>
    <n v="9578.0625"/>
    <n v="4817"/>
    <n v="138185.78249999997"/>
    <n v="18.3"/>
    <n v="31"/>
    <x v="1"/>
  </r>
  <r>
    <x v="2775"/>
    <n v="11918.05"/>
    <n v="10015.84"/>
    <n v="5746.7449999999999"/>
    <n v="9629.9800000000014"/>
    <n v="6615.25"/>
    <n v="13244.46"/>
    <n v="8362.25"/>
    <n v="7370.2"/>
    <n v="10053.530000000001"/>
    <n v="2518.9324999999999"/>
    <n v="9320.4399999999987"/>
    <n v="11345.06"/>
    <n v="4424.9699999999993"/>
    <n v="6724.66"/>
    <n v="226"/>
    <n v="2065.9499999999998"/>
    <n v="689.5"/>
    <n v="712.1875"/>
    <n v="1131.5"/>
    <n v="3257.3150000000001"/>
    <n v="9733.25"/>
    <n v="4839.5"/>
    <n v="139945.56999999998"/>
    <n v="19.399999999999999"/>
    <n v="31"/>
    <x v="1"/>
  </r>
  <r>
    <x v="2776"/>
    <n v="11789.41"/>
    <n v="10388.02"/>
    <n v="5753.2650000000003"/>
    <n v="9403.11"/>
    <n v="6974.75"/>
    <n v="12303.05"/>
    <n v="9249.5"/>
    <n v="7349.98"/>
    <n v="10142.66"/>
    <n v="2358.4175"/>
    <n v="9255.1000000000022"/>
    <n v="11262.860000000002"/>
    <n v="4194.0000000000009"/>
    <n v="6794.93"/>
    <n v="224.3125"/>
    <n v="2231.09"/>
    <n v="676"/>
    <n v="757.25"/>
    <n v="1299"/>
    <n v="3345"/>
    <n v="9411.75"/>
    <n v="4791.5"/>
    <n v="139954.95500000002"/>
    <n v="20.620833333333326"/>
    <n v="31"/>
    <x v="1"/>
  </r>
  <r>
    <x v="2777"/>
    <n v="12259.199999999999"/>
    <n v="10557.07"/>
    <n v="5732.3850000000002"/>
    <n v="9827.739999999998"/>
    <n v="7536.75"/>
    <n v="15080.93"/>
    <n v="9046.25"/>
    <n v="5604.77"/>
    <n v="10463.09"/>
    <n v="2440.9025000000001"/>
    <n v="9688.26"/>
    <n v="11294.93"/>
    <n v="4202.16"/>
    <n v="6776.33"/>
    <n v="234.5"/>
    <n v="2351.5"/>
    <n v="653.25"/>
    <n v="784.625"/>
    <n v="1206.5"/>
    <n v="3411.7"/>
    <n v="9668.5"/>
    <n v="4793.5"/>
    <n v="143614.8425"/>
    <n v="21.450000000000006"/>
    <n v="31"/>
    <x v="1"/>
  </r>
  <r>
    <x v="2778"/>
    <n v="11788.11"/>
    <n v="9856.01"/>
    <n v="5671.4049999999997"/>
    <n v="9068.4000000000015"/>
    <n v="5897.75"/>
    <n v="13223.81"/>
    <n v="9085"/>
    <n v="7105.21"/>
    <n v="9302.23"/>
    <n v="2200.1774999999998"/>
    <n v="8948.74"/>
    <n v="10806.55"/>
    <n v="4075.0299999999997"/>
    <n v="6488.1"/>
    <n v="233.4375"/>
    <n v="1972.86"/>
    <n v="687.25"/>
    <n v="763.875"/>
    <n v="1326"/>
    <n v="3247.78"/>
    <n v="9581.3125"/>
    <n v="4891.5"/>
    <n v="136220.53749999998"/>
    <n v="19.899999999999999"/>
    <n v="31"/>
    <x v="1"/>
  </r>
  <r>
    <x v="2779"/>
    <n v="11801.069999999998"/>
    <n v="9703.11"/>
    <n v="5468.5249999999996"/>
    <n v="9348.130000000001"/>
    <n v="5447.5"/>
    <n v="11613.08"/>
    <n v="8876.75"/>
    <n v="7599.75"/>
    <n v="8728.48"/>
    <n v="2239.3850000000002"/>
    <n v="8627.0300000000007"/>
    <n v="10193.210000000001"/>
    <n v="4100.37"/>
    <n v="6499.66"/>
    <n v="225.625"/>
    <n v="1858.79"/>
    <n v="720.5"/>
    <n v="696.625"/>
    <n v="1311.5"/>
    <n v="3286.2649999999999"/>
    <n v="9450.25"/>
    <n v="4795"/>
    <n v="132590.60500000001"/>
    <n v="17.3"/>
    <n v="31"/>
    <x v="1"/>
  </r>
  <r>
    <x v="2780"/>
    <n v="12397.09"/>
    <n v="10321.58"/>
    <n v="5902.8249999999998"/>
    <n v="9559.5600000000013"/>
    <n v="5448"/>
    <n v="15195.42"/>
    <n v="9339.5"/>
    <n v="5340.88"/>
    <n v="9642.35"/>
    <n v="2338.5"/>
    <n v="9338.18"/>
    <n v="11081.619999999999"/>
    <n v="4271.49"/>
    <n v="6643.82"/>
    <n v="228.1875"/>
    <n v="1928.35"/>
    <n v="728.5"/>
    <n v="691.5"/>
    <n v="1066"/>
    <n v="3360.895"/>
    <n v="9764.25"/>
    <n v="4898"/>
    <n v="139486.4975"/>
    <n v="16.600000000000001"/>
    <n v="36"/>
    <x v="1"/>
  </r>
  <r>
    <x v="2781"/>
    <n v="12355.17"/>
    <n v="10356.83"/>
    <n v="5846.43"/>
    <n v="9713.6400000000012"/>
    <n v="6119"/>
    <n v="14539.33"/>
    <n v="8858"/>
    <n v="6058.35"/>
    <n v="9888.35"/>
    <n v="2309.3225000000002"/>
    <n v="9696.4600000000009"/>
    <n v="11594.700000000003"/>
    <n v="4189.1400000000003"/>
    <n v="6896.11"/>
    <n v="231.0625"/>
    <n v="2079.54"/>
    <n v="710.25"/>
    <n v="728.1875"/>
    <n v="1131.5"/>
    <n v="3362.665"/>
    <n v="9726.6875"/>
    <n v="4872.5"/>
    <n v="141263.22500000001"/>
    <n v="18.7"/>
    <n v="31"/>
    <x v="1"/>
  </r>
  <r>
    <x v="2782"/>
    <n v="11939.539999999999"/>
    <n v="10488.41"/>
    <n v="5758.8"/>
    <n v="9695.1"/>
    <n v="7491.75"/>
    <n v="12202.25"/>
    <n v="9428.5"/>
    <n v="7278.69"/>
    <n v="10388.23"/>
    <n v="2454.335"/>
    <n v="9556.119999999999"/>
    <n v="12226.27"/>
    <n v="4256.87"/>
    <n v="6865.88"/>
    <n v="226.75"/>
    <n v="2366.67"/>
    <n v="719"/>
    <n v="767.5625"/>
    <n v="1145.5"/>
    <n v="3455.1350000000002"/>
    <n v="9821.5"/>
    <n v="4953"/>
    <n v="143485.86250000002"/>
    <n v="21.4"/>
    <n v="26"/>
    <x v="1"/>
  </r>
  <r>
    <x v="2783"/>
    <n v="12338.16"/>
    <n v="9524.65"/>
    <n v="5764.44"/>
    <n v="9705.6999999999971"/>
    <n v="5953"/>
    <n v="15129.74"/>
    <n v="8424.75"/>
    <n v="5460.46"/>
    <n v="9786.07"/>
    <n v="2233.17"/>
    <n v="9129.7800000000007"/>
    <n v="11601.849999999999"/>
    <n v="4140.9599999999991"/>
    <n v="6691.32"/>
    <n v="230.9375"/>
    <n v="1963.28"/>
    <n v="703.25"/>
    <n v="733.4375"/>
    <n v="1103.5"/>
    <n v="3285.4549999999999"/>
    <n v="9521.5"/>
    <n v="4841"/>
    <n v="138266.41"/>
    <n v="19.100000000000001"/>
    <n v="26"/>
    <x v="1"/>
  </r>
  <r>
    <x v="2784"/>
    <n v="13557.17"/>
    <n v="9034.82"/>
    <n v="5805.0749999999998"/>
    <n v="9639.0199999999986"/>
    <n v="6882.75"/>
    <n v="13427.27"/>
    <n v="8966.75"/>
    <n v="6844.54"/>
    <n v="9627.0499999999993"/>
    <n v="2307.7200000000003"/>
    <n v="9209.26"/>
    <n v="11382.149999999998"/>
    <n v="4347.5500000000011"/>
    <n v="6995.12"/>
    <n v="233.875"/>
    <n v="2164.5500000000002"/>
    <n v="706.75"/>
    <n v="765.75"/>
    <n v="1151"/>
    <n v="3403.8150000000001"/>
    <n v="9603.5"/>
    <n v="4799.5"/>
    <n v="140854.98500000002"/>
    <n v="20.7"/>
    <n v="26"/>
    <x v="1"/>
  </r>
  <r>
    <x v="2785"/>
    <n v="13621.95"/>
    <n v="8788.4500000000007"/>
    <n v="5703.835"/>
    <n v="9561.1899999999987"/>
    <n v="7051.75"/>
    <n v="12448.9"/>
    <n v="9490.25"/>
    <n v="7573.11"/>
    <n v="9034.4599999999991"/>
    <n v="2946.5149999999999"/>
    <n v="8803.48"/>
    <n v="10972.949999999999"/>
    <n v="4175.920000000001"/>
    <n v="6672.72"/>
    <n v="235.25"/>
    <n v="2261.04"/>
    <n v="680.25"/>
    <n v="822.375"/>
    <n v="1492.5"/>
    <n v="3369.1750000000002"/>
    <n v="9697.0625"/>
    <n v="4892.5"/>
    <n v="140295.63250000001"/>
    <n v="22.2"/>
    <n v="26"/>
    <x v="1"/>
  </r>
  <r>
    <x v="2786"/>
    <n v="14044.740000000002"/>
    <n v="9186.5499999999993"/>
    <n v="5474.8"/>
    <n v="9641.6200000000008"/>
    <n v="7668.75"/>
    <n v="16133.7"/>
    <n v="9809"/>
    <n v="4331.79"/>
    <n v="8663.0300000000007"/>
    <n v="3608.33"/>
    <n v="8987.0000000000018"/>
    <n v="11017.25"/>
    <n v="4236.5600000000004"/>
    <n v="6731.32"/>
    <n v="227.6875"/>
    <n v="2298.58"/>
    <n v="658.75"/>
    <n v="1007.6875"/>
    <n v="1095"/>
    <n v="3169.43"/>
    <n v="9580.5"/>
    <n v="4767"/>
    <n v="142339.07499999998"/>
    <n v="22.6"/>
    <n v="26"/>
    <x v="1"/>
  </r>
  <r>
    <x v="2787"/>
    <n v="14595.83"/>
    <n v="9573.7000000000007"/>
    <n v="5761.5649999999996"/>
    <n v="9873.42"/>
    <n v="7800"/>
    <n v="14508.54"/>
    <n v="8042"/>
    <n v="7766.74"/>
    <n v="9337.34"/>
    <n v="3674.0475000000001"/>
    <n v="9254.630000000001"/>
    <n v="11602.14"/>
    <n v="4501.5199999999995"/>
    <n v="6983.58"/>
    <n v="230.8125"/>
    <n v="2389.44"/>
    <n v="714.5"/>
    <n v="1017.5"/>
    <n v="1118.5"/>
    <n v="3262.56"/>
    <n v="9726.375"/>
    <n v="4781"/>
    <n v="146515.74000000002"/>
    <n v="23.7"/>
    <n v="31"/>
    <x v="1"/>
  </r>
  <r>
    <x v="2788"/>
    <n v="13241.41"/>
    <n v="8582.1200000000008"/>
    <n v="5861.36"/>
    <n v="9501.6499999999978"/>
    <n v="5741.25"/>
    <n v="13308.58"/>
    <n v="9924.5"/>
    <n v="6596.68"/>
    <n v="8256.7000000000007"/>
    <n v="3575.62"/>
    <n v="8602.4900000000016"/>
    <n v="11092.59"/>
    <n v="4170.21"/>
    <n v="6757.32"/>
    <n v="238.8125"/>
    <n v="2022.64"/>
    <n v="757.25"/>
    <n v="931.875"/>
    <n v="1185.5"/>
    <n v="3214.3049999999998"/>
    <n v="9797.375"/>
    <n v="4807.5"/>
    <n v="138167.73749999999"/>
    <n v="20.100000000000001"/>
    <n v="31"/>
    <x v="1"/>
  </r>
  <r>
    <x v="2789"/>
    <n v="13082.07"/>
    <n v="8524.08"/>
    <n v="5783.8850000000002"/>
    <n v="9397.0799999999981"/>
    <n v="6148.25"/>
    <n v="15191.83"/>
    <n v="8658.5"/>
    <n v="5855.9"/>
    <n v="8361.0300000000007"/>
    <n v="3636.375"/>
    <n v="8714.56"/>
    <n v="11006.169999999998"/>
    <n v="4131.34"/>
    <n v="6563.26"/>
    <n v="236.3125"/>
    <n v="2058.5700000000002"/>
    <n v="726"/>
    <n v="898.25"/>
    <n v="1195.5"/>
    <n v="3218.5949999999998"/>
    <n v="9753.4375"/>
    <n v="4824"/>
    <n v="137964.995"/>
    <n v="20.399999999999999"/>
    <n v="26"/>
    <x v="1"/>
  </r>
  <r>
    <x v="2790"/>
    <n v="13328.09"/>
    <n v="8753.1299999999992"/>
    <n v="5846.6"/>
    <n v="9585.65"/>
    <n v="6161.75"/>
    <n v="12008.18"/>
    <n v="9464.5"/>
    <n v="8143.88"/>
    <n v="8434.93"/>
    <n v="3540.2799999999997"/>
    <n v="8801.2000000000007"/>
    <n v="11159.009999999998"/>
    <n v="4169.47"/>
    <n v="6752.85"/>
    <n v="238.9375"/>
    <n v="2126.98"/>
    <n v="736"/>
    <n v="897.75"/>
    <n v="1150"/>
    <n v="3192.6750000000002"/>
    <n v="9631.375"/>
    <n v="4850"/>
    <n v="138973.23749999999"/>
    <n v="20.399999999999999"/>
    <n v="31"/>
    <x v="1"/>
  </r>
  <r>
    <x v="2791"/>
    <n v="14119.74"/>
    <n v="9557.23"/>
    <n v="5914.875"/>
    <n v="9753.94"/>
    <n v="6541.5"/>
    <n v="13387.59"/>
    <n v="9975"/>
    <n v="6744.5"/>
    <n v="9012.0300000000007"/>
    <n v="3680.58"/>
    <n v="9147.34"/>
    <n v="11749.470000000001"/>
    <n v="4255.2599999999993"/>
    <n v="6958.63"/>
    <n v="243.3125"/>
    <n v="2283.7800000000002"/>
    <n v="771.25"/>
    <n v="923"/>
    <n v="1303"/>
    <n v="3224.0749999999998"/>
    <n v="9773.75"/>
    <n v="4887.5"/>
    <n v="144207.35249999998"/>
    <n v="21.1"/>
    <n v="32"/>
    <x v="1"/>
  </r>
  <r>
    <x v="2792"/>
    <n v="13727.44"/>
    <n v="9224.51"/>
    <n v="5765.96"/>
    <n v="9653.18"/>
    <n v="6534.25"/>
    <n v="15342.26"/>
    <n v="8829"/>
    <n v="6142.08"/>
    <n v="8574.2199999999993"/>
    <n v="3568.3775000000001"/>
    <n v="8787.2160000000003"/>
    <n v="11260.759999999998"/>
    <n v="4182.3599999999997"/>
    <n v="6612.53"/>
    <n v="235.625"/>
    <n v="2337.0500000000002"/>
    <n v="722.75"/>
    <n v="937.375"/>
    <n v="1185.5"/>
    <n v="3198.02"/>
    <n v="9649.875"/>
    <n v="4892"/>
    <n v="141362.33850000001"/>
    <n v="21.577083333333338"/>
    <n v="26"/>
    <x v="1"/>
  </r>
  <r>
    <x v="2793"/>
    <n v="13379.41"/>
    <n v="9549.4599999999991"/>
    <n v="5694.5249999999996"/>
    <n v="9581.41"/>
    <n v="6594.5"/>
    <n v="13649.53"/>
    <n v="10272.25"/>
    <n v="6429.35"/>
    <n v="8684.6299999999992"/>
    <n v="2594.2550000000001"/>
    <n v="8965.8000000000011"/>
    <n v="10793.140000000001"/>
    <n v="4323.0600000000004"/>
    <n v="6744.16"/>
    <n v="260.75"/>
    <n v="2304.91"/>
    <n v="701"/>
    <n v="963.5625"/>
    <n v="1261"/>
    <n v="3068.4949999999999"/>
    <n v="9561.375"/>
    <n v="4836.5"/>
    <n v="140213.07250000001"/>
    <n v="22.2"/>
    <n v="36"/>
    <x v="1"/>
  </r>
  <r>
    <x v="2794"/>
    <n v="14070.640000000001"/>
    <n v="9603.0499999999993"/>
    <n v="5859.1049999999996"/>
    <n v="9815.69"/>
    <n v="6963.75"/>
    <n v="11975.83"/>
    <n v="9457.75"/>
    <n v="8826.69"/>
    <n v="9805.27"/>
    <n v="2667.0725000000002"/>
    <n v="9343.2099999999973"/>
    <n v="11528.579999999996"/>
    <n v="4347.8900000000003"/>
    <n v="6737.9"/>
    <n v="241.5"/>
    <n v="2275.09"/>
    <n v="687.75"/>
    <n v="935.3125"/>
    <n v="1092.5"/>
    <n v="3150.73"/>
    <n v="9182.5"/>
    <n v="4775"/>
    <n v="143342.81"/>
    <n v="21.7"/>
    <n v="26"/>
    <x v="1"/>
  </r>
  <r>
    <x v="2795"/>
    <n v="14381.15"/>
    <n v="9525.0400000000009"/>
    <n v="5891.26"/>
    <n v="9616.8700000000008"/>
    <n v="7471.25"/>
    <n v="14149.62"/>
    <n v="9099.5"/>
    <n v="6286.94"/>
    <n v="9494.19"/>
    <n v="2584.145"/>
    <n v="9523.43"/>
    <n v="11516.59"/>
    <n v="4320.37"/>
    <n v="5639.99"/>
    <n v="244.9375"/>
    <n v="2384.04"/>
    <n v="716.25"/>
    <n v="967.3125"/>
    <n v="1342.5"/>
    <n v="3329.5"/>
    <n v="9547.75"/>
    <n v="4746.5"/>
    <n v="142779.13500000001"/>
    <n v="22.5"/>
    <n v="31"/>
    <x v="1"/>
  </r>
  <r>
    <x v="2796"/>
    <n v="14246.07"/>
    <n v="9448.09"/>
    <n v="5810.9949999999999"/>
    <n v="9763.68"/>
    <n v="7838"/>
    <n v="11628.98"/>
    <n v="9285.5"/>
    <n v="8361.08"/>
    <n v="9488.5"/>
    <n v="2266.39"/>
    <n v="9794.86"/>
    <n v="11856.050000000003"/>
    <n v="4262.0600000000004"/>
    <n v="5566.6"/>
    <n v="230.9375"/>
    <n v="2472.37"/>
    <n v="718.5"/>
    <n v="890"/>
    <n v="1322.5"/>
    <n v="3317.83"/>
    <n v="9635.375"/>
    <n v="4930.5"/>
    <n v="143134.86749999999"/>
    <n v="22.8"/>
    <n v="31"/>
    <x v="1"/>
  </r>
  <r>
    <x v="2797"/>
    <n v="13980.839999999998"/>
    <n v="9463.07"/>
    <n v="5788.1549999999997"/>
    <n v="9499.6999999999989"/>
    <n v="6787.75"/>
    <n v="13772.57"/>
    <n v="8851.5"/>
    <n v="6526.2"/>
    <n v="9796.81"/>
    <n v="2315.91"/>
    <n v="9505.25"/>
    <n v="11605.6"/>
    <n v="4059.9500000000003"/>
    <n v="5542.08"/>
    <n v="222.25"/>
    <n v="2149.67"/>
    <n v="688.75"/>
    <n v="820.5625"/>
    <n v="1276.5"/>
    <n v="3280.9850000000001"/>
    <n v="9490"/>
    <n v="4765"/>
    <n v="140189.10249999998"/>
    <n v="21.3"/>
    <n v="26"/>
    <x v="1"/>
  </r>
  <r>
    <x v="2798"/>
    <n v="13915.64"/>
    <n v="9638.91"/>
    <n v="5858.2849999999999"/>
    <n v="9787.92"/>
    <n v="7392.25"/>
    <n v="15324.95"/>
    <n v="9254"/>
    <n v="5073.72"/>
    <n v="9800.02"/>
    <n v="2247.585"/>
    <n v="9335.2699999999986"/>
    <n v="11194.4"/>
    <n v="4165.4399999999996"/>
    <n v="5677.15"/>
    <n v="219.3125"/>
    <n v="2389.33"/>
    <n v="642"/>
    <n v="851.25"/>
    <n v="1295"/>
    <n v="3398.32"/>
    <n v="9384.875"/>
    <n v="4779"/>
    <n v="141624.6275"/>
    <n v="22.1"/>
    <n v="26"/>
    <x v="1"/>
  </r>
  <r>
    <x v="2799"/>
    <n v="13238.58"/>
    <n v="9085.43"/>
    <n v="5709.8649999999998"/>
    <n v="9004.59"/>
    <n v="6085.5"/>
    <n v="11593.01"/>
    <n v="8327.5"/>
    <n v="8698.25"/>
    <n v="8629.75"/>
    <n v="2306.4050000000002"/>
    <n v="8570.01"/>
    <n v="10351.969999999999"/>
    <n v="3795.69"/>
    <n v="5378.8"/>
    <n v="204.625"/>
    <n v="1889.72"/>
    <n v="544.25"/>
    <n v="827.125"/>
    <n v="1861.5"/>
    <n v="3248.875"/>
    <n v="9564.75"/>
    <n v="4764"/>
    <n v="132487.375"/>
    <n v="20.7"/>
    <n v="22"/>
    <x v="1"/>
  </r>
  <r>
    <x v="2800"/>
    <n v="13383.460000000001"/>
    <n v="8938.57"/>
    <n v="5622.42"/>
    <n v="8494.989999999998"/>
    <n v="6337.5"/>
    <n v="11179.02"/>
    <n v="8381.75"/>
    <n v="8520.5"/>
    <n v="8421.49"/>
    <n v="2408.4675000000002"/>
    <n v="8799.619999999999"/>
    <n v="10197.83"/>
    <n v="3944.5"/>
    <n v="5296.02"/>
    <n v="222.6875"/>
    <n v="1941.01"/>
    <n v="635.75"/>
    <n v="940.6875"/>
    <n v="1823.5"/>
    <n v="3228.26"/>
    <n v="9498.625"/>
    <n v="4643.5"/>
    <n v="132860.15749999997"/>
    <n v="20.9"/>
    <n v="22"/>
    <x v="1"/>
  </r>
  <r>
    <x v="2801"/>
    <n v="13983.29"/>
    <n v="9292.61"/>
    <n v="5715.82"/>
    <n v="8832.2900000000009"/>
    <n v="7203"/>
    <n v="12147.57"/>
    <n v="7898"/>
    <n v="7409.06"/>
    <n v="9787.7099999999991"/>
    <n v="2314.2550000000001"/>
    <n v="9358.44"/>
    <n v="10666.800000000001"/>
    <n v="3882.98"/>
    <n v="5584.53"/>
    <n v="198.75"/>
    <n v="2227.33"/>
    <n v="556.5"/>
    <n v="889.5625"/>
    <n v="1140"/>
    <n v="3403.25"/>
    <n v="9240.125"/>
    <n v="4490.5"/>
    <n v="136222.3725"/>
    <n v="22.5"/>
    <n v="15"/>
    <x v="1"/>
  </r>
  <r>
    <x v="2802"/>
    <n v="13526.11"/>
    <n v="9108.17"/>
    <n v="5424.0349999999999"/>
    <n v="7742.9"/>
    <n v="5778.5"/>
    <n v="14664.02"/>
    <n v="7829.5"/>
    <n v="4752"/>
    <n v="9341.48"/>
    <n v="2250.3525"/>
    <n v="8862.11"/>
    <n v="10761.019999999999"/>
    <n v="3717.8900000000003"/>
    <n v="6078.9"/>
    <n v="196.6875"/>
    <n v="1925.41"/>
    <n v="501"/>
    <n v="766.0625"/>
    <n v="1079"/>
    <n v="3186.59"/>
    <n v="9370.5"/>
    <n v="4480"/>
    <n v="131342.23749999999"/>
    <n v="19.600000000000001"/>
    <n v="18"/>
    <x v="1"/>
  </r>
  <r>
    <x v="2803"/>
    <n v="13052.809999999998"/>
    <n v="8862.15"/>
    <n v="5510.585"/>
    <n v="7122.84"/>
    <n v="5249.75"/>
    <n v="11920.26"/>
    <n v="6973.25"/>
    <n v="7147.5"/>
    <n v="8991.67"/>
    <n v="2268.63"/>
    <n v="9246.9"/>
    <n v="10556.52"/>
    <n v="3788.1200000000003"/>
    <n v="5970.02"/>
    <n v="200.6875"/>
    <n v="1886.79"/>
    <n v="521.5"/>
    <n v="694.25"/>
    <n v="1174"/>
    <n v="3212.165"/>
    <n v="9180.875"/>
    <n v="4502"/>
    <n v="128033.27249999998"/>
    <n v="17.3"/>
    <n v="15"/>
    <x v="1"/>
  </r>
  <r>
    <x v="2804"/>
    <n v="13970.04"/>
    <n v="8747.49"/>
    <n v="5193"/>
    <n v="7445.48"/>
    <n v="6563.25"/>
    <n v="12063.63"/>
    <n v="8196.25"/>
    <n v="7386.09"/>
    <n v="9587.9500000000007"/>
    <n v="2445.7449999999999"/>
    <n v="9566.8499999999985"/>
    <n v="10914.89"/>
    <n v="4001.29"/>
    <n v="6045.3"/>
    <n v="208.375"/>
    <n v="2049.6"/>
    <n v="633.5"/>
    <n v="747.75"/>
    <n v="1217"/>
    <n v="3298.09"/>
    <n v="9403.375"/>
    <n v="4580.5"/>
    <n v="134265.44500000001"/>
    <n v="20"/>
    <n v="18"/>
    <x v="1"/>
  </r>
  <r>
    <x v="2805"/>
    <n v="13890.409999999998"/>
    <n v="8777.67"/>
    <n v="5584.22"/>
    <n v="7613.4"/>
    <n v="6256.5"/>
    <n v="14639.05"/>
    <n v="7884.25"/>
    <n v="5188.82"/>
    <n v="9390.82"/>
    <n v="2422.5650000000001"/>
    <n v="9468.119999999999"/>
    <n v="11071.14"/>
    <n v="3862.1099999999997"/>
    <n v="5715.67"/>
    <n v="209.6875"/>
    <n v="2033.1"/>
    <n v="599.25"/>
    <n v="749.375"/>
    <n v="1429"/>
    <n v="3311.93"/>
    <n v="9374.5"/>
    <n v="4563.5"/>
    <n v="134035.08750000002"/>
    <n v="20.614583333333339"/>
    <n v="18"/>
    <x v="1"/>
  </r>
  <r>
    <x v="2806"/>
    <n v="13739.31"/>
    <n v="8590.59"/>
    <n v="5814.41"/>
    <n v="7508.93"/>
    <n v="6373"/>
    <n v="12648.64"/>
    <n v="8322"/>
    <n v="7382.7"/>
    <n v="8303.5"/>
    <n v="2278.3474999999999"/>
    <n v="8979.92"/>
    <n v="10592.080000000002"/>
    <n v="3893.6"/>
    <n v="5744.62"/>
    <n v="217.9375"/>
    <n v="1925.08"/>
    <n v="594.75"/>
    <n v="764.875"/>
    <n v="1977"/>
    <n v="3272.48"/>
    <n v="9347.875"/>
    <n v="4744.5"/>
    <n v="133016.14500000002"/>
    <n v="20.362500000000001"/>
    <n v="22"/>
    <x v="1"/>
  </r>
  <r>
    <x v="2807"/>
    <n v="13559.32"/>
    <n v="8306.9599999999991"/>
    <n v="5524.1949999999997"/>
    <n v="7011.14"/>
    <n v="6445.75"/>
    <n v="11441.08"/>
    <n v="8358.25"/>
    <n v="7323.47"/>
    <n v="8750.82"/>
    <n v="2443.5250000000001"/>
    <n v="8795.65"/>
    <n v="9981.49"/>
    <n v="3874.17"/>
    <n v="6172.56"/>
    <n v="226.875"/>
    <n v="1965.19"/>
    <n v="621.5"/>
    <n v="872.6875"/>
    <n v="1312.5"/>
    <n v="3610.5950000000003"/>
    <n v="9610"/>
    <n v="4610"/>
    <n v="130817.72749999998"/>
    <n v="20.2"/>
    <n v="18"/>
    <x v="1"/>
  </r>
  <r>
    <x v="2808"/>
    <n v="13738.820000000002"/>
    <n v="8667.42"/>
    <n v="5702.1949999999997"/>
    <n v="7364.08"/>
    <n v="6619"/>
    <n v="14374.95"/>
    <n v="7539.5"/>
    <n v="4523.33"/>
    <n v="9325.6299999999992"/>
    <n v="2460.9250000000002"/>
    <n v="9408.7000000000007"/>
    <n v="10791.189999999997"/>
    <n v="3884.2799999999997"/>
    <n v="6105.78"/>
    <n v="209.3125"/>
    <n v="1978.34"/>
    <n v="585"/>
    <n v="774.4375"/>
    <n v="1233.5"/>
    <n v="3194.54"/>
    <n v="9268.875"/>
    <n v="4489"/>
    <n v="132238.80499999999"/>
    <n v="20.726041666666667"/>
    <n v="15"/>
    <x v="1"/>
  </r>
  <r>
    <x v="2809"/>
    <n v="13527.47"/>
    <n v="8379.17"/>
    <n v="5557.89"/>
    <n v="7090.39"/>
    <n v="5529.25"/>
    <n v="12750.56"/>
    <n v="7921"/>
    <n v="7065.84"/>
    <n v="8833.07"/>
    <n v="2264.605"/>
    <n v="9304.9100000000017"/>
    <n v="10805.280000000002"/>
    <n v="3888.63"/>
    <n v="6408.86"/>
    <n v="198.4375"/>
    <n v="1732.44"/>
    <n v="606"/>
    <n v="721.5"/>
    <n v="1252.5"/>
    <n v="3150.585"/>
    <n v="9190.375"/>
    <n v="4589.5"/>
    <n v="130768.2625"/>
    <n v="18.5"/>
    <n v="18"/>
    <x v="1"/>
  </r>
  <r>
    <x v="2810"/>
    <n v="13909.51"/>
    <n v="8248.14"/>
    <n v="5541.9"/>
    <n v="7039.9"/>
    <n v="6122.25"/>
    <n v="11425.52"/>
    <n v="6905"/>
    <n v="8187.21"/>
    <n v="9269.85"/>
    <n v="2374.4475000000002"/>
    <n v="9642.18"/>
    <n v="10548.730000000001"/>
    <n v="3958.84"/>
    <n v="6432.46"/>
    <n v="203.9375"/>
    <n v="1875.43"/>
    <n v="564"/>
    <n v="734.75"/>
    <n v="1270"/>
    <n v="3368.83"/>
    <n v="9157.375"/>
    <n v="4609"/>
    <n v="131389.26"/>
    <n v="19.5"/>
    <n v="18"/>
    <x v="1"/>
  </r>
  <r>
    <x v="2811"/>
    <n v="13868.939999999999"/>
    <n v="8241.82"/>
    <n v="5559.83"/>
    <n v="7375.75"/>
    <n v="6916.5"/>
    <n v="11753.62"/>
    <n v="6887.25"/>
    <n v="8484.2800000000007"/>
    <n v="9468.52"/>
    <n v="2368.3450000000003"/>
    <n v="9285.67"/>
    <n v="10518.550000000001"/>
    <n v="3856.3999999999996"/>
    <n v="6445.97"/>
    <n v="197"/>
    <n v="2075.04"/>
    <n v="567.75"/>
    <n v="769.0625"/>
    <n v="1162.5"/>
    <n v="3343.1550000000002"/>
    <n v="9213.25"/>
    <n v="4547"/>
    <n v="132906.20250000001"/>
    <n v="20.9"/>
    <n v="15"/>
    <x v="1"/>
  </r>
  <r>
    <x v="2812"/>
    <n v="13694.19"/>
    <n v="8301.6299999999992"/>
    <n v="5704.665"/>
    <n v="7165.77"/>
    <n v="6217"/>
    <n v="11700.52"/>
    <n v="7006.75"/>
    <n v="8288.77"/>
    <n v="9205.4500000000007"/>
    <n v="2518.0924999999997"/>
    <n v="9178.4800000000014"/>
    <n v="10722.500000000002"/>
    <n v="3910.2599999999998"/>
    <n v="6559.76"/>
    <n v="217.75"/>
    <n v="1968.5"/>
    <n v="605.5"/>
    <n v="750.75"/>
    <n v="1391.5"/>
    <n v="3183.3150000000001"/>
    <n v="9369.625"/>
    <n v="4640.5"/>
    <n v="132301.2775"/>
    <n v="19.7"/>
    <n v="18"/>
    <x v="1"/>
  </r>
  <r>
    <x v="2813"/>
    <n v="13508.69"/>
    <n v="8234.3799999999992"/>
    <n v="5924.79"/>
    <n v="7229.27"/>
    <n v="6625.75"/>
    <n v="11836.02"/>
    <n v="7006.5"/>
    <n v="8925.77"/>
    <n v="9152.9500000000007"/>
    <n v="2844.5299999999997"/>
    <n v="8998.9800000000014"/>
    <n v="10642.500000000002"/>
    <n v="3972.0099999999998"/>
    <n v="6499.26"/>
    <n v="219.875"/>
    <n v="2094.75"/>
    <n v="628"/>
    <n v="758.8125"/>
    <n v="1334"/>
    <n v="3147.19"/>
    <n v="9694.75"/>
    <n v="4808.5"/>
    <n v="134087.2775"/>
    <n v="20.399999999999999"/>
    <n v="26"/>
    <x v="1"/>
  </r>
  <r>
    <x v="2814"/>
    <n v="13761.529999999999"/>
    <n v="8220.25"/>
    <n v="5688.11"/>
    <n v="7519.04"/>
    <n v="6754.25"/>
    <n v="12009.68"/>
    <n v="7198.75"/>
    <n v="8789.99"/>
    <n v="8801.2199999999993"/>
    <n v="2669.3649999999998"/>
    <n v="8769.3300000000017"/>
    <n v="10519.77"/>
    <n v="4079.92"/>
    <n v="6413.53"/>
    <n v="221.9375"/>
    <n v="2098.16"/>
    <n v="614.5"/>
    <n v="790.125"/>
    <n v="1357.5"/>
    <n v="3222.4749999999999"/>
    <n v="9432.125"/>
    <n v="4661.5"/>
    <n v="133593.05750000002"/>
    <n v="21.5"/>
    <n v="22"/>
    <x v="1"/>
  </r>
  <r>
    <x v="2815"/>
    <n v="13820.06"/>
    <n v="8396.66"/>
    <n v="5591.93"/>
    <n v="7190.64"/>
    <n v="6672.25"/>
    <n v="11357.97"/>
    <n v="6755.5"/>
    <n v="8221.93"/>
    <n v="9569.68"/>
    <n v="2563.5974999999999"/>
    <n v="9782.16"/>
    <n v="10897.02"/>
    <n v="4066.9999999999995"/>
    <n v="6394.19"/>
    <n v="208.5625"/>
    <n v="2158.9699999999998"/>
    <n v="582.25"/>
    <n v="794.6875"/>
    <n v="1252.5"/>
    <n v="3279.7"/>
    <n v="9458.875"/>
    <n v="4500.5"/>
    <n v="133516.63250000001"/>
    <n v="21.7"/>
    <n v="15"/>
    <x v="1"/>
  </r>
  <r>
    <x v="2816"/>
    <n v="13544.91"/>
    <n v="8419.34"/>
    <n v="5640.25"/>
    <n v="7422.079999999999"/>
    <n v="6773.5"/>
    <n v="9178.2199999999993"/>
    <n v="8216.5"/>
    <n v="9544.33"/>
    <n v="9337.25"/>
    <n v="2393.8924999999999"/>
    <n v="9817.15"/>
    <n v="11001.37"/>
    <n v="3967.3500000000004"/>
    <n v="6489.4"/>
    <n v="210.125"/>
    <n v="2006.09"/>
    <n v="605"/>
    <n v="815.6875"/>
    <n v="1152"/>
    <n v="3216.76"/>
    <n v="9284"/>
    <n v="4587.5"/>
    <n v="133622.70499999999"/>
    <n v="21.640624999999989"/>
    <n v="18"/>
    <x v="1"/>
  </r>
  <r>
    <x v="2817"/>
    <n v="14324.720000000001"/>
    <n v="8584.2199999999993"/>
    <n v="5607.51"/>
    <n v="7788.58"/>
    <n v="7862.5"/>
    <n v="12262.83"/>
    <n v="8650.75"/>
    <n v="6328.36"/>
    <n v="9892.1299999999992"/>
    <n v="2190.71"/>
    <n v="9495.0300000000007"/>
    <n v="11203.789999999999"/>
    <n v="3981.7900000000004"/>
    <n v="6651.3"/>
    <n v="204"/>
    <n v="2336.34"/>
    <n v="571.75"/>
    <n v="876.8125"/>
    <n v="1250.5"/>
    <n v="3343.02"/>
    <n v="9485.375"/>
    <n v="4521.5"/>
    <n v="137413.51750000002"/>
    <n v="23.1"/>
    <n v="15"/>
    <x v="1"/>
  </r>
  <r>
    <x v="2818"/>
    <n v="14461.11"/>
    <n v="8913.1299999999992"/>
    <n v="5657.7150000000001"/>
    <n v="7761.1100000000006"/>
    <n v="8100.5"/>
    <n v="15237.83"/>
    <n v="8138"/>
    <n v="5547.78"/>
    <n v="10029.34"/>
    <n v="2422.2750000000001"/>
    <n v="9762.1"/>
    <n v="11223.920000000002"/>
    <n v="3920.23"/>
    <n v="6799.85"/>
    <n v="215.6875"/>
    <n v="2325.71"/>
    <n v="593.5"/>
    <n v="882.75"/>
    <n v="1263.5"/>
    <n v="3506.47"/>
    <n v="9526"/>
    <n v="4636"/>
    <n v="140924.50750000001"/>
    <n v="23.5"/>
    <n v="18"/>
    <x v="1"/>
  </r>
  <r>
    <x v="2819"/>
    <n v="14393.95"/>
    <n v="9155.41"/>
    <n v="5746.66"/>
    <n v="7821.72"/>
    <n v="7928.5"/>
    <n v="10518.34"/>
    <n v="8752.75"/>
    <n v="8903.99"/>
    <n v="10106.280000000001"/>
    <n v="2443.66"/>
    <n v="9611.6500000000015"/>
    <n v="11081.63"/>
    <n v="3972.6600000000003"/>
    <n v="6636.39"/>
    <n v="218.25"/>
    <n v="2149.5300000000002"/>
    <n v="631.5"/>
    <n v="862.875"/>
    <n v="1307.5"/>
    <n v="3342.54"/>
    <n v="9490.875"/>
    <n v="4657.5"/>
    <n v="139734.16"/>
    <n v="22.2"/>
    <n v="22"/>
    <x v="1"/>
  </r>
  <r>
    <x v="2820"/>
    <n v="14318.15"/>
    <n v="8973.81"/>
    <n v="5824.085"/>
    <n v="7784.7599999999993"/>
    <n v="7644.5"/>
    <n v="14627.04"/>
    <n v="8588.5"/>
    <n v="5978.29"/>
    <n v="9245.89"/>
    <n v="2348.16"/>
    <n v="8936.82"/>
    <n v="10659.62"/>
    <n v="4163.1000000000004"/>
    <n v="6621.62"/>
    <n v="232.5625"/>
    <n v="2155.62"/>
    <n v="683.75"/>
    <n v="863"/>
    <n v="1424.5"/>
    <n v="3144.4349999999999"/>
    <n v="9648.5"/>
    <n v="4884"/>
    <n v="138750.71249999999"/>
    <n v="22"/>
    <n v="31"/>
    <x v="1"/>
  </r>
  <r>
    <x v="2821"/>
    <n v="13123.86"/>
    <n v="9700.4500000000007"/>
    <n v="5513.2849999999999"/>
    <n v="7305.38"/>
    <n v="7994.25"/>
    <n v="14419.01"/>
    <n v="9712.25"/>
    <n v="4544.43"/>
    <n v="8971.98"/>
    <n v="2328.9924999999998"/>
    <n v="8700.93"/>
    <n v="10140"/>
    <n v="4099.4699999999993"/>
    <n v="6554.14"/>
    <n v="219.125"/>
    <n v="2204.69"/>
    <n v="571.75"/>
    <n v="876.8125"/>
    <n v="1424"/>
    <n v="3019.99"/>
    <n v="9552.75"/>
    <n v="4670.5"/>
    <n v="135648.04500000001"/>
    <n v="22.8"/>
    <n v="22"/>
    <x v="1"/>
  </r>
  <r>
    <x v="2822"/>
    <n v="13124.619999999999"/>
    <n v="10557.52"/>
    <n v="5692.8549999999996"/>
    <n v="7775.7800000000007"/>
    <n v="8211.25"/>
    <n v="11556.7"/>
    <n v="11309"/>
    <n v="5454.22"/>
    <n v="10033.761675802663"/>
    <n v="2399.3274999999999"/>
    <n v="9216.9"/>
    <n v="10897.009999999998"/>
    <n v="4053.4300000000003"/>
    <n v="6780.83"/>
    <n v="215.3125"/>
    <n v="2313.5100000000002"/>
    <n v="604.5"/>
    <n v="874"/>
    <n v="1275"/>
    <n v="3289.375"/>
    <n v="9273.125"/>
    <n v="4684"/>
    <n v="139592.02667580266"/>
    <n v="23.3"/>
    <n v="18"/>
    <x v="1"/>
  </r>
  <r>
    <x v="2823"/>
    <n v="13457.56"/>
    <n v="10584.33"/>
    <n v="5530.05"/>
    <n v="7944.9400000000005"/>
    <n v="8809"/>
    <n v="11993.5"/>
    <n v="8505.75"/>
    <n v="7707.09"/>
    <n v="10346.42"/>
    <n v="2508.4025000000001"/>
    <n v="9182.5500000000011"/>
    <n v="11102.999999999998"/>
    <n v="4049.59"/>
    <n v="6668.94"/>
    <n v="206.3125"/>
    <n v="2406.3200000000002"/>
    <n v="603.75"/>
    <n v="931.5"/>
    <n v="1321.5"/>
    <n v="3430.8850000000002"/>
    <n v="9570.125"/>
    <n v="4629"/>
    <n v="141490.51500000001"/>
    <n v="24.2"/>
    <n v="18"/>
    <x v="1"/>
  </r>
  <r>
    <x v="2824"/>
    <n v="13351.26"/>
    <n v="10530.59"/>
    <n v="5549.915"/>
    <n v="7710.9100000000008"/>
    <n v="8984.5"/>
    <n v="13196.75"/>
    <n v="8588.75"/>
    <n v="5820.33"/>
    <n v="10676.91"/>
    <n v="2395.2174999999997"/>
    <n v="9734.0000000000018"/>
    <n v="11810.550000000001"/>
    <n v="4020.16"/>
    <n v="6736.64"/>
    <n v="197.5625"/>
    <n v="2477.6999999999998"/>
    <n v="589.75"/>
    <n v="939.9375"/>
    <n v="1244.5"/>
    <n v="3497.8249999999998"/>
    <n v="9576"/>
    <n v="4673.5"/>
    <n v="142303.25750000001"/>
    <n v="24.6"/>
    <n v="18"/>
    <x v="1"/>
  </r>
  <r>
    <x v="2825"/>
    <n v="13465.17"/>
    <n v="10609.42"/>
    <n v="5598.02"/>
    <n v="7822.61"/>
    <n v="9337.5"/>
    <n v="11645.43"/>
    <n v="10845"/>
    <n v="6126.26"/>
    <n v="10826.68"/>
    <n v="2403.3249999999998"/>
    <n v="9578.1200000000008"/>
    <n v="11603.339999999998"/>
    <n v="4088.5"/>
    <n v="6707.28"/>
    <n v="233.6875"/>
    <n v="2469.42"/>
    <n v="599.25"/>
    <n v="973.0625"/>
    <n v="1393.5"/>
    <n v="3298.4549999999999"/>
    <n v="9656.25"/>
    <n v="4681.5"/>
    <n v="143961.77999999997"/>
    <n v="24.7"/>
    <n v="22"/>
    <x v="1"/>
  </r>
  <r>
    <x v="2826"/>
    <n v="13683.43"/>
    <n v="10722.47"/>
    <n v="5640.27"/>
    <n v="8223.51"/>
    <n v="9296.75"/>
    <n v="12334.43"/>
    <n v="9151.75"/>
    <n v="7535.12"/>
    <n v="10674.63"/>
    <n v="2442.6475"/>
    <n v="9878.67"/>
    <n v="11519.18"/>
    <n v="4059.9399999999996"/>
    <n v="6747.28"/>
    <n v="225.3125"/>
    <n v="2481.17"/>
    <n v="626"/>
    <n v="975.875"/>
    <n v="1356.5"/>
    <n v="3266.38"/>
    <n v="9576.5"/>
    <n v="4691"/>
    <n v="145108.815"/>
    <n v="24.6"/>
    <n v="22"/>
    <x v="1"/>
  </r>
  <r>
    <x v="2827"/>
    <n v="13120.97"/>
    <n v="10525.75"/>
    <n v="5679.44"/>
    <n v="8006.52"/>
    <n v="9206"/>
    <n v="13930.85"/>
    <n v="9556.75"/>
    <n v="6258.14"/>
    <n v="9848.5499999999993"/>
    <n v="2542.89"/>
    <n v="9293.44"/>
    <n v="10943.95"/>
    <n v="4138.5"/>
    <n v="6392.47"/>
    <n v="222.75"/>
    <n v="2542.98"/>
    <n v="582.5"/>
    <n v="986.8125"/>
    <n v="1383"/>
    <n v="3354.0549999999998"/>
    <n v="9521.75"/>
    <n v="4850.5"/>
    <n v="142888.5675"/>
    <n v="24.6"/>
    <n v="22"/>
    <x v="1"/>
  </r>
  <r>
    <x v="2828"/>
    <n v="12652.230000000001"/>
    <n v="10120.549999999999"/>
    <n v="5504.14"/>
    <n v="7656.65"/>
    <n v="8701.75"/>
    <n v="11238.59"/>
    <n v="10401"/>
    <n v="5710.49"/>
    <n v="9533.11"/>
    <n v="2384.9724999999999"/>
    <n v="8937.9299999999985"/>
    <n v="10508.86"/>
    <n v="4113.1099999999997"/>
    <n v="6452.99"/>
    <n v="221.375"/>
    <n v="2348.17"/>
    <n v="649.5"/>
    <n v="945.875"/>
    <n v="1390.5"/>
    <n v="3328.395"/>
    <n v="9542.25"/>
    <n v="4713"/>
    <n v="137055.4375"/>
    <n v="24.1"/>
    <n v="26"/>
    <x v="1"/>
  </r>
  <r>
    <x v="2829"/>
    <n v="13706.43"/>
    <n v="10764.53"/>
    <n v="5719.37"/>
    <n v="8162.0800000000008"/>
    <n v="9004.5"/>
    <n v="11614.77"/>
    <n v="8896.5"/>
    <n v="7193.27"/>
    <n v="11033.44"/>
    <n v="2381.27"/>
    <n v="9548.31"/>
    <n v="11415.729999999998"/>
    <n v="4066.73"/>
    <n v="6561.41"/>
    <n v="219.9375"/>
    <n v="2473.87"/>
    <n v="611"/>
    <n v="981.25"/>
    <n v="1350.5"/>
    <n v="3365.68"/>
    <n v="9506.5"/>
    <n v="4717"/>
    <n v="143294.07749999998"/>
    <n v="24.6"/>
    <n v="22"/>
    <x v="1"/>
  </r>
  <r>
    <x v="2830"/>
    <n v="13663.45"/>
    <n v="10719.26"/>
    <n v="5749.4350000000004"/>
    <n v="8191.2199999999993"/>
    <n v="9001.25"/>
    <n v="12769.13"/>
    <n v="9966.5"/>
    <n v="5906.3"/>
    <n v="10733.32"/>
    <n v="2417.6350000000002"/>
    <n v="9365.9600000000009"/>
    <n v="11674.87"/>
    <n v="4169"/>
    <n v="6722.69"/>
    <n v="224.9375"/>
    <n v="2419.39"/>
    <n v="655"/>
    <n v="996"/>
    <n v="1304"/>
    <n v="3476.7049999999999"/>
    <n v="9185.375"/>
    <n v="4735.5"/>
    <n v="144046.92749999999"/>
    <n v="24.7"/>
    <n v="26"/>
    <x v="1"/>
  </r>
  <r>
    <x v="2831"/>
    <n v="13476.1"/>
    <n v="10530.83"/>
    <n v="5730.4"/>
    <n v="7743.3799999999992"/>
    <n v="8849.75"/>
    <n v="11248.32"/>
    <n v="11340.25"/>
    <n v="6282.91"/>
    <n v="10320.74"/>
    <n v="2467.59"/>
    <n v="9537.409999999998"/>
    <n v="11987.2"/>
    <n v="4540.9999999999991"/>
    <n v="6635.51"/>
    <n v="227.1875"/>
    <n v="2448.77"/>
    <n v="667.5"/>
    <n v="907.5625"/>
    <n v="1375"/>
    <n v="3549.8249999999998"/>
    <n v="9364.125"/>
    <n v="4741.5"/>
    <n v="143972.85999999999"/>
    <n v="24.2"/>
    <n v="26"/>
    <x v="1"/>
  </r>
  <r>
    <x v="2832"/>
    <n v="13517.759999999998"/>
    <n v="10563.56"/>
    <n v="5810.45"/>
    <n v="7825.7000000000007"/>
    <n v="8580.5"/>
    <n v="11286.3"/>
    <n v="10120.25"/>
    <n v="7803.49"/>
    <n v="10083.719999999999"/>
    <n v="2345.6774999999998"/>
    <n v="9547.52"/>
    <n v="11845.419999999998"/>
    <n v="4423.0800000000008"/>
    <n v="6795.21"/>
    <n v="235.75"/>
    <n v="2396.25"/>
    <n v="725.5"/>
    <n v="912.5625"/>
    <n v="1450.5"/>
    <n v="3609.54"/>
    <n v="9669.5"/>
    <n v="4807.5"/>
    <n v="144355.74000000002"/>
    <n v="23.6"/>
    <n v="31"/>
    <x v="1"/>
  </r>
  <r>
    <x v="2833"/>
    <n v="13223.619999999999"/>
    <n v="10382.25"/>
    <n v="5822.93"/>
    <n v="8099.4"/>
    <n v="8948.75"/>
    <n v="13288.32"/>
    <n v="9715.5"/>
    <n v="6042.08"/>
    <n v="9564.98"/>
    <n v="2451.16"/>
    <n v="9454.34"/>
    <n v="11452.480000000003"/>
    <n v="4383.0599999999995"/>
    <n v="6655.87"/>
    <n v="230.125"/>
    <n v="2527.65"/>
    <n v="680.25"/>
    <n v="996.1875"/>
    <n v="1397"/>
    <n v="3335.5"/>
    <n v="9610.25"/>
    <n v="4907.5"/>
    <n v="143169.20249999998"/>
    <n v="24.9"/>
    <n v="26"/>
    <x v="1"/>
  </r>
  <r>
    <x v="2834"/>
    <n v="12923.7"/>
    <n v="10188.23"/>
    <n v="5700.7650000000003"/>
    <n v="7843.23"/>
    <n v="8493.75"/>
    <n v="11623.97"/>
    <n v="12026.75"/>
    <n v="5498.54"/>
    <n v="8971.81"/>
    <n v="2419.6950000000002"/>
    <n v="8655.42"/>
    <n v="10838.79"/>
    <n v="4310.1500000000005"/>
    <n v="6578.02"/>
    <n v="208.5"/>
    <n v="2452.0700000000002"/>
    <n v="608.75"/>
    <n v="989.375"/>
    <n v="1194.5"/>
    <n v="3256.9"/>
    <n v="9614"/>
    <n v="4718"/>
    <n v="139114.91499999998"/>
    <n v="24.1"/>
    <n v="26"/>
    <x v="1"/>
  </r>
  <r>
    <x v="2835"/>
    <n v="12595.289999999999"/>
    <n v="10094.969999999999"/>
    <n v="5513.56"/>
    <n v="7770.82"/>
    <n v="8144.25"/>
    <n v="10942"/>
    <n v="9312.75"/>
    <n v="7669.22"/>
    <n v="8837"/>
    <n v="2383.2874999999999"/>
    <n v="8574.869999999999"/>
    <n v="10456.609999999999"/>
    <n v="4324.71"/>
    <n v="6463.24"/>
    <n v="220.1875"/>
    <n v="2368.35"/>
    <n v="640.25"/>
    <n v="992.875"/>
    <n v="1081.5"/>
    <n v="3482.9749999999999"/>
    <n v="9602.125"/>
    <n v="4671"/>
    <n v="136141.84000000003"/>
    <n v="23.7"/>
    <n v="22"/>
    <x v="1"/>
  </r>
  <r>
    <x v="2836"/>
    <n v="12965.46"/>
    <n v="10381.17"/>
    <n v="5694.125"/>
    <n v="7850.0500000000011"/>
    <n v="8800.5"/>
    <n v="13334.96"/>
    <n v="9368.25"/>
    <n v="5719.36"/>
    <n v="9305.3700000000008"/>
    <n v="2443.2350000000001"/>
    <n v="8921.2699999999986"/>
    <n v="10906.400000000001"/>
    <n v="4317.8900000000003"/>
    <n v="6601.03"/>
    <n v="229.1875"/>
    <n v="2473.15"/>
    <n v="618"/>
    <n v="1018.9375"/>
    <n v="1315"/>
    <n v="3434.4749999999999"/>
    <n v="9895.625"/>
    <n v="4737"/>
    <n v="140330.44500000001"/>
    <n v="24.9"/>
    <n v="26"/>
    <x v="1"/>
  </r>
  <r>
    <x v="2837"/>
    <n v="12890.73"/>
    <n v="10376.6"/>
    <n v="5774.625"/>
    <n v="7875.34"/>
    <n v="9310.75"/>
    <n v="11569.71"/>
    <n v="10839"/>
    <n v="5514.11"/>
    <n v="9482.82"/>
    <n v="2606.92"/>
    <n v="8855.4000000000015"/>
    <n v="11395.8"/>
    <n v="4070.77"/>
    <n v="6531.53"/>
    <n v="216.625"/>
    <n v="2382.29"/>
    <n v="613.5"/>
    <n v="1064.6875"/>
    <n v="1395.5"/>
    <n v="3519.56"/>
    <n v="9617.125"/>
    <n v="4658"/>
    <n v="140561.39250000002"/>
    <n v="25.5"/>
    <n v="22"/>
    <x v="1"/>
  </r>
  <r>
    <x v="2838"/>
    <n v="13001.05"/>
    <n v="10285.84"/>
    <n v="5595.03"/>
    <n v="7445.61"/>
    <n v="8010.75"/>
    <n v="10597.88"/>
    <n v="8728.5"/>
    <n v="7405.97"/>
    <n v="9738.17"/>
    <n v="2649.19"/>
    <n v="9297.14"/>
    <n v="11688.199999999999"/>
    <n v="3975.53"/>
    <n v="6624.27"/>
    <n v="223.25"/>
    <n v="2323.04"/>
    <n v="599"/>
    <n v="907.4375"/>
    <n v="1401"/>
    <n v="3604.75"/>
    <n v="9626"/>
    <n v="4631"/>
    <n v="138358.60749999998"/>
    <n v="23.6"/>
    <n v="15"/>
    <x v="1"/>
  </r>
  <r>
    <x v="2839"/>
    <n v="13329.029999999999"/>
    <n v="10609.61"/>
    <n v="5674.4549999999999"/>
    <n v="7786.8600000000006"/>
    <n v="9484.75"/>
    <n v="14021.5"/>
    <n v="7611"/>
    <n v="5900.37"/>
    <n v="10616.18"/>
    <n v="2720.3450000000003"/>
    <n v="9228.23"/>
    <n v="11729.280000000002"/>
    <n v="4026.47"/>
    <n v="6702.65"/>
    <n v="217.375"/>
    <n v="2499.16"/>
    <n v="596.5"/>
    <n v="1008.3125"/>
    <n v="1352"/>
    <n v="3564.47"/>
    <n v="9491.625"/>
    <n v="4693.5"/>
    <n v="142863.67249999999"/>
    <n v="25.5"/>
    <n v="22"/>
    <x v="1"/>
  </r>
  <r>
    <x v="2840"/>
    <n v="13169.250000000002"/>
    <n v="10326.86"/>
    <n v="5611.59"/>
    <n v="7492.11"/>
    <n v="8010.75"/>
    <n v="10602.27"/>
    <n v="8728.5"/>
    <n v="7407.26"/>
    <n v="9825"/>
    <n v="2690.81"/>
    <n v="9631.35"/>
    <n v="12123.269999999997"/>
    <n v="4000.47"/>
    <n v="6641.39"/>
    <n v="223.25"/>
    <n v="2329.75"/>
    <n v="599"/>
    <n v="907.4375"/>
    <n v="1401"/>
    <n v="3614.27"/>
    <n v="9626"/>
    <n v="4631"/>
    <n v="139592.58749999999"/>
    <n v="25.8"/>
    <n v="18"/>
    <x v="1"/>
  </r>
  <r>
    <x v="2841"/>
    <n v="13022.009999999998"/>
    <n v="10386.39"/>
    <n v="5621.85"/>
    <n v="7878.1400000000012"/>
    <n v="9046.5"/>
    <n v="15782.16"/>
    <n v="7750.25"/>
    <n v="4140.8100000000004"/>
    <n v="10187.34"/>
    <n v="2629.1849999999999"/>
    <n v="8737.81"/>
    <n v="11181.4"/>
    <n v="4077.47"/>
    <n v="6495.86"/>
    <n v="202.75"/>
    <n v="2552.5"/>
    <n v="625.5"/>
    <n v="1048.625"/>
    <n v="1384.5"/>
    <n v="3415.23"/>
    <n v="9785.625"/>
    <n v="4646.5"/>
    <n v="140598.40499999997"/>
    <n v="25.5"/>
    <n v="18"/>
    <x v="1"/>
  </r>
  <r>
    <x v="2842"/>
    <n v="12908.76"/>
    <n v="10339.620000000001"/>
    <n v="5373.8149999999996"/>
    <n v="8138.18"/>
    <n v="9030.75"/>
    <n v="15504.72"/>
    <n v="7816"/>
    <n v="3715.49"/>
    <n v="9802.4699999999993"/>
    <n v="1952.4024999999999"/>
    <n v="8789.01"/>
    <n v="11011.29"/>
    <n v="3941.47"/>
    <n v="6388.27"/>
    <n v="209.5625"/>
    <n v="2490.38"/>
    <n v="557.25"/>
    <n v="1037.625"/>
    <n v="1417"/>
    <n v="3387.56"/>
    <n v="9827.125"/>
    <n v="4597.5"/>
    <n v="138236.25"/>
    <n v="25.994791666666668"/>
    <n v="15"/>
    <x v="1"/>
  </r>
  <r>
    <x v="2843"/>
    <n v="13052.26"/>
    <n v="10531.87"/>
    <n v="5587.44"/>
    <n v="7977.93"/>
    <n v="9682.25"/>
    <n v="13389.72"/>
    <n v="10305"/>
    <n v="4014.49"/>
    <n v="10925.22"/>
    <n v="2026.6524999999999"/>
    <n v="9431.51"/>
    <n v="11097.29"/>
    <n v="3924.22"/>
    <n v="6590.77"/>
    <n v="206.6875"/>
    <n v="2536.38"/>
    <n v="579"/>
    <n v="1064.625"/>
    <n v="1246"/>
    <n v="3724.06"/>
    <n v="9631.25"/>
    <n v="4672.5"/>
    <n v="142197.125"/>
    <n v="27.8"/>
    <n v="18"/>
    <x v="1"/>
  </r>
  <r>
    <x v="2844"/>
    <n v="13403.810000000001"/>
    <n v="10650.69"/>
    <n v="5565.94"/>
    <n v="8151.37"/>
    <n v="9549.75"/>
    <n v="12041.63"/>
    <n v="11396.75"/>
    <n v="3908.51"/>
    <n v="11036.6"/>
    <n v="2322.6174999999998"/>
    <n v="9713.7799999999988"/>
    <n v="12206.99"/>
    <n v="1575.36"/>
    <n v="6706.69"/>
    <n v="213.1875"/>
    <n v="2533.1"/>
    <n v="555"/>
    <n v="1090.5625"/>
    <n v="1288"/>
    <n v="3693.625"/>
    <n v="9606.125"/>
    <n v="4611"/>
    <n v="141821.08750000002"/>
    <n v="26.5"/>
    <n v="15"/>
    <x v="1"/>
  </r>
  <r>
    <x v="2845"/>
    <n v="13655.920000000002"/>
    <n v="10883.39"/>
    <n v="5599.99"/>
    <n v="8265.4"/>
    <n v="9728"/>
    <n v="11530.41"/>
    <n v="10587.75"/>
    <n v="5709.48"/>
    <n v="10662.18"/>
    <n v="2275.61"/>
    <n v="9433.8900000000012"/>
    <n v="12050.63"/>
    <n v="2883.25"/>
    <n v="6813.96"/>
    <n v="206.6875"/>
    <n v="2748.19"/>
    <n v="615"/>
    <n v="1063.9375"/>
    <n v="1352"/>
    <n v="3586.165"/>
    <n v="9551.25"/>
    <n v="4683"/>
    <n v="143886.09"/>
    <n v="26.3"/>
    <n v="22"/>
    <x v="1"/>
  </r>
  <r>
    <x v="2846"/>
    <n v="13473.68"/>
    <n v="11026.77"/>
    <n v="5661.31"/>
    <n v="8306.58"/>
    <n v="9766.5"/>
    <n v="12711.92"/>
    <n v="10965.75"/>
    <n v="3802.9"/>
    <n v="10472.75"/>
    <n v="2313.7624999999998"/>
    <n v="9729.6899999999987"/>
    <n v="12018.649999999996"/>
    <n v="4188.5"/>
    <n v="6331.97"/>
    <n v="212.1875"/>
    <n v="2603.8000000000002"/>
    <n v="603.5"/>
    <n v="1022.375"/>
    <n v="1368.5"/>
    <n v="3481.83"/>
    <n v="9729.75"/>
    <n v="4722"/>
    <n v="144514.67499999999"/>
    <n v="26.4"/>
    <n v="18"/>
    <x v="1"/>
  </r>
  <r>
    <x v="2847"/>
    <n v="13317.06"/>
    <n v="10980.55"/>
    <n v="5685.01"/>
    <n v="8211.94"/>
    <n v="8511"/>
    <n v="13468.37"/>
    <n v="10086.25"/>
    <n v="3810.43"/>
    <n v="10282"/>
    <n v="2501.5974999999999"/>
    <n v="9309.39"/>
    <n v="11754.97"/>
    <n v="4085.4999999999995"/>
    <n v="6597.79"/>
    <n v="181.0625"/>
    <n v="2542.35"/>
    <n v="539"/>
    <n v="992.625"/>
    <n v="1270.5"/>
    <n v="3592.5650000000001"/>
    <n v="9610.5"/>
    <n v="4760.5"/>
    <n v="142090.96000000002"/>
    <n v="24.2"/>
    <n v="31"/>
    <x v="1"/>
  </r>
  <r>
    <x v="2848"/>
    <n v="12679.5"/>
    <n v="10716.76"/>
    <n v="5802.98"/>
    <n v="8212.61"/>
    <n v="9002.5"/>
    <n v="13108.2"/>
    <n v="11734"/>
    <n v="3968.94"/>
    <n v="9173.25"/>
    <n v="2340.8525"/>
    <n v="8831.58"/>
    <n v="11452.49"/>
    <n v="4176.25"/>
    <n v="6576.22"/>
    <n v="218.9375"/>
    <n v="2526.06"/>
    <n v="545.75"/>
    <n v="943.6875"/>
    <n v="1366.5"/>
    <n v="3383.83"/>
    <n v="9672.375"/>
    <n v="4772.5"/>
    <n v="141205.77250000002"/>
    <n v="25.2"/>
    <n v="31"/>
    <x v="1"/>
  </r>
  <r>
    <x v="2849"/>
    <n v="12857.449999999999"/>
    <n v="10615.65"/>
    <n v="5525.97"/>
    <n v="7886.5800000000008"/>
    <n v="9365.5"/>
    <n v="12889.04"/>
    <n v="10786.75"/>
    <n v="3981.02"/>
    <n v="8769.75"/>
    <n v="2377.7174999999997"/>
    <n v="9107.9500000000007"/>
    <n v="11214.05"/>
    <n v="4085"/>
    <n v="6463.56"/>
    <n v="215.9375"/>
    <n v="2444.85"/>
    <n v="0"/>
    <n v="1036.625"/>
    <n v="1444"/>
    <n v="3429.2950000000001"/>
    <n v="9495.25"/>
    <n v="4684.5"/>
    <n v="138676.44500000001"/>
    <n v="25.9"/>
    <n v="22"/>
    <x v="1"/>
  </r>
  <r>
    <x v="2850"/>
    <n v="13454.289999999999"/>
    <n v="10965.06"/>
    <n v="5570.12"/>
    <n v="8011.0099999999993"/>
    <n v="9110.5"/>
    <n v="14451.67"/>
    <n v="9241.25"/>
    <n v="3804.57"/>
    <n v="10122.75"/>
    <n v="2289.89"/>
    <n v="9559.369999999999"/>
    <n v="11932.31"/>
    <n v="4094.3"/>
    <n v="6732.02"/>
    <n v="202.25"/>
    <n v="2498.6999999999998"/>
    <n v="0"/>
    <n v="1023.75"/>
    <n v="1321.5"/>
    <n v="3693.93"/>
    <n v="9482.25"/>
    <n v="4630.5"/>
    <n v="142191.99"/>
    <n v="25.8"/>
    <n v="15"/>
    <x v="1"/>
  </r>
  <r>
    <x v="2851"/>
    <n v="13525.67"/>
    <n v="11093.26"/>
    <n v="5555.82"/>
    <n v="8494.77"/>
    <n v="9723"/>
    <n v="12706.34"/>
    <n v="10793"/>
    <n v="4329.83"/>
    <n v="10462.75"/>
    <n v="2358.64"/>
    <n v="9730.9299999999985"/>
    <n v="12294.750000000002"/>
    <n v="4179.9799999999996"/>
    <n v="6863.36"/>
    <n v="206.125"/>
    <n v="2550.19"/>
    <n v="529"/>
    <n v="1059.3125"/>
    <n v="1361"/>
    <n v="3597.53"/>
    <n v="9317.875"/>
    <n v="4708"/>
    <n v="145441.13250000001"/>
    <n v="26.2"/>
    <n v="18"/>
    <x v="1"/>
  </r>
  <r>
    <x v="2852"/>
    <n v="14252.199999999999"/>
    <n v="10040.129999999999"/>
    <n v="5502.18"/>
    <n v="8348.34"/>
    <n v="9898.5"/>
    <n v="13090.26"/>
    <n v="10813.75"/>
    <n v="3783.58"/>
    <n v="10254"/>
    <n v="2421.605"/>
    <n v="9641.5399999999991"/>
    <n v="12428.060000000001"/>
    <n v="4145.6499999999996"/>
    <n v="6827.92"/>
    <n v="208.5"/>
    <n v="2614.19"/>
    <n v="591.25"/>
    <n v="1035.9375"/>
    <n v="1587.5"/>
    <n v="3564.665"/>
    <n v="9671.5"/>
    <n v="4817"/>
    <n v="145538.25749999998"/>
    <n v="26.5"/>
    <n v="15"/>
    <x v="1"/>
  </r>
  <r>
    <x v="2853"/>
    <n v="14453.02"/>
    <n v="9645.3700000000008"/>
    <n v="5543.26"/>
    <n v="8319.6500000000015"/>
    <n v="9193.5"/>
    <n v="14360.18"/>
    <n v="9266.5"/>
    <n v="4045.3"/>
    <n v="10238"/>
    <n v="2339.1029999999655"/>
    <n v="9394.0299999999988"/>
    <n v="12289.900000000001"/>
    <n v="4313.6500000000005"/>
    <n v="6894.37"/>
    <n v="195.5625"/>
    <n v="2538.7600000000002"/>
    <n v="595.5"/>
    <n v="988.25"/>
    <n v="1338"/>
    <n v="3548.7950000000001"/>
    <n v="9634.5"/>
    <n v="4654.5"/>
    <n v="143789.70049999995"/>
    <n v="24.7"/>
    <n v="18"/>
    <x v="1"/>
  </r>
  <r>
    <x v="2854"/>
    <n v="13410.97"/>
    <n v="9358.75"/>
    <n v="5512.02"/>
    <n v="7457.61"/>
    <n v="6250.5"/>
    <n v="11057.94"/>
    <n v="11298.25"/>
    <n v="3989.5"/>
    <n v="9360.75"/>
    <n v="2230.9329999999654"/>
    <n v="9331.0899999999983"/>
    <n v="11115.060000000001"/>
    <n v="3750.89"/>
    <n v="6571"/>
    <n v="167.125"/>
    <n v="2051.7199999999998"/>
    <n v="446.25"/>
    <n v="790.75"/>
    <n v="1006"/>
    <n v="3361.64"/>
    <n v="9517"/>
    <n v="4566.5"/>
    <n v="132602.24799999996"/>
    <n v="19.899999999999999"/>
    <n v="15"/>
    <x v="1"/>
  </r>
  <r>
    <x v="2855"/>
    <n v="14006.21"/>
    <n v="9191.4699999999993"/>
    <n v="5694.72"/>
    <n v="7833"/>
    <n v="7758.75"/>
    <n v="12913.3"/>
    <n v="10088.25"/>
    <n v="5062"/>
    <n v="8973.75"/>
    <n v="2470.2220000000343"/>
    <n v="9136.2900000000009"/>
    <n v="11384.990000000002"/>
    <n v="4091.14"/>
    <n v="6349.74"/>
    <n v="192.5625"/>
    <n v="2475.73"/>
    <n v="594.5"/>
    <n v="860.125"/>
    <n v="1482.5"/>
    <n v="3340"/>
    <n v="9669.25"/>
    <n v="4622"/>
    <n v="138190.49950000003"/>
    <n v="22.9"/>
    <n v="18"/>
    <x v="1"/>
  </r>
  <r>
    <x v="2856"/>
    <n v="14413.68"/>
    <n v="9246.7900000000009"/>
    <n v="5487.24"/>
    <n v="8071.68"/>
    <n v="8474.5"/>
    <n v="11499.53"/>
    <n v="8179.75"/>
    <n v="8117.81"/>
    <n v="8979.75"/>
    <n v="2542.4129999999655"/>
    <n v="9085.93"/>
    <n v="11415.74"/>
    <n v="4108.3900000000003"/>
    <n v="6562.25"/>
    <n v="213.375"/>
    <n v="2469.06"/>
    <n v="586.25"/>
    <n v="917.1875"/>
    <n v="1350"/>
    <n v="3361.1750000000002"/>
    <n v="9690.625"/>
    <n v="4679.5"/>
    <n v="139452.62549999997"/>
    <n v="24.8"/>
    <n v="18"/>
    <x v="1"/>
  </r>
  <r>
    <x v="2857"/>
    <n v="14634.109999999999"/>
    <n v="9644.7000000000007"/>
    <n v="5566.41"/>
    <n v="8394.0299999999988"/>
    <n v="8557.5"/>
    <n v="9029.5"/>
    <n v="7101"/>
    <n v="10210.709999999999"/>
    <n v="10260"/>
    <n v="2593.3829999999657"/>
    <n v="9604.1299999999992"/>
    <n v="12026.410000000002"/>
    <n v="4325.08"/>
    <n v="6752.8"/>
    <n v="200.625"/>
    <n v="2642.73"/>
    <n v="599.25"/>
    <n v="968.5625"/>
    <n v="1273"/>
    <n v="3636.94"/>
    <n v="9533.875"/>
    <n v="4549.5"/>
    <n v="142104.24549999996"/>
    <n v="25"/>
    <n v="15"/>
    <x v="1"/>
  </r>
  <r>
    <x v="2858"/>
    <n v="14794.41"/>
    <n v="9844.59"/>
    <n v="5761.8"/>
    <n v="8504.15"/>
    <n v="9471.75"/>
    <n v="9444.84"/>
    <n v="7931.75"/>
    <n v="10209.469999999999"/>
    <n v="10625"/>
    <n v="2403.665"/>
    <n v="9432.9299999999985"/>
    <n v="12344.759999999998"/>
    <n v="4164.3500000000004"/>
    <n v="6830.96"/>
    <n v="208.125"/>
    <n v="2464.0300000000002"/>
    <n v="599.75"/>
    <n v="1004.25"/>
    <n v="1396"/>
    <n v="3659.2350000000001"/>
    <n v="9509.125"/>
    <n v="4748"/>
    <n v="145352.93999999997"/>
    <n v="25.6"/>
    <n v="21"/>
    <x v="1"/>
  </r>
  <r>
    <x v="2859"/>
    <n v="14710.67"/>
    <n v="9447.11"/>
    <n v="5566.6"/>
    <n v="8093.81"/>
    <n v="8951.75"/>
    <n v="12971.43"/>
    <n v="8860.25"/>
    <n v="6396.75"/>
    <n v="10378"/>
    <n v="2358.4749999999999"/>
    <n v="9396.0299999999988"/>
    <n v="12026.82"/>
    <n v="1930.3799999999999"/>
    <n v="6851.5"/>
    <n v="200.25"/>
    <n v="2420.56"/>
    <n v="558.75"/>
    <n v="979.25"/>
    <n v="1335.5"/>
    <n v="3581.5749999999998"/>
    <n v="9827.625"/>
    <n v="4817"/>
    <n v="141660.08500000002"/>
    <n v="24.4"/>
    <n v="22"/>
    <x v="1"/>
  </r>
  <r>
    <x v="2860"/>
    <n v="14362.2"/>
    <n v="9676.07"/>
    <n v="5843.87"/>
    <n v="8319.1"/>
    <n v="7942"/>
    <n v="10647.85"/>
    <n v="13555"/>
    <n v="5198.1499999999996"/>
    <n v="9375"/>
    <n v="2596.4679999999653"/>
    <n v="9296.739999999998"/>
    <n v="12132.49"/>
    <n v="3728.83"/>
    <n v="6804.3"/>
    <n v="238.625"/>
    <n v="2353.3000000000002"/>
    <n v="695"/>
    <n v="801.75"/>
    <n v="1436.5"/>
    <n v="3524.96"/>
    <n v="9921.5"/>
    <n v="4914"/>
    <n v="143363.70299999998"/>
    <n v="22.6"/>
    <n v="36"/>
    <x v="1"/>
  </r>
  <r>
    <x v="2861"/>
    <n v="14396.570000000002"/>
    <n v="8702.31"/>
    <n v="5872.49"/>
    <n v="8357.34"/>
    <n v="8693"/>
    <n v="10775.65"/>
    <n v="9609"/>
    <n v="8546.84"/>
    <n v="9476"/>
    <n v="2602.2750000000001"/>
    <n v="9460.2100000000009"/>
    <n v="11970.279999999999"/>
    <n v="4246.07"/>
    <n v="6729.95"/>
    <n v="230.125"/>
    <n v="2404.41"/>
    <n v="667.5"/>
    <n v="895.25"/>
    <n v="1277"/>
    <n v="3396.395"/>
    <n v="9753.625"/>
    <n v="4883.5"/>
    <n v="142945.79"/>
    <n v="24"/>
    <n v="22"/>
    <x v="1"/>
  </r>
  <r>
    <x v="2862"/>
    <n v="14889.099999999999"/>
    <n v="8452.93"/>
    <n v="5737.11"/>
    <n v="8129.4000000000005"/>
    <n v="8856.5"/>
    <n v="13401.5"/>
    <n v="9948.25"/>
    <n v="5844.82"/>
    <n v="9963.5"/>
    <n v="2562.7570000000346"/>
    <n v="8950.6299999999992"/>
    <n v="11606.149999999998"/>
    <n v="4318.8999999999996"/>
    <n v="6711.3"/>
    <n v="224.8125"/>
    <n v="2558.29"/>
    <n v="689.25"/>
    <n v="977.0625"/>
    <n v="1316"/>
    <n v="3728.13"/>
    <n v="9984.5"/>
    <n v="4787"/>
    <n v="143637.89200000005"/>
    <n v="25.2"/>
    <n v="22"/>
    <x v="1"/>
  </r>
  <r>
    <x v="2863"/>
    <n v="13786.210000000001"/>
    <n v="8450.1"/>
    <n v="5502.41"/>
    <n v="8410.86"/>
    <n v="8590.25"/>
    <n v="11654.16"/>
    <n v="11763.25"/>
    <n v="4563.99"/>
    <n v="9767"/>
    <n v="2634.52"/>
    <n v="9167.9499999999989"/>
    <n v="11149.099999999999"/>
    <n v="4098.3"/>
    <n v="6556.54"/>
    <n v="168.375"/>
    <n v="2407.59"/>
    <n v="499.5"/>
    <n v="1023.0625"/>
    <n v="1327.5"/>
    <n v="3466.3850000000002"/>
    <n v="9945.75"/>
    <n v="4715"/>
    <n v="139647.80249999999"/>
    <n v="24.7"/>
    <n v="22"/>
    <x v="1"/>
  </r>
  <r>
    <x v="2864"/>
    <n v="13965.72"/>
    <n v="9552.7000000000007"/>
    <n v="5844.57"/>
    <n v="8404.39"/>
    <n v="7897.75"/>
    <n v="10929.89"/>
    <n v="10079.25"/>
    <n v="8250"/>
    <n v="10655.75"/>
    <n v="2689.1879999999655"/>
    <n v="9934.0499999999993"/>
    <n v="11751.88"/>
    <n v="4456.6500000000005"/>
    <n v="6928.86"/>
    <n v="233.25"/>
    <n v="2484.8200000000002"/>
    <n v="699.75"/>
    <n v="888.1875"/>
    <n v="1278"/>
    <n v="3533.7649999999999"/>
    <n v="10006.5"/>
    <n v="4834"/>
    <n v="145298.92049999995"/>
    <n v="24"/>
    <n v="31"/>
    <x v="1"/>
  </r>
  <r>
    <x v="2865"/>
    <n v="12951.560000000001"/>
    <n v="9668.2000000000007"/>
    <n v="5687.11"/>
    <n v="7937.4800000000005"/>
    <n v="6830.75"/>
    <n v="14271.64"/>
    <n v="7031.75"/>
    <n v="5637.5"/>
    <n v="10257.5"/>
    <n v="2512.1170000000343"/>
    <n v="9054.56"/>
    <n v="11328.45"/>
    <n v="4010.81"/>
    <n v="6535.59"/>
    <n v="196.375"/>
    <n v="2193.4"/>
    <n v="544"/>
    <n v="848.5625"/>
    <n v="1069.5"/>
    <n v="3309.55"/>
    <n v="9412.375"/>
    <n v="4516"/>
    <n v="135804.7795"/>
    <n v="22"/>
    <n v="18"/>
    <x v="1"/>
  </r>
  <r>
    <x v="2866"/>
    <n v="13144.560000000001"/>
    <n v="9371.94"/>
    <n v="5473.63"/>
    <n v="7904.94"/>
    <n v="7948"/>
    <n v="10829.28"/>
    <n v="11434.5"/>
    <n v="4750"/>
    <n v="10282.25"/>
    <n v="2392.6750000000002"/>
    <n v="9291.3200000000015"/>
    <n v="11733.659999999998"/>
    <n v="4277"/>
    <n v="6713.91"/>
    <n v="194.1875"/>
    <n v="2360.52"/>
    <n v="586.75"/>
    <n v="910.6875"/>
    <n v="1287.5"/>
    <n v="3597.29"/>
    <n v="9863.375"/>
    <n v="4575"/>
    <n v="138922.97500000003"/>
    <n v="23.7"/>
    <n v="15"/>
    <x v="1"/>
  </r>
  <r>
    <x v="2867"/>
    <n v="13777.06"/>
    <n v="9457.31"/>
    <n v="5505.75"/>
    <n v="8663.07"/>
    <n v="9369.75"/>
    <n v="10657.39"/>
    <n v="8744.25"/>
    <n v="8189.63"/>
    <n v="10728.75"/>
    <n v="2555.73"/>
    <n v="9693.880000000001"/>
    <n v="12290.059999999998"/>
    <n v="4100.97"/>
    <n v="6891.47"/>
    <n v="200.75"/>
    <n v="2578.65"/>
    <n v="552.25"/>
    <n v="962.0625"/>
    <n v="1192.5"/>
    <n v="3585.26"/>
    <n v="9810.5"/>
    <n v="4591"/>
    <n v="144098.04249999998"/>
    <n v="25.708333333333329"/>
    <n v="15"/>
    <x v="1"/>
  </r>
  <r>
    <x v="2868"/>
    <n v="13482.05"/>
    <n v="9453.83"/>
    <n v="5387.86"/>
    <n v="8689.5"/>
    <n v="9302.75"/>
    <n v="12950.84"/>
    <n v="8156.75"/>
    <n v="5815.55"/>
    <n v="10801.75"/>
    <n v="2591.7649999999999"/>
    <n v="9547.7000000000007"/>
    <n v="12116.630000000001"/>
    <n v="3947.1"/>
    <n v="6488.78"/>
    <n v="203.4375"/>
    <n v="2498.96"/>
    <n v="489"/>
    <n v="1033.5"/>
    <n v="1358"/>
    <n v="3290.7049999999999"/>
    <n v="9438.125"/>
    <n v="4576.5"/>
    <n v="141621.08250000002"/>
    <n v="26.3"/>
    <n v="15"/>
    <x v="1"/>
  </r>
  <r>
    <x v="2869"/>
    <n v="12762.31"/>
    <n v="9068.15"/>
    <n v="5481.87"/>
    <n v="8331.1999999999989"/>
    <n v="7675.5"/>
    <n v="11366.96"/>
    <n v="11683"/>
    <n v="4871"/>
    <n v="9713.25"/>
    <n v="2530.1020000000344"/>
    <n v="8842.9700000000012"/>
    <n v="10876.169999999998"/>
    <n v="3981.03"/>
    <n v="6499.55"/>
    <n v="201.8125"/>
    <n v="2166.11"/>
    <n v="492"/>
    <n v="921.75"/>
    <n v="1289.5"/>
    <n v="3429.11"/>
    <n v="10082"/>
    <n v="4622.5"/>
    <n v="136887.84450000001"/>
    <n v="23.9"/>
    <n v="15"/>
    <x v="1"/>
  </r>
  <r>
    <x v="2870"/>
    <n v="12774.230000000001"/>
    <n v="9008.8799999999992"/>
    <n v="5359.36"/>
    <n v="7980.21"/>
    <n v="7528.5"/>
    <n v="9770.9699999999993"/>
    <n v="8603"/>
    <n v="8606.75"/>
    <n v="9294"/>
    <n v="2546.1799999999998"/>
    <n v="9032.5800000000017"/>
    <n v="10781.6"/>
    <n v="3977.54"/>
    <n v="6350.4"/>
    <n v="191.3125"/>
    <n v="2242.46"/>
    <n v="533.25"/>
    <n v="917.875"/>
    <n v="1421.5"/>
    <n v="3197.46"/>
    <n v="9917.375"/>
    <n v="4551.5"/>
    <n v="134586.9325"/>
    <n v="24"/>
    <n v="18"/>
    <x v="1"/>
  </r>
  <r>
    <x v="2871"/>
    <n v="13684.01"/>
    <n v="9491.9"/>
    <n v="5414.18"/>
    <n v="8322.8499999999985"/>
    <n v="8880.75"/>
    <n v="12953.28"/>
    <n v="7785"/>
    <n v="6177.58"/>
    <n v="10372.5"/>
    <n v="2591.7979999999657"/>
    <n v="9494.06"/>
    <n v="11789.16"/>
    <n v="4020.49"/>
    <n v="6736.05"/>
    <n v="209.0625"/>
    <n v="2454.13"/>
    <n v="556"/>
    <n v="973.0625"/>
    <n v="1276.5"/>
    <n v="3674.415"/>
    <n v="9701.875"/>
    <n v="4497"/>
    <n v="141055.65299999999"/>
    <n v="25.2"/>
    <n v="15"/>
    <x v="1"/>
  </r>
  <r>
    <x v="2872"/>
    <n v="13921.179999999998"/>
    <n v="9892.3799999999992"/>
    <n v="5518.78"/>
    <n v="9024.9699999999975"/>
    <n v="9783.25"/>
    <n v="10576.77"/>
    <n v="7542"/>
    <n v="7342.52"/>
    <n v="10925.25"/>
    <n v="2562.8320000000344"/>
    <n v="9494.92"/>
    <n v="12523.530000000002"/>
    <n v="4027.3700000000003"/>
    <n v="6951.18"/>
    <n v="197.5"/>
    <n v="2525.94"/>
    <n v="570"/>
    <n v="1072.5"/>
    <n v="1371"/>
    <n v="3701.9650000000001"/>
    <n v="9818.75"/>
    <n v="4582.5"/>
    <n v="143927.08700000003"/>
    <n v="26.7"/>
    <n v="18"/>
    <x v="1"/>
  </r>
  <r>
    <x v="2873"/>
    <n v="13607.67"/>
    <n v="9802.2000000000007"/>
    <n v="5404.44"/>
    <n v="9341.8099999999977"/>
    <n v="10424"/>
    <n v="10513.88"/>
    <n v="7470.5"/>
    <n v="8276.57"/>
    <n v="10953"/>
    <n v="2324.1829999999654"/>
    <n v="9894.4600000000009"/>
    <n v="13145.109999999999"/>
    <n v="4049.6300000000006"/>
    <n v="6691.29"/>
    <n v="200.875"/>
    <n v="2628.31"/>
    <n v="541.75"/>
    <n v="1115.6875"/>
    <n v="1389"/>
    <n v="3846.7249999999999"/>
    <n v="10009.25"/>
    <n v="4534.5"/>
    <n v="146164.84049999996"/>
    <n v="28.020833333333339"/>
    <n v="15"/>
    <x v="1"/>
  </r>
  <r>
    <x v="2874"/>
    <n v="12738.970000000001"/>
    <n v="8849.82"/>
    <n v="4979.8900000000003"/>
    <n v="9210.25"/>
    <n v="9333"/>
    <n v="9435.08"/>
    <n v="6870"/>
    <n v="9996.4500000000007"/>
    <n v="11234"/>
    <n v="2686.3370000000345"/>
    <n v="9221.83"/>
    <n v="12433.28"/>
    <n v="3979.27"/>
    <n v="6756.76"/>
    <n v="170.5"/>
    <n v="2599.19"/>
    <n v="464.75"/>
    <n v="1203.875"/>
    <n v="1644.5"/>
    <n v="3815.4949999999999"/>
    <n v="9737.5"/>
    <n v="4542"/>
    <n v="141902.74700000003"/>
    <n v="25.731578947368416"/>
    <n v="15"/>
    <x v="1"/>
  </r>
  <r>
    <x v="2875"/>
    <n v="13548.099999999999"/>
    <n v="9868.2900000000009"/>
    <n v="5125.2"/>
    <n v="9403.880000000001"/>
    <n v="8933"/>
    <n v="12366.58"/>
    <n v="8889.5"/>
    <n v="6010.75"/>
    <n v="10851.75"/>
    <n v="2556.0549999999998"/>
    <n v="9507.2800000000007"/>
    <n v="12027.019999999999"/>
    <n v="4187.17"/>
    <n v="6742.61"/>
    <n v="198.875"/>
    <n v="2529.27"/>
    <n v="537.25"/>
    <n v="1125.75"/>
    <n v="1721.5"/>
    <n v="3671.88"/>
    <n v="9563.375"/>
    <n v="4603.5"/>
    <n v="143968.58500000002"/>
    <n v="25.508333333333336"/>
    <n v="18"/>
    <x v="1"/>
  </r>
  <r>
    <x v="2876"/>
    <n v="13381.070000000002"/>
    <n v="9617.33"/>
    <n v="5535.05"/>
    <n v="9843.52"/>
    <n v="8538"/>
    <n v="16096.68"/>
    <n v="7847.25"/>
    <n v="4930.75"/>
    <n v="10053"/>
    <n v="2516.9899999999998"/>
    <n v="9258.09"/>
    <n v="11463.82"/>
    <n v="4185.97"/>
    <n v="6548.09"/>
    <n v="218.6875"/>
    <n v="2608.83"/>
    <n v="624"/>
    <n v="994"/>
    <n v="1420.5"/>
    <n v="3554.0650000000001"/>
    <n v="9541.25"/>
    <n v="4655.5"/>
    <n v="143432.4425"/>
    <n v="25.1"/>
    <n v="22"/>
    <x v="1"/>
  </r>
  <r>
    <x v="2877"/>
    <n v="13144.289999999999"/>
    <n v="9258.2900000000009"/>
    <n v="5455.89"/>
    <n v="9489.0500000000011"/>
    <n v="8163"/>
    <n v="11961.46"/>
    <n v="7417.25"/>
    <n v="8447.7099999999991"/>
    <n v="9628"/>
    <n v="2609.7550000000001"/>
    <n v="9277.5500000000011"/>
    <n v="11059.400000000001"/>
    <n v="4057.67"/>
    <n v="6778.29"/>
    <n v="217.125"/>
    <n v="2432.85"/>
    <n v="621.5"/>
    <n v="1003.875"/>
    <n v="1375"/>
    <n v="3300.2150000000001"/>
    <n v="9914.75"/>
    <n v="4649"/>
    <n v="140261.92000000001"/>
    <n v="25"/>
    <n v="26"/>
    <x v="1"/>
  </r>
  <r>
    <x v="2878"/>
    <n v="13533.67"/>
    <n v="9940.07"/>
    <n v="5523.1"/>
    <n v="10052.009999999998"/>
    <n v="8904.25"/>
    <n v="10907.22"/>
    <n v="9090.25"/>
    <n v="7219.87"/>
    <n v="10699.5"/>
    <n v="2683.51"/>
    <n v="9703.9199999999983"/>
    <n v="11900.149999999998"/>
    <n v="1816.9499999999998"/>
    <n v="6705.83"/>
    <n v="201.875"/>
    <n v="2515.4899999999998"/>
    <n v="549.75"/>
    <n v="1044.5"/>
    <n v="1336"/>
    <n v="3625.72"/>
    <n v="9608.25"/>
    <n v="4556"/>
    <n v="142117.88499999998"/>
    <n v="26.1"/>
    <n v="15"/>
    <x v="1"/>
  </r>
  <r>
    <x v="2879"/>
    <n v="13705.869999999999"/>
    <n v="9827.83"/>
    <n v="5450.68"/>
    <n v="8576.1200000000008"/>
    <n v="7805"/>
    <n v="10599.87"/>
    <n v="12235.25"/>
    <n v="5367.25"/>
    <n v="10742"/>
    <n v="2746.1"/>
    <n v="9629.5399999999991"/>
    <n v="11653.140000000001"/>
    <n v="3377.08"/>
    <n v="6781.94"/>
    <n v="183.875"/>
    <n v="2426.42"/>
    <n v="527.25"/>
    <n v="1059.1875"/>
    <n v="1347.5"/>
    <n v="3506.7849999999999"/>
    <n v="9692.875"/>
    <n v="4585"/>
    <n v="141826.5625"/>
    <n v="25.340624999999985"/>
    <n v="18"/>
    <x v="1"/>
  </r>
  <r>
    <x v="2880"/>
    <n v="13776.84"/>
    <n v="9899.06"/>
    <n v="5320.62"/>
    <n v="9284.9500000000007"/>
    <n v="9151.75"/>
    <n v="8941.5499999999993"/>
    <n v="8845"/>
    <n v="9682.5"/>
    <n v="11005.75"/>
    <n v="2219.1799999999998"/>
    <n v="9756.6600000000017"/>
    <n v="11986.31"/>
    <n v="3934.06"/>
    <n v="6663.73"/>
    <n v="181.25"/>
    <n v="2529.36"/>
    <n v="472.75"/>
    <n v="1134.6875"/>
    <n v="1231"/>
    <n v="3614.7049999999999"/>
    <n v="9798.75"/>
    <n v="4555.5"/>
    <n v="143985.96249999999"/>
    <n v="26.646875000000005"/>
    <n v="12"/>
    <x v="1"/>
  </r>
  <r>
    <x v="2881"/>
    <n v="13796.670000000002"/>
    <n v="9831.44"/>
    <n v="5462.66"/>
    <n v="10408.56"/>
    <n v="9625.75"/>
    <n v="13097.46"/>
    <n v="7959"/>
    <n v="7673.25"/>
    <n v="10527.5"/>
    <n v="2396.1750000000002"/>
    <n v="10237.23"/>
    <n v="11963.87"/>
    <n v="3948.5400000000004"/>
    <n v="6758.01"/>
    <n v="187.25"/>
    <n v="2604.7800000000002"/>
    <n v="468.5"/>
    <n v="1251.5625"/>
    <n v="1976.5"/>
    <n v="3688.78"/>
    <n v="10197.25"/>
    <n v="4505"/>
    <n v="148565.73749999999"/>
    <n v="26.593749999999986"/>
    <n v="18"/>
    <x v="1"/>
  </r>
  <r>
    <x v="2882"/>
    <n v="14905.18"/>
    <n v="10298.950000000001"/>
    <n v="5727.36"/>
    <n v="11033.85"/>
    <n v="10791.5"/>
    <n v="10793.14"/>
    <n v="13126.5"/>
    <n v="6235.75"/>
    <n v="10699.75"/>
    <n v="2571.9899999999998"/>
    <n v="10352.799999999999"/>
    <n v="12490.63"/>
    <n v="4413.7700000000004"/>
    <n v="7201.39"/>
    <n v="238.6875"/>
    <n v="2831.97"/>
    <n v="578.5"/>
    <n v="1140"/>
    <n v="1394"/>
    <n v="3920.0149999999999"/>
    <n v="10409"/>
    <n v="4825.5"/>
    <n v="155980.23250000004"/>
    <n v="27.769791666666666"/>
    <n v="22"/>
    <x v="1"/>
  </r>
  <r>
    <x v="2883"/>
    <n v="14047.75"/>
    <n v="9844.89"/>
    <n v="5595.86"/>
    <n v="10603.04"/>
    <n v="10084.5"/>
    <n v="9111.66"/>
    <n v="11469.75"/>
    <n v="7709.95"/>
    <n v="10588.5"/>
    <n v="2555.0149999999999"/>
    <n v="9129"/>
    <n v="12023.23"/>
    <n v="4126.4799999999996"/>
    <n v="6656.35"/>
    <n v="211.0625"/>
    <n v="2640.52"/>
    <n v="579.25"/>
    <n v="1138.25"/>
    <n v="1410.5"/>
    <n v="3747.665"/>
    <n v="10276"/>
    <n v="4738"/>
    <n v="148287.2225"/>
    <n v="27.4"/>
    <n v="18"/>
    <x v="1"/>
  </r>
  <r>
    <x v="2884"/>
    <n v="13862.369999999999"/>
    <n v="9840.8799999999992"/>
    <n v="5504.8"/>
    <n v="10390.540000000001"/>
    <n v="10429.75"/>
    <n v="9388.98"/>
    <n v="12697.75"/>
    <n v="6425.66"/>
    <n v="10224.75"/>
    <n v="2554.0050000000001"/>
    <n v="9070.25"/>
    <n v="11581.81"/>
    <n v="4162.91"/>
    <n v="6954.08"/>
    <n v="224.125"/>
    <n v="2518.39"/>
    <n v="619.75"/>
    <n v="1168.4375"/>
    <n v="1443"/>
    <n v="3757.78"/>
    <n v="10079.5"/>
    <n v="4774"/>
    <n v="147673.51750000002"/>
    <n v="28.1"/>
    <n v="26"/>
    <x v="1"/>
  </r>
  <r>
    <x v="2885"/>
    <n v="13242.5"/>
    <n v="10780.2"/>
    <n v="5644.41"/>
    <n v="10597.910000000002"/>
    <n v="11174.75"/>
    <n v="9480.4"/>
    <n v="10107.75"/>
    <n v="9129.69"/>
    <n v="10320"/>
    <n v="2619.9899999999998"/>
    <n v="9254.5800000000017"/>
    <n v="12280.779999999999"/>
    <n v="3928.33"/>
    <n v="6855.04"/>
    <n v="209.4375"/>
    <n v="2542.71"/>
    <n v="405.25"/>
    <n v="1114.6875"/>
    <n v="1493.5"/>
    <n v="3605.0450000000001"/>
    <n v="9804.125"/>
    <n v="4697"/>
    <n v="149288.08500000005"/>
    <n v="28.732291666666665"/>
    <n v="22"/>
    <x v="1"/>
  </r>
  <r>
    <x v="2886"/>
    <n v="13072.87"/>
    <n v="11392.52"/>
    <n v="5595.45"/>
    <n v="11270.449999999999"/>
    <n v="11219.75"/>
    <n v="9353.4699999999993"/>
    <n v="9676.75"/>
    <n v="9766.8700000000008"/>
    <n v="12032.75"/>
    <n v="2483.6999999999998"/>
    <n v="9440"/>
    <n v="11990.169999999998"/>
    <n v="4018.72"/>
    <n v="6953.96"/>
    <n v="195.4375"/>
    <n v="2645.91"/>
    <n v="578.25"/>
    <n v="1209.75"/>
    <n v="1467"/>
    <n v="3938.83"/>
    <n v="9628.25"/>
    <n v="4611.5"/>
    <n v="152542.35749999998"/>
    <n v="28.709374999999998"/>
    <n v="22"/>
    <x v="1"/>
  </r>
  <r>
    <x v="2887"/>
    <n v="13124.75"/>
    <n v="11419.32"/>
    <n v="5580.75"/>
    <n v="11442.039999999999"/>
    <n v="11742.5"/>
    <n v="8522.18"/>
    <n v="13372"/>
    <n v="7173.86"/>
    <n v="11977.5"/>
    <n v="2218.2550000000001"/>
    <n v="10169.98"/>
    <n v="12888.849999999999"/>
    <n v="4016.5599999999995"/>
    <n v="6884.43"/>
    <n v="196.3125"/>
    <n v="2700.44"/>
    <n v="544"/>
    <n v="1183.625"/>
    <n v="1384.5"/>
    <n v="4055.5050000000001"/>
    <n v="9611.125"/>
    <n v="4647.5"/>
    <n v="154855.98250000001"/>
    <n v="29.326041666666669"/>
    <n v="15"/>
    <x v="1"/>
  </r>
  <r>
    <x v="2888"/>
    <n v="13113.060000000001"/>
    <n v="11414.34"/>
    <n v="5758.19"/>
    <n v="11308.030000000004"/>
    <n v="11913.75"/>
    <n v="9290.2099999999991"/>
    <n v="10188.75"/>
    <n v="9482.35"/>
    <n v="12081.5"/>
    <n v="2660.98"/>
    <n v="10299.209999999999"/>
    <n v="12915.199999999999"/>
    <n v="4206.5200000000004"/>
    <n v="7043.2"/>
    <n v="197.3125"/>
    <n v="2845.94"/>
    <n v="551.75"/>
    <n v="1207.625"/>
    <n v="1382"/>
    <n v="4075.5949999999998"/>
    <n v="10135.375"/>
    <n v="4671.5"/>
    <n v="156742.38750000001"/>
    <n v="29.694791666666671"/>
    <n v="18"/>
    <x v="1"/>
  </r>
  <r>
    <x v="2889"/>
    <n v="13192.35"/>
    <n v="11363.78"/>
    <n v="5800.01"/>
    <n v="11166.369999999999"/>
    <n v="11948.5"/>
    <n v="9792.34"/>
    <n v="10825.75"/>
    <n v="8177.9"/>
    <n v="11855.5"/>
    <n v="2658.5250000000001"/>
    <n v="10287.429999999998"/>
    <n v="12253.869999999999"/>
    <n v="4096.17"/>
    <n v="6908.52"/>
    <n v="196.8125"/>
    <n v="3139.77"/>
    <n v="534.75"/>
    <n v="1220.25"/>
    <n v="1397.5"/>
    <n v="3992.585"/>
    <n v="9669.25"/>
    <n v="4674"/>
    <n v="155151.93249999997"/>
    <n v="30.3"/>
    <n v="18"/>
    <x v="1"/>
  </r>
  <r>
    <x v="2890"/>
    <n v="12687.28"/>
    <n v="11336.74"/>
    <n v="5789.2"/>
    <n v="10757.46"/>
    <n v="11296.25"/>
    <n v="10682.96"/>
    <n v="12306.5"/>
    <n v="6119.15"/>
    <n v="10809.75"/>
    <n v="2510.15"/>
    <n v="9535.31"/>
    <n v="11672.61"/>
    <n v="4197.4400000000005"/>
    <n v="7022.67"/>
    <n v="214.4375"/>
    <n v="2956.78"/>
    <n v="621.75"/>
    <n v="1144"/>
    <n v="1470"/>
    <n v="3855.875"/>
    <n v="9706.125"/>
    <n v="4765"/>
    <n v="151457.4375"/>
    <n v="29"/>
    <n v="26"/>
    <x v="1"/>
  </r>
  <r>
    <x v="2891"/>
    <n v="12601.210000000001"/>
    <n v="11184.68"/>
    <n v="5494.15"/>
    <n v="10818.69"/>
    <n v="10815"/>
    <n v="9004.9599999999991"/>
    <n v="11308.5"/>
    <n v="8221.83"/>
    <n v="10187"/>
    <n v="2601.42"/>
    <n v="9437.7899999999991"/>
    <n v="11427.88"/>
    <n v="4134.7199999999993"/>
    <n v="6793.9"/>
    <n v="211.875"/>
    <n v="2639.44"/>
    <n v="612.5"/>
    <n v="1179.8125"/>
    <n v="1438.5"/>
    <n v="3883.83"/>
    <n v="9955"/>
    <n v="4733.5"/>
    <n v="148686.1875"/>
    <n v="28.3"/>
    <n v="22"/>
    <x v="1"/>
  </r>
  <r>
    <x v="2892"/>
    <n v="12847.23"/>
    <n v="11619.76"/>
    <n v="5590.21"/>
    <n v="11146.99"/>
    <n v="11252.5"/>
    <n v="8462.59"/>
    <n v="10126.5"/>
    <n v="6473.69"/>
    <n v="11196.25"/>
    <n v="2247.6149999999998"/>
    <n v="8756.01"/>
    <n v="11132.390000000003"/>
    <n v="4072.26"/>
    <n v="6848.53"/>
    <n v="198.4375"/>
    <n v="2826.17"/>
    <n v="551"/>
    <n v="1084.25"/>
    <n v="1347.5"/>
    <n v="4262.0550000000003"/>
    <n v="9750.625"/>
    <n v="4686"/>
    <n v="146478.5625"/>
    <n v="28.9"/>
    <n v="15"/>
    <x v="1"/>
  </r>
  <r>
    <x v="2893"/>
    <n v="13063.560000000001"/>
    <n v="11668.86"/>
    <n v="5657.97"/>
    <n v="11457.419999999998"/>
    <n v="11569"/>
    <n v="8673.5300000000007"/>
    <n v="11982.25"/>
    <n v="4748.3500000000004"/>
    <n v="11268.5"/>
    <n v="2156.5500000000002"/>
    <n v="8513.34"/>
    <n v="11520.859999999999"/>
    <n v="4139.18"/>
    <n v="6823.66"/>
    <n v="208.125"/>
    <n v="2934.41"/>
    <n v="572.25"/>
    <n v="1091.9375"/>
    <n v="1355.5"/>
    <n v="4172.75"/>
    <n v="9569.75"/>
    <n v="4568"/>
    <n v="147715.7525"/>
    <n v="29.6"/>
    <n v="18"/>
    <x v="1"/>
  </r>
  <r>
    <x v="2894"/>
    <n v="13292.19"/>
    <n v="11615.75"/>
    <n v="5580.1"/>
    <n v="11373.27"/>
    <n v="11847"/>
    <n v="8442.18"/>
    <n v="8336.5"/>
    <n v="8049.52"/>
    <n v="11521"/>
    <n v="2018.83"/>
    <n v="7868.02"/>
    <n v="11412.949999999999"/>
    <n v="4099.08"/>
    <n v="6846.7"/>
    <n v="194.375"/>
    <n v="3137.36"/>
    <n v="477.75"/>
    <n v="1128.3125"/>
    <n v="1339.5"/>
    <n v="4198.26"/>
    <n v="9943"/>
    <n v="4564.5"/>
    <n v="147286.14749999999"/>
    <n v="29.9"/>
    <n v="15"/>
    <x v="1"/>
  </r>
  <r>
    <x v="2895"/>
    <n v="13585.900000000001"/>
    <n v="11631.38"/>
    <n v="5664.9"/>
    <n v="11484.21"/>
    <n v="12046.25"/>
    <n v="8764.33"/>
    <n v="9808.5"/>
    <n v="6463.24"/>
    <n v="11523.5"/>
    <n v="2028.92"/>
    <n v="7545.26"/>
    <n v="11296.290000000003"/>
    <n v="4344.57"/>
    <n v="6871.36"/>
    <n v="199.5"/>
    <n v="3094.13"/>
    <n v="501.5"/>
    <n v="1094.8125"/>
    <n v="1405.5"/>
    <n v="4161.78"/>
    <n v="9733.875"/>
    <n v="4622"/>
    <n v="147871.70750000002"/>
    <n v="30.1"/>
    <n v="18"/>
    <x v="1"/>
  </r>
  <r>
    <x v="2896"/>
    <n v="13666.779999999999"/>
    <n v="11768.53"/>
    <n v="5680.72"/>
    <n v="11601.4"/>
    <n v="12031"/>
    <n v="8368.34"/>
    <n v="9251.5"/>
    <n v="6882.2"/>
    <n v="11865"/>
    <n v="2046.1849999999999"/>
    <n v="7649.65"/>
    <n v="11412.52"/>
    <n v="4443.7800000000007"/>
    <n v="6816.72"/>
    <n v="168.3125"/>
    <n v="3052"/>
    <n v="464.5"/>
    <n v="1142.75"/>
    <n v="1346"/>
    <n v="4346.3149999999996"/>
    <n v="9781.25"/>
    <n v="4565.5"/>
    <n v="148350.95249999998"/>
    <n v="30.1"/>
    <n v="15"/>
    <x v="1"/>
  </r>
  <r>
    <x v="2897"/>
    <n v="13165.93"/>
    <n v="11427.78"/>
    <n v="5758.02"/>
    <n v="11244.910000000002"/>
    <n v="10336.25"/>
    <n v="8556.74"/>
    <n v="6712.75"/>
    <n v="8601.2199999999993"/>
    <n v="10165.25"/>
    <n v="1859.82"/>
    <n v="8528.8799999999992"/>
    <n v="11050.079999999998"/>
    <n v="4604.3599999999997"/>
    <n v="6780.85"/>
    <n v="163.6875"/>
    <n v="2914.75"/>
    <n v="482.25"/>
    <n v="1054.6875"/>
    <n v="1303"/>
    <n v="3918.645"/>
    <n v="9810.5"/>
    <n v="4688"/>
    <n v="143128.36000000004"/>
    <n v="26.8"/>
    <n v="22"/>
    <x v="1"/>
  </r>
  <r>
    <x v="2898"/>
    <n v="12589.59"/>
    <n v="11208.93"/>
    <n v="5584.69"/>
    <n v="11018.01"/>
    <n v="10363"/>
    <n v="8315.81"/>
    <n v="10851.5"/>
    <n v="4994.75"/>
    <n v="9090.75"/>
    <n v="1901.665"/>
    <n v="7586.36"/>
    <n v="10582.320000000002"/>
    <n v="4557.0300000000007"/>
    <n v="6648.47"/>
    <n v="198.3125"/>
    <n v="2787.99"/>
    <n v="503"/>
    <n v="1011.9375"/>
    <n v="1329"/>
    <n v="3607.145"/>
    <n v="10071"/>
    <n v="4680"/>
    <n v="139481.26"/>
    <n v="27.6"/>
    <n v="18"/>
    <x v="1"/>
  </r>
  <r>
    <x v="2899"/>
    <n v="13483.61"/>
    <n v="11366.72"/>
    <n v="5684.09"/>
    <n v="10958.28"/>
    <n v="10363.75"/>
    <n v="8324.7900000000009"/>
    <n v="9023.75"/>
    <n v="6064"/>
    <n v="9992.5"/>
    <n v="2072.5650000000001"/>
    <n v="8965.4599999999991"/>
    <n v="11901.34"/>
    <n v="4552.6600000000008"/>
    <n v="6879"/>
    <n v="192.3125"/>
    <n v="2799.7"/>
    <n v="501.25"/>
    <n v="994.3125"/>
    <n v="1227.5"/>
    <n v="3922.47"/>
    <n v="9788"/>
    <n v="4528.5"/>
    <n v="143586.56"/>
    <n v="27.2"/>
    <n v="15"/>
    <x v="1"/>
  </r>
  <r>
    <x v="2900"/>
    <n v="13263.66"/>
    <n v="11360.52"/>
    <n v="5583.95"/>
    <n v="10906.89"/>
    <n v="9374.75"/>
    <n v="10081.34"/>
    <n v="7680.25"/>
    <n v="5802.25"/>
    <n v="9576.5"/>
    <n v="1937.21"/>
    <n v="8555.9500000000007"/>
    <n v="11733.73"/>
    <n v="4523.41"/>
    <n v="6598.56"/>
    <n v="181"/>
    <n v="2583.64"/>
    <n v="507.5"/>
    <n v="939.4375"/>
    <n v="1247.5"/>
    <n v="4036.82"/>
    <n v="9611"/>
    <n v="4523.5"/>
    <n v="140609.36749999999"/>
    <n v="26.2"/>
    <n v="15"/>
    <x v="1"/>
  </r>
  <r>
    <x v="2901"/>
    <n v="14110.3"/>
    <n v="10718.19"/>
    <n v="5635.25"/>
    <n v="10878.52"/>
    <n v="9565.5"/>
    <n v="11310.29"/>
    <n v="8685.25"/>
    <n v="4257.57"/>
    <n v="9637"/>
    <n v="1796.57"/>
    <n v="8582"/>
    <n v="11522.259999999998"/>
    <n v="4582.1699999999992"/>
    <n v="6843.22"/>
    <n v="210"/>
    <n v="2877.56"/>
    <n v="558.75"/>
    <n v="909.8125"/>
    <n v="1218"/>
    <n v="4028.3449999999998"/>
    <n v="10323.25"/>
    <n v="4687.5"/>
    <n v="142937.3075"/>
    <n v="26.2"/>
    <n v="15"/>
    <x v="1"/>
  </r>
  <r>
    <x v="2902"/>
    <n v="14512.63"/>
    <n v="10234.5"/>
    <n v="5502"/>
    <n v="10887.73"/>
    <n v="10267.25"/>
    <n v="13324.59"/>
    <n v="8653.5"/>
    <n v="4621.6099999999997"/>
    <n v="9484.25"/>
    <n v="1758.5550000000001"/>
    <n v="8080.84"/>
    <n v="11638.689999999999"/>
    <n v="4314.67"/>
    <n v="7002.62"/>
    <n v="187.1875"/>
    <n v="2860.24"/>
    <n v="491.25"/>
    <n v="993.5"/>
    <n v="1413"/>
    <n v="3922.07"/>
    <n v="9714.25"/>
    <n v="4498"/>
    <n v="144362.9325"/>
    <n v="26.740624999999998"/>
    <n v="11"/>
    <x v="1"/>
  </r>
  <r>
    <x v="2903"/>
    <n v="14999.95"/>
    <n v="10483.5"/>
    <n v="5750.5"/>
    <n v="11527.78"/>
    <n v="10600.25"/>
    <n v="9788.85"/>
    <n v="8272.5"/>
    <n v="8943.69"/>
    <n v="9657.75"/>
    <n v="1957.865"/>
    <n v="8249.7800000000007"/>
    <n v="11156.810000000001"/>
    <n v="4431.0300000000007"/>
    <n v="6997.03"/>
    <n v="248.3125"/>
    <n v="3040.95"/>
    <n v="621.75"/>
    <n v="1043.5"/>
    <n v="1385"/>
    <n v="4058.085"/>
    <n v="10008.25"/>
    <n v="4746.5"/>
    <n v="147969.63250000001"/>
    <n v="27.1"/>
    <n v="18"/>
    <x v="1"/>
  </r>
  <r>
    <x v="2904"/>
    <n v="14140.58"/>
    <n v="9974"/>
    <n v="5753.5"/>
    <n v="10770.720000000001"/>
    <n v="10445.75"/>
    <n v="9327.7000000000007"/>
    <n v="6622.25"/>
    <n v="10062.25"/>
    <n v="9379.5"/>
    <n v="1854.7950000000001"/>
    <n v="8263.08"/>
    <n v="11115.82"/>
    <n v="4432.54"/>
    <n v="6787.5"/>
    <n v="228.3125"/>
    <n v="2922.6"/>
    <n v="600.25"/>
    <n v="1104.3125"/>
    <n v="1521"/>
    <n v="3974.7249999999999"/>
    <n v="9828.75"/>
    <n v="4747.5"/>
    <n v="143857.435"/>
    <n v="26.8"/>
    <n v="18"/>
    <x v="1"/>
  </r>
  <r>
    <x v="2905"/>
    <n v="14149.78"/>
    <n v="9998"/>
    <n v="5605.5"/>
    <n v="10922.660000000002"/>
    <n v="11044.25"/>
    <n v="9460.24"/>
    <n v="6786.5"/>
    <n v="9757.5"/>
    <n v="9266"/>
    <n v="1796.58"/>
    <n v="8610.24"/>
    <n v="10792.920000000002"/>
    <n v="4369.6000000000004"/>
    <n v="6600.91"/>
    <n v="210.875"/>
    <n v="2900.02"/>
    <n v="555.25"/>
    <n v="1116.75"/>
    <n v="1440.5"/>
    <n v="3750.5749999999998"/>
    <n v="9758.25"/>
    <n v="4674.5"/>
    <n v="143567.40000000002"/>
    <n v="28.1"/>
    <n v="18"/>
    <x v="1"/>
  </r>
  <r>
    <x v="2906"/>
    <n v="14268.1"/>
    <n v="10202.5"/>
    <n v="5632.25"/>
    <n v="10832.96"/>
    <n v="10093"/>
    <n v="8371.84"/>
    <n v="6187.5"/>
    <n v="9461.5"/>
    <n v="9094.75"/>
    <n v="1789.29"/>
    <n v="9075.49"/>
    <n v="11389.659999999998"/>
    <n v="3839.8900000000003"/>
    <n v="6511"/>
    <n v="129.8125"/>
    <n v="2747.36"/>
    <n v="374"/>
    <n v="1021.25"/>
    <n v="1162"/>
    <n v="3510.1350000000002"/>
    <n v="9551"/>
    <n v="4521"/>
    <n v="139766.28749999998"/>
    <n v="26.7"/>
    <n v="15"/>
    <x v="1"/>
  </r>
  <r>
    <x v="2907"/>
    <n v="14350.16"/>
    <n v="10111"/>
    <n v="5591.75"/>
    <n v="10358.290000000001"/>
    <n v="9440.5"/>
    <n v="8567.43"/>
    <n v="6603.75"/>
    <n v="9671.25"/>
    <n v="8948"/>
    <n v="2027.0350000000001"/>
    <n v="7967"/>
    <n v="11437.71"/>
    <n v="4010.29"/>
    <n v="6474"/>
    <n v="162"/>
    <n v="2734.21"/>
    <n v="433.75"/>
    <n v="947.6875"/>
    <n v="1169"/>
    <n v="3675.0250000000001"/>
    <n v="9955.5"/>
    <n v="4545.5"/>
    <n v="139180.83749999999"/>
    <n v="25.6"/>
    <n v="15"/>
    <x v="1"/>
  </r>
  <r>
    <x v="2908"/>
    <n v="14271.59"/>
    <n v="10209.5"/>
    <n v="5560.25"/>
    <n v="10339.470000000001"/>
    <n v="9855.5"/>
    <n v="8543.98"/>
    <n v="6761.75"/>
    <n v="9330.75"/>
    <n v="9284.25"/>
    <n v="2161.4"/>
    <n v="9222.68"/>
    <n v="11050.02"/>
    <n v="4364.7699999999995"/>
    <n v="6496.5"/>
    <n v="189.625"/>
    <n v="2754.62"/>
    <n v="565"/>
    <n v="871.8125"/>
    <n v="1317.5"/>
    <n v="3889.5450000000001"/>
    <n v="9565.75"/>
    <n v="4598.5"/>
    <n v="141204.76250000001"/>
    <n v="25.9"/>
    <n v="15"/>
    <x v="1"/>
  </r>
  <r>
    <x v="2909"/>
    <n v="14660.47"/>
    <n v="10219.43"/>
    <n v="5678.25"/>
    <n v="11112.52"/>
    <n v="9888"/>
    <n v="8841.19"/>
    <n v="6167.25"/>
    <n v="9669"/>
    <n v="10002.25"/>
    <n v="2025.375"/>
    <n v="9586.9499999999989"/>
    <n v="11549.51"/>
    <n v="4010.37"/>
    <n v="6604.5"/>
    <n v="128.5"/>
    <n v="2754.53"/>
    <n v="386"/>
    <n v="1066.3125"/>
    <n v="1597"/>
    <n v="3875.5250000000001"/>
    <n v="10552.25"/>
    <n v="4515"/>
    <n v="144890.1825"/>
    <n v="26.045833333333334"/>
    <n v="18"/>
    <x v="1"/>
  </r>
  <r>
    <x v="2910"/>
    <n v="13997.6"/>
    <n v="10066.01"/>
    <n v="5813.93"/>
    <n v="11424.6"/>
    <n v="11437"/>
    <n v="8936.26"/>
    <n v="6377"/>
    <n v="11032.5"/>
    <n v="8482.25"/>
    <n v="2172.9349999999999"/>
    <n v="9266.1"/>
    <n v="11506.720000000001"/>
    <n v="4184.1600000000008"/>
    <n v="6667.43"/>
    <n v="185.625"/>
    <n v="2788.92"/>
    <n v="583.75"/>
    <n v="1020.5"/>
    <n v="1292.5"/>
    <n v="3615.8049999999998"/>
    <n v="9769.75"/>
    <n v="4665.5"/>
    <n v="145286.84499999997"/>
    <n v="28.3"/>
    <n v="22"/>
    <x v="1"/>
  </r>
  <r>
    <x v="2911"/>
    <n v="13911.3"/>
    <n v="9985.69"/>
    <n v="5963.68"/>
    <n v="11329.43"/>
    <n v="11674.5"/>
    <n v="9381.16"/>
    <n v="5727.5"/>
    <n v="8102.5"/>
    <n v="9337.25"/>
    <n v="1919.9850000000001"/>
    <n v="9323.7100000000009"/>
    <n v="11862.049999999997"/>
    <n v="4374.2400000000007"/>
    <n v="6714.53"/>
    <n v="212.3125"/>
    <n v="3016.3"/>
    <n v="501"/>
    <n v="1058.375"/>
    <n v="1458"/>
    <n v="3950.97"/>
    <n v="9911.75"/>
    <n v="4788"/>
    <n v="144504.23250000001"/>
    <n v="29"/>
    <n v="26"/>
    <x v="1"/>
  </r>
  <r>
    <x v="2912"/>
    <n v="13751.119999999999"/>
    <n v="9545.48"/>
    <n v="5698.56"/>
    <n v="11232.490000000002"/>
    <n v="11782"/>
    <n v="8970.7999999999993"/>
    <n v="5946"/>
    <n v="8318.75"/>
    <n v="8399.25"/>
    <n v="1852.335"/>
    <n v="9012.1800000000021"/>
    <n v="11399.43"/>
    <n v="4221.22"/>
    <n v="6710.53"/>
    <n v="202.375"/>
    <n v="2725.64"/>
    <n v="551.75"/>
    <n v="1051.3125"/>
    <n v="1434"/>
    <n v="3662.8049999999998"/>
    <n v="9765.75"/>
    <n v="4650.5"/>
    <n v="140884.27750000003"/>
    <n v="29.4"/>
    <n v="18"/>
    <x v="1"/>
  </r>
  <r>
    <x v="2913"/>
    <n v="14929.45"/>
    <n v="9937.07"/>
    <n v="5854.71"/>
    <n v="11133.72"/>
    <n v="11855.5"/>
    <n v="9010.1299999999992"/>
    <n v="9059.75"/>
    <n v="7034.07"/>
    <n v="10280.25"/>
    <n v="1917.8150000000001"/>
    <n v="9683.59"/>
    <n v="12455.640000000001"/>
    <n v="4374.72"/>
    <n v="6842.87"/>
    <n v="217"/>
    <n v="2885.32"/>
    <n v="599.25"/>
    <n v="1008.3125"/>
    <n v="1398"/>
    <n v="4061.355"/>
    <n v="9768"/>
    <n v="4667.5"/>
    <n v="148974.02249999999"/>
    <n v="29.7"/>
    <n v="18"/>
    <x v="1"/>
  </r>
  <r>
    <x v="2914"/>
    <n v="14729.63"/>
    <n v="9623"/>
    <n v="5703.85"/>
    <n v="11619.38"/>
    <n v="11834"/>
    <n v="9039.93"/>
    <n v="11306.25"/>
    <n v="5377.86"/>
    <n v="9788.75"/>
    <n v="1963.47"/>
    <n v="7647.68"/>
    <n v="12572.11"/>
    <n v="4212.29"/>
    <n v="6853.5"/>
    <n v="202.125"/>
    <n v="2997.88"/>
    <n v="588.25"/>
    <n v="1084.6875"/>
    <n v="1420.5"/>
    <n v="4021.7750000000001"/>
    <n v="9865.25"/>
    <n v="4618"/>
    <n v="147070.16749999998"/>
    <n v="29.8"/>
    <n v="15"/>
    <x v="1"/>
  </r>
  <r>
    <x v="2915"/>
    <n v="14721.63"/>
    <n v="9678.5"/>
    <n v="5679.25"/>
    <n v="11550.529999999999"/>
    <n v="12335.5"/>
    <n v="9312.16"/>
    <n v="11797"/>
    <n v="5122.45"/>
    <n v="10527.25"/>
    <n v="2341.9349999999999"/>
    <n v="6980.6"/>
    <n v="12835.400000000001"/>
    <n v="4267.6099999999997"/>
    <n v="6925.47"/>
    <n v="202.75"/>
    <n v="3146.19"/>
    <n v="619.5"/>
    <n v="1110.6875"/>
    <n v="1399.5"/>
    <n v="4026.11"/>
    <n v="10030.25"/>
    <n v="4730.5"/>
    <n v="149340.77249999999"/>
    <n v="30.2"/>
    <n v="22"/>
    <x v="1"/>
  </r>
  <r>
    <x v="2916"/>
    <n v="14945.53"/>
    <n v="9890.5"/>
    <n v="5818.5"/>
    <n v="11471.270000000002"/>
    <n v="11939.5"/>
    <n v="9386.7900000000009"/>
    <n v="11850.75"/>
    <n v="5593.9"/>
    <n v="11144.25"/>
    <n v="2285.39"/>
    <n v="8168.36"/>
    <n v="12713.46"/>
    <n v="4211.2299999999996"/>
    <n v="6863.69"/>
    <n v="215.5625"/>
    <n v="3187.07"/>
    <n v="612.75"/>
    <n v="1139.1875"/>
    <n v="1376"/>
    <n v="4008.085"/>
    <n v="10039"/>
    <n v="4735"/>
    <n v="151595.77499999999"/>
    <n v="30.1"/>
    <n v="22"/>
    <x v="1"/>
  </r>
  <r>
    <x v="2917"/>
    <n v="14796.32"/>
    <n v="9970"/>
    <n v="5904.75"/>
    <n v="11315.69"/>
    <n v="10226"/>
    <n v="9188.39"/>
    <n v="11834.25"/>
    <n v="4944.26"/>
    <n v="10414.25"/>
    <n v="2271.375"/>
    <n v="8928.83"/>
    <n v="12174.800000000001"/>
    <n v="4240.3900000000003"/>
    <n v="6827.71"/>
    <n v="176.75"/>
    <n v="2950.86"/>
    <n v="549.5"/>
    <n v="992"/>
    <n v="1361"/>
    <n v="3819.7"/>
    <n v="9827.75"/>
    <n v="4641.5"/>
    <n v="147356.07500000001"/>
    <n v="27.5"/>
    <n v="22"/>
    <x v="1"/>
  </r>
  <r>
    <x v="2918"/>
    <n v="13774.93"/>
    <n v="9234"/>
    <n v="5844.75"/>
    <n v="10889.9"/>
    <n v="10263"/>
    <n v="8390.35"/>
    <n v="11535"/>
    <n v="5294.25"/>
    <n v="9804"/>
    <n v="2525.0050000000001"/>
    <n v="7690.99"/>
    <n v="12108.57"/>
    <n v="4280.34"/>
    <n v="6612.19"/>
    <n v="220.1875"/>
    <n v="2784.5"/>
    <n v="628"/>
    <n v="989.125"/>
    <n v="1385"/>
    <n v="3985.375"/>
    <n v="9574.5"/>
    <n v="4605.5"/>
    <n v="142419.46249999999"/>
    <n v="27.7"/>
    <n v="18"/>
    <x v="1"/>
  </r>
  <r>
    <x v="2919"/>
    <n v="13879.65"/>
    <n v="9370"/>
    <n v="5687.25"/>
    <n v="10971.789999999999"/>
    <n v="9498.5"/>
    <n v="8665.2800000000007"/>
    <n v="11732.25"/>
    <n v="4925"/>
    <n v="8852.75"/>
    <n v="2344.0050000000001"/>
    <n v="8629.15"/>
    <n v="11465.78"/>
    <n v="4083.22"/>
    <n v="6788.23"/>
    <n v="201.25"/>
    <n v="2654.67"/>
    <n v="547.5"/>
    <n v="1013.125"/>
    <n v="1452.5"/>
    <n v="3479.4"/>
    <n v="10001"/>
    <n v="4671"/>
    <n v="140913.29999999999"/>
    <n v="27"/>
    <n v="22"/>
    <x v="1"/>
  </r>
  <r>
    <x v="2920"/>
    <n v="14579.48"/>
    <n v="9892"/>
    <n v="5728.25"/>
    <n v="11048.42"/>
    <n v="10340.5"/>
    <n v="8600.2900000000009"/>
    <n v="11889.5"/>
    <n v="5470.09"/>
    <n v="10573.75"/>
    <n v="2423.4250000000002"/>
    <n v="8142.27"/>
    <n v="12479.050000000001"/>
    <n v="4237.5600000000004"/>
    <n v="6917.86"/>
    <n v="225.75"/>
    <n v="2934.19"/>
    <n v="646.25"/>
    <n v="975.4375"/>
    <n v="1374"/>
    <n v="3905.72"/>
    <n v="9779.75"/>
    <n v="4693.5"/>
    <n v="146857.04250000001"/>
    <n v="26.6"/>
    <n v="22"/>
    <x v="1"/>
  </r>
  <r>
    <x v="2921"/>
    <n v="14702.45"/>
    <n v="9885"/>
    <n v="5844"/>
    <n v="11639.01"/>
    <n v="10589"/>
    <n v="8858.59"/>
    <n v="10897"/>
    <n v="5783.75"/>
    <n v="10529.75"/>
    <n v="2469.9250000000002"/>
    <n v="8114.7"/>
    <n v="12593.68"/>
    <n v="4225.05"/>
    <n v="6962.14"/>
    <n v="230.1875"/>
    <n v="3268.04"/>
    <n v="631.75"/>
    <n v="978.25"/>
    <n v="1479"/>
    <n v="4004.27"/>
    <n v="9886.75"/>
    <n v="4725.5"/>
    <n v="148297.79250000001"/>
    <n v="27.9"/>
    <n v="26"/>
    <x v="1"/>
  </r>
  <r>
    <x v="2922"/>
    <n v="13626.04"/>
    <n v="8958"/>
    <n v="5680"/>
    <n v="11408.320000000002"/>
    <n v="11180.5"/>
    <n v="8218.91"/>
    <n v="11467"/>
    <n v="5272.35"/>
    <n v="9050.25"/>
    <n v="2384.37"/>
    <n v="7269.11"/>
    <n v="12495.13"/>
    <n v="4061.15"/>
    <n v="6946.32"/>
    <n v="206.5"/>
    <n v="3368.8"/>
    <n v="536.5"/>
    <n v="1015.8125"/>
    <n v="1558.5"/>
    <n v="3718.28"/>
    <n v="10093"/>
    <n v="4656.5"/>
    <n v="143171.34250000003"/>
    <n v="29.3"/>
    <n v="15"/>
    <x v="1"/>
  </r>
  <r>
    <x v="2923"/>
    <n v="14938.82"/>
    <n v="9863"/>
    <n v="5853"/>
    <n v="11760.310000000001"/>
    <n v="11717.5"/>
    <n v="8869.65"/>
    <n v="11962.25"/>
    <n v="5253.7"/>
    <n v="10724.5"/>
    <n v="2373.3249999999998"/>
    <n v="7882.82"/>
    <n v="13213.360000000002"/>
    <n v="4627.43"/>
    <n v="6933.05"/>
    <n v="222.0625"/>
    <n v="3339.76"/>
    <n v="671.25"/>
    <n v="1025.5625"/>
    <n v="1381"/>
    <n v="4017.9650000000001"/>
    <n v="9970"/>
    <n v="4766.5"/>
    <n v="151366.815"/>
    <n v="29.7"/>
    <n v="22"/>
    <x v="1"/>
  </r>
  <r>
    <x v="2924"/>
    <n v="14689.42"/>
    <n v="10053"/>
    <n v="5790.75"/>
    <n v="11522.52"/>
    <n v="10586"/>
    <n v="8592.33"/>
    <n v="11541.5"/>
    <n v="5477.51"/>
    <n v="9842"/>
    <n v="2321.48"/>
    <n v="8413.69"/>
    <n v="12494.3"/>
    <n v="4662.7700000000004"/>
    <n v="6985.45"/>
    <n v="203.5"/>
    <n v="3119.02"/>
    <n v="574.5"/>
    <n v="991.8125"/>
    <n v="1316"/>
    <n v="3945.375"/>
    <n v="9982"/>
    <n v="4602.5"/>
    <n v="147707.42749999999"/>
    <n v="27.8"/>
    <n v="18"/>
    <x v="1"/>
  </r>
  <r>
    <x v="2925"/>
    <n v="13745.5"/>
    <n v="9655.5"/>
    <n v="5763.25"/>
    <n v="11255.119999999999"/>
    <n v="9987"/>
    <n v="8670.5"/>
    <n v="11387"/>
    <n v="5120.5"/>
    <n v="9838.5"/>
    <n v="2147.7249999999999"/>
    <n v="7852.89"/>
    <n v="12101.86"/>
    <n v="4109.88"/>
    <n v="6778.5"/>
    <n v="192.4375"/>
    <n v="3064.26"/>
    <n v="559.25"/>
    <n v="999.875"/>
    <n v="1427"/>
    <n v="3864.855"/>
    <n v="10082.75"/>
    <n v="4614"/>
    <n v="143218.1525"/>
    <n v="27.656249999999996"/>
    <n v="22"/>
    <x v="1"/>
  </r>
  <r>
    <x v="2926"/>
    <n v="12632.11"/>
    <n v="10544"/>
    <n v="5534.5"/>
    <n v="11308.56"/>
    <n v="10760"/>
    <n v="8712"/>
    <n v="11249.75"/>
    <n v="5572.21"/>
    <n v="8556.5"/>
    <n v="2341.2600000000002"/>
    <n v="6851.81"/>
    <n v="12119.869999999999"/>
    <n v="4070.81"/>
    <n v="6718.96"/>
    <n v="202.50049999996554"/>
    <n v="3124.81"/>
    <n v="580.5"/>
    <n v="1028.3125"/>
    <n v="1380.5"/>
    <n v="3593.12"/>
    <n v="10090.25"/>
    <n v="4643.5"/>
    <n v="141615.83299999996"/>
    <n v="28.6"/>
    <n v="18"/>
    <x v="1"/>
  </r>
  <r>
    <x v="2927"/>
    <n v="13528.44"/>
    <n v="11386"/>
    <n v="5641.75"/>
    <n v="11124.939999999999"/>
    <n v="10319.5"/>
    <n v="8562.5"/>
    <n v="11324.25"/>
    <n v="5035.05"/>
    <n v="10610.5"/>
    <n v="2169.2049999999999"/>
    <n v="8544.3700000000008"/>
    <n v="12238.570000000002"/>
    <n v="4110.79"/>
    <n v="6917.41"/>
    <n v="179.06299999996554"/>
    <n v="3088.75"/>
    <n v="521.75"/>
    <n v="1028.5625"/>
    <n v="1353.5"/>
    <n v="3897.03"/>
    <n v="9946.5"/>
    <n v="4772"/>
    <n v="146300.43049999999"/>
    <n v="27.5"/>
    <n v="18"/>
    <x v="1"/>
  </r>
  <r>
    <x v="2928"/>
    <n v="13717.58"/>
    <n v="11479"/>
    <n v="5776.5"/>
    <n v="10879.46"/>
    <n v="9459"/>
    <n v="8887.5"/>
    <n v="11490.5"/>
    <n v="5381.25"/>
    <n v="10754.5"/>
    <n v="2257.9650000000001"/>
    <n v="9464.0400000000009"/>
    <n v="12199.429999999998"/>
    <n v="4246.04"/>
    <n v="6880"/>
    <n v="202"/>
    <n v="3046.99"/>
    <n v="598"/>
    <n v="1010.1875"/>
    <n v="1253"/>
    <n v="3719.21"/>
    <n v="10023.25"/>
    <n v="4735"/>
    <n v="147460.4025"/>
    <n v="26.2"/>
    <n v="22"/>
    <x v="1"/>
  </r>
  <r>
    <x v="2929"/>
    <n v="13746.82"/>
    <n v="11457.5"/>
    <n v="5715"/>
    <n v="11369.87"/>
    <n v="10417"/>
    <n v="8569"/>
    <n v="11683"/>
    <n v="5176.5"/>
    <n v="10788"/>
    <n v="2349.9749999999999"/>
    <n v="8157.14"/>
    <n v="12397.990000000002"/>
    <n v="4191.99"/>
    <n v="6736.7"/>
    <n v="209.31200000003446"/>
    <n v="3232.31"/>
    <n v="477.5"/>
    <n v="991.75"/>
    <n v="1369.5"/>
    <n v="3837.9749999999999"/>
    <n v="9737.5"/>
    <n v="4645.5"/>
    <n v="147257.83200000005"/>
    <n v="27.4"/>
    <n v="18"/>
    <x v="1"/>
  </r>
  <r>
    <x v="2930"/>
    <n v="13728.76"/>
    <n v="11417.5"/>
    <n v="5820"/>
    <n v="11495.77"/>
    <n v="10558.5"/>
    <n v="8883"/>
    <n v="8183"/>
    <n v="8956.3799999999992"/>
    <n v="11159"/>
    <n v="2198.39"/>
    <n v="8179.15"/>
    <n v="13114.9"/>
    <n v="4421.5499999999993"/>
    <n v="6795.43"/>
    <n v="220.125"/>
    <n v="3364.31"/>
    <n v="616.25"/>
    <n v="1020.9375"/>
    <n v="1389.5"/>
    <n v="3951.7150000000001"/>
    <n v="9758.5"/>
    <n v="4742"/>
    <n v="149974.66749999998"/>
    <n v="28.2"/>
    <n v="22"/>
    <x v="1"/>
  </r>
  <r>
    <x v="2931"/>
    <n v="13739.83"/>
    <n v="11431"/>
    <n v="5723.75"/>
    <n v="11414.470000000001"/>
    <n v="10449"/>
    <n v="8471"/>
    <n v="6367.5"/>
    <n v="11091.74"/>
    <n v="11048"/>
    <n v="2184.9949999999999"/>
    <n v="8489.02"/>
    <n v="12660.779999999997"/>
    <n v="4369.57"/>
    <n v="6752.59"/>
    <n v="202.5"/>
    <n v="3315.78"/>
    <n v="640.75"/>
    <n v="1140.6875"/>
    <n v="1445"/>
    <n v="3867.835"/>
    <n v="10015.25"/>
    <n v="4661.5"/>
    <n v="149482.54749999999"/>
    <n v="28.3"/>
    <n v="18"/>
    <x v="1"/>
  </r>
  <r>
    <x v="2932"/>
    <n v="12598.13"/>
    <n v="10778"/>
    <n v="5653.75"/>
    <n v="11247.31"/>
    <n v="11012.5"/>
    <n v="8844.5"/>
    <n v="6097.75"/>
    <n v="11214.23"/>
    <n v="10161.75"/>
    <n v="2099.77"/>
    <n v="6819.62"/>
    <n v="11629.329999999998"/>
    <n v="4329.5"/>
    <n v="6806.92"/>
    <n v="210.0625"/>
    <n v="3412.78"/>
    <n v="621.5"/>
    <n v="991.3125"/>
    <n v="1419"/>
    <n v="3951.4549999999999"/>
    <n v="10032.25"/>
    <n v="4681.5"/>
    <n v="144612.91999999998"/>
    <n v="30"/>
    <n v="18"/>
    <x v="1"/>
  </r>
  <r>
    <x v="2933"/>
    <n v="12499.53"/>
    <n v="10708.5"/>
    <n v="5474.25"/>
    <n v="11261.01"/>
    <n v="11538.5"/>
    <n v="8532.5"/>
    <n v="5709.5"/>
    <n v="10842.77"/>
    <n v="8988.25"/>
    <n v="2228.36"/>
    <n v="6614.61"/>
    <n v="10168.280000000001"/>
    <n v="4336.8499999999995"/>
    <n v="6541.85"/>
    <n v="210"/>
    <n v="3402.22"/>
    <n v="624.5"/>
    <n v="1051.25"/>
    <n v="1418.5"/>
    <n v="3633.4349999999999"/>
    <n v="10175.75"/>
    <n v="4637"/>
    <n v="140597.41500000004"/>
    <n v="29.9"/>
    <n v="18"/>
    <x v="1"/>
  </r>
  <r>
    <x v="2934"/>
    <n v="13736.51"/>
    <n v="11430"/>
    <n v="5778.75"/>
    <n v="11425.63"/>
    <n v="11589.5"/>
    <n v="8708"/>
    <n v="5393.75"/>
    <n v="10956.83"/>
    <n v="11437.75"/>
    <n v="2135.2950000000001"/>
    <n v="8405.15"/>
    <n v="11391.89"/>
    <n v="4387.3900000000003"/>
    <n v="6923.91"/>
    <n v="203"/>
    <n v="3499.07"/>
    <n v="598.5"/>
    <n v="1013.125"/>
    <n v="1426.5"/>
    <n v="4120.5"/>
    <n v="9896"/>
    <n v="4662"/>
    <n v="149119.04999999999"/>
    <n v="29.5"/>
    <n v="18"/>
    <x v="1"/>
  </r>
  <r>
    <x v="2935"/>
    <n v="13974.68"/>
    <n v="11475"/>
    <n v="5864.5"/>
    <n v="11374.170000000002"/>
    <n v="10331.5"/>
    <n v="8613.5"/>
    <n v="5733.5"/>
    <n v="10696.25"/>
    <n v="11371.75"/>
    <n v="2159.88"/>
    <n v="9282.9500000000007"/>
    <n v="12095.980000000001"/>
    <n v="4554.1500000000005"/>
    <n v="6851.5"/>
    <n v="214"/>
    <n v="3507.32"/>
    <n v="653"/>
    <n v="960.9375"/>
    <n v="1307"/>
    <n v="4042.24"/>
    <n v="10252.5"/>
    <n v="4776.5"/>
    <n v="150092.8075"/>
    <n v="27"/>
    <n v="26"/>
    <x v="1"/>
  </r>
  <r>
    <x v="2936"/>
    <n v="13917.16"/>
    <n v="11474.5"/>
    <n v="5808"/>
    <n v="11140.27"/>
    <n v="9627"/>
    <n v="8666"/>
    <n v="6141"/>
    <n v="10450.5"/>
    <n v="10731.25"/>
    <n v="2296.375"/>
    <n v="10061.15"/>
    <n v="11910.439999999999"/>
    <n v="4553.29"/>
    <n v="6993.5"/>
    <n v="201.5625"/>
    <n v="3378.22"/>
    <n v="598.25"/>
    <n v="951.8125"/>
    <n v="1452"/>
    <n v="3888.2049999999999"/>
    <n v="9618.25"/>
    <n v="4877.5"/>
    <n v="148736.23499999999"/>
    <n v="26.2"/>
    <n v="18"/>
    <x v="1"/>
  </r>
  <r>
    <x v="2937"/>
    <n v="13633.22"/>
    <n v="11367.5"/>
    <n v="5823.5"/>
    <n v="10829.67"/>
    <n v="9070.5"/>
    <n v="8539"/>
    <n v="11075.75"/>
    <n v="5546.25"/>
    <n v="10930"/>
    <n v="2024.125"/>
    <n v="9406.0499999999993"/>
    <n v="11959.119999999999"/>
    <n v="4193.3599999999997"/>
    <n v="6845.5"/>
    <n v="199.5"/>
    <n v="3271.6"/>
    <n v="568.5"/>
    <n v="906.5"/>
    <n v="1279.5"/>
    <n v="3871.58"/>
    <n v="10146"/>
    <n v="4723"/>
    <n v="146209.72500000001"/>
    <n v="25.5"/>
    <n v="26"/>
    <x v="1"/>
  </r>
  <r>
    <x v="2938"/>
    <n v="14047.17"/>
    <n v="11785.34"/>
    <n v="5835.81"/>
    <n v="11583.070000000002"/>
    <n v="9747.5"/>
    <n v="8585.5"/>
    <n v="10681.5"/>
    <n v="5747.25"/>
    <n v="10971.29"/>
    <n v="2241.56"/>
    <n v="10453.57"/>
    <n v="12017.94"/>
    <n v="4225.01"/>
    <n v="6803"/>
    <n v="198.1875"/>
    <n v="3436.06"/>
    <n v="577.5"/>
    <n v="1042.0625"/>
    <n v="2094.5"/>
    <n v="3843.41"/>
    <n v="10731.5"/>
    <n v="4753.5"/>
    <n v="151402.23000000001"/>
    <n v="26.2"/>
    <n v="26"/>
    <x v="1"/>
  </r>
  <r>
    <x v="2939"/>
    <n v="12835.24"/>
    <n v="10917.53"/>
    <n v="5793.09"/>
    <n v="11056"/>
    <n v="10125"/>
    <n v="8751.5"/>
    <n v="10831.75"/>
    <n v="5066.25"/>
    <n v="10440.370000000001"/>
    <n v="2184.2249999999999"/>
    <n v="9792.82"/>
    <n v="10994.67"/>
    <n v="4180.54"/>
    <n v="6807.5"/>
    <n v="207.6875"/>
    <n v="3446.32"/>
    <n v="618.25"/>
    <n v="952.25"/>
    <n v="1421"/>
    <n v="3814.08"/>
    <n v="9857.5"/>
    <n v="4731"/>
    <n v="144824.57250000001"/>
    <n v="27.1"/>
    <n v="26"/>
    <x v="1"/>
  </r>
  <r>
    <x v="2940"/>
    <n v="12480.47"/>
    <n v="11076.32"/>
    <n v="5632.83"/>
    <n v="11082"/>
    <n v="10384.5"/>
    <n v="8702.5"/>
    <n v="10888.75"/>
    <n v="5675.2"/>
    <n v="9861.9699999999993"/>
    <n v="2196.0650000000001"/>
    <n v="9045.4700000000012"/>
    <n v="10168.56"/>
    <n v="4283.4199999999992"/>
    <n v="6821.08"/>
    <n v="213.5"/>
    <n v="3467.39"/>
    <n v="623.25"/>
    <n v="960.3125"/>
    <n v="1447"/>
    <n v="3545.07"/>
    <n v="10128.25"/>
    <n v="4777.5"/>
    <n v="143461.4075"/>
    <n v="27.8"/>
    <n v="26"/>
    <x v="1"/>
  </r>
  <r>
    <x v="2941"/>
    <n v="13771.93"/>
    <n v="11600.57"/>
    <n v="5769.95"/>
    <n v="10875.04"/>
    <n v="9569"/>
    <n v="8625.5"/>
    <n v="6631.75"/>
    <n v="10112.25"/>
    <n v="10840.09"/>
    <n v="2112.6750000000002"/>
    <n v="9937.8300000000017"/>
    <n v="11892.869999999999"/>
    <n v="4105.75"/>
    <n v="6836.5"/>
    <n v="177.375"/>
    <n v="3463.21"/>
    <n v="517.75"/>
    <n v="926"/>
    <n v="1171.5"/>
    <n v="3887.58"/>
    <n v="9926.75"/>
    <n v="4674.5"/>
    <n v="147426.37"/>
    <n v="26.7"/>
    <n v="22"/>
    <x v="1"/>
  </r>
  <r>
    <x v="2942"/>
    <n v="13682.89"/>
    <n v="11640.85"/>
    <n v="5836.35"/>
    <n v="11099.87"/>
    <n v="10301"/>
    <n v="9329.5"/>
    <n v="6328"/>
    <n v="9931.11"/>
    <n v="10890.37"/>
    <n v="2193.9"/>
    <n v="10006.24"/>
    <n v="11477.599999999999"/>
    <n v="4156.04"/>
    <n v="6971.58"/>
    <n v="190"/>
    <n v="3575.3"/>
    <n v="566.25"/>
    <n v="939"/>
    <n v="1308.5"/>
    <n v="3852.53"/>
    <n v="9982.75"/>
    <n v="4759"/>
    <n v="149018.63"/>
    <n v="27.3"/>
    <n v="18"/>
    <x v="1"/>
  </r>
  <r>
    <x v="2943"/>
    <n v="13811.35"/>
    <n v="11744.03"/>
    <n v="5842.25"/>
    <n v="11306.609999999999"/>
    <n v="11203.5"/>
    <n v="9789"/>
    <n v="6997"/>
    <n v="9519.4500000000007"/>
    <n v="11308.2"/>
    <n v="2095.2600000000002"/>
    <n v="10170.86"/>
    <n v="10838.69"/>
    <n v="4059.46"/>
    <n v="7078.66"/>
    <n v="206.6875"/>
    <n v="3588.45"/>
    <n v="634.5"/>
    <n v="976.125"/>
    <n v="1378.5"/>
    <n v="4047.36"/>
    <n v="9842.25"/>
    <n v="4788"/>
    <n v="151226.19249999998"/>
    <n v="27.7"/>
    <n v="18"/>
    <x v="1"/>
  </r>
  <r>
    <x v="2944"/>
    <n v="14410.800000000001"/>
    <n v="11860.77"/>
    <n v="5883.98"/>
    <n v="11420.91"/>
    <n v="11243.5"/>
    <n v="8645.5"/>
    <n v="7148.25"/>
    <n v="10562.47"/>
    <n v="11632"/>
    <n v="2230.9250000000002"/>
    <n v="10083.029999999999"/>
    <n v="12337.89"/>
    <n v="4089.18"/>
    <n v="7170.36"/>
    <n v="214"/>
    <n v="3548.92"/>
    <n v="544.25"/>
    <n v="1009"/>
    <n v="1423.5"/>
    <n v="3969.65"/>
    <n v="10250.75"/>
    <n v="4792.5"/>
    <n v="154472.13499999998"/>
    <n v="29.3"/>
    <n v="22"/>
    <x v="1"/>
  </r>
  <r>
    <x v="2945"/>
    <n v="14031.989999999998"/>
    <n v="11988.85"/>
    <n v="5897.88"/>
    <n v="11945.4"/>
    <n v="11492"/>
    <n v="10795"/>
    <n v="7494.75"/>
    <n v="8465.06"/>
    <n v="11806.13"/>
    <n v="2204.335"/>
    <n v="9935.93"/>
    <n v="12416.52"/>
    <n v="4237.43"/>
    <n v="7015.23"/>
    <n v="223.1875"/>
    <n v="3545.88"/>
    <n v="632"/>
    <n v="968.3125"/>
    <n v="1375.5"/>
    <n v="4097.53"/>
    <n v="10049"/>
    <n v="4737"/>
    <n v="155354.91500000001"/>
    <n v="29.8"/>
    <n v="22"/>
    <x v="1"/>
  </r>
  <r>
    <x v="2946"/>
    <n v="13933.18"/>
    <n v="10479.299999999999"/>
    <n v="5856.57"/>
    <n v="11425.57"/>
    <n v="10996"/>
    <n v="8265.5"/>
    <n v="5856"/>
    <n v="8680.75"/>
    <n v="10875.12"/>
    <n v="2161.2649999999999"/>
    <n v="9228.1"/>
    <n v="11755.67"/>
    <n v="3408.09"/>
    <n v="6800.19"/>
    <n v="102.31299999996554"/>
    <n v="3206.39"/>
    <n v="301"/>
    <n v="1161.5625"/>
    <n v="1245"/>
    <n v="3787.7849999999999"/>
    <n v="9906.75"/>
    <n v="4422"/>
    <n v="143854.10549999995"/>
    <n v="29"/>
    <n v="22"/>
    <x v="1"/>
  </r>
  <r>
    <x v="2947"/>
    <n v="12799.68"/>
    <n v="9554.2999999999993"/>
    <n v="5197.32"/>
    <n v="9814.57"/>
    <n v="8117.5"/>
    <n v="6629.5"/>
    <n v="4989.25"/>
    <n v="7242.75"/>
    <n v="8329.1200000000008"/>
    <n v="2104.5149999999999"/>
    <n v="9778.6"/>
    <n v="10979.67"/>
    <n v="1467.84"/>
    <n v="5368.19"/>
    <n v="108.6875"/>
    <n v="2716.64"/>
    <n v="267.5"/>
    <n v="1079.125"/>
    <n v="963.5"/>
    <n v="2588.41"/>
    <n v="8066"/>
    <n v="3387"/>
    <n v="121549.6675"/>
    <n v="25.8"/>
    <n v="4"/>
    <x v="1"/>
  </r>
  <r>
    <x v="2948"/>
    <n v="14997.730000000001"/>
    <n v="10523.02"/>
    <n v="5773.72"/>
    <n v="10970.95"/>
    <n v="9250.5"/>
    <n v="8461.5"/>
    <n v="6889.5"/>
    <n v="10244.5"/>
    <n v="9516.1200000000008"/>
    <n v="2156.48"/>
    <n v="9919.6999999999989"/>
    <n v="11907.720000000001"/>
    <n v="3551.35"/>
    <n v="6916"/>
    <n v="204.75"/>
    <n v="3244.41"/>
    <n v="593.5"/>
    <n v="1129.0625"/>
    <n v="1253"/>
    <n v="3745.15"/>
    <n v="9669.5"/>
    <n v="4762.5"/>
    <n v="145680.66250000001"/>
    <n v="26"/>
    <n v="22"/>
    <x v="1"/>
  </r>
  <r>
    <x v="2949"/>
    <n v="14959.35"/>
    <n v="10529.65"/>
    <n v="5880.06"/>
    <n v="11068.76"/>
    <n v="9746.5"/>
    <n v="8943"/>
    <n v="7054"/>
    <n v="10164"/>
    <n v="9835.91"/>
    <n v="2179.7849999999999"/>
    <n v="10438.35"/>
    <n v="12201.78"/>
    <n v="4386.47"/>
    <n v="7063"/>
    <n v="206.75"/>
    <n v="3206.48"/>
    <n v="615.5"/>
    <n v="1126.5"/>
    <n v="1286"/>
    <n v="3917.6149999999998"/>
    <n v="9982.75"/>
    <n v="4781"/>
    <n v="149573.21000000002"/>
    <n v="26.4"/>
    <n v="26"/>
    <x v="1"/>
  </r>
  <r>
    <x v="2950"/>
    <n v="14661.279999999999"/>
    <n v="10432.719999999999"/>
    <n v="5788.35"/>
    <n v="10915.26"/>
    <n v="9139"/>
    <n v="8199"/>
    <n v="6742"/>
    <n v="10312.5"/>
    <n v="9719.8799999999992"/>
    <n v="2172.375"/>
    <n v="10051.709999999999"/>
    <n v="11984.32"/>
    <n v="4413.5"/>
    <n v="6773"/>
    <n v="196.1875"/>
    <n v="3184.79"/>
    <n v="537.75"/>
    <n v="1143.125"/>
    <n v="1288"/>
    <n v="3864.02"/>
    <n v="9884.75"/>
    <n v="4747"/>
    <n v="146150.51750000002"/>
    <n v="26"/>
    <n v="18"/>
    <x v="1"/>
  </r>
  <r>
    <x v="2951"/>
    <n v="14869.34"/>
    <n v="10308.25"/>
    <n v="5826.44"/>
    <n v="10630.550000000001"/>
    <n v="9191"/>
    <n v="8541.5"/>
    <n v="6953.5"/>
    <n v="10579.25"/>
    <n v="9760.51"/>
    <n v="2286.25"/>
    <n v="10262.76"/>
    <n v="12005.45"/>
    <n v="4072.84"/>
    <n v="6828"/>
    <n v="191.4375"/>
    <n v="3026.48"/>
    <n v="564.75"/>
    <n v="1175.625"/>
    <n v="1639"/>
    <n v="3841.415"/>
    <n v="10245.25"/>
    <n v="4800"/>
    <n v="147599.59749999997"/>
    <n v="25.9"/>
    <n v="22"/>
    <x v="1"/>
  </r>
  <r>
    <x v="2952"/>
    <n v="14720.06"/>
    <n v="10531.53"/>
    <n v="5876.5"/>
    <n v="10884.42"/>
    <n v="8679"/>
    <n v="8476.5"/>
    <n v="7145.5"/>
    <n v="10355.5"/>
    <n v="9563.41"/>
    <n v="2127.375"/>
    <n v="10086.140000000001"/>
    <n v="11932.48"/>
    <n v="3894.75"/>
    <n v="6969"/>
    <n v="155.125"/>
    <n v="3047.39"/>
    <n v="430.5"/>
    <n v="1153.875"/>
    <n v="1729"/>
    <n v="4091.9549999999999"/>
    <n v="9813.25"/>
    <n v="4691"/>
    <n v="146354.26"/>
    <n v="24.9"/>
    <n v="22"/>
    <x v="1"/>
  </r>
  <r>
    <x v="2953"/>
    <n v="13567.31"/>
    <n v="9939.9500000000007"/>
    <n v="5733.87"/>
    <n v="10920.16"/>
    <n v="9468.5"/>
    <n v="7958"/>
    <n v="6828"/>
    <n v="10286.5"/>
    <n v="9157.5499999999993"/>
    <n v="2135.13"/>
    <n v="9410.9999999999982"/>
    <n v="11333.65"/>
    <n v="3913.5"/>
    <n v="6850.5"/>
    <n v="192.125"/>
    <n v="2965.27"/>
    <n v="556.5"/>
    <n v="1106.875"/>
    <n v="1227"/>
    <n v="3780.2150000000001"/>
    <n v="9764.75"/>
    <n v="4705"/>
    <n v="141801.35500000001"/>
    <n v="25.8"/>
    <n v="18"/>
    <x v="1"/>
  </r>
  <r>
    <x v="2954"/>
    <n v="13427.12"/>
    <n v="9901.4599999999991"/>
    <n v="5546.17"/>
    <n v="10865.400000000001"/>
    <n v="8857"/>
    <n v="8196.5"/>
    <n v="6603.25"/>
    <n v="9898.5"/>
    <n v="8553.1200000000008"/>
    <n v="2251.355"/>
    <n v="9264.6899999999987"/>
    <n v="11001.38"/>
    <n v="3926.67"/>
    <n v="6741"/>
    <n v="189.6875"/>
    <n v="3000.3"/>
    <n v="526"/>
    <n v="1115.0625"/>
    <n v="1226.5"/>
    <n v="3660.2950000000001"/>
    <n v="9726.25"/>
    <n v="4668"/>
    <n v="139145.71"/>
    <n v="25.760416666666661"/>
    <n v="18"/>
    <x v="1"/>
  </r>
  <r>
    <x v="2955"/>
    <n v="14296.33"/>
    <n v="10952.44"/>
    <n v="5838.57"/>
    <n v="10927.789999999999"/>
    <n v="9546.5"/>
    <n v="8442"/>
    <n v="6767.25"/>
    <n v="10200.5"/>
    <n v="9541.58"/>
    <n v="2183.79"/>
    <n v="9966.869999999999"/>
    <n v="12132.089999999998"/>
    <n v="4073.94"/>
    <n v="7125.5"/>
    <n v="211.43799999996554"/>
    <n v="3167.79"/>
    <n v="547.25"/>
    <n v="1139.25"/>
    <n v="1320"/>
    <n v="3852.09"/>
    <n v="9810.25"/>
    <n v="4778"/>
    <n v="146821.21799999996"/>
    <n v="26.1"/>
    <n v="18"/>
    <x v="1"/>
  </r>
  <r>
    <x v="2956"/>
    <n v="14765.23"/>
    <n v="11015.74"/>
    <n v="5836.23"/>
    <n v="11316.05"/>
    <n v="10357"/>
    <n v="8197"/>
    <n v="7023.25"/>
    <n v="10451"/>
    <n v="10065.99"/>
    <n v="2282.6750000000002"/>
    <n v="9969.2099999999991"/>
    <n v="12319.75"/>
    <n v="4002.4"/>
    <n v="6989.65"/>
    <n v="213.875"/>
    <n v="3262.96"/>
    <n v="498"/>
    <n v="1157.75"/>
    <n v="1357.5"/>
    <n v="4084.79"/>
    <n v="9660"/>
    <n v="4761"/>
    <n v="149587.05000000002"/>
    <n v="27.8"/>
    <n v="18"/>
    <x v="1"/>
  </r>
  <r>
    <x v="2957"/>
    <n v="14891.49"/>
    <n v="10762.17"/>
    <n v="5814.45"/>
    <n v="11370.78"/>
    <n v="10055"/>
    <n v="8514.5"/>
    <n v="10861.5"/>
    <n v="7123.32"/>
    <n v="9785.31"/>
    <n v="2155.8449999999998"/>
    <n v="9820.25"/>
    <n v="12190.58"/>
    <n v="4201.12"/>
    <n v="6833.7"/>
    <n v="207.75"/>
    <n v="3503.24"/>
    <n v="610.25"/>
    <n v="1149.1875"/>
    <n v="1350.5"/>
    <n v="3863.2449999999999"/>
    <n v="9698.25"/>
    <n v="4786"/>
    <n v="149548.4375"/>
    <n v="27.6"/>
    <n v="22"/>
    <x v="1"/>
  </r>
  <r>
    <x v="2958"/>
    <n v="15279.2"/>
    <n v="10829.83"/>
    <n v="5897.06"/>
    <n v="11467.13"/>
    <n v="10404.5"/>
    <n v="8516"/>
    <n v="12629.5"/>
    <n v="5432.78"/>
    <n v="10138.41"/>
    <n v="2367.5149999999999"/>
    <n v="10291.94"/>
    <n v="12252.95"/>
    <n v="3929.65"/>
    <n v="7095.13"/>
    <n v="210.75"/>
    <n v="3491.73"/>
    <n v="536"/>
    <n v="1042.4375"/>
    <n v="1285"/>
    <n v="4103.08"/>
    <n v="9830"/>
    <n v="4818.5"/>
    <n v="151849.0925"/>
    <n v="28.6"/>
    <n v="22"/>
    <x v="1"/>
  </r>
  <r>
    <x v="2959"/>
    <n v="15722.23"/>
    <n v="10818.6"/>
    <n v="5846.82"/>
    <n v="11681.84"/>
    <n v="11002.5"/>
    <n v="8535"/>
    <n v="12349.25"/>
    <n v="5246.59"/>
    <n v="10207.1"/>
    <n v="2244.2950000000001"/>
    <n v="10414.39"/>
    <n v="12684.130000000001"/>
    <n v="3935.03"/>
    <n v="7056.31"/>
    <n v="209.8125"/>
    <n v="3452.3"/>
    <n v="416.75"/>
    <n v="1002.375"/>
    <n v="1406.5"/>
    <n v="4064.4250000000002"/>
    <n v="9783.75"/>
    <n v="4788.5"/>
    <n v="152868.4975"/>
    <n v="29.5"/>
    <n v="22"/>
    <x v="1"/>
  </r>
  <r>
    <x v="2960"/>
    <n v="14339.630000000001"/>
    <n v="10356.48"/>
    <n v="5828.56"/>
    <n v="11863.91"/>
    <n v="11571.5"/>
    <n v="9004.5"/>
    <n v="12201.75"/>
    <n v="5152.24"/>
    <n v="10132.700000000001"/>
    <n v="2100.3000000000002"/>
    <n v="9835.369999999999"/>
    <n v="11994.61"/>
    <n v="4175.5200000000004"/>
    <n v="7075.4"/>
    <n v="205.6875"/>
    <n v="3480.1"/>
    <n v="592.75"/>
    <n v="1226.375"/>
    <n v="1410.5"/>
    <n v="4121.6049999999996"/>
    <n v="9746.5"/>
    <n v="4827"/>
    <n v="151242.98750000002"/>
    <n v="31.3"/>
    <n v="22"/>
    <x v="1"/>
  </r>
  <r>
    <x v="2961"/>
    <n v="14162.47"/>
    <n v="10321.14"/>
    <n v="5699.85"/>
    <n v="11770.55"/>
    <n v="11792.5"/>
    <n v="9053.5"/>
    <n v="12047"/>
    <n v="5046.5600000000004"/>
    <n v="9553.73"/>
    <n v="2197.2550000000001"/>
    <n v="9639.6"/>
    <n v="11777.619999999999"/>
    <n v="4094.3"/>
    <n v="7094.28"/>
    <n v="204.3125"/>
    <n v="3578.34"/>
    <n v="577.75"/>
    <n v="1227.625"/>
    <n v="1421.5"/>
    <n v="3913.085"/>
    <n v="9652.75"/>
    <n v="4775.5"/>
    <n v="149601.2175"/>
    <n v="32.5"/>
    <n v="22"/>
    <x v="1"/>
  </r>
  <r>
    <x v="2962"/>
    <n v="15269.77"/>
    <n v="10984.62"/>
    <n v="5937.75"/>
    <n v="11953.37"/>
    <n v="11783.5"/>
    <n v="8911.5"/>
    <n v="12273"/>
    <n v="5213.2299999999996"/>
    <n v="10964.83"/>
    <n v="2275.12"/>
    <n v="10416.470000000001"/>
    <n v="13197.18"/>
    <n v="4250.62"/>
    <n v="7306.91"/>
    <n v="209.8125"/>
    <n v="3783.64"/>
    <n v="583"/>
    <n v="1246.25"/>
    <n v="1407"/>
    <n v="4230.76"/>
    <n v="9601.5"/>
    <n v="4845"/>
    <n v="156644.83250000002"/>
    <n v="32.1"/>
    <n v="22"/>
    <x v="1"/>
  </r>
  <r>
    <x v="2963"/>
    <n v="15235.29"/>
    <n v="11048.43"/>
    <n v="5839.35"/>
    <n v="12218.38"/>
    <n v="12371"/>
    <n v="8687.5"/>
    <n v="12381.75"/>
    <n v="5160.5"/>
    <n v="10817.03"/>
    <n v="2220.38"/>
    <n v="10240.17"/>
    <n v="13670.99"/>
    <n v="4355.32"/>
    <n v="7126.37"/>
    <n v="206.875"/>
    <n v="3672.32"/>
    <n v="581.5"/>
    <n v="1233.1875"/>
    <n v="1332"/>
    <n v="4407.6049999999996"/>
    <n v="9881.5"/>
    <n v="4805"/>
    <n v="157492.44750000001"/>
    <n v="31.2"/>
    <n v="22"/>
    <x v="1"/>
  </r>
  <r>
    <x v="2964"/>
    <n v="15250.75"/>
    <n v="11023.65"/>
    <n v="5916.99"/>
    <n v="11913.43"/>
    <n v="12836"/>
    <n v="8355.5"/>
    <n v="12327.25"/>
    <n v="5412.03"/>
    <n v="10850.63"/>
    <n v="2178.2750000000001"/>
    <n v="10265.469999999999"/>
    <n v="13402.04"/>
    <n v="4264.6000000000004"/>
    <n v="7036.52"/>
    <n v="203.3125"/>
    <n v="3648.58"/>
    <n v="587.25"/>
    <n v="1301.5"/>
    <n v="1407.5"/>
    <n v="4316.165"/>
    <n v="9040.75"/>
    <n v="4824"/>
    <n v="156362.1925"/>
    <n v="30.2"/>
    <n v="22"/>
    <x v="1"/>
  </r>
  <r>
    <x v="2965"/>
    <n v="15407.08"/>
    <n v="11106.05"/>
    <n v="5923.91"/>
    <n v="12144.45"/>
    <n v="12694"/>
    <n v="8548"/>
    <n v="12534"/>
    <n v="5370.96"/>
    <n v="10362.23"/>
    <n v="2183.4499999999998"/>
    <n v="10480.450000000001"/>
    <n v="13041.09"/>
    <n v="4151.38"/>
    <n v="7079.11"/>
    <n v="205.25"/>
    <n v="3700.63"/>
    <n v="610"/>
    <n v="1331.125"/>
    <n v="1252.5"/>
    <n v="4177.92"/>
    <n v="10174"/>
    <n v="4765.5"/>
    <n v="157243.08499999999"/>
    <n v="30.1"/>
    <n v="22"/>
    <x v="1"/>
  </r>
  <r>
    <x v="2966"/>
    <n v="14914.56"/>
    <n v="10874.53"/>
    <n v="5812.25"/>
    <n v="11920.51"/>
    <n v="10746"/>
    <n v="8468.5"/>
    <n v="11749.25"/>
    <n v="5065.1499999999996"/>
    <n v="9069.6200000000008"/>
    <n v="2192.0250000000001"/>
    <n v="9609.15"/>
    <n v="12561.3"/>
    <n v="4093.08"/>
    <n v="6987.5"/>
    <n v="172.3125"/>
    <n v="3562.53"/>
    <n v="526.5"/>
    <n v="1221.25"/>
    <n v="1212"/>
    <n v="3930.75"/>
    <n v="10392.5"/>
    <n v="4726"/>
    <n v="149807.26749999999"/>
    <n v="27"/>
    <n v="22"/>
    <x v="1"/>
  </r>
  <r>
    <x v="2967"/>
    <n v="13819.51"/>
    <n v="10052.26"/>
    <n v="5720.5"/>
    <n v="11158.91"/>
    <n v="10936"/>
    <n v="8583.5"/>
    <n v="11986"/>
    <n v="4821.1099999999997"/>
    <n v="8733.41"/>
    <n v="2068.4299999999998"/>
    <n v="8127.06"/>
    <n v="11831.630000000001"/>
    <n v="4262.8500000000004"/>
    <n v="6718.89"/>
    <n v="206.4375"/>
    <n v="3545.52"/>
    <n v="612"/>
    <n v="1206.25"/>
    <n v="1282"/>
    <n v="3856.4850000000001"/>
    <n v="9690.75"/>
    <n v="4780"/>
    <n v="143999.5025"/>
    <n v="27.470833333333335"/>
    <n v="26"/>
    <x v="1"/>
  </r>
  <r>
    <x v="2968"/>
    <n v="14026.9"/>
    <n v="10195.15"/>
    <n v="5536.5"/>
    <n v="11271.18"/>
    <n v="11893.5"/>
    <n v="8740.5"/>
    <n v="11877.25"/>
    <n v="4776.17"/>
    <n v="7969.32"/>
    <n v="2111.3249999999998"/>
    <n v="7283.39"/>
    <n v="11576.7"/>
    <n v="4021.21"/>
    <n v="6931.97"/>
    <n v="200.3125"/>
    <n v="3534.75"/>
    <n v="590.75"/>
    <n v="1297.125"/>
    <n v="1366"/>
    <n v="3795.105"/>
    <n v="9565.25"/>
    <n v="4733.5"/>
    <n v="143293.85749999998"/>
    <n v="29.6"/>
    <n v="26"/>
    <x v="1"/>
  </r>
  <r>
    <x v="2969"/>
    <n v="15166.45"/>
    <n v="10853.72"/>
    <n v="5921.25"/>
    <n v="11333.59"/>
    <n v="11248.5"/>
    <n v="8563"/>
    <n v="11633.5"/>
    <n v="4737.43"/>
    <n v="9328.9"/>
    <n v="2087.7049999999999"/>
    <n v="8633.92"/>
    <n v="12585.29"/>
    <n v="4036.06"/>
    <n v="6829.99"/>
    <n v="192.5"/>
    <n v="3604.46"/>
    <n v="547.25"/>
    <n v="1254.5"/>
    <n v="1338"/>
    <n v="4130.0749999999998"/>
    <n v="9606.75"/>
    <n v="4568.5"/>
    <n v="148201.34000000003"/>
    <n v="29.069791666666664"/>
    <n v="22"/>
    <x v="1"/>
  </r>
  <r>
    <x v="2970"/>
    <n v="15195.04"/>
    <n v="10865.19"/>
    <n v="5750"/>
    <n v="11714.93"/>
    <n v="11859.5"/>
    <n v="8654"/>
    <n v="11764.5"/>
    <n v="5187.3100000000004"/>
    <n v="9367.11"/>
    <n v="2143.6849999999999"/>
    <n v="8241.5400000000009"/>
    <n v="12612.02"/>
    <n v="4202.5600000000004"/>
    <n v="7300.35"/>
    <n v="205.8125"/>
    <n v="3671.76"/>
    <n v="555"/>
    <n v="1200.25"/>
    <n v="1370.5"/>
    <n v="4178.1949999999997"/>
    <n v="9402.5"/>
    <n v="4594"/>
    <n v="150035.7525"/>
    <n v="29.1"/>
    <n v="22"/>
    <x v="1"/>
  </r>
  <r>
    <x v="2971"/>
    <n v="15476.08"/>
    <n v="11066.69"/>
    <n v="5899.68"/>
    <n v="11862.1"/>
    <n v="13484.5"/>
    <n v="8798"/>
    <n v="9596.5"/>
    <n v="7711.09"/>
    <n v="9697.33"/>
    <n v="2277.25"/>
    <n v="10454.950000000001"/>
    <n v="13458.14"/>
    <n v="4241.8900000000003"/>
    <n v="7154.31"/>
    <n v="204.6875"/>
    <n v="3743.39"/>
    <n v="608.5"/>
    <n v="1201.75"/>
    <n v="1411"/>
    <n v="4308.9549999999999"/>
    <n v="9914.75"/>
    <n v="4702"/>
    <n v="157273.54250000001"/>
    <n v="29.7"/>
    <n v="22"/>
    <x v="1"/>
  </r>
  <r>
    <x v="2972"/>
    <n v="15439.72"/>
    <n v="10873.07"/>
    <n v="5915.5"/>
    <n v="11517.81"/>
    <n v="11605"/>
    <n v="8686"/>
    <n v="7910"/>
    <n v="9545.5"/>
    <n v="9036.5300000000007"/>
    <n v="2119.4650000000001"/>
    <n v="10271.98"/>
    <n v="12806.94"/>
    <n v="4236.21"/>
    <n v="7241"/>
    <n v="213"/>
    <n v="3576.47"/>
    <n v="586"/>
    <n v="1227.0625"/>
    <n v="1375"/>
    <n v="4188.5950000000003"/>
    <n v="10129.25"/>
    <n v="4651.5"/>
    <n v="153151.60250000001"/>
    <n v="27.4"/>
    <n v="22"/>
    <x v="1"/>
  </r>
  <r>
    <x v="2973"/>
    <n v="15288.22"/>
    <n v="10855.81"/>
    <n v="5906.62"/>
    <n v="11717.71"/>
    <n v="11905.5"/>
    <n v="8912.5"/>
    <n v="12323"/>
    <n v="4964.75"/>
    <n v="8835.86"/>
    <n v="2142.31"/>
    <n v="10255.77"/>
    <n v="12828.99"/>
    <n v="4443.97"/>
    <n v="7046.14"/>
    <n v="218.125"/>
    <n v="3683.66"/>
    <n v="634"/>
    <n v="1193.125"/>
    <n v="1474"/>
    <n v="4080.2649999999999"/>
    <n v="10087.25"/>
    <n v="4638.5"/>
    <n v="153436.07500000001"/>
    <n v="27.153124999999999"/>
    <n v="26"/>
    <x v="1"/>
  </r>
  <r>
    <x v="2974"/>
    <n v="14217.71"/>
    <n v="10201.959999999999"/>
    <n v="5881.7"/>
    <n v="11842.32"/>
    <n v="12107.5"/>
    <n v="8799.5"/>
    <n v="11884.5"/>
    <n v="5064.75"/>
    <n v="8278.39"/>
    <n v="2226.73"/>
    <n v="9805.0399999999991"/>
    <n v="12025.4"/>
    <n v="4104.8599999999997"/>
    <n v="6888.82"/>
    <n v="217.3125"/>
    <n v="3690.67"/>
    <n v="569.75"/>
    <n v="1271.3125"/>
    <n v="1404"/>
    <n v="3979.25"/>
    <n v="9726.75"/>
    <n v="4695.5"/>
    <n v="148883.72499999998"/>
    <n v="28.3"/>
    <n v="26"/>
    <x v="1"/>
  </r>
  <r>
    <x v="2975"/>
    <n v="14356.34"/>
    <n v="10082.35"/>
    <n v="5665.6"/>
    <n v="11486.33"/>
    <n v="12414"/>
    <n v="8562.5"/>
    <n v="12137"/>
    <n v="5014.12"/>
    <n v="8007.19"/>
    <n v="2136.335"/>
    <n v="9729.880000000001"/>
    <n v="11884.04"/>
    <n v="4085.14"/>
    <n v="6804"/>
    <n v="199.125"/>
    <n v="3504.21"/>
    <n v="597.75"/>
    <n v="1249.1875"/>
    <n v="1506"/>
    <n v="3682.17"/>
    <n v="9709.5"/>
    <n v="4644.5"/>
    <n v="147457.26750000002"/>
    <n v="29.2"/>
    <n v="26"/>
    <x v="1"/>
  </r>
  <r>
    <x v="2976"/>
    <n v="15103.26"/>
    <n v="10782.55"/>
    <n v="5958.29"/>
    <n v="11646.11"/>
    <n v="12619.5"/>
    <n v="8221.5"/>
    <n v="11785.5"/>
    <n v="5081.75"/>
    <n v="9221.9"/>
    <n v="2144.6799999999998"/>
    <n v="10497.97"/>
    <n v="12768.43"/>
    <n v="4209.09"/>
    <n v="7002.94"/>
    <n v="209.4375"/>
    <n v="3717.95"/>
    <n v="613.5"/>
    <n v="1254.8125"/>
    <n v="1320.5"/>
    <n v="4103.7299999999996"/>
    <n v="9749.5"/>
    <n v="4666"/>
    <n v="152678.9"/>
    <n v="29.6"/>
    <n v="26"/>
    <x v="1"/>
  </r>
  <r>
    <x v="2977"/>
    <n v="15093.95"/>
    <n v="10521.72"/>
    <n v="5914.3"/>
    <n v="11328.84"/>
    <n v="11310"/>
    <n v="8784"/>
    <n v="12062.5"/>
    <n v="4919"/>
    <n v="9093.5400000000009"/>
    <n v="2204.1750000000002"/>
    <n v="10444.4"/>
    <n v="12644.17"/>
    <n v="4144.92"/>
    <n v="7062.78"/>
    <n v="198.875"/>
    <n v="3611.5"/>
    <n v="582.5"/>
    <n v="1258.3129999999655"/>
    <n v="1287.5"/>
    <n v="4137.5200000000004"/>
    <n v="9935"/>
    <n v="4684.5"/>
    <n v="151224.00299999994"/>
    <n v="28"/>
    <n v="26"/>
    <x v="1"/>
  </r>
  <r>
    <x v="2978"/>
    <n v="15037.35"/>
    <n v="10705.89"/>
    <n v="5886.03"/>
    <n v="10996.46"/>
    <n v="11100.5"/>
    <n v="8300"/>
    <n v="11771"/>
    <n v="4556"/>
    <n v="8487.23"/>
    <n v="2229.6"/>
    <n v="9794.08"/>
    <n v="12827.37"/>
    <n v="4327.25"/>
    <n v="6968.24"/>
    <n v="182.31299999996554"/>
    <n v="3448.72"/>
    <n v="541.75"/>
    <n v="1226.125"/>
    <n v="1189.5"/>
    <n v="4046.2750000000001"/>
    <n v="10108.5"/>
    <n v="4609"/>
    <n v="148339.18299999996"/>
    <n v="27.4"/>
    <n v="22"/>
    <x v="1"/>
  </r>
  <r>
    <x v="2979"/>
    <n v="14841.91"/>
    <n v="10864.61"/>
    <n v="5794.02"/>
    <n v="11224.31"/>
    <n v="11136.5"/>
    <n v="8436.5"/>
    <n v="12111"/>
    <n v="4621.75"/>
    <n v="8450.48"/>
    <n v="2352.6750000000002"/>
    <n v="10105.68"/>
    <n v="12966.66"/>
    <n v="4097.0200000000004"/>
    <n v="6934"/>
    <n v="204.5"/>
    <n v="3375.7"/>
    <n v="565.25"/>
    <n v="1386.625"/>
    <n v="1934"/>
    <n v="4130.12"/>
    <n v="9867.5"/>
    <n v="4547.5"/>
    <n v="149948.31"/>
    <n v="27.1"/>
    <n v="22"/>
    <x v="1"/>
  </r>
  <r>
    <x v="2980"/>
    <n v="15361.13"/>
    <n v="10765.48"/>
    <n v="5884.7"/>
    <n v="11746.83"/>
    <n v="12827.5"/>
    <n v="8587.5"/>
    <n v="12049.5"/>
    <n v="4857.75"/>
    <n v="9671.36"/>
    <n v="2195.19"/>
    <n v="10170.84"/>
    <n v="13092.11"/>
    <n v="4099.8"/>
    <n v="7123.13"/>
    <n v="215.3125"/>
    <n v="3491.9"/>
    <n v="555.75"/>
    <n v="1272.0625"/>
    <n v="1405.5"/>
    <n v="4201.5349999999999"/>
    <n v="9791.75"/>
    <n v="4621"/>
    <n v="153987.63"/>
    <n v="28.785416666666666"/>
    <n v="26"/>
    <x v="1"/>
  </r>
  <r>
    <x v="2981"/>
    <n v="14596.33"/>
    <n v="10000.56"/>
    <n v="5814.07"/>
    <n v="11540.62"/>
    <n v="12946.5"/>
    <n v="8879.5"/>
    <n v="12194.5"/>
    <n v="4676.67"/>
    <n v="8526.15"/>
    <n v="2279.5250000000001"/>
    <n v="9468.61"/>
    <n v="12623.92"/>
    <n v="4071.67"/>
    <n v="6871.07"/>
    <n v="208.9375"/>
    <n v="3453.91"/>
    <n v="578"/>
    <n v="1272.5625"/>
    <n v="1386"/>
    <n v="4118.125"/>
    <n v="9767"/>
    <n v="4618"/>
    <n v="149892.22999999998"/>
    <n v="29.2"/>
    <n v="22"/>
    <x v="1"/>
  </r>
  <r>
    <x v="2982"/>
    <n v="14165.68"/>
    <n v="9905.9699999999993"/>
    <n v="5625.32"/>
    <n v="11365.26"/>
    <n v="11390"/>
    <n v="8105"/>
    <n v="11904.5"/>
    <n v="4616.32"/>
    <n v="7837.77"/>
    <n v="2176.4749999999999"/>
    <n v="9324.6"/>
    <n v="12019.66"/>
    <n v="4167.3900000000003"/>
    <n v="6966.19"/>
    <n v="207.875"/>
    <n v="3234.42"/>
    <n v="579.25"/>
    <n v="1237.5"/>
    <n v="1501"/>
    <n v="3682.0349999999999"/>
    <n v="9641.75"/>
    <n v="4594.5"/>
    <n v="144248.46500000003"/>
    <n v="27.8"/>
    <n v="18"/>
    <x v="1"/>
  </r>
  <r>
    <x v="2983"/>
    <n v="15061.94"/>
    <n v="10358.34"/>
    <n v="5700.99"/>
    <n v="11273.58"/>
    <n v="11023.5"/>
    <n v="7832.5"/>
    <n v="11790"/>
    <n v="4532.8500000000004"/>
    <n v="8866.0300000000007"/>
    <n v="2158.5300000000002"/>
    <n v="10130.950000000001"/>
    <n v="12232.630000000001"/>
    <n v="4069.2"/>
    <n v="6814.22"/>
    <n v="190"/>
    <n v="3291.77"/>
    <n v="528.5"/>
    <n v="1189"/>
    <n v="1436"/>
    <n v="4060.2849999999999"/>
    <n v="9113.75"/>
    <n v="4426"/>
    <n v="146080.565"/>
    <n v="27.2"/>
    <n v="15"/>
    <x v="1"/>
  </r>
  <r>
    <x v="2984"/>
    <n v="14952.05"/>
    <n v="10129.77"/>
    <n v="5557.07"/>
    <n v="11502.86"/>
    <n v="10422"/>
    <n v="11304.5"/>
    <n v="8356"/>
    <n v="4542.55"/>
    <n v="8263.36"/>
    <n v="2185.1350000000002"/>
    <n v="10021.459999999999"/>
    <n v="12179.46"/>
    <n v="4008.76"/>
    <n v="6791.5"/>
    <n v="180.6875"/>
    <n v="3155.12"/>
    <n v="489.25"/>
    <n v="1174.25"/>
    <n v="1380"/>
    <n v="3983.33"/>
    <n v="9519.5"/>
    <n v="4371"/>
    <n v="144469.61249999999"/>
    <n v="26.4"/>
    <n v="15"/>
    <x v="1"/>
  </r>
  <r>
    <x v="2985"/>
    <n v="14812.19"/>
    <n v="10130.26"/>
    <n v="5567.85"/>
    <n v="11148.7"/>
    <n v="11092.5"/>
    <n v="10667"/>
    <n v="8533"/>
    <n v="4538.03"/>
    <n v="8046.33"/>
    <n v="2239.7399999999998"/>
    <n v="10088.030000000001"/>
    <n v="12847.539999999999"/>
    <n v="4195.8900000000003"/>
    <n v="6841.05"/>
    <n v="198.125"/>
    <n v="3180.37"/>
    <n v="541.5"/>
    <n v="1106.25"/>
    <n v="1414.5"/>
    <n v="4196.3549999999996"/>
    <n v="9535"/>
    <n v="4333.5"/>
    <n v="145253.71"/>
    <n v="27"/>
    <n v="11"/>
    <x v="1"/>
  </r>
  <r>
    <x v="2986"/>
    <n v="14898.36"/>
    <n v="10216.5"/>
    <n v="5583.69"/>
    <n v="11208.55"/>
    <n v="10974"/>
    <n v="8653"/>
    <n v="10212"/>
    <n v="3938.04"/>
    <n v="7995.3"/>
    <n v="2168.69"/>
    <n v="9914.94"/>
    <n v="12497.25"/>
    <n v="4377.7700000000004"/>
    <n v="6780.88"/>
    <n v="200.75"/>
    <n v="3140.03"/>
    <n v="563.25"/>
    <n v="1053.8120000000345"/>
    <n v="1369.5"/>
    <n v="4082.13"/>
    <n v="9299.5"/>
    <n v="4261.5"/>
    <n v="143389.44200000004"/>
    <n v="27.7"/>
    <n v="15"/>
    <x v="1"/>
  </r>
  <r>
    <x v="2987"/>
    <n v="14810.75"/>
    <n v="10240.36"/>
    <n v="5506.7"/>
    <n v="11092.12"/>
    <n v="10742"/>
    <n v="7721.5"/>
    <n v="11724"/>
    <n v="4436.75"/>
    <n v="8658.73"/>
    <n v="2127.585"/>
    <n v="10210.299999999999"/>
    <n v="12597.65"/>
    <n v="4273.3500000000004"/>
    <n v="6933.14"/>
    <n v="191.375"/>
    <n v="3304.67"/>
    <n v="492"/>
    <n v="1088.8120000000345"/>
    <n v="1404"/>
    <n v="4189.08"/>
    <n v="9852.75"/>
    <n v="4459"/>
    <n v="146056.62200000003"/>
    <n v="27.7"/>
    <n v="15"/>
    <x v="1"/>
  </r>
  <r>
    <x v="2988"/>
    <n v="14528.07"/>
    <n v="9823.56"/>
    <n v="5637.05"/>
    <n v="11458"/>
    <n v="11643.5"/>
    <n v="8193.5"/>
    <n v="11797"/>
    <n v="4857.5"/>
    <n v="8373.19"/>
    <n v="2134.915"/>
    <n v="9590.14"/>
    <n v="12469.650000000001"/>
    <n v="4570.2299999999996"/>
    <n v="6877.97"/>
    <n v="216"/>
    <n v="3309.07"/>
    <n v="600.5"/>
    <n v="1205.4375"/>
    <n v="1469"/>
    <n v="3973.34"/>
    <n v="9813.25"/>
    <n v="4555.5"/>
    <n v="147096.3725"/>
    <n v="28.4"/>
    <n v="18"/>
    <x v="1"/>
  </r>
  <r>
    <x v="2989"/>
    <n v="14418.6"/>
    <n v="9729.39"/>
    <n v="5493.84"/>
    <n v="11181.18"/>
    <n v="10626.5"/>
    <n v="8251.5"/>
    <n v="11748.5"/>
    <n v="4854.17"/>
    <n v="7515.43"/>
    <n v="2130.9650000000001"/>
    <n v="9343.23"/>
    <n v="11417.66"/>
    <n v="4789.18"/>
    <n v="6772.84"/>
    <n v="210.8125"/>
    <n v="3173.69"/>
    <n v="599.25"/>
    <n v="1216.125"/>
    <n v="1411"/>
    <n v="3570.355"/>
    <n v="9595.75"/>
    <n v="4618"/>
    <n v="142667.96749999997"/>
    <n v="27.3"/>
    <n v="18"/>
    <x v="1"/>
  </r>
  <r>
    <x v="2990"/>
    <n v="15241.130000000001"/>
    <n v="10246.06"/>
    <n v="5535.84"/>
    <n v="11346.31"/>
    <n v="11733"/>
    <n v="8019.5"/>
    <n v="11623.5"/>
    <n v="5049.68"/>
    <n v="8720.11"/>
    <n v="2064.64"/>
    <n v="9204.07"/>
    <n v="12643.96"/>
    <n v="4129.9399999999996"/>
    <n v="6096.42"/>
    <n v="193.75"/>
    <n v="3270.47"/>
    <n v="498"/>
    <n v="1228.75"/>
    <n v="1415"/>
    <n v="4090.58"/>
    <n v="9309.5"/>
    <n v="4293.5"/>
    <n v="145953.71"/>
    <n v="28.1"/>
    <n v="11"/>
    <x v="1"/>
  </r>
  <r>
    <x v="2991"/>
    <n v="15363.66"/>
    <n v="10300.549999999999"/>
    <n v="5449.07"/>
    <n v="11363.67"/>
    <n v="12457.5"/>
    <n v="8092"/>
    <n v="11634"/>
    <n v="4972.3100000000004"/>
    <n v="9210.66"/>
    <n v="2179.33"/>
    <n v="2301.3200000000002"/>
    <n v="12224.15"/>
    <n v="4113.4799999999996"/>
    <n v="6070.87"/>
    <n v="191.9375"/>
    <n v="3286.46"/>
    <n v="539.75"/>
    <n v="1244.0625"/>
    <n v="1385"/>
    <n v="4050.2150000000001"/>
    <n v="9354"/>
    <n v="4269"/>
    <n v="140052.995"/>
    <n v="28.681249999999995"/>
    <n v="15"/>
    <x v="1"/>
  </r>
  <r>
    <x v="2992"/>
    <n v="15319.130000000001"/>
    <n v="10388.4"/>
    <n v="5285.1"/>
    <n v="11259.22"/>
    <n v="11976"/>
    <n v="7905"/>
    <n v="11634"/>
    <n v="4847.5"/>
    <n v="9116.33"/>
    <n v="2170.1950000000002"/>
    <n v="4589.1978515624996"/>
    <n v="5296.1341796874995"/>
    <n v="4148.76"/>
    <n v="5832.29"/>
    <n v="186.375"/>
    <n v="3259.27"/>
    <n v="480.25"/>
    <n v="1170.875"/>
    <n v="1197.5"/>
    <n v="4206.8999999999996"/>
    <n v="9417"/>
    <n v="4236.5"/>
    <n v="133921.92703125"/>
    <n v="28.3"/>
    <n v="11"/>
    <x v="1"/>
  </r>
  <r>
    <x v="2993"/>
    <n v="15183.76"/>
    <n v="10462.24"/>
    <n v="5346.5"/>
    <n v="11151.57"/>
    <n v="11460"/>
    <n v="8015"/>
    <n v="12260"/>
    <n v="5098.05"/>
    <n v="8862.4"/>
    <n v="2170.2350000000001"/>
    <n v="10101.510039062499"/>
    <n v="12630.6328125"/>
    <n v="4236.8900000000003"/>
    <n v="5874.84"/>
    <n v="188.3125"/>
    <n v="3164.45"/>
    <n v="490.25"/>
    <n v="1093.125"/>
    <n v="289.92980957031295"/>
    <n v="4127.24"/>
    <n v="9250.25"/>
    <n v="4215.5"/>
    <n v="145672.6851611328"/>
    <n v="28.2"/>
    <n v="15"/>
    <x v="1"/>
  </r>
  <r>
    <x v="2994"/>
    <n v="15218.84"/>
    <n v="10289.14"/>
    <n v="5336.5"/>
    <n v="11256.71"/>
    <n v="11518"/>
    <n v="8082"/>
    <n v="11697"/>
    <n v="4875.45"/>
    <n v="8869"/>
    <n v="2198.38"/>
    <n v="10612.147109375001"/>
    <n v="12818.971015625"/>
    <n v="4100"/>
    <n v="5910.85"/>
    <n v="189.3125"/>
    <n v="3273.12"/>
    <n v="512.25"/>
    <n v="1105.0625"/>
    <n v="1342.065307617192"/>
    <n v="4219.1750000000002"/>
    <n v="9613.5"/>
    <n v="4313"/>
    <n v="147350.47343261717"/>
    <n v="27.9"/>
    <n v="15"/>
    <x v="1"/>
  </r>
  <r>
    <x v="2995"/>
    <n v="14653.71"/>
    <n v="9786.0300000000007"/>
    <n v="5443"/>
    <n v="11582.1"/>
    <n v="11668.5"/>
    <n v="8215.5"/>
    <n v="12450"/>
    <n v="5003.76"/>
    <n v="8270.6"/>
    <n v="2215.895"/>
    <n v="9570.4096093749995"/>
    <n v="12276.417578125"/>
    <n v="4101.22"/>
    <n v="6000.98"/>
    <n v="213.75"/>
    <n v="3296.37"/>
    <n v="565.75"/>
    <n v="1158.9375"/>
    <n v="1465.12866210937"/>
    <n v="3976.62"/>
    <n v="9899.5"/>
    <n v="4699.5"/>
    <n v="146513.67834960937"/>
    <n v="28.3"/>
    <n v="21"/>
    <x v="1"/>
  </r>
  <r>
    <x v="2996"/>
    <n v="14503.71"/>
    <n v="9853.7900000000009"/>
    <n v="5404.75"/>
    <n v="11355.45"/>
    <n v="10721"/>
    <n v="8097"/>
    <n v="12111"/>
    <n v="4918.3900000000003"/>
    <n v="8043.96"/>
    <n v="2255.2049999999999"/>
    <n v="9285.4381250000006"/>
    <n v="12114.729531250001"/>
    <n v="4167.66"/>
    <n v="5899.91"/>
    <n v="203"/>
    <n v="3152.58"/>
    <n v="580.75"/>
    <n v="1186.8125"/>
    <n v="1376.26342773437"/>
    <n v="3796.54"/>
    <n v="9455"/>
    <n v="4614"/>
    <n v="143096.93858398439"/>
    <n v="27.9"/>
    <n v="22"/>
    <x v="1"/>
  </r>
  <r>
    <x v="2997"/>
    <n v="14945.41"/>
    <n v="10339.950000000001"/>
    <n v="5483"/>
    <n v="11143.31"/>
    <n v="10701"/>
    <n v="7787"/>
    <n v="11724.5"/>
    <n v="4921.07"/>
    <n v="9062.08"/>
    <n v="2148.0300000000002"/>
    <n v="10021.43"/>
    <n v="12418.696562500001"/>
    <n v="3930.93"/>
    <n v="6189.86"/>
    <n v="185.625"/>
    <n v="3184.77"/>
    <n v="470.75"/>
    <n v="1220.4375"/>
    <n v="1225.4228515625"/>
    <n v="4052.31"/>
    <n v="9791.25"/>
    <n v="4421"/>
    <n v="145367.8319140625"/>
    <n v="26.8"/>
    <n v="12"/>
    <x v="1"/>
  </r>
  <r>
    <x v="2998"/>
    <n v="15246.76"/>
    <n v="10328.620000000001"/>
    <n v="5366.75"/>
    <n v="11195.01"/>
    <n v="10866"/>
    <n v="7929"/>
    <n v="11488.5"/>
    <n v="5110.8999999999996"/>
    <n v="9292.26"/>
    <n v="2171.89"/>
    <n v="10177.436250000001"/>
    <n v="12735.4859375"/>
    <n v="4096.21"/>
    <n v="6132.53"/>
    <n v="200.875"/>
    <n v="3235.19"/>
    <n v="502.25"/>
    <n v="1211.3125"/>
    <n v="1336.603515625"/>
    <n v="4194.415"/>
    <n v="10499.75"/>
    <n v="4505"/>
    <n v="147822.748203125"/>
    <n v="27.3"/>
    <n v="11"/>
    <x v="1"/>
  </r>
  <r>
    <x v="2999"/>
    <n v="15243.67"/>
    <n v="10360.99"/>
    <n v="5273.25"/>
    <n v="11451.65"/>
    <n v="11306.5"/>
    <n v="7773.5"/>
    <n v="10665"/>
    <n v="5934.16"/>
    <n v="9126.4"/>
    <n v="2123.4650000000001"/>
    <n v="10276.598437500001"/>
    <n v="12656.4103125"/>
    <n v="4017.18"/>
    <n v="6131.97"/>
    <n v="187.25"/>
    <n v="3260.69"/>
    <n v="479.25"/>
    <n v="1197.875"/>
    <n v="1225.59765625"/>
    <n v="4095.82"/>
    <n v="9491.25"/>
    <n v="4494.5"/>
    <n v="146772.97640624997"/>
    <n v="27.9"/>
    <n v="11"/>
    <x v="1"/>
  </r>
  <r>
    <x v="3000"/>
    <n v="15358.93"/>
    <n v="10498.37"/>
    <n v="5267.25"/>
    <n v="11379.96"/>
    <n v="11522"/>
    <n v="8219.5"/>
    <n v="9434.5"/>
    <n v="4648.8999999999996"/>
    <n v="9703.11"/>
    <n v="2043.6849999999999"/>
    <n v="9957.0831249999992"/>
    <n v="12500.875937500001"/>
    <n v="4006.82"/>
    <n v="6047.95"/>
    <n v="187.0625"/>
    <n v="3264.81"/>
    <n v="510.25"/>
    <n v="1193.4375"/>
    <n v="1240.3056640625"/>
    <n v="4136.6350000000002"/>
    <n v="9534.5"/>
    <n v="4473"/>
    <n v="145128.9347265625"/>
    <n v="27.841666666666672"/>
    <n v="11"/>
    <x v="1"/>
  </r>
  <r>
    <x v="3001"/>
    <n v="15533.380000000001"/>
    <n v="10228.39"/>
    <n v="5310.75"/>
    <n v="11544.57"/>
    <n v="11604.5"/>
    <n v="8124.5"/>
    <n v="9803"/>
    <n v="4497.68"/>
    <n v="9262.07"/>
    <n v="2135.9499999999998"/>
    <n v="10263.2109375"/>
    <n v="12882.2"/>
    <n v="4273.18"/>
    <n v="6186.13"/>
    <n v="198.4375"/>
    <n v="3221.74"/>
    <n v="532.75"/>
    <n v="1194.375"/>
    <n v="1372.1845703125"/>
    <n v="4269.1099999999997"/>
    <n v="9541.25"/>
    <n v="4547.5"/>
    <n v="146526.85800781249"/>
    <n v="28.095833333333335"/>
    <n v="15"/>
    <x v="1"/>
  </r>
  <r>
    <x v="3002"/>
    <n v="15479.56"/>
    <n v="10110.959999999999"/>
    <n v="5689.75"/>
    <n v="12186.35"/>
    <n v="11600.5"/>
    <n v="9220.5"/>
    <n v="9759"/>
    <n v="4929.74"/>
    <n v="8774.15"/>
    <n v="2168.5349999999999"/>
    <n v="9882.1503124999999"/>
    <n v="12565.942499999999"/>
    <n v="4367.18"/>
    <n v="6217.45"/>
    <n v="239.9375"/>
    <n v="3411.64"/>
    <n v="599.25"/>
    <n v="1176.9375"/>
    <n v="1641.76171875"/>
    <n v="4351.82"/>
    <n v="9380.75"/>
    <n v="4997.5"/>
    <n v="148751.36453125"/>
    <n v="28.4"/>
    <n v="26"/>
    <x v="1"/>
  </r>
  <r>
    <x v="3003"/>
    <n v="15090.46"/>
    <n v="10076.790000000001"/>
    <n v="5633.25"/>
    <n v="12067.05"/>
    <n v="11381"/>
    <n v="9025.5"/>
    <n v="9482"/>
    <n v="4371.57"/>
    <n v="8588.7999999999993"/>
    <n v="2203.17"/>
    <n v="10216.945625"/>
    <n v="12162.9865625"/>
    <n v="4399.72"/>
    <n v="6202.17"/>
    <n v="230.8125"/>
    <n v="3394.32"/>
    <n v="625"/>
    <n v="1154.0625"/>
    <n v="1519.2802734375"/>
    <n v="4251.2449999999999"/>
    <n v="10024.75"/>
    <n v="4967.5"/>
    <n v="147068.38246093749"/>
    <n v="28.6"/>
    <n v="26"/>
    <x v="1"/>
  </r>
  <r>
    <x v="3004"/>
    <n v="15464.9"/>
    <n v="10440.83"/>
    <n v="5438.25"/>
    <n v="11828.16"/>
    <n v="11514"/>
    <n v="8342.5"/>
    <n v="9305.5"/>
    <n v="4627.04"/>
    <n v="9354.57"/>
    <n v="2086.98"/>
    <n v="10132.541562500001"/>
    <n v="12617.6578125"/>
    <n v="4171.3500000000004"/>
    <n v="6608.32"/>
    <n v="177.375"/>
    <n v="3245.95"/>
    <n v="576.25"/>
    <n v="1178.1875"/>
    <n v="1333.0341796875"/>
    <n v="4243.1099999999997"/>
    <n v="9605.5"/>
    <n v="4687.5"/>
    <n v="146979.50605468749"/>
    <n v="28.4"/>
    <n v="15"/>
    <x v="1"/>
  </r>
  <r>
    <x v="3005"/>
    <n v="15234.66"/>
    <n v="10235.66"/>
    <n v="5350"/>
    <n v="11553.3"/>
    <n v="11046.5"/>
    <n v="8401"/>
    <n v="9203"/>
    <n v="4406.28"/>
    <n v="9172.4500000000007"/>
    <n v="2148.5500000000002"/>
    <n v="10065.315624999999"/>
    <n v="12849.915625"/>
    <n v="4336.59"/>
    <n v="6011.46"/>
    <n v="181.875"/>
    <n v="3131.51"/>
    <n v="579.5"/>
    <n v="1171.625"/>
    <n v="1267.45703125"/>
    <n v="4252.7700000000004"/>
    <n v="9842.25"/>
    <n v="4612.5"/>
    <n v="145054.16828124999"/>
    <n v="28"/>
    <n v="15"/>
    <x v="1"/>
  </r>
  <r>
    <x v="3006"/>
    <n v="14992.13"/>
    <n v="10194.11"/>
    <n v="5288.25"/>
    <n v="11574.97"/>
    <n v="11913"/>
    <n v="8401"/>
    <n v="8346.5"/>
    <n v="6310.75"/>
    <n v="9244.2800000000007"/>
    <n v="2100.1999999999998"/>
    <n v="9861.9387499999993"/>
    <n v="13017.460625"/>
    <n v="4380.78"/>
    <n v="5988.51"/>
    <n v="173.1875"/>
    <n v="3302.54"/>
    <n v="532.25"/>
    <n v="1180.4375"/>
    <n v="1272.625"/>
    <n v="4258.51"/>
    <n v="9644.75"/>
    <n v="4584"/>
    <n v="146562.17937499998"/>
    <n v="28.3"/>
    <n v="11"/>
    <x v="1"/>
  </r>
  <r>
    <x v="3007"/>
    <n v="15397.48"/>
    <n v="10328.83"/>
    <n v="5435.25"/>
    <n v="11717.9"/>
    <n v="11072"/>
    <n v="9132.5"/>
    <n v="7410.5"/>
    <n v="9730.56"/>
    <n v="9634.69"/>
    <n v="2161.085"/>
    <n v="10452.3675"/>
    <n v="13226.77375"/>
    <n v="4198.7299999999996"/>
    <n v="6332.05"/>
    <n v="180.5625"/>
    <n v="3216.98"/>
    <n v="546"/>
    <n v="1205.8125"/>
    <n v="1267.037109375"/>
    <n v="4319.2650000000003"/>
    <n v="10454.25"/>
    <n v="4910"/>
    <n v="152330.62335937499"/>
    <n v="28.1"/>
    <n v="18"/>
    <x v="1"/>
  </r>
  <r>
    <x v="3008"/>
    <n v="16041.02"/>
    <n v="10618.65"/>
    <n v="5689"/>
    <n v="12198.23"/>
    <n v="11669.5"/>
    <n v="9356.5"/>
    <n v="6375"/>
    <n v="10361.879999999999"/>
    <n v="10443.75"/>
    <n v="2159.63"/>
    <n v="10898.433125"/>
    <n v="13099.720625"/>
    <n v="4362.88"/>
    <n v="7205.82"/>
    <n v="261.625"/>
    <n v="3322.59"/>
    <n v="640"/>
    <n v="1196.9375"/>
    <n v="1543.755859375"/>
    <n v="4423.9650000000001"/>
    <n v="10467.5"/>
    <n v="4998"/>
    <n v="157334.38710937501"/>
    <n v="28.3"/>
    <n v="31"/>
    <x v="1"/>
  </r>
  <r>
    <x v="3009"/>
    <n v="15084.77"/>
    <n v="10050.57"/>
    <n v="5567.25"/>
    <n v="11882.14"/>
    <n v="11144.5"/>
    <n v="8954.5"/>
    <n v="6198"/>
    <n v="10185.629999999999"/>
    <n v="9376.3700000000008"/>
    <n v="2130.9949999999999"/>
    <n v="9934.3687499999996"/>
    <n v="12571.354375000001"/>
    <n v="4300.55"/>
    <n v="6813.87"/>
    <n v="191.625"/>
    <n v="2924.46"/>
    <n v="676.25"/>
    <n v="1189.375"/>
    <n v="1492.138671875"/>
    <n v="3823.895"/>
    <n v="9772"/>
    <n v="4911"/>
    <n v="149175.61179687499"/>
    <n v="29.3"/>
    <n v="36"/>
    <x v="1"/>
  </r>
  <r>
    <x v="3010"/>
    <n v="14605.84"/>
    <n v="10083.6"/>
    <n v="5330.25"/>
    <n v="11745.08"/>
    <n v="11407"/>
    <n v="8983"/>
    <n v="6169"/>
    <n v="9910.7099999999991"/>
    <n v="8988.31"/>
    <n v="2113.9850000000001"/>
    <n v="9915.40625"/>
    <n v="12613.241875"/>
    <n v="4175.57"/>
    <n v="6915.55"/>
    <n v="187.1875"/>
    <n v="2916.33"/>
    <n v="635"/>
    <n v="1218.0625"/>
    <n v="1370.8984375"/>
    <n v="3813.96"/>
    <n v="9645.5"/>
    <n v="4795"/>
    <n v="147538.4815625"/>
    <n v="28.5"/>
    <n v="26"/>
    <x v="1"/>
  </r>
  <r>
    <x v="3011"/>
    <n v="15498.94"/>
    <n v="10536.44"/>
    <n v="5522.5"/>
    <n v="11765.81"/>
    <n v="11633"/>
    <n v="9184"/>
    <n v="5923.5"/>
    <n v="10299.85"/>
    <n v="9716.7000000000007"/>
    <n v="2173.0149999999999"/>
    <n v="9856.0068749999991"/>
    <n v="13113.656875000001"/>
    <n v="4183.21"/>
    <n v="6946.56"/>
    <n v="179.4375"/>
    <n v="3091.75"/>
    <n v="573"/>
    <n v="1275.375"/>
    <n v="1319.642578125"/>
    <n v="4336.3050000000003"/>
    <n v="10049.75"/>
    <n v="4746.5"/>
    <n v="151924.94882812499"/>
    <n v="28.8"/>
    <n v="22"/>
    <x v="1"/>
  </r>
  <r>
    <x v="3012"/>
    <n v="15593.5"/>
    <n v="10442.969999999999"/>
    <n v="5418.75"/>
    <n v="11581.64"/>
    <n v="12181"/>
    <n v="8893"/>
    <n v="6633.5"/>
    <n v="10710.16"/>
    <n v="10549.72"/>
    <n v="2167.5250000000001"/>
    <n v="9831.4575000000004"/>
    <n v="13245.955625000001"/>
    <n v="4093.76"/>
    <n v="6998.14"/>
    <n v="181.4375"/>
    <n v="3144.93"/>
    <n v="557.75"/>
    <n v="1263.75"/>
    <n v="1347.837890625"/>
    <n v="4303.8900000000003"/>
    <n v="9824.25"/>
    <n v="4697.5"/>
    <n v="153662.42351562501"/>
    <n v="29"/>
    <n v="22"/>
    <x v="1"/>
  </r>
  <r>
    <x v="3013"/>
    <n v="15762.93"/>
    <n v="10554.99"/>
    <n v="5352.25"/>
    <n v="12041.38"/>
    <n v="12371"/>
    <n v="9036.5"/>
    <n v="9217.5"/>
    <n v="8344.19"/>
    <n v="11029.64"/>
    <n v="2190.77"/>
    <n v="10389.160625"/>
    <n v="13273.779999999999"/>
    <n v="4288.21"/>
    <n v="7060.15"/>
    <n v="190.6875"/>
    <n v="3171.71"/>
    <n v="605"/>
    <n v="1285.5"/>
    <n v="1353.22265625"/>
    <n v="4363.0050000000001"/>
    <n v="9484"/>
    <n v="4698"/>
    <n v="156063.57578124999"/>
    <n v="29.4"/>
    <n v="18"/>
    <x v="1"/>
  </r>
  <r>
    <x v="3014"/>
    <n v="14812.71"/>
    <n v="10152.84"/>
    <n v="5359"/>
    <n v="11679.37"/>
    <n v="11183"/>
    <n v="9292.5"/>
    <n v="12000.5"/>
    <n v="5236.3500000000004"/>
    <n v="9814.4"/>
    <n v="2113.9349999999999"/>
    <n v="10021.030624999999"/>
    <n v="13003.40625"/>
    <n v="4345.07"/>
    <n v="6986.49"/>
    <n v="181.4375"/>
    <n v="2969.37"/>
    <n v="651.5"/>
    <n v="1274.5"/>
    <n v="1365.408203125"/>
    <n v="4007.11"/>
    <n v="9687.25"/>
    <n v="4790"/>
    <n v="150927.17757812497"/>
    <n v="29.3"/>
    <n v="22"/>
    <x v="1"/>
  </r>
  <r>
    <x v="3015"/>
    <n v="15509.81"/>
    <n v="10287.76"/>
    <n v="5493"/>
    <n v="11715.95"/>
    <n v="10994.5"/>
    <n v="9266"/>
    <n v="8839"/>
    <n v="8746.16"/>
    <n v="10620.69"/>
    <n v="2145.0549999999998"/>
    <n v="10274.100624999999"/>
    <n v="13130.376250000001"/>
    <n v="4304.93"/>
    <n v="7059.75"/>
    <n v="182.4375"/>
    <n v="3051.39"/>
    <n v="657.25"/>
    <n v="1234.125"/>
    <n v="1391.251953125"/>
    <n v="4336.7049999999999"/>
    <n v="9740"/>
    <n v="4816"/>
    <n v="153796.241328125"/>
    <n v="28.9"/>
    <n v="26"/>
    <x v="1"/>
  </r>
  <r>
    <x v="3016"/>
    <n v="14551.11"/>
    <n v="9831.2000000000007"/>
    <n v="5545.75"/>
    <n v="11152.25"/>
    <n v="9792"/>
    <n v="9275.5"/>
    <n v="6900"/>
    <n v="10675.95"/>
    <n v="9471.77"/>
    <n v="2083.09"/>
    <n v="9466.463749999999"/>
    <n v="12178.346874999999"/>
    <n v="4355.99"/>
    <n v="6790.04"/>
    <n v="186.0625"/>
    <n v="2939.6"/>
    <n v="630.25"/>
    <n v="1163.75"/>
    <n v="1311.064453125"/>
    <n v="4028.4250000000002"/>
    <n v="9724"/>
    <n v="4784.5"/>
    <n v="146837.112578125"/>
    <n v="26.832291666666663"/>
    <n v="22"/>
    <x v="1"/>
  </r>
  <r>
    <x v="3017"/>
    <n v="13823.31"/>
    <n v="10721.97"/>
    <n v="5285.75"/>
    <n v="11476.68"/>
    <n v="10643.5"/>
    <n v="9324.5"/>
    <n v="8315.5"/>
    <n v="9327.4"/>
    <n v="9137.1299999999992"/>
    <n v="2175.585"/>
    <n v="9485.2681250000005"/>
    <n v="12081.125"/>
    <n v="4259.7"/>
    <n v="6713.78"/>
    <n v="193.4375"/>
    <n v="2948.31"/>
    <n v="632.75"/>
    <n v="1216.25"/>
    <n v="1311.67578125"/>
    <n v="3848.4450000000002"/>
    <n v="9659"/>
    <n v="4811.5"/>
    <n v="147392.56640625"/>
    <n v="25.963541666666682"/>
    <n v="22"/>
    <x v="1"/>
  </r>
  <r>
    <x v="3018"/>
    <n v="14230.61"/>
    <n v="11630.28"/>
    <n v="5731.25"/>
    <n v="11579.44"/>
    <n v="9935"/>
    <n v="9493"/>
    <n v="12412.5"/>
    <n v="5227.09"/>
    <n v="10098.35"/>
    <n v="2239.64"/>
    <n v="10319.886875"/>
    <n v="13048.90625"/>
    <n v="4355.62"/>
    <n v="7108.2"/>
    <n v="184.875"/>
    <n v="2865.7"/>
    <n v="658.5"/>
    <n v="1021.875"/>
    <n v="1219.71484375"/>
    <n v="3999.51"/>
    <n v="9747.25"/>
    <n v="4816.5"/>
    <n v="151923.69796875"/>
    <n v="26.8"/>
    <n v="22"/>
    <x v="1"/>
  </r>
  <r>
    <x v="3019"/>
    <n v="14342.85"/>
    <n v="10514.23"/>
    <n v="5679.5"/>
    <n v="11009.95"/>
    <n v="9076.5"/>
    <n v="9286.5"/>
    <n v="7769.5"/>
    <n v="9265.43"/>
    <n v="8410.6200000000008"/>
    <n v="2170.625"/>
    <n v="10002.831875"/>
    <n v="12423.477500000001"/>
    <n v="4164.41"/>
    <n v="6837.22"/>
    <n v="185"/>
    <n v="2713.3"/>
    <n v="592.25"/>
    <n v="899.625"/>
    <n v="1262.578125"/>
    <n v="3745.0749999999998"/>
    <n v="9483.5"/>
    <n v="4669.5"/>
    <n v="144504.4725"/>
    <n v="24.9"/>
    <n v="18"/>
    <x v="1"/>
  </r>
  <r>
    <x v="3020"/>
    <n v="14575.33"/>
    <n v="9865.75"/>
    <n v="5500.01"/>
    <n v="10651.51"/>
    <n v="9062"/>
    <n v="8922"/>
    <n v="11851.5"/>
    <n v="5013.17"/>
    <n v="8453.0300000000007"/>
    <n v="2104.2399999999998"/>
    <n v="9788.1168749999997"/>
    <n v="12243.34375"/>
    <n v="4178.8500000000004"/>
    <n v="6707.5"/>
    <n v="186.5625"/>
    <n v="2727.79"/>
    <n v="505"/>
    <n v="912.5"/>
    <n v="1163.6640625"/>
    <n v="3865.5349999999999"/>
    <n v="9552.5"/>
    <n v="4547"/>
    <n v="142376.90218750003"/>
    <n v="28.6"/>
    <n v="15"/>
    <x v="1"/>
  </r>
  <r>
    <x v="3021"/>
    <n v="14784.71"/>
    <n v="10144.030000000001"/>
    <n v="5494.26"/>
    <n v="11265.02"/>
    <n v="9466"/>
    <n v="9033.5"/>
    <n v="9778.5"/>
    <n v="7718.63"/>
    <n v="8436.48"/>
    <n v="2120.895"/>
    <n v="10072.028749999999"/>
    <n v="12302.55625"/>
    <n v="4218.95"/>
    <n v="6892.24"/>
    <n v="181.6875"/>
    <n v="2784.63"/>
    <n v="517.25"/>
    <n v="996.125"/>
    <n v="1257.05859375"/>
    <n v="3939.67"/>
    <n v="9492.75"/>
    <n v="4567"/>
    <n v="145463.97109375001"/>
    <n v="26.6"/>
    <n v="15"/>
    <x v="1"/>
  </r>
  <r>
    <x v="3022"/>
    <n v="14686.16"/>
    <n v="10153.9"/>
    <n v="5496.76"/>
    <n v="11125.34"/>
    <n v="9647.5"/>
    <n v="8643.5"/>
    <n v="6716"/>
    <n v="10604.79"/>
    <n v="9105.2000000000007"/>
    <n v="2178.73"/>
    <n v="9655.5437500000007"/>
    <n v="12578.584999999999"/>
    <n v="4214.33"/>
    <n v="6800.41"/>
    <n v="184.3125"/>
    <n v="2735.32"/>
    <n v="541.25"/>
    <n v="1004.125"/>
    <n v="1360.16796875"/>
    <n v="3911.96"/>
    <n v="9458.25"/>
    <n v="4582.5"/>
    <n v="145384.63421875003"/>
    <n v="27.2"/>
    <n v="15"/>
    <x v="1"/>
  </r>
  <r>
    <x v="3023"/>
    <n v="15220.09"/>
    <n v="10225.5"/>
    <n v="6137.77"/>
    <n v="12072.38"/>
    <n v="10012"/>
    <n v="9905.5"/>
    <n v="7496"/>
    <n v="11393.64"/>
    <n v="9644.4699999999993"/>
    <n v="2155.67"/>
    <n v="9836.166874999999"/>
    <n v="12653.796249999999"/>
    <n v="4487.09"/>
    <n v="7192.67"/>
    <n v="261.125"/>
    <n v="3186.55"/>
    <n v="759.25"/>
    <n v="1058.375"/>
    <n v="1392.28515625"/>
    <n v="4259.5550000000003"/>
    <n v="10145.75"/>
    <n v="5107.5"/>
    <n v="154603.13328124996"/>
    <n v="27.1"/>
    <n v="36"/>
    <x v="1"/>
  </r>
  <r>
    <x v="3024"/>
    <n v="14135.11"/>
    <n v="11064.78"/>
    <n v="6129.76"/>
    <n v="11558.28"/>
    <n v="10083.5"/>
    <n v="9446"/>
    <n v="7433.5"/>
    <n v="11254.83"/>
    <n v="9273.82"/>
    <n v="2166.09"/>
    <n v="9806.5499999999993"/>
    <n v="12222.6875"/>
    <n v="4472.55"/>
    <n v="7237.96"/>
    <n v="254.4375"/>
    <n v="3151.82"/>
    <n v="710.25"/>
    <n v="1131.75"/>
    <n v="1356.48046875"/>
    <n v="4070.3049999999998"/>
    <n v="10130"/>
    <n v="5010"/>
    <n v="152100.46046874998"/>
    <n v="27"/>
    <n v="31"/>
    <x v="1"/>
  </r>
  <r>
    <x v="3025"/>
    <n v="13983.68"/>
    <n v="11592.75"/>
    <n v="5777.35"/>
    <n v="11292.89"/>
    <n v="10176.5"/>
    <n v="11125"/>
    <n v="6570.5"/>
    <n v="8402.75"/>
    <n v="9028.85"/>
    <n v="2130.2849999999999"/>
    <n v="10072.56625"/>
    <n v="12634.42625"/>
    <n v="4069.06"/>
    <n v="6891.87"/>
    <n v="179.1875"/>
    <n v="2787.37"/>
    <n v="520.5"/>
    <n v="1167.875"/>
    <n v="1264.6640625"/>
    <n v="4092.5549999999998"/>
    <n v="9539.5"/>
    <n v="4620.5"/>
    <n v="147920.6290625"/>
    <n v="27.4"/>
    <n v="15"/>
    <x v="1"/>
  </r>
  <r>
    <x v="3026"/>
    <n v="14282.34"/>
    <n v="11476.85"/>
    <n v="5755.32"/>
    <n v="11373.15"/>
    <n v="10163"/>
    <n v="10890.5"/>
    <n v="9987"/>
    <n v="5956.53"/>
    <n v="9098.35"/>
    <n v="2109.64"/>
    <n v="10045.612499999999"/>
    <n v="12700.133749999999"/>
    <n v="2932.56"/>
    <n v="7149.69"/>
    <n v="173.5625"/>
    <n v="2791.85"/>
    <n v="562.5"/>
    <n v="1147.125"/>
    <n v="1317.1953125"/>
    <n v="3988.855"/>
    <n v="8952.25"/>
    <n v="4625.5"/>
    <n v="147479.51406250001"/>
    <n v="27.3"/>
    <n v="15"/>
    <x v="1"/>
  </r>
  <r>
    <x v="3027"/>
    <n v="14114.28"/>
    <n v="11671.38"/>
    <n v="5732.8"/>
    <n v="11468.2"/>
    <n v="9760"/>
    <n v="10015.5"/>
    <n v="9861.5"/>
    <n v="8181.38"/>
    <n v="8889.16"/>
    <n v="2072.895"/>
    <n v="10134.7675"/>
    <n v="12570.4275"/>
    <n v="3284.1"/>
    <n v="7239.91"/>
    <n v="189.125"/>
    <n v="2628.37"/>
    <n v="530.75"/>
    <n v="1183.375"/>
    <n v="1236.7890625"/>
    <n v="3999.95"/>
    <n v="9282.25"/>
    <n v="4682.5"/>
    <n v="148729.40906250002"/>
    <n v="27"/>
    <n v="14"/>
    <x v="1"/>
  </r>
  <r>
    <x v="3028"/>
    <m/>
    <m/>
    <m/>
    <m/>
    <m/>
    <m/>
    <m/>
    <m/>
    <m/>
    <m/>
    <m/>
    <m/>
    <m/>
    <m/>
    <m/>
    <m/>
    <m/>
    <m/>
    <m/>
    <m/>
    <m/>
    <m/>
    <m/>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10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T44:T49" firstHeaderRow="1" firstDataRow="1" firstDataCol="1"/>
  <pivotFields count="27">
    <pivotField axis="axisRow" multipleItemSelectionAllowed="1" showAll="0">
      <items count="303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3028"/>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2117"/>
        <item h="1" x="2118"/>
        <item h="1" x="2119"/>
        <item h="1" x="2120"/>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141"/>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h="1" x="2333"/>
        <item h="1" x="2334"/>
        <item h="1" x="2335"/>
        <item h="1" x="2336"/>
        <item h="1" x="2337"/>
        <item h="1" x="2338"/>
        <item h="1" x="2339"/>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361"/>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419"/>
        <item h="1" x="2420"/>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450"/>
        <item h="1" x="2451"/>
        <item h="1" x="2452"/>
        <item h="1" x="2453"/>
        <item h="1" x="2454"/>
        <item h="1" x="2455"/>
        <item h="1" x="2456"/>
        <item h="1" x="2457"/>
        <item h="1" x="2458"/>
        <item h="1" x="2459"/>
        <item h="1" x="2460"/>
        <item h="1" x="2461"/>
        <item h="1" x="2462"/>
        <item h="1" x="2463"/>
        <item h="1" x="2464"/>
        <item h="1" x="2465"/>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87"/>
        <item h="1" x="2488"/>
        <item h="1" x="2489"/>
        <item h="1" x="2490"/>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08"/>
        <item h="1" x="2809"/>
        <item h="1" x="2810"/>
        <item h="1" x="2811"/>
        <item h="1" x="2812"/>
        <item h="1" x="2813"/>
        <item h="1" x="2814"/>
        <item h="1" x="2815"/>
        <item h="1" x="2816"/>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840"/>
        <item h="1" x="2841"/>
        <item h="1" x="2842"/>
        <item h="1" x="2843"/>
        <item h="1" x="2844"/>
        <item h="1" x="2845"/>
        <item h="1" x="2846"/>
        <item h="1" x="2847"/>
        <item h="1" x="2848"/>
        <item h="1" x="2849"/>
        <item h="1" x="2850"/>
        <item h="1" x="2851"/>
        <item h="1" x="2852"/>
        <item h="1" x="2853"/>
        <item h="1" x="2854"/>
        <item h="1" x="2855"/>
        <item h="1" x="2856"/>
        <item h="1" x="2857"/>
        <item h="1" x="2858"/>
        <item h="1" x="2859"/>
        <item h="1" x="2860"/>
        <item h="1" x="2861"/>
        <item h="1" x="2862"/>
        <item h="1" x="2863"/>
        <item h="1" x="2864"/>
        <item h="1" x="2865"/>
        <item h="1" x="2866"/>
        <item h="1" x="2867"/>
        <item h="1" x="2868"/>
        <item h="1" x="2869"/>
        <item h="1" x="2870"/>
        <item h="1" x="2871"/>
        <item h="1" x="2872"/>
        <item h="1" x="2873"/>
        <item h="1" x="2874"/>
        <item h="1" x="2875"/>
        <item h="1" x="2876"/>
        <item h="1" x="2877"/>
        <item h="1" x="2878"/>
        <item h="1" x="2879"/>
        <item h="1" x="2880"/>
        <item h="1" x="2881"/>
        <item h="1" x="2882"/>
        <item h="1" x="2883"/>
        <item h="1" x="2884"/>
        <item h="1" x="2885"/>
        <item h="1" x="2886"/>
        <item h="1" x="2887"/>
        <item h="1" x="2888"/>
        <item h="1" x="2889"/>
        <item h="1" x="2890"/>
        <item h="1" x="2891"/>
        <item h="1" x="2892"/>
        <item h="1" x="2893"/>
        <item h="1" x="2894"/>
        <item h="1" x="2895"/>
        <item h="1" x="2896"/>
        <item h="1" x="2897"/>
        <item h="1" x="2898"/>
        <item h="1" x="2899"/>
        <item h="1" x="2900"/>
        <item h="1" x="2901"/>
        <item h="1" x="2902"/>
        <item h="1" x="2903"/>
        <item h="1" x="2904"/>
        <item h="1" x="2905"/>
        <item h="1" x="2906"/>
        <item h="1" x="2907"/>
        <item h="1" x="2908"/>
        <item h="1" x="2909"/>
        <item h="1" x="2910"/>
        <item h="1" x="2911"/>
        <item h="1" x="2912"/>
        <item h="1" x="2913"/>
        <item h="1" x="2914"/>
        <item h="1" x="2915"/>
        <item h="1" x="2916"/>
        <item h="1" x="2917"/>
        <item h="1" x="2918"/>
        <item h="1" x="2919"/>
        <item h="1" x="2920"/>
        <item h="1" x="2921"/>
        <item h="1" x="2922"/>
        <item h="1" x="2923"/>
        <item h="1" x="2924"/>
        <item h="1" x="2925"/>
        <item h="1" x="2926"/>
        <item h="1" x="2927"/>
        <item h="1" x="2928"/>
        <item h="1" x="2929"/>
        <item h="1" x="2930"/>
        <item h="1" x="2931"/>
        <item h="1" x="2932"/>
        <item h="1" x="2933"/>
        <item h="1" x="2934"/>
        <item h="1" x="2935"/>
        <item h="1" x="2936"/>
        <item h="1" x="2937"/>
        <item h="1" x="2938"/>
        <item h="1" x="2939"/>
        <item h="1" x="2940"/>
        <item h="1" x="2941"/>
        <item h="1" x="2942"/>
        <item h="1" x="2943"/>
        <item h="1" x="2944"/>
        <item h="1" x="2945"/>
        <item h="1" x="2946"/>
        <item h="1" x="2947"/>
        <item h="1" x="2948"/>
        <item h="1" x="2949"/>
        <item h="1" x="2950"/>
        <item h="1" x="2951"/>
        <item h="1" x="2952"/>
        <item h="1" x="2953"/>
        <item h="1" x="2954"/>
        <item h="1" x="2955"/>
        <item h="1" x="2956"/>
        <item h="1" x="2957"/>
        <item h="1" x="2958"/>
        <item h="1" x="2959"/>
        <item h="1" x="2960"/>
        <item h="1" x="2961"/>
        <item h="1" x="2962"/>
        <item h="1" x="2963"/>
        <item h="1" x="2964"/>
        <item h="1" x="2965"/>
        <item h="1" x="2966"/>
        <item h="1" x="2967"/>
        <item h="1" x="2968"/>
        <item h="1" x="2969"/>
        <item h="1" x="2970"/>
        <item h="1" x="2971"/>
        <item h="1" x="2972"/>
        <item h="1" x="2973"/>
        <item h="1" x="2974"/>
        <item h="1" x="2975"/>
        <item h="1" x="2976"/>
        <item h="1" x="2977"/>
        <item h="1" x="2978"/>
        <item h="1" x="2979"/>
        <item h="1" x="2980"/>
        <item h="1" x="2981"/>
        <item h="1" x="2982"/>
        <item h="1" x="2983"/>
        <item h="1" x="2984"/>
        <item h="1" x="2985"/>
        <item h="1" x="2986"/>
        <item h="1" x="2987"/>
        <item h="1" x="2988"/>
        <item h="1" x="2989"/>
        <item h="1" x="2990"/>
        <item h="1" x="2991"/>
        <item h="1" x="2992"/>
        <item h="1" x="2993"/>
        <item h="1" x="2994"/>
        <item h="1" x="2995"/>
        <item h="1" x="2996"/>
        <item h="1" x="2997"/>
        <item h="1" x="2998"/>
        <item h="1" x="2999"/>
        <item h="1" x="3000"/>
        <item h="1" x="3001"/>
        <item h="1" x="3002"/>
        <item h="1" x="3003"/>
        <item h="1" x="3004"/>
        <item h="1" x="3005"/>
        <item h="1" x="3006"/>
        <item h="1" x="3007"/>
        <item h="1" x="3008"/>
        <item h="1" x="3009"/>
        <item h="1" x="3010"/>
        <item h="1" x="3011"/>
        <item h="1" x="3012"/>
        <item h="1" x="3013"/>
        <item h="1" x="3014"/>
        <item h="1" x="3015"/>
        <item h="1" x="3016"/>
        <item h="1" x="3017"/>
        <item h="1" x="3018"/>
        <item h="1" x="3019"/>
        <item h="1" x="3020"/>
        <item h="1" x="3021"/>
        <item h="1" x="3022"/>
        <item h="1" x="3023"/>
        <item h="1" x="3024"/>
        <item h="1" x="3025"/>
        <item h="1" x="3026"/>
        <item x="30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pivotField showAll="0"/>
    <pivotField showAll="0"/>
    <pivotField axis="axisRow" showAll="0">
      <items count="8">
        <item m="1" x="4"/>
        <item x="1"/>
        <item m="1" x="5"/>
        <item m="1" x="6"/>
        <item m="1" x="3"/>
        <item x="0"/>
        <item x="2"/>
        <item t="default"/>
      </items>
    </pivotField>
  </pivotFields>
  <rowFields count="2">
    <field x="0"/>
    <field x="26"/>
  </rowFields>
  <rowItems count="5">
    <i>
      <x v="2663"/>
    </i>
    <i r="1">
      <x v="1"/>
    </i>
    <i>
      <x v="3028"/>
    </i>
    <i r="1">
      <x v="1"/>
    </i>
    <i t="grand">
      <x/>
    </i>
  </rowItems>
  <colItems count="1">
    <i/>
  </colItems>
  <formats count="18">
    <format dxfId="49">
      <pivotArea type="all" dataOnly="0" outline="0"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grandRow="1" outline="0" fieldPosition="0"/>
    </format>
    <format dxfId="45">
      <pivotArea dataOnly="0" labelOnly="1" fieldPosition="0">
        <references count="2">
          <reference field="0" count="1" selected="0">
            <x v="1011"/>
          </reference>
          <reference field="26" count="1">
            <x v="1"/>
          </reference>
        </references>
      </pivotArea>
    </format>
    <format dxfId="44">
      <pivotArea dataOnly="0" labelOnly="1" fieldPosition="0">
        <references count="2">
          <reference field="0" count="1" selected="0">
            <x v="1376"/>
          </reference>
          <reference field="26" count="1">
            <x v="2"/>
          </reference>
        </references>
      </pivotArea>
    </format>
    <format dxfId="43">
      <pivotArea type="all" dataOnly="0" outline="0"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grandRow="1" outline="0" fieldPosition="0"/>
    </format>
    <format dxfId="39">
      <pivotArea dataOnly="0" labelOnly="1" fieldPosition="0">
        <references count="2">
          <reference field="0" count="1" selected="0">
            <x v="1011"/>
          </reference>
          <reference field="26" count="1">
            <x v="1"/>
          </reference>
        </references>
      </pivotArea>
    </format>
    <format dxfId="38">
      <pivotArea dataOnly="0" labelOnly="1" fieldPosition="0">
        <references count="2">
          <reference field="0" count="1" selected="0">
            <x v="1376"/>
          </reference>
          <reference field="26" count="1">
            <x v="2"/>
          </reference>
        </references>
      </pivotArea>
    </format>
    <format dxfId="37">
      <pivotArea type="all" dataOnly="0" outline="0" fieldPosition="0"/>
    </format>
    <format dxfId="36">
      <pivotArea field="0" type="button" dataOnly="0" labelOnly="1" outline="0" axis="axisRow" fieldPosition="0"/>
    </format>
    <format dxfId="35">
      <pivotArea dataOnly="0" labelOnly="1" fieldPosition="0">
        <references count="1">
          <reference field="0" count="0"/>
        </references>
      </pivotArea>
    </format>
    <format dxfId="34">
      <pivotArea dataOnly="0" labelOnly="1" grandRow="1" outline="0" fieldPosition="0"/>
    </format>
    <format dxfId="33">
      <pivotArea dataOnly="0" labelOnly="1" fieldPosition="0">
        <references count="2">
          <reference field="0" count="1" selected="0">
            <x v="1011"/>
          </reference>
          <reference field="26" count="1">
            <x v="1"/>
          </reference>
        </references>
      </pivotArea>
    </format>
    <format dxfId="32">
      <pivotArea dataOnly="0" labelOnly="1" fieldPosition="0">
        <references count="2">
          <reference field="0" count="1" selected="0">
            <x v="1376"/>
          </reference>
          <reference field="26"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02"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2141">
  <location ref="A3:C34" firstHeaderRow="0" firstDataRow="1" firstDataCol="1" rowPageCount="1" colPageCount="1"/>
  <pivotFields count="6">
    <pivotField axis="axisRow" numFmtId="166" showAll="0">
      <items count="33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09"/>
        <item m="1" x="3210"/>
        <item m="1" x="3211"/>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87"/>
        <item m="1" x="3288"/>
        <item m="1" x="3289"/>
        <item m="1" x="3290"/>
        <item m="1" x="3291"/>
        <item m="1" x="3292"/>
        <item m="1" x="3293"/>
        <item m="1" x="3294"/>
        <item m="1" x="3295"/>
        <item m="1" x="3296"/>
        <item m="1" x="3297"/>
        <item m="1" x="3298"/>
        <item m="1" x="3299"/>
        <item m="1" x="3300"/>
        <item m="1" x="3301"/>
        <item m="1" x="3302"/>
        <item m="1" x="3303"/>
        <item t="default"/>
      </items>
    </pivotField>
    <pivotField axis="axisPage" multipleItemSelectionAllowed="1" showAll="0">
      <items count="4">
        <item h="1" x="0"/>
        <item x="1"/>
        <item h="1" m="1" x="2"/>
        <item t="default"/>
      </items>
    </pivotField>
    <pivotField dataField="1" numFmtId="2" showAll="0"/>
    <pivotField dataField="1" numFmtId="2" showAll="0"/>
    <pivotField numFmtId="2" showAll="0"/>
    <pivotField numFmtId="2" showAll="0"/>
  </pivotFields>
  <rowFields count="1">
    <field x="0"/>
  </rowFields>
  <rowItems count="31">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t="grand">
      <x/>
    </i>
  </rowItems>
  <colFields count="1">
    <field x="-2"/>
  </colFields>
  <colItems count="2">
    <i>
      <x/>
    </i>
    <i i="1">
      <x v="1"/>
    </i>
  </colItems>
  <pageFields count="1">
    <pageField fld="1" hier="-1"/>
  </pageFields>
  <dataFields count="2">
    <dataField name="Theme Park" fld="2" baseField="0" baseItem="585"/>
    <dataField name="Hotel" fld="3" baseField="0" baseItem="585"/>
  </dataFields>
  <formats count="2">
    <format dxfId="23">
      <pivotArea outline="0" collapsedLevelsAreSubtotals="1" fieldPosition="0"/>
    </format>
    <format dxfId="22">
      <pivotArea dataOnly="0" labelOnly="1" outline="0" fieldPosition="0">
        <references count="1">
          <reference field="4294967294" count="2">
            <x v="0"/>
            <x v="1"/>
          </reference>
        </references>
      </pivotArea>
    </format>
  </formats>
  <chartFormats count="39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54" format="12" series="1">
      <pivotArea type="data" outline="0" fieldPosition="0">
        <references count="1">
          <reference field="4294967294" count="1" selected="0">
            <x v="0"/>
          </reference>
        </references>
      </pivotArea>
    </chartFormat>
    <chartFormat chart="54" format="13" series="1">
      <pivotArea type="data" outline="0" fieldPosition="0">
        <references count="1">
          <reference field="4294967294" count="1" selected="0">
            <x v="1"/>
          </reference>
        </references>
      </pivotArea>
    </chartFormat>
    <chartFormat chart="55" format="12" series="1">
      <pivotArea type="data" outline="0" fieldPosition="0">
        <references count="1">
          <reference field="4294967294" count="1" selected="0">
            <x v="0"/>
          </reference>
        </references>
      </pivotArea>
    </chartFormat>
    <chartFormat chart="55" format="13" series="1">
      <pivotArea type="data" outline="0" fieldPosition="0">
        <references count="1">
          <reference field="4294967294" count="1" selected="0">
            <x v="1"/>
          </reference>
        </references>
      </pivotArea>
    </chartFormat>
    <chartFormat chart="56" format="12" series="1">
      <pivotArea type="data" outline="0" fieldPosition="0">
        <references count="1">
          <reference field="4294967294" count="1" selected="0">
            <x v="0"/>
          </reference>
        </references>
      </pivotArea>
    </chartFormat>
    <chartFormat chart="56" format="13" series="1">
      <pivotArea type="data" outline="0" fieldPosition="0">
        <references count="1">
          <reference field="4294967294" count="1" selected="0">
            <x v="1"/>
          </reference>
        </references>
      </pivotArea>
    </chartFormat>
    <chartFormat chart="57" format="14" series="1">
      <pivotArea type="data" outline="0" fieldPosition="0">
        <references count="1">
          <reference field="4294967294" count="1" selected="0">
            <x v="0"/>
          </reference>
        </references>
      </pivotArea>
    </chartFormat>
    <chartFormat chart="57" format="15" series="1">
      <pivotArea type="data" outline="0" fieldPosition="0">
        <references count="1">
          <reference field="4294967294" count="1" selected="0">
            <x v="1"/>
          </reference>
        </references>
      </pivotArea>
    </chartFormat>
    <chartFormat chart="60" format="12" series="1">
      <pivotArea type="data" outline="0" fieldPosition="0">
        <references count="1">
          <reference field="4294967294" count="1" selected="0">
            <x v="0"/>
          </reference>
        </references>
      </pivotArea>
    </chartFormat>
    <chartFormat chart="60" format="13" series="1">
      <pivotArea type="data" outline="0" fieldPosition="0">
        <references count="1">
          <reference field="4294967294" count="1" selected="0">
            <x v="1"/>
          </reference>
        </references>
      </pivotArea>
    </chartFormat>
    <chartFormat chart="65" format="12" series="1">
      <pivotArea type="data" outline="0" fieldPosition="0">
        <references count="1">
          <reference field="4294967294" count="1" selected="0">
            <x v="0"/>
          </reference>
        </references>
      </pivotArea>
    </chartFormat>
    <chartFormat chart="65" format="13" series="1">
      <pivotArea type="data" outline="0" fieldPosition="0">
        <references count="1">
          <reference field="4294967294" count="1" selected="0">
            <x v="1"/>
          </reference>
        </references>
      </pivotArea>
    </chartFormat>
    <chartFormat chart="66" format="14" series="1">
      <pivotArea type="data" outline="0" fieldPosition="0">
        <references count="1">
          <reference field="4294967294" count="1" selected="0">
            <x v="0"/>
          </reference>
        </references>
      </pivotArea>
    </chartFormat>
    <chartFormat chart="66" format="15" series="1">
      <pivotArea type="data" outline="0" fieldPosition="0">
        <references count="1">
          <reference field="4294967294" count="1" selected="0">
            <x v="1"/>
          </reference>
        </references>
      </pivotArea>
    </chartFormat>
    <chartFormat chart="70" format="12" series="1">
      <pivotArea type="data" outline="0" fieldPosition="0">
        <references count="1">
          <reference field="4294967294" count="1" selected="0">
            <x v="0"/>
          </reference>
        </references>
      </pivotArea>
    </chartFormat>
    <chartFormat chart="70" format="13" series="1">
      <pivotArea type="data" outline="0" fieldPosition="0">
        <references count="1">
          <reference field="4294967294" count="1" selected="0">
            <x v="1"/>
          </reference>
        </references>
      </pivotArea>
    </chartFormat>
    <chartFormat chart="71" format="14" series="1">
      <pivotArea type="data" outline="0" fieldPosition="0">
        <references count="1">
          <reference field="4294967294" count="1" selected="0">
            <x v="0"/>
          </reference>
        </references>
      </pivotArea>
    </chartFormat>
    <chartFormat chart="71" format="15" series="1">
      <pivotArea type="data" outline="0" fieldPosition="0">
        <references count="1">
          <reference field="4294967294" count="1" selected="0">
            <x v="1"/>
          </reference>
        </references>
      </pivotArea>
    </chartFormat>
    <chartFormat chart="72" format="12" series="1">
      <pivotArea type="data" outline="0" fieldPosition="0">
        <references count="1">
          <reference field="4294967294" count="1" selected="0">
            <x v="0"/>
          </reference>
        </references>
      </pivotArea>
    </chartFormat>
    <chartFormat chart="72" format="13" series="1">
      <pivotArea type="data" outline="0" fieldPosition="0">
        <references count="1">
          <reference field="4294967294" count="1" selected="0">
            <x v="1"/>
          </reference>
        </references>
      </pivotArea>
    </chartFormat>
    <chartFormat chart="73" format="12" series="1">
      <pivotArea type="data" outline="0" fieldPosition="0">
        <references count="1">
          <reference field="4294967294" count="1" selected="0">
            <x v="0"/>
          </reference>
        </references>
      </pivotArea>
    </chartFormat>
    <chartFormat chart="73" format="13" series="1">
      <pivotArea type="data" outline="0" fieldPosition="0">
        <references count="1">
          <reference field="4294967294" count="1" selected="0">
            <x v="1"/>
          </reference>
        </references>
      </pivotArea>
    </chartFormat>
    <chartFormat chart="74" format="12" series="1">
      <pivotArea type="data" outline="0" fieldPosition="0">
        <references count="1">
          <reference field="4294967294" count="1" selected="0">
            <x v="0"/>
          </reference>
        </references>
      </pivotArea>
    </chartFormat>
    <chartFormat chart="74" format="13" series="1">
      <pivotArea type="data" outline="0" fieldPosition="0">
        <references count="1">
          <reference field="4294967294" count="1" selected="0">
            <x v="1"/>
          </reference>
        </references>
      </pivotArea>
    </chartFormat>
    <chartFormat chart="75" format="14" series="1">
      <pivotArea type="data" outline="0" fieldPosition="0">
        <references count="1">
          <reference field="4294967294" count="1" selected="0">
            <x v="0"/>
          </reference>
        </references>
      </pivotArea>
    </chartFormat>
    <chartFormat chart="75" format="15" series="1">
      <pivotArea type="data" outline="0" fieldPosition="0">
        <references count="1">
          <reference field="4294967294" count="1" selected="0">
            <x v="1"/>
          </reference>
        </references>
      </pivotArea>
    </chartFormat>
    <chartFormat chart="78" format="12" series="1">
      <pivotArea type="data" outline="0" fieldPosition="0">
        <references count="1">
          <reference field="4294967294" count="1" selected="0">
            <x v="0"/>
          </reference>
        </references>
      </pivotArea>
    </chartFormat>
    <chartFormat chart="78" format="13" series="1">
      <pivotArea type="data" outline="0" fieldPosition="0">
        <references count="1">
          <reference field="4294967294" count="1" selected="0">
            <x v="1"/>
          </reference>
        </references>
      </pivotArea>
    </chartFormat>
    <chartFormat chart="81" format="12" series="1">
      <pivotArea type="data" outline="0" fieldPosition="0">
        <references count="1">
          <reference field="4294967294" count="1" selected="0">
            <x v="0"/>
          </reference>
        </references>
      </pivotArea>
    </chartFormat>
    <chartFormat chart="81" format="13" series="1">
      <pivotArea type="data" outline="0" fieldPosition="0">
        <references count="1">
          <reference field="4294967294" count="1" selected="0">
            <x v="1"/>
          </reference>
        </references>
      </pivotArea>
    </chartFormat>
    <chartFormat chart="82" format="12" series="1">
      <pivotArea type="data" outline="0" fieldPosition="0">
        <references count="1">
          <reference field="4294967294" count="1" selected="0">
            <x v="0"/>
          </reference>
        </references>
      </pivotArea>
    </chartFormat>
    <chartFormat chart="82" format="13" series="1">
      <pivotArea type="data" outline="0" fieldPosition="0">
        <references count="1">
          <reference field="4294967294" count="1" selected="0">
            <x v="1"/>
          </reference>
        </references>
      </pivotArea>
    </chartFormat>
    <chartFormat chart="83" format="12" series="1">
      <pivotArea type="data" outline="0" fieldPosition="0">
        <references count="1">
          <reference field="4294967294" count="1" selected="0">
            <x v="0"/>
          </reference>
        </references>
      </pivotArea>
    </chartFormat>
    <chartFormat chart="83" format="13" series="1">
      <pivotArea type="data" outline="0" fieldPosition="0">
        <references count="1">
          <reference field="4294967294" count="1" selected="0">
            <x v="1"/>
          </reference>
        </references>
      </pivotArea>
    </chartFormat>
    <chartFormat chart="84" format="14" series="1">
      <pivotArea type="data" outline="0" fieldPosition="0">
        <references count="1">
          <reference field="4294967294" count="1" selected="0">
            <x v="0"/>
          </reference>
        </references>
      </pivotArea>
    </chartFormat>
    <chartFormat chart="84" format="15" series="1">
      <pivotArea type="data" outline="0" fieldPosition="0">
        <references count="1">
          <reference field="4294967294" count="1" selected="0">
            <x v="1"/>
          </reference>
        </references>
      </pivotArea>
    </chartFormat>
    <chartFormat chart="87" format="12" series="1">
      <pivotArea type="data" outline="0" fieldPosition="0">
        <references count="1">
          <reference field="4294967294" count="1" selected="0">
            <x v="0"/>
          </reference>
        </references>
      </pivotArea>
    </chartFormat>
    <chartFormat chart="87" format="13" series="1">
      <pivotArea type="data" outline="0" fieldPosition="0">
        <references count="1">
          <reference field="4294967294" count="1" selected="0">
            <x v="1"/>
          </reference>
        </references>
      </pivotArea>
    </chartFormat>
    <chartFormat chart="88" format="14" series="1">
      <pivotArea type="data" outline="0" fieldPosition="0">
        <references count="1">
          <reference field="4294967294" count="1" selected="0">
            <x v="0"/>
          </reference>
        </references>
      </pivotArea>
    </chartFormat>
    <chartFormat chart="88" format="15" series="1">
      <pivotArea type="data" outline="0" fieldPosition="0">
        <references count="1">
          <reference field="4294967294" count="1" selected="0">
            <x v="1"/>
          </reference>
        </references>
      </pivotArea>
    </chartFormat>
    <chartFormat chart="91" format="12" series="1">
      <pivotArea type="data" outline="0" fieldPosition="0">
        <references count="1">
          <reference field="4294967294" count="1" selected="0">
            <x v="0"/>
          </reference>
        </references>
      </pivotArea>
    </chartFormat>
    <chartFormat chart="91" format="13" series="1">
      <pivotArea type="data" outline="0" fieldPosition="0">
        <references count="1">
          <reference field="4294967294" count="1" selected="0">
            <x v="1"/>
          </reference>
        </references>
      </pivotArea>
    </chartFormat>
    <chartFormat chart="97" format="12" series="1">
      <pivotArea type="data" outline="0" fieldPosition="0">
        <references count="1">
          <reference field="4294967294" count="1" selected="0">
            <x v="0"/>
          </reference>
        </references>
      </pivotArea>
    </chartFormat>
    <chartFormat chart="97" format="13" series="1">
      <pivotArea type="data" outline="0" fieldPosition="0">
        <references count="1">
          <reference field="4294967294" count="1" selected="0">
            <x v="1"/>
          </reference>
        </references>
      </pivotArea>
    </chartFormat>
    <chartFormat chart="98" format="12" series="1">
      <pivotArea type="data" outline="0" fieldPosition="0">
        <references count="1">
          <reference field="4294967294" count="1" selected="0">
            <x v="0"/>
          </reference>
        </references>
      </pivotArea>
    </chartFormat>
    <chartFormat chart="98" format="13" series="1">
      <pivotArea type="data" outline="0" fieldPosition="0">
        <references count="1">
          <reference field="4294967294" count="1" selected="0">
            <x v="1"/>
          </reference>
        </references>
      </pivotArea>
    </chartFormat>
    <chartFormat chart="99" format="14" series="1">
      <pivotArea type="data" outline="0" fieldPosition="0">
        <references count="1">
          <reference field="4294967294" count="1" selected="0">
            <x v="0"/>
          </reference>
        </references>
      </pivotArea>
    </chartFormat>
    <chartFormat chart="99" format="15" series="1">
      <pivotArea type="data" outline="0" fieldPosition="0">
        <references count="1">
          <reference field="4294967294" count="1" selected="0">
            <x v="1"/>
          </reference>
        </references>
      </pivotArea>
    </chartFormat>
    <chartFormat chart="100" format="12" series="1">
      <pivotArea type="data" outline="0" fieldPosition="0">
        <references count="1">
          <reference field="4294967294" count="1" selected="0">
            <x v="0"/>
          </reference>
        </references>
      </pivotArea>
    </chartFormat>
    <chartFormat chart="100" format="13" series="1">
      <pivotArea type="data" outline="0" fieldPosition="0">
        <references count="1">
          <reference field="4294967294" count="1" selected="0">
            <x v="1"/>
          </reference>
        </references>
      </pivotArea>
    </chartFormat>
    <chartFormat chart="101" format="12" series="1">
      <pivotArea type="data" outline="0" fieldPosition="0">
        <references count="1">
          <reference field="4294967294" count="1" selected="0">
            <x v="0"/>
          </reference>
        </references>
      </pivotArea>
    </chartFormat>
    <chartFormat chart="101" format="13" series="1">
      <pivotArea type="data" outline="0" fieldPosition="0">
        <references count="1">
          <reference field="4294967294" count="1" selected="0">
            <x v="1"/>
          </reference>
        </references>
      </pivotArea>
    </chartFormat>
    <chartFormat chart="102" format="14" series="1">
      <pivotArea type="data" outline="0" fieldPosition="0">
        <references count="1">
          <reference field="4294967294" count="1" selected="0">
            <x v="0"/>
          </reference>
        </references>
      </pivotArea>
    </chartFormat>
    <chartFormat chart="102" format="15" series="1">
      <pivotArea type="data" outline="0" fieldPosition="0">
        <references count="1">
          <reference field="4294967294" count="1" selected="0">
            <x v="1"/>
          </reference>
        </references>
      </pivotArea>
    </chartFormat>
    <chartFormat chart="103" format="12" series="1">
      <pivotArea type="data" outline="0" fieldPosition="0">
        <references count="1">
          <reference field="4294967294" count="1" selected="0">
            <x v="0"/>
          </reference>
        </references>
      </pivotArea>
    </chartFormat>
    <chartFormat chart="103" format="13" series="1">
      <pivotArea type="data" outline="0" fieldPosition="0">
        <references count="1">
          <reference field="4294967294" count="1" selected="0">
            <x v="1"/>
          </reference>
        </references>
      </pivotArea>
    </chartFormat>
    <chartFormat chart="104" format="14" series="1">
      <pivotArea type="data" outline="0" fieldPosition="0">
        <references count="1">
          <reference field="4294967294" count="1" selected="0">
            <x v="0"/>
          </reference>
        </references>
      </pivotArea>
    </chartFormat>
    <chartFormat chart="104" format="15" series="1">
      <pivotArea type="data" outline="0" fieldPosition="0">
        <references count="1">
          <reference field="4294967294" count="1" selected="0">
            <x v="1"/>
          </reference>
        </references>
      </pivotArea>
    </chartFormat>
    <chartFormat chart="107" format="12" series="1">
      <pivotArea type="data" outline="0" fieldPosition="0">
        <references count="1">
          <reference field="4294967294" count="1" selected="0">
            <x v="0"/>
          </reference>
        </references>
      </pivotArea>
    </chartFormat>
    <chartFormat chart="107" format="13" series="1">
      <pivotArea type="data" outline="0" fieldPosition="0">
        <references count="1">
          <reference field="4294967294" count="1" selected="0">
            <x v="1"/>
          </reference>
        </references>
      </pivotArea>
    </chartFormat>
    <chartFormat chart="108" format="12" series="1">
      <pivotArea type="data" outline="0" fieldPosition="0">
        <references count="1">
          <reference field="4294967294" count="1" selected="0">
            <x v="0"/>
          </reference>
        </references>
      </pivotArea>
    </chartFormat>
    <chartFormat chart="108" format="13" series="1">
      <pivotArea type="data" outline="0" fieldPosition="0">
        <references count="1">
          <reference field="4294967294" count="1" selected="0">
            <x v="1"/>
          </reference>
        </references>
      </pivotArea>
    </chartFormat>
    <chartFormat chart="109" format="12" series="1">
      <pivotArea type="data" outline="0" fieldPosition="0">
        <references count="1">
          <reference field="4294967294" count="1" selected="0">
            <x v="0"/>
          </reference>
        </references>
      </pivotArea>
    </chartFormat>
    <chartFormat chart="109" format="13" series="1">
      <pivotArea type="data" outline="0" fieldPosition="0">
        <references count="1">
          <reference field="4294967294" count="1" selected="0">
            <x v="1"/>
          </reference>
        </references>
      </pivotArea>
    </chartFormat>
    <chartFormat chart="110" format="12" series="1">
      <pivotArea type="data" outline="0" fieldPosition="0">
        <references count="1">
          <reference field="4294967294" count="1" selected="0">
            <x v="0"/>
          </reference>
        </references>
      </pivotArea>
    </chartFormat>
    <chartFormat chart="110" format="13" series="1">
      <pivotArea type="data" outline="0" fieldPosition="0">
        <references count="1">
          <reference field="4294967294" count="1" selected="0">
            <x v="1"/>
          </reference>
        </references>
      </pivotArea>
    </chartFormat>
    <chartFormat chart="111" format="12" series="1">
      <pivotArea type="data" outline="0" fieldPosition="0">
        <references count="1">
          <reference field="4294967294" count="1" selected="0">
            <x v="0"/>
          </reference>
        </references>
      </pivotArea>
    </chartFormat>
    <chartFormat chart="111" format="13" series="1">
      <pivotArea type="data" outline="0" fieldPosition="0">
        <references count="1">
          <reference field="4294967294" count="1" selected="0">
            <x v="1"/>
          </reference>
        </references>
      </pivotArea>
    </chartFormat>
    <chartFormat chart="112" format="14" series="1">
      <pivotArea type="data" outline="0" fieldPosition="0">
        <references count="1">
          <reference field="4294967294" count="1" selected="0">
            <x v="0"/>
          </reference>
        </references>
      </pivotArea>
    </chartFormat>
    <chartFormat chart="112" format="15" series="1">
      <pivotArea type="data" outline="0" fieldPosition="0">
        <references count="1">
          <reference field="4294967294" count="1" selected="0">
            <x v="1"/>
          </reference>
        </references>
      </pivotArea>
    </chartFormat>
    <chartFormat chart="115" format="12" series="1">
      <pivotArea type="data" outline="0" fieldPosition="0">
        <references count="1">
          <reference field="4294967294" count="1" selected="0">
            <x v="0"/>
          </reference>
        </references>
      </pivotArea>
    </chartFormat>
    <chartFormat chart="115" format="13" series="1">
      <pivotArea type="data" outline="0" fieldPosition="0">
        <references count="1">
          <reference field="4294967294" count="1" selected="0">
            <x v="1"/>
          </reference>
        </references>
      </pivotArea>
    </chartFormat>
    <chartFormat chart="119" format="12" series="1">
      <pivotArea type="data" outline="0" fieldPosition="0">
        <references count="1">
          <reference field="4294967294" count="1" selected="0">
            <x v="0"/>
          </reference>
        </references>
      </pivotArea>
    </chartFormat>
    <chartFormat chart="119" format="13" series="1">
      <pivotArea type="data" outline="0" fieldPosition="0">
        <references count="1">
          <reference field="4294967294" count="1" selected="0">
            <x v="1"/>
          </reference>
        </references>
      </pivotArea>
    </chartFormat>
    <chartFormat chart="120" format="12" series="1">
      <pivotArea type="data" outline="0" fieldPosition="0">
        <references count="1">
          <reference field="4294967294" count="1" selected="0">
            <x v="0"/>
          </reference>
        </references>
      </pivotArea>
    </chartFormat>
    <chartFormat chart="120" format="13" series="1">
      <pivotArea type="data" outline="0" fieldPosition="0">
        <references count="1">
          <reference field="4294967294" count="1" selected="0">
            <x v="1"/>
          </reference>
        </references>
      </pivotArea>
    </chartFormat>
    <chartFormat chart="121" format="12" series="1">
      <pivotArea type="data" outline="0" fieldPosition="0">
        <references count="1">
          <reference field="4294967294" count="1" selected="0">
            <x v="0"/>
          </reference>
        </references>
      </pivotArea>
    </chartFormat>
    <chartFormat chart="121" format="13" series="1">
      <pivotArea type="data" outline="0" fieldPosition="0">
        <references count="1">
          <reference field="4294967294" count="1" selected="0">
            <x v="1"/>
          </reference>
        </references>
      </pivotArea>
    </chartFormat>
    <chartFormat chart="122" format="14" series="1">
      <pivotArea type="data" outline="0" fieldPosition="0">
        <references count="1">
          <reference field="4294967294" count="1" selected="0">
            <x v="0"/>
          </reference>
        </references>
      </pivotArea>
    </chartFormat>
    <chartFormat chart="122" format="15" series="1">
      <pivotArea type="data" outline="0" fieldPosition="0">
        <references count="1">
          <reference field="4294967294" count="1" selected="0">
            <x v="1"/>
          </reference>
        </references>
      </pivotArea>
    </chartFormat>
    <chartFormat chart="123" format="12" series="1">
      <pivotArea type="data" outline="0" fieldPosition="0">
        <references count="1">
          <reference field="4294967294" count="1" selected="0">
            <x v="0"/>
          </reference>
        </references>
      </pivotArea>
    </chartFormat>
    <chartFormat chart="123" format="13" series="1">
      <pivotArea type="data" outline="0" fieldPosition="0">
        <references count="1">
          <reference field="4294967294" count="1" selected="0">
            <x v="1"/>
          </reference>
        </references>
      </pivotArea>
    </chartFormat>
    <chartFormat chart="124" format="14" series="1">
      <pivotArea type="data" outline="0" fieldPosition="0">
        <references count="1">
          <reference field="4294967294" count="1" selected="0">
            <x v="0"/>
          </reference>
        </references>
      </pivotArea>
    </chartFormat>
    <chartFormat chart="124" format="15" series="1">
      <pivotArea type="data" outline="0" fieldPosition="0">
        <references count="1">
          <reference field="4294967294" count="1" selected="0">
            <x v="1"/>
          </reference>
        </references>
      </pivotArea>
    </chartFormat>
    <chartFormat chart="125" format="12" series="1">
      <pivotArea type="data" outline="0" fieldPosition="0">
        <references count="1">
          <reference field="4294967294" count="1" selected="0">
            <x v="0"/>
          </reference>
        </references>
      </pivotArea>
    </chartFormat>
    <chartFormat chart="125" format="13" series="1">
      <pivotArea type="data" outline="0" fieldPosition="0">
        <references count="1">
          <reference field="4294967294" count="1" selected="0">
            <x v="1"/>
          </reference>
        </references>
      </pivotArea>
    </chartFormat>
    <chartFormat chart="128" format="12" series="1">
      <pivotArea type="data" outline="0" fieldPosition="0">
        <references count="1">
          <reference field="4294967294" count="1" selected="0">
            <x v="0"/>
          </reference>
        </references>
      </pivotArea>
    </chartFormat>
    <chartFormat chart="128" format="13" series="1">
      <pivotArea type="data" outline="0" fieldPosition="0">
        <references count="1">
          <reference field="4294967294" count="1" selected="0">
            <x v="1"/>
          </reference>
        </references>
      </pivotArea>
    </chartFormat>
    <chartFormat chart="129" format="14" series="1">
      <pivotArea type="data" outline="0" fieldPosition="0">
        <references count="1">
          <reference field="4294967294" count="1" selected="0">
            <x v="0"/>
          </reference>
        </references>
      </pivotArea>
    </chartFormat>
    <chartFormat chart="129" format="15" series="1">
      <pivotArea type="data" outline="0" fieldPosition="0">
        <references count="1">
          <reference field="4294967294" count="1" selected="0">
            <x v="1"/>
          </reference>
        </references>
      </pivotArea>
    </chartFormat>
    <chartFormat chart="131" format="12" series="1">
      <pivotArea type="data" outline="0" fieldPosition="0">
        <references count="1">
          <reference field="4294967294" count="1" selected="0">
            <x v="0"/>
          </reference>
        </references>
      </pivotArea>
    </chartFormat>
    <chartFormat chart="131" format="13" series="1">
      <pivotArea type="data" outline="0" fieldPosition="0">
        <references count="1">
          <reference field="4294967294" count="1" selected="0">
            <x v="1"/>
          </reference>
        </references>
      </pivotArea>
    </chartFormat>
    <chartFormat chart="132" format="14" series="1">
      <pivotArea type="data" outline="0" fieldPosition="0">
        <references count="1">
          <reference field="4294967294" count="1" selected="0">
            <x v="0"/>
          </reference>
        </references>
      </pivotArea>
    </chartFormat>
    <chartFormat chart="132" format="15" series="1">
      <pivotArea type="data" outline="0" fieldPosition="0">
        <references count="1">
          <reference field="4294967294" count="1" selected="0">
            <x v="1"/>
          </reference>
        </references>
      </pivotArea>
    </chartFormat>
    <chartFormat chart="133" format="12" series="1">
      <pivotArea type="data" outline="0" fieldPosition="0">
        <references count="1">
          <reference field="4294967294" count="1" selected="0">
            <x v="0"/>
          </reference>
        </references>
      </pivotArea>
    </chartFormat>
    <chartFormat chart="133" format="13" series="1">
      <pivotArea type="data" outline="0" fieldPosition="0">
        <references count="1">
          <reference field="4294967294" count="1" selected="0">
            <x v="1"/>
          </reference>
        </references>
      </pivotArea>
    </chartFormat>
    <chartFormat chart="134" format="12" series="1">
      <pivotArea type="data" outline="0" fieldPosition="0">
        <references count="1">
          <reference field="4294967294" count="1" selected="0">
            <x v="0"/>
          </reference>
        </references>
      </pivotArea>
    </chartFormat>
    <chartFormat chart="134" format="13" series="1">
      <pivotArea type="data" outline="0" fieldPosition="0">
        <references count="1">
          <reference field="4294967294" count="1" selected="0">
            <x v="1"/>
          </reference>
        </references>
      </pivotArea>
    </chartFormat>
    <chartFormat chart="135" format="12" series="1">
      <pivotArea type="data" outline="0" fieldPosition="0">
        <references count="1">
          <reference field="4294967294" count="1" selected="0">
            <x v="0"/>
          </reference>
        </references>
      </pivotArea>
    </chartFormat>
    <chartFormat chart="135" format="13" series="1">
      <pivotArea type="data" outline="0" fieldPosition="0">
        <references count="1">
          <reference field="4294967294" count="1" selected="0">
            <x v="1"/>
          </reference>
        </references>
      </pivotArea>
    </chartFormat>
    <chartFormat chart="136" format="14" series="1">
      <pivotArea type="data" outline="0" fieldPosition="0">
        <references count="1">
          <reference field="4294967294" count="1" selected="0">
            <x v="0"/>
          </reference>
        </references>
      </pivotArea>
    </chartFormat>
    <chartFormat chart="136" format="15" series="1">
      <pivotArea type="data" outline="0" fieldPosition="0">
        <references count="1">
          <reference field="4294967294" count="1" selected="0">
            <x v="1"/>
          </reference>
        </references>
      </pivotArea>
    </chartFormat>
    <chartFormat chart="137" format="12" series="1">
      <pivotArea type="data" outline="0" fieldPosition="0">
        <references count="1">
          <reference field="4294967294" count="1" selected="0">
            <x v="0"/>
          </reference>
        </references>
      </pivotArea>
    </chartFormat>
    <chartFormat chart="137" format="13" series="1">
      <pivotArea type="data" outline="0" fieldPosition="0">
        <references count="1">
          <reference field="4294967294" count="1" selected="0">
            <x v="1"/>
          </reference>
        </references>
      </pivotArea>
    </chartFormat>
    <chartFormat chart="138" format="12" series="1">
      <pivotArea type="data" outline="0" fieldPosition="0">
        <references count="1">
          <reference field="4294967294" count="1" selected="0">
            <x v="0"/>
          </reference>
        </references>
      </pivotArea>
    </chartFormat>
    <chartFormat chart="138" format="13" series="1">
      <pivotArea type="data" outline="0" fieldPosition="0">
        <references count="1">
          <reference field="4294967294" count="1" selected="0">
            <x v="1"/>
          </reference>
        </references>
      </pivotArea>
    </chartFormat>
    <chartFormat chart="139" format="14" series="1">
      <pivotArea type="data" outline="0" fieldPosition="0">
        <references count="1">
          <reference field="4294967294" count="1" selected="0">
            <x v="0"/>
          </reference>
        </references>
      </pivotArea>
    </chartFormat>
    <chartFormat chart="139" format="15" series="1">
      <pivotArea type="data" outline="0" fieldPosition="0">
        <references count="1">
          <reference field="4294967294" count="1" selected="0">
            <x v="1"/>
          </reference>
        </references>
      </pivotArea>
    </chartFormat>
    <chartFormat chart="142" format="12" series="1">
      <pivotArea type="data" outline="0" fieldPosition="0">
        <references count="1">
          <reference field="4294967294" count="1" selected="0">
            <x v="0"/>
          </reference>
        </references>
      </pivotArea>
    </chartFormat>
    <chartFormat chart="142" format="13" series="1">
      <pivotArea type="data" outline="0" fieldPosition="0">
        <references count="1">
          <reference field="4294967294" count="1" selected="0">
            <x v="1"/>
          </reference>
        </references>
      </pivotArea>
    </chartFormat>
    <chartFormat chart="143" format="14" series="1">
      <pivotArea type="data" outline="0" fieldPosition="0">
        <references count="1">
          <reference field="4294967294" count="1" selected="0">
            <x v="0"/>
          </reference>
        </references>
      </pivotArea>
    </chartFormat>
    <chartFormat chart="143" format="15" series="1">
      <pivotArea type="data" outline="0" fieldPosition="0">
        <references count="1">
          <reference field="4294967294" count="1" selected="0">
            <x v="1"/>
          </reference>
        </references>
      </pivotArea>
    </chartFormat>
    <chartFormat chart="144" format="12" series="1">
      <pivotArea type="data" outline="0" fieldPosition="0">
        <references count="1">
          <reference field="4294967294" count="1" selected="0">
            <x v="0"/>
          </reference>
        </references>
      </pivotArea>
    </chartFormat>
    <chartFormat chart="144" format="13" series="1">
      <pivotArea type="data" outline="0" fieldPosition="0">
        <references count="1">
          <reference field="4294967294" count="1" selected="0">
            <x v="1"/>
          </reference>
        </references>
      </pivotArea>
    </chartFormat>
    <chartFormat chart="145" format="14" series="1">
      <pivotArea type="data" outline="0" fieldPosition="0">
        <references count="1">
          <reference field="4294967294" count="1" selected="0">
            <x v="0"/>
          </reference>
        </references>
      </pivotArea>
    </chartFormat>
    <chartFormat chart="145" format="15" series="1">
      <pivotArea type="data" outline="0" fieldPosition="0">
        <references count="1">
          <reference field="4294967294" count="1" selected="0">
            <x v="1"/>
          </reference>
        </references>
      </pivotArea>
    </chartFormat>
    <chartFormat chart="146" format="12" series="1">
      <pivotArea type="data" outline="0" fieldPosition="0">
        <references count="1">
          <reference field="4294967294" count="1" selected="0">
            <x v="0"/>
          </reference>
        </references>
      </pivotArea>
    </chartFormat>
    <chartFormat chart="146" format="13" series="1">
      <pivotArea type="data" outline="0" fieldPosition="0">
        <references count="1">
          <reference field="4294967294" count="1" selected="0">
            <x v="1"/>
          </reference>
        </references>
      </pivotArea>
    </chartFormat>
    <chartFormat chart="147" format="14" series="1">
      <pivotArea type="data" outline="0" fieldPosition="0">
        <references count="1">
          <reference field="4294967294" count="1" selected="0">
            <x v="0"/>
          </reference>
        </references>
      </pivotArea>
    </chartFormat>
    <chartFormat chart="147" format="15" series="1">
      <pivotArea type="data" outline="0" fieldPosition="0">
        <references count="1">
          <reference field="4294967294" count="1" selected="0">
            <x v="1"/>
          </reference>
        </references>
      </pivotArea>
    </chartFormat>
    <chartFormat chart="148" format="12" series="1">
      <pivotArea type="data" outline="0" fieldPosition="0">
        <references count="1">
          <reference field="4294967294" count="1" selected="0">
            <x v="0"/>
          </reference>
        </references>
      </pivotArea>
    </chartFormat>
    <chartFormat chart="148" format="13" series="1">
      <pivotArea type="data" outline="0" fieldPosition="0">
        <references count="1">
          <reference field="4294967294" count="1" selected="0">
            <x v="1"/>
          </reference>
        </references>
      </pivotArea>
    </chartFormat>
    <chartFormat chart="149" format="14" series="1">
      <pivotArea type="data" outline="0" fieldPosition="0">
        <references count="1">
          <reference field="4294967294" count="1" selected="0">
            <x v="0"/>
          </reference>
        </references>
      </pivotArea>
    </chartFormat>
    <chartFormat chart="149" format="15" series="1">
      <pivotArea type="data" outline="0" fieldPosition="0">
        <references count="1">
          <reference field="4294967294" count="1" selected="0">
            <x v="1"/>
          </reference>
        </references>
      </pivotArea>
    </chartFormat>
    <chartFormat chart="150" format="12" series="1">
      <pivotArea type="data" outline="0" fieldPosition="0">
        <references count="1">
          <reference field="4294967294" count="1" selected="0">
            <x v="0"/>
          </reference>
        </references>
      </pivotArea>
    </chartFormat>
    <chartFormat chart="150" format="13" series="1">
      <pivotArea type="data" outline="0" fieldPosition="0">
        <references count="1">
          <reference field="4294967294" count="1" selected="0">
            <x v="1"/>
          </reference>
        </references>
      </pivotArea>
    </chartFormat>
    <chartFormat chart="151" format="12" series="1">
      <pivotArea type="data" outline="0" fieldPosition="0">
        <references count="1">
          <reference field="4294967294" count="1" selected="0">
            <x v="0"/>
          </reference>
        </references>
      </pivotArea>
    </chartFormat>
    <chartFormat chart="151" format="13" series="1">
      <pivotArea type="data" outline="0" fieldPosition="0">
        <references count="1">
          <reference field="4294967294" count="1" selected="0">
            <x v="1"/>
          </reference>
        </references>
      </pivotArea>
    </chartFormat>
    <chartFormat chart="152" format="14" series="1">
      <pivotArea type="data" outline="0" fieldPosition="0">
        <references count="1">
          <reference field="4294967294" count="1" selected="0">
            <x v="0"/>
          </reference>
        </references>
      </pivotArea>
    </chartFormat>
    <chartFormat chart="152" format="15" series="1">
      <pivotArea type="data" outline="0" fieldPosition="0">
        <references count="1">
          <reference field="4294967294" count="1" selected="0">
            <x v="1"/>
          </reference>
        </references>
      </pivotArea>
    </chartFormat>
    <chartFormat chart="156" format="12" series="1">
      <pivotArea type="data" outline="0" fieldPosition="0">
        <references count="1">
          <reference field="4294967294" count="1" selected="0">
            <x v="0"/>
          </reference>
        </references>
      </pivotArea>
    </chartFormat>
    <chartFormat chart="156" format="13" series="1">
      <pivotArea type="data" outline="0" fieldPosition="0">
        <references count="1">
          <reference field="4294967294" count="1" selected="0">
            <x v="1"/>
          </reference>
        </references>
      </pivotArea>
    </chartFormat>
    <chartFormat chart="157" format="14" series="1">
      <pivotArea type="data" outline="0" fieldPosition="0">
        <references count="1">
          <reference field="4294967294" count="1" selected="0">
            <x v="0"/>
          </reference>
        </references>
      </pivotArea>
    </chartFormat>
    <chartFormat chart="157" format="15" series="1">
      <pivotArea type="data" outline="0" fieldPosition="0">
        <references count="1">
          <reference field="4294967294" count="1" selected="0">
            <x v="1"/>
          </reference>
        </references>
      </pivotArea>
    </chartFormat>
    <chartFormat chart="158" format="12" series="1">
      <pivotArea type="data" outline="0" fieldPosition="0">
        <references count="1">
          <reference field="4294967294" count="1" selected="0">
            <x v="0"/>
          </reference>
        </references>
      </pivotArea>
    </chartFormat>
    <chartFormat chart="158" format="13" series="1">
      <pivotArea type="data" outline="0" fieldPosition="0">
        <references count="1">
          <reference field="4294967294" count="1" selected="0">
            <x v="1"/>
          </reference>
        </references>
      </pivotArea>
    </chartFormat>
    <chartFormat chart="159" format="14" series="1">
      <pivotArea type="data" outline="0" fieldPosition="0">
        <references count="1">
          <reference field="4294967294" count="1" selected="0">
            <x v="0"/>
          </reference>
        </references>
      </pivotArea>
    </chartFormat>
    <chartFormat chart="159" format="15" series="1">
      <pivotArea type="data" outline="0" fieldPosition="0">
        <references count="1">
          <reference field="4294967294" count="1" selected="0">
            <x v="1"/>
          </reference>
        </references>
      </pivotArea>
    </chartFormat>
    <chartFormat chart="160" format="12" series="1">
      <pivotArea type="data" outline="0" fieldPosition="0">
        <references count="1">
          <reference field="4294967294" count="1" selected="0">
            <x v="0"/>
          </reference>
        </references>
      </pivotArea>
    </chartFormat>
    <chartFormat chart="160" format="13" series="1">
      <pivotArea type="data" outline="0" fieldPosition="0">
        <references count="1">
          <reference field="4294967294" count="1" selected="0">
            <x v="1"/>
          </reference>
        </references>
      </pivotArea>
    </chartFormat>
    <chartFormat chart="161" format="14" series="1">
      <pivotArea type="data" outline="0" fieldPosition="0">
        <references count="1">
          <reference field="4294967294" count="1" selected="0">
            <x v="0"/>
          </reference>
        </references>
      </pivotArea>
    </chartFormat>
    <chartFormat chart="161" format="15" series="1">
      <pivotArea type="data" outline="0" fieldPosition="0">
        <references count="1">
          <reference field="4294967294" count="1" selected="0">
            <x v="1"/>
          </reference>
        </references>
      </pivotArea>
    </chartFormat>
    <chartFormat chart="164" format="12" series="1">
      <pivotArea type="data" outline="0" fieldPosition="0">
        <references count="1">
          <reference field="4294967294" count="1" selected="0">
            <x v="0"/>
          </reference>
        </references>
      </pivotArea>
    </chartFormat>
    <chartFormat chart="164" format="13" series="1">
      <pivotArea type="data" outline="0" fieldPosition="0">
        <references count="1">
          <reference field="4294967294" count="1" selected="0">
            <x v="1"/>
          </reference>
        </references>
      </pivotArea>
    </chartFormat>
    <chartFormat chart="165" format="14" series="1">
      <pivotArea type="data" outline="0" fieldPosition="0">
        <references count="1">
          <reference field="4294967294" count="1" selected="0">
            <x v="0"/>
          </reference>
        </references>
      </pivotArea>
    </chartFormat>
    <chartFormat chart="165" format="15" series="1">
      <pivotArea type="data" outline="0" fieldPosition="0">
        <references count="1">
          <reference field="4294967294" count="1" selected="0">
            <x v="1"/>
          </reference>
        </references>
      </pivotArea>
    </chartFormat>
    <chartFormat chart="170" format="12" series="1">
      <pivotArea type="data" outline="0" fieldPosition="0">
        <references count="1">
          <reference field="4294967294" count="1" selected="0">
            <x v="0"/>
          </reference>
        </references>
      </pivotArea>
    </chartFormat>
    <chartFormat chart="170" format="13" series="1">
      <pivotArea type="data" outline="0" fieldPosition="0">
        <references count="1">
          <reference field="4294967294" count="1" selected="0">
            <x v="1"/>
          </reference>
        </references>
      </pivotArea>
    </chartFormat>
    <chartFormat chart="171" format="14" series="1">
      <pivotArea type="data" outline="0" fieldPosition="0">
        <references count="1">
          <reference field="4294967294" count="1" selected="0">
            <x v="0"/>
          </reference>
        </references>
      </pivotArea>
    </chartFormat>
    <chartFormat chart="171" format="15" series="1">
      <pivotArea type="data" outline="0" fieldPosition="0">
        <references count="1">
          <reference field="4294967294" count="1" selected="0">
            <x v="1"/>
          </reference>
        </references>
      </pivotArea>
    </chartFormat>
    <chartFormat chart="179" format="12" series="1">
      <pivotArea type="data" outline="0" fieldPosition="0">
        <references count="1">
          <reference field="4294967294" count="1" selected="0">
            <x v="0"/>
          </reference>
        </references>
      </pivotArea>
    </chartFormat>
    <chartFormat chart="179" format="13" series="1">
      <pivotArea type="data" outline="0" fieldPosition="0">
        <references count="1">
          <reference field="4294967294" count="1" selected="0">
            <x v="1"/>
          </reference>
        </references>
      </pivotArea>
    </chartFormat>
    <chartFormat chart="180" format="14" series="1">
      <pivotArea type="data" outline="0" fieldPosition="0">
        <references count="1">
          <reference field="4294967294" count="1" selected="0">
            <x v="0"/>
          </reference>
        </references>
      </pivotArea>
    </chartFormat>
    <chartFormat chart="180" format="15" series="1">
      <pivotArea type="data" outline="0" fieldPosition="0">
        <references count="1">
          <reference field="4294967294" count="1" selected="0">
            <x v="1"/>
          </reference>
        </references>
      </pivotArea>
    </chartFormat>
    <chartFormat chart="189" format="16" series="1">
      <pivotArea type="data" outline="0" fieldPosition="0">
        <references count="1">
          <reference field="4294967294" count="1" selected="0">
            <x v="0"/>
          </reference>
        </references>
      </pivotArea>
    </chartFormat>
    <chartFormat chart="189" format="17" series="1">
      <pivotArea type="data" outline="0" fieldPosition="0">
        <references count="1">
          <reference field="4294967294" count="1" selected="0">
            <x v="1"/>
          </reference>
        </references>
      </pivotArea>
    </chartFormat>
    <chartFormat chart="190" format="18" series="1">
      <pivotArea type="data" outline="0" fieldPosition="0">
        <references count="1">
          <reference field="4294967294" count="1" selected="0">
            <x v="0"/>
          </reference>
        </references>
      </pivotArea>
    </chartFormat>
    <chartFormat chart="190" format="19" series="1">
      <pivotArea type="data" outline="0" fieldPosition="0">
        <references count="1">
          <reference field="4294967294" count="1" selected="0">
            <x v="1"/>
          </reference>
        </references>
      </pivotArea>
    </chartFormat>
    <chartFormat chart="199" format="16" series="1">
      <pivotArea type="data" outline="0" fieldPosition="0">
        <references count="1">
          <reference field="4294967294" count="1" selected="0">
            <x v="0"/>
          </reference>
        </references>
      </pivotArea>
    </chartFormat>
    <chartFormat chart="199" format="17" series="1">
      <pivotArea type="data" outline="0" fieldPosition="0">
        <references count="1">
          <reference field="4294967294" count="1" selected="0">
            <x v="1"/>
          </reference>
        </references>
      </pivotArea>
    </chartFormat>
    <chartFormat chart="200" format="18" series="1">
      <pivotArea type="data" outline="0" fieldPosition="0">
        <references count="1">
          <reference field="4294967294" count="1" selected="0">
            <x v="0"/>
          </reference>
        </references>
      </pivotArea>
    </chartFormat>
    <chartFormat chart="200" format="19" series="1">
      <pivotArea type="data" outline="0" fieldPosition="0">
        <references count="1">
          <reference field="4294967294" count="1" selected="0">
            <x v="1"/>
          </reference>
        </references>
      </pivotArea>
    </chartFormat>
    <chartFormat chart="201" format="16" series="1">
      <pivotArea type="data" outline="0" fieldPosition="0">
        <references count="1">
          <reference field="4294967294" count="1" selected="0">
            <x v="0"/>
          </reference>
        </references>
      </pivotArea>
    </chartFormat>
    <chartFormat chart="201" format="17" series="1">
      <pivotArea type="data" outline="0" fieldPosition="0">
        <references count="1">
          <reference field="4294967294" count="1" selected="0">
            <x v="1"/>
          </reference>
        </references>
      </pivotArea>
    </chartFormat>
    <chartFormat chart="202" format="16" series="1">
      <pivotArea type="data" outline="0" fieldPosition="0">
        <references count="1">
          <reference field="4294967294" count="1" selected="0">
            <x v="0"/>
          </reference>
        </references>
      </pivotArea>
    </chartFormat>
    <chartFormat chart="202" format="17" series="1">
      <pivotArea type="data" outline="0" fieldPosition="0">
        <references count="1">
          <reference field="4294967294" count="1" selected="0">
            <x v="1"/>
          </reference>
        </references>
      </pivotArea>
    </chartFormat>
    <chartFormat chart="203" format="16" series="1">
      <pivotArea type="data" outline="0" fieldPosition="0">
        <references count="1">
          <reference field="4294967294" count="1" selected="0">
            <x v="0"/>
          </reference>
        </references>
      </pivotArea>
    </chartFormat>
    <chartFormat chart="203" format="17" series="1">
      <pivotArea type="data" outline="0" fieldPosition="0">
        <references count="1">
          <reference field="4294967294" count="1" selected="0">
            <x v="1"/>
          </reference>
        </references>
      </pivotArea>
    </chartFormat>
    <chartFormat chart="204" format="18" series="1">
      <pivotArea type="data" outline="0" fieldPosition="0">
        <references count="1">
          <reference field="4294967294" count="1" selected="0">
            <x v="0"/>
          </reference>
        </references>
      </pivotArea>
    </chartFormat>
    <chartFormat chart="204" format="19" series="1">
      <pivotArea type="data" outline="0" fieldPosition="0">
        <references count="1">
          <reference field="4294967294" count="1" selected="0">
            <x v="1"/>
          </reference>
        </references>
      </pivotArea>
    </chartFormat>
    <chartFormat chart="205" format="16" series="1">
      <pivotArea type="data" outline="0" fieldPosition="0">
        <references count="1">
          <reference field="4294967294" count="1" selected="0">
            <x v="0"/>
          </reference>
        </references>
      </pivotArea>
    </chartFormat>
    <chartFormat chart="205" format="17" series="1">
      <pivotArea type="data" outline="0" fieldPosition="0">
        <references count="1">
          <reference field="4294967294" count="1" selected="0">
            <x v="1"/>
          </reference>
        </references>
      </pivotArea>
    </chartFormat>
    <chartFormat chart="206" format="18" series="1">
      <pivotArea type="data" outline="0" fieldPosition="0">
        <references count="1">
          <reference field="4294967294" count="1" selected="0">
            <x v="0"/>
          </reference>
        </references>
      </pivotArea>
    </chartFormat>
    <chartFormat chart="206" format="19" series="1">
      <pivotArea type="data" outline="0" fieldPosition="0">
        <references count="1">
          <reference field="4294967294" count="1" selected="0">
            <x v="1"/>
          </reference>
        </references>
      </pivotArea>
    </chartFormat>
    <chartFormat chart="209" format="16" series="1">
      <pivotArea type="data" outline="0" fieldPosition="0">
        <references count="1">
          <reference field="4294967294" count="1" selected="0">
            <x v="0"/>
          </reference>
        </references>
      </pivotArea>
    </chartFormat>
    <chartFormat chart="209" format="17" series="1">
      <pivotArea type="data" outline="0" fieldPosition="0">
        <references count="1">
          <reference field="4294967294" count="1" selected="0">
            <x v="1"/>
          </reference>
        </references>
      </pivotArea>
    </chartFormat>
    <chartFormat chart="210" format="18" series="1">
      <pivotArea type="data" outline="0" fieldPosition="0">
        <references count="1">
          <reference field="4294967294" count="1" selected="0">
            <x v="0"/>
          </reference>
        </references>
      </pivotArea>
    </chartFormat>
    <chartFormat chart="210" format="19" series="1">
      <pivotArea type="data" outline="0" fieldPosition="0">
        <references count="1">
          <reference field="4294967294" count="1" selected="0">
            <x v="1"/>
          </reference>
        </references>
      </pivotArea>
    </chartFormat>
    <chartFormat chart="211" format="16" series="1">
      <pivotArea type="data" outline="0" fieldPosition="0">
        <references count="1">
          <reference field="4294967294" count="1" selected="0">
            <x v="0"/>
          </reference>
        </references>
      </pivotArea>
    </chartFormat>
    <chartFormat chart="211" format="17" series="1">
      <pivotArea type="data" outline="0" fieldPosition="0">
        <references count="1">
          <reference field="4294967294" count="1" selected="0">
            <x v="1"/>
          </reference>
        </references>
      </pivotArea>
    </chartFormat>
    <chartFormat chart="212" format="18" series="1">
      <pivotArea type="data" outline="0" fieldPosition="0">
        <references count="1">
          <reference field="4294967294" count="1" selected="0">
            <x v="0"/>
          </reference>
        </references>
      </pivotArea>
    </chartFormat>
    <chartFormat chart="212" format="19" series="1">
      <pivotArea type="data" outline="0" fieldPosition="0">
        <references count="1">
          <reference field="4294967294" count="1" selected="0">
            <x v="1"/>
          </reference>
        </references>
      </pivotArea>
    </chartFormat>
    <chartFormat chart="214" format="16" series="1">
      <pivotArea type="data" outline="0" fieldPosition="0">
        <references count="1">
          <reference field="4294967294" count="1" selected="0">
            <x v="0"/>
          </reference>
        </references>
      </pivotArea>
    </chartFormat>
    <chartFormat chart="214" format="17" series="1">
      <pivotArea type="data" outline="0" fieldPosition="0">
        <references count="1">
          <reference field="4294967294" count="1" selected="0">
            <x v="1"/>
          </reference>
        </references>
      </pivotArea>
    </chartFormat>
    <chartFormat chart="215" format="18" series="1">
      <pivotArea type="data" outline="0" fieldPosition="0">
        <references count="1">
          <reference field="4294967294" count="1" selected="0">
            <x v="0"/>
          </reference>
        </references>
      </pivotArea>
    </chartFormat>
    <chartFormat chart="215" format="19" series="1">
      <pivotArea type="data" outline="0" fieldPosition="0">
        <references count="1">
          <reference field="4294967294" count="1" selected="0">
            <x v="1"/>
          </reference>
        </references>
      </pivotArea>
    </chartFormat>
    <chartFormat chart="216" format="16" series="1">
      <pivotArea type="data" outline="0" fieldPosition="0">
        <references count="1">
          <reference field="4294967294" count="1" selected="0">
            <x v="0"/>
          </reference>
        </references>
      </pivotArea>
    </chartFormat>
    <chartFormat chart="216" format="17" series="1">
      <pivotArea type="data" outline="0" fieldPosition="0">
        <references count="1">
          <reference field="4294967294" count="1" selected="0">
            <x v="1"/>
          </reference>
        </references>
      </pivotArea>
    </chartFormat>
    <chartFormat chart="217" format="18" series="1">
      <pivotArea type="data" outline="0" fieldPosition="0">
        <references count="1">
          <reference field="4294967294" count="1" selected="0">
            <x v="0"/>
          </reference>
        </references>
      </pivotArea>
    </chartFormat>
    <chartFormat chart="217" format="19" series="1">
      <pivotArea type="data" outline="0" fieldPosition="0">
        <references count="1">
          <reference field="4294967294" count="1" selected="0">
            <x v="1"/>
          </reference>
        </references>
      </pivotArea>
    </chartFormat>
    <chartFormat chart="218" format="16" series="1">
      <pivotArea type="data" outline="0" fieldPosition="0">
        <references count="1">
          <reference field="4294967294" count="1" selected="0">
            <x v="0"/>
          </reference>
        </references>
      </pivotArea>
    </chartFormat>
    <chartFormat chart="218" format="17" series="1">
      <pivotArea type="data" outline="0" fieldPosition="0">
        <references count="1">
          <reference field="4294967294" count="1" selected="0">
            <x v="1"/>
          </reference>
        </references>
      </pivotArea>
    </chartFormat>
    <chartFormat chart="219" format="18" series="1">
      <pivotArea type="data" outline="0" fieldPosition="0">
        <references count="1">
          <reference field="4294967294" count="1" selected="0">
            <x v="0"/>
          </reference>
        </references>
      </pivotArea>
    </chartFormat>
    <chartFormat chart="219" format="19" series="1">
      <pivotArea type="data" outline="0" fieldPosition="0">
        <references count="1">
          <reference field="4294967294" count="1" selected="0">
            <x v="1"/>
          </reference>
        </references>
      </pivotArea>
    </chartFormat>
    <chartFormat chart="220" format="16" series="1">
      <pivotArea type="data" outline="0" fieldPosition="0">
        <references count="1">
          <reference field="4294967294" count="1" selected="0">
            <x v="0"/>
          </reference>
        </references>
      </pivotArea>
    </chartFormat>
    <chartFormat chart="220" format="17" series="1">
      <pivotArea type="data" outline="0" fieldPosition="0">
        <references count="1">
          <reference field="4294967294" count="1" selected="0">
            <x v="1"/>
          </reference>
        </references>
      </pivotArea>
    </chartFormat>
    <chartFormat chart="221" format="18" series="1">
      <pivotArea type="data" outline="0" fieldPosition="0">
        <references count="1">
          <reference field="4294967294" count="1" selected="0">
            <x v="0"/>
          </reference>
        </references>
      </pivotArea>
    </chartFormat>
    <chartFormat chart="221" format="19" series="1">
      <pivotArea type="data" outline="0" fieldPosition="0">
        <references count="1">
          <reference field="4294967294" count="1" selected="0">
            <x v="1"/>
          </reference>
        </references>
      </pivotArea>
    </chartFormat>
    <chartFormat chart="222" format="16" series="1">
      <pivotArea type="data" outline="0" fieldPosition="0">
        <references count="1">
          <reference field="4294967294" count="1" selected="0">
            <x v="0"/>
          </reference>
        </references>
      </pivotArea>
    </chartFormat>
    <chartFormat chart="222" format="17" series="1">
      <pivotArea type="data" outline="0" fieldPosition="0">
        <references count="1">
          <reference field="4294967294" count="1" selected="0">
            <x v="1"/>
          </reference>
        </references>
      </pivotArea>
    </chartFormat>
    <chartFormat chart="223" format="18" series="1">
      <pivotArea type="data" outline="0" fieldPosition="0">
        <references count="1">
          <reference field="4294967294" count="1" selected="0">
            <x v="0"/>
          </reference>
        </references>
      </pivotArea>
    </chartFormat>
    <chartFormat chart="223" format="19" series="1">
      <pivotArea type="data" outline="0" fieldPosition="0">
        <references count="1">
          <reference field="4294967294" count="1" selected="0">
            <x v="1"/>
          </reference>
        </references>
      </pivotArea>
    </chartFormat>
    <chartFormat chart="224" format="16" series="1">
      <pivotArea type="data" outline="0" fieldPosition="0">
        <references count="1">
          <reference field="4294967294" count="1" selected="0">
            <x v="0"/>
          </reference>
        </references>
      </pivotArea>
    </chartFormat>
    <chartFormat chart="224" format="17" series="1">
      <pivotArea type="data" outline="0" fieldPosition="0">
        <references count="1">
          <reference field="4294967294" count="1" selected="0">
            <x v="1"/>
          </reference>
        </references>
      </pivotArea>
    </chartFormat>
    <chartFormat chart="225" format="16" series="1">
      <pivotArea type="data" outline="0" fieldPosition="0">
        <references count="1">
          <reference field="4294967294" count="1" selected="0">
            <x v="0"/>
          </reference>
        </references>
      </pivotArea>
    </chartFormat>
    <chartFormat chart="225" format="17" series="1">
      <pivotArea type="data" outline="0" fieldPosition="0">
        <references count="1">
          <reference field="4294967294" count="1" selected="0">
            <x v="1"/>
          </reference>
        </references>
      </pivotArea>
    </chartFormat>
    <chartFormat chart="226" format="18" series="1">
      <pivotArea type="data" outline="0" fieldPosition="0">
        <references count="1">
          <reference field="4294967294" count="1" selected="0">
            <x v="0"/>
          </reference>
        </references>
      </pivotArea>
    </chartFormat>
    <chartFormat chart="226" format="19" series="1">
      <pivotArea type="data" outline="0" fieldPosition="0">
        <references count="1">
          <reference field="4294967294" count="1" selected="0">
            <x v="1"/>
          </reference>
        </references>
      </pivotArea>
    </chartFormat>
    <chartFormat chart="228" format="16" series="1">
      <pivotArea type="data" outline="0" fieldPosition="0">
        <references count="1">
          <reference field="4294967294" count="1" selected="0">
            <x v="0"/>
          </reference>
        </references>
      </pivotArea>
    </chartFormat>
    <chartFormat chart="228" format="17" series="1">
      <pivotArea type="data" outline="0" fieldPosition="0">
        <references count="1">
          <reference field="4294967294" count="1" selected="0">
            <x v="1"/>
          </reference>
        </references>
      </pivotArea>
    </chartFormat>
    <chartFormat chart="237" format="16" series="1">
      <pivotArea type="data" outline="0" fieldPosition="0">
        <references count="1">
          <reference field="4294967294" count="1" selected="0">
            <x v="0"/>
          </reference>
        </references>
      </pivotArea>
    </chartFormat>
    <chartFormat chart="237" format="17" series="1">
      <pivotArea type="data" outline="0" fieldPosition="0">
        <references count="1">
          <reference field="4294967294" count="1" selected="0">
            <x v="1"/>
          </reference>
        </references>
      </pivotArea>
    </chartFormat>
    <chartFormat chart="238" format="18" series="1">
      <pivotArea type="data" outline="0" fieldPosition="0">
        <references count="1">
          <reference field="4294967294" count="1" selected="0">
            <x v="0"/>
          </reference>
        </references>
      </pivotArea>
    </chartFormat>
    <chartFormat chart="238" format="19" series="1">
      <pivotArea type="data" outline="0" fieldPosition="0">
        <references count="1">
          <reference field="4294967294" count="1" selected="0">
            <x v="1"/>
          </reference>
        </references>
      </pivotArea>
    </chartFormat>
    <chartFormat chart="241" format="16" series="1">
      <pivotArea type="data" outline="0" fieldPosition="0">
        <references count="1">
          <reference field="4294967294" count="1" selected="0">
            <x v="0"/>
          </reference>
        </references>
      </pivotArea>
    </chartFormat>
    <chartFormat chart="241" format="17" series="1">
      <pivotArea type="data" outline="0" fieldPosition="0">
        <references count="1">
          <reference field="4294967294" count="1" selected="0">
            <x v="1"/>
          </reference>
        </references>
      </pivotArea>
    </chartFormat>
    <chartFormat chart="242" format="18" series="1">
      <pivotArea type="data" outline="0" fieldPosition="0">
        <references count="1">
          <reference field="4294967294" count="1" selected="0">
            <x v="0"/>
          </reference>
        </references>
      </pivotArea>
    </chartFormat>
    <chartFormat chart="242" format="19" series="1">
      <pivotArea type="data" outline="0" fieldPosition="0">
        <references count="1">
          <reference field="4294967294" count="1" selected="0">
            <x v="1"/>
          </reference>
        </references>
      </pivotArea>
    </chartFormat>
    <chartFormat chart="246" format="16" series="1">
      <pivotArea type="data" outline="0" fieldPosition="0">
        <references count="1">
          <reference field="4294967294" count="1" selected="0">
            <x v="0"/>
          </reference>
        </references>
      </pivotArea>
    </chartFormat>
    <chartFormat chart="246" format="17" series="1">
      <pivotArea type="data" outline="0" fieldPosition="0">
        <references count="1">
          <reference field="4294967294" count="1" selected="0">
            <x v="1"/>
          </reference>
        </references>
      </pivotArea>
    </chartFormat>
    <chartFormat chart="247" format="18" series="1">
      <pivotArea type="data" outline="0" fieldPosition="0">
        <references count="1">
          <reference field="4294967294" count="1" selected="0">
            <x v="0"/>
          </reference>
        </references>
      </pivotArea>
    </chartFormat>
    <chartFormat chart="247" format="19" series="1">
      <pivotArea type="data" outline="0" fieldPosition="0">
        <references count="1">
          <reference field="4294967294" count="1" selected="0">
            <x v="1"/>
          </reference>
        </references>
      </pivotArea>
    </chartFormat>
    <chartFormat chart="250" format="16" series="1">
      <pivotArea type="data" outline="0" fieldPosition="0">
        <references count="1">
          <reference field="4294967294" count="1" selected="0">
            <x v="0"/>
          </reference>
        </references>
      </pivotArea>
    </chartFormat>
    <chartFormat chart="250" format="17" series="1">
      <pivotArea type="data" outline="0" fieldPosition="0">
        <references count="1">
          <reference field="4294967294" count="1" selected="0">
            <x v="1"/>
          </reference>
        </references>
      </pivotArea>
    </chartFormat>
    <chartFormat chart="251" format="18" series="1">
      <pivotArea type="data" outline="0" fieldPosition="0">
        <references count="1">
          <reference field="4294967294" count="1" selected="0">
            <x v="0"/>
          </reference>
        </references>
      </pivotArea>
    </chartFormat>
    <chartFormat chart="251" format="19" series="1">
      <pivotArea type="data" outline="0" fieldPosition="0">
        <references count="1">
          <reference field="4294967294" count="1" selected="0">
            <x v="1"/>
          </reference>
        </references>
      </pivotArea>
    </chartFormat>
    <chartFormat chart="252" format="16" series="1">
      <pivotArea type="data" outline="0" fieldPosition="0">
        <references count="1">
          <reference field="4294967294" count="1" selected="0">
            <x v="0"/>
          </reference>
        </references>
      </pivotArea>
    </chartFormat>
    <chartFormat chart="252" format="17" series="1">
      <pivotArea type="data" outline="0" fieldPosition="0">
        <references count="1">
          <reference field="4294967294" count="1" selected="0">
            <x v="1"/>
          </reference>
        </references>
      </pivotArea>
    </chartFormat>
    <chartFormat chart="253" format="18" series="1">
      <pivotArea type="data" outline="0" fieldPosition="0">
        <references count="1">
          <reference field="4294967294" count="1" selected="0">
            <x v="0"/>
          </reference>
        </references>
      </pivotArea>
    </chartFormat>
    <chartFormat chart="253" format="19" series="1">
      <pivotArea type="data" outline="0" fieldPosition="0">
        <references count="1">
          <reference field="4294967294" count="1" selected="0">
            <x v="1"/>
          </reference>
        </references>
      </pivotArea>
    </chartFormat>
    <chartFormat chart="255" format="16" series="1">
      <pivotArea type="data" outline="0" fieldPosition="0">
        <references count="1">
          <reference field="4294967294" count="1" selected="0">
            <x v="0"/>
          </reference>
        </references>
      </pivotArea>
    </chartFormat>
    <chartFormat chart="255" format="17" series="1">
      <pivotArea type="data" outline="0" fieldPosition="0">
        <references count="1">
          <reference field="4294967294" count="1" selected="0">
            <x v="1"/>
          </reference>
        </references>
      </pivotArea>
    </chartFormat>
    <chartFormat chart="256" format="18" series="1">
      <pivotArea type="data" outline="0" fieldPosition="0">
        <references count="1">
          <reference field="4294967294" count="1" selected="0">
            <x v="0"/>
          </reference>
        </references>
      </pivotArea>
    </chartFormat>
    <chartFormat chart="256" format="19" series="1">
      <pivotArea type="data" outline="0" fieldPosition="0">
        <references count="1">
          <reference field="4294967294" count="1" selected="0">
            <x v="1"/>
          </reference>
        </references>
      </pivotArea>
    </chartFormat>
    <chartFormat chart="257" format="16" series="1">
      <pivotArea type="data" outline="0" fieldPosition="0">
        <references count="1">
          <reference field="4294967294" count="1" selected="0">
            <x v="0"/>
          </reference>
        </references>
      </pivotArea>
    </chartFormat>
    <chartFormat chart="257" format="17" series="1">
      <pivotArea type="data" outline="0" fieldPosition="0">
        <references count="1">
          <reference field="4294967294" count="1" selected="0">
            <x v="1"/>
          </reference>
        </references>
      </pivotArea>
    </chartFormat>
    <chartFormat chart="258" format="16" series="1">
      <pivotArea type="data" outline="0" fieldPosition="0">
        <references count="1">
          <reference field="4294967294" count="1" selected="0">
            <x v="0"/>
          </reference>
        </references>
      </pivotArea>
    </chartFormat>
    <chartFormat chart="258" format="17" series="1">
      <pivotArea type="data" outline="0" fieldPosition="0">
        <references count="1">
          <reference field="4294967294" count="1" selected="0">
            <x v="1"/>
          </reference>
        </references>
      </pivotArea>
    </chartFormat>
    <chartFormat chart="259" format="18" series="1">
      <pivotArea type="data" outline="0" fieldPosition="0">
        <references count="1">
          <reference field="4294967294" count="1" selected="0">
            <x v="0"/>
          </reference>
        </references>
      </pivotArea>
    </chartFormat>
    <chartFormat chart="259" format="19" series="1">
      <pivotArea type="data" outline="0" fieldPosition="0">
        <references count="1">
          <reference field="4294967294" count="1" selected="0">
            <x v="1"/>
          </reference>
        </references>
      </pivotArea>
    </chartFormat>
    <chartFormat chart="261" format="16" series="1">
      <pivotArea type="data" outline="0" fieldPosition="0">
        <references count="1">
          <reference field="4294967294" count="1" selected="0">
            <x v="0"/>
          </reference>
        </references>
      </pivotArea>
    </chartFormat>
    <chartFormat chart="261" format="17" series="1">
      <pivotArea type="data" outline="0" fieldPosition="0">
        <references count="1">
          <reference field="4294967294" count="1" selected="0">
            <x v="1"/>
          </reference>
        </references>
      </pivotArea>
    </chartFormat>
    <chartFormat chart="262" format="18" series="1">
      <pivotArea type="data" outline="0" fieldPosition="0">
        <references count="1">
          <reference field="4294967294" count="1" selected="0">
            <x v="0"/>
          </reference>
        </references>
      </pivotArea>
    </chartFormat>
    <chartFormat chart="262" format="19" series="1">
      <pivotArea type="data" outline="0" fieldPosition="0">
        <references count="1">
          <reference field="4294967294" count="1" selected="0">
            <x v="1"/>
          </reference>
        </references>
      </pivotArea>
    </chartFormat>
    <chartFormat chart="265" format="16" series="1">
      <pivotArea type="data" outline="0" fieldPosition="0">
        <references count="1">
          <reference field="4294967294" count="1" selected="0">
            <x v="0"/>
          </reference>
        </references>
      </pivotArea>
    </chartFormat>
    <chartFormat chart="265" format="17" series="1">
      <pivotArea type="data" outline="0" fieldPosition="0">
        <references count="1">
          <reference field="4294967294" count="1" selected="0">
            <x v="1"/>
          </reference>
        </references>
      </pivotArea>
    </chartFormat>
    <chartFormat chart="266" format="18" series="1">
      <pivotArea type="data" outline="0" fieldPosition="0">
        <references count="1">
          <reference field="4294967294" count="1" selected="0">
            <x v="0"/>
          </reference>
        </references>
      </pivotArea>
    </chartFormat>
    <chartFormat chart="266" format="19" series="1">
      <pivotArea type="data" outline="0" fieldPosition="0">
        <references count="1">
          <reference field="4294967294" count="1" selected="0">
            <x v="1"/>
          </reference>
        </references>
      </pivotArea>
    </chartFormat>
    <chartFormat chart="267" format="16" series="1">
      <pivotArea type="data" outline="0" fieldPosition="0">
        <references count="1">
          <reference field="4294967294" count="1" selected="0">
            <x v="0"/>
          </reference>
        </references>
      </pivotArea>
    </chartFormat>
    <chartFormat chart="267" format="17" series="1">
      <pivotArea type="data" outline="0" fieldPosition="0">
        <references count="1">
          <reference field="4294967294" count="1" selected="0">
            <x v="1"/>
          </reference>
        </references>
      </pivotArea>
    </chartFormat>
    <chartFormat chart="268" format="18" series="1">
      <pivotArea type="data" outline="0" fieldPosition="0">
        <references count="1">
          <reference field="4294967294" count="1" selected="0">
            <x v="0"/>
          </reference>
        </references>
      </pivotArea>
    </chartFormat>
    <chartFormat chart="268" format="19" series="1">
      <pivotArea type="data" outline="0" fieldPosition="0">
        <references count="1">
          <reference field="4294967294" count="1" selected="0">
            <x v="1"/>
          </reference>
        </references>
      </pivotArea>
    </chartFormat>
    <chartFormat chart="269" format="16" series="1">
      <pivotArea type="data" outline="0" fieldPosition="0">
        <references count="1">
          <reference field="4294967294" count="1" selected="0">
            <x v="0"/>
          </reference>
        </references>
      </pivotArea>
    </chartFormat>
    <chartFormat chart="269" format="17" series="1">
      <pivotArea type="data" outline="0" fieldPosition="0">
        <references count="1">
          <reference field="4294967294" count="1" selected="0">
            <x v="1"/>
          </reference>
        </references>
      </pivotArea>
    </chartFormat>
    <chartFormat chart="270" format="18" series="1">
      <pivotArea type="data" outline="0" fieldPosition="0">
        <references count="1">
          <reference field="4294967294" count="1" selected="0">
            <x v="0"/>
          </reference>
        </references>
      </pivotArea>
    </chartFormat>
    <chartFormat chart="270" format="19" series="1">
      <pivotArea type="data" outline="0" fieldPosition="0">
        <references count="1">
          <reference field="4294967294" count="1" selected="0">
            <x v="1"/>
          </reference>
        </references>
      </pivotArea>
    </chartFormat>
    <chartFormat chart="271" format="16" series="1">
      <pivotArea type="data" outline="0" fieldPosition="0">
        <references count="1">
          <reference field="4294967294" count="1" selected="0">
            <x v="0"/>
          </reference>
        </references>
      </pivotArea>
    </chartFormat>
    <chartFormat chart="271" format="17" series="1">
      <pivotArea type="data" outline="0" fieldPosition="0">
        <references count="1">
          <reference field="4294967294" count="1" selected="0">
            <x v="1"/>
          </reference>
        </references>
      </pivotArea>
    </chartFormat>
    <chartFormat chart="272" format="18" series="1">
      <pivotArea type="data" outline="0" fieldPosition="0">
        <references count="1">
          <reference field="4294967294" count="1" selected="0">
            <x v="0"/>
          </reference>
        </references>
      </pivotArea>
    </chartFormat>
    <chartFormat chart="272" format="19" series="1">
      <pivotArea type="data" outline="0" fieldPosition="0">
        <references count="1">
          <reference field="4294967294" count="1" selected="0">
            <x v="1"/>
          </reference>
        </references>
      </pivotArea>
    </chartFormat>
    <chartFormat chart="275" format="16" series="1">
      <pivotArea type="data" outline="0" fieldPosition="0">
        <references count="1">
          <reference field="4294967294" count="1" selected="0">
            <x v="0"/>
          </reference>
        </references>
      </pivotArea>
    </chartFormat>
    <chartFormat chart="275" format="17" series="1">
      <pivotArea type="data" outline="0" fieldPosition="0">
        <references count="1">
          <reference field="4294967294" count="1" selected="0">
            <x v="1"/>
          </reference>
        </references>
      </pivotArea>
    </chartFormat>
    <chartFormat chart="276" format="18" series="1">
      <pivotArea type="data" outline="0" fieldPosition="0">
        <references count="1">
          <reference field="4294967294" count="1" selected="0">
            <x v="0"/>
          </reference>
        </references>
      </pivotArea>
    </chartFormat>
    <chartFormat chart="276" format="19" series="1">
      <pivotArea type="data" outline="0" fieldPosition="0">
        <references count="1">
          <reference field="4294967294" count="1" selected="0">
            <x v="1"/>
          </reference>
        </references>
      </pivotArea>
    </chartFormat>
    <chartFormat chart="287" format="16" series="1">
      <pivotArea type="data" outline="0" fieldPosition="0">
        <references count="1">
          <reference field="4294967294" count="1" selected="0">
            <x v="0"/>
          </reference>
        </references>
      </pivotArea>
    </chartFormat>
    <chartFormat chart="287" format="17" series="1">
      <pivotArea type="data" outline="0" fieldPosition="0">
        <references count="1">
          <reference field="4294967294" count="1" selected="0">
            <x v="1"/>
          </reference>
        </references>
      </pivotArea>
    </chartFormat>
    <chartFormat chart="329" format="16" series="1">
      <pivotArea type="data" outline="0" fieldPosition="0">
        <references count="1">
          <reference field="4294967294" count="1" selected="0">
            <x v="0"/>
          </reference>
        </references>
      </pivotArea>
    </chartFormat>
    <chartFormat chart="329" format="17" series="1">
      <pivotArea type="data" outline="0" fieldPosition="0">
        <references count="1">
          <reference field="4294967294" count="1" selected="0">
            <x v="1"/>
          </reference>
        </references>
      </pivotArea>
    </chartFormat>
    <chartFormat chart="330" format="18" series="1">
      <pivotArea type="data" outline="0" fieldPosition="0">
        <references count="1">
          <reference field="4294967294" count="1" selected="0">
            <x v="0"/>
          </reference>
        </references>
      </pivotArea>
    </chartFormat>
    <chartFormat chart="330" format="19" series="1">
      <pivotArea type="data" outline="0" fieldPosition="0">
        <references count="1">
          <reference field="4294967294" count="1" selected="0">
            <x v="1"/>
          </reference>
        </references>
      </pivotArea>
    </chartFormat>
    <chartFormat chart="333" format="16" series="1">
      <pivotArea type="data" outline="0" fieldPosition="0">
        <references count="1">
          <reference field="4294967294" count="1" selected="0">
            <x v="0"/>
          </reference>
        </references>
      </pivotArea>
    </chartFormat>
    <chartFormat chart="333" format="17" series="1">
      <pivotArea type="data" outline="0" fieldPosition="0">
        <references count="1">
          <reference field="4294967294" count="1" selected="0">
            <x v="1"/>
          </reference>
        </references>
      </pivotArea>
    </chartFormat>
    <chartFormat chart="334" format="18" series="1">
      <pivotArea type="data" outline="0" fieldPosition="0">
        <references count="1">
          <reference field="4294967294" count="1" selected="0">
            <x v="0"/>
          </reference>
        </references>
      </pivotArea>
    </chartFormat>
    <chartFormat chart="334" format="19" series="1">
      <pivotArea type="data" outline="0" fieldPosition="0">
        <references count="1">
          <reference field="4294967294" count="1" selected="0">
            <x v="1"/>
          </reference>
        </references>
      </pivotArea>
    </chartFormat>
    <chartFormat chart="340" format="16" series="1">
      <pivotArea type="data" outline="0" fieldPosition="0">
        <references count="1">
          <reference field="4294967294" count="1" selected="0">
            <x v="0"/>
          </reference>
        </references>
      </pivotArea>
    </chartFormat>
    <chartFormat chart="340" format="17" series="1">
      <pivotArea type="data" outline="0" fieldPosition="0">
        <references count="1">
          <reference field="4294967294" count="1" selected="0">
            <x v="1"/>
          </reference>
        </references>
      </pivotArea>
    </chartFormat>
    <chartFormat chart="341" format="18" series="1">
      <pivotArea type="data" outline="0" fieldPosition="0">
        <references count="1">
          <reference field="4294967294" count="1" selected="0">
            <x v="0"/>
          </reference>
        </references>
      </pivotArea>
    </chartFormat>
    <chartFormat chart="341" format="19" series="1">
      <pivotArea type="data" outline="0" fieldPosition="0">
        <references count="1">
          <reference field="4294967294" count="1" selected="0">
            <x v="1"/>
          </reference>
        </references>
      </pivotArea>
    </chartFormat>
    <chartFormat chart="356" format="16" series="1">
      <pivotArea type="data" outline="0" fieldPosition="0">
        <references count="1">
          <reference field="4294967294" count="1" selected="0">
            <x v="0"/>
          </reference>
        </references>
      </pivotArea>
    </chartFormat>
    <chartFormat chart="356" format="17" series="1">
      <pivotArea type="data" outline="0" fieldPosition="0">
        <references count="1">
          <reference field="4294967294" count="1" selected="0">
            <x v="1"/>
          </reference>
        </references>
      </pivotArea>
    </chartFormat>
    <chartFormat chart="357" format="18" series="1">
      <pivotArea type="data" outline="0" fieldPosition="0">
        <references count="1">
          <reference field="4294967294" count="1" selected="0">
            <x v="0"/>
          </reference>
        </references>
      </pivotArea>
    </chartFormat>
    <chartFormat chart="357" format="19" series="1">
      <pivotArea type="data" outline="0" fieldPosition="0">
        <references count="1">
          <reference field="4294967294" count="1" selected="0">
            <x v="1"/>
          </reference>
        </references>
      </pivotArea>
    </chartFormat>
    <chartFormat chart="362" format="16" series="1">
      <pivotArea type="data" outline="0" fieldPosition="0">
        <references count="1">
          <reference field="4294967294" count="1" selected="0">
            <x v="0"/>
          </reference>
        </references>
      </pivotArea>
    </chartFormat>
    <chartFormat chart="362" format="17" series="1">
      <pivotArea type="data" outline="0" fieldPosition="0">
        <references count="1">
          <reference field="4294967294" count="1" selected="0">
            <x v="1"/>
          </reference>
        </references>
      </pivotArea>
    </chartFormat>
    <chartFormat chart="363" format="18" series="1">
      <pivotArea type="data" outline="0" fieldPosition="0">
        <references count="1">
          <reference field="4294967294" count="1" selected="0">
            <x v="0"/>
          </reference>
        </references>
      </pivotArea>
    </chartFormat>
    <chartFormat chart="363" format="19" series="1">
      <pivotArea type="data" outline="0" fieldPosition="0">
        <references count="1">
          <reference field="4294967294" count="1" selected="0">
            <x v="1"/>
          </reference>
        </references>
      </pivotArea>
    </chartFormat>
    <chartFormat chart="379" format="16" series="1">
      <pivotArea type="data" outline="0" fieldPosition="0">
        <references count="1">
          <reference field="4294967294" count="1" selected="0">
            <x v="0"/>
          </reference>
        </references>
      </pivotArea>
    </chartFormat>
    <chartFormat chart="379" format="17" series="1">
      <pivotArea type="data" outline="0" fieldPosition="0">
        <references count="1">
          <reference field="4294967294" count="1" selected="0">
            <x v="1"/>
          </reference>
        </references>
      </pivotArea>
    </chartFormat>
    <chartFormat chart="380" format="18" series="1">
      <pivotArea type="data" outline="0" fieldPosition="0">
        <references count="1">
          <reference field="4294967294" count="1" selected="0">
            <x v="0"/>
          </reference>
        </references>
      </pivotArea>
    </chartFormat>
    <chartFormat chart="380" format="19" series="1">
      <pivotArea type="data" outline="0" fieldPosition="0">
        <references count="1">
          <reference field="4294967294" count="1" selected="0">
            <x v="1"/>
          </reference>
        </references>
      </pivotArea>
    </chartFormat>
    <chartFormat chart="467" format="18" series="1">
      <pivotArea type="data" outline="0" fieldPosition="0">
        <references count="1">
          <reference field="4294967294" count="1" selected="0">
            <x v="0"/>
          </reference>
        </references>
      </pivotArea>
    </chartFormat>
    <chartFormat chart="467" format="19" series="1">
      <pivotArea type="data" outline="0" fieldPosition="0">
        <references count="1">
          <reference field="4294967294" count="1" selected="0">
            <x v="1"/>
          </reference>
        </references>
      </pivotArea>
    </chartFormat>
    <chartFormat chart="468" format="20" series="1">
      <pivotArea type="data" outline="0" fieldPosition="0">
        <references count="1">
          <reference field="4294967294" count="1" selected="0">
            <x v="0"/>
          </reference>
        </references>
      </pivotArea>
    </chartFormat>
    <chartFormat chart="468" format="21" series="1">
      <pivotArea type="data" outline="0" fieldPosition="0">
        <references count="1">
          <reference field="4294967294" count="1" selected="0">
            <x v="1"/>
          </reference>
        </references>
      </pivotArea>
    </chartFormat>
    <chartFormat chart="605" format="20" series="1">
      <pivotArea type="data" outline="0" fieldPosition="0">
        <references count="1">
          <reference field="4294967294" count="1" selected="0">
            <x v="0"/>
          </reference>
        </references>
      </pivotArea>
    </chartFormat>
    <chartFormat chart="605" format="21" series="1">
      <pivotArea type="data" outline="0" fieldPosition="0">
        <references count="1">
          <reference field="4294967294" count="1" selected="0">
            <x v="1"/>
          </reference>
        </references>
      </pivotArea>
    </chartFormat>
    <chartFormat chart="606" format="22" series="1">
      <pivotArea type="data" outline="0" fieldPosition="0">
        <references count="1">
          <reference field="4294967294" count="1" selected="0">
            <x v="0"/>
          </reference>
        </references>
      </pivotArea>
    </chartFormat>
    <chartFormat chart="606" format="23" series="1">
      <pivotArea type="data" outline="0" fieldPosition="0">
        <references count="1">
          <reference field="4294967294" count="1" selected="0">
            <x v="1"/>
          </reference>
        </references>
      </pivotArea>
    </chartFormat>
    <chartFormat chart="692" format="20" series="1">
      <pivotArea type="data" outline="0" fieldPosition="0">
        <references count="1">
          <reference field="4294967294" count="1" selected="0">
            <x v="0"/>
          </reference>
        </references>
      </pivotArea>
    </chartFormat>
    <chartFormat chart="692" format="21" series="1">
      <pivotArea type="data" outline="0" fieldPosition="0">
        <references count="1">
          <reference field="4294967294" count="1" selected="0">
            <x v="1"/>
          </reference>
        </references>
      </pivotArea>
    </chartFormat>
    <chartFormat chart="693" format="22" series="1">
      <pivotArea type="data" outline="0" fieldPosition="0">
        <references count="1">
          <reference field="4294967294" count="1" selected="0">
            <x v="0"/>
          </reference>
        </references>
      </pivotArea>
    </chartFormat>
    <chartFormat chart="693" format="23" series="1">
      <pivotArea type="data" outline="0" fieldPosition="0">
        <references count="1">
          <reference field="4294967294" count="1" selected="0">
            <x v="1"/>
          </reference>
        </references>
      </pivotArea>
    </chartFormat>
    <chartFormat chart="769" format="20" series="1">
      <pivotArea type="data" outline="0" fieldPosition="0">
        <references count="1">
          <reference field="4294967294" count="1" selected="0">
            <x v="0"/>
          </reference>
        </references>
      </pivotArea>
    </chartFormat>
    <chartFormat chart="769" format="21" series="1">
      <pivotArea type="data" outline="0" fieldPosition="0">
        <references count="1">
          <reference field="4294967294" count="1" selected="0">
            <x v="1"/>
          </reference>
        </references>
      </pivotArea>
    </chartFormat>
    <chartFormat chart="770" format="22" series="1">
      <pivotArea type="data" outline="0" fieldPosition="0">
        <references count="1">
          <reference field="4294967294" count="1" selected="0">
            <x v="0"/>
          </reference>
        </references>
      </pivotArea>
    </chartFormat>
    <chartFormat chart="770" format="23" series="1">
      <pivotArea type="data" outline="0" fieldPosition="0">
        <references count="1">
          <reference field="4294967294" count="1" selected="0">
            <x v="1"/>
          </reference>
        </references>
      </pivotArea>
    </chartFormat>
    <chartFormat chart="800" format="20" series="1">
      <pivotArea type="data" outline="0" fieldPosition="0">
        <references count="1">
          <reference field="4294967294" count="1" selected="0">
            <x v="0"/>
          </reference>
        </references>
      </pivotArea>
    </chartFormat>
    <chartFormat chart="800" format="21" series="1">
      <pivotArea type="data" outline="0" fieldPosition="0">
        <references count="1">
          <reference field="4294967294" count="1" selected="0">
            <x v="1"/>
          </reference>
        </references>
      </pivotArea>
    </chartFormat>
    <chartFormat chart="801" format="22" series="1">
      <pivotArea type="data" outline="0" fieldPosition="0">
        <references count="1">
          <reference field="4294967294" count="1" selected="0">
            <x v="0"/>
          </reference>
        </references>
      </pivotArea>
    </chartFormat>
    <chartFormat chart="801" format="23" series="1">
      <pivotArea type="data" outline="0" fieldPosition="0">
        <references count="1">
          <reference field="4294967294" count="1" selected="0">
            <x v="1"/>
          </reference>
        </references>
      </pivotArea>
    </chartFormat>
    <chartFormat chart="804" format="20" series="1">
      <pivotArea type="data" outline="0" fieldPosition="0">
        <references count="1">
          <reference field="4294967294" count="1" selected="0">
            <x v="0"/>
          </reference>
        </references>
      </pivotArea>
    </chartFormat>
    <chartFormat chart="804" format="21" series="1">
      <pivotArea type="data" outline="0" fieldPosition="0">
        <references count="1">
          <reference field="4294967294" count="1" selected="0">
            <x v="1"/>
          </reference>
        </references>
      </pivotArea>
    </chartFormat>
    <chartFormat chart="805" format="22" series="1">
      <pivotArea type="data" outline="0" fieldPosition="0">
        <references count="1">
          <reference field="4294967294" count="1" selected="0">
            <x v="0"/>
          </reference>
        </references>
      </pivotArea>
    </chartFormat>
    <chartFormat chart="805" format="23" series="1">
      <pivotArea type="data" outline="0" fieldPosition="0">
        <references count="1">
          <reference field="4294967294" count="1" selected="0">
            <x v="1"/>
          </reference>
        </references>
      </pivotArea>
    </chartFormat>
    <chartFormat chart="824" format="20" series="1">
      <pivotArea type="data" outline="0" fieldPosition="0">
        <references count="1">
          <reference field="4294967294" count="1" selected="0">
            <x v="0"/>
          </reference>
        </references>
      </pivotArea>
    </chartFormat>
    <chartFormat chart="824" format="21" series="1">
      <pivotArea type="data" outline="0" fieldPosition="0">
        <references count="1">
          <reference field="4294967294" count="1" selected="0">
            <x v="1"/>
          </reference>
        </references>
      </pivotArea>
    </chartFormat>
    <chartFormat chart="825" format="22" series="1">
      <pivotArea type="data" outline="0" fieldPosition="0">
        <references count="1">
          <reference field="4294967294" count="1" selected="0">
            <x v="0"/>
          </reference>
        </references>
      </pivotArea>
    </chartFormat>
    <chartFormat chart="825" format="23" series="1">
      <pivotArea type="data" outline="0" fieldPosition="0">
        <references count="1">
          <reference field="4294967294" count="1" selected="0">
            <x v="1"/>
          </reference>
        </references>
      </pivotArea>
    </chartFormat>
    <chartFormat chart="842" format="20" series="1">
      <pivotArea type="data" outline="0" fieldPosition="0">
        <references count="1">
          <reference field="4294967294" count="1" selected="0">
            <x v="0"/>
          </reference>
        </references>
      </pivotArea>
    </chartFormat>
    <chartFormat chart="842" format="21" series="1">
      <pivotArea type="data" outline="0" fieldPosition="0">
        <references count="1">
          <reference field="4294967294" count="1" selected="0">
            <x v="1"/>
          </reference>
        </references>
      </pivotArea>
    </chartFormat>
    <chartFormat chart="843" format="22" series="1">
      <pivotArea type="data" outline="0" fieldPosition="0">
        <references count="1">
          <reference field="4294967294" count="1" selected="0">
            <x v="0"/>
          </reference>
        </references>
      </pivotArea>
    </chartFormat>
    <chartFormat chart="843" format="23" series="1">
      <pivotArea type="data" outline="0" fieldPosition="0">
        <references count="1">
          <reference field="4294967294" count="1" selected="0">
            <x v="1"/>
          </reference>
        </references>
      </pivotArea>
    </chartFormat>
    <chartFormat chart="845" format="20" series="1">
      <pivotArea type="data" outline="0" fieldPosition="0">
        <references count="1">
          <reference field="4294967294" count="1" selected="0">
            <x v="0"/>
          </reference>
        </references>
      </pivotArea>
    </chartFormat>
    <chartFormat chart="845" format="21" series="1">
      <pivotArea type="data" outline="0" fieldPosition="0">
        <references count="1">
          <reference field="4294967294" count="1" selected="0">
            <x v="1"/>
          </reference>
        </references>
      </pivotArea>
    </chartFormat>
    <chartFormat chart="846" format="22" series="1">
      <pivotArea type="data" outline="0" fieldPosition="0">
        <references count="1">
          <reference field="4294967294" count="1" selected="0">
            <x v="0"/>
          </reference>
        </references>
      </pivotArea>
    </chartFormat>
    <chartFormat chart="846" format="23" series="1">
      <pivotArea type="data" outline="0" fieldPosition="0">
        <references count="1">
          <reference field="4294967294" count="1" selected="0">
            <x v="1"/>
          </reference>
        </references>
      </pivotArea>
    </chartFormat>
    <chartFormat chart="914" format="20" series="1">
      <pivotArea type="data" outline="0" fieldPosition="0">
        <references count="1">
          <reference field="4294967294" count="1" selected="0">
            <x v="0"/>
          </reference>
        </references>
      </pivotArea>
    </chartFormat>
    <chartFormat chart="914" format="21" series="1">
      <pivotArea type="data" outline="0" fieldPosition="0">
        <references count="1">
          <reference field="4294967294" count="1" selected="0">
            <x v="1"/>
          </reference>
        </references>
      </pivotArea>
    </chartFormat>
    <chartFormat chart="915" format="22" series="1">
      <pivotArea type="data" outline="0" fieldPosition="0">
        <references count="1">
          <reference field="4294967294" count="1" selected="0">
            <x v="0"/>
          </reference>
        </references>
      </pivotArea>
    </chartFormat>
    <chartFormat chart="915" format="23" series="1">
      <pivotArea type="data" outline="0" fieldPosition="0">
        <references count="1">
          <reference field="4294967294" count="1" selected="0">
            <x v="1"/>
          </reference>
        </references>
      </pivotArea>
    </chartFormat>
    <chartFormat chart="931" format="20" series="1">
      <pivotArea type="data" outline="0" fieldPosition="0">
        <references count="1">
          <reference field="4294967294" count="1" selected="0">
            <x v="0"/>
          </reference>
        </references>
      </pivotArea>
    </chartFormat>
    <chartFormat chart="931" format="21" series="1">
      <pivotArea type="data" outline="0" fieldPosition="0">
        <references count="1">
          <reference field="4294967294" count="1" selected="0">
            <x v="1"/>
          </reference>
        </references>
      </pivotArea>
    </chartFormat>
    <chartFormat chart="932" format="22" series="1">
      <pivotArea type="data" outline="0" fieldPosition="0">
        <references count="1">
          <reference field="4294967294" count="1" selected="0">
            <x v="0"/>
          </reference>
        </references>
      </pivotArea>
    </chartFormat>
    <chartFormat chart="932" format="23" series="1">
      <pivotArea type="data" outline="0" fieldPosition="0">
        <references count="1">
          <reference field="4294967294" count="1" selected="0">
            <x v="1"/>
          </reference>
        </references>
      </pivotArea>
    </chartFormat>
    <chartFormat chart="948" format="20" series="1">
      <pivotArea type="data" outline="0" fieldPosition="0">
        <references count="1">
          <reference field="4294967294" count="1" selected="0">
            <x v="0"/>
          </reference>
        </references>
      </pivotArea>
    </chartFormat>
    <chartFormat chart="948" format="21" series="1">
      <pivotArea type="data" outline="0" fieldPosition="0">
        <references count="1">
          <reference field="4294967294" count="1" selected="0">
            <x v="1"/>
          </reference>
        </references>
      </pivotArea>
    </chartFormat>
    <chartFormat chart="949" format="22" series="1">
      <pivotArea type="data" outline="0" fieldPosition="0">
        <references count="1">
          <reference field="4294967294" count="1" selected="0">
            <x v="0"/>
          </reference>
        </references>
      </pivotArea>
    </chartFormat>
    <chartFormat chart="949" format="23" series="1">
      <pivotArea type="data" outline="0" fieldPosition="0">
        <references count="1">
          <reference field="4294967294" count="1" selected="0">
            <x v="1"/>
          </reference>
        </references>
      </pivotArea>
    </chartFormat>
    <chartFormat chart="1020" format="20" series="1">
      <pivotArea type="data" outline="0" fieldPosition="0">
        <references count="1">
          <reference field="4294967294" count="1" selected="0">
            <x v="0"/>
          </reference>
        </references>
      </pivotArea>
    </chartFormat>
    <chartFormat chart="1020" format="21" series="1">
      <pivotArea type="data" outline="0" fieldPosition="0">
        <references count="1">
          <reference field="4294967294" count="1" selected="0">
            <x v="1"/>
          </reference>
        </references>
      </pivotArea>
    </chartFormat>
    <chartFormat chart="1021" format="22" series="1">
      <pivotArea type="data" outline="0" fieldPosition="0">
        <references count="1">
          <reference field="4294967294" count="1" selected="0">
            <x v="0"/>
          </reference>
        </references>
      </pivotArea>
    </chartFormat>
    <chartFormat chart="1021" format="23" series="1">
      <pivotArea type="data" outline="0" fieldPosition="0">
        <references count="1">
          <reference field="4294967294" count="1" selected="0">
            <x v="1"/>
          </reference>
        </references>
      </pivotArea>
    </chartFormat>
    <chartFormat chart="1048" format="20" series="1">
      <pivotArea type="data" outline="0" fieldPosition="0">
        <references count="1">
          <reference field="4294967294" count="1" selected="0">
            <x v="0"/>
          </reference>
        </references>
      </pivotArea>
    </chartFormat>
    <chartFormat chart="1048" format="21" series="1">
      <pivotArea type="data" outline="0" fieldPosition="0">
        <references count="1">
          <reference field="4294967294" count="1" selected="0">
            <x v="1"/>
          </reference>
        </references>
      </pivotArea>
    </chartFormat>
    <chartFormat chart="1049" format="22" series="1">
      <pivotArea type="data" outline="0" fieldPosition="0">
        <references count="1">
          <reference field="4294967294" count="1" selected="0">
            <x v="0"/>
          </reference>
        </references>
      </pivotArea>
    </chartFormat>
    <chartFormat chart="1049" format="23" series="1">
      <pivotArea type="data" outline="0" fieldPosition="0">
        <references count="1">
          <reference field="4294967294" count="1" selected="0">
            <x v="1"/>
          </reference>
        </references>
      </pivotArea>
    </chartFormat>
    <chartFormat chart="1073" format="20" series="1">
      <pivotArea type="data" outline="0" fieldPosition="0">
        <references count="1">
          <reference field="4294967294" count="1" selected="0">
            <x v="0"/>
          </reference>
        </references>
      </pivotArea>
    </chartFormat>
    <chartFormat chart="1073" format="21" series="1">
      <pivotArea type="data" outline="0" fieldPosition="0">
        <references count="1">
          <reference field="4294967294" count="1" selected="0">
            <x v="1"/>
          </reference>
        </references>
      </pivotArea>
    </chartFormat>
    <chartFormat chart="1077" format="20" series="1">
      <pivotArea type="data" outline="0" fieldPosition="0">
        <references count="1">
          <reference field="4294967294" count="1" selected="0">
            <x v="0"/>
          </reference>
        </references>
      </pivotArea>
    </chartFormat>
    <chartFormat chart="1077" format="21" series="1">
      <pivotArea type="data" outline="0" fieldPosition="0">
        <references count="1">
          <reference field="4294967294" count="1" selected="0">
            <x v="1"/>
          </reference>
        </references>
      </pivotArea>
    </chartFormat>
    <chartFormat chart="1078" format="22" series="1">
      <pivotArea type="data" outline="0" fieldPosition="0">
        <references count="1">
          <reference field="4294967294" count="1" selected="0">
            <x v="0"/>
          </reference>
        </references>
      </pivotArea>
    </chartFormat>
    <chartFormat chart="1078" format="23" series="1">
      <pivotArea type="data" outline="0" fieldPosition="0">
        <references count="1">
          <reference field="4294967294" count="1" selected="0">
            <x v="1"/>
          </reference>
        </references>
      </pivotArea>
    </chartFormat>
    <chartFormat chart="1084" format="20" series="1">
      <pivotArea type="data" outline="0" fieldPosition="0">
        <references count="1">
          <reference field="4294967294" count="1" selected="0">
            <x v="0"/>
          </reference>
        </references>
      </pivotArea>
    </chartFormat>
    <chartFormat chart="1084" format="21" series="1">
      <pivotArea type="data" outline="0" fieldPosition="0">
        <references count="1">
          <reference field="4294967294" count="1" selected="0">
            <x v="1"/>
          </reference>
        </references>
      </pivotArea>
    </chartFormat>
    <chartFormat chart="1085" format="22" series="1">
      <pivotArea type="data" outline="0" fieldPosition="0">
        <references count="1">
          <reference field="4294967294" count="1" selected="0">
            <x v="0"/>
          </reference>
        </references>
      </pivotArea>
    </chartFormat>
    <chartFormat chart="1085" format="23" series="1">
      <pivotArea type="data" outline="0" fieldPosition="0">
        <references count="1">
          <reference field="4294967294" count="1" selected="0">
            <x v="1"/>
          </reference>
        </references>
      </pivotArea>
    </chartFormat>
    <chartFormat chart="1090" format="20" series="1">
      <pivotArea type="data" outline="0" fieldPosition="0">
        <references count="1">
          <reference field="4294967294" count="1" selected="0">
            <x v="0"/>
          </reference>
        </references>
      </pivotArea>
    </chartFormat>
    <chartFormat chart="1090" format="21" series="1">
      <pivotArea type="data" outline="0" fieldPosition="0">
        <references count="1">
          <reference field="4294967294" count="1" selected="0">
            <x v="1"/>
          </reference>
        </references>
      </pivotArea>
    </chartFormat>
    <chartFormat chart="1091" format="22" series="1">
      <pivotArea type="data" outline="0" fieldPosition="0">
        <references count="1">
          <reference field="4294967294" count="1" selected="0">
            <x v="0"/>
          </reference>
        </references>
      </pivotArea>
    </chartFormat>
    <chartFormat chart="1091" format="23" series="1">
      <pivotArea type="data" outline="0" fieldPosition="0">
        <references count="1">
          <reference field="4294967294" count="1" selected="0">
            <x v="1"/>
          </reference>
        </references>
      </pivotArea>
    </chartFormat>
    <chartFormat chart="1140" format="20" series="1">
      <pivotArea type="data" outline="0" fieldPosition="0">
        <references count="1">
          <reference field="4294967294" count="1" selected="0">
            <x v="0"/>
          </reference>
        </references>
      </pivotArea>
    </chartFormat>
    <chartFormat chart="1140" format="21" series="1">
      <pivotArea type="data" outline="0" fieldPosition="0">
        <references count="1">
          <reference field="4294967294" count="1" selected="0">
            <x v="1"/>
          </reference>
        </references>
      </pivotArea>
    </chartFormat>
    <chartFormat chart="1196" format="20" series="1">
      <pivotArea type="data" outline="0" fieldPosition="0">
        <references count="1">
          <reference field="4294967294" count="1" selected="0">
            <x v="0"/>
          </reference>
        </references>
      </pivotArea>
    </chartFormat>
    <chartFormat chart="1196" format="21" series="1">
      <pivotArea type="data" outline="0" fieldPosition="0">
        <references count="1">
          <reference field="4294967294" count="1" selected="0">
            <x v="1"/>
          </reference>
        </references>
      </pivotArea>
    </chartFormat>
    <chartFormat chart="1197" format="22" series="1">
      <pivotArea type="data" outline="0" fieldPosition="0">
        <references count="1">
          <reference field="4294967294" count="1" selected="0">
            <x v="0"/>
          </reference>
        </references>
      </pivotArea>
    </chartFormat>
    <chartFormat chart="1197" format="23" series="1">
      <pivotArea type="data" outline="0" fieldPosition="0">
        <references count="1">
          <reference field="4294967294" count="1" selected="0">
            <x v="1"/>
          </reference>
        </references>
      </pivotArea>
    </chartFormat>
    <chartFormat chart="1261" format="20" series="1">
      <pivotArea type="data" outline="0" fieldPosition="0">
        <references count="1">
          <reference field="4294967294" count="1" selected="0">
            <x v="0"/>
          </reference>
        </references>
      </pivotArea>
    </chartFormat>
    <chartFormat chart="1261" format="21" series="1">
      <pivotArea type="data" outline="0" fieldPosition="0">
        <references count="1">
          <reference field="4294967294" count="1" selected="0">
            <x v="1"/>
          </reference>
        </references>
      </pivotArea>
    </chartFormat>
    <chartFormat chart="1262" format="22" series="1">
      <pivotArea type="data" outline="0" fieldPosition="0">
        <references count="1">
          <reference field="4294967294" count="1" selected="0">
            <x v="0"/>
          </reference>
        </references>
      </pivotArea>
    </chartFormat>
    <chartFormat chart="1262" format="23" series="1">
      <pivotArea type="data" outline="0" fieldPosition="0">
        <references count="1">
          <reference field="4294967294" count="1" selected="0">
            <x v="1"/>
          </reference>
        </references>
      </pivotArea>
    </chartFormat>
    <chartFormat chart="1275" format="20" series="1">
      <pivotArea type="data" outline="0" fieldPosition="0">
        <references count="1">
          <reference field="4294967294" count="1" selected="0">
            <x v="0"/>
          </reference>
        </references>
      </pivotArea>
    </chartFormat>
    <chartFormat chart="1275" format="21" series="1">
      <pivotArea type="data" outline="0" fieldPosition="0">
        <references count="1">
          <reference field="4294967294" count="1" selected="0">
            <x v="1"/>
          </reference>
        </references>
      </pivotArea>
    </chartFormat>
    <chartFormat chart="1276" format="22" series="1">
      <pivotArea type="data" outline="0" fieldPosition="0">
        <references count="1">
          <reference field="4294967294" count="1" selected="0">
            <x v="0"/>
          </reference>
        </references>
      </pivotArea>
    </chartFormat>
    <chartFormat chart="1276" format="23" series="1">
      <pivotArea type="data" outline="0" fieldPosition="0">
        <references count="1">
          <reference field="4294967294" count="1" selected="0">
            <x v="1"/>
          </reference>
        </references>
      </pivotArea>
    </chartFormat>
    <chartFormat chart="1293" format="20" series="1">
      <pivotArea type="data" outline="0" fieldPosition="0">
        <references count="1">
          <reference field="4294967294" count="1" selected="0">
            <x v="0"/>
          </reference>
        </references>
      </pivotArea>
    </chartFormat>
    <chartFormat chart="1293" format="21" series="1">
      <pivotArea type="data" outline="0" fieldPosition="0">
        <references count="1">
          <reference field="4294967294" count="1" selected="0">
            <x v="1"/>
          </reference>
        </references>
      </pivotArea>
    </chartFormat>
    <chartFormat chart="1294" format="22" series="1">
      <pivotArea type="data" outline="0" fieldPosition="0">
        <references count="1">
          <reference field="4294967294" count="1" selected="0">
            <x v="0"/>
          </reference>
        </references>
      </pivotArea>
    </chartFormat>
    <chartFormat chart="1294" format="23" series="1">
      <pivotArea type="data" outline="0" fieldPosition="0">
        <references count="1">
          <reference field="4294967294" count="1" selected="0">
            <x v="1"/>
          </reference>
        </references>
      </pivotArea>
    </chartFormat>
    <chartFormat chart="182" format="20" series="1">
      <pivotArea type="data" outline="0" fieldPosition="0">
        <references count="1">
          <reference field="4294967294" count="1" selected="0">
            <x v="0"/>
          </reference>
        </references>
      </pivotArea>
    </chartFormat>
    <chartFormat chart="182" format="21" series="1">
      <pivotArea type="data" outline="0" fieldPosition="0">
        <references count="1">
          <reference field="4294967294" count="1" selected="0">
            <x v="1"/>
          </reference>
        </references>
      </pivotArea>
    </chartFormat>
    <chartFormat chart="1390" format="22" series="1">
      <pivotArea type="data" outline="0" fieldPosition="0">
        <references count="1">
          <reference field="4294967294" count="1" selected="0">
            <x v="0"/>
          </reference>
        </references>
      </pivotArea>
    </chartFormat>
    <chartFormat chart="1390" format="23" series="1">
      <pivotArea type="data" outline="0" fieldPosition="0">
        <references count="1">
          <reference field="4294967294" count="1" selected="0">
            <x v="1"/>
          </reference>
        </references>
      </pivotArea>
    </chartFormat>
    <chartFormat chart="1391" format="24" series="1">
      <pivotArea type="data" outline="0" fieldPosition="0">
        <references count="1">
          <reference field="4294967294" count="1" selected="0">
            <x v="0"/>
          </reference>
        </references>
      </pivotArea>
    </chartFormat>
    <chartFormat chart="1391" format="25" series="1">
      <pivotArea type="data" outline="0" fieldPosition="0">
        <references count="1">
          <reference field="4294967294" count="1" selected="0">
            <x v="1"/>
          </reference>
        </references>
      </pivotArea>
    </chartFormat>
    <chartFormat chart="1547" format="22" series="1">
      <pivotArea type="data" outline="0" fieldPosition="0">
        <references count="1">
          <reference field="4294967294" count="1" selected="0">
            <x v="0"/>
          </reference>
        </references>
      </pivotArea>
    </chartFormat>
    <chartFormat chart="1547" format="23" series="1">
      <pivotArea type="data" outline="0" fieldPosition="0">
        <references count="1">
          <reference field="4294967294" count="1" selected="0">
            <x v="1"/>
          </reference>
        </references>
      </pivotArea>
    </chartFormat>
    <chartFormat chart="1548" format="24" series="1">
      <pivotArea type="data" outline="0" fieldPosition="0">
        <references count="1">
          <reference field="4294967294" count="1" selected="0">
            <x v="0"/>
          </reference>
        </references>
      </pivotArea>
    </chartFormat>
    <chartFormat chart="1548" format="25" series="1">
      <pivotArea type="data" outline="0" fieldPosition="0">
        <references count="1">
          <reference field="4294967294" count="1" selected="0">
            <x v="1"/>
          </reference>
        </references>
      </pivotArea>
    </chartFormat>
    <chartFormat chart="1740" format="22" series="1">
      <pivotArea type="data" outline="0" fieldPosition="0">
        <references count="1">
          <reference field="4294967294" count="1" selected="0">
            <x v="0"/>
          </reference>
        </references>
      </pivotArea>
    </chartFormat>
    <chartFormat chart="1740"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97"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1" rowHeaderCaption="                                                                                                                                                                                                                                                              ">
  <location ref="A3:E6" firstHeaderRow="0" firstDataRow="1" firstDataCol="1"/>
  <pivotFields count="6">
    <pivotField axis="axisRow" numFmtId="166" showAll="0" sortType="ascending">
      <items count="330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2117"/>
        <item h="1" x="2118"/>
        <item h="1" x="2119"/>
        <item h="1" x="2120"/>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141"/>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h="1" x="2333"/>
        <item h="1" x="2334"/>
        <item h="1" x="2335"/>
        <item h="1" x="2336"/>
        <item h="1" x="2337"/>
        <item h="1" x="2338"/>
        <item h="1" x="2339"/>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361"/>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419"/>
        <item h="1" x="2420"/>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450"/>
        <item h="1" x="2451"/>
        <item h="1" x="2452"/>
        <item h="1" x="2453"/>
        <item h="1" x="2454"/>
        <item h="1" x="2455"/>
        <item h="1" x="2456"/>
        <item h="1" x="2457"/>
        <item h="1" x="2458"/>
        <item h="1" x="2459"/>
        <item h="1" x="2460"/>
        <item h="1" x="2461"/>
        <item h="1" x="2462"/>
        <item h="1" x="2463"/>
        <item h="1" x="2464"/>
        <item h="1" x="2465"/>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87"/>
        <item h="1" x="2488"/>
        <item h="1" x="2489"/>
        <item h="1" x="2490"/>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08"/>
        <item h="1" x="2809"/>
        <item h="1" x="2810"/>
        <item h="1" x="2811"/>
        <item h="1" x="2812"/>
        <item h="1" x="2813"/>
        <item h="1" x="2814"/>
        <item h="1" x="2815"/>
        <item h="1" x="2816"/>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840"/>
        <item h="1" x="2841"/>
        <item h="1" x="2842"/>
        <item h="1" x="2843"/>
        <item h="1" x="2844"/>
        <item h="1" x="2845"/>
        <item h="1" x="2846"/>
        <item h="1" x="2847"/>
        <item h="1" x="2848"/>
        <item h="1" x="2849"/>
        <item h="1" x="2850"/>
        <item h="1" x="2851"/>
        <item h="1" x="2852"/>
        <item h="1" x="2853"/>
        <item h="1" x="2854"/>
        <item h="1" x="2855"/>
        <item h="1" x="2856"/>
        <item h="1" x="2857"/>
        <item h="1" x="2858"/>
        <item h="1" x="2859"/>
        <item h="1" x="2860"/>
        <item h="1" x="2861"/>
        <item h="1" x="2862"/>
        <item h="1" x="2863"/>
        <item h="1" x="2864"/>
        <item h="1" x="2865"/>
        <item h="1" x="2866"/>
        <item h="1" x="2867"/>
        <item h="1" x="2868"/>
        <item h="1" x="2869"/>
        <item h="1" x="2870"/>
        <item h="1" x="2871"/>
        <item h="1" x="2872"/>
        <item h="1" x="2873"/>
        <item h="1" x="2874"/>
        <item h="1" x="2875"/>
        <item h="1" x="2876"/>
        <item h="1" x="2877"/>
        <item h="1" x="2878"/>
        <item h="1" x="2879"/>
        <item h="1" x="2880"/>
        <item h="1" x="2881"/>
        <item h="1" x="2882"/>
        <item h="1" x="2883"/>
        <item h="1" x="2884"/>
        <item h="1" x="2885"/>
        <item h="1" x="2886"/>
        <item h="1" x="2887"/>
        <item h="1" x="2888"/>
        <item h="1" x="2889"/>
        <item h="1" x="2890"/>
        <item h="1" x="2891"/>
        <item h="1" x="2892"/>
        <item h="1" x="2893"/>
        <item h="1" x="2894"/>
        <item h="1" x="2895"/>
        <item h="1" x="2896"/>
        <item h="1" x="2897"/>
        <item h="1" x="2898"/>
        <item h="1" x="2899"/>
        <item h="1" x="2900"/>
        <item h="1" x="2901"/>
        <item h="1" x="2902"/>
        <item h="1" x="2903"/>
        <item h="1" x="2904"/>
        <item h="1" x="2905"/>
        <item h="1" x="2906"/>
        <item h="1" x="2907"/>
        <item h="1" x="2908"/>
        <item h="1" x="2909"/>
        <item h="1" x="2910"/>
        <item h="1" x="2911"/>
        <item h="1" x="2912"/>
        <item h="1" x="2913"/>
        <item h="1" x="2914"/>
        <item h="1" x="2915"/>
        <item h="1" x="2916"/>
        <item h="1" x="2917"/>
        <item h="1" x="2918"/>
        <item h="1" x="2919"/>
        <item h="1" x="2920"/>
        <item h="1" x="2921"/>
        <item h="1" x="2922"/>
        <item h="1" x="2923"/>
        <item h="1" x="2924"/>
        <item h="1" x="2925"/>
        <item h="1" x="2926"/>
        <item h="1" x="2927"/>
        <item h="1" x="2928"/>
        <item h="1" x="2929"/>
        <item h="1" x="2930"/>
        <item h="1" x="2931"/>
        <item h="1" x="2932"/>
        <item h="1" x="2933"/>
        <item h="1" x="2934"/>
        <item h="1" x="2935"/>
        <item h="1" x="2936"/>
        <item h="1" x="2937"/>
        <item h="1" x="2938"/>
        <item h="1" x="2939"/>
        <item h="1" x="2940"/>
        <item h="1" x="2941"/>
        <item h="1" x="2942"/>
        <item h="1" x="2943"/>
        <item h="1" x="2944"/>
        <item h="1" x="2945"/>
        <item h="1" x="2946"/>
        <item h="1" x="2947"/>
        <item h="1" x="2948"/>
        <item h="1" x="2949"/>
        <item h="1" x="2950"/>
        <item h="1" x="2951"/>
        <item h="1" x="2952"/>
        <item h="1" x="2953"/>
        <item h="1" x="2954"/>
        <item h="1" x="2955"/>
        <item h="1" x="2956"/>
        <item h="1" x="2957"/>
        <item h="1" x="2958"/>
        <item h="1" x="2959"/>
        <item h="1" x="2960"/>
        <item h="1" x="2961"/>
        <item h="1" x="2962"/>
        <item h="1" x="2963"/>
        <item h="1" x="2964"/>
        <item h="1" x="2965"/>
        <item h="1" x="2966"/>
        <item h="1" x="2967"/>
        <item h="1" x="2968"/>
        <item h="1" x="2969"/>
        <item h="1" x="2970"/>
        <item h="1" x="2971"/>
        <item h="1" x="2972"/>
        <item h="1" x="2973"/>
        <item h="1" x="2974"/>
        <item h="1" x="2975"/>
        <item h="1" x="2976"/>
        <item h="1" x="2977"/>
        <item h="1" x="2978"/>
        <item h="1" x="2979"/>
        <item h="1" x="2980"/>
        <item h="1" x="2981"/>
        <item h="1" x="2982"/>
        <item h="1" x="2983"/>
        <item h="1" x="2984"/>
        <item h="1" x="2985"/>
        <item h="1" x="2986"/>
        <item h="1" x="2987"/>
        <item h="1" x="2988"/>
        <item h="1" x="2989"/>
        <item h="1" x="2990"/>
        <item h="1" x="2991"/>
        <item h="1" x="2992"/>
        <item h="1" x="2993"/>
        <item h="1" x="2994"/>
        <item h="1" x="2995"/>
        <item h="1" x="2996"/>
        <item h="1" x="2997"/>
        <item h="1" x="2998"/>
        <item h="1" x="2999"/>
        <item h="1" x="3000"/>
        <item h="1" x="3001"/>
        <item h="1" x="3002"/>
        <item h="1" x="3003"/>
        <item h="1" x="3004"/>
        <item h="1" x="3005"/>
        <item h="1" x="3006"/>
        <item h="1" x="3007"/>
        <item h="1" x="3008"/>
        <item h="1" x="3009"/>
        <item h="1" x="3010"/>
        <item h="1" x="3011"/>
        <item h="1" x="3012"/>
        <item h="1" x="3013"/>
        <item h="1" x="3014"/>
        <item h="1" x="3015"/>
        <item h="1" x="3016"/>
        <item h="1" x="3017"/>
        <item h="1" x="3018"/>
        <item h="1" x="3019"/>
        <item h="1" x="3020"/>
        <item h="1" x="3021"/>
        <item h="1" x="3022"/>
        <item h="1" x="3023"/>
        <item h="1" x="3024"/>
        <item h="1" x="3025"/>
        <item h="1" x="3026"/>
        <item x="3027"/>
        <item h="1" x="3028"/>
        <item h="1" x="3029"/>
        <item h="1" x="3030"/>
        <item h="1" x="3031"/>
        <item h="1" x="3032"/>
        <item h="1" x="3033"/>
        <item h="1" x="3034"/>
        <item h="1" x="3035"/>
        <item h="1" x="3036"/>
        <item h="1" x="3037"/>
        <item h="1" x="3038"/>
        <item h="1" x="3039"/>
        <item h="1" x="3040"/>
        <item h="1" x="3041"/>
        <item h="1" x="3042"/>
        <item h="1" x="3043"/>
        <item h="1" x="3044"/>
        <item h="1" m="1" x="3045"/>
        <item h="1" m="1" x="3046"/>
        <item h="1" m="1" x="3047"/>
        <item h="1" m="1" x="3048"/>
        <item h="1" m="1" x="3049"/>
        <item h="1" m="1" x="3050"/>
        <item h="1" m="1" x="3051"/>
        <item h="1" m="1" x="3052"/>
        <item h="1" m="1" x="3053"/>
        <item h="1" m="1" x="3054"/>
        <item h="1" m="1" x="3055"/>
        <item h="1" m="1" x="3056"/>
        <item h="1" m="1" x="3057"/>
        <item h="1" m="1" x="3058"/>
        <item h="1" m="1" x="3059"/>
        <item h="1" m="1" x="3060"/>
        <item h="1" m="1" x="3061"/>
        <item h="1" m="1" x="3062"/>
        <item h="1" m="1" x="3063"/>
        <item h="1" m="1" x="3064"/>
        <item h="1" m="1" x="3065"/>
        <item h="1" m="1" x="3066"/>
        <item h="1" m="1" x="3067"/>
        <item h="1" m="1" x="3068"/>
        <item h="1" m="1" x="3069"/>
        <item h="1" m="1" x="3070"/>
        <item h="1" m="1" x="3071"/>
        <item h="1" m="1" x="3072"/>
        <item h="1" m="1" x="3073"/>
        <item h="1" m="1" x="3074"/>
        <item h="1" m="1" x="3075"/>
        <item h="1" m="1" x="3076"/>
        <item h="1" m="1" x="3077"/>
        <item h="1" m="1" x="3078"/>
        <item h="1" m="1" x="3079"/>
        <item h="1" m="1" x="3080"/>
        <item h="1" m="1" x="3081"/>
        <item h="1" m="1" x="3082"/>
        <item h="1" m="1" x="3083"/>
        <item h="1" m="1" x="3084"/>
        <item h="1" m="1" x="3085"/>
        <item h="1" m="1" x="3086"/>
        <item h="1" m="1" x="3087"/>
        <item h="1" m="1" x="3088"/>
        <item h="1" m="1" x="3089"/>
        <item h="1" m="1" x="3090"/>
        <item h="1" m="1" x="3091"/>
        <item h="1" m="1" x="3092"/>
        <item h="1" m="1" x="3093"/>
        <item h="1" m="1" x="3094"/>
        <item h="1" m="1" x="3095"/>
        <item h="1" m="1" x="3096"/>
        <item h="1" m="1" x="3097"/>
        <item h="1" m="1" x="3098"/>
        <item h="1" m="1" x="3099"/>
        <item h="1" m="1" x="3100"/>
        <item h="1" m="1" x="3101"/>
        <item h="1" m="1" x="3102"/>
        <item h="1" m="1" x="3103"/>
        <item h="1" m="1" x="3104"/>
        <item h="1" m="1" x="3105"/>
        <item h="1" m="1" x="3106"/>
        <item h="1" m="1" x="3107"/>
        <item h="1" m="1" x="3108"/>
        <item h="1" m="1" x="3109"/>
        <item h="1" m="1" x="3110"/>
        <item h="1" m="1" x="3111"/>
        <item h="1" m="1" x="3112"/>
        <item h="1" m="1" x="3113"/>
        <item h="1" m="1" x="3114"/>
        <item h="1" m="1" x="3115"/>
        <item h="1" m="1" x="3116"/>
        <item h="1" m="1" x="3117"/>
        <item h="1" m="1" x="3118"/>
        <item h="1" m="1" x="3119"/>
        <item h="1" m="1" x="3120"/>
        <item h="1" m="1" x="3121"/>
        <item h="1" m="1" x="3122"/>
        <item h="1" m="1" x="3123"/>
        <item h="1" m="1" x="3124"/>
        <item h="1" m="1" x="3125"/>
        <item h="1" m="1" x="3126"/>
        <item h="1" m="1" x="3127"/>
        <item h="1" m="1" x="3128"/>
        <item h="1" m="1" x="3129"/>
        <item h="1" m="1" x="3130"/>
        <item h="1" m="1" x="3131"/>
        <item h="1" m="1" x="3132"/>
        <item h="1" m="1" x="3133"/>
        <item h="1" m="1" x="3134"/>
        <item h="1" m="1" x="3135"/>
        <item h="1" m="1" x="3136"/>
        <item h="1" m="1" x="3137"/>
        <item h="1" m="1" x="3138"/>
        <item h="1" m="1" x="3139"/>
        <item h="1" m="1" x="3140"/>
        <item h="1" m="1" x="3141"/>
        <item h="1" m="1" x="3142"/>
        <item h="1" m="1" x="3143"/>
        <item h="1" m="1" x="3144"/>
        <item h="1" m="1" x="3145"/>
        <item h="1" m="1" x="3146"/>
        <item h="1" m="1" x="3147"/>
        <item h="1" m="1" x="3148"/>
        <item h="1" m="1" x="3149"/>
        <item h="1" m="1" x="3150"/>
        <item h="1" m="1" x="3151"/>
        <item h="1" m="1" x="3152"/>
        <item h="1" m="1" x="3153"/>
        <item h="1" m="1" x="3154"/>
        <item h="1" m="1" x="3155"/>
        <item h="1" m="1" x="3156"/>
        <item h="1" m="1" x="3157"/>
        <item h="1" m="1" x="3158"/>
        <item h="1" m="1" x="3159"/>
        <item h="1" m="1" x="3160"/>
        <item h="1" m="1" x="3161"/>
        <item h="1" m="1" x="3162"/>
        <item h="1" m="1" x="3163"/>
        <item h="1" m="1" x="3164"/>
        <item h="1" m="1" x="3165"/>
        <item h="1" m="1" x="3166"/>
        <item h="1" m="1" x="3167"/>
        <item h="1" m="1" x="3168"/>
        <item h="1" m="1" x="3169"/>
        <item h="1" m="1" x="3170"/>
        <item h="1" m="1" x="3171"/>
        <item h="1" m="1" x="3172"/>
        <item h="1" m="1" x="3173"/>
        <item h="1" m="1" x="3174"/>
        <item h="1" m="1" x="3175"/>
        <item h="1" m="1" x="3176"/>
        <item h="1" m="1" x="3177"/>
        <item h="1" m="1" x="3178"/>
        <item h="1" m="1" x="3179"/>
        <item h="1" m="1" x="3180"/>
        <item h="1" m="1" x="3181"/>
        <item h="1" m="1" x="3182"/>
        <item h="1" m="1" x="3183"/>
        <item h="1" m="1" x="3184"/>
        <item h="1" m="1" x="3185"/>
        <item h="1" m="1" x="3186"/>
        <item h="1" m="1" x="3187"/>
        <item h="1" m="1" x="3188"/>
        <item h="1" m="1" x="3189"/>
        <item h="1" m="1" x="3190"/>
        <item h="1" m="1" x="3191"/>
        <item h="1" m="1" x="3192"/>
        <item h="1" m="1" x="3193"/>
        <item h="1" m="1" x="3194"/>
        <item h="1" m="1" x="3195"/>
        <item h="1" m="1" x="3196"/>
        <item h="1" m="1" x="3197"/>
        <item h="1" m="1" x="3198"/>
        <item h="1" m="1" x="3199"/>
        <item h="1" m="1" x="3200"/>
        <item h="1" m="1" x="3201"/>
        <item h="1" m="1" x="3202"/>
        <item h="1" m="1" x="3203"/>
        <item h="1" m="1" x="3204"/>
        <item h="1" m="1" x="3205"/>
        <item h="1" m="1" x="3206"/>
        <item h="1" m="1" x="3207"/>
        <item h="1" m="1" x="3208"/>
        <item h="1" m="1" x="3209"/>
        <item h="1" m="1" x="3210"/>
        <item h="1" m="1" x="3211"/>
        <item h="1" m="1" x="3212"/>
        <item h="1" m="1" x="3213"/>
        <item h="1" m="1" x="3214"/>
        <item h="1" m="1" x="3215"/>
        <item h="1" m="1" x="3216"/>
        <item h="1" m="1" x="3217"/>
        <item h="1" m="1" x="3218"/>
        <item h="1" m="1" x="3219"/>
        <item h="1" m="1" x="3220"/>
        <item h="1" m="1" x="3221"/>
        <item h="1" m="1" x="3222"/>
        <item h="1" m="1" x="3223"/>
        <item h="1" m="1" x="3224"/>
        <item h="1" m="1" x="3225"/>
        <item h="1" m="1" x="3226"/>
        <item h="1" m="1" x="3227"/>
        <item h="1" m="1" x="3228"/>
        <item h="1" m="1" x="3229"/>
        <item h="1" m="1" x="3230"/>
        <item h="1" m="1" x="3231"/>
        <item h="1" m="1" x="3232"/>
        <item h="1" m="1" x="3233"/>
        <item h="1" m="1" x="3234"/>
        <item h="1" m="1" x="3235"/>
        <item h="1" m="1" x="3236"/>
        <item h="1" m="1" x="3237"/>
        <item h="1" m="1" x="3238"/>
        <item h="1" m="1" x="3239"/>
        <item h="1" m="1" x="3240"/>
        <item h="1" m="1" x="3241"/>
        <item h="1" m="1" x="3242"/>
        <item h="1" m="1" x="3243"/>
        <item h="1" m="1" x="3244"/>
        <item h="1" m="1" x="3245"/>
        <item h="1" m="1" x="3246"/>
        <item h="1" m="1" x="3247"/>
        <item h="1" m="1" x="3248"/>
        <item h="1" m="1" x="3249"/>
        <item h="1" m="1" x="3250"/>
        <item h="1" m="1" x="3251"/>
        <item h="1" m="1" x="3252"/>
        <item h="1" m="1" x="3253"/>
        <item h="1" m="1" x="3254"/>
        <item h="1" m="1" x="3255"/>
        <item h="1" m="1" x="3256"/>
        <item h="1" m="1" x="3257"/>
        <item h="1" m="1" x="3258"/>
        <item h="1" m="1" x="3259"/>
        <item h="1" m="1" x="3260"/>
        <item h="1" m="1" x="3261"/>
        <item h="1" m="1" x="3262"/>
        <item h="1" m="1" x="3263"/>
        <item h="1" m="1" x="3264"/>
        <item h="1" m="1" x="3265"/>
        <item h="1" m="1" x="3266"/>
        <item h="1" m="1" x="3267"/>
        <item h="1" m="1" x="3268"/>
        <item h="1" m="1" x="3269"/>
        <item h="1" m="1" x="3270"/>
        <item h="1" m="1" x="3271"/>
        <item h="1" m="1" x="3272"/>
        <item h="1" m="1" x="3273"/>
        <item h="1" m="1" x="3274"/>
        <item h="1" m="1" x="3275"/>
        <item h="1" m="1" x="3276"/>
        <item h="1" m="1" x="3277"/>
        <item h="1" m="1" x="3278"/>
        <item h="1" m="1" x="3279"/>
        <item h="1" m="1" x="3280"/>
        <item h="1" m="1" x="3281"/>
        <item h="1" m="1" x="3282"/>
        <item h="1" m="1" x="3283"/>
        <item h="1" m="1" x="3284"/>
        <item h="1" m="1" x="3285"/>
        <item h="1" m="1" x="3286"/>
        <item h="1" m="1" x="3287"/>
        <item h="1" m="1" x="3288"/>
        <item h="1" m="1" x="3289"/>
        <item h="1" m="1" x="3290"/>
        <item h="1" m="1" x="3291"/>
        <item h="1" m="1" x="3292"/>
        <item h="1" m="1" x="3293"/>
        <item h="1" m="1" x="3294"/>
        <item h="1" m="1" x="3295"/>
        <item h="1" m="1" x="3296"/>
        <item h="1" m="1" x="3297"/>
        <item h="1" m="1" x="3298"/>
        <item h="1" m="1" x="3299"/>
        <item h="1" m="1" x="3300"/>
        <item h="1" m="1" x="3301"/>
        <item h="1" m="1" x="3302"/>
        <item h="1" m="1" x="3303"/>
        <item t="default"/>
      </items>
    </pivotField>
    <pivotField showAll="0"/>
    <pivotField dataField="1" numFmtId="1" showAll="0"/>
    <pivotField dataField="1" numFmtId="1" showAll="0"/>
    <pivotField dataField="1" numFmtId="1" showAll="0"/>
    <pivotField dataField="1" numFmtId="1" showAll="0"/>
  </pivotFields>
  <rowFields count="1">
    <field x="0"/>
  </rowFields>
  <rowItems count="3">
    <i>
      <x v="2662"/>
    </i>
    <i>
      <x v="3027"/>
    </i>
    <i t="grand">
      <x/>
    </i>
  </rowItems>
  <colFields count="1">
    <field x="-2"/>
  </colFields>
  <colItems count="4">
    <i>
      <x/>
    </i>
    <i i="1">
      <x v="1"/>
    </i>
    <i i="2">
      <x v="2"/>
    </i>
    <i i="3">
      <x v="3"/>
    </i>
  </colItems>
  <dataFields count="4">
    <dataField name="ThemePark" fld="2" baseField="0" baseItem="17"/>
    <dataField name="Hotel" fld="3" baseField="0" baseItem="17"/>
    <dataField name="CCP" fld="4" baseField="0" baseItem="17"/>
    <dataField name="HCCP" fld="5" baseField="0" baseItem="17"/>
  </dataFields>
  <formats count="2">
    <format dxfId="21">
      <pivotArea outline="0" collapsedLevelsAreSubtotals="1" fieldPosition="0"/>
    </format>
    <format dxfId="20">
      <pivotArea dataOnly="0" labelOnly="1" outline="0" fieldPosition="0">
        <references count="1">
          <reference field="4294967294" count="4">
            <x v="0"/>
            <x v="1"/>
            <x v="2"/>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93" applyNumberFormats="0" applyBorderFormats="0" applyFontFormats="0" applyPatternFormats="0" applyAlignmentFormats="0" applyWidthHeightFormats="1" dataCaption="Values" updatedVersion="8" minRefreshableVersion="5" useAutoFormatting="1" itemPrintTitles="1" createdVersion="5" indent="0" outline="1" outlineData="1" multipleFieldFilters="0" chartFormat="1791">
  <location ref="A3:D34" firstHeaderRow="0" firstDataRow="1" firstDataCol="1" rowPageCount="1" colPageCount="1"/>
  <pivotFields count="19">
    <pivotField axis="axisRow" showAll="0">
      <items count="30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3028"/>
        <item x="762"/>
        <item x="763"/>
        <item x="764"/>
        <item x="765"/>
        <item x="766"/>
        <item x="767"/>
        <item x="768"/>
        <item x="769"/>
        <item x="770"/>
        <item x="771"/>
        <item x="772"/>
        <item x="773"/>
        <item x="774"/>
        <item m="1" x="3029"/>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h="1" x="0"/>
        <item x="1"/>
        <item h="1" x="2"/>
        <item t="default"/>
      </items>
    </pivotField>
    <pivotField dataField="1" showAll="0"/>
    <pivotField dataField="1" showAll="0"/>
    <pivotField dataField="1" showAll="0"/>
  </pivotFields>
  <rowFields count="1">
    <field x="0"/>
  </rowFields>
  <rowItems count="31">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t="grand">
      <x/>
    </i>
  </rowItems>
  <colFields count="1">
    <field x="-2"/>
  </colFields>
  <colItems count="3">
    <i>
      <x/>
    </i>
    <i i="1">
      <x v="1"/>
    </i>
    <i i="2">
      <x v="2"/>
    </i>
  </colItems>
  <pageFields count="1">
    <pageField fld="15" hier="-1"/>
  </pageFields>
  <dataFields count="3">
    <dataField name=" DHH kWh" fld="16" baseField="0" baseItem="757" numFmtId="1"/>
    <dataField name=" DLH kWh" fld="17" baseField="0" baseItem="757" numFmtId="1"/>
    <dataField name=" DEL kWh" fld="18" baseField="0" baseItem="757" numFmtId="1"/>
  </dataFields>
  <chartFormats count="198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 chart="13" format="14" series="1">
      <pivotArea type="data" outline="0" fieldPosition="0">
        <references count="1">
          <reference field="4294967294" count="1" selected="0">
            <x v="2"/>
          </reference>
        </references>
      </pivotArea>
    </chartFormat>
    <chartFormat chart="21" format="12"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1"/>
          </reference>
        </references>
      </pivotArea>
    </chartFormat>
    <chartFormat chart="21" format="14" series="1">
      <pivotArea type="data" outline="0" fieldPosition="0">
        <references count="1">
          <reference field="4294967294" count="1" selected="0">
            <x v="2"/>
          </reference>
        </references>
      </pivotArea>
    </chartFormat>
    <chartFormat chart="22" format="15" series="1">
      <pivotArea type="data" outline="0" fieldPosition="0">
        <references count="1">
          <reference field="4294967294" count="1" selected="0">
            <x v="0"/>
          </reference>
        </references>
      </pivotArea>
    </chartFormat>
    <chartFormat chart="22" format="16" series="1">
      <pivotArea type="data" outline="0" fieldPosition="0">
        <references count="1">
          <reference field="4294967294" count="1" selected="0">
            <x v="1"/>
          </reference>
        </references>
      </pivotArea>
    </chartFormat>
    <chartFormat chart="22" format="17" series="1">
      <pivotArea type="data" outline="0" fieldPosition="0">
        <references count="1">
          <reference field="4294967294" count="1" selected="0">
            <x v="2"/>
          </reference>
        </references>
      </pivotArea>
    </chartFormat>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 chart="23" format="14" series="1">
      <pivotArea type="data" outline="0" fieldPosition="0">
        <references count="1">
          <reference field="4294967294" count="1" selected="0">
            <x v="2"/>
          </reference>
        </references>
      </pivotArea>
    </chartFormat>
    <chartFormat chart="24" format="15" series="1">
      <pivotArea type="data" outline="0" fieldPosition="0">
        <references count="1">
          <reference field="4294967294" count="1" selected="0">
            <x v="0"/>
          </reference>
        </references>
      </pivotArea>
    </chartFormat>
    <chartFormat chart="24" format="16" series="1">
      <pivotArea type="data" outline="0" fieldPosition="0">
        <references count="1">
          <reference field="4294967294" count="1" selected="0">
            <x v="1"/>
          </reference>
        </references>
      </pivotArea>
    </chartFormat>
    <chartFormat chart="24" format="17" series="1">
      <pivotArea type="data" outline="0" fieldPosition="0">
        <references count="1">
          <reference field="4294967294" count="1" selected="0">
            <x v="2"/>
          </reference>
        </references>
      </pivotArea>
    </chartFormat>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 chart="25" format="14" series="1">
      <pivotArea type="data" outline="0" fieldPosition="0">
        <references count="1">
          <reference field="4294967294" count="1" selected="0">
            <x v="2"/>
          </reference>
        </references>
      </pivotArea>
    </chartFormat>
    <chartFormat chart="26" format="15" series="1">
      <pivotArea type="data" outline="0" fieldPosition="0">
        <references count="1">
          <reference field="4294967294" count="1" selected="0">
            <x v="0"/>
          </reference>
        </references>
      </pivotArea>
    </chartFormat>
    <chartFormat chart="26" format="16" series="1">
      <pivotArea type="data" outline="0" fieldPosition="0">
        <references count="1">
          <reference field="4294967294" count="1" selected="0">
            <x v="1"/>
          </reference>
        </references>
      </pivotArea>
    </chartFormat>
    <chartFormat chart="26" format="17" series="1">
      <pivotArea type="data" outline="0" fieldPosition="0">
        <references count="1">
          <reference field="4294967294" count="1" selected="0">
            <x v="2"/>
          </reference>
        </references>
      </pivotArea>
    </chartFormat>
    <chartFormat chart="27" format="12" series="1">
      <pivotArea type="data" outline="0" fieldPosition="0">
        <references count="1">
          <reference field="4294967294" count="1" selected="0">
            <x v="0"/>
          </reference>
        </references>
      </pivotArea>
    </chartFormat>
    <chartFormat chart="27" format="13" series="1">
      <pivotArea type="data" outline="0" fieldPosition="0">
        <references count="1">
          <reference field="4294967294" count="1" selected="0">
            <x v="1"/>
          </reference>
        </references>
      </pivotArea>
    </chartFormat>
    <chartFormat chart="27" format="14" series="1">
      <pivotArea type="data" outline="0" fieldPosition="0">
        <references count="1">
          <reference field="4294967294" count="1" selected="0">
            <x v="2"/>
          </reference>
        </references>
      </pivotArea>
    </chartFormat>
    <chartFormat chart="28" format="15" series="1">
      <pivotArea type="data" outline="0" fieldPosition="0">
        <references count="1">
          <reference field="4294967294" count="1" selected="0">
            <x v="0"/>
          </reference>
        </references>
      </pivotArea>
    </chartFormat>
    <chartFormat chart="28" format="16" series="1">
      <pivotArea type="data" outline="0" fieldPosition="0">
        <references count="1">
          <reference field="4294967294" count="1" selected="0">
            <x v="1"/>
          </reference>
        </references>
      </pivotArea>
    </chartFormat>
    <chartFormat chart="28" format="17" series="1">
      <pivotArea type="data" outline="0" fieldPosition="0">
        <references count="1">
          <reference field="4294967294" count="1" selected="0">
            <x v="2"/>
          </reference>
        </references>
      </pivotArea>
    </chartFormat>
    <chartFormat chart="51" format="12" series="1">
      <pivotArea type="data" outline="0" fieldPosition="0">
        <references count="1">
          <reference field="4294967294" count="1" selected="0">
            <x v="0"/>
          </reference>
        </references>
      </pivotArea>
    </chartFormat>
    <chartFormat chart="51" format="13" series="1">
      <pivotArea type="data" outline="0" fieldPosition="0">
        <references count="1">
          <reference field="4294967294" count="1" selected="0">
            <x v="1"/>
          </reference>
        </references>
      </pivotArea>
    </chartFormat>
    <chartFormat chart="51" format="14" series="1">
      <pivotArea type="data" outline="0" fieldPosition="0">
        <references count="1">
          <reference field="4294967294" count="1" selected="0">
            <x v="2"/>
          </reference>
        </references>
      </pivotArea>
    </chartFormat>
    <chartFormat chart="52" format="15" series="1">
      <pivotArea type="data" outline="0" fieldPosition="0">
        <references count="1">
          <reference field="4294967294" count="1" selected="0">
            <x v="0"/>
          </reference>
        </references>
      </pivotArea>
    </chartFormat>
    <chartFormat chart="52" format="16" series="1">
      <pivotArea type="data" outline="0" fieldPosition="0">
        <references count="1">
          <reference field="4294967294" count="1" selected="0">
            <x v="1"/>
          </reference>
        </references>
      </pivotArea>
    </chartFormat>
    <chartFormat chart="52" format="17" series="1">
      <pivotArea type="data" outline="0" fieldPosition="0">
        <references count="1">
          <reference field="4294967294" count="1" selected="0">
            <x v="2"/>
          </reference>
        </references>
      </pivotArea>
    </chartFormat>
    <chartFormat chart="54" format="12" series="1">
      <pivotArea type="data" outline="0" fieldPosition="0">
        <references count="1">
          <reference field="4294967294" count="1" selected="0">
            <x v="0"/>
          </reference>
        </references>
      </pivotArea>
    </chartFormat>
    <chartFormat chart="54" format="13" series="1">
      <pivotArea type="data" outline="0" fieldPosition="0">
        <references count="1">
          <reference field="4294967294" count="1" selected="0">
            <x v="1"/>
          </reference>
        </references>
      </pivotArea>
    </chartFormat>
    <chartFormat chart="54" format="14" series="1">
      <pivotArea type="data" outline="0" fieldPosition="0">
        <references count="1">
          <reference field="4294967294" count="1" selected="0">
            <x v="2"/>
          </reference>
        </references>
      </pivotArea>
    </chartFormat>
    <chartFormat chart="55" format="15" series="1">
      <pivotArea type="data" outline="0" fieldPosition="0">
        <references count="1">
          <reference field="4294967294" count="1" selected="0">
            <x v="0"/>
          </reference>
        </references>
      </pivotArea>
    </chartFormat>
    <chartFormat chart="55" format="16" series="1">
      <pivotArea type="data" outline="0" fieldPosition="0">
        <references count="1">
          <reference field="4294967294" count="1" selected="0">
            <x v="1"/>
          </reference>
        </references>
      </pivotArea>
    </chartFormat>
    <chartFormat chart="55" format="17" series="1">
      <pivotArea type="data" outline="0" fieldPosition="0">
        <references count="1">
          <reference field="4294967294" count="1" selected="0">
            <x v="2"/>
          </reference>
        </references>
      </pivotArea>
    </chartFormat>
    <chartFormat chart="58" format="12" series="1">
      <pivotArea type="data" outline="0" fieldPosition="0">
        <references count="1">
          <reference field="4294967294" count="1" selected="0">
            <x v="0"/>
          </reference>
        </references>
      </pivotArea>
    </chartFormat>
    <chartFormat chart="58" format="13" series="1">
      <pivotArea type="data" outline="0" fieldPosition="0">
        <references count="1">
          <reference field="4294967294" count="1" selected="0">
            <x v="1"/>
          </reference>
        </references>
      </pivotArea>
    </chartFormat>
    <chartFormat chart="58" format="14" series="1">
      <pivotArea type="data" outline="0" fieldPosition="0">
        <references count="1">
          <reference field="4294967294" count="1" selected="0">
            <x v="2"/>
          </reference>
        </references>
      </pivotArea>
    </chartFormat>
    <chartFormat chart="63" format="12" series="1">
      <pivotArea type="data" outline="0" fieldPosition="0">
        <references count="1">
          <reference field="4294967294" count="1" selected="0">
            <x v="0"/>
          </reference>
        </references>
      </pivotArea>
    </chartFormat>
    <chartFormat chart="63" format="13" series="1">
      <pivotArea type="data" outline="0" fieldPosition="0">
        <references count="1">
          <reference field="4294967294" count="1" selected="0">
            <x v="1"/>
          </reference>
        </references>
      </pivotArea>
    </chartFormat>
    <chartFormat chart="63" format="14" series="1">
      <pivotArea type="data" outline="0" fieldPosition="0">
        <references count="1">
          <reference field="4294967294" count="1" selected="0">
            <x v="2"/>
          </reference>
        </references>
      </pivotArea>
    </chartFormat>
    <chartFormat chart="64" format="15" series="1">
      <pivotArea type="data" outline="0" fieldPosition="0">
        <references count="1">
          <reference field="4294967294" count="1" selected="0">
            <x v="0"/>
          </reference>
        </references>
      </pivotArea>
    </chartFormat>
    <chartFormat chart="64" format="16" series="1">
      <pivotArea type="data" outline="0" fieldPosition="0">
        <references count="1">
          <reference field="4294967294" count="1" selected="0">
            <x v="1"/>
          </reference>
        </references>
      </pivotArea>
    </chartFormat>
    <chartFormat chart="64" format="17" series="1">
      <pivotArea type="data" outline="0" fieldPosition="0">
        <references count="1">
          <reference field="4294967294" count="1" selected="0">
            <x v="2"/>
          </reference>
        </references>
      </pivotArea>
    </chartFormat>
    <chartFormat chart="65" format="12" series="1">
      <pivotArea type="data" outline="0" fieldPosition="0">
        <references count="1">
          <reference field="4294967294" count="1" selected="0">
            <x v="0"/>
          </reference>
        </references>
      </pivotArea>
    </chartFormat>
    <chartFormat chart="65" format="13" series="1">
      <pivotArea type="data" outline="0" fieldPosition="0">
        <references count="1">
          <reference field="4294967294" count="1" selected="0">
            <x v="1"/>
          </reference>
        </references>
      </pivotArea>
    </chartFormat>
    <chartFormat chart="65" format="14" series="1">
      <pivotArea type="data" outline="0" fieldPosition="0">
        <references count="1">
          <reference field="4294967294" count="1" selected="0">
            <x v="2"/>
          </reference>
        </references>
      </pivotArea>
    </chartFormat>
    <chartFormat chart="66" format="15" series="1">
      <pivotArea type="data" outline="0" fieldPosition="0">
        <references count="1">
          <reference field="4294967294" count="1" selected="0">
            <x v="0"/>
          </reference>
        </references>
      </pivotArea>
    </chartFormat>
    <chartFormat chart="66" format="16" series="1">
      <pivotArea type="data" outline="0" fieldPosition="0">
        <references count="1">
          <reference field="4294967294" count="1" selected="0">
            <x v="1"/>
          </reference>
        </references>
      </pivotArea>
    </chartFormat>
    <chartFormat chart="66" format="17" series="1">
      <pivotArea type="data" outline="0" fieldPosition="0">
        <references count="1">
          <reference field="4294967294" count="1" selected="0">
            <x v="2"/>
          </reference>
        </references>
      </pivotArea>
    </chartFormat>
    <chartFormat chart="67" format="12" series="1">
      <pivotArea type="data" outline="0" fieldPosition="0">
        <references count="1">
          <reference field="4294967294" count="1" selected="0">
            <x v="0"/>
          </reference>
        </references>
      </pivotArea>
    </chartFormat>
    <chartFormat chart="67" format="13" series="1">
      <pivotArea type="data" outline="0" fieldPosition="0">
        <references count="1">
          <reference field="4294967294" count="1" selected="0">
            <x v="1"/>
          </reference>
        </references>
      </pivotArea>
    </chartFormat>
    <chartFormat chart="67" format="14" series="1">
      <pivotArea type="data" outline="0" fieldPosition="0">
        <references count="1">
          <reference field="4294967294" count="1" selected="0">
            <x v="2"/>
          </reference>
        </references>
      </pivotArea>
    </chartFormat>
    <chartFormat chart="68" format="12" series="1">
      <pivotArea type="data" outline="0" fieldPosition="0">
        <references count="1">
          <reference field="4294967294" count="1" selected="0">
            <x v="0"/>
          </reference>
        </references>
      </pivotArea>
    </chartFormat>
    <chartFormat chart="68" format="13" series="1">
      <pivotArea type="data" outline="0" fieldPosition="0">
        <references count="1">
          <reference field="4294967294" count="1" selected="0">
            <x v="1"/>
          </reference>
        </references>
      </pivotArea>
    </chartFormat>
    <chartFormat chart="68" format="14" series="1">
      <pivotArea type="data" outline="0" fieldPosition="0">
        <references count="1">
          <reference field="4294967294" count="1" selected="0">
            <x v="2"/>
          </reference>
        </references>
      </pivotArea>
    </chartFormat>
    <chartFormat chart="69" format="15" series="1">
      <pivotArea type="data" outline="0" fieldPosition="0">
        <references count="1">
          <reference field="4294967294" count="1" selected="0">
            <x v="0"/>
          </reference>
        </references>
      </pivotArea>
    </chartFormat>
    <chartFormat chart="69" format="16" series="1">
      <pivotArea type="data" outline="0" fieldPosition="0">
        <references count="1">
          <reference field="4294967294" count="1" selected="0">
            <x v="1"/>
          </reference>
        </references>
      </pivotArea>
    </chartFormat>
    <chartFormat chart="69" format="17" series="1">
      <pivotArea type="data" outline="0" fieldPosition="0">
        <references count="1">
          <reference field="4294967294" count="1" selected="0">
            <x v="2"/>
          </reference>
        </references>
      </pivotArea>
    </chartFormat>
    <chartFormat chart="70" format="12" series="1">
      <pivotArea type="data" outline="0" fieldPosition="0">
        <references count="1">
          <reference field="4294967294" count="1" selected="0">
            <x v="0"/>
          </reference>
        </references>
      </pivotArea>
    </chartFormat>
    <chartFormat chart="70" format="13" series="1">
      <pivotArea type="data" outline="0" fieldPosition="0">
        <references count="1">
          <reference field="4294967294" count="1" selected="0">
            <x v="1"/>
          </reference>
        </references>
      </pivotArea>
    </chartFormat>
    <chartFormat chart="70" format="14" series="1">
      <pivotArea type="data" outline="0" fieldPosition="0">
        <references count="1">
          <reference field="4294967294" count="1" selected="0">
            <x v="2"/>
          </reference>
        </references>
      </pivotArea>
    </chartFormat>
    <chartFormat chart="71" format="15" series="1">
      <pivotArea type="data" outline="0" fieldPosition="0">
        <references count="1">
          <reference field="4294967294" count="1" selected="0">
            <x v="0"/>
          </reference>
        </references>
      </pivotArea>
    </chartFormat>
    <chartFormat chart="71" format="16" series="1">
      <pivotArea type="data" outline="0" fieldPosition="0">
        <references count="1">
          <reference field="4294967294" count="1" selected="0">
            <x v="1"/>
          </reference>
        </references>
      </pivotArea>
    </chartFormat>
    <chartFormat chart="71" format="17" series="1">
      <pivotArea type="data" outline="0" fieldPosition="0">
        <references count="1">
          <reference field="4294967294" count="1" selected="0">
            <x v="2"/>
          </reference>
        </references>
      </pivotArea>
    </chartFormat>
    <chartFormat chart="73" format="12" series="1">
      <pivotArea type="data" outline="0" fieldPosition="0">
        <references count="1">
          <reference field="4294967294" count="1" selected="0">
            <x v="0"/>
          </reference>
        </references>
      </pivotArea>
    </chartFormat>
    <chartFormat chart="73" format="13" series="1">
      <pivotArea type="data" outline="0" fieldPosition="0">
        <references count="1">
          <reference field="4294967294" count="1" selected="0">
            <x v="1"/>
          </reference>
        </references>
      </pivotArea>
    </chartFormat>
    <chartFormat chart="73" format="14" series="1">
      <pivotArea type="data" outline="0" fieldPosition="0">
        <references count="1">
          <reference field="4294967294" count="1" selected="0">
            <x v="2"/>
          </reference>
        </references>
      </pivotArea>
    </chartFormat>
    <chartFormat chart="74" format="12" series="1">
      <pivotArea type="data" outline="0" fieldPosition="0">
        <references count="1">
          <reference field="4294967294" count="1" selected="0">
            <x v="0"/>
          </reference>
        </references>
      </pivotArea>
    </chartFormat>
    <chartFormat chart="74" format="13" series="1">
      <pivotArea type="data" outline="0" fieldPosition="0">
        <references count="1">
          <reference field="4294967294" count="1" selected="0">
            <x v="1"/>
          </reference>
        </references>
      </pivotArea>
    </chartFormat>
    <chartFormat chart="74" format="14" series="1">
      <pivotArea type="data" outline="0" fieldPosition="0">
        <references count="1">
          <reference field="4294967294" count="1" selected="0">
            <x v="2"/>
          </reference>
        </references>
      </pivotArea>
    </chartFormat>
    <chartFormat chart="75" format="15" series="1">
      <pivotArea type="data" outline="0" fieldPosition="0">
        <references count="1">
          <reference field="4294967294" count="1" selected="0">
            <x v="0"/>
          </reference>
        </references>
      </pivotArea>
    </chartFormat>
    <chartFormat chart="75" format="16" series="1">
      <pivotArea type="data" outline="0" fieldPosition="0">
        <references count="1">
          <reference field="4294967294" count="1" selected="0">
            <x v="1"/>
          </reference>
        </references>
      </pivotArea>
    </chartFormat>
    <chartFormat chart="75" format="17" series="1">
      <pivotArea type="data" outline="0" fieldPosition="0">
        <references count="1">
          <reference field="4294967294" count="1" selected="0">
            <x v="2"/>
          </reference>
        </references>
      </pivotArea>
    </chartFormat>
    <chartFormat chart="76" format="12" series="1">
      <pivotArea type="data" outline="0" fieldPosition="0">
        <references count="1">
          <reference field="4294967294" count="1" selected="0">
            <x v="0"/>
          </reference>
        </references>
      </pivotArea>
    </chartFormat>
    <chartFormat chart="76" format="13" series="1">
      <pivotArea type="data" outline="0" fieldPosition="0">
        <references count="1">
          <reference field="4294967294" count="1" selected="0">
            <x v="1"/>
          </reference>
        </references>
      </pivotArea>
    </chartFormat>
    <chartFormat chart="76" format="14" series="1">
      <pivotArea type="data" outline="0" fieldPosition="0">
        <references count="1">
          <reference field="4294967294" count="1" selected="0">
            <x v="2"/>
          </reference>
        </references>
      </pivotArea>
    </chartFormat>
    <chartFormat chart="77" format="15" series="1">
      <pivotArea type="data" outline="0" fieldPosition="0">
        <references count="1">
          <reference field="4294967294" count="1" selected="0">
            <x v="0"/>
          </reference>
        </references>
      </pivotArea>
    </chartFormat>
    <chartFormat chart="77" format="16" series="1">
      <pivotArea type="data" outline="0" fieldPosition="0">
        <references count="1">
          <reference field="4294967294" count="1" selected="0">
            <x v="1"/>
          </reference>
        </references>
      </pivotArea>
    </chartFormat>
    <chartFormat chart="77" format="17" series="1">
      <pivotArea type="data" outline="0" fieldPosition="0">
        <references count="1">
          <reference field="4294967294" count="1" selected="0">
            <x v="2"/>
          </reference>
        </references>
      </pivotArea>
    </chartFormat>
    <chartFormat chart="78" format="12" series="1">
      <pivotArea type="data" outline="0" fieldPosition="0">
        <references count="1">
          <reference field="4294967294" count="1" selected="0">
            <x v="0"/>
          </reference>
        </references>
      </pivotArea>
    </chartFormat>
    <chartFormat chart="78" format="13" series="1">
      <pivotArea type="data" outline="0" fieldPosition="0">
        <references count="1">
          <reference field="4294967294" count="1" selected="0">
            <x v="1"/>
          </reference>
        </references>
      </pivotArea>
    </chartFormat>
    <chartFormat chart="78" format="14" series="1">
      <pivotArea type="data" outline="0" fieldPosition="0">
        <references count="1">
          <reference field="4294967294" count="1" selected="0">
            <x v="2"/>
          </reference>
        </references>
      </pivotArea>
    </chartFormat>
    <chartFormat chart="79" format="15" series="1">
      <pivotArea type="data" outline="0" fieldPosition="0">
        <references count="1">
          <reference field="4294967294" count="1" selected="0">
            <x v="0"/>
          </reference>
        </references>
      </pivotArea>
    </chartFormat>
    <chartFormat chart="79" format="16" series="1">
      <pivotArea type="data" outline="0" fieldPosition="0">
        <references count="1">
          <reference field="4294967294" count="1" selected="0">
            <x v="1"/>
          </reference>
        </references>
      </pivotArea>
    </chartFormat>
    <chartFormat chart="79" format="17" series="1">
      <pivotArea type="data" outline="0" fieldPosition="0">
        <references count="1">
          <reference field="4294967294" count="1" selected="0">
            <x v="2"/>
          </reference>
        </references>
      </pivotArea>
    </chartFormat>
    <chartFormat chart="80" format="12" series="1">
      <pivotArea type="data" outline="0" fieldPosition="0">
        <references count="1">
          <reference field="4294967294" count="1" selected="0">
            <x v="0"/>
          </reference>
        </references>
      </pivotArea>
    </chartFormat>
    <chartFormat chart="80" format="13" series="1">
      <pivotArea type="data" outline="0" fieldPosition="0">
        <references count="1">
          <reference field="4294967294" count="1" selected="0">
            <x v="1"/>
          </reference>
        </references>
      </pivotArea>
    </chartFormat>
    <chartFormat chart="80" format="14" series="1">
      <pivotArea type="data" outline="0" fieldPosition="0">
        <references count="1">
          <reference field="4294967294" count="1" selected="0">
            <x v="2"/>
          </reference>
        </references>
      </pivotArea>
    </chartFormat>
    <chartFormat chart="81" format="15" series="1">
      <pivotArea type="data" outline="0" fieldPosition="0">
        <references count="1">
          <reference field="4294967294" count="1" selected="0">
            <x v="0"/>
          </reference>
        </references>
      </pivotArea>
    </chartFormat>
    <chartFormat chart="81" format="16" series="1">
      <pivotArea type="data" outline="0" fieldPosition="0">
        <references count="1">
          <reference field="4294967294" count="1" selected="0">
            <x v="1"/>
          </reference>
        </references>
      </pivotArea>
    </chartFormat>
    <chartFormat chart="81" format="17" series="1">
      <pivotArea type="data" outline="0" fieldPosition="0">
        <references count="1">
          <reference field="4294967294" count="1" selected="0">
            <x v="2"/>
          </reference>
        </references>
      </pivotArea>
    </chartFormat>
    <chartFormat chart="84" format="12" series="1">
      <pivotArea type="data" outline="0" fieldPosition="0">
        <references count="1">
          <reference field="4294967294" count="1" selected="0">
            <x v="0"/>
          </reference>
        </references>
      </pivotArea>
    </chartFormat>
    <chartFormat chart="84" format="13" series="1">
      <pivotArea type="data" outline="0" fieldPosition="0">
        <references count="1">
          <reference field="4294967294" count="1" selected="0">
            <x v="1"/>
          </reference>
        </references>
      </pivotArea>
    </chartFormat>
    <chartFormat chart="84" format="14" series="1">
      <pivotArea type="data" outline="0" fieldPosition="0">
        <references count="1">
          <reference field="4294967294" count="1" selected="0">
            <x v="2"/>
          </reference>
        </references>
      </pivotArea>
    </chartFormat>
    <chartFormat chart="100" format="12" series="1">
      <pivotArea type="data" outline="0" fieldPosition="0">
        <references count="1">
          <reference field="4294967294" count="1" selected="0">
            <x v="0"/>
          </reference>
        </references>
      </pivotArea>
    </chartFormat>
    <chartFormat chart="100" format="13" series="1">
      <pivotArea type="data" outline="0" fieldPosition="0">
        <references count="1">
          <reference field="4294967294" count="1" selected="0">
            <x v="1"/>
          </reference>
        </references>
      </pivotArea>
    </chartFormat>
    <chartFormat chart="100" format="14" series="1">
      <pivotArea type="data" outline="0" fieldPosition="0">
        <references count="1">
          <reference field="4294967294" count="1" selected="0">
            <x v="2"/>
          </reference>
        </references>
      </pivotArea>
    </chartFormat>
    <chartFormat chart="101" format="15" series="1">
      <pivotArea type="data" outline="0" fieldPosition="0">
        <references count="1">
          <reference field="4294967294" count="1" selected="0">
            <x v="0"/>
          </reference>
        </references>
      </pivotArea>
    </chartFormat>
    <chartFormat chart="101" format="16" series="1">
      <pivotArea type="data" outline="0" fieldPosition="0">
        <references count="1">
          <reference field="4294967294" count="1" selected="0">
            <x v="1"/>
          </reference>
        </references>
      </pivotArea>
    </chartFormat>
    <chartFormat chart="101" format="17" series="1">
      <pivotArea type="data" outline="0" fieldPosition="0">
        <references count="1">
          <reference field="4294967294" count="1" selected="0">
            <x v="2"/>
          </reference>
        </references>
      </pivotArea>
    </chartFormat>
    <chartFormat chart="102" format="12" series="1">
      <pivotArea type="data" outline="0" fieldPosition="0">
        <references count="1">
          <reference field="4294967294" count="1" selected="0">
            <x v="0"/>
          </reference>
        </references>
      </pivotArea>
    </chartFormat>
    <chartFormat chart="102" format="13" series="1">
      <pivotArea type="data" outline="0" fieldPosition="0">
        <references count="1">
          <reference field="4294967294" count="1" selected="0">
            <x v="1"/>
          </reference>
        </references>
      </pivotArea>
    </chartFormat>
    <chartFormat chart="102" format="14" series="1">
      <pivotArea type="data" outline="0" fieldPosition="0">
        <references count="1">
          <reference field="4294967294" count="1" selected="0">
            <x v="2"/>
          </reference>
        </references>
      </pivotArea>
    </chartFormat>
    <chartFormat chart="103" format="15" series="1">
      <pivotArea type="data" outline="0" fieldPosition="0">
        <references count="1">
          <reference field="4294967294" count="1" selected="0">
            <x v="0"/>
          </reference>
        </references>
      </pivotArea>
    </chartFormat>
    <chartFormat chart="103" format="16" series="1">
      <pivotArea type="data" outline="0" fieldPosition="0">
        <references count="1">
          <reference field="4294967294" count="1" selected="0">
            <x v="1"/>
          </reference>
        </references>
      </pivotArea>
    </chartFormat>
    <chartFormat chart="103" format="17" series="1">
      <pivotArea type="data" outline="0" fieldPosition="0">
        <references count="1">
          <reference field="4294967294" count="1" selected="0">
            <x v="2"/>
          </reference>
        </references>
      </pivotArea>
    </chartFormat>
    <chartFormat chart="106" format="12" series="1">
      <pivotArea type="data" outline="0" fieldPosition="0">
        <references count="1">
          <reference field="4294967294" count="1" selected="0">
            <x v="0"/>
          </reference>
        </references>
      </pivotArea>
    </chartFormat>
    <chartFormat chart="106" format="13" series="1">
      <pivotArea type="data" outline="0" fieldPosition="0">
        <references count="1">
          <reference field="4294967294" count="1" selected="0">
            <x v="1"/>
          </reference>
        </references>
      </pivotArea>
    </chartFormat>
    <chartFormat chart="106" format="14" series="1">
      <pivotArea type="data" outline="0" fieldPosition="0">
        <references count="1">
          <reference field="4294967294" count="1" selected="0">
            <x v="2"/>
          </reference>
        </references>
      </pivotArea>
    </chartFormat>
    <chartFormat chart="107" format="15" series="1">
      <pivotArea type="data" outline="0" fieldPosition="0">
        <references count="1">
          <reference field="4294967294" count="1" selected="0">
            <x v="0"/>
          </reference>
        </references>
      </pivotArea>
    </chartFormat>
    <chartFormat chart="107" format="16" series="1">
      <pivotArea type="data" outline="0" fieldPosition="0">
        <references count="1">
          <reference field="4294967294" count="1" selected="0">
            <x v="1"/>
          </reference>
        </references>
      </pivotArea>
    </chartFormat>
    <chartFormat chart="107" format="17" series="1">
      <pivotArea type="data" outline="0" fieldPosition="0">
        <references count="1">
          <reference field="4294967294" count="1" selected="0">
            <x v="2"/>
          </reference>
        </references>
      </pivotArea>
    </chartFormat>
    <chartFormat chart="108" format="12" series="1">
      <pivotArea type="data" outline="0" fieldPosition="0">
        <references count="1">
          <reference field="4294967294" count="1" selected="0">
            <x v="0"/>
          </reference>
        </references>
      </pivotArea>
    </chartFormat>
    <chartFormat chart="108" format="13" series="1">
      <pivotArea type="data" outline="0" fieldPosition="0">
        <references count="1">
          <reference field="4294967294" count="1" selected="0">
            <x v="1"/>
          </reference>
        </references>
      </pivotArea>
    </chartFormat>
    <chartFormat chart="108" format="14" series="1">
      <pivotArea type="data" outline="0" fieldPosition="0">
        <references count="1">
          <reference field="4294967294" count="1" selected="0">
            <x v="2"/>
          </reference>
        </references>
      </pivotArea>
    </chartFormat>
    <chartFormat chart="109" format="15" series="1">
      <pivotArea type="data" outline="0" fieldPosition="0">
        <references count="1">
          <reference field="4294967294" count="1" selected="0">
            <x v="0"/>
          </reference>
        </references>
      </pivotArea>
    </chartFormat>
    <chartFormat chart="109" format="16" series="1">
      <pivotArea type="data" outline="0" fieldPosition="0">
        <references count="1">
          <reference field="4294967294" count="1" selected="0">
            <x v="1"/>
          </reference>
        </references>
      </pivotArea>
    </chartFormat>
    <chartFormat chart="109" format="17" series="1">
      <pivotArea type="data" outline="0" fieldPosition="0">
        <references count="1">
          <reference field="4294967294" count="1" selected="0">
            <x v="2"/>
          </reference>
        </references>
      </pivotArea>
    </chartFormat>
    <chartFormat chart="110" format="12" series="1">
      <pivotArea type="data" outline="0" fieldPosition="0">
        <references count="1">
          <reference field="4294967294" count="1" selected="0">
            <x v="0"/>
          </reference>
        </references>
      </pivotArea>
    </chartFormat>
    <chartFormat chart="110" format="13" series="1">
      <pivotArea type="data" outline="0" fieldPosition="0">
        <references count="1">
          <reference field="4294967294" count="1" selected="0">
            <x v="1"/>
          </reference>
        </references>
      </pivotArea>
    </chartFormat>
    <chartFormat chart="110" format="14" series="1">
      <pivotArea type="data" outline="0" fieldPosition="0">
        <references count="1">
          <reference field="4294967294" count="1" selected="0">
            <x v="2"/>
          </reference>
        </references>
      </pivotArea>
    </chartFormat>
    <chartFormat chart="111" format="15" series="1">
      <pivotArea type="data" outline="0" fieldPosition="0">
        <references count="1">
          <reference field="4294967294" count="1" selected="0">
            <x v="0"/>
          </reference>
        </references>
      </pivotArea>
    </chartFormat>
    <chartFormat chart="111" format="16" series="1">
      <pivotArea type="data" outline="0" fieldPosition="0">
        <references count="1">
          <reference field="4294967294" count="1" selected="0">
            <x v="1"/>
          </reference>
        </references>
      </pivotArea>
    </chartFormat>
    <chartFormat chart="111" format="17" series="1">
      <pivotArea type="data" outline="0" fieldPosition="0">
        <references count="1">
          <reference field="4294967294" count="1" selected="0">
            <x v="2"/>
          </reference>
        </references>
      </pivotArea>
    </chartFormat>
    <chartFormat chart="124" format="12" series="1">
      <pivotArea type="data" outline="0" fieldPosition="0">
        <references count="1">
          <reference field="4294967294" count="1" selected="0">
            <x v="0"/>
          </reference>
        </references>
      </pivotArea>
    </chartFormat>
    <chartFormat chart="124" format="13" series="1">
      <pivotArea type="data" outline="0" fieldPosition="0">
        <references count="1">
          <reference field="4294967294" count="1" selected="0">
            <x v="1"/>
          </reference>
        </references>
      </pivotArea>
    </chartFormat>
    <chartFormat chart="124" format="14" series="1">
      <pivotArea type="data" outline="0" fieldPosition="0">
        <references count="1">
          <reference field="4294967294" count="1" selected="0">
            <x v="2"/>
          </reference>
        </references>
      </pivotArea>
    </chartFormat>
    <chartFormat chart="125" format="15" series="1">
      <pivotArea type="data" outline="0" fieldPosition="0">
        <references count="1">
          <reference field="4294967294" count="1" selected="0">
            <x v="0"/>
          </reference>
        </references>
      </pivotArea>
    </chartFormat>
    <chartFormat chart="125" format="16" series="1">
      <pivotArea type="data" outline="0" fieldPosition="0">
        <references count="1">
          <reference field="4294967294" count="1" selected="0">
            <x v="1"/>
          </reference>
        </references>
      </pivotArea>
    </chartFormat>
    <chartFormat chart="125" format="17" series="1">
      <pivotArea type="data" outline="0" fieldPosition="0">
        <references count="1">
          <reference field="4294967294" count="1" selected="0">
            <x v="2"/>
          </reference>
        </references>
      </pivotArea>
    </chartFormat>
    <chartFormat chart="129" format="12" series="1">
      <pivotArea type="data" outline="0" fieldPosition="0">
        <references count="1">
          <reference field="4294967294" count="1" selected="0">
            <x v="0"/>
          </reference>
        </references>
      </pivotArea>
    </chartFormat>
    <chartFormat chart="129" format="13" series="1">
      <pivotArea type="data" outline="0" fieldPosition="0">
        <references count="1">
          <reference field="4294967294" count="1" selected="0">
            <x v="1"/>
          </reference>
        </references>
      </pivotArea>
    </chartFormat>
    <chartFormat chart="129" format="14" series="1">
      <pivotArea type="data" outline="0" fieldPosition="0">
        <references count="1">
          <reference field="4294967294" count="1" selected="0">
            <x v="2"/>
          </reference>
        </references>
      </pivotArea>
    </chartFormat>
    <chartFormat chart="130" format="15" series="1">
      <pivotArea type="data" outline="0" fieldPosition="0">
        <references count="1">
          <reference field="4294967294" count="1" selected="0">
            <x v="0"/>
          </reference>
        </references>
      </pivotArea>
    </chartFormat>
    <chartFormat chart="130" format="16" series="1">
      <pivotArea type="data" outline="0" fieldPosition="0">
        <references count="1">
          <reference field="4294967294" count="1" selected="0">
            <x v="1"/>
          </reference>
        </references>
      </pivotArea>
    </chartFormat>
    <chartFormat chart="130" format="17" series="1">
      <pivotArea type="data" outline="0" fieldPosition="0">
        <references count="1">
          <reference field="4294967294" count="1" selected="0">
            <x v="2"/>
          </reference>
        </references>
      </pivotArea>
    </chartFormat>
    <chartFormat chart="131" format="12" series="1">
      <pivotArea type="data" outline="0" fieldPosition="0">
        <references count="1">
          <reference field="4294967294" count="1" selected="0">
            <x v="0"/>
          </reference>
        </references>
      </pivotArea>
    </chartFormat>
    <chartFormat chart="131" format="13" series="1">
      <pivotArea type="data" outline="0" fieldPosition="0">
        <references count="1">
          <reference field="4294967294" count="1" selected="0">
            <x v="1"/>
          </reference>
        </references>
      </pivotArea>
    </chartFormat>
    <chartFormat chart="131" format="14" series="1">
      <pivotArea type="data" outline="0" fieldPosition="0">
        <references count="1">
          <reference field="4294967294" count="1" selected="0">
            <x v="2"/>
          </reference>
        </references>
      </pivotArea>
    </chartFormat>
    <chartFormat chart="132" format="15" series="1">
      <pivotArea type="data" outline="0" fieldPosition="0">
        <references count="1">
          <reference field="4294967294" count="1" selected="0">
            <x v="0"/>
          </reference>
        </references>
      </pivotArea>
    </chartFormat>
    <chartFormat chart="132" format="16" series="1">
      <pivotArea type="data" outline="0" fieldPosition="0">
        <references count="1">
          <reference field="4294967294" count="1" selected="0">
            <x v="1"/>
          </reference>
        </references>
      </pivotArea>
    </chartFormat>
    <chartFormat chart="132" format="17" series="1">
      <pivotArea type="data" outline="0" fieldPosition="0">
        <references count="1">
          <reference field="4294967294" count="1" selected="0">
            <x v="2"/>
          </reference>
        </references>
      </pivotArea>
    </chartFormat>
    <chartFormat chart="134" format="12" series="1">
      <pivotArea type="data" outline="0" fieldPosition="0">
        <references count="1">
          <reference field="4294967294" count="1" selected="0">
            <x v="0"/>
          </reference>
        </references>
      </pivotArea>
    </chartFormat>
    <chartFormat chart="134" format="13" series="1">
      <pivotArea type="data" outline="0" fieldPosition="0">
        <references count="1">
          <reference field="4294967294" count="1" selected="0">
            <x v="1"/>
          </reference>
        </references>
      </pivotArea>
    </chartFormat>
    <chartFormat chart="134" format="14" series="1">
      <pivotArea type="data" outline="0" fieldPosition="0">
        <references count="1">
          <reference field="4294967294" count="1" selected="0">
            <x v="2"/>
          </reference>
        </references>
      </pivotArea>
    </chartFormat>
    <chartFormat chart="135" format="15" series="1">
      <pivotArea type="data" outline="0" fieldPosition="0">
        <references count="1">
          <reference field="4294967294" count="1" selected="0">
            <x v="0"/>
          </reference>
        </references>
      </pivotArea>
    </chartFormat>
    <chartFormat chart="135" format="16" series="1">
      <pivotArea type="data" outline="0" fieldPosition="0">
        <references count="1">
          <reference field="4294967294" count="1" selected="0">
            <x v="1"/>
          </reference>
        </references>
      </pivotArea>
    </chartFormat>
    <chartFormat chart="135" format="17" series="1">
      <pivotArea type="data" outline="0" fieldPosition="0">
        <references count="1">
          <reference field="4294967294" count="1" selected="0">
            <x v="2"/>
          </reference>
        </references>
      </pivotArea>
    </chartFormat>
    <chartFormat chart="138" format="12" series="1">
      <pivotArea type="data" outline="0" fieldPosition="0">
        <references count="1">
          <reference field="4294967294" count="1" selected="0">
            <x v="0"/>
          </reference>
        </references>
      </pivotArea>
    </chartFormat>
    <chartFormat chart="138" format="13" series="1">
      <pivotArea type="data" outline="0" fieldPosition="0">
        <references count="1">
          <reference field="4294967294" count="1" selected="0">
            <x v="1"/>
          </reference>
        </references>
      </pivotArea>
    </chartFormat>
    <chartFormat chart="138" format="14" series="1">
      <pivotArea type="data" outline="0" fieldPosition="0">
        <references count="1">
          <reference field="4294967294" count="1" selected="0">
            <x v="2"/>
          </reference>
        </references>
      </pivotArea>
    </chartFormat>
    <chartFormat chart="139" format="15" series="1">
      <pivotArea type="data" outline="0" fieldPosition="0">
        <references count="1">
          <reference field="4294967294" count="1" selected="0">
            <x v="0"/>
          </reference>
        </references>
      </pivotArea>
    </chartFormat>
    <chartFormat chart="139" format="16" series="1">
      <pivotArea type="data" outline="0" fieldPosition="0">
        <references count="1">
          <reference field="4294967294" count="1" selected="0">
            <x v="1"/>
          </reference>
        </references>
      </pivotArea>
    </chartFormat>
    <chartFormat chart="139" format="17" series="1">
      <pivotArea type="data" outline="0" fieldPosition="0">
        <references count="1">
          <reference field="4294967294" count="1" selected="0">
            <x v="2"/>
          </reference>
        </references>
      </pivotArea>
    </chartFormat>
    <chartFormat chart="140" format="12" series="1">
      <pivotArea type="data" outline="0" fieldPosition="0">
        <references count="1">
          <reference field="4294967294" count="1" selected="0">
            <x v="0"/>
          </reference>
        </references>
      </pivotArea>
    </chartFormat>
    <chartFormat chart="140" format="13" series="1">
      <pivotArea type="data" outline="0" fieldPosition="0">
        <references count="1">
          <reference field="4294967294" count="1" selected="0">
            <x v="1"/>
          </reference>
        </references>
      </pivotArea>
    </chartFormat>
    <chartFormat chart="140" format="14" series="1">
      <pivotArea type="data" outline="0" fieldPosition="0">
        <references count="1">
          <reference field="4294967294" count="1" selected="0">
            <x v="2"/>
          </reference>
        </references>
      </pivotArea>
    </chartFormat>
    <chartFormat chart="141" format="15" series="1">
      <pivotArea type="data" outline="0" fieldPosition="0">
        <references count="1">
          <reference field="4294967294" count="1" selected="0">
            <x v="0"/>
          </reference>
        </references>
      </pivotArea>
    </chartFormat>
    <chartFormat chart="141" format="16" series="1">
      <pivotArea type="data" outline="0" fieldPosition="0">
        <references count="1">
          <reference field="4294967294" count="1" selected="0">
            <x v="1"/>
          </reference>
        </references>
      </pivotArea>
    </chartFormat>
    <chartFormat chart="141" format="17" series="1">
      <pivotArea type="data" outline="0" fieldPosition="0">
        <references count="1">
          <reference field="4294967294" count="1" selected="0">
            <x v="2"/>
          </reference>
        </references>
      </pivotArea>
    </chartFormat>
    <chartFormat chart="143" format="12" series="1">
      <pivotArea type="data" outline="0" fieldPosition="0">
        <references count="1">
          <reference field="4294967294" count="1" selected="0">
            <x v="0"/>
          </reference>
        </references>
      </pivotArea>
    </chartFormat>
    <chartFormat chart="143" format="13" series="1">
      <pivotArea type="data" outline="0" fieldPosition="0">
        <references count="1">
          <reference field="4294967294" count="1" selected="0">
            <x v="1"/>
          </reference>
        </references>
      </pivotArea>
    </chartFormat>
    <chartFormat chart="143" format="14" series="1">
      <pivotArea type="data" outline="0" fieldPosition="0">
        <references count="1">
          <reference field="4294967294" count="1" selected="0">
            <x v="2"/>
          </reference>
        </references>
      </pivotArea>
    </chartFormat>
    <chartFormat chart="144" format="15" series="1">
      <pivotArea type="data" outline="0" fieldPosition="0">
        <references count="1">
          <reference field="4294967294" count="1" selected="0">
            <x v="0"/>
          </reference>
        </references>
      </pivotArea>
    </chartFormat>
    <chartFormat chart="144" format="16" series="1">
      <pivotArea type="data" outline="0" fieldPosition="0">
        <references count="1">
          <reference field="4294967294" count="1" selected="0">
            <x v="1"/>
          </reference>
        </references>
      </pivotArea>
    </chartFormat>
    <chartFormat chart="144" format="17" series="1">
      <pivotArea type="data" outline="0" fieldPosition="0">
        <references count="1">
          <reference field="4294967294" count="1" selected="0">
            <x v="2"/>
          </reference>
        </references>
      </pivotArea>
    </chartFormat>
    <chartFormat chart="151" format="12" series="1">
      <pivotArea type="data" outline="0" fieldPosition="0">
        <references count="1">
          <reference field="4294967294" count="1" selected="0">
            <x v="0"/>
          </reference>
        </references>
      </pivotArea>
    </chartFormat>
    <chartFormat chart="151" format="13" series="1">
      <pivotArea type="data" outline="0" fieldPosition="0">
        <references count="1">
          <reference field="4294967294" count="1" selected="0">
            <x v="1"/>
          </reference>
        </references>
      </pivotArea>
    </chartFormat>
    <chartFormat chart="151" format="14" series="1">
      <pivotArea type="data" outline="0" fieldPosition="0">
        <references count="1">
          <reference field="4294967294" count="1" selected="0">
            <x v="2"/>
          </reference>
        </references>
      </pivotArea>
    </chartFormat>
    <chartFormat chart="152" format="15" series="1">
      <pivotArea type="data" outline="0" fieldPosition="0">
        <references count="1">
          <reference field="4294967294" count="1" selected="0">
            <x v="0"/>
          </reference>
        </references>
      </pivotArea>
    </chartFormat>
    <chartFormat chart="152" format="16" series="1">
      <pivotArea type="data" outline="0" fieldPosition="0">
        <references count="1">
          <reference field="4294967294" count="1" selected="0">
            <x v="1"/>
          </reference>
        </references>
      </pivotArea>
    </chartFormat>
    <chartFormat chart="152" format="17" series="1">
      <pivotArea type="data" outline="0" fieldPosition="0">
        <references count="1">
          <reference field="4294967294" count="1" selected="0">
            <x v="2"/>
          </reference>
        </references>
      </pivotArea>
    </chartFormat>
    <chartFormat chart="153" format="12" series="1">
      <pivotArea type="data" outline="0" fieldPosition="0">
        <references count="1">
          <reference field="4294967294" count="1" selected="0">
            <x v="0"/>
          </reference>
        </references>
      </pivotArea>
    </chartFormat>
    <chartFormat chart="153" format="13" series="1">
      <pivotArea type="data" outline="0" fieldPosition="0">
        <references count="1">
          <reference field="4294967294" count="1" selected="0">
            <x v="1"/>
          </reference>
        </references>
      </pivotArea>
    </chartFormat>
    <chartFormat chart="153" format="14" series="1">
      <pivotArea type="data" outline="0" fieldPosition="0">
        <references count="1">
          <reference field="4294967294" count="1" selected="0">
            <x v="2"/>
          </reference>
        </references>
      </pivotArea>
    </chartFormat>
    <chartFormat chart="154" format="15" series="1">
      <pivotArea type="data" outline="0" fieldPosition="0">
        <references count="1">
          <reference field="4294967294" count="1" selected="0">
            <x v="0"/>
          </reference>
        </references>
      </pivotArea>
    </chartFormat>
    <chartFormat chart="154" format="16" series="1">
      <pivotArea type="data" outline="0" fieldPosition="0">
        <references count="1">
          <reference field="4294967294" count="1" selected="0">
            <x v="1"/>
          </reference>
        </references>
      </pivotArea>
    </chartFormat>
    <chartFormat chart="154" format="17" series="1">
      <pivotArea type="data" outline="0" fieldPosition="0">
        <references count="1">
          <reference field="4294967294" count="1" selected="0">
            <x v="2"/>
          </reference>
        </references>
      </pivotArea>
    </chartFormat>
    <chartFormat chart="157" format="12" series="1">
      <pivotArea type="data" outline="0" fieldPosition="0">
        <references count="1">
          <reference field="4294967294" count="1" selected="0">
            <x v="0"/>
          </reference>
        </references>
      </pivotArea>
    </chartFormat>
    <chartFormat chart="157" format="13" series="1">
      <pivotArea type="data" outline="0" fieldPosition="0">
        <references count="1">
          <reference field="4294967294" count="1" selected="0">
            <x v="1"/>
          </reference>
        </references>
      </pivotArea>
    </chartFormat>
    <chartFormat chart="157" format="14" series="1">
      <pivotArea type="data" outline="0" fieldPosition="0">
        <references count="1">
          <reference field="4294967294" count="1" selected="0">
            <x v="2"/>
          </reference>
        </references>
      </pivotArea>
    </chartFormat>
    <chartFormat chart="158" format="15" series="1">
      <pivotArea type="data" outline="0" fieldPosition="0">
        <references count="1">
          <reference field="4294967294" count="1" selected="0">
            <x v="0"/>
          </reference>
        </references>
      </pivotArea>
    </chartFormat>
    <chartFormat chart="158" format="16" series="1">
      <pivotArea type="data" outline="0" fieldPosition="0">
        <references count="1">
          <reference field="4294967294" count="1" selected="0">
            <x v="1"/>
          </reference>
        </references>
      </pivotArea>
    </chartFormat>
    <chartFormat chart="158" format="17" series="1">
      <pivotArea type="data" outline="0" fieldPosition="0">
        <references count="1">
          <reference field="4294967294" count="1" selected="0">
            <x v="2"/>
          </reference>
        </references>
      </pivotArea>
    </chartFormat>
    <chartFormat chart="163" format="12" series="1">
      <pivotArea type="data" outline="0" fieldPosition="0">
        <references count="1">
          <reference field="4294967294" count="1" selected="0">
            <x v="0"/>
          </reference>
        </references>
      </pivotArea>
    </chartFormat>
    <chartFormat chart="163" format="13" series="1">
      <pivotArea type="data" outline="0" fieldPosition="0">
        <references count="1">
          <reference field="4294967294" count="1" selected="0">
            <x v="1"/>
          </reference>
        </references>
      </pivotArea>
    </chartFormat>
    <chartFormat chart="163" format="14" series="1">
      <pivotArea type="data" outline="0" fieldPosition="0">
        <references count="1">
          <reference field="4294967294" count="1" selected="0">
            <x v="2"/>
          </reference>
        </references>
      </pivotArea>
    </chartFormat>
    <chartFormat chart="164" format="15" series="1">
      <pivotArea type="data" outline="0" fieldPosition="0">
        <references count="1">
          <reference field="4294967294" count="1" selected="0">
            <x v="0"/>
          </reference>
        </references>
      </pivotArea>
    </chartFormat>
    <chartFormat chart="164" format="16" series="1">
      <pivotArea type="data" outline="0" fieldPosition="0">
        <references count="1">
          <reference field="4294967294" count="1" selected="0">
            <x v="1"/>
          </reference>
        </references>
      </pivotArea>
    </chartFormat>
    <chartFormat chart="164" format="17" series="1">
      <pivotArea type="data" outline="0" fieldPosition="0">
        <references count="1">
          <reference field="4294967294" count="1" selected="0">
            <x v="2"/>
          </reference>
        </references>
      </pivotArea>
    </chartFormat>
    <chartFormat chart="165" format="12" series="1">
      <pivotArea type="data" outline="0" fieldPosition="0">
        <references count="1">
          <reference field="4294967294" count="1" selected="0">
            <x v="0"/>
          </reference>
        </references>
      </pivotArea>
    </chartFormat>
    <chartFormat chart="165" format="13" series="1">
      <pivotArea type="data" outline="0" fieldPosition="0">
        <references count="1">
          <reference field="4294967294" count="1" selected="0">
            <x v="1"/>
          </reference>
        </references>
      </pivotArea>
    </chartFormat>
    <chartFormat chart="165" format="14" series="1">
      <pivotArea type="data" outline="0" fieldPosition="0">
        <references count="1">
          <reference field="4294967294" count="1" selected="0">
            <x v="2"/>
          </reference>
        </references>
      </pivotArea>
    </chartFormat>
    <chartFormat chart="166" format="15" series="1">
      <pivotArea type="data" outline="0" fieldPosition="0">
        <references count="1">
          <reference field="4294967294" count="1" selected="0">
            <x v="0"/>
          </reference>
        </references>
      </pivotArea>
    </chartFormat>
    <chartFormat chart="166" format="16" series="1">
      <pivotArea type="data" outline="0" fieldPosition="0">
        <references count="1">
          <reference field="4294967294" count="1" selected="0">
            <x v="1"/>
          </reference>
        </references>
      </pivotArea>
    </chartFormat>
    <chartFormat chart="166" format="17" series="1">
      <pivotArea type="data" outline="0" fieldPosition="0">
        <references count="1">
          <reference field="4294967294" count="1" selected="0">
            <x v="2"/>
          </reference>
        </references>
      </pivotArea>
    </chartFormat>
    <chartFormat chart="169" format="12" series="1">
      <pivotArea type="data" outline="0" fieldPosition="0">
        <references count="1">
          <reference field="4294967294" count="1" selected="0">
            <x v="0"/>
          </reference>
        </references>
      </pivotArea>
    </chartFormat>
    <chartFormat chart="169" format="13" series="1">
      <pivotArea type="data" outline="0" fieldPosition="0">
        <references count="1">
          <reference field="4294967294" count="1" selected="0">
            <x v="1"/>
          </reference>
        </references>
      </pivotArea>
    </chartFormat>
    <chartFormat chart="169" format="14" series="1">
      <pivotArea type="data" outline="0" fieldPosition="0">
        <references count="1">
          <reference field="4294967294" count="1" selected="0">
            <x v="2"/>
          </reference>
        </references>
      </pivotArea>
    </chartFormat>
    <chartFormat chart="170" format="15" series="1">
      <pivotArea type="data" outline="0" fieldPosition="0">
        <references count="1">
          <reference field="4294967294" count="1" selected="0">
            <x v="0"/>
          </reference>
        </references>
      </pivotArea>
    </chartFormat>
    <chartFormat chart="170" format="16" series="1">
      <pivotArea type="data" outline="0" fieldPosition="0">
        <references count="1">
          <reference field="4294967294" count="1" selected="0">
            <x v="1"/>
          </reference>
        </references>
      </pivotArea>
    </chartFormat>
    <chartFormat chart="170" format="17" series="1">
      <pivotArea type="data" outline="0" fieldPosition="0">
        <references count="1">
          <reference field="4294967294" count="1" selected="0">
            <x v="2"/>
          </reference>
        </references>
      </pivotArea>
    </chartFormat>
    <chartFormat chart="172" format="15" series="1">
      <pivotArea type="data" outline="0" fieldPosition="0">
        <references count="1">
          <reference field="4294967294" count="1" selected="0">
            <x v="0"/>
          </reference>
        </references>
      </pivotArea>
    </chartFormat>
    <chartFormat chart="172" format="16" series="1">
      <pivotArea type="data" outline="0" fieldPosition="0">
        <references count="1">
          <reference field="4294967294" count="1" selected="0">
            <x v="1"/>
          </reference>
        </references>
      </pivotArea>
    </chartFormat>
    <chartFormat chart="172" format="17" series="1">
      <pivotArea type="data" outline="0" fieldPosition="0">
        <references count="1">
          <reference field="4294967294" count="1" selected="0">
            <x v="2"/>
          </reference>
        </references>
      </pivotArea>
    </chartFormat>
    <chartFormat chart="173" format="18" series="1">
      <pivotArea type="data" outline="0" fieldPosition="0">
        <references count="1">
          <reference field="4294967294" count="1" selected="0">
            <x v="0"/>
          </reference>
        </references>
      </pivotArea>
    </chartFormat>
    <chartFormat chart="173" format="19" series="1">
      <pivotArea type="data" outline="0" fieldPosition="0">
        <references count="1">
          <reference field="4294967294" count="1" selected="0">
            <x v="1"/>
          </reference>
        </references>
      </pivotArea>
    </chartFormat>
    <chartFormat chart="173" format="20" series="1">
      <pivotArea type="data" outline="0" fieldPosition="0">
        <references count="1">
          <reference field="4294967294" count="1" selected="0">
            <x v="2"/>
          </reference>
        </references>
      </pivotArea>
    </chartFormat>
    <chartFormat chart="176" format="15" series="1">
      <pivotArea type="data" outline="0" fieldPosition="0">
        <references count="1">
          <reference field="4294967294" count="1" selected="0">
            <x v="0"/>
          </reference>
        </references>
      </pivotArea>
    </chartFormat>
    <chartFormat chart="176" format="16" series="1">
      <pivotArea type="data" outline="0" fieldPosition="0">
        <references count="1">
          <reference field="4294967294" count="1" selected="0">
            <x v="1"/>
          </reference>
        </references>
      </pivotArea>
    </chartFormat>
    <chartFormat chart="176" format="17" series="1">
      <pivotArea type="data" outline="0" fieldPosition="0">
        <references count="1">
          <reference field="4294967294" count="1" selected="0">
            <x v="2"/>
          </reference>
        </references>
      </pivotArea>
    </chartFormat>
    <chartFormat chart="177" format="18" series="1">
      <pivotArea type="data" outline="0" fieldPosition="0">
        <references count="1">
          <reference field="4294967294" count="1" selected="0">
            <x v="0"/>
          </reference>
        </references>
      </pivotArea>
    </chartFormat>
    <chartFormat chart="177" format="19" series="1">
      <pivotArea type="data" outline="0" fieldPosition="0">
        <references count="1">
          <reference field="4294967294" count="1" selected="0">
            <x v="1"/>
          </reference>
        </references>
      </pivotArea>
    </chartFormat>
    <chartFormat chart="177" format="20" series="1">
      <pivotArea type="data" outline="0" fieldPosition="0">
        <references count="1">
          <reference field="4294967294" count="1" selected="0">
            <x v="2"/>
          </reference>
        </references>
      </pivotArea>
    </chartFormat>
    <chartFormat chart="181" format="15" series="1">
      <pivotArea type="data" outline="0" fieldPosition="0">
        <references count="1">
          <reference field="4294967294" count="1" selected="0">
            <x v="0"/>
          </reference>
        </references>
      </pivotArea>
    </chartFormat>
    <chartFormat chart="181" format="16" series="1">
      <pivotArea type="data" outline="0" fieldPosition="0">
        <references count="1">
          <reference field="4294967294" count="1" selected="0">
            <x v="1"/>
          </reference>
        </references>
      </pivotArea>
    </chartFormat>
    <chartFormat chart="181" format="17" series="1">
      <pivotArea type="data" outline="0" fieldPosition="0">
        <references count="1">
          <reference field="4294967294" count="1" selected="0">
            <x v="2"/>
          </reference>
        </references>
      </pivotArea>
    </chartFormat>
    <chartFormat chart="182" format="18" series="1">
      <pivotArea type="data" outline="0" fieldPosition="0">
        <references count="1">
          <reference field="4294967294" count="1" selected="0">
            <x v="0"/>
          </reference>
        </references>
      </pivotArea>
    </chartFormat>
    <chartFormat chart="182" format="19" series="1">
      <pivotArea type="data" outline="0" fieldPosition="0">
        <references count="1">
          <reference field="4294967294" count="1" selected="0">
            <x v="1"/>
          </reference>
        </references>
      </pivotArea>
    </chartFormat>
    <chartFormat chart="182" format="20" series="1">
      <pivotArea type="data" outline="0" fieldPosition="0">
        <references count="1">
          <reference field="4294967294" count="1" selected="0">
            <x v="2"/>
          </reference>
        </references>
      </pivotArea>
    </chartFormat>
    <chartFormat chart="185" format="15" series="1">
      <pivotArea type="data" outline="0" fieldPosition="0">
        <references count="1">
          <reference field="4294967294" count="1" selected="0">
            <x v="0"/>
          </reference>
        </references>
      </pivotArea>
    </chartFormat>
    <chartFormat chart="185" format="16" series="1">
      <pivotArea type="data" outline="0" fieldPosition="0">
        <references count="1">
          <reference field="4294967294" count="1" selected="0">
            <x v="1"/>
          </reference>
        </references>
      </pivotArea>
    </chartFormat>
    <chartFormat chart="185" format="17" series="1">
      <pivotArea type="data" outline="0" fieldPosition="0">
        <references count="1">
          <reference field="4294967294" count="1" selected="0">
            <x v="2"/>
          </reference>
        </references>
      </pivotArea>
    </chartFormat>
    <chartFormat chart="186" format="18" series="1">
      <pivotArea type="data" outline="0" fieldPosition="0">
        <references count="1">
          <reference field="4294967294" count="1" selected="0">
            <x v="0"/>
          </reference>
        </references>
      </pivotArea>
    </chartFormat>
    <chartFormat chart="186" format="19" series="1">
      <pivotArea type="data" outline="0" fieldPosition="0">
        <references count="1">
          <reference field="4294967294" count="1" selected="0">
            <x v="1"/>
          </reference>
        </references>
      </pivotArea>
    </chartFormat>
    <chartFormat chart="186" format="20" series="1">
      <pivotArea type="data" outline="0" fieldPosition="0">
        <references count="1">
          <reference field="4294967294" count="1" selected="0">
            <x v="2"/>
          </reference>
        </references>
      </pivotArea>
    </chartFormat>
    <chartFormat chart="187" format="15" series="1">
      <pivotArea type="data" outline="0" fieldPosition="0">
        <references count="1">
          <reference field="4294967294" count="1" selected="0">
            <x v="0"/>
          </reference>
        </references>
      </pivotArea>
    </chartFormat>
    <chartFormat chart="187" format="16" series="1">
      <pivotArea type="data" outline="0" fieldPosition="0">
        <references count="1">
          <reference field="4294967294" count="1" selected="0">
            <x v="1"/>
          </reference>
        </references>
      </pivotArea>
    </chartFormat>
    <chartFormat chart="187" format="17" series="1">
      <pivotArea type="data" outline="0" fieldPosition="0">
        <references count="1">
          <reference field="4294967294" count="1" selected="0">
            <x v="2"/>
          </reference>
        </references>
      </pivotArea>
    </chartFormat>
    <chartFormat chart="188" format="18" series="1">
      <pivotArea type="data" outline="0" fieldPosition="0">
        <references count="1">
          <reference field="4294967294" count="1" selected="0">
            <x v="0"/>
          </reference>
        </references>
      </pivotArea>
    </chartFormat>
    <chartFormat chart="188" format="19" series="1">
      <pivotArea type="data" outline="0" fieldPosition="0">
        <references count="1">
          <reference field="4294967294" count="1" selected="0">
            <x v="1"/>
          </reference>
        </references>
      </pivotArea>
    </chartFormat>
    <chartFormat chart="188" format="20" series="1">
      <pivotArea type="data" outline="0" fieldPosition="0">
        <references count="1">
          <reference field="4294967294" count="1" selected="0">
            <x v="2"/>
          </reference>
        </references>
      </pivotArea>
    </chartFormat>
    <chartFormat chart="191" format="15" series="1">
      <pivotArea type="data" outline="0" fieldPosition="0">
        <references count="1">
          <reference field="4294967294" count="1" selected="0">
            <x v="0"/>
          </reference>
        </references>
      </pivotArea>
    </chartFormat>
    <chartFormat chart="191" format="16" series="1">
      <pivotArea type="data" outline="0" fieldPosition="0">
        <references count="1">
          <reference field="4294967294" count="1" selected="0">
            <x v="1"/>
          </reference>
        </references>
      </pivotArea>
    </chartFormat>
    <chartFormat chart="191" format="17" series="1">
      <pivotArea type="data" outline="0" fieldPosition="0">
        <references count="1">
          <reference field="4294967294" count="1" selected="0">
            <x v="2"/>
          </reference>
        </references>
      </pivotArea>
    </chartFormat>
    <chartFormat chart="192" format="18" series="1">
      <pivotArea type="data" outline="0" fieldPosition="0">
        <references count="1">
          <reference field="4294967294" count="1" selected="0">
            <x v="0"/>
          </reference>
        </references>
      </pivotArea>
    </chartFormat>
    <chartFormat chart="192" format="19" series="1">
      <pivotArea type="data" outline="0" fieldPosition="0">
        <references count="1">
          <reference field="4294967294" count="1" selected="0">
            <x v="1"/>
          </reference>
        </references>
      </pivotArea>
    </chartFormat>
    <chartFormat chart="192" format="20" series="1">
      <pivotArea type="data" outline="0" fieldPosition="0">
        <references count="1">
          <reference field="4294967294" count="1" selected="0">
            <x v="2"/>
          </reference>
        </references>
      </pivotArea>
    </chartFormat>
    <chartFormat chart="199" format="15" series="1">
      <pivotArea type="data" outline="0" fieldPosition="0">
        <references count="1">
          <reference field="4294967294" count="1" selected="0">
            <x v="0"/>
          </reference>
        </references>
      </pivotArea>
    </chartFormat>
    <chartFormat chart="199" format="16" series="1">
      <pivotArea type="data" outline="0" fieldPosition="0">
        <references count="1">
          <reference field="4294967294" count="1" selected="0">
            <x v="1"/>
          </reference>
        </references>
      </pivotArea>
    </chartFormat>
    <chartFormat chart="199" format="17" series="1">
      <pivotArea type="data" outline="0" fieldPosition="0">
        <references count="1">
          <reference field="4294967294" count="1" selected="0">
            <x v="2"/>
          </reference>
        </references>
      </pivotArea>
    </chartFormat>
    <chartFormat chart="200" format="18" series="1">
      <pivotArea type="data" outline="0" fieldPosition="0">
        <references count="1">
          <reference field="4294967294" count="1" selected="0">
            <x v="0"/>
          </reference>
        </references>
      </pivotArea>
    </chartFormat>
    <chartFormat chart="200" format="19" series="1">
      <pivotArea type="data" outline="0" fieldPosition="0">
        <references count="1">
          <reference field="4294967294" count="1" selected="0">
            <x v="1"/>
          </reference>
        </references>
      </pivotArea>
    </chartFormat>
    <chartFormat chart="200" format="20" series="1">
      <pivotArea type="data" outline="0" fieldPosition="0">
        <references count="1">
          <reference field="4294967294" count="1" selected="0">
            <x v="2"/>
          </reference>
        </references>
      </pivotArea>
    </chartFormat>
    <chartFormat chart="207" format="15" series="1">
      <pivotArea type="data" outline="0" fieldPosition="0">
        <references count="1">
          <reference field="4294967294" count="1" selected="0">
            <x v="0"/>
          </reference>
        </references>
      </pivotArea>
    </chartFormat>
    <chartFormat chart="207" format="16" series="1">
      <pivotArea type="data" outline="0" fieldPosition="0">
        <references count="1">
          <reference field="4294967294" count="1" selected="0">
            <x v="1"/>
          </reference>
        </references>
      </pivotArea>
    </chartFormat>
    <chartFormat chart="207" format="17" series="1">
      <pivotArea type="data" outline="0" fieldPosition="0">
        <references count="1">
          <reference field="4294967294" count="1" selected="0">
            <x v="2"/>
          </reference>
        </references>
      </pivotArea>
    </chartFormat>
    <chartFormat chart="208" format="18" series="1">
      <pivotArea type="data" outline="0" fieldPosition="0">
        <references count="1">
          <reference field="4294967294" count="1" selected="0">
            <x v="0"/>
          </reference>
        </references>
      </pivotArea>
    </chartFormat>
    <chartFormat chart="208" format="19" series="1">
      <pivotArea type="data" outline="0" fieldPosition="0">
        <references count="1">
          <reference field="4294967294" count="1" selected="0">
            <x v="1"/>
          </reference>
        </references>
      </pivotArea>
    </chartFormat>
    <chartFormat chart="208" format="20" series="1">
      <pivotArea type="data" outline="0" fieldPosition="0">
        <references count="1">
          <reference field="4294967294" count="1" selected="0">
            <x v="2"/>
          </reference>
        </references>
      </pivotArea>
    </chartFormat>
    <chartFormat chart="209" format="15" series="1">
      <pivotArea type="data" outline="0" fieldPosition="0">
        <references count="1">
          <reference field="4294967294" count="1" selected="0">
            <x v="0"/>
          </reference>
        </references>
      </pivotArea>
    </chartFormat>
    <chartFormat chart="209" format="16" series="1">
      <pivotArea type="data" outline="0" fieldPosition="0">
        <references count="1">
          <reference field="4294967294" count="1" selected="0">
            <x v="1"/>
          </reference>
        </references>
      </pivotArea>
    </chartFormat>
    <chartFormat chart="209" format="17" series="1">
      <pivotArea type="data" outline="0" fieldPosition="0">
        <references count="1">
          <reference field="4294967294" count="1" selected="0">
            <x v="2"/>
          </reference>
        </references>
      </pivotArea>
    </chartFormat>
    <chartFormat chart="210" format="18" series="1">
      <pivotArea type="data" outline="0" fieldPosition="0">
        <references count="1">
          <reference field="4294967294" count="1" selected="0">
            <x v="0"/>
          </reference>
        </references>
      </pivotArea>
    </chartFormat>
    <chartFormat chart="210" format="19" series="1">
      <pivotArea type="data" outline="0" fieldPosition="0">
        <references count="1">
          <reference field="4294967294" count="1" selected="0">
            <x v="1"/>
          </reference>
        </references>
      </pivotArea>
    </chartFormat>
    <chartFormat chart="210" format="20" series="1">
      <pivotArea type="data" outline="0" fieldPosition="0">
        <references count="1">
          <reference field="4294967294" count="1" selected="0">
            <x v="2"/>
          </reference>
        </references>
      </pivotArea>
    </chartFormat>
    <chartFormat chart="211" format="15" series="1">
      <pivotArea type="data" outline="0" fieldPosition="0">
        <references count="1">
          <reference field="4294967294" count="1" selected="0">
            <x v="0"/>
          </reference>
        </references>
      </pivotArea>
    </chartFormat>
    <chartFormat chart="211" format="16" series="1">
      <pivotArea type="data" outline="0" fieldPosition="0">
        <references count="1">
          <reference field="4294967294" count="1" selected="0">
            <x v="1"/>
          </reference>
        </references>
      </pivotArea>
    </chartFormat>
    <chartFormat chart="211" format="17" series="1">
      <pivotArea type="data" outline="0" fieldPosition="0">
        <references count="1">
          <reference field="4294967294" count="1" selected="0">
            <x v="2"/>
          </reference>
        </references>
      </pivotArea>
    </chartFormat>
    <chartFormat chart="212" format="18" series="1">
      <pivotArea type="data" outline="0" fieldPosition="0">
        <references count="1">
          <reference field="4294967294" count="1" selected="0">
            <x v="0"/>
          </reference>
        </references>
      </pivotArea>
    </chartFormat>
    <chartFormat chart="212" format="19" series="1">
      <pivotArea type="data" outline="0" fieldPosition="0">
        <references count="1">
          <reference field="4294967294" count="1" selected="0">
            <x v="1"/>
          </reference>
        </references>
      </pivotArea>
    </chartFormat>
    <chartFormat chart="212" format="20" series="1">
      <pivotArea type="data" outline="0" fieldPosition="0">
        <references count="1">
          <reference field="4294967294" count="1" selected="0">
            <x v="2"/>
          </reference>
        </references>
      </pivotArea>
    </chartFormat>
    <chartFormat chart="213" format="15" series="1">
      <pivotArea type="data" outline="0" fieldPosition="0">
        <references count="1">
          <reference field="4294967294" count="1" selected="0">
            <x v="0"/>
          </reference>
        </references>
      </pivotArea>
    </chartFormat>
    <chartFormat chart="213" format="16" series="1">
      <pivotArea type="data" outline="0" fieldPosition="0">
        <references count="1">
          <reference field="4294967294" count="1" selected="0">
            <x v="1"/>
          </reference>
        </references>
      </pivotArea>
    </chartFormat>
    <chartFormat chart="213" format="17" series="1">
      <pivotArea type="data" outline="0" fieldPosition="0">
        <references count="1">
          <reference field="4294967294" count="1" selected="0">
            <x v="2"/>
          </reference>
        </references>
      </pivotArea>
    </chartFormat>
    <chartFormat chart="214" format="18" series="1">
      <pivotArea type="data" outline="0" fieldPosition="0">
        <references count="1">
          <reference field="4294967294" count="1" selected="0">
            <x v="0"/>
          </reference>
        </references>
      </pivotArea>
    </chartFormat>
    <chartFormat chart="214" format="19" series="1">
      <pivotArea type="data" outline="0" fieldPosition="0">
        <references count="1">
          <reference field="4294967294" count="1" selected="0">
            <x v="1"/>
          </reference>
        </references>
      </pivotArea>
    </chartFormat>
    <chartFormat chart="214" format="20" series="1">
      <pivotArea type="data" outline="0" fieldPosition="0">
        <references count="1">
          <reference field="4294967294" count="1" selected="0">
            <x v="2"/>
          </reference>
        </references>
      </pivotArea>
    </chartFormat>
    <chartFormat chart="216" format="15" series="1">
      <pivotArea type="data" outline="0" fieldPosition="0">
        <references count="1">
          <reference field="4294967294" count="1" selected="0">
            <x v="0"/>
          </reference>
        </references>
      </pivotArea>
    </chartFormat>
    <chartFormat chart="216" format="16" series="1">
      <pivotArea type="data" outline="0" fieldPosition="0">
        <references count="1">
          <reference field="4294967294" count="1" selected="0">
            <x v="1"/>
          </reference>
        </references>
      </pivotArea>
    </chartFormat>
    <chartFormat chart="216" format="17" series="1">
      <pivotArea type="data" outline="0" fieldPosition="0">
        <references count="1">
          <reference field="4294967294" count="1" selected="0">
            <x v="2"/>
          </reference>
        </references>
      </pivotArea>
    </chartFormat>
    <chartFormat chart="217" format="18" series="1">
      <pivotArea type="data" outline="0" fieldPosition="0">
        <references count="1">
          <reference field="4294967294" count="1" selected="0">
            <x v="0"/>
          </reference>
        </references>
      </pivotArea>
    </chartFormat>
    <chartFormat chart="217" format="19" series="1">
      <pivotArea type="data" outline="0" fieldPosition="0">
        <references count="1">
          <reference field="4294967294" count="1" selected="0">
            <x v="1"/>
          </reference>
        </references>
      </pivotArea>
    </chartFormat>
    <chartFormat chart="217" format="20" series="1">
      <pivotArea type="data" outline="0" fieldPosition="0">
        <references count="1">
          <reference field="4294967294" count="1" selected="0">
            <x v="2"/>
          </reference>
        </references>
      </pivotArea>
    </chartFormat>
    <chartFormat chart="218" format="15" series="1">
      <pivotArea type="data" outline="0" fieldPosition="0">
        <references count="1">
          <reference field="4294967294" count="1" selected="0">
            <x v="0"/>
          </reference>
        </references>
      </pivotArea>
    </chartFormat>
    <chartFormat chart="218" format="16" series="1">
      <pivotArea type="data" outline="0" fieldPosition="0">
        <references count="1">
          <reference field="4294967294" count="1" selected="0">
            <x v="1"/>
          </reference>
        </references>
      </pivotArea>
    </chartFormat>
    <chartFormat chart="218" format="17" series="1">
      <pivotArea type="data" outline="0" fieldPosition="0">
        <references count="1">
          <reference field="4294967294" count="1" selected="0">
            <x v="2"/>
          </reference>
        </references>
      </pivotArea>
    </chartFormat>
    <chartFormat chart="219" format="18" series="1">
      <pivotArea type="data" outline="0" fieldPosition="0">
        <references count="1">
          <reference field="4294967294" count="1" selected="0">
            <x v="0"/>
          </reference>
        </references>
      </pivotArea>
    </chartFormat>
    <chartFormat chart="219" format="19" series="1">
      <pivotArea type="data" outline="0" fieldPosition="0">
        <references count="1">
          <reference field="4294967294" count="1" selected="0">
            <x v="1"/>
          </reference>
        </references>
      </pivotArea>
    </chartFormat>
    <chartFormat chart="219" format="20" series="1">
      <pivotArea type="data" outline="0" fieldPosition="0">
        <references count="1">
          <reference field="4294967294" count="1" selected="0">
            <x v="2"/>
          </reference>
        </references>
      </pivotArea>
    </chartFormat>
    <chartFormat chart="228" format="15" series="1">
      <pivotArea type="data" outline="0" fieldPosition="0">
        <references count="1">
          <reference field="4294967294" count="1" selected="0">
            <x v="0"/>
          </reference>
        </references>
      </pivotArea>
    </chartFormat>
    <chartFormat chart="228" format="16" series="1">
      <pivotArea type="data" outline="0" fieldPosition="0">
        <references count="1">
          <reference field="4294967294" count="1" selected="0">
            <x v="1"/>
          </reference>
        </references>
      </pivotArea>
    </chartFormat>
    <chartFormat chart="228" format="17" series="1">
      <pivotArea type="data" outline="0" fieldPosition="0">
        <references count="1">
          <reference field="4294967294" count="1" selected="0">
            <x v="2"/>
          </reference>
        </references>
      </pivotArea>
    </chartFormat>
    <chartFormat chart="229" format="18" series="1">
      <pivotArea type="data" outline="0" fieldPosition="0">
        <references count="1">
          <reference field="4294967294" count="1" selected="0">
            <x v="0"/>
          </reference>
        </references>
      </pivotArea>
    </chartFormat>
    <chartFormat chart="229" format="19" series="1">
      <pivotArea type="data" outline="0" fieldPosition="0">
        <references count="1">
          <reference field="4294967294" count="1" selected="0">
            <x v="1"/>
          </reference>
        </references>
      </pivotArea>
    </chartFormat>
    <chartFormat chart="229" format="20" series="1">
      <pivotArea type="data" outline="0" fieldPosition="0">
        <references count="1">
          <reference field="4294967294" count="1" selected="0">
            <x v="2"/>
          </reference>
        </references>
      </pivotArea>
    </chartFormat>
    <chartFormat chart="230" format="15" series="1">
      <pivotArea type="data" outline="0" fieldPosition="0">
        <references count="1">
          <reference field="4294967294" count="1" selected="0">
            <x v="0"/>
          </reference>
        </references>
      </pivotArea>
    </chartFormat>
    <chartFormat chart="230" format="16" series="1">
      <pivotArea type="data" outline="0" fieldPosition="0">
        <references count="1">
          <reference field="4294967294" count="1" selected="0">
            <x v="1"/>
          </reference>
        </references>
      </pivotArea>
    </chartFormat>
    <chartFormat chart="230" format="17" series="1">
      <pivotArea type="data" outline="0" fieldPosition="0">
        <references count="1">
          <reference field="4294967294" count="1" selected="0">
            <x v="2"/>
          </reference>
        </references>
      </pivotArea>
    </chartFormat>
    <chartFormat chart="231" format="18" series="1">
      <pivotArea type="data" outline="0" fieldPosition="0">
        <references count="1">
          <reference field="4294967294" count="1" selected="0">
            <x v="0"/>
          </reference>
        </references>
      </pivotArea>
    </chartFormat>
    <chartFormat chart="231" format="19" series="1">
      <pivotArea type="data" outline="0" fieldPosition="0">
        <references count="1">
          <reference field="4294967294" count="1" selected="0">
            <x v="1"/>
          </reference>
        </references>
      </pivotArea>
    </chartFormat>
    <chartFormat chart="231" format="20" series="1">
      <pivotArea type="data" outline="0" fieldPosition="0">
        <references count="1">
          <reference field="4294967294" count="1" selected="0">
            <x v="2"/>
          </reference>
        </references>
      </pivotArea>
    </chartFormat>
    <chartFormat chart="238" format="15" series="1">
      <pivotArea type="data" outline="0" fieldPosition="0">
        <references count="1">
          <reference field="4294967294" count="1" selected="0">
            <x v="0"/>
          </reference>
        </references>
      </pivotArea>
    </chartFormat>
    <chartFormat chart="238" format="16" series="1">
      <pivotArea type="data" outline="0" fieldPosition="0">
        <references count="1">
          <reference field="4294967294" count="1" selected="0">
            <x v="1"/>
          </reference>
        </references>
      </pivotArea>
    </chartFormat>
    <chartFormat chart="238" format="17" series="1">
      <pivotArea type="data" outline="0" fieldPosition="0">
        <references count="1">
          <reference field="4294967294" count="1" selected="0">
            <x v="2"/>
          </reference>
        </references>
      </pivotArea>
    </chartFormat>
    <chartFormat chart="239" format="18" series="1">
      <pivotArea type="data" outline="0" fieldPosition="0">
        <references count="1">
          <reference field="4294967294" count="1" selected="0">
            <x v="0"/>
          </reference>
        </references>
      </pivotArea>
    </chartFormat>
    <chartFormat chart="239" format="19" series="1">
      <pivotArea type="data" outline="0" fieldPosition="0">
        <references count="1">
          <reference field="4294967294" count="1" selected="0">
            <x v="1"/>
          </reference>
        </references>
      </pivotArea>
    </chartFormat>
    <chartFormat chart="239" format="20" series="1">
      <pivotArea type="data" outline="0" fieldPosition="0">
        <references count="1">
          <reference field="4294967294" count="1" selected="0">
            <x v="2"/>
          </reference>
        </references>
      </pivotArea>
    </chartFormat>
    <chartFormat chart="245" format="15" series="1">
      <pivotArea type="data" outline="0" fieldPosition="0">
        <references count="1">
          <reference field="4294967294" count="1" selected="0">
            <x v="0"/>
          </reference>
        </references>
      </pivotArea>
    </chartFormat>
    <chartFormat chart="245" format="16" series="1">
      <pivotArea type="data" outline="0" fieldPosition="0">
        <references count="1">
          <reference field="4294967294" count="1" selected="0">
            <x v="1"/>
          </reference>
        </references>
      </pivotArea>
    </chartFormat>
    <chartFormat chart="245" format="17" series="1">
      <pivotArea type="data" outline="0" fieldPosition="0">
        <references count="1">
          <reference field="4294967294" count="1" selected="0">
            <x v="2"/>
          </reference>
        </references>
      </pivotArea>
    </chartFormat>
    <chartFormat chart="246" format="18" series="1">
      <pivotArea type="data" outline="0" fieldPosition="0">
        <references count="1">
          <reference field="4294967294" count="1" selected="0">
            <x v="0"/>
          </reference>
        </references>
      </pivotArea>
    </chartFormat>
    <chartFormat chart="246" format="19" series="1">
      <pivotArea type="data" outline="0" fieldPosition="0">
        <references count="1">
          <reference field="4294967294" count="1" selected="0">
            <x v="1"/>
          </reference>
        </references>
      </pivotArea>
    </chartFormat>
    <chartFormat chart="246" format="20" series="1">
      <pivotArea type="data" outline="0" fieldPosition="0">
        <references count="1">
          <reference field="4294967294" count="1" selected="0">
            <x v="2"/>
          </reference>
        </references>
      </pivotArea>
    </chartFormat>
    <chartFormat chart="247" format="15" series="1">
      <pivotArea type="data" outline="0" fieldPosition="0">
        <references count="1">
          <reference field="4294967294" count="1" selected="0">
            <x v="0"/>
          </reference>
        </references>
      </pivotArea>
    </chartFormat>
    <chartFormat chart="247" format="16" series="1">
      <pivotArea type="data" outline="0" fieldPosition="0">
        <references count="1">
          <reference field="4294967294" count="1" selected="0">
            <x v="1"/>
          </reference>
        </references>
      </pivotArea>
    </chartFormat>
    <chartFormat chart="247" format="17" series="1">
      <pivotArea type="data" outline="0" fieldPosition="0">
        <references count="1">
          <reference field="4294967294" count="1" selected="0">
            <x v="2"/>
          </reference>
        </references>
      </pivotArea>
    </chartFormat>
    <chartFormat chart="248" format="18" series="1">
      <pivotArea type="data" outline="0" fieldPosition="0">
        <references count="1">
          <reference field="4294967294" count="1" selected="0">
            <x v="0"/>
          </reference>
        </references>
      </pivotArea>
    </chartFormat>
    <chartFormat chart="248" format="19" series="1">
      <pivotArea type="data" outline="0" fieldPosition="0">
        <references count="1">
          <reference field="4294967294" count="1" selected="0">
            <x v="1"/>
          </reference>
        </references>
      </pivotArea>
    </chartFormat>
    <chartFormat chart="248" format="20" series="1">
      <pivotArea type="data" outline="0" fieldPosition="0">
        <references count="1">
          <reference field="4294967294" count="1" selected="0">
            <x v="2"/>
          </reference>
        </references>
      </pivotArea>
    </chartFormat>
    <chartFormat chart="253" format="15" series="1">
      <pivotArea type="data" outline="0" fieldPosition="0">
        <references count="1">
          <reference field="4294967294" count="1" selected="0">
            <x v="0"/>
          </reference>
        </references>
      </pivotArea>
    </chartFormat>
    <chartFormat chart="253" format="16" series="1">
      <pivotArea type="data" outline="0" fieldPosition="0">
        <references count="1">
          <reference field="4294967294" count="1" selected="0">
            <x v="1"/>
          </reference>
        </references>
      </pivotArea>
    </chartFormat>
    <chartFormat chart="253" format="17" series="1">
      <pivotArea type="data" outline="0" fieldPosition="0">
        <references count="1">
          <reference field="4294967294" count="1" selected="0">
            <x v="2"/>
          </reference>
        </references>
      </pivotArea>
    </chartFormat>
    <chartFormat chart="254" format="18" series="1">
      <pivotArea type="data" outline="0" fieldPosition="0">
        <references count="1">
          <reference field="4294967294" count="1" selected="0">
            <x v="0"/>
          </reference>
        </references>
      </pivotArea>
    </chartFormat>
    <chartFormat chart="254" format="19" series="1">
      <pivotArea type="data" outline="0" fieldPosition="0">
        <references count="1">
          <reference field="4294967294" count="1" selected="0">
            <x v="1"/>
          </reference>
        </references>
      </pivotArea>
    </chartFormat>
    <chartFormat chart="254" format="20" series="1">
      <pivotArea type="data" outline="0" fieldPosition="0">
        <references count="1">
          <reference field="4294967294" count="1" selected="0">
            <x v="2"/>
          </reference>
        </references>
      </pivotArea>
    </chartFormat>
    <chartFormat chart="9" format="15"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1"/>
          </reference>
        </references>
      </pivotArea>
    </chartFormat>
    <chartFormat chart="9" format="17" series="1">
      <pivotArea type="data" outline="0" fieldPosition="0">
        <references count="1">
          <reference field="4294967294" count="1" selected="0">
            <x v="2"/>
          </reference>
        </references>
      </pivotArea>
    </chartFormat>
    <chartFormat chart="257" format="18" series="1">
      <pivotArea type="data" outline="0" fieldPosition="0">
        <references count="1">
          <reference field="4294967294" count="1" selected="0">
            <x v="0"/>
          </reference>
        </references>
      </pivotArea>
    </chartFormat>
    <chartFormat chart="257" format="19" series="1">
      <pivotArea type="data" outline="0" fieldPosition="0">
        <references count="1">
          <reference field="4294967294" count="1" selected="0">
            <x v="1"/>
          </reference>
        </references>
      </pivotArea>
    </chartFormat>
    <chartFormat chart="257" format="20" series="1">
      <pivotArea type="data" outline="0" fieldPosition="0">
        <references count="1">
          <reference field="4294967294" count="1" selected="0">
            <x v="2"/>
          </reference>
        </references>
      </pivotArea>
    </chartFormat>
    <chartFormat chart="258" format="21" series="1">
      <pivotArea type="data" outline="0" fieldPosition="0">
        <references count="1">
          <reference field="4294967294" count="1" selected="0">
            <x v="0"/>
          </reference>
        </references>
      </pivotArea>
    </chartFormat>
    <chartFormat chart="258" format="22" series="1">
      <pivotArea type="data" outline="0" fieldPosition="0">
        <references count="1">
          <reference field="4294967294" count="1" selected="0">
            <x v="1"/>
          </reference>
        </references>
      </pivotArea>
    </chartFormat>
    <chartFormat chart="258" format="23" series="1">
      <pivotArea type="data" outline="0" fieldPosition="0">
        <references count="1">
          <reference field="4294967294" count="1" selected="0">
            <x v="2"/>
          </reference>
        </references>
      </pivotArea>
    </chartFormat>
    <chartFormat chart="259" format="18" series="1">
      <pivotArea type="data" outline="0" fieldPosition="0">
        <references count="1">
          <reference field="4294967294" count="1" selected="0">
            <x v="0"/>
          </reference>
        </references>
      </pivotArea>
    </chartFormat>
    <chartFormat chart="259" format="19" series="1">
      <pivotArea type="data" outline="0" fieldPosition="0">
        <references count="1">
          <reference field="4294967294" count="1" selected="0">
            <x v="1"/>
          </reference>
        </references>
      </pivotArea>
    </chartFormat>
    <chartFormat chart="259" format="20" series="1">
      <pivotArea type="data" outline="0" fieldPosition="0">
        <references count="1">
          <reference field="4294967294" count="1" selected="0">
            <x v="2"/>
          </reference>
        </references>
      </pivotArea>
    </chartFormat>
    <chartFormat chart="260" format="21" series="1">
      <pivotArea type="data" outline="0" fieldPosition="0">
        <references count="1">
          <reference field="4294967294" count="1" selected="0">
            <x v="0"/>
          </reference>
        </references>
      </pivotArea>
    </chartFormat>
    <chartFormat chart="260" format="22" series="1">
      <pivotArea type="data" outline="0" fieldPosition="0">
        <references count="1">
          <reference field="4294967294" count="1" selected="0">
            <x v="1"/>
          </reference>
        </references>
      </pivotArea>
    </chartFormat>
    <chartFormat chart="260" format="23" series="1">
      <pivotArea type="data" outline="0" fieldPosition="0">
        <references count="1">
          <reference field="4294967294" count="1" selected="0">
            <x v="2"/>
          </reference>
        </references>
      </pivotArea>
    </chartFormat>
    <chartFormat chart="261" format="18" series="1">
      <pivotArea type="data" outline="0" fieldPosition="0">
        <references count="1">
          <reference field="4294967294" count="1" selected="0">
            <x v="0"/>
          </reference>
        </references>
      </pivotArea>
    </chartFormat>
    <chartFormat chart="261" format="19" series="1">
      <pivotArea type="data" outline="0" fieldPosition="0">
        <references count="1">
          <reference field="4294967294" count="1" selected="0">
            <x v="1"/>
          </reference>
        </references>
      </pivotArea>
    </chartFormat>
    <chartFormat chart="261" format="20" series="1">
      <pivotArea type="data" outline="0" fieldPosition="0">
        <references count="1">
          <reference field="4294967294" count="1" selected="0">
            <x v="2"/>
          </reference>
        </references>
      </pivotArea>
    </chartFormat>
    <chartFormat chart="262" format="21" series="1">
      <pivotArea type="data" outline="0" fieldPosition="0">
        <references count="1">
          <reference field="4294967294" count="1" selected="0">
            <x v="0"/>
          </reference>
        </references>
      </pivotArea>
    </chartFormat>
    <chartFormat chart="262" format="22" series="1">
      <pivotArea type="data" outline="0" fieldPosition="0">
        <references count="1">
          <reference field="4294967294" count="1" selected="0">
            <x v="1"/>
          </reference>
        </references>
      </pivotArea>
    </chartFormat>
    <chartFormat chart="262" format="23" series="1">
      <pivotArea type="data" outline="0" fieldPosition="0">
        <references count="1">
          <reference field="4294967294" count="1" selected="0">
            <x v="2"/>
          </reference>
        </references>
      </pivotArea>
    </chartFormat>
    <chartFormat chart="263" format="18" series="1">
      <pivotArea type="data" outline="0" fieldPosition="0">
        <references count="1">
          <reference field="4294967294" count="1" selected="0">
            <x v="0"/>
          </reference>
        </references>
      </pivotArea>
    </chartFormat>
    <chartFormat chart="263" format="19" series="1">
      <pivotArea type="data" outline="0" fieldPosition="0">
        <references count="1">
          <reference field="4294967294" count="1" selected="0">
            <x v="1"/>
          </reference>
        </references>
      </pivotArea>
    </chartFormat>
    <chartFormat chart="263" format="20" series="1">
      <pivotArea type="data" outline="0" fieldPosition="0">
        <references count="1">
          <reference field="4294967294" count="1" selected="0">
            <x v="2"/>
          </reference>
        </references>
      </pivotArea>
    </chartFormat>
    <chartFormat chart="264" format="21" series="1">
      <pivotArea type="data" outline="0" fieldPosition="0">
        <references count="1">
          <reference field="4294967294" count="1" selected="0">
            <x v="0"/>
          </reference>
        </references>
      </pivotArea>
    </chartFormat>
    <chartFormat chart="264" format="22" series="1">
      <pivotArea type="data" outline="0" fieldPosition="0">
        <references count="1">
          <reference field="4294967294" count="1" selected="0">
            <x v="1"/>
          </reference>
        </references>
      </pivotArea>
    </chartFormat>
    <chartFormat chart="264" format="23" series="1">
      <pivotArea type="data" outline="0" fieldPosition="0">
        <references count="1">
          <reference field="4294967294" count="1" selected="0">
            <x v="2"/>
          </reference>
        </references>
      </pivotArea>
    </chartFormat>
    <chartFormat chart="266" format="18" series="1">
      <pivotArea type="data" outline="0" fieldPosition="0">
        <references count="1">
          <reference field="4294967294" count="1" selected="0">
            <x v="0"/>
          </reference>
        </references>
      </pivotArea>
    </chartFormat>
    <chartFormat chart="266" format="19" series="1">
      <pivotArea type="data" outline="0" fieldPosition="0">
        <references count="1">
          <reference field="4294967294" count="1" selected="0">
            <x v="1"/>
          </reference>
        </references>
      </pivotArea>
    </chartFormat>
    <chartFormat chart="266" format="20" series="1">
      <pivotArea type="data" outline="0" fieldPosition="0">
        <references count="1">
          <reference field="4294967294" count="1" selected="0">
            <x v="2"/>
          </reference>
        </references>
      </pivotArea>
    </chartFormat>
    <chartFormat chart="267" format="21" series="1">
      <pivotArea type="data" outline="0" fieldPosition="0">
        <references count="1">
          <reference field="4294967294" count="1" selected="0">
            <x v="0"/>
          </reference>
        </references>
      </pivotArea>
    </chartFormat>
    <chartFormat chart="267" format="22" series="1">
      <pivotArea type="data" outline="0" fieldPosition="0">
        <references count="1">
          <reference field="4294967294" count="1" selected="0">
            <x v="1"/>
          </reference>
        </references>
      </pivotArea>
    </chartFormat>
    <chartFormat chart="267" format="23" series="1">
      <pivotArea type="data" outline="0" fieldPosition="0">
        <references count="1">
          <reference field="4294967294" count="1" selected="0">
            <x v="2"/>
          </reference>
        </references>
      </pivotArea>
    </chartFormat>
    <chartFormat chart="269" format="18" series="1">
      <pivotArea type="data" outline="0" fieldPosition="0">
        <references count="1">
          <reference field="4294967294" count="1" selected="0">
            <x v="0"/>
          </reference>
        </references>
      </pivotArea>
    </chartFormat>
    <chartFormat chart="269" format="19" series="1">
      <pivotArea type="data" outline="0" fieldPosition="0">
        <references count="1">
          <reference field="4294967294" count="1" selected="0">
            <x v="1"/>
          </reference>
        </references>
      </pivotArea>
    </chartFormat>
    <chartFormat chart="269" format="20" series="1">
      <pivotArea type="data" outline="0" fieldPosition="0">
        <references count="1">
          <reference field="4294967294" count="1" selected="0">
            <x v="2"/>
          </reference>
        </references>
      </pivotArea>
    </chartFormat>
    <chartFormat chart="270" format="21" series="1">
      <pivotArea type="data" outline="0" fieldPosition="0">
        <references count="1">
          <reference field="4294967294" count="1" selected="0">
            <x v="0"/>
          </reference>
        </references>
      </pivotArea>
    </chartFormat>
    <chartFormat chart="270" format="22" series="1">
      <pivotArea type="data" outline="0" fieldPosition="0">
        <references count="1">
          <reference field="4294967294" count="1" selected="0">
            <x v="1"/>
          </reference>
        </references>
      </pivotArea>
    </chartFormat>
    <chartFormat chart="270" format="23" series="1">
      <pivotArea type="data" outline="0" fieldPosition="0">
        <references count="1">
          <reference field="4294967294" count="1" selected="0">
            <x v="2"/>
          </reference>
        </references>
      </pivotArea>
    </chartFormat>
    <chartFormat chart="277" format="18" series="1">
      <pivotArea type="data" outline="0" fieldPosition="0">
        <references count="1">
          <reference field="4294967294" count="1" selected="0">
            <x v="0"/>
          </reference>
        </references>
      </pivotArea>
    </chartFormat>
    <chartFormat chart="277" format="19" series="1">
      <pivotArea type="data" outline="0" fieldPosition="0">
        <references count="1">
          <reference field="4294967294" count="1" selected="0">
            <x v="1"/>
          </reference>
        </references>
      </pivotArea>
    </chartFormat>
    <chartFormat chart="277" format="20" series="1">
      <pivotArea type="data" outline="0" fieldPosition="0">
        <references count="1">
          <reference field="4294967294" count="1" selected="0">
            <x v="2"/>
          </reference>
        </references>
      </pivotArea>
    </chartFormat>
    <chartFormat chart="278" format="21" series="1">
      <pivotArea type="data" outline="0" fieldPosition="0">
        <references count="1">
          <reference field="4294967294" count="1" selected="0">
            <x v="0"/>
          </reference>
        </references>
      </pivotArea>
    </chartFormat>
    <chartFormat chart="278" format="22" series="1">
      <pivotArea type="data" outline="0" fieldPosition="0">
        <references count="1">
          <reference field="4294967294" count="1" selected="0">
            <x v="1"/>
          </reference>
        </references>
      </pivotArea>
    </chartFormat>
    <chartFormat chart="278" format="23" series="1">
      <pivotArea type="data" outline="0" fieldPosition="0">
        <references count="1">
          <reference field="4294967294" count="1" selected="0">
            <x v="2"/>
          </reference>
        </references>
      </pivotArea>
    </chartFormat>
    <chartFormat chart="279" format="18" series="1">
      <pivotArea type="data" outline="0" fieldPosition="0">
        <references count="1">
          <reference field="4294967294" count="1" selected="0">
            <x v="0"/>
          </reference>
        </references>
      </pivotArea>
    </chartFormat>
    <chartFormat chart="279" format="19" series="1">
      <pivotArea type="data" outline="0" fieldPosition="0">
        <references count="1">
          <reference field="4294967294" count="1" selected="0">
            <x v="1"/>
          </reference>
        </references>
      </pivotArea>
    </chartFormat>
    <chartFormat chart="279" format="20" series="1">
      <pivotArea type="data" outline="0" fieldPosition="0">
        <references count="1">
          <reference field="4294967294" count="1" selected="0">
            <x v="2"/>
          </reference>
        </references>
      </pivotArea>
    </chartFormat>
    <chartFormat chart="280" format="21" series="1">
      <pivotArea type="data" outline="0" fieldPosition="0">
        <references count="1">
          <reference field="4294967294" count="1" selected="0">
            <x v="0"/>
          </reference>
        </references>
      </pivotArea>
    </chartFormat>
    <chartFormat chart="280" format="22" series="1">
      <pivotArea type="data" outline="0" fieldPosition="0">
        <references count="1">
          <reference field="4294967294" count="1" selected="0">
            <x v="1"/>
          </reference>
        </references>
      </pivotArea>
    </chartFormat>
    <chartFormat chart="280" format="23" series="1">
      <pivotArea type="data" outline="0" fieldPosition="0">
        <references count="1">
          <reference field="4294967294" count="1" selected="0">
            <x v="2"/>
          </reference>
        </references>
      </pivotArea>
    </chartFormat>
    <chartFormat chart="281" format="18" series="1">
      <pivotArea type="data" outline="0" fieldPosition="0">
        <references count="1">
          <reference field="4294967294" count="1" selected="0">
            <x v="0"/>
          </reference>
        </references>
      </pivotArea>
    </chartFormat>
    <chartFormat chart="281" format="19" series="1">
      <pivotArea type="data" outline="0" fieldPosition="0">
        <references count="1">
          <reference field="4294967294" count="1" selected="0">
            <x v="1"/>
          </reference>
        </references>
      </pivotArea>
    </chartFormat>
    <chartFormat chart="281" format="20" series="1">
      <pivotArea type="data" outline="0" fieldPosition="0">
        <references count="1">
          <reference field="4294967294" count="1" selected="0">
            <x v="2"/>
          </reference>
        </references>
      </pivotArea>
    </chartFormat>
    <chartFormat chart="282" format="21" series="1">
      <pivotArea type="data" outline="0" fieldPosition="0">
        <references count="1">
          <reference field="4294967294" count="1" selected="0">
            <x v="0"/>
          </reference>
        </references>
      </pivotArea>
    </chartFormat>
    <chartFormat chart="282" format="22" series="1">
      <pivotArea type="data" outline="0" fieldPosition="0">
        <references count="1">
          <reference field="4294967294" count="1" selected="0">
            <x v="1"/>
          </reference>
        </references>
      </pivotArea>
    </chartFormat>
    <chartFormat chart="282" format="23" series="1">
      <pivotArea type="data" outline="0" fieldPosition="0">
        <references count="1">
          <reference field="4294967294" count="1" selected="0">
            <x v="2"/>
          </reference>
        </references>
      </pivotArea>
    </chartFormat>
    <chartFormat chart="292" format="18" series="1">
      <pivotArea type="data" outline="0" fieldPosition="0">
        <references count="1">
          <reference field="4294967294" count="1" selected="0">
            <x v="0"/>
          </reference>
        </references>
      </pivotArea>
    </chartFormat>
    <chartFormat chart="292" format="19" series="1">
      <pivotArea type="data" outline="0" fieldPosition="0">
        <references count="1">
          <reference field="4294967294" count="1" selected="0">
            <x v="1"/>
          </reference>
        </references>
      </pivotArea>
    </chartFormat>
    <chartFormat chart="292" format="20" series="1">
      <pivotArea type="data" outline="0" fieldPosition="0">
        <references count="1">
          <reference field="4294967294" count="1" selected="0">
            <x v="2"/>
          </reference>
        </references>
      </pivotArea>
    </chartFormat>
    <chartFormat chart="293" format="21" series="1">
      <pivotArea type="data" outline="0" fieldPosition="0">
        <references count="1">
          <reference field="4294967294" count="1" selected="0">
            <x v="0"/>
          </reference>
        </references>
      </pivotArea>
    </chartFormat>
    <chartFormat chart="293" format="22" series="1">
      <pivotArea type="data" outline="0" fieldPosition="0">
        <references count="1">
          <reference field="4294967294" count="1" selected="0">
            <x v="1"/>
          </reference>
        </references>
      </pivotArea>
    </chartFormat>
    <chartFormat chart="293" format="23" series="1">
      <pivotArea type="data" outline="0" fieldPosition="0">
        <references count="1">
          <reference field="4294967294" count="1" selected="0">
            <x v="2"/>
          </reference>
        </references>
      </pivotArea>
    </chartFormat>
    <chartFormat chart="294" format="18" series="1">
      <pivotArea type="data" outline="0" fieldPosition="0">
        <references count="1">
          <reference field="4294967294" count="1" selected="0">
            <x v="0"/>
          </reference>
        </references>
      </pivotArea>
    </chartFormat>
    <chartFormat chart="294" format="19" series="1">
      <pivotArea type="data" outline="0" fieldPosition="0">
        <references count="1">
          <reference field="4294967294" count="1" selected="0">
            <x v="1"/>
          </reference>
        </references>
      </pivotArea>
    </chartFormat>
    <chartFormat chart="294" format="20" series="1">
      <pivotArea type="data" outline="0" fieldPosition="0">
        <references count="1">
          <reference field="4294967294" count="1" selected="0">
            <x v="2"/>
          </reference>
        </references>
      </pivotArea>
    </chartFormat>
    <chartFormat chart="295" format="21" series="1">
      <pivotArea type="data" outline="0" fieldPosition="0">
        <references count="1">
          <reference field="4294967294" count="1" selected="0">
            <x v="0"/>
          </reference>
        </references>
      </pivotArea>
    </chartFormat>
    <chartFormat chart="295" format="22" series="1">
      <pivotArea type="data" outline="0" fieldPosition="0">
        <references count="1">
          <reference field="4294967294" count="1" selected="0">
            <x v="1"/>
          </reference>
        </references>
      </pivotArea>
    </chartFormat>
    <chartFormat chart="295" format="23" series="1">
      <pivotArea type="data" outline="0" fieldPosition="0">
        <references count="1">
          <reference field="4294967294" count="1" selected="0">
            <x v="2"/>
          </reference>
        </references>
      </pivotArea>
    </chartFormat>
    <chartFormat chart="296" format="18" series="1">
      <pivotArea type="data" outline="0" fieldPosition="0">
        <references count="1">
          <reference field="4294967294" count="1" selected="0">
            <x v="0"/>
          </reference>
        </references>
      </pivotArea>
    </chartFormat>
    <chartFormat chart="296" format="19" series="1">
      <pivotArea type="data" outline="0" fieldPosition="0">
        <references count="1">
          <reference field="4294967294" count="1" selected="0">
            <x v="1"/>
          </reference>
        </references>
      </pivotArea>
    </chartFormat>
    <chartFormat chart="296" format="20" series="1">
      <pivotArea type="data" outline="0" fieldPosition="0">
        <references count="1">
          <reference field="4294967294" count="1" selected="0">
            <x v="2"/>
          </reference>
        </references>
      </pivotArea>
    </chartFormat>
    <chartFormat chart="297" format="21" series="1">
      <pivotArea type="data" outline="0" fieldPosition="0">
        <references count="1">
          <reference field="4294967294" count="1" selected="0">
            <x v="0"/>
          </reference>
        </references>
      </pivotArea>
    </chartFormat>
    <chartFormat chart="297" format="22" series="1">
      <pivotArea type="data" outline="0" fieldPosition="0">
        <references count="1">
          <reference field="4294967294" count="1" selected="0">
            <x v="1"/>
          </reference>
        </references>
      </pivotArea>
    </chartFormat>
    <chartFormat chart="297" format="23" series="1">
      <pivotArea type="data" outline="0" fieldPosition="0">
        <references count="1">
          <reference field="4294967294" count="1" selected="0">
            <x v="2"/>
          </reference>
        </references>
      </pivotArea>
    </chartFormat>
    <chartFormat chart="298" format="18" series="1">
      <pivotArea type="data" outline="0" fieldPosition="0">
        <references count="1">
          <reference field="4294967294" count="1" selected="0">
            <x v="0"/>
          </reference>
        </references>
      </pivotArea>
    </chartFormat>
    <chartFormat chart="298" format="19" series="1">
      <pivotArea type="data" outline="0" fieldPosition="0">
        <references count="1">
          <reference field="4294967294" count="1" selected="0">
            <x v="1"/>
          </reference>
        </references>
      </pivotArea>
    </chartFormat>
    <chartFormat chart="298" format="20" series="1">
      <pivotArea type="data" outline="0" fieldPosition="0">
        <references count="1">
          <reference field="4294967294" count="1" selected="0">
            <x v="2"/>
          </reference>
        </references>
      </pivotArea>
    </chartFormat>
    <chartFormat chart="299" format="21" series="1">
      <pivotArea type="data" outline="0" fieldPosition="0">
        <references count="1">
          <reference field="4294967294" count="1" selected="0">
            <x v="0"/>
          </reference>
        </references>
      </pivotArea>
    </chartFormat>
    <chartFormat chart="299" format="22" series="1">
      <pivotArea type="data" outline="0" fieldPosition="0">
        <references count="1">
          <reference field="4294967294" count="1" selected="0">
            <x v="1"/>
          </reference>
        </references>
      </pivotArea>
    </chartFormat>
    <chartFormat chart="299" format="23" series="1">
      <pivotArea type="data" outline="0" fieldPosition="0">
        <references count="1">
          <reference field="4294967294" count="1" selected="0">
            <x v="2"/>
          </reference>
        </references>
      </pivotArea>
    </chartFormat>
    <chartFormat chart="301" format="18" series="1">
      <pivotArea type="data" outline="0" fieldPosition="0">
        <references count="1">
          <reference field="4294967294" count="1" selected="0">
            <x v="0"/>
          </reference>
        </references>
      </pivotArea>
    </chartFormat>
    <chartFormat chart="301" format="19" series="1">
      <pivotArea type="data" outline="0" fieldPosition="0">
        <references count="1">
          <reference field="4294967294" count="1" selected="0">
            <x v="1"/>
          </reference>
        </references>
      </pivotArea>
    </chartFormat>
    <chartFormat chart="301" format="20" series="1">
      <pivotArea type="data" outline="0" fieldPosition="0">
        <references count="1">
          <reference field="4294967294" count="1" selected="0">
            <x v="2"/>
          </reference>
        </references>
      </pivotArea>
    </chartFormat>
    <chartFormat chart="302" format="21" series="1">
      <pivotArea type="data" outline="0" fieldPosition="0">
        <references count="1">
          <reference field="4294967294" count="1" selected="0">
            <x v="0"/>
          </reference>
        </references>
      </pivotArea>
    </chartFormat>
    <chartFormat chart="302" format="22" series="1">
      <pivotArea type="data" outline="0" fieldPosition="0">
        <references count="1">
          <reference field="4294967294" count="1" selected="0">
            <x v="1"/>
          </reference>
        </references>
      </pivotArea>
    </chartFormat>
    <chartFormat chart="302" format="23" series="1">
      <pivotArea type="data" outline="0" fieldPosition="0">
        <references count="1">
          <reference field="4294967294" count="1" selected="0">
            <x v="2"/>
          </reference>
        </references>
      </pivotArea>
    </chartFormat>
    <chartFormat chart="303" format="18" series="1">
      <pivotArea type="data" outline="0" fieldPosition="0">
        <references count="1">
          <reference field="4294967294" count="1" selected="0">
            <x v="0"/>
          </reference>
        </references>
      </pivotArea>
    </chartFormat>
    <chartFormat chart="303" format="19" series="1">
      <pivotArea type="data" outline="0" fieldPosition="0">
        <references count="1">
          <reference field="4294967294" count="1" selected="0">
            <x v="1"/>
          </reference>
        </references>
      </pivotArea>
    </chartFormat>
    <chartFormat chart="303" format="20" series="1">
      <pivotArea type="data" outline="0" fieldPosition="0">
        <references count="1">
          <reference field="4294967294" count="1" selected="0">
            <x v="2"/>
          </reference>
        </references>
      </pivotArea>
    </chartFormat>
    <chartFormat chart="304" format="21" series="1">
      <pivotArea type="data" outline="0" fieldPosition="0">
        <references count="1">
          <reference field="4294967294" count="1" selected="0">
            <x v="0"/>
          </reference>
        </references>
      </pivotArea>
    </chartFormat>
    <chartFormat chart="304" format="22" series="1">
      <pivotArea type="data" outline="0" fieldPosition="0">
        <references count="1">
          <reference field="4294967294" count="1" selected="0">
            <x v="1"/>
          </reference>
        </references>
      </pivotArea>
    </chartFormat>
    <chartFormat chart="304" format="23" series="1">
      <pivotArea type="data" outline="0" fieldPosition="0">
        <references count="1">
          <reference field="4294967294" count="1" selected="0">
            <x v="2"/>
          </reference>
        </references>
      </pivotArea>
    </chartFormat>
    <chartFormat chart="305" format="18" series="1">
      <pivotArea type="data" outline="0" fieldPosition="0">
        <references count="1">
          <reference field="4294967294" count="1" selected="0">
            <x v="0"/>
          </reference>
        </references>
      </pivotArea>
    </chartFormat>
    <chartFormat chart="305" format="19" series="1">
      <pivotArea type="data" outline="0" fieldPosition="0">
        <references count="1">
          <reference field="4294967294" count="1" selected="0">
            <x v="1"/>
          </reference>
        </references>
      </pivotArea>
    </chartFormat>
    <chartFormat chart="305" format="20" series="1">
      <pivotArea type="data" outline="0" fieldPosition="0">
        <references count="1">
          <reference field="4294967294" count="1" selected="0">
            <x v="2"/>
          </reference>
        </references>
      </pivotArea>
    </chartFormat>
    <chartFormat chart="306" format="21" series="1">
      <pivotArea type="data" outline="0" fieldPosition="0">
        <references count="1">
          <reference field="4294967294" count="1" selected="0">
            <x v="0"/>
          </reference>
        </references>
      </pivotArea>
    </chartFormat>
    <chartFormat chart="306" format="22" series="1">
      <pivotArea type="data" outline="0" fieldPosition="0">
        <references count="1">
          <reference field="4294967294" count="1" selected="0">
            <x v="1"/>
          </reference>
        </references>
      </pivotArea>
    </chartFormat>
    <chartFormat chart="306" format="23" series="1">
      <pivotArea type="data" outline="0" fieldPosition="0">
        <references count="1">
          <reference field="4294967294" count="1" selected="0">
            <x v="2"/>
          </reference>
        </references>
      </pivotArea>
    </chartFormat>
    <chartFormat chart="309" format="18" series="1">
      <pivotArea type="data" outline="0" fieldPosition="0">
        <references count="1">
          <reference field="4294967294" count="1" selected="0">
            <x v="0"/>
          </reference>
        </references>
      </pivotArea>
    </chartFormat>
    <chartFormat chart="309" format="19" series="1">
      <pivotArea type="data" outline="0" fieldPosition="0">
        <references count="1">
          <reference field="4294967294" count="1" selected="0">
            <x v="1"/>
          </reference>
        </references>
      </pivotArea>
    </chartFormat>
    <chartFormat chart="309" format="20" series="1">
      <pivotArea type="data" outline="0" fieldPosition="0">
        <references count="1">
          <reference field="4294967294" count="1" selected="0">
            <x v="2"/>
          </reference>
        </references>
      </pivotArea>
    </chartFormat>
    <chartFormat chart="310" format="21" series="1">
      <pivotArea type="data" outline="0" fieldPosition="0">
        <references count="1">
          <reference field="4294967294" count="1" selected="0">
            <x v="0"/>
          </reference>
        </references>
      </pivotArea>
    </chartFormat>
    <chartFormat chart="310" format="22" series="1">
      <pivotArea type="data" outline="0" fieldPosition="0">
        <references count="1">
          <reference field="4294967294" count="1" selected="0">
            <x v="1"/>
          </reference>
        </references>
      </pivotArea>
    </chartFormat>
    <chartFormat chart="310" format="23" series="1">
      <pivotArea type="data" outline="0" fieldPosition="0">
        <references count="1">
          <reference field="4294967294" count="1" selected="0">
            <x v="2"/>
          </reference>
        </references>
      </pivotArea>
    </chartFormat>
    <chartFormat chart="313" format="18" series="1">
      <pivotArea type="data" outline="0" fieldPosition="0">
        <references count="1">
          <reference field="4294967294" count="1" selected="0">
            <x v="0"/>
          </reference>
        </references>
      </pivotArea>
    </chartFormat>
    <chartFormat chart="313" format="19" series="1">
      <pivotArea type="data" outline="0" fieldPosition="0">
        <references count="1">
          <reference field="4294967294" count="1" selected="0">
            <x v="1"/>
          </reference>
        </references>
      </pivotArea>
    </chartFormat>
    <chartFormat chart="313" format="20" series="1">
      <pivotArea type="data" outline="0" fieldPosition="0">
        <references count="1">
          <reference field="4294967294" count="1" selected="0">
            <x v="2"/>
          </reference>
        </references>
      </pivotArea>
    </chartFormat>
    <chartFormat chart="314" format="21" series="1">
      <pivotArea type="data" outline="0" fieldPosition="0">
        <references count="1">
          <reference field="4294967294" count="1" selected="0">
            <x v="0"/>
          </reference>
        </references>
      </pivotArea>
    </chartFormat>
    <chartFormat chart="314" format="22" series="1">
      <pivotArea type="data" outline="0" fieldPosition="0">
        <references count="1">
          <reference field="4294967294" count="1" selected="0">
            <x v="1"/>
          </reference>
        </references>
      </pivotArea>
    </chartFormat>
    <chartFormat chart="314" format="23" series="1">
      <pivotArea type="data" outline="0" fieldPosition="0">
        <references count="1">
          <reference field="4294967294" count="1" selected="0">
            <x v="2"/>
          </reference>
        </references>
      </pivotArea>
    </chartFormat>
    <chartFormat chart="318" format="18" series="1">
      <pivotArea type="data" outline="0" fieldPosition="0">
        <references count="1">
          <reference field="4294967294" count="1" selected="0">
            <x v="0"/>
          </reference>
        </references>
      </pivotArea>
    </chartFormat>
    <chartFormat chart="318" format="19" series="1">
      <pivotArea type="data" outline="0" fieldPosition="0">
        <references count="1">
          <reference field="4294967294" count="1" selected="0">
            <x v="1"/>
          </reference>
        </references>
      </pivotArea>
    </chartFormat>
    <chartFormat chart="318" format="20" series="1">
      <pivotArea type="data" outline="0" fieldPosition="0">
        <references count="1">
          <reference field="4294967294" count="1" selected="0">
            <x v="2"/>
          </reference>
        </references>
      </pivotArea>
    </chartFormat>
    <chartFormat chart="319" format="21" series="1">
      <pivotArea type="data" outline="0" fieldPosition="0">
        <references count="1">
          <reference field="4294967294" count="1" selected="0">
            <x v="0"/>
          </reference>
        </references>
      </pivotArea>
    </chartFormat>
    <chartFormat chart="319" format="22" series="1">
      <pivotArea type="data" outline="0" fieldPosition="0">
        <references count="1">
          <reference field="4294967294" count="1" selected="0">
            <x v="1"/>
          </reference>
        </references>
      </pivotArea>
    </chartFormat>
    <chartFormat chart="319" format="23" series="1">
      <pivotArea type="data" outline="0" fieldPosition="0">
        <references count="1">
          <reference field="4294967294" count="1" selected="0">
            <x v="2"/>
          </reference>
        </references>
      </pivotArea>
    </chartFormat>
    <chartFormat chart="324" format="18" series="1">
      <pivotArea type="data" outline="0" fieldPosition="0">
        <references count="1">
          <reference field="4294967294" count="1" selected="0">
            <x v="0"/>
          </reference>
        </references>
      </pivotArea>
    </chartFormat>
    <chartFormat chart="324" format="19" series="1">
      <pivotArea type="data" outline="0" fieldPosition="0">
        <references count="1">
          <reference field="4294967294" count="1" selected="0">
            <x v="1"/>
          </reference>
        </references>
      </pivotArea>
    </chartFormat>
    <chartFormat chart="324" format="20" series="1">
      <pivotArea type="data" outline="0" fieldPosition="0">
        <references count="1">
          <reference field="4294967294" count="1" selected="0">
            <x v="2"/>
          </reference>
        </references>
      </pivotArea>
    </chartFormat>
    <chartFormat chart="325" format="21" series="1">
      <pivotArea type="data" outline="0" fieldPosition="0">
        <references count="1">
          <reference field="4294967294" count="1" selected="0">
            <x v="0"/>
          </reference>
        </references>
      </pivotArea>
    </chartFormat>
    <chartFormat chart="325" format="22" series="1">
      <pivotArea type="data" outline="0" fieldPosition="0">
        <references count="1">
          <reference field="4294967294" count="1" selected="0">
            <x v="1"/>
          </reference>
        </references>
      </pivotArea>
    </chartFormat>
    <chartFormat chart="325" format="23" series="1">
      <pivotArea type="data" outline="0" fieldPosition="0">
        <references count="1">
          <reference field="4294967294" count="1" selected="0">
            <x v="2"/>
          </reference>
        </references>
      </pivotArea>
    </chartFormat>
    <chartFormat chart="328" format="18" series="1">
      <pivotArea type="data" outline="0" fieldPosition="0">
        <references count="1">
          <reference field="4294967294" count="1" selected="0">
            <x v="0"/>
          </reference>
        </references>
      </pivotArea>
    </chartFormat>
    <chartFormat chart="328" format="19" series="1">
      <pivotArea type="data" outline="0" fieldPosition="0">
        <references count="1">
          <reference field="4294967294" count="1" selected="0">
            <x v="1"/>
          </reference>
        </references>
      </pivotArea>
    </chartFormat>
    <chartFormat chart="328" format="20" series="1">
      <pivotArea type="data" outline="0" fieldPosition="0">
        <references count="1">
          <reference field="4294967294" count="1" selected="0">
            <x v="2"/>
          </reference>
        </references>
      </pivotArea>
    </chartFormat>
    <chartFormat chart="329" format="21" series="1">
      <pivotArea type="data" outline="0" fieldPosition="0">
        <references count="1">
          <reference field="4294967294" count="1" selected="0">
            <x v="0"/>
          </reference>
        </references>
      </pivotArea>
    </chartFormat>
    <chartFormat chart="329" format="22" series="1">
      <pivotArea type="data" outline="0" fieldPosition="0">
        <references count="1">
          <reference field="4294967294" count="1" selected="0">
            <x v="1"/>
          </reference>
        </references>
      </pivotArea>
    </chartFormat>
    <chartFormat chart="329" format="23" series="1">
      <pivotArea type="data" outline="0" fieldPosition="0">
        <references count="1">
          <reference field="4294967294" count="1" selected="0">
            <x v="2"/>
          </reference>
        </references>
      </pivotArea>
    </chartFormat>
    <chartFormat chart="347" format="18" series="1">
      <pivotArea type="data" outline="0" fieldPosition="0">
        <references count="1">
          <reference field="4294967294" count="1" selected="0">
            <x v="0"/>
          </reference>
        </references>
      </pivotArea>
    </chartFormat>
    <chartFormat chart="347" format="19" series="1">
      <pivotArea type="data" outline="0" fieldPosition="0">
        <references count="1">
          <reference field="4294967294" count="1" selected="0">
            <x v="1"/>
          </reference>
        </references>
      </pivotArea>
    </chartFormat>
    <chartFormat chart="347" format="20" series="1">
      <pivotArea type="data" outline="0" fieldPosition="0">
        <references count="1">
          <reference field="4294967294" count="1" selected="0">
            <x v="2"/>
          </reference>
        </references>
      </pivotArea>
    </chartFormat>
    <chartFormat chart="348" format="21" series="1">
      <pivotArea type="data" outline="0" fieldPosition="0">
        <references count="1">
          <reference field="4294967294" count="1" selected="0">
            <x v="0"/>
          </reference>
        </references>
      </pivotArea>
    </chartFormat>
    <chartFormat chart="348" format="22" series="1">
      <pivotArea type="data" outline="0" fieldPosition="0">
        <references count="1">
          <reference field="4294967294" count="1" selected="0">
            <x v="1"/>
          </reference>
        </references>
      </pivotArea>
    </chartFormat>
    <chartFormat chart="348" format="23" series="1">
      <pivotArea type="data" outline="0" fieldPosition="0">
        <references count="1">
          <reference field="4294967294" count="1" selected="0">
            <x v="2"/>
          </reference>
        </references>
      </pivotArea>
    </chartFormat>
    <chartFormat chart="357" format="18" series="1">
      <pivotArea type="data" outline="0" fieldPosition="0">
        <references count="1">
          <reference field="4294967294" count="1" selected="0">
            <x v="0"/>
          </reference>
        </references>
      </pivotArea>
    </chartFormat>
    <chartFormat chart="357" format="19" series="1">
      <pivotArea type="data" outline="0" fieldPosition="0">
        <references count="1">
          <reference field="4294967294" count="1" selected="0">
            <x v="1"/>
          </reference>
        </references>
      </pivotArea>
    </chartFormat>
    <chartFormat chart="357" format="20" series="1">
      <pivotArea type="data" outline="0" fieldPosition="0">
        <references count="1">
          <reference field="4294967294" count="1" selected="0">
            <x v="2"/>
          </reference>
        </references>
      </pivotArea>
    </chartFormat>
    <chartFormat chart="358" format="21" series="1">
      <pivotArea type="data" outline="0" fieldPosition="0">
        <references count="1">
          <reference field="4294967294" count="1" selected="0">
            <x v="0"/>
          </reference>
        </references>
      </pivotArea>
    </chartFormat>
    <chartFormat chart="358" format="22" series="1">
      <pivotArea type="data" outline="0" fieldPosition="0">
        <references count="1">
          <reference field="4294967294" count="1" selected="0">
            <x v="1"/>
          </reference>
        </references>
      </pivotArea>
    </chartFormat>
    <chartFormat chart="358" format="23" series="1">
      <pivotArea type="data" outline="0" fieldPosition="0">
        <references count="1">
          <reference field="4294967294" count="1" selected="0">
            <x v="2"/>
          </reference>
        </references>
      </pivotArea>
    </chartFormat>
    <chartFormat chart="362" format="18" series="1">
      <pivotArea type="data" outline="0" fieldPosition="0">
        <references count="1">
          <reference field="4294967294" count="1" selected="0">
            <x v="0"/>
          </reference>
        </references>
      </pivotArea>
    </chartFormat>
    <chartFormat chart="362" format="19" series="1">
      <pivotArea type="data" outline="0" fieldPosition="0">
        <references count="1">
          <reference field="4294967294" count="1" selected="0">
            <x v="1"/>
          </reference>
        </references>
      </pivotArea>
    </chartFormat>
    <chartFormat chart="362" format="20" series="1">
      <pivotArea type="data" outline="0" fieldPosition="0">
        <references count="1">
          <reference field="4294967294" count="1" selected="0">
            <x v="2"/>
          </reference>
        </references>
      </pivotArea>
    </chartFormat>
    <chartFormat chart="363" format="21" series="1">
      <pivotArea type="data" outline="0" fieldPosition="0">
        <references count="1">
          <reference field="4294967294" count="1" selected="0">
            <x v="0"/>
          </reference>
        </references>
      </pivotArea>
    </chartFormat>
    <chartFormat chart="363" format="22" series="1">
      <pivotArea type="data" outline="0" fieldPosition="0">
        <references count="1">
          <reference field="4294967294" count="1" selected="0">
            <x v="1"/>
          </reference>
        </references>
      </pivotArea>
    </chartFormat>
    <chartFormat chart="363" format="23" series="1">
      <pivotArea type="data" outline="0" fieldPosition="0">
        <references count="1">
          <reference field="4294967294" count="1" selected="0">
            <x v="2"/>
          </reference>
        </references>
      </pivotArea>
    </chartFormat>
    <chartFormat chart="366" format="18" series="1">
      <pivotArea type="data" outline="0" fieldPosition="0">
        <references count="1">
          <reference field="4294967294" count="1" selected="0">
            <x v="0"/>
          </reference>
        </references>
      </pivotArea>
    </chartFormat>
    <chartFormat chart="366" format="19" series="1">
      <pivotArea type="data" outline="0" fieldPosition="0">
        <references count="1">
          <reference field="4294967294" count="1" selected="0">
            <x v="1"/>
          </reference>
        </references>
      </pivotArea>
    </chartFormat>
    <chartFormat chart="366" format="20" series="1">
      <pivotArea type="data" outline="0" fieldPosition="0">
        <references count="1">
          <reference field="4294967294" count="1" selected="0">
            <x v="2"/>
          </reference>
        </references>
      </pivotArea>
    </chartFormat>
    <chartFormat chart="367" format="21" series="1">
      <pivotArea type="data" outline="0" fieldPosition="0">
        <references count="1">
          <reference field="4294967294" count="1" selected="0">
            <x v="0"/>
          </reference>
        </references>
      </pivotArea>
    </chartFormat>
    <chartFormat chart="367" format="22" series="1">
      <pivotArea type="data" outline="0" fieldPosition="0">
        <references count="1">
          <reference field="4294967294" count="1" selected="0">
            <x v="1"/>
          </reference>
        </references>
      </pivotArea>
    </chartFormat>
    <chartFormat chart="367" format="23" series="1">
      <pivotArea type="data" outline="0" fieldPosition="0">
        <references count="1">
          <reference field="4294967294" count="1" selected="0">
            <x v="2"/>
          </reference>
        </references>
      </pivotArea>
    </chartFormat>
    <chartFormat chart="370" format="18" series="1">
      <pivotArea type="data" outline="0" fieldPosition="0">
        <references count="1">
          <reference field="4294967294" count="1" selected="0">
            <x v="0"/>
          </reference>
        </references>
      </pivotArea>
    </chartFormat>
    <chartFormat chart="370" format="19" series="1">
      <pivotArea type="data" outline="0" fieldPosition="0">
        <references count="1">
          <reference field="4294967294" count="1" selected="0">
            <x v="1"/>
          </reference>
        </references>
      </pivotArea>
    </chartFormat>
    <chartFormat chart="370" format="20" series="1">
      <pivotArea type="data" outline="0" fieldPosition="0">
        <references count="1">
          <reference field="4294967294" count="1" selected="0">
            <x v="2"/>
          </reference>
        </references>
      </pivotArea>
    </chartFormat>
    <chartFormat chart="371" format="21" series="1">
      <pivotArea type="data" outline="0" fieldPosition="0">
        <references count="1">
          <reference field="4294967294" count="1" selected="0">
            <x v="0"/>
          </reference>
        </references>
      </pivotArea>
    </chartFormat>
    <chartFormat chart="371" format="22" series="1">
      <pivotArea type="data" outline="0" fieldPosition="0">
        <references count="1">
          <reference field="4294967294" count="1" selected="0">
            <x v="1"/>
          </reference>
        </references>
      </pivotArea>
    </chartFormat>
    <chartFormat chart="371" format="23" series="1">
      <pivotArea type="data" outline="0" fieldPosition="0">
        <references count="1">
          <reference field="4294967294" count="1" selected="0">
            <x v="2"/>
          </reference>
        </references>
      </pivotArea>
    </chartFormat>
    <chartFormat chart="376" format="18" series="1">
      <pivotArea type="data" outline="0" fieldPosition="0">
        <references count="1">
          <reference field="4294967294" count="1" selected="0">
            <x v="0"/>
          </reference>
        </references>
      </pivotArea>
    </chartFormat>
    <chartFormat chart="376" format="19" series="1">
      <pivotArea type="data" outline="0" fieldPosition="0">
        <references count="1">
          <reference field="4294967294" count="1" selected="0">
            <x v="1"/>
          </reference>
        </references>
      </pivotArea>
    </chartFormat>
    <chartFormat chart="376" format="20" series="1">
      <pivotArea type="data" outline="0" fieldPosition="0">
        <references count="1">
          <reference field="4294967294" count="1" selected="0">
            <x v="2"/>
          </reference>
        </references>
      </pivotArea>
    </chartFormat>
    <chartFormat chart="377" format="21" series="1">
      <pivotArea type="data" outline="0" fieldPosition="0">
        <references count="1">
          <reference field="4294967294" count="1" selected="0">
            <x v="0"/>
          </reference>
        </references>
      </pivotArea>
    </chartFormat>
    <chartFormat chart="377" format="22" series="1">
      <pivotArea type="data" outline="0" fieldPosition="0">
        <references count="1">
          <reference field="4294967294" count="1" selected="0">
            <x v="1"/>
          </reference>
        </references>
      </pivotArea>
    </chartFormat>
    <chartFormat chart="377" format="23" series="1">
      <pivotArea type="data" outline="0" fieldPosition="0">
        <references count="1">
          <reference field="4294967294" count="1" selected="0">
            <x v="2"/>
          </reference>
        </references>
      </pivotArea>
    </chartFormat>
    <chartFormat chart="378" format="18" series="1">
      <pivotArea type="data" outline="0" fieldPosition="0">
        <references count="1">
          <reference field="4294967294" count="1" selected="0">
            <x v="0"/>
          </reference>
        </references>
      </pivotArea>
    </chartFormat>
    <chartFormat chart="378" format="19" series="1">
      <pivotArea type="data" outline="0" fieldPosition="0">
        <references count="1">
          <reference field="4294967294" count="1" selected="0">
            <x v="1"/>
          </reference>
        </references>
      </pivotArea>
    </chartFormat>
    <chartFormat chart="378" format="20" series="1">
      <pivotArea type="data" outline="0" fieldPosition="0">
        <references count="1">
          <reference field="4294967294" count="1" selected="0">
            <x v="2"/>
          </reference>
        </references>
      </pivotArea>
    </chartFormat>
    <chartFormat chart="379" format="21" series="1">
      <pivotArea type="data" outline="0" fieldPosition="0">
        <references count="1">
          <reference field="4294967294" count="1" selected="0">
            <x v="0"/>
          </reference>
        </references>
      </pivotArea>
    </chartFormat>
    <chartFormat chart="379" format="22" series="1">
      <pivotArea type="data" outline="0" fieldPosition="0">
        <references count="1">
          <reference field="4294967294" count="1" selected="0">
            <x v="1"/>
          </reference>
        </references>
      </pivotArea>
    </chartFormat>
    <chartFormat chart="379" format="23" series="1">
      <pivotArea type="data" outline="0" fieldPosition="0">
        <references count="1">
          <reference field="4294967294" count="1" selected="0">
            <x v="2"/>
          </reference>
        </references>
      </pivotArea>
    </chartFormat>
    <chartFormat chart="390" format="18" series="1">
      <pivotArea type="data" outline="0" fieldPosition="0">
        <references count="1">
          <reference field="4294967294" count="1" selected="0">
            <x v="0"/>
          </reference>
        </references>
      </pivotArea>
    </chartFormat>
    <chartFormat chart="390" format="19" series="1">
      <pivotArea type="data" outline="0" fieldPosition="0">
        <references count="1">
          <reference field="4294967294" count="1" selected="0">
            <x v="1"/>
          </reference>
        </references>
      </pivotArea>
    </chartFormat>
    <chartFormat chart="390" format="20" series="1">
      <pivotArea type="data" outline="0" fieldPosition="0">
        <references count="1">
          <reference field="4294967294" count="1" selected="0">
            <x v="2"/>
          </reference>
        </references>
      </pivotArea>
    </chartFormat>
    <chartFormat chart="391" format="21" series="1">
      <pivotArea type="data" outline="0" fieldPosition="0">
        <references count="1">
          <reference field="4294967294" count="1" selected="0">
            <x v="0"/>
          </reference>
        </references>
      </pivotArea>
    </chartFormat>
    <chartFormat chart="391" format="22" series="1">
      <pivotArea type="data" outline="0" fieldPosition="0">
        <references count="1">
          <reference field="4294967294" count="1" selected="0">
            <x v="1"/>
          </reference>
        </references>
      </pivotArea>
    </chartFormat>
    <chartFormat chart="391" format="23" series="1">
      <pivotArea type="data" outline="0" fieldPosition="0">
        <references count="1">
          <reference field="4294967294" count="1" selected="0">
            <x v="2"/>
          </reference>
        </references>
      </pivotArea>
    </chartFormat>
    <chartFormat chart="396" format="18" series="1">
      <pivotArea type="data" outline="0" fieldPosition="0">
        <references count="1">
          <reference field="4294967294" count="1" selected="0">
            <x v="0"/>
          </reference>
        </references>
      </pivotArea>
    </chartFormat>
    <chartFormat chart="396" format="19" series="1">
      <pivotArea type="data" outline="0" fieldPosition="0">
        <references count="1">
          <reference field="4294967294" count="1" selected="0">
            <x v="1"/>
          </reference>
        </references>
      </pivotArea>
    </chartFormat>
    <chartFormat chart="396" format="20" series="1">
      <pivotArea type="data" outline="0" fieldPosition="0">
        <references count="1">
          <reference field="4294967294" count="1" selected="0">
            <x v="2"/>
          </reference>
        </references>
      </pivotArea>
    </chartFormat>
    <chartFormat chart="397" format="21" series="1">
      <pivotArea type="data" outline="0" fieldPosition="0">
        <references count="1">
          <reference field="4294967294" count="1" selected="0">
            <x v="0"/>
          </reference>
        </references>
      </pivotArea>
    </chartFormat>
    <chartFormat chart="397" format="22" series="1">
      <pivotArea type="data" outline="0" fieldPosition="0">
        <references count="1">
          <reference field="4294967294" count="1" selected="0">
            <x v="1"/>
          </reference>
        </references>
      </pivotArea>
    </chartFormat>
    <chartFormat chart="397" format="23" series="1">
      <pivotArea type="data" outline="0" fieldPosition="0">
        <references count="1">
          <reference field="4294967294" count="1" selected="0">
            <x v="2"/>
          </reference>
        </references>
      </pivotArea>
    </chartFormat>
    <chartFormat chart="404" format="18" series="1">
      <pivotArea type="data" outline="0" fieldPosition="0">
        <references count="1">
          <reference field="4294967294" count="1" selected="0">
            <x v="0"/>
          </reference>
        </references>
      </pivotArea>
    </chartFormat>
    <chartFormat chart="404" format="19" series="1">
      <pivotArea type="data" outline="0" fieldPosition="0">
        <references count="1">
          <reference field="4294967294" count="1" selected="0">
            <x v="1"/>
          </reference>
        </references>
      </pivotArea>
    </chartFormat>
    <chartFormat chart="404" format="20" series="1">
      <pivotArea type="data" outline="0" fieldPosition="0">
        <references count="1">
          <reference field="4294967294" count="1" selected="0">
            <x v="2"/>
          </reference>
        </references>
      </pivotArea>
    </chartFormat>
    <chartFormat chart="405" format="21" series="1">
      <pivotArea type="data" outline="0" fieldPosition="0">
        <references count="1">
          <reference field="4294967294" count="1" selected="0">
            <x v="0"/>
          </reference>
        </references>
      </pivotArea>
    </chartFormat>
    <chartFormat chart="405" format="22" series="1">
      <pivotArea type="data" outline="0" fieldPosition="0">
        <references count="1">
          <reference field="4294967294" count="1" selected="0">
            <x v="1"/>
          </reference>
        </references>
      </pivotArea>
    </chartFormat>
    <chartFormat chart="405" format="23" series="1">
      <pivotArea type="data" outline="0" fieldPosition="0">
        <references count="1">
          <reference field="4294967294" count="1" selected="0">
            <x v="2"/>
          </reference>
        </references>
      </pivotArea>
    </chartFormat>
    <chartFormat chart="406" format="18" series="1">
      <pivotArea type="data" outline="0" fieldPosition="0">
        <references count="1">
          <reference field="4294967294" count="1" selected="0">
            <x v="0"/>
          </reference>
        </references>
      </pivotArea>
    </chartFormat>
    <chartFormat chart="406" format="19" series="1">
      <pivotArea type="data" outline="0" fieldPosition="0">
        <references count="1">
          <reference field="4294967294" count="1" selected="0">
            <x v="1"/>
          </reference>
        </references>
      </pivotArea>
    </chartFormat>
    <chartFormat chart="406" format="20" series="1">
      <pivotArea type="data" outline="0" fieldPosition="0">
        <references count="1">
          <reference field="4294967294" count="1" selected="0">
            <x v="2"/>
          </reference>
        </references>
      </pivotArea>
    </chartFormat>
    <chartFormat chart="407" format="21" series="1">
      <pivotArea type="data" outline="0" fieldPosition="0">
        <references count="1">
          <reference field="4294967294" count="1" selected="0">
            <x v="0"/>
          </reference>
        </references>
      </pivotArea>
    </chartFormat>
    <chartFormat chart="407" format="22" series="1">
      <pivotArea type="data" outline="0" fieldPosition="0">
        <references count="1">
          <reference field="4294967294" count="1" selected="0">
            <x v="1"/>
          </reference>
        </references>
      </pivotArea>
    </chartFormat>
    <chartFormat chart="407" format="23" series="1">
      <pivotArea type="data" outline="0" fieldPosition="0">
        <references count="1">
          <reference field="4294967294" count="1" selected="0">
            <x v="2"/>
          </reference>
        </references>
      </pivotArea>
    </chartFormat>
    <chartFormat chart="408" format="18" series="1">
      <pivotArea type="data" outline="0" fieldPosition="0">
        <references count="1">
          <reference field="4294967294" count="1" selected="0">
            <x v="0"/>
          </reference>
        </references>
      </pivotArea>
    </chartFormat>
    <chartFormat chart="408" format="19" series="1">
      <pivotArea type="data" outline="0" fieldPosition="0">
        <references count="1">
          <reference field="4294967294" count="1" selected="0">
            <x v="1"/>
          </reference>
        </references>
      </pivotArea>
    </chartFormat>
    <chartFormat chart="408" format="20" series="1">
      <pivotArea type="data" outline="0" fieldPosition="0">
        <references count="1">
          <reference field="4294967294" count="1" selected="0">
            <x v="2"/>
          </reference>
        </references>
      </pivotArea>
    </chartFormat>
    <chartFormat chart="409" format="21" series="1">
      <pivotArea type="data" outline="0" fieldPosition="0">
        <references count="1">
          <reference field="4294967294" count="1" selected="0">
            <x v="0"/>
          </reference>
        </references>
      </pivotArea>
    </chartFormat>
    <chartFormat chart="409" format="22" series="1">
      <pivotArea type="data" outline="0" fieldPosition="0">
        <references count="1">
          <reference field="4294967294" count="1" selected="0">
            <x v="1"/>
          </reference>
        </references>
      </pivotArea>
    </chartFormat>
    <chartFormat chart="409" format="23" series="1">
      <pivotArea type="data" outline="0" fieldPosition="0">
        <references count="1">
          <reference field="4294967294" count="1" selected="0">
            <x v="2"/>
          </reference>
        </references>
      </pivotArea>
    </chartFormat>
    <chartFormat chart="412" format="18" series="1">
      <pivotArea type="data" outline="0" fieldPosition="0">
        <references count="1">
          <reference field="4294967294" count="1" selected="0">
            <x v="0"/>
          </reference>
        </references>
      </pivotArea>
    </chartFormat>
    <chartFormat chart="412" format="19" series="1">
      <pivotArea type="data" outline="0" fieldPosition="0">
        <references count="1">
          <reference field="4294967294" count="1" selected="0">
            <x v="1"/>
          </reference>
        </references>
      </pivotArea>
    </chartFormat>
    <chartFormat chart="412" format="20" series="1">
      <pivotArea type="data" outline="0" fieldPosition="0">
        <references count="1">
          <reference field="4294967294" count="1" selected="0">
            <x v="2"/>
          </reference>
        </references>
      </pivotArea>
    </chartFormat>
    <chartFormat chart="413" format="21" series="1">
      <pivotArea type="data" outline="0" fieldPosition="0">
        <references count="1">
          <reference field="4294967294" count="1" selected="0">
            <x v="0"/>
          </reference>
        </references>
      </pivotArea>
    </chartFormat>
    <chartFormat chart="413" format="22" series="1">
      <pivotArea type="data" outline="0" fieldPosition="0">
        <references count="1">
          <reference field="4294967294" count="1" selected="0">
            <x v="1"/>
          </reference>
        </references>
      </pivotArea>
    </chartFormat>
    <chartFormat chart="413" format="23" series="1">
      <pivotArea type="data" outline="0" fieldPosition="0">
        <references count="1">
          <reference field="4294967294" count="1" selected="0">
            <x v="2"/>
          </reference>
        </references>
      </pivotArea>
    </chartFormat>
    <chartFormat chart="414" format="18" series="1">
      <pivotArea type="data" outline="0" fieldPosition="0">
        <references count="1">
          <reference field="4294967294" count="1" selected="0">
            <x v="0"/>
          </reference>
        </references>
      </pivotArea>
    </chartFormat>
    <chartFormat chart="414" format="19" series="1">
      <pivotArea type="data" outline="0" fieldPosition="0">
        <references count="1">
          <reference field="4294967294" count="1" selected="0">
            <x v="1"/>
          </reference>
        </references>
      </pivotArea>
    </chartFormat>
    <chartFormat chart="414" format="20" series="1">
      <pivotArea type="data" outline="0" fieldPosition="0">
        <references count="1">
          <reference field="4294967294" count="1" selected="0">
            <x v="2"/>
          </reference>
        </references>
      </pivotArea>
    </chartFormat>
    <chartFormat chart="415" format="21" series="1">
      <pivotArea type="data" outline="0" fieldPosition="0">
        <references count="1">
          <reference field="4294967294" count="1" selected="0">
            <x v="0"/>
          </reference>
        </references>
      </pivotArea>
    </chartFormat>
    <chartFormat chart="415" format="22" series="1">
      <pivotArea type="data" outline="0" fieldPosition="0">
        <references count="1">
          <reference field="4294967294" count="1" selected="0">
            <x v="1"/>
          </reference>
        </references>
      </pivotArea>
    </chartFormat>
    <chartFormat chart="415" format="23" series="1">
      <pivotArea type="data" outline="0" fieldPosition="0">
        <references count="1">
          <reference field="4294967294" count="1" selected="0">
            <x v="2"/>
          </reference>
        </references>
      </pivotArea>
    </chartFormat>
    <chartFormat chart="423" format="18" series="1">
      <pivotArea type="data" outline="0" fieldPosition="0">
        <references count="1">
          <reference field="4294967294" count="1" selected="0">
            <x v="0"/>
          </reference>
        </references>
      </pivotArea>
    </chartFormat>
    <chartFormat chart="423" format="19" series="1">
      <pivotArea type="data" outline="0" fieldPosition="0">
        <references count="1">
          <reference field="4294967294" count="1" selected="0">
            <x v="1"/>
          </reference>
        </references>
      </pivotArea>
    </chartFormat>
    <chartFormat chart="423" format="20" series="1">
      <pivotArea type="data" outline="0" fieldPosition="0">
        <references count="1">
          <reference field="4294967294" count="1" selected="0">
            <x v="2"/>
          </reference>
        </references>
      </pivotArea>
    </chartFormat>
    <chartFormat chart="424" format="21" series="1">
      <pivotArea type="data" outline="0" fieldPosition="0">
        <references count="1">
          <reference field="4294967294" count="1" selected="0">
            <x v="0"/>
          </reference>
        </references>
      </pivotArea>
    </chartFormat>
    <chartFormat chart="424" format="22" series="1">
      <pivotArea type="data" outline="0" fieldPosition="0">
        <references count="1">
          <reference field="4294967294" count="1" selected="0">
            <x v="1"/>
          </reference>
        </references>
      </pivotArea>
    </chartFormat>
    <chartFormat chart="424" format="23" series="1">
      <pivotArea type="data" outline="0" fieldPosition="0">
        <references count="1">
          <reference field="4294967294" count="1" selected="0">
            <x v="2"/>
          </reference>
        </references>
      </pivotArea>
    </chartFormat>
    <chartFormat chart="429" format="18" series="1">
      <pivotArea type="data" outline="0" fieldPosition="0">
        <references count="1">
          <reference field="4294967294" count="1" selected="0">
            <x v="0"/>
          </reference>
        </references>
      </pivotArea>
    </chartFormat>
    <chartFormat chart="429" format="19" series="1">
      <pivotArea type="data" outline="0" fieldPosition="0">
        <references count="1">
          <reference field="4294967294" count="1" selected="0">
            <x v="1"/>
          </reference>
        </references>
      </pivotArea>
    </chartFormat>
    <chartFormat chart="429" format="20" series="1">
      <pivotArea type="data" outline="0" fieldPosition="0">
        <references count="1">
          <reference field="4294967294" count="1" selected="0">
            <x v="2"/>
          </reference>
        </references>
      </pivotArea>
    </chartFormat>
    <chartFormat chart="430" format="21" series="1">
      <pivotArea type="data" outline="0" fieldPosition="0">
        <references count="1">
          <reference field="4294967294" count="1" selected="0">
            <x v="0"/>
          </reference>
        </references>
      </pivotArea>
    </chartFormat>
    <chartFormat chart="430" format="22" series="1">
      <pivotArea type="data" outline="0" fieldPosition="0">
        <references count="1">
          <reference field="4294967294" count="1" selected="0">
            <x v="1"/>
          </reference>
        </references>
      </pivotArea>
    </chartFormat>
    <chartFormat chart="430" format="23" series="1">
      <pivotArea type="data" outline="0" fieldPosition="0">
        <references count="1">
          <reference field="4294967294" count="1" selected="0">
            <x v="2"/>
          </reference>
        </references>
      </pivotArea>
    </chartFormat>
    <chartFormat chart="435" format="18" series="1">
      <pivotArea type="data" outline="0" fieldPosition="0">
        <references count="1">
          <reference field="4294967294" count="1" selected="0">
            <x v="0"/>
          </reference>
        </references>
      </pivotArea>
    </chartFormat>
    <chartFormat chart="435" format="19" series="1">
      <pivotArea type="data" outline="0" fieldPosition="0">
        <references count="1">
          <reference field="4294967294" count="1" selected="0">
            <x v="1"/>
          </reference>
        </references>
      </pivotArea>
    </chartFormat>
    <chartFormat chart="435" format="20" series="1">
      <pivotArea type="data" outline="0" fieldPosition="0">
        <references count="1">
          <reference field="4294967294" count="1" selected="0">
            <x v="2"/>
          </reference>
        </references>
      </pivotArea>
    </chartFormat>
    <chartFormat chart="436" format="21" series="1">
      <pivotArea type="data" outline="0" fieldPosition="0">
        <references count="1">
          <reference field="4294967294" count="1" selected="0">
            <x v="0"/>
          </reference>
        </references>
      </pivotArea>
    </chartFormat>
    <chartFormat chart="436" format="22" series="1">
      <pivotArea type="data" outline="0" fieldPosition="0">
        <references count="1">
          <reference field="4294967294" count="1" selected="0">
            <x v="1"/>
          </reference>
        </references>
      </pivotArea>
    </chartFormat>
    <chartFormat chart="436" format="23" series="1">
      <pivotArea type="data" outline="0" fieldPosition="0">
        <references count="1">
          <reference field="4294967294" count="1" selected="0">
            <x v="2"/>
          </reference>
        </references>
      </pivotArea>
    </chartFormat>
    <chartFormat chart="437" format="18" series="1">
      <pivotArea type="data" outline="0" fieldPosition="0">
        <references count="1">
          <reference field="4294967294" count="1" selected="0">
            <x v="0"/>
          </reference>
        </references>
      </pivotArea>
    </chartFormat>
    <chartFormat chart="437" format="19" series="1">
      <pivotArea type="data" outline="0" fieldPosition="0">
        <references count="1">
          <reference field="4294967294" count="1" selected="0">
            <x v="1"/>
          </reference>
        </references>
      </pivotArea>
    </chartFormat>
    <chartFormat chart="437" format="20" series="1">
      <pivotArea type="data" outline="0" fieldPosition="0">
        <references count="1">
          <reference field="4294967294" count="1" selected="0">
            <x v="2"/>
          </reference>
        </references>
      </pivotArea>
    </chartFormat>
    <chartFormat chart="438" format="21" series="1">
      <pivotArea type="data" outline="0" fieldPosition="0">
        <references count="1">
          <reference field="4294967294" count="1" selected="0">
            <x v="0"/>
          </reference>
        </references>
      </pivotArea>
    </chartFormat>
    <chartFormat chart="438" format="22" series="1">
      <pivotArea type="data" outline="0" fieldPosition="0">
        <references count="1">
          <reference field="4294967294" count="1" selected="0">
            <x v="1"/>
          </reference>
        </references>
      </pivotArea>
    </chartFormat>
    <chartFormat chart="438" format="23" series="1">
      <pivotArea type="data" outline="0" fieldPosition="0">
        <references count="1">
          <reference field="4294967294" count="1" selected="0">
            <x v="2"/>
          </reference>
        </references>
      </pivotArea>
    </chartFormat>
    <chartFormat chart="440" format="18" series="1">
      <pivotArea type="data" outline="0" fieldPosition="0">
        <references count="1">
          <reference field="4294967294" count="1" selected="0">
            <x v="0"/>
          </reference>
        </references>
      </pivotArea>
    </chartFormat>
    <chartFormat chart="440" format="19" series="1">
      <pivotArea type="data" outline="0" fieldPosition="0">
        <references count="1">
          <reference field="4294967294" count="1" selected="0">
            <x v="1"/>
          </reference>
        </references>
      </pivotArea>
    </chartFormat>
    <chartFormat chart="440" format="20" series="1">
      <pivotArea type="data" outline="0" fieldPosition="0">
        <references count="1">
          <reference field="4294967294" count="1" selected="0">
            <x v="2"/>
          </reference>
        </references>
      </pivotArea>
    </chartFormat>
    <chartFormat chart="441" format="21" series="1">
      <pivotArea type="data" outline="0" fieldPosition="0">
        <references count="1">
          <reference field="4294967294" count="1" selected="0">
            <x v="0"/>
          </reference>
        </references>
      </pivotArea>
    </chartFormat>
    <chartFormat chart="441" format="22" series="1">
      <pivotArea type="data" outline="0" fieldPosition="0">
        <references count="1">
          <reference field="4294967294" count="1" selected="0">
            <x v="1"/>
          </reference>
        </references>
      </pivotArea>
    </chartFormat>
    <chartFormat chart="441" format="23" series="1">
      <pivotArea type="data" outline="0" fieldPosition="0">
        <references count="1">
          <reference field="4294967294" count="1" selected="0">
            <x v="2"/>
          </reference>
        </references>
      </pivotArea>
    </chartFormat>
    <chartFormat chart="444" format="18" series="1">
      <pivotArea type="data" outline="0" fieldPosition="0">
        <references count="1">
          <reference field="4294967294" count="1" selected="0">
            <x v="0"/>
          </reference>
        </references>
      </pivotArea>
    </chartFormat>
    <chartFormat chart="444" format="19" series="1">
      <pivotArea type="data" outline="0" fieldPosition="0">
        <references count="1">
          <reference field="4294967294" count="1" selected="0">
            <x v="1"/>
          </reference>
        </references>
      </pivotArea>
    </chartFormat>
    <chartFormat chart="444" format="20" series="1">
      <pivotArea type="data" outline="0" fieldPosition="0">
        <references count="1">
          <reference field="4294967294" count="1" selected="0">
            <x v="2"/>
          </reference>
        </references>
      </pivotArea>
    </chartFormat>
    <chartFormat chart="445" format="21" series="1">
      <pivotArea type="data" outline="0" fieldPosition="0">
        <references count="1">
          <reference field="4294967294" count="1" selected="0">
            <x v="0"/>
          </reference>
        </references>
      </pivotArea>
    </chartFormat>
    <chartFormat chart="445" format="22" series="1">
      <pivotArea type="data" outline="0" fieldPosition="0">
        <references count="1">
          <reference field="4294967294" count="1" selected="0">
            <x v="1"/>
          </reference>
        </references>
      </pivotArea>
    </chartFormat>
    <chartFormat chart="445" format="23" series="1">
      <pivotArea type="data" outline="0" fieldPosition="0">
        <references count="1">
          <reference field="4294967294" count="1" selected="0">
            <x v="2"/>
          </reference>
        </references>
      </pivotArea>
    </chartFormat>
    <chartFormat chart="448" format="18" series="1">
      <pivotArea type="data" outline="0" fieldPosition="0">
        <references count="1">
          <reference field="4294967294" count="1" selected="0">
            <x v="0"/>
          </reference>
        </references>
      </pivotArea>
    </chartFormat>
    <chartFormat chart="448" format="19" series="1">
      <pivotArea type="data" outline="0" fieldPosition="0">
        <references count="1">
          <reference field="4294967294" count="1" selected="0">
            <x v="1"/>
          </reference>
        </references>
      </pivotArea>
    </chartFormat>
    <chartFormat chart="448" format="20" series="1">
      <pivotArea type="data" outline="0" fieldPosition="0">
        <references count="1">
          <reference field="4294967294" count="1" selected="0">
            <x v="2"/>
          </reference>
        </references>
      </pivotArea>
    </chartFormat>
    <chartFormat chart="449" format="21" series="1">
      <pivotArea type="data" outline="0" fieldPosition="0">
        <references count="1">
          <reference field="4294967294" count="1" selected="0">
            <x v="0"/>
          </reference>
        </references>
      </pivotArea>
    </chartFormat>
    <chartFormat chart="449" format="22" series="1">
      <pivotArea type="data" outline="0" fieldPosition="0">
        <references count="1">
          <reference field="4294967294" count="1" selected="0">
            <x v="1"/>
          </reference>
        </references>
      </pivotArea>
    </chartFormat>
    <chartFormat chart="449" format="23" series="1">
      <pivotArea type="data" outline="0" fieldPosition="0">
        <references count="1">
          <reference field="4294967294" count="1" selected="0">
            <x v="2"/>
          </reference>
        </references>
      </pivotArea>
    </chartFormat>
    <chartFormat chart="450" format="18" series="1">
      <pivotArea type="data" outline="0" fieldPosition="0">
        <references count="1">
          <reference field="4294967294" count="1" selected="0">
            <x v="0"/>
          </reference>
        </references>
      </pivotArea>
    </chartFormat>
    <chartFormat chart="450" format="19" series="1">
      <pivotArea type="data" outline="0" fieldPosition="0">
        <references count="1">
          <reference field="4294967294" count="1" selected="0">
            <x v="1"/>
          </reference>
        </references>
      </pivotArea>
    </chartFormat>
    <chartFormat chart="450" format="20" series="1">
      <pivotArea type="data" outline="0" fieldPosition="0">
        <references count="1">
          <reference field="4294967294" count="1" selected="0">
            <x v="2"/>
          </reference>
        </references>
      </pivotArea>
    </chartFormat>
    <chartFormat chart="451" format="21" series="1">
      <pivotArea type="data" outline="0" fieldPosition="0">
        <references count="1">
          <reference field="4294967294" count="1" selected="0">
            <x v="0"/>
          </reference>
        </references>
      </pivotArea>
    </chartFormat>
    <chartFormat chart="451" format="22" series="1">
      <pivotArea type="data" outline="0" fieldPosition="0">
        <references count="1">
          <reference field="4294967294" count="1" selected="0">
            <x v="1"/>
          </reference>
        </references>
      </pivotArea>
    </chartFormat>
    <chartFormat chart="451" format="23" series="1">
      <pivotArea type="data" outline="0" fieldPosition="0">
        <references count="1">
          <reference field="4294967294" count="1" selected="0">
            <x v="2"/>
          </reference>
        </references>
      </pivotArea>
    </chartFormat>
    <chartFormat chart="460" format="18" series="1">
      <pivotArea type="data" outline="0" fieldPosition="0">
        <references count="1">
          <reference field="4294967294" count="1" selected="0">
            <x v="0"/>
          </reference>
        </references>
      </pivotArea>
    </chartFormat>
    <chartFormat chart="460" format="19" series="1">
      <pivotArea type="data" outline="0" fieldPosition="0">
        <references count="1">
          <reference field="4294967294" count="1" selected="0">
            <x v="1"/>
          </reference>
        </references>
      </pivotArea>
    </chartFormat>
    <chartFormat chart="460" format="20" series="1">
      <pivotArea type="data" outline="0" fieldPosition="0">
        <references count="1">
          <reference field="4294967294" count="1" selected="0">
            <x v="2"/>
          </reference>
        </references>
      </pivotArea>
    </chartFormat>
    <chartFormat chart="461" format="21" series="1">
      <pivotArea type="data" outline="0" fieldPosition="0">
        <references count="1">
          <reference field="4294967294" count="1" selected="0">
            <x v="0"/>
          </reference>
        </references>
      </pivotArea>
    </chartFormat>
    <chartFormat chart="461" format="22" series="1">
      <pivotArea type="data" outline="0" fieldPosition="0">
        <references count="1">
          <reference field="4294967294" count="1" selected="0">
            <x v="1"/>
          </reference>
        </references>
      </pivotArea>
    </chartFormat>
    <chartFormat chart="461" format="23" series="1">
      <pivotArea type="data" outline="0" fieldPosition="0">
        <references count="1">
          <reference field="4294967294" count="1" selected="0">
            <x v="2"/>
          </reference>
        </references>
      </pivotArea>
    </chartFormat>
    <chartFormat chart="464" format="18" series="1">
      <pivotArea type="data" outline="0" fieldPosition="0">
        <references count="1">
          <reference field="4294967294" count="1" selected="0">
            <x v="0"/>
          </reference>
        </references>
      </pivotArea>
    </chartFormat>
    <chartFormat chart="464" format="19" series="1">
      <pivotArea type="data" outline="0" fieldPosition="0">
        <references count="1">
          <reference field="4294967294" count="1" selected="0">
            <x v="1"/>
          </reference>
        </references>
      </pivotArea>
    </chartFormat>
    <chartFormat chart="464" format="20" series="1">
      <pivotArea type="data" outline="0" fieldPosition="0">
        <references count="1">
          <reference field="4294967294" count="1" selected="0">
            <x v="2"/>
          </reference>
        </references>
      </pivotArea>
    </chartFormat>
    <chartFormat chart="465" format="21" series="1">
      <pivotArea type="data" outline="0" fieldPosition="0">
        <references count="1">
          <reference field="4294967294" count="1" selected="0">
            <x v="0"/>
          </reference>
        </references>
      </pivotArea>
    </chartFormat>
    <chartFormat chart="465" format="22" series="1">
      <pivotArea type="data" outline="0" fieldPosition="0">
        <references count="1">
          <reference field="4294967294" count="1" selected="0">
            <x v="1"/>
          </reference>
        </references>
      </pivotArea>
    </chartFormat>
    <chartFormat chart="465" format="23" series="1">
      <pivotArea type="data" outline="0" fieldPosition="0">
        <references count="1">
          <reference field="4294967294" count="1" selected="0">
            <x v="2"/>
          </reference>
        </references>
      </pivotArea>
    </chartFormat>
    <chartFormat chart="466" format="18" series="1">
      <pivotArea type="data" outline="0" fieldPosition="0">
        <references count="1">
          <reference field="4294967294" count="1" selected="0">
            <x v="0"/>
          </reference>
        </references>
      </pivotArea>
    </chartFormat>
    <chartFormat chart="466" format="19" series="1">
      <pivotArea type="data" outline="0" fieldPosition="0">
        <references count="1">
          <reference field="4294967294" count="1" selected="0">
            <x v="1"/>
          </reference>
        </references>
      </pivotArea>
    </chartFormat>
    <chartFormat chart="466" format="20" series="1">
      <pivotArea type="data" outline="0" fieldPosition="0">
        <references count="1">
          <reference field="4294967294" count="1" selected="0">
            <x v="2"/>
          </reference>
        </references>
      </pivotArea>
    </chartFormat>
    <chartFormat chart="467" format="21" series="1">
      <pivotArea type="data" outline="0" fieldPosition="0">
        <references count="1">
          <reference field="4294967294" count="1" selected="0">
            <x v="0"/>
          </reference>
        </references>
      </pivotArea>
    </chartFormat>
    <chartFormat chart="467" format="22" series="1">
      <pivotArea type="data" outline="0" fieldPosition="0">
        <references count="1">
          <reference field="4294967294" count="1" selected="0">
            <x v="1"/>
          </reference>
        </references>
      </pivotArea>
    </chartFormat>
    <chartFormat chart="467" format="23" series="1">
      <pivotArea type="data" outline="0" fieldPosition="0">
        <references count="1">
          <reference field="4294967294" count="1" selected="0">
            <x v="2"/>
          </reference>
        </references>
      </pivotArea>
    </chartFormat>
    <chartFormat chart="472" format="18" series="1">
      <pivotArea type="data" outline="0" fieldPosition="0">
        <references count="1">
          <reference field="4294967294" count="1" selected="0">
            <x v="0"/>
          </reference>
        </references>
      </pivotArea>
    </chartFormat>
    <chartFormat chart="472" format="19" series="1">
      <pivotArea type="data" outline="0" fieldPosition="0">
        <references count="1">
          <reference field="4294967294" count="1" selected="0">
            <x v="1"/>
          </reference>
        </references>
      </pivotArea>
    </chartFormat>
    <chartFormat chart="472" format="20" series="1">
      <pivotArea type="data" outline="0" fieldPosition="0">
        <references count="1">
          <reference field="4294967294" count="1" selected="0">
            <x v="2"/>
          </reference>
        </references>
      </pivotArea>
    </chartFormat>
    <chartFormat chart="473" format="21" series="1">
      <pivotArea type="data" outline="0" fieldPosition="0">
        <references count="1">
          <reference field="4294967294" count="1" selected="0">
            <x v="0"/>
          </reference>
        </references>
      </pivotArea>
    </chartFormat>
    <chartFormat chart="473" format="22" series="1">
      <pivotArea type="data" outline="0" fieldPosition="0">
        <references count="1">
          <reference field="4294967294" count="1" selected="0">
            <x v="1"/>
          </reference>
        </references>
      </pivotArea>
    </chartFormat>
    <chartFormat chart="473" format="23" series="1">
      <pivotArea type="data" outline="0" fieldPosition="0">
        <references count="1">
          <reference field="4294967294" count="1" selected="0">
            <x v="2"/>
          </reference>
        </references>
      </pivotArea>
    </chartFormat>
    <chartFormat chart="474" format="18" series="1">
      <pivotArea type="data" outline="0" fieldPosition="0">
        <references count="1">
          <reference field="4294967294" count="1" selected="0">
            <x v="0"/>
          </reference>
        </references>
      </pivotArea>
    </chartFormat>
    <chartFormat chart="474" format="19" series="1">
      <pivotArea type="data" outline="0" fieldPosition="0">
        <references count="1">
          <reference field="4294967294" count="1" selected="0">
            <x v="1"/>
          </reference>
        </references>
      </pivotArea>
    </chartFormat>
    <chartFormat chart="474" format="20" series="1">
      <pivotArea type="data" outline="0" fieldPosition="0">
        <references count="1">
          <reference field="4294967294" count="1" selected="0">
            <x v="2"/>
          </reference>
        </references>
      </pivotArea>
    </chartFormat>
    <chartFormat chart="475" format="21" series="1">
      <pivotArea type="data" outline="0" fieldPosition="0">
        <references count="1">
          <reference field="4294967294" count="1" selected="0">
            <x v="0"/>
          </reference>
        </references>
      </pivotArea>
    </chartFormat>
    <chartFormat chart="475" format="22" series="1">
      <pivotArea type="data" outline="0" fieldPosition="0">
        <references count="1">
          <reference field="4294967294" count="1" selected="0">
            <x v="1"/>
          </reference>
        </references>
      </pivotArea>
    </chartFormat>
    <chartFormat chart="475" format="23" series="1">
      <pivotArea type="data" outline="0" fieldPosition="0">
        <references count="1">
          <reference field="4294967294" count="1" selected="0">
            <x v="2"/>
          </reference>
        </references>
      </pivotArea>
    </chartFormat>
    <chartFormat chart="486" format="18" series="1">
      <pivotArea type="data" outline="0" fieldPosition="0">
        <references count="1">
          <reference field="4294967294" count="1" selected="0">
            <x v="0"/>
          </reference>
        </references>
      </pivotArea>
    </chartFormat>
    <chartFormat chart="486" format="19" series="1">
      <pivotArea type="data" outline="0" fieldPosition="0">
        <references count="1">
          <reference field="4294967294" count="1" selected="0">
            <x v="1"/>
          </reference>
        </references>
      </pivotArea>
    </chartFormat>
    <chartFormat chart="486" format="20" series="1">
      <pivotArea type="data" outline="0" fieldPosition="0">
        <references count="1">
          <reference field="4294967294" count="1" selected="0">
            <x v="2"/>
          </reference>
        </references>
      </pivotArea>
    </chartFormat>
    <chartFormat chart="487" format="21" series="1">
      <pivotArea type="data" outline="0" fieldPosition="0">
        <references count="1">
          <reference field="4294967294" count="1" selected="0">
            <x v="0"/>
          </reference>
        </references>
      </pivotArea>
    </chartFormat>
    <chartFormat chart="487" format="22" series="1">
      <pivotArea type="data" outline="0" fieldPosition="0">
        <references count="1">
          <reference field="4294967294" count="1" selected="0">
            <x v="1"/>
          </reference>
        </references>
      </pivotArea>
    </chartFormat>
    <chartFormat chart="487" format="23" series="1">
      <pivotArea type="data" outline="0" fieldPosition="0">
        <references count="1">
          <reference field="4294967294" count="1" selected="0">
            <x v="2"/>
          </reference>
        </references>
      </pivotArea>
    </chartFormat>
    <chartFormat chart="490" format="18" series="1">
      <pivotArea type="data" outline="0" fieldPosition="0">
        <references count="1">
          <reference field="4294967294" count="1" selected="0">
            <x v="0"/>
          </reference>
        </references>
      </pivotArea>
    </chartFormat>
    <chartFormat chart="490" format="19" series="1">
      <pivotArea type="data" outline="0" fieldPosition="0">
        <references count="1">
          <reference field="4294967294" count="1" selected="0">
            <x v="1"/>
          </reference>
        </references>
      </pivotArea>
    </chartFormat>
    <chartFormat chart="490" format="20" series="1">
      <pivotArea type="data" outline="0" fieldPosition="0">
        <references count="1">
          <reference field="4294967294" count="1" selected="0">
            <x v="2"/>
          </reference>
        </references>
      </pivotArea>
    </chartFormat>
    <chartFormat chart="491" format="21" series="1">
      <pivotArea type="data" outline="0" fieldPosition="0">
        <references count="1">
          <reference field="4294967294" count="1" selected="0">
            <x v="0"/>
          </reference>
        </references>
      </pivotArea>
    </chartFormat>
    <chartFormat chart="491" format="22" series="1">
      <pivotArea type="data" outline="0" fieldPosition="0">
        <references count="1">
          <reference field="4294967294" count="1" selected="0">
            <x v="1"/>
          </reference>
        </references>
      </pivotArea>
    </chartFormat>
    <chartFormat chart="491" format="23" series="1">
      <pivotArea type="data" outline="0" fieldPosition="0">
        <references count="1">
          <reference field="4294967294" count="1" selected="0">
            <x v="2"/>
          </reference>
        </references>
      </pivotArea>
    </chartFormat>
    <chartFormat chart="492" format="18" series="1">
      <pivotArea type="data" outline="0" fieldPosition="0">
        <references count="1">
          <reference field="4294967294" count="1" selected="0">
            <x v="0"/>
          </reference>
        </references>
      </pivotArea>
    </chartFormat>
    <chartFormat chart="492" format="19" series="1">
      <pivotArea type="data" outline="0" fieldPosition="0">
        <references count="1">
          <reference field="4294967294" count="1" selected="0">
            <x v="1"/>
          </reference>
        </references>
      </pivotArea>
    </chartFormat>
    <chartFormat chart="492" format="20" series="1">
      <pivotArea type="data" outline="0" fieldPosition="0">
        <references count="1">
          <reference field="4294967294" count="1" selected="0">
            <x v="2"/>
          </reference>
        </references>
      </pivotArea>
    </chartFormat>
    <chartFormat chart="493" format="21" series="1">
      <pivotArea type="data" outline="0" fieldPosition="0">
        <references count="1">
          <reference field="4294967294" count="1" selected="0">
            <x v="0"/>
          </reference>
        </references>
      </pivotArea>
    </chartFormat>
    <chartFormat chart="493" format="22" series="1">
      <pivotArea type="data" outline="0" fieldPosition="0">
        <references count="1">
          <reference field="4294967294" count="1" selected="0">
            <x v="1"/>
          </reference>
        </references>
      </pivotArea>
    </chartFormat>
    <chartFormat chart="493" format="23" series="1">
      <pivotArea type="data" outline="0" fieldPosition="0">
        <references count="1">
          <reference field="4294967294" count="1" selected="0">
            <x v="2"/>
          </reference>
        </references>
      </pivotArea>
    </chartFormat>
    <chartFormat chart="494" format="18" series="1">
      <pivotArea type="data" outline="0" fieldPosition="0">
        <references count="1">
          <reference field="4294967294" count="1" selected="0">
            <x v="0"/>
          </reference>
        </references>
      </pivotArea>
    </chartFormat>
    <chartFormat chart="494" format="19" series="1">
      <pivotArea type="data" outline="0" fieldPosition="0">
        <references count="1">
          <reference field="4294967294" count="1" selected="0">
            <x v="1"/>
          </reference>
        </references>
      </pivotArea>
    </chartFormat>
    <chartFormat chart="494" format="20" series="1">
      <pivotArea type="data" outline="0" fieldPosition="0">
        <references count="1">
          <reference field="4294967294" count="1" selected="0">
            <x v="2"/>
          </reference>
        </references>
      </pivotArea>
    </chartFormat>
    <chartFormat chart="495" format="21" series="1">
      <pivotArea type="data" outline="0" fieldPosition="0">
        <references count="1">
          <reference field="4294967294" count="1" selected="0">
            <x v="0"/>
          </reference>
        </references>
      </pivotArea>
    </chartFormat>
    <chartFormat chart="495" format="22" series="1">
      <pivotArea type="data" outline="0" fieldPosition="0">
        <references count="1">
          <reference field="4294967294" count="1" selected="0">
            <x v="1"/>
          </reference>
        </references>
      </pivotArea>
    </chartFormat>
    <chartFormat chart="495" format="23" series="1">
      <pivotArea type="data" outline="0" fieldPosition="0">
        <references count="1">
          <reference field="4294967294" count="1" selected="0">
            <x v="2"/>
          </reference>
        </references>
      </pivotArea>
    </chartFormat>
    <chartFormat chart="503" format="18" series="1">
      <pivotArea type="data" outline="0" fieldPosition="0">
        <references count="1">
          <reference field="4294967294" count="1" selected="0">
            <x v="0"/>
          </reference>
        </references>
      </pivotArea>
    </chartFormat>
    <chartFormat chart="503" format="19" series="1">
      <pivotArea type="data" outline="0" fieldPosition="0">
        <references count="1">
          <reference field="4294967294" count="1" selected="0">
            <x v="1"/>
          </reference>
        </references>
      </pivotArea>
    </chartFormat>
    <chartFormat chart="503" format="20" series="1">
      <pivotArea type="data" outline="0" fieldPosition="0">
        <references count="1">
          <reference field="4294967294" count="1" selected="0">
            <x v="2"/>
          </reference>
        </references>
      </pivotArea>
    </chartFormat>
    <chartFormat chart="504" format="21" series="1">
      <pivotArea type="data" outline="0" fieldPosition="0">
        <references count="1">
          <reference field="4294967294" count="1" selected="0">
            <x v="0"/>
          </reference>
        </references>
      </pivotArea>
    </chartFormat>
    <chartFormat chart="504" format="22" series="1">
      <pivotArea type="data" outline="0" fieldPosition="0">
        <references count="1">
          <reference field="4294967294" count="1" selected="0">
            <x v="1"/>
          </reference>
        </references>
      </pivotArea>
    </chartFormat>
    <chartFormat chart="504" format="23" series="1">
      <pivotArea type="data" outline="0" fieldPosition="0">
        <references count="1">
          <reference field="4294967294" count="1" selected="0">
            <x v="2"/>
          </reference>
        </references>
      </pivotArea>
    </chartFormat>
    <chartFormat chart="505" format="18" series="1">
      <pivotArea type="data" outline="0" fieldPosition="0">
        <references count="1">
          <reference field="4294967294" count="1" selected="0">
            <x v="0"/>
          </reference>
        </references>
      </pivotArea>
    </chartFormat>
    <chartFormat chart="505" format="19" series="1">
      <pivotArea type="data" outline="0" fieldPosition="0">
        <references count="1">
          <reference field="4294967294" count="1" selected="0">
            <x v="1"/>
          </reference>
        </references>
      </pivotArea>
    </chartFormat>
    <chartFormat chart="505" format="20" series="1">
      <pivotArea type="data" outline="0" fieldPosition="0">
        <references count="1">
          <reference field="4294967294" count="1" selected="0">
            <x v="2"/>
          </reference>
        </references>
      </pivotArea>
    </chartFormat>
    <chartFormat chart="506" format="21" series="1">
      <pivotArea type="data" outline="0" fieldPosition="0">
        <references count="1">
          <reference field="4294967294" count="1" selected="0">
            <x v="0"/>
          </reference>
        </references>
      </pivotArea>
    </chartFormat>
    <chartFormat chart="506" format="22" series="1">
      <pivotArea type="data" outline="0" fieldPosition="0">
        <references count="1">
          <reference field="4294967294" count="1" selected="0">
            <x v="1"/>
          </reference>
        </references>
      </pivotArea>
    </chartFormat>
    <chartFormat chart="506" format="23" series="1">
      <pivotArea type="data" outline="0" fieldPosition="0">
        <references count="1">
          <reference field="4294967294" count="1" selected="0">
            <x v="2"/>
          </reference>
        </references>
      </pivotArea>
    </chartFormat>
    <chartFormat chart="509" format="18" series="1">
      <pivotArea type="data" outline="0" fieldPosition="0">
        <references count="1">
          <reference field="4294967294" count="1" selected="0">
            <x v="0"/>
          </reference>
        </references>
      </pivotArea>
    </chartFormat>
    <chartFormat chart="509" format="19" series="1">
      <pivotArea type="data" outline="0" fieldPosition="0">
        <references count="1">
          <reference field="4294967294" count="1" selected="0">
            <x v="1"/>
          </reference>
        </references>
      </pivotArea>
    </chartFormat>
    <chartFormat chart="509" format="20" series="1">
      <pivotArea type="data" outline="0" fieldPosition="0">
        <references count="1">
          <reference field="4294967294" count="1" selected="0">
            <x v="2"/>
          </reference>
        </references>
      </pivotArea>
    </chartFormat>
    <chartFormat chart="510" format="21" series="1">
      <pivotArea type="data" outline="0" fieldPosition="0">
        <references count="1">
          <reference field="4294967294" count="1" selected="0">
            <x v="0"/>
          </reference>
        </references>
      </pivotArea>
    </chartFormat>
    <chartFormat chart="510" format="22" series="1">
      <pivotArea type="data" outline="0" fieldPosition="0">
        <references count="1">
          <reference field="4294967294" count="1" selected="0">
            <x v="1"/>
          </reference>
        </references>
      </pivotArea>
    </chartFormat>
    <chartFormat chart="510" format="23" series="1">
      <pivotArea type="data" outline="0" fieldPosition="0">
        <references count="1">
          <reference field="4294967294" count="1" selected="0">
            <x v="2"/>
          </reference>
        </references>
      </pivotArea>
    </chartFormat>
    <chartFormat chart="511" format="18" series="1">
      <pivotArea type="data" outline="0" fieldPosition="0">
        <references count="1">
          <reference field="4294967294" count="1" selected="0">
            <x v="0"/>
          </reference>
        </references>
      </pivotArea>
    </chartFormat>
    <chartFormat chart="511" format="19" series="1">
      <pivotArea type="data" outline="0" fieldPosition="0">
        <references count="1">
          <reference field="4294967294" count="1" selected="0">
            <x v="1"/>
          </reference>
        </references>
      </pivotArea>
    </chartFormat>
    <chartFormat chart="511" format="20" series="1">
      <pivotArea type="data" outline="0" fieldPosition="0">
        <references count="1">
          <reference field="4294967294" count="1" selected="0">
            <x v="2"/>
          </reference>
        </references>
      </pivotArea>
    </chartFormat>
    <chartFormat chart="512" format="21" series="1">
      <pivotArea type="data" outline="0" fieldPosition="0">
        <references count="1">
          <reference field="4294967294" count="1" selected="0">
            <x v="0"/>
          </reference>
        </references>
      </pivotArea>
    </chartFormat>
    <chartFormat chart="512" format="22" series="1">
      <pivotArea type="data" outline="0" fieldPosition="0">
        <references count="1">
          <reference field="4294967294" count="1" selected="0">
            <x v="1"/>
          </reference>
        </references>
      </pivotArea>
    </chartFormat>
    <chartFormat chart="512" format="23" series="1">
      <pivotArea type="data" outline="0" fieldPosition="0">
        <references count="1">
          <reference field="4294967294" count="1" selected="0">
            <x v="2"/>
          </reference>
        </references>
      </pivotArea>
    </chartFormat>
    <chartFormat chart="513" format="18" series="1">
      <pivotArea type="data" outline="0" fieldPosition="0">
        <references count="1">
          <reference field="4294967294" count="1" selected="0">
            <x v="0"/>
          </reference>
        </references>
      </pivotArea>
    </chartFormat>
    <chartFormat chart="513" format="19" series="1">
      <pivotArea type="data" outline="0" fieldPosition="0">
        <references count="1">
          <reference field="4294967294" count="1" selected="0">
            <x v="1"/>
          </reference>
        </references>
      </pivotArea>
    </chartFormat>
    <chartFormat chart="513" format="20" series="1">
      <pivotArea type="data" outline="0" fieldPosition="0">
        <references count="1">
          <reference field="4294967294" count="1" selected="0">
            <x v="2"/>
          </reference>
        </references>
      </pivotArea>
    </chartFormat>
    <chartFormat chart="514" format="21" series="1">
      <pivotArea type="data" outline="0" fieldPosition="0">
        <references count="1">
          <reference field="4294967294" count="1" selected="0">
            <x v="0"/>
          </reference>
        </references>
      </pivotArea>
    </chartFormat>
    <chartFormat chart="514" format="22" series="1">
      <pivotArea type="data" outline="0" fieldPosition="0">
        <references count="1">
          <reference field="4294967294" count="1" selected="0">
            <x v="1"/>
          </reference>
        </references>
      </pivotArea>
    </chartFormat>
    <chartFormat chart="514" format="23" series="1">
      <pivotArea type="data" outline="0" fieldPosition="0">
        <references count="1">
          <reference field="4294967294" count="1" selected="0">
            <x v="2"/>
          </reference>
        </references>
      </pivotArea>
    </chartFormat>
    <chartFormat chart="515" format="18" series="1">
      <pivotArea type="data" outline="0" fieldPosition="0">
        <references count="1">
          <reference field="4294967294" count="1" selected="0">
            <x v="0"/>
          </reference>
        </references>
      </pivotArea>
    </chartFormat>
    <chartFormat chart="515" format="19" series="1">
      <pivotArea type="data" outline="0" fieldPosition="0">
        <references count="1">
          <reference field="4294967294" count="1" selected="0">
            <x v="1"/>
          </reference>
        </references>
      </pivotArea>
    </chartFormat>
    <chartFormat chart="515" format="20" series="1">
      <pivotArea type="data" outline="0" fieldPosition="0">
        <references count="1">
          <reference field="4294967294" count="1" selected="0">
            <x v="2"/>
          </reference>
        </references>
      </pivotArea>
    </chartFormat>
    <chartFormat chart="516" format="21" series="1">
      <pivotArea type="data" outline="0" fieldPosition="0">
        <references count="1">
          <reference field="4294967294" count="1" selected="0">
            <x v="0"/>
          </reference>
        </references>
      </pivotArea>
    </chartFormat>
    <chartFormat chart="516" format="22" series="1">
      <pivotArea type="data" outline="0" fieldPosition="0">
        <references count="1">
          <reference field="4294967294" count="1" selected="0">
            <x v="1"/>
          </reference>
        </references>
      </pivotArea>
    </chartFormat>
    <chartFormat chart="516" format="23" series="1">
      <pivotArea type="data" outline="0" fieldPosition="0">
        <references count="1">
          <reference field="4294967294" count="1" selected="0">
            <x v="2"/>
          </reference>
        </references>
      </pivotArea>
    </chartFormat>
    <chartFormat chart="517" format="18" series="1">
      <pivotArea type="data" outline="0" fieldPosition="0">
        <references count="1">
          <reference field="4294967294" count="1" selected="0">
            <x v="0"/>
          </reference>
        </references>
      </pivotArea>
    </chartFormat>
    <chartFormat chart="517" format="19" series="1">
      <pivotArea type="data" outline="0" fieldPosition="0">
        <references count="1">
          <reference field="4294967294" count="1" selected="0">
            <x v="1"/>
          </reference>
        </references>
      </pivotArea>
    </chartFormat>
    <chartFormat chart="517" format="20" series="1">
      <pivotArea type="data" outline="0" fieldPosition="0">
        <references count="1">
          <reference field="4294967294" count="1" selected="0">
            <x v="2"/>
          </reference>
        </references>
      </pivotArea>
    </chartFormat>
    <chartFormat chart="518" format="21" series="1">
      <pivotArea type="data" outline="0" fieldPosition="0">
        <references count="1">
          <reference field="4294967294" count="1" selected="0">
            <x v="0"/>
          </reference>
        </references>
      </pivotArea>
    </chartFormat>
    <chartFormat chart="518" format="22" series="1">
      <pivotArea type="data" outline="0" fieldPosition="0">
        <references count="1">
          <reference field="4294967294" count="1" selected="0">
            <x v="1"/>
          </reference>
        </references>
      </pivotArea>
    </chartFormat>
    <chartFormat chart="518" format="23" series="1">
      <pivotArea type="data" outline="0" fieldPosition="0">
        <references count="1">
          <reference field="4294967294" count="1" selected="0">
            <x v="2"/>
          </reference>
        </references>
      </pivotArea>
    </chartFormat>
    <chartFormat chart="519" format="18" series="1">
      <pivotArea type="data" outline="0" fieldPosition="0">
        <references count="1">
          <reference field="4294967294" count="1" selected="0">
            <x v="0"/>
          </reference>
        </references>
      </pivotArea>
    </chartFormat>
    <chartFormat chart="519" format="19" series="1">
      <pivotArea type="data" outline="0" fieldPosition="0">
        <references count="1">
          <reference field="4294967294" count="1" selected="0">
            <x v="1"/>
          </reference>
        </references>
      </pivotArea>
    </chartFormat>
    <chartFormat chart="519" format="20" series="1">
      <pivotArea type="data" outline="0" fieldPosition="0">
        <references count="1">
          <reference field="4294967294" count="1" selected="0">
            <x v="2"/>
          </reference>
        </references>
      </pivotArea>
    </chartFormat>
    <chartFormat chart="520" format="21" series="1">
      <pivotArea type="data" outline="0" fieldPosition="0">
        <references count="1">
          <reference field="4294967294" count="1" selected="0">
            <x v="0"/>
          </reference>
        </references>
      </pivotArea>
    </chartFormat>
    <chartFormat chart="520" format="22" series="1">
      <pivotArea type="data" outline="0" fieldPosition="0">
        <references count="1">
          <reference field="4294967294" count="1" selected="0">
            <x v="1"/>
          </reference>
        </references>
      </pivotArea>
    </chartFormat>
    <chartFormat chart="520" format="23" series="1">
      <pivotArea type="data" outline="0" fieldPosition="0">
        <references count="1">
          <reference field="4294967294" count="1" selected="0">
            <x v="2"/>
          </reference>
        </references>
      </pivotArea>
    </chartFormat>
    <chartFormat chart="523" format="18" series="1">
      <pivotArea type="data" outline="0" fieldPosition="0">
        <references count="1">
          <reference field="4294967294" count="1" selected="0">
            <x v="0"/>
          </reference>
        </references>
      </pivotArea>
    </chartFormat>
    <chartFormat chart="523" format="19" series="1">
      <pivotArea type="data" outline="0" fieldPosition="0">
        <references count="1">
          <reference field="4294967294" count="1" selected="0">
            <x v="1"/>
          </reference>
        </references>
      </pivotArea>
    </chartFormat>
    <chartFormat chart="523" format="20" series="1">
      <pivotArea type="data" outline="0" fieldPosition="0">
        <references count="1">
          <reference field="4294967294" count="1" selected="0">
            <x v="2"/>
          </reference>
        </references>
      </pivotArea>
    </chartFormat>
    <chartFormat chart="524" format="21" series="1">
      <pivotArea type="data" outline="0" fieldPosition="0">
        <references count="1">
          <reference field="4294967294" count="1" selected="0">
            <x v="0"/>
          </reference>
        </references>
      </pivotArea>
    </chartFormat>
    <chartFormat chart="524" format="22" series="1">
      <pivotArea type="data" outline="0" fieldPosition="0">
        <references count="1">
          <reference field="4294967294" count="1" selected="0">
            <x v="1"/>
          </reference>
        </references>
      </pivotArea>
    </chartFormat>
    <chartFormat chart="524" format="23" series="1">
      <pivotArea type="data" outline="0" fieldPosition="0">
        <references count="1">
          <reference field="4294967294" count="1" selected="0">
            <x v="2"/>
          </reference>
        </references>
      </pivotArea>
    </chartFormat>
    <chartFormat chart="525" format="18" series="1">
      <pivotArea type="data" outline="0" fieldPosition="0">
        <references count="1">
          <reference field="4294967294" count="1" selected="0">
            <x v="0"/>
          </reference>
        </references>
      </pivotArea>
    </chartFormat>
    <chartFormat chart="525" format="19" series="1">
      <pivotArea type="data" outline="0" fieldPosition="0">
        <references count="1">
          <reference field="4294967294" count="1" selected="0">
            <x v="1"/>
          </reference>
        </references>
      </pivotArea>
    </chartFormat>
    <chartFormat chart="525" format="20" series="1">
      <pivotArea type="data" outline="0" fieldPosition="0">
        <references count="1">
          <reference field="4294967294" count="1" selected="0">
            <x v="2"/>
          </reference>
        </references>
      </pivotArea>
    </chartFormat>
    <chartFormat chart="526" format="21" series="1">
      <pivotArea type="data" outline="0" fieldPosition="0">
        <references count="1">
          <reference field="4294967294" count="1" selected="0">
            <x v="0"/>
          </reference>
        </references>
      </pivotArea>
    </chartFormat>
    <chartFormat chart="526" format="22" series="1">
      <pivotArea type="data" outline="0" fieldPosition="0">
        <references count="1">
          <reference field="4294967294" count="1" selected="0">
            <x v="1"/>
          </reference>
        </references>
      </pivotArea>
    </chartFormat>
    <chartFormat chart="526" format="23" series="1">
      <pivotArea type="data" outline="0" fieldPosition="0">
        <references count="1">
          <reference field="4294967294" count="1" selected="0">
            <x v="2"/>
          </reference>
        </references>
      </pivotArea>
    </chartFormat>
    <chartFormat chart="527" format="18" series="1">
      <pivotArea type="data" outline="0" fieldPosition="0">
        <references count="1">
          <reference field="4294967294" count="1" selected="0">
            <x v="0"/>
          </reference>
        </references>
      </pivotArea>
    </chartFormat>
    <chartFormat chart="527" format="19" series="1">
      <pivotArea type="data" outline="0" fieldPosition="0">
        <references count="1">
          <reference field="4294967294" count="1" selected="0">
            <x v="1"/>
          </reference>
        </references>
      </pivotArea>
    </chartFormat>
    <chartFormat chart="527" format="20" series="1">
      <pivotArea type="data" outline="0" fieldPosition="0">
        <references count="1">
          <reference field="4294967294" count="1" selected="0">
            <x v="2"/>
          </reference>
        </references>
      </pivotArea>
    </chartFormat>
    <chartFormat chart="528" format="21" series="1">
      <pivotArea type="data" outline="0" fieldPosition="0">
        <references count="1">
          <reference field="4294967294" count="1" selected="0">
            <x v="0"/>
          </reference>
        </references>
      </pivotArea>
    </chartFormat>
    <chartFormat chart="528" format="22" series="1">
      <pivotArea type="data" outline="0" fieldPosition="0">
        <references count="1">
          <reference field="4294967294" count="1" selected="0">
            <x v="1"/>
          </reference>
        </references>
      </pivotArea>
    </chartFormat>
    <chartFormat chart="528" format="23" series="1">
      <pivotArea type="data" outline="0" fieldPosition="0">
        <references count="1">
          <reference field="4294967294" count="1" selected="0">
            <x v="2"/>
          </reference>
        </references>
      </pivotArea>
    </chartFormat>
    <chartFormat chart="529" format="18" series="1">
      <pivotArea type="data" outline="0" fieldPosition="0">
        <references count="1">
          <reference field="4294967294" count="1" selected="0">
            <x v="0"/>
          </reference>
        </references>
      </pivotArea>
    </chartFormat>
    <chartFormat chart="529" format="19" series="1">
      <pivotArea type="data" outline="0" fieldPosition="0">
        <references count="1">
          <reference field="4294967294" count="1" selected="0">
            <x v="1"/>
          </reference>
        </references>
      </pivotArea>
    </chartFormat>
    <chartFormat chart="529" format="20" series="1">
      <pivotArea type="data" outline="0" fieldPosition="0">
        <references count="1">
          <reference field="4294967294" count="1" selected="0">
            <x v="2"/>
          </reference>
        </references>
      </pivotArea>
    </chartFormat>
    <chartFormat chart="530" format="21" series="1">
      <pivotArea type="data" outline="0" fieldPosition="0">
        <references count="1">
          <reference field="4294967294" count="1" selected="0">
            <x v="0"/>
          </reference>
        </references>
      </pivotArea>
    </chartFormat>
    <chartFormat chart="530" format="22" series="1">
      <pivotArea type="data" outline="0" fieldPosition="0">
        <references count="1">
          <reference field="4294967294" count="1" selected="0">
            <x v="1"/>
          </reference>
        </references>
      </pivotArea>
    </chartFormat>
    <chartFormat chart="530" format="23" series="1">
      <pivotArea type="data" outline="0" fieldPosition="0">
        <references count="1">
          <reference field="4294967294" count="1" selected="0">
            <x v="2"/>
          </reference>
        </references>
      </pivotArea>
    </chartFormat>
    <chartFormat chart="532" format="18" series="1">
      <pivotArea type="data" outline="0" fieldPosition="0">
        <references count="1">
          <reference field="4294967294" count="1" selected="0">
            <x v="0"/>
          </reference>
        </references>
      </pivotArea>
    </chartFormat>
    <chartFormat chart="532" format="19" series="1">
      <pivotArea type="data" outline="0" fieldPosition="0">
        <references count="1">
          <reference field="4294967294" count="1" selected="0">
            <x v="1"/>
          </reference>
        </references>
      </pivotArea>
    </chartFormat>
    <chartFormat chart="532" format="20" series="1">
      <pivotArea type="data" outline="0" fieldPosition="0">
        <references count="1">
          <reference field="4294967294" count="1" selected="0">
            <x v="2"/>
          </reference>
        </references>
      </pivotArea>
    </chartFormat>
    <chartFormat chart="533" format="21" series="1">
      <pivotArea type="data" outline="0" fieldPosition="0">
        <references count="1">
          <reference field="4294967294" count="1" selected="0">
            <x v="0"/>
          </reference>
        </references>
      </pivotArea>
    </chartFormat>
    <chartFormat chart="533" format="22" series="1">
      <pivotArea type="data" outline="0" fieldPosition="0">
        <references count="1">
          <reference field="4294967294" count="1" selected="0">
            <x v="1"/>
          </reference>
        </references>
      </pivotArea>
    </chartFormat>
    <chartFormat chart="533" format="23" series="1">
      <pivotArea type="data" outline="0" fieldPosition="0">
        <references count="1">
          <reference field="4294967294" count="1" selected="0">
            <x v="2"/>
          </reference>
        </references>
      </pivotArea>
    </chartFormat>
    <chartFormat chart="534" format="18" series="1">
      <pivotArea type="data" outline="0" fieldPosition="0">
        <references count="1">
          <reference field="4294967294" count="1" selected="0">
            <x v="0"/>
          </reference>
        </references>
      </pivotArea>
    </chartFormat>
    <chartFormat chart="534" format="19" series="1">
      <pivotArea type="data" outline="0" fieldPosition="0">
        <references count="1">
          <reference field="4294967294" count="1" selected="0">
            <x v="1"/>
          </reference>
        </references>
      </pivotArea>
    </chartFormat>
    <chartFormat chart="534" format="20" series="1">
      <pivotArea type="data" outline="0" fieldPosition="0">
        <references count="1">
          <reference field="4294967294" count="1" selected="0">
            <x v="2"/>
          </reference>
        </references>
      </pivotArea>
    </chartFormat>
    <chartFormat chart="535" format="21" series="1">
      <pivotArea type="data" outline="0" fieldPosition="0">
        <references count="1">
          <reference field="4294967294" count="1" selected="0">
            <x v="0"/>
          </reference>
        </references>
      </pivotArea>
    </chartFormat>
    <chartFormat chart="535" format="22" series="1">
      <pivotArea type="data" outline="0" fieldPosition="0">
        <references count="1">
          <reference field="4294967294" count="1" selected="0">
            <x v="1"/>
          </reference>
        </references>
      </pivotArea>
    </chartFormat>
    <chartFormat chart="535" format="23" series="1">
      <pivotArea type="data" outline="0" fieldPosition="0">
        <references count="1">
          <reference field="4294967294" count="1" selected="0">
            <x v="2"/>
          </reference>
        </references>
      </pivotArea>
    </chartFormat>
    <chartFormat chart="536" format="18" series="1">
      <pivotArea type="data" outline="0" fieldPosition="0">
        <references count="1">
          <reference field="4294967294" count="1" selected="0">
            <x v="0"/>
          </reference>
        </references>
      </pivotArea>
    </chartFormat>
    <chartFormat chart="536" format="19" series="1">
      <pivotArea type="data" outline="0" fieldPosition="0">
        <references count="1">
          <reference field="4294967294" count="1" selected="0">
            <x v="1"/>
          </reference>
        </references>
      </pivotArea>
    </chartFormat>
    <chartFormat chart="536" format="20" series="1">
      <pivotArea type="data" outline="0" fieldPosition="0">
        <references count="1">
          <reference field="4294967294" count="1" selected="0">
            <x v="2"/>
          </reference>
        </references>
      </pivotArea>
    </chartFormat>
    <chartFormat chart="537" format="21" series="1">
      <pivotArea type="data" outline="0" fieldPosition="0">
        <references count="1">
          <reference field="4294967294" count="1" selected="0">
            <x v="0"/>
          </reference>
        </references>
      </pivotArea>
    </chartFormat>
    <chartFormat chart="537" format="22" series="1">
      <pivotArea type="data" outline="0" fieldPosition="0">
        <references count="1">
          <reference field="4294967294" count="1" selected="0">
            <x v="1"/>
          </reference>
        </references>
      </pivotArea>
    </chartFormat>
    <chartFormat chart="537" format="23" series="1">
      <pivotArea type="data" outline="0" fieldPosition="0">
        <references count="1">
          <reference field="4294967294" count="1" selected="0">
            <x v="2"/>
          </reference>
        </references>
      </pivotArea>
    </chartFormat>
    <chartFormat chart="538" format="18" series="1">
      <pivotArea type="data" outline="0" fieldPosition="0">
        <references count="1">
          <reference field="4294967294" count="1" selected="0">
            <x v="0"/>
          </reference>
        </references>
      </pivotArea>
    </chartFormat>
    <chartFormat chart="538" format="19" series="1">
      <pivotArea type="data" outline="0" fieldPosition="0">
        <references count="1">
          <reference field="4294967294" count="1" selected="0">
            <x v="1"/>
          </reference>
        </references>
      </pivotArea>
    </chartFormat>
    <chartFormat chart="538" format="20" series="1">
      <pivotArea type="data" outline="0" fieldPosition="0">
        <references count="1">
          <reference field="4294967294" count="1" selected="0">
            <x v="2"/>
          </reference>
        </references>
      </pivotArea>
    </chartFormat>
    <chartFormat chart="539" format="21" series="1">
      <pivotArea type="data" outline="0" fieldPosition="0">
        <references count="1">
          <reference field="4294967294" count="1" selected="0">
            <x v="0"/>
          </reference>
        </references>
      </pivotArea>
    </chartFormat>
    <chartFormat chart="539" format="22" series="1">
      <pivotArea type="data" outline="0" fieldPosition="0">
        <references count="1">
          <reference field="4294967294" count="1" selected="0">
            <x v="1"/>
          </reference>
        </references>
      </pivotArea>
    </chartFormat>
    <chartFormat chart="539" format="23" series="1">
      <pivotArea type="data" outline="0" fieldPosition="0">
        <references count="1">
          <reference field="4294967294" count="1" selected="0">
            <x v="2"/>
          </reference>
        </references>
      </pivotArea>
    </chartFormat>
    <chartFormat chart="540" format="18" series="1">
      <pivotArea type="data" outline="0" fieldPosition="0">
        <references count="1">
          <reference field="4294967294" count="1" selected="0">
            <x v="0"/>
          </reference>
        </references>
      </pivotArea>
    </chartFormat>
    <chartFormat chart="540" format="19" series="1">
      <pivotArea type="data" outline="0" fieldPosition="0">
        <references count="1">
          <reference field="4294967294" count="1" selected="0">
            <x v="1"/>
          </reference>
        </references>
      </pivotArea>
    </chartFormat>
    <chartFormat chart="540" format="20" series="1">
      <pivotArea type="data" outline="0" fieldPosition="0">
        <references count="1">
          <reference field="4294967294" count="1" selected="0">
            <x v="2"/>
          </reference>
        </references>
      </pivotArea>
    </chartFormat>
    <chartFormat chart="541" format="21" series="1">
      <pivotArea type="data" outline="0" fieldPosition="0">
        <references count="1">
          <reference field="4294967294" count="1" selected="0">
            <x v="0"/>
          </reference>
        </references>
      </pivotArea>
    </chartFormat>
    <chartFormat chart="541" format="22" series="1">
      <pivotArea type="data" outline="0" fieldPosition="0">
        <references count="1">
          <reference field="4294967294" count="1" selected="0">
            <x v="1"/>
          </reference>
        </references>
      </pivotArea>
    </chartFormat>
    <chartFormat chart="541" format="23" series="1">
      <pivotArea type="data" outline="0" fieldPosition="0">
        <references count="1">
          <reference field="4294967294" count="1" selected="0">
            <x v="2"/>
          </reference>
        </references>
      </pivotArea>
    </chartFormat>
    <chartFormat chart="542" format="18" series="1">
      <pivotArea type="data" outline="0" fieldPosition="0">
        <references count="1">
          <reference field="4294967294" count="1" selected="0">
            <x v="0"/>
          </reference>
        </references>
      </pivotArea>
    </chartFormat>
    <chartFormat chart="542" format="19" series="1">
      <pivotArea type="data" outline="0" fieldPosition="0">
        <references count="1">
          <reference field="4294967294" count="1" selected="0">
            <x v="1"/>
          </reference>
        </references>
      </pivotArea>
    </chartFormat>
    <chartFormat chart="542" format="20" series="1">
      <pivotArea type="data" outline="0" fieldPosition="0">
        <references count="1">
          <reference field="4294967294" count="1" selected="0">
            <x v="2"/>
          </reference>
        </references>
      </pivotArea>
    </chartFormat>
    <chartFormat chart="543" format="21" series="1">
      <pivotArea type="data" outline="0" fieldPosition="0">
        <references count="1">
          <reference field="4294967294" count="1" selected="0">
            <x v="0"/>
          </reference>
        </references>
      </pivotArea>
    </chartFormat>
    <chartFormat chart="543" format="22" series="1">
      <pivotArea type="data" outline="0" fieldPosition="0">
        <references count="1">
          <reference field="4294967294" count="1" selected="0">
            <x v="1"/>
          </reference>
        </references>
      </pivotArea>
    </chartFormat>
    <chartFormat chart="543" format="23" series="1">
      <pivotArea type="data" outline="0" fieldPosition="0">
        <references count="1">
          <reference field="4294967294" count="1" selected="0">
            <x v="2"/>
          </reference>
        </references>
      </pivotArea>
    </chartFormat>
    <chartFormat chart="544" format="18" series="1">
      <pivotArea type="data" outline="0" fieldPosition="0">
        <references count="1">
          <reference field="4294967294" count="1" selected="0">
            <x v="0"/>
          </reference>
        </references>
      </pivotArea>
    </chartFormat>
    <chartFormat chart="544" format="19" series="1">
      <pivotArea type="data" outline="0" fieldPosition="0">
        <references count="1">
          <reference field="4294967294" count="1" selected="0">
            <x v="1"/>
          </reference>
        </references>
      </pivotArea>
    </chartFormat>
    <chartFormat chart="544" format="20" series="1">
      <pivotArea type="data" outline="0" fieldPosition="0">
        <references count="1">
          <reference field="4294967294" count="1" selected="0">
            <x v="2"/>
          </reference>
        </references>
      </pivotArea>
    </chartFormat>
    <chartFormat chart="545" format="21" series="1">
      <pivotArea type="data" outline="0" fieldPosition="0">
        <references count="1">
          <reference field="4294967294" count="1" selected="0">
            <x v="0"/>
          </reference>
        </references>
      </pivotArea>
    </chartFormat>
    <chartFormat chart="545" format="22" series="1">
      <pivotArea type="data" outline="0" fieldPosition="0">
        <references count="1">
          <reference field="4294967294" count="1" selected="0">
            <x v="1"/>
          </reference>
        </references>
      </pivotArea>
    </chartFormat>
    <chartFormat chart="545" format="23" series="1">
      <pivotArea type="data" outline="0" fieldPosition="0">
        <references count="1">
          <reference field="4294967294" count="1" selected="0">
            <x v="2"/>
          </reference>
        </references>
      </pivotArea>
    </chartFormat>
    <chartFormat chart="546" format="18" series="1">
      <pivotArea type="data" outline="0" fieldPosition="0">
        <references count="1">
          <reference field="4294967294" count="1" selected="0">
            <x v="0"/>
          </reference>
        </references>
      </pivotArea>
    </chartFormat>
    <chartFormat chart="546" format="19" series="1">
      <pivotArea type="data" outline="0" fieldPosition="0">
        <references count="1">
          <reference field="4294967294" count="1" selected="0">
            <x v="1"/>
          </reference>
        </references>
      </pivotArea>
    </chartFormat>
    <chartFormat chart="546" format="20" series="1">
      <pivotArea type="data" outline="0" fieldPosition="0">
        <references count="1">
          <reference field="4294967294" count="1" selected="0">
            <x v="2"/>
          </reference>
        </references>
      </pivotArea>
    </chartFormat>
    <chartFormat chart="547" format="21" series="1">
      <pivotArea type="data" outline="0" fieldPosition="0">
        <references count="1">
          <reference field="4294967294" count="1" selected="0">
            <x v="0"/>
          </reference>
        </references>
      </pivotArea>
    </chartFormat>
    <chartFormat chart="547" format="22" series="1">
      <pivotArea type="data" outline="0" fieldPosition="0">
        <references count="1">
          <reference field="4294967294" count="1" selected="0">
            <x v="1"/>
          </reference>
        </references>
      </pivotArea>
    </chartFormat>
    <chartFormat chart="547" format="23" series="1">
      <pivotArea type="data" outline="0" fieldPosition="0">
        <references count="1">
          <reference field="4294967294" count="1" selected="0">
            <x v="2"/>
          </reference>
        </references>
      </pivotArea>
    </chartFormat>
    <chartFormat chart="548" format="18" series="1">
      <pivotArea type="data" outline="0" fieldPosition="0">
        <references count="1">
          <reference field="4294967294" count="1" selected="0">
            <x v="0"/>
          </reference>
        </references>
      </pivotArea>
    </chartFormat>
    <chartFormat chart="548" format="19" series="1">
      <pivotArea type="data" outline="0" fieldPosition="0">
        <references count="1">
          <reference field="4294967294" count="1" selected="0">
            <x v="1"/>
          </reference>
        </references>
      </pivotArea>
    </chartFormat>
    <chartFormat chart="548" format="20" series="1">
      <pivotArea type="data" outline="0" fieldPosition="0">
        <references count="1">
          <reference field="4294967294" count="1" selected="0">
            <x v="2"/>
          </reference>
        </references>
      </pivotArea>
    </chartFormat>
    <chartFormat chart="549" format="21" series="1">
      <pivotArea type="data" outline="0" fieldPosition="0">
        <references count="1">
          <reference field="4294967294" count="1" selected="0">
            <x v="0"/>
          </reference>
        </references>
      </pivotArea>
    </chartFormat>
    <chartFormat chart="549" format="22" series="1">
      <pivotArea type="data" outline="0" fieldPosition="0">
        <references count="1">
          <reference field="4294967294" count="1" selected="0">
            <x v="1"/>
          </reference>
        </references>
      </pivotArea>
    </chartFormat>
    <chartFormat chart="549" format="23" series="1">
      <pivotArea type="data" outline="0" fieldPosition="0">
        <references count="1">
          <reference field="4294967294" count="1" selected="0">
            <x v="2"/>
          </reference>
        </references>
      </pivotArea>
    </chartFormat>
    <chartFormat chart="552" format="18" series="1">
      <pivotArea type="data" outline="0" fieldPosition="0">
        <references count="1">
          <reference field="4294967294" count="1" selected="0">
            <x v="0"/>
          </reference>
        </references>
      </pivotArea>
    </chartFormat>
    <chartFormat chart="552" format="19" series="1">
      <pivotArea type="data" outline="0" fieldPosition="0">
        <references count="1">
          <reference field="4294967294" count="1" selected="0">
            <x v="1"/>
          </reference>
        </references>
      </pivotArea>
    </chartFormat>
    <chartFormat chart="552" format="20" series="1">
      <pivotArea type="data" outline="0" fieldPosition="0">
        <references count="1">
          <reference field="4294967294" count="1" selected="0">
            <x v="2"/>
          </reference>
        </references>
      </pivotArea>
    </chartFormat>
    <chartFormat chart="553" format="21" series="1">
      <pivotArea type="data" outline="0" fieldPosition="0">
        <references count="1">
          <reference field="4294967294" count="1" selected="0">
            <x v="0"/>
          </reference>
        </references>
      </pivotArea>
    </chartFormat>
    <chartFormat chart="553" format="22" series="1">
      <pivotArea type="data" outline="0" fieldPosition="0">
        <references count="1">
          <reference field="4294967294" count="1" selected="0">
            <x v="1"/>
          </reference>
        </references>
      </pivotArea>
    </chartFormat>
    <chartFormat chart="553" format="23" series="1">
      <pivotArea type="data" outline="0" fieldPosition="0">
        <references count="1">
          <reference field="4294967294" count="1" selected="0">
            <x v="2"/>
          </reference>
        </references>
      </pivotArea>
    </chartFormat>
    <chartFormat chart="562" format="18" series="1">
      <pivotArea type="data" outline="0" fieldPosition="0">
        <references count="1">
          <reference field="4294967294" count="1" selected="0">
            <x v="0"/>
          </reference>
        </references>
      </pivotArea>
    </chartFormat>
    <chartFormat chart="562" format="19" series="1">
      <pivotArea type="data" outline="0" fieldPosition="0">
        <references count="1">
          <reference field="4294967294" count="1" selected="0">
            <x v="1"/>
          </reference>
        </references>
      </pivotArea>
    </chartFormat>
    <chartFormat chart="562" format="20" series="1">
      <pivotArea type="data" outline="0" fieldPosition="0">
        <references count="1">
          <reference field="4294967294" count="1" selected="0">
            <x v="2"/>
          </reference>
        </references>
      </pivotArea>
    </chartFormat>
    <chartFormat chart="563" format="21" series="1">
      <pivotArea type="data" outline="0" fieldPosition="0">
        <references count="1">
          <reference field="4294967294" count="1" selected="0">
            <x v="0"/>
          </reference>
        </references>
      </pivotArea>
    </chartFormat>
    <chartFormat chart="563" format="22" series="1">
      <pivotArea type="data" outline="0" fieldPosition="0">
        <references count="1">
          <reference field="4294967294" count="1" selected="0">
            <x v="1"/>
          </reference>
        </references>
      </pivotArea>
    </chartFormat>
    <chartFormat chart="563" format="23" series="1">
      <pivotArea type="data" outline="0" fieldPosition="0">
        <references count="1">
          <reference field="4294967294" count="1" selected="0">
            <x v="2"/>
          </reference>
        </references>
      </pivotArea>
    </chartFormat>
    <chartFormat chart="579" format="18" series="1">
      <pivotArea type="data" outline="0" fieldPosition="0">
        <references count="1">
          <reference field="4294967294" count="1" selected="0">
            <x v="0"/>
          </reference>
        </references>
      </pivotArea>
    </chartFormat>
    <chartFormat chart="579" format="19" series="1">
      <pivotArea type="data" outline="0" fieldPosition="0">
        <references count="1">
          <reference field="4294967294" count="1" selected="0">
            <x v="1"/>
          </reference>
        </references>
      </pivotArea>
    </chartFormat>
    <chartFormat chart="579" format="20" series="1">
      <pivotArea type="data" outline="0" fieldPosition="0">
        <references count="1">
          <reference field="4294967294" count="1" selected="0">
            <x v="2"/>
          </reference>
        </references>
      </pivotArea>
    </chartFormat>
    <chartFormat chart="580" format="21" series="1">
      <pivotArea type="data" outline="0" fieldPosition="0">
        <references count="1">
          <reference field="4294967294" count="1" selected="0">
            <x v="0"/>
          </reference>
        </references>
      </pivotArea>
    </chartFormat>
    <chartFormat chart="580" format="22" series="1">
      <pivotArea type="data" outline="0" fieldPosition="0">
        <references count="1">
          <reference field="4294967294" count="1" selected="0">
            <x v="1"/>
          </reference>
        </references>
      </pivotArea>
    </chartFormat>
    <chartFormat chart="580" format="23" series="1">
      <pivotArea type="data" outline="0" fieldPosition="0">
        <references count="1">
          <reference field="4294967294" count="1" selected="0">
            <x v="2"/>
          </reference>
        </references>
      </pivotArea>
    </chartFormat>
    <chartFormat chart="591" format="18" series="1">
      <pivotArea type="data" outline="0" fieldPosition="0">
        <references count="1">
          <reference field="4294967294" count="1" selected="0">
            <x v="0"/>
          </reference>
        </references>
      </pivotArea>
    </chartFormat>
    <chartFormat chart="591" format="19" series="1">
      <pivotArea type="data" outline="0" fieldPosition="0">
        <references count="1">
          <reference field="4294967294" count="1" selected="0">
            <x v="1"/>
          </reference>
        </references>
      </pivotArea>
    </chartFormat>
    <chartFormat chart="591" format="20" series="1">
      <pivotArea type="data" outline="0" fieldPosition="0">
        <references count="1">
          <reference field="4294967294" count="1" selected="0">
            <x v="2"/>
          </reference>
        </references>
      </pivotArea>
    </chartFormat>
    <chartFormat chart="592" format="21" series="1">
      <pivotArea type="data" outline="0" fieldPosition="0">
        <references count="1">
          <reference field="4294967294" count="1" selected="0">
            <x v="0"/>
          </reference>
        </references>
      </pivotArea>
    </chartFormat>
    <chartFormat chart="592" format="22" series="1">
      <pivotArea type="data" outline="0" fieldPosition="0">
        <references count="1">
          <reference field="4294967294" count="1" selected="0">
            <x v="1"/>
          </reference>
        </references>
      </pivotArea>
    </chartFormat>
    <chartFormat chart="592" format="23" series="1">
      <pivotArea type="data" outline="0" fieldPosition="0">
        <references count="1">
          <reference field="4294967294" count="1" selected="0">
            <x v="2"/>
          </reference>
        </references>
      </pivotArea>
    </chartFormat>
    <chartFormat chart="593" format="18" series="1">
      <pivotArea type="data" outline="0" fieldPosition="0">
        <references count="1">
          <reference field="4294967294" count="1" selected="0">
            <x v="0"/>
          </reference>
        </references>
      </pivotArea>
    </chartFormat>
    <chartFormat chart="593" format="19" series="1">
      <pivotArea type="data" outline="0" fieldPosition="0">
        <references count="1">
          <reference field="4294967294" count="1" selected="0">
            <x v="1"/>
          </reference>
        </references>
      </pivotArea>
    </chartFormat>
    <chartFormat chart="593" format="20" series="1">
      <pivotArea type="data" outline="0" fieldPosition="0">
        <references count="1">
          <reference field="4294967294" count="1" selected="0">
            <x v="2"/>
          </reference>
        </references>
      </pivotArea>
    </chartFormat>
    <chartFormat chart="594" format="21" series="1">
      <pivotArea type="data" outline="0" fieldPosition="0">
        <references count="1">
          <reference field="4294967294" count="1" selected="0">
            <x v="0"/>
          </reference>
        </references>
      </pivotArea>
    </chartFormat>
    <chartFormat chart="594" format="22" series="1">
      <pivotArea type="data" outline="0" fieldPosition="0">
        <references count="1">
          <reference field="4294967294" count="1" selected="0">
            <x v="1"/>
          </reference>
        </references>
      </pivotArea>
    </chartFormat>
    <chartFormat chart="594" format="23" series="1">
      <pivotArea type="data" outline="0" fieldPosition="0">
        <references count="1">
          <reference field="4294967294" count="1" selected="0">
            <x v="2"/>
          </reference>
        </references>
      </pivotArea>
    </chartFormat>
    <chartFormat chart="595" format="18" series="1">
      <pivotArea type="data" outline="0" fieldPosition="0">
        <references count="1">
          <reference field="4294967294" count="1" selected="0">
            <x v="0"/>
          </reference>
        </references>
      </pivotArea>
    </chartFormat>
    <chartFormat chart="595" format="19" series="1">
      <pivotArea type="data" outline="0" fieldPosition="0">
        <references count="1">
          <reference field="4294967294" count="1" selected="0">
            <x v="1"/>
          </reference>
        </references>
      </pivotArea>
    </chartFormat>
    <chartFormat chart="595" format="20" series="1">
      <pivotArea type="data" outline="0" fieldPosition="0">
        <references count="1">
          <reference field="4294967294" count="1" selected="0">
            <x v="2"/>
          </reference>
        </references>
      </pivotArea>
    </chartFormat>
    <chartFormat chart="596" format="21" series="1">
      <pivotArea type="data" outline="0" fieldPosition="0">
        <references count="1">
          <reference field="4294967294" count="1" selected="0">
            <x v="0"/>
          </reference>
        </references>
      </pivotArea>
    </chartFormat>
    <chartFormat chart="596" format="22" series="1">
      <pivotArea type="data" outline="0" fieldPosition="0">
        <references count="1">
          <reference field="4294967294" count="1" selected="0">
            <x v="1"/>
          </reference>
        </references>
      </pivotArea>
    </chartFormat>
    <chartFormat chart="596" format="23" series="1">
      <pivotArea type="data" outline="0" fieldPosition="0">
        <references count="1">
          <reference field="4294967294" count="1" selected="0">
            <x v="2"/>
          </reference>
        </references>
      </pivotArea>
    </chartFormat>
    <chartFormat chart="597" format="18" series="1">
      <pivotArea type="data" outline="0" fieldPosition="0">
        <references count="1">
          <reference field="4294967294" count="1" selected="0">
            <x v="0"/>
          </reference>
        </references>
      </pivotArea>
    </chartFormat>
    <chartFormat chart="597" format="19" series="1">
      <pivotArea type="data" outline="0" fieldPosition="0">
        <references count="1">
          <reference field="4294967294" count="1" selected="0">
            <x v="1"/>
          </reference>
        </references>
      </pivotArea>
    </chartFormat>
    <chartFormat chart="597" format="20" series="1">
      <pivotArea type="data" outline="0" fieldPosition="0">
        <references count="1">
          <reference field="4294967294" count="1" selected="0">
            <x v="2"/>
          </reference>
        </references>
      </pivotArea>
    </chartFormat>
    <chartFormat chart="598" format="21" series="1">
      <pivotArea type="data" outline="0" fieldPosition="0">
        <references count="1">
          <reference field="4294967294" count="1" selected="0">
            <x v="0"/>
          </reference>
        </references>
      </pivotArea>
    </chartFormat>
    <chartFormat chart="598" format="22" series="1">
      <pivotArea type="data" outline="0" fieldPosition="0">
        <references count="1">
          <reference field="4294967294" count="1" selected="0">
            <x v="1"/>
          </reference>
        </references>
      </pivotArea>
    </chartFormat>
    <chartFormat chart="598" format="23" series="1">
      <pivotArea type="data" outline="0" fieldPosition="0">
        <references count="1">
          <reference field="4294967294" count="1" selected="0">
            <x v="2"/>
          </reference>
        </references>
      </pivotArea>
    </chartFormat>
    <chartFormat chart="599" format="18" series="1">
      <pivotArea type="data" outline="0" fieldPosition="0">
        <references count="1">
          <reference field="4294967294" count="1" selected="0">
            <x v="0"/>
          </reference>
        </references>
      </pivotArea>
    </chartFormat>
    <chartFormat chart="599" format="19" series="1">
      <pivotArea type="data" outline="0" fieldPosition="0">
        <references count="1">
          <reference field="4294967294" count="1" selected="0">
            <x v="1"/>
          </reference>
        </references>
      </pivotArea>
    </chartFormat>
    <chartFormat chart="599" format="20" series="1">
      <pivotArea type="data" outline="0" fieldPosition="0">
        <references count="1">
          <reference field="4294967294" count="1" selected="0">
            <x v="2"/>
          </reference>
        </references>
      </pivotArea>
    </chartFormat>
    <chartFormat chart="600" format="21" series="1">
      <pivotArea type="data" outline="0" fieldPosition="0">
        <references count="1">
          <reference field="4294967294" count="1" selected="0">
            <x v="0"/>
          </reference>
        </references>
      </pivotArea>
    </chartFormat>
    <chartFormat chart="600" format="22" series="1">
      <pivotArea type="data" outline="0" fieldPosition="0">
        <references count="1">
          <reference field="4294967294" count="1" selected="0">
            <x v="1"/>
          </reference>
        </references>
      </pivotArea>
    </chartFormat>
    <chartFormat chart="600" format="23" series="1">
      <pivotArea type="data" outline="0" fieldPosition="0">
        <references count="1">
          <reference field="4294967294" count="1" selected="0">
            <x v="2"/>
          </reference>
        </references>
      </pivotArea>
    </chartFormat>
    <chartFormat chart="603" format="18" series="1">
      <pivotArea type="data" outline="0" fieldPosition="0">
        <references count="1">
          <reference field="4294967294" count="1" selected="0">
            <x v="0"/>
          </reference>
        </references>
      </pivotArea>
    </chartFormat>
    <chartFormat chart="603" format="19" series="1">
      <pivotArea type="data" outline="0" fieldPosition="0">
        <references count="1">
          <reference field="4294967294" count="1" selected="0">
            <x v="1"/>
          </reference>
        </references>
      </pivotArea>
    </chartFormat>
    <chartFormat chart="603" format="20" series="1">
      <pivotArea type="data" outline="0" fieldPosition="0">
        <references count="1">
          <reference field="4294967294" count="1" selected="0">
            <x v="2"/>
          </reference>
        </references>
      </pivotArea>
    </chartFormat>
    <chartFormat chart="604" format="21" series="1">
      <pivotArea type="data" outline="0" fieldPosition="0">
        <references count="1">
          <reference field="4294967294" count="1" selected="0">
            <x v="0"/>
          </reference>
        </references>
      </pivotArea>
    </chartFormat>
    <chartFormat chart="604" format="22" series="1">
      <pivotArea type="data" outline="0" fieldPosition="0">
        <references count="1">
          <reference field="4294967294" count="1" selected="0">
            <x v="1"/>
          </reference>
        </references>
      </pivotArea>
    </chartFormat>
    <chartFormat chart="604" format="23" series="1">
      <pivotArea type="data" outline="0" fieldPosition="0">
        <references count="1">
          <reference field="4294967294" count="1" selected="0">
            <x v="2"/>
          </reference>
        </references>
      </pivotArea>
    </chartFormat>
    <chartFormat chart="605" format="18" series="1">
      <pivotArea type="data" outline="0" fieldPosition="0">
        <references count="1">
          <reference field="4294967294" count="1" selected="0">
            <x v="0"/>
          </reference>
        </references>
      </pivotArea>
    </chartFormat>
    <chartFormat chart="605" format="19" series="1">
      <pivotArea type="data" outline="0" fieldPosition="0">
        <references count="1">
          <reference field="4294967294" count="1" selected="0">
            <x v="1"/>
          </reference>
        </references>
      </pivotArea>
    </chartFormat>
    <chartFormat chart="605" format="20" series="1">
      <pivotArea type="data" outline="0" fieldPosition="0">
        <references count="1">
          <reference field="4294967294" count="1" selected="0">
            <x v="2"/>
          </reference>
        </references>
      </pivotArea>
    </chartFormat>
    <chartFormat chart="606" format="21" series="1">
      <pivotArea type="data" outline="0" fieldPosition="0">
        <references count="1">
          <reference field="4294967294" count="1" selected="0">
            <x v="0"/>
          </reference>
        </references>
      </pivotArea>
    </chartFormat>
    <chartFormat chart="606" format="22" series="1">
      <pivotArea type="data" outline="0" fieldPosition="0">
        <references count="1">
          <reference field="4294967294" count="1" selected="0">
            <x v="1"/>
          </reference>
        </references>
      </pivotArea>
    </chartFormat>
    <chartFormat chart="606" format="23" series="1">
      <pivotArea type="data" outline="0" fieldPosition="0">
        <references count="1">
          <reference field="4294967294" count="1" selected="0">
            <x v="2"/>
          </reference>
        </references>
      </pivotArea>
    </chartFormat>
    <chartFormat chart="615" format="18" series="1">
      <pivotArea type="data" outline="0" fieldPosition="0">
        <references count="1">
          <reference field="4294967294" count="1" selected="0">
            <x v="0"/>
          </reference>
        </references>
      </pivotArea>
    </chartFormat>
    <chartFormat chart="615" format="19" series="1">
      <pivotArea type="data" outline="0" fieldPosition="0">
        <references count="1">
          <reference field="4294967294" count="1" selected="0">
            <x v="1"/>
          </reference>
        </references>
      </pivotArea>
    </chartFormat>
    <chartFormat chart="615" format="20" series="1">
      <pivotArea type="data" outline="0" fieldPosition="0">
        <references count="1">
          <reference field="4294967294" count="1" selected="0">
            <x v="2"/>
          </reference>
        </references>
      </pivotArea>
    </chartFormat>
    <chartFormat chart="616" format="21" series="1">
      <pivotArea type="data" outline="0" fieldPosition="0">
        <references count="1">
          <reference field="4294967294" count="1" selected="0">
            <x v="0"/>
          </reference>
        </references>
      </pivotArea>
    </chartFormat>
    <chartFormat chart="616" format="22" series="1">
      <pivotArea type="data" outline="0" fieldPosition="0">
        <references count="1">
          <reference field="4294967294" count="1" selected="0">
            <x v="1"/>
          </reference>
        </references>
      </pivotArea>
    </chartFormat>
    <chartFormat chart="616" format="23" series="1">
      <pivotArea type="data" outline="0" fieldPosition="0">
        <references count="1">
          <reference field="4294967294" count="1" selected="0">
            <x v="2"/>
          </reference>
        </references>
      </pivotArea>
    </chartFormat>
    <chartFormat chart="626" format="18" series="1">
      <pivotArea type="data" outline="0" fieldPosition="0">
        <references count="1">
          <reference field="4294967294" count="1" selected="0">
            <x v="0"/>
          </reference>
        </references>
      </pivotArea>
    </chartFormat>
    <chartFormat chart="626" format="19" series="1">
      <pivotArea type="data" outline="0" fieldPosition="0">
        <references count="1">
          <reference field="4294967294" count="1" selected="0">
            <x v="1"/>
          </reference>
        </references>
      </pivotArea>
    </chartFormat>
    <chartFormat chart="626" format="20" series="1">
      <pivotArea type="data" outline="0" fieldPosition="0">
        <references count="1">
          <reference field="4294967294" count="1" selected="0">
            <x v="2"/>
          </reference>
        </references>
      </pivotArea>
    </chartFormat>
    <chartFormat chart="627" format="21" series="1">
      <pivotArea type="data" outline="0" fieldPosition="0">
        <references count="1">
          <reference field="4294967294" count="1" selected="0">
            <x v="0"/>
          </reference>
        </references>
      </pivotArea>
    </chartFormat>
    <chartFormat chart="627" format="22" series="1">
      <pivotArea type="data" outline="0" fieldPosition="0">
        <references count="1">
          <reference field="4294967294" count="1" selected="0">
            <x v="1"/>
          </reference>
        </references>
      </pivotArea>
    </chartFormat>
    <chartFormat chart="627" format="23" series="1">
      <pivotArea type="data" outline="0" fieldPosition="0">
        <references count="1">
          <reference field="4294967294" count="1" selected="0">
            <x v="2"/>
          </reference>
        </references>
      </pivotArea>
    </chartFormat>
    <chartFormat chart="628" format="18" series="1">
      <pivotArea type="data" outline="0" fieldPosition="0">
        <references count="1">
          <reference field="4294967294" count="1" selected="0">
            <x v="0"/>
          </reference>
        </references>
      </pivotArea>
    </chartFormat>
    <chartFormat chart="628" format="19" series="1">
      <pivotArea type="data" outline="0" fieldPosition="0">
        <references count="1">
          <reference field="4294967294" count="1" selected="0">
            <x v="1"/>
          </reference>
        </references>
      </pivotArea>
    </chartFormat>
    <chartFormat chart="628" format="20" series="1">
      <pivotArea type="data" outline="0" fieldPosition="0">
        <references count="1">
          <reference field="4294967294" count="1" selected="0">
            <x v="2"/>
          </reference>
        </references>
      </pivotArea>
    </chartFormat>
    <chartFormat chart="629" format="21" series="1">
      <pivotArea type="data" outline="0" fieldPosition="0">
        <references count="1">
          <reference field="4294967294" count="1" selected="0">
            <x v="0"/>
          </reference>
        </references>
      </pivotArea>
    </chartFormat>
    <chartFormat chart="629" format="22" series="1">
      <pivotArea type="data" outline="0" fieldPosition="0">
        <references count="1">
          <reference field="4294967294" count="1" selected="0">
            <x v="1"/>
          </reference>
        </references>
      </pivotArea>
    </chartFormat>
    <chartFormat chart="629" format="23" series="1">
      <pivotArea type="data" outline="0" fieldPosition="0">
        <references count="1">
          <reference field="4294967294" count="1" selected="0">
            <x v="2"/>
          </reference>
        </references>
      </pivotArea>
    </chartFormat>
    <chartFormat chart="640" format="18" series="1">
      <pivotArea type="data" outline="0" fieldPosition="0">
        <references count="1">
          <reference field="4294967294" count="1" selected="0">
            <x v="0"/>
          </reference>
        </references>
      </pivotArea>
    </chartFormat>
    <chartFormat chart="640" format="19" series="1">
      <pivotArea type="data" outline="0" fieldPosition="0">
        <references count="1">
          <reference field="4294967294" count="1" selected="0">
            <x v="1"/>
          </reference>
        </references>
      </pivotArea>
    </chartFormat>
    <chartFormat chart="640" format="20" series="1">
      <pivotArea type="data" outline="0" fieldPosition="0">
        <references count="1">
          <reference field="4294967294" count="1" selected="0">
            <x v="2"/>
          </reference>
        </references>
      </pivotArea>
    </chartFormat>
    <chartFormat chart="641" format="21" series="1">
      <pivotArea type="data" outline="0" fieldPosition="0">
        <references count="1">
          <reference field="4294967294" count="1" selected="0">
            <x v="0"/>
          </reference>
        </references>
      </pivotArea>
    </chartFormat>
    <chartFormat chart="641" format="22" series="1">
      <pivotArea type="data" outline="0" fieldPosition="0">
        <references count="1">
          <reference field="4294967294" count="1" selected="0">
            <x v="1"/>
          </reference>
        </references>
      </pivotArea>
    </chartFormat>
    <chartFormat chart="641" format="23" series="1">
      <pivotArea type="data" outline="0" fieldPosition="0">
        <references count="1">
          <reference field="4294967294" count="1" selected="0">
            <x v="2"/>
          </reference>
        </references>
      </pivotArea>
    </chartFormat>
    <chartFormat chart="654" format="18" series="1">
      <pivotArea type="data" outline="0" fieldPosition="0">
        <references count="1">
          <reference field="4294967294" count="1" selected="0">
            <x v="0"/>
          </reference>
        </references>
      </pivotArea>
    </chartFormat>
    <chartFormat chart="654" format="19" series="1">
      <pivotArea type="data" outline="0" fieldPosition="0">
        <references count="1">
          <reference field="4294967294" count="1" selected="0">
            <x v="1"/>
          </reference>
        </references>
      </pivotArea>
    </chartFormat>
    <chartFormat chart="654" format="20" series="1">
      <pivotArea type="data" outline="0" fieldPosition="0">
        <references count="1">
          <reference field="4294967294" count="1" selected="0">
            <x v="2"/>
          </reference>
        </references>
      </pivotArea>
    </chartFormat>
    <chartFormat chart="655" format="21" series="1">
      <pivotArea type="data" outline="0" fieldPosition="0">
        <references count="1">
          <reference field="4294967294" count="1" selected="0">
            <x v="0"/>
          </reference>
        </references>
      </pivotArea>
    </chartFormat>
    <chartFormat chart="655" format="22" series="1">
      <pivotArea type="data" outline="0" fieldPosition="0">
        <references count="1">
          <reference field="4294967294" count="1" selected="0">
            <x v="1"/>
          </reference>
        </references>
      </pivotArea>
    </chartFormat>
    <chartFormat chart="655" format="23" series="1">
      <pivotArea type="data" outline="0" fieldPosition="0">
        <references count="1">
          <reference field="4294967294" count="1" selected="0">
            <x v="2"/>
          </reference>
        </references>
      </pivotArea>
    </chartFormat>
    <chartFormat chart="656" format="18" series="1">
      <pivotArea type="data" outline="0" fieldPosition="0">
        <references count="1">
          <reference field="4294967294" count="1" selected="0">
            <x v="0"/>
          </reference>
        </references>
      </pivotArea>
    </chartFormat>
    <chartFormat chart="656" format="19" series="1">
      <pivotArea type="data" outline="0" fieldPosition="0">
        <references count="1">
          <reference field="4294967294" count="1" selected="0">
            <x v="1"/>
          </reference>
        </references>
      </pivotArea>
    </chartFormat>
    <chartFormat chart="656" format="20" series="1">
      <pivotArea type="data" outline="0" fieldPosition="0">
        <references count="1">
          <reference field="4294967294" count="1" selected="0">
            <x v="2"/>
          </reference>
        </references>
      </pivotArea>
    </chartFormat>
    <chartFormat chart="657" format="21" series="1">
      <pivotArea type="data" outline="0" fieldPosition="0">
        <references count="1">
          <reference field="4294967294" count="1" selected="0">
            <x v="0"/>
          </reference>
        </references>
      </pivotArea>
    </chartFormat>
    <chartFormat chart="657" format="22" series="1">
      <pivotArea type="data" outline="0" fieldPosition="0">
        <references count="1">
          <reference field="4294967294" count="1" selected="0">
            <x v="1"/>
          </reference>
        </references>
      </pivotArea>
    </chartFormat>
    <chartFormat chart="657" format="23" series="1">
      <pivotArea type="data" outline="0" fieldPosition="0">
        <references count="1">
          <reference field="4294967294" count="1" selected="0">
            <x v="2"/>
          </reference>
        </references>
      </pivotArea>
    </chartFormat>
    <chartFormat chart="658" format="18" series="1">
      <pivotArea type="data" outline="0" fieldPosition="0">
        <references count="1">
          <reference field="4294967294" count="1" selected="0">
            <x v="0"/>
          </reference>
        </references>
      </pivotArea>
    </chartFormat>
    <chartFormat chart="658" format="19" series="1">
      <pivotArea type="data" outline="0" fieldPosition="0">
        <references count="1">
          <reference field="4294967294" count="1" selected="0">
            <x v="1"/>
          </reference>
        </references>
      </pivotArea>
    </chartFormat>
    <chartFormat chart="658" format="20" series="1">
      <pivotArea type="data" outline="0" fieldPosition="0">
        <references count="1">
          <reference field="4294967294" count="1" selected="0">
            <x v="2"/>
          </reference>
        </references>
      </pivotArea>
    </chartFormat>
    <chartFormat chart="659" format="21" series="1">
      <pivotArea type="data" outline="0" fieldPosition="0">
        <references count="1">
          <reference field="4294967294" count="1" selected="0">
            <x v="0"/>
          </reference>
        </references>
      </pivotArea>
    </chartFormat>
    <chartFormat chart="659" format="22" series="1">
      <pivotArea type="data" outline="0" fieldPosition="0">
        <references count="1">
          <reference field="4294967294" count="1" selected="0">
            <x v="1"/>
          </reference>
        </references>
      </pivotArea>
    </chartFormat>
    <chartFormat chart="659" format="23" series="1">
      <pivotArea type="data" outline="0" fieldPosition="0">
        <references count="1">
          <reference field="4294967294" count="1" selected="0">
            <x v="2"/>
          </reference>
        </references>
      </pivotArea>
    </chartFormat>
    <chartFormat chart="660" format="18" series="1">
      <pivotArea type="data" outline="0" fieldPosition="0">
        <references count="1">
          <reference field="4294967294" count="1" selected="0">
            <x v="0"/>
          </reference>
        </references>
      </pivotArea>
    </chartFormat>
    <chartFormat chart="660" format="19" series="1">
      <pivotArea type="data" outline="0" fieldPosition="0">
        <references count="1">
          <reference field="4294967294" count="1" selected="0">
            <x v="1"/>
          </reference>
        </references>
      </pivotArea>
    </chartFormat>
    <chartFormat chart="660" format="20" series="1">
      <pivotArea type="data" outline="0" fieldPosition="0">
        <references count="1">
          <reference field="4294967294" count="1" selected="0">
            <x v="2"/>
          </reference>
        </references>
      </pivotArea>
    </chartFormat>
    <chartFormat chart="661" format="21" series="1">
      <pivotArea type="data" outline="0" fieldPosition="0">
        <references count="1">
          <reference field="4294967294" count="1" selected="0">
            <x v="0"/>
          </reference>
        </references>
      </pivotArea>
    </chartFormat>
    <chartFormat chart="661" format="22" series="1">
      <pivotArea type="data" outline="0" fieldPosition="0">
        <references count="1">
          <reference field="4294967294" count="1" selected="0">
            <x v="1"/>
          </reference>
        </references>
      </pivotArea>
    </chartFormat>
    <chartFormat chart="661" format="23" series="1">
      <pivotArea type="data" outline="0" fieldPosition="0">
        <references count="1">
          <reference field="4294967294" count="1" selected="0">
            <x v="2"/>
          </reference>
        </references>
      </pivotArea>
    </chartFormat>
    <chartFormat chart="672" format="18" series="1">
      <pivotArea type="data" outline="0" fieldPosition="0">
        <references count="1">
          <reference field="4294967294" count="1" selected="0">
            <x v="0"/>
          </reference>
        </references>
      </pivotArea>
    </chartFormat>
    <chartFormat chart="672" format="19" series="1">
      <pivotArea type="data" outline="0" fieldPosition="0">
        <references count="1">
          <reference field="4294967294" count="1" selected="0">
            <x v="1"/>
          </reference>
        </references>
      </pivotArea>
    </chartFormat>
    <chartFormat chart="672" format="20" series="1">
      <pivotArea type="data" outline="0" fieldPosition="0">
        <references count="1">
          <reference field="4294967294" count="1" selected="0">
            <x v="2"/>
          </reference>
        </references>
      </pivotArea>
    </chartFormat>
    <chartFormat chart="673" format="21" series="1">
      <pivotArea type="data" outline="0" fieldPosition="0">
        <references count="1">
          <reference field="4294967294" count="1" selected="0">
            <x v="0"/>
          </reference>
        </references>
      </pivotArea>
    </chartFormat>
    <chartFormat chart="673" format="22" series="1">
      <pivotArea type="data" outline="0" fieldPosition="0">
        <references count="1">
          <reference field="4294967294" count="1" selected="0">
            <x v="1"/>
          </reference>
        </references>
      </pivotArea>
    </chartFormat>
    <chartFormat chart="673" format="23" series="1">
      <pivotArea type="data" outline="0" fieldPosition="0">
        <references count="1">
          <reference field="4294967294" count="1" selected="0">
            <x v="2"/>
          </reference>
        </references>
      </pivotArea>
    </chartFormat>
    <chartFormat chart="674" format="18" series="1">
      <pivotArea type="data" outline="0" fieldPosition="0">
        <references count="1">
          <reference field="4294967294" count="1" selected="0">
            <x v="0"/>
          </reference>
        </references>
      </pivotArea>
    </chartFormat>
    <chartFormat chart="674" format="19" series="1">
      <pivotArea type="data" outline="0" fieldPosition="0">
        <references count="1">
          <reference field="4294967294" count="1" selected="0">
            <x v="1"/>
          </reference>
        </references>
      </pivotArea>
    </chartFormat>
    <chartFormat chart="674" format="20" series="1">
      <pivotArea type="data" outline="0" fieldPosition="0">
        <references count="1">
          <reference field="4294967294" count="1" selected="0">
            <x v="2"/>
          </reference>
        </references>
      </pivotArea>
    </chartFormat>
    <chartFormat chart="675" format="21" series="1">
      <pivotArea type="data" outline="0" fieldPosition="0">
        <references count="1">
          <reference field="4294967294" count="1" selected="0">
            <x v="0"/>
          </reference>
        </references>
      </pivotArea>
    </chartFormat>
    <chartFormat chart="675" format="22" series="1">
      <pivotArea type="data" outline="0" fieldPosition="0">
        <references count="1">
          <reference field="4294967294" count="1" selected="0">
            <x v="1"/>
          </reference>
        </references>
      </pivotArea>
    </chartFormat>
    <chartFormat chart="675" format="23" series="1">
      <pivotArea type="data" outline="0" fieldPosition="0">
        <references count="1">
          <reference field="4294967294" count="1" selected="0">
            <x v="2"/>
          </reference>
        </references>
      </pivotArea>
    </chartFormat>
    <chartFormat chart="678" format="18" series="1">
      <pivotArea type="data" outline="0" fieldPosition="0">
        <references count="1">
          <reference field="4294967294" count="1" selected="0">
            <x v="0"/>
          </reference>
        </references>
      </pivotArea>
    </chartFormat>
    <chartFormat chart="678" format="19" series="1">
      <pivotArea type="data" outline="0" fieldPosition="0">
        <references count="1">
          <reference field="4294967294" count="1" selected="0">
            <x v="1"/>
          </reference>
        </references>
      </pivotArea>
    </chartFormat>
    <chartFormat chart="678" format="20" series="1">
      <pivotArea type="data" outline="0" fieldPosition="0">
        <references count="1">
          <reference field="4294967294" count="1" selected="0">
            <x v="2"/>
          </reference>
        </references>
      </pivotArea>
    </chartFormat>
    <chartFormat chart="679" format="21" series="1">
      <pivotArea type="data" outline="0" fieldPosition="0">
        <references count="1">
          <reference field="4294967294" count="1" selected="0">
            <x v="0"/>
          </reference>
        </references>
      </pivotArea>
    </chartFormat>
    <chartFormat chart="679" format="22" series="1">
      <pivotArea type="data" outline="0" fieldPosition="0">
        <references count="1">
          <reference field="4294967294" count="1" selected="0">
            <x v="1"/>
          </reference>
        </references>
      </pivotArea>
    </chartFormat>
    <chartFormat chart="679" format="23" series="1">
      <pivotArea type="data" outline="0" fieldPosition="0">
        <references count="1">
          <reference field="4294967294" count="1" selected="0">
            <x v="2"/>
          </reference>
        </references>
      </pivotArea>
    </chartFormat>
    <chartFormat chart="680" format="18" series="1">
      <pivotArea type="data" outline="0" fieldPosition="0">
        <references count="1">
          <reference field="4294967294" count="1" selected="0">
            <x v="0"/>
          </reference>
        </references>
      </pivotArea>
    </chartFormat>
    <chartFormat chart="680" format="19" series="1">
      <pivotArea type="data" outline="0" fieldPosition="0">
        <references count="1">
          <reference field="4294967294" count="1" selected="0">
            <x v="1"/>
          </reference>
        </references>
      </pivotArea>
    </chartFormat>
    <chartFormat chart="680" format="20" series="1">
      <pivotArea type="data" outline="0" fieldPosition="0">
        <references count="1">
          <reference field="4294967294" count="1" selected="0">
            <x v="2"/>
          </reference>
        </references>
      </pivotArea>
    </chartFormat>
    <chartFormat chart="681" format="21" series="1">
      <pivotArea type="data" outline="0" fieldPosition="0">
        <references count="1">
          <reference field="4294967294" count="1" selected="0">
            <x v="0"/>
          </reference>
        </references>
      </pivotArea>
    </chartFormat>
    <chartFormat chart="681" format="22" series="1">
      <pivotArea type="data" outline="0" fieldPosition="0">
        <references count="1">
          <reference field="4294967294" count="1" selected="0">
            <x v="1"/>
          </reference>
        </references>
      </pivotArea>
    </chartFormat>
    <chartFormat chart="681" format="23" series="1">
      <pivotArea type="data" outline="0" fieldPosition="0">
        <references count="1">
          <reference field="4294967294" count="1" selected="0">
            <x v="2"/>
          </reference>
        </references>
      </pivotArea>
    </chartFormat>
    <chartFormat chart="684" format="18" series="1">
      <pivotArea type="data" outline="0" fieldPosition="0">
        <references count="1">
          <reference field="4294967294" count="1" selected="0">
            <x v="0"/>
          </reference>
        </references>
      </pivotArea>
    </chartFormat>
    <chartFormat chart="684" format="19" series="1">
      <pivotArea type="data" outline="0" fieldPosition="0">
        <references count="1">
          <reference field="4294967294" count="1" selected="0">
            <x v="1"/>
          </reference>
        </references>
      </pivotArea>
    </chartFormat>
    <chartFormat chart="684" format="20" series="1">
      <pivotArea type="data" outline="0" fieldPosition="0">
        <references count="1">
          <reference field="4294967294" count="1" selected="0">
            <x v="2"/>
          </reference>
        </references>
      </pivotArea>
    </chartFormat>
    <chartFormat chart="685" format="21" series="1">
      <pivotArea type="data" outline="0" fieldPosition="0">
        <references count="1">
          <reference field="4294967294" count="1" selected="0">
            <x v="0"/>
          </reference>
        </references>
      </pivotArea>
    </chartFormat>
    <chartFormat chart="685" format="22" series="1">
      <pivotArea type="data" outline="0" fieldPosition="0">
        <references count="1">
          <reference field="4294967294" count="1" selected="0">
            <x v="1"/>
          </reference>
        </references>
      </pivotArea>
    </chartFormat>
    <chartFormat chart="685" format="23" series="1">
      <pivotArea type="data" outline="0" fieldPosition="0">
        <references count="1">
          <reference field="4294967294" count="1" selected="0">
            <x v="2"/>
          </reference>
        </references>
      </pivotArea>
    </chartFormat>
    <chartFormat chart="690" format="18" series="1">
      <pivotArea type="data" outline="0" fieldPosition="0">
        <references count="1">
          <reference field="4294967294" count="1" selected="0">
            <x v="0"/>
          </reference>
        </references>
      </pivotArea>
    </chartFormat>
    <chartFormat chart="690" format="19" series="1">
      <pivotArea type="data" outline="0" fieldPosition="0">
        <references count="1">
          <reference field="4294967294" count="1" selected="0">
            <x v="1"/>
          </reference>
        </references>
      </pivotArea>
    </chartFormat>
    <chartFormat chart="690" format="20" series="1">
      <pivotArea type="data" outline="0" fieldPosition="0">
        <references count="1">
          <reference field="4294967294" count="1" selected="0">
            <x v="2"/>
          </reference>
        </references>
      </pivotArea>
    </chartFormat>
    <chartFormat chart="691" format="21" series="1">
      <pivotArea type="data" outline="0" fieldPosition="0">
        <references count="1">
          <reference field="4294967294" count="1" selected="0">
            <x v="0"/>
          </reference>
        </references>
      </pivotArea>
    </chartFormat>
    <chartFormat chart="691" format="22" series="1">
      <pivotArea type="data" outline="0" fieldPosition="0">
        <references count="1">
          <reference field="4294967294" count="1" selected="0">
            <x v="1"/>
          </reference>
        </references>
      </pivotArea>
    </chartFormat>
    <chartFormat chart="691" format="23" series="1">
      <pivotArea type="data" outline="0" fieldPosition="0">
        <references count="1">
          <reference field="4294967294" count="1" selected="0">
            <x v="2"/>
          </reference>
        </references>
      </pivotArea>
    </chartFormat>
    <chartFormat chart="692" format="18" series="1">
      <pivotArea type="data" outline="0" fieldPosition="0">
        <references count="1">
          <reference field="4294967294" count="1" selected="0">
            <x v="0"/>
          </reference>
        </references>
      </pivotArea>
    </chartFormat>
    <chartFormat chart="692" format="19" series="1">
      <pivotArea type="data" outline="0" fieldPosition="0">
        <references count="1">
          <reference field="4294967294" count="1" selected="0">
            <x v="1"/>
          </reference>
        </references>
      </pivotArea>
    </chartFormat>
    <chartFormat chart="692" format="20" series="1">
      <pivotArea type="data" outline="0" fieldPosition="0">
        <references count="1">
          <reference field="4294967294" count="1" selected="0">
            <x v="2"/>
          </reference>
        </references>
      </pivotArea>
    </chartFormat>
    <chartFormat chart="693" format="21" series="1">
      <pivotArea type="data" outline="0" fieldPosition="0">
        <references count="1">
          <reference field="4294967294" count="1" selected="0">
            <x v="0"/>
          </reference>
        </references>
      </pivotArea>
    </chartFormat>
    <chartFormat chart="693" format="22" series="1">
      <pivotArea type="data" outline="0" fieldPosition="0">
        <references count="1">
          <reference field="4294967294" count="1" selected="0">
            <x v="1"/>
          </reference>
        </references>
      </pivotArea>
    </chartFormat>
    <chartFormat chart="693" format="23" series="1">
      <pivotArea type="data" outline="0" fieldPosition="0">
        <references count="1">
          <reference field="4294967294" count="1" selected="0">
            <x v="2"/>
          </reference>
        </references>
      </pivotArea>
    </chartFormat>
    <chartFormat chart="699" format="18" series="1">
      <pivotArea type="data" outline="0" fieldPosition="0">
        <references count="1">
          <reference field="4294967294" count="1" selected="0">
            <x v="0"/>
          </reference>
        </references>
      </pivotArea>
    </chartFormat>
    <chartFormat chart="699" format="19" series="1">
      <pivotArea type="data" outline="0" fieldPosition="0">
        <references count="1">
          <reference field="4294967294" count="1" selected="0">
            <x v="1"/>
          </reference>
        </references>
      </pivotArea>
    </chartFormat>
    <chartFormat chart="699" format="20" series="1">
      <pivotArea type="data" outline="0" fieldPosition="0">
        <references count="1">
          <reference field="4294967294" count="1" selected="0">
            <x v="2"/>
          </reference>
        </references>
      </pivotArea>
    </chartFormat>
    <chartFormat chart="700" format="21" series="1">
      <pivotArea type="data" outline="0" fieldPosition="0">
        <references count="1">
          <reference field="4294967294" count="1" selected="0">
            <x v="0"/>
          </reference>
        </references>
      </pivotArea>
    </chartFormat>
    <chartFormat chart="700" format="22" series="1">
      <pivotArea type="data" outline="0" fieldPosition="0">
        <references count="1">
          <reference field="4294967294" count="1" selected="0">
            <x v="1"/>
          </reference>
        </references>
      </pivotArea>
    </chartFormat>
    <chartFormat chart="700" format="23" series="1">
      <pivotArea type="data" outline="0" fieldPosition="0">
        <references count="1">
          <reference field="4294967294" count="1" selected="0">
            <x v="2"/>
          </reference>
        </references>
      </pivotArea>
    </chartFormat>
    <chartFormat chart="702" format="18" series="1">
      <pivotArea type="data" outline="0" fieldPosition="0">
        <references count="1">
          <reference field="4294967294" count="1" selected="0">
            <x v="0"/>
          </reference>
        </references>
      </pivotArea>
    </chartFormat>
    <chartFormat chart="702" format="19" series="1">
      <pivotArea type="data" outline="0" fieldPosition="0">
        <references count="1">
          <reference field="4294967294" count="1" selected="0">
            <x v="1"/>
          </reference>
        </references>
      </pivotArea>
    </chartFormat>
    <chartFormat chart="702" format="20" series="1">
      <pivotArea type="data" outline="0" fieldPosition="0">
        <references count="1">
          <reference field="4294967294" count="1" selected="0">
            <x v="2"/>
          </reference>
        </references>
      </pivotArea>
    </chartFormat>
    <chartFormat chart="703" format="21" series="1">
      <pivotArea type="data" outline="0" fieldPosition="0">
        <references count="1">
          <reference field="4294967294" count="1" selected="0">
            <x v="0"/>
          </reference>
        </references>
      </pivotArea>
    </chartFormat>
    <chartFormat chart="703" format="22" series="1">
      <pivotArea type="data" outline="0" fieldPosition="0">
        <references count="1">
          <reference field="4294967294" count="1" selected="0">
            <x v="1"/>
          </reference>
        </references>
      </pivotArea>
    </chartFormat>
    <chartFormat chart="703" format="23" series="1">
      <pivotArea type="data" outline="0" fieldPosition="0">
        <references count="1">
          <reference field="4294967294" count="1" selected="0">
            <x v="2"/>
          </reference>
        </references>
      </pivotArea>
    </chartFormat>
    <chartFormat chart="704" format="18" series="1">
      <pivotArea type="data" outline="0" fieldPosition="0">
        <references count="1">
          <reference field="4294967294" count="1" selected="0">
            <x v="0"/>
          </reference>
        </references>
      </pivotArea>
    </chartFormat>
    <chartFormat chart="704" format="19" series="1">
      <pivotArea type="data" outline="0" fieldPosition="0">
        <references count="1">
          <reference field="4294967294" count="1" selected="0">
            <x v="1"/>
          </reference>
        </references>
      </pivotArea>
    </chartFormat>
    <chartFormat chart="704" format="20" series="1">
      <pivotArea type="data" outline="0" fieldPosition="0">
        <references count="1">
          <reference field="4294967294" count="1" selected="0">
            <x v="2"/>
          </reference>
        </references>
      </pivotArea>
    </chartFormat>
    <chartFormat chart="705" format="21" series="1">
      <pivotArea type="data" outline="0" fieldPosition="0">
        <references count="1">
          <reference field="4294967294" count="1" selected="0">
            <x v="0"/>
          </reference>
        </references>
      </pivotArea>
    </chartFormat>
    <chartFormat chart="705" format="22" series="1">
      <pivotArea type="data" outline="0" fieldPosition="0">
        <references count="1">
          <reference field="4294967294" count="1" selected="0">
            <x v="1"/>
          </reference>
        </references>
      </pivotArea>
    </chartFormat>
    <chartFormat chart="705" format="23" series="1">
      <pivotArea type="data" outline="0" fieldPosition="0">
        <references count="1">
          <reference field="4294967294" count="1" selected="0">
            <x v="2"/>
          </reference>
        </references>
      </pivotArea>
    </chartFormat>
    <chartFormat chart="708" format="18" series="1">
      <pivotArea type="data" outline="0" fieldPosition="0">
        <references count="1">
          <reference field="4294967294" count="1" selected="0">
            <x v="0"/>
          </reference>
        </references>
      </pivotArea>
    </chartFormat>
    <chartFormat chart="708" format="19" series="1">
      <pivotArea type="data" outline="0" fieldPosition="0">
        <references count="1">
          <reference field="4294967294" count="1" selected="0">
            <x v="1"/>
          </reference>
        </references>
      </pivotArea>
    </chartFormat>
    <chartFormat chart="708" format="20" series="1">
      <pivotArea type="data" outline="0" fieldPosition="0">
        <references count="1">
          <reference field="4294967294" count="1" selected="0">
            <x v="2"/>
          </reference>
        </references>
      </pivotArea>
    </chartFormat>
    <chartFormat chart="709" format="21" series="1">
      <pivotArea type="data" outline="0" fieldPosition="0">
        <references count="1">
          <reference field="4294967294" count="1" selected="0">
            <x v="0"/>
          </reference>
        </references>
      </pivotArea>
    </chartFormat>
    <chartFormat chart="709" format="22" series="1">
      <pivotArea type="data" outline="0" fieldPosition="0">
        <references count="1">
          <reference field="4294967294" count="1" selected="0">
            <x v="1"/>
          </reference>
        </references>
      </pivotArea>
    </chartFormat>
    <chartFormat chart="709" format="23" series="1">
      <pivotArea type="data" outline="0" fieldPosition="0">
        <references count="1">
          <reference field="4294967294" count="1" selected="0">
            <x v="2"/>
          </reference>
        </references>
      </pivotArea>
    </chartFormat>
    <chartFormat chart="714" format="18" series="1">
      <pivotArea type="data" outline="0" fieldPosition="0">
        <references count="1">
          <reference field="4294967294" count="1" selected="0">
            <x v="0"/>
          </reference>
        </references>
      </pivotArea>
    </chartFormat>
    <chartFormat chart="714" format="19" series="1">
      <pivotArea type="data" outline="0" fieldPosition="0">
        <references count="1">
          <reference field="4294967294" count="1" selected="0">
            <x v="1"/>
          </reference>
        </references>
      </pivotArea>
    </chartFormat>
    <chartFormat chart="714" format="20" series="1">
      <pivotArea type="data" outline="0" fieldPosition="0">
        <references count="1">
          <reference field="4294967294" count="1" selected="0">
            <x v="2"/>
          </reference>
        </references>
      </pivotArea>
    </chartFormat>
    <chartFormat chart="715" format="21" series="1">
      <pivotArea type="data" outline="0" fieldPosition="0">
        <references count="1">
          <reference field="4294967294" count="1" selected="0">
            <x v="0"/>
          </reference>
        </references>
      </pivotArea>
    </chartFormat>
    <chartFormat chart="715" format="22" series="1">
      <pivotArea type="data" outline="0" fieldPosition="0">
        <references count="1">
          <reference field="4294967294" count="1" selected="0">
            <x v="1"/>
          </reference>
        </references>
      </pivotArea>
    </chartFormat>
    <chartFormat chart="715" format="23" series="1">
      <pivotArea type="data" outline="0" fieldPosition="0">
        <references count="1">
          <reference field="4294967294" count="1" selected="0">
            <x v="2"/>
          </reference>
        </references>
      </pivotArea>
    </chartFormat>
    <chartFormat chart="716" format="18" series="1">
      <pivotArea type="data" outline="0" fieldPosition="0">
        <references count="1">
          <reference field="4294967294" count="1" selected="0">
            <x v="0"/>
          </reference>
        </references>
      </pivotArea>
    </chartFormat>
    <chartFormat chart="716" format="19" series="1">
      <pivotArea type="data" outline="0" fieldPosition="0">
        <references count="1">
          <reference field="4294967294" count="1" selected="0">
            <x v="1"/>
          </reference>
        </references>
      </pivotArea>
    </chartFormat>
    <chartFormat chart="716" format="20" series="1">
      <pivotArea type="data" outline="0" fieldPosition="0">
        <references count="1">
          <reference field="4294967294" count="1" selected="0">
            <x v="2"/>
          </reference>
        </references>
      </pivotArea>
    </chartFormat>
    <chartFormat chart="717" format="21" series="1">
      <pivotArea type="data" outline="0" fieldPosition="0">
        <references count="1">
          <reference field="4294967294" count="1" selected="0">
            <x v="0"/>
          </reference>
        </references>
      </pivotArea>
    </chartFormat>
    <chartFormat chart="717" format="22" series="1">
      <pivotArea type="data" outline="0" fieldPosition="0">
        <references count="1">
          <reference field="4294967294" count="1" selected="0">
            <x v="1"/>
          </reference>
        </references>
      </pivotArea>
    </chartFormat>
    <chartFormat chart="717" format="23" series="1">
      <pivotArea type="data" outline="0" fieldPosition="0">
        <references count="1">
          <reference field="4294967294" count="1" selected="0">
            <x v="2"/>
          </reference>
        </references>
      </pivotArea>
    </chartFormat>
    <chartFormat chart="721" format="18" series="1">
      <pivotArea type="data" outline="0" fieldPosition="0">
        <references count="1">
          <reference field="4294967294" count="1" selected="0">
            <x v="0"/>
          </reference>
        </references>
      </pivotArea>
    </chartFormat>
    <chartFormat chart="721" format="19" series="1">
      <pivotArea type="data" outline="0" fieldPosition="0">
        <references count="1">
          <reference field="4294967294" count="1" selected="0">
            <x v="1"/>
          </reference>
        </references>
      </pivotArea>
    </chartFormat>
    <chartFormat chart="721" format="20" series="1">
      <pivotArea type="data" outline="0" fieldPosition="0">
        <references count="1">
          <reference field="4294967294" count="1" selected="0">
            <x v="2"/>
          </reference>
        </references>
      </pivotArea>
    </chartFormat>
    <chartFormat chart="722" format="21" series="1">
      <pivotArea type="data" outline="0" fieldPosition="0">
        <references count="1">
          <reference field="4294967294" count="1" selected="0">
            <x v="0"/>
          </reference>
        </references>
      </pivotArea>
    </chartFormat>
    <chartFormat chart="722" format="22" series="1">
      <pivotArea type="data" outline="0" fieldPosition="0">
        <references count="1">
          <reference field="4294967294" count="1" selected="0">
            <x v="1"/>
          </reference>
        </references>
      </pivotArea>
    </chartFormat>
    <chartFormat chart="722" format="23" series="1">
      <pivotArea type="data" outline="0" fieldPosition="0">
        <references count="1">
          <reference field="4294967294" count="1" selected="0">
            <x v="2"/>
          </reference>
        </references>
      </pivotArea>
    </chartFormat>
    <chartFormat chart="729" format="18" series="1">
      <pivotArea type="data" outline="0" fieldPosition="0">
        <references count="1">
          <reference field="4294967294" count="1" selected="0">
            <x v="0"/>
          </reference>
        </references>
      </pivotArea>
    </chartFormat>
    <chartFormat chart="729" format="19" series="1">
      <pivotArea type="data" outline="0" fieldPosition="0">
        <references count="1">
          <reference field="4294967294" count="1" selected="0">
            <x v="1"/>
          </reference>
        </references>
      </pivotArea>
    </chartFormat>
    <chartFormat chart="729" format="20" series="1">
      <pivotArea type="data" outline="0" fieldPosition="0">
        <references count="1">
          <reference field="4294967294" count="1" selected="0">
            <x v="2"/>
          </reference>
        </references>
      </pivotArea>
    </chartFormat>
    <chartFormat chart="730" format="21" series="1">
      <pivotArea type="data" outline="0" fieldPosition="0">
        <references count="1">
          <reference field="4294967294" count="1" selected="0">
            <x v="0"/>
          </reference>
        </references>
      </pivotArea>
    </chartFormat>
    <chartFormat chart="730" format="22" series="1">
      <pivotArea type="data" outline="0" fieldPosition="0">
        <references count="1">
          <reference field="4294967294" count="1" selected="0">
            <x v="1"/>
          </reference>
        </references>
      </pivotArea>
    </chartFormat>
    <chartFormat chart="730" format="23" series="1">
      <pivotArea type="data" outline="0" fieldPosition="0">
        <references count="1">
          <reference field="4294967294" count="1" selected="0">
            <x v="2"/>
          </reference>
        </references>
      </pivotArea>
    </chartFormat>
    <chartFormat chart="735" format="18" series="1">
      <pivotArea type="data" outline="0" fieldPosition="0">
        <references count="1">
          <reference field="4294967294" count="1" selected="0">
            <x v="0"/>
          </reference>
        </references>
      </pivotArea>
    </chartFormat>
    <chartFormat chart="735" format="19" series="1">
      <pivotArea type="data" outline="0" fieldPosition="0">
        <references count="1">
          <reference field="4294967294" count="1" selected="0">
            <x v="1"/>
          </reference>
        </references>
      </pivotArea>
    </chartFormat>
    <chartFormat chart="735" format="20" series="1">
      <pivotArea type="data" outline="0" fieldPosition="0">
        <references count="1">
          <reference field="4294967294" count="1" selected="0">
            <x v="2"/>
          </reference>
        </references>
      </pivotArea>
    </chartFormat>
    <chartFormat chart="736" format="21" series="1">
      <pivotArea type="data" outline="0" fieldPosition="0">
        <references count="1">
          <reference field="4294967294" count="1" selected="0">
            <x v="0"/>
          </reference>
        </references>
      </pivotArea>
    </chartFormat>
    <chartFormat chart="736" format="22" series="1">
      <pivotArea type="data" outline="0" fieldPosition="0">
        <references count="1">
          <reference field="4294967294" count="1" selected="0">
            <x v="1"/>
          </reference>
        </references>
      </pivotArea>
    </chartFormat>
    <chartFormat chart="736" format="23" series="1">
      <pivotArea type="data" outline="0" fieldPosition="0">
        <references count="1">
          <reference field="4294967294" count="1" selected="0">
            <x v="2"/>
          </reference>
        </references>
      </pivotArea>
    </chartFormat>
    <chartFormat chart="737" format="18" series="1">
      <pivotArea type="data" outline="0" fieldPosition="0">
        <references count="1">
          <reference field="4294967294" count="1" selected="0">
            <x v="0"/>
          </reference>
        </references>
      </pivotArea>
    </chartFormat>
    <chartFormat chart="737" format="19" series="1">
      <pivotArea type="data" outline="0" fieldPosition="0">
        <references count="1">
          <reference field="4294967294" count="1" selected="0">
            <x v="1"/>
          </reference>
        </references>
      </pivotArea>
    </chartFormat>
    <chartFormat chart="737" format="20" series="1">
      <pivotArea type="data" outline="0" fieldPosition="0">
        <references count="1">
          <reference field="4294967294" count="1" selected="0">
            <x v="2"/>
          </reference>
        </references>
      </pivotArea>
    </chartFormat>
    <chartFormat chart="738" format="21" series="1">
      <pivotArea type="data" outline="0" fieldPosition="0">
        <references count="1">
          <reference field="4294967294" count="1" selected="0">
            <x v="0"/>
          </reference>
        </references>
      </pivotArea>
    </chartFormat>
    <chartFormat chart="738" format="22" series="1">
      <pivotArea type="data" outline="0" fieldPosition="0">
        <references count="1">
          <reference field="4294967294" count="1" selected="0">
            <x v="1"/>
          </reference>
        </references>
      </pivotArea>
    </chartFormat>
    <chartFormat chart="738" format="23" series="1">
      <pivotArea type="data" outline="0" fieldPosition="0">
        <references count="1">
          <reference field="4294967294" count="1" selected="0">
            <x v="2"/>
          </reference>
        </references>
      </pivotArea>
    </chartFormat>
    <chartFormat chart="739" format="18" series="1">
      <pivotArea type="data" outline="0" fieldPosition="0">
        <references count="1">
          <reference field="4294967294" count="1" selected="0">
            <x v="0"/>
          </reference>
        </references>
      </pivotArea>
    </chartFormat>
    <chartFormat chart="739" format="19" series="1">
      <pivotArea type="data" outline="0" fieldPosition="0">
        <references count="1">
          <reference field="4294967294" count="1" selected="0">
            <x v="1"/>
          </reference>
        </references>
      </pivotArea>
    </chartFormat>
    <chartFormat chart="739" format="20" series="1">
      <pivotArea type="data" outline="0" fieldPosition="0">
        <references count="1">
          <reference field="4294967294" count="1" selected="0">
            <x v="2"/>
          </reference>
        </references>
      </pivotArea>
    </chartFormat>
    <chartFormat chart="740" format="21" series="1">
      <pivotArea type="data" outline="0" fieldPosition="0">
        <references count="1">
          <reference field="4294967294" count="1" selected="0">
            <x v="0"/>
          </reference>
        </references>
      </pivotArea>
    </chartFormat>
    <chartFormat chart="740" format="22" series="1">
      <pivotArea type="data" outline="0" fieldPosition="0">
        <references count="1">
          <reference field="4294967294" count="1" selected="0">
            <x v="1"/>
          </reference>
        </references>
      </pivotArea>
    </chartFormat>
    <chartFormat chart="740" format="23" series="1">
      <pivotArea type="data" outline="0" fieldPosition="0">
        <references count="1">
          <reference field="4294967294" count="1" selected="0">
            <x v="2"/>
          </reference>
        </references>
      </pivotArea>
    </chartFormat>
    <chartFormat chart="741" format="18" series="1">
      <pivotArea type="data" outline="0" fieldPosition="0">
        <references count="1">
          <reference field="4294967294" count="1" selected="0">
            <x v="0"/>
          </reference>
        </references>
      </pivotArea>
    </chartFormat>
    <chartFormat chart="741" format="19" series="1">
      <pivotArea type="data" outline="0" fieldPosition="0">
        <references count="1">
          <reference field="4294967294" count="1" selected="0">
            <x v="1"/>
          </reference>
        </references>
      </pivotArea>
    </chartFormat>
    <chartFormat chart="741" format="20" series="1">
      <pivotArea type="data" outline="0" fieldPosition="0">
        <references count="1">
          <reference field="4294967294" count="1" selected="0">
            <x v="2"/>
          </reference>
        </references>
      </pivotArea>
    </chartFormat>
    <chartFormat chart="742" format="21" series="1">
      <pivotArea type="data" outline="0" fieldPosition="0">
        <references count="1">
          <reference field="4294967294" count="1" selected="0">
            <x v="0"/>
          </reference>
        </references>
      </pivotArea>
    </chartFormat>
    <chartFormat chart="742" format="22" series="1">
      <pivotArea type="data" outline="0" fieldPosition="0">
        <references count="1">
          <reference field="4294967294" count="1" selected="0">
            <x v="1"/>
          </reference>
        </references>
      </pivotArea>
    </chartFormat>
    <chartFormat chart="742" format="23" series="1">
      <pivotArea type="data" outline="0" fieldPosition="0">
        <references count="1">
          <reference field="4294967294" count="1" selected="0">
            <x v="2"/>
          </reference>
        </references>
      </pivotArea>
    </chartFormat>
    <chartFormat chart="743" format="18" series="1">
      <pivotArea type="data" outline="0" fieldPosition="0">
        <references count="1">
          <reference field="4294967294" count="1" selected="0">
            <x v="0"/>
          </reference>
        </references>
      </pivotArea>
    </chartFormat>
    <chartFormat chart="743" format="19" series="1">
      <pivotArea type="data" outline="0" fieldPosition="0">
        <references count="1">
          <reference field="4294967294" count="1" selected="0">
            <x v="1"/>
          </reference>
        </references>
      </pivotArea>
    </chartFormat>
    <chartFormat chart="743" format="20" series="1">
      <pivotArea type="data" outline="0" fieldPosition="0">
        <references count="1">
          <reference field="4294967294" count="1" selected="0">
            <x v="2"/>
          </reference>
        </references>
      </pivotArea>
    </chartFormat>
    <chartFormat chart="744" format="21" series="1">
      <pivotArea type="data" outline="0" fieldPosition="0">
        <references count="1">
          <reference field="4294967294" count="1" selected="0">
            <x v="0"/>
          </reference>
        </references>
      </pivotArea>
    </chartFormat>
    <chartFormat chart="744" format="22" series="1">
      <pivotArea type="data" outline="0" fieldPosition="0">
        <references count="1">
          <reference field="4294967294" count="1" selected="0">
            <x v="1"/>
          </reference>
        </references>
      </pivotArea>
    </chartFormat>
    <chartFormat chart="744" format="23" series="1">
      <pivotArea type="data" outline="0" fieldPosition="0">
        <references count="1">
          <reference field="4294967294" count="1" selected="0">
            <x v="2"/>
          </reference>
        </references>
      </pivotArea>
    </chartFormat>
    <chartFormat chart="750" format="18" series="1">
      <pivotArea type="data" outline="0" fieldPosition="0">
        <references count="1">
          <reference field="4294967294" count="1" selected="0">
            <x v="0"/>
          </reference>
        </references>
      </pivotArea>
    </chartFormat>
    <chartFormat chart="750" format="19" series="1">
      <pivotArea type="data" outline="0" fieldPosition="0">
        <references count="1">
          <reference field="4294967294" count="1" selected="0">
            <x v="1"/>
          </reference>
        </references>
      </pivotArea>
    </chartFormat>
    <chartFormat chart="750" format="20" series="1">
      <pivotArea type="data" outline="0" fieldPosition="0">
        <references count="1">
          <reference field="4294967294" count="1" selected="0">
            <x v="2"/>
          </reference>
        </references>
      </pivotArea>
    </chartFormat>
    <chartFormat chart="751" format="21" series="1">
      <pivotArea type="data" outline="0" fieldPosition="0">
        <references count="1">
          <reference field="4294967294" count="1" selected="0">
            <x v="0"/>
          </reference>
        </references>
      </pivotArea>
    </chartFormat>
    <chartFormat chart="751" format="22" series="1">
      <pivotArea type="data" outline="0" fieldPosition="0">
        <references count="1">
          <reference field="4294967294" count="1" selected="0">
            <x v="1"/>
          </reference>
        </references>
      </pivotArea>
    </chartFormat>
    <chartFormat chart="751" format="23" series="1">
      <pivotArea type="data" outline="0" fieldPosition="0">
        <references count="1">
          <reference field="4294967294" count="1" selected="0">
            <x v="2"/>
          </reference>
        </references>
      </pivotArea>
    </chartFormat>
    <chartFormat chart="752" format="18" series="1">
      <pivotArea type="data" outline="0" fieldPosition="0">
        <references count="1">
          <reference field="4294967294" count="1" selected="0">
            <x v="0"/>
          </reference>
        </references>
      </pivotArea>
    </chartFormat>
    <chartFormat chart="752" format="19" series="1">
      <pivotArea type="data" outline="0" fieldPosition="0">
        <references count="1">
          <reference field="4294967294" count="1" selected="0">
            <x v="1"/>
          </reference>
        </references>
      </pivotArea>
    </chartFormat>
    <chartFormat chart="752" format="20" series="1">
      <pivotArea type="data" outline="0" fieldPosition="0">
        <references count="1">
          <reference field="4294967294" count="1" selected="0">
            <x v="2"/>
          </reference>
        </references>
      </pivotArea>
    </chartFormat>
    <chartFormat chart="753" format="21" series="1">
      <pivotArea type="data" outline="0" fieldPosition="0">
        <references count="1">
          <reference field="4294967294" count="1" selected="0">
            <x v="0"/>
          </reference>
        </references>
      </pivotArea>
    </chartFormat>
    <chartFormat chart="753" format="22" series="1">
      <pivotArea type="data" outline="0" fieldPosition="0">
        <references count="1">
          <reference field="4294967294" count="1" selected="0">
            <x v="1"/>
          </reference>
        </references>
      </pivotArea>
    </chartFormat>
    <chartFormat chart="753" format="23" series="1">
      <pivotArea type="data" outline="0" fieldPosition="0">
        <references count="1">
          <reference field="4294967294" count="1" selected="0">
            <x v="2"/>
          </reference>
        </references>
      </pivotArea>
    </chartFormat>
    <chartFormat chart="754" format="18" series="1">
      <pivotArea type="data" outline="0" fieldPosition="0">
        <references count="1">
          <reference field="4294967294" count="1" selected="0">
            <x v="0"/>
          </reference>
        </references>
      </pivotArea>
    </chartFormat>
    <chartFormat chart="754" format="19" series="1">
      <pivotArea type="data" outline="0" fieldPosition="0">
        <references count="1">
          <reference field="4294967294" count="1" selected="0">
            <x v="1"/>
          </reference>
        </references>
      </pivotArea>
    </chartFormat>
    <chartFormat chart="754" format="20" series="1">
      <pivotArea type="data" outline="0" fieldPosition="0">
        <references count="1">
          <reference field="4294967294" count="1" selected="0">
            <x v="2"/>
          </reference>
        </references>
      </pivotArea>
    </chartFormat>
    <chartFormat chart="755" format="21" series="1">
      <pivotArea type="data" outline="0" fieldPosition="0">
        <references count="1">
          <reference field="4294967294" count="1" selected="0">
            <x v="0"/>
          </reference>
        </references>
      </pivotArea>
    </chartFormat>
    <chartFormat chart="755" format="22" series="1">
      <pivotArea type="data" outline="0" fieldPosition="0">
        <references count="1">
          <reference field="4294967294" count="1" selected="0">
            <x v="1"/>
          </reference>
        </references>
      </pivotArea>
    </chartFormat>
    <chartFormat chart="755" format="23" series="1">
      <pivotArea type="data" outline="0" fieldPosition="0">
        <references count="1">
          <reference field="4294967294" count="1" selected="0">
            <x v="2"/>
          </reference>
        </references>
      </pivotArea>
    </chartFormat>
    <chartFormat chart="758" format="18" series="1">
      <pivotArea type="data" outline="0" fieldPosition="0">
        <references count="1">
          <reference field="4294967294" count="1" selected="0">
            <x v="0"/>
          </reference>
        </references>
      </pivotArea>
    </chartFormat>
    <chartFormat chart="758" format="19" series="1">
      <pivotArea type="data" outline="0" fieldPosition="0">
        <references count="1">
          <reference field="4294967294" count="1" selected="0">
            <x v="1"/>
          </reference>
        </references>
      </pivotArea>
    </chartFormat>
    <chartFormat chart="758" format="20" series="1">
      <pivotArea type="data" outline="0" fieldPosition="0">
        <references count="1">
          <reference field="4294967294" count="1" selected="0">
            <x v="2"/>
          </reference>
        </references>
      </pivotArea>
    </chartFormat>
    <chartFormat chart="759" format="21" series="1">
      <pivotArea type="data" outline="0" fieldPosition="0">
        <references count="1">
          <reference field="4294967294" count="1" selected="0">
            <x v="0"/>
          </reference>
        </references>
      </pivotArea>
    </chartFormat>
    <chartFormat chart="759" format="22" series="1">
      <pivotArea type="data" outline="0" fieldPosition="0">
        <references count="1">
          <reference field="4294967294" count="1" selected="0">
            <x v="1"/>
          </reference>
        </references>
      </pivotArea>
    </chartFormat>
    <chartFormat chart="759" format="23" series="1">
      <pivotArea type="data" outline="0" fieldPosition="0">
        <references count="1">
          <reference field="4294967294" count="1" selected="0">
            <x v="2"/>
          </reference>
        </references>
      </pivotArea>
    </chartFormat>
    <chartFormat chart="760" format="18" series="1">
      <pivotArea type="data" outline="0" fieldPosition="0">
        <references count="1">
          <reference field="4294967294" count="1" selected="0">
            <x v="0"/>
          </reference>
        </references>
      </pivotArea>
    </chartFormat>
    <chartFormat chart="760" format="19" series="1">
      <pivotArea type="data" outline="0" fieldPosition="0">
        <references count="1">
          <reference field="4294967294" count="1" selected="0">
            <x v="1"/>
          </reference>
        </references>
      </pivotArea>
    </chartFormat>
    <chartFormat chart="760" format="20" series="1">
      <pivotArea type="data" outline="0" fieldPosition="0">
        <references count="1">
          <reference field="4294967294" count="1" selected="0">
            <x v="2"/>
          </reference>
        </references>
      </pivotArea>
    </chartFormat>
    <chartFormat chart="761" format="21" series="1">
      <pivotArea type="data" outline="0" fieldPosition="0">
        <references count="1">
          <reference field="4294967294" count="1" selected="0">
            <x v="0"/>
          </reference>
        </references>
      </pivotArea>
    </chartFormat>
    <chartFormat chart="761" format="22" series="1">
      <pivotArea type="data" outline="0" fieldPosition="0">
        <references count="1">
          <reference field="4294967294" count="1" selected="0">
            <x v="1"/>
          </reference>
        </references>
      </pivotArea>
    </chartFormat>
    <chartFormat chart="761" format="23" series="1">
      <pivotArea type="data" outline="0" fieldPosition="0">
        <references count="1">
          <reference field="4294967294" count="1" selected="0">
            <x v="2"/>
          </reference>
        </references>
      </pivotArea>
    </chartFormat>
    <chartFormat chart="762" format="18" series="1">
      <pivotArea type="data" outline="0" fieldPosition="0">
        <references count="1">
          <reference field="4294967294" count="1" selected="0">
            <x v="0"/>
          </reference>
        </references>
      </pivotArea>
    </chartFormat>
    <chartFormat chart="762" format="19" series="1">
      <pivotArea type="data" outline="0" fieldPosition="0">
        <references count="1">
          <reference field="4294967294" count="1" selected="0">
            <x v="1"/>
          </reference>
        </references>
      </pivotArea>
    </chartFormat>
    <chartFormat chart="762" format="20" series="1">
      <pivotArea type="data" outline="0" fieldPosition="0">
        <references count="1">
          <reference field="4294967294" count="1" selected="0">
            <x v="2"/>
          </reference>
        </references>
      </pivotArea>
    </chartFormat>
    <chartFormat chart="763" format="21" series="1">
      <pivotArea type="data" outline="0" fieldPosition="0">
        <references count="1">
          <reference field="4294967294" count="1" selected="0">
            <x v="0"/>
          </reference>
        </references>
      </pivotArea>
    </chartFormat>
    <chartFormat chart="763" format="22" series="1">
      <pivotArea type="data" outline="0" fieldPosition="0">
        <references count="1">
          <reference field="4294967294" count="1" selected="0">
            <x v="1"/>
          </reference>
        </references>
      </pivotArea>
    </chartFormat>
    <chartFormat chart="763" format="23" series="1">
      <pivotArea type="data" outline="0" fieldPosition="0">
        <references count="1">
          <reference field="4294967294" count="1" selected="0">
            <x v="2"/>
          </reference>
        </references>
      </pivotArea>
    </chartFormat>
    <chartFormat chart="776" format="18" series="1">
      <pivotArea type="data" outline="0" fieldPosition="0">
        <references count="1">
          <reference field="4294967294" count="1" selected="0">
            <x v="0"/>
          </reference>
        </references>
      </pivotArea>
    </chartFormat>
    <chartFormat chart="776" format="19" series="1">
      <pivotArea type="data" outline="0" fieldPosition="0">
        <references count="1">
          <reference field="4294967294" count="1" selected="0">
            <x v="1"/>
          </reference>
        </references>
      </pivotArea>
    </chartFormat>
    <chartFormat chart="776" format="20" series="1">
      <pivotArea type="data" outline="0" fieldPosition="0">
        <references count="1">
          <reference field="4294967294" count="1" selected="0">
            <x v="2"/>
          </reference>
        </references>
      </pivotArea>
    </chartFormat>
    <chartFormat chart="777" format="21" series="1">
      <pivotArea type="data" outline="0" fieldPosition="0">
        <references count="1">
          <reference field="4294967294" count="1" selected="0">
            <x v="0"/>
          </reference>
        </references>
      </pivotArea>
    </chartFormat>
    <chartFormat chart="777" format="22" series="1">
      <pivotArea type="data" outline="0" fieldPosition="0">
        <references count="1">
          <reference field="4294967294" count="1" selected="0">
            <x v="1"/>
          </reference>
        </references>
      </pivotArea>
    </chartFormat>
    <chartFormat chart="777" format="23" series="1">
      <pivotArea type="data" outline="0" fieldPosition="0">
        <references count="1">
          <reference field="4294967294" count="1" selected="0">
            <x v="2"/>
          </reference>
        </references>
      </pivotArea>
    </chartFormat>
    <chartFormat chart="778" format="18" series="1">
      <pivotArea type="data" outline="0" fieldPosition="0">
        <references count="1">
          <reference field="4294967294" count="1" selected="0">
            <x v="0"/>
          </reference>
        </references>
      </pivotArea>
    </chartFormat>
    <chartFormat chart="778" format="19" series="1">
      <pivotArea type="data" outline="0" fieldPosition="0">
        <references count="1">
          <reference field="4294967294" count="1" selected="0">
            <x v="1"/>
          </reference>
        </references>
      </pivotArea>
    </chartFormat>
    <chartFormat chart="778" format="20" series="1">
      <pivotArea type="data" outline="0" fieldPosition="0">
        <references count="1">
          <reference field="4294967294" count="1" selected="0">
            <x v="2"/>
          </reference>
        </references>
      </pivotArea>
    </chartFormat>
    <chartFormat chart="779" format="21" series="1">
      <pivotArea type="data" outline="0" fieldPosition="0">
        <references count="1">
          <reference field="4294967294" count="1" selected="0">
            <x v="0"/>
          </reference>
        </references>
      </pivotArea>
    </chartFormat>
    <chartFormat chart="779" format="22" series="1">
      <pivotArea type="data" outline="0" fieldPosition="0">
        <references count="1">
          <reference field="4294967294" count="1" selected="0">
            <x v="1"/>
          </reference>
        </references>
      </pivotArea>
    </chartFormat>
    <chartFormat chart="779" format="23" series="1">
      <pivotArea type="data" outline="0" fieldPosition="0">
        <references count="1">
          <reference field="4294967294" count="1" selected="0">
            <x v="2"/>
          </reference>
        </references>
      </pivotArea>
    </chartFormat>
    <chartFormat chart="780" format="18" series="1">
      <pivotArea type="data" outline="0" fieldPosition="0">
        <references count="1">
          <reference field="4294967294" count="1" selected="0">
            <x v="0"/>
          </reference>
        </references>
      </pivotArea>
    </chartFormat>
    <chartFormat chart="780" format="19" series="1">
      <pivotArea type="data" outline="0" fieldPosition="0">
        <references count="1">
          <reference field="4294967294" count="1" selected="0">
            <x v="1"/>
          </reference>
        </references>
      </pivotArea>
    </chartFormat>
    <chartFormat chart="780" format="20" series="1">
      <pivotArea type="data" outline="0" fieldPosition="0">
        <references count="1">
          <reference field="4294967294" count="1" selected="0">
            <x v="2"/>
          </reference>
        </references>
      </pivotArea>
    </chartFormat>
    <chartFormat chart="781" format="21" series="1">
      <pivotArea type="data" outline="0" fieldPosition="0">
        <references count="1">
          <reference field="4294967294" count="1" selected="0">
            <x v="0"/>
          </reference>
        </references>
      </pivotArea>
    </chartFormat>
    <chartFormat chart="781" format="22" series="1">
      <pivotArea type="data" outline="0" fieldPosition="0">
        <references count="1">
          <reference field="4294967294" count="1" selected="0">
            <x v="1"/>
          </reference>
        </references>
      </pivotArea>
    </chartFormat>
    <chartFormat chart="781" format="23" series="1">
      <pivotArea type="data" outline="0" fieldPosition="0">
        <references count="1">
          <reference field="4294967294" count="1" selected="0">
            <x v="2"/>
          </reference>
        </references>
      </pivotArea>
    </chartFormat>
    <chartFormat chart="784" format="18" series="1">
      <pivotArea type="data" outline="0" fieldPosition="0">
        <references count="1">
          <reference field="4294967294" count="1" selected="0">
            <x v="0"/>
          </reference>
        </references>
      </pivotArea>
    </chartFormat>
    <chartFormat chart="784" format="19" series="1">
      <pivotArea type="data" outline="0" fieldPosition="0">
        <references count="1">
          <reference field="4294967294" count="1" selected="0">
            <x v="1"/>
          </reference>
        </references>
      </pivotArea>
    </chartFormat>
    <chartFormat chart="784" format="20" series="1">
      <pivotArea type="data" outline="0" fieldPosition="0">
        <references count="1">
          <reference field="4294967294" count="1" selected="0">
            <x v="2"/>
          </reference>
        </references>
      </pivotArea>
    </chartFormat>
    <chartFormat chart="785" format="21" series="1">
      <pivotArea type="data" outline="0" fieldPosition="0">
        <references count="1">
          <reference field="4294967294" count="1" selected="0">
            <x v="0"/>
          </reference>
        </references>
      </pivotArea>
    </chartFormat>
    <chartFormat chart="785" format="22" series="1">
      <pivotArea type="data" outline="0" fieldPosition="0">
        <references count="1">
          <reference field="4294967294" count="1" selected="0">
            <x v="1"/>
          </reference>
        </references>
      </pivotArea>
    </chartFormat>
    <chartFormat chart="785" format="23" series="1">
      <pivotArea type="data" outline="0" fieldPosition="0">
        <references count="1">
          <reference field="4294967294" count="1" selected="0">
            <x v="2"/>
          </reference>
        </references>
      </pivotArea>
    </chartFormat>
    <chartFormat chart="786" format="18" series="1">
      <pivotArea type="data" outline="0" fieldPosition="0">
        <references count="1">
          <reference field="4294967294" count="1" selected="0">
            <x v="0"/>
          </reference>
        </references>
      </pivotArea>
    </chartFormat>
    <chartFormat chart="786" format="19" series="1">
      <pivotArea type="data" outline="0" fieldPosition="0">
        <references count="1">
          <reference field="4294967294" count="1" selected="0">
            <x v="1"/>
          </reference>
        </references>
      </pivotArea>
    </chartFormat>
    <chartFormat chart="786" format="20" series="1">
      <pivotArea type="data" outline="0" fieldPosition="0">
        <references count="1">
          <reference field="4294967294" count="1" selected="0">
            <x v="2"/>
          </reference>
        </references>
      </pivotArea>
    </chartFormat>
    <chartFormat chart="787" format="21" series="1">
      <pivotArea type="data" outline="0" fieldPosition="0">
        <references count="1">
          <reference field="4294967294" count="1" selected="0">
            <x v="0"/>
          </reference>
        </references>
      </pivotArea>
    </chartFormat>
    <chartFormat chart="787" format="22" series="1">
      <pivotArea type="data" outline="0" fieldPosition="0">
        <references count="1">
          <reference field="4294967294" count="1" selected="0">
            <x v="1"/>
          </reference>
        </references>
      </pivotArea>
    </chartFormat>
    <chartFormat chart="787" format="23" series="1">
      <pivotArea type="data" outline="0" fieldPosition="0">
        <references count="1">
          <reference field="4294967294" count="1" selected="0">
            <x v="2"/>
          </reference>
        </references>
      </pivotArea>
    </chartFormat>
    <chartFormat chart="788" format="18" series="1">
      <pivotArea type="data" outline="0" fieldPosition="0">
        <references count="1">
          <reference field="4294967294" count="1" selected="0">
            <x v="0"/>
          </reference>
        </references>
      </pivotArea>
    </chartFormat>
    <chartFormat chart="788" format="19" series="1">
      <pivotArea type="data" outline="0" fieldPosition="0">
        <references count="1">
          <reference field="4294967294" count="1" selected="0">
            <x v="1"/>
          </reference>
        </references>
      </pivotArea>
    </chartFormat>
    <chartFormat chart="788" format="20" series="1">
      <pivotArea type="data" outline="0" fieldPosition="0">
        <references count="1">
          <reference field="4294967294" count="1" selected="0">
            <x v="2"/>
          </reference>
        </references>
      </pivotArea>
    </chartFormat>
    <chartFormat chart="789" format="21" series="1">
      <pivotArea type="data" outline="0" fieldPosition="0">
        <references count="1">
          <reference field="4294967294" count="1" selected="0">
            <x v="0"/>
          </reference>
        </references>
      </pivotArea>
    </chartFormat>
    <chartFormat chart="789" format="22" series="1">
      <pivotArea type="data" outline="0" fieldPosition="0">
        <references count="1">
          <reference field="4294967294" count="1" selected="0">
            <x v="1"/>
          </reference>
        </references>
      </pivotArea>
    </chartFormat>
    <chartFormat chart="789" format="23" series="1">
      <pivotArea type="data" outline="0" fieldPosition="0">
        <references count="1">
          <reference field="4294967294" count="1" selected="0">
            <x v="2"/>
          </reference>
        </references>
      </pivotArea>
    </chartFormat>
    <chartFormat chart="790" format="18" series="1">
      <pivotArea type="data" outline="0" fieldPosition="0">
        <references count="1">
          <reference field="4294967294" count="1" selected="0">
            <x v="0"/>
          </reference>
        </references>
      </pivotArea>
    </chartFormat>
    <chartFormat chart="790" format="19" series="1">
      <pivotArea type="data" outline="0" fieldPosition="0">
        <references count="1">
          <reference field="4294967294" count="1" selected="0">
            <x v="1"/>
          </reference>
        </references>
      </pivotArea>
    </chartFormat>
    <chartFormat chart="790" format="20" series="1">
      <pivotArea type="data" outline="0" fieldPosition="0">
        <references count="1">
          <reference field="4294967294" count="1" selected="0">
            <x v="2"/>
          </reference>
        </references>
      </pivotArea>
    </chartFormat>
    <chartFormat chart="791" format="21" series="1">
      <pivotArea type="data" outline="0" fieldPosition="0">
        <references count="1">
          <reference field="4294967294" count="1" selected="0">
            <x v="0"/>
          </reference>
        </references>
      </pivotArea>
    </chartFormat>
    <chartFormat chart="791" format="22" series="1">
      <pivotArea type="data" outline="0" fieldPosition="0">
        <references count="1">
          <reference field="4294967294" count="1" selected="0">
            <x v="1"/>
          </reference>
        </references>
      </pivotArea>
    </chartFormat>
    <chartFormat chart="791" format="23" series="1">
      <pivotArea type="data" outline="0" fieldPosition="0">
        <references count="1">
          <reference field="4294967294" count="1" selected="0">
            <x v="2"/>
          </reference>
        </references>
      </pivotArea>
    </chartFormat>
    <chartFormat chart="792" format="18" series="1">
      <pivotArea type="data" outline="0" fieldPosition="0">
        <references count="1">
          <reference field="4294967294" count="1" selected="0">
            <x v="0"/>
          </reference>
        </references>
      </pivotArea>
    </chartFormat>
    <chartFormat chart="792" format="19" series="1">
      <pivotArea type="data" outline="0" fieldPosition="0">
        <references count="1">
          <reference field="4294967294" count="1" selected="0">
            <x v="1"/>
          </reference>
        </references>
      </pivotArea>
    </chartFormat>
    <chartFormat chart="792" format="20" series="1">
      <pivotArea type="data" outline="0" fieldPosition="0">
        <references count="1">
          <reference field="4294967294" count="1" selected="0">
            <x v="2"/>
          </reference>
        </references>
      </pivotArea>
    </chartFormat>
    <chartFormat chart="793" format="21" series="1">
      <pivotArea type="data" outline="0" fieldPosition="0">
        <references count="1">
          <reference field="4294967294" count="1" selected="0">
            <x v="0"/>
          </reference>
        </references>
      </pivotArea>
    </chartFormat>
    <chartFormat chart="793" format="22" series="1">
      <pivotArea type="data" outline="0" fieldPosition="0">
        <references count="1">
          <reference field="4294967294" count="1" selected="0">
            <x v="1"/>
          </reference>
        </references>
      </pivotArea>
    </chartFormat>
    <chartFormat chart="793" format="23" series="1">
      <pivotArea type="data" outline="0" fieldPosition="0">
        <references count="1">
          <reference field="4294967294" count="1" selected="0">
            <x v="2"/>
          </reference>
        </references>
      </pivotArea>
    </chartFormat>
    <chartFormat chart="798" format="18" series="1">
      <pivotArea type="data" outline="0" fieldPosition="0">
        <references count="1">
          <reference field="4294967294" count="1" selected="0">
            <x v="0"/>
          </reference>
        </references>
      </pivotArea>
    </chartFormat>
    <chartFormat chart="798" format="19" series="1">
      <pivotArea type="data" outline="0" fieldPosition="0">
        <references count="1">
          <reference field="4294967294" count="1" selected="0">
            <x v="1"/>
          </reference>
        </references>
      </pivotArea>
    </chartFormat>
    <chartFormat chart="798" format="20" series="1">
      <pivotArea type="data" outline="0" fieldPosition="0">
        <references count="1">
          <reference field="4294967294" count="1" selected="0">
            <x v="2"/>
          </reference>
        </references>
      </pivotArea>
    </chartFormat>
    <chartFormat chart="799" format="21" series="1">
      <pivotArea type="data" outline="0" fieldPosition="0">
        <references count="1">
          <reference field="4294967294" count="1" selected="0">
            <x v="0"/>
          </reference>
        </references>
      </pivotArea>
    </chartFormat>
    <chartFormat chart="799" format="22" series="1">
      <pivotArea type="data" outline="0" fieldPosition="0">
        <references count="1">
          <reference field="4294967294" count="1" selected="0">
            <x v="1"/>
          </reference>
        </references>
      </pivotArea>
    </chartFormat>
    <chartFormat chart="799" format="23" series="1">
      <pivotArea type="data" outline="0" fieldPosition="0">
        <references count="1">
          <reference field="4294967294" count="1" selected="0">
            <x v="2"/>
          </reference>
        </references>
      </pivotArea>
    </chartFormat>
    <chartFormat chart="800" format="18" series="1">
      <pivotArea type="data" outline="0" fieldPosition="0">
        <references count="1">
          <reference field="4294967294" count="1" selected="0">
            <x v="0"/>
          </reference>
        </references>
      </pivotArea>
    </chartFormat>
    <chartFormat chart="800" format="19" series="1">
      <pivotArea type="data" outline="0" fieldPosition="0">
        <references count="1">
          <reference field="4294967294" count="1" selected="0">
            <x v="1"/>
          </reference>
        </references>
      </pivotArea>
    </chartFormat>
    <chartFormat chart="800" format="20" series="1">
      <pivotArea type="data" outline="0" fieldPosition="0">
        <references count="1">
          <reference field="4294967294" count="1" selected="0">
            <x v="2"/>
          </reference>
        </references>
      </pivotArea>
    </chartFormat>
    <chartFormat chart="801" format="21" series="1">
      <pivotArea type="data" outline="0" fieldPosition="0">
        <references count="1">
          <reference field="4294967294" count="1" selected="0">
            <x v="0"/>
          </reference>
        </references>
      </pivotArea>
    </chartFormat>
    <chartFormat chart="801" format="22" series="1">
      <pivotArea type="data" outline="0" fieldPosition="0">
        <references count="1">
          <reference field="4294967294" count="1" selected="0">
            <x v="1"/>
          </reference>
        </references>
      </pivotArea>
    </chartFormat>
    <chartFormat chart="801" format="23" series="1">
      <pivotArea type="data" outline="0" fieldPosition="0">
        <references count="1">
          <reference field="4294967294" count="1" selected="0">
            <x v="2"/>
          </reference>
        </references>
      </pivotArea>
    </chartFormat>
    <chartFormat chart="816" format="18" series="1">
      <pivotArea type="data" outline="0" fieldPosition="0">
        <references count="1">
          <reference field="4294967294" count="1" selected="0">
            <x v="0"/>
          </reference>
        </references>
      </pivotArea>
    </chartFormat>
    <chartFormat chart="816" format="19" series="1">
      <pivotArea type="data" outline="0" fieldPosition="0">
        <references count="1">
          <reference field="4294967294" count="1" selected="0">
            <x v="1"/>
          </reference>
        </references>
      </pivotArea>
    </chartFormat>
    <chartFormat chart="816" format="20" series="1">
      <pivotArea type="data" outline="0" fieldPosition="0">
        <references count="1">
          <reference field="4294967294" count="1" selected="0">
            <x v="2"/>
          </reference>
        </references>
      </pivotArea>
    </chartFormat>
    <chartFormat chart="817" format="21" series="1">
      <pivotArea type="data" outline="0" fieldPosition="0">
        <references count="1">
          <reference field="4294967294" count="1" selected="0">
            <x v="0"/>
          </reference>
        </references>
      </pivotArea>
    </chartFormat>
    <chartFormat chart="817" format="22" series="1">
      <pivotArea type="data" outline="0" fieldPosition="0">
        <references count="1">
          <reference field="4294967294" count="1" selected="0">
            <x v="1"/>
          </reference>
        </references>
      </pivotArea>
    </chartFormat>
    <chartFormat chart="817" format="23" series="1">
      <pivotArea type="data" outline="0" fieldPosition="0">
        <references count="1">
          <reference field="4294967294" count="1" selected="0">
            <x v="2"/>
          </reference>
        </references>
      </pivotArea>
    </chartFormat>
    <chartFormat chart="818" format="18" series="1">
      <pivotArea type="data" outline="0" fieldPosition="0">
        <references count="1">
          <reference field="4294967294" count="1" selected="0">
            <x v="0"/>
          </reference>
        </references>
      </pivotArea>
    </chartFormat>
    <chartFormat chart="818" format="19" series="1">
      <pivotArea type="data" outline="0" fieldPosition="0">
        <references count="1">
          <reference field="4294967294" count="1" selected="0">
            <x v="1"/>
          </reference>
        </references>
      </pivotArea>
    </chartFormat>
    <chartFormat chart="818" format="20" series="1">
      <pivotArea type="data" outline="0" fieldPosition="0">
        <references count="1">
          <reference field="4294967294" count="1" selected="0">
            <x v="2"/>
          </reference>
        </references>
      </pivotArea>
    </chartFormat>
    <chartFormat chart="819" format="21" series="1">
      <pivotArea type="data" outline="0" fieldPosition="0">
        <references count="1">
          <reference field="4294967294" count="1" selected="0">
            <x v="0"/>
          </reference>
        </references>
      </pivotArea>
    </chartFormat>
    <chartFormat chart="819" format="22" series="1">
      <pivotArea type="data" outline="0" fieldPosition="0">
        <references count="1">
          <reference field="4294967294" count="1" selected="0">
            <x v="1"/>
          </reference>
        </references>
      </pivotArea>
    </chartFormat>
    <chartFormat chart="819" format="23" series="1">
      <pivotArea type="data" outline="0" fieldPosition="0">
        <references count="1">
          <reference field="4294967294" count="1" selected="0">
            <x v="2"/>
          </reference>
        </references>
      </pivotArea>
    </chartFormat>
    <chartFormat chart="822" format="18" series="1">
      <pivotArea type="data" outline="0" fieldPosition="0">
        <references count="1">
          <reference field="4294967294" count="1" selected="0">
            <x v="0"/>
          </reference>
        </references>
      </pivotArea>
    </chartFormat>
    <chartFormat chart="822" format="19" series="1">
      <pivotArea type="data" outline="0" fieldPosition="0">
        <references count="1">
          <reference field="4294967294" count="1" selected="0">
            <x v="1"/>
          </reference>
        </references>
      </pivotArea>
    </chartFormat>
    <chartFormat chart="822" format="20" series="1">
      <pivotArea type="data" outline="0" fieldPosition="0">
        <references count="1">
          <reference field="4294967294" count="1" selected="0">
            <x v="2"/>
          </reference>
        </references>
      </pivotArea>
    </chartFormat>
    <chartFormat chart="823" format="21" series="1">
      <pivotArea type="data" outline="0" fieldPosition="0">
        <references count="1">
          <reference field="4294967294" count="1" selected="0">
            <x v="0"/>
          </reference>
        </references>
      </pivotArea>
    </chartFormat>
    <chartFormat chart="823" format="22" series="1">
      <pivotArea type="data" outline="0" fieldPosition="0">
        <references count="1">
          <reference field="4294967294" count="1" selected="0">
            <x v="1"/>
          </reference>
        </references>
      </pivotArea>
    </chartFormat>
    <chartFormat chart="823" format="23" series="1">
      <pivotArea type="data" outline="0" fieldPosition="0">
        <references count="1">
          <reference field="4294967294" count="1" selected="0">
            <x v="2"/>
          </reference>
        </references>
      </pivotArea>
    </chartFormat>
    <chartFormat chart="824" format="18" series="1">
      <pivotArea type="data" outline="0" fieldPosition="0">
        <references count="1">
          <reference field="4294967294" count="1" selected="0">
            <x v="0"/>
          </reference>
        </references>
      </pivotArea>
    </chartFormat>
    <chartFormat chart="824" format="19" series="1">
      <pivotArea type="data" outline="0" fieldPosition="0">
        <references count="1">
          <reference field="4294967294" count="1" selected="0">
            <x v="1"/>
          </reference>
        </references>
      </pivotArea>
    </chartFormat>
    <chartFormat chart="824" format="20" series="1">
      <pivotArea type="data" outline="0" fieldPosition="0">
        <references count="1">
          <reference field="4294967294" count="1" selected="0">
            <x v="2"/>
          </reference>
        </references>
      </pivotArea>
    </chartFormat>
    <chartFormat chart="825" format="21" series="1">
      <pivotArea type="data" outline="0" fieldPosition="0">
        <references count="1">
          <reference field="4294967294" count="1" selected="0">
            <x v="0"/>
          </reference>
        </references>
      </pivotArea>
    </chartFormat>
    <chartFormat chart="825" format="22" series="1">
      <pivotArea type="data" outline="0" fieldPosition="0">
        <references count="1">
          <reference field="4294967294" count="1" selected="0">
            <x v="1"/>
          </reference>
        </references>
      </pivotArea>
    </chartFormat>
    <chartFormat chart="825" format="23" series="1">
      <pivotArea type="data" outline="0" fieldPosition="0">
        <references count="1">
          <reference field="4294967294" count="1" selected="0">
            <x v="2"/>
          </reference>
        </references>
      </pivotArea>
    </chartFormat>
    <chartFormat chart="836" format="18" series="1">
      <pivotArea type="data" outline="0" fieldPosition="0">
        <references count="1">
          <reference field="4294967294" count="1" selected="0">
            <x v="0"/>
          </reference>
        </references>
      </pivotArea>
    </chartFormat>
    <chartFormat chart="836" format="19" series="1">
      <pivotArea type="data" outline="0" fieldPosition="0">
        <references count="1">
          <reference field="4294967294" count="1" selected="0">
            <x v="1"/>
          </reference>
        </references>
      </pivotArea>
    </chartFormat>
    <chartFormat chart="836" format="20" series="1">
      <pivotArea type="data" outline="0" fieldPosition="0">
        <references count="1">
          <reference field="4294967294" count="1" selected="0">
            <x v="2"/>
          </reference>
        </references>
      </pivotArea>
    </chartFormat>
    <chartFormat chart="837" format="21" series="1">
      <pivotArea type="data" outline="0" fieldPosition="0">
        <references count="1">
          <reference field="4294967294" count="1" selected="0">
            <x v="0"/>
          </reference>
        </references>
      </pivotArea>
    </chartFormat>
    <chartFormat chart="837" format="22" series="1">
      <pivotArea type="data" outline="0" fieldPosition="0">
        <references count="1">
          <reference field="4294967294" count="1" selected="0">
            <x v="1"/>
          </reference>
        </references>
      </pivotArea>
    </chartFormat>
    <chartFormat chart="837" format="23" series="1">
      <pivotArea type="data" outline="0" fieldPosition="0">
        <references count="1">
          <reference field="4294967294" count="1" selected="0">
            <x v="2"/>
          </reference>
        </references>
      </pivotArea>
    </chartFormat>
    <chartFormat chart="838" format="18" series="1">
      <pivotArea type="data" outline="0" fieldPosition="0">
        <references count="1">
          <reference field="4294967294" count="1" selected="0">
            <x v="0"/>
          </reference>
        </references>
      </pivotArea>
    </chartFormat>
    <chartFormat chart="838" format="19" series="1">
      <pivotArea type="data" outline="0" fieldPosition="0">
        <references count="1">
          <reference field="4294967294" count="1" selected="0">
            <x v="1"/>
          </reference>
        </references>
      </pivotArea>
    </chartFormat>
    <chartFormat chart="838" format="20" series="1">
      <pivotArea type="data" outline="0" fieldPosition="0">
        <references count="1">
          <reference field="4294967294" count="1" selected="0">
            <x v="2"/>
          </reference>
        </references>
      </pivotArea>
    </chartFormat>
    <chartFormat chart="847" format="18" series="1">
      <pivotArea type="data" outline="0" fieldPosition="0">
        <references count="1">
          <reference field="4294967294" count="1" selected="0">
            <x v="0"/>
          </reference>
        </references>
      </pivotArea>
    </chartFormat>
    <chartFormat chart="847" format="19" series="1">
      <pivotArea type="data" outline="0" fieldPosition="0">
        <references count="1">
          <reference field="4294967294" count="1" selected="0">
            <x v="1"/>
          </reference>
        </references>
      </pivotArea>
    </chartFormat>
    <chartFormat chart="847" format="20" series="1">
      <pivotArea type="data" outline="0" fieldPosition="0">
        <references count="1">
          <reference field="4294967294" count="1" selected="0">
            <x v="2"/>
          </reference>
        </references>
      </pivotArea>
    </chartFormat>
    <chartFormat chart="848" format="21" series="1">
      <pivotArea type="data" outline="0" fieldPosition="0">
        <references count="1">
          <reference field="4294967294" count="1" selected="0">
            <x v="0"/>
          </reference>
        </references>
      </pivotArea>
    </chartFormat>
    <chartFormat chart="848" format="22" series="1">
      <pivotArea type="data" outline="0" fieldPosition="0">
        <references count="1">
          <reference field="4294967294" count="1" selected="0">
            <x v="1"/>
          </reference>
        </references>
      </pivotArea>
    </chartFormat>
    <chartFormat chart="848" format="23" series="1">
      <pivotArea type="data" outline="0" fieldPosition="0">
        <references count="1">
          <reference field="4294967294" count="1" selected="0">
            <x v="2"/>
          </reference>
        </references>
      </pivotArea>
    </chartFormat>
    <chartFormat chart="865" format="18" series="1">
      <pivotArea type="data" outline="0" fieldPosition="0">
        <references count="1">
          <reference field="4294967294" count="1" selected="0">
            <x v="0"/>
          </reference>
        </references>
      </pivotArea>
    </chartFormat>
    <chartFormat chart="865" format="19" series="1">
      <pivotArea type="data" outline="0" fieldPosition="0">
        <references count="1">
          <reference field="4294967294" count="1" selected="0">
            <x v="1"/>
          </reference>
        </references>
      </pivotArea>
    </chartFormat>
    <chartFormat chart="865" format="20" series="1">
      <pivotArea type="data" outline="0" fieldPosition="0">
        <references count="1">
          <reference field="4294967294" count="1" selected="0">
            <x v="2"/>
          </reference>
        </references>
      </pivotArea>
    </chartFormat>
    <chartFormat chart="866" format="21" series="1">
      <pivotArea type="data" outline="0" fieldPosition="0">
        <references count="1">
          <reference field="4294967294" count="1" selected="0">
            <x v="0"/>
          </reference>
        </references>
      </pivotArea>
    </chartFormat>
    <chartFormat chart="866" format="22" series="1">
      <pivotArea type="data" outline="0" fieldPosition="0">
        <references count="1">
          <reference field="4294967294" count="1" selected="0">
            <x v="1"/>
          </reference>
        </references>
      </pivotArea>
    </chartFormat>
    <chartFormat chart="866" format="23" series="1">
      <pivotArea type="data" outline="0" fieldPosition="0">
        <references count="1">
          <reference field="4294967294" count="1" selected="0">
            <x v="2"/>
          </reference>
        </references>
      </pivotArea>
    </chartFormat>
    <chartFormat chart="874" format="18" series="1">
      <pivotArea type="data" outline="0" fieldPosition="0">
        <references count="1">
          <reference field="4294967294" count="1" selected="0">
            <x v="0"/>
          </reference>
        </references>
      </pivotArea>
    </chartFormat>
    <chartFormat chart="874" format="19" series="1">
      <pivotArea type="data" outline="0" fieldPosition="0">
        <references count="1">
          <reference field="4294967294" count="1" selected="0">
            <x v="1"/>
          </reference>
        </references>
      </pivotArea>
    </chartFormat>
    <chartFormat chart="874" format="20" series="1">
      <pivotArea type="data" outline="0" fieldPosition="0">
        <references count="1">
          <reference field="4294967294" count="1" selected="0">
            <x v="2"/>
          </reference>
        </references>
      </pivotArea>
    </chartFormat>
    <chartFormat chart="875" format="21" series="1">
      <pivotArea type="data" outline="0" fieldPosition="0">
        <references count="1">
          <reference field="4294967294" count="1" selected="0">
            <x v="0"/>
          </reference>
        </references>
      </pivotArea>
    </chartFormat>
    <chartFormat chart="875" format="22" series="1">
      <pivotArea type="data" outline="0" fieldPosition="0">
        <references count="1">
          <reference field="4294967294" count="1" selected="0">
            <x v="1"/>
          </reference>
        </references>
      </pivotArea>
    </chartFormat>
    <chartFormat chart="875" format="23" series="1">
      <pivotArea type="data" outline="0" fieldPosition="0">
        <references count="1">
          <reference field="4294967294" count="1" selected="0">
            <x v="2"/>
          </reference>
        </references>
      </pivotArea>
    </chartFormat>
    <chartFormat chart="879" format="18" series="1">
      <pivotArea type="data" outline="0" fieldPosition="0">
        <references count="1">
          <reference field="4294967294" count="1" selected="0">
            <x v="0"/>
          </reference>
        </references>
      </pivotArea>
    </chartFormat>
    <chartFormat chart="879" format="19" series="1">
      <pivotArea type="data" outline="0" fieldPosition="0">
        <references count="1">
          <reference field="4294967294" count="1" selected="0">
            <x v="1"/>
          </reference>
        </references>
      </pivotArea>
    </chartFormat>
    <chartFormat chart="879" format="20" series="1">
      <pivotArea type="data" outline="0" fieldPosition="0">
        <references count="1">
          <reference field="4294967294" count="1" selected="0">
            <x v="2"/>
          </reference>
        </references>
      </pivotArea>
    </chartFormat>
    <chartFormat chart="880" format="18" series="1">
      <pivotArea type="data" outline="0" fieldPosition="0">
        <references count="1">
          <reference field="4294967294" count="1" selected="0">
            <x v="0"/>
          </reference>
        </references>
      </pivotArea>
    </chartFormat>
    <chartFormat chart="880" format="19" series="1">
      <pivotArea type="data" outline="0" fieldPosition="0">
        <references count="1">
          <reference field="4294967294" count="1" selected="0">
            <x v="1"/>
          </reference>
        </references>
      </pivotArea>
    </chartFormat>
    <chartFormat chart="880" format="20" series="1">
      <pivotArea type="data" outline="0" fieldPosition="0">
        <references count="1">
          <reference field="4294967294" count="1" selected="0">
            <x v="2"/>
          </reference>
        </references>
      </pivotArea>
    </chartFormat>
    <chartFormat chart="881" format="21" series="1">
      <pivotArea type="data" outline="0" fieldPosition="0">
        <references count="1">
          <reference field="4294967294" count="1" selected="0">
            <x v="0"/>
          </reference>
        </references>
      </pivotArea>
    </chartFormat>
    <chartFormat chart="881" format="22" series="1">
      <pivotArea type="data" outline="0" fieldPosition="0">
        <references count="1">
          <reference field="4294967294" count="1" selected="0">
            <x v="1"/>
          </reference>
        </references>
      </pivotArea>
    </chartFormat>
    <chartFormat chart="881" format="23" series="1">
      <pivotArea type="data" outline="0" fieldPosition="0">
        <references count="1">
          <reference field="4294967294" count="1" selected="0">
            <x v="2"/>
          </reference>
        </references>
      </pivotArea>
    </chartFormat>
    <chartFormat chart="883" format="18" series="1">
      <pivotArea type="data" outline="0" fieldPosition="0">
        <references count="1">
          <reference field="4294967294" count="1" selected="0">
            <x v="0"/>
          </reference>
        </references>
      </pivotArea>
    </chartFormat>
    <chartFormat chart="883" format="19" series="1">
      <pivotArea type="data" outline="0" fieldPosition="0">
        <references count="1">
          <reference field="4294967294" count="1" selected="0">
            <x v="1"/>
          </reference>
        </references>
      </pivotArea>
    </chartFormat>
    <chartFormat chart="883" format="20" series="1">
      <pivotArea type="data" outline="0" fieldPosition="0">
        <references count="1">
          <reference field="4294967294" count="1" selected="0">
            <x v="2"/>
          </reference>
        </references>
      </pivotArea>
    </chartFormat>
    <chartFormat chart="884" format="21" series="1">
      <pivotArea type="data" outline="0" fieldPosition="0">
        <references count="1">
          <reference field="4294967294" count="1" selected="0">
            <x v="0"/>
          </reference>
        </references>
      </pivotArea>
    </chartFormat>
    <chartFormat chart="884" format="22" series="1">
      <pivotArea type="data" outline="0" fieldPosition="0">
        <references count="1">
          <reference field="4294967294" count="1" selected="0">
            <x v="1"/>
          </reference>
        </references>
      </pivotArea>
    </chartFormat>
    <chartFormat chart="884" format="23" series="1">
      <pivotArea type="data" outline="0" fieldPosition="0">
        <references count="1">
          <reference field="4294967294" count="1" selected="0">
            <x v="2"/>
          </reference>
        </references>
      </pivotArea>
    </chartFormat>
    <chartFormat chart="891" format="18" series="1">
      <pivotArea type="data" outline="0" fieldPosition="0">
        <references count="1">
          <reference field="4294967294" count="1" selected="0">
            <x v="0"/>
          </reference>
        </references>
      </pivotArea>
    </chartFormat>
    <chartFormat chart="891" format="19" series="1">
      <pivotArea type="data" outline="0" fieldPosition="0">
        <references count="1">
          <reference field="4294967294" count="1" selected="0">
            <x v="1"/>
          </reference>
        </references>
      </pivotArea>
    </chartFormat>
    <chartFormat chart="891" format="20" series="1">
      <pivotArea type="data" outline="0" fieldPosition="0">
        <references count="1">
          <reference field="4294967294" count="1" selected="0">
            <x v="2"/>
          </reference>
        </references>
      </pivotArea>
    </chartFormat>
    <chartFormat chart="892" format="21" series="1">
      <pivotArea type="data" outline="0" fieldPosition="0">
        <references count="1">
          <reference field="4294967294" count="1" selected="0">
            <x v="0"/>
          </reference>
        </references>
      </pivotArea>
    </chartFormat>
    <chartFormat chart="892" format="22" series="1">
      <pivotArea type="data" outline="0" fieldPosition="0">
        <references count="1">
          <reference field="4294967294" count="1" selected="0">
            <x v="1"/>
          </reference>
        </references>
      </pivotArea>
    </chartFormat>
    <chartFormat chart="892" format="23" series="1">
      <pivotArea type="data" outline="0" fieldPosition="0">
        <references count="1">
          <reference field="4294967294" count="1" selected="0">
            <x v="2"/>
          </reference>
        </references>
      </pivotArea>
    </chartFormat>
    <chartFormat chart="898" format="18" series="1">
      <pivotArea type="data" outline="0" fieldPosition="0">
        <references count="1">
          <reference field="4294967294" count="1" selected="0">
            <x v="0"/>
          </reference>
        </references>
      </pivotArea>
    </chartFormat>
    <chartFormat chart="898" format="19" series="1">
      <pivotArea type="data" outline="0" fieldPosition="0">
        <references count="1">
          <reference field="4294967294" count="1" selected="0">
            <x v="1"/>
          </reference>
        </references>
      </pivotArea>
    </chartFormat>
    <chartFormat chart="898" format="20" series="1">
      <pivotArea type="data" outline="0" fieldPosition="0">
        <references count="1">
          <reference field="4294967294" count="1" selected="0">
            <x v="2"/>
          </reference>
        </references>
      </pivotArea>
    </chartFormat>
    <chartFormat chart="899" format="21" series="1">
      <pivotArea type="data" outline="0" fieldPosition="0">
        <references count="1">
          <reference field="4294967294" count="1" selected="0">
            <x v="0"/>
          </reference>
        </references>
      </pivotArea>
    </chartFormat>
    <chartFormat chart="899" format="22" series="1">
      <pivotArea type="data" outline="0" fieldPosition="0">
        <references count="1">
          <reference field="4294967294" count="1" selected="0">
            <x v="1"/>
          </reference>
        </references>
      </pivotArea>
    </chartFormat>
    <chartFormat chart="899" format="23" series="1">
      <pivotArea type="data" outline="0" fieldPosition="0">
        <references count="1">
          <reference field="4294967294" count="1" selected="0">
            <x v="2"/>
          </reference>
        </references>
      </pivotArea>
    </chartFormat>
    <chartFormat chart="913" format="18" series="1">
      <pivotArea type="data" outline="0" fieldPosition="0">
        <references count="1">
          <reference field="4294967294" count="1" selected="0">
            <x v="0"/>
          </reference>
        </references>
      </pivotArea>
    </chartFormat>
    <chartFormat chart="913" format="19" series="1">
      <pivotArea type="data" outline="0" fieldPosition="0">
        <references count="1">
          <reference field="4294967294" count="1" selected="0">
            <x v="1"/>
          </reference>
        </references>
      </pivotArea>
    </chartFormat>
    <chartFormat chart="913" format="20" series="1">
      <pivotArea type="data" outline="0" fieldPosition="0">
        <references count="1">
          <reference field="4294967294" count="1" selected="0">
            <x v="2"/>
          </reference>
        </references>
      </pivotArea>
    </chartFormat>
    <chartFormat chart="914" format="21" series="1">
      <pivotArea type="data" outline="0" fieldPosition="0">
        <references count="1">
          <reference field="4294967294" count="1" selected="0">
            <x v="0"/>
          </reference>
        </references>
      </pivotArea>
    </chartFormat>
    <chartFormat chart="914" format="22" series="1">
      <pivotArea type="data" outline="0" fieldPosition="0">
        <references count="1">
          <reference field="4294967294" count="1" selected="0">
            <x v="1"/>
          </reference>
        </references>
      </pivotArea>
    </chartFormat>
    <chartFormat chart="914" format="23" series="1">
      <pivotArea type="data" outline="0" fieldPosition="0">
        <references count="1">
          <reference field="4294967294" count="1" selected="0">
            <x v="2"/>
          </reference>
        </references>
      </pivotArea>
    </chartFormat>
    <chartFormat chart="915" format="18" series="1">
      <pivotArea type="data" outline="0" fieldPosition="0">
        <references count="1">
          <reference field="4294967294" count="1" selected="0">
            <x v="0"/>
          </reference>
        </references>
      </pivotArea>
    </chartFormat>
    <chartFormat chart="915" format="19" series="1">
      <pivotArea type="data" outline="0" fieldPosition="0">
        <references count="1">
          <reference field="4294967294" count="1" selected="0">
            <x v="1"/>
          </reference>
        </references>
      </pivotArea>
    </chartFormat>
    <chartFormat chart="915" format="20" series="1">
      <pivotArea type="data" outline="0" fieldPosition="0">
        <references count="1">
          <reference field="4294967294" count="1" selected="0">
            <x v="2"/>
          </reference>
        </references>
      </pivotArea>
    </chartFormat>
    <chartFormat chart="916" format="21" series="1">
      <pivotArea type="data" outline="0" fieldPosition="0">
        <references count="1">
          <reference field="4294967294" count="1" selected="0">
            <x v="0"/>
          </reference>
        </references>
      </pivotArea>
    </chartFormat>
    <chartFormat chart="916" format="22" series="1">
      <pivotArea type="data" outline="0" fieldPosition="0">
        <references count="1">
          <reference field="4294967294" count="1" selected="0">
            <x v="1"/>
          </reference>
        </references>
      </pivotArea>
    </chartFormat>
    <chartFormat chart="916" format="23" series="1">
      <pivotArea type="data" outline="0" fieldPosition="0">
        <references count="1">
          <reference field="4294967294" count="1" selected="0">
            <x v="2"/>
          </reference>
        </references>
      </pivotArea>
    </chartFormat>
    <chartFormat chart="917" format="18" series="1">
      <pivotArea type="data" outline="0" fieldPosition="0">
        <references count="1">
          <reference field="4294967294" count="1" selected="0">
            <x v="0"/>
          </reference>
        </references>
      </pivotArea>
    </chartFormat>
    <chartFormat chart="917" format="19" series="1">
      <pivotArea type="data" outline="0" fieldPosition="0">
        <references count="1">
          <reference field="4294967294" count="1" selected="0">
            <x v="1"/>
          </reference>
        </references>
      </pivotArea>
    </chartFormat>
    <chartFormat chart="917" format="20" series="1">
      <pivotArea type="data" outline="0" fieldPosition="0">
        <references count="1">
          <reference field="4294967294" count="1" selected="0">
            <x v="2"/>
          </reference>
        </references>
      </pivotArea>
    </chartFormat>
    <chartFormat chart="918" format="21" series="1">
      <pivotArea type="data" outline="0" fieldPosition="0">
        <references count="1">
          <reference field="4294967294" count="1" selected="0">
            <x v="0"/>
          </reference>
        </references>
      </pivotArea>
    </chartFormat>
    <chartFormat chart="918" format="22" series="1">
      <pivotArea type="data" outline="0" fieldPosition="0">
        <references count="1">
          <reference field="4294967294" count="1" selected="0">
            <x v="1"/>
          </reference>
        </references>
      </pivotArea>
    </chartFormat>
    <chartFormat chart="918" format="23" series="1">
      <pivotArea type="data" outline="0" fieldPosition="0">
        <references count="1">
          <reference field="4294967294" count="1" selected="0">
            <x v="2"/>
          </reference>
        </references>
      </pivotArea>
    </chartFormat>
    <chartFormat chart="922" format="18" series="1">
      <pivotArea type="data" outline="0" fieldPosition="0">
        <references count="1">
          <reference field="4294967294" count="1" selected="0">
            <x v="0"/>
          </reference>
        </references>
      </pivotArea>
    </chartFormat>
    <chartFormat chart="922" format="19" series="1">
      <pivotArea type="data" outline="0" fieldPosition="0">
        <references count="1">
          <reference field="4294967294" count="1" selected="0">
            <x v="1"/>
          </reference>
        </references>
      </pivotArea>
    </chartFormat>
    <chartFormat chart="922" format="20" series="1">
      <pivotArea type="data" outline="0" fieldPosition="0">
        <references count="1">
          <reference field="4294967294" count="1" selected="0">
            <x v="2"/>
          </reference>
        </references>
      </pivotArea>
    </chartFormat>
    <chartFormat chart="923" format="21" series="1">
      <pivotArea type="data" outline="0" fieldPosition="0">
        <references count="1">
          <reference field="4294967294" count="1" selected="0">
            <x v="0"/>
          </reference>
        </references>
      </pivotArea>
    </chartFormat>
    <chartFormat chart="923" format="22" series="1">
      <pivotArea type="data" outline="0" fieldPosition="0">
        <references count="1">
          <reference field="4294967294" count="1" selected="0">
            <x v="1"/>
          </reference>
        </references>
      </pivotArea>
    </chartFormat>
    <chartFormat chart="923" format="23" series="1">
      <pivotArea type="data" outline="0" fieldPosition="0">
        <references count="1">
          <reference field="4294967294" count="1" selected="0">
            <x v="2"/>
          </reference>
        </references>
      </pivotArea>
    </chartFormat>
    <chartFormat chart="924" format="18" series="1">
      <pivotArea type="data" outline="0" fieldPosition="0">
        <references count="1">
          <reference field="4294967294" count="1" selected="0">
            <x v="0"/>
          </reference>
        </references>
      </pivotArea>
    </chartFormat>
    <chartFormat chart="924" format="19" series="1">
      <pivotArea type="data" outline="0" fieldPosition="0">
        <references count="1">
          <reference field="4294967294" count="1" selected="0">
            <x v="1"/>
          </reference>
        </references>
      </pivotArea>
    </chartFormat>
    <chartFormat chart="924" format="20" series="1">
      <pivotArea type="data" outline="0" fieldPosition="0">
        <references count="1">
          <reference field="4294967294" count="1" selected="0">
            <x v="2"/>
          </reference>
        </references>
      </pivotArea>
    </chartFormat>
    <chartFormat chart="925" format="21" series="1">
      <pivotArea type="data" outline="0" fieldPosition="0">
        <references count="1">
          <reference field="4294967294" count="1" selected="0">
            <x v="0"/>
          </reference>
        </references>
      </pivotArea>
    </chartFormat>
    <chartFormat chart="925" format="22" series="1">
      <pivotArea type="data" outline="0" fieldPosition="0">
        <references count="1">
          <reference field="4294967294" count="1" selected="0">
            <x v="1"/>
          </reference>
        </references>
      </pivotArea>
    </chartFormat>
    <chartFormat chart="925" format="23" series="1">
      <pivotArea type="data" outline="0" fieldPosition="0">
        <references count="1">
          <reference field="4294967294" count="1" selected="0">
            <x v="2"/>
          </reference>
        </references>
      </pivotArea>
    </chartFormat>
    <chartFormat chart="926" format="18" series="1">
      <pivotArea type="data" outline="0" fieldPosition="0">
        <references count="1">
          <reference field="4294967294" count="1" selected="0">
            <x v="0"/>
          </reference>
        </references>
      </pivotArea>
    </chartFormat>
    <chartFormat chart="926" format="19" series="1">
      <pivotArea type="data" outline="0" fieldPosition="0">
        <references count="1">
          <reference field="4294967294" count="1" selected="0">
            <x v="1"/>
          </reference>
        </references>
      </pivotArea>
    </chartFormat>
    <chartFormat chart="926" format="20" series="1">
      <pivotArea type="data" outline="0" fieldPosition="0">
        <references count="1">
          <reference field="4294967294" count="1" selected="0">
            <x v="2"/>
          </reference>
        </references>
      </pivotArea>
    </chartFormat>
    <chartFormat chart="927" format="21" series="1">
      <pivotArea type="data" outline="0" fieldPosition="0">
        <references count="1">
          <reference field="4294967294" count="1" selected="0">
            <x v="0"/>
          </reference>
        </references>
      </pivotArea>
    </chartFormat>
    <chartFormat chart="927" format="22" series="1">
      <pivotArea type="data" outline="0" fieldPosition="0">
        <references count="1">
          <reference field="4294967294" count="1" selected="0">
            <x v="1"/>
          </reference>
        </references>
      </pivotArea>
    </chartFormat>
    <chartFormat chart="927" format="23" series="1">
      <pivotArea type="data" outline="0" fieldPosition="0">
        <references count="1">
          <reference field="4294967294" count="1" selected="0">
            <x v="2"/>
          </reference>
        </references>
      </pivotArea>
    </chartFormat>
    <chartFormat chart="932" format="18" series="1">
      <pivotArea type="data" outline="0" fieldPosition="0">
        <references count="1">
          <reference field="4294967294" count="1" selected="0">
            <x v="0"/>
          </reference>
        </references>
      </pivotArea>
    </chartFormat>
    <chartFormat chart="932" format="19" series="1">
      <pivotArea type="data" outline="0" fieldPosition="0">
        <references count="1">
          <reference field="4294967294" count="1" selected="0">
            <x v="1"/>
          </reference>
        </references>
      </pivotArea>
    </chartFormat>
    <chartFormat chart="932" format="20" series="1">
      <pivotArea type="data" outline="0" fieldPosition="0">
        <references count="1">
          <reference field="4294967294" count="1" selected="0">
            <x v="2"/>
          </reference>
        </references>
      </pivotArea>
    </chartFormat>
    <chartFormat chart="933" format="21" series="1">
      <pivotArea type="data" outline="0" fieldPosition="0">
        <references count="1">
          <reference field="4294967294" count="1" selected="0">
            <x v="0"/>
          </reference>
        </references>
      </pivotArea>
    </chartFormat>
    <chartFormat chart="933" format="22" series="1">
      <pivotArea type="data" outline="0" fieldPosition="0">
        <references count="1">
          <reference field="4294967294" count="1" selected="0">
            <x v="1"/>
          </reference>
        </references>
      </pivotArea>
    </chartFormat>
    <chartFormat chart="933" format="23" series="1">
      <pivotArea type="data" outline="0" fieldPosition="0">
        <references count="1">
          <reference field="4294967294" count="1" selected="0">
            <x v="2"/>
          </reference>
        </references>
      </pivotArea>
    </chartFormat>
    <chartFormat chart="934" format="18" series="1">
      <pivotArea type="data" outline="0" fieldPosition="0">
        <references count="1">
          <reference field="4294967294" count="1" selected="0">
            <x v="0"/>
          </reference>
        </references>
      </pivotArea>
    </chartFormat>
    <chartFormat chart="934" format="19" series="1">
      <pivotArea type="data" outline="0" fieldPosition="0">
        <references count="1">
          <reference field="4294967294" count="1" selected="0">
            <x v="1"/>
          </reference>
        </references>
      </pivotArea>
    </chartFormat>
    <chartFormat chart="934" format="20" series="1">
      <pivotArea type="data" outline="0" fieldPosition="0">
        <references count="1">
          <reference field="4294967294" count="1" selected="0">
            <x v="2"/>
          </reference>
        </references>
      </pivotArea>
    </chartFormat>
    <chartFormat chart="935" format="21" series="1">
      <pivotArea type="data" outline="0" fieldPosition="0">
        <references count="1">
          <reference field="4294967294" count="1" selected="0">
            <x v="0"/>
          </reference>
        </references>
      </pivotArea>
    </chartFormat>
    <chartFormat chart="935" format="22" series="1">
      <pivotArea type="data" outline="0" fieldPosition="0">
        <references count="1">
          <reference field="4294967294" count="1" selected="0">
            <x v="1"/>
          </reference>
        </references>
      </pivotArea>
    </chartFormat>
    <chartFormat chart="935" format="23" series="1">
      <pivotArea type="data" outline="0" fieldPosition="0">
        <references count="1">
          <reference field="4294967294" count="1" selected="0">
            <x v="2"/>
          </reference>
        </references>
      </pivotArea>
    </chartFormat>
    <chartFormat chart="940" format="18" series="1">
      <pivotArea type="data" outline="0" fieldPosition="0">
        <references count="1">
          <reference field="4294967294" count="1" selected="0">
            <x v="0"/>
          </reference>
        </references>
      </pivotArea>
    </chartFormat>
    <chartFormat chart="940" format="19" series="1">
      <pivotArea type="data" outline="0" fieldPosition="0">
        <references count="1">
          <reference field="4294967294" count="1" selected="0">
            <x v="1"/>
          </reference>
        </references>
      </pivotArea>
    </chartFormat>
    <chartFormat chart="940" format="20" series="1">
      <pivotArea type="data" outline="0" fieldPosition="0">
        <references count="1">
          <reference field="4294967294" count="1" selected="0">
            <x v="2"/>
          </reference>
        </references>
      </pivotArea>
    </chartFormat>
    <chartFormat chart="941" format="21" series="1">
      <pivotArea type="data" outline="0" fieldPosition="0">
        <references count="1">
          <reference field="4294967294" count="1" selected="0">
            <x v="0"/>
          </reference>
        </references>
      </pivotArea>
    </chartFormat>
    <chartFormat chart="941" format="22" series="1">
      <pivotArea type="data" outline="0" fieldPosition="0">
        <references count="1">
          <reference field="4294967294" count="1" selected="0">
            <x v="1"/>
          </reference>
        </references>
      </pivotArea>
    </chartFormat>
    <chartFormat chart="941" format="23" series="1">
      <pivotArea type="data" outline="0" fieldPosition="0">
        <references count="1">
          <reference field="4294967294" count="1" selected="0">
            <x v="2"/>
          </reference>
        </references>
      </pivotArea>
    </chartFormat>
    <chartFormat chart="942" format="18" series="1">
      <pivotArea type="data" outline="0" fieldPosition="0">
        <references count="1">
          <reference field="4294967294" count="1" selected="0">
            <x v="0"/>
          </reference>
        </references>
      </pivotArea>
    </chartFormat>
    <chartFormat chart="942" format="19" series="1">
      <pivotArea type="data" outline="0" fieldPosition="0">
        <references count="1">
          <reference field="4294967294" count="1" selected="0">
            <x v="1"/>
          </reference>
        </references>
      </pivotArea>
    </chartFormat>
    <chartFormat chart="942" format="20" series="1">
      <pivotArea type="data" outline="0" fieldPosition="0">
        <references count="1">
          <reference field="4294967294" count="1" selected="0">
            <x v="2"/>
          </reference>
        </references>
      </pivotArea>
    </chartFormat>
    <chartFormat chart="943" format="21" series="1">
      <pivotArea type="data" outline="0" fieldPosition="0">
        <references count="1">
          <reference field="4294967294" count="1" selected="0">
            <x v="0"/>
          </reference>
        </references>
      </pivotArea>
    </chartFormat>
    <chartFormat chart="943" format="22" series="1">
      <pivotArea type="data" outline="0" fieldPosition="0">
        <references count="1">
          <reference field="4294967294" count="1" selected="0">
            <x v="1"/>
          </reference>
        </references>
      </pivotArea>
    </chartFormat>
    <chartFormat chart="943" format="23" series="1">
      <pivotArea type="data" outline="0" fieldPosition="0">
        <references count="1">
          <reference field="4294967294" count="1" selected="0">
            <x v="2"/>
          </reference>
        </references>
      </pivotArea>
    </chartFormat>
    <chartFormat chart="946" format="18" series="1">
      <pivotArea type="data" outline="0" fieldPosition="0">
        <references count="1">
          <reference field="4294967294" count="1" selected="0">
            <x v="0"/>
          </reference>
        </references>
      </pivotArea>
    </chartFormat>
    <chartFormat chart="946" format="19" series="1">
      <pivotArea type="data" outline="0" fieldPosition="0">
        <references count="1">
          <reference field="4294967294" count="1" selected="0">
            <x v="1"/>
          </reference>
        </references>
      </pivotArea>
    </chartFormat>
    <chartFormat chart="946" format="20" series="1">
      <pivotArea type="data" outline="0" fieldPosition="0">
        <references count="1">
          <reference field="4294967294" count="1" selected="0">
            <x v="2"/>
          </reference>
        </references>
      </pivotArea>
    </chartFormat>
    <chartFormat chart="947" format="21" series="1">
      <pivotArea type="data" outline="0" fieldPosition="0">
        <references count="1">
          <reference field="4294967294" count="1" selected="0">
            <x v="0"/>
          </reference>
        </references>
      </pivotArea>
    </chartFormat>
    <chartFormat chart="947" format="22" series="1">
      <pivotArea type="data" outline="0" fieldPosition="0">
        <references count="1">
          <reference field="4294967294" count="1" selected="0">
            <x v="1"/>
          </reference>
        </references>
      </pivotArea>
    </chartFormat>
    <chartFormat chart="947" format="23" series="1">
      <pivotArea type="data" outline="0" fieldPosition="0">
        <references count="1">
          <reference field="4294967294" count="1" selected="0">
            <x v="2"/>
          </reference>
        </references>
      </pivotArea>
    </chartFormat>
    <chartFormat chart="961" format="18" series="1">
      <pivotArea type="data" outline="0" fieldPosition="0">
        <references count="1">
          <reference field="4294967294" count="1" selected="0">
            <x v="0"/>
          </reference>
        </references>
      </pivotArea>
    </chartFormat>
    <chartFormat chart="961" format="19" series="1">
      <pivotArea type="data" outline="0" fieldPosition="0">
        <references count="1">
          <reference field="4294967294" count="1" selected="0">
            <x v="1"/>
          </reference>
        </references>
      </pivotArea>
    </chartFormat>
    <chartFormat chart="961" format="20" series="1">
      <pivotArea type="data" outline="0" fieldPosition="0">
        <references count="1">
          <reference field="4294967294" count="1" selected="0">
            <x v="2"/>
          </reference>
        </references>
      </pivotArea>
    </chartFormat>
    <chartFormat chart="962" format="21" series="1">
      <pivotArea type="data" outline="0" fieldPosition="0">
        <references count="1">
          <reference field="4294967294" count="1" selected="0">
            <x v="0"/>
          </reference>
        </references>
      </pivotArea>
    </chartFormat>
    <chartFormat chart="962" format="22" series="1">
      <pivotArea type="data" outline="0" fieldPosition="0">
        <references count="1">
          <reference field="4294967294" count="1" selected="0">
            <x v="1"/>
          </reference>
        </references>
      </pivotArea>
    </chartFormat>
    <chartFormat chart="962" format="23" series="1">
      <pivotArea type="data" outline="0" fieldPosition="0">
        <references count="1">
          <reference field="4294967294" count="1" selected="0">
            <x v="2"/>
          </reference>
        </references>
      </pivotArea>
    </chartFormat>
    <chartFormat chart="963" format="18" series="1">
      <pivotArea type="data" outline="0" fieldPosition="0">
        <references count="1">
          <reference field="4294967294" count="1" selected="0">
            <x v="0"/>
          </reference>
        </references>
      </pivotArea>
    </chartFormat>
    <chartFormat chart="963" format="19" series="1">
      <pivotArea type="data" outline="0" fieldPosition="0">
        <references count="1">
          <reference field="4294967294" count="1" selected="0">
            <x v="1"/>
          </reference>
        </references>
      </pivotArea>
    </chartFormat>
    <chartFormat chart="963" format="20" series="1">
      <pivotArea type="data" outline="0" fieldPosition="0">
        <references count="1">
          <reference field="4294967294" count="1" selected="0">
            <x v="2"/>
          </reference>
        </references>
      </pivotArea>
    </chartFormat>
    <chartFormat chart="964" format="21" series="1">
      <pivotArea type="data" outline="0" fieldPosition="0">
        <references count="1">
          <reference field="4294967294" count="1" selected="0">
            <x v="0"/>
          </reference>
        </references>
      </pivotArea>
    </chartFormat>
    <chartFormat chart="964" format="22" series="1">
      <pivotArea type="data" outline="0" fieldPosition="0">
        <references count="1">
          <reference field="4294967294" count="1" selected="0">
            <x v="1"/>
          </reference>
        </references>
      </pivotArea>
    </chartFormat>
    <chartFormat chart="964" format="23" series="1">
      <pivotArea type="data" outline="0" fieldPosition="0">
        <references count="1">
          <reference field="4294967294" count="1" selected="0">
            <x v="2"/>
          </reference>
        </references>
      </pivotArea>
    </chartFormat>
    <chartFormat chart="971" format="18" series="1">
      <pivotArea type="data" outline="0" fieldPosition="0">
        <references count="1">
          <reference field="4294967294" count="1" selected="0">
            <x v="0"/>
          </reference>
        </references>
      </pivotArea>
    </chartFormat>
    <chartFormat chart="971" format="19" series="1">
      <pivotArea type="data" outline="0" fieldPosition="0">
        <references count="1">
          <reference field="4294967294" count="1" selected="0">
            <x v="1"/>
          </reference>
        </references>
      </pivotArea>
    </chartFormat>
    <chartFormat chart="971" format="20" series="1">
      <pivotArea type="data" outline="0" fieldPosition="0">
        <references count="1">
          <reference field="4294967294" count="1" selected="0">
            <x v="2"/>
          </reference>
        </references>
      </pivotArea>
    </chartFormat>
    <chartFormat chart="972" format="21" series="1">
      <pivotArea type="data" outline="0" fieldPosition="0">
        <references count="1">
          <reference field="4294967294" count="1" selected="0">
            <x v="0"/>
          </reference>
        </references>
      </pivotArea>
    </chartFormat>
    <chartFormat chart="972" format="22" series="1">
      <pivotArea type="data" outline="0" fieldPosition="0">
        <references count="1">
          <reference field="4294967294" count="1" selected="0">
            <x v="1"/>
          </reference>
        </references>
      </pivotArea>
    </chartFormat>
    <chartFormat chart="972" format="23" series="1">
      <pivotArea type="data" outline="0" fieldPosition="0">
        <references count="1">
          <reference field="4294967294" count="1" selected="0">
            <x v="2"/>
          </reference>
        </references>
      </pivotArea>
    </chartFormat>
    <chartFormat chart="973" format="18" series="1">
      <pivotArea type="data" outline="0" fieldPosition="0">
        <references count="1">
          <reference field="4294967294" count="1" selected="0">
            <x v="0"/>
          </reference>
        </references>
      </pivotArea>
    </chartFormat>
    <chartFormat chart="973" format="19" series="1">
      <pivotArea type="data" outline="0" fieldPosition="0">
        <references count="1">
          <reference field="4294967294" count="1" selected="0">
            <x v="1"/>
          </reference>
        </references>
      </pivotArea>
    </chartFormat>
    <chartFormat chart="973" format="20" series="1">
      <pivotArea type="data" outline="0" fieldPosition="0">
        <references count="1">
          <reference field="4294967294" count="1" selected="0">
            <x v="2"/>
          </reference>
        </references>
      </pivotArea>
    </chartFormat>
    <chartFormat chart="974" format="21" series="1">
      <pivotArea type="data" outline="0" fieldPosition="0">
        <references count="1">
          <reference field="4294967294" count="1" selected="0">
            <x v="0"/>
          </reference>
        </references>
      </pivotArea>
    </chartFormat>
    <chartFormat chart="974" format="22" series="1">
      <pivotArea type="data" outline="0" fieldPosition="0">
        <references count="1">
          <reference field="4294967294" count="1" selected="0">
            <x v="1"/>
          </reference>
        </references>
      </pivotArea>
    </chartFormat>
    <chartFormat chart="974" format="23" series="1">
      <pivotArea type="data" outline="0" fieldPosition="0">
        <references count="1">
          <reference field="4294967294" count="1" selected="0">
            <x v="2"/>
          </reference>
        </references>
      </pivotArea>
    </chartFormat>
    <chartFormat chart="977" format="18" series="1">
      <pivotArea type="data" outline="0" fieldPosition="0">
        <references count="1">
          <reference field="4294967294" count="1" selected="0">
            <x v="0"/>
          </reference>
        </references>
      </pivotArea>
    </chartFormat>
    <chartFormat chart="977" format="19" series="1">
      <pivotArea type="data" outline="0" fieldPosition="0">
        <references count="1">
          <reference field="4294967294" count="1" selected="0">
            <x v="1"/>
          </reference>
        </references>
      </pivotArea>
    </chartFormat>
    <chartFormat chart="977" format="20" series="1">
      <pivotArea type="data" outline="0" fieldPosition="0">
        <references count="1">
          <reference field="4294967294" count="1" selected="0">
            <x v="2"/>
          </reference>
        </references>
      </pivotArea>
    </chartFormat>
    <chartFormat chart="978" format="21" series="1">
      <pivotArea type="data" outline="0" fieldPosition="0">
        <references count="1">
          <reference field="4294967294" count="1" selected="0">
            <x v="0"/>
          </reference>
        </references>
      </pivotArea>
    </chartFormat>
    <chartFormat chart="978" format="22" series="1">
      <pivotArea type="data" outline="0" fieldPosition="0">
        <references count="1">
          <reference field="4294967294" count="1" selected="0">
            <x v="1"/>
          </reference>
        </references>
      </pivotArea>
    </chartFormat>
    <chartFormat chart="978" format="23" series="1">
      <pivotArea type="data" outline="0" fieldPosition="0">
        <references count="1">
          <reference field="4294967294" count="1" selected="0">
            <x v="2"/>
          </reference>
        </references>
      </pivotArea>
    </chartFormat>
    <chartFormat chart="979" format="18" series="1">
      <pivotArea type="data" outline="0" fieldPosition="0">
        <references count="1">
          <reference field="4294967294" count="1" selected="0">
            <x v="0"/>
          </reference>
        </references>
      </pivotArea>
    </chartFormat>
    <chartFormat chart="979" format="19" series="1">
      <pivotArea type="data" outline="0" fieldPosition="0">
        <references count="1">
          <reference field="4294967294" count="1" selected="0">
            <x v="1"/>
          </reference>
        </references>
      </pivotArea>
    </chartFormat>
    <chartFormat chart="979" format="20" series="1">
      <pivotArea type="data" outline="0" fieldPosition="0">
        <references count="1">
          <reference field="4294967294" count="1" selected="0">
            <x v="2"/>
          </reference>
        </references>
      </pivotArea>
    </chartFormat>
    <chartFormat chart="980" format="21" series="1">
      <pivotArea type="data" outline="0" fieldPosition="0">
        <references count="1">
          <reference field="4294967294" count="1" selected="0">
            <x v="0"/>
          </reference>
        </references>
      </pivotArea>
    </chartFormat>
    <chartFormat chart="980" format="22" series="1">
      <pivotArea type="data" outline="0" fieldPosition="0">
        <references count="1">
          <reference field="4294967294" count="1" selected="0">
            <x v="1"/>
          </reference>
        </references>
      </pivotArea>
    </chartFormat>
    <chartFormat chart="980" format="23" series="1">
      <pivotArea type="data" outline="0" fieldPosition="0">
        <references count="1">
          <reference field="4294967294" count="1" selected="0">
            <x v="2"/>
          </reference>
        </references>
      </pivotArea>
    </chartFormat>
    <chartFormat chart="981" format="18" series="1">
      <pivotArea type="data" outline="0" fieldPosition="0">
        <references count="1">
          <reference field="4294967294" count="1" selected="0">
            <x v="0"/>
          </reference>
        </references>
      </pivotArea>
    </chartFormat>
    <chartFormat chart="981" format="19" series="1">
      <pivotArea type="data" outline="0" fieldPosition="0">
        <references count="1">
          <reference field="4294967294" count="1" selected="0">
            <x v="1"/>
          </reference>
        </references>
      </pivotArea>
    </chartFormat>
    <chartFormat chart="981" format="20" series="1">
      <pivotArea type="data" outline="0" fieldPosition="0">
        <references count="1">
          <reference field="4294967294" count="1" selected="0">
            <x v="2"/>
          </reference>
        </references>
      </pivotArea>
    </chartFormat>
    <chartFormat chart="982" format="21" series="1">
      <pivotArea type="data" outline="0" fieldPosition="0">
        <references count="1">
          <reference field="4294967294" count="1" selected="0">
            <x v="0"/>
          </reference>
        </references>
      </pivotArea>
    </chartFormat>
    <chartFormat chart="982" format="22" series="1">
      <pivotArea type="data" outline="0" fieldPosition="0">
        <references count="1">
          <reference field="4294967294" count="1" selected="0">
            <x v="1"/>
          </reference>
        </references>
      </pivotArea>
    </chartFormat>
    <chartFormat chart="982" format="23" series="1">
      <pivotArea type="data" outline="0" fieldPosition="0">
        <references count="1">
          <reference field="4294967294" count="1" selected="0">
            <x v="2"/>
          </reference>
        </references>
      </pivotArea>
    </chartFormat>
    <chartFormat chart="999" format="18" series="1">
      <pivotArea type="data" outline="0" fieldPosition="0">
        <references count="1">
          <reference field="4294967294" count="1" selected="0">
            <x v="0"/>
          </reference>
        </references>
      </pivotArea>
    </chartFormat>
    <chartFormat chart="999" format="19" series="1">
      <pivotArea type="data" outline="0" fieldPosition="0">
        <references count="1">
          <reference field="4294967294" count="1" selected="0">
            <x v="1"/>
          </reference>
        </references>
      </pivotArea>
    </chartFormat>
    <chartFormat chart="999" format="20" series="1">
      <pivotArea type="data" outline="0" fieldPosition="0">
        <references count="1">
          <reference field="4294967294" count="1" selected="0">
            <x v="2"/>
          </reference>
        </references>
      </pivotArea>
    </chartFormat>
    <chartFormat chart="1000" format="21" series="1">
      <pivotArea type="data" outline="0" fieldPosition="0">
        <references count="1">
          <reference field="4294967294" count="1" selected="0">
            <x v="0"/>
          </reference>
        </references>
      </pivotArea>
    </chartFormat>
    <chartFormat chart="1000" format="22" series="1">
      <pivotArea type="data" outline="0" fieldPosition="0">
        <references count="1">
          <reference field="4294967294" count="1" selected="0">
            <x v="1"/>
          </reference>
        </references>
      </pivotArea>
    </chartFormat>
    <chartFormat chart="1000" format="23" series="1">
      <pivotArea type="data" outline="0" fieldPosition="0">
        <references count="1">
          <reference field="4294967294" count="1" selected="0">
            <x v="2"/>
          </reference>
        </references>
      </pivotArea>
    </chartFormat>
    <chartFormat chart="1004" format="18" series="1">
      <pivotArea type="data" outline="0" fieldPosition="0">
        <references count="1">
          <reference field="4294967294" count="1" selected="0">
            <x v="0"/>
          </reference>
        </references>
      </pivotArea>
    </chartFormat>
    <chartFormat chart="1004" format="19" series="1">
      <pivotArea type="data" outline="0" fieldPosition="0">
        <references count="1">
          <reference field="4294967294" count="1" selected="0">
            <x v="1"/>
          </reference>
        </references>
      </pivotArea>
    </chartFormat>
    <chartFormat chart="1004" format="20" series="1">
      <pivotArea type="data" outline="0" fieldPosition="0">
        <references count="1">
          <reference field="4294967294" count="1" selected="0">
            <x v="2"/>
          </reference>
        </references>
      </pivotArea>
    </chartFormat>
    <chartFormat chart="1005" format="21" series="1">
      <pivotArea type="data" outline="0" fieldPosition="0">
        <references count="1">
          <reference field="4294967294" count="1" selected="0">
            <x v="0"/>
          </reference>
        </references>
      </pivotArea>
    </chartFormat>
    <chartFormat chart="1005" format="22" series="1">
      <pivotArea type="data" outline="0" fieldPosition="0">
        <references count="1">
          <reference field="4294967294" count="1" selected="0">
            <x v="1"/>
          </reference>
        </references>
      </pivotArea>
    </chartFormat>
    <chartFormat chart="1005" format="23" series="1">
      <pivotArea type="data" outline="0" fieldPosition="0">
        <references count="1">
          <reference field="4294967294" count="1" selected="0">
            <x v="2"/>
          </reference>
        </references>
      </pivotArea>
    </chartFormat>
    <chartFormat chart="1006" format="18" series="1">
      <pivotArea type="data" outline="0" fieldPosition="0">
        <references count="1">
          <reference field="4294967294" count="1" selected="0">
            <x v="0"/>
          </reference>
        </references>
      </pivotArea>
    </chartFormat>
    <chartFormat chart="1006" format="19" series="1">
      <pivotArea type="data" outline="0" fieldPosition="0">
        <references count="1">
          <reference field="4294967294" count="1" selected="0">
            <x v="1"/>
          </reference>
        </references>
      </pivotArea>
    </chartFormat>
    <chartFormat chart="1006" format="20" series="1">
      <pivotArea type="data" outline="0" fieldPosition="0">
        <references count="1">
          <reference field="4294967294" count="1" selected="0">
            <x v="2"/>
          </reference>
        </references>
      </pivotArea>
    </chartFormat>
    <chartFormat chart="1007" format="21" series="1">
      <pivotArea type="data" outline="0" fieldPosition="0">
        <references count="1">
          <reference field="4294967294" count="1" selected="0">
            <x v="0"/>
          </reference>
        </references>
      </pivotArea>
    </chartFormat>
    <chartFormat chart="1007" format="22" series="1">
      <pivotArea type="data" outline="0" fieldPosition="0">
        <references count="1">
          <reference field="4294967294" count="1" selected="0">
            <x v="1"/>
          </reference>
        </references>
      </pivotArea>
    </chartFormat>
    <chartFormat chart="1007" format="23" series="1">
      <pivotArea type="data" outline="0" fieldPosition="0">
        <references count="1">
          <reference field="4294967294" count="1" selected="0">
            <x v="2"/>
          </reference>
        </references>
      </pivotArea>
    </chartFormat>
    <chartFormat chart="1012" format="18" series="1">
      <pivotArea type="data" outline="0" fieldPosition="0">
        <references count="1">
          <reference field="4294967294" count="1" selected="0">
            <x v="0"/>
          </reference>
        </references>
      </pivotArea>
    </chartFormat>
    <chartFormat chart="1012" format="19" series="1">
      <pivotArea type="data" outline="0" fieldPosition="0">
        <references count="1">
          <reference field="4294967294" count="1" selected="0">
            <x v="1"/>
          </reference>
        </references>
      </pivotArea>
    </chartFormat>
    <chartFormat chart="1012" format="20" series="1">
      <pivotArea type="data" outline="0" fieldPosition="0">
        <references count="1">
          <reference field="4294967294" count="1" selected="0">
            <x v="2"/>
          </reference>
        </references>
      </pivotArea>
    </chartFormat>
    <chartFormat chart="1013" format="21" series="1">
      <pivotArea type="data" outline="0" fieldPosition="0">
        <references count="1">
          <reference field="4294967294" count="1" selected="0">
            <x v="0"/>
          </reference>
        </references>
      </pivotArea>
    </chartFormat>
    <chartFormat chart="1013" format="22" series="1">
      <pivotArea type="data" outline="0" fieldPosition="0">
        <references count="1">
          <reference field="4294967294" count="1" selected="0">
            <x v="1"/>
          </reference>
        </references>
      </pivotArea>
    </chartFormat>
    <chartFormat chart="1013" format="23" series="1">
      <pivotArea type="data" outline="0" fieldPosition="0">
        <references count="1">
          <reference field="4294967294" count="1" selected="0">
            <x v="2"/>
          </reference>
        </references>
      </pivotArea>
    </chartFormat>
    <chartFormat chart="1014" format="18" series="1">
      <pivotArea type="data" outline="0" fieldPosition="0">
        <references count="1">
          <reference field="4294967294" count="1" selected="0">
            <x v="0"/>
          </reference>
        </references>
      </pivotArea>
    </chartFormat>
    <chartFormat chart="1014" format="19" series="1">
      <pivotArea type="data" outline="0" fieldPosition="0">
        <references count="1">
          <reference field="4294967294" count="1" selected="0">
            <x v="1"/>
          </reference>
        </references>
      </pivotArea>
    </chartFormat>
    <chartFormat chart="1014" format="20" series="1">
      <pivotArea type="data" outline="0" fieldPosition="0">
        <references count="1">
          <reference field="4294967294" count="1" selected="0">
            <x v="2"/>
          </reference>
        </references>
      </pivotArea>
    </chartFormat>
    <chartFormat chart="1015" format="21" series="1">
      <pivotArea type="data" outline="0" fieldPosition="0">
        <references count="1">
          <reference field="4294967294" count="1" selected="0">
            <x v="0"/>
          </reference>
        </references>
      </pivotArea>
    </chartFormat>
    <chartFormat chart="1015" format="22" series="1">
      <pivotArea type="data" outline="0" fieldPosition="0">
        <references count="1">
          <reference field="4294967294" count="1" selected="0">
            <x v="1"/>
          </reference>
        </references>
      </pivotArea>
    </chartFormat>
    <chartFormat chart="1015" format="23" series="1">
      <pivotArea type="data" outline="0" fieldPosition="0">
        <references count="1">
          <reference field="4294967294" count="1" selected="0">
            <x v="2"/>
          </reference>
        </references>
      </pivotArea>
    </chartFormat>
    <chartFormat chart="1020" format="18" series="1">
      <pivotArea type="data" outline="0" fieldPosition="0">
        <references count="1">
          <reference field="4294967294" count="1" selected="0">
            <x v="0"/>
          </reference>
        </references>
      </pivotArea>
    </chartFormat>
    <chartFormat chart="1020" format="19" series="1">
      <pivotArea type="data" outline="0" fieldPosition="0">
        <references count="1">
          <reference field="4294967294" count="1" selected="0">
            <x v="1"/>
          </reference>
        </references>
      </pivotArea>
    </chartFormat>
    <chartFormat chart="1020" format="20" series="1">
      <pivotArea type="data" outline="0" fieldPosition="0">
        <references count="1">
          <reference field="4294967294" count="1" selected="0">
            <x v="2"/>
          </reference>
        </references>
      </pivotArea>
    </chartFormat>
    <chartFormat chart="1021" format="21" series="1">
      <pivotArea type="data" outline="0" fieldPosition="0">
        <references count="1">
          <reference field="4294967294" count="1" selected="0">
            <x v="0"/>
          </reference>
        </references>
      </pivotArea>
    </chartFormat>
    <chartFormat chart="1021" format="22" series="1">
      <pivotArea type="data" outline="0" fieldPosition="0">
        <references count="1">
          <reference field="4294967294" count="1" selected="0">
            <x v="1"/>
          </reference>
        </references>
      </pivotArea>
    </chartFormat>
    <chartFormat chart="1021" format="23" series="1">
      <pivotArea type="data" outline="0" fieldPosition="0">
        <references count="1">
          <reference field="4294967294" count="1" selected="0">
            <x v="2"/>
          </reference>
        </references>
      </pivotArea>
    </chartFormat>
    <chartFormat chart="1028" format="18" series="1">
      <pivotArea type="data" outline="0" fieldPosition="0">
        <references count="1">
          <reference field="4294967294" count="1" selected="0">
            <x v="0"/>
          </reference>
        </references>
      </pivotArea>
    </chartFormat>
    <chartFormat chart="1028" format="19" series="1">
      <pivotArea type="data" outline="0" fieldPosition="0">
        <references count="1">
          <reference field="4294967294" count="1" selected="0">
            <x v="1"/>
          </reference>
        </references>
      </pivotArea>
    </chartFormat>
    <chartFormat chart="1028" format="20" series="1">
      <pivotArea type="data" outline="0" fieldPosition="0">
        <references count="1">
          <reference field="4294967294" count="1" selected="0">
            <x v="2"/>
          </reference>
        </references>
      </pivotArea>
    </chartFormat>
    <chartFormat chart="1029" format="21" series="1">
      <pivotArea type="data" outline="0" fieldPosition="0">
        <references count="1">
          <reference field="4294967294" count="1" selected="0">
            <x v="0"/>
          </reference>
        </references>
      </pivotArea>
    </chartFormat>
    <chartFormat chart="1029" format="22" series="1">
      <pivotArea type="data" outline="0" fieldPosition="0">
        <references count="1">
          <reference field="4294967294" count="1" selected="0">
            <x v="1"/>
          </reference>
        </references>
      </pivotArea>
    </chartFormat>
    <chartFormat chart="1029" format="23" series="1">
      <pivotArea type="data" outline="0" fieldPosition="0">
        <references count="1">
          <reference field="4294967294" count="1" selected="0">
            <x v="2"/>
          </reference>
        </references>
      </pivotArea>
    </chartFormat>
    <chartFormat chart="1030" format="18" series="1">
      <pivotArea type="data" outline="0" fieldPosition="0">
        <references count="1">
          <reference field="4294967294" count="1" selected="0">
            <x v="0"/>
          </reference>
        </references>
      </pivotArea>
    </chartFormat>
    <chartFormat chart="1030" format="19" series="1">
      <pivotArea type="data" outline="0" fieldPosition="0">
        <references count="1">
          <reference field="4294967294" count="1" selected="0">
            <x v="1"/>
          </reference>
        </references>
      </pivotArea>
    </chartFormat>
    <chartFormat chart="1030" format="20" series="1">
      <pivotArea type="data" outline="0" fieldPosition="0">
        <references count="1">
          <reference field="4294967294" count="1" selected="0">
            <x v="2"/>
          </reference>
        </references>
      </pivotArea>
    </chartFormat>
    <chartFormat chart="1031" format="21" series="1">
      <pivotArea type="data" outline="0" fieldPosition="0">
        <references count="1">
          <reference field="4294967294" count="1" selected="0">
            <x v="0"/>
          </reference>
        </references>
      </pivotArea>
    </chartFormat>
    <chartFormat chart="1031" format="22" series="1">
      <pivotArea type="data" outline="0" fieldPosition="0">
        <references count="1">
          <reference field="4294967294" count="1" selected="0">
            <x v="1"/>
          </reference>
        </references>
      </pivotArea>
    </chartFormat>
    <chartFormat chart="1031" format="23" series="1">
      <pivotArea type="data" outline="0" fieldPosition="0">
        <references count="1">
          <reference field="4294967294" count="1" selected="0">
            <x v="2"/>
          </reference>
        </references>
      </pivotArea>
    </chartFormat>
    <chartFormat chart="1032" format="18" series="1">
      <pivotArea type="data" outline="0" fieldPosition="0">
        <references count="1">
          <reference field="4294967294" count="1" selected="0">
            <x v="0"/>
          </reference>
        </references>
      </pivotArea>
    </chartFormat>
    <chartFormat chart="1032" format="19" series="1">
      <pivotArea type="data" outline="0" fieldPosition="0">
        <references count="1">
          <reference field="4294967294" count="1" selected="0">
            <x v="1"/>
          </reference>
        </references>
      </pivotArea>
    </chartFormat>
    <chartFormat chart="1032" format="20" series="1">
      <pivotArea type="data" outline="0" fieldPosition="0">
        <references count="1">
          <reference field="4294967294" count="1" selected="0">
            <x v="2"/>
          </reference>
        </references>
      </pivotArea>
    </chartFormat>
    <chartFormat chart="1033" format="21" series="1">
      <pivotArea type="data" outline="0" fieldPosition="0">
        <references count="1">
          <reference field="4294967294" count="1" selected="0">
            <x v="0"/>
          </reference>
        </references>
      </pivotArea>
    </chartFormat>
    <chartFormat chart="1033" format="22" series="1">
      <pivotArea type="data" outline="0" fieldPosition="0">
        <references count="1">
          <reference field="4294967294" count="1" selected="0">
            <x v="1"/>
          </reference>
        </references>
      </pivotArea>
    </chartFormat>
    <chartFormat chart="1033" format="23" series="1">
      <pivotArea type="data" outline="0" fieldPosition="0">
        <references count="1">
          <reference field="4294967294" count="1" selected="0">
            <x v="2"/>
          </reference>
        </references>
      </pivotArea>
    </chartFormat>
    <chartFormat chart="1034" format="18" series="1">
      <pivotArea type="data" outline="0" fieldPosition="0">
        <references count="1">
          <reference field="4294967294" count="1" selected="0">
            <x v="0"/>
          </reference>
        </references>
      </pivotArea>
    </chartFormat>
    <chartFormat chart="1034" format="19" series="1">
      <pivotArea type="data" outline="0" fieldPosition="0">
        <references count="1">
          <reference field="4294967294" count="1" selected="0">
            <x v="1"/>
          </reference>
        </references>
      </pivotArea>
    </chartFormat>
    <chartFormat chart="1034" format="20" series="1">
      <pivotArea type="data" outline="0" fieldPosition="0">
        <references count="1">
          <reference field="4294967294" count="1" selected="0">
            <x v="2"/>
          </reference>
        </references>
      </pivotArea>
    </chartFormat>
    <chartFormat chart="1035" format="21" series="1">
      <pivotArea type="data" outline="0" fieldPosition="0">
        <references count="1">
          <reference field="4294967294" count="1" selected="0">
            <x v="0"/>
          </reference>
        </references>
      </pivotArea>
    </chartFormat>
    <chartFormat chart="1035" format="22" series="1">
      <pivotArea type="data" outline="0" fieldPosition="0">
        <references count="1">
          <reference field="4294967294" count="1" selected="0">
            <x v="1"/>
          </reference>
        </references>
      </pivotArea>
    </chartFormat>
    <chartFormat chart="1035" format="23" series="1">
      <pivotArea type="data" outline="0" fieldPosition="0">
        <references count="1">
          <reference field="4294967294" count="1" selected="0">
            <x v="2"/>
          </reference>
        </references>
      </pivotArea>
    </chartFormat>
    <chartFormat chart="1036" format="18" series="1">
      <pivotArea type="data" outline="0" fieldPosition="0">
        <references count="1">
          <reference field="4294967294" count="1" selected="0">
            <x v="0"/>
          </reference>
        </references>
      </pivotArea>
    </chartFormat>
    <chartFormat chart="1036" format="19" series="1">
      <pivotArea type="data" outline="0" fieldPosition="0">
        <references count="1">
          <reference field="4294967294" count="1" selected="0">
            <x v="1"/>
          </reference>
        </references>
      </pivotArea>
    </chartFormat>
    <chartFormat chart="1036" format="20" series="1">
      <pivotArea type="data" outline="0" fieldPosition="0">
        <references count="1">
          <reference field="4294967294" count="1" selected="0">
            <x v="2"/>
          </reference>
        </references>
      </pivotArea>
    </chartFormat>
    <chartFormat chart="1037" format="21" series="1">
      <pivotArea type="data" outline="0" fieldPosition="0">
        <references count="1">
          <reference field="4294967294" count="1" selected="0">
            <x v="0"/>
          </reference>
        </references>
      </pivotArea>
    </chartFormat>
    <chartFormat chart="1037" format="22" series="1">
      <pivotArea type="data" outline="0" fieldPosition="0">
        <references count="1">
          <reference field="4294967294" count="1" selected="0">
            <x v="1"/>
          </reference>
        </references>
      </pivotArea>
    </chartFormat>
    <chartFormat chart="1037" format="23" series="1">
      <pivotArea type="data" outline="0" fieldPosition="0">
        <references count="1">
          <reference field="4294967294" count="1" selected="0">
            <x v="2"/>
          </reference>
        </references>
      </pivotArea>
    </chartFormat>
    <chartFormat chart="1040" format="18" series="1">
      <pivotArea type="data" outline="0" fieldPosition="0">
        <references count="1">
          <reference field="4294967294" count="1" selected="0">
            <x v="0"/>
          </reference>
        </references>
      </pivotArea>
    </chartFormat>
    <chartFormat chart="1040" format="19" series="1">
      <pivotArea type="data" outline="0" fieldPosition="0">
        <references count="1">
          <reference field="4294967294" count="1" selected="0">
            <x v="1"/>
          </reference>
        </references>
      </pivotArea>
    </chartFormat>
    <chartFormat chart="1040" format="20" series="1">
      <pivotArea type="data" outline="0" fieldPosition="0">
        <references count="1">
          <reference field="4294967294" count="1" selected="0">
            <x v="2"/>
          </reference>
        </references>
      </pivotArea>
    </chartFormat>
    <chartFormat chart="1041" format="21" series="1">
      <pivotArea type="data" outline="0" fieldPosition="0">
        <references count="1">
          <reference field="4294967294" count="1" selected="0">
            <x v="0"/>
          </reference>
        </references>
      </pivotArea>
    </chartFormat>
    <chartFormat chart="1041" format="22" series="1">
      <pivotArea type="data" outline="0" fieldPosition="0">
        <references count="1">
          <reference field="4294967294" count="1" selected="0">
            <x v="1"/>
          </reference>
        </references>
      </pivotArea>
    </chartFormat>
    <chartFormat chart="1041" format="23" series="1">
      <pivotArea type="data" outline="0" fieldPosition="0">
        <references count="1">
          <reference field="4294967294" count="1" selected="0">
            <x v="2"/>
          </reference>
        </references>
      </pivotArea>
    </chartFormat>
    <chartFormat chart="1042" format="18" series="1">
      <pivotArea type="data" outline="0" fieldPosition="0">
        <references count="1">
          <reference field="4294967294" count="1" selected="0">
            <x v="0"/>
          </reference>
        </references>
      </pivotArea>
    </chartFormat>
    <chartFormat chart="1042" format="19" series="1">
      <pivotArea type="data" outline="0" fieldPosition="0">
        <references count="1">
          <reference field="4294967294" count="1" selected="0">
            <x v="1"/>
          </reference>
        </references>
      </pivotArea>
    </chartFormat>
    <chartFormat chart="1042" format="20" series="1">
      <pivotArea type="data" outline="0" fieldPosition="0">
        <references count="1">
          <reference field="4294967294" count="1" selected="0">
            <x v="2"/>
          </reference>
        </references>
      </pivotArea>
    </chartFormat>
    <chartFormat chart="1043" format="21" series="1">
      <pivotArea type="data" outline="0" fieldPosition="0">
        <references count="1">
          <reference field="4294967294" count="1" selected="0">
            <x v="0"/>
          </reference>
        </references>
      </pivotArea>
    </chartFormat>
    <chartFormat chart="1043" format="22" series="1">
      <pivotArea type="data" outline="0" fieldPosition="0">
        <references count="1">
          <reference field="4294967294" count="1" selected="0">
            <x v="1"/>
          </reference>
        </references>
      </pivotArea>
    </chartFormat>
    <chartFormat chart="1043" format="23" series="1">
      <pivotArea type="data" outline="0" fieldPosition="0">
        <references count="1">
          <reference field="4294967294" count="1" selected="0">
            <x v="2"/>
          </reference>
        </references>
      </pivotArea>
    </chartFormat>
    <chartFormat chart="1046" format="18" series="1">
      <pivotArea type="data" outline="0" fieldPosition="0">
        <references count="1">
          <reference field="4294967294" count="1" selected="0">
            <x v="0"/>
          </reference>
        </references>
      </pivotArea>
    </chartFormat>
    <chartFormat chart="1046" format="19" series="1">
      <pivotArea type="data" outline="0" fieldPosition="0">
        <references count="1">
          <reference field="4294967294" count="1" selected="0">
            <x v="1"/>
          </reference>
        </references>
      </pivotArea>
    </chartFormat>
    <chartFormat chart="1046" format="20" series="1">
      <pivotArea type="data" outline="0" fieldPosition="0">
        <references count="1">
          <reference field="4294967294" count="1" selected="0">
            <x v="2"/>
          </reference>
        </references>
      </pivotArea>
    </chartFormat>
    <chartFormat chart="1047" format="21" series="1">
      <pivotArea type="data" outline="0" fieldPosition="0">
        <references count="1">
          <reference field="4294967294" count="1" selected="0">
            <x v="0"/>
          </reference>
        </references>
      </pivotArea>
    </chartFormat>
    <chartFormat chart="1047" format="22" series="1">
      <pivotArea type="data" outline="0" fieldPosition="0">
        <references count="1">
          <reference field="4294967294" count="1" selected="0">
            <x v="1"/>
          </reference>
        </references>
      </pivotArea>
    </chartFormat>
    <chartFormat chart="1047" format="23" series="1">
      <pivotArea type="data" outline="0" fieldPosition="0">
        <references count="1">
          <reference field="4294967294" count="1" selected="0">
            <x v="2"/>
          </reference>
        </references>
      </pivotArea>
    </chartFormat>
    <chartFormat chart="1052" format="18" series="1">
      <pivotArea type="data" outline="0" fieldPosition="0">
        <references count="1">
          <reference field="4294967294" count="1" selected="0">
            <x v="0"/>
          </reference>
        </references>
      </pivotArea>
    </chartFormat>
    <chartFormat chart="1052" format="19" series="1">
      <pivotArea type="data" outline="0" fieldPosition="0">
        <references count="1">
          <reference field="4294967294" count="1" selected="0">
            <x v="1"/>
          </reference>
        </references>
      </pivotArea>
    </chartFormat>
    <chartFormat chart="1052" format="20" series="1">
      <pivotArea type="data" outline="0" fieldPosition="0">
        <references count="1">
          <reference field="4294967294" count="1" selected="0">
            <x v="2"/>
          </reference>
        </references>
      </pivotArea>
    </chartFormat>
    <chartFormat chart="1053" format="21" series="1">
      <pivotArea type="data" outline="0" fieldPosition="0">
        <references count="1">
          <reference field="4294967294" count="1" selected="0">
            <x v="0"/>
          </reference>
        </references>
      </pivotArea>
    </chartFormat>
    <chartFormat chart="1053" format="22" series="1">
      <pivotArea type="data" outline="0" fieldPosition="0">
        <references count="1">
          <reference field="4294967294" count="1" selected="0">
            <x v="1"/>
          </reference>
        </references>
      </pivotArea>
    </chartFormat>
    <chartFormat chart="1053" format="23" series="1">
      <pivotArea type="data" outline="0" fieldPosition="0">
        <references count="1">
          <reference field="4294967294" count="1" selected="0">
            <x v="2"/>
          </reference>
        </references>
      </pivotArea>
    </chartFormat>
    <chartFormat chart="1066" format="18" series="1">
      <pivotArea type="data" outline="0" fieldPosition="0">
        <references count="1">
          <reference field="4294967294" count="1" selected="0">
            <x v="0"/>
          </reference>
        </references>
      </pivotArea>
    </chartFormat>
    <chartFormat chart="1066" format="19" series="1">
      <pivotArea type="data" outline="0" fieldPosition="0">
        <references count="1">
          <reference field="4294967294" count="1" selected="0">
            <x v="1"/>
          </reference>
        </references>
      </pivotArea>
    </chartFormat>
    <chartFormat chart="1066" format="20" series="1">
      <pivotArea type="data" outline="0" fieldPosition="0">
        <references count="1">
          <reference field="4294967294" count="1" selected="0">
            <x v="2"/>
          </reference>
        </references>
      </pivotArea>
    </chartFormat>
    <chartFormat chart="1067" format="21" series="1">
      <pivotArea type="data" outline="0" fieldPosition="0">
        <references count="1">
          <reference field="4294967294" count="1" selected="0">
            <x v="0"/>
          </reference>
        </references>
      </pivotArea>
    </chartFormat>
    <chartFormat chart="1067" format="22" series="1">
      <pivotArea type="data" outline="0" fieldPosition="0">
        <references count="1">
          <reference field="4294967294" count="1" selected="0">
            <x v="1"/>
          </reference>
        </references>
      </pivotArea>
    </chartFormat>
    <chartFormat chart="1067" format="23" series="1">
      <pivotArea type="data" outline="0" fieldPosition="0">
        <references count="1">
          <reference field="4294967294" count="1" selected="0">
            <x v="2"/>
          </reference>
        </references>
      </pivotArea>
    </chartFormat>
    <chartFormat chart="1068" format="18" series="1">
      <pivotArea type="data" outline="0" fieldPosition="0">
        <references count="1">
          <reference field="4294967294" count="1" selected="0">
            <x v="0"/>
          </reference>
        </references>
      </pivotArea>
    </chartFormat>
    <chartFormat chart="1068" format="19" series="1">
      <pivotArea type="data" outline="0" fieldPosition="0">
        <references count="1">
          <reference field="4294967294" count="1" selected="0">
            <x v="1"/>
          </reference>
        </references>
      </pivotArea>
    </chartFormat>
    <chartFormat chart="1068" format="20" series="1">
      <pivotArea type="data" outline="0" fieldPosition="0">
        <references count="1">
          <reference field="4294967294" count="1" selected="0">
            <x v="2"/>
          </reference>
        </references>
      </pivotArea>
    </chartFormat>
    <chartFormat chart="1069" format="21" series="1">
      <pivotArea type="data" outline="0" fieldPosition="0">
        <references count="1">
          <reference field="4294967294" count="1" selected="0">
            <x v="0"/>
          </reference>
        </references>
      </pivotArea>
    </chartFormat>
    <chartFormat chart="1069" format="22" series="1">
      <pivotArea type="data" outline="0" fieldPosition="0">
        <references count="1">
          <reference field="4294967294" count="1" selected="0">
            <x v="1"/>
          </reference>
        </references>
      </pivotArea>
    </chartFormat>
    <chartFormat chart="1069" format="23" series="1">
      <pivotArea type="data" outline="0" fieldPosition="0">
        <references count="1">
          <reference field="4294967294" count="1" selected="0">
            <x v="2"/>
          </reference>
        </references>
      </pivotArea>
    </chartFormat>
    <chartFormat chart="1074" format="18" series="1">
      <pivotArea type="data" outline="0" fieldPosition="0">
        <references count="1">
          <reference field="4294967294" count="1" selected="0">
            <x v="0"/>
          </reference>
        </references>
      </pivotArea>
    </chartFormat>
    <chartFormat chart="1074" format="19" series="1">
      <pivotArea type="data" outline="0" fieldPosition="0">
        <references count="1">
          <reference field="4294967294" count="1" selected="0">
            <x v="1"/>
          </reference>
        </references>
      </pivotArea>
    </chartFormat>
    <chartFormat chart="1074" format="20" series="1">
      <pivotArea type="data" outline="0" fieldPosition="0">
        <references count="1">
          <reference field="4294967294" count="1" selected="0">
            <x v="2"/>
          </reference>
        </references>
      </pivotArea>
    </chartFormat>
    <chartFormat chart="1075" format="21" series="1">
      <pivotArea type="data" outline="0" fieldPosition="0">
        <references count="1">
          <reference field="4294967294" count="1" selected="0">
            <x v="0"/>
          </reference>
        </references>
      </pivotArea>
    </chartFormat>
    <chartFormat chart="1075" format="22" series="1">
      <pivotArea type="data" outline="0" fieldPosition="0">
        <references count="1">
          <reference field="4294967294" count="1" selected="0">
            <x v="1"/>
          </reference>
        </references>
      </pivotArea>
    </chartFormat>
    <chartFormat chart="1075" format="23" series="1">
      <pivotArea type="data" outline="0" fieldPosition="0">
        <references count="1">
          <reference field="4294967294" count="1" selected="0">
            <x v="2"/>
          </reference>
        </references>
      </pivotArea>
    </chartFormat>
    <chartFormat chart="1084" format="18" series="1">
      <pivotArea type="data" outline="0" fieldPosition="0">
        <references count="1">
          <reference field="4294967294" count="1" selected="0">
            <x v="0"/>
          </reference>
        </references>
      </pivotArea>
    </chartFormat>
    <chartFormat chart="1084" format="19" series="1">
      <pivotArea type="data" outline="0" fieldPosition="0">
        <references count="1">
          <reference field="4294967294" count="1" selected="0">
            <x v="1"/>
          </reference>
        </references>
      </pivotArea>
    </chartFormat>
    <chartFormat chart="1084" format="20" series="1">
      <pivotArea type="data" outline="0" fieldPosition="0">
        <references count="1">
          <reference field="4294967294" count="1" selected="0">
            <x v="2"/>
          </reference>
        </references>
      </pivotArea>
    </chartFormat>
    <chartFormat chart="1085" format="21" series="1">
      <pivotArea type="data" outline="0" fieldPosition="0">
        <references count="1">
          <reference field="4294967294" count="1" selected="0">
            <x v="0"/>
          </reference>
        </references>
      </pivotArea>
    </chartFormat>
    <chartFormat chart="1085" format="22" series="1">
      <pivotArea type="data" outline="0" fieldPosition="0">
        <references count="1">
          <reference field="4294967294" count="1" selected="0">
            <x v="1"/>
          </reference>
        </references>
      </pivotArea>
    </chartFormat>
    <chartFormat chart="1085" format="23" series="1">
      <pivotArea type="data" outline="0" fieldPosition="0">
        <references count="1">
          <reference field="4294967294" count="1" selected="0">
            <x v="2"/>
          </reference>
        </references>
      </pivotArea>
    </chartFormat>
    <chartFormat chart="1098" format="18" series="1">
      <pivotArea type="data" outline="0" fieldPosition="0">
        <references count="1">
          <reference field="4294967294" count="1" selected="0">
            <x v="0"/>
          </reference>
        </references>
      </pivotArea>
    </chartFormat>
    <chartFormat chart="1098" format="19" series="1">
      <pivotArea type="data" outline="0" fieldPosition="0">
        <references count="1">
          <reference field="4294967294" count="1" selected="0">
            <x v="1"/>
          </reference>
        </references>
      </pivotArea>
    </chartFormat>
    <chartFormat chart="1098" format="20" series="1">
      <pivotArea type="data" outline="0" fieldPosition="0">
        <references count="1">
          <reference field="4294967294" count="1" selected="0">
            <x v="2"/>
          </reference>
        </references>
      </pivotArea>
    </chartFormat>
    <chartFormat chart="1099" format="21" series="1">
      <pivotArea type="data" outline="0" fieldPosition="0">
        <references count="1">
          <reference field="4294967294" count="1" selected="0">
            <x v="0"/>
          </reference>
        </references>
      </pivotArea>
    </chartFormat>
    <chartFormat chart="1099" format="22" series="1">
      <pivotArea type="data" outline="0" fieldPosition="0">
        <references count="1">
          <reference field="4294967294" count="1" selected="0">
            <x v="1"/>
          </reference>
        </references>
      </pivotArea>
    </chartFormat>
    <chartFormat chart="1099" format="23" series="1">
      <pivotArea type="data" outline="0" fieldPosition="0">
        <references count="1">
          <reference field="4294967294" count="1" selected="0">
            <x v="2"/>
          </reference>
        </references>
      </pivotArea>
    </chartFormat>
    <chartFormat chart="1100" format="18" series="1">
      <pivotArea type="data" outline="0" fieldPosition="0">
        <references count="1">
          <reference field="4294967294" count="1" selected="0">
            <x v="0"/>
          </reference>
        </references>
      </pivotArea>
    </chartFormat>
    <chartFormat chart="1100" format="19" series="1">
      <pivotArea type="data" outline="0" fieldPosition="0">
        <references count="1">
          <reference field="4294967294" count="1" selected="0">
            <x v="1"/>
          </reference>
        </references>
      </pivotArea>
    </chartFormat>
    <chartFormat chart="1100" format="20" series="1">
      <pivotArea type="data" outline="0" fieldPosition="0">
        <references count="1">
          <reference field="4294967294" count="1" selected="0">
            <x v="2"/>
          </reference>
        </references>
      </pivotArea>
    </chartFormat>
    <chartFormat chart="1101" format="21" series="1">
      <pivotArea type="data" outline="0" fieldPosition="0">
        <references count="1">
          <reference field="4294967294" count="1" selected="0">
            <x v="0"/>
          </reference>
        </references>
      </pivotArea>
    </chartFormat>
    <chartFormat chart="1101" format="22" series="1">
      <pivotArea type="data" outline="0" fieldPosition="0">
        <references count="1">
          <reference field="4294967294" count="1" selected="0">
            <x v="1"/>
          </reference>
        </references>
      </pivotArea>
    </chartFormat>
    <chartFormat chart="1101" format="23" series="1">
      <pivotArea type="data" outline="0" fieldPosition="0">
        <references count="1">
          <reference field="4294967294" count="1" selected="0">
            <x v="2"/>
          </reference>
        </references>
      </pivotArea>
    </chartFormat>
    <chartFormat chart="1104" format="18" series="1">
      <pivotArea type="data" outline="0" fieldPosition="0">
        <references count="1">
          <reference field="4294967294" count="1" selected="0">
            <x v="0"/>
          </reference>
        </references>
      </pivotArea>
    </chartFormat>
    <chartFormat chart="1104" format="19" series="1">
      <pivotArea type="data" outline="0" fieldPosition="0">
        <references count="1">
          <reference field="4294967294" count="1" selected="0">
            <x v="1"/>
          </reference>
        </references>
      </pivotArea>
    </chartFormat>
    <chartFormat chart="1104" format="20" series="1">
      <pivotArea type="data" outline="0" fieldPosition="0">
        <references count="1">
          <reference field="4294967294" count="1" selected="0">
            <x v="2"/>
          </reference>
        </references>
      </pivotArea>
    </chartFormat>
    <chartFormat chart="1105" format="21" series="1">
      <pivotArea type="data" outline="0" fieldPosition="0">
        <references count="1">
          <reference field="4294967294" count="1" selected="0">
            <x v="0"/>
          </reference>
        </references>
      </pivotArea>
    </chartFormat>
    <chartFormat chart="1105" format="22" series="1">
      <pivotArea type="data" outline="0" fieldPosition="0">
        <references count="1">
          <reference field="4294967294" count="1" selected="0">
            <x v="1"/>
          </reference>
        </references>
      </pivotArea>
    </chartFormat>
    <chartFormat chart="1105" format="23" series="1">
      <pivotArea type="data" outline="0" fieldPosition="0">
        <references count="1">
          <reference field="4294967294" count="1" selected="0">
            <x v="2"/>
          </reference>
        </references>
      </pivotArea>
    </chartFormat>
    <chartFormat chart="1106" format="18" series="1">
      <pivotArea type="data" outline="0" fieldPosition="0">
        <references count="1">
          <reference field="4294967294" count="1" selected="0">
            <x v="0"/>
          </reference>
        </references>
      </pivotArea>
    </chartFormat>
    <chartFormat chart="1106" format="19" series="1">
      <pivotArea type="data" outline="0" fieldPosition="0">
        <references count="1">
          <reference field="4294967294" count="1" selected="0">
            <x v="1"/>
          </reference>
        </references>
      </pivotArea>
    </chartFormat>
    <chartFormat chart="1106" format="20" series="1">
      <pivotArea type="data" outline="0" fieldPosition="0">
        <references count="1">
          <reference field="4294967294" count="1" selected="0">
            <x v="2"/>
          </reference>
        </references>
      </pivotArea>
    </chartFormat>
    <chartFormat chart="1107" format="21" series="1">
      <pivotArea type="data" outline="0" fieldPosition="0">
        <references count="1">
          <reference field="4294967294" count="1" selected="0">
            <x v="0"/>
          </reference>
        </references>
      </pivotArea>
    </chartFormat>
    <chartFormat chart="1107" format="22" series="1">
      <pivotArea type="data" outline="0" fieldPosition="0">
        <references count="1">
          <reference field="4294967294" count="1" selected="0">
            <x v="1"/>
          </reference>
        </references>
      </pivotArea>
    </chartFormat>
    <chartFormat chart="1107" format="23" series="1">
      <pivotArea type="data" outline="0" fieldPosition="0">
        <references count="1">
          <reference field="4294967294" count="1" selected="0">
            <x v="2"/>
          </reference>
        </references>
      </pivotArea>
    </chartFormat>
    <chartFormat chart="1114" format="18" series="1">
      <pivotArea type="data" outline="0" fieldPosition="0">
        <references count="1">
          <reference field="4294967294" count="1" selected="0">
            <x v="0"/>
          </reference>
        </references>
      </pivotArea>
    </chartFormat>
    <chartFormat chart="1114" format="19" series="1">
      <pivotArea type="data" outline="0" fieldPosition="0">
        <references count="1">
          <reference field="4294967294" count="1" selected="0">
            <x v="1"/>
          </reference>
        </references>
      </pivotArea>
    </chartFormat>
    <chartFormat chart="1114" format="20" series="1">
      <pivotArea type="data" outline="0" fieldPosition="0">
        <references count="1">
          <reference field="4294967294" count="1" selected="0">
            <x v="2"/>
          </reference>
        </references>
      </pivotArea>
    </chartFormat>
    <chartFormat chart="1115" format="21" series="1">
      <pivotArea type="data" outline="0" fieldPosition="0">
        <references count="1">
          <reference field="4294967294" count="1" selected="0">
            <x v="0"/>
          </reference>
        </references>
      </pivotArea>
    </chartFormat>
    <chartFormat chart="1115" format="22" series="1">
      <pivotArea type="data" outline="0" fieldPosition="0">
        <references count="1">
          <reference field="4294967294" count="1" selected="0">
            <x v="1"/>
          </reference>
        </references>
      </pivotArea>
    </chartFormat>
    <chartFormat chart="1115" format="23" series="1">
      <pivotArea type="data" outline="0" fieldPosition="0">
        <references count="1">
          <reference field="4294967294" count="1" selected="0">
            <x v="2"/>
          </reference>
        </references>
      </pivotArea>
    </chartFormat>
    <chartFormat chart="1126" format="18" series="1">
      <pivotArea type="data" outline="0" fieldPosition="0">
        <references count="1">
          <reference field="4294967294" count="1" selected="0">
            <x v="0"/>
          </reference>
        </references>
      </pivotArea>
    </chartFormat>
    <chartFormat chart="1126" format="19" series="1">
      <pivotArea type="data" outline="0" fieldPosition="0">
        <references count="1">
          <reference field="4294967294" count="1" selected="0">
            <x v="1"/>
          </reference>
        </references>
      </pivotArea>
    </chartFormat>
    <chartFormat chart="1126" format="20" series="1">
      <pivotArea type="data" outline="0" fieldPosition="0">
        <references count="1">
          <reference field="4294967294" count="1" selected="0">
            <x v="2"/>
          </reference>
        </references>
      </pivotArea>
    </chartFormat>
    <chartFormat chart="1127" format="21" series="1">
      <pivotArea type="data" outline="0" fieldPosition="0">
        <references count="1">
          <reference field="4294967294" count="1" selected="0">
            <x v="0"/>
          </reference>
        </references>
      </pivotArea>
    </chartFormat>
    <chartFormat chart="1127" format="22" series="1">
      <pivotArea type="data" outline="0" fieldPosition="0">
        <references count="1">
          <reference field="4294967294" count="1" selected="0">
            <x v="1"/>
          </reference>
        </references>
      </pivotArea>
    </chartFormat>
    <chartFormat chart="1127" format="23" series="1">
      <pivotArea type="data" outline="0" fieldPosition="0">
        <references count="1">
          <reference field="4294967294" count="1" selected="0">
            <x v="2"/>
          </reference>
        </references>
      </pivotArea>
    </chartFormat>
    <chartFormat chart="1130" format="18" series="1">
      <pivotArea type="data" outline="0" fieldPosition="0">
        <references count="1">
          <reference field="4294967294" count="1" selected="0">
            <x v="0"/>
          </reference>
        </references>
      </pivotArea>
    </chartFormat>
    <chartFormat chart="1130" format="19" series="1">
      <pivotArea type="data" outline="0" fieldPosition="0">
        <references count="1">
          <reference field="4294967294" count="1" selected="0">
            <x v="1"/>
          </reference>
        </references>
      </pivotArea>
    </chartFormat>
    <chartFormat chart="1130" format="20" series="1">
      <pivotArea type="data" outline="0" fieldPosition="0">
        <references count="1">
          <reference field="4294967294" count="1" selected="0">
            <x v="2"/>
          </reference>
        </references>
      </pivotArea>
    </chartFormat>
    <chartFormat chart="1131" format="21" series="1">
      <pivotArea type="data" outline="0" fieldPosition="0">
        <references count="1">
          <reference field="4294967294" count="1" selected="0">
            <x v="0"/>
          </reference>
        </references>
      </pivotArea>
    </chartFormat>
    <chartFormat chart="1131" format="22" series="1">
      <pivotArea type="data" outline="0" fieldPosition="0">
        <references count="1">
          <reference field="4294967294" count="1" selected="0">
            <x v="1"/>
          </reference>
        </references>
      </pivotArea>
    </chartFormat>
    <chartFormat chart="1131" format="23" series="1">
      <pivotArea type="data" outline="0" fieldPosition="0">
        <references count="1">
          <reference field="4294967294" count="1" selected="0">
            <x v="2"/>
          </reference>
        </references>
      </pivotArea>
    </chartFormat>
    <chartFormat chart="1150" format="18" series="1">
      <pivotArea type="data" outline="0" fieldPosition="0">
        <references count="1">
          <reference field="4294967294" count="1" selected="0">
            <x v="0"/>
          </reference>
        </references>
      </pivotArea>
    </chartFormat>
    <chartFormat chart="1150" format="19" series="1">
      <pivotArea type="data" outline="0" fieldPosition="0">
        <references count="1">
          <reference field="4294967294" count="1" selected="0">
            <x v="1"/>
          </reference>
        </references>
      </pivotArea>
    </chartFormat>
    <chartFormat chart="1150" format="20" series="1">
      <pivotArea type="data" outline="0" fieldPosition="0">
        <references count="1">
          <reference field="4294967294" count="1" selected="0">
            <x v="2"/>
          </reference>
        </references>
      </pivotArea>
    </chartFormat>
    <chartFormat chart="1151" format="21" series="1">
      <pivotArea type="data" outline="0" fieldPosition="0">
        <references count="1">
          <reference field="4294967294" count="1" selected="0">
            <x v="0"/>
          </reference>
        </references>
      </pivotArea>
    </chartFormat>
    <chartFormat chart="1151" format="22" series="1">
      <pivotArea type="data" outline="0" fieldPosition="0">
        <references count="1">
          <reference field="4294967294" count="1" selected="0">
            <x v="1"/>
          </reference>
        </references>
      </pivotArea>
    </chartFormat>
    <chartFormat chart="1151" format="23" series="1">
      <pivotArea type="data" outline="0" fieldPosition="0">
        <references count="1">
          <reference field="4294967294" count="1" selected="0">
            <x v="2"/>
          </reference>
        </references>
      </pivotArea>
    </chartFormat>
    <chartFormat chart="1152" format="18" series="1">
      <pivotArea type="data" outline="0" fieldPosition="0">
        <references count="1">
          <reference field="4294967294" count="1" selected="0">
            <x v="0"/>
          </reference>
        </references>
      </pivotArea>
    </chartFormat>
    <chartFormat chart="1152" format="19" series="1">
      <pivotArea type="data" outline="0" fieldPosition="0">
        <references count="1">
          <reference field="4294967294" count="1" selected="0">
            <x v="1"/>
          </reference>
        </references>
      </pivotArea>
    </chartFormat>
    <chartFormat chart="1152" format="20" series="1">
      <pivotArea type="data" outline="0" fieldPosition="0">
        <references count="1">
          <reference field="4294967294" count="1" selected="0">
            <x v="2"/>
          </reference>
        </references>
      </pivotArea>
    </chartFormat>
    <chartFormat chart="1153" format="21" series="1">
      <pivotArea type="data" outline="0" fieldPosition="0">
        <references count="1">
          <reference field="4294967294" count="1" selected="0">
            <x v="0"/>
          </reference>
        </references>
      </pivotArea>
    </chartFormat>
    <chartFormat chart="1153" format="22" series="1">
      <pivotArea type="data" outline="0" fieldPosition="0">
        <references count="1">
          <reference field="4294967294" count="1" selected="0">
            <x v="1"/>
          </reference>
        </references>
      </pivotArea>
    </chartFormat>
    <chartFormat chart="1153" format="23" series="1">
      <pivotArea type="data" outline="0" fieldPosition="0">
        <references count="1">
          <reference field="4294967294" count="1" selected="0">
            <x v="2"/>
          </reference>
        </references>
      </pivotArea>
    </chartFormat>
    <chartFormat chart="1160" format="18" series="1">
      <pivotArea type="data" outline="0" fieldPosition="0">
        <references count="1">
          <reference field="4294967294" count="1" selected="0">
            <x v="0"/>
          </reference>
        </references>
      </pivotArea>
    </chartFormat>
    <chartFormat chart="1160" format="19" series="1">
      <pivotArea type="data" outline="0" fieldPosition="0">
        <references count="1">
          <reference field="4294967294" count="1" selected="0">
            <x v="1"/>
          </reference>
        </references>
      </pivotArea>
    </chartFormat>
    <chartFormat chart="1160" format="20" series="1">
      <pivotArea type="data" outline="0" fieldPosition="0">
        <references count="1">
          <reference field="4294967294" count="1" selected="0">
            <x v="2"/>
          </reference>
        </references>
      </pivotArea>
    </chartFormat>
    <chartFormat chart="1161" format="21" series="1">
      <pivotArea type="data" outline="0" fieldPosition="0">
        <references count="1">
          <reference field="4294967294" count="1" selected="0">
            <x v="0"/>
          </reference>
        </references>
      </pivotArea>
    </chartFormat>
    <chartFormat chart="1161" format="22" series="1">
      <pivotArea type="data" outline="0" fieldPosition="0">
        <references count="1">
          <reference field="4294967294" count="1" selected="0">
            <x v="1"/>
          </reference>
        </references>
      </pivotArea>
    </chartFormat>
    <chartFormat chart="1161" format="23" series="1">
      <pivotArea type="data" outline="0" fieldPosition="0">
        <references count="1">
          <reference field="4294967294" count="1" selected="0">
            <x v="2"/>
          </reference>
        </references>
      </pivotArea>
    </chartFormat>
    <chartFormat chart="1166" format="18" series="1">
      <pivotArea type="data" outline="0" fieldPosition="0">
        <references count="1">
          <reference field="4294967294" count="1" selected="0">
            <x v="0"/>
          </reference>
        </references>
      </pivotArea>
    </chartFormat>
    <chartFormat chart="1166" format="19" series="1">
      <pivotArea type="data" outline="0" fieldPosition="0">
        <references count="1">
          <reference field="4294967294" count="1" selected="0">
            <x v="1"/>
          </reference>
        </references>
      </pivotArea>
    </chartFormat>
    <chartFormat chart="1166" format="20" series="1">
      <pivotArea type="data" outline="0" fieldPosition="0">
        <references count="1">
          <reference field="4294967294" count="1" selected="0">
            <x v="2"/>
          </reference>
        </references>
      </pivotArea>
    </chartFormat>
    <chartFormat chart="1167" format="21" series="1">
      <pivotArea type="data" outline="0" fieldPosition="0">
        <references count="1">
          <reference field="4294967294" count="1" selected="0">
            <x v="0"/>
          </reference>
        </references>
      </pivotArea>
    </chartFormat>
    <chartFormat chart="1167" format="22" series="1">
      <pivotArea type="data" outline="0" fieldPosition="0">
        <references count="1">
          <reference field="4294967294" count="1" selected="0">
            <x v="1"/>
          </reference>
        </references>
      </pivotArea>
    </chartFormat>
    <chartFormat chart="1167" format="23" series="1">
      <pivotArea type="data" outline="0" fieldPosition="0">
        <references count="1">
          <reference field="4294967294" count="1" selected="0">
            <x v="2"/>
          </reference>
        </references>
      </pivotArea>
    </chartFormat>
    <chartFormat chart="1170" format="18" series="1">
      <pivotArea type="data" outline="0" fieldPosition="0">
        <references count="1">
          <reference field="4294967294" count="1" selected="0">
            <x v="0"/>
          </reference>
        </references>
      </pivotArea>
    </chartFormat>
    <chartFormat chart="1170" format="19" series="1">
      <pivotArea type="data" outline="0" fieldPosition="0">
        <references count="1">
          <reference field="4294967294" count="1" selected="0">
            <x v="1"/>
          </reference>
        </references>
      </pivotArea>
    </chartFormat>
    <chartFormat chart="1170" format="20" series="1">
      <pivotArea type="data" outline="0" fieldPosition="0">
        <references count="1">
          <reference field="4294967294" count="1" selected="0">
            <x v="2"/>
          </reference>
        </references>
      </pivotArea>
    </chartFormat>
    <chartFormat chart="1171" format="21" series="1">
      <pivotArea type="data" outline="0" fieldPosition="0">
        <references count="1">
          <reference field="4294967294" count="1" selected="0">
            <x v="0"/>
          </reference>
        </references>
      </pivotArea>
    </chartFormat>
    <chartFormat chart="1171" format="22" series="1">
      <pivotArea type="data" outline="0" fieldPosition="0">
        <references count="1">
          <reference field="4294967294" count="1" selected="0">
            <x v="1"/>
          </reference>
        </references>
      </pivotArea>
    </chartFormat>
    <chartFormat chart="1171" format="23" series="1">
      <pivotArea type="data" outline="0" fieldPosition="0">
        <references count="1">
          <reference field="4294967294" count="1" selected="0">
            <x v="2"/>
          </reference>
        </references>
      </pivotArea>
    </chartFormat>
    <chartFormat chart="1180" format="18" series="1">
      <pivotArea type="data" outline="0" fieldPosition="0">
        <references count="1">
          <reference field="4294967294" count="1" selected="0">
            <x v="0"/>
          </reference>
        </references>
      </pivotArea>
    </chartFormat>
    <chartFormat chart="1180" format="19" series="1">
      <pivotArea type="data" outline="0" fieldPosition="0">
        <references count="1">
          <reference field="4294967294" count="1" selected="0">
            <x v="1"/>
          </reference>
        </references>
      </pivotArea>
    </chartFormat>
    <chartFormat chart="1180" format="20" series="1">
      <pivotArea type="data" outline="0" fieldPosition="0">
        <references count="1">
          <reference field="4294967294" count="1" selected="0">
            <x v="2"/>
          </reference>
        </references>
      </pivotArea>
    </chartFormat>
    <chartFormat chart="1181" format="21" series="1">
      <pivotArea type="data" outline="0" fieldPosition="0">
        <references count="1">
          <reference field="4294967294" count="1" selected="0">
            <x v="0"/>
          </reference>
        </references>
      </pivotArea>
    </chartFormat>
    <chartFormat chart="1181" format="22" series="1">
      <pivotArea type="data" outline="0" fieldPosition="0">
        <references count="1">
          <reference field="4294967294" count="1" selected="0">
            <x v="1"/>
          </reference>
        </references>
      </pivotArea>
    </chartFormat>
    <chartFormat chart="1181" format="23" series="1">
      <pivotArea type="data" outline="0" fieldPosition="0">
        <references count="1">
          <reference field="4294967294" count="1" selected="0">
            <x v="2"/>
          </reference>
        </references>
      </pivotArea>
    </chartFormat>
    <chartFormat chart="1190" format="18" series="1">
      <pivotArea type="data" outline="0" fieldPosition="0">
        <references count="1">
          <reference field="4294967294" count="1" selected="0">
            <x v="0"/>
          </reference>
        </references>
      </pivotArea>
    </chartFormat>
    <chartFormat chart="1190" format="19" series="1">
      <pivotArea type="data" outline="0" fieldPosition="0">
        <references count="1">
          <reference field="4294967294" count="1" selected="0">
            <x v="1"/>
          </reference>
        </references>
      </pivotArea>
    </chartFormat>
    <chartFormat chart="1190" format="20" series="1">
      <pivotArea type="data" outline="0" fieldPosition="0">
        <references count="1">
          <reference field="4294967294" count="1" selected="0">
            <x v="2"/>
          </reference>
        </references>
      </pivotArea>
    </chartFormat>
    <chartFormat chart="1191" format="21" series="1">
      <pivotArea type="data" outline="0" fieldPosition="0">
        <references count="1">
          <reference field="4294967294" count="1" selected="0">
            <x v="0"/>
          </reference>
        </references>
      </pivotArea>
    </chartFormat>
    <chartFormat chart="1191" format="22" series="1">
      <pivotArea type="data" outline="0" fieldPosition="0">
        <references count="1">
          <reference field="4294967294" count="1" selected="0">
            <x v="1"/>
          </reference>
        </references>
      </pivotArea>
    </chartFormat>
    <chartFormat chart="1191" format="23" series="1">
      <pivotArea type="data" outline="0" fieldPosition="0">
        <references count="1">
          <reference field="4294967294" count="1" selected="0">
            <x v="2"/>
          </reference>
        </references>
      </pivotArea>
    </chartFormat>
    <chartFormat chart="1192" format="18" series="1">
      <pivotArea type="data" outline="0" fieldPosition="0">
        <references count="1">
          <reference field="4294967294" count="1" selected="0">
            <x v="0"/>
          </reference>
        </references>
      </pivotArea>
    </chartFormat>
    <chartFormat chart="1192" format="19" series="1">
      <pivotArea type="data" outline="0" fieldPosition="0">
        <references count="1">
          <reference field="4294967294" count="1" selected="0">
            <x v="1"/>
          </reference>
        </references>
      </pivotArea>
    </chartFormat>
    <chartFormat chart="1192" format="20" series="1">
      <pivotArea type="data" outline="0" fieldPosition="0">
        <references count="1">
          <reference field="4294967294" count="1" selected="0">
            <x v="2"/>
          </reference>
        </references>
      </pivotArea>
    </chartFormat>
    <chartFormat chart="1193" format="21" series="1">
      <pivotArea type="data" outline="0" fieldPosition="0">
        <references count="1">
          <reference field="4294967294" count="1" selected="0">
            <x v="0"/>
          </reference>
        </references>
      </pivotArea>
    </chartFormat>
    <chartFormat chart="1193" format="22" series="1">
      <pivotArea type="data" outline="0" fieldPosition="0">
        <references count="1">
          <reference field="4294967294" count="1" selected="0">
            <x v="1"/>
          </reference>
        </references>
      </pivotArea>
    </chartFormat>
    <chartFormat chart="1193" format="23" series="1">
      <pivotArea type="data" outline="0" fieldPosition="0">
        <references count="1">
          <reference field="4294967294" count="1" selected="0">
            <x v="2"/>
          </reference>
        </references>
      </pivotArea>
    </chartFormat>
    <chartFormat chart="1200" format="18" series="1">
      <pivotArea type="data" outline="0" fieldPosition="0">
        <references count="1">
          <reference field="4294967294" count="1" selected="0">
            <x v="0"/>
          </reference>
        </references>
      </pivotArea>
    </chartFormat>
    <chartFormat chart="1200" format="19" series="1">
      <pivotArea type="data" outline="0" fieldPosition="0">
        <references count="1">
          <reference field="4294967294" count="1" selected="0">
            <x v="1"/>
          </reference>
        </references>
      </pivotArea>
    </chartFormat>
    <chartFormat chart="1200" format="20" series="1">
      <pivotArea type="data" outline="0" fieldPosition="0">
        <references count="1">
          <reference field="4294967294" count="1" selected="0">
            <x v="2"/>
          </reference>
        </references>
      </pivotArea>
    </chartFormat>
    <chartFormat chart="1201" format="21" series="1">
      <pivotArea type="data" outline="0" fieldPosition="0">
        <references count="1">
          <reference field="4294967294" count="1" selected="0">
            <x v="0"/>
          </reference>
        </references>
      </pivotArea>
    </chartFormat>
    <chartFormat chart="1201" format="22" series="1">
      <pivotArea type="data" outline="0" fieldPosition="0">
        <references count="1">
          <reference field="4294967294" count="1" selected="0">
            <x v="1"/>
          </reference>
        </references>
      </pivotArea>
    </chartFormat>
    <chartFormat chart="1201" format="23" series="1">
      <pivotArea type="data" outline="0" fieldPosition="0">
        <references count="1">
          <reference field="4294967294" count="1" selected="0">
            <x v="2"/>
          </reference>
        </references>
      </pivotArea>
    </chartFormat>
    <chartFormat chart="1204" format="18" series="1">
      <pivotArea type="data" outline="0" fieldPosition="0">
        <references count="1">
          <reference field="4294967294" count="1" selected="0">
            <x v="0"/>
          </reference>
        </references>
      </pivotArea>
    </chartFormat>
    <chartFormat chart="1204" format="19" series="1">
      <pivotArea type="data" outline="0" fieldPosition="0">
        <references count="1">
          <reference field="4294967294" count="1" selected="0">
            <x v="1"/>
          </reference>
        </references>
      </pivotArea>
    </chartFormat>
    <chartFormat chart="1204" format="20" series="1">
      <pivotArea type="data" outline="0" fieldPosition="0">
        <references count="1">
          <reference field="4294967294" count="1" selected="0">
            <x v="2"/>
          </reference>
        </references>
      </pivotArea>
    </chartFormat>
    <chartFormat chart="1205" format="21" series="1">
      <pivotArea type="data" outline="0" fieldPosition="0">
        <references count="1">
          <reference field="4294967294" count="1" selected="0">
            <x v="0"/>
          </reference>
        </references>
      </pivotArea>
    </chartFormat>
    <chartFormat chart="1205" format="22" series="1">
      <pivotArea type="data" outline="0" fieldPosition="0">
        <references count="1">
          <reference field="4294967294" count="1" selected="0">
            <x v="1"/>
          </reference>
        </references>
      </pivotArea>
    </chartFormat>
    <chartFormat chart="1205" format="23" series="1">
      <pivotArea type="data" outline="0" fieldPosition="0">
        <references count="1">
          <reference field="4294967294" count="1" selected="0">
            <x v="2"/>
          </reference>
        </references>
      </pivotArea>
    </chartFormat>
    <chartFormat chart="1208" format="18" series="1">
      <pivotArea type="data" outline="0" fieldPosition="0">
        <references count="1">
          <reference field="4294967294" count="1" selected="0">
            <x v="0"/>
          </reference>
        </references>
      </pivotArea>
    </chartFormat>
    <chartFormat chart="1208" format="19" series="1">
      <pivotArea type="data" outline="0" fieldPosition="0">
        <references count="1">
          <reference field="4294967294" count="1" selected="0">
            <x v="1"/>
          </reference>
        </references>
      </pivotArea>
    </chartFormat>
    <chartFormat chart="1208" format="20" series="1">
      <pivotArea type="data" outline="0" fieldPosition="0">
        <references count="1">
          <reference field="4294967294" count="1" selected="0">
            <x v="2"/>
          </reference>
        </references>
      </pivotArea>
    </chartFormat>
    <chartFormat chart="1209" format="21" series="1">
      <pivotArea type="data" outline="0" fieldPosition="0">
        <references count="1">
          <reference field="4294967294" count="1" selected="0">
            <x v="0"/>
          </reference>
        </references>
      </pivotArea>
    </chartFormat>
    <chartFormat chart="1209" format="22" series="1">
      <pivotArea type="data" outline="0" fieldPosition="0">
        <references count="1">
          <reference field="4294967294" count="1" selected="0">
            <x v="1"/>
          </reference>
        </references>
      </pivotArea>
    </chartFormat>
    <chartFormat chart="1209" format="23" series="1">
      <pivotArea type="data" outline="0" fieldPosition="0">
        <references count="1">
          <reference field="4294967294" count="1" selected="0">
            <x v="2"/>
          </reference>
        </references>
      </pivotArea>
    </chartFormat>
    <chartFormat chart="1210" format="18" series="1">
      <pivotArea type="data" outline="0" fieldPosition="0">
        <references count="1">
          <reference field="4294967294" count="1" selected="0">
            <x v="0"/>
          </reference>
        </references>
      </pivotArea>
    </chartFormat>
    <chartFormat chart="1210" format="19" series="1">
      <pivotArea type="data" outline="0" fieldPosition="0">
        <references count="1">
          <reference field="4294967294" count="1" selected="0">
            <x v="1"/>
          </reference>
        </references>
      </pivotArea>
    </chartFormat>
    <chartFormat chart="1210" format="20" series="1">
      <pivotArea type="data" outline="0" fieldPosition="0">
        <references count="1">
          <reference field="4294967294" count="1" selected="0">
            <x v="2"/>
          </reference>
        </references>
      </pivotArea>
    </chartFormat>
    <chartFormat chart="1211" format="21" series="1">
      <pivotArea type="data" outline="0" fieldPosition="0">
        <references count="1">
          <reference field="4294967294" count="1" selected="0">
            <x v="0"/>
          </reference>
        </references>
      </pivotArea>
    </chartFormat>
    <chartFormat chart="1211" format="22" series="1">
      <pivotArea type="data" outline="0" fieldPosition="0">
        <references count="1">
          <reference field="4294967294" count="1" selected="0">
            <x v="1"/>
          </reference>
        </references>
      </pivotArea>
    </chartFormat>
    <chartFormat chart="1211" format="23" series="1">
      <pivotArea type="data" outline="0" fieldPosition="0">
        <references count="1">
          <reference field="4294967294" count="1" selected="0">
            <x v="2"/>
          </reference>
        </references>
      </pivotArea>
    </chartFormat>
    <chartFormat chart="1220" format="18" series="1">
      <pivotArea type="data" outline="0" fieldPosition="0">
        <references count="1">
          <reference field="4294967294" count="1" selected="0">
            <x v="0"/>
          </reference>
        </references>
      </pivotArea>
    </chartFormat>
    <chartFormat chart="1220" format="19" series="1">
      <pivotArea type="data" outline="0" fieldPosition="0">
        <references count="1">
          <reference field="4294967294" count="1" selected="0">
            <x v="1"/>
          </reference>
        </references>
      </pivotArea>
    </chartFormat>
    <chartFormat chart="1220" format="20" series="1">
      <pivotArea type="data" outline="0" fieldPosition="0">
        <references count="1">
          <reference field="4294967294" count="1" selected="0">
            <x v="2"/>
          </reference>
        </references>
      </pivotArea>
    </chartFormat>
    <chartFormat chart="1221" format="21" series="1">
      <pivotArea type="data" outline="0" fieldPosition="0">
        <references count="1">
          <reference field="4294967294" count="1" selected="0">
            <x v="0"/>
          </reference>
        </references>
      </pivotArea>
    </chartFormat>
    <chartFormat chart="1221" format="22" series="1">
      <pivotArea type="data" outline="0" fieldPosition="0">
        <references count="1">
          <reference field="4294967294" count="1" selected="0">
            <x v="1"/>
          </reference>
        </references>
      </pivotArea>
    </chartFormat>
    <chartFormat chart="1221" format="23" series="1">
      <pivotArea type="data" outline="0" fieldPosition="0">
        <references count="1">
          <reference field="4294967294" count="1" selected="0">
            <x v="2"/>
          </reference>
        </references>
      </pivotArea>
    </chartFormat>
    <chartFormat chart="1222" format="18" series="1">
      <pivotArea type="data" outline="0" fieldPosition="0">
        <references count="1">
          <reference field="4294967294" count="1" selected="0">
            <x v="0"/>
          </reference>
        </references>
      </pivotArea>
    </chartFormat>
    <chartFormat chart="1222" format="19" series="1">
      <pivotArea type="data" outline="0" fieldPosition="0">
        <references count="1">
          <reference field="4294967294" count="1" selected="0">
            <x v="1"/>
          </reference>
        </references>
      </pivotArea>
    </chartFormat>
    <chartFormat chart="1222" format="20" series="1">
      <pivotArea type="data" outline="0" fieldPosition="0">
        <references count="1">
          <reference field="4294967294" count="1" selected="0">
            <x v="2"/>
          </reference>
        </references>
      </pivotArea>
    </chartFormat>
    <chartFormat chart="1223" format="21" series="1">
      <pivotArea type="data" outline="0" fieldPosition="0">
        <references count="1">
          <reference field="4294967294" count="1" selected="0">
            <x v="0"/>
          </reference>
        </references>
      </pivotArea>
    </chartFormat>
    <chartFormat chart="1223" format="22" series="1">
      <pivotArea type="data" outline="0" fieldPosition="0">
        <references count="1">
          <reference field="4294967294" count="1" selected="0">
            <x v="1"/>
          </reference>
        </references>
      </pivotArea>
    </chartFormat>
    <chartFormat chart="1223" format="23" series="1">
      <pivotArea type="data" outline="0" fieldPosition="0">
        <references count="1">
          <reference field="4294967294" count="1" selected="0">
            <x v="2"/>
          </reference>
        </references>
      </pivotArea>
    </chartFormat>
    <chartFormat chart="1228" format="18" series="1">
      <pivotArea type="data" outline="0" fieldPosition="0">
        <references count="1">
          <reference field="4294967294" count="1" selected="0">
            <x v="0"/>
          </reference>
        </references>
      </pivotArea>
    </chartFormat>
    <chartFormat chart="1228" format="19" series="1">
      <pivotArea type="data" outline="0" fieldPosition="0">
        <references count="1">
          <reference field="4294967294" count="1" selected="0">
            <x v="1"/>
          </reference>
        </references>
      </pivotArea>
    </chartFormat>
    <chartFormat chart="1228" format="20" series="1">
      <pivotArea type="data" outline="0" fieldPosition="0">
        <references count="1">
          <reference field="4294967294" count="1" selected="0">
            <x v="2"/>
          </reference>
        </references>
      </pivotArea>
    </chartFormat>
    <chartFormat chart="1229" format="21" series="1">
      <pivotArea type="data" outline="0" fieldPosition="0">
        <references count="1">
          <reference field="4294967294" count="1" selected="0">
            <x v="0"/>
          </reference>
        </references>
      </pivotArea>
    </chartFormat>
    <chartFormat chart="1229" format="22" series="1">
      <pivotArea type="data" outline="0" fieldPosition="0">
        <references count="1">
          <reference field="4294967294" count="1" selected="0">
            <x v="1"/>
          </reference>
        </references>
      </pivotArea>
    </chartFormat>
    <chartFormat chart="1229" format="23" series="1">
      <pivotArea type="data" outline="0" fieldPosition="0">
        <references count="1">
          <reference field="4294967294" count="1" selected="0">
            <x v="2"/>
          </reference>
        </references>
      </pivotArea>
    </chartFormat>
    <chartFormat chart="1230" format="18" series="1">
      <pivotArea type="data" outline="0" fieldPosition="0">
        <references count="1">
          <reference field="4294967294" count="1" selected="0">
            <x v="0"/>
          </reference>
        </references>
      </pivotArea>
    </chartFormat>
    <chartFormat chart="1230" format="19" series="1">
      <pivotArea type="data" outline="0" fieldPosition="0">
        <references count="1">
          <reference field="4294967294" count="1" selected="0">
            <x v="1"/>
          </reference>
        </references>
      </pivotArea>
    </chartFormat>
    <chartFormat chart="1230" format="20" series="1">
      <pivotArea type="data" outline="0" fieldPosition="0">
        <references count="1">
          <reference field="4294967294" count="1" selected="0">
            <x v="2"/>
          </reference>
        </references>
      </pivotArea>
    </chartFormat>
    <chartFormat chart="1231" format="21" series="1">
      <pivotArea type="data" outline="0" fieldPosition="0">
        <references count="1">
          <reference field="4294967294" count="1" selected="0">
            <x v="0"/>
          </reference>
        </references>
      </pivotArea>
    </chartFormat>
    <chartFormat chart="1231" format="22" series="1">
      <pivotArea type="data" outline="0" fieldPosition="0">
        <references count="1">
          <reference field="4294967294" count="1" selected="0">
            <x v="1"/>
          </reference>
        </references>
      </pivotArea>
    </chartFormat>
    <chartFormat chart="1231" format="23" series="1">
      <pivotArea type="data" outline="0" fieldPosition="0">
        <references count="1">
          <reference field="4294967294" count="1" selected="0">
            <x v="2"/>
          </reference>
        </references>
      </pivotArea>
    </chartFormat>
    <chartFormat chart="1236" format="18" series="1">
      <pivotArea type="data" outline="0" fieldPosition="0">
        <references count="1">
          <reference field="4294967294" count="1" selected="0">
            <x v="0"/>
          </reference>
        </references>
      </pivotArea>
    </chartFormat>
    <chartFormat chart="1236" format="19" series="1">
      <pivotArea type="data" outline="0" fieldPosition="0">
        <references count="1">
          <reference field="4294967294" count="1" selected="0">
            <x v="1"/>
          </reference>
        </references>
      </pivotArea>
    </chartFormat>
    <chartFormat chart="1236" format="20" series="1">
      <pivotArea type="data" outline="0" fieldPosition="0">
        <references count="1">
          <reference field="4294967294" count="1" selected="0">
            <x v="2"/>
          </reference>
        </references>
      </pivotArea>
    </chartFormat>
    <chartFormat chart="1237" format="21" series="1">
      <pivotArea type="data" outline="0" fieldPosition="0">
        <references count="1">
          <reference field="4294967294" count="1" selected="0">
            <x v="0"/>
          </reference>
        </references>
      </pivotArea>
    </chartFormat>
    <chartFormat chart="1237" format="22" series="1">
      <pivotArea type="data" outline="0" fieldPosition="0">
        <references count="1">
          <reference field="4294967294" count="1" selected="0">
            <x v="1"/>
          </reference>
        </references>
      </pivotArea>
    </chartFormat>
    <chartFormat chart="1237" format="23" series="1">
      <pivotArea type="data" outline="0" fieldPosition="0">
        <references count="1">
          <reference field="4294967294" count="1" selected="0">
            <x v="2"/>
          </reference>
        </references>
      </pivotArea>
    </chartFormat>
    <chartFormat chart="1246" format="18" series="1">
      <pivotArea type="data" outline="0" fieldPosition="0">
        <references count="1">
          <reference field="4294967294" count="1" selected="0">
            <x v="0"/>
          </reference>
        </references>
      </pivotArea>
    </chartFormat>
    <chartFormat chart="1246" format="19" series="1">
      <pivotArea type="data" outline="0" fieldPosition="0">
        <references count="1">
          <reference field="4294967294" count="1" selected="0">
            <x v="1"/>
          </reference>
        </references>
      </pivotArea>
    </chartFormat>
    <chartFormat chart="1246" format="20" series="1">
      <pivotArea type="data" outline="0" fieldPosition="0">
        <references count="1">
          <reference field="4294967294" count="1" selected="0">
            <x v="2"/>
          </reference>
        </references>
      </pivotArea>
    </chartFormat>
    <chartFormat chart="1247" format="21" series="1">
      <pivotArea type="data" outline="0" fieldPosition="0">
        <references count="1">
          <reference field="4294967294" count="1" selected="0">
            <x v="0"/>
          </reference>
        </references>
      </pivotArea>
    </chartFormat>
    <chartFormat chart="1247" format="22" series="1">
      <pivotArea type="data" outline="0" fieldPosition="0">
        <references count="1">
          <reference field="4294967294" count="1" selected="0">
            <x v="1"/>
          </reference>
        </references>
      </pivotArea>
    </chartFormat>
    <chartFormat chart="1247" format="23" series="1">
      <pivotArea type="data" outline="0" fieldPosition="0">
        <references count="1">
          <reference field="4294967294" count="1" selected="0">
            <x v="2"/>
          </reference>
        </references>
      </pivotArea>
    </chartFormat>
    <chartFormat chart="1248" format="18" series="1">
      <pivotArea type="data" outline="0" fieldPosition="0">
        <references count="1">
          <reference field="4294967294" count="1" selected="0">
            <x v="0"/>
          </reference>
        </references>
      </pivotArea>
    </chartFormat>
    <chartFormat chart="1248" format="19" series="1">
      <pivotArea type="data" outline="0" fieldPosition="0">
        <references count="1">
          <reference field="4294967294" count="1" selected="0">
            <x v="1"/>
          </reference>
        </references>
      </pivotArea>
    </chartFormat>
    <chartFormat chart="1248" format="20" series="1">
      <pivotArea type="data" outline="0" fieldPosition="0">
        <references count="1">
          <reference field="4294967294" count="1" selected="0">
            <x v="2"/>
          </reference>
        </references>
      </pivotArea>
    </chartFormat>
    <chartFormat chart="1249" format="21" series="1">
      <pivotArea type="data" outline="0" fieldPosition="0">
        <references count="1">
          <reference field="4294967294" count="1" selected="0">
            <x v="0"/>
          </reference>
        </references>
      </pivotArea>
    </chartFormat>
    <chartFormat chart="1249" format="22" series="1">
      <pivotArea type="data" outline="0" fieldPosition="0">
        <references count="1">
          <reference field="4294967294" count="1" selected="0">
            <x v="1"/>
          </reference>
        </references>
      </pivotArea>
    </chartFormat>
    <chartFormat chart="1249" format="23" series="1">
      <pivotArea type="data" outline="0" fieldPosition="0">
        <references count="1">
          <reference field="4294967294" count="1" selected="0">
            <x v="2"/>
          </reference>
        </references>
      </pivotArea>
    </chartFormat>
    <chartFormat chart="1250" format="18" series="1">
      <pivotArea type="data" outline="0" fieldPosition="0">
        <references count="1">
          <reference field="4294967294" count="1" selected="0">
            <x v="0"/>
          </reference>
        </references>
      </pivotArea>
    </chartFormat>
    <chartFormat chart="1250" format="19" series="1">
      <pivotArea type="data" outline="0" fieldPosition="0">
        <references count="1">
          <reference field="4294967294" count="1" selected="0">
            <x v="1"/>
          </reference>
        </references>
      </pivotArea>
    </chartFormat>
    <chartFormat chart="1250" format="20" series="1">
      <pivotArea type="data" outline="0" fieldPosition="0">
        <references count="1">
          <reference field="4294967294" count="1" selected="0">
            <x v="2"/>
          </reference>
        </references>
      </pivotArea>
    </chartFormat>
    <chartFormat chart="1251" format="21" series="1">
      <pivotArea type="data" outline="0" fieldPosition="0">
        <references count="1">
          <reference field="4294967294" count="1" selected="0">
            <x v="0"/>
          </reference>
        </references>
      </pivotArea>
    </chartFormat>
    <chartFormat chart="1251" format="22" series="1">
      <pivotArea type="data" outline="0" fieldPosition="0">
        <references count="1">
          <reference field="4294967294" count="1" selected="0">
            <x v="1"/>
          </reference>
        </references>
      </pivotArea>
    </chartFormat>
    <chartFormat chart="1251" format="23" series="1">
      <pivotArea type="data" outline="0" fieldPosition="0">
        <references count="1">
          <reference field="4294967294" count="1" selected="0">
            <x v="2"/>
          </reference>
        </references>
      </pivotArea>
    </chartFormat>
    <chartFormat chart="1256" format="18" series="1">
      <pivotArea type="data" outline="0" fieldPosition="0">
        <references count="1">
          <reference field="4294967294" count="1" selected="0">
            <x v="0"/>
          </reference>
        </references>
      </pivotArea>
    </chartFormat>
    <chartFormat chart="1256" format="19" series="1">
      <pivotArea type="data" outline="0" fieldPosition="0">
        <references count="1">
          <reference field="4294967294" count="1" selected="0">
            <x v="1"/>
          </reference>
        </references>
      </pivotArea>
    </chartFormat>
    <chartFormat chart="1256" format="20" series="1">
      <pivotArea type="data" outline="0" fieldPosition="0">
        <references count="1">
          <reference field="4294967294" count="1" selected="0">
            <x v="2"/>
          </reference>
        </references>
      </pivotArea>
    </chartFormat>
    <chartFormat chart="1257" format="21" series="1">
      <pivotArea type="data" outline="0" fieldPosition="0">
        <references count="1">
          <reference field="4294967294" count="1" selected="0">
            <x v="0"/>
          </reference>
        </references>
      </pivotArea>
    </chartFormat>
    <chartFormat chart="1257" format="22" series="1">
      <pivotArea type="data" outline="0" fieldPosition="0">
        <references count="1">
          <reference field="4294967294" count="1" selected="0">
            <x v="1"/>
          </reference>
        </references>
      </pivotArea>
    </chartFormat>
    <chartFormat chart="1257" format="23" series="1">
      <pivotArea type="data" outline="0" fieldPosition="0">
        <references count="1">
          <reference field="4294967294" count="1" selected="0">
            <x v="2"/>
          </reference>
        </references>
      </pivotArea>
    </chartFormat>
    <chartFormat chart="1258" format="18" series="1">
      <pivotArea type="data" outline="0" fieldPosition="0">
        <references count="1">
          <reference field="4294967294" count="1" selected="0">
            <x v="0"/>
          </reference>
        </references>
      </pivotArea>
    </chartFormat>
    <chartFormat chart="1258" format="19" series="1">
      <pivotArea type="data" outline="0" fieldPosition="0">
        <references count="1">
          <reference field="4294967294" count="1" selected="0">
            <x v="1"/>
          </reference>
        </references>
      </pivotArea>
    </chartFormat>
    <chartFormat chart="1258" format="20" series="1">
      <pivotArea type="data" outline="0" fieldPosition="0">
        <references count="1">
          <reference field="4294967294" count="1" selected="0">
            <x v="2"/>
          </reference>
        </references>
      </pivotArea>
    </chartFormat>
    <chartFormat chart="1259" format="21" series="1">
      <pivotArea type="data" outline="0" fieldPosition="0">
        <references count="1">
          <reference field="4294967294" count="1" selected="0">
            <x v="0"/>
          </reference>
        </references>
      </pivotArea>
    </chartFormat>
    <chartFormat chart="1259" format="22" series="1">
      <pivotArea type="data" outline="0" fieldPosition="0">
        <references count="1">
          <reference field="4294967294" count="1" selected="0">
            <x v="1"/>
          </reference>
        </references>
      </pivotArea>
    </chartFormat>
    <chartFormat chart="1259" format="23" series="1">
      <pivotArea type="data" outline="0" fieldPosition="0">
        <references count="1">
          <reference field="4294967294" count="1" selected="0">
            <x v="2"/>
          </reference>
        </references>
      </pivotArea>
    </chartFormat>
    <chartFormat chart="1268" format="18" series="1">
      <pivotArea type="data" outline="0" fieldPosition="0">
        <references count="1">
          <reference field="4294967294" count="1" selected="0">
            <x v="0"/>
          </reference>
        </references>
      </pivotArea>
    </chartFormat>
    <chartFormat chart="1268" format="19" series="1">
      <pivotArea type="data" outline="0" fieldPosition="0">
        <references count="1">
          <reference field="4294967294" count="1" selected="0">
            <x v="1"/>
          </reference>
        </references>
      </pivotArea>
    </chartFormat>
    <chartFormat chart="1268" format="20" series="1">
      <pivotArea type="data" outline="0" fieldPosition="0">
        <references count="1">
          <reference field="4294967294" count="1" selected="0">
            <x v="2"/>
          </reference>
        </references>
      </pivotArea>
    </chartFormat>
    <chartFormat chart="1269" format="21" series="1">
      <pivotArea type="data" outline="0" fieldPosition="0">
        <references count="1">
          <reference field="4294967294" count="1" selected="0">
            <x v="0"/>
          </reference>
        </references>
      </pivotArea>
    </chartFormat>
    <chartFormat chart="1269" format="22" series="1">
      <pivotArea type="data" outline="0" fieldPosition="0">
        <references count="1">
          <reference field="4294967294" count="1" selected="0">
            <x v="1"/>
          </reference>
        </references>
      </pivotArea>
    </chartFormat>
    <chartFormat chart="1269" format="23" series="1">
      <pivotArea type="data" outline="0" fieldPosition="0">
        <references count="1">
          <reference field="4294967294" count="1" selected="0">
            <x v="2"/>
          </reference>
        </references>
      </pivotArea>
    </chartFormat>
    <chartFormat chart="1270" format="18" series="1">
      <pivotArea type="data" outline="0" fieldPosition="0">
        <references count="1">
          <reference field="4294967294" count="1" selected="0">
            <x v="0"/>
          </reference>
        </references>
      </pivotArea>
    </chartFormat>
    <chartFormat chart="1270" format="19" series="1">
      <pivotArea type="data" outline="0" fieldPosition="0">
        <references count="1">
          <reference field="4294967294" count="1" selected="0">
            <x v="1"/>
          </reference>
        </references>
      </pivotArea>
    </chartFormat>
    <chartFormat chart="1270" format="20" series="1">
      <pivotArea type="data" outline="0" fieldPosition="0">
        <references count="1">
          <reference field="4294967294" count="1" selected="0">
            <x v="2"/>
          </reference>
        </references>
      </pivotArea>
    </chartFormat>
    <chartFormat chart="1271" format="21" series="1">
      <pivotArea type="data" outline="0" fieldPosition="0">
        <references count="1">
          <reference field="4294967294" count="1" selected="0">
            <x v="0"/>
          </reference>
        </references>
      </pivotArea>
    </chartFormat>
    <chartFormat chart="1271" format="22" series="1">
      <pivotArea type="data" outline="0" fieldPosition="0">
        <references count="1">
          <reference field="4294967294" count="1" selected="0">
            <x v="1"/>
          </reference>
        </references>
      </pivotArea>
    </chartFormat>
    <chartFormat chart="1271" format="23" series="1">
      <pivotArea type="data" outline="0" fieldPosition="0">
        <references count="1">
          <reference field="4294967294" count="1" selected="0">
            <x v="2"/>
          </reference>
        </references>
      </pivotArea>
    </chartFormat>
    <chartFormat chart="1279" format="18" series="1">
      <pivotArea type="data" outline="0" fieldPosition="0">
        <references count="1">
          <reference field="4294967294" count="1" selected="0">
            <x v="0"/>
          </reference>
        </references>
      </pivotArea>
    </chartFormat>
    <chartFormat chart="1279" format="19" series="1">
      <pivotArea type="data" outline="0" fieldPosition="0">
        <references count="1">
          <reference field="4294967294" count="1" selected="0">
            <x v="1"/>
          </reference>
        </references>
      </pivotArea>
    </chartFormat>
    <chartFormat chart="1279" format="20" series="1">
      <pivotArea type="data" outline="0" fieldPosition="0">
        <references count="1">
          <reference field="4294967294" count="1" selected="0">
            <x v="2"/>
          </reference>
        </references>
      </pivotArea>
    </chartFormat>
    <chartFormat chart="1280" format="21" series="1">
      <pivotArea type="data" outline="0" fieldPosition="0">
        <references count="1">
          <reference field="4294967294" count="1" selected="0">
            <x v="0"/>
          </reference>
        </references>
      </pivotArea>
    </chartFormat>
    <chartFormat chart="1280" format="22" series="1">
      <pivotArea type="data" outline="0" fieldPosition="0">
        <references count="1">
          <reference field="4294967294" count="1" selected="0">
            <x v="1"/>
          </reference>
        </references>
      </pivotArea>
    </chartFormat>
    <chartFormat chart="1280" format="23" series="1">
      <pivotArea type="data" outline="0" fieldPosition="0">
        <references count="1">
          <reference field="4294967294" count="1" selected="0">
            <x v="2"/>
          </reference>
        </references>
      </pivotArea>
    </chartFormat>
    <chartFormat chart="1283" format="18" series="1">
      <pivotArea type="data" outline="0" fieldPosition="0">
        <references count="1">
          <reference field="4294967294" count="1" selected="0">
            <x v="0"/>
          </reference>
        </references>
      </pivotArea>
    </chartFormat>
    <chartFormat chart="1283" format="19" series="1">
      <pivotArea type="data" outline="0" fieldPosition="0">
        <references count="1">
          <reference field="4294967294" count="1" selected="0">
            <x v="1"/>
          </reference>
        </references>
      </pivotArea>
    </chartFormat>
    <chartFormat chart="1283" format="20" series="1">
      <pivotArea type="data" outline="0" fieldPosition="0">
        <references count="1">
          <reference field="4294967294" count="1" selected="0">
            <x v="2"/>
          </reference>
        </references>
      </pivotArea>
    </chartFormat>
    <chartFormat chart="1284" format="21" series="1">
      <pivotArea type="data" outline="0" fieldPosition="0">
        <references count="1">
          <reference field="4294967294" count="1" selected="0">
            <x v="0"/>
          </reference>
        </references>
      </pivotArea>
    </chartFormat>
    <chartFormat chart="1284" format="22" series="1">
      <pivotArea type="data" outline="0" fieldPosition="0">
        <references count="1">
          <reference field="4294967294" count="1" selected="0">
            <x v="1"/>
          </reference>
        </references>
      </pivotArea>
    </chartFormat>
    <chartFormat chart="1284" format="23" series="1">
      <pivotArea type="data" outline="0" fieldPosition="0">
        <references count="1">
          <reference field="4294967294" count="1" selected="0">
            <x v="2"/>
          </reference>
        </references>
      </pivotArea>
    </chartFormat>
    <chartFormat chart="1300" format="18" series="1">
      <pivotArea type="data" outline="0" fieldPosition="0">
        <references count="1">
          <reference field="4294967294" count="1" selected="0">
            <x v="0"/>
          </reference>
        </references>
      </pivotArea>
    </chartFormat>
    <chartFormat chart="1300" format="19" series="1">
      <pivotArea type="data" outline="0" fieldPosition="0">
        <references count="1">
          <reference field="4294967294" count="1" selected="0">
            <x v="1"/>
          </reference>
        </references>
      </pivotArea>
    </chartFormat>
    <chartFormat chart="1300" format="20" series="1">
      <pivotArea type="data" outline="0" fieldPosition="0">
        <references count="1">
          <reference field="4294967294" count="1" selected="0">
            <x v="2"/>
          </reference>
        </references>
      </pivotArea>
    </chartFormat>
    <chartFormat chart="1301" format="21" series="1">
      <pivotArea type="data" outline="0" fieldPosition="0">
        <references count="1">
          <reference field="4294967294" count="1" selected="0">
            <x v="0"/>
          </reference>
        </references>
      </pivotArea>
    </chartFormat>
    <chartFormat chart="1301" format="22" series="1">
      <pivotArea type="data" outline="0" fieldPosition="0">
        <references count="1">
          <reference field="4294967294" count="1" selected="0">
            <x v="1"/>
          </reference>
        </references>
      </pivotArea>
    </chartFormat>
    <chartFormat chart="1301" format="23" series="1">
      <pivotArea type="data" outline="0" fieldPosition="0">
        <references count="1">
          <reference field="4294967294" count="1" selected="0">
            <x v="2"/>
          </reference>
        </references>
      </pivotArea>
    </chartFormat>
    <chartFormat chart="1302" format="18" series="1">
      <pivotArea type="data" outline="0" fieldPosition="0">
        <references count="1">
          <reference field="4294967294" count="1" selected="0">
            <x v="0"/>
          </reference>
        </references>
      </pivotArea>
    </chartFormat>
    <chartFormat chart="1302" format="19" series="1">
      <pivotArea type="data" outline="0" fieldPosition="0">
        <references count="1">
          <reference field="4294967294" count="1" selected="0">
            <x v="1"/>
          </reference>
        </references>
      </pivotArea>
    </chartFormat>
    <chartFormat chart="1302" format="20" series="1">
      <pivotArea type="data" outline="0" fieldPosition="0">
        <references count="1">
          <reference field="4294967294" count="1" selected="0">
            <x v="2"/>
          </reference>
        </references>
      </pivotArea>
    </chartFormat>
    <chartFormat chart="1303" format="21" series="1">
      <pivotArea type="data" outline="0" fieldPosition="0">
        <references count="1">
          <reference field="4294967294" count="1" selected="0">
            <x v="0"/>
          </reference>
        </references>
      </pivotArea>
    </chartFormat>
    <chartFormat chart="1303" format="22" series="1">
      <pivotArea type="data" outline="0" fieldPosition="0">
        <references count="1">
          <reference field="4294967294" count="1" selected="0">
            <x v="1"/>
          </reference>
        </references>
      </pivotArea>
    </chartFormat>
    <chartFormat chart="1303" format="23" series="1">
      <pivotArea type="data" outline="0" fieldPosition="0">
        <references count="1">
          <reference field="4294967294" count="1" selected="0">
            <x v="2"/>
          </reference>
        </references>
      </pivotArea>
    </chartFormat>
    <chartFormat chart="1304" format="18" series="1">
      <pivotArea type="data" outline="0" fieldPosition="0">
        <references count="1">
          <reference field="4294967294" count="1" selected="0">
            <x v="0"/>
          </reference>
        </references>
      </pivotArea>
    </chartFormat>
    <chartFormat chart="1304" format="19" series="1">
      <pivotArea type="data" outline="0" fieldPosition="0">
        <references count="1">
          <reference field="4294967294" count="1" selected="0">
            <x v="1"/>
          </reference>
        </references>
      </pivotArea>
    </chartFormat>
    <chartFormat chart="1304" format="20" series="1">
      <pivotArea type="data" outline="0" fieldPosition="0">
        <references count="1">
          <reference field="4294967294" count="1" selected="0">
            <x v="2"/>
          </reference>
        </references>
      </pivotArea>
    </chartFormat>
    <chartFormat chart="1305" format="21" series="1">
      <pivotArea type="data" outline="0" fieldPosition="0">
        <references count="1">
          <reference field="4294967294" count="1" selected="0">
            <x v="0"/>
          </reference>
        </references>
      </pivotArea>
    </chartFormat>
    <chartFormat chart="1305" format="22" series="1">
      <pivotArea type="data" outline="0" fieldPosition="0">
        <references count="1">
          <reference field="4294967294" count="1" selected="0">
            <x v="1"/>
          </reference>
        </references>
      </pivotArea>
    </chartFormat>
    <chartFormat chart="1305" format="23" series="1">
      <pivotArea type="data" outline="0" fieldPosition="0">
        <references count="1">
          <reference field="4294967294" count="1" selected="0">
            <x v="2"/>
          </reference>
        </references>
      </pivotArea>
    </chartFormat>
    <chartFormat chart="1308" format="18" series="1">
      <pivotArea type="data" outline="0" fieldPosition="0">
        <references count="1">
          <reference field="4294967294" count="1" selected="0">
            <x v="0"/>
          </reference>
        </references>
      </pivotArea>
    </chartFormat>
    <chartFormat chart="1308" format="19" series="1">
      <pivotArea type="data" outline="0" fieldPosition="0">
        <references count="1">
          <reference field="4294967294" count="1" selected="0">
            <x v="1"/>
          </reference>
        </references>
      </pivotArea>
    </chartFormat>
    <chartFormat chart="1308" format="20" series="1">
      <pivotArea type="data" outline="0" fieldPosition="0">
        <references count="1">
          <reference field="4294967294" count="1" selected="0">
            <x v="2"/>
          </reference>
        </references>
      </pivotArea>
    </chartFormat>
    <chartFormat chart="1309" format="21" series="1">
      <pivotArea type="data" outline="0" fieldPosition="0">
        <references count="1">
          <reference field="4294967294" count="1" selected="0">
            <x v="0"/>
          </reference>
        </references>
      </pivotArea>
    </chartFormat>
    <chartFormat chart="1309" format="22" series="1">
      <pivotArea type="data" outline="0" fieldPosition="0">
        <references count="1">
          <reference field="4294967294" count="1" selected="0">
            <x v="1"/>
          </reference>
        </references>
      </pivotArea>
    </chartFormat>
    <chartFormat chart="1309" format="23" series="1">
      <pivotArea type="data" outline="0" fieldPosition="0">
        <references count="1">
          <reference field="4294967294" count="1" selected="0">
            <x v="2"/>
          </reference>
        </references>
      </pivotArea>
    </chartFormat>
    <chartFormat chart="1310" format="18" series="1">
      <pivotArea type="data" outline="0" fieldPosition="0">
        <references count="1">
          <reference field="4294967294" count="1" selected="0">
            <x v="0"/>
          </reference>
        </references>
      </pivotArea>
    </chartFormat>
    <chartFormat chart="1310" format="19" series="1">
      <pivotArea type="data" outline="0" fieldPosition="0">
        <references count="1">
          <reference field="4294967294" count="1" selected="0">
            <x v="1"/>
          </reference>
        </references>
      </pivotArea>
    </chartFormat>
    <chartFormat chart="1310" format="20" series="1">
      <pivotArea type="data" outline="0" fieldPosition="0">
        <references count="1">
          <reference field="4294967294" count="1" selected="0">
            <x v="2"/>
          </reference>
        </references>
      </pivotArea>
    </chartFormat>
    <chartFormat chart="1311" format="21" series="1">
      <pivotArea type="data" outline="0" fieldPosition="0">
        <references count="1">
          <reference field="4294967294" count="1" selected="0">
            <x v="0"/>
          </reference>
        </references>
      </pivotArea>
    </chartFormat>
    <chartFormat chart="1311" format="22" series="1">
      <pivotArea type="data" outline="0" fieldPosition="0">
        <references count="1">
          <reference field="4294967294" count="1" selected="0">
            <x v="1"/>
          </reference>
        </references>
      </pivotArea>
    </chartFormat>
    <chartFormat chart="1311" format="23" series="1">
      <pivotArea type="data" outline="0" fieldPosition="0">
        <references count="1">
          <reference field="4294967294" count="1" selected="0">
            <x v="2"/>
          </reference>
        </references>
      </pivotArea>
    </chartFormat>
    <chartFormat chart="1316" format="18" series="1">
      <pivotArea type="data" outline="0" fieldPosition="0">
        <references count="1">
          <reference field="4294967294" count="1" selected="0">
            <x v="0"/>
          </reference>
        </references>
      </pivotArea>
    </chartFormat>
    <chartFormat chart="1316" format="19" series="1">
      <pivotArea type="data" outline="0" fieldPosition="0">
        <references count="1">
          <reference field="4294967294" count="1" selected="0">
            <x v="1"/>
          </reference>
        </references>
      </pivotArea>
    </chartFormat>
    <chartFormat chart="1316" format="20" series="1">
      <pivotArea type="data" outline="0" fieldPosition="0">
        <references count="1">
          <reference field="4294967294" count="1" selected="0">
            <x v="2"/>
          </reference>
        </references>
      </pivotArea>
    </chartFormat>
    <chartFormat chart="1317" format="21" series="1">
      <pivotArea type="data" outline="0" fieldPosition="0">
        <references count="1">
          <reference field="4294967294" count="1" selected="0">
            <x v="0"/>
          </reference>
        </references>
      </pivotArea>
    </chartFormat>
    <chartFormat chart="1317" format="22" series="1">
      <pivotArea type="data" outline="0" fieldPosition="0">
        <references count="1">
          <reference field="4294967294" count="1" selected="0">
            <x v="1"/>
          </reference>
        </references>
      </pivotArea>
    </chartFormat>
    <chartFormat chart="1317" format="23" series="1">
      <pivotArea type="data" outline="0" fieldPosition="0">
        <references count="1">
          <reference field="4294967294" count="1" selected="0">
            <x v="2"/>
          </reference>
        </references>
      </pivotArea>
    </chartFormat>
    <chartFormat chart="1318" format="18" series="1">
      <pivotArea type="data" outline="0" fieldPosition="0">
        <references count="1">
          <reference field="4294967294" count="1" selected="0">
            <x v="0"/>
          </reference>
        </references>
      </pivotArea>
    </chartFormat>
    <chartFormat chart="1318" format="19" series="1">
      <pivotArea type="data" outline="0" fieldPosition="0">
        <references count="1">
          <reference field="4294967294" count="1" selected="0">
            <x v="1"/>
          </reference>
        </references>
      </pivotArea>
    </chartFormat>
    <chartFormat chart="1318" format="20" series="1">
      <pivotArea type="data" outline="0" fieldPosition="0">
        <references count="1">
          <reference field="4294967294" count="1" selected="0">
            <x v="2"/>
          </reference>
        </references>
      </pivotArea>
    </chartFormat>
    <chartFormat chart="1319" format="21" series="1">
      <pivotArea type="data" outline="0" fieldPosition="0">
        <references count="1">
          <reference field="4294967294" count="1" selected="0">
            <x v="0"/>
          </reference>
        </references>
      </pivotArea>
    </chartFormat>
    <chartFormat chart="1319" format="22" series="1">
      <pivotArea type="data" outline="0" fieldPosition="0">
        <references count="1">
          <reference field="4294967294" count="1" selected="0">
            <x v="1"/>
          </reference>
        </references>
      </pivotArea>
    </chartFormat>
    <chartFormat chart="1319" format="23" series="1">
      <pivotArea type="data" outline="0" fieldPosition="0">
        <references count="1">
          <reference field="4294967294" count="1" selected="0">
            <x v="2"/>
          </reference>
        </references>
      </pivotArea>
    </chartFormat>
    <chartFormat chart="1324" format="18" series="1">
      <pivotArea type="data" outline="0" fieldPosition="0">
        <references count="1">
          <reference field="4294967294" count="1" selected="0">
            <x v="0"/>
          </reference>
        </references>
      </pivotArea>
    </chartFormat>
    <chartFormat chart="1324" format="19" series="1">
      <pivotArea type="data" outline="0" fieldPosition="0">
        <references count="1">
          <reference field="4294967294" count="1" selected="0">
            <x v="1"/>
          </reference>
        </references>
      </pivotArea>
    </chartFormat>
    <chartFormat chart="1324" format="20" series="1">
      <pivotArea type="data" outline="0" fieldPosition="0">
        <references count="1">
          <reference field="4294967294" count="1" selected="0">
            <x v="2"/>
          </reference>
        </references>
      </pivotArea>
    </chartFormat>
    <chartFormat chart="1325" format="21" series="1">
      <pivotArea type="data" outline="0" fieldPosition="0">
        <references count="1">
          <reference field="4294967294" count="1" selected="0">
            <x v="0"/>
          </reference>
        </references>
      </pivotArea>
    </chartFormat>
    <chartFormat chart="1325" format="22" series="1">
      <pivotArea type="data" outline="0" fieldPosition="0">
        <references count="1">
          <reference field="4294967294" count="1" selected="0">
            <x v="1"/>
          </reference>
        </references>
      </pivotArea>
    </chartFormat>
    <chartFormat chart="1325" format="23" series="1">
      <pivotArea type="data" outline="0" fieldPosition="0">
        <references count="1">
          <reference field="4294967294" count="1" selected="0">
            <x v="2"/>
          </reference>
        </references>
      </pivotArea>
    </chartFormat>
    <chartFormat chart="1327" format="18" series="1">
      <pivotArea type="data" outline="0" fieldPosition="0">
        <references count="1">
          <reference field="4294967294" count="1" selected="0">
            <x v="0"/>
          </reference>
        </references>
      </pivotArea>
    </chartFormat>
    <chartFormat chart="1327" format="19" series="1">
      <pivotArea type="data" outline="0" fieldPosition="0">
        <references count="1">
          <reference field="4294967294" count="1" selected="0">
            <x v="1"/>
          </reference>
        </references>
      </pivotArea>
    </chartFormat>
    <chartFormat chart="1327" format="20" series="1">
      <pivotArea type="data" outline="0" fieldPosition="0">
        <references count="1">
          <reference field="4294967294" count="1" selected="0">
            <x v="2"/>
          </reference>
        </references>
      </pivotArea>
    </chartFormat>
    <chartFormat chart="1328" format="21" series="1">
      <pivotArea type="data" outline="0" fieldPosition="0">
        <references count="1">
          <reference field="4294967294" count="1" selected="0">
            <x v="0"/>
          </reference>
        </references>
      </pivotArea>
    </chartFormat>
    <chartFormat chart="1328" format="22" series="1">
      <pivotArea type="data" outline="0" fieldPosition="0">
        <references count="1">
          <reference field="4294967294" count="1" selected="0">
            <x v="1"/>
          </reference>
        </references>
      </pivotArea>
    </chartFormat>
    <chartFormat chart="1328" format="23" series="1">
      <pivotArea type="data" outline="0" fieldPosition="0">
        <references count="1">
          <reference field="4294967294" count="1" selected="0">
            <x v="2"/>
          </reference>
        </references>
      </pivotArea>
    </chartFormat>
    <chartFormat chart="1329" format="18" series="1">
      <pivotArea type="data" outline="0" fieldPosition="0">
        <references count="1">
          <reference field="4294967294" count="1" selected="0">
            <x v="0"/>
          </reference>
        </references>
      </pivotArea>
    </chartFormat>
    <chartFormat chart="1329" format="19" series="1">
      <pivotArea type="data" outline="0" fieldPosition="0">
        <references count="1">
          <reference field="4294967294" count="1" selected="0">
            <x v="1"/>
          </reference>
        </references>
      </pivotArea>
    </chartFormat>
    <chartFormat chart="1329" format="20" series="1">
      <pivotArea type="data" outline="0" fieldPosition="0">
        <references count="1">
          <reference field="4294967294" count="1" selected="0">
            <x v="2"/>
          </reference>
        </references>
      </pivotArea>
    </chartFormat>
    <chartFormat chart="1330" format="21" series="1">
      <pivotArea type="data" outline="0" fieldPosition="0">
        <references count="1">
          <reference field="4294967294" count="1" selected="0">
            <x v="0"/>
          </reference>
        </references>
      </pivotArea>
    </chartFormat>
    <chartFormat chart="1330" format="22" series="1">
      <pivotArea type="data" outline="0" fieldPosition="0">
        <references count="1">
          <reference field="4294967294" count="1" selected="0">
            <x v="1"/>
          </reference>
        </references>
      </pivotArea>
    </chartFormat>
    <chartFormat chart="1330" format="23" series="1">
      <pivotArea type="data" outline="0" fieldPosition="0">
        <references count="1">
          <reference field="4294967294" count="1" selected="0">
            <x v="2"/>
          </reference>
        </references>
      </pivotArea>
    </chartFormat>
    <chartFormat chart="1331" format="18" series="1">
      <pivotArea type="data" outline="0" fieldPosition="0">
        <references count="1">
          <reference field="4294967294" count="1" selected="0">
            <x v="0"/>
          </reference>
        </references>
      </pivotArea>
    </chartFormat>
    <chartFormat chart="1331" format="19" series="1">
      <pivotArea type="data" outline="0" fieldPosition="0">
        <references count="1">
          <reference field="4294967294" count="1" selected="0">
            <x v="1"/>
          </reference>
        </references>
      </pivotArea>
    </chartFormat>
    <chartFormat chart="1331" format="20" series="1">
      <pivotArea type="data" outline="0" fieldPosition="0">
        <references count="1">
          <reference field="4294967294" count="1" selected="0">
            <x v="2"/>
          </reference>
        </references>
      </pivotArea>
    </chartFormat>
    <chartFormat chart="1332" format="21" series="1">
      <pivotArea type="data" outline="0" fieldPosition="0">
        <references count="1">
          <reference field="4294967294" count="1" selected="0">
            <x v="0"/>
          </reference>
        </references>
      </pivotArea>
    </chartFormat>
    <chartFormat chart="1332" format="22" series="1">
      <pivotArea type="data" outline="0" fieldPosition="0">
        <references count="1">
          <reference field="4294967294" count="1" selected="0">
            <x v="1"/>
          </reference>
        </references>
      </pivotArea>
    </chartFormat>
    <chartFormat chart="1332" format="23" series="1">
      <pivotArea type="data" outline="0" fieldPosition="0">
        <references count="1">
          <reference field="4294967294" count="1" selected="0">
            <x v="2"/>
          </reference>
        </references>
      </pivotArea>
    </chartFormat>
    <chartFormat chart="1341" format="18" series="1">
      <pivotArea type="data" outline="0" fieldPosition="0">
        <references count="1">
          <reference field="4294967294" count="1" selected="0">
            <x v="0"/>
          </reference>
        </references>
      </pivotArea>
    </chartFormat>
    <chartFormat chart="1341" format="19" series="1">
      <pivotArea type="data" outline="0" fieldPosition="0">
        <references count="1">
          <reference field="4294967294" count="1" selected="0">
            <x v="1"/>
          </reference>
        </references>
      </pivotArea>
    </chartFormat>
    <chartFormat chart="1341" format="20" series="1">
      <pivotArea type="data" outline="0" fieldPosition="0">
        <references count="1">
          <reference field="4294967294" count="1" selected="0">
            <x v="2"/>
          </reference>
        </references>
      </pivotArea>
    </chartFormat>
    <chartFormat chart="1342" format="21" series="1">
      <pivotArea type="data" outline="0" fieldPosition="0">
        <references count="1">
          <reference field="4294967294" count="1" selected="0">
            <x v="0"/>
          </reference>
        </references>
      </pivotArea>
    </chartFormat>
    <chartFormat chart="1342" format="22" series="1">
      <pivotArea type="data" outline="0" fieldPosition="0">
        <references count="1">
          <reference field="4294967294" count="1" selected="0">
            <x v="1"/>
          </reference>
        </references>
      </pivotArea>
    </chartFormat>
    <chartFormat chart="1342" format="23" series="1">
      <pivotArea type="data" outline="0" fieldPosition="0">
        <references count="1">
          <reference field="4294967294" count="1" selected="0">
            <x v="2"/>
          </reference>
        </references>
      </pivotArea>
    </chartFormat>
    <chartFormat chart="1343" format="18" series="1">
      <pivotArea type="data" outline="0" fieldPosition="0">
        <references count="1">
          <reference field="4294967294" count="1" selected="0">
            <x v="0"/>
          </reference>
        </references>
      </pivotArea>
    </chartFormat>
    <chartFormat chart="1343" format="19" series="1">
      <pivotArea type="data" outline="0" fieldPosition="0">
        <references count="1">
          <reference field="4294967294" count="1" selected="0">
            <x v="1"/>
          </reference>
        </references>
      </pivotArea>
    </chartFormat>
    <chartFormat chart="1343" format="20" series="1">
      <pivotArea type="data" outline="0" fieldPosition="0">
        <references count="1">
          <reference field="4294967294" count="1" selected="0">
            <x v="2"/>
          </reference>
        </references>
      </pivotArea>
    </chartFormat>
    <chartFormat chart="1344" format="21" series="1">
      <pivotArea type="data" outline="0" fieldPosition="0">
        <references count="1">
          <reference field="4294967294" count="1" selected="0">
            <x v="0"/>
          </reference>
        </references>
      </pivotArea>
    </chartFormat>
    <chartFormat chart="1344" format="22" series="1">
      <pivotArea type="data" outline="0" fieldPosition="0">
        <references count="1">
          <reference field="4294967294" count="1" selected="0">
            <x v="1"/>
          </reference>
        </references>
      </pivotArea>
    </chartFormat>
    <chartFormat chart="1344" format="23" series="1">
      <pivotArea type="data" outline="0" fieldPosition="0">
        <references count="1">
          <reference field="4294967294" count="1" selected="0">
            <x v="2"/>
          </reference>
        </references>
      </pivotArea>
    </chartFormat>
    <chartFormat chart="1353" format="18" series="1">
      <pivotArea type="data" outline="0" fieldPosition="0">
        <references count="1">
          <reference field="4294967294" count="1" selected="0">
            <x v="0"/>
          </reference>
        </references>
      </pivotArea>
    </chartFormat>
    <chartFormat chart="1353" format="19" series="1">
      <pivotArea type="data" outline="0" fieldPosition="0">
        <references count="1">
          <reference field="4294967294" count="1" selected="0">
            <x v="1"/>
          </reference>
        </references>
      </pivotArea>
    </chartFormat>
    <chartFormat chart="1353" format="20" series="1">
      <pivotArea type="data" outline="0" fieldPosition="0">
        <references count="1">
          <reference field="4294967294" count="1" selected="0">
            <x v="2"/>
          </reference>
        </references>
      </pivotArea>
    </chartFormat>
    <chartFormat chart="1354" format="21" series="1">
      <pivotArea type="data" outline="0" fieldPosition="0">
        <references count="1">
          <reference field="4294967294" count="1" selected="0">
            <x v="0"/>
          </reference>
        </references>
      </pivotArea>
    </chartFormat>
    <chartFormat chart="1354" format="22" series="1">
      <pivotArea type="data" outline="0" fieldPosition="0">
        <references count="1">
          <reference field="4294967294" count="1" selected="0">
            <x v="1"/>
          </reference>
        </references>
      </pivotArea>
    </chartFormat>
    <chartFormat chart="1354" format="23" series="1">
      <pivotArea type="data" outline="0" fieldPosition="0">
        <references count="1">
          <reference field="4294967294" count="1" selected="0">
            <x v="2"/>
          </reference>
        </references>
      </pivotArea>
    </chartFormat>
    <chartFormat chart="1357" format="18" series="1">
      <pivotArea type="data" outline="0" fieldPosition="0">
        <references count="1">
          <reference field="4294967294" count="1" selected="0">
            <x v="0"/>
          </reference>
        </references>
      </pivotArea>
    </chartFormat>
    <chartFormat chart="1357" format="19" series="1">
      <pivotArea type="data" outline="0" fieldPosition="0">
        <references count="1">
          <reference field="4294967294" count="1" selected="0">
            <x v="1"/>
          </reference>
        </references>
      </pivotArea>
    </chartFormat>
    <chartFormat chart="1357" format="20" series="1">
      <pivotArea type="data" outline="0" fieldPosition="0">
        <references count="1">
          <reference field="4294967294" count="1" selected="0">
            <x v="2"/>
          </reference>
        </references>
      </pivotArea>
    </chartFormat>
    <chartFormat chart="1358" format="21" series="1">
      <pivotArea type="data" outline="0" fieldPosition="0">
        <references count="1">
          <reference field="4294967294" count="1" selected="0">
            <x v="0"/>
          </reference>
        </references>
      </pivotArea>
    </chartFormat>
    <chartFormat chart="1358" format="22" series="1">
      <pivotArea type="data" outline="0" fieldPosition="0">
        <references count="1">
          <reference field="4294967294" count="1" selected="0">
            <x v="1"/>
          </reference>
        </references>
      </pivotArea>
    </chartFormat>
    <chartFormat chart="1358" format="23" series="1">
      <pivotArea type="data" outline="0" fieldPosition="0">
        <references count="1">
          <reference field="4294967294" count="1" selected="0">
            <x v="2"/>
          </reference>
        </references>
      </pivotArea>
    </chartFormat>
    <chartFormat chart="1359" format="18" series="1">
      <pivotArea type="data" outline="0" fieldPosition="0">
        <references count="1">
          <reference field="4294967294" count="1" selected="0">
            <x v="0"/>
          </reference>
        </references>
      </pivotArea>
    </chartFormat>
    <chartFormat chart="1359" format="19" series="1">
      <pivotArea type="data" outline="0" fieldPosition="0">
        <references count="1">
          <reference field="4294967294" count="1" selected="0">
            <x v="1"/>
          </reference>
        </references>
      </pivotArea>
    </chartFormat>
    <chartFormat chart="1359" format="20" series="1">
      <pivotArea type="data" outline="0" fieldPosition="0">
        <references count="1">
          <reference field="4294967294" count="1" selected="0">
            <x v="2"/>
          </reference>
        </references>
      </pivotArea>
    </chartFormat>
    <chartFormat chart="1360" format="21" series="1">
      <pivotArea type="data" outline="0" fieldPosition="0">
        <references count="1">
          <reference field="4294967294" count="1" selected="0">
            <x v="0"/>
          </reference>
        </references>
      </pivotArea>
    </chartFormat>
    <chartFormat chart="1360" format="22" series="1">
      <pivotArea type="data" outline="0" fieldPosition="0">
        <references count="1">
          <reference field="4294967294" count="1" selected="0">
            <x v="1"/>
          </reference>
        </references>
      </pivotArea>
    </chartFormat>
    <chartFormat chart="1360" format="23" series="1">
      <pivotArea type="data" outline="0" fieldPosition="0">
        <references count="1">
          <reference field="4294967294" count="1" selected="0">
            <x v="2"/>
          </reference>
        </references>
      </pivotArea>
    </chartFormat>
    <chartFormat chart="1361" format="18" series="1">
      <pivotArea type="data" outline="0" fieldPosition="0">
        <references count="1">
          <reference field="4294967294" count="1" selected="0">
            <x v="0"/>
          </reference>
        </references>
      </pivotArea>
    </chartFormat>
    <chartFormat chart="1361" format="19" series="1">
      <pivotArea type="data" outline="0" fieldPosition="0">
        <references count="1">
          <reference field="4294967294" count="1" selected="0">
            <x v="1"/>
          </reference>
        </references>
      </pivotArea>
    </chartFormat>
    <chartFormat chart="1361" format="20" series="1">
      <pivotArea type="data" outline="0" fieldPosition="0">
        <references count="1">
          <reference field="4294967294" count="1" selected="0">
            <x v="2"/>
          </reference>
        </references>
      </pivotArea>
    </chartFormat>
    <chartFormat chart="1362" format="21" series="1">
      <pivotArea type="data" outline="0" fieldPosition="0">
        <references count="1">
          <reference field="4294967294" count="1" selected="0">
            <x v="0"/>
          </reference>
        </references>
      </pivotArea>
    </chartFormat>
    <chartFormat chart="1362" format="22" series="1">
      <pivotArea type="data" outline="0" fieldPosition="0">
        <references count="1">
          <reference field="4294967294" count="1" selected="0">
            <x v="1"/>
          </reference>
        </references>
      </pivotArea>
    </chartFormat>
    <chartFormat chart="1362" format="23" series="1">
      <pivotArea type="data" outline="0" fieldPosition="0">
        <references count="1">
          <reference field="4294967294" count="1" selected="0">
            <x v="2"/>
          </reference>
        </references>
      </pivotArea>
    </chartFormat>
    <chartFormat chart="1369" format="18" series="1">
      <pivotArea type="data" outline="0" fieldPosition="0">
        <references count="1">
          <reference field="4294967294" count="1" selected="0">
            <x v="0"/>
          </reference>
        </references>
      </pivotArea>
    </chartFormat>
    <chartFormat chart="1369" format="19" series="1">
      <pivotArea type="data" outline="0" fieldPosition="0">
        <references count="1">
          <reference field="4294967294" count="1" selected="0">
            <x v="1"/>
          </reference>
        </references>
      </pivotArea>
    </chartFormat>
    <chartFormat chart="1369" format="20" series="1">
      <pivotArea type="data" outline="0" fieldPosition="0">
        <references count="1">
          <reference field="4294967294" count="1" selected="0">
            <x v="2"/>
          </reference>
        </references>
      </pivotArea>
    </chartFormat>
    <chartFormat chart="1370" format="21" series="1">
      <pivotArea type="data" outline="0" fieldPosition="0">
        <references count="1">
          <reference field="4294967294" count="1" selected="0">
            <x v="0"/>
          </reference>
        </references>
      </pivotArea>
    </chartFormat>
    <chartFormat chart="1370" format="22" series="1">
      <pivotArea type="data" outline="0" fieldPosition="0">
        <references count="1">
          <reference field="4294967294" count="1" selected="0">
            <x v="1"/>
          </reference>
        </references>
      </pivotArea>
    </chartFormat>
    <chartFormat chart="1370" format="23" series="1">
      <pivotArea type="data" outline="0" fieldPosition="0">
        <references count="1">
          <reference field="4294967294" count="1" selected="0">
            <x v="2"/>
          </reference>
        </references>
      </pivotArea>
    </chartFormat>
    <chartFormat chart="1379" format="18" series="1">
      <pivotArea type="data" outline="0" fieldPosition="0">
        <references count="1">
          <reference field="4294967294" count="1" selected="0">
            <x v="0"/>
          </reference>
        </references>
      </pivotArea>
    </chartFormat>
    <chartFormat chart="1379" format="19" series="1">
      <pivotArea type="data" outline="0" fieldPosition="0">
        <references count="1">
          <reference field="4294967294" count="1" selected="0">
            <x v="1"/>
          </reference>
        </references>
      </pivotArea>
    </chartFormat>
    <chartFormat chart="1379" format="20" series="1">
      <pivotArea type="data" outline="0" fieldPosition="0">
        <references count="1">
          <reference field="4294967294" count="1" selected="0">
            <x v="2"/>
          </reference>
        </references>
      </pivotArea>
    </chartFormat>
    <chartFormat chart="1380" format="21" series="1">
      <pivotArea type="data" outline="0" fieldPosition="0">
        <references count="1">
          <reference field="4294967294" count="1" selected="0">
            <x v="0"/>
          </reference>
        </references>
      </pivotArea>
    </chartFormat>
    <chartFormat chart="1380" format="22" series="1">
      <pivotArea type="data" outline="0" fieldPosition="0">
        <references count="1">
          <reference field="4294967294" count="1" selected="0">
            <x v="1"/>
          </reference>
        </references>
      </pivotArea>
    </chartFormat>
    <chartFormat chart="1380" format="23" series="1">
      <pivotArea type="data" outline="0" fieldPosition="0">
        <references count="1">
          <reference field="4294967294" count="1" selected="0">
            <x v="2"/>
          </reference>
        </references>
      </pivotArea>
    </chartFormat>
    <chartFormat chart="1395" format="18" series="1">
      <pivotArea type="data" outline="0" fieldPosition="0">
        <references count="1">
          <reference field="4294967294" count="1" selected="0">
            <x v="0"/>
          </reference>
        </references>
      </pivotArea>
    </chartFormat>
    <chartFormat chart="1395" format="19" series="1">
      <pivotArea type="data" outline="0" fieldPosition="0">
        <references count="1">
          <reference field="4294967294" count="1" selected="0">
            <x v="1"/>
          </reference>
        </references>
      </pivotArea>
    </chartFormat>
    <chartFormat chart="1395" format="20" series="1">
      <pivotArea type="data" outline="0" fieldPosition="0">
        <references count="1">
          <reference field="4294967294" count="1" selected="0">
            <x v="2"/>
          </reference>
        </references>
      </pivotArea>
    </chartFormat>
    <chartFormat chart="1396" format="21" series="1">
      <pivotArea type="data" outline="0" fieldPosition="0">
        <references count="1">
          <reference field="4294967294" count="1" selected="0">
            <x v="0"/>
          </reference>
        </references>
      </pivotArea>
    </chartFormat>
    <chartFormat chart="1396" format="22" series="1">
      <pivotArea type="data" outline="0" fieldPosition="0">
        <references count="1">
          <reference field="4294967294" count="1" selected="0">
            <x v="1"/>
          </reference>
        </references>
      </pivotArea>
    </chartFormat>
    <chartFormat chart="1396" format="23" series="1">
      <pivotArea type="data" outline="0" fieldPosition="0">
        <references count="1">
          <reference field="4294967294" count="1" selected="0">
            <x v="2"/>
          </reference>
        </references>
      </pivotArea>
    </chartFormat>
    <chartFormat chart="1397" format="18" series="1">
      <pivotArea type="data" outline="0" fieldPosition="0">
        <references count="1">
          <reference field="4294967294" count="1" selected="0">
            <x v="0"/>
          </reference>
        </references>
      </pivotArea>
    </chartFormat>
    <chartFormat chart="1397" format="19" series="1">
      <pivotArea type="data" outline="0" fieldPosition="0">
        <references count="1">
          <reference field="4294967294" count="1" selected="0">
            <x v="1"/>
          </reference>
        </references>
      </pivotArea>
    </chartFormat>
    <chartFormat chart="1397" format="20" series="1">
      <pivotArea type="data" outline="0" fieldPosition="0">
        <references count="1">
          <reference field="4294967294" count="1" selected="0">
            <x v="2"/>
          </reference>
        </references>
      </pivotArea>
    </chartFormat>
    <chartFormat chart="1398" format="21" series="1">
      <pivotArea type="data" outline="0" fieldPosition="0">
        <references count="1">
          <reference field="4294967294" count="1" selected="0">
            <x v="0"/>
          </reference>
        </references>
      </pivotArea>
    </chartFormat>
    <chartFormat chart="1398" format="22" series="1">
      <pivotArea type="data" outline="0" fieldPosition="0">
        <references count="1">
          <reference field="4294967294" count="1" selected="0">
            <x v="1"/>
          </reference>
        </references>
      </pivotArea>
    </chartFormat>
    <chartFormat chart="1398" format="23" series="1">
      <pivotArea type="data" outline="0" fieldPosition="0">
        <references count="1">
          <reference field="4294967294" count="1" selected="0">
            <x v="2"/>
          </reference>
        </references>
      </pivotArea>
    </chartFormat>
    <chartFormat chart="1399" format="18" series="1">
      <pivotArea type="data" outline="0" fieldPosition="0">
        <references count="1">
          <reference field="4294967294" count="1" selected="0">
            <x v="0"/>
          </reference>
        </references>
      </pivotArea>
    </chartFormat>
    <chartFormat chart="1399" format="19" series="1">
      <pivotArea type="data" outline="0" fieldPosition="0">
        <references count="1">
          <reference field="4294967294" count="1" selected="0">
            <x v="1"/>
          </reference>
        </references>
      </pivotArea>
    </chartFormat>
    <chartFormat chart="1399" format="20" series="1">
      <pivotArea type="data" outline="0" fieldPosition="0">
        <references count="1">
          <reference field="4294967294" count="1" selected="0">
            <x v="2"/>
          </reference>
        </references>
      </pivotArea>
    </chartFormat>
    <chartFormat chart="1400" format="21" series="1">
      <pivotArea type="data" outline="0" fieldPosition="0">
        <references count="1">
          <reference field="4294967294" count="1" selected="0">
            <x v="0"/>
          </reference>
        </references>
      </pivotArea>
    </chartFormat>
    <chartFormat chart="1400" format="22" series="1">
      <pivotArea type="data" outline="0" fieldPosition="0">
        <references count="1">
          <reference field="4294967294" count="1" selected="0">
            <x v="1"/>
          </reference>
        </references>
      </pivotArea>
    </chartFormat>
    <chartFormat chart="1400" format="23" series="1">
      <pivotArea type="data" outline="0" fieldPosition="0">
        <references count="1">
          <reference field="4294967294" count="1" selected="0">
            <x v="2"/>
          </reference>
        </references>
      </pivotArea>
    </chartFormat>
    <chartFormat chart="1403" format="18" series="1">
      <pivotArea type="data" outline="0" fieldPosition="0">
        <references count="1">
          <reference field="4294967294" count="1" selected="0">
            <x v="0"/>
          </reference>
        </references>
      </pivotArea>
    </chartFormat>
    <chartFormat chart="1403" format="19" series="1">
      <pivotArea type="data" outline="0" fieldPosition="0">
        <references count="1">
          <reference field="4294967294" count="1" selected="0">
            <x v="1"/>
          </reference>
        </references>
      </pivotArea>
    </chartFormat>
    <chartFormat chart="1403" format="20" series="1">
      <pivotArea type="data" outline="0" fieldPosition="0">
        <references count="1">
          <reference field="4294967294" count="1" selected="0">
            <x v="2"/>
          </reference>
        </references>
      </pivotArea>
    </chartFormat>
    <chartFormat chart="1404" format="21" series="1">
      <pivotArea type="data" outline="0" fieldPosition="0">
        <references count="1">
          <reference field="4294967294" count="1" selected="0">
            <x v="0"/>
          </reference>
        </references>
      </pivotArea>
    </chartFormat>
    <chartFormat chart="1404" format="22" series="1">
      <pivotArea type="data" outline="0" fieldPosition="0">
        <references count="1">
          <reference field="4294967294" count="1" selected="0">
            <x v="1"/>
          </reference>
        </references>
      </pivotArea>
    </chartFormat>
    <chartFormat chart="1404" format="23" series="1">
      <pivotArea type="data" outline="0" fieldPosition="0">
        <references count="1">
          <reference field="4294967294" count="1" selected="0">
            <x v="2"/>
          </reference>
        </references>
      </pivotArea>
    </chartFormat>
    <chartFormat chart="1405" format="18" series="1">
      <pivotArea type="data" outline="0" fieldPosition="0">
        <references count="1">
          <reference field="4294967294" count="1" selected="0">
            <x v="0"/>
          </reference>
        </references>
      </pivotArea>
    </chartFormat>
    <chartFormat chart="1405" format="19" series="1">
      <pivotArea type="data" outline="0" fieldPosition="0">
        <references count="1">
          <reference field="4294967294" count="1" selected="0">
            <x v="1"/>
          </reference>
        </references>
      </pivotArea>
    </chartFormat>
    <chartFormat chart="1405" format="20" series="1">
      <pivotArea type="data" outline="0" fieldPosition="0">
        <references count="1">
          <reference field="4294967294" count="1" selected="0">
            <x v="2"/>
          </reference>
        </references>
      </pivotArea>
    </chartFormat>
    <chartFormat chart="1406" format="21" series="1">
      <pivotArea type="data" outline="0" fieldPosition="0">
        <references count="1">
          <reference field="4294967294" count="1" selected="0">
            <x v="0"/>
          </reference>
        </references>
      </pivotArea>
    </chartFormat>
    <chartFormat chart="1406" format="22" series="1">
      <pivotArea type="data" outline="0" fieldPosition="0">
        <references count="1">
          <reference field="4294967294" count="1" selected="0">
            <x v="1"/>
          </reference>
        </references>
      </pivotArea>
    </chartFormat>
    <chartFormat chart="1406" format="23" series="1">
      <pivotArea type="data" outline="0" fieldPosition="0">
        <references count="1">
          <reference field="4294967294" count="1" selected="0">
            <x v="2"/>
          </reference>
        </references>
      </pivotArea>
    </chartFormat>
    <chartFormat chart="1421" format="18" series="1">
      <pivotArea type="data" outline="0" fieldPosition="0">
        <references count="1">
          <reference field="4294967294" count="1" selected="0">
            <x v="0"/>
          </reference>
        </references>
      </pivotArea>
    </chartFormat>
    <chartFormat chart="1421" format="19" series="1">
      <pivotArea type="data" outline="0" fieldPosition="0">
        <references count="1">
          <reference field="4294967294" count="1" selected="0">
            <x v="1"/>
          </reference>
        </references>
      </pivotArea>
    </chartFormat>
    <chartFormat chart="1421" format="20" series="1">
      <pivotArea type="data" outline="0" fieldPosition="0">
        <references count="1">
          <reference field="4294967294" count="1" selected="0">
            <x v="2"/>
          </reference>
        </references>
      </pivotArea>
    </chartFormat>
    <chartFormat chart="1422" format="21" series="1">
      <pivotArea type="data" outline="0" fieldPosition="0">
        <references count="1">
          <reference field="4294967294" count="1" selected="0">
            <x v="0"/>
          </reference>
        </references>
      </pivotArea>
    </chartFormat>
    <chartFormat chart="1422" format="22" series="1">
      <pivotArea type="data" outline="0" fieldPosition="0">
        <references count="1">
          <reference field="4294967294" count="1" selected="0">
            <x v="1"/>
          </reference>
        </references>
      </pivotArea>
    </chartFormat>
    <chartFormat chart="1422" format="23" series="1">
      <pivotArea type="data" outline="0" fieldPosition="0">
        <references count="1">
          <reference field="4294967294" count="1" selected="0">
            <x v="2"/>
          </reference>
        </references>
      </pivotArea>
    </chartFormat>
    <chartFormat chart="1427" format="18" series="1">
      <pivotArea type="data" outline="0" fieldPosition="0">
        <references count="1">
          <reference field="4294967294" count="1" selected="0">
            <x v="0"/>
          </reference>
        </references>
      </pivotArea>
    </chartFormat>
    <chartFormat chart="1427" format="19" series="1">
      <pivotArea type="data" outline="0" fieldPosition="0">
        <references count="1">
          <reference field="4294967294" count="1" selected="0">
            <x v="1"/>
          </reference>
        </references>
      </pivotArea>
    </chartFormat>
    <chartFormat chart="1427" format="20" series="1">
      <pivotArea type="data" outline="0" fieldPosition="0">
        <references count="1">
          <reference field="4294967294" count="1" selected="0">
            <x v="2"/>
          </reference>
        </references>
      </pivotArea>
    </chartFormat>
    <chartFormat chart="1428" format="21" series="1">
      <pivotArea type="data" outline="0" fieldPosition="0">
        <references count="1">
          <reference field="4294967294" count="1" selected="0">
            <x v="0"/>
          </reference>
        </references>
      </pivotArea>
    </chartFormat>
    <chartFormat chart="1428" format="22" series="1">
      <pivotArea type="data" outline="0" fieldPosition="0">
        <references count="1">
          <reference field="4294967294" count="1" selected="0">
            <x v="1"/>
          </reference>
        </references>
      </pivotArea>
    </chartFormat>
    <chartFormat chart="1428" format="23" series="1">
      <pivotArea type="data" outline="0" fieldPosition="0">
        <references count="1">
          <reference field="4294967294" count="1" selected="0">
            <x v="2"/>
          </reference>
        </references>
      </pivotArea>
    </chartFormat>
    <chartFormat chart="1429" format="18" series="1">
      <pivotArea type="data" outline="0" fieldPosition="0">
        <references count="1">
          <reference field="4294967294" count="1" selected="0">
            <x v="0"/>
          </reference>
        </references>
      </pivotArea>
    </chartFormat>
    <chartFormat chart="1429" format="19" series="1">
      <pivotArea type="data" outline="0" fieldPosition="0">
        <references count="1">
          <reference field="4294967294" count="1" selected="0">
            <x v="1"/>
          </reference>
        </references>
      </pivotArea>
    </chartFormat>
    <chartFormat chart="1429" format="20" series="1">
      <pivotArea type="data" outline="0" fieldPosition="0">
        <references count="1">
          <reference field="4294967294" count="1" selected="0">
            <x v="2"/>
          </reference>
        </references>
      </pivotArea>
    </chartFormat>
    <chartFormat chart="1430" format="21" series="1">
      <pivotArea type="data" outline="0" fieldPosition="0">
        <references count="1">
          <reference field="4294967294" count="1" selected="0">
            <x v="0"/>
          </reference>
        </references>
      </pivotArea>
    </chartFormat>
    <chartFormat chart="1430" format="22" series="1">
      <pivotArea type="data" outline="0" fieldPosition="0">
        <references count="1">
          <reference field="4294967294" count="1" selected="0">
            <x v="1"/>
          </reference>
        </references>
      </pivotArea>
    </chartFormat>
    <chartFormat chart="1430" format="23" series="1">
      <pivotArea type="data" outline="0" fieldPosition="0">
        <references count="1">
          <reference field="4294967294" count="1" selected="0">
            <x v="2"/>
          </reference>
        </references>
      </pivotArea>
    </chartFormat>
    <chartFormat chart="1431" format="18" series="1">
      <pivotArea type="data" outline="0" fieldPosition="0">
        <references count="1">
          <reference field="4294967294" count="1" selected="0">
            <x v="0"/>
          </reference>
        </references>
      </pivotArea>
    </chartFormat>
    <chartFormat chart="1431" format="19" series="1">
      <pivotArea type="data" outline="0" fieldPosition="0">
        <references count="1">
          <reference field="4294967294" count="1" selected="0">
            <x v="1"/>
          </reference>
        </references>
      </pivotArea>
    </chartFormat>
    <chartFormat chart="1431" format="20" series="1">
      <pivotArea type="data" outline="0" fieldPosition="0">
        <references count="1">
          <reference field="4294967294" count="1" selected="0">
            <x v="2"/>
          </reference>
        </references>
      </pivotArea>
    </chartFormat>
    <chartFormat chart="1432" format="21" series="1">
      <pivotArea type="data" outline="0" fieldPosition="0">
        <references count="1">
          <reference field="4294967294" count="1" selected="0">
            <x v="0"/>
          </reference>
        </references>
      </pivotArea>
    </chartFormat>
    <chartFormat chart="1432" format="22" series="1">
      <pivotArea type="data" outline="0" fieldPosition="0">
        <references count="1">
          <reference field="4294967294" count="1" selected="0">
            <x v="1"/>
          </reference>
        </references>
      </pivotArea>
    </chartFormat>
    <chartFormat chart="1432" format="23" series="1">
      <pivotArea type="data" outline="0" fieldPosition="0">
        <references count="1">
          <reference field="4294967294" count="1" selected="0">
            <x v="2"/>
          </reference>
        </references>
      </pivotArea>
    </chartFormat>
    <chartFormat chart="1433" format="18" series="1">
      <pivotArea type="data" outline="0" fieldPosition="0">
        <references count="1">
          <reference field="4294967294" count="1" selected="0">
            <x v="0"/>
          </reference>
        </references>
      </pivotArea>
    </chartFormat>
    <chartFormat chart="1433" format="19" series="1">
      <pivotArea type="data" outline="0" fieldPosition="0">
        <references count="1">
          <reference field="4294967294" count="1" selected="0">
            <x v="1"/>
          </reference>
        </references>
      </pivotArea>
    </chartFormat>
    <chartFormat chart="1433" format="20" series="1">
      <pivotArea type="data" outline="0" fieldPosition="0">
        <references count="1">
          <reference field="4294967294" count="1" selected="0">
            <x v="2"/>
          </reference>
        </references>
      </pivotArea>
    </chartFormat>
    <chartFormat chart="1434" format="21" series="1">
      <pivotArea type="data" outline="0" fieldPosition="0">
        <references count="1">
          <reference field="4294967294" count="1" selected="0">
            <x v="0"/>
          </reference>
        </references>
      </pivotArea>
    </chartFormat>
    <chartFormat chart="1434" format="22" series="1">
      <pivotArea type="data" outline="0" fieldPosition="0">
        <references count="1">
          <reference field="4294967294" count="1" selected="0">
            <x v="1"/>
          </reference>
        </references>
      </pivotArea>
    </chartFormat>
    <chartFormat chart="1434" format="23" series="1">
      <pivotArea type="data" outline="0" fieldPosition="0">
        <references count="1">
          <reference field="4294967294" count="1" selected="0">
            <x v="2"/>
          </reference>
        </references>
      </pivotArea>
    </chartFormat>
    <chartFormat chart="1439" format="18" series="1">
      <pivotArea type="data" outline="0" fieldPosition="0">
        <references count="1">
          <reference field="4294967294" count="1" selected="0">
            <x v="0"/>
          </reference>
        </references>
      </pivotArea>
    </chartFormat>
    <chartFormat chart="1439" format="19" series="1">
      <pivotArea type="data" outline="0" fieldPosition="0">
        <references count="1">
          <reference field="4294967294" count="1" selected="0">
            <x v="1"/>
          </reference>
        </references>
      </pivotArea>
    </chartFormat>
    <chartFormat chart="1439" format="20" series="1">
      <pivotArea type="data" outline="0" fieldPosition="0">
        <references count="1">
          <reference field="4294967294" count="1" selected="0">
            <x v="2"/>
          </reference>
        </references>
      </pivotArea>
    </chartFormat>
    <chartFormat chart="1440" format="21" series="1">
      <pivotArea type="data" outline="0" fieldPosition="0">
        <references count="1">
          <reference field="4294967294" count="1" selected="0">
            <x v="0"/>
          </reference>
        </references>
      </pivotArea>
    </chartFormat>
    <chartFormat chart="1440" format="22" series="1">
      <pivotArea type="data" outline="0" fieldPosition="0">
        <references count="1">
          <reference field="4294967294" count="1" selected="0">
            <x v="1"/>
          </reference>
        </references>
      </pivotArea>
    </chartFormat>
    <chartFormat chart="1440" format="23" series="1">
      <pivotArea type="data" outline="0" fieldPosition="0">
        <references count="1">
          <reference field="4294967294" count="1" selected="0">
            <x v="2"/>
          </reference>
        </references>
      </pivotArea>
    </chartFormat>
    <chartFormat chart="1441" format="18" series="1">
      <pivotArea type="data" outline="0" fieldPosition="0">
        <references count="1">
          <reference field="4294967294" count="1" selected="0">
            <x v="0"/>
          </reference>
        </references>
      </pivotArea>
    </chartFormat>
    <chartFormat chart="1441" format="19" series="1">
      <pivotArea type="data" outline="0" fieldPosition="0">
        <references count="1">
          <reference field="4294967294" count="1" selected="0">
            <x v="1"/>
          </reference>
        </references>
      </pivotArea>
    </chartFormat>
    <chartFormat chart="1441" format="20" series="1">
      <pivotArea type="data" outline="0" fieldPosition="0">
        <references count="1">
          <reference field="4294967294" count="1" selected="0">
            <x v="2"/>
          </reference>
        </references>
      </pivotArea>
    </chartFormat>
    <chartFormat chart="1442" format="21" series="1">
      <pivotArea type="data" outline="0" fieldPosition="0">
        <references count="1">
          <reference field="4294967294" count="1" selected="0">
            <x v="0"/>
          </reference>
        </references>
      </pivotArea>
    </chartFormat>
    <chartFormat chart="1442" format="22" series="1">
      <pivotArea type="data" outline="0" fieldPosition="0">
        <references count="1">
          <reference field="4294967294" count="1" selected="0">
            <x v="1"/>
          </reference>
        </references>
      </pivotArea>
    </chartFormat>
    <chartFormat chart="1442" format="23" series="1">
      <pivotArea type="data" outline="0" fieldPosition="0">
        <references count="1">
          <reference field="4294967294" count="1" selected="0">
            <x v="2"/>
          </reference>
        </references>
      </pivotArea>
    </chartFormat>
    <chartFormat chart="1445" format="18" series="1">
      <pivotArea type="data" outline="0" fieldPosition="0">
        <references count="1">
          <reference field="4294967294" count="1" selected="0">
            <x v="0"/>
          </reference>
        </references>
      </pivotArea>
    </chartFormat>
    <chartFormat chart="1445" format="19" series="1">
      <pivotArea type="data" outline="0" fieldPosition="0">
        <references count="1">
          <reference field="4294967294" count="1" selected="0">
            <x v="1"/>
          </reference>
        </references>
      </pivotArea>
    </chartFormat>
    <chartFormat chart="1445" format="20" series="1">
      <pivotArea type="data" outline="0" fieldPosition="0">
        <references count="1">
          <reference field="4294967294" count="1" selected="0">
            <x v="2"/>
          </reference>
        </references>
      </pivotArea>
    </chartFormat>
    <chartFormat chart="1446" format="21" series="1">
      <pivotArea type="data" outline="0" fieldPosition="0">
        <references count="1">
          <reference field="4294967294" count="1" selected="0">
            <x v="0"/>
          </reference>
        </references>
      </pivotArea>
    </chartFormat>
    <chartFormat chart="1446" format="22" series="1">
      <pivotArea type="data" outline="0" fieldPosition="0">
        <references count="1">
          <reference field="4294967294" count="1" selected="0">
            <x v="1"/>
          </reference>
        </references>
      </pivotArea>
    </chartFormat>
    <chartFormat chart="1446" format="23" series="1">
      <pivotArea type="data" outline="0" fieldPosition="0">
        <references count="1">
          <reference field="4294967294" count="1" selected="0">
            <x v="2"/>
          </reference>
        </references>
      </pivotArea>
    </chartFormat>
    <chartFormat chart="1447" format="18" series="1">
      <pivotArea type="data" outline="0" fieldPosition="0">
        <references count="1">
          <reference field="4294967294" count="1" selected="0">
            <x v="0"/>
          </reference>
        </references>
      </pivotArea>
    </chartFormat>
    <chartFormat chart="1447" format="19" series="1">
      <pivotArea type="data" outline="0" fieldPosition="0">
        <references count="1">
          <reference field="4294967294" count="1" selected="0">
            <x v="1"/>
          </reference>
        </references>
      </pivotArea>
    </chartFormat>
    <chartFormat chart="1447" format="20" series="1">
      <pivotArea type="data" outline="0" fieldPosition="0">
        <references count="1">
          <reference field="4294967294" count="1" selected="0">
            <x v="2"/>
          </reference>
        </references>
      </pivotArea>
    </chartFormat>
    <chartFormat chart="1448" format="21" series="1">
      <pivotArea type="data" outline="0" fieldPosition="0">
        <references count="1">
          <reference field="4294967294" count="1" selected="0">
            <x v="0"/>
          </reference>
        </references>
      </pivotArea>
    </chartFormat>
    <chartFormat chart="1448" format="22" series="1">
      <pivotArea type="data" outline="0" fieldPosition="0">
        <references count="1">
          <reference field="4294967294" count="1" selected="0">
            <x v="1"/>
          </reference>
        </references>
      </pivotArea>
    </chartFormat>
    <chartFormat chart="1448" format="23" series="1">
      <pivotArea type="data" outline="0" fieldPosition="0">
        <references count="1">
          <reference field="4294967294" count="1" selected="0">
            <x v="2"/>
          </reference>
        </references>
      </pivotArea>
    </chartFormat>
    <chartFormat chart="1452" format="18" series="1">
      <pivotArea type="data" outline="0" fieldPosition="0">
        <references count="1">
          <reference field="4294967294" count="1" selected="0">
            <x v="0"/>
          </reference>
        </references>
      </pivotArea>
    </chartFormat>
    <chartFormat chart="1452" format="19" series="1">
      <pivotArea type="data" outline="0" fieldPosition="0">
        <references count="1">
          <reference field="4294967294" count="1" selected="0">
            <x v="1"/>
          </reference>
        </references>
      </pivotArea>
    </chartFormat>
    <chartFormat chart="1452" format="20" series="1">
      <pivotArea type="data" outline="0" fieldPosition="0">
        <references count="1">
          <reference field="4294967294" count="1" selected="0">
            <x v="2"/>
          </reference>
        </references>
      </pivotArea>
    </chartFormat>
    <chartFormat chart="1453" format="21" series="1">
      <pivotArea type="data" outline="0" fieldPosition="0">
        <references count="1">
          <reference field="4294967294" count="1" selected="0">
            <x v="0"/>
          </reference>
        </references>
      </pivotArea>
    </chartFormat>
    <chartFormat chart="1453" format="22" series="1">
      <pivotArea type="data" outline="0" fieldPosition="0">
        <references count="1">
          <reference field="4294967294" count="1" selected="0">
            <x v="1"/>
          </reference>
        </references>
      </pivotArea>
    </chartFormat>
    <chartFormat chart="1453" format="23" series="1">
      <pivotArea type="data" outline="0" fieldPosition="0">
        <references count="1">
          <reference field="4294967294" count="1" selected="0">
            <x v="2"/>
          </reference>
        </references>
      </pivotArea>
    </chartFormat>
    <chartFormat chart="1454" format="18" series="1">
      <pivotArea type="data" outline="0" fieldPosition="0">
        <references count="1">
          <reference field="4294967294" count="1" selected="0">
            <x v="0"/>
          </reference>
        </references>
      </pivotArea>
    </chartFormat>
    <chartFormat chart="1454" format="19" series="1">
      <pivotArea type="data" outline="0" fieldPosition="0">
        <references count="1">
          <reference field="4294967294" count="1" selected="0">
            <x v="1"/>
          </reference>
        </references>
      </pivotArea>
    </chartFormat>
    <chartFormat chart="1454" format="20" series="1">
      <pivotArea type="data" outline="0" fieldPosition="0">
        <references count="1">
          <reference field="4294967294" count="1" selected="0">
            <x v="2"/>
          </reference>
        </references>
      </pivotArea>
    </chartFormat>
    <chartFormat chart="1455" format="21" series="1">
      <pivotArea type="data" outline="0" fieldPosition="0">
        <references count="1">
          <reference field="4294967294" count="1" selected="0">
            <x v="0"/>
          </reference>
        </references>
      </pivotArea>
    </chartFormat>
    <chartFormat chart="1455" format="22" series="1">
      <pivotArea type="data" outline="0" fieldPosition="0">
        <references count="1">
          <reference field="4294967294" count="1" selected="0">
            <x v="1"/>
          </reference>
        </references>
      </pivotArea>
    </chartFormat>
    <chartFormat chart="1455" format="23" series="1">
      <pivotArea type="data" outline="0" fieldPosition="0">
        <references count="1">
          <reference field="4294967294" count="1" selected="0">
            <x v="2"/>
          </reference>
        </references>
      </pivotArea>
    </chartFormat>
    <chartFormat chart="1460" format="18" series="1">
      <pivotArea type="data" outline="0" fieldPosition="0">
        <references count="1">
          <reference field="4294967294" count="1" selected="0">
            <x v="0"/>
          </reference>
        </references>
      </pivotArea>
    </chartFormat>
    <chartFormat chart="1460" format="19" series="1">
      <pivotArea type="data" outline="0" fieldPosition="0">
        <references count="1">
          <reference field="4294967294" count="1" selected="0">
            <x v="1"/>
          </reference>
        </references>
      </pivotArea>
    </chartFormat>
    <chartFormat chart="1460" format="20" series="1">
      <pivotArea type="data" outline="0" fieldPosition="0">
        <references count="1">
          <reference field="4294967294" count="1" selected="0">
            <x v="2"/>
          </reference>
        </references>
      </pivotArea>
    </chartFormat>
    <chartFormat chart="1461" format="21" series="1">
      <pivotArea type="data" outline="0" fieldPosition="0">
        <references count="1">
          <reference field="4294967294" count="1" selected="0">
            <x v="0"/>
          </reference>
        </references>
      </pivotArea>
    </chartFormat>
    <chartFormat chart="1461" format="22" series="1">
      <pivotArea type="data" outline="0" fieldPosition="0">
        <references count="1">
          <reference field="4294967294" count="1" selected="0">
            <x v="1"/>
          </reference>
        </references>
      </pivotArea>
    </chartFormat>
    <chartFormat chart="1461" format="23" series="1">
      <pivotArea type="data" outline="0" fieldPosition="0">
        <references count="1">
          <reference field="4294967294" count="1" selected="0">
            <x v="2"/>
          </reference>
        </references>
      </pivotArea>
    </chartFormat>
    <chartFormat chart="1464" format="18" series="1">
      <pivotArea type="data" outline="0" fieldPosition="0">
        <references count="1">
          <reference field="4294967294" count="1" selected="0">
            <x v="0"/>
          </reference>
        </references>
      </pivotArea>
    </chartFormat>
    <chartFormat chart="1464" format="19" series="1">
      <pivotArea type="data" outline="0" fieldPosition="0">
        <references count="1">
          <reference field="4294967294" count="1" selected="0">
            <x v="1"/>
          </reference>
        </references>
      </pivotArea>
    </chartFormat>
    <chartFormat chart="1464" format="20" series="1">
      <pivotArea type="data" outline="0" fieldPosition="0">
        <references count="1">
          <reference field="4294967294" count="1" selected="0">
            <x v="2"/>
          </reference>
        </references>
      </pivotArea>
    </chartFormat>
    <chartFormat chart="1465" format="21" series="1">
      <pivotArea type="data" outline="0" fieldPosition="0">
        <references count="1">
          <reference field="4294967294" count="1" selected="0">
            <x v="0"/>
          </reference>
        </references>
      </pivotArea>
    </chartFormat>
    <chartFormat chart="1465" format="22" series="1">
      <pivotArea type="data" outline="0" fieldPosition="0">
        <references count="1">
          <reference field="4294967294" count="1" selected="0">
            <x v="1"/>
          </reference>
        </references>
      </pivotArea>
    </chartFormat>
    <chartFormat chart="1465" format="23" series="1">
      <pivotArea type="data" outline="0" fieldPosition="0">
        <references count="1">
          <reference field="4294967294" count="1" selected="0">
            <x v="2"/>
          </reference>
        </references>
      </pivotArea>
    </chartFormat>
    <chartFormat chart="1466" format="18" series="1">
      <pivotArea type="data" outline="0" fieldPosition="0">
        <references count="1">
          <reference field="4294967294" count="1" selected="0">
            <x v="0"/>
          </reference>
        </references>
      </pivotArea>
    </chartFormat>
    <chartFormat chart="1466" format="19" series="1">
      <pivotArea type="data" outline="0" fieldPosition="0">
        <references count="1">
          <reference field="4294967294" count="1" selected="0">
            <x v="1"/>
          </reference>
        </references>
      </pivotArea>
    </chartFormat>
    <chartFormat chart="1466" format="20" series="1">
      <pivotArea type="data" outline="0" fieldPosition="0">
        <references count="1">
          <reference field="4294967294" count="1" selected="0">
            <x v="2"/>
          </reference>
        </references>
      </pivotArea>
    </chartFormat>
    <chartFormat chart="1467" format="21" series="1">
      <pivotArea type="data" outline="0" fieldPosition="0">
        <references count="1">
          <reference field="4294967294" count="1" selected="0">
            <x v="0"/>
          </reference>
        </references>
      </pivotArea>
    </chartFormat>
    <chartFormat chart="1467" format="22" series="1">
      <pivotArea type="data" outline="0" fieldPosition="0">
        <references count="1">
          <reference field="4294967294" count="1" selected="0">
            <x v="1"/>
          </reference>
        </references>
      </pivotArea>
    </chartFormat>
    <chartFormat chart="1467" format="23" series="1">
      <pivotArea type="data" outline="0" fieldPosition="0">
        <references count="1">
          <reference field="4294967294" count="1" selected="0">
            <x v="2"/>
          </reference>
        </references>
      </pivotArea>
    </chartFormat>
    <chartFormat chart="1470" format="18" series="1">
      <pivotArea type="data" outline="0" fieldPosition="0">
        <references count="1">
          <reference field="4294967294" count="1" selected="0">
            <x v="0"/>
          </reference>
        </references>
      </pivotArea>
    </chartFormat>
    <chartFormat chart="1470" format="19" series="1">
      <pivotArea type="data" outline="0" fieldPosition="0">
        <references count="1">
          <reference field="4294967294" count="1" selected="0">
            <x v="1"/>
          </reference>
        </references>
      </pivotArea>
    </chartFormat>
    <chartFormat chart="1470" format="20" series="1">
      <pivotArea type="data" outline="0" fieldPosition="0">
        <references count="1">
          <reference field="4294967294" count="1" selected="0">
            <x v="2"/>
          </reference>
        </references>
      </pivotArea>
    </chartFormat>
    <chartFormat chart="1471" format="21" series="1">
      <pivotArea type="data" outline="0" fieldPosition="0">
        <references count="1">
          <reference field="4294967294" count="1" selected="0">
            <x v="0"/>
          </reference>
        </references>
      </pivotArea>
    </chartFormat>
    <chartFormat chart="1471" format="22" series="1">
      <pivotArea type="data" outline="0" fieldPosition="0">
        <references count="1">
          <reference field="4294967294" count="1" selected="0">
            <x v="1"/>
          </reference>
        </references>
      </pivotArea>
    </chartFormat>
    <chartFormat chart="1471" format="23" series="1">
      <pivotArea type="data" outline="0" fieldPosition="0">
        <references count="1">
          <reference field="4294967294" count="1" selected="0">
            <x v="2"/>
          </reference>
        </references>
      </pivotArea>
    </chartFormat>
    <chartFormat chart="1474" format="18" series="1">
      <pivotArea type="data" outline="0" fieldPosition="0">
        <references count="1">
          <reference field="4294967294" count="1" selected="0">
            <x v="0"/>
          </reference>
        </references>
      </pivotArea>
    </chartFormat>
    <chartFormat chart="1474" format="19" series="1">
      <pivotArea type="data" outline="0" fieldPosition="0">
        <references count="1">
          <reference field="4294967294" count="1" selected="0">
            <x v="1"/>
          </reference>
        </references>
      </pivotArea>
    </chartFormat>
    <chartFormat chart="1474" format="20" series="1">
      <pivotArea type="data" outline="0" fieldPosition="0">
        <references count="1">
          <reference field="4294967294" count="1" selected="0">
            <x v="2"/>
          </reference>
        </references>
      </pivotArea>
    </chartFormat>
    <chartFormat chart="1475" format="21" series="1">
      <pivotArea type="data" outline="0" fieldPosition="0">
        <references count="1">
          <reference field="4294967294" count="1" selected="0">
            <x v="0"/>
          </reference>
        </references>
      </pivotArea>
    </chartFormat>
    <chartFormat chart="1475" format="22" series="1">
      <pivotArea type="data" outline="0" fieldPosition="0">
        <references count="1">
          <reference field="4294967294" count="1" selected="0">
            <x v="1"/>
          </reference>
        </references>
      </pivotArea>
    </chartFormat>
    <chartFormat chart="1475" format="23" series="1">
      <pivotArea type="data" outline="0" fieldPosition="0">
        <references count="1">
          <reference field="4294967294" count="1" selected="0">
            <x v="2"/>
          </reference>
        </references>
      </pivotArea>
    </chartFormat>
    <chartFormat chart="1478" format="18" series="1">
      <pivotArea type="data" outline="0" fieldPosition="0">
        <references count="1">
          <reference field="4294967294" count="1" selected="0">
            <x v="0"/>
          </reference>
        </references>
      </pivotArea>
    </chartFormat>
    <chartFormat chart="1478" format="19" series="1">
      <pivotArea type="data" outline="0" fieldPosition="0">
        <references count="1">
          <reference field="4294967294" count="1" selected="0">
            <x v="1"/>
          </reference>
        </references>
      </pivotArea>
    </chartFormat>
    <chartFormat chart="1478" format="20" series="1">
      <pivotArea type="data" outline="0" fieldPosition="0">
        <references count="1">
          <reference field="4294967294" count="1" selected="0">
            <x v="2"/>
          </reference>
        </references>
      </pivotArea>
    </chartFormat>
    <chartFormat chart="1479" format="21" series="1">
      <pivotArea type="data" outline="0" fieldPosition="0">
        <references count="1">
          <reference field="4294967294" count="1" selected="0">
            <x v="0"/>
          </reference>
        </references>
      </pivotArea>
    </chartFormat>
    <chartFormat chart="1479" format="22" series="1">
      <pivotArea type="data" outline="0" fieldPosition="0">
        <references count="1">
          <reference field="4294967294" count="1" selected="0">
            <x v="1"/>
          </reference>
        </references>
      </pivotArea>
    </chartFormat>
    <chartFormat chart="1479" format="23" series="1">
      <pivotArea type="data" outline="0" fieldPosition="0">
        <references count="1">
          <reference field="4294967294" count="1" selected="0">
            <x v="2"/>
          </reference>
        </references>
      </pivotArea>
    </chartFormat>
    <chartFormat chart="1496" format="18" series="1">
      <pivotArea type="data" outline="0" fieldPosition="0">
        <references count="1">
          <reference field="4294967294" count="1" selected="0">
            <x v="0"/>
          </reference>
        </references>
      </pivotArea>
    </chartFormat>
    <chartFormat chart="1496" format="19" series="1">
      <pivotArea type="data" outline="0" fieldPosition="0">
        <references count="1">
          <reference field="4294967294" count="1" selected="0">
            <x v="1"/>
          </reference>
        </references>
      </pivotArea>
    </chartFormat>
    <chartFormat chart="1496" format="20" series="1">
      <pivotArea type="data" outline="0" fieldPosition="0">
        <references count="1">
          <reference field="4294967294" count="1" selected="0">
            <x v="2"/>
          </reference>
        </references>
      </pivotArea>
    </chartFormat>
    <chartFormat chart="1497" format="21" series="1">
      <pivotArea type="data" outline="0" fieldPosition="0">
        <references count="1">
          <reference field="4294967294" count="1" selected="0">
            <x v="0"/>
          </reference>
        </references>
      </pivotArea>
    </chartFormat>
    <chartFormat chart="1497" format="22" series="1">
      <pivotArea type="data" outline="0" fieldPosition="0">
        <references count="1">
          <reference field="4294967294" count="1" selected="0">
            <x v="1"/>
          </reference>
        </references>
      </pivotArea>
    </chartFormat>
    <chartFormat chart="1497" format="23" series="1">
      <pivotArea type="data" outline="0" fieldPosition="0">
        <references count="1">
          <reference field="4294967294" count="1" selected="0">
            <x v="2"/>
          </reference>
        </references>
      </pivotArea>
    </chartFormat>
    <chartFormat chart="1504" format="18" series="1">
      <pivotArea type="data" outline="0" fieldPosition="0">
        <references count="1">
          <reference field="4294967294" count="1" selected="0">
            <x v="0"/>
          </reference>
        </references>
      </pivotArea>
    </chartFormat>
    <chartFormat chart="1504" format="19" series="1">
      <pivotArea type="data" outline="0" fieldPosition="0">
        <references count="1">
          <reference field="4294967294" count="1" selected="0">
            <x v="1"/>
          </reference>
        </references>
      </pivotArea>
    </chartFormat>
    <chartFormat chart="1504" format="20" series="1">
      <pivotArea type="data" outline="0" fieldPosition="0">
        <references count="1">
          <reference field="4294967294" count="1" selected="0">
            <x v="2"/>
          </reference>
        </references>
      </pivotArea>
    </chartFormat>
    <chartFormat chart="1505" format="21" series="1">
      <pivotArea type="data" outline="0" fieldPosition="0">
        <references count="1">
          <reference field="4294967294" count="1" selected="0">
            <x v="0"/>
          </reference>
        </references>
      </pivotArea>
    </chartFormat>
    <chartFormat chart="1505" format="22" series="1">
      <pivotArea type="data" outline="0" fieldPosition="0">
        <references count="1">
          <reference field="4294967294" count="1" selected="0">
            <x v="1"/>
          </reference>
        </references>
      </pivotArea>
    </chartFormat>
    <chartFormat chart="1505" format="23" series="1">
      <pivotArea type="data" outline="0" fieldPosition="0">
        <references count="1">
          <reference field="4294967294" count="1" selected="0">
            <x v="2"/>
          </reference>
        </references>
      </pivotArea>
    </chartFormat>
    <chartFormat chart="1508" format="18" series="1">
      <pivotArea type="data" outline="0" fieldPosition="0">
        <references count="1">
          <reference field="4294967294" count="1" selected="0">
            <x v="0"/>
          </reference>
        </references>
      </pivotArea>
    </chartFormat>
    <chartFormat chart="1508" format="19" series="1">
      <pivotArea type="data" outline="0" fieldPosition="0">
        <references count="1">
          <reference field="4294967294" count="1" selected="0">
            <x v="1"/>
          </reference>
        </references>
      </pivotArea>
    </chartFormat>
    <chartFormat chart="1508" format="20" series="1">
      <pivotArea type="data" outline="0" fieldPosition="0">
        <references count="1">
          <reference field="4294967294" count="1" selected="0">
            <x v="2"/>
          </reference>
        </references>
      </pivotArea>
    </chartFormat>
    <chartFormat chart="1509" format="21" series="1">
      <pivotArea type="data" outline="0" fieldPosition="0">
        <references count="1">
          <reference field="4294967294" count="1" selected="0">
            <x v="0"/>
          </reference>
        </references>
      </pivotArea>
    </chartFormat>
    <chartFormat chart="1509" format="22" series="1">
      <pivotArea type="data" outline="0" fieldPosition="0">
        <references count="1">
          <reference field="4294967294" count="1" selected="0">
            <x v="1"/>
          </reference>
        </references>
      </pivotArea>
    </chartFormat>
    <chartFormat chart="1509" format="23" series="1">
      <pivotArea type="data" outline="0" fieldPosition="0">
        <references count="1">
          <reference field="4294967294" count="1" selected="0">
            <x v="2"/>
          </reference>
        </references>
      </pivotArea>
    </chartFormat>
    <chartFormat chart="1512" format="18" series="1">
      <pivotArea type="data" outline="0" fieldPosition="0">
        <references count="1">
          <reference field="4294967294" count="1" selected="0">
            <x v="0"/>
          </reference>
        </references>
      </pivotArea>
    </chartFormat>
    <chartFormat chart="1512" format="19" series="1">
      <pivotArea type="data" outline="0" fieldPosition="0">
        <references count="1">
          <reference field="4294967294" count="1" selected="0">
            <x v="1"/>
          </reference>
        </references>
      </pivotArea>
    </chartFormat>
    <chartFormat chart="1512" format="20" series="1">
      <pivotArea type="data" outline="0" fieldPosition="0">
        <references count="1">
          <reference field="4294967294" count="1" selected="0">
            <x v="2"/>
          </reference>
        </references>
      </pivotArea>
    </chartFormat>
    <chartFormat chart="1513" format="21" series="1">
      <pivotArea type="data" outline="0" fieldPosition="0">
        <references count="1">
          <reference field="4294967294" count="1" selected="0">
            <x v="0"/>
          </reference>
        </references>
      </pivotArea>
    </chartFormat>
    <chartFormat chart="1513" format="22" series="1">
      <pivotArea type="data" outline="0" fieldPosition="0">
        <references count="1">
          <reference field="4294967294" count="1" selected="0">
            <x v="1"/>
          </reference>
        </references>
      </pivotArea>
    </chartFormat>
    <chartFormat chart="1513" format="23" series="1">
      <pivotArea type="data" outline="0" fieldPosition="0">
        <references count="1">
          <reference field="4294967294" count="1" selected="0">
            <x v="2"/>
          </reference>
        </references>
      </pivotArea>
    </chartFormat>
    <chartFormat chart="1531" format="18" series="1">
      <pivotArea type="data" outline="0" fieldPosition="0">
        <references count="1">
          <reference field="4294967294" count="1" selected="0">
            <x v="0"/>
          </reference>
        </references>
      </pivotArea>
    </chartFormat>
    <chartFormat chart="1531" format="19" series="1">
      <pivotArea type="data" outline="0" fieldPosition="0">
        <references count="1">
          <reference field="4294967294" count="1" selected="0">
            <x v="1"/>
          </reference>
        </references>
      </pivotArea>
    </chartFormat>
    <chartFormat chart="1531" format="20" series="1">
      <pivotArea type="data" outline="0" fieldPosition="0">
        <references count="1">
          <reference field="4294967294" count="1" selected="0">
            <x v="2"/>
          </reference>
        </references>
      </pivotArea>
    </chartFormat>
    <chartFormat chart="1532" format="21" series="1">
      <pivotArea type="data" outline="0" fieldPosition="0">
        <references count="1">
          <reference field="4294967294" count="1" selected="0">
            <x v="0"/>
          </reference>
        </references>
      </pivotArea>
    </chartFormat>
    <chartFormat chart="1532" format="22" series="1">
      <pivotArea type="data" outline="0" fieldPosition="0">
        <references count="1">
          <reference field="4294967294" count="1" selected="0">
            <x v="1"/>
          </reference>
        </references>
      </pivotArea>
    </chartFormat>
    <chartFormat chart="1532" format="23" series="1">
      <pivotArea type="data" outline="0" fieldPosition="0">
        <references count="1">
          <reference field="4294967294" count="1" selected="0">
            <x v="2"/>
          </reference>
        </references>
      </pivotArea>
    </chartFormat>
    <chartFormat chart="1533" format="18" series="1">
      <pivotArea type="data" outline="0" fieldPosition="0">
        <references count="1">
          <reference field="4294967294" count="1" selected="0">
            <x v="0"/>
          </reference>
        </references>
      </pivotArea>
    </chartFormat>
    <chartFormat chart="1533" format="19" series="1">
      <pivotArea type="data" outline="0" fieldPosition="0">
        <references count="1">
          <reference field="4294967294" count="1" selected="0">
            <x v="1"/>
          </reference>
        </references>
      </pivotArea>
    </chartFormat>
    <chartFormat chart="1533" format="20" series="1">
      <pivotArea type="data" outline="0" fieldPosition="0">
        <references count="1">
          <reference field="4294967294" count="1" selected="0">
            <x v="2"/>
          </reference>
        </references>
      </pivotArea>
    </chartFormat>
    <chartFormat chart="1534" format="21" series="1">
      <pivotArea type="data" outline="0" fieldPosition="0">
        <references count="1">
          <reference field="4294967294" count="1" selected="0">
            <x v="0"/>
          </reference>
        </references>
      </pivotArea>
    </chartFormat>
    <chartFormat chart="1534" format="22" series="1">
      <pivotArea type="data" outline="0" fieldPosition="0">
        <references count="1">
          <reference field="4294967294" count="1" selected="0">
            <x v="1"/>
          </reference>
        </references>
      </pivotArea>
    </chartFormat>
    <chartFormat chart="1534" format="23" series="1">
      <pivotArea type="data" outline="0" fieldPosition="0">
        <references count="1">
          <reference field="4294967294" count="1" selected="0">
            <x v="2"/>
          </reference>
        </references>
      </pivotArea>
    </chartFormat>
    <chartFormat chart="1535" format="18" series="1">
      <pivotArea type="data" outline="0" fieldPosition="0">
        <references count="1">
          <reference field="4294967294" count="1" selected="0">
            <x v="0"/>
          </reference>
        </references>
      </pivotArea>
    </chartFormat>
    <chartFormat chart="1535" format="19" series="1">
      <pivotArea type="data" outline="0" fieldPosition="0">
        <references count="1">
          <reference field="4294967294" count="1" selected="0">
            <x v="1"/>
          </reference>
        </references>
      </pivotArea>
    </chartFormat>
    <chartFormat chart="1535" format="20" series="1">
      <pivotArea type="data" outline="0" fieldPosition="0">
        <references count="1">
          <reference field="4294967294" count="1" selected="0">
            <x v="2"/>
          </reference>
        </references>
      </pivotArea>
    </chartFormat>
    <chartFormat chart="1536" format="21" series="1">
      <pivotArea type="data" outline="0" fieldPosition="0">
        <references count="1">
          <reference field="4294967294" count="1" selected="0">
            <x v="0"/>
          </reference>
        </references>
      </pivotArea>
    </chartFormat>
    <chartFormat chart="1536" format="22" series="1">
      <pivotArea type="data" outline="0" fieldPosition="0">
        <references count="1">
          <reference field="4294967294" count="1" selected="0">
            <x v="1"/>
          </reference>
        </references>
      </pivotArea>
    </chartFormat>
    <chartFormat chart="1536" format="23" series="1">
      <pivotArea type="data" outline="0" fieldPosition="0">
        <references count="1">
          <reference field="4294967294" count="1" selected="0">
            <x v="2"/>
          </reference>
        </references>
      </pivotArea>
    </chartFormat>
    <chartFormat chart="1537" format="18" series="1">
      <pivotArea type="data" outline="0" fieldPosition="0">
        <references count="1">
          <reference field="4294967294" count="1" selected="0">
            <x v="0"/>
          </reference>
        </references>
      </pivotArea>
    </chartFormat>
    <chartFormat chart="1537" format="19" series="1">
      <pivotArea type="data" outline="0" fieldPosition="0">
        <references count="1">
          <reference field="4294967294" count="1" selected="0">
            <x v="1"/>
          </reference>
        </references>
      </pivotArea>
    </chartFormat>
    <chartFormat chart="1537" format="20" series="1">
      <pivotArea type="data" outline="0" fieldPosition="0">
        <references count="1">
          <reference field="4294967294" count="1" selected="0">
            <x v="2"/>
          </reference>
        </references>
      </pivotArea>
    </chartFormat>
    <chartFormat chart="1538" format="21" series="1">
      <pivotArea type="data" outline="0" fieldPosition="0">
        <references count="1">
          <reference field="4294967294" count="1" selected="0">
            <x v="0"/>
          </reference>
        </references>
      </pivotArea>
    </chartFormat>
    <chartFormat chart="1538" format="22" series="1">
      <pivotArea type="data" outline="0" fieldPosition="0">
        <references count="1">
          <reference field="4294967294" count="1" selected="0">
            <x v="1"/>
          </reference>
        </references>
      </pivotArea>
    </chartFormat>
    <chartFormat chart="1538" format="23" series="1">
      <pivotArea type="data" outline="0" fieldPosition="0">
        <references count="1">
          <reference field="4294967294" count="1" selected="0">
            <x v="2"/>
          </reference>
        </references>
      </pivotArea>
    </chartFormat>
    <chartFormat chart="1543" format="18" series="1">
      <pivotArea type="data" outline="0" fieldPosition="0">
        <references count="1">
          <reference field="4294967294" count="1" selected="0">
            <x v="0"/>
          </reference>
        </references>
      </pivotArea>
    </chartFormat>
    <chartFormat chart="1543" format="19" series="1">
      <pivotArea type="data" outline="0" fieldPosition="0">
        <references count="1">
          <reference field="4294967294" count="1" selected="0">
            <x v="1"/>
          </reference>
        </references>
      </pivotArea>
    </chartFormat>
    <chartFormat chart="1543" format="20" series="1">
      <pivotArea type="data" outline="0" fieldPosition="0">
        <references count="1">
          <reference field="4294967294" count="1" selected="0">
            <x v="2"/>
          </reference>
        </references>
      </pivotArea>
    </chartFormat>
    <chartFormat chart="1544" format="21" series="1">
      <pivotArea type="data" outline="0" fieldPosition="0">
        <references count="1">
          <reference field="4294967294" count="1" selected="0">
            <x v="0"/>
          </reference>
        </references>
      </pivotArea>
    </chartFormat>
    <chartFormat chart="1544" format="22" series="1">
      <pivotArea type="data" outline="0" fieldPosition="0">
        <references count="1">
          <reference field="4294967294" count="1" selected="0">
            <x v="1"/>
          </reference>
        </references>
      </pivotArea>
    </chartFormat>
    <chartFormat chart="1544" format="23" series="1">
      <pivotArea type="data" outline="0" fieldPosition="0">
        <references count="1">
          <reference field="4294967294" count="1" selected="0">
            <x v="2"/>
          </reference>
        </references>
      </pivotArea>
    </chartFormat>
    <chartFormat chart="1551" format="18" series="1">
      <pivotArea type="data" outline="0" fieldPosition="0">
        <references count="1">
          <reference field="4294967294" count="1" selected="0">
            <x v="0"/>
          </reference>
        </references>
      </pivotArea>
    </chartFormat>
    <chartFormat chart="1551" format="19" series="1">
      <pivotArea type="data" outline="0" fieldPosition="0">
        <references count="1">
          <reference field="4294967294" count="1" selected="0">
            <x v="1"/>
          </reference>
        </references>
      </pivotArea>
    </chartFormat>
    <chartFormat chart="1551" format="20" series="1">
      <pivotArea type="data" outline="0" fieldPosition="0">
        <references count="1">
          <reference field="4294967294" count="1" selected="0">
            <x v="2"/>
          </reference>
        </references>
      </pivotArea>
    </chartFormat>
    <chartFormat chart="1552" format="21" series="1">
      <pivotArea type="data" outline="0" fieldPosition="0">
        <references count="1">
          <reference field="4294967294" count="1" selected="0">
            <x v="0"/>
          </reference>
        </references>
      </pivotArea>
    </chartFormat>
    <chartFormat chart="1552" format="22" series="1">
      <pivotArea type="data" outline="0" fieldPosition="0">
        <references count="1">
          <reference field="4294967294" count="1" selected="0">
            <x v="1"/>
          </reference>
        </references>
      </pivotArea>
    </chartFormat>
    <chartFormat chart="1552" format="23" series="1">
      <pivotArea type="data" outline="0" fieldPosition="0">
        <references count="1">
          <reference field="4294967294" count="1" selected="0">
            <x v="2"/>
          </reference>
        </references>
      </pivotArea>
    </chartFormat>
    <chartFormat chart="1555" format="18" series="1">
      <pivotArea type="data" outline="0" fieldPosition="0">
        <references count="1">
          <reference field="4294967294" count="1" selected="0">
            <x v="0"/>
          </reference>
        </references>
      </pivotArea>
    </chartFormat>
    <chartFormat chart="1555" format="19" series="1">
      <pivotArea type="data" outline="0" fieldPosition="0">
        <references count="1">
          <reference field="4294967294" count="1" selected="0">
            <x v="1"/>
          </reference>
        </references>
      </pivotArea>
    </chartFormat>
    <chartFormat chart="1555" format="20" series="1">
      <pivotArea type="data" outline="0" fieldPosition="0">
        <references count="1">
          <reference field="4294967294" count="1" selected="0">
            <x v="2"/>
          </reference>
        </references>
      </pivotArea>
    </chartFormat>
    <chartFormat chart="1556" format="21" series="1">
      <pivotArea type="data" outline="0" fieldPosition="0">
        <references count="1">
          <reference field="4294967294" count="1" selected="0">
            <x v="0"/>
          </reference>
        </references>
      </pivotArea>
    </chartFormat>
    <chartFormat chart="1556" format="22" series="1">
      <pivotArea type="data" outline="0" fieldPosition="0">
        <references count="1">
          <reference field="4294967294" count="1" selected="0">
            <x v="1"/>
          </reference>
        </references>
      </pivotArea>
    </chartFormat>
    <chartFormat chart="1556" format="23" series="1">
      <pivotArea type="data" outline="0" fieldPosition="0">
        <references count="1">
          <reference field="4294967294" count="1" selected="0">
            <x v="2"/>
          </reference>
        </references>
      </pivotArea>
    </chartFormat>
    <chartFormat chart="1559" format="18" series="1">
      <pivotArea type="data" outline="0" fieldPosition="0">
        <references count="1">
          <reference field="4294967294" count="1" selected="0">
            <x v="0"/>
          </reference>
        </references>
      </pivotArea>
    </chartFormat>
    <chartFormat chart="1559" format="19" series="1">
      <pivotArea type="data" outline="0" fieldPosition="0">
        <references count="1">
          <reference field="4294967294" count="1" selected="0">
            <x v="1"/>
          </reference>
        </references>
      </pivotArea>
    </chartFormat>
    <chartFormat chart="1559" format="20" series="1">
      <pivotArea type="data" outline="0" fieldPosition="0">
        <references count="1">
          <reference field="4294967294" count="1" selected="0">
            <x v="2"/>
          </reference>
        </references>
      </pivotArea>
    </chartFormat>
    <chartFormat chart="1560" format="21" series="1">
      <pivotArea type="data" outline="0" fieldPosition="0">
        <references count="1">
          <reference field="4294967294" count="1" selected="0">
            <x v="0"/>
          </reference>
        </references>
      </pivotArea>
    </chartFormat>
    <chartFormat chart="1560" format="22" series="1">
      <pivotArea type="data" outline="0" fieldPosition="0">
        <references count="1">
          <reference field="4294967294" count="1" selected="0">
            <x v="1"/>
          </reference>
        </references>
      </pivotArea>
    </chartFormat>
    <chartFormat chart="1560" format="23" series="1">
      <pivotArea type="data" outline="0" fieldPosition="0">
        <references count="1">
          <reference field="4294967294" count="1" selected="0">
            <x v="2"/>
          </reference>
        </references>
      </pivotArea>
    </chartFormat>
    <chartFormat chart="1563" format="18" series="1">
      <pivotArea type="data" outline="0" fieldPosition="0">
        <references count="1">
          <reference field="4294967294" count="1" selected="0">
            <x v="0"/>
          </reference>
        </references>
      </pivotArea>
    </chartFormat>
    <chartFormat chart="1563" format="19" series="1">
      <pivotArea type="data" outline="0" fieldPosition="0">
        <references count="1">
          <reference field="4294967294" count="1" selected="0">
            <x v="1"/>
          </reference>
        </references>
      </pivotArea>
    </chartFormat>
    <chartFormat chart="1563" format="20" series="1">
      <pivotArea type="data" outline="0" fieldPosition="0">
        <references count="1">
          <reference field="4294967294" count="1" selected="0">
            <x v="2"/>
          </reference>
        </references>
      </pivotArea>
    </chartFormat>
    <chartFormat chart="1564" format="21" series="1">
      <pivotArea type="data" outline="0" fieldPosition="0">
        <references count="1">
          <reference field="4294967294" count="1" selected="0">
            <x v="0"/>
          </reference>
        </references>
      </pivotArea>
    </chartFormat>
    <chartFormat chart="1564" format="22" series="1">
      <pivotArea type="data" outline="0" fieldPosition="0">
        <references count="1">
          <reference field="4294967294" count="1" selected="0">
            <x v="1"/>
          </reference>
        </references>
      </pivotArea>
    </chartFormat>
    <chartFormat chart="1564" format="23" series="1">
      <pivotArea type="data" outline="0" fieldPosition="0">
        <references count="1">
          <reference field="4294967294" count="1" selected="0">
            <x v="2"/>
          </reference>
        </references>
      </pivotArea>
    </chartFormat>
    <chartFormat chart="1565" format="18" series="1">
      <pivotArea type="data" outline="0" fieldPosition="0">
        <references count="1">
          <reference field="4294967294" count="1" selected="0">
            <x v="0"/>
          </reference>
        </references>
      </pivotArea>
    </chartFormat>
    <chartFormat chart="1565" format="19" series="1">
      <pivotArea type="data" outline="0" fieldPosition="0">
        <references count="1">
          <reference field="4294967294" count="1" selected="0">
            <x v="1"/>
          </reference>
        </references>
      </pivotArea>
    </chartFormat>
    <chartFormat chart="1565" format="20" series="1">
      <pivotArea type="data" outline="0" fieldPosition="0">
        <references count="1">
          <reference field="4294967294" count="1" selected="0">
            <x v="2"/>
          </reference>
        </references>
      </pivotArea>
    </chartFormat>
    <chartFormat chart="1566" format="21" series="1">
      <pivotArea type="data" outline="0" fieldPosition="0">
        <references count="1">
          <reference field="4294967294" count="1" selected="0">
            <x v="0"/>
          </reference>
        </references>
      </pivotArea>
    </chartFormat>
    <chartFormat chart="1566" format="22" series="1">
      <pivotArea type="data" outline="0" fieldPosition="0">
        <references count="1">
          <reference field="4294967294" count="1" selected="0">
            <x v="1"/>
          </reference>
        </references>
      </pivotArea>
    </chartFormat>
    <chartFormat chart="1566" format="23" series="1">
      <pivotArea type="data" outline="0" fieldPosition="0">
        <references count="1">
          <reference field="4294967294" count="1" selected="0">
            <x v="2"/>
          </reference>
        </references>
      </pivotArea>
    </chartFormat>
    <chartFormat chart="1569" format="18" series="1">
      <pivotArea type="data" outline="0" fieldPosition="0">
        <references count="1">
          <reference field="4294967294" count="1" selected="0">
            <x v="0"/>
          </reference>
        </references>
      </pivotArea>
    </chartFormat>
    <chartFormat chart="1569" format="19" series="1">
      <pivotArea type="data" outline="0" fieldPosition="0">
        <references count="1">
          <reference field="4294967294" count="1" selected="0">
            <x v="1"/>
          </reference>
        </references>
      </pivotArea>
    </chartFormat>
    <chartFormat chart="1569" format="20" series="1">
      <pivotArea type="data" outline="0" fieldPosition="0">
        <references count="1">
          <reference field="4294967294" count="1" selected="0">
            <x v="2"/>
          </reference>
        </references>
      </pivotArea>
    </chartFormat>
    <chartFormat chart="1570" format="21" series="1">
      <pivotArea type="data" outline="0" fieldPosition="0">
        <references count="1">
          <reference field="4294967294" count="1" selected="0">
            <x v="0"/>
          </reference>
        </references>
      </pivotArea>
    </chartFormat>
    <chartFormat chart="1570" format="22" series="1">
      <pivotArea type="data" outline="0" fieldPosition="0">
        <references count="1">
          <reference field="4294967294" count="1" selected="0">
            <x v="1"/>
          </reference>
        </references>
      </pivotArea>
    </chartFormat>
    <chartFormat chart="1570" format="23" series="1">
      <pivotArea type="data" outline="0" fieldPosition="0">
        <references count="1">
          <reference field="4294967294" count="1" selected="0">
            <x v="2"/>
          </reference>
        </references>
      </pivotArea>
    </chartFormat>
    <chartFormat chart="1571" format="18" series="1">
      <pivotArea type="data" outline="0" fieldPosition="0">
        <references count="1">
          <reference field="4294967294" count="1" selected="0">
            <x v="0"/>
          </reference>
        </references>
      </pivotArea>
    </chartFormat>
    <chartFormat chart="1571" format="19" series="1">
      <pivotArea type="data" outline="0" fieldPosition="0">
        <references count="1">
          <reference field="4294967294" count="1" selected="0">
            <x v="1"/>
          </reference>
        </references>
      </pivotArea>
    </chartFormat>
    <chartFormat chart="1571" format="20" series="1">
      <pivotArea type="data" outline="0" fieldPosition="0">
        <references count="1">
          <reference field="4294967294" count="1" selected="0">
            <x v="2"/>
          </reference>
        </references>
      </pivotArea>
    </chartFormat>
    <chartFormat chart="1572" format="21" series="1">
      <pivotArea type="data" outline="0" fieldPosition="0">
        <references count="1">
          <reference field="4294967294" count="1" selected="0">
            <x v="0"/>
          </reference>
        </references>
      </pivotArea>
    </chartFormat>
    <chartFormat chart="1572" format="22" series="1">
      <pivotArea type="data" outline="0" fieldPosition="0">
        <references count="1">
          <reference field="4294967294" count="1" selected="0">
            <x v="1"/>
          </reference>
        </references>
      </pivotArea>
    </chartFormat>
    <chartFormat chart="1572" format="23" series="1">
      <pivotArea type="data" outline="0" fieldPosition="0">
        <references count="1">
          <reference field="4294967294" count="1" selected="0">
            <x v="2"/>
          </reference>
        </references>
      </pivotArea>
    </chartFormat>
    <chartFormat chart="1573" format="18" series="1">
      <pivotArea type="data" outline="0" fieldPosition="0">
        <references count="1">
          <reference field="4294967294" count="1" selected="0">
            <x v="0"/>
          </reference>
        </references>
      </pivotArea>
    </chartFormat>
    <chartFormat chart="1573" format="19" series="1">
      <pivotArea type="data" outline="0" fieldPosition="0">
        <references count="1">
          <reference field="4294967294" count="1" selected="0">
            <x v="1"/>
          </reference>
        </references>
      </pivotArea>
    </chartFormat>
    <chartFormat chart="1573" format="20" series="1">
      <pivotArea type="data" outline="0" fieldPosition="0">
        <references count="1">
          <reference field="4294967294" count="1" selected="0">
            <x v="2"/>
          </reference>
        </references>
      </pivotArea>
    </chartFormat>
    <chartFormat chart="1574" format="21" series="1">
      <pivotArea type="data" outline="0" fieldPosition="0">
        <references count="1">
          <reference field="4294967294" count="1" selected="0">
            <x v="0"/>
          </reference>
        </references>
      </pivotArea>
    </chartFormat>
    <chartFormat chart="1574" format="22" series="1">
      <pivotArea type="data" outline="0" fieldPosition="0">
        <references count="1">
          <reference field="4294967294" count="1" selected="0">
            <x v="1"/>
          </reference>
        </references>
      </pivotArea>
    </chartFormat>
    <chartFormat chart="1574" format="23" series="1">
      <pivotArea type="data" outline="0" fieldPosition="0">
        <references count="1">
          <reference field="4294967294" count="1" selected="0">
            <x v="2"/>
          </reference>
        </references>
      </pivotArea>
    </chartFormat>
    <chartFormat chart="1577" format="18" series="1">
      <pivotArea type="data" outline="0" fieldPosition="0">
        <references count="1">
          <reference field="4294967294" count="1" selected="0">
            <x v="0"/>
          </reference>
        </references>
      </pivotArea>
    </chartFormat>
    <chartFormat chart="1577" format="19" series="1">
      <pivotArea type="data" outline="0" fieldPosition="0">
        <references count="1">
          <reference field="4294967294" count="1" selected="0">
            <x v="1"/>
          </reference>
        </references>
      </pivotArea>
    </chartFormat>
    <chartFormat chart="1577" format="20" series="1">
      <pivotArea type="data" outline="0" fieldPosition="0">
        <references count="1">
          <reference field="4294967294" count="1" selected="0">
            <x v="2"/>
          </reference>
        </references>
      </pivotArea>
    </chartFormat>
    <chartFormat chart="1578" format="21" series="1">
      <pivotArea type="data" outline="0" fieldPosition="0">
        <references count="1">
          <reference field="4294967294" count="1" selected="0">
            <x v="0"/>
          </reference>
        </references>
      </pivotArea>
    </chartFormat>
    <chartFormat chart="1578" format="22" series="1">
      <pivotArea type="data" outline="0" fieldPosition="0">
        <references count="1">
          <reference field="4294967294" count="1" selected="0">
            <x v="1"/>
          </reference>
        </references>
      </pivotArea>
    </chartFormat>
    <chartFormat chart="1578" format="23" series="1">
      <pivotArea type="data" outline="0" fieldPosition="0">
        <references count="1">
          <reference field="4294967294" count="1" selected="0">
            <x v="2"/>
          </reference>
        </references>
      </pivotArea>
    </chartFormat>
    <chartFormat chart="1583" format="18" series="1">
      <pivotArea type="data" outline="0" fieldPosition="0">
        <references count="1">
          <reference field="4294967294" count="1" selected="0">
            <x v="0"/>
          </reference>
        </references>
      </pivotArea>
    </chartFormat>
    <chartFormat chart="1583" format="19" series="1">
      <pivotArea type="data" outline="0" fieldPosition="0">
        <references count="1">
          <reference field="4294967294" count="1" selected="0">
            <x v="1"/>
          </reference>
        </references>
      </pivotArea>
    </chartFormat>
    <chartFormat chart="1583" format="20" series="1">
      <pivotArea type="data" outline="0" fieldPosition="0">
        <references count="1">
          <reference field="4294967294" count="1" selected="0">
            <x v="2"/>
          </reference>
        </references>
      </pivotArea>
    </chartFormat>
    <chartFormat chart="1584" format="21" series="1">
      <pivotArea type="data" outline="0" fieldPosition="0">
        <references count="1">
          <reference field="4294967294" count="1" selected="0">
            <x v="0"/>
          </reference>
        </references>
      </pivotArea>
    </chartFormat>
    <chartFormat chart="1584" format="22" series="1">
      <pivotArea type="data" outline="0" fieldPosition="0">
        <references count="1">
          <reference field="4294967294" count="1" selected="0">
            <x v="1"/>
          </reference>
        </references>
      </pivotArea>
    </chartFormat>
    <chartFormat chart="1584" format="23" series="1">
      <pivotArea type="data" outline="0" fieldPosition="0">
        <references count="1">
          <reference field="4294967294" count="1" selected="0">
            <x v="2"/>
          </reference>
        </references>
      </pivotArea>
    </chartFormat>
    <chartFormat chart="1629" format="18" series="1">
      <pivotArea type="data" outline="0" fieldPosition="0">
        <references count="1">
          <reference field="4294967294" count="1" selected="0">
            <x v="0"/>
          </reference>
        </references>
      </pivotArea>
    </chartFormat>
    <chartFormat chart="1629" format="19" series="1">
      <pivotArea type="data" outline="0" fieldPosition="0">
        <references count="1">
          <reference field="4294967294" count="1" selected="0">
            <x v="1"/>
          </reference>
        </references>
      </pivotArea>
    </chartFormat>
    <chartFormat chart="1629" format="20" series="1">
      <pivotArea type="data" outline="0" fieldPosition="0">
        <references count="1">
          <reference field="4294967294" count="1" selected="0">
            <x v="2"/>
          </reference>
        </references>
      </pivotArea>
    </chartFormat>
    <chartFormat chart="1630" format="21" series="1">
      <pivotArea type="data" outline="0" fieldPosition="0">
        <references count="1">
          <reference field="4294967294" count="1" selected="0">
            <x v="0"/>
          </reference>
        </references>
      </pivotArea>
    </chartFormat>
    <chartFormat chart="1630" format="22" series="1">
      <pivotArea type="data" outline="0" fieldPosition="0">
        <references count="1">
          <reference field="4294967294" count="1" selected="0">
            <x v="1"/>
          </reference>
        </references>
      </pivotArea>
    </chartFormat>
    <chartFormat chart="1630" format="23" series="1">
      <pivotArea type="data" outline="0" fieldPosition="0">
        <references count="1">
          <reference field="4294967294" count="1" selected="0">
            <x v="2"/>
          </reference>
        </references>
      </pivotArea>
    </chartFormat>
    <chartFormat chart="1653" format="18" series="1">
      <pivotArea type="data" outline="0" fieldPosition="0">
        <references count="1">
          <reference field="4294967294" count="1" selected="0">
            <x v="0"/>
          </reference>
        </references>
      </pivotArea>
    </chartFormat>
    <chartFormat chart="1653" format="19" series="1">
      <pivotArea type="data" outline="0" fieldPosition="0">
        <references count="1">
          <reference field="4294967294" count="1" selected="0">
            <x v="1"/>
          </reference>
        </references>
      </pivotArea>
    </chartFormat>
    <chartFormat chart="1653" format="20" series="1">
      <pivotArea type="data" outline="0" fieldPosition="0">
        <references count="1">
          <reference field="4294967294" count="1" selected="0">
            <x v="2"/>
          </reference>
        </references>
      </pivotArea>
    </chartFormat>
    <chartFormat chart="1654" format="21" series="1">
      <pivotArea type="data" outline="0" fieldPosition="0">
        <references count="1">
          <reference field="4294967294" count="1" selected="0">
            <x v="0"/>
          </reference>
        </references>
      </pivotArea>
    </chartFormat>
    <chartFormat chart="1654" format="22" series="1">
      <pivotArea type="data" outline="0" fieldPosition="0">
        <references count="1">
          <reference field="4294967294" count="1" selected="0">
            <x v="1"/>
          </reference>
        </references>
      </pivotArea>
    </chartFormat>
    <chartFormat chart="1654" format="23" series="1">
      <pivotArea type="data" outline="0" fieldPosition="0">
        <references count="1">
          <reference field="4294967294" count="1" selected="0">
            <x v="2"/>
          </reference>
        </references>
      </pivotArea>
    </chartFormat>
    <chartFormat chart="1655" format="18" series="1">
      <pivotArea type="data" outline="0" fieldPosition="0">
        <references count="1">
          <reference field="4294967294" count="1" selected="0">
            <x v="0"/>
          </reference>
        </references>
      </pivotArea>
    </chartFormat>
    <chartFormat chart="1655" format="19" series="1">
      <pivotArea type="data" outline="0" fieldPosition="0">
        <references count="1">
          <reference field="4294967294" count="1" selected="0">
            <x v="1"/>
          </reference>
        </references>
      </pivotArea>
    </chartFormat>
    <chartFormat chart="1655" format="20" series="1">
      <pivotArea type="data" outline="0" fieldPosition="0">
        <references count="1">
          <reference field="4294967294" count="1" selected="0">
            <x v="2"/>
          </reference>
        </references>
      </pivotArea>
    </chartFormat>
    <chartFormat chart="1656" format="21" series="1">
      <pivotArea type="data" outline="0" fieldPosition="0">
        <references count="1">
          <reference field="4294967294" count="1" selected="0">
            <x v="0"/>
          </reference>
        </references>
      </pivotArea>
    </chartFormat>
    <chartFormat chart="1656" format="22" series="1">
      <pivotArea type="data" outline="0" fieldPosition="0">
        <references count="1">
          <reference field="4294967294" count="1" selected="0">
            <x v="1"/>
          </reference>
        </references>
      </pivotArea>
    </chartFormat>
    <chartFormat chart="1656" format="23" series="1">
      <pivotArea type="data" outline="0" fieldPosition="0">
        <references count="1">
          <reference field="4294967294" count="1" selected="0">
            <x v="2"/>
          </reference>
        </references>
      </pivotArea>
    </chartFormat>
    <chartFormat chart="1704" format="18" series="1">
      <pivotArea type="data" outline="0" fieldPosition="0">
        <references count="1">
          <reference field="4294967294" count="1" selected="0">
            <x v="0"/>
          </reference>
        </references>
      </pivotArea>
    </chartFormat>
    <chartFormat chart="1704" format="19" series="1">
      <pivotArea type="data" outline="0" fieldPosition="0">
        <references count="1">
          <reference field="4294967294" count="1" selected="0">
            <x v="1"/>
          </reference>
        </references>
      </pivotArea>
    </chartFormat>
    <chartFormat chart="1704" format="20" series="1">
      <pivotArea type="data" outline="0" fieldPosition="0">
        <references count="1">
          <reference field="4294967294" count="1" selected="0">
            <x v="2"/>
          </reference>
        </references>
      </pivotArea>
    </chartFormat>
    <chartFormat chart="1705" format="21" series="1">
      <pivotArea type="data" outline="0" fieldPosition="0">
        <references count="1">
          <reference field="4294967294" count="1" selected="0">
            <x v="0"/>
          </reference>
        </references>
      </pivotArea>
    </chartFormat>
    <chartFormat chart="1705" format="22" series="1">
      <pivotArea type="data" outline="0" fieldPosition="0">
        <references count="1">
          <reference field="4294967294" count="1" selected="0">
            <x v="1"/>
          </reference>
        </references>
      </pivotArea>
    </chartFormat>
    <chartFormat chart="1705" format="23" series="1">
      <pivotArea type="data" outline="0" fieldPosition="0">
        <references count="1">
          <reference field="4294967294" count="1" selected="0">
            <x v="2"/>
          </reference>
        </references>
      </pivotArea>
    </chartFormat>
    <chartFormat chart="1734" format="18" series="1">
      <pivotArea type="data" outline="0" fieldPosition="0">
        <references count="1">
          <reference field="4294967294" count="1" selected="0">
            <x v="0"/>
          </reference>
        </references>
      </pivotArea>
    </chartFormat>
    <chartFormat chart="1734" format="19" series="1">
      <pivotArea type="data" outline="0" fieldPosition="0">
        <references count="1">
          <reference field="4294967294" count="1" selected="0">
            <x v="1"/>
          </reference>
        </references>
      </pivotArea>
    </chartFormat>
    <chartFormat chart="1734" format="20" series="1">
      <pivotArea type="data" outline="0" fieldPosition="0">
        <references count="1">
          <reference field="4294967294" count="1" selected="0">
            <x v="2"/>
          </reference>
        </references>
      </pivotArea>
    </chartFormat>
    <chartFormat chart="1735" format="21" series="1">
      <pivotArea type="data" outline="0" fieldPosition="0">
        <references count="1">
          <reference field="4294967294" count="1" selected="0">
            <x v="0"/>
          </reference>
        </references>
      </pivotArea>
    </chartFormat>
    <chartFormat chart="1735" format="22" series="1">
      <pivotArea type="data" outline="0" fieldPosition="0">
        <references count="1">
          <reference field="4294967294" count="1" selected="0">
            <x v="1"/>
          </reference>
        </references>
      </pivotArea>
    </chartFormat>
    <chartFormat chart="1735" format="23" series="1">
      <pivotArea type="data" outline="0" fieldPosition="0">
        <references count="1">
          <reference field="4294967294" count="1" selected="0">
            <x v="2"/>
          </reference>
        </references>
      </pivotArea>
    </chartFormat>
    <chartFormat chart="1770" format="18" series="1">
      <pivotArea type="data" outline="0" fieldPosition="0">
        <references count="1">
          <reference field="4294967294" count="1" selected="0">
            <x v="0"/>
          </reference>
        </references>
      </pivotArea>
    </chartFormat>
    <chartFormat chart="1770" format="19" series="1">
      <pivotArea type="data" outline="0" fieldPosition="0">
        <references count="1">
          <reference field="4294967294" count="1" selected="0">
            <x v="1"/>
          </reference>
        </references>
      </pivotArea>
    </chartFormat>
    <chartFormat chart="1770" format="20" series="1">
      <pivotArea type="data" outline="0" fieldPosition="0">
        <references count="1">
          <reference field="4294967294" count="1" selected="0">
            <x v="2"/>
          </reference>
        </references>
      </pivotArea>
    </chartFormat>
    <chartFormat chart="1771" format="21" series="1">
      <pivotArea type="data" outline="0" fieldPosition="0">
        <references count="1">
          <reference field="4294967294" count="1" selected="0">
            <x v="0"/>
          </reference>
        </references>
      </pivotArea>
    </chartFormat>
    <chartFormat chart="1771" format="22" series="1">
      <pivotArea type="data" outline="0" fieldPosition="0">
        <references count="1">
          <reference field="4294967294" count="1" selected="0">
            <x v="1"/>
          </reference>
        </references>
      </pivotArea>
    </chartFormat>
    <chartFormat chart="1771" format="2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8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6">
  <location ref="A3:C8" firstHeaderRow="0" firstDataRow="1" firstDataCol="1"/>
  <pivotFields count="5">
    <pivotField axis="axisRow" numFmtId="166" showAll="0">
      <items count="15">
        <item h="1" x="0"/>
        <item h="1" x="1"/>
        <item h="1" x="2"/>
        <item h="1" x="3"/>
        <item h="1" x="4"/>
        <item h="1" x="5"/>
        <item h="1" x="6"/>
        <item h="1" x="7"/>
        <item h="1" x="8"/>
        <item h="1" x="9"/>
        <item x="10"/>
        <item h="1" x="11"/>
        <item h="1" x="12"/>
        <item h="1" x="13"/>
        <item t="default"/>
      </items>
    </pivotField>
    <pivotField showAll="0"/>
    <pivotField dataField="1" numFmtId="1" showAll="0"/>
    <pivotField dataField="1" numFmtId="1" showAll="0"/>
    <pivotField axis="axisRow" showAll="0" defaultSubtotal="0">
      <items count="11">
        <item h="1" x="0"/>
        <item h="1" x="1"/>
        <item h="1" x="2"/>
        <item h="1" x="3"/>
        <item h="1" x="4"/>
        <item h="1" x="5"/>
        <item h="1" x="6"/>
        <item h="1" x="7"/>
        <item x="8"/>
        <item x="9"/>
        <item h="1" x="10"/>
      </items>
    </pivotField>
  </pivotFields>
  <rowFields count="2">
    <field x="4"/>
    <field x="0"/>
  </rowFields>
  <rowItems count="5">
    <i>
      <x v="8"/>
    </i>
    <i r="1">
      <x v="10"/>
    </i>
    <i>
      <x v="9"/>
    </i>
    <i r="1">
      <x v="10"/>
    </i>
    <i t="grand">
      <x/>
    </i>
  </rowItems>
  <colFields count="1">
    <field x="-2"/>
  </colFields>
  <colItems count="2">
    <i>
      <x/>
    </i>
    <i i="1">
      <x v="1"/>
    </i>
  </colItems>
  <dataFields count="2">
    <dataField name="ThemePark + CCP" fld="2" baseField="3" baseItem="2"/>
    <dataField name="Hotel + HCCP" fld="3" baseField="3" baseItem="3"/>
  </dataFields>
  <formats count="2">
    <format dxfId="16">
      <pivotArea outline="0" collapsedLevelsAreSubtotals="1" fieldPosition="0"/>
    </format>
    <format dxfId="15">
      <pivotArea dataOnly="0" labelOnly="1" outline="0" fieldPosition="0">
        <references count="1">
          <reference field="4294967294" count="2">
            <x v="0"/>
            <x v="1"/>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1000000}" sourceName="Date">
  <pivotTables>
    <pivotTable tabId="15" name="PivotTable1"/>
  </pivotTables>
  <data>
    <tabular pivotCacheId="3" showMissing="0">
      <items count="14">
        <i x="1"/>
        <i x="2"/>
        <i x="3"/>
        <i x="4"/>
        <i x="5"/>
        <i x="6"/>
        <i x="7"/>
        <i x="8"/>
        <i x="9"/>
        <i x="10" s="1"/>
        <i x="11"/>
        <i x="12"/>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2000000}" sourceName="Years">
  <pivotTables>
    <pivotTable tabId="15" name="PivotTable1"/>
  </pivotTables>
  <data>
    <tabular pivotCacheId="3">
      <items count="11">
        <i x="1"/>
        <i x="2"/>
        <i x="3"/>
        <i x="4"/>
        <i x="5"/>
        <i x="6"/>
        <i x="7"/>
        <i x="8" s="1"/>
        <i x="9" s="1"/>
        <i x="0" nd="1"/>
        <i x="10"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Date" caption="Date" rowHeight="241300"/>
  <slicer name="Years" xr10:uid="{00000000-0014-0000-FFFF-FFFF02000000}" cache="Slicer_Years" caption="Years" startItem="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57" displayName="Table57" ref="T38:X42" totalsRowShown="0" headerRowDxfId="31" dataDxfId="30" tableBorderDxfId="29">
  <tableColumns count="5">
    <tableColumn id="1" xr3:uid="{00000000-0010-0000-0000-000001000000}" name="Area" dataDxfId="28"/>
    <tableColumn id="2" xr3:uid="{00000000-0010-0000-0000-000002000000}" name="Previous monthly usage_x000a_ (kWh)" dataDxfId="27"/>
    <tableColumn id="3" xr3:uid="{00000000-0010-0000-0000-000003000000}" name="Current monthly usage_x000a_(kWh)" dataDxfId="26"/>
    <tableColumn id="4" xr3:uid="{00000000-0010-0000-0000-000004000000}" name="Difference in %" dataDxfId="25">
      <calculatedColumnFormula>(U39-V39)/U39</calculatedColumnFormula>
    </tableColumn>
    <tableColumn id="5" xr3:uid="{00000000-0010-0000-0000-000005000000}" name=" " dataDxfId="24">
      <calculatedColumnFormula>(V39-U39)/U39</calculatedColumnFormula>
    </tableColum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S6:V12" totalsRowShown="0">
  <autoFilter ref="S6:V12" xr:uid="{00000000-0009-0000-0100-000003000000}">
    <filterColumn colId="0" hiddenButton="1"/>
    <filterColumn colId="1" hiddenButton="1"/>
    <filterColumn colId="2" hiddenButton="1"/>
    <filterColumn colId="3" hiddenButton="1"/>
  </autoFilter>
  <tableColumns count="4">
    <tableColumn id="1" xr3:uid="{00000000-0010-0000-0100-000001000000}" name="Area"/>
    <tableColumn id="2" xr3:uid="{00000000-0010-0000-0100-000002000000}" name="Normal daily usage _x000a_(before park &amp; hotel closure)" dataDxfId="19"/>
    <tableColumn id="3" xr3:uid="{00000000-0010-0000-0100-000003000000}" name="Current daily usage" dataDxfId="18"/>
    <tableColumn id="4" xr3:uid="{00000000-0010-0000-0100-000004000000}" name="Difference in %"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A1:D3046" totalsRowShown="0" dataDxfId="13" headerRowBorderDxfId="14">
  <autoFilter ref="A1:D3046" xr:uid="{00000000-0009-0000-0100-000001000000}"/>
  <tableColumns count="4">
    <tableColumn id="1" xr3:uid="{00000000-0010-0000-0300-000001000000}" name="Date" dataDxfId="12"/>
    <tableColumn id="4" xr3:uid="{00000000-0010-0000-0300-000004000000}" name="30 Days" dataDxfId="11">
      <calculatedColumnFormula>AND(A2&gt;=(TODAY()-30),A2&lt;TODAY())</calculatedColumnFormula>
    </tableColumn>
    <tableColumn id="2" xr3:uid="{00000000-0010-0000-0300-000002000000}" name="Total Power Consumption _x000a_of ThemePark (kWh)" dataDxfId="10">
      <calculatedColumnFormula>Data!C2+Data!E2</calculatedColumnFormula>
    </tableColumn>
    <tableColumn id="3" xr3:uid="{00000000-0010-0000-0300-000003000000}" name="Total Power Consumption _x000a_of hotel (kWh)" dataDxfId="9">
      <calculatedColumnFormula>Data!D2+Data!F2</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 displayName="Table2" ref="A1:F3046" totalsRowShown="0" headerRowDxfId="8" dataDxfId="6" headerRowBorderDxfId="7">
  <autoFilter ref="A1:F3046" xr:uid="{00000000-0009-0000-0100-000002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200-000001000000}" name="Date" dataDxfId="5"/>
    <tableColumn id="6" xr3:uid="{00000000-0010-0000-0200-000006000000}" name="30 Days" dataDxfId="4">
      <calculatedColumnFormula>AND(A2&gt;=(TODAY()-30),A2&lt;TODAY())</calculatedColumnFormula>
    </tableColumn>
    <tableColumn id="2" xr3:uid="{00000000-0010-0000-0200-000002000000}" name="Total Power Consumption _x000a_of ThemePark (kWh)" dataDxfId="3">
      <calculatedColumnFormula>Park!X2</calculatedColumnFormula>
    </tableColumn>
    <tableColumn id="3" xr3:uid="{00000000-0010-0000-0200-000003000000}" name="Total Power Consumption _x000a_of hotel (kWh)" dataDxfId="2">
      <calculatedColumnFormula>Hotel!N3</calculatedColumnFormula>
    </tableColumn>
    <tableColumn id="4" xr3:uid="{00000000-0010-0000-0200-000004000000}" name="Total Power Consumption _x000a_of CCP (kWh)" dataDxfId="1">
      <calculatedColumnFormula>CCP!I2</calculatedColumnFormula>
    </tableColumn>
    <tableColumn id="5" xr3:uid="{00000000-0010-0000-0200-000005000000}" name="Total Power Consumption _x000a_of HCCP (kWh)" dataDxfId="0">
      <calculatedColumnFormula>HCCP!F2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00000000-0013-0000-FFFF-FFFF03000000}" sourceName="Date">
  <pivotTables>
    <pivotTable tabId="12" name="PivotTable1"/>
  </pivotTables>
  <state minimalRefreshVersion="6" lastRefreshVersion="6" pivotCacheId="4" filterType="unknown">
    <bounds startDate="2018-01-01T00:00:00" endDate="202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4000000}" sourceName="Date">
  <pivotTables>
    <pivotTable tabId="20" name="PivotTable3"/>
  </pivotTables>
  <state minimalRefreshVersion="6" lastRefreshVersion="6" pivotCacheId="5" filterType="unknown">
    <bounds startDate="1899-12-3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00000000-0014-0000-FFFF-FFFF03000000}" cache="NativeTimeline_Date1" caption="Date" level="3" selectionLevel="3" scrollPosition="2024-10-10T00:00:00" style="TimeSlicerStyleLight6"/>
  <timeline name="Date" xr10:uid="{00000000-0014-0000-FFFF-FFFF04000000}" cache="NativeTimeline_Date" caption="Date" level="3" selectionLevel="3" scrollPosition="2024-10-08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9999"/>
    <pageSetUpPr fitToPage="1"/>
  </sheetPr>
  <dimension ref="T30:Y1180"/>
  <sheetViews>
    <sheetView showGridLines="0" topLeftCell="A4" zoomScale="80" zoomScaleNormal="80" workbookViewId="0">
      <selection activeCell="T44" sqref="T44"/>
    </sheetView>
  </sheetViews>
  <sheetFormatPr defaultColWidth="9.140625" defaultRowHeight="15"/>
  <cols>
    <col min="1" max="19" width="9.140625" style="179"/>
    <col min="20" max="20" width="25.140625" style="210" bestFit="1" customWidth="1"/>
    <col min="21" max="22" width="30.7109375" style="210" customWidth="1"/>
    <col min="23" max="23" width="16.85546875" style="210" customWidth="1"/>
    <col min="24" max="16384" width="9.140625" style="179"/>
  </cols>
  <sheetData>
    <row r="30" spans="20:24" ht="30">
      <c r="T30" s="247" t="s">
        <v>0</v>
      </c>
      <c r="U30" s="247" t="str">
        <f>U46</f>
        <v>Previous year daily usage (kWh) [Park OPEN]</v>
      </c>
      <c r="V30" s="247" t="str">
        <f>U48</f>
        <v>Current year daily usage (kWh) [Park OPEN]</v>
      </c>
      <c r="W30" s="248" t="s">
        <v>1</v>
      </c>
      <c r="X30" s="249"/>
    </row>
    <row r="31" spans="20:24">
      <c r="T31" s="251" t="s">
        <v>2</v>
      </c>
      <c r="U31" s="242">
        <f>Daily_Pivot!$A$4</f>
        <v>45944</v>
      </c>
      <c r="V31" s="242">
        <f>Daily_Pivot!$A$5</f>
        <v>46309</v>
      </c>
      <c r="W31" s="244"/>
      <c r="X31" s="245"/>
    </row>
    <row r="32" spans="20:24">
      <c r="T32" s="252" t="s">
        <v>3</v>
      </c>
      <c r="U32" s="238">
        <f>Daily_Pivot!$B$4</f>
        <v>148128.63375000001</v>
      </c>
      <c r="V32" s="238">
        <f>Daily_Pivot!$B$5</f>
        <v>148729.40906250002</v>
      </c>
      <c r="W32" s="328">
        <f t="shared" ref="W32:W35" si="0">(V32-U32)/U32</f>
        <v>4.0557675939545774E-3</v>
      </c>
      <c r="X32" s="241">
        <f t="shared" ref="X32:X36" si="1">(V32-U32)/U32</f>
        <v>4.0557675939545774E-3</v>
      </c>
    </row>
    <row r="33" spans="20:24">
      <c r="T33" s="243" t="s">
        <v>4</v>
      </c>
      <c r="U33" s="239">
        <f>Daily_Pivot!$C$4</f>
        <v>68731.23000000001</v>
      </c>
      <c r="V33" s="239">
        <f>Daily_Pivot!$C$5</f>
        <v>59184.499296875001</v>
      </c>
      <c r="W33" s="329">
        <f t="shared" si="0"/>
        <v>-0.13889945957790961</v>
      </c>
      <c r="X33" s="240">
        <f t="shared" si="1"/>
        <v>-0.13889945957790961</v>
      </c>
    </row>
    <row r="34" spans="20:24">
      <c r="T34" s="252" t="s">
        <v>5</v>
      </c>
      <c r="U34" s="238">
        <f>Daily_Pivot!$D$4</f>
        <v>93862.873984375008</v>
      </c>
      <c r="V34" s="238">
        <f>Daily_Pivot!$D$5</f>
        <v>65207.915000000008</v>
      </c>
      <c r="W34" s="328">
        <f t="shared" si="0"/>
        <v>-0.30528533559653287</v>
      </c>
      <c r="X34" s="241">
        <f t="shared" si="1"/>
        <v>-0.30528533559653287</v>
      </c>
    </row>
    <row r="35" spans="20:24">
      <c r="T35" s="243" t="s">
        <v>6</v>
      </c>
      <c r="U35" s="239">
        <f>Daily_Pivot!$E$4</f>
        <v>12557.227499999999</v>
      </c>
      <c r="V35" s="239">
        <f>Daily_Pivot!$E$5</f>
        <v>16804.440000000002</v>
      </c>
      <c r="W35" s="329">
        <f t="shared" si="0"/>
        <v>0.33822852217975691</v>
      </c>
      <c r="X35" s="240">
        <f t="shared" si="1"/>
        <v>0.33822852217975691</v>
      </c>
    </row>
    <row r="36" spans="20:24">
      <c r="T36" s="246" t="s">
        <v>7</v>
      </c>
      <c r="U36" s="215">
        <f>SUM(U32:U35)</f>
        <v>323279.96523437503</v>
      </c>
      <c r="V36" s="215">
        <f>SUM(V32:V35)</f>
        <v>289926.26335937501</v>
      </c>
      <c r="W36" s="262">
        <f>(V36-U36)/U36</f>
        <v>-0.1031728082834298</v>
      </c>
      <c r="X36" s="200">
        <f t="shared" si="1"/>
        <v>-0.1031728082834298</v>
      </c>
    </row>
    <row r="38" spans="20:24" ht="30">
      <c r="T38" s="204" t="s">
        <v>0</v>
      </c>
      <c r="U38" s="205" t="s">
        <v>8</v>
      </c>
      <c r="V38" s="205" t="s">
        <v>9</v>
      </c>
      <c r="W38" s="206" t="s">
        <v>10</v>
      </c>
      <c r="X38" s="197" t="s">
        <v>11</v>
      </c>
    </row>
    <row r="39" spans="20:24">
      <c r="T39" s="199" t="s">
        <v>12</v>
      </c>
      <c r="U39" s="202" t="str">
        <f>'Park vs Hotel_Pivot'!$A$5&amp;"-"&amp;'Park vs Hotel_Pivot'!$A$4</f>
        <v>Oct-2025</v>
      </c>
      <c r="V39" s="202" t="str">
        <f>'Park vs Hotel_Pivot'!$A$7&amp;"-"&amp;'Park vs Hotel_Pivot'!$A$6</f>
        <v>Oct-2026</v>
      </c>
      <c r="W39" s="207"/>
      <c r="X39" s="198"/>
    </row>
    <row r="40" spans="20:24">
      <c r="T40" s="211" t="s">
        <v>13</v>
      </c>
      <c r="U40" s="213">
        <f>'Park vs Hotel_Pivot'!$B$5</f>
        <v>6770571.2276171874</v>
      </c>
      <c r="V40" s="213">
        <f>'Park vs Hotel_Pivot'!$B$7</f>
        <v>2957539.111796875</v>
      </c>
      <c r="W40" s="208">
        <f>(V40-U40)/U40</f>
        <v>-0.56317731364629009</v>
      </c>
      <c r="X40" s="201">
        <f t="shared" ref="X40:X42" si="2">(V40-U40)/U40</f>
        <v>-0.56317731364629009</v>
      </c>
    </row>
    <row r="41" spans="20:24">
      <c r="T41" s="211" t="s">
        <v>14</v>
      </c>
      <c r="U41" s="213">
        <f>'Park vs Hotel_Pivot'!$C$5</f>
        <v>2482871.8412499996</v>
      </c>
      <c r="V41" s="213">
        <f>'Park vs Hotel_Pivot'!$C$7</f>
        <v>1157489.2267187499</v>
      </c>
      <c r="W41" s="208">
        <f t="shared" ref="W41:W42" si="3">(V41-U41)/U41</f>
        <v>-0.53381032098055736</v>
      </c>
      <c r="X41" s="201">
        <f t="shared" si="2"/>
        <v>-0.53381032098055736</v>
      </c>
    </row>
    <row r="42" spans="20:24">
      <c r="T42" s="212" t="s">
        <v>7</v>
      </c>
      <c r="U42" s="214">
        <f>SUBTOTAL(109,U39:U41)</f>
        <v>9253443.0688671879</v>
      </c>
      <c r="V42" s="215">
        <f>SUBTOTAL(109,V39:V41)</f>
        <v>4115028.3385156249</v>
      </c>
      <c r="W42" s="209">
        <f t="shared" si="3"/>
        <v>-0.55529760026724961</v>
      </c>
      <c r="X42" s="203">
        <f t="shared" si="2"/>
        <v>-0.55529760026724961</v>
      </c>
    </row>
    <row r="44" spans="20:24" ht="26.25">
      <c r="T44" s="235" t="s">
        <v>15</v>
      </c>
    </row>
    <row r="45" spans="20:24" ht="26.25">
      <c r="T45" s="236">
        <v>45944</v>
      </c>
    </row>
    <row r="46" spans="20:24" ht="26.25">
      <c r="T46" s="237" t="s">
        <v>16</v>
      </c>
      <c r="U46" s="250" t="str">
        <f>"Previous year daily usage (kWh) [Park"&amp;" "&amp;T46&amp;"]"</f>
        <v>Previous year daily usage (kWh) [Park OPEN]</v>
      </c>
    </row>
    <row r="47" spans="20:24" ht="26.25">
      <c r="T47" s="236">
        <v>46309</v>
      </c>
    </row>
    <row r="48" spans="20:24" ht="26.25">
      <c r="T48" s="237" t="s">
        <v>16</v>
      </c>
      <c r="U48" s="250" t="str">
        <f>"Current year daily usage (kWh) [Park"&amp;" "&amp;T48&amp;"]"</f>
        <v>Current year daily usage (kWh) [Park OPEN]</v>
      </c>
    </row>
    <row r="49" spans="20:24" ht="26.25">
      <c r="T49" s="237" t="s">
        <v>17</v>
      </c>
    </row>
    <row r="51" spans="20:24">
      <c r="X51" s="210"/>
    </row>
    <row r="52" spans="20:24">
      <c r="X52" s="210"/>
    </row>
    <row r="53" spans="20:24">
      <c r="X53" s="210"/>
    </row>
    <row r="54" spans="20:24">
      <c r="X54" s="210"/>
    </row>
    <row r="55" spans="20:24">
      <c r="X55" s="210"/>
    </row>
    <row r="56" spans="20:24">
      <c r="X56" s="210"/>
    </row>
    <row r="57" spans="20:24">
      <c r="X57" s="210"/>
    </row>
    <row r="994" spans="23:23">
      <c r="W994" s="210">
        <v>24.2</v>
      </c>
    </row>
    <row r="1180" spans="23:25">
      <c r="W1180" s="210">
        <v>28.8</v>
      </c>
      <c r="X1180" s="179">
        <v>0</v>
      </c>
      <c r="Y1180" s="179" t="s">
        <v>18</v>
      </c>
    </row>
  </sheetData>
  <phoneticPr fontId="20" type="noConversion"/>
  <pageMargins left="0.7" right="0.7" top="0.75" bottom="0.75" header="0.3" footer="0.3"/>
  <pageSetup paperSize="9" scale="35" fitToHeight="0" orientation="landscape" horizontalDpi="300" verticalDpi="300" r:id="rId2"/>
  <ignoredErrors>
    <ignoredError sqref="W40:W42" calculatedColumn="1"/>
  </ignoredErrors>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iconSet" priority="2" id="{A1541433-5EC2-4403-9AD8-082D4344052D}">
            <x14:iconSet iconSet="3Arrows" showValue="0" custom="1">
              <x14:cfvo type="percent">
                <xm:f>0</xm:f>
              </x14:cfvo>
              <x14:cfvo type="num">
                <xm:f>-1E+40</xm:f>
              </x14:cfvo>
              <x14:cfvo type="num">
                <xm:f>0</xm:f>
              </x14:cfvo>
              <x14:cfIcon iconSet="NoIcons" iconId="0"/>
              <x14:cfIcon iconSet="3Arrows" iconId="0"/>
              <x14:cfIcon iconSet="3Arrows" iconId="2"/>
            </x14:iconSet>
          </x14:cfRule>
          <xm:sqref>X32</xm:sqref>
        </x14:conditionalFormatting>
        <x14:conditionalFormatting xmlns:xm="http://schemas.microsoft.com/office/excel/2006/main">
          <x14:cfRule type="iconSet" priority="1" id="{32C78C24-245E-40A6-B0EC-67EB51DBBB2A}">
            <x14:iconSet iconSet="3Arrows" showValue="0" custom="1">
              <x14:cfvo type="percent">
                <xm:f>0</xm:f>
              </x14:cfvo>
              <x14:cfvo type="num">
                <xm:f>-1E+40</xm:f>
              </x14:cfvo>
              <x14:cfvo type="num">
                <xm:f>0</xm:f>
              </x14:cfvo>
              <x14:cfIcon iconSet="NoIcons" iconId="0"/>
              <x14:cfIcon iconSet="3Arrows" iconId="0"/>
              <x14:cfIcon iconSet="3Arrows" iconId="2"/>
            </x14:iconSet>
          </x14:cfRule>
          <xm:sqref>X32:X36</xm:sqref>
        </x14:conditionalFormatting>
        <x14:conditionalFormatting xmlns:xm="http://schemas.microsoft.com/office/excel/2006/main">
          <x14:cfRule type="iconSet" priority="5" id="{96F42FA5-8476-447A-AB78-6FE9D095A904}">
            <x14:iconSet iconSet="3Arrows" showValue="0" custom="1">
              <x14:cfvo type="percent">
                <xm:f>0</xm:f>
              </x14:cfvo>
              <x14:cfvo type="num">
                <xm:f>-1E+40</xm:f>
              </x14:cfvo>
              <x14:cfvo type="num">
                <xm:f>0</xm:f>
              </x14:cfvo>
              <x14:cfIcon iconSet="NoIcons" iconId="0"/>
              <x14:cfIcon iconSet="3Arrows" iconId="0"/>
              <x14:cfIcon iconSet="3Arrows" iconId="2"/>
            </x14:iconSet>
          </x14:cfRule>
          <x14:cfRule type="iconSet" priority="6" id="{4D1CC6F9-AED7-43C9-BD4E-FC7A7E66FD6D}">
            <x14:iconSet iconSet="3Arrows" showValue="0" custom="1">
              <x14:cfvo type="percent">
                <xm:f>0</xm:f>
              </x14:cfvo>
              <x14:cfvo type="num">
                <xm:f>-1E+40</xm:f>
              </x14:cfvo>
              <x14:cfvo type="num">
                <xm:f>0</xm:f>
              </x14:cfvo>
              <x14:cfIcon iconSet="NoIcons" iconId="0"/>
              <x14:cfIcon iconSet="3Arrows" iconId="0"/>
              <x14:cfIcon iconSet="3Arrows" iconId="2"/>
            </x14:iconSet>
          </x14:cfRule>
          <xm:sqref>X40:X42</xm:sqref>
        </x14:conditionalFormatting>
      </x14:conditionalFormattings>
    </ex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tabColor rgb="FF0070C0"/>
  </sheetPr>
  <dimension ref="A1:E919"/>
  <sheetViews>
    <sheetView workbookViewId="0">
      <selection activeCell="B1" sqref="B1"/>
    </sheetView>
  </sheetViews>
  <sheetFormatPr defaultRowHeight="15"/>
  <cols>
    <col min="1" max="1" width="13.140625" bestFit="1" customWidth="1"/>
    <col min="2" max="2" width="11.42578125" style="163" bestFit="1" customWidth="1"/>
    <col min="3" max="3" width="8" style="163" bestFit="1" customWidth="1"/>
    <col min="4" max="4" width="44.85546875" style="163" bestFit="1" customWidth="1"/>
    <col min="5" max="5" width="46.28515625" style="163" bestFit="1" customWidth="1"/>
  </cols>
  <sheetData>
    <row r="1" spans="1:5">
      <c r="A1" s="156" t="s">
        <v>19</v>
      </c>
      <c r="B1" t="s">
        <v>20</v>
      </c>
    </row>
    <row r="3" spans="1:5">
      <c r="A3" s="156" t="s">
        <v>15</v>
      </c>
      <c r="B3" s="163" t="s">
        <v>21</v>
      </c>
      <c r="C3" s="163" t="s">
        <v>22</v>
      </c>
      <c r="D3"/>
      <c r="E3"/>
    </row>
    <row r="4" spans="1:5">
      <c r="A4" s="176">
        <v>46280</v>
      </c>
      <c r="B4" s="163">
        <v>147822.748203125</v>
      </c>
      <c r="C4" s="163">
        <v>65833.220781249998</v>
      </c>
      <c r="D4"/>
      <c r="E4"/>
    </row>
    <row r="5" spans="1:5">
      <c r="A5" s="176">
        <v>46281</v>
      </c>
      <c r="B5" s="163">
        <v>146772.97640624997</v>
      </c>
      <c r="C5" s="163">
        <v>52962.604218749999</v>
      </c>
      <c r="D5"/>
      <c r="E5"/>
    </row>
    <row r="6" spans="1:5">
      <c r="A6" s="176">
        <v>46282</v>
      </c>
      <c r="B6" s="163">
        <v>145128.9347265625</v>
      </c>
      <c r="C6" s="163">
        <v>41347.817500000005</v>
      </c>
      <c r="D6"/>
      <c r="E6"/>
    </row>
    <row r="7" spans="1:5">
      <c r="A7" s="176">
        <v>46283</v>
      </c>
      <c r="B7" s="163">
        <v>146526.85800781249</v>
      </c>
      <c r="C7" s="163">
        <v>41836.170078124997</v>
      </c>
      <c r="D7"/>
      <c r="E7"/>
    </row>
    <row r="8" spans="1:5">
      <c r="A8" s="176">
        <v>46284</v>
      </c>
      <c r="B8" s="163">
        <v>148751.36453125</v>
      </c>
      <c r="C8" s="163">
        <v>55345.068850097661</v>
      </c>
      <c r="D8"/>
      <c r="E8"/>
    </row>
    <row r="9" spans="1:5">
      <c r="A9" s="176">
        <v>46285</v>
      </c>
      <c r="B9" s="163">
        <v>147068.38246093749</v>
      </c>
      <c r="C9" s="163">
        <v>69317.854570312498</v>
      </c>
      <c r="D9"/>
      <c r="E9"/>
    </row>
    <row r="10" spans="1:5">
      <c r="A10" s="176">
        <v>46286</v>
      </c>
      <c r="B10" s="163">
        <v>146979.50605468749</v>
      </c>
      <c r="C10" s="163">
        <v>68313.618891601567</v>
      </c>
      <c r="D10"/>
      <c r="E10"/>
    </row>
    <row r="11" spans="1:5">
      <c r="A11" s="176">
        <v>46287</v>
      </c>
      <c r="B11" s="163">
        <v>145054.16828124999</v>
      </c>
      <c r="C11" s="163">
        <v>68824.084121093751</v>
      </c>
      <c r="D11"/>
      <c r="E11"/>
    </row>
    <row r="12" spans="1:5">
      <c r="A12" s="176">
        <v>46288</v>
      </c>
      <c r="B12" s="163">
        <v>146562.17937499998</v>
      </c>
      <c r="C12" s="163">
        <v>66975.127968750006</v>
      </c>
      <c r="D12"/>
      <c r="E12"/>
    </row>
    <row r="13" spans="1:5">
      <c r="A13" s="176">
        <v>46289</v>
      </c>
      <c r="B13" s="163">
        <v>152330.62335937499</v>
      </c>
      <c r="C13" s="163">
        <v>67523.174892578114</v>
      </c>
      <c r="D13"/>
      <c r="E13"/>
    </row>
    <row r="14" spans="1:5">
      <c r="A14" s="176">
        <v>46290</v>
      </c>
      <c r="B14" s="163">
        <v>157334.38710937501</v>
      </c>
      <c r="C14" s="163">
        <v>68108.672011718751</v>
      </c>
      <c r="D14"/>
      <c r="E14"/>
    </row>
    <row r="15" spans="1:5">
      <c r="A15" s="176">
        <v>46291</v>
      </c>
      <c r="B15" s="163">
        <v>149175.61179687499</v>
      </c>
      <c r="C15" s="163">
        <v>70082.434843750001</v>
      </c>
      <c r="D15"/>
      <c r="E15"/>
    </row>
    <row r="16" spans="1:5">
      <c r="A16" s="176">
        <v>46292</v>
      </c>
      <c r="B16" s="163">
        <v>147538.4815625</v>
      </c>
      <c r="C16" s="163">
        <v>69102.168154296873</v>
      </c>
      <c r="D16"/>
      <c r="E16"/>
    </row>
    <row r="17" spans="1:5">
      <c r="A17" s="176">
        <v>46293</v>
      </c>
      <c r="B17" s="163">
        <v>151924.94882812499</v>
      </c>
      <c r="C17" s="163">
        <v>68632.67481445313</v>
      </c>
      <c r="D17"/>
      <c r="E17"/>
    </row>
    <row r="18" spans="1:5">
      <c r="A18" s="176">
        <v>46294</v>
      </c>
      <c r="B18" s="163">
        <v>153662.42351562501</v>
      </c>
      <c r="C18" s="163">
        <v>68718.898164062499</v>
      </c>
      <c r="D18"/>
      <c r="E18"/>
    </row>
    <row r="19" spans="1:5">
      <c r="A19" s="176">
        <v>46295</v>
      </c>
      <c r="B19" s="163">
        <v>156063.57578124999</v>
      </c>
      <c r="C19" s="163">
        <v>68507.1083984375</v>
      </c>
      <c r="D19"/>
      <c r="E19"/>
    </row>
    <row r="20" spans="1:5">
      <c r="A20" s="176">
        <v>46296</v>
      </c>
      <c r="B20" s="163">
        <v>150927.17757812497</v>
      </c>
      <c r="C20" s="163">
        <v>68620.505332031258</v>
      </c>
      <c r="D20"/>
      <c r="E20"/>
    </row>
    <row r="21" spans="1:5">
      <c r="A21" s="176">
        <v>46297</v>
      </c>
      <c r="B21" s="163">
        <v>153796.241328125</v>
      </c>
      <c r="C21" s="163">
        <v>69144.141757812497</v>
      </c>
      <c r="D21"/>
      <c r="E21"/>
    </row>
    <row r="22" spans="1:5">
      <c r="A22" s="176">
        <v>46298</v>
      </c>
      <c r="B22" s="163">
        <v>146837.112578125</v>
      </c>
      <c r="C22" s="163">
        <v>70122.071699218752</v>
      </c>
      <c r="D22"/>
      <c r="E22"/>
    </row>
    <row r="23" spans="1:5">
      <c r="A23" s="176">
        <v>46299</v>
      </c>
      <c r="B23" s="163">
        <v>147392.56640625</v>
      </c>
      <c r="C23" s="163">
        <v>69281.886796874998</v>
      </c>
      <c r="D23"/>
      <c r="E23"/>
    </row>
    <row r="24" spans="1:5">
      <c r="A24" s="176">
        <v>46300</v>
      </c>
      <c r="B24" s="163">
        <v>151923.69796875</v>
      </c>
      <c r="C24" s="163">
        <v>67743.020742187495</v>
      </c>
      <c r="D24"/>
      <c r="E24"/>
    </row>
    <row r="25" spans="1:5">
      <c r="A25" s="176">
        <v>46301</v>
      </c>
      <c r="B25" s="163">
        <v>144504.4725</v>
      </c>
      <c r="C25" s="163">
        <v>67063.998066406246</v>
      </c>
      <c r="D25"/>
      <c r="E25"/>
    </row>
    <row r="26" spans="1:5">
      <c r="A26" s="176">
        <v>46302</v>
      </c>
      <c r="B26" s="163">
        <v>142376.90218750003</v>
      </c>
      <c r="C26" s="163">
        <v>65258.309843750001</v>
      </c>
      <c r="D26"/>
      <c r="E26"/>
    </row>
    <row r="27" spans="1:5">
      <c r="A27" s="176">
        <v>46303</v>
      </c>
      <c r="B27" s="163">
        <v>145463.97109375001</v>
      </c>
      <c r="C27" s="163">
        <v>65583.827578124998</v>
      </c>
      <c r="D27"/>
      <c r="E27"/>
    </row>
    <row r="28" spans="1:5">
      <c r="A28" s="176">
        <v>46304</v>
      </c>
      <c r="B28" s="163">
        <v>145384.63421875003</v>
      </c>
      <c r="C28" s="163">
        <v>66730.617734375002</v>
      </c>
      <c r="D28"/>
      <c r="E28"/>
    </row>
    <row r="29" spans="1:5">
      <c r="A29" s="176">
        <v>46305</v>
      </c>
      <c r="B29" s="163">
        <v>154603.13328124996</v>
      </c>
      <c r="C29" s="163">
        <v>68848.698359375005</v>
      </c>
      <c r="D29"/>
      <c r="E29"/>
    </row>
    <row r="30" spans="1:5">
      <c r="A30" s="176">
        <v>46306</v>
      </c>
      <c r="B30" s="163">
        <v>152100.46046874998</v>
      </c>
      <c r="C30" s="163">
        <v>67784.675488281253</v>
      </c>
      <c r="D30"/>
      <c r="E30"/>
    </row>
    <row r="31" spans="1:5">
      <c r="A31" s="176">
        <v>46307</v>
      </c>
      <c r="B31" s="163">
        <v>147920.6290625</v>
      </c>
      <c r="C31" s="163">
        <v>62373.972929687501</v>
      </c>
      <c r="D31"/>
      <c r="E31"/>
    </row>
    <row r="32" spans="1:5">
      <c r="A32" s="176">
        <v>46308</v>
      </c>
      <c r="B32" s="163">
        <v>147479.51406250001</v>
      </c>
      <c r="C32" s="163">
        <v>61339.201093750002</v>
      </c>
      <c r="D32"/>
      <c r="E32"/>
    </row>
    <row r="33" spans="1:5">
      <c r="A33" s="176">
        <v>46309</v>
      </c>
      <c r="B33" s="163">
        <v>148729.40906250002</v>
      </c>
      <c r="C33" s="163">
        <v>59184.499296875001</v>
      </c>
      <c r="D33"/>
      <c r="E33"/>
    </row>
    <row r="34" spans="1:5">
      <c r="A34" s="176" t="s">
        <v>17</v>
      </c>
      <c r="B34" s="163">
        <v>4468137.091796875</v>
      </c>
      <c r="C34" s="163">
        <v>1940510.1249780275</v>
      </c>
      <c r="D34"/>
      <c r="E34"/>
    </row>
    <row r="35" spans="1:5">
      <c r="B35"/>
      <c r="C35"/>
      <c r="D35"/>
      <c r="E35"/>
    </row>
    <row r="36" spans="1:5">
      <c r="B36"/>
      <c r="C36"/>
      <c r="D36"/>
      <c r="E36"/>
    </row>
    <row r="37" spans="1:5">
      <c r="B37"/>
      <c r="C37"/>
      <c r="D37"/>
      <c r="E37"/>
    </row>
    <row r="38" spans="1:5">
      <c r="B38"/>
      <c r="C38"/>
      <c r="D38"/>
      <c r="E38"/>
    </row>
    <row r="39" spans="1:5">
      <c r="B39"/>
      <c r="C39"/>
      <c r="D39"/>
      <c r="E39"/>
    </row>
    <row r="40" spans="1:5">
      <c r="B40"/>
      <c r="C40"/>
      <c r="D40"/>
      <c r="E40"/>
    </row>
    <row r="41" spans="1:5">
      <c r="B41"/>
      <c r="C41"/>
      <c r="D41"/>
      <c r="E41"/>
    </row>
    <row r="42" spans="1:5">
      <c r="B42"/>
      <c r="C42"/>
      <c r="D42"/>
      <c r="E42"/>
    </row>
    <row r="43" spans="1:5">
      <c r="B43"/>
      <c r="C43"/>
      <c r="D43"/>
      <c r="E43"/>
    </row>
    <row r="44" spans="1:5">
      <c r="B44"/>
      <c r="C44"/>
      <c r="D44"/>
      <c r="E44"/>
    </row>
    <row r="45" spans="1:5">
      <c r="B45"/>
      <c r="C45"/>
      <c r="D45"/>
      <c r="E45"/>
    </row>
    <row r="46" spans="1:5">
      <c r="B46"/>
      <c r="C46"/>
      <c r="D46"/>
      <c r="E46"/>
    </row>
    <row r="47" spans="1:5">
      <c r="B47"/>
      <c r="C47"/>
      <c r="D47"/>
      <c r="E47"/>
    </row>
    <row r="48" spans="1:5">
      <c r="B48"/>
      <c r="C48"/>
      <c r="D48"/>
      <c r="E48"/>
    </row>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spans="2:5">
      <c r="B545"/>
      <c r="C545"/>
      <c r="D545"/>
      <c r="E545"/>
    </row>
    <row r="546" spans="2:5">
      <c r="B546"/>
      <c r="C546"/>
      <c r="D546"/>
      <c r="E546"/>
    </row>
    <row r="547" spans="2:5">
      <c r="B547"/>
      <c r="C547"/>
      <c r="D547"/>
      <c r="E547"/>
    </row>
    <row r="548" spans="2:5">
      <c r="B548"/>
      <c r="C548"/>
      <c r="D548"/>
      <c r="E548"/>
    </row>
    <row r="549" spans="2:5">
      <c r="B549"/>
      <c r="C549"/>
      <c r="D549"/>
      <c r="E549"/>
    </row>
    <row r="550" spans="2:5">
      <c r="B550"/>
      <c r="C550"/>
      <c r="D550"/>
      <c r="E550"/>
    </row>
    <row r="551" spans="2:5">
      <c r="B551"/>
      <c r="C551"/>
      <c r="D551"/>
      <c r="E551"/>
    </row>
    <row r="552" spans="2:5">
      <c r="B552"/>
      <c r="C552"/>
      <c r="D552"/>
      <c r="E552"/>
    </row>
    <row r="553" spans="2:5">
      <c r="B553"/>
      <c r="C553"/>
      <c r="D553"/>
      <c r="E553"/>
    </row>
    <row r="554" spans="2:5">
      <c r="B554"/>
      <c r="C554"/>
    </row>
    <row r="555" spans="2:5">
      <c r="B555"/>
      <c r="C555"/>
    </row>
    <row r="556" spans="2:5">
      <c r="B556"/>
      <c r="C556"/>
    </row>
    <row r="557" spans="2:5">
      <c r="B557"/>
      <c r="C557"/>
    </row>
    <row r="558" spans="2:5">
      <c r="B558"/>
      <c r="C558"/>
    </row>
    <row r="559" spans="2:5">
      <c r="B559"/>
      <c r="C559"/>
    </row>
    <row r="560" spans="2:5">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row r="579" spans="2:3">
      <c r="B579"/>
      <c r="C579"/>
    </row>
    <row r="580" spans="2:3">
      <c r="B580"/>
      <c r="C580"/>
    </row>
    <row r="581" spans="2:3">
      <c r="B581"/>
      <c r="C581"/>
    </row>
    <row r="582" spans="2:3">
      <c r="B582"/>
      <c r="C582"/>
    </row>
    <row r="583" spans="2:3">
      <c r="B583"/>
      <c r="C583"/>
    </row>
    <row r="584" spans="2:3">
      <c r="B584"/>
      <c r="C584"/>
    </row>
    <row r="585" spans="2:3">
      <c r="B585"/>
      <c r="C585"/>
    </row>
    <row r="586" spans="2:3">
      <c r="B586"/>
      <c r="C586"/>
    </row>
    <row r="587" spans="2:3">
      <c r="B587"/>
      <c r="C587"/>
    </row>
    <row r="588" spans="2:3">
      <c r="B588"/>
      <c r="C588"/>
    </row>
    <row r="589" spans="2:3">
      <c r="B589"/>
      <c r="C589"/>
    </row>
    <row r="590" spans="2:3">
      <c r="B590"/>
      <c r="C590"/>
    </row>
    <row r="591" spans="2:3">
      <c r="B591"/>
      <c r="C591"/>
    </row>
    <row r="592" spans="2:3">
      <c r="B592"/>
      <c r="C592"/>
    </row>
    <row r="593" spans="2:3">
      <c r="B593"/>
      <c r="C593"/>
    </row>
    <row r="594" spans="2:3">
      <c r="B594"/>
      <c r="C594"/>
    </row>
    <row r="595" spans="2:3">
      <c r="B595"/>
      <c r="C595"/>
    </row>
    <row r="596" spans="2:3">
      <c r="B596"/>
      <c r="C596"/>
    </row>
    <row r="597" spans="2:3">
      <c r="B597"/>
      <c r="C597"/>
    </row>
    <row r="598" spans="2:3">
      <c r="B598"/>
      <c r="C598"/>
    </row>
    <row r="599" spans="2:3">
      <c r="B599"/>
      <c r="C599"/>
    </row>
    <row r="600" spans="2:3">
      <c r="B600"/>
      <c r="C600"/>
    </row>
    <row r="601" spans="2:3">
      <c r="B601"/>
      <c r="C601"/>
    </row>
    <row r="602" spans="2:3">
      <c r="B602"/>
      <c r="C602"/>
    </row>
    <row r="603" spans="2:3">
      <c r="B603"/>
      <c r="C603"/>
    </row>
    <row r="604" spans="2:3">
      <c r="B604"/>
      <c r="C604"/>
    </row>
    <row r="605" spans="2:3">
      <c r="B605"/>
      <c r="C605"/>
    </row>
    <row r="606" spans="2:3">
      <c r="B606"/>
      <c r="C606"/>
    </row>
    <row r="607" spans="2:3">
      <c r="B607"/>
      <c r="C607"/>
    </row>
    <row r="608" spans="2:3">
      <c r="B608"/>
      <c r="C608"/>
    </row>
    <row r="609" spans="2:3">
      <c r="B609"/>
      <c r="C609"/>
    </row>
    <row r="610" spans="2:3">
      <c r="B610"/>
      <c r="C610"/>
    </row>
    <row r="611" spans="2:3">
      <c r="B611"/>
      <c r="C611"/>
    </row>
    <row r="612" spans="2:3">
      <c r="B612"/>
      <c r="C612"/>
    </row>
    <row r="613" spans="2:3">
      <c r="B613"/>
      <c r="C613"/>
    </row>
    <row r="614" spans="2:3">
      <c r="B614"/>
      <c r="C614"/>
    </row>
    <row r="615" spans="2:3">
      <c r="B615"/>
      <c r="C615"/>
    </row>
    <row r="616" spans="2:3">
      <c r="B616"/>
      <c r="C616"/>
    </row>
    <row r="617" spans="2:3">
      <c r="B617"/>
      <c r="C617"/>
    </row>
    <row r="618" spans="2:3">
      <c r="B618"/>
      <c r="C618"/>
    </row>
    <row r="619" spans="2:3">
      <c r="B619"/>
      <c r="C619"/>
    </row>
    <row r="620" spans="2:3">
      <c r="B620"/>
      <c r="C620"/>
    </row>
    <row r="621" spans="2:3">
      <c r="B621"/>
      <c r="C621"/>
    </row>
    <row r="622" spans="2:3">
      <c r="B622"/>
      <c r="C622"/>
    </row>
    <row r="623" spans="2:3">
      <c r="B623"/>
      <c r="C623"/>
    </row>
    <row r="624" spans="2:3">
      <c r="B624"/>
      <c r="C624"/>
    </row>
    <row r="625" spans="2:3">
      <c r="B625"/>
      <c r="C625"/>
    </row>
    <row r="626" spans="2:3">
      <c r="B626"/>
      <c r="C626"/>
    </row>
    <row r="627" spans="2:3">
      <c r="B627"/>
      <c r="C627"/>
    </row>
    <row r="628" spans="2:3">
      <c r="B628"/>
      <c r="C628"/>
    </row>
    <row r="629" spans="2:3">
      <c r="B629"/>
      <c r="C629"/>
    </row>
    <row r="630" spans="2:3">
      <c r="B630"/>
      <c r="C630"/>
    </row>
    <row r="631" spans="2:3">
      <c r="B631"/>
      <c r="C631"/>
    </row>
    <row r="632" spans="2:3">
      <c r="B632"/>
      <c r="C632"/>
    </row>
    <row r="633" spans="2:3">
      <c r="B633"/>
      <c r="C633"/>
    </row>
    <row r="634" spans="2:3">
      <c r="B634"/>
      <c r="C634"/>
    </row>
    <row r="635" spans="2:3">
      <c r="B635"/>
      <c r="C635"/>
    </row>
    <row r="636" spans="2:3">
      <c r="B636"/>
      <c r="C636"/>
    </row>
    <row r="637" spans="2:3">
      <c r="B637"/>
      <c r="C637"/>
    </row>
    <row r="638" spans="2:3">
      <c r="B638"/>
      <c r="C638"/>
    </row>
    <row r="639" spans="2:3">
      <c r="B639"/>
      <c r="C639"/>
    </row>
    <row r="640" spans="2:3">
      <c r="B640"/>
      <c r="C640"/>
    </row>
    <row r="641" spans="2:3">
      <c r="B641"/>
      <c r="C641"/>
    </row>
    <row r="642" spans="2:3">
      <c r="B642"/>
      <c r="C642"/>
    </row>
    <row r="643" spans="2:3">
      <c r="B643"/>
      <c r="C643"/>
    </row>
    <row r="644" spans="2:3">
      <c r="B644"/>
      <c r="C644"/>
    </row>
    <row r="645" spans="2:3">
      <c r="B645"/>
      <c r="C645"/>
    </row>
    <row r="646" spans="2:3">
      <c r="B646"/>
      <c r="C646"/>
    </row>
    <row r="647" spans="2:3">
      <c r="B647"/>
      <c r="C647"/>
    </row>
    <row r="648" spans="2:3">
      <c r="B648"/>
      <c r="C648"/>
    </row>
    <row r="649" spans="2:3">
      <c r="B649"/>
      <c r="C649"/>
    </row>
    <row r="650" spans="2:3">
      <c r="B650"/>
      <c r="C650"/>
    </row>
    <row r="651" spans="2:3">
      <c r="B651"/>
      <c r="C651"/>
    </row>
    <row r="652" spans="2:3">
      <c r="B652"/>
      <c r="C652"/>
    </row>
    <row r="653" spans="2:3">
      <c r="B653"/>
      <c r="C653"/>
    </row>
    <row r="654" spans="2:3">
      <c r="B654"/>
      <c r="C654"/>
    </row>
    <row r="655" spans="2:3">
      <c r="B655"/>
      <c r="C655"/>
    </row>
    <row r="656" spans="2:3">
      <c r="B656"/>
      <c r="C656"/>
    </row>
    <row r="657" spans="2:3">
      <c r="B657"/>
      <c r="C657"/>
    </row>
    <row r="658" spans="2:3">
      <c r="B658"/>
      <c r="C658"/>
    </row>
    <row r="659" spans="2:3">
      <c r="B659"/>
      <c r="C659"/>
    </row>
    <row r="660" spans="2:3">
      <c r="B660"/>
      <c r="C660"/>
    </row>
    <row r="661" spans="2:3">
      <c r="B661"/>
      <c r="C661"/>
    </row>
    <row r="662" spans="2:3">
      <c r="B662"/>
      <c r="C662"/>
    </row>
    <row r="663" spans="2:3">
      <c r="B663"/>
      <c r="C663"/>
    </row>
    <row r="664" spans="2:3">
      <c r="B664"/>
      <c r="C664"/>
    </row>
    <row r="665" spans="2:3">
      <c r="B665"/>
      <c r="C665"/>
    </row>
    <row r="666" spans="2:3">
      <c r="B666"/>
      <c r="C666"/>
    </row>
    <row r="667" spans="2:3">
      <c r="B667"/>
      <c r="C667"/>
    </row>
    <row r="668" spans="2:3">
      <c r="B668"/>
      <c r="C668"/>
    </row>
    <row r="669" spans="2:3">
      <c r="B669"/>
      <c r="C669"/>
    </row>
    <row r="670" spans="2:3">
      <c r="B670"/>
      <c r="C670"/>
    </row>
    <row r="671" spans="2:3">
      <c r="B671"/>
      <c r="C671"/>
    </row>
    <row r="672" spans="2:3">
      <c r="B672"/>
      <c r="C672"/>
    </row>
    <row r="673" spans="2:3">
      <c r="B673"/>
      <c r="C673"/>
    </row>
    <row r="674" spans="2:3">
      <c r="B674"/>
      <c r="C674"/>
    </row>
    <row r="675" spans="2:3">
      <c r="B675"/>
      <c r="C675"/>
    </row>
    <row r="676" spans="2:3">
      <c r="B676"/>
      <c r="C676"/>
    </row>
    <row r="677" spans="2:3">
      <c r="B677"/>
      <c r="C677"/>
    </row>
    <row r="678" spans="2:3">
      <c r="B678"/>
      <c r="C678"/>
    </row>
    <row r="679" spans="2:3">
      <c r="B679"/>
      <c r="C679"/>
    </row>
    <row r="680" spans="2:3">
      <c r="B680"/>
      <c r="C680"/>
    </row>
    <row r="681" spans="2:3">
      <c r="B681"/>
      <c r="C681"/>
    </row>
    <row r="682" spans="2:3">
      <c r="B682"/>
      <c r="C682"/>
    </row>
    <row r="683" spans="2:3">
      <c r="B683"/>
      <c r="C683"/>
    </row>
    <row r="684" spans="2:3">
      <c r="B684"/>
      <c r="C684"/>
    </row>
    <row r="685" spans="2:3">
      <c r="B685"/>
      <c r="C685"/>
    </row>
    <row r="686" spans="2:3">
      <c r="B686"/>
      <c r="C686"/>
    </row>
    <row r="687" spans="2:3">
      <c r="B687"/>
      <c r="C687"/>
    </row>
    <row r="688" spans="2:3">
      <c r="B688"/>
      <c r="C688"/>
    </row>
    <row r="689" spans="2:3">
      <c r="B689"/>
      <c r="C689"/>
    </row>
    <row r="690" spans="2:3">
      <c r="B690"/>
      <c r="C690"/>
    </row>
    <row r="691" spans="2:3">
      <c r="B691"/>
      <c r="C691"/>
    </row>
    <row r="692" spans="2:3">
      <c r="B692"/>
      <c r="C692"/>
    </row>
    <row r="693" spans="2:3">
      <c r="B693"/>
      <c r="C693"/>
    </row>
    <row r="694" spans="2:3">
      <c r="B694"/>
      <c r="C694"/>
    </row>
    <row r="695" spans="2:3">
      <c r="B695"/>
      <c r="C695"/>
    </row>
    <row r="696" spans="2:3">
      <c r="B696"/>
      <c r="C696"/>
    </row>
    <row r="697" spans="2:3">
      <c r="B697"/>
      <c r="C697"/>
    </row>
    <row r="698" spans="2:3">
      <c r="B698"/>
      <c r="C698"/>
    </row>
    <row r="699" spans="2:3">
      <c r="B699"/>
      <c r="C699"/>
    </row>
    <row r="700" spans="2:3">
      <c r="B700"/>
      <c r="C700"/>
    </row>
    <row r="701" spans="2:3">
      <c r="B701"/>
      <c r="C701"/>
    </row>
    <row r="702" spans="2:3">
      <c r="B702"/>
      <c r="C702"/>
    </row>
    <row r="703" spans="2:3">
      <c r="B703"/>
      <c r="C703"/>
    </row>
    <row r="704" spans="2:3">
      <c r="B704"/>
      <c r="C704"/>
    </row>
    <row r="705" spans="2:3">
      <c r="B705"/>
      <c r="C705"/>
    </row>
    <row r="706" spans="2:3">
      <c r="B706"/>
      <c r="C706"/>
    </row>
    <row r="707" spans="2:3">
      <c r="B707"/>
      <c r="C707"/>
    </row>
    <row r="708" spans="2:3">
      <c r="B708"/>
      <c r="C708"/>
    </row>
    <row r="709" spans="2:3">
      <c r="B709"/>
      <c r="C709"/>
    </row>
    <row r="710" spans="2:3">
      <c r="B710"/>
      <c r="C710"/>
    </row>
    <row r="711" spans="2:3">
      <c r="B711"/>
      <c r="C711"/>
    </row>
    <row r="712" spans="2:3">
      <c r="B712"/>
      <c r="C712"/>
    </row>
    <row r="713" spans="2:3">
      <c r="B713"/>
      <c r="C713"/>
    </row>
    <row r="714" spans="2:3">
      <c r="B714"/>
      <c r="C714"/>
    </row>
    <row r="715" spans="2:3">
      <c r="B715"/>
      <c r="C715"/>
    </row>
    <row r="716" spans="2:3">
      <c r="B716"/>
      <c r="C716"/>
    </row>
    <row r="717" spans="2:3">
      <c r="B717"/>
      <c r="C717"/>
    </row>
    <row r="718" spans="2:3">
      <c r="B718"/>
      <c r="C718"/>
    </row>
    <row r="719" spans="2:3">
      <c r="B719"/>
      <c r="C719"/>
    </row>
    <row r="720" spans="2:3">
      <c r="B720"/>
      <c r="C720"/>
    </row>
    <row r="721" spans="2:3">
      <c r="B721"/>
      <c r="C721"/>
    </row>
    <row r="722" spans="2:3">
      <c r="B722"/>
      <c r="C722"/>
    </row>
    <row r="723" spans="2:3">
      <c r="B723"/>
      <c r="C723"/>
    </row>
    <row r="724" spans="2:3">
      <c r="B724"/>
      <c r="C724"/>
    </row>
    <row r="725" spans="2:3">
      <c r="B725"/>
      <c r="C725"/>
    </row>
    <row r="726" spans="2:3">
      <c r="B726"/>
      <c r="C726"/>
    </row>
    <row r="727" spans="2:3">
      <c r="B727"/>
      <c r="C727"/>
    </row>
    <row r="728" spans="2:3">
      <c r="B728"/>
      <c r="C728"/>
    </row>
    <row r="729" spans="2:3">
      <c r="B729"/>
      <c r="C729"/>
    </row>
    <row r="730" spans="2:3">
      <c r="B730"/>
      <c r="C730"/>
    </row>
    <row r="731" spans="2:3">
      <c r="B731"/>
      <c r="C731"/>
    </row>
    <row r="732" spans="2:3">
      <c r="B732"/>
      <c r="C732"/>
    </row>
    <row r="733" spans="2:3">
      <c r="B733"/>
      <c r="C733"/>
    </row>
    <row r="734" spans="2:3">
      <c r="B734"/>
      <c r="C734"/>
    </row>
    <row r="735" spans="2:3">
      <c r="B735"/>
      <c r="C735"/>
    </row>
    <row r="736" spans="2:3">
      <c r="B736"/>
      <c r="C736"/>
    </row>
    <row r="737" spans="2:3">
      <c r="B737"/>
      <c r="C737"/>
    </row>
    <row r="738" spans="2:3">
      <c r="B738"/>
      <c r="C738"/>
    </row>
    <row r="739" spans="2:3">
      <c r="B739"/>
      <c r="C739"/>
    </row>
    <row r="740" spans="2:3">
      <c r="B740"/>
      <c r="C740"/>
    </row>
    <row r="741" spans="2:3">
      <c r="B741"/>
      <c r="C741"/>
    </row>
    <row r="742" spans="2:3">
      <c r="B742"/>
      <c r="C742"/>
    </row>
    <row r="743" spans="2:3">
      <c r="B743"/>
      <c r="C743"/>
    </row>
    <row r="744" spans="2:3">
      <c r="B744"/>
      <c r="C744"/>
    </row>
    <row r="745" spans="2:3">
      <c r="B745"/>
      <c r="C745"/>
    </row>
    <row r="746" spans="2:3">
      <c r="B746"/>
      <c r="C746"/>
    </row>
    <row r="747" spans="2:3">
      <c r="B747"/>
      <c r="C747"/>
    </row>
    <row r="748" spans="2:3">
      <c r="B748"/>
      <c r="C748"/>
    </row>
    <row r="749" spans="2:3">
      <c r="B749"/>
      <c r="C749"/>
    </row>
    <row r="750" spans="2:3">
      <c r="B750"/>
      <c r="C750"/>
    </row>
    <row r="751" spans="2:3">
      <c r="B751"/>
      <c r="C751"/>
    </row>
    <row r="752" spans="2:3">
      <c r="B752"/>
      <c r="C752"/>
    </row>
    <row r="753" spans="2:3">
      <c r="B753"/>
      <c r="C753"/>
    </row>
    <row r="754" spans="2:3">
      <c r="B754"/>
      <c r="C754"/>
    </row>
    <row r="755" spans="2:3">
      <c r="B755"/>
      <c r="C755"/>
    </row>
    <row r="756" spans="2:3">
      <c r="B756"/>
      <c r="C756"/>
    </row>
    <row r="757" spans="2:3">
      <c r="B757"/>
      <c r="C757"/>
    </row>
    <row r="758" spans="2:3">
      <c r="B758"/>
      <c r="C758"/>
    </row>
    <row r="759" spans="2:3">
      <c r="B759"/>
      <c r="C759"/>
    </row>
    <row r="760" spans="2:3">
      <c r="B760"/>
      <c r="C760"/>
    </row>
    <row r="761" spans="2:3">
      <c r="B761"/>
      <c r="C761"/>
    </row>
    <row r="762" spans="2:3">
      <c r="B762"/>
      <c r="C762"/>
    </row>
    <row r="763" spans="2:3">
      <c r="B763"/>
      <c r="C763"/>
    </row>
    <row r="764" spans="2:3">
      <c r="B764"/>
      <c r="C764"/>
    </row>
    <row r="765" spans="2:3">
      <c r="B765"/>
      <c r="C765"/>
    </row>
    <row r="766" spans="2:3">
      <c r="B766"/>
      <c r="C766"/>
    </row>
    <row r="767" spans="2:3">
      <c r="B767"/>
      <c r="C767"/>
    </row>
    <row r="768" spans="2:3">
      <c r="B768"/>
      <c r="C768"/>
    </row>
    <row r="769" spans="2:3">
      <c r="B769"/>
      <c r="C769"/>
    </row>
    <row r="770" spans="2:3">
      <c r="B770"/>
      <c r="C770"/>
    </row>
    <row r="771" spans="2:3">
      <c r="B771"/>
      <c r="C771"/>
    </row>
    <row r="772" spans="2:3">
      <c r="B772"/>
      <c r="C772"/>
    </row>
    <row r="773" spans="2:3">
      <c r="B773"/>
      <c r="C773"/>
    </row>
    <row r="774" spans="2:3">
      <c r="B774"/>
      <c r="C774"/>
    </row>
    <row r="775" spans="2:3">
      <c r="B775"/>
      <c r="C775"/>
    </row>
    <row r="776" spans="2:3">
      <c r="B776"/>
      <c r="C776"/>
    </row>
    <row r="777" spans="2:3">
      <c r="B777"/>
      <c r="C777"/>
    </row>
    <row r="778" spans="2:3">
      <c r="B778"/>
      <c r="C778"/>
    </row>
    <row r="779" spans="2:3">
      <c r="B779"/>
      <c r="C779"/>
    </row>
    <row r="780" spans="2:3">
      <c r="B780"/>
      <c r="C780"/>
    </row>
    <row r="781" spans="2:3">
      <c r="B781"/>
      <c r="C781"/>
    </row>
    <row r="782" spans="2:3">
      <c r="B782"/>
      <c r="C782"/>
    </row>
    <row r="783" spans="2:3">
      <c r="B783"/>
      <c r="C783"/>
    </row>
    <row r="784" spans="2:3">
      <c r="B784"/>
      <c r="C784"/>
    </row>
    <row r="785" spans="2:3">
      <c r="B785"/>
      <c r="C785"/>
    </row>
    <row r="786" spans="2:3">
      <c r="B786"/>
      <c r="C786"/>
    </row>
    <row r="787" spans="2:3">
      <c r="B787"/>
      <c r="C787"/>
    </row>
    <row r="788" spans="2:3">
      <c r="B788"/>
      <c r="C788"/>
    </row>
    <row r="789" spans="2:3">
      <c r="B789"/>
      <c r="C789"/>
    </row>
    <row r="790" spans="2:3">
      <c r="B790"/>
      <c r="C790"/>
    </row>
    <row r="791" spans="2:3">
      <c r="B791"/>
      <c r="C791"/>
    </row>
    <row r="792" spans="2:3">
      <c r="B792"/>
      <c r="C792"/>
    </row>
    <row r="793" spans="2:3">
      <c r="B793"/>
      <c r="C793"/>
    </row>
    <row r="794" spans="2:3">
      <c r="B794"/>
      <c r="C794"/>
    </row>
    <row r="795" spans="2:3">
      <c r="B795"/>
      <c r="C795"/>
    </row>
    <row r="796" spans="2:3">
      <c r="B796"/>
      <c r="C796"/>
    </row>
    <row r="797" spans="2:3">
      <c r="B797"/>
      <c r="C797"/>
    </row>
    <row r="798" spans="2:3">
      <c r="B798"/>
      <c r="C798"/>
    </row>
    <row r="799" spans="2:3">
      <c r="B799"/>
      <c r="C799"/>
    </row>
    <row r="800" spans="2:3">
      <c r="B800"/>
      <c r="C800"/>
    </row>
    <row r="801" spans="2:3">
      <c r="B801"/>
      <c r="C801"/>
    </row>
    <row r="802" spans="2:3">
      <c r="B802"/>
      <c r="C802"/>
    </row>
    <row r="803" spans="2:3">
      <c r="B803"/>
      <c r="C803"/>
    </row>
    <row r="804" spans="2:3">
      <c r="B804"/>
      <c r="C804"/>
    </row>
    <row r="805" spans="2:3">
      <c r="B805"/>
      <c r="C805"/>
    </row>
    <row r="806" spans="2:3">
      <c r="B806"/>
      <c r="C806"/>
    </row>
    <row r="807" spans="2:3">
      <c r="B807"/>
      <c r="C807"/>
    </row>
    <row r="808" spans="2:3">
      <c r="B808"/>
      <c r="C808"/>
    </row>
    <row r="809" spans="2:3">
      <c r="B809"/>
      <c r="C809"/>
    </row>
    <row r="810" spans="2:3">
      <c r="B810"/>
      <c r="C810"/>
    </row>
    <row r="811" spans="2:3">
      <c r="B811"/>
      <c r="C811"/>
    </row>
    <row r="812" spans="2:3">
      <c r="B812"/>
      <c r="C812"/>
    </row>
    <row r="813" spans="2:3">
      <c r="B813"/>
      <c r="C813"/>
    </row>
    <row r="814" spans="2:3">
      <c r="B814"/>
      <c r="C814"/>
    </row>
    <row r="815" spans="2:3">
      <c r="B815"/>
      <c r="C815"/>
    </row>
    <row r="816" spans="2:3">
      <c r="B816"/>
      <c r="C816"/>
    </row>
    <row r="817" spans="2:3">
      <c r="B817"/>
      <c r="C817"/>
    </row>
    <row r="818" spans="2:3">
      <c r="B818"/>
      <c r="C818"/>
    </row>
    <row r="819" spans="2:3">
      <c r="B819"/>
      <c r="C819"/>
    </row>
    <row r="820" spans="2:3">
      <c r="B820"/>
      <c r="C820"/>
    </row>
    <row r="821" spans="2:3">
      <c r="B821"/>
      <c r="C821"/>
    </row>
    <row r="822" spans="2:3">
      <c r="B822"/>
      <c r="C822"/>
    </row>
    <row r="823" spans="2:3">
      <c r="B823"/>
      <c r="C823"/>
    </row>
    <row r="824" spans="2:3">
      <c r="B824"/>
      <c r="C824"/>
    </row>
    <row r="825" spans="2:3">
      <c r="B825"/>
      <c r="C825"/>
    </row>
    <row r="826" spans="2:3">
      <c r="B826"/>
      <c r="C826"/>
    </row>
    <row r="827" spans="2:3">
      <c r="B827"/>
      <c r="C827"/>
    </row>
    <row r="828" spans="2:3">
      <c r="B828"/>
      <c r="C828"/>
    </row>
    <row r="829" spans="2:3">
      <c r="B829"/>
      <c r="C829"/>
    </row>
    <row r="830" spans="2:3">
      <c r="B830"/>
      <c r="C830"/>
    </row>
    <row r="831" spans="2:3">
      <c r="B831"/>
      <c r="C831"/>
    </row>
    <row r="832" spans="2:3">
      <c r="B832"/>
      <c r="C832"/>
    </row>
    <row r="833" spans="2:3">
      <c r="B833"/>
      <c r="C833"/>
    </row>
    <row r="834" spans="2:3">
      <c r="B834"/>
      <c r="C834"/>
    </row>
    <row r="835" spans="2:3">
      <c r="B835"/>
      <c r="C835"/>
    </row>
    <row r="836" spans="2:3">
      <c r="B836"/>
      <c r="C836"/>
    </row>
    <row r="837" spans="2:3">
      <c r="B837"/>
      <c r="C837"/>
    </row>
    <row r="838" spans="2:3">
      <c r="B838"/>
      <c r="C838"/>
    </row>
    <row r="839" spans="2:3">
      <c r="B839"/>
      <c r="C839"/>
    </row>
    <row r="840" spans="2:3">
      <c r="B840"/>
      <c r="C840"/>
    </row>
    <row r="841" spans="2:3">
      <c r="B841"/>
      <c r="C841"/>
    </row>
    <row r="842" spans="2:3">
      <c r="B842"/>
      <c r="C842"/>
    </row>
    <row r="843" spans="2:3">
      <c r="B843"/>
      <c r="C843"/>
    </row>
    <row r="844" spans="2:3">
      <c r="B844"/>
      <c r="C844"/>
    </row>
    <row r="845" spans="2:3">
      <c r="B845"/>
      <c r="C845"/>
    </row>
    <row r="846" spans="2:3">
      <c r="B846"/>
      <c r="C846"/>
    </row>
    <row r="847" spans="2:3">
      <c r="B847"/>
      <c r="C847"/>
    </row>
    <row r="848" spans="2:3">
      <c r="B848"/>
      <c r="C848"/>
    </row>
    <row r="849" spans="2:3">
      <c r="B849"/>
      <c r="C849"/>
    </row>
    <row r="850" spans="2:3">
      <c r="B850"/>
      <c r="C850"/>
    </row>
    <row r="851" spans="2:3">
      <c r="B851"/>
      <c r="C851"/>
    </row>
    <row r="852" spans="2:3">
      <c r="B852"/>
      <c r="C852"/>
    </row>
    <row r="853" spans="2:3">
      <c r="B853"/>
      <c r="C853"/>
    </row>
    <row r="854" spans="2:3">
      <c r="B854"/>
      <c r="C854"/>
    </row>
    <row r="855" spans="2:3">
      <c r="B855"/>
      <c r="C855"/>
    </row>
    <row r="856" spans="2:3">
      <c r="B856"/>
      <c r="C856"/>
    </row>
    <row r="857" spans="2:3">
      <c r="B857"/>
      <c r="C857"/>
    </row>
    <row r="858" spans="2:3">
      <c r="B858"/>
      <c r="C858"/>
    </row>
    <row r="859" spans="2:3">
      <c r="B859"/>
      <c r="C859"/>
    </row>
    <row r="860" spans="2:3">
      <c r="B860"/>
      <c r="C860"/>
    </row>
    <row r="861" spans="2:3">
      <c r="B861"/>
      <c r="C861"/>
    </row>
    <row r="862" spans="2:3">
      <c r="B862"/>
      <c r="C862"/>
    </row>
    <row r="863" spans="2:3">
      <c r="B863"/>
      <c r="C863"/>
    </row>
    <row r="864" spans="2:3">
      <c r="B864"/>
      <c r="C864"/>
    </row>
    <row r="865" spans="2:3">
      <c r="B865"/>
      <c r="C865"/>
    </row>
    <row r="866" spans="2:3">
      <c r="B866"/>
      <c r="C866"/>
    </row>
    <row r="867" spans="2:3">
      <c r="B867"/>
      <c r="C867"/>
    </row>
    <row r="868" spans="2:3">
      <c r="B868"/>
      <c r="C868"/>
    </row>
    <row r="869" spans="2:3">
      <c r="B869"/>
      <c r="C869"/>
    </row>
    <row r="870" spans="2:3">
      <c r="B870"/>
      <c r="C870"/>
    </row>
    <row r="871" spans="2:3">
      <c r="B871"/>
      <c r="C871"/>
    </row>
    <row r="872" spans="2:3">
      <c r="B872"/>
      <c r="C872"/>
    </row>
    <row r="873" spans="2:3">
      <c r="B873"/>
      <c r="C873"/>
    </row>
    <row r="874" spans="2:3">
      <c r="B874"/>
      <c r="C874"/>
    </row>
    <row r="875" spans="2:3">
      <c r="B875"/>
      <c r="C875"/>
    </row>
    <row r="876" spans="2:3">
      <c r="B876"/>
      <c r="C876"/>
    </row>
    <row r="877" spans="2:3">
      <c r="B877"/>
      <c r="C877"/>
    </row>
    <row r="878" spans="2:3">
      <c r="B878"/>
      <c r="C878"/>
    </row>
    <row r="879" spans="2:3">
      <c r="B879"/>
      <c r="C879"/>
    </row>
    <row r="880" spans="2:3">
      <c r="B880"/>
      <c r="C880"/>
    </row>
    <row r="881" spans="2:3">
      <c r="B881"/>
      <c r="C881"/>
    </row>
    <row r="882" spans="2:3">
      <c r="B882"/>
      <c r="C882"/>
    </row>
    <row r="883" spans="2:3">
      <c r="B883"/>
      <c r="C883"/>
    </row>
    <row r="884" spans="2:3">
      <c r="B884"/>
      <c r="C884"/>
    </row>
    <row r="885" spans="2:3">
      <c r="B885"/>
      <c r="C885"/>
    </row>
    <row r="886" spans="2:3">
      <c r="B886"/>
      <c r="C886"/>
    </row>
    <row r="887" spans="2:3">
      <c r="B887"/>
      <c r="C887"/>
    </row>
    <row r="888" spans="2:3">
      <c r="B888"/>
      <c r="C888"/>
    </row>
    <row r="889" spans="2:3">
      <c r="B889"/>
      <c r="C889"/>
    </row>
    <row r="890" spans="2:3">
      <c r="B890"/>
      <c r="C890"/>
    </row>
    <row r="891" spans="2:3">
      <c r="B891"/>
      <c r="C891"/>
    </row>
    <row r="892" spans="2:3">
      <c r="B892"/>
      <c r="C892"/>
    </row>
    <row r="893" spans="2:3">
      <c r="B893"/>
      <c r="C893"/>
    </row>
    <row r="894" spans="2:3">
      <c r="B894"/>
      <c r="C894"/>
    </row>
    <row r="895" spans="2:3">
      <c r="B895"/>
      <c r="C895"/>
    </row>
    <row r="896" spans="2:3">
      <c r="B896"/>
      <c r="C896"/>
    </row>
    <row r="897" spans="2:3">
      <c r="B897"/>
      <c r="C897"/>
    </row>
    <row r="898" spans="2:3">
      <c r="B898"/>
      <c r="C898"/>
    </row>
    <row r="899" spans="2:3">
      <c r="B899"/>
      <c r="C899"/>
    </row>
    <row r="900" spans="2:3">
      <c r="B900"/>
      <c r="C900"/>
    </row>
    <row r="901" spans="2:3">
      <c r="B901"/>
      <c r="C901"/>
    </row>
    <row r="902" spans="2:3">
      <c r="B902"/>
      <c r="C902"/>
    </row>
    <row r="903" spans="2:3">
      <c r="B903"/>
      <c r="C903"/>
    </row>
    <row r="904" spans="2:3">
      <c r="B904"/>
      <c r="C904"/>
    </row>
    <row r="905" spans="2:3">
      <c r="B905"/>
      <c r="C905"/>
    </row>
    <row r="906" spans="2:3">
      <c r="B906"/>
      <c r="C906"/>
    </row>
    <row r="907" spans="2:3">
      <c r="B907"/>
      <c r="C907"/>
    </row>
    <row r="908" spans="2:3">
      <c r="B908"/>
      <c r="C908"/>
    </row>
    <row r="909" spans="2:3">
      <c r="B909"/>
      <c r="C909"/>
    </row>
    <row r="910" spans="2:3">
      <c r="B910"/>
      <c r="C910"/>
    </row>
    <row r="911" spans="2:3">
      <c r="B911"/>
      <c r="C911"/>
    </row>
    <row r="912" spans="2:3">
      <c r="B912"/>
      <c r="C912"/>
    </row>
    <row r="913" spans="2:3">
      <c r="B913"/>
      <c r="C913"/>
    </row>
    <row r="914" spans="2:3">
      <c r="B914"/>
      <c r="C914"/>
    </row>
    <row r="915" spans="2:3">
      <c r="B915"/>
      <c r="C915"/>
    </row>
    <row r="916" spans="2:3">
      <c r="B916"/>
      <c r="C916"/>
    </row>
    <row r="917" spans="2:3">
      <c r="B917"/>
      <c r="C917"/>
    </row>
    <row r="918" spans="2:3">
      <c r="B918"/>
      <c r="C918"/>
    </row>
    <row r="919" spans="2:3">
      <c r="B919"/>
      <c r="C919"/>
    </row>
  </sheetData>
  <phoneticPr fontId="20" type="noConversion"/>
  <pageMargins left="0.7" right="0.7" top="0.75" bottom="0.75" header="0.3" footer="0.3"/>
  <pageSetup paperSize="9" orientation="portrait"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tabColor rgb="FF0070C0"/>
  </sheetPr>
  <dimension ref="A3:W919"/>
  <sheetViews>
    <sheetView workbookViewId="0">
      <pane ySplit="2" topLeftCell="A3" activePane="bottomLeft" state="frozen"/>
      <selection pane="bottomLeft" activeCell="A3" sqref="A3"/>
    </sheetView>
  </sheetViews>
  <sheetFormatPr defaultRowHeight="15"/>
  <cols>
    <col min="1" max="1" width="115.7109375" bestFit="1" customWidth="1"/>
    <col min="2" max="2" width="11" style="163" bestFit="1" customWidth="1"/>
    <col min="3" max="4" width="7" style="163" bestFit="1" customWidth="1"/>
    <col min="5" max="5" width="6" style="163" bestFit="1" customWidth="1"/>
    <col min="17" max="17" width="17.7109375" customWidth="1"/>
    <col min="18" max="18" width="7.140625" customWidth="1"/>
    <col min="19" max="19" width="14.42578125" customWidth="1"/>
    <col min="20" max="20" width="28.140625" customWidth="1"/>
    <col min="21" max="21" width="18.28515625" bestFit="1" customWidth="1"/>
    <col min="22" max="22" width="14.7109375" bestFit="1" customWidth="1"/>
    <col min="23" max="23" width="11.42578125" customWidth="1"/>
  </cols>
  <sheetData>
    <row r="3" spans="1:23">
      <c r="A3" s="156" t="s">
        <v>23</v>
      </c>
      <c r="B3" s="163" t="s">
        <v>24</v>
      </c>
      <c r="C3" s="163" t="s">
        <v>22</v>
      </c>
      <c r="D3" s="163" t="s">
        <v>25</v>
      </c>
      <c r="E3" s="163" t="s">
        <v>26</v>
      </c>
    </row>
    <row r="4" spans="1:23">
      <c r="A4" s="176">
        <v>45944</v>
      </c>
      <c r="B4" s="163">
        <v>148128.63375000001</v>
      </c>
      <c r="C4" s="163">
        <v>68731.23000000001</v>
      </c>
      <c r="D4" s="163">
        <v>93862.873984375008</v>
      </c>
      <c r="E4" s="163">
        <v>12557.227499999999</v>
      </c>
    </row>
    <row r="5" spans="1:23">
      <c r="A5" s="176">
        <v>46309</v>
      </c>
      <c r="B5" s="163">
        <v>148729.40906250002</v>
      </c>
      <c r="C5" s="163">
        <v>59184.499296875001</v>
      </c>
      <c r="D5" s="163">
        <v>65207.915000000008</v>
      </c>
      <c r="E5" s="163">
        <v>16804.440000000002</v>
      </c>
    </row>
    <row r="6" spans="1:23" ht="30">
      <c r="A6" s="176" t="s">
        <v>17</v>
      </c>
      <c r="B6" s="163">
        <v>296858.04281250003</v>
      </c>
      <c r="C6" s="163">
        <v>127915.72929687501</v>
      </c>
      <c r="D6" s="163">
        <v>159070.78898437502</v>
      </c>
      <c r="E6" s="163">
        <v>29361.667500000003</v>
      </c>
      <c r="S6" t="s">
        <v>0</v>
      </c>
      <c r="T6" s="187" t="s">
        <v>27</v>
      </c>
      <c r="U6" s="186" t="s">
        <v>28</v>
      </c>
      <c r="V6" s="186" t="s">
        <v>1</v>
      </c>
    </row>
    <row r="7" spans="1:23">
      <c r="B7"/>
      <c r="C7"/>
      <c r="D7"/>
      <c r="E7"/>
      <c r="S7" t="s">
        <v>29</v>
      </c>
      <c r="T7" s="188">
        <f>A4</f>
        <v>45944</v>
      </c>
      <c r="U7" s="188">
        <f>A5</f>
        <v>46309</v>
      </c>
    </row>
    <row r="8" spans="1:23">
      <c r="B8"/>
      <c r="C8"/>
      <c r="D8"/>
      <c r="E8"/>
      <c r="S8" s="163" t="str">
        <f>B3</f>
        <v>ThemePark</v>
      </c>
      <c r="T8" s="163">
        <f>VALUE($B$4)</f>
        <v>148128.63375000001</v>
      </c>
      <c r="U8" s="163">
        <f>VALUE($B$5)</f>
        <v>148729.40906250002</v>
      </c>
      <c r="V8" s="189">
        <f>(T8-U8)/T8</f>
        <v>-4.0557675939545774E-3</v>
      </c>
    </row>
    <row r="9" spans="1:23">
      <c r="B9"/>
      <c r="C9"/>
      <c r="D9"/>
      <c r="E9"/>
      <c r="S9" s="163" t="str">
        <f>C3</f>
        <v>Hotel</v>
      </c>
      <c r="T9" s="163">
        <f>VALUE($C$4)</f>
        <v>68731.23000000001</v>
      </c>
      <c r="U9" s="163">
        <f>VALUE($C$5)</f>
        <v>59184.499296875001</v>
      </c>
      <c r="V9" s="189">
        <f t="shared" ref="V9:V12" si="0">(T9-U9)/T9</f>
        <v>0.13889945957790961</v>
      </c>
    </row>
    <row r="10" spans="1:23">
      <c r="B10"/>
      <c r="C10"/>
      <c r="D10"/>
      <c r="E10"/>
      <c r="S10" s="163" t="str">
        <f>D3</f>
        <v>CCP</v>
      </c>
      <c r="T10" s="163">
        <f>VALUE($D$4)</f>
        <v>93862.873984375008</v>
      </c>
      <c r="U10" s="163">
        <f>VALUE($D$5)</f>
        <v>65207.915000000008</v>
      </c>
      <c r="V10" s="189">
        <f t="shared" si="0"/>
        <v>0.30528533559653287</v>
      </c>
    </row>
    <row r="11" spans="1:23">
      <c r="B11"/>
      <c r="C11"/>
      <c r="D11"/>
      <c r="E11"/>
      <c r="S11" s="163" t="str">
        <f>E3</f>
        <v>HCCP</v>
      </c>
      <c r="T11" s="163">
        <f>VALUE($E$4)</f>
        <v>12557.227499999999</v>
      </c>
      <c r="U11" s="163">
        <f>VALUE($E$5)</f>
        <v>16804.440000000002</v>
      </c>
      <c r="V11" s="189">
        <f t="shared" si="0"/>
        <v>-0.33822852217975691</v>
      </c>
    </row>
    <row r="12" spans="1:23">
      <c r="B12"/>
      <c r="C12"/>
      <c r="D12"/>
      <c r="E12"/>
      <c r="S12" s="191" t="s">
        <v>30</v>
      </c>
      <c r="T12" s="192">
        <f>SUM(T8:T11)</f>
        <v>323279.96523437503</v>
      </c>
      <c r="U12" s="192">
        <f>SUM(U8:U11)</f>
        <v>289926.26335937501</v>
      </c>
      <c r="V12" s="190">
        <f t="shared" si="0"/>
        <v>0.1031728082834298</v>
      </c>
    </row>
    <row r="13" spans="1:23">
      <c r="B13"/>
      <c r="C13"/>
      <c r="D13"/>
      <c r="E13"/>
    </row>
    <row r="14" spans="1:23">
      <c r="B14"/>
      <c r="C14"/>
      <c r="D14"/>
      <c r="E14"/>
    </row>
    <row r="15" spans="1:23">
      <c r="B15"/>
      <c r="C15"/>
      <c r="D15"/>
      <c r="E15"/>
    </row>
    <row r="16" spans="1:23">
      <c r="B16"/>
      <c r="C16"/>
      <c r="D16"/>
      <c r="E16"/>
      <c r="V16" s="182"/>
      <c r="W16" s="182"/>
    </row>
    <row r="17" spans="2:23">
      <c r="B17"/>
      <c r="C17"/>
      <c r="D17"/>
      <c r="E17"/>
      <c r="V17" s="182"/>
      <c r="W17" s="182"/>
    </row>
    <row r="18" spans="2:23">
      <c r="B18"/>
      <c r="C18"/>
      <c r="D18"/>
      <c r="E18"/>
      <c r="V18" s="182"/>
      <c r="W18" s="182"/>
    </row>
    <row r="19" spans="2:23">
      <c r="B19"/>
      <c r="C19"/>
      <c r="D19"/>
      <c r="E19"/>
      <c r="V19" s="182"/>
      <c r="W19" s="182"/>
    </row>
    <row r="20" spans="2:23">
      <c r="B20"/>
      <c r="C20"/>
      <c r="D20"/>
      <c r="E20"/>
      <c r="V20" s="182"/>
      <c r="W20" s="182"/>
    </row>
    <row r="21" spans="2:23">
      <c r="B21" t="s">
        <v>31</v>
      </c>
      <c r="C21"/>
      <c r="D21"/>
      <c r="E21"/>
    </row>
    <row r="22" spans="2:23">
      <c r="B22"/>
      <c r="C22"/>
      <c r="D22"/>
      <c r="E22"/>
    </row>
    <row r="23" spans="2:23">
      <c r="B23"/>
      <c r="C23"/>
      <c r="D23"/>
      <c r="E23"/>
    </row>
    <row r="24" spans="2:23">
      <c r="B24"/>
      <c r="C24"/>
      <c r="D24"/>
      <c r="E24"/>
      <c r="Q24" s="178"/>
    </row>
    <row r="25" spans="2:23">
      <c r="B25"/>
      <c r="C25"/>
      <c r="D25"/>
      <c r="E25"/>
      <c r="Q25" s="193"/>
    </row>
    <row r="26" spans="2:23">
      <c r="B26"/>
      <c r="C26"/>
      <c r="D26"/>
      <c r="E26"/>
      <c r="Q26" s="195"/>
    </row>
    <row r="27" spans="2:23">
      <c r="B27"/>
      <c r="C27"/>
      <c r="D27"/>
      <c r="E27"/>
      <c r="Q27" s="178"/>
    </row>
    <row r="28" spans="2:23">
      <c r="B28"/>
      <c r="C28"/>
      <c r="D28"/>
      <c r="E28"/>
      <c r="Q28" s="193"/>
    </row>
    <row r="29" spans="2:23">
      <c r="B29"/>
      <c r="C29"/>
      <c r="D29"/>
      <c r="E29"/>
      <c r="Q29" s="195"/>
    </row>
    <row r="30" spans="2:23">
      <c r="B30"/>
      <c r="C30"/>
      <c r="D30"/>
      <c r="E30"/>
      <c r="Q30" s="178"/>
    </row>
    <row r="31" spans="2:23">
      <c r="B31"/>
      <c r="C31"/>
      <c r="D31"/>
      <c r="E31"/>
      <c r="Q31" s="193"/>
    </row>
    <row r="32" spans="2:23">
      <c r="B32"/>
      <c r="C32"/>
      <c r="D32"/>
      <c r="E32"/>
      <c r="Q32" s="195"/>
    </row>
    <row r="33" spans="2:17">
      <c r="B33"/>
      <c r="C33"/>
      <c r="D33"/>
      <c r="E33"/>
      <c r="Q33" s="178"/>
    </row>
    <row r="34" spans="2:17">
      <c r="B34"/>
      <c r="C34"/>
      <c r="D34"/>
      <c r="E34"/>
      <c r="Q34" s="193"/>
    </row>
    <row r="35" spans="2:17">
      <c r="B35"/>
      <c r="C35"/>
      <c r="D35"/>
      <c r="E35"/>
      <c r="Q35" s="195"/>
    </row>
    <row r="36" spans="2:17">
      <c r="B36"/>
      <c r="C36"/>
      <c r="D36"/>
      <c r="E36"/>
      <c r="Q36" s="178"/>
    </row>
    <row r="37" spans="2:17">
      <c r="B37"/>
      <c r="C37"/>
      <c r="D37"/>
      <c r="E37"/>
      <c r="Q37" s="193"/>
    </row>
    <row r="38" spans="2:17">
      <c r="B38"/>
      <c r="C38"/>
      <c r="D38"/>
      <c r="E38"/>
      <c r="Q38" s="195"/>
    </row>
    <row r="39" spans="2:17">
      <c r="B39"/>
      <c r="C39"/>
      <c r="D39"/>
      <c r="E39"/>
      <c r="Q39" s="196"/>
    </row>
    <row r="40" spans="2:17">
      <c r="B40"/>
      <c r="C40"/>
      <c r="D40"/>
      <c r="E40"/>
      <c r="Q40" s="194"/>
    </row>
    <row r="41" spans="2:17">
      <c r="B41"/>
      <c r="C41"/>
      <c r="D41"/>
      <c r="E41"/>
      <c r="Q41" s="195"/>
    </row>
    <row r="42" spans="2:17">
      <c r="B42"/>
      <c r="C42"/>
      <c r="D42"/>
      <c r="E42"/>
      <c r="Q42" s="178"/>
    </row>
    <row r="43" spans="2:17">
      <c r="B43"/>
      <c r="C43"/>
      <c r="D43"/>
      <c r="E43"/>
    </row>
    <row r="44" spans="2:17">
      <c r="B44"/>
      <c r="C44"/>
      <c r="D44"/>
      <c r="E44"/>
    </row>
    <row r="45" spans="2:17">
      <c r="B45"/>
      <c r="C45"/>
      <c r="D45"/>
      <c r="E45"/>
    </row>
    <row r="46" spans="2:17">
      <c r="B46"/>
      <c r="C46"/>
      <c r="D46"/>
      <c r="E46"/>
    </row>
    <row r="47" spans="2:17">
      <c r="B47"/>
      <c r="C47"/>
      <c r="D47"/>
      <c r="E47"/>
    </row>
    <row r="48" spans="2:17">
      <c r="B48"/>
      <c r="C48"/>
      <c r="D48"/>
      <c r="E48"/>
    </row>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sheetData>
  <phoneticPr fontId="20" type="noConversion"/>
  <pageMargins left="0.7" right="0.7" top="0.75" bottom="0.75" header="0.3" footer="0.3"/>
  <pageSetup paperSize="9" orientation="portrait" horizontalDpi="300" verticalDpi="300"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tabColor rgb="FF0070C0"/>
  </sheetPr>
  <dimension ref="A1:D34"/>
  <sheetViews>
    <sheetView workbookViewId="0">
      <selection activeCell="B1" sqref="B1"/>
    </sheetView>
  </sheetViews>
  <sheetFormatPr defaultRowHeight="15"/>
  <cols>
    <col min="1" max="1" width="13.140625" bestFit="1" customWidth="1"/>
    <col min="2" max="2" width="9.85546875" bestFit="1" customWidth="1"/>
    <col min="3" max="3" width="9.42578125" bestFit="1" customWidth="1"/>
    <col min="4" max="4" width="9.140625" bestFit="1" customWidth="1"/>
  </cols>
  <sheetData>
    <row r="1" spans="1:4">
      <c r="A1" s="156" t="s">
        <v>19</v>
      </c>
      <c r="B1" t="s">
        <v>20</v>
      </c>
    </row>
    <row r="3" spans="1:4">
      <c r="A3" s="156" t="s">
        <v>15</v>
      </c>
      <c r="B3" t="s">
        <v>32</v>
      </c>
      <c r="C3" t="s">
        <v>33</v>
      </c>
      <c r="D3" t="s">
        <v>34</v>
      </c>
    </row>
    <row r="4" spans="1:4">
      <c r="A4" s="196">
        <v>46280</v>
      </c>
      <c r="B4" s="163">
        <v>19178.145781250001</v>
      </c>
      <c r="C4" s="163">
        <v>25124.2</v>
      </c>
      <c r="D4" s="163">
        <v>21530.875</v>
      </c>
    </row>
    <row r="5" spans="1:4">
      <c r="A5" s="196">
        <v>46281</v>
      </c>
      <c r="B5" s="163">
        <v>19421.889218749999</v>
      </c>
      <c r="C5" s="163">
        <v>11994.34</v>
      </c>
      <c r="D5" s="163">
        <v>21546.375</v>
      </c>
    </row>
    <row r="6" spans="1:4">
      <c r="A6" s="196">
        <v>46282</v>
      </c>
      <c r="B6" s="163">
        <v>19522.692500000001</v>
      </c>
      <c r="C6" s="163">
        <v>3758</v>
      </c>
      <c r="D6" s="163">
        <v>21825.125</v>
      </c>
    </row>
    <row r="7" spans="1:4">
      <c r="A7" s="196">
        <v>46283</v>
      </c>
      <c r="B7" s="163">
        <v>19869.170078125</v>
      </c>
      <c r="C7" s="163">
        <v>2787</v>
      </c>
      <c r="D7" s="163">
        <v>21967</v>
      </c>
    </row>
    <row r="8" spans="1:4">
      <c r="A8" s="196">
        <v>46284</v>
      </c>
      <c r="B8" s="163">
        <v>20264.900156249998</v>
      </c>
      <c r="C8" s="163">
        <v>12785.793693847661</v>
      </c>
      <c r="D8" s="163">
        <v>22294.375</v>
      </c>
    </row>
    <row r="9" spans="1:4">
      <c r="A9" s="196">
        <v>46285</v>
      </c>
      <c r="B9" s="163">
        <v>20410.6990625</v>
      </c>
      <c r="C9" s="163">
        <v>26312.905507812502</v>
      </c>
      <c r="D9" s="163">
        <v>22594.25</v>
      </c>
    </row>
    <row r="10" spans="1:4">
      <c r="A10" s="196">
        <v>46286</v>
      </c>
      <c r="B10" s="163">
        <v>20185.397343749999</v>
      </c>
      <c r="C10" s="163">
        <v>25697.721547851561</v>
      </c>
      <c r="D10" s="163">
        <v>22430.5</v>
      </c>
    </row>
    <row r="11" spans="1:4">
      <c r="A11" s="196">
        <v>46287</v>
      </c>
      <c r="B11" s="163">
        <v>20168.395781250001</v>
      </c>
      <c r="C11" s="163">
        <v>26487.188339843749</v>
      </c>
      <c r="D11" s="163">
        <v>22168.5</v>
      </c>
    </row>
    <row r="12" spans="1:4">
      <c r="A12" s="196">
        <v>46288</v>
      </c>
      <c r="B12" s="163">
        <v>19719.172968750001</v>
      </c>
      <c r="C12" s="163">
        <v>25237.955000000002</v>
      </c>
      <c r="D12" s="163">
        <v>22018</v>
      </c>
    </row>
    <row r="13" spans="1:4">
      <c r="A13" s="196">
        <v>46289</v>
      </c>
      <c r="B13" s="163">
        <v>20182.432187499999</v>
      </c>
      <c r="C13" s="163">
        <v>25187.242705078119</v>
      </c>
      <c r="D13" s="163">
        <v>22153.5</v>
      </c>
    </row>
    <row r="14" spans="1:4">
      <c r="A14" s="196">
        <v>46290</v>
      </c>
      <c r="B14" s="163">
        <v>20343.908437500002</v>
      </c>
      <c r="C14" s="163">
        <v>25420.388574218749</v>
      </c>
      <c r="D14" s="163">
        <v>22344.375</v>
      </c>
    </row>
    <row r="15" spans="1:4">
      <c r="A15" s="196">
        <v>46291</v>
      </c>
      <c r="B15" s="163">
        <v>20965.15625</v>
      </c>
      <c r="C15" s="163">
        <v>26686.028593750001</v>
      </c>
      <c r="D15" s="163">
        <v>22431.25</v>
      </c>
    </row>
    <row r="16" spans="1:4">
      <c r="A16" s="196">
        <v>46292</v>
      </c>
      <c r="B16" s="163">
        <v>20365.637500000001</v>
      </c>
      <c r="C16" s="163">
        <v>26543.155654296879</v>
      </c>
      <c r="D16" s="163">
        <v>22193.375</v>
      </c>
    </row>
    <row r="17" spans="1:4">
      <c r="A17" s="196">
        <v>46293</v>
      </c>
      <c r="B17" s="163">
        <v>20459.7184375</v>
      </c>
      <c r="C17" s="163">
        <v>25859.206376953131</v>
      </c>
      <c r="D17" s="163">
        <v>22313.75</v>
      </c>
    </row>
    <row r="18" spans="1:4">
      <c r="A18" s="196">
        <v>46294</v>
      </c>
      <c r="B18" s="163">
        <v>20461.8553125</v>
      </c>
      <c r="C18" s="163">
        <v>26123.667851562503</v>
      </c>
      <c r="D18" s="163">
        <v>22133.375</v>
      </c>
    </row>
    <row r="19" spans="1:4">
      <c r="A19" s="196">
        <v>46295</v>
      </c>
      <c r="B19" s="163">
        <v>20616.271249999998</v>
      </c>
      <c r="C19" s="163">
        <v>25687.962148437502</v>
      </c>
      <c r="D19" s="163">
        <v>22202.875</v>
      </c>
    </row>
    <row r="20" spans="1:4">
      <c r="A20" s="196">
        <v>46296</v>
      </c>
      <c r="B20" s="163">
        <v>20709.712500000001</v>
      </c>
      <c r="C20" s="163">
        <v>25561.917832031249</v>
      </c>
      <c r="D20" s="163">
        <v>22348.875</v>
      </c>
    </row>
    <row r="21" spans="1:4">
      <c r="A21" s="196">
        <v>46297</v>
      </c>
      <c r="B21" s="163">
        <v>20693.346249999999</v>
      </c>
      <c r="C21" s="163">
        <v>25705.920507812501</v>
      </c>
      <c r="D21" s="163">
        <v>22744.875</v>
      </c>
    </row>
    <row r="22" spans="1:4">
      <c r="A22" s="196">
        <v>46298</v>
      </c>
      <c r="B22" s="163">
        <v>20741.7534375</v>
      </c>
      <c r="C22" s="163">
        <v>26598.568261718749</v>
      </c>
      <c r="D22" s="163">
        <v>22781.75</v>
      </c>
    </row>
    <row r="23" spans="1:4">
      <c r="A23" s="196">
        <v>46299</v>
      </c>
      <c r="B23" s="163">
        <v>20699.201562499999</v>
      </c>
      <c r="C23" s="163">
        <v>25797.435234375</v>
      </c>
      <c r="D23" s="163">
        <v>22785.25</v>
      </c>
    </row>
    <row r="24" spans="1:4">
      <c r="A24" s="196">
        <v>46300</v>
      </c>
      <c r="B24" s="163">
        <v>20481.873124999998</v>
      </c>
      <c r="C24" s="163">
        <v>25281.0226171875</v>
      </c>
      <c r="D24" s="163">
        <v>21980.125</v>
      </c>
    </row>
    <row r="25" spans="1:4">
      <c r="A25" s="196">
        <v>46301</v>
      </c>
      <c r="B25" s="163">
        <v>20271.468124999999</v>
      </c>
      <c r="C25" s="163">
        <v>25535.15494140625</v>
      </c>
      <c r="D25" s="163">
        <v>21257.375</v>
      </c>
    </row>
    <row r="26" spans="1:4">
      <c r="A26" s="196">
        <v>46302</v>
      </c>
      <c r="B26" s="163">
        <v>19142.727500000001</v>
      </c>
      <c r="C26" s="163">
        <v>25251.20734375</v>
      </c>
      <c r="D26" s="163">
        <v>20864.375</v>
      </c>
    </row>
    <row r="27" spans="1:4">
      <c r="A27" s="196">
        <v>46303</v>
      </c>
      <c r="B27" s="163">
        <v>19167.218124999999</v>
      </c>
      <c r="C27" s="163">
        <v>25426.484453124998</v>
      </c>
      <c r="D27" s="163">
        <v>20990.125</v>
      </c>
    </row>
    <row r="28" spans="1:4">
      <c r="A28" s="196">
        <v>46304</v>
      </c>
      <c r="B28" s="163">
        <v>20064.43</v>
      </c>
      <c r="C28" s="163">
        <v>25169.437734375002</v>
      </c>
      <c r="D28" s="163">
        <v>21496.75</v>
      </c>
    </row>
    <row r="29" spans="1:4">
      <c r="A29" s="196">
        <v>46305</v>
      </c>
      <c r="B29" s="163">
        <v>20965.169999999998</v>
      </c>
      <c r="C29" s="163">
        <v>25968.903359374999</v>
      </c>
      <c r="D29" s="163">
        <v>21914.625</v>
      </c>
    </row>
    <row r="30" spans="1:4">
      <c r="A30" s="196">
        <v>46306</v>
      </c>
      <c r="B30" s="163">
        <v>20662.664375</v>
      </c>
      <c r="C30" s="163">
        <v>25143.261113281253</v>
      </c>
      <c r="D30" s="163">
        <v>21978.75</v>
      </c>
    </row>
    <row r="31" spans="1:4">
      <c r="A31" s="196">
        <v>46307</v>
      </c>
      <c r="B31" s="163">
        <v>20128.774375000001</v>
      </c>
      <c r="C31" s="163">
        <v>20351.1985546875</v>
      </c>
      <c r="D31" s="163">
        <v>21894</v>
      </c>
    </row>
    <row r="32" spans="1:4">
      <c r="A32" s="196">
        <v>46308</v>
      </c>
      <c r="B32" s="163">
        <v>20382.627499999999</v>
      </c>
      <c r="C32" s="163">
        <v>18790.823593749999</v>
      </c>
      <c r="D32" s="163">
        <v>22165.75</v>
      </c>
    </row>
    <row r="33" spans="1:4">
      <c r="A33" s="196">
        <v>46309</v>
      </c>
      <c r="B33" s="163">
        <v>20355.30125</v>
      </c>
      <c r="C33" s="163">
        <v>16861.948046875001</v>
      </c>
      <c r="D33" s="163">
        <v>21967.25</v>
      </c>
    </row>
    <row r="34" spans="1:4">
      <c r="A34" s="178" t="s">
        <v>17</v>
      </c>
      <c r="B34" s="163">
        <v>606601.71039062506</v>
      </c>
      <c r="C34" s="163">
        <v>679136.03958740248</v>
      </c>
      <c r="D34" s="163">
        <v>661317.375</v>
      </c>
    </row>
  </sheetData>
  <phoneticPr fontId="20" type="noConversion"/>
  <pageMargins left="0.7" right="0.7" top="0.75" bottom="0.75" header="0.3" footer="0.3"/>
  <pageSetup paperSize="9" orientation="portrait" horizontalDpi="300" verticalDpi="30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rgb="FF0070C0"/>
  </sheetPr>
  <dimension ref="A3:J103"/>
  <sheetViews>
    <sheetView workbookViewId="0">
      <pane ySplit="2" topLeftCell="A3" activePane="bottomLeft" state="frozen"/>
      <selection pane="bottomLeft" activeCell="A3" sqref="A3"/>
    </sheetView>
  </sheetViews>
  <sheetFormatPr defaultRowHeight="15"/>
  <cols>
    <col min="1" max="1" width="13.140625" bestFit="1" customWidth="1"/>
    <col min="2" max="2" width="16.42578125" style="163" bestFit="1" customWidth="1"/>
    <col min="3" max="3" width="12.42578125" style="163" bestFit="1" customWidth="1"/>
    <col min="5" max="5" width="12" bestFit="1" customWidth="1"/>
    <col min="6" max="6" width="11.5703125" bestFit="1" customWidth="1"/>
    <col min="7" max="7" width="14.28515625" bestFit="1" customWidth="1"/>
    <col min="8" max="8" width="21.140625" customWidth="1"/>
    <col min="9" max="9" width="18.28515625" bestFit="1" customWidth="1"/>
    <col min="10" max="10" width="14.7109375" bestFit="1" customWidth="1"/>
  </cols>
  <sheetData>
    <row r="3" spans="1:10" ht="45">
      <c r="A3" s="156" t="s">
        <v>15</v>
      </c>
      <c r="B3" s="163" t="s">
        <v>35</v>
      </c>
      <c r="C3" s="163" t="s">
        <v>14</v>
      </c>
      <c r="H3" s="187" t="s">
        <v>27</v>
      </c>
      <c r="I3" s="186" t="s">
        <v>28</v>
      </c>
      <c r="J3" s="186" t="s">
        <v>1</v>
      </c>
    </row>
    <row r="4" spans="1:10">
      <c r="A4" s="178" t="s">
        <v>36</v>
      </c>
      <c r="G4" t="s">
        <v>29</v>
      </c>
      <c r="H4" s="188" t="str">
        <f>A5</f>
        <v>Oct</v>
      </c>
      <c r="I4" s="188" t="str">
        <f>A7</f>
        <v>Oct</v>
      </c>
    </row>
    <row r="5" spans="1:10">
      <c r="A5" s="338" t="s">
        <v>1123</v>
      </c>
      <c r="B5" s="163">
        <v>6770571.2276171874</v>
      </c>
      <c r="C5" s="163">
        <v>2482871.8412499996</v>
      </c>
      <c r="G5" t="s">
        <v>13</v>
      </c>
      <c r="H5" s="163">
        <f>VALUE($B$5)</f>
        <v>6770571.2276171874</v>
      </c>
      <c r="I5" s="163">
        <f>VALUE($B$7)</f>
        <v>2957539.111796875</v>
      </c>
      <c r="J5" s="189">
        <f>(H5-I5)/H5</f>
        <v>0.56317731364629009</v>
      </c>
    </row>
    <row r="6" spans="1:10">
      <c r="A6" s="178" t="s">
        <v>37</v>
      </c>
      <c r="G6" t="s">
        <v>14</v>
      </c>
      <c r="H6" s="163">
        <f>VALUE($C$5)</f>
        <v>2482871.8412499996</v>
      </c>
      <c r="I6" s="163">
        <f>VALUE($C$7)</f>
        <v>1157489.2267187499</v>
      </c>
      <c r="J6" s="189">
        <f t="shared" ref="J6:J9" si="0">(H6-I6)/H6</f>
        <v>0.53381032098055736</v>
      </c>
    </row>
    <row r="7" spans="1:10">
      <c r="A7" s="338" t="s">
        <v>1123</v>
      </c>
      <c r="B7" s="163">
        <v>2957539.111796875</v>
      </c>
      <c r="C7" s="163">
        <v>1157489.2267187499</v>
      </c>
      <c r="H7" s="163"/>
      <c r="I7" s="163"/>
      <c r="J7" s="189"/>
    </row>
    <row r="8" spans="1:10">
      <c r="A8" s="178" t="s">
        <v>17</v>
      </c>
      <c r="B8" s="163">
        <v>9728110.339414062</v>
      </c>
      <c r="C8" s="163">
        <v>3640361.0679687494</v>
      </c>
      <c r="H8" s="163"/>
      <c r="I8" s="163"/>
      <c r="J8" s="189"/>
    </row>
    <row r="9" spans="1:10">
      <c r="B9"/>
      <c r="C9"/>
      <c r="G9" s="191" t="s">
        <v>30</v>
      </c>
      <c r="H9" s="192">
        <f>SUM(H5:H8)</f>
        <v>9253443.0688671879</v>
      </c>
      <c r="I9" s="192">
        <f>SUM(I5:I8)</f>
        <v>4115028.3385156249</v>
      </c>
      <c r="J9" s="190">
        <f t="shared" si="0"/>
        <v>0.55529760026724961</v>
      </c>
    </row>
    <row r="10" spans="1:10">
      <c r="B10"/>
      <c r="C10"/>
    </row>
    <row r="11" spans="1:10">
      <c r="B11"/>
      <c r="C11"/>
    </row>
    <row r="12" spans="1:10">
      <c r="B12"/>
      <c r="C12"/>
      <c r="G12" t="str">
        <f>A4&amp;A5</f>
        <v>2025Oct</v>
      </c>
    </row>
    <row r="13" spans="1:10">
      <c r="B13"/>
      <c r="C13"/>
    </row>
    <row r="14" spans="1:10">
      <c r="B14"/>
      <c r="C14"/>
    </row>
    <row r="15" spans="1:10">
      <c r="B15"/>
      <c r="C15"/>
    </row>
    <row r="16" spans="1:10">
      <c r="B16"/>
      <c r="C16"/>
    </row>
    <row r="17" spans="2:9">
      <c r="B17"/>
      <c r="C17"/>
    </row>
    <row r="18" spans="2:9">
      <c r="B18"/>
      <c r="C18"/>
    </row>
    <row r="19" spans="2:9">
      <c r="B19"/>
      <c r="C19"/>
    </row>
    <row r="20" spans="2:9">
      <c r="B20"/>
      <c r="C20"/>
    </row>
    <row r="21" spans="2:9">
      <c r="B21"/>
      <c r="C21"/>
    </row>
    <row r="22" spans="2:9">
      <c r="B22"/>
      <c r="C22"/>
    </row>
    <row r="23" spans="2:9">
      <c r="B23"/>
      <c r="C23"/>
    </row>
    <row r="24" spans="2:9">
      <c r="B24"/>
      <c r="C24"/>
    </row>
    <row r="25" spans="2:9">
      <c r="B25"/>
      <c r="C25"/>
    </row>
    <row r="26" spans="2:9">
      <c r="B26"/>
      <c r="C26"/>
    </row>
    <row r="27" spans="2:9">
      <c r="B27"/>
      <c r="C27"/>
    </row>
    <row r="28" spans="2:9">
      <c r="B28"/>
      <c r="C28"/>
    </row>
    <row r="29" spans="2:9">
      <c r="B29"/>
      <c r="C29"/>
    </row>
    <row r="30" spans="2:9">
      <c r="B30"/>
      <c r="C30"/>
    </row>
    <row r="31" spans="2:9">
      <c r="B31"/>
      <c r="C31"/>
      <c r="F31" s="180"/>
      <c r="G31" s="180"/>
      <c r="I31" s="182"/>
    </row>
    <row r="32" spans="2:9">
      <c r="B32"/>
      <c r="C32"/>
      <c r="G32" s="181"/>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sheetData>
  <phoneticPr fontId="20" type="noConversion"/>
  <pageMargins left="0.7" right="0.7" top="0.75" bottom="0.75" header="0.3" footer="0.3"/>
  <pageSetup paperSize="9" orientation="portrait" horizontalDpi="300" verticalDpi="3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rgb="FF92D050"/>
  </sheetPr>
  <dimension ref="A1:F3046"/>
  <sheetViews>
    <sheetView workbookViewId="0">
      <pane xSplit="1" ySplit="1" topLeftCell="B3017" activePane="bottomRight" state="frozen"/>
      <selection pane="topRight" activeCell="B1" sqref="B1"/>
      <selection pane="bottomLeft" activeCell="A2" sqref="A2"/>
      <selection pane="bottomRight" activeCell="D3029" sqref="D3029"/>
    </sheetView>
  </sheetViews>
  <sheetFormatPr defaultColWidth="9.140625" defaultRowHeight="15"/>
  <cols>
    <col min="1" max="1" width="10.7109375" style="169" bestFit="1" customWidth="1"/>
    <col min="2" max="2" width="10.7109375" style="169" customWidth="1"/>
    <col min="3" max="3" width="49.5703125" style="162" bestFit="1" customWidth="1"/>
    <col min="4" max="4" width="43.5703125" style="162" bestFit="1" customWidth="1"/>
    <col min="5" max="16384" width="9.140625" style="158"/>
  </cols>
  <sheetData>
    <row r="1" spans="1:4" ht="16.5" thickBot="1">
      <c r="A1" s="167" t="s">
        <v>29</v>
      </c>
      <c r="B1" s="167" t="s">
        <v>19</v>
      </c>
      <c r="C1" s="177" t="s">
        <v>38</v>
      </c>
      <c r="D1" s="177" t="s">
        <v>39</v>
      </c>
    </row>
    <row r="2" spans="1:4">
      <c r="A2" s="169">
        <v>43282</v>
      </c>
      <c r="B2" s="169" t="b">
        <f t="shared" ref="B2:B65" ca="1" si="0">AND(A2&gt;=(TODAY()-30),A2&lt;TODAY())</f>
        <v>0</v>
      </c>
      <c r="C2" s="162">
        <f>Data!C2+Data!E2</f>
        <v>216242.21875</v>
      </c>
      <c r="D2" s="162">
        <f>Data!D2+Data!F2</f>
        <v>103217.375</v>
      </c>
    </row>
    <row r="3" spans="1:4">
      <c r="A3" s="169">
        <v>43283</v>
      </c>
      <c r="B3" s="169" t="b">
        <f t="shared" ca="1" si="0"/>
        <v>0</v>
      </c>
      <c r="C3" s="162">
        <f>Data!C3+Data!E3</f>
        <v>213705.84375</v>
      </c>
      <c r="D3" s="162">
        <f>Data!D3+Data!F3</f>
        <v>101754.75</v>
      </c>
    </row>
    <row r="4" spans="1:4">
      <c r="A4" s="169">
        <v>43284</v>
      </c>
      <c r="B4" s="169" t="b">
        <f t="shared" ca="1" si="0"/>
        <v>0</v>
      </c>
      <c r="C4" s="162">
        <f>Data!C4+Data!E4</f>
        <v>220671.0625</v>
      </c>
      <c r="D4" s="162">
        <f>Data!D4+Data!F4</f>
        <v>98457.75</v>
      </c>
    </row>
    <row r="5" spans="1:4">
      <c r="A5" s="169">
        <v>43285</v>
      </c>
      <c r="B5" s="169" t="b">
        <f t="shared" ca="1" si="0"/>
        <v>0</v>
      </c>
      <c r="C5" s="162">
        <f>Data!C5+Data!E5</f>
        <v>216003.6875</v>
      </c>
      <c r="D5" s="162">
        <f>Data!D5+Data!F5</f>
        <v>97422.125</v>
      </c>
    </row>
    <row r="6" spans="1:4">
      <c r="A6" s="169">
        <v>43286</v>
      </c>
      <c r="B6" s="169" t="b">
        <f t="shared" ca="1" si="0"/>
        <v>0</v>
      </c>
      <c r="C6" s="162">
        <f>Data!C6+Data!E6</f>
        <v>217037.53125</v>
      </c>
      <c r="D6" s="162">
        <f>Data!D6+Data!F6</f>
        <v>98512.625</v>
      </c>
    </row>
    <row r="7" spans="1:4">
      <c r="A7" s="169">
        <v>43287</v>
      </c>
      <c r="B7" s="169" t="b">
        <f t="shared" ca="1" si="0"/>
        <v>0</v>
      </c>
      <c r="C7" s="162">
        <f>Data!C7+Data!E7</f>
        <v>218508.8125</v>
      </c>
      <c r="D7" s="162">
        <f>Data!D7+Data!F7</f>
        <v>101319.375</v>
      </c>
    </row>
    <row r="8" spans="1:4">
      <c r="A8" s="169">
        <v>43288</v>
      </c>
      <c r="B8" s="169" t="b">
        <f t="shared" ca="1" si="0"/>
        <v>0</v>
      </c>
      <c r="C8" s="162">
        <f>Data!C8+Data!E8</f>
        <v>211278.6142578125</v>
      </c>
      <c r="D8" s="162">
        <f>Data!D8+Data!F8</f>
        <v>102697.625</v>
      </c>
    </row>
    <row r="9" spans="1:4">
      <c r="A9" s="169">
        <v>43289</v>
      </c>
      <c r="B9" s="169" t="b">
        <f t="shared" ca="1" si="0"/>
        <v>0</v>
      </c>
      <c r="C9" s="162">
        <f>Data!C9+Data!E9</f>
        <v>207239.46875</v>
      </c>
      <c r="D9" s="162">
        <f>Data!D9+Data!F9</f>
        <v>99601.875</v>
      </c>
    </row>
    <row r="10" spans="1:4">
      <c r="A10" s="169">
        <v>43290</v>
      </c>
      <c r="B10" s="169" t="b">
        <f t="shared" ca="1" si="0"/>
        <v>0</v>
      </c>
      <c r="C10" s="162">
        <f>Data!C10+Data!E10</f>
        <v>211730.8671875</v>
      </c>
      <c r="D10" s="162">
        <f>Data!D10+Data!F10</f>
        <v>94446.125</v>
      </c>
    </row>
    <row r="11" spans="1:4">
      <c r="A11" s="169">
        <v>43291</v>
      </c>
      <c r="B11" s="169" t="b">
        <f t="shared" ca="1" si="0"/>
        <v>0</v>
      </c>
      <c r="C11" s="162">
        <f>Data!C11+Data!E11</f>
        <v>209633.2265625</v>
      </c>
      <c r="D11" s="162">
        <f>Data!D11+Data!F11</f>
        <v>95351.75</v>
      </c>
    </row>
    <row r="12" spans="1:4">
      <c r="A12" s="169">
        <v>43292</v>
      </c>
      <c r="B12" s="169" t="b">
        <f t="shared" ca="1" si="0"/>
        <v>0</v>
      </c>
      <c r="C12" s="162">
        <f>Data!C12+Data!E12</f>
        <v>213371.1015625</v>
      </c>
      <c r="D12" s="162">
        <f>Data!D12+Data!F12</f>
        <v>94478.875</v>
      </c>
    </row>
    <row r="13" spans="1:4">
      <c r="A13" s="169">
        <v>43293</v>
      </c>
      <c r="B13" s="169" t="b">
        <f t="shared" ca="1" si="0"/>
        <v>0</v>
      </c>
      <c r="C13" s="162">
        <f>Data!C13+Data!E13</f>
        <v>211112.7109375</v>
      </c>
      <c r="D13" s="162">
        <f>Data!D13+Data!F13</f>
        <v>95003.75</v>
      </c>
    </row>
    <row r="14" spans="1:4">
      <c r="A14" s="169">
        <v>43294</v>
      </c>
      <c r="B14" s="169" t="b">
        <f t="shared" ca="1" si="0"/>
        <v>0</v>
      </c>
      <c r="C14" s="162">
        <f>Data!C14+Data!E14</f>
        <v>205643.34375</v>
      </c>
      <c r="D14" s="162">
        <f>Data!D14+Data!F14</f>
        <v>94419.625</v>
      </c>
    </row>
    <row r="15" spans="1:4">
      <c r="A15" s="169">
        <v>43295</v>
      </c>
      <c r="B15" s="169" t="b">
        <f t="shared" ca="1" si="0"/>
        <v>0</v>
      </c>
      <c r="C15" s="162">
        <f>Data!C15+Data!E15</f>
        <v>197202</v>
      </c>
      <c r="D15" s="162">
        <f>Data!D15+Data!F15</f>
        <v>98862.75</v>
      </c>
    </row>
    <row r="16" spans="1:4">
      <c r="A16" s="169">
        <v>43296</v>
      </c>
      <c r="B16" s="169" t="b">
        <f t="shared" ca="1" si="0"/>
        <v>0</v>
      </c>
      <c r="C16" s="162">
        <f>Data!C16+Data!E16</f>
        <v>193313.890625</v>
      </c>
      <c r="D16" s="162">
        <f>Data!D16+Data!F16</f>
        <v>99171.875</v>
      </c>
    </row>
    <row r="17" spans="1:4">
      <c r="A17" s="169">
        <v>43297</v>
      </c>
      <c r="B17" s="169" t="b">
        <f t="shared" ca="1" si="0"/>
        <v>0</v>
      </c>
      <c r="C17" s="162">
        <f>Data!C17+Data!E17</f>
        <v>204764.59375</v>
      </c>
      <c r="D17" s="162">
        <f>Data!D17+Data!F17</f>
        <v>94722.375</v>
      </c>
    </row>
    <row r="18" spans="1:4">
      <c r="A18" s="169">
        <v>43298</v>
      </c>
      <c r="B18" s="169" t="b">
        <f t="shared" ca="1" si="0"/>
        <v>0</v>
      </c>
      <c r="C18" s="162">
        <f>Data!C18+Data!E18</f>
        <v>208650.3125</v>
      </c>
      <c r="D18" s="162">
        <f>Data!D18+Data!F18</f>
        <v>95935.125</v>
      </c>
    </row>
    <row r="19" spans="1:4">
      <c r="A19" s="169">
        <v>43299</v>
      </c>
      <c r="B19" s="169" t="b">
        <f t="shared" ca="1" si="0"/>
        <v>0</v>
      </c>
      <c r="C19" s="162">
        <f>Data!C19+Data!E19</f>
        <v>208075.046875</v>
      </c>
      <c r="D19" s="162">
        <f>Data!D19+Data!F19</f>
        <v>95947.25</v>
      </c>
    </row>
    <row r="20" spans="1:4">
      <c r="A20" s="169">
        <v>43300</v>
      </c>
      <c r="B20" s="169" t="b">
        <f t="shared" ca="1" si="0"/>
        <v>0</v>
      </c>
      <c r="C20" s="162">
        <f>Data!C20+Data!E20</f>
        <v>208636.8125</v>
      </c>
      <c r="D20" s="162">
        <f>Data!D20+Data!F20</f>
        <v>96704.25</v>
      </c>
    </row>
    <row r="21" spans="1:4">
      <c r="A21" s="169">
        <v>43301</v>
      </c>
      <c r="B21" s="169" t="b">
        <f t="shared" ca="1" si="0"/>
        <v>0</v>
      </c>
      <c r="C21" s="162">
        <f>Data!C21+Data!E21</f>
        <v>207514.453125</v>
      </c>
      <c r="D21" s="162">
        <f>Data!D21+Data!F21</f>
        <v>98236.875</v>
      </c>
    </row>
    <row r="22" spans="1:4">
      <c r="A22" s="169">
        <v>43302</v>
      </c>
      <c r="B22" s="169" t="b">
        <f t="shared" ca="1" si="0"/>
        <v>0</v>
      </c>
      <c r="C22" s="162">
        <f>Data!C22+Data!E22</f>
        <v>205918.78125</v>
      </c>
      <c r="D22" s="162">
        <f>Data!D22+Data!F22</f>
        <v>98171.75</v>
      </c>
    </row>
    <row r="23" spans="1:4">
      <c r="A23" s="169">
        <v>43303</v>
      </c>
      <c r="B23" s="169" t="b">
        <f t="shared" ca="1" si="0"/>
        <v>0</v>
      </c>
      <c r="C23" s="162">
        <f>Data!C23+Data!E23</f>
        <v>202789.640625</v>
      </c>
      <c r="D23" s="162">
        <f>Data!D23+Data!F23</f>
        <v>96830.625</v>
      </c>
    </row>
    <row r="24" spans="1:4">
      <c r="A24" s="169">
        <v>43304</v>
      </c>
      <c r="B24" s="169" t="b">
        <f t="shared" ca="1" si="0"/>
        <v>0</v>
      </c>
      <c r="C24" s="162">
        <f>Data!C24+Data!E24</f>
        <v>211790.65625</v>
      </c>
      <c r="D24" s="162">
        <f>Data!D24+Data!F24</f>
        <v>94465</v>
      </c>
    </row>
    <row r="25" spans="1:4">
      <c r="A25" s="169">
        <v>43305</v>
      </c>
      <c r="B25" s="169" t="b">
        <f t="shared" ca="1" si="0"/>
        <v>0</v>
      </c>
      <c r="C25" s="162">
        <f>Data!C25+Data!E25</f>
        <v>213613.0625</v>
      </c>
      <c r="D25" s="162">
        <f>Data!D25+Data!F25</f>
        <v>95731.625</v>
      </c>
    </row>
    <row r="26" spans="1:4">
      <c r="A26" s="169">
        <v>43306</v>
      </c>
      <c r="B26" s="169" t="b">
        <f t="shared" ca="1" si="0"/>
        <v>0</v>
      </c>
      <c r="C26" s="162">
        <f>Data!C26+Data!E26</f>
        <v>214365.6875</v>
      </c>
      <c r="D26" s="162">
        <f>Data!D26+Data!F26</f>
        <v>96218.625</v>
      </c>
    </row>
    <row r="27" spans="1:4">
      <c r="A27" s="169">
        <v>43307</v>
      </c>
      <c r="B27" s="169" t="b">
        <f t="shared" ca="1" si="0"/>
        <v>0</v>
      </c>
      <c r="C27" s="162">
        <f>Data!C27+Data!E27</f>
        <v>213744.1875</v>
      </c>
      <c r="D27" s="162">
        <f>Data!D27+Data!F27</f>
        <v>96661.625</v>
      </c>
    </row>
    <row r="28" spans="1:4">
      <c r="A28" s="169">
        <v>43308</v>
      </c>
      <c r="B28" s="169" t="b">
        <f t="shared" ca="1" si="0"/>
        <v>0</v>
      </c>
      <c r="C28" s="162">
        <f>Data!C28+Data!E28</f>
        <v>216518.990234375</v>
      </c>
      <c r="D28" s="162">
        <f>Data!D28+Data!F28</f>
        <v>97441.375</v>
      </c>
    </row>
    <row r="29" spans="1:4">
      <c r="A29" s="169">
        <v>43309</v>
      </c>
      <c r="B29" s="169" t="b">
        <f t="shared" ca="1" si="0"/>
        <v>0</v>
      </c>
      <c r="C29" s="162">
        <f>Data!C29+Data!E29</f>
        <v>209556.1796875</v>
      </c>
      <c r="D29" s="162">
        <f>Data!D29+Data!F29</f>
        <v>99798.5</v>
      </c>
    </row>
    <row r="30" spans="1:4">
      <c r="A30" s="169">
        <v>43310</v>
      </c>
      <c r="B30" s="169" t="b">
        <f t="shared" ca="1" si="0"/>
        <v>0</v>
      </c>
      <c r="C30" s="162">
        <f>Data!C30+Data!E30</f>
        <v>209067.427734375</v>
      </c>
      <c r="D30" s="162">
        <f>Data!D30+Data!F30</f>
        <v>98654.75</v>
      </c>
    </row>
    <row r="31" spans="1:4">
      <c r="A31" s="169">
        <v>43311</v>
      </c>
      <c r="B31" s="169" t="b">
        <f t="shared" ca="1" si="0"/>
        <v>0</v>
      </c>
      <c r="C31" s="162">
        <f>Data!C31+Data!E31</f>
        <v>217673.87890625</v>
      </c>
      <c r="D31" s="162">
        <f>Data!D31+Data!F31</f>
        <v>96664.5</v>
      </c>
    </row>
    <row r="32" spans="1:4">
      <c r="A32" s="169">
        <v>43312</v>
      </c>
      <c r="B32" s="169" t="b">
        <f t="shared" ca="1" si="0"/>
        <v>0</v>
      </c>
      <c r="C32" s="162">
        <f>Data!C32+Data!E32</f>
        <v>220436.20703125</v>
      </c>
      <c r="D32" s="162">
        <f>Data!D32+Data!F32</f>
        <v>95768.75</v>
      </c>
    </row>
    <row r="33" spans="1:4">
      <c r="A33" s="169">
        <v>43313</v>
      </c>
      <c r="B33" s="169" t="b">
        <f t="shared" ca="1" si="0"/>
        <v>0</v>
      </c>
      <c r="C33" s="162">
        <f>Data!C33+Data!E33</f>
        <v>216783.84765625</v>
      </c>
      <c r="D33" s="162">
        <f>Data!D33+Data!F33</f>
        <v>95173.5</v>
      </c>
    </row>
    <row r="34" spans="1:4">
      <c r="A34" s="169">
        <v>43314</v>
      </c>
      <c r="B34" s="169" t="b">
        <f t="shared" ca="1" si="0"/>
        <v>0</v>
      </c>
      <c r="C34" s="162">
        <f>Data!C34+Data!E34</f>
        <v>218746</v>
      </c>
      <c r="D34" s="162">
        <f>Data!D34+Data!F34</f>
        <v>97484.5</v>
      </c>
    </row>
    <row r="35" spans="1:4">
      <c r="A35" s="169">
        <v>43315</v>
      </c>
      <c r="B35" s="169" t="b">
        <f t="shared" ca="1" si="0"/>
        <v>0</v>
      </c>
      <c r="C35" s="162">
        <f>Data!C35+Data!E35</f>
        <v>218285.171875</v>
      </c>
      <c r="D35" s="162">
        <f>Data!D35+Data!F35</f>
        <v>97472.25</v>
      </c>
    </row>
    <row r="36" spans="1:4">
      <c r="A36" s="169">
        <v>43316</v>
      </c>
      <c r="B36" s="169" t="b">
        <f t="shared" ca="1" si="0"/>
        <v>0</v>
      </c>
      <c r="C36" s="162">
        <f>Data!C36+Data!E36</f>
        <v>215996.28125</v>
      </c>
      <c r="D36" s="162">
        <f>Data!D36+Data!F36</f>
        <v>102220</v>
      </c>
    </row>
    <row r="37" spans="1:4">
      <c r="A37" s="169">
        <v>43317</v>
      </c>
      <c r="B37" s="169" t="b">
        <f t="shared" ca="1" si="0"/>
        <v>0</v>
      </c>
      <c r="C37" s="162">
        <f>Data!C37+Data!E37</f>
        <v>213378.359375</v>
      </c>
      <c r="D37" s="162">
        <f>Data!D37+Data!F37</f>
        <v>101578.25</v>
      </c>
    </row>
    <row r="38" spans="1:4">
      <c r="A38" s="169">
        <v>43318</v>
      </c>
      <c r="B38" s="169" t="b">
        <f t="shared" ca="1" si="0"/>
        <v>0</v>
      </c>
      <c r="C38" s="162">
        <f>Data!C38+Data!E38</f>
        <v>219750.125</v>
      </c>
      <c r="D38" s="162">
        <f>Data!D38+Data!F38</f>
        <v>97881</v>
      </c>
    </row>
    <row r="39" spans="1:4">
      <c r="A39" s="169">
        <v>43319</v>
      </c>
      <c r="B39" s="169" t="b">
        <f t="shared" ca="1" si="0"/>
        <v>0</v>
      </c>
      <c r="C39" s="162">
        <f>Data!C39+Data!E39</f>
        <v>215686.9453125</v>
      </c>
      <c r="D39" s="162">
        <f>Data!D39+Data!F39</f>
        <v>97232.75</v>
      </c>
    </row>
    <row r="40" spans="1:4">
      <c r="A40" s="169">
        <v>43320</v>
      </c>
      <c r="B40" s="169" t="b">
        <f t="shared" ca="1" si="0"/>
        <v>0</v>
      </c>
      <c r="C40" s="162">
        <f>Data!C40+Data!E40</f>
        <v>216461.265625</v>
      </c>
      <c r="D40" s="162">
        <f>Data!D40+Data!F40</f>
        <v>97969</v>
      </c>
    </row>
    <row r="41" spans="1:4">
      <c r="A41" s="169">
        <v>43321</v>
      </c>
      <c r="B41" s="169" t="b">
        <f t="shared" ca="1" si="0"/>
        <v>0</v>
      </c>
      <c r="C41" s="162">
        <f>Data!C41+Data!E41</f>
        <v>216598.75</v>
      </c>
      <c r="D41" s="162">
        <f>Data!D41+Data!F41</f>
        <v>97824.25</v>
      </c>
    </row>
    <row r="42" spans="1:4">
      <c r="A42" s="169">
        <v>43322</v>
      </c>
      <c r="B42" s="169" t="b">
        <f t="shared" ca="1" si="0"/>
        <v>0</v>
      </c>
      <c r="C42" s="162">
        <f>Data!C42+Data!E42</f>
        <v>210920.265625</v>
      </c>
      <c r="D42" s="162">
        <f>Data!D42+Data!F42</f>
        <v>98345.75</v>
      </c>
    </row>
    <row r="43" spans="1:4">
      <c r="A43" s="169">
        <v>43323</v>
      </c>
      <c r="B43" s="169" t="b">
        <f t="shared" ca="1" si="0"/>
        <v>0</v>
      </c>
      <c r="C43" s="162">
        <f>Data!C43+Data!E43</f>
        <v>202599.25</v>
      </c>
      <c r="D43" s="162">
        <f>Data!D43+Data!F43</f>
        <v>98204.25</v>
      </c>
    </row>
    <row r="44" spans="1:4">
      <c r="A44" s="169">
        <v>43324</v>
      </c>
      <c r="B44" s="169" t="b">
        <f t="shared" ca="1" si="0"/>
        <v>0</v>
      </c>
      <c r="C44" s="162">
        <f>Data!C44+Data!E44</f>
        <v>200268.609375</v>
      </c>
      <c r="D44" s="162">
        <f>Data!D44+Data!F44</f>
        <v>99192</v>
      </c>
    </row>
    <row r="45" spans="1:4">
      <c r="A45" s="169">
        <v>43325</v>
      </c>
      <c r="B45" s="169" t="b">
        <f t="shared" ca="1" si="0"/>
        <v>0</v>
      </c>
      <c r="C45" s="162">
        <f>Data!C45+Data!E45</f>
        <v>213842.90625</v>
      </c>
      <c r="D45" s="162">
        <f>Data!D45+Data!F45</f>
        <v>98087.75</v>
      </c>
    </row>
    <row r="46" spans="1:4">
      <c r="A46" s="169">
        <v>43326</v>
      </c>
      <c r="B46" s="169" t="b">
        <f t="shared" ca="1" si="0"/>
        <v>0</v>
      </c>
      <c r="C46" s="162">
        <f>Data!C46+Data!E46</f>
        <v>194501.34375</v>
      </c>
      <c r="D46" s="162">
        <f>Data!D46+Data!F46</f>
        <v>97382.25</v>
      </c>
    </row>
    <row r="47" spans="1:4">
      <c r="A47" s="169">
        <v>43327</v>
      </c>
      <c r="B47" s="169" t="b">
        <f t="shared" ca="1" si="0"/>
        <v>0</v>
      </c>
      <c r="C47" s="162">
        <f>Data!C47+Data!E47</f>
        <v>206673.21875</v>
      </c>
      <c r="D47" s="162">
        <f>Data!D47+Data!F47</f>
        <v>95904.25</v>
      </c>
    </row>
    <row r="48" spans="1:4">
      <c r="A48" s="169">
        <v>43328</v>
      </c>
      <c r="B48" s="169" t="b">
        <f t="shared" ca="1" si="0"/>
        <v>0</v>
      </c>
      <c r="C48" s="162">
        <f>Data!C48+Data!E48</f>
        <v>207791.953125</v>
      </c>
      <c r="D48" s="162">
        <f>Data!D48+Data!F48</f>
        <v>97504</v>
      </c>
    </row>
    <row r="49" spans="1:4">
      <c r="A49" s="169">
        <v>43329</v>
      </c>
      <c r="B49" s="169" t="b">
        <f t="shared" ca="1" si="0"/>
        <v>0</v>
      </c>
      <c r="C49" s="162">
        <f>Data!C49+Data!E49</f>
        <v>200700.421875</v>
      </c>
      <c r="D49" s="162">
        <f>Data!D49+Data!F49</f>
        <v>96583</v>
      </c>
    </row>
    <row r="50" spans="1:4">
      <c r="A50" s="169">
        <v>43330</v>
      </c>
      <c r="B50" s="169" t="b">
        <f t="shared" ca="1" si="0"/>
        <v>0</v>
      </c>
      <c r="C50" s="162">
        <f>Data!C50+Data!E50</f>
        <v>208481.359375</v>
      </c>
      <c r="D50" s="162">
        <f>Data!D50+Data!F50</f>
        <v>99710</v>
      </c>
    </row>
    <row r="51" spans="1:4">
      <c r="A51" s="169">
        <v>43331</v>
      </c>
      <c r="B51" s="169" t="b">
        <f t="shared" ca="1" si="0"/>
        <v>0</v>
      </c>
      <c r="C51" s="162">
        <f>Data!C51+Data!E51</f>
        <v>203558.78125</v>
      </c>
      <c r="D51" s="162">
        <f>Data!D51+Data!F51</f>
        <v>100234</v>
      </c>
    </row>
    <row r="52" spans="1:4">
      <c r="A52" s="169">
        <v>43332</v>
      </c>
      <c r="B52" s="169" t="b">
        <f t="shared" ca="1" si="0"/>
        <v>0</v>
      </c>
      <c r="C52" s="162">
        <f>Data!C52+Data!E52</f>
        <v>212834.640625</v>
      </c>
      <c r="D52" s="162">
        <f>Data!D52+Data!F52</f>
        <v>99367.5</v>
      </c>
    </row>
    <row r="53" spans="1:4">
      <c r="A53" s="169">
        <v>43333</v>
      </c>
      <c r="B53" s="169" t="b">
        <f t="shared" ca="1" si="0"/>
        <v>0</v>
      </c>
      <c r="C53" s="162">
        <f>Data!C53+Data!E53</f>
        <v>211317.859375</v>
      </c>
      <c r="D53" s="162">
        <f>Data!D53+Data!F53</f>
        <v>99160.5</v>
      </c>
    </row>
    <row r="54" spans="1:4">
      <c r="A54" s="169">
        <v>43334</v>
      </c>
      <c r="B54" s="169" t="b">
        <f t="shared" ca="1" si="0"/>
        <v>0</v>
      </c>
      <c r="C54" s="162">
        <f>Data!C54+Data!E54</f>
        <v>211567.1875</v>
      </c>
      <c r="D54" s="162">
        <f>Data!D54+Data!F54</f>
        <v>98809.25</v>
      </c>
    </row>
    <row r="55" spans="1:4">
      <c r="A55" s="169">
        <v>43335</v>
      </c>
      <c r="B55" s="169" t="b">
        <f t="shared" ca="1" si="0"/>
        <v>0</v>
      </c>
      <c r="C55" s="162">
        <f>Data!C55+Data!E55</f>
        <v>213581.65625</v>
      </c>
      <c r="D55" s="162">
        <f>Data!D55+Data!F55</f>
        <v>97725.5</v>
      </c>
    </row>
    <row r="56" spans="1:4">
      <c r="A56" s="169">
        <v>43336</v>
      </c>
      <c r="B56" s="169" t="b">
        <f t="shared" ca="1" si="0"/>
        <v>0</v>
      </c>
      <c r="C56" s="162">
        <f>Data!C56+Data!E56</f>
        <v>216704.8125</v>
      </c>
      <c r="D56" s="162">
        <f>Data!D56+Data!F56</f>
        <v>99645.75</v>
      </c>
    </row>
    <row r="57" spans="1:4">
      <c r="A57" s="169">
        <v>43337</v>
      </c>
      <c r="B57" s="169" t="b">
        <f t="shared" ca="1" si="0"/>
        <v>0</v>
      </c>
      <c r="C57" s="162">
        <f>Data!C57+Data!E57</f>
        <v>211143.71875</v>
      </c>
      <c r="D57" s="162">
        <f>Data!D57+Data!F57</f>
        <v>100050.75</v>
      </c>
    </row>
    <row r="58" spans="1:4">
      <c r="A58" s="169">
        <v>43338</v>
      </c>
      <c r="B58" s="169" t="b">
        <f t="shared" ca="1" si="0"/>
        <v>0</v>
      </c>
      <c r="C58" s="162">
        <f>Data!C58+Data!E58</f>
        <v>205580.15625</v>
      </c>
      <c r="D58" s="162">
        <f>Data!D58+Data!F58</f>
        <v>98719.25</v>
      </c>
    </row>
    <row r="59" spans="1:4">
      <c r="A59" s="169">
        <v>43339</v>
      </c>
      <c r="B59" s="169" t="b">
        <f t="shared" ca="1" si="0"/>
        <v>0</v>
      </c>
      <c r="C59" s="162">
        <f>Data!C59+Data!E59</f>
        <v>203472.67944335938</v>
      </c>
      <c r="D59" s="162">
        <f>Data!D59+Data!F59</f>
        <v>97534.5</v>
      </c>
    </row>
    <row r="60" spans="1:4">
      <c r="A60" s="169">
        <v>43340</v>
      </c>
      <c r="B60" s="169" t="b">
        <f t="shared" ca="1" si="0"/>
        <v>0</v>
      </c>
      <c r="C60" s="162">
        <f>Data!C60+Data!E60</f>
        <v>196582.40063476563</v>
      </c>
      <c r="D60" s="162">
        <f>Data!D60+Data!F60</f>
        <v>97834</v>
      </c>
    </row>
    <row r="61" spans="1:4">
      <c r="A61" s="169">
        <v>43341</v>
      </c>
      <c r="B61" s="169" t="b">
        <f t="shared" ca="1" si="0"/>
        <v>0</v>
      </c>
      <c r="C61" s="162">
        <f>Data!C61+Data!E61</f>
        <v>197911.87890625</v>
      </c>
      <c r="D61" s="162">
        <f>Data!D61+Data!F61</f>
        <v>99461.5</v>
      </c>
    </row>
    <row r="62" spans="1:4">
      <c r="A62" s="169">
        <v>43342</v>
      </c>
      <c r="B62" s="169" t="b">
        <f t="shared" ca="1" si="0"/>
        <v>0</v>
      </c>
      <c r="C62" s="162">
        <f>Data!C62+Data!E62</f>
        <v>202719.724609375</v>
      </c>
      <c r="D62" s="162">
        <f>Data!D62+Data!F62</f>
        <v>99810</v>
      </c>
    </row>
    <row r="63" spans="1:4">
      <c r="A63" s="169">
        <v>43343</v>
      </c>
      <c r="B63" s="169" t="b">
        <f t="shared" ca="1" si="0"/>
        <v>0</v>
      </c>
      <c r="C63" s="162">
        <f>Data!C63+Data!E63</f>
        <v>201930.53515625</v>
      </c>
      <c r="D63" s="162">
        <f>Data!D63+Data!F63</f>
        <v>95015.25</v>
      </c>
    </row>
    <row r="64" spans="1:4">
      <c r="A64" s="169">
        <v>43344</v>
      </c>
      <c r="B64" s="169" t="b">
        <f t="shared" ca="1" si="0"/>
        <v>0</v>
      </c>
      <c r="C64" s="162">
        <f>Data!C64+Data!E64</f>
        <v>204971.00390625</v>
      </c>
      <c r="D64" s="162">
        <f>Data!D64+Data!F64</f>
        <v>96936.75</v>
      </c>
    </row>
    <row r="65" spans="1:4">
      <c r="A65" s="169">
        <v>43345</v>
      </c>
      <c r="B65" s="169" t="b">
        <f t="shared" ca="1" si="0"/>
        <v>0</v>
      </c>
      <c r="C65" s="162">
        <f>Data!C65+Data!E65</f>
        <v>189397.16796875</v>
      </c>
      <c r="D65" s="162">
        <f>Data!D65+Data!F65</f>
        <v>96002.5</v>
      </c>
    </row>
    <row r="66" spans="1:4">
      <c r="A66" s="169">
        <v>43346</v>
      </c>
      <c r="B66" s="169" t="b">
        <f t="shared" ref="B66:B129" ca="1" si="1">AND(A66&gt;=(TODAY()-30),A66&lt;TODAY())</f>
        <v>0</v>
      </c>
      <c r="C66" s="162">
        <f>Data!C66+Data!E66</f>
        <v>193205.4765625</v>
      </c>
      <c r="D66" s="162">
        <f>Data!D66+Data!F66</f>
        <v>95177.5</v>
      </c>
    </row>
    <row r="67" spans="1:4">
      <c r="A67" s="169">
        <v>43347</v>
      </c>
      <c r="B67" s="169" t="b">
        <f t="shared" ca="1" si="1"/>
        <v>0</v>
      </c>
      <c r="C67" s="162">
        <f>Data!C67+Data!E67</f>
        <v>196272.5</v>
      </c>
      <c r="D67" s="162">
        <f>Data!D67+Data!F67</f>
        <v>95446</v>
      </c>
    </row>
    <row r="68" spans="1:4">
      <c r="A68" s="169">
        <v>43348</v>
      </c>
      <c r="B68" s="169" t="b">
        <f t="shared" ca="1" si="1"/>
        <v>0</v>
      </c>
      <c r="C68" s="162">
        <f>Data!C68+Data!E68</f>
        <v>200092.0859375</v>
      </c>
      <c r="D68" s="162">
        <f>Data!D68+Data!F68</f>
        <v>94023</v>
      </c>
    </row>
    <row r="69" spans="1:4">
      <c r="A69" s="169">
        <v>43349</v>
      </c>
      <c r="B69" s="169" t="b">
        <f t="shared" ca="1" si="1"/>
        <v>0</v>
      </c>
      <c r="C69" s="162">
        <f>Data!C69+Data!E69</f>
        <v>208410.529296875</v>
      </c>
      <c r="D69" s="162">
        <f>Data!D69+Data!F69</f>
        <v>93106.75</v>
      </c>
    </row>
    <row r="70" spans="1:4">
      <c r="A70" s="169">
        <v>43350</v>
      </c>
      <c r="B70" s="169" t="b">
        <f t="shared" ca="1" si="1"/>
        <v>0</v>
      </c>
      <c r="C70" s="162">
        <f>Data!C70+Data!E70</f>
        <v>210541.404296875</v>
      </c>
      <c r="D70" s="162">
        <f>Data!D70+Data!F70</f>
        <v>90008</v>
      </c>
    </row>
    <row r="71" spans="1:4">
      <c r="A71" s="169">
        <v>43351</v>
      </c>
      <c r="B71" s="169" t="b">
        <f t="shared" ca="1" si="1"/>
        <v>0</v>
      </c>
      <c r="C71" s="162">
        <f>Data!C71+Data!E71</f>
        <v>200764.76953125</v>
      </c>
      <c r="D71" s="162">
        <f>Data!D71+Data!F71</f>
        <v>89854.75</v>
      </c>
    </row>
    <row r="72" spans="1:4">
      <c r="A72" s="169">
        <v>43352</v>
      </c>
      <c r="B72" s="169" t="b">
        <f t="shared" ca="1" si="1"/>
        <v>0</v>
      </c>
      <c r="C72" s="162">
        <f>Data!C72+Data!E72</f>
        <v>192395.56640625</v>
      </c>
      <c r="D72" s="162">
        <f>Data!D72+Data!F72</f>
        <v>88665.5</v>
      </c>
    </row>
    <row r="73" spans="1:4">
      <c r="A73" s="169">
        <v>43353</v>
      </c>
      <c r="B73" s="169" t="b">
        <f t="shared" ca="1" si="1"/>
        <v>0</v>
      </c>
      <c r="C73" s="162">
        <f>Data!C73+Data!E73</f>
        <v>189807.87109375</v>
      </c>
      <c r="D73" s="162">
        <f>Data!D73+Data!F73</f>
        <v>86158.5</v>
      </c>
    </row>
    <row r="74" spans="1:4">
      <c r="A74" s="169">
        <v>43354</v>
      </c>
      <c r="B74" s="169" t="b">
        <f t="shared" ca="1" si="1"/>
        <v>0</v>
      </c>
      <c r="C74" s="162">
        <f>Data!C74+Data!E74</f>
        <v>184924.890625</v>
      </c>
      <c r="D74" s="162">
        <f>Data!D74+Data!F74</f>
        <v>87782.75</v>
      </c>
    </row>
    <row r="75" spans="1:4">
      <c r="A75" s="169">
        <v>43355</v>
      </c>
      <c r="B75" s="169" t="b">
        <f t="shared" ca="1" si="1"/>
        <v>0</v>
      </c>
      <c r="C75" s="162">
        <f>Data!C75+Data!E75</f>
        <v>182486.1015625</v>
      </c>
      <c r="D75" s="162">
        <f>Data!D75+Data!F75</f>
        <v>88630.5</v>
      </c>
    </row>
    <row r="76" spans="1:4">
      <c r="A76" s="169">
        <v>43356</v>
      </c>
      <c r="B76" s="169" t="b">
        <f t="shared" ca="1" si="1"/>
        <v>0</v>
      </c>
      <c r="C76" s="162">
        <f>Data!C76+Data!E76</f>
        <v>196098.9296875</v>
      </c>
      <c r="D76" s="162">
        <f>Data!D76+Data!F76</f>
        <v>91946.2978515625</v>
      </c>
    </row>
    <row r="77" spans="1:4">
      <c r="A77" s="169">
        <v>43357</v>
      </c>
      <c r="B77" s="169" t="b">
        <f t="shared" ca="1" si="1"/>
        <v>0</v>
      </c>
      <c r="C77" s="162">
        <f>Data!C77+Data!E77</f>
        <v>207427.890625</v>
      </c>
      <c r="D77" s="162">
        <f>Data!D77+Data!F77</f>
        <v>92666.7294921875</v>
      </c>
    </row>
    <row r="78" spans="1:4">
      <c r="A78" s="169">
        <v>43358</v>
      </c>
      <c r="B78" s="169" t="b">
        <f t="shared" ca="1" si="1"/>
        <v>0</v>
      </c>
      <c r="C78" s="162">
        <f>Data!C78+Data!E78</f>
        <v>197432.6796875</v>
      </c>
      <c r="D78" s="162">
        <f>Data!D78+Data!F78</f>
        <v>93751.298828125</v>
      </c>
    </row>
    <row r="79" spans="1:4">
      <c r="A79" s="169">
        <v>43359</v>
      </c>
      <c r="B79" s="169" t="b">
        <f t="shared" ca="1" si="1"/>
        <v>0</v>
      </c>
      <c r="C79" s="162">
        <f>Data!C79+Data!E79</f>
        <v>132693.453125</v>
      </c>
      <c r="D79" s="162">
        <f>Data!D79+Data!F79</f>
        <v>91969.90234375</v>
      </c>
    </row>
    <row r="80" spans="1:4">
      <c r="A80" s="169">
        <v>43360</v>
      </c>
      <c r="B80" s="169" t="b">
        <f t="shared" ca="1" si="1"/>
        <v>0</v>
      </c>
      <c r="C80" s="162">
        <f>Data!C80+Data!E80</f>
        <v>151529.125</v>
      </c>
      <c r="D80" s="162">
        <f>Data!D80+Data!F80</f>
        <v>88880.3984375</v>
      </c>
    </row>
    <row r="81" spans="1:4">
      <c r="A81" s="169">
        <v>43361</v>
      </c>
      <c r="B81" s="169" t="b">
        <f t="shared" ca="1" si="1"/>
        <v>0</v>
      </c>
      <c r="C81" s="162">
        <f>Data!C81+Data!E81</f>
        <v>193392.25</v>
      </c>
      <c r="D81" s="162">
        <f>Data!D81+Data!F81</f>
        <v>89374.0126953125</v>
      </c>
    </row>
    <row r="82" spans="1:4">
      <c r="A82" s="169">
        <v>43362</v>
      </c>
      <c r="B82" s="169" t="b">
        <f t="shared" ca="1" si="1"/>
        <v>0</v>
      </c>
      <c r="C82" s="162">
        <f>Data!C82+Data!E82</f>
        <v>188070.671875</v>
      </c>
      <c r="D82" s="162">
        <f>Data!D82+Data!F82</f>
        <v>90581.23046875</v>
      </c>
    </row>
    <row r="83" spans="1:4">
      <c r="A83" s="169">
        <v>43363</v>
      </c>
      <c r="B83" s="169" t="b">
        <f t="shared" ca="1" si="1"/>
        <v>0</v>
      </c>
      <c r="C83" s="162">
        <f>Data!C83+Data!E83</f>
        <v>196041.5</v>
      </c>
      <c r="D83" s="162">
        <f>Data!D83+Data!F83</f>
        <v>91631.416015625</v>
      </c>
    </row>
    <row r="84" spans="1:4">
      <c r="A84" s="169">
        <v>43364</v>
      </c>
      <c r="B84" s="169" t="b">
        <f t="shared" ca="1" si="1"/>
        <v>0</v>
      </c>
      <c r="C84" s="162">
        <f>Data!C84+Data!E84</f>
        <v>207287.359375</v>
      </c>
      <c r="D84" s="162">
        <f>Data!D84+Data!F84</f>
        <v>94821.60546875</v>
      </c>
    </row>
    <row r="85" spans="1:4">
      <c r="A85" s="169">
        <v>43365</v>
      </c>
      <c r="B85" s="169" t="b">
        <f t="shared" ca="1" si="1"/>
        <v>0</v>
      </c>
      <c r="C85" s="162">
        <f>Data!C85+Data!E85</f>
        <v>208996.453125</v>
      </c>
      <c r="D85" s="162">
        <f>Data!D85+Data!F85</f>
        <v>95293.8671875</v>
      </c>
    </row>
    <row r="86" spans="1:4">
      <c r="A86" s="169">
        <v>43366</v>
      </c>
      <c r="B86" s="169" t="b">
        <f t="shared" ca="1" si="1"/>
        <v>0</v>
      </c>
      <c r="C86" s="162">
        <f>Data!C86+Data!E86</f>
        <v>201157.078125</v>
      </c>
      <c r="D86" s="162">
        <f>Data!D86+Data!F86</f>
        <v>93028.66796875</v>
      </c>
    </row>
    <row r="87" spans="1:4">
      <c r="A87" s="169">
        <v>43367</v>
      </c>
      <c r="B87" s="169" t="b">
        <f t="shared" ca="1" si="1"/>
        <v>0</v>
      </c>
      <c r="C87" s="162">
        <f>Data!C87+Data!E87</f>
        <v>189946.359375</v>
      </c>
      <c r="D87" s="162">
        <f>Data!D87+Data!F87</f>
        <v>91737.85546875</v>
      </c>
    </row>
    <row r="88" spans="1:4">
      <c r="A88" s="169">
        <v>43368</v>
      </c>
      <c r="B88" s="169" t="b">
        <f t="shared" ca="1" si="1"/>
        <v>0</v>
      </c>
      <c r="C88" s="162">
        <f>Data!C88+Data!E88</f>
        <v>183546.3125</v>
      </c>
      <c r="D88" s="162">
        <f>Data!D88+Data!F88</f>
        <v>92876.828125</v>
      </c>
    </row>
    <row r="89" spans="1:4">
      <c r="A89" s="169">
        <v>43369</v>
      </c>
      <c r="B89" s="169" t="b">
        <f t="shared" ca="1" si="1"/>
        <v>0</v>
      </c>
      <c r="C89" s="162">
        <f>Data!C89+Data!E89</f>
        <v>184817.46875</v>
      </c>
      <c r="D89" s="162">
        <f>Data!D89+Data!F89</f>
        <v>92418.21875</v>
      </c>
    </row>
    <row r="90" spans="1:4">
      <c r="A90" s="169">
        <v>43370</v>
      </c>
      <c r="B90" s="169" t="b">
        <f t="shared" ca="1" si="1"/>
        <v>0</v>
      </c>
      <c r="C90" s="162">
        <f>Data!C90+Data!E90</f>
        <v>186932.71875</v>
      </c>
      <c r="D90" s="162">
        <f>Data!D90+Data!F90</f>
        <v>88594.046875</v>
      </c>
    </row>
    <row r="91" spans="1:4">
      <c r="A91" s="169">
        <v>43371</v>
      </c>
      <c r="B91" s="169" t="b">
        <f t="shared" ca="1" si="1"/>
        <v>0</v>
      </c>
      <c r="C91" s="162">
        <f>Data!C91+Data!E91</f>
        <v>183128.40625</v>
      </c>
      <c r="D91" s="162">
        <f>Data!D91+Data!F91</f>
        <v>86005.78125</v>
      </c>
    </row>
    <row r="92" spans="1:4">
      <c r="A92" s="169">
        <v>43372</v>
      </c>
      <c r="B92" s="169" t="b">
        <f t="shared" ca="1" si="1"/>
        <v>0</v>
      </c>
      <c r="C92" s="162">
        <f>Data!C92+Data!E92</f>
        <v>189601.96875</v>
      </c>
      <c r="D92" s="162">
        <f>Data!D92+Data!F92</f>
        <v>90670.1484375</v>
      </c>
    </row>
    <row r="93" spans="1:4">
      <c r="A93" s="169">
        <v>43373</v>
      </c>
      <c r="B93" s="169" t="b">
        <f t="shared" ca="1" si="1"/>
        <v>0</v>
      </c>
      <c r="C93" s="162">
        <f>Data!C93+Data!E93</f>
        <v>190984.03125</v>
      </c>
      <c r="D93" s="162">
        <f>Data!D93+Data!F93</f>
        <v>92629.65625</v>
      </c>
    </row>
    <row r="94" spans="1:4">
      <c r="A94" s="169">
        <v>43374</v>
      </c>
      <c r="B94" s="169" t="b">
        <f t="shared" ca="1" si="1"/>
        <v>0</v>
      </c>
      <c r="C94" s="162">
        <f>Data!C94+Data!E94</f>
        <v>183745.46875</v>
      </c>
      <c r="D94" s="162">
        <f>Data!D94+Data!F94</f>
        <v>90998.890625</v>
      </c>
    </row>
    <row r="95" spans="1:4">
      <c r="A95" s="169">
        <v>43375</v>
      </c>
      <c r="B95" s="169" t="b">
        <f t="shared" ca="1" si="1"/>
        <v>0</v>
      </c>
      <c r="C95" s="162">
        <f>Data!C95+Data!E95</f>
        <v>186341.71875</v>
      </c>
      <c r="D95" s="162">
        <f>Data!D95+Data!F95</f>
        <v>88390.7578125</v>
      </c>
    </row>
    <row r="96" spans="1:4">
      <c r="A96" s="169">
        <v>43376</v>
      </c>
      <c r="B96" s="169" t="b">
        <f t="shared" ca="1" si="1"/>
        <v>0</v>
      </c>
      <c r="C96" s="162">
        <f>Data!C96+Data!E96</f>
        <v>187476.90625</v>
      </c>
      <c r="D96" s="162">
        <f>Data!D96+Data!F96</f>
        <v>89553.671875</v>
      </c>
    </row>
    <row r="97" spans="1:4">
      <c r="A97" s="169">
        <v>43377</v>
      </c>
      <c r="B97" s="169" t="b">
        <f t="shared" ca="1" si="1"/>
        <v>0</v>
      </c>
      <c r="C97" s="162">
        <f>Data!C97+Data!E97</f>
        <v>176746.375</v>
      </c>
      <c r="D97" s="162">
        <f>Data!D97+Data!F97</f>
        <v>89529.9375</v>
      </c>
    </row>
    <row r="98" spans="1:4">
      <c r="A98" s="169">
        <v>43378</v>
      </c>
      <c r="B98" s="169" t="b">
        <f t="shared" ca="1" si="1"/>
        <v>0</v>
      </c>
      <c r="C98" s="162">
        <f>Data!C98+Data!E98</f>
        <v>170558.875</v>
      </c>
      <c r="D98" s="162">
        <f>Data!D98+Data!F98</f>
        <v>90792.4921875</v>
      </c>
    </row>
    <row r="99" spans="1:4">
      <c r="A99" s="169">
        <v>43379</v>
      </c>
      <c r="B99" s="169" t="b">
        <f t="shared" ca="1" si="1"/>
        <v>0</v>
      </c>
      <c r="C99" s="162">
        <f>Data!C99+Data!E99</f>
        <v>173609.0625</v>
      </c>
      <c r="D99" s="162">
        <f>Data!D99+Data!F99</f>
        <v>92143.1328125</v>
      </c>
    </row>
    <row r="100" spans="1:4">
      <c r="A100" s="169">
        <v>43380</v>
      </c>
      <c r="B100" s="169" t="b">
        <f t="shared" ca="1" si="1"/>
        <v>0</v>
      </c>
      <c r="C100" s="162">
        <f>Data!C100+Data!E100</f>
        <v>174583.25</v>
      </c>
      <c r="D100" s="162">
        <f>Data!D100+Data!F100</f>
        <v>91564.375</v>
      </c>
    </row>
    <row r="101" spans="1:4">
      <c r="A101" s="169">
        <v>43381</v>
      </c>
      <c r="B101" s="169" t="b">
        <f t="shared" ca="1" si="1"/>
        <v>0</v>
      </c>
      <c r="C101" s="162">
        <f>Data!C101+Data!E101</f>
        <v>177775.875</v>
      </c>
      <c r="D101" s="162">
        <f>Data!D101+Data!F101</f>
        <v>87886.0625</v>
      </c>
    </row>
    <row r="102" spans="1:4">
      <c r="A102" s="169">
        <v>43382</v>
      </c>
      <c r="B102" s="169" t="b">
        <f t="shared" ca="1" si="1"/>
        <v>0</v>
      </c>
      <c r="C102" s="162">
        <f>Data!C102+Data!E102</f>
        <v>181308</v>
      </c>
      <c r="D102" s="162">
        <f>Data!D102+Data!F102</f>
        <v>86022.1015625</v>
      </c>
    </row>
    <row r="103" spans="1:4">
      <c r="A103" s="169">
        <v>43383</v>
      </c>
      <c r="B103" s="169" t="b">
        <f t="shared" ca="1" si="1"/>
        <v>0</v>
      </c>
      <c r="C103" s="162">
        <f>Data!C103+Data!E103</f>
        <v>173604.6875</v>
      </c>
      <c r="D103" s="162">
        <f>Data!D103+Data!F103</f>
        <v>85473.984375</v>
      </c>
    </row>
    <row r="104" spans="1:4">
      <c r="A104" s="169">
        <v>43384</v>
      </c>
      <c r="B104" s="169" t="b">
        <f t="shared" ca="1" si="1"/>
        <v>0</v>
      </c>
      <c r="C104" s="162">
        <f>Data!C104+Data!E104</f>
        <v>154821.9375</v>
      </c>
      <c r="D104" s="162">
        <f>Data!D104+Data!F104</f>
        <v>86656.109375</v>
      </c>
    </row>
    <row r="105" spans="1:4">
      <c r="A105" s="169">
        <v>43385</v>
      </c>
      <c r="B105" s="169" t="b">
        <f t="shared" ca="1" si="1"/>
        <v>0</v>
      </c>
      <c r="C105" s="162">
        <f>Data!C105+Data!E105</f>
        <v>173538.6875</v>
      </c>
      <c r="D105" s="162">
        <f>Data!D105+Data!F105</f>
        <v>87173.453125</v>
      </c>
    </row>
    <row r="106" spans="1:4">
      <c r="A106" s="169">
        <v>43386</v>
      </c>
      <c r="B106" s="169" t="b">
        <f t="shared" ca="1" si="1"/>
        <v>0</v>
      </c>
      <c r="C106" s="162">
        <f>Data!C106+Data!E106</f>
        <v>167815.6875</v>
      </c>
      <c r="D106" s="162">
        <f>Data!D106+Data!F106</f>
        <v>92006.25</v>
      </c>
    </row>
    <row r="107" spans="1:4">
      <c r="A107" s="169">
        <v>43387</v>
      </c>
      <c r="B107" s="169" t="b">
        <f t="shared" ca="1" si="1"/>
        <v>0</v>
      </c>
      <c r="C107" s="162">
        <f>Data!C107+Data!E107</f>
        <v>170185.3125</v>
      </c>
      <c r="D107" s="162">
        <f>Data!D107+Data!F107</f>
        <v>91527.984375</v>
      </c>
    </row>
    <row r="108" spans="1:4">
      <c r="A108" s="169">
        <v>43388</v>
      </c>
      <c r="B108" s="169" t="b">
        <f t="shared" ca="1" si="1"/>
        <v>0</v>
      </c>
      <c r="C108" s="162">
        <f>Data!C108+Data!E108</f>
        <v>178745.09375</v>
      </c>
      <c r="D108" s="162">
        <f>Data!D108+Data!F108</f>
        <v>87920.140625</v>
      </c>
    </row>
    <row r="109" spans="1:4">
      <c r="A109" s="169">
        <v>43389</v>
      </c>
      <c r="B109" s="169" t="b">
        <f t="shared" ca="1" si="1"/>
        <v>0</v>
      </c>
      <c r="C109" s="162">
        <f>Data!C109+Data!E109</f>
        <v>173573.28125</v>
      </c>
      <c r="D109" s="162">
        <f>Data!D109+Data!F109</f>
        <v>88871.078125</v>
      </c>
    </row>
    <row r="110" spans="1:4">
      <c r="A110" s="169">
        <v>43390</v>
      </c>
      <c r="B110" s="169" t="b">
        <f t="shared" ca="1" si="1"/>
        <v>0</v>
      </c>
      <c r="C110" s="162">
        <f>Data!C110+Data!E110</f>
        <v>161276.75</v>
      </c>
      <c r="D110" s="162">
        <f>Data!D110+Data!F110</f>
        <v>87555.375</v>
      </c>
    </row>
    <row r="111" spans="1:4">
      <c r="A111" s="169">
        <v>43391</v>
      </c>
      <c r="B111" s="169" t="b">
        <f t="shared" ca="1" si="1"/>
        <v>0</v>
      </c>
      <c r="C111" s="162">
        <f>Data!C111+Data!E111</f>
        <v>162059.21875</v>
      </c>
      <c r="D111" s="162">
        <f>Data!D111+Data!F111</f>
        <v>88218.921875</v>
      </c>
    </row>
    <row r="112" spans="1:4">
      <c r="A112" s="169">
        <v>43392</v>
      </c>
      <c r="B112" s="169" t="b">
        <f t="shared" ca="1" si="1"/>
        <v>0</v>
      </c>
      <c r="C112" s="162">
        <f>Data!C112+Data!E112</f>
        <v>175615</v>
      </c>
      <c r="D112" s="162">
        <f>Data!D112+Data!F112</f>
        <v>89932.015625</v>
      </c>
    </row>
    <row r="113" spans="1:4">
      <c r="A113" s="169">
        <v>43393</v>
      </c>
      <c r="B113" s="169" t="b">
        <f t="shared" ca="1" si="1"/>
        <v>0</v>
      </c>
      <c r="C113" s="162">
        <f>Data!C113+Data!E113</f>
        <v>172711.40625</v>
      </c>
      <c r="D113" s="162">
        <f>Data!D113+Data!F113</f>
        <v>91195.515625</v>
      </c>
    </row>
    <row r="114" spans="1:4">
      <c r="A114" s="169">
        <v>43394</v>
      </c>
      <c r="B114" s="169" t="b">
        <f t="shared" ca="1" si="1"/>
        <v>0</v>
      </c>
      <c r="C114" s="162">
        <f>Data!C114+Data!E114</f>
        <v>169934.875</v>
      </c>
      <c r="D114" s="162">
        <f>Data!D114+Data!F114</f>
        <v>91048.75</v>
      </c>
    </row>
    <row r="115" spans="1:4">
      <c r="A115" s="169">
        <v>43395</v>
      </c>
      <c r="B115" s="169" t="b">
        <f t="shared" ca="1" si="1"/>
        <v>0</v>
      </c>
      <c r="C115" s="162">
        <f>Data!C115+Data!E115</f>
        <v>177869.03125</v>
      </c>
      <c r="D115" s="162">
        <f>Data!D115+Data!F115</f>
        <v>87877.9375</v>
      </c>
    </row>
    <row r="116" spans="1:4">
      <c r="A116" s="169">
        <v>43396</v>
      </c>
      <c r="B116" s="169" t="b">
        <f t="shared" ca="1" si="1"/>
        <v>0</v>
      </c>
      <c r="C116" s="162">
        <f>Data!C116+Data!E116</f>
        <v>172661.71875</v>
      </c>
      <c r="D116" s="162">
        <f>Data!D116+Data!F116</f>
        <v>86855.453125</v>
      </c>
    </row>
    <row r="117" spans="1:4">
      <c r="A117" s="169">
        <v>43397</v>
      </c>
      <c r="B117" s="169" t="b">
        <f t="shared" ca="1" si="1"/>
        <v>0</v>
      </c>
      <c r="C117" s="162">
        <f>Data!C117+Data!E117</f>
        <v>173831.40625</v>
      </c>
      <c r="D117" s="162">
        <f>Data!D117+Data!F117</f>
        <v>87256.65625</v>
      </c>
    </row>
    <row r="118" spans="1:4">
      <c r="A118" s="169">
        <v>43398</v>
      </c>
      <c r="B118" s="169" t="b">
        <f t="shared" ca="1" si="1"/>
        <v>0</v>
      </c>
      <c r="C118" s="162">
        <f>Data!C118+Data!E118</f>
        <v>177381.78125</v>
      </c>
      <c r="D118" s="162">
        <f>Data!D118+Data!F118</f>
        <v>89010.046875</v>
      </c>
    </row>
    <row r="119" spans="1:4">
      <c r="A119" s="169">
        <v>43399</v>
      </c>
      <c r="B119" s="169" t="b">
        <f t="shared" ca="1" si="1"/>
        <v>0</v>
      </c>
      <c r="C119" s="162">
        <f>Data!C119+Data!E119</f>
        <v>189986.75</v>
      </c>
      <c r="D119" s="162">
        <f>Data!D119+Data!F119</f>
        <v>87448.640625</v>
      </c>
    </row>
    <row r="120" spans="1:4">
      <c r="A120" s="169">
        <v>43400</v>
      </c>
      <c r="B120" s="169" t="b">
        <f t="shared" ca="1" si="1"/>
        <v>0</v>
      </c>
      <c r="C120" s="162">
        <f>Data!C120+Data!E120</f>
        <v>171271.4375</v>
      </c>
      <c r="D120" s="162">
        <f>Data!D120+Data!F120</f>
        <v>89383.34375</v>
      </c>
    </row>
    <row r="121" spans="1:4">
      <c r="A121" s="169">
        <v>43401</v>
      </c>
      <c r="B121" s="169" t="b">
        <f t="shared" ca="1" si="1"/>
        <v>0</v>
      </c>
      <c r="C121" s="162">
        <f>Data!C121+Data!E121</f>
        <v>156372.5625</v>
      </c>
      <c r="D121" s="162">
        <f>Data!D121+Data!F121</f>
        <v>89969.046875</v>
      </c>
    </row>
    <row r="122" spans="1:4">
      <c r="A122" s="169">
        <v>43402</v>
      </c>
      <c r="B122" s="169" t="b">
        <f t="shared" ca="1" si="1"/>
        <v>0</v>
      </c>
      <c r="C122" s="162">
        <f>Data!C122+Data!E122</f>
        <v>157255.53125</v>
      </c>
      <c r="D122" s="162">
        <f>Data!D122+Data!F122</f>
        <v>86655.515625</v>
      </c>
    </row>
    <row r="123" spans="1:4">
      <c r="A123" s="169">
        <v>43403</v>
      </c>
      <c r="B123" s="169" t="b">
        <f t="shared" ca="1" si="1"/>
        <v>0</v>
      </c>
      <c r="C123" s="162">
        <f>Data!C123+Data!E123</f>
        <v>158032.46875</v>
      </c>
      <c r="D123" s="162">
        <f>Data!D123+Data!F123</f>
        <v>86126.546875</v>
      </c>
    </row>
    <row r="124" spans="1:4">
      <c r="A124" s="169">
        <v>43404</v>
      </c>
      <c r="B124" s="169" t="b">
        <f t="shared" ca="1" si="1"/>
        <v>0</v>
      </c>
      <c r="C124" s="162">
        <f>Data!C124+Data!E124</f>
        <v>161375.6875</v>
      </c>
      <c r="D124" s="162">
        <f>Data!D124+Data!F124</f>
        <v>84398.609375</v>
      </c>
    </row>
    <row r="125" spans="1:4">
      <c r="A125" s="169">
        <v>43405</v>
      </c>
      <c r="B125" s="169" t="b">
        <f t="shared" ca="1" si="1"/>
        <v>0</v>
      </c>
      <c r="C125" s="162">
        <f>Data!C125+Data!E125</f>
        <v>152381.125</v>
      </c>
      <c r="D125" s="162">
        <f>Data!D125+Data!F125</f>
        <v>84318.296875</v>
      </c>
    </row>
    <row r="126" spans="1:4">
      <c r="A126" s="169">
        <v>43406</v>
      </c>
      <c r="B126" s="169" t="b">
        <f t="shared" ca="1" si="1"/>
        <v>0</v>
      </c>
      <c r="C126" s="162">
        <f>Data!C126+Data!E126</f>
        <v>161766.34375</v>
      </c>
      <c r="D126" s="162">
        <f>Data!D126+Data!F126</f>
        <v>86491.5625</v>
      </c>
    </row>
    <row r="127" spans="1:4">
      <c r="A127" s="169">
        <v>43407</v>
      </c>
      <c r="B127" s="169" t="b">
        <f t="shared" ca="1" si="1"/>
        <v>0</v>
      </c>
      <c r="C127" s="162">
        <f>Data!C127+Data!E127</f>
        <v>162996</v>
      </c>
      <c r="D127" s="162">
        <f>Data!D127+Data!F127</f>
        <v>91283.375</v>
      </c>
    </row>
    <row r="128" spans="1:4">
      <c r="A128" s="169">
        <v>43408</v>
      </c>
      <c r="B128" s="169" t="b">
        <f t="shared" ca="1" si="1"/>
        <v>0</v>
      </c>
      <c r="C128" s="162">
        <f>Data!C128+Data!E128</f>
        <v>163266.5</v>
      </c>
      <c r="D128" s="162">
        <f>Data!D128+Data!F128</f>
        <v>89596.078125</v>
      </c>
    </row>
    <row r="129" spans="1:4">
      <c r="A129" s="169">
        <v>43409</v>
      </c>
      <c r="B129" s="169" t="b">
        <f t="shared" ca="1" si="1"/>
        <v>0</v>
      </c>
      <c r="C129" s="162">
        <f>Data!C129+Data!E129</f>
        <v>166776.8125</v>
      </c>
      <c r="D129" s="162">
        <f>Data!D129+Data!F129</f>
        <v>85918.5</v>
      </c>
    </row>
    <row r="130" spans="1:4">
      <c r="A130" s="169">
        <v>43410</v>
      </c>
      <c r="B130" s="169" t="b">
        <f t="shared" ref="B130:B193" ca="1" si="2">AND(A130&gt;=(TODAY()-30),A130&lt;TODAY())</f>
        <v>0</v>
      </c>
      <c r="C130" s="162">
        <f>Data!C130+Data!E130</f>
        <v>165181.75</v>
      </c>
      <c r="D130" s="162">
        <f>Data!D130+Data!F130</f>
        <v>84933.21875</v>
      </c>
    </row>
    <row r="131" spans="1:4">
      <c r="A131" s="169">
        <v>43411</v>
      </c>
      <c r="B131" s="169" t="b">
        <f t="shared" ca="1" si="2"/>
        <v>0</v>
      </c>
      <c r="C131" s="162">
        <f>Data!C131+Data!E131</f>
        <v>163399.0625</v>
      </c>
      <c r="D131" s="162">
        <f>Data!D131+Data!F131</f>
        <v>83607.0625</v>
      </c>
    </row>
    <row r="132" spans="1:4">
      <c r="A132" s="169">
        <v>43412</v>
      </c>
      <c r="B132" s="169" t="b">
        <f t="shared" ca="1" si="2"/>
        <v>0</v>
      </c>
      <c r="C132" s="162">
        <f>Data!C132+Data!E132</f>
        <v>164318.125</v>
      </c>
      <c r="D132" s="162">
        <f>Data!D132+Data!F132</f>
        <v>84907.90625</v>
      </c>
    </row>
    <row r="133" spans="1:4">
      <c r="A133" s="169">
        <v>43413</v>
      </c>
      <c r="B133" s="169" t="b">
        <f t="shared" ca="1" si="2"/>
        <v>0</v>
      </c>
      <c r="C133" s="162">
        <f>Data!C133+Data!E133</f>
        <v>160592.875</v>
      </c>
      <c r="D133" s="162">
        <f>Data!D133+Data!F133</f>
        <v>87101.4375</v>
      </c>
    </row>
    <row r="134" spans="1:4">
      <c r="A134" s="169">
        <v>43414</v>
      </c>
      <c r="B134" s="169" t="b">
        <f t="shared" ca="1" si="2"/>
        <v>0</v>
      </c>
      <c r="C134" s="162">
        <f>Data!C134+Data!E134</f>
        <v>166121.875</v>
      </c>
      <c r="D134" s="162">
        <f>Data!D134+Data!F134</f>
        <v>90123.0625</v>
      </c>
    </row>
    <row r="135" spans="1:4">
      <c r="A135" s="169">
        <v>43415</v>
      </c>
      <c r="B135" s="169" t="b">
        <f t="shared" ca="1" si="2"/>
        <v>0</v>
      </c>
      <c r="C135" s="162">
        <f>Data!C135+Data!E135</f>
        <v>159465.5625</v>
      </c>
      <c r="D135" s="162">
        <f>Data!D135+Data!F135</f>
        <v>90018.21875</v>
      </c>
    </row>
    <row r="136" spans="1:4">
      <c r="A136" s="169">
        <v>43416</v>
      </c>
      <c r="B136" s="169" t="b">
        <f t="shared" ca="1" si="2"/>
        <v>0</v>
      </c>
      <c r="C136" s="162">
        <f>Data!C136+Data!E136</f>
        <v>164741.6875</v>
      </c>
      <c r="D136" s="162">
        <f>Data!D136+Data!F136</f>
        <v>85791.1875</v>
      </c>
    </row>
    <row r="137" spans="1:4">
      <c r="A137" s="169">
        <v>43417</v>
      </c>
      <c r="B137" s="169" t="b">
        <f t="shared" ca="1" si="2"/>
        <v>0</v>
      </c>
      <c r="C137" s="162">
        <f>Data!C137+Data!E137</f>
        <v>160865.875</v>
      </c>
      <c r="D137" s="162">
        <f>Data!D137+Data!F137</f>
        <v>85932.59375</v>
      </c>
    </row>
    <row r="138" spans="1:4">
      <c r="A138" s="169">
        <v>43418</v>
      </c>
      <c r="B138" s="169" t="b">
        <f t="shared" ca="1" si="2"/>
        <v>0</v>
      </c>
      <c r="C138" s="162">
        <f>Data!C138+Data!E138</f>
        <v>156238.6875</v>
      </c>
      <c r="D138" s="162">
        <f>Data!D138+Data!F138</f>
        <v>87334.34375</v>
      </c>
    </row>
    <row r="139" spans="1:4">
      <c r="A139" s="169">
        <v>43419</v>
      </c>
      <c r="B139" s="169" t="b">
        <f t="shared" ca="1" si="2"/>
        <v>0</v>
      </c>
      <c r="C139" s="162">
        <f>Data!C139+Data!E139</f>
        <v>157814.625</v>
      </c>
      <c r="D139" s="162">
        <f>Data!D139+Data!F139</f>
        <v>89566.90625</v>
      </c>
    </row>
    <row r="140" spans="1:4">
      <c r="A140" s="169">
        <v>43420</v>
      </c>
      <c r="B140" s="169" t="b">
        <f t="shared" ca="1" si="2"/>
        <v>0</v>
      </c>
      <c r="C140" s="162">
        <f>Data!C140+Data!E140</f>
        <v>166919.625</v>
      </c>
      <c r="D140" s="162">
        <f>Data!D140+Data!F140</f>
        <v>89155.65625</v>
      </c>
    </row>
    <row r="141" spans="1:4">
      <c r="A141" s="169">
        <v>43421</v>
      </c>
      <c r="B141" s="169" t="b">
        <f t="shared" ca="1" si="2"/>
        <v>0</v>
      </c>
      <c r="C141" s="162">
        <f>Data!C141+Data!E141</f>
        <v>166214</v>
      </c>
      <c r="D141" s="162">
        <f>Data!D141+Data!F141</f>
        <v>91808.15625</v>
      </c>
    </row>
    <row r="142" spans="1:4">
      <c r="A142" s="169">
        <v>43422</v>
      </c>
      <c r="B142" s="169" t="b">
        <f t="shared" ca="1" si="2"/>
        <v>0</v>
      </c>
      <c r="C142" s="162">
        <f>Data!C142+Data!E142</f>
        <v>168296.0625</v>
      </c>
      <c r="D142" s="162">
        <f>Data!D142+Data!F142</f>
        <v>92350.15625</v>
      </c>
    </row>
    <row r="143" spans="1:4">
      <c r="A143" s="169">
        <v>43423</v>
      </c>
      <c r="B143" s="169" t="b">
        <f t="shared" ca="1" si="2"/>
        <v>0</v>
      </c>
      <c r="C143" s="162">
        <f>Data!C143+Data!E143</f>
        <v>155938.5</v>
      </c>
      <c r="D143" s="162">
        <f>Data!D143+Data!F143</f>
        <v>89569.4375</v>
      </c>
    </row>
    <row r="144" spans="1:4">
      <c r="A144" s="169">
        <v>43424</v>
      </c>
      <c r="B144" s="169" t="b">
        <f t="shared" ca="1" si="2"/>
        <v>0</v>
      </c>
      <c r="C144" s="162">
        <f>Data!C144+Data!E144</f>
        <v>159208</v>
      </c>
      <c r="D144" s="162">
        <f>Data!D144+Data!F144</f>
        <v>87674.75</v>
      </c>
    </row>
    <row r="145" spans="1:4">
      <c r="A145" s="169">
        <v>43425</v>
      </c>
      <c r="B145" s="169" t="b">
        <f t="shared" ca="1" si="2"/>
        <v>0</v>
      </c>
      <c r="C145" s="162">
        <f>Data!C145+Data!E145</f>
        <v>162973.75</v>
      </c>
      <c r="D145" s="162">
        <f>Data!D145+Data!F145</f>
        <v>85832</v>
      </c>
    </row>
    <row r="146" spans="1:4">
      <c r="A146" s="169">
        <v>43426</v>
      </c>
      <c r="B146" s="169" t="b">
        <f t="shared" ca="1" si="2"/>
        <v>0</v>
      </c>
      <c r="C146" s="162">
        <f>Data!C146+Data!E146</f>
        <v>143002.4375</v>
      </c>
      <c r="D146" s="162">
        <f>Data!D146+Data!F146</f>
        <v>88108.1875</v>
      </c>
    </row>
    <row r="147" spans="1:4">
      <c r="A147" s="169">
        <v>43427</v>
      </c>
      <c r="B147" s="169" t="b">
        <f t="shared" ca="1" si="2"/>
        <v>0</v>
      </c>
      <c r="C147" s="162">
        <f>Data!C147+Data!E147</f>
        <v>149450.125</v>
      </c>
      <c r="D147" s="162">
        <f>Data!D147+Data!F147</f>
        <v>89444.3125</v>
      </c>
    </row>
    <row r="148" spans="1:4">
      <c r="A148" s="169">
        <v>43428</v>
      </c>
      <c r="B148" s="169" t="b">
        <f t="shared" ca="1" si="2"/>
        <v>0</v>
      </c>
      <c r="C148" s="162">
        <f>Data!C148+Data!E148</f>
        <v>153338.9375</v>
      </c>
      <c r="D148" s="162">
        <f>Data!D148+Data!F148</f>
        <v>90615.71875</v>
      </c>
    </row>
    <row r="149" spans="1:4">
      <c r="A149" s="169">
        <v>43429</v>
      </c>
      <c r="B149" s="169" t="b">
        <f t="shared" ca="1" si="2"/>
        <v>0</v>
      </c>
      <c r="C149" s="162">
        <f>Data!C149+Data!E149</f>
        <v>147206.875</v>
      </c>
      <c r="D149" s="162">
        <f>Data!D149+Data!F149</f>
        <v>93452.875</v>
      </c>
    </row>
    <row r="150" spans="1:4">
      <c r="A150" s="169">
        <v>43430</v>
      </c>
      <c r="B150" s="169" t="b">
        <f t="shared" ca="1" si="2"/>
        <v>0</v>
      </c>
      <c r="C150" s="162">
        <f>Data!C150+Data!E150</f>
        <v>145074.375</v>
      </c>
      <c r="D150" s="162">
        <f>Data!D150+Data!F150</f>
        <v>90833.09375</v>
      </c>
    </row>
    <row r="151" spans="1:4">
      <c r="A151" s="169">
        <v>43431</v>
      </c>
      <c r="B151" s="169" t="b">
        <f t="shared" ca="1" si="2"/>
        <v>0</v>
      </c>
      <c r="C151" s="162">
        <f>Data!C151+Data!E151</f>
        <v>147762.25</v>
      </c>
      <c r="D151" s="162">
        <f>Data!D151+Data!F151</f>
        <v>93272.625</v>
      </c>
    </row>
    <row r="152" spans="1:4">
      <c r="A152" s="169">
        <v>43432</v>
      </c>
      <c r="B152" s="169" t="b">
        <f t="shared" ca="1" si="2"/>
        <v>0</v>
      </c>
      <c r="C152" s="162">
        <f>Data!C152+Data!E152</f>
        <v>148812</v>
      </c>
      <c r="D152" s="162">
        <f>Data!D152+Data!F152</f>
        <v>92364.59375</v>
      </c>
    </row>
    <row r="153" spans="1:4">
      <c r="A153" s="169">
        <v>43433</v>
      </c>
      <c r="B153" s="169" t="b">
        <f t="shared" ca="1" si="2"/>
        <v>0</v>
      </c>
      <c r="C153" s="162">
        <f>Data!C153+Data!E153</f>
        <v>149278.125</v>
      </c>
      <c r="D153" s="162">
        <f>Data!D153+Data!F153</f>
        <v>92081.5625</v>
      </c>
    </row>
    <row r="154" spans="1:4">
      <c r="A154" s="169">
        <v>43434</v>
      </c>
      <c r="B154" s="169" t="b">
        <f t="shared" ca="1" si="2"/>
        <v>0</v>
      </c>
      <c r="C154" s="162">
        <f>Data!C154+Data!E154</f>
        <v>154053.375</v>
      </c>
      <c r="D154" s="162">
        <f>Data!D154+Data!F154</f>
        <v>94087.21875</v>
      </c>
    </row>
    <row r="155" spans="1:4">
      <c r="A155" s="169">
        <v>43435</v>
      </c>
      <c r="B155" s="169" t="b">
        <f t="shared" ca="1" si="2"/>
        <v>0</v>
      </c>
      <c r="C155" s="162">
        <f>Data!C155+Data!E155</f>
        <v>157443.125</v>
      </c>
      <c r="D155" s="162">
        <f>Data!D155+Data!F155</f>
        <v>94302.53125</v>
      </c>
    </row>
    <row r="156" spans="1:4">
      <c r="A156" s="169">
        <v>43436</v>
      </c>
      <c r="B156" s="169" t="b">
        <f t="shared" ca="1" si="2"/>
        <v>0</v>
      </c>
      <c r="C156" s="162">
        <f>Data!C156+Data!E156</f>
        <v>161303.625</v>
      </c>
      <c r="D156" s="162">
        <f>Data!D156+Data!F156</f>
        <v>93160.46875</v>
      </c>
    </row>
    <row r="157" spans="1:4">
      <c r="A157" s="169">
        <v>43437</v>
      </c>
      <c r="B157" s="169" t="b">
        <f t="shared" ca="1" si="2"/>
        <v>0</v>
      </c>
      <c r="C157" s="162">
        <f>Data!C157+Data!E157</f>
        <v>162486.1875</v>
      </c>
      <c r="D157" s="162">
        <f>Data!D157+Data!F157</f>
        <v>91479.4375</v>
      </c>
    </row>
    <row r="158" spans="1:4">
      <c r="A158" s="169">
        <v>43438</v>
      </c>
      <c r="B158" s="169" t="b">
        <f t="shared" ca="1" si="2"/>
        <v>0</v>
      </c>
      <c r="C158" s="162">
        <f>Data!C158+Data!E158</f>
        <v>169425.125</v>
      </c>
      <c r="D158" s="162">
        <f>Data!D158+Data!F158</f>
        <v>88810.59375</v>
      </c>
    </row>
    <row r="159" spans="1:4">
      <c r="A159" s="169">
        <v>43439</v>
      </c>
      <c r="B159" s="169" t="b">
        <f t="shared" ca="1" si="2"/>
        <v>0</v>
      </c>
      <c r="C159" s="162">
        <f>Data!C159+Data!E159</f>
        <v>166056.625</v>
      </c>
      <c r="D159" s="162">
        <f>Data!D159+Data!F159</f>
        <v>88871.21875</v>
      </c>
    </row>
    <row r="160" spans="1:4">
      <c r="A160" s="169">
        <v>43440</v>
      </c>
      <c r="B160" s="169" t="b">
        <f t="shared" ca="1" si="2"/>
        <v>0</v>
      </c>
      <c r="C160" s="162">
        <f>Data!C160+Data!E160</f>
        <v>165577.8125</v>
      </c>
      <c r="D160" s="162">
        <f>Data!D160+Data!F160</f>
        <v>87043.4375</v>
      </c>
    </row>
    <row r="161" spans="1:4">
      <c r="A161" s="169">
        <v>43441</v>
      </c>
      <c r="B161" s="169" t="b">
        <f t="shared" ca="1" si="2"/>
        <v>0</v>
      </c>
      <c r="C161" s="162">
        <f>Data!C161+Data!E161</f>
        <v>160887.0625</v>
      </c>
      <c r="D161" s="162">
        <f>Data!D161+Data!F161</f>
        <v>89237.59375</v>
      </c>
    </row>
    <row r="162" spans="1:4">
      <c r="A162" s="169">
        <v>43442</v>
      </c>
      <c r="B162" s="169" t="b">
        <f t="shared" ca="1" si="2"/>
        <v>0</v>
      </c>
      <c r="C162" s="162">
        <f>Data!C162+Data!E162</f>
        <v>146713.75</v>
      </c>
      <c r="D162" s="162">
        <f>Data!D162+Data!F162</f>
        <v>92377.53125</v>
      </c>
    </row>
    <row r="163" spans="1:4">
      <c r="A163" s="169">
        <v>43443</v>
      </c>
      <c r="B163" s="169" t="b">
        <f t="shared" ca="1" si="2"/>
        <v>0</v>
      </c>
      <c r="C163" s="162">
        <f>Data!C163+Data!E163</f>
        <v>141622.4375</v>
      </c>
      <c r="D163" s="162">
        <f>Data!D163+Data!F163</f>
        <v>95956.53125</v>
      </c>
    </row>
    <row r="164" spans="1:4">
      <c r="A164" s="169">
        <v>43444</v>
      </c>
      <c r="B164" s="169" t="b">
        <f t="shared" ca="1" si="2"/>
        <v>0</v>
      </c>
      <c r="C164" s="162">
        <f>Data!C164+Data!E164</f>
        <v>138727.0625</v>
      </c>
      <c r="D164" s="162">
        <f>Data!D164+Data!F164</f>
        <v>94014.34375</v>
      </c>
    </row>
    <row r="165" spans="1:4">
      <c r="A165" s="169">
        <v>43445</v>
      </c>
      <c r="B165" s="169" t="b">
        <f t="shared" ca="1" si="2"/>
        <v>0</v>
      </c>
      <c r="C165" s="162">
        <f>Data!C165+Data!E165</f>
        <v>143100.5625</v>
      </c>
      <c r="D165" s="162">
        <f>Data!D165+Data!F165</f>
        <v>92229.375</v>
      </c>
    </row>
    <row r="166" spans="1:4">
      <c r="A166" s="169">
        <v>43446</v>
      </c>
      <c r="B166" s="169" t="b">
        <f t="shared" ca="1" si="2"/>
        <v>0</v>
      </c>
      <c r="C166" s="162">
        <f>Data!C166+Data!E166</f>
        <v>138373.375</v>
      </c>
      <c r="D166" s="162">
        <f>Data!D166+Data!F166</f>
        <v>93579.75</v>
      </c>
    </row>
    <row r="167" spans="1:4">
      <c r="A167" s="169">
        <v>43447</v>
      </c>
      <c r="B167" s="169" t="b">
        <f t="shared" ca="1" si="2"/>
        <v>0</v>
      </c>
      <c r="C167" s="162">
        <f>Data!C167+Data!E167</f>
        <v>133318.6875</v>
      </c>
      <c r="D167" s="162">
        <f>Data!D167+Data!F167</f>
        <v>89737.5</v>
      </c>
    </row>
    <row r="168" spans="1:4">
      <c r="A168" s="169">
        <v>43448</v>
      </c>
      <c r="B168" s="169" t="b">
        <f t="shared" ca="1" si="2"/>
        <v>0</v>
      </c>
      <c r="C168" s="162">
        <f>Data!C168+Data!E168</f>
        <v>139678.0625</v>
      </c>
      <c r="D168" s="162">
        <f>Data!D168+Data!F168</f>
        <v>89378.90625</v>
      </c>
    </row>
    <row r="169" spans="1:4">
      <c r="A169" s="169">
        <v>43449</v>
      </c>
      <c r="B169" s="169" t="b">
        <f t="shared" ca="1" si="2"/>
        <v>0</v>
      </c>
      <c r="C169" s="162">
        <f>Data!C169+Data!E169</f>
        <v>148884.125</v>
      </c>
      <c r="D169" s="162">
        <f>Data!D169+Data!F169</f>
        <v>87169.34375</v>
      </c>
    </row>
    <row r="170" spans="1:4">
      <c r="A170" s="169">
        <v>43450</v>
      </c>
      <c r="B170" s="169" t="b">
        <f t="shared" ca="1" si="2"/>
        <v>0</v>
      </c>
      <c r="C170" s="162">
        <f>Data!C170+Data!E170</f>
        <v>152267</v>
      </c>
      <c r="D170" s="162">
        <f>Data!D170+Data!F170</f>
        <v>84235.625</v>
      </c>
    </row>
    <row r="171" spans="1:4">
      <c r="A171" s="169">
        <v>43451</v>
      </c>
      <c r="B171" s="169" t="b">
        <f t="shared" ca="1" si="2"/>
        <v>0</v>
      </c>
      <c r="C171" s="162">
        <f>Data!C171+Data!E171</f>
        <v>150934.0625</v>
      </c>
      <c r="D171" s="162">
        <f>Data!D171+Data!F171</f>
        <v>82423.5</v>
      </c>
    </row>
    <row r="172" spans="1:4">
      <c r="A172" s="169">
        <v>43452</v>
      </c>
      <c r="B172" s="169" t="b">
        <f t="shared" ca="1" si="2"/>
        <v>0</v>
      </c>
      <c r="C172" s="162">
        <f>Data!C172+Data!E172</f>
        <v>146579.6875</v>
      </c>
      <c r="D172" s="162">
        <f>Data!D172+Data!F172</f>
        <v>81726.53125</v>
      </c>
    </row>
    <row r="173" spans="1:4">
      <c r="A173" s="169">
        <v>43453</v>
      </c>
      <c r="B173" s="169" t="b">
        <f t="shared" ca="1" si="2"/>
        <v>0</v>
      </c>
      <c r="C173" s="162">
        <f>Data!C173+Data!E173</f>
        <v>152523.875</v>
      </c>
      <c r="D173" s="162">
        <f>Data!D173+Data!F173</f>
        <v>80138.59375</v>
      </c>
    </row>
    <row r="174" spans="1:4">
      <c r="A174" s="169">
        <v>43454</v>
      </c>
      <c r="B174" s="169" t="b">
        <f t="shared" ca="1" si="2"/>
        <v>0</v>
      </c>
      <c r="C174" s="162">
        <f>Data!C174+Data!E174</f>
        <v>163980.5625</v>
      </c>
      <c r="D174" s="162">
        <f>Data!D174+Data!F174</f>
        <v>81091.09375</v>
      </c>
    </row>
    <row r="175" spans="1:4">
      <c r="A175" s="169">
        <v>43455</v>
      </c>
      <c r="B175" s="169" t="b">
        <f t="shared" ca="1" si="2"/>
        <v>0</v>
      </c>
      <c r="C175" s="162">
        <f>Data!C175+Data!E175</f>
        <v>171583.75</v>
      </c>
      <c r="D175" s="162">
        <f>Data!D175+Data!F175</f>
        <v>85213.3125</v>
      </c>
    </row>
    <row r="176" spans="1:4">
      <c r="A176" s="169">
        <v>43456</v>
      </c>
      <c r="B176" s="169" t="b">
        <f t="shared" ca="1" si="2"/>
        <v>0</v>
      </c>
      <c r="C176" s="162">
        <f>Data!C176+Data!E176</f>
        <v>168595.5</v>
      </c>
      <c r="D176" s="162">
        <f>Data!D176+Data!F176</f>
        <v>84184.8125</v>
      </c>
    </row>
    <row r="177" spans="1:4">
      <c r="A177" s="169">
        <v>43457</v>
      </c>
      <c r="B177" s="169" t="b">
        <f t="shared" ca="1" si="2"/>
        <v>0</v>
      </c>
      <c r="C177" s="162">
        <f>Data!C177+Data!E177</f>
        <v>159681.9375</v>
      </c>
      <c r="D177" s="162">
        <f>Data!D177+Data!F177</f>
        <v>84480.6875</v>
      </c>
    </row>
    <row r="178" spans="1:4">
      <c r="A178" s="169">
        <v>43458</v>
      </c>
      <c r="B178" s="169" t="b">
        <f t="shared" ca="1" si="2"/>
        <v>0</v>
      </c>
      <c r="C178" s="162">
        <f>Data!C178+Data!E178</f>
        <v>153723.5</v>
      </c>
      <c r="D178" s="162">
        <f>Data!D178+Data!F178</f>
        <v>84698.71875</v>
      </c>
    </row>
    <row r="179" spans="1:4">
      <c r="A179" s="169">
        <v>43459</v>
      </c>
      <c r="B179" s="169" t="b">
        <f t="shared" ca="1" si="2"/>
        <v>0</v>
      </c>
      <c r="C179" s="162">
        <f>Data!C179+Data!E179</f>
        <v>152344.8125</v>
      </c>
      <c r="D179" s="162">
        <f>Data!D179+Data!F179</f>
        <v>86337.15625</v>
      </c>
    </row>
    <row r="180" spans="1:4">
      <c r="A180" s="169">
        <v>43460</v>
      </c>
      <c r="B180" s="169" t="b">
        <f t="shared" ca="1" si="2"/>
        <v>0</v>
      </c>
      <c r="C180" s="162">
        <f>Data!C180+Data!E180</f>
        <v>157817.25</v>
      </c>
      <c r="D180" s="162">
        <f>Data!D180+Data!F180</f>
        <v>82418.75</v>
      </c>
    </row>
    <row r="181" spans="1:4">
      <c r="A181" s="169">
        <v>43461</v>
      </c>
      <c r="B181" s="169" t="b">
        <f t="shared" ca="1" si="2"/>
        <v>0</v>
      </c>
      <c r="C181" s="162">
        <f>Data!C181+Data!E181</f>
        <v>159204.0625</v>
      </c>
      <c r="D181" s="162">
        <f>Data!D181+Data!F181</f>
        <v>81420</v>
      </c>
    </row>
    <row r="182" spans="1:4">
      <c r="A182" s="169">
        <v>43462</v>
      </c>
      <c r="B182" s="169" t="b">
        <f t="shared" ca="1" si="2"/>
        <v>0</v>
      </c>
      <c r="C182" s="162">
        <f>Data!C182+Data!E182</f>
        <v>154993.75</v>
      </c>
      <c r="D182" s="162">
        <f>Data!D182+Data!F182</f>
        <v>81765.0625</v>
      </c>
    </row>
    <row r="183" spans="1:4">
      <c r="A183" s="169">
        <v>43463</v>
      </c>
      <c r="B183" s="169" t="b">
        <f t="shared" ca="1" si="2"/>
        <v>0</v>
      </c>
      <c r="C183" s="162">
        <f>Data!C183+Data!E183</f>
        <v>140760.8125</v>
      </c>
      <c r="D183" s="162">
        <f>Data!D183+Data!F183</f>
        <v>87722.625</v>
      </c>
    </row>
    <row r="184" spans="1:4">
      <c r="A184" s="169">
        <v>43464</v>
      </c>
      <c r="B184" s="169" t="b">
        <f t="shared" ca="1" si="2"/>
        <v>0</v>
      </c>
      <c r="C184" s="162">
        <f>Data!C184+Data!E184</f>
        <v>140248.4375</v>
      </c>
      <c r="D184" s="162">
        <f>Data!D184+Data!F184</f>
        <v>92779.6875</v>
      </c>
    </row>
    <row r="185" spans="1:4">
      <c r="A185" s="169">
        <v>43465</v>
      </c>
      <c r="B185" s="169" t="b">
        <f t="shared" ca="1" si="2"/>
        <v>0</v>
      </c>
      <c r="C185" s="162">
        <f>Data!C185+Data!E185</f>
        <v>137563.0625</v>
      </c>
      <c r="D185" s="162">
        <f>Data!D185+Data!F185</f>
        <v>92937.875</v>
      </c>
    </row>
    <row r="186" spans="1:4">
      <c r="A186" s="169">
        <v>43466</v>
      </c>
      <c r="B186" s="169" t="b">
        <f t="shared" ca="1" si="2"/>
        <v>0</v>
      </c>
      <c r="C186" s="162">
        <f>Data!C186+Data!E186</f>
        <v>136402.5625</v>
      </c>
      <c r="D186" s="162">
        <f>Data!D186+Data!F186</f>
        <v>93387.1875</v>
      </c>
    </row>
    <row r="187" spans="1:4">
      <c r="A187" s="169">
        <v>43467</v>
      </c>
      <c r="B187" s="169" t="b">
        <f t="shared" ca="1" si="2"/>
        <v>0</v>
      </c>
      <c r="C187" s="162">
        <f>Data!C187+Data!E187</f>
        <v>137602.5625</v>
      </c>
      <c r="D187" s="162">
        <f>Data!D187+Data!F187</f>
        <v>90667.9375</v>
      </c>
    </row>
    <row r="188" spans="1:4">
      <c r="A188" s="169">
        <v>43468</v>
      </c>
      <c r="B188" s="169" t="b">
        <f t="shared" ca="1" si="2"/>
        <v>0</v>
      </c>
      <c r="C188" s="162">
        <f>Data!C188+Data!E188</f>
        <v>145109.375</v>
      </c>
      <c r="D188" s="162">
        <f>Data!D188+Data!F188</f>
        <v>89467.3125</v>
      </c>
    </row>
    <row r="189" spans="1:4">
      <c r="A189" s="169">
        <v>43469</v>
      </c>
      <c r="B189" s="169" t="b">
        <f t="shared" ca="1" si="2"/>
        <v>0</v>
      </c>
      <c r="C189" s="162">
        <f>Data!C189+Data!E189</f>
        <v>138876.40823364258</v>
      </c>
      <c r="D189" s="162">
        <f>Data!D189+Data!F189</f>
        <v>85384.875</v>
      </c>
    </row>
    <row r="190" spans="1:4">
      <c r="A190" s="169">
        <v>43470</v>
      </c>
      <c r="B190" s="169" t="b">
        <f t="shared" ca="1" si="2"/>
        <v>0</v>
      </c>
      <c r="C190" s="162">
        <f>Data!C190+Data!E190</f>
        <v>144057.6875</v>
      </c>
      <c r="D190" s="162">
        <f>Data!D190+Data!F190</f>
        <v>86159.0625</v>
      </c>
    </row>
    <row r="191" spans="1:4">
      <c r="A191" s="169">
        <v>43471</v>
      </c>
      <c r="B191" s="169" t="b">
        <f t="shared" ca="1" si="2"/>
        <v>0</v>
      </c>
      <c r="C191" s="162">
        <f>Data!C191+Data!E191</f>
        <v>141838.45556640625</v>
      </c>
      <c r="D191" s="162">
        <f>Data!D191+Data!F191</f>
        <v>84134.125</v>
      </c>
    </row>
    <row r="192" spans="1:4">
      <c r="A192" s="169">
        <v>43472</v>
      </c>
      <c r="B192" s="169" t="b">
        <f t="shared" ca="1" si="2"/>
        <v>0</v>
      </c>
      <c r="C192" s="162">
        <f>Data!C192+Data!E192</f>
        <v>141865.43896484375</v>
      </c>
      <c r="D192" s="162">
        <f>Data!D192+Data!F192</f>
        <v>82844.4375</v>
      </c>
    </row>
    <row r="193" spans="1:4">
      <c r="A193" s="169">
        <v>43473</v>
      </c>
      <c r="B193" s="169" t="b">
        <f t="shared" ca="1" si="2"/>
        <v>0</v>
      </c>
      <c r="C193" s="162">
        <f>Data!C193+Data!E193</f>
        <v>146177.9677734375</v>
      </c>
      <c r="D193" s="162">
        <f>Data!D193+Data!F193</f>
        <v>82669.4375</v>
      </c>
    </row>
    <row r="194" spans="1:4">
      <c r="A194" s="169">
        <v>43474</v>
      </c>
      <c r="B194" s="169" t="b">
        <f t="shared" ref="B194:B257" ca="1" si="3">AND(A194&gt;=(TODAY()-30),A194&lt;TODAY())</f>
        <v>0</v>
      </c>
      <c r="C194" s="162">
        <f>Data!C194+Data!E194</f>
        <v>141211.0615234375</v>
      </c>
      <c r="D194" s="162">
        <f>Data!D194+Data!F194</f>
        <v>82463.25</v>
      </c>
    </row>
    <row r="195" spans="1:4">
      <c r="A195" s="169">
        <v>43475</v>
      </c>
      <c r="B195" s="169" t="b">
        <f t="shared" ca="1" si="3"/>
        <v>0</v>
      </c>
      <c r="C195" s="162">
        <f>Data!C195+Data!E195</f>
        <v>144217.796875</v>
      </c>
      <c r="D195" s="162">
        <f>Data!D195+Data!F195</f>
        <v>81883.6875</v>
      </c>
    </row>
    <row r="196" spans="1:4">
      <c r="A196" s="169">
        <v>43476</v>
      </c>
      <c r="B196" s="169" t="b">
        <f t="shared" ca="1" si="3"/>
        <v>0</v>
      </c>
      <c r="C196" s="162">
        <f>Data!C196+Data!E196</f>
        <v>150647.4130859375</v>
      </c>
      <c r="D196" s="162">
        <f>Data!D196+Data!F196</f>
        <v>82409.5</v>
      </c>
    </row>
    <row r="197" spans="1:4">
      <c r="A197" s="169">
        <v>43477</v>
      </c>
      <c r="B197" s="169" t="b">
        <f t="shared" ca="1" si="3"/>
        <v>0</v>
      </c>
      <c r="C197" s="162">
        <f>Data!C197+Data!E197</f>
        <v>152675.8056640625</v>
      </c>
      <c r="D197" s="162">
        <f>Data!D197+Data!F197</f>
        <v>83437</v>
      </c>
    </row>
    <row r="198" spans="1:4">
      <c r="A198" s="169">
        <v>43478</v>
      </c>
      <c r="B198" s="169" t="b">
        <f t="shared" ca="1" si="3"/>
        <v>0</v>
      </c>
      <c r="C198" s="162">
        <f>Data!C198+Data!E198</f>
        <v>146829.775390625</v>
      </c>
      <c r="D198" s="162">
        <f>Data!D198+Data!F198</f>
        <v>80488.8125</v>
      </c>
    </row>
    <row r="199" spans="1:4">
      <c r="A199" s="169">
        <v>43479</v>
      </c>
      <c r="B199" s="169" t="b">
        <f t="shared" ca="1" si="3"/>
        <v>0</v>
      </c>
      <c r="C199" s="162">
        <f>Data!C199+Data!E199</f>
        <v>146439.3359375</v>
      </c>
      <c r="D199" s="162">
        <f>Data!D199+Data!F199</f>
        <v>79241.125</v>
      </c>
    </row>
    <row r="200" spans="1:4">
      <c r="A200" s="169">
        <v>43480</v>
      </c>
      <c r="B200" s="169" t="b">
        <f t="shared" ca="1" si="3"/>
        <v>0</v>
      </c>
      <c r="C200" s="162">
        <f>Data!C200+Data!E200</f>
        <v>147110.44140625</v>
      </c>
      <c r="D200" s="162">
        <f>Data!D200+Data!F200</f>
        <v>87161.5</v>
      </c>
    </row>
    <row r="201" spans="1:4">
      <c r="A201" s="169">
        <v>43481</v>
      </c>
      <c r="B201" s="169" t="b">
        <f t="shared" ca="1" si="3"/>
        <v>0</v>
      </c>
      <c r="C201" s="162">
        <f>Data!C201+Data!E201</f>
        <v>141946.609375</v>
      </c>
      <c r="D201" s="162">
        <f>Data!D201+Data!F201</f>
        <v>85517</v>
      </c>
    </row>
    <row r="202" spans="1:4">
      <c r="A202" s="169">
        <v>43482</v>
      </c>
      <c r="B202" s="169" t="b">
        <f t="shared" ca="1" si="3"/>
        <v>0</v>
      </c>
      <c r="C202" s="162">
        <f>Data!C202+Data!E202</f>
        <v>145085.40234375</v>
      </c>
      <c r="D202" s="162">
        <f>Data!D202+Data!F202</f>
        <v>84165.75</v>
      </c>
    </row>
    <row r="203" spans="1:4">
      <c r="A203" s="169">
        <v>43483</v>
      </c>
      <c r="B203" s="169" t="b">
        <f t="shared" ca="1" si="3"/>
        <v>0</v>
      </c>
      <c r="C203" s="162">
        <f>Data!C203+Data!E203</f>
        <v>145891.083984375</v>
      </c>
      <c r="D203" s="162">
        <f>Data!D203+Data!F203</f>
        <v>84389.5</v>
      </c>
    </row>
    <row r="204" spans="1:4">
      <c r="A204" s="169">
        <v>43484</v>
      </c>
      <c r="B204" s="169" t="b">
        <f t="shared" ca="1" si="3"/>
        <v>0</v>
      </c>
      <c r="C204" s="162">
        <f>Data!C204+Data!E204</f>
        <v>148902.4453125</v>
      </c>
      <c r="D204" s="162">
        <f>Data!D204+Data!F204</f>
        <v>85776</v>
      </c>
    </row>
    <row r="205" spans="1:4">
      <c r="A205" s="169">
        <v>43485</v>
      </c>
      <c r="B205" s="169" t="b">
        <f t="shared" ca="1" si="3"/>
        <v>0</v>
      </c>
      <c r="C205" s="162">
        <f>Data!C205+Data!E205</f>
        <v>150949.228515625</v>
      </c>
      <c r="D205" s="162">
        <f>Data!D205+Data!F205</f>
        <v>83426.6875</v>
      </c>
    </row>
    <row r="206" spans="1:4">
      <c r="A206" s="169">
        <v>43486</v>
      </c>
      <c r="B206" s="169" t="b">
        <f t="shared" ca="1" si="3"/>
        <v>0</v>
      </c>
      <c r="C206" s="162">
        <f>Data!C206+Data!E206</f>
        <v>146626.6015625</v>
      </c>
      <c r="D206" s="162">
        <f>Data!D206+Data!F206</f>
        <v>82146.8125</v>
      </c>
    </row>
    <row r="207" spans="1:4">
      <c r="A207" s="169">
        <v>43487</v>
      </c>
      <c r="B207" s="169" t="b">
        <f t="shared" ca="1" si="3"/>
        <v>0</v>
      </c>
      <c r="C207" s="162">
        <f>Data!C207+Data!E207</f>
        <v>138175.22265625</v>
      </c>
      <c r="D207" s="162">
        <f>Data!D207+Data!F207</f>
        <v>84482.125</v>
      </c>
    </row>
    <row r="208" spans="1:4">
      <c r="A208" s="169">
        <v>43488</v>
      </c>
      <c r="B208" s="169" t="b">
        <f t="shared" ca="1" si="3"/>
        <v>0</v>
      </c>
      <c r="C208" s="162">
        <f>Data!C208+Data!E208</f>
        <v>138088.6875</v>
      </c>
      <c r="D208" s="162">
        <f>Data!D208+Data!F208</f>
        <v>80703.1875</v>
      </c>
    </row>
    <row r="209" spans="1:4">
      <c r="A209" s="169">
        <v>43489</v>
      </c>
      <c r="B209" s="169" t="b">
        <f t="shared" ca="1" si="3"/>
        <v>0</v>
      </c>
      <c r="C209" s="162">
        <f>Data!C209+Data!E209</f>
        <v>137880.916015625</v>
      </c>
      <c r="D209" s="162">
        <f>Data!D209+Data!F209</f>
        <v>85986.1875</v>
      </c>
    </row>
    <row r="210" spans="1:4">
      <c r="A210" s="169">
        <v>43490</v>
      </c>
      <c r="B210" s="169" t="b">
        <f t="shared" ca="1" si="3"/>
        <v>0</v>
      </c>
      <c r="C210" s="162">
        <f>Data!C210+Data!E210</f>
        <v>145447.169921875</v>
      </c>
      <c r="D210" s="162">
        <f>Data!D210+Data!F210</f>
        <v>85448.9375</v>
      </c>
    </row>
    <row r="211" spans="1:4">
      <c r="A211" s="169">
        <v>43491</v>
      </c>
      <c r="B211" s="169" t="b">
        <f t="shared" ca="1" si="3"/>
        <v>0</v>
      </c>
      <c r="C211" s="162">
        <f>Data!C211+Data!E211</f>
        <v>147767.52734375</v>
      </c>
      <c r="D211" s="162">
        <f>Data!D211+Data!F211</f>
        <v>86334.3125</v>
      </c>
    </row>
    <row r="212" spans="1:4">
      <c r="A212" s="169">
        <v>43492</v>
      </c>
      <c r="B212" s="169" t="b">
        <f t="shared" ca="1" si="3"/>
        <v>0</v>
      </c>
      <c r="C212" s="162">
        <f>Data!C212+Data!E212</f>
        <v>147297.0703125</v>
      </c>
      <c r="D212" s="162">
        <f>Data!D212+Data!F212</f>
        <v>84468.125</v>
      </c>
    </row>
    <row r="213" spans="1:4">
      <c r="A213" s="169">
        <v>43493</v>
      </c>
      <c r="B213" s="169" t="b">
        <f t="shared" ca="1" si="3"/>
        <v>0</v>
      </c>
      <c r="C213" s="162">
        <f>Data!C213+Data!E213</f>
        <v>150017.5078125</v>
      </c>
      <c r="D213" s="162">
        <f>Data!D213+Data!F213</f>
        <v>83139.3125</v>
      </c>
    </row>
    <row r="214" spans="1:4">
      <c r="A214" s="169">
        <v>43494</v>
      </c>
      <c r="B214" s="169" t="b">
        <f t="shared" ca="1" si="3"/>
        <v>0</v>
      </c>
      <c r="C214" s="162">
        <f>Data!C214+Data!E214</f>
        <v>149487.71875</v>
      </c>
      <c r="D214" s="162">
        <f>Data!D214+Data!F214</f>
        <v>82443.6875</v>
      </c>
    </row>
    <row r="215" spans="1:4">
      <c r="A215" s="169">
        <v>43495</v>
      </c>
      <c r="B215" s="169" t="b">
        <f t="shared" ca="1" si="3"/>
        <v>0</v>
      </c>
      <c r="C215" s="162">
        <f>Data!C215+Data!E215</f>
        <v>151127.1796875</v>
      </c>
      <c r="D215" s="162">
        <f>Data!D215+Data!F215</f>
        <v>81936.1875</v>
      </c>
    </row>
    <row r="216" spans="1:4">
      <c r="A216" s="169">
        <v>43496</v>
      </c>
      <c r="B216" s="169" t="b">
        <f t="shared" ca="1" si="3"/>
        <v>0</v>
      </c>
      <c r="C216" s="162">
        <f>Data!C216+Data!E216</f>
        <v>158776.482421875</v>
      </c>
      <c r="D216" s="162">
        <f>Data!D216+Data!F216</f>
        <v>81550.875</v>
      </c>
    </row>
    <row r="217" spans="1:4">
      <c r="A217" s="169">
        <v>43497</v>
      </c>
      <c r="B217" s="169" t="b">
        <f t="shared" ca="1" si="3"/>
        <v>0</v>
      </c>
      <c r="C217" s="162">
        <f>Data!C217+Data!E217</f>
        <v>152704.171875</v>
      </c>
      <c r="D217" s="162">
        <f>Data!D217+Data!F217</f>
        <v>83192.3125</v>
      </c>
    </row>
    <row r="218" spans="1:4">
      <c r="A218" s="169">
        <v>43498</v>
      </c>
      <c r="B218" s="169" t="b">
        <f t="shared" ca="1" si="3"/>
        <v>0</v>
      </c>
      <c r="C218" s="162">
        <f>Data!C218+Data!E218</f>
        <v>153530.55859375</v>
      </c>
      <c r="D218" s="162">
        <f>Data!D218+Data!F218</f>
        <v>82813.0625</v>
      </c>
    </row>
    <row r="219" spans="1:4">
      <c r="A219" s="169">
        <v>43499</v>
      </c>
      <c r="B219" s="169" t="b">
        <f t="shared" ca="1" si="3"/>
        <v>0</v>
      </c>
      <c r="C219" s="162">
        <f>Data!C219+Data!E219</f>
        <v>158634.08203125</v>
      </c>
      <c r="D219" s="162">
        <f>Data!D219+Data!F219</f>
        <v>84399.875</v>
      </c>
    </row>
    <row r="220" spans="1:4">
      <c r="A220" s="169">
        <v>43500</v>
      </c>
      <c r="B220" s="169" t="b">
        <f t="shared" ca="1" si="3"/>
        <v>0</v>
      </c>
      <c r="C220" s="162">
        <f>Data!C220+Data!E220</f>
        <v>158983.8564453125</v>
      </c>
      <c r="D220" s="162">
        <f>Data!D220+Data!F220</f>
        <v>82272.3125</v>
      </c>
    </row>
    <row r="221" spans="1:4">
      <c r="A221" s="169">
        <v>43501</v>
      </c>
      <c r="B221" s="169" t="b">
        <f t="shared" ca="1" si="3"/>
        <v>0</v>
      </c>
      <c r="C221" s="162">
        <f>Data!C221+Data!E221</f>
        <v>158236.2890625</v>
      </c>
      <c r="D221" s="162">
        <f>Data!D221+Data!F221</f>
        <v>82441.0625</v>
      </c>
    </row>
    <row r="222" spans="1:4">
      <c r="A222" s="169">
        <v>43502</v>
      </c>
      <c r="B222" s="169" t="b">
        <f t="shared" ca="1" si="3"/>
        <v>0</v>
      </c>
      <c r="C222" s="162">
        <f>Data!C222+Data!E222</f>
        <v>168154.3798828125</v>
      </c>
      <c r="D222" s="162">
        <f>Data!D222+Data!F222</f>
        <v>83575.0625</v>
      </c>
    </row>
    <row r="223" spans="1:4">
      <c r="A223" s="169">
        <v>43503</v>
      </c>
      <c r="B223" s="169" t="b">
        <f t="shared" ca="1" si="3"/>
        <v>0</v>
      </c>
      <c r="C223" s="162">
        <f>Data!C223+Data!E223</f>
        <v>173165.544921875</v>
      </c>
      <c r="D223" s="162">
        <f>Data!D223+Data!F223</f>
        <v>83827</v>
      </c>
    </row>
    <row r="224" spans="1:4">
      <c r="A224" s="169">
        <v>43504</v>
      </c>
      <c r="B224" s="169" t="b">
        <f t="shared" ca="1" si="3"/>
        <v>0</v>
      </c>
      <c r="C224" s="162">
        <f>Data!C224+Data!E224</f>
        <v>173369.71875</v>
      </c>
      <c r="D224" s="162">
        <f>Data!D224+Data!F224</f>
        <v>83655.1875</v>
      </c>
    </row>
    <row r="225" spans="1:4">
      <c r="A225" s="169">
        <v>43505</v>
      </c>
      <c r="B225" s="169" t="b">
        <f t="shared" ca="1" si="3"/>
        <v>0</v>
      </c>
      <c r="C225" s="162">
        <f>Data!C225+Data!E225</f>
        <v>160848.74609375</v>
      </c>
      <c r="D225" s="162">
        <f>Data!D225+Data!F225</f>
        <v>82809.5625</v>
      </c>
    </row>
    <row r="226" spans="1:4">
      <c r="A226" s="169">
        <v>43506</v>
      </c>
      <c r="B226" s="169" t="b">
        <f t="shared" ca="1" si="3"/>
        <v>0</v>
      </c>
      <c r="C226" s="162">
        <f>Data!C226+Data!E226</f>
        <v>157044.94140625</v>
      </c>
      <c r="D226" s="162">
        <f>Data!D226+Data!F226</f>
        <v>82360.125</v>
      </c>
    </row>
    <row r="227" spans="1:4">
      <c r="A227" s="169">
        <v>43507</v>
      </c>
      <c r="B227" s="169" t="b">
        <f t="shared" ca="1" si="3"/>
        <v>0</v>
      </c>
      <c r="C227" s="162">
        <f>Data!C227+Data!E227</f>
        <v>157962.77734375</v>
      </c>
      <c r="D227" s="162">
        <f>Data!D227+Data!F227</f>
        <v>82635</v>
      </c>
    </row>
    <row r="228" spans="1:4">
      <c r="A228" s="169">
        <v>43508</v>
      </c>
      <c r="B228" s="169" t="b">
        <f t="shared" ca="1" si="3"/>
        <v>0</v>
      </c>
      <c r="C228" s="162">
        <f>Data!C228+Data!E228</f>
        <v>155980.890625</v>
      </c>
      <c r="D228" s="162">
        <f>Data!D228+Data!F228</f>
        <v>81818.3125</v>
      </c>
    </row>
    <row r="229" spans="1:4">
      <c r="A229" s="169">
        <v>43509</v>
      </c>
      <c r="B229" s="169" t="b">
        <f t="shared" ca="1" si="3"/>
        <v>0</v>
      </c>
      <c r="C229" s="162">
        <f>Data!C229+Data!E229</f>
        <v>158846.71875</v>
      </c>
      <c r="D229" s="162">
        <f>Data!D229+Data!F229</f>
        <v>81381</v>
      </c>
    </row>
    <row r="230" spans="1:4">
      <c r="A230" s="169">
        <v>43510</v>
      </c>
      <c r="B230" s="169" t="b">
        <f t="shared" ca="1" si="3"/>
        <v>0</v>
      </c>
      <c r="C230" s="162">
        <f>Data!C230+Data!E230</f>
        <v>160459.078125</v>
      </c>
      <c r="D230" s="162">
        <f>Data!D230+Data!F230</f>
        <v>82074.8125</v>
      </c>
    </row>
    <row r="231" spans="1:4">
      <c r="A231" s="169">
        <v>43511</v>
      </c>
      <c r="B231" s="169" t="b">
        <f t="shared" ca="1" si="3"/>
        <v>0</v>
      </c>
      <c r="C231" s="162">
        <f>Data!C231+Data!E231</f>
        <v>161303.03125</v>
      </c>
      <c r="D231" s="162">
        <f>Data!D231+Data!F231</f>
        <v>82303.9375</v>
      </c>
    </row>
    <row r="232" spans="1:4">
      <c r="A232" s="169">
        <v>43512</v>
      </c>
      <c r="B232" s="169" t="b">
        <f t="shared" ca="1" si="3"/>
        <v>0</v>
      </c>
      <c r="C232" s="162">
        <f>Data!C232+Data!E232</f>
        <v>165818.4765625</v>
      </c>
      <c r="D232" s="162">
        <f>Data!D232+Data!F232</f>
        <v>82438</v>
      </c>
    </row>
    <row r="233" spans="1:4">
      <c r="A233" s="169">
        <v>43513</v>
      </c>
      <c r="B233" s="169" t="b">
        <f t="shared" ca="1" si="3"/>
        <v>0</v>
      </c>
      <c r="C233" s="162">
        <f>Data!C233+Data!E233</f>
        <v>153056.7734375</v>
      </c>
      <c r="D233" s="162">
        <f>Data!D233+Data!F233</f>
        <v>84427.125</v>
      </c>
    </row>
    <row r="234" spans="1:4">
      <c r="A234" s="169">
        <v>43514</v>
      </c>
      <c r="B234" s="169" t="b">
        <f t="shared" ca="1" si="3"/>
        <v>0</v>
      </c>
      <c r="C234" s="162">
        <f>Data!C234+Data!E234</f>
        <v>150324.921875</v>
      </c>
      <c r="D234" s="162">
        <f>Data!D234+Data!F234</f>
        <v>85457.5625</v>
      </c>
    </row>
    <row r="235" spans="1:4">
      <c r="A235" s="169">
        <v>43515</v>
      </c>
      <c r="B235" s="169" t="b">
        <f t="shared" ca="1" si="3"/>
        <v>0</v>
      </c>
      <c r="C235" s="162">
        <f>Data!C235+Data!E235</f>
        <v>155923.6328125</v>
      </c>
      <c r="D235" s="162">
        <f>Data!D235+Data!F235</f>
        <v>81674.5</v>
      </c>
    </row>
    <row r="236" spans="1:4">
      <c r="A236" s="169">
        <v>43516</v>
      </c>
      <c r="B236" s="169" t="b">
        <f t="shared" ca="1" si="3"/>
        <v>0</v>
      </c>
      <c r="C236" s="162">
        <f>Data!C236+Data!E236</f>
        <v>160942.1796875</v>
      </c>
      <c r="D236" s="162">
        <f>Data!D236+Data!F236</f>
        <v>80475.375</v>
      </c>
    </row>
    <row r="237" spans="1:4">
      <c r="A237" s="169">
        <v>43517</v>
      </c>
      <c r="B237" s="169" t="b">
        <f t="shared" ca="1" si="3"/>
        <v>0</v>
      </c>
      <c r="C237" s="162">
        <f>Data!C237+Data!E237</f>
        <v>161629.5</v>
      </c>
      <c r="D237" s="162">
        <f>Data!D237+Data!F237</f>
        <v>78152.25</v>
      </c>
    </row>
    <row r="238" spans="1:4">
      <c r="A238" s="169">
        <v>43518</v>
      </c>
      <c r="B238" s="169" t="b">
        <f t="shared" ca="1" si="3"/>
        <v>0</v>
      </c>
      <c r="C238" s="162">
        <f>Data!C238+Data!E238</f>
        <v>153061.40625</v>
      </c>
      <c r="D238" s="162">
        <f>Data!D238+Data!F238</f>
        <v>78695.9375</v>
      </c>
    </row>
    <row r="239" spans="1:4">
      <c r="A239" s="169">
        <v>43519</v>
      </c>
      <c r="B239" s="169" t="b">
        <f t="shared" ca="1" si="3"/>
        <v>0</v>
      </c>
      <c r="C239" s="162">
        <f>Data!C239+Data!E239</f>
        <v>156307.625</v>
      </c>
      <c r="D239" s="162">
        <f>Data!D239+Data!F239</f>
        <v>81139.9375</v>
      </c>
    </row>
    <row r="240" spans="1:4">
      <c r="A240" s="169">
        <v>43520</v>
      </c>
      <c r="B240" s="169" t="b">
        <f t="shared" ca="1" si="3"/>
        <v>0</v>
      </c>
      <c r="C240" s="162">
        <f>Data!C240+Data!E240</f>
        <v>139148.4296875</v>
      </c>
      <c r="D240" s="162">
        <f>Data!D240+Data!F240</f>
        <v>85331.4375</v>
      </c>
    </row>
    <row r="241" spans="1:4">
      <c r="A241" s="169">
        <v>43521</v>
      </c>
      <c r="B241" s="169" t="b">
        <f t="shared" ca="1" si="3"/>
        <v>0</v>
      </c>
      <c r="C241" s="162">
        <f>Data!C241+Data!E241</f>
        <v>139299.0625</v>
      </c>
      <c r="D241" s="162">
        <f>Data!D241+Data!F241</f>
        <v>82916.125</v>
      </c>
    </row>
    <row r="242" spans="1:4">
      <c r="A242" s="169">
        <v>43522</v>
      </c>
      <c r="B242" s="169" t="b">
        <f t="shared" ca="1" si="3"/>
        <v>0</v>
      </c>
      <c r="C242" s="162">
        <f>Data!C242+Data!E242</f>
        <v>143956.875</v>
      </c>
      <c r="D242" s="162">
        <f>Data!D242+Data!F242</f>
        <v>82760.375</v>
      </c>
    </row>
    <row r="243" spans="1:4">
      <c r="A243" s="169">
        <v>43523</v>
      </c>
      <c r="B243" s="169" t="b">
        <f t="shared" ca="1" si="3"/>
        <v>0</v>
      </c>
      <c r="C243" s="162">
        <f>Data!C243+Data!E243</f>
        <v>154761.28125</v>
      </c>
      <c r="D243" s="162">
        <f>Data!D243+Data!F243</f>
        <v>82319.9375</v>
      </c>
    </row>
    <row r="244" spans="1:4">
      <c r="A244" s="169">
        <v>43524</v>
      </c>
      <c r="B244" s="169" t="b">
        <f t="shared" ca="1" si="3"/>
        <v>0</v>
      </c>
      <c r="C244" s="162">
        <f>Data!C244+Data!E244</f>
        <v>152184.7578125</v>
      </c>
      <c r="D244" s="162">
        <f>Data!D244+Data!F244</f>
        <v>83484.8125</v>
      </c>
    </row>
    <row r="245" spans="1:4">
      <c r="A245" s="169">
        <v>43525</v>
      </c>
      <c r="B245" s="169" t="b">
        <f t="shared" ca="1" si="3"/>
        <v>0</v>
      </c>
      <c r="C245" s="162">
        <f>Data!C245+Data!E245</f>
        <v>156580.3515625</v>
      </c>
      <c r="D245" s="162">
        <f>Data!D245+Data!F245</f>
        <v>82804.5625</v>
      </c>
    </row>
    <row r="246" spans="1:4">
      <c r="A246" s="169">
        <v>43526</v>
      </c>
      <c r="B246" s="169" t="b">
        <f t="shared" ca="1" si="3"/>
        <v>0</v>
      </c>
      <c r="C246" s="162">
        <f>Data!C246+Data!E246</f>
        <v>158830.609375</v>
      </c>
      <c r="D246" s="162">
        <f>Data!D246+Data!F246</f>
        <v>83214.0625</v>
      </c>
    </row>
    <row r="247" spans="1:4">
      <c r="A247" s="169">
        <v>43527</v>
      </c>
      <c r="B247" s="169" t="b">
        <f t="shared" ca="1" si="3"/>
        <v>0</v>
      </c>
      <c r="C247" s="162">
        <f>Data!C247+Data!E247</f>
        <v>153829.34375</v>
      </c>
      <c r="D247" s="162">
        <f>Data!D247+Data!F247</f>
        <v>81219.6875</v>
      </c>
    </row>
    <row r="248" spans="1:4">
      <c r="A248" s="169">
        <v>43528</v>
      </c>
      <c r="B248" s="169" t="b">
        <f t="shared" ca="1" si="3"/>
        <v>0</v>
      </c>
      <c r="C248" s="162">
        <f>Data!C248+Data!E248</f>
        <v>153723.015625</v>
      </c>
      <c r="D248" s="162">
        <f>Data!D248+Data!F248</f>
        <v>79335.8125</v>
      </c>
    </row>
    <row r="249" spans="1:4">
      <c r="A249" s="169">
        <v>43529</v>
      </c>
      <c r="B249" s="169" t="b">
        <f t="shared" ca="1" si="3"/>
        <v>0</v>
      </c>
      <c r="C249" s="162">
        <f>Data!C249+Data!E249</f>
        <v>161068.5078125</v>
      </c>
      <c r="D249" s="162">
        <f>Data!D249+Data!F249</f>
        <v>80516.6875</v>
      </c>
    </row>
    <row r="250" spans="1:4">
      <c r="A250" s="169">
        <v>43530</v>
      </c>
      <c r="B250" s="169" t="b">
        <f t="shared" ca="1" si="3"/>
        <v>0</v>
      </c>
      <c r="C250" s="162">
        <f>Data!C250+Data!E250</f>
        <v>150873.28125</v>
      </c>
      <c r="D250" s="162">
        <f>Data!D250+Data!F250</f>
        <v>79228.8125</v>
      </c>
    </row>
    <row r="251" spans="1:4">
      <c r="A251" s="169">
        <v>43531</v>
      </c>
      <c r="B251" s="169" t="b">
        <f t="shared" ca="1" si="3"/>
        <v>0</v>
      </c>
      <c r="C251" s="162">
        <f>Data!C251+Data!E251</f>
        <v>145213.75</v>
      </c>
      <c r="D251" s="162">
        <f>Data!D251+Data!F251</f>
        <v>79528.25</v>
      </c>
    </row>
    <row r="252" spans="1:4">
      <c r="A252" s="169">
        <v>43532</v>
      </c>
      <c r="B252" s="169" t="b">
        <f t="shared" ca="1" si="3"/>
        <v>0</v>
      </c>
      <c r="C252" s="162">
        <f>Data!C252+Data!E252</f>
        <v>139456.75</v>
      </c>
      <c r="D252" s="162">
        <f>Data!D252+Data!F252</f>
        <v>82205.375</v>
      </c>
    </row>
    <row r="253" spans="1:4">
      <c r="A253" s="169">
        <v>43533</v>
      </c>
      <c r="B253" s="169" t="b">
        <f t="shared" ca="1" si="3"/>
        <v>0</v>
      </c>
      <c r="C253" s="162">
        <f>Data!C253+Data!E253</f>
        <v>146073.4453125</v>
      </c>
      <c r="D253" s="162">
        <f>Data!D253+Data!F253</f>
        <v>84239.75</v>
      </c>
    </row>
    <row r="254" spans="1:4">
      <c r="A254" s="169">
        <v>43534</v>
      </c>
      <c r="B254" s="169" t="b">
        <f t="shared" ca="1" si="3"/>
        <v>0</v>
      </c>
      <c r="C254" s="162">
        <f>Data!C254+Data!E254</f>
        <v>145370.3359375</v>
      </c>
      <c r="D254" s="162">
        <f>Data!D254+Data!F254</f>
        <v>83460.5625</v>
      </c>
    </row>
    <row r="255" spans="1:4">
      <c r="A255" s="169">
        <v>43535</v>
      </c>
      <c r="B255" s="169" t="b">
        <f t="shared" ca="1" si="3"/>
        <v>0</v>
      </c>
      <c r="C255" s="162">
        <f>Data!C255+Data!E255</f>
        <v>147361.859375</v>
      </c>
      <c r="D255" s="162">
        <f>Data!D255+Data!F255</f>
        <v>80653.75</v>
      </c>
    </row>
    <row r="256" spans="1:4">
      <c r="A256" s="169">
        <v>43536</v>
      </c>
      <c r="B256" s="169" t="b">
        <f t="shared" ca="1" si="3"/>
        <v>0</v>
      </c>
      <c r="C256" s="162">
        <f>Data!C256+Data!E256</f>
        <v>149917.8203125</v>
      </c>
      <c r="D256" s="162">
        <f>Data!D256+Data!F256</f>
        <v>79331.375</v>
      </c>
    </row>
    <row r="257" spans="1:4">
      <c r="A257" s="169">
        <v>43537</v>
      </c>
      <c r="B257" s="169" t="b">
        <f t="shared" ca="1" si="3"/>
        <v>0</v>
      </c>
      <c r="C257" s="162">
        <f>Data!C257+Data!E257</f>
        <v>150003.921875</v>
      </c>
      <c r="D257" s="162">
        <f>Data!D257+Data!F257</f>
        <v>78124.625</v>
      </c>
    </row>
    <row r="258" spans="1:4">
      <c r="A258" s="169">
        <v>43538</v>
      </c>
      <c r="B258" s="169" t="b">
        <f t="shared" ref="B258:B321" ca="1" si="4">AND(A258&gt;=(TODAY()-30),A258&lt;TODAY())</f>
        <v>0</v>
      </c>
      <c r="C258" s="162">
        <f>Data!C258+Data!E258</f>
        <v>150022.703125</v>
      </c>
      <c r="D258" s="162">
        <f>Data!D258+Data!F258</f>
        <v>79715.875</v>
      </c>
    </row>
    <row r="259" spans="1:4">
      <c r="A259" s="169">
        <v>43539</v>
      </c>
      <c r="B259" s="169" t="b">
        <f t="shared" ca="1" si="4"/>
        <v>0</v>
      </c>
      <c r="C259" s="162">
        <f>Data!C259+Data!E259</f>
        <v>146849.71875</v>
      </c>
      <c r="D259" s="162">
        <f>Data!D259+Data!F259</f>
        <v>80537.125</v>
      </c>
    </row>
    <row r="260" spans="1:4">
      <c r="A260" s="169">
        <v>43540</v>
      </c>
      <c r="B260" s="169" t="b">
        <f t="shared" ca="1" si="4"/>
        <v>0</v>
      </c>
      <c r="C260" s="162">
        <f>Data!C260+Data!E260</f>
        <v>147941.9375</v>
      </c>
      <c r="D260" s="162">
        <f>Data!D260+Data!F260</f>
        <v>82285.6875</v>
      </c>
    </row>
    <row r="261" spans="1:4">
      <c r="A261" s="169">
        <v>43541</v>
      </c>
      <c r="B261" s="169" t="b">
        <f t="shared" ca="1" si="4"/>
        <v>0</v>
      </c>
      <c r="C261" s="162">
        <f>Data!C261+Data!E261</f>
        <v>154243.203125</v>
      </c>
      <c r="D261" s="162">
        <f>Data!D261+Data!F261</f>
        <v>83537.1875</v>
      </c>
    </row>
    <row r="262" spans="1:4">
      <c r="A262" s="169">
        <v>43542</v>
      </c>
      <c r="B262" s="169" t="b">
        <f t="shared" ca="1" si="4"/>
        <v>0</v>
      </c>
      <c r="C262" s="162">
        <f>Data!C262+Data!E262</f>
        <v>158179.328125</v>
      </c>
      <c r="D262" s="162">
        <f>Data!D262+Data!F262</f>
        <v>80986.1875</v>
      </c>
    </row>
    <row r="263" spans="1:4">
      <c r="A263" s="169">
        <v>43543</v>
      </c>
      <c r="B263" s="169" t="b">
        <f t="shared" ca="1" si="4"/>
        <v>0</v>
      </c>
      <c r="C263" s="162">
        <f>Data!C263+Data!E263</f>
        <v>165337.46875</v>
      </c>
      <c r="D263" s="162">
        <f>Data!D263+Data!F263</f>
        <v>82678.625</v>
      </c>
    </row>
    <row r="264" spans="1:4">
      <c r="A264" s="169">
        <v>43544</v>
      </c>
      <c r="B264" s="169" t="b">
        <f t="shared" ca="1" si="4"/>
        <v>0</v>
      </c>
      <c r="C264" s="162">
        <f>Data!C264+Data!E264</f>
        <v>167924.453125</v>
      </c>
      <c r="D264" s="162">
        <f>Data!D264+Data!F264</f>
        <v>84238.0625</v>
      </c>
    </row>
    <row r="265" spans="1:4">
      <c r="A265" s="169">
        <v>43545</v>
      </c>
      <c r="B265" s="169" t="b">
        <f t="shared" ca="1" si="4"/>
        <v>0</v>
      </c>
      <c r="C265" s="162">
        <f>Data!C265+Data!E265</f>
        <v>174330.625</v>
      </c>
      <c r="D265" s="162">
        <f>Data!D265+Data!F265</f>
        <v>86579.3125</v>
      </c>
    </row>
    <row r="266" spans="1:4">
      <c r="A266" s="169">
        <v>43546</v>
      </c>
      <c r="B266" s="169" t="b">
        <f t="shared" ca="1" si="4"/>
        <v>0</v>
      </c>
      <c r="C266" s="162">
        <f>Data!C266+Data!E266</f>
        <v>178607.6875</v>
      </c>
      <c r="D266" s="162">
        <f>Data!D266+Data!F266</f>
        <v>83186.25</v>
      </c>
    </row>
    <row r="267" spans="1:4">
      <c r="A267" s="169">
        <v>43547</v>
      </c>
      <c r="B267" s="169" t="b">
        <f t="shared" ca="1" si="4"/>
        <v>0</v>
      </c>
      <c r="C267" s="162">
        <f>Data!C267+Data!E267</f>
        <v>158679.359375</v>
      </c>
      <c r="D267" s="162">
        <f>Data!D267+Data!F267</f>
        <v>84828</v>
      </c>
    </row>
    <row r="268" spans="1:4">
      <c r="A268" s="169">
        <v>43548</v>
      </c>
      <c r="B268" s="169" t="b">
        <f t="shared" ca="1" si="4"/>
        <v>0</v>
      </c>
      <c r="C268" s="162">
        <f>Data!C268+Data!E268</f>
        <v>148133.125</v>
      </c>
      <c r="D268" s="162">
        <f>Data!D268+Data!F268</f>
        <v>86093.4375</v>
      </c>
    </row>
    <row r="269" spans="1:4">
      <c r="A269" s="169">
        <v>43549</v>
      </c>
      <c r="B269" s="169" t="b">
        <f t="shared" ca="1" si="4"/>
        <v>0</v>
      </c>
      <c r="C269" s="162">
        <f>Data!C269+Data!E269</f>
        <v>152304.421875</v>
      </c>
      <c r="D269" s="162">
        <f>Data!D269+Data!F269</f>
        <v>85302.1875</v>
      </c>
    </row>
    <row r="270" spans="1:4">
      <c r="A270" s="169">
        <v>43550</v>
      </c>
      <c r="B270" s="169" t="b">
        <f t="shared" ca="1" si="4"/>
        <v>0</v>
      </c>
      <c r="C270" s="162">
        <f>Data!C270+Data!E270</f>
        <v>160673.796875</v>
      </c>
      <c r="D270" s="162">
        <f>Data!D270+Data!F270</f>
        <v>85249.8125</v>
      </c>
    </row>
    <row r="271" spans="1:4">
      <c r="A271" s="169">
        <v>43551</v>
      </c>
      <c r="B271" s="169" t="b">
        <f t="shared" ca="1" si="4"/>
        <v>0</v>
      </c>
      <c r="C271" s="162">
        <f>Data!C271+Data!E271</f>
        <v>164561.171875</v>
      </c>
      <c r="D271" s="162">
        <f>Data!D271+Data!F271</f>
        <v>87827.25</v>
      </c>
    </row>
    <row r="272" spans="1:4">
      <c r="A272" s="169">
        <v>43552</v>
      </c>
      <c r="B272" s="169" t="b">
        <f t="shared" ca="1" si="4"/>
        <v>0</v>
      </c>
      <c r="C272" s="162">
        <f>Data!C272+Data!E272</f>
        <v>175224.40625</v>
      </c>
      <c r="D272" s="162">
        <f>Data!D272+Data!F272</f>
        <v>87907.1875</v>
      </c>
    </row>
    <row r="273" spans="1:4">
      <c r="A273" s="169">
        <v>43553</v>
      </c>
      <c r="B273" s="169" t="b">
        <f t="shared" ca="1" si="4"/>
        <v>0</v>
      </c>
      <c r="C273" s="162">
        <f>Data!C273+Data!E273</f>
        <v>175872.859375</v>
      </c>
      <c r="D273" s="162">
        <f>Data!D273+Data!F273</f>
        <v>86228.5</v>
      </c>
    </row>
    <row r="274" spans="1:4">
      <c r="A274" s="169">
        <v>43554</v>
      </c>
      <c r="B274" s="169" t="b">
        <f t="shared" ca="1" si="4"/>
        <v>0</v>
      </c>
      <c r="C274" s="162">
        <f>Data!C274+Data!E274</f>
        <v>172863.8125</v>
      </c>
      <c r="D274" s="162">
        <f>Data!D274+Data!F274</f>
        <v>85989.1875</v>
      </c>
    </row>
    <row r="275" spans="1:4">
      <c r="A275" s="169">
        <v>43555</v>
      </c>
      <c r="B275" s="169" t="b">
        <f t="shared" ca="1" si="4"/>
        <v>0</v>
      </c>
      <c r="C275" s="162">
        <f>Data!C275+Data!E275</f>
        <v>167149.125</v>
      </c>
      <c r="D275" s="162">
        <f>Data!D275+Data!F275</f>
        <v>85256.5625</v>
      </c>
    </row>
    <row r="276" spans="1:4">
      <c r="A276" s="169">
        <v>43556</v>
      </c>
      <c r="B276" s="169" t="b">
        <f t="shared" ca="1" si="4"/>
        <v>0</v>
      </c>
      <c r="C276" s="162">
        <f>Data!C276+Data!E276</f>
        <v>157585.734375</v>
      </c>
      <c r="D276" s="162">
        <f>Data!D276+Data!F276</f>
        <v>82704.875</v>
      </c>
    </row>
    <row r="277" spans="1:4">
      <c r="A277" s="169">
        <v>43557</v>
      </c>
      <c r="B277" s="169" t="b">
        <f t="shared" ca="1" si="4"/>
        <v>0</v>
      </c>
      <c r="C277" s="162">
        <f>Data!C277+Data!E277</f>
        <v>155563.375</v>
      </c>
      <c r="D277" s="162">
        <f>Data!D277+Data!F277</f>
        <v>81161.125</v>
      </c>
    </row>
    <row r="278" spans="1:4">
      <c r="A278" s="169">
        <v>43558</v>
      </c>
      <c r="B278" s="169" t="b">
        <f t="shared" ca="1" si="4"/>
        <v>0</v>
      </c>
      <c r="C278" s="162">
        <f>Data!C278+Data!E278</f>
        <v>164847.25</v>
      </c>
      <c r="D278" s="162">
        <f>Data!D278+Data!F278</f>
        <v>82127.3125</v>
      </c>
    </row>
    <row r="279" spans="1:4">
      <c r="A279" s="169">
        <v>43559</v>
      </c>
      <c r="B279" s="169" t="b">
        <f t="shared" ca="1" si="4"/>
        <v>0</v>
      </c>
      <c r="C279" s="162">
        <f>Data!C279+Data!E279</f>
        <v>163786.03125</v>
      </c>
      <c r="D279" s="162">
        <f>Data!D279+Data!F279</f>
        <v>85072.5625</v>
      </c>
    </row>
    <row r="280" spans="1:4">
      <c r="A280" s="169">
        <v>43560</v>
      </c>
      <c r="B280" s="169" t="b">
        <f t="shared" ca="1" si="4"/>
        <v>0</v>
      </c>
      <c r="C280" s="162">
        <f>Data!C280+Data!E280</f>
        <v>176234.546875</v>
      </c>
      <c r="D280" s="162">
        <f>Data!D280+Data!F280</f>
        <v>87423.1875</v>
      </c>
    </row>
    <row r="281" spans="1:4">
      <c r="A281" s="169">
        <v>43561</v>
      </c>
      <c r="B281" s="169" t="b">
        <f t="shared" ca="1" si="4"/>
        <v>0</v>
      </c>
      <c r="C281" s="162">
        <f>Data!C281+Data!E281</f>
        <v>183382.140625</v>
      </c>
      <c r="D281" s="162">
        <f>Data!D281+Data!F281</f>
        <v>94200.8125</v>
      </c>
    </row>
    <row r="282" spans="1:4">
      <c r="A282" s="169">
        <v>43562</v>
      </c>
      <c r="B282" s="169" t="b">
        <f t="shared" ca="1" si="4"/>
        <v>0</v>
      </c>
      <c r="C282" s="162">
        <f>Data!C282+Data!E282</f>
        <v>181665.375</v>
      </c>
      <c r="D282" s="162">
        <f>Data!D282+Data!F282</f>
        <v>91118.375</v>
      </c>
    </row>
    <row r="283" spans="1:4">
      <c r="A283" s="169">
        <v>43563</v>
      </c>
      <c r="B283" s="169" t="b">
        <f t="shared" ca="1" si="4"/>
        <v>0</v>
      </c>
      <c r="C283" s="162">
        <f>Data!C283+Data!E283</f>
        <v>187970.0625</v>
      </c>
      <c r="D283" s="162">
        <f>Data!D283+Data!F283</f>
        <v>87081.3125</v>
      </c>
    </row>
    <row r="284" spans="1:4">
      <c r="A284" s="169">
        <v>43564</v>
      </c>
      <c r="B284" s="169" t="b">
        <f t="shared" ca="1" si="4"/>
        <v>0</v>
      </c>
      <c r="C284" s="162">
        <f>Data!C284+Data!E284</f>
        <v>185689.115234375</v>
      </c>
      <c r="D284" s="162">
        <f>Data!D284+Data!F284</f>
        <v>87699.25</v>
      </c>
    </row>
    <row r="285" spans="1:4">
      <c r="A285" s="169">
        <v>43565</v>
      </c>
      <c r="B285" s="169" t="b">
        <f t="shared" ca="1" si="4"/>
        <v>0</v>
      </c>
      <c r="C285" s="162">
        <f>Data!C285+Data!E285</f>
        <v>188228.064453125</v>
      </c>
      <c r="D285" s="162">
        <f>Data!D285+Data!F285</f>
        <v>84497.875</v>
      </c>
    </row>
    <row r="286" spans="1:4">
      <c r="A286" s="169">
        <v>43566</v>
      </c>
      <c r="B286" s="169" t="b">
        <f t="shared" ca="1" si="4"/>
        <v>0</v>
      </c>
      <c r="C286" s="162">
        <f>Data!C286+Data!E286</f>
        <v>192180.9404296875</v>
      </c>
      <c r="D286" s="162">
        <f>Data!D286+Data!F286</f>
        <v>80888.5</v>
      </c>
    </row>
    <row r="287" spans="1:4">
      <c r="A287" s="169">
        <v>43567</v>
      </c>
      <c r="B287" s="169" t="b">
        <f t="shared" ca="1" si="4"/>
        <v>0</v>
      </c>
      <c r="C287" s="162">
        <f>Data!C287+Data!E287</f>
        <v>175745.630859375</v>
      </c>
      <c r="D287" s="162">
        <f>Data!D287+Data!F287</f>
        <v>84520.375</v>
      </c>
    </row>
    <row r="288" spans="1:4">
      <c r="A288" s="169">
        <v>43568</v>
      </c>
      <c r="B288" s="169" t="b">
        <f t="shared" ca="1" si="4"/>
        <v>0</v>
      </c>
      <c r="C288" s="162">
        <f>Data!C288+Data!E288</f>
        <v>170918.4921875</v>
      </c>
      <c r="D288" s="162">
        <f>Data!D288+Data!F288</f>
        <v>91022.8125</v>
      </c>
    </row>
    <row r="289" spans="1:4">
      <c r="A289" s="169">
        <v>43569</v>
      </c>
      <c r="B289" s="169" t="b">
        <f t="shared" ca="1" si="4"/>
        <v>0</v>
      </c>
      <c r="C289" s="162">
        <f>Data!C289+Data!E289</f>
        <v>172901.8515625</v>
      </c>
      <c r="D289" s="162">
        <f>Data!D289+Data!F289</f>
        <v>86690.625</v>
      </c>
    </row>
    <row r="290" spans="1:4">
      <c r="A290" s="169">
        <v>43570</v>
      </c>
      <c r="B290" s="169" t="b">
        <f t="shared" ca="1" si="4"/>
        <v>0</v>
      </c>
      <c r="C290" s="162">
        <f>Data!C290+Data!E290</f>
        <v>171721.01171875</v>
      </c>
      <c r="D290" s="162">
        <f>Data!D290+Data!F290</f>
        <v>82329.25</v>
      </c>
    </row>
    <row r="291" spans="1:4">
      <c r="A291" s="169">
        <v>43571</v>
      </c>
      <c r="B291" s="169" t="b">
        <f t="shared" ca="1" si="4"/>
        <v>0</v>
      </c>
      <c r="C291" s="162">
        <f>Data!C291+Data!E291</f>
        <v>163439.08203125</v>
      </c>
      <c r="D291" s="162">
        <f>Data!D291+Data!F291</f>
        <v>86170.25</v>
      </c>
    </row>
    <row r="292" spans="1:4">
      <c r="A292" s="169">
        <v>43572</v>
      </c>
      <c r="B292" s="169" t="b">
        <f t="shared" ca="1" si="4"/>
        <v>0</v>
      </c>
      <c r="C292" s="162">
        <f>Data!C292+Data!E292</f>
        <v>173936.859375</v>
      </c>
      <c r="D292" s="162">
        <f>Data!D292+Data!F292</f>
        <v>87485.5</v>
      </c>
    </row>
    <row r="293" spans="1:4">
      <c r="A293" s="169">
        <v>43573</v>
      </c>
      <c r="B293" s="169" t="b">
        <f t="shared" ca="1" si="4"/>
        <v>0</v>
      </c>
      <c r="C293" s="162">
        <f>Data!C293+Data!E293</f>
        <v>179490.4921875</v>
      </c>
      <c r="D293" s="162">
        <f>Data!D293+Data!F293</f>
        <v>89616.375</v>
      </c>
    </row>
    <row r="294" spans="1:4">
      <c r="A294" s="169">
        <v>43574</v>
      </c>
      <c r="B294" s="169" t="b">
        <f t="shared" ca="1" si="4"/>
        <v>0</v>
      </c>
      <c r="C294" s="162">
        <f>Data!C294+Data!E294</f>
        <v>178405.9921875</v>
      </c>
      <c r="D294" s="162">
        <f>Data!D294+Data!F294</f>
        <v>92789.125</v>
      </c>
    </row>
    <row r="295" spans="1:4">
      <c r="A295" s="169">
        <v>43575</v>
      </c>
      <c r="B295" s="169" t="b">
        <f t="shared" ca="1" si="4"/>
        <v>0</v>
      </c>
      <c r="C295" s="162">
        <f>Data!C295+Data!E295</f>
        <v>174650.734375</v>
      </c>
      <c r="D295" s="162">
        <f>Data!D295+Data!F295</f>
        <v>98767.75</v>
      </c>
    </row>
    <row r="296" spans="1:4">
      <c r="A296" s="169">
        <v>43576</v>
      </c>
      <c r="B296" s="169" t="b">
        <f t="shared" ca="1" si="4"/>
        <v>0</v>
      </c>
      <c r="C296" s="162">
        <f>Data!C296+Data!E296</f>
        <v>186192.6015625</v>
      </c>
      <c r="D296" s="162">
        <f>Data!D296+Data!F296</f>
        <v>99924.25</v>
      </c>
    </row>
    <row r="297" spans="1:4">
      <c r="A297" s="169">
        <v>43577</v>
      </c>
      <c r="B297" s="169" t="b">
        <f t="shared" ca="1" si="4"/>
        <v>0</v>
      </c>
      <c r="C297" s="162">
        <f>Data!C297+Data!E297</f>
        <v>194477.6015625</v>
      </c>
      <c r="D297" s="162">
        <f>Data!D297+Data!F297</f>
        <v>95654.125</v>
      </c>
    </row>
    <row r="298" spans="1:4">
      <c r="A298" s="169">
        <v>43578</v>
      </c>
      <c r="B298" s="169" t="b">
        <f t="shared" ca="1" si="4"/>
        <v>0</v>
      </c>
      <c r="C298" s="162">
        <f>Data!C298+Data!E298</f>
        <v>197405.8828125</v>
      </c>
      <c r="D298" s="162">
        <f>Data!D298+Data!F298</f>
        <v>93800.875</v>
      </c>
    </row>
    <row r="299" spans="1:4">
      <c r="A299" s="169">
        <v>43579</v>
      </c>
      <c r="B299" s="169" t="b">
        <f t="shared" ca="1" si="4"/>
        <v>0</v>
      </c>
      <c r="C299" s="162">
        <f>Data!C299+Data!E299</f>
        <v>196697.6015625</v>
      </c>
      <c r="D299" s="162">
        <f>Data!D299+Data!F299</f>
        <v>93071.375</v>
      </c>
    </row>
    <row r="300" spans="1:4">
      <c r="A300" s="169">
        <v>43580</v>
      </c>
      <c r="B300" s="169" t="b">
        <f t="shared" ca="1" si="4"/>
        <v>0</v>
      </c>
      <c r="C300" s="162">
        <f>Data!C300+Data!E300</f>
        <v>200291.6875</v>
      </c>
      <c r="D300" s="162">
        <f>Data!D300+Data!F300</f>
        <v>92982.75</v>
      </c>
    </row>
    <row r="301" spans="1:4">
      <c r="A301" s="169">
        <v>43581</v>
      </c>
      <c r="B301" s="169" t="b">
        <f t="shared" ca="1" si="4"/>
        <v>0</v>
      </c>
      <c r="C301" s="162">
        <f>Data!C301+Data!E301</f>
        <v>201355.84375</v>
      </c>
      <c r="D301" s="162">
        <f>Data!D301+Data!F301</f>
        <v>88704.875</v>
      </c>
    </row>
    <row r="302" spans="1:4">
      <c r="A302" s="169">
        <v>43582</v>
      </c>
      <c r="B302" s="169" t="b">
        <f t="shared" ca="1" si="4"/>
        <v>0</v>
      </c>
      <c r="C302" s="162">
        <f>Data!C302+Data!E302</f>
        <v>183158.453125</v>
      </c>
      <c r="D302" s="162">
        <f>Data!D302+Data!F302</f>
        <v>89470.25</v>
      </c>
    </row>
    <row r="303" spans="1:4">
      <c r="A303" s="169">
        <v>43583</v>
      </c>
      <c r="B303" s="169" t="b">
        <f t="shared" ca="1" si="4"/>
        <v>0</v>
      </c>
      <c r="C303" s="162">
        <f>Data!C303+Data!E303</f>
        <v>184739.90625</v>
      </c>
      <c r="D303" s="162">
        <f>Data!D303+Data!F303</f>
        <v>91596.875</v>
      </c>
    </row>
    <row r="304" spans="1:4">
      <c r="A304" s="169">
        <v>43584</v>
      </c>
      <c r="B304" s="169" t="b">
        <f t="shared" ca="1" si="4"/>
        <v>0</v>
      </c>
      <c r="C304" s="162">
        <f>Data!C304+Data!E304</f>
        <v>199560.53125</v>
      </c>
      <c r="D304" s="162">
        <f>Data!D304+Data!F304</f>
        <v>89869.75</v>
      </c>
    </row>
    <row r="305" spans="1:4">
      <c r="A305" s="169">
        <v>43585</v>
      </c>
      <c r="B305" s="169" t="b">
        <f t="shared" ca="1" si="4"/>
        <v>0</v>
      </c>
      <c r="C305" s="162">
        <f>Data!C305+Data!E305</f>
        <v>196743.140625</v>
      </c>
      <c r="D305" s="162">
        <f>Data!D305+Data!F305</f>
        <v>91872.25</v>
      </c>
    </row>
    <row r="306" spans="1:4">
      <c r="A306" s="169">
        <v>43586</v>
      </c>
      <c r="B306" s="169" t="b">
        <f t="shared" ca="1" si="4"/>
        <v>0</v>
      </c>
      <c r="C306" s="162">
        <f>Data!C306+Data!E306</f>
        <v>181750.625</v>
      </c>
      <c r="D306" s="162">
        <f>Data!D306+Data!F306</f>
        <v>88473</v>
      </c>
    </row>
    <row r="307" spans="1:4">
      <c r="A307" s="169">
        <v>43587</v>
      </c>
      <c r="B307" s="169" t="b">
        <f t="shared" ca="1" si="4"/>
        <v>0</v>
      </c>
      <c r="C307" s="162">
        <f>Data!C307+Data!E307</f>
        <v>174898.953125</v>
      </c>
      <c r="D307" s="162">
        <f>Data!D307+Data!F307</f>
        <v>84426</v>
      </c>
    </row>
    <row r="308" spans="1:4">
      <c r="A308" s="169">
        <v>43588</v>
      </c>
      <c r="B308" s="169" t="b">
        <f t="shared" ca="1" si="4"/>
        <v>0</v>
      </c>
      <c r="C308" s="162">
        <f>Data!C308+Data!E308</f>
        <v>164764.484375</v>
      </c>
      <c r="D308" s="162">
        <f>Data!D308+Data!F308</f>
        <v>84105</v>
      </c>
    </row>
    <row r="309" spans="1:4">
      <c r="A309" s="169">
        <v>43589</v>
      </c>
      <c r="B309" s="169" t="b">
        <f t="shared" ca="1" si="4"/>
        <v>0</v>
      </c>
      <c r="C309" s="162">
        <f>Data!C309+Data!E309</f>
        <v>164422.171875</v>
      </c>
      <c r="D309" s="162">
        <f>Data!D309+Data!F309</f>
        <v>85941.75</v>
      </c>
    </row>
    <row r="310" spans="1:4">
      <c r="A310" s="169">
        <v>43590</v>
      </c>
      <c r="B310" s="169" t="b">
        <f t="shared" ca="1" si="4"/>
        <v>0</v>
      </c>
      <c r="C310" s="162">
        <f>Data!C310+Data!E310</f>
        <v>167227.984375</v>
      </c>
      <c r="D310" s="162">
        <f>Data!D310+Data!F310</f>
        <v>87984.75</v>
      </c>
    </row>
    <row r="311" spans="1:4">
      <c r="A311" s="169">
        <v>43591</v>
      </c>
      <c r="B311" s="169" t="b">
        <f t="shared" ca="1" si="4"/>
        <v>0</v>
      </c>
      <c r="C311" s="162">
        <f>Data!C311+Data!E311</f>
        <v>167561.796875</v>
      </c>
      <c r="D311" s="162">
        <f>Data!D311+Data!F311</f>
        <v>86913.5</v>
      </c>
    </row>
    <row r="312" spans="1:4">
      <c r="A312" s="169">
        <v>43592</v>
      </c>
      <c r="B312" s="169" t="b">
        <f t="shared" ca="1" si="4"/>
        <v>0</v>
      </c>
      <c r="C312" s="162">
        <f>Data!C312+Data!E312</f>
        <v>155905.40625</v>
      </c>
      <c r="D312" s="162">
        <f>Data!D312+Data!F312</f>
        <v>83065.125</v>
      </c>
    </row>
    <row r="313" spans="1:4">
      <c r="A313" s="169">
        <v>43593</v>
      </c>
      <c r="B313" s="169" t="b">
        <f t="shared" ca="1" si="4"/>
        <v>0</v>
      </c>
      <c r="C313" s="162">
        <f>Data!C313+Data!E313</f>
        <v>154105.546875</v>
      </c>
      <c r="D313" s="162">
        <f>Data!D313+Data!F313</f>
        <v>83510.375</v>
      </c>
    </row>
    <row r="314" spans="1:4">
      <c r="A314" s="169">
        <v>43594</v>
      </c>
      <c r="B314" s="169" t="b">
        <f t="shared" ca="1" si="4"/>
        <v>0</v>
      </c>
      <c r="C314" s="162">
        <f>Data!C314+Data!E314</f>
        <v>165904.21875</v>
      </c>
      <c r="D314" s="162">
        <f>Data!D314+Data!F314</f>
        <v>84737.25</v>
      </c>
    </row>
    <row r="315" spans="1:4">
      <c r="A315" s="169">
        <v>43595</v>
      </c>
      <c r="B315" s="169" t="b">
        <f t="shared" ca="1" si="4"/>
        <v>0</v>
      </c>
      <c r="C315" s="162">
        <f>Data!C315+Data!E315</f>
        <v>177882.9375</v>
      </c>
      <c r="D315" s="162">
        <f>Data!D315+Data!F315</f>
        <v>88054.25</v>
      </c>
    </row>
    <row r="316" spans="1:4">
      <c r="A316" s="169">
        <v>43596</v>
      </c>
      <c r="B316" s="169" t="b">
        <f t="shared" ca="1" si="4"/>
        <v>0</v>
      </c>
      <c r="C316" s="162">
        <f>Data!C316+Data!E316</f>
        <v>176112.5625</v>
      </c>
      <c r="D316" s="162">
        <f>Data!D316+Data!F316</f>
        <v>90138.375</v>
      </c>
    </row>
    <row r="317" spans="1:4">
      <c r="A317" s="169">
        <v>43597</v>
      </c>
      <c r="B317" s="169" t="b">
        <f t="shared" ca="1" si="4"/>
        <v>0</v>
      </c>
      <c r="C317" s="162">
        <f>Data!C317+Data!E317</f>
        <v>177030.03125</v>
      </c>
      <c r="D317" s="162">
        <f>Data!D317+Data!F317</f>
        <v>90643</v>
      </c>
    </row>
    <row r="318" spans="1:4">
      <c r="A318" s="169">
        <v>43598</v>
      </c>
      <c r="B318" s="169" t="b">
        <f t="shared" ca="1" si="4"/>
        <v>0</v>
      </c>
      <c r="C318" s="162">
        <f>Data!C318+Data!E318</f>
        <v>183122.5625</v>
      </c>
      <c r="D318" s="162">
        <f>Data!D318+Data!F318</f>
        <v>91142</v>
      </c>
    </row>
    <row r="319" spans="1:4">
      <c r="A319" s="169">
        <v>43599</v>
      </c>
      <c r="B319" s="169" t="b">
        <f t="shared" ca="1" si="4"/>
        <v>0</v>
      </c>
      <c r="C319" s="162">
        <f>Data!C319+Data!E319</f>
        <v>191851.90625</v>
      </c>
      <c r="D319" s="162">
        <f>Data!D319+Data!F319</f>
        <v>92431</v>
      </c>
    </row>
    <row r="320" spans="1:4">
      <c r="A320" s="169">
        <v>43600</v>
      </c>
      <c r="B320" s="169" t="b">
        <f t="shared" ca="1" si="4"/>
        <v>0</v>
      </c>
      <c r="C320" s="162">
        <f>Data!C320+Data!E320</f>
        <v>202647.21875</v>
      </c>
      <c r="D320" s="162">
        <f>Data!D320+Data!F320</f>
        <v>95108.25</v>
      </c>
    </row>
    <row r="321" spans="1:4">
      <c r="A321" s="169">
        <v>43601</v>
      </c>
      <c r="B321" s="169" t="b">
        <f t="shared" ca="1" si="4"/>
        <v>0</v>
      </c>
      <c r="C321" s="162">
        <f>Data!C321+Data!E321</f>
        <v>210220.125</v>
      </c>
      <c r="D321" s="162">
        <f>Data!D321+Data!F321</f>
        <v>98044.625</v>
      </c>
    </row>
    <row r="322" spans="1:4">
      <c r="A322" s="169">
        <v>43602</v>
      </c>
      <c r="B322" s="169" t="b">
        <f t="shared" ref="B322:B385" ca="1" si="5">AND(A322&gt;=(TODAY()-30),A322&lt;TODAY())</f>
        <v>0</v>
      </c>
      <c r="C322" s="162">
        <f>Data!C322+Data!E322</f>
        <v>214273.6875</v>
      </c>
      <c r="D322" s="162">
        <f>Data!D322+Data!F322</f>
        <v>98064.25</v>
      </c>
    </row>
    <row r="323" spans="1:4">
      <c r="A323" s="169">
        <v>43603</v>
      </c>
      <c r="B323" s="169" t="b">
        <f t="shared" ca="1" si="5"/>
        <v>0</v>
      </c>
      <c r="C323" s="162">
        <f>Data!C323+Data!E323</f>
        <v>213606.21875</v>
      </c>
      <c r="D323" s="162">
        <f>Data!D323+Data!F323</f>
        <v>99965</v>
      </c>
    </row>
    <row r="324" spans="1:4">
      <c r="A324" s="169">
        <v>43604</v>
      </c>
      <c r="B324" s="169" t="b">
        <f t="shared" ca="1" si="5"/>
        <v>0</v>
      </c>
      <c r="C324" s="162">
        <f>Data!C324+Data!E324</f>
        <v>212636.1875</v>
      </c>
      <c r="D324" s="162">
        <f>Data!D324+Data!F324</f>
        <v>101619.39428710938</v>
      </c>
    </row>
    <row r="325" spans="1:4">
      <c r="A325" s="169">
        <v>43605</v>
      </c>
      <c r="B325" s="169" t="b">
        <f t="shared" ca="1" si="5"/>
        <v>0</v>
      </c>
      <c r="C325" s="162">
        <f>Data!C325+Data!E325</f>
        <v>212406.125</v>
      </c>
      <c r="D325" s="162">
        <f>Data!D325+Data!F325</f>
        <v>99181.623291015625</v>
      </c>
    </row>
    <row r="326" spans="1:4">
      <c r="A326" s="169">
        <v>43606</v>
      </c>
      <c r="B326" s="169" t="b">
        <f t="shared" ca="1" si="5"/>
        <v>0</v>
      </c>
      <c r="C326" s="162">
        <f>Data!C326+Data!E326</f>
        <v>178874.65625</v>
      </c>
      <c r="D326" s="162">
        <f>Data!D326+Data!F326</f>
        <v>88667.2001953125</v>
      </c>
    </row>
    <row r="327" spans="1:4">
      <c r="A327" s="169">
        <v>43607</v>
      </c>
      <c r="B327" s="169" t="b">
        <f t="shared" ca="1" si="5"/>
        <v>0</v>
      </c>
      <c r="C327" s="162">
        <f>Data!C327+Data!E327</f>
        <v>185814.8125</v>
      </c>
      <c r="D327" s="162">
        <f>Data!D327+Data!F327</f>
        <v>88588.0029296875</v>
      </c>
    </row>
    <row r="328" spans="1:4">
      <c r="A328" s="169">
        <v>43608</v>
      </c>
      <c r="B328" s="169" t="b">
        <f t="shared" ca="1" si="5"/>
        <v>0</v>
      </c>
      <c r="C328" s="162">
        <f>Data!C328+Data!E328</f>
        <v>194740.125</v>
      </c>
      <c r="D328" s="162">
        <f>Data!D328+Data!F328</f>
        <v>94549.091796875</v>
      </c>
    </row>
    <row r="329" spans="1:4">
      <c r="A329" s="169">
        <v>43609</v>
      </c>
      <c r="B329" s="169" t="b">
        <f t="shared" ca="1" si="5"/>
        <v>0</v>
      </c>
      <c r="C329" s="162">
        <f>Data!C329+Data!E329</f>
        <v>193350.65625</v>
      </c>
      <c r="D329" s="162">
        <f>Data!D329+Data!F329</f>
        <v>91254.8203125</v>
      </c>
    </row>
    <row r="330" spans="1:4">
      <c r="A330" s="169">
        <v>43610</v>
      </c>
      <c r="B330" s="169" t="b">
        <f t="shared" ca="1" si="5"/>
        <v>0</v>
      </c>
      <c r="C330" s="162">
        <f>Data!C330+Data!E330</f>
        <v>206679.15625</v>
      </c>
      <c r="D330" s="162">
        <f>Data!D330+Data!F330</f>
        <v>97349.5234375</v>
      </c>
    </row>
    <row r="331" spans="1:4">
      <c r="A331" s="169">
        <v>43611</v>
      </c>
      <c r="B331" s="169" t="b">
        <f t="shared" ca="1" si="5"/>
        <v>0</v>
      </c>
      <c r="C331" s="162">
        <f>Data!C331+Data!E331</f>
        <v>190587.5</v>
      </c>
      <c r="D331" s="162">
        <f>Data!D331+Data!F331</f>
        <v>96415.8203125</v>
      </c>
    </row>
    <row r="332" spans="1:4">
      <c r="A332" s="169">
        <v>43612</v>
      </c>
      <c r="B332" s="169" t="b">
        <f t="shared" ca="1" si="5"/>
        <v>0</v>
      </c>
      <c r="C332" s="162">
        <f>Data!C332+Data!E332</f>
        <v>196608.9375</v>
      </c>
      <c r="D332" s="162">
        <f>Data!D332+Data!F332</f>
        <v>93537.4921875</v>
      </c>
    </row>
    <row r="333" spans="1:4">
      <c r="A333" s="169">
        <v>43613</v>
      </c>
      <c r="B333" s="169" t="b">
        <f t="shared" ca="1" si="5"/>
        <v>0</v>
      </c>
      <c r="C333" s="162">
        <f>Data!C333+Data!E333</f>
        <v>186664.625</v>
      </c>
      <c r="D333" s="162">
        <f>Data!D333+Data!F333</f>
        <v>89970.5703125</v>
      </c>
    </row>
    <row r="334" spans="1:4">
      <c r="A334" s="169">
        <v>43614</v>
      </c>
      <c r="B334" s="169" t="b">
        <f t="shared" ca="1" si="5"/>
        <v>0</v>
      </c>
      <c r="C334" s="162">
        <f>Data!C334+Data!E334</f>
        <v>187158.0625</v>
      </c>
      <c r="D334" s="162">
        <f>Data!D334+Data!F334</f>
        <v>86364.3984375</v>
      </c>
    </row>
    <row r="335" spans="1:4">
      <c r="A335" s="169">
        <v>43615</v>
      </c>
      <c r="B335" s="169" t="b">
        <f t="shared" ca="1" si="5"/>
        <v>0</v>
      </c>
      <c r="C335" s="162">
        <f>Data!C335+Data!E335</f>
        <v>180528.5625</v>
      </c>
      <c r="D335" s="162">
        <f>Data!D335+Data!F335</f>
        <v>87300.8828125</v>
      </c>
    </row>
    <row r="336" spans="1:4">
      <c r="A336" s="169">
        <v>43616</v>
      </c>
      <c r="B336" s="169" t="b">
        <f t="shared" ca="1" si="5"/>
        <v>0</v>
      </c>
      <c r="C336" s="162">
        <f>Data!C336+Data!E336</f>
        <v>190157.03125</v>
      </c>
      <c r="D336" s="162">
        <f>Data!D336+Data!F336</f>
        <v>93273.9453125</v>
      </c>
    </row>
    <row r="337" spans="1:4">
      <c r="A337" s="169">
        <v>43617</v>
      </c>
      <c r="B337" s="169" t="b">
        <f t="shared" ca="1" si="5"/>
        <v>0</v>
      </c>
      <c r="C337" s="162">
        <f>Data!C337+Data!E337</f>
        <v>195700.84375</v>
      </c>
      <c r="D337" s="162">
        <f>Data!D337+Data!F337</f>
        <v>97189.046875</v>
      </c>
    </row>
    <row r="338" spans="1:4">
      <c r="A338" s="169">
        <v>43618</v>
      </c>
      <c r="B338" s="169" t="b">
        <f t="shared" ca="1" si="5"/>
        <v>0</v>
      </c>
      <c r="C338" s="162">
        <f>Data!C338+Data!E338</f>
        <v>194125.34375</v>
      </c>
      <c r="D338" s="162">
        <f>Data!D338+Data!F338</f>
        <v>95240.28125</v>
      </c>
    </row>
    <row r="339" spans="1:4">
      <c r="A339" s="169">
        <v>43619</v>
      </c>
      <c r="B339" s="169" t="b">
        <f t="shared" ca="1" si="5"/>
        <v>0</v>
      </c>
      <c r="C339" s="162">
        <f>Data!C339+Data!E339</f>
        <v>198854.125</v>
      </c>
      <c r="D339" s="162">
        <f>Data!D339+Data!F339</f>
        <v>93672.6640625</v>
      </c>
    </row>
    <row r="340" spans="1:4">
      <c r="A340" s="169">
        <v>43620</v>
      </c>
      <c r="B340" s="169" t="b">
        <f t="shared" ca="1" si="5"/>
        <v>0</v>
      </c>
      <c r="C340" s="162">
        <f>Data!C340+Data!E340</f>
        <v>202489.78125</v>
      </c>
      <c r="D340" s="162">
        <f>Data!D340+Data!F340</f>
        <v>95740.4140625</v>
      </c>
    </row>
    <row r="341" spans="1:4">
      <c r="A341" s="169">
        <v>43621</v>
      </c>
      <c r="B341" s="169" t="b">
        <f t="shared" ca="1" si="5"/>
        <v>0</v>
      </c>
      <c r="C341" s="162">
        <f>Data!C341+Data!E341</f>
        <v>212443.09375</v>
      </c>
      <c r="D341" s="162">
        <f>Data!D341+Data!F341</f>
        <v>97729.578125</v>
      </c>
    </row>
    <row r="342" spans="1:4">
      <c r="A342" s="169">
        <v>43622</v>
      </c>
      <c r="B342" s="169" t="b">
        <f t="shared" ca="1" si="5"/>
        <v>0</v>
      </c>
      <c r="C342" s="162">
        <f>Data!C342+Data!E342</f>
        <v>216492.21875</v>
      </c>
      <c r="D342" s="162">
        <f>Data!D342+Data!F342</f>
        <v>99016.4375</v>
      </c>
    </row>
    <row r="343" spans="1:4">
      <c r="A343" s="169">
        <v>43623</v>
      </c>
      <c r="B343" s="169" t="b">
        <f t="shared" ca="1" si="5"/>
        <v>0</v>
      </c>
      <c r="C343" s="162">
        <f>Data!C343+Data!E343</f>
        <v>219850.21875</v>
      </c>
      <c r="D343" s="162">
        <f>Data!D343+Data!F343</f>
        <v>100577.0625</v>
      </c>
    </row>
    <row r="344" spans="1:4">
      <c r="A344" s="169">
        <v>43624</v>
      </c>
      <c r="B344" s="169" t="b">
        <f t="shared" ca="1" si="5"/>
        <v>0</v>
      </c>
      <c r="C344" s="162">
        <f>Data!C344+Data!E344</f>
        <v>218819.625</v>
      </c>
      <c r="D344" s="162">
        <f>Data!D344+Data!F344</f>
        <v>99902.46875</v>
      </c>
    </row>
    <row r="345" spans="1:4">
      <c r="A345" s="169">
        <v>43625</v>
      </c>
      <c r="B345" s="169" t="b">
        <f t="shared" ca="1" si="5"/>
        <v>0</v>
      </c>
      <c r="C345" s="162">
        <f>Data!C345+Data!E345</f>
        <v>215622.1875</v>
      </c>
      <c r="D345" s="162">
        <f>Data!D345+Data!F345</f>
        <v>96770.71875</v>
      </c>
    </row>
    <row r="346" spans="1:4">
      <c r="A346" s="169">
        <v>43626</v>
      </c>
      <c r="B346" s="169" t="b">
        <f t="shared" ca="1" si="5"/>
        <v>0</v>
      </c>
      <c r="C346" s="162">
        <f>Data!C346+Data!E346</f>
        <v>211260.5625</v>
      </c>
      <c r="D346" s="162">
        <f>Data!D346+Data!F346</f>
        <v>95361.59375</v>
      </c>
    </row>
    <row r="347" spans="1:4">
      <c r="A347" s="169">
        <v>43627</v>
      </c>
      <c r="B347" s="169" t="b">
        <f t="shared" ca="1" si="5"/>
        <v>0</v>
      </c>
      <c r="C347" s="162">
        <f>Data!C347+Data!E347</f>
        <v>204385.5625</v>
      </c>
      <c r="D347" s="162">
        <f>Data!D347+Data!F347</f>
        <v>95377.03125</v>
      </c>
    </row>
    <row r="348" spans="1:4">
      <c r="A348" s="169">
        <v>43628</v>
      </c>
      <c r="B348" s="169" t="b">
        <f t="shared" ca="1" si="5"/>
        <v>0</v>
      </c>
      <c r="C348" s="162">
        <f>Data!C348+Data!E348</f>
        <v>204491.0625</v>
      </c>
      <c r="D348" s="162">
        <f>Data!D348+Data!F348</f>
        <v>95860</v>
      </c>
    </row>
    <row r="349" spans="1:4">
      <c r="A349" s="169">
        <v>43629</v>
      </c>
      <c r="B349" s="169" t="b">
        <f t="shared" ca="1" si="5"/>
        <v>0</v>
      </c>
      <c r="C349" s="162">
        <f>Data!C349+Data!E349</f>
        <v>198333.75</v>
      </c>
      <c r="D349" s="162">
        <f>Data!D349+Data!F349</f>
        <v>97131.84375</v>
      </c>
    </row>
    <row r="350" spans="1:4">
      <c r="A350" s="169">
        <v>43630</v>
      </c>
      <c r="B350" s="169" t="b">
        <f t="shared" ca="1" si="5"/>
        <v>0</v>
      </c>
      <c r="C350" s="162">
        <f>Data!C350+Data!E350</f>
        <v>197295.25</v>
      </c>
      <c r="D350" s="162">
        <f>Data!D350+Data!F350</f>
        <v>92882.859375</v>
      </c>
    </row>
    <row r="351" spans="1:4">
      <c r="A351" s="169">
        <v>43631</v>
      </c>
      <c r="B351" s="169" t="b">
        <f t="shared" ca="1" si="5"/>
        <v>0</v>
      </c>
      <c r="C351" s="162">
        <f>Data!C351+Data!E351</f>
        <v>202329.6875</v>
      </c>
      <c r="D351" s="162">
        <f>Data!D351+Data!F351</f>
        <v>93415.15625</v>
      </c>
    </row>
    <row r="352" spans="1:4">
      <c r="A352" s="169">
        <v>43632</v>
      </c>
      <c r="B352" s="169" t="b">
        <f t="shared" ca="1" si="5"/>
        <v>0</v>
      </c>
      <c r="C352" s="162">
        <f>Data!C352+Data!E352</f>
        <v>198983.99658203125</v>
      </c>
      <c r="D352" s="162">
        <f>Data!D352+Data!F352</f>
        <v>93854.5</v>
      </c>
    </row>
    <row r="353" spans="1:4">
      <c r="A353" s="169">
        <v>43633</v>
      </c>
      <c r="B353" s="169" t="b">
        <f t="shared" ca="1" si="5"/>
        <v>0</v>
      </c>
      <c r="C353" s="162">
        <f>Data!C353+Data!E353</f>
        <v>209499.2451171875</v>
      </c>
      <c r="D353" s="162">
        <f>Data!D353+Data!F353</f>
        <v>93781.015625</v>
      </c>
    </row>
    <row r="354" spans="1:4">
      <c r="A354" s="169">
        <v>43634</v>
      </c>
      <c r="B354" s="169" t="b">
        <f t="shared" ca="1" si="5"/>
        <v>0</v>
      </c>
      <c r="C354" s="162">
        <f>Data!C354+Data!E354</f>
        <v>210256.373046875</v>
      </c>
      <c r="D354" s="162">
        <f>Data!D354+Data!F354</f>
        <v>95692.359375</v>
      </c>
    </row>
    <row r="355" spans="1:4">
      <c r="A355" s="169">
        <v>43635</v>
      </c>
      <c r="B355" s="169" t="b">
        <f t="shared" ca="1" si="5"/>
        <v>0</v>
      </c>
      <c r="C355" s="162">
        <f>Data!C355+Data!E355</f>
        <v>211883.671875</v>
      </c>
      <c r="D355" s="162">
        <f>Data!D355+Data!F355</f>
        <v>95438.640625</v>
      </c>
    </row>
    <row r="356" spans="1:4">
      <c r="A356" s="169">
        <v>43636</v>
      </c>
      <c r="B356" s="169" t="b">
        <f t="shared" ca="1" si="5"/>
        <v>0</v>
      </c>
      <c r="C356" s="162">
        <f>Data!C356+Data!E356</f>
        <v>217739.17578125</v>
      </c>
      <c r="D356" s="162">
        <f>Data!D356+Data!F356</f>
        <v>95378.71875</v>
      </c>
    </row>
    <row r="357" spans="1:4">
      <c r="A357" s="169">
        <v>43637</v>
      </c>
      <c r="B357" s="169" t="b">
        <f t="shared" ca="1" si="5"/>
        <v>0</v>
      </c>
      <c r="C357" s="162">
        <f>Data!C357+Data!E357</f>
        <v>226193.0546875</v>
      </c>
      <c r="D357" s="162">
        <f>Data!D357+Data!F357</f>
        <v>96983.671875</v>
      </c>
    </row>
    <row r="358" spans="1:4">
      <c r="A358" s="169">
        <v>43638</v>
      </c>
      <c r="B358" s="169" t="b">
        <f t="shared" ca="1" si="5"/>
        <v>0</v>
      </c>
      <c r="C358" s="162">
        <f>Data!C358+Data!E358</f>
        <v>229245.0546875</v>
      </c>
      <c r="D358" s="162">
        <f>Data!D358+Data!F358</f>
        <v>98804.46875</v>
      </c>
    </row>
    <row r="359" spans="1:4">
      <c r="A359" s="169">
        <v>43639</v>
      </c>
      <c r="B359" s="169" t="b">
        <f t="shared" ca="1" si="5"/>
        <v>0</v>
      </c>
      <c r="C359" s="162">
        <f>Data!C359+Data!E359</f>
        <v>216383.5390625</v>
      </c>
      <c r="D359" s="162">
        <f>Data!D359+Data!F359</f>
        <v>99350.546875</v>
      </c>
    </row>
    <row r="360" spans="1:4">
      <c r="A360" s="169">
        <v>43640</v>
      </c>
      <c r="B360" s="169" t="b">
        <f t="shared" ca="1" si="5"/>
        <v>0</v>
      </c>
      <c r="C360" s="162">
        <f>Data!C360+Data!E360</f>
        <v>215569.5234375</v>
      </c>
      <c r="D360" s="162">
        <f>Data!D360+Data!F360</f>
        <v>96537.9375</v>
      </c>
    </row>
    <row r="361" spans="1:4">
      <c r="A361" s="169">
        <v>43641</v>
      </c>
      <c r="B361" s="169" t="b">
        <f t="shared" ca="1" si="5"/>
        <v>0</v>
      </c>
      <c r="C361" s="162">
        <f>Data!C361+Data!E361</f>
        <v>203356.1796875</v>
      </c>
      <c r="D361" s="162">
        <f>Data!D361+Data!F361</f>
        <v>92481.3515625</v>
      </c>
    </row>
    <row r="362" spans="1:4">
      <c r="A362" s="169">
        <v>43642</v>
      </c>
      <c r="B362" s="169" t="b">
        <f t="shared" ca="1" si="5"/>
        <v>0</v>
      </c>
      <c r="C362" s="162">
        <f>Data!C362+Data!E362</f>
        <v>212892.71875</v>
      </c>
      <c r="D362" s="162">
        <f>Data!D362+Data!F362</f>
        <v>93493.880859375</v>
      </c>
    </row>
    <row r="363" spans="1:4">
      <c r="A363" s="169">
        <v>43643</v>
      </c>
      <c r="B363" s="169" t="b">
        <f t="shared" ca="1" si="5"/>
        <v>0</v>
      </c>
      <c r="C363" s="162">
        <f>Data!C363+Data!E363</f>
        <v>222653.296875</v>
      </c>
      <c r="D363" s="162">
        <f>Data!D363+Data!F363</f>
        <v>96540.025390625</v>
      </c>
    </row>
    <row r="364" spans="1:4">
      <c r="A364" s="169">
        <v>43644</v>
      </c>
      <c r="B364" s="169" t="b">
        <f t="shared" ca="1" si="5"/>
        <v>0</v>
      </c>
      <c r="C364" s="162">
        <f>Data!C364+Data!E364</f>
        <v>224888.296875</v>
      </c>
      <c r="D364" s="162">
        <f>Data!D364+Data!F364</f>
        <v>98357.15625</v>
      </c>
    </row>
    <row r="365" spans="1:4">
      <c r="A365" s="169">
        <v>43645</v>
      </c>
      <c r="B365" s="169" t="b">
        <f t="shared" ca="1" si="5"/>
        <v>0</v>
      </c>
      <c r="C365" s="162">
        <f>Data!C365+Data!E365</f>
        <v>223004.546875</v>
      </c>
      <c r="D365" s="162">
        <f>Data!D365+Data!F365</f>
        <v>98111.75</v>
      </c>
    </row>
    <row r="366" spans="1:4">
      <c r="A366" s="169">
        <v>43646</v>
      </c>
      <c r="B366" s="169" t="b">
        <f t="shared" ca="1" si="5"/>
        <v>0</v>
      </c>
      <c r="C366" s="162">
        <f>Data!C366+Data!E366</f>
        <v>217169.984375</v>
      </c>
      <c r="D366" s="162">
        <f>Data!D366+Data!F366</f>
        <v>99131.046875</v>
      </c>
    </row>
    <row r="367" spans="1:4">
      <c r="A367" s="169">
        <v>43647</v>
      </c>
      <c r="B367" s="169" t="b">
        <f t="shared" ca="1" si="5"/>
        <v>0</v>
      </c>
      <c r="C367" s="162">
        <f>Data!C367+Data!E367</f>
        <v>214802.984375</v>
      </c>
      <c r="D367" s="162">
        <f>Data!D367+Data!F367</f>
        <v>98070.8125</v>
      </c>
    </row>
    <row r="368" spans="1:4">
      <c r="A368" s="169">
        <v>43648</v>
      </c>
      <c r="B368" s="169" t="b">
        <f t="shared" ca="1" si="5"/>
        <v>0</v>
      </c>
      <c r="C368" s="162">
        <f>Data!C368+Data!E368</f>
        <v>215830.390625</v>
      </c>
      <c r="D368" s="162">
        <f>Data!D368+Data!F368</f>
        <v>95382.125</v>
      </c>
    </row>
    <row r="369" spans="1:4">
      <c r="A369" s="169">
        <v>43649</v>
      </c>
      <c r="B369" s="169" t="b">
        <f t="shared" ca="1" si="5"/>
        <v>0</v>
      </c>
      <c r="C369" s="162">
        <f>Data!C369+Data!E369</f>
        <v>208687.078125</v>
      </c>
      <c r="D369" s="162">
        <f>Data!D369+Data!F369</f>
        <v>94745.6328125</v>
      </c>
    </row>
    <row r="370" spans="1:4">
      <c r="A370" s="169">
        <v>43650</v>
      </c>
      <c r="B370" s="169" t="b">
        <f t="shared" ca="1" si="5"/>
        <v>0</v>
      </c>
      <c r="C370" s="162">
        <f>Data!C370+Data!E370</f>
        <v>217491.28125</v>
      </c>
      <c r="D370" s="162">
        <f>Data!D370+Data!F370</f>
        <v>96615.5</v>
      </c>
    </row>
    <row r="371" spans="1:4">
      <c r="A371" s="169">
        <v>43651</v>
      </c>
      <c r="B371" s="169" t="b">
        <f t="shared" ca="1" si="5"/>
        <v>0</v>
      </c>
      <c r="C371" s="162">
        <f>Data!C371+Data!E371</f>
        <v>215820.90625</v>
      </c>
      <c r="D371" s="162">
        <f>Data!D371+Data!F371</f>
        <v>97168.484375</v>
      </c>
    </row>
    <row r="372" spans="1:4">
      <c r="A372" s="169">
        <v>43652</v>
      </c>
      <c r="B372" s="169" t="b">
        <f t="shared" ca="1" si="5"/>
        <v>0</v>
      </c>
      <c r="C372" s="162">
        <f>Data!C372+Data!E372</f>
        <v>218677.75</v>
      </c>
      <c r="D372" s="162">
        <f>Data!D372+Data!F372</f>
        <v>99167.890625</v>
      </c>
    </row>
    <row r="373" spans="1:4">
      <c r="A373" s="169">
        <v>43653</v>
      </c>
      <c r="B373" s="169" t="b">
        <f t="shared" ca="1" si="5"/>
        <v>0</v>
      </c>
      <c r="C373" s="162">
        <f>Data!C373+Data!E373</f>
        <v>215114.96875</v>
      </c>
      <c r="D373" s="162">
        <f>Data!D373+Data!F373</f>
        <v>99002.265625</v>
      </c>
    </row>
    <row r="374" spans="1:4">
      <c r="A374" s="169">
        <v>43654</v>
      </c>
      <c r="B374" s="169" t="b">
        <f t="shared" ca="1" si="5"/>
        <v>0</v>
      </c>
      <c r="C374" s="162">
        <f>Data!C374+Data!E374</f>
        <v>222334.65625</v>
      </c>
      <c r="D374" s="162">
        <f>Data!D374+Data!F374</f>
        <v>99193.25</v>
      </c>
    </row>
    <row r="375" spans="1:4">
      <c r="A375" s="169">
        <v>43655</v>
      </c>
      <c r="B375" s="169" t="b">
        <f t="shared" ca="1" si="5"/>
        <v>0</v>
      </c>
      <c r="C375" s="162">
        <f>Data!C375+Data!E375</f>
        <v>222054.25</v>
      </c>
      <c r="D375" s="162">
        <f>Data!D375+Data!F375</f>
        <v>98856.984375</v>
      </c>
    </row>
    <row r="376" spans="1:4">
      <c r="A376" s="169">
        <v>43656</v>
      </c>
      <c r="B376" s="169" t="b">
        <f t="shared" ca="1" si="5"/>
        <v>0</v>
      </c>
      <c r="C376" s="162">
        <f>Data!C376+Data!E376</f>
        <v>213035.78125</v>
      </c>
      <c r="D376" s="162">
        <f>Data!D376+Data!F376</f>
        <v>98238.390625</v>
      </c>
    </row>
    <row r="377" spans="1:4">
      <c r="A377" s="169">
        <v>43657</v>
      </c>
      <c r="B377" s="169" t="b">
        <f t="shared" ca="1" si="5"/>
        <v>0</v>
      </c>
      <c r="C377" s="162">
        <f>Data!C377+Data!E377</f>
        <v>214678.71875</v>
      </c>
      <c r="D377" s="162">
        <f>Data!D377+Data!F377</f>
        <v>96357.640625</v>
      </c>
    </row>
    <row r="378" spans="1:4">
      <c r="A378" s="169">
        <v>43658</v>
      </c>
      <c r="B378" s="169" t="b">
        <f t="shared" ca="1" si="5"/>
        <v>0</v>
      </c>
      <c r="C378" s="162">
        <f>Data!C378+Data!E378</f>
        <v>223513.375</v>
      </c>
      <c r="D378" s="162">
        <f>Data!D378+Data!F378</f>
        <v>98297.15625</v>
      </c>
    </row>
    <row r="379" spans="1:4">
      <c r="A379" s="169">
        <v>43659</v>
      </c>
      <c r="B379" s="169" t="b">
        <f t="shared" ca="1" si="5"/>
        <v>0</v>
      </c>
      <c r="C379" s="162">
        <f>Data!C379+Data!E379</f>
        <v>220122.25</v>
      </c>
      <c r="D379" s="162">
        <f>Data!D379+Data!F379</f>
        <v>100875.0625</v>
      </c>
    </row>
    <row r="380" spans="1:4">
      <c r="A380" s="169">
        <v>43660</v>
      </c>
      <c r="B380" s="169" t="b">
        <f t="shared" ca="1" si="5"/>
        <v>0</v>
      </c>
      <c r="C380" s="162">
        <f>Data!C380+Data!E380</f>
        <v>214429.0625</v>
      </c>
      <c r="D380" s="162">
        <f>Data!D380+Data!F380</f>
        <v>101823.15625</v>
      </c>
    </row>
    <row r="381" spans="1:4">
      <c r="A381" s="169">
        <v>43661</v>
      </c>
      <c r="B381" s="169" t="b">
        <f t="shared" ca="1" si="5"/>
        <v>0</v>
      </c>
      <c r="C381" s="162">
        <f>Data!C381+Data!E381</f>
        <v>222796.25</v>
      </c>
      <c r="D381" s="162">
        <f>Data!D381+Data!F381</f>
        <v>98540.71875</v>
      </c>
    </row>
    <row r="382" spans="1:4">
      <c r="A382" s="169">
        <v>43662</v>
      </c>
      <c r="B382" s="169" t="b">
        <f t="shared" ca="1" si="5"/>
        <v>0</v>
      </c>
      <c r="C382" s="162">
        <f>Data!C382+Data!E382</f>
        <v>220790.21875</v>
      </c>
      <c r="D382" s="162">
        <f>Data!D382+Data!F382</f>
        <v>97865.96875</v>
      </c>
    </row>
    <row r="383" spans="1:4">
      <c r="A383" s="169">
        <v>43663</v>
      </c>
      <c r="B383" s="169" t="b">
        <f t="shared" ca="1" si="5"/>
        <v>0</v>
      </c>
      <c r="C383" s="162">
        <f>Data!C383+Data!E383</f>
        <v>218529.25</v>
      </c>
      <c r="D383" s="162">
        <f>Data!D383+Data!F383</f>
        <v>97307.21875</v>
      </c>
    </row>
    <row r="384" spans="1:4">
      <c r="A384" s="169">
        <v>43664</v>
      </c>
      <c r="B384" s="169" t="b">
        <f t="shared" ca="1" si="5"/>
        <v>0</v>
      </c>
      <c r="C384" s="162">
        <f>Data!C384+Data!E384</f>
        <v>223339.53125</v>
      </c>
      <c r="D384" s="162">
        <f>Data!D384+Data!F384</f>
        <v>97330.40625</v>
      </c>
    </row>
    <row r="385" spans="1:4">
      <c r="A385" s="169">
        <v>43665</v>
      </c>
      <c r="B385" s="169" t="b">
        <f t="shared" ca="1" si="5"/>
        <v>0</v>
      </c>
      <c r="C385" s="162">
        <f>Data!C385+Data!E385</f>
        <v>216482.1875</v>
      </c>
      <c r="D385" s="162">
        <f>Data!D385+Data!F385</f>
        <v>96447.125</v>
      </c>
    </row>
    <row r="386" spans="1:4">
      <c r="A386" s="169">
        <v>43666</v>
      </c>
      <c r="B386" s="169" t="b">
        <f t="shared" ref="B386:B449" ca="1" si="6">AND(A386&gt;=(TODAY()-30),A386&lt;TODAY())</f>
        <v>0</v>
      </c>
      <c r="C386" s="162">
        <f>Data!C386+Data!E386</f>
        <v>209826.21875</v>
      </c>
      <c r="D386" s="162">
        <f>Data!D386+Data!F386</f>
        <v>97643.65625</v>
      </c>
    </row>
    <row r="387" spans="1:4">
      <c r="A387" s="169">
        <v>43667</v>
      </c>
      <c r="B387" s="169" t="b">
        <f t="shared" ca="1" si="6"/>
        <v>0</v>
      </c>
      <c r="C387" s="162">
        <f>Data!C387+Data!E387</f>
        <v>207837.625</v>
      </c>
      <c r="D387" s="162">
        <f>Data!D387+Data!F387</f>
        <v>96924.625</v>
      </c>
    </row>
    <row r="388" spans="1:4">
      <c r="A388" s="169">
        <v>43668</v>
      </c>
      <c r="B388" s="169" t="b">
        <f t="shared" ca="1" si="6"/>
        <v>0</v>
      </c>
      <c r="C388" s="162">
        <f>Data!C388+Data!E388</f>
        <v>215397.26171875</v>
      </c>
      <c r="D388" s="162">
        <f>Data!D388+Data!F388</f>
        <v>94610.40625</v>
      </c>
    </row>
    <row r="389" spans="1:4">
      <c r="A389" s="169">
        <v>43669</v>
      </c>
      <c r="B389" s="169" t="b">
        <f t="shared" ca="1" si="6"/>
        <v>0</v>
      </c>
      <c r="C389" s="162">
        <f>Data!C389+Data!E389</f>
        <v>217982.88671875</v>
      </c>
      <c r="D389" s="162">
        <f>Data!D389+Data!F389</f>
        <v>93004.3125</v>
      </c>
    </row>
    <row r="390" spans="1:4">
      <c r="A390" s="169">
        <v>43670</v>
      </c>
      <c r="B390" s="169" t="b">
        <f t="shared" ca="1" si="6"/>
        <v>0</v>
      </c>
      <c r="C390" s="162">
        <f>Data!C390+Data!E390</f>
        <v>220513.50390625</v>
      </c>
      <c r="D390" s="162">
        <f>Data!D390+Data!F390</f>
        <v>95520.53125</v>
      </c>
    </row>
    <row r="391" spans="1:4">
      <c r="A391" s="169">
        <v>43671</v>
      </c>
      <c r="B391" s="169" t="b">
        <f t="shared" ca="1" si="6"/>
        <v>0</v>
      </c>
      <c r="C391" s="162">
        <f>Data!C391+Data!E391</f>
        <v>223358.81640625</v>
      </c>
      <c r="D391" s="162">
        <f>Data!D391+Data!F391</f>
        <v>96015.5625</v>
      </c>
    </row>
    <row r="392" spans="1:4">
      <c r="A392" s="169">
        <v>43672</v>
      </c>
      <c r="B392" s="169" t="b">
        <f t="shared" ca="1" si="6"/>
        <v>0</v>
      </c>
      <c r="C392" s="162">
        <f>Data!C392+Data!E392</f>
        <v>224191.2578125</v>
      </c>
      <c r="D392" s="162">
        <f>Data!D392+Data!F392</f>
        <v>95987.40625</v>
      </c>
    </row>
    <row r="393" spans="1:4">
      <c r="A393" s="169">
        <v>43673</v>
      </c>
      <c r="B393" s="169" t="b">
        <f t="shared" ca="1" si="6"/>
        <v>0</v>
      </c>
      <c r="C393" s="162">
        <f>Data!C393+Data!E393</f>
        <v>222750.3671875</v>
      </c>
      <c r="D393" s="162">
        <f>Data!D393+Data!F393</f>
        <v>95718.96875</v>
      </c>
    </row>
    <row r="394" spans="1:4">
      <c r="A394" s="169">
        <v>43674</v>
      </c>
      <c r="B394" s="169" t="b">
        <f t="shared" ca="1" si="6"/>
        <v>0</v>
      </c>
      <c r="C394" s="162">
        <f>Data!C394+Data!E394</f>
        <v>213777.890625</v>
      </c>
      <c r="D394" s="162">
        <f>Data!D394+Data!F394</f>
        <v>95318.59375</v>
      </c>
    </row>
    <row r="395" spans="1:4">
      <c r="A395" s="169">
        <v>43675</v>
      </c>
      <c r="B395" s="169" t="b">
        <f t="shared" ca="1" si="6"/>
        <v>0</v>
      </c>
      <c r="C395" s="162">
        <f>Data!C395+Data!E395</f>
        <v>216509.5390625</v>
      </c>
      <c r="D395" s="162">
        <f>Data!D395+Data!F395</f>
        <v>91494.6875</v>
      </c>
    </row>
    <row r="396" spans="1:4">
      <c r="A396" s="169">
        <v>43676</v>
      </c>
      <c r="B396" s="169" t="b">
        <f t="shared" ca="1" si="6"/>
        <v>0</v>
      </c>
      <c r="C396" s="162">
        <f>Data!C396+Data!E396</f>
        <v>216820.2578125</v>
      </c>
      <c r="D396" s="162">
        <f>Data!D396+Data!F396</f>
        <v>93417.15625</v>
      </c>
    </row>
    <row r="397" spans="1:4">
      <c r="A397" s="169">
        <v>43677</v>
      </c>
      <c r="B397" s="169" t="b">
        <f t="shared" ca="1" si="6"/>
        <v>0</v>
      </c>
      <c r="C397" s="162">
        <f>Data!C397+Data!E397</f>
        <v>155697.375</v>
      </c>
      <c r="D397" s="162">
        <f>Data!D397+Data!F397</f>
        <v>87248.6875</v>
      </c>
    </row>
    <row r="398" spans="1:4">
      <c r="A398" s="169">
        <v>43678</v>
      </c>
      <c r="B398" s="169" t="b">
        <f t="shared" ca="1" si="6"/>
        <v>0</v>
      </c>
      <c r="C398" s="162">
        <f>Data!C398+Data!E398</f>
        <v>188807.796875</v>
      </c>
      <c r="D398" s="162">
        <f>Data!D398+Data!F398</f>
        <v>90051.875</v>
      </c>
    </row>
    <row r="399" spans="1:4">
      <c r="A399" s="169">
        <v>43679</v>
      </c>
      <c r="B399" s="169" t="b">
        <f t="shared" ca="1" si="6"/>
        <v>0</v>
      </c>
      <c r="C399" s="162">
        <f>Data!C399+Data!E399</f>
        <v>206628.359375</v>
      </c>
      <c r="D399" s="162">
        <f>Data!D399+Data!F399</f>
        <v>91125.75</v>
      </c>
    </row>
    <row r="400" spans="1:4">
      <c r="A400" s="169">
        <v>43680</v>
      </c>
      <c r="B400" s="169" t="b">
        <f t="shared" ca="1" si="6"/>
        <v>0</v>
      </c>
      <c r="C400" s="162">
        <f>Data!C400+Data!E400</f>
        <v>202695.171875</v>
      </c>
      <c r="D400" s="162">
        <f>Data!D400+Data!F400</f>
        <v>90155.625</v>
      </c>
    </row>
    <row r="401" spans="1:4">
      <c r="A401" s="169">
        <v>43681</v>
      </c>
      <c r="B401" s="169" t="b">
        <f t="shared" ca="1" si="6"/>
        <v>0</v>
      </c>
      <c r="C401" s="162">
        <f>Data!C401+Data!E401</f>
        <v>200610.453125</v>
      </c>
      <c r="D401" s="162">
        <f>Data!D401+Data!F401</f>
        <v>89636.9375</v>
      </c>
    </row>
    <row r="402" spans="1:4">
      <c r="A402" s="169">
        <v>43682</v>
      </c>
      <c r="B402" s="169" t="b">
        <f t="shared" ca="1" si="6"/>
        <v>0</v>
      </c>
      <c r="C402" s="162">
        <f>Data!C402+Data!E402</f>
        <v>200812.21875</v>
      </c>
      <c r="D402" s="162">
        <f>Data!D402+Data!F402</f>
        <v>90282.375</v>
      </c>
    </row>
    <row r="403" spans="1:4">
      <c r="A403" s="169">
        <v>43683</v>
      </c>
      <c r="B403" s="169" t="b">
        <f t="shared" ca="1" si="6"/>
        <v>0</v>
      </c>
      <c r="C403" s="162">
        <f>Data!C403+Data!E403</f>
        <v>211222.984375</v>
      </c>
      <c r="D403" s="162">
        <f>Data!D403+Data!F403</f>
        <v>91944</v>
      </c>
    </row>
    <row r="404" spans="1:4">
      <c r="A404" s="169">
        <v>43684</v>
      </c>
      <c r="B404" s="169" t="b">
        <f t="shared" ca="1" si="6"/>
        <v>0</v>
      </c>
      <c r="C404" s="162">
        <f>Data!C404+Data!E404</f>
        <v>211575.203125</v>
      </c>
      <c r="D404" s="162">
        <f>Data!D404+Data!F404</f>
        <v>90789.4375</v>
      </c>
    </row>
    <row r="405" spans="1:4">
      <c r="A405" s="169">
        <v>43685</v>
      </c>
      <c r="B405" s="169" t="b">
        <f t="shared" ca="1" si="6"/>
        <v>0</v>
      </c>
      <c r="C405" s="162">
        <f>Data!C405+Data!E405</f>
        <v>217949.65625</v>
      </c>
      <c r="D405" s="162">
        <f>Data!D405+Data!F405</f>
        <v>91121</v>
      </c>
    </row>
    <row r="406" spans="1:4">
      <c r="A406" s="169">
        <v>43686</v>
      </c>
      <c r="B406" s="169" t="b">
        <f t="shared" ca="1" si="6"/>
        <v>0</v>
      </c>
      <c r="C406" s="162">
        <f>Data!C406+Data!E406</f>
        <v>225935.90625</v>
      </c>
      <c r="D406" s="162">
        <f>Data!D406+Data!F406</f>
        <v>92000.6875</v>
      </c>
    </row>
    <row r="407" spans="1:4">
      <c r="A407" s="169">
        <v>43687</v>
      </c>
      <c r="B407" s="169" t="b">
        <f t="shared" ca="1" si="6"/>
        <v>0</v>
      </c>
      <c r="C407" s="162">
        <f>Data!C407+Data!E407</f>
        <v>223661.21875</v>
      </c>
      <c r="D407" s="162">
        <f>Data!D407+Data!F407</f>
        <v>95743.5</v>
      </c>
    </row>
    <row r="408" spans="1:4">
      <c r="A408" s="169">
        <v>43688</v>
      </c>
      <c r="B408" s="169" t="b">
        <f t="shared" ca="1" si="6"/>
        <v>0</v>
      </c>
      <c r="C408" s="162">
        <f>Data!C408+Data!E408</f>
        <v>219672.09375</v>
      </c>
      <c r="D408" s="162">
        <f>Data!D408+Data!F408</f>
        <v>96672.6875</v>
      </c>
    </row>
    <row r="409" spans="1:4">
      <c r="A409" s="169">
        <v>43689</v>
      </c>
      <c r="B409" s="169" t="b">
        <f t="shared" ca="1" si="6"/>
        <v>0</v>
      </c>
      <c r="C409" s="162">
        <f>Data!C409+Data!E409</f>
        <v>224285.84375</v>
      </c>
      <c r="D409" s="162">
        <f>Data!D409+Data!F409</f>
        <v>95163.4375</v>
      </c>
    </row>
    <row r="410" spans="1:4">
      <c r="A410" s="169">
        <v>43690</v>
      </c>
      <c r="B410" s="169" t="b">
        <f t="shared" ca="1" si="6"/>
        <v>0</v>
      </c>
      <c r="C410" s="162">
        <f>Data!C410+Data!E410</f>
        <v>224374.5</v>
      </c>
      <c r="D410" s="162">
        <f>Data!D410+Data!F410</f>
        <v>94265.75</v>
      </c>
    </row>
    <row r="411" spans="1:4">
      <c r="A411" s="169">
        <v>43691</v>
      </c>
      <c r="B411" s="169" t="b">
        <f t="shared" ca="1" si="6"/>
        <v>0</v>
      </c>
      <c r="C411" s="162">
        <f>Data!C411+Data!E411</f>
        <v>221418.875</v>
      </c>
      <c r="D411" s="162">
        <f>Data!D411+Data!F411</f>
        <v>93250.5625</v>
      </c>
    </row>
    <row r="412" spans="1:4">
      <c r="A412" s="169">
        <v>43692</v>
      </c>
      <c r="B412" s="169" t="b">
        <f t="shared" ca="1" si="6"/>
        <v>0</v>
      </c>
      <c r="C412" s="162">
        <f>Data!C412+Data!E412</f>
        <v>218549.3125</v>
      </c>
      <c r="D412" s="162">
        <f>Data!D412+Data!F412</f>
        <v>93380.375</v>
      </c>
    </row>
    <row r="413" spans="1:4">
      <c r="A413" s="169">
        <v>43693</v>
      </c>
      <c r="B413" s="169" t="b">
        <f t="shared" ca="1" si="6"/>
        <v>0</v>
      </c>
      <c r="C413" s="162">
        <f>Data!C413+Data!E413</f>
        <v>217787.84375</v>
      </c>
      <c r="D413" s="162">
        <f>Data!D413+Data!F413</f>
        <v>92612.125</v>
      </c>
    </row>
    <row r="414" spans="1:4">
      <c r="A414" s="169">
        <v>43694</v>
      </c>
      <c r="B414" s="169" t="b">
        <f t="shared" ca="1" si="6"/>
        <v>0</v>
      </c>
      <c r="C414" s="162">
        <f>Data!C414+Data!E414</f>
        <v>206529.78125</v>
      </c>
      <c r="D414" s="162">
        <f>Data!D414+Data!F414</f>
        <v>92966.5</v>
      </c>
    </row>
    <row r="415" spans="1:4">
      <c r="A415" s="169">
        <v>43695</v>
      </c>
      <c r="B415" s="169" t="b">
        <f t="shared" ca="1" si="6"/>
        <v>0</v>
      </c>
      <c r="C415" s="162">
        <f>Data!C415+Data!E415</f>
        <v>202971.8125</v>
      </c>
      <c r="D415" s="162">
        <f>Data!D415+Data!F415</f>
        <v>91557.3125</v>
      </c>
    </row>
    <row r="416" spans="1:4">
      <c r="A416" s="169">
        <v>43696</v>
      </c>
      <c r="B416" s="169" t="b">
        <f t="shared" ca="1" si="6"/>
        <v>0</v>
      </c>
      <c r="C416" s="162">
        <f>Data!C416+Data!E416</f>
        <v>212830.3125</v>
      </c>
      <c r="D416" s="162">
        <f>Data!D416+Data!F416</f>
        <v>88964.1875</v>
      </c>
    </row>
    <row r="417" spans="1:4">
      <c r="A417" s="169">
        <v>43697</v>
      </c>
      <c r="B417" s="169" t="b">
        <f t="shared" ca="1" si="6"/>
        <v>0</v>
      </c>
      <c r="C417" s="162">
        <f>Data!C417+Data!E417</f>
        <v>208994.4375</v>
      </c>
      <c r="D417" s="162">
        <f>Data!D417+Data!F417</f>
        <v>91089.25</v>
      </c>
    </row>
    <row r="418" spans="1:4">
      <c r="A418" s="169">
        <v>43698</v>
      </c>
      <c r="B418" s="169" t="b">
        <f t="shared" ca="1" si="6"/>
        <v>0</v>
      </c>
      <c r="C418" s="162">
        <f>Data!C418+Data!E418</f>
        <v>210521.34375</v>
      </c>
      <c r="D418" s="162">
        <f>Data!D418+Data!F418</f>
        <v>86594.3125</v>
      </c>
    </row>
    <row r="419" spans="1:4">
      <c r="A419" s="169">
        <v>43699</v>
      </c>
      <c r="B419" s="169" t="b">
        <f t="shared" ca="1" si="6"/>
        <v>0</v>
      </c>
      <c r="C419" s="162">
        <f>Data!C419+Data!E419</f>
        <v>215332.09375</v>
      </c>
      <c r="D419" s="162">
        <f>Data!D419+Data!F419</f>
        <v>88441.875</v>
      </c>
    </row>
    <row r="420" spans="1:4">
      <c r="A420" s="169">
        <v>43700</v>
      </c>
      <c r="B420" s="169" t="b">
        <f t="shared" ca="1" si="6"/>
        <v>0</v>
      </c>
      <c r="C420" s="162">
        <f>Data!C420+Data!E420</f>
        <v>214346.25</v>
      </c>
      <c r="D420" s="162">
        <f>Data!D420+Data!F420</f>
        <v>89793.9375</v>
      </c>
    </row>
    <row r="421" spans="1:4">
      <c r="A421" s="169">
        <v>43701</v>
      </c>
      <c r="B421" s="169" t="b">
        <f t="shared" ca="1" si="6"/>
        <v>0</v>
      </c>
      <c r="C421" s="162">
        <f>Data!C421+Data!E421</f>
        <v>212941.6875</v>
      </c>
      <c r="D421" s="162">
        <f>Data!D421+Data!F421</f>
        <v>90342.8125</v>
      </c>
    </row>
    <row r="422" spans="1:4">
      <c r="A422" s="169">
        <v>43702</v>
      </c>
      <c r="B422" s="169" t="b">
        <f t="shared" ca="1" si="6"/>
        <v>0</v>
      </c>
      <c r="C422" s="162">
        <f>Data!C422+Data!E422</f>
        <v>195870.4375</v>
      </c>
      <c r="D422" s="162">
        <f>Data!D422+Data!F422</f>
        <v>91408.1875</v>
      </c>
    </row>
    <row r="423" spans="1:4">
      <c r="A423" s="169">
        <v>43703</v>
      </c>
      <c r="B423" s="169" t="b">
        <f t="shared" ca="1" si="6"/>
        <v>0</v>
      </c>
      <c r="C423" s="162">
        <f>Data!C423+Data!E423</f>
        <v>197566.0625</v>
      </c>
      <c r="D423" s="162">
        <f>Data!D423+Data!F423</f>
        <v>89598.9375</v>
      </c>
    </row>
    <row r="424" spans="1:4">
      <c r="A424" s="169">
        <v>43704</v>
      </c>
      <c r="B424" s="169" t="b">
        <f t="shared" ca="1" si="6"/>
        <v>0</v>
      </c>
      <c r="C424" s="162">
        <f>Data!C424+Data!E424</f>
        <v>209372.9375</v>
      </c>
      <c r="D424" s="162">
        <f>Data!D424+Data!F424</f>
        <v>90862.5</v>
      </c>
    </row>
    <row r="425" spans="1:4">
      <c r="A425" s="169">
        <v>43705</v>
      </c>
      <c r="B425" s="169" t="b">
        <f t="shared" ca="1" si="6"/>
        <v>0</v>
      </c>
      <c r="C425" s="162">
        <f>Data!C425+Data!E425</f>
        <v>211616.25</v>
      </c>
      <c r="D425" s="162">
        <f>Data!D425+Data!F425</f>
        <v>89522.875</v>
      </c>
    </row>
    <row r="426" spans="1:4">
      <c r="A426" s="169">
        <v>43706</v>
      </c>
      <c r="B426" s="169" t="b">
        <f t="shared" ca="1" si="6"/>
        <v>0</v>
      </c>
      <c r="C426" s="162">
        <f>Data!C426+Data!E426</f>
        <v>202168.5</v>
      </c>
      <c r="D426" s="162">
        <f>Data!D426+Data!F426</f>
        <v>89948.75</v>
      </c>
    </row>
    <row r="427" spans="1:4">
      <c r="A427" s="169">
        <v>43707</v>
      </c>
      <c r="B427" s="169" t="b">
        <f t="shared" ca="1" si="6"/>
        <v>0</v>
      </c>
      <c r="C427" s="162">
        <f>Data!C427+Data!E427</f>
        <v>197227.5625</v>
      </c>
      <c r="D427" s="162">
        <f>Data!D427+Data!F427</f>
        <v>84944</v>
      </c>
    </row>
    <row r="428" spans="1:4">
      <c r="A428" s="169">
        <v>43708</v>
      </c>
      <c r="B428" s="169" t="b">
        <f t="shared" ca="1" si="6"/>
        <v>0</v>
      </c>
      <c r="C428" s="162">
        <f>Data!C428+Data!E428</f>
        <v>196001.4375</v>
      </c>
      <c r="D428" s="162">
        <f>Data!D428+Data!F428</f>
        <v>87001</v>
      </c>
    </row>
    <row r="429" spans="1:4">
      <c r="A429" s="169">
        <v>43709</v>
      </c>
      <c r="B429" s="169" t="b">
        <f t="shared" ca="1" si="6"/>
        <v>0</v>
      </c>
      <c r="C429" s="162">
        <f>Data!C429+Data!E429</f>
        <v>191786.625</v>
      </c>
      <c r="D429" s="162">
        <f>Data!D429+Data!F429</f>
        <v>87740.9375</v>
      </c>
    </row>
    <row r="430" spans="1:4">
      <c r="A430" s="169">
        <v>43710</v>
      </c>
      <c r="B430" s="169" t="b">
        <f t="shared" ca="1" si="6"/>
        <v>0</v>
      </c>
      <c r="C430" s="162">
        <f>Data!C430+Data!E430</f>
        <v>190517.8125</v>
      </c>
      <c r="D430" s="162">
        <f>Data!D430+Data!F430</f>
        <v>86789.4375</v>
      </c>
    </row>
    <row r="431" spans="1:4">
      <c r="A431" s="169">
        <v>43711</v>
      </c>
      <c r="B431" s="169" t="b">
        <f t="shared" ca="1" si="6"/>
        <v>0</v>
      </c>
      <c r="C431" s="162">
        <f>Data!C431+Data!E431</f>
        <v>194280.375</v>
      </c>
      <c r="D431" s="162">
        <f>Data!D431+Data!F431</f>
        <v>84192.3125</v>
      </c>
    </row>
    <row r="432" spans="1:4">
      <c r="A432" s="169">
        <v>43712</v>
      </c>
      <c r="B432" s="169" t="b">
        <f t="shared" ca="1" si="6"/>
        <v>0</v>
      </c>
      <c r="C432" s="162">
        <f>Data!C432+Data!E432</f>
        <v>191779.4375</v>
      </c>
      <c r="D432" s="162">
        <f>Data!D432+Data!F432</f>
        <v>81272.3125</v>
      </c>
    </row>
    <row r="433" spans="1:4">
      <c r="A433" s="169">
        <v>43713</v>
      </c>
      <c r="B433" s="169" t="b">
        <f t="shared" ca="1" si="6"/>
        <v>0</v>
      </c>
      <c r="C433" s="162">
        <f>Data!C433+Data!E433</f>
        <v>191657.875</v>
      </c>
      <c r="D433" s="162">
        <f>Data!D433+Data!F433</f>
        <v>82543.5</v>
      </c>
    </row>
    <row r="434" spans="1:4">
      <c r="A434" s="169">
        <v>43714</v>
      </c>
      <c r="B434" s="169" t="b">
        <f t="shared" ca="1" si="6"/>
        <v>0</v>
      </c>
      <c r="C434" s="162">
        <f>Data!C434+Data!E434</f>
        <v>200133.9375</v>
      </c>
      <c r="D434" s="162">
        <f>Data!D434+Data!F434</f>
        <v>83628.625</v>
      </c>
    </row>
    <row r="435" spans="1:4">
      <c r="A435" s="169">
        <v>43715</v>
      </c>
      <c r="B435" s="169" t="b">
        <f t="shared" ca="1" si="6"/>
        <v>0</v>
      </c>
      <c r="C435" s="162">
        <f>Data!C435+Data!E435</f>
        <v>198124.4375</v>
      </c>
      <c r="D435" s="162">
        <f>Data!D435+Data!F435</f>
        <v>83030</v>
      </c>
    </row>
    <row r="436" spans="1:4">
      <c r="A436" s="169">
        <v>43716</v>
      </c>
      <c r="B436" s="169" t="b">
        <f t="shared" ca="1" si="6"/>
        <v>0</v>
      </c>
      <c r="C436" s="162">
        <f>Data!C436+Data!E436</f>
        <v>202041.25</v>
      </c>
      <c r="D436" s="162">
        <f>Data!D436+Data!F436</f>
        <v>88186.3125</v>
      </c>
    </row>
    <row r="437" spans="1:4">
      <c r="A437" s="169">
        <v>43717</v>
      </c>
      <c r="B437" s="169" t="b">
        <f t="shared" ca="1" si="6"/>
        <v>0</v>
      </c>
      <c r="C437" s="162">
        <f>Data!C437+Data!E437</f>
        <v>206882.9375</v>
      </c>
      <c r="D437" s="162">
        <f>Data!D437+Data!F437</f>
        <v>84985.8125</v>
      </c>
    </row>
    <row r="438" spans="1:4">
      <c r="A438" s="169">
        <v>43718</v>
      </c>
      <c r="B438" s="169" t="b">
        <f t="shared" ca="1" si="6"/>
        <v>0</v>
      </c>
      <c r="C438" s="162">
        <f>Data!C438+Data!E438</f>
        <v>205489.3125</v>
      </c>
      <c r="D438" s="162">
        <f>Data!D438+Data!F438</f>
        <v>83460.6875</v>
      </c>
    </row>
    <row r="439" spans="1:4">
      <c r="A439" s="169">
        <v>43719</v>
      </c>
      <c r="B439" s="169" t="b">
        <f t="shared" ca="1" si="6"/>
        <v>0</v>
      </c>
      <c r="C439" s="162">
        <f>Data!C439+Data!E439</f>
        <v>202219.1875</v>
      </c>
      <c r="D439" s="162">
        <f>Data!D439+Data!F439</f>
        <v>83482.6875</v>
      </c>
    </row>
    <row r="440" spans="1:4">
      <c r="A440" s="169">
        <v>43720</v>
      </c>
      <c r="B440" s="169" t="b">
        <f t="shared" ca="1" si="6"/>
        <v>0</v>
      </c>
      <c r="C440" s="162">
        <f>Data!C440+Data!E440</f>
        <v>204396.6875</v>
      </c>
      <c r="D440" s="162">
        <f>Data!D440+Data!F440</f>
        <v>82259.1875</v>
      </c>
    </row>
    <row r="441" spans="1:4">
      <c r="A441" s="169">
        <v>43721</v>
      </c>
      <c r="B441" s="169" t="b">
        <f t="shared" ca="1" si="6"/>
        <v>0</v>
      </c>
      <c r="C441" s="162">
        <f>Data!C441+Data!E441</f>
        <v>206563.375</v>
      </c>
      <c r="D441" s="162">
        <f>Data!D441+Data!F441</f>
        <v>88455.6875</v>
      </c>
    </row>
    <row r="442" spans="1:4">
      <c r="A442" s="169">
        <v>43722</v>
      </c>
      <c r="B442" s="169" t="b">
        <f t="shared" ca="1" si="6"/>
        <v>0</v>
      </c>
      <c r="C442" s="162">
        <f>Data!C442+Data!E442</f>
        <v>202654.625</v>
      </c>
      <c r="D442" s="162">
        <f>Data!D442+Data!F442</f>
        <v>93600.1875</v>
      </c>
    </row>
    <row r="443" spans="1:4">
      <c r="A443" s="169">
        <v>43723</v>
      </c>
      <c r="B443" s="169" t="b">
        <f t="shared" ca="1" si="6"/>
        <v>0</v>
      </c>
      <c r="C443" s="162">
        <f>Data!C443+Data!E443</f>
        <v>194293.25</v>
      </c>
      <c r="D443" s="162">
        <f>Data!D443+Data!F443</f>
        <v>89426.1875</v>
      </c>
    </row>
    <row r="444" spans="1:4">
      <c r="A444" s="169">
        <v>43724</v>
      </c>
      <c r="B444" s="169" t="b">
        <f t="shared" ca="1" si="6"/>
        <v>0</v>
      </c>
      <c r="C444" s="162">
        <f>Data!C444+Data!E444</f>
        <v>197342.3125</v>
      </c>
      <c r="D444" s="162">
        <f>Data!D444+Data!F444</f>
        <v>81975.0625</v>
      </c>
    </row>
    <row r="445" spans="1:4">
      <c r="A445" s="169">
        <v>43725</v>
      </c>
      <c r="B445" s="169" t="b">
        <f t="shared" ca="1" si="6"/>
        <v>0</v>
      </c>
      <c r="C445" s="162">
        <f>Data!C445+Data!E445</f>
        <v>192734</v>
      </c>
      <c r="D445" s="162">
        <f>Data!D445+Data!F445</f>
        <v>79734.3125</v>
      </c>
    </row>
    <row r="446" spans="1:4">
      <c r="A446" s="169">
        <v>43726</v>
      </c>
      <c r="B446" s="169" t="b">
        <f t="shared" ca="1" si="6"/>
        <v>0</v>
      </c>
      <c r="C446" s="162">
        <f>Data!C446+Data!E446</f>
        <v>192657.875</v>
      </c>
      <c r="D446" s="162">
        <f>Data!D446+Data!F446</f>
        <v>80665.4375</v>
      </c>
    </row>
    <row r="447" spans="1:4">
      <c r="A447" s="169">
        <v>43727</v>
      </c>
      <c r="B447" s="169" t="b">
        <f t="shared" ca="1" si="6"/>
        <v>0</v>
      </c>
      <c r="C447" s="162">
        <f>Data!C447+Data!E447</f>
        <v>184795</v>
      </c>
      <c r="D447" s="162">
        <f>Data!D447+Data!F447</f>
        <v>77333.75</v>
      </c>
    </row>
    <row r="448" spans="1:4">
      <c r="A448" s="169">
        <v>43728</v>
      </c>
      <c r="B448" s="169" t="b">
        <f t="shared" ca="1" si="6"/>
        <v>0</v>
      </c>
      <c r="C448" s="162">
        <f>Data!C448+Data!E448</f>
        <v>183839.1875</v>
      </c>
      <c r="D448" s="162">
        <f>Data!D448+Data!F448</f>
        <v>75848.75</v>
      </c>
    </row>
    <row r="449" spans="1:4">
      <c r="A449" s="169">
        <v>43729</v>
      </c>
      <c r="B449" s="169" t="b">
        <f t="shared" ca="1" si="6"/>
        <v>0</v>
      </c>
      <c r="C449" s="162">
        <f>Data!C449+Data!E449</f>
        <v>172092.8125</v>
      </c>
      <c r="D449" s="162">
        <f>Data!D449+Data!F449</f>
        <v>78127.8125</v>
      </c>
    </row>
    <row r="450" spans="1:4">
      <c r="A450" s="169">
        <v>43730</v>
      </c>
      <c r="B450" s="169" t="b">
        <f t="shared" ref="B450:B513" ca="1" si="7">AND(A450&gt;=(TODAY()-30),A450&lt;TODAY())</f>
        <v>0</v>
      </c>
      <c r="C450" s="162">
        <f>Data!C450+Data!E450</f>
        <v>160014</v>
      </c>
      <c r="D450" s="162">
        <f>Data!D450+Data!F450</f>
        <v>77536.625</v>
      </c>
    </row>
    <row r="451" spans="1:4">
      <c r="A451" s="169">
        <v>43731</v>
      </c>
      <c r="B451" s="169" t="b">
        <f t="shared" ca="1" si="7"/>
        <v>0</v>
      </c>
      <c r="C451" s="162">
        <f>Data!C451+Data!E451</f>
        <v>166536.75</v>
      </c>
      <c r="D451" s="162">
        <f>Data!D451+Data!F451</f>
        <v>72637.625</v>
      </c>
    </row>
    <row r="452" spans="1:4">
      <c r="A452" s="169">
        <v>43732</v>
      </c>
      <c r="B452" s="169" t="b">
        <f t="shared" ca="1" si="7"/>
        <v>0</v>
      </c>
      <c r="C452" s="162">
        <f>Data!C452+Data!E452</f>
        <v>174560.375</v>
      </c>
      <c r="D452" s="162">
        <f>Data!D452+Data!F452</f>
        <v>73943.3125</v>
      </c>
    </row>
    <row r="453" spans="1:4">
      <c r="A453" s="169">
        <v>43733</v>
      </c>
      <c r="B453" s="169" t="b">
        <f t="shared" ca="1" si="7"/>
        <v>0</v>
      </c>
      <c r="C453" s="162">
        <f>Data!C453+Data!E453</f>
        <v>171799.8125</v>
      </c>
      <c r="D453" s="162">
        <f>Data!D453+Data!F453</f>
        <v>72475.25</v>
      </c>
    </row>
    <row r="454" spans="1:4">
      <c r="A454" s="169">
        <v>43734</v>
      </c>
      <c r="B454" s="169" t="b">
        <f t="shared" ca="1" si="7"/>
        <v>0</v>
      </c>
      <c r="C454" s="162">
        <f>Data!C454+Data!E454</f>
        <v>171973.6875</v>
      </c>
      <c r="D454" s="162">
        <f>Data!D454+Data!F454</f>
        <v>71844.5625</v>
      </c>
    </row>
    <row r="455" spans="1:4">
      <c r="A455" s="169">
        <v>43735</v>
      </c>
      <c r="B455" s="169" t="b">
        <f t="shared" ca="1" si="7"/>
        <v>0</v>
      </c>
      <c r="C455" s="162">
        <f>Data!C455+Data!E455</f>
        <v>175787.125</v>
      </c>
      <c r="D455" s="162">
        <f>Data!D455+Data!F455</f>
        <v>73537.375</v>
      </c>
    </row>
    <row r="456" spans="1:4">
      <c r="A456" s="169">
        <v>43736</v>
      </c>
      <c r="B456" s="169" t="b">
        <f t="shared" ca="1" si="7"/>
        <v>0</v>
      </c>
      <c r="C456" s="162">
        <f>Data!C456+Data!E456</f>
        <v>184035.8125</v>
      </c>
      <c r="D456" s="162">
        <f>Data!D456+Data!F456</f>
        <v>79390.1875</v>
      </c>
    </row>
    <row r="457" spans="1:4">
      <c r="A457" s="169">
        <v>43737</v>
      </c>
      <c r="B457" s="169" t="b">
        <f t="shared" ca="1" si="7"/>
        <v>0</v>
      </c>
      <c r="C457" s="162">
        <f>Data!C457+Data!E457</f>
        <v>187879.5625</v>
      </c>
      <c r="D457" s="162">
        <f>Data!D457+Data!F457</f>
        <v>81596.6875</v>
      </c>
    </row>
    <row r="458" spans="1:4">
      <c r="A458" s="169">
        <v>43738</v>
      </c>
      <c r="B458" s="169" t="b">
        <f t="shared" ca="1" si="7"/>
        <v>0</v>
      </c>
      <c r="C458" s="162">
        <f>Data!C458+Data!E458</f>
        <v>182074.8125</v>
      </c>
      <c r="D458" s="162">
        <f>Data!D458+Data!F458</f>
        <v>78660</v>
      </c>
    </row>
    <row r="459" spans="1:4">
      <c r="A459" s="169">
        <v>43739</v>
      </c>
      <c r="B459" s="169" t="b">
        <f t="shared" ca="1" si="7"/>
        <v>0</v>
      </c>
      <c r="C459" s="162">
        <f>Data!C459+Data!E459</f>
        <v>171045.6875</v>
      </c>
      <c r="D459" s="162">
        <f>Data!D459+Data!F459</f>
        <v>79681.5</v>
      </c>
    </row>
    <row r="460" spans="1:4">
      <c r="A460" s="169">
        <v>43740</v>
      </c>
      <c r="B460" s="169" t="b">
        <f t="shared" ca="1" si="7"/>
        <v>0</v>
      </c>
      <c r="C460" s="162">
        <f>Data!C460+Data!E460</f>
        <v>183904</v>
      </c>
      <c r="D460" s="162">
        <f>Data!D460+Data!F460</f>
        <v>83988.4375</v>
      </c>
    </row>
    <row r="461" spans="1:4">
      <c r="A461" s="169">
        <v>43741</v>
      </c>
      <c r="B461" s="169" t="b">
        <f t="shared" ca="1" si="7"/>
        <v>0</v>
      </c>
      <c r="C461" s="162">
        <f>Data!C461+Data!E461</f>
        <v>181235.375</v>
      </c>
      <c r="D461" s="162">
        <f>Data!D461+Data!F461</f>
        <v>84012.1875</v>
      </c>
    </row>
    <row r="462" spans="1:4">
      <c r="A462" s="169">
        <v>43742</v>
      </c>
      <c r="B462" s="169" t="b">
        <f t="shared" ca="1" si="7"/>
        <v>0</v>
      </c>
      <c r="C462" s="162">
        <f>Data!C462+Data!E462</f>
        <v>185441.6875</v>
      </c>
      <c r="D462" s="162">
        <f>Data!D462+Data!F462</f>
        <v>84348.1875</v>
      </c>
    </row>
    <row r="463" spans="1:4">
      <c r="A463" s="169">
        <v>43743</v>
      </c>
      <c r="B463" s="169" t="b">
        <f t="shared" ca="1" si="7"/>
        <v>0</v>
      </c>
      <c r="C463" s="162">
        <f>Data!C463+Data!E463</f>
        <v>170877.25</v>
      </c>
      <c r="D463" s="162">
        <f>Data!D463+Data!F463</f>
        <v>86410.1875</v>
      </c>
    </row>
    <row r="464" spans="1:4">
      <c r="A464" s="169">
        <v>43744</v>
      </c>
      <c r="B464" s="169" t="b">
        <f t="shared" ca="1" si="7"/>
        <v>0</v>
      </c>
      <c r="C464" s="162">
        <f>Data!C464+Data!E464</f>
        <v>176263.6875</v>
      </c>
      <c r="D464" s="162">
        <f>Data!D464+Data!F464</f>
        <v>85518.5</v>
      </c>
    </row>
    <row r="465" spans="1:4">
      <c r="A465" s="169">
        <v>43745</v>
      </c>
      <c r="B465" s="169" t="b">
        <f t="shared" ca="1" si="7"/>
        <v>0</v>
      </c>
      <c r="C465" s="162">
        <f>Data!C465+Data!E465</f>
        <v>171854.875</v>
      </c>
      <c r="D465" s="162">
        <f>Data!D465+Data!F465</f>
        <v>82438.4375</v>
      </c>
    </row>
    <row r="466" spans="1:4">
      <c r="A466" s="169">
        <v>43746</v>
      </c>
      <c r="B466" s="169" t="b">
        <f t="shared" ca="1" si="7"/>
        <v>0</v>
      </c>
      <c r="C466" s="162">
        <f>Data!C466+Data!E466</f>
        <v>178811.75</v>
      </c>
      <c r="D466" s="162">
        <f>Data!D466+Data!F466</f>
        <v>77753.0625</v>
      </c>
    </row>
    <row r="467" spans="1:4">
      <c r="A467" s="169">
        <v>43747</v>
      </c>
      <c r="B467" s="169" t="b">
        <f t="shared" ca="1" si="7"/>
        <v>0</v>
      </c>
      <c r="C467" s="162">
        <f>Data!C467+Data!E467</f>
        <v>177114.5625</v>
      </c>
      <c r="D467" s="162">
        <f>Data!D467+Data!F467</f>
        <v>76739.0625</v>
      </c>
    </row>
    <row r="468" spans="1:4">
      <c r="A468" s="169">
        <v>43748</v>
      </c>
      <c r="B468" s="169" t="b">
        <f t="shared" ca="1" si="7"/>
        <v>0</v>
      </c>
      <c r="C468" s="162">
        <f>Data!C468+Data!E468</f>
        <v>182049.625</v>
      </c>
      <c r="D468" s="162">
        <f>Data!D468+Data!F468</f>
        <v>77823.1875</v>
      </c>
    </row>
    <row r="469" spans="1:4">
      <c r="A469" s="169">
        <v>43749</v>
      </c>
      <c r="B469" s="169" t="b">
        <f t="shared" ca="1" si="7"/>
        <v>0</v>
      </c>
      <c r="C469" s="162">
        <f>Data!C469+Data!E469</f>
        <v>185489.9375</v>
      </c>
      <c r="D469" s="162">
        <f>Data!D469+Data!F469</f>
        <v>79598.3125</v>
      </c>
    </row>
    <row r="470" spans="1:4">
      <c r="A470" s="169">
        <v>43750</v>
      </c>
      <c r="B470" s="169" t="b">
        <f t="shared" ca="1" si="7"/>
        <v>0</v>
      </c>
      <c r="C470" s="162">
        <f>Data!C470+Data!E470</f>
        <v>184334.125</v>
      </c>
      <c r="D470" s="162">
        <f>Data!D470+Data!F470</f>
        <v>83980</v>
      </c>
    </row>
    <row r="471" spans="1:4">
      <c r="A471" s="169">
        <v>43751</v>
      </c>
      <c r="B471" s="169" t="b">
        <f t="shared" ca="1" si="7"/>
        <v>0</v>
      </c>
      <c r="C471" s="162">
        <f>Data!C471+Data!E471</f>
        <v>176125.375</v>
      </c>
      <c r="D471" s="162">
        <f>Data!D471+Data!F471</f>
        <v>80890.5</v>
      </c>
    </row>
    <row r="472" spans="1:4">
      <c r="A472" s="169">
        <v>43752</v>
      </c>
      <c r="B472" s="169" t="b">
        <f t="shared" ca="1" si="7"/>
        <v>0</v>
      </c>
      <c r="C472" s="162">
        <f>Data!C472+Data!E472</f>
        <v>168393.375</v>
      </c>
      <c r="D472" s="162">
        <f>Data!D472+Data!F472</f>
        <v>76713.8125</v>
      </c>
    </row>
    <row r="473" spans="1:4">
      <c r="A473" s="169">
        <v>43753</v>
      </c>
      <c r="B473" s="169" t="b">
        <f t="shared" ca="1" si="7"/>
        <v>0</v>
      </c>
      <c r="C473" s="162">
        <f>Data!C473+Data!E473</f>
        <v>167568.6875</v>
      </c>
      <c r="D473" s="162">
        <f>Data!D473+Data!F473</f>
        <v>74274.25</v>
      </c>
    </row>
    <row r="474" spans="1:4">
      <c r="A474" s="169">
        <v>43754</v>
      </c>
      <c r="B474" s="169" t="b">
        <f t="shared" ca="1" si="7"/>
        <v>0</v>
      </c>
      <c r="C474" s="162">
        <f>Data!C474+Data!E474</f>
        <v>160336.4375</v>
      </c>
      <c r="D474" s="162">
        <f>Data!D474+Data!F474</f>
        <v>71469.4375</v>
      </c>
    </row>
    <row r="475" spans="1:4">
      <c r="A475" s="169">
        <v>43755</v>
      </c>
      <c r="B475" s="169" t="b">
        <f t="shared" ca="1" si="7"/>
        <v>0</v>
      </c>
      <c r="C475" s="162">
        <f>Data!C475+Data!E475</f>
        <v>163360.6875</v>
      </c>
      <c r="D475" s="162">
        <f>Data!D475+Data!F475</f>
        <v>72489.875</v>
      </c>
    </row>
    <row r="476" spans="1:4">
      <c r="A476" s="169">
        <v>43756</v>
      </c>
      <c r="B476" s="169" t="b">
        <f t="shared" ca="1" si="7"/>
        <v>0</v>
      </c>
      <c r="C476" s="162">
        <f>Data!C476+Data!E476</f>
        <v>169841.9375</v>
      </c>
      <c r="D476" s="162">
        <f>Data!D476+Data!F476</f>
        <v>73952.9375</v>
      </c>
    </row>
    <row r="477" spans="1:4">
      <c r="A477" s="169">
        <v>43757</v>
      </c>
      <c r="B477" s="169" t="b">
        <f t="shared" ca="1" si="7"/>
        <v>0</v>
      </c>
      <c r="C477" s="162">
        <f>Data!C477+Data!E477</f>
        <v>164018.3125</v>
      </c>
      <c r="D477" s="162">
        <f>Data!D477+Data!F477</f>
        <v>77605.75</v>
      </c>
    </row>
    <row r="478" spans="1:4">
      <c r="A478" s="169">
        <v>43758</v>
      </c>
      <c r="B478" s="169" t="b">
        <f t="shared" ca="1" si="7"/>
        <v>0</v>
      </c>
      <c r="C478" s="162">
        <f>Data!C478+Data!E478</f>
        <v>161917.75</v>
      </c>
      <c r="D478" s="162">
        <f>Data!D478+Data!F478</f>
        <v>73848.4375</v>
      </c>
    </row>
    <row r="479" spans="1:4">
      <c r="A479" s="169">
        <v>43759</v>
      </c>
      <c r="B479" s="169" t="b">
        <f t="shared" ca="1" si="7"/>
        <v>0</v>
      </c>
      <c r="C479" s="162">
        <f>Data!C479+Data!E479</f>
        <v>162108.125</v>
      </c>
      <c r="D479" s="162">
        <f>Data!D479+Data!F479</f>
        <v>71214.875</v>
      </c>
    </row>
    <row r="480" spans="1:4">
      <c r="A480" s="169">
        <v>43760</v>
      </c>
      <c r="B480" s="169" t="b">
        <f t="shared" ca="1" si="7"/>
        <v>0</v>
      </c>
      <c r="C480" s="162">
        <f>Data!C480+Data!E480</f>
        <v>155954.375</v>
      </c>
      <c r="D480" s="162">
        <f>Data!D480+Data!F480</f>
        <v>72143.6875</v>
      </c>
    </row>
    <row r="481" spans="1:4">
      <c r="A481" s="169">
        <v>43761</v>
      </c>
      <c r="B481" s="169" t="b">
        <f t="shared" ca="1" si="7"/>
        <v>0</v>
      </c>
      <c r="C481" s="162">
        <f>Data!C481+Data!E481</f>
        <v>159600.25</v>
      </c>
      <c r="D481" s="162">
        <f>Data!D481+Data!F481</f>
        <v>71744.5625</v>
      </c>
    </row>
    <row r="482" spans="1:4">
      <c r="A482" s="169">
        <v>43762</v>
      </c>
      <c r="B482" s="169" t="b">
        <f t="shared" ca="1" si="7"/>
        <v>0</v>
      </c>
      <c r="C482" s="162">
        <f>Data!C482+Data!E482</f>
        <v>164074.439453125</v>
      </c>
      <c r="D482" s="162">
        <f>Data!D482+Data!F482</f>
        <v>73640.75</v>
      </c>
    </row>
    <row r="483" spans="1:4">
      <c r="A483" s="169">
        <v>43763</v>
      </c>
      <c r="B483" s="169" t="b">
        <f t="shared" ca="1" si="7"/>
        <v>0</v>
      </c>
      <c r="C483" s="162">
        <f>Data!C483+Data!E483</f>
        <v>171122.126953125</v>
      </c>
      <c r="D483" s="162">
        <f>Data!D483+Data!F483</f>
        <v>75578.75</v>
      </c>
    </row>
    <row r="484" spans="1:4">
      <c r="A484" s="169">
        <v>43764</v>
      </c>
      <c r="B484" s="169" t="b">
        <f t="shared" ca="1" si="7"/>
        <v>0</v>
      </c>
      <c r="C484" s="162">
        <f>Data!C484+Data!E484</f>
        <v>169393.125</v>
      </c>
      <c r="D484" s="162">
        <f>Data!D484+Data!F484</f>
        <v>79929.625</v>
      </c>
    </row>
    <row r="485" spans="1:4">
      <c r="A485" s="169">
        <v>43765</v>
      </c>
      <c r="B485" s="169" t="b">
        <f t="shared" ca="1" si="7"/>
        <v>0</v>
      </c>
      <c r="C485" s="162">
        <f>Data!C485+Data!E485</f>
        <v>164798.11328125</v>
      </c>
      <c r="D485" s="162">
        <f>Data!D485+Data!F485</f>
        <v>77226.625</v>
      </c>
    </row>
    <row r="486" spans="1:4">
      <c r="A486" s="169">
        <v>43766</v>
      </c>
      <c r="B486" s="169" t="b">
        <f t="shared" ca="1" si="7"/>
        <v>0</v>
      </c>
      <c r="C486" s="162">
        <f>Data!C486+Data!E486</f>
        <v>164148.68359375</v>
      </c>
      <c r="D486" s="162">
        <f>Data!D486+Data!F486</f>
        <v>74964</v>
      </c>
    </row>
    <row r="487" spans="1:4">
      <c r="A487" s="169">
        <v>43767</v>
      </c>
      <c r="B487" s="169" t="b">
        <f t="shared" ca="1" si="7"/>
        <v>0</v>
      </c>
      <c r="C487" s="162">
        <f>Data!C487+Data!E487</f>
        <v>152324.533203125</v>
      </c>
      <c r="D487" s="162">
        <f>Data!D487+Data!F487</f>
        <v>71123.5</v>
      </c>
    </row>
    <row r="488" spans="1:4">
      <c r="A488" s="169">
        <v>43768</v>
      </c>
      <c r="B488" s="169" t="b">
        <f t="shared" ca="1" si="7"/>
        <v>0</v>
      </c>
      <c r="C488" s="162">
        <f>Data!C488+Data!E488</f>
        <v>150438.4765625</v>
      </c>
      <c r="D488" s="162">
        <f>Data!D488+Data!F488</f>
        <v>70936.5</v>
      </c>
    </row>
    <row r="489" spans="1:4">
      <c r="A489" s="169">
        <v>43769</v>
      </c>
      <c r="B489" s="169" t="b">
        <f t="shared" ca="1" si="7"/>
        <v>0</v>
      </c>
      <c r="C489" s="162">
        <f>Data!C489+Data!E489</f>
        <v>160349.51171875</v>
      </c>
      <c r="D489" s="162">
        <f>Data!D489+Data!F489</f>
        <v>73043.875</v>
      </c>
    </row>
    <row r="490" spans="1:4">
      <c r="A490" s="169">
        <v>43770</v>
      </c>
      <c r="B490" s="169" t="b">
        <f t="shared" ca="1" si="7"/>
        <v>0</v>
      </c>
      <c r="C490" s="162">
        <f>Data!C490+Data!E490</f>
        <v>165514.6015625</v>
      </c>
      <c r="D490" s="162">
        <f>Data!D490+Data!F490</f>
        <v>77734.5</v>
      </c>
    </row>
    <row r="491" spans="1:4">
      <c r="A491" s="169">
        <v>43771</v>
      </c>
      <c r="B491" s="169" t="b">
        <f t="shared" ca="1" si="7"/>
        <v>0</v>
      </c>
      <c r="C491" s="162">
        <f>Data!C491+Data!E491</f>
        <v>166618.1953125</v>
      </c>
      <c r="D491" s="162">
        <f>Data!D491+Data!F491</f>
        <v>79719</v>
      </c>
    </row>
    <row r="492" spans="1:4">
      <c r="A492" s="169">
        <v>43772</v>
      </c>
      <c r="B492" s="169" t="b">
        <f t="shared" ca="1" si="7"/>
        <v>0</v>
      </c>
      <c r="C492" s="162">
        <f>Data!C492+Data!E492</f>
        <v>164977.640625</v>
      </c>
      <c r="D492" s="162">
        <f>Data!D492+Data!F492</f>
        <v>79123.625</v>
      </c>
    </row>
    <row r="493" spans="1:4">
      <c r="A493" s="169">
        <v>43773</v>
      </c>
      <c r="B493" s="169" t="b">
        <f t="shared" ca="1" si="7"/>
        <v>0</v>
      </c>
      <c r="C493" s="162">
        <f>Data!C493+Data!E493</f>
        <v>153806.1015625</v>
      </c>
      <c r="D493" s="162">
        <f>Data!D493+Data!F493</f>
        <v>71149.75</v>
      </c>
    </row>
    <row r="494" spans="1:4">
      <c r="A494" s="169">
        <v>43774</v>
      </c>
      <c r="B494" s="169" t="b">
        <f t="shared" ca="1" si="7"/>
        <v>0</v>
      </c>
      <c r="C494" s="162">
        <f>Data!C494+Data!E494</f>
        <v>150591.484375</v>
      </c>
      <c r="D494" s="162">
        <f>Data!D494+Data!F494</f>
        <v>71311.75</v>
      </c>
    </row>
    <row r="495" spans="1:4">
      <c r="A495" s="169">
        <v>43775</v>
      </c>
      <c r="B495" s="169" t="b">
        <f t="shared" ca="1" si="7"/>
        <v>0</v>
      </c>
      <c r="C495" s="162">
        <f>Data!C495+Data!E495</f>
        <v>153893.9296875</v>
      </c>
      <c r="D495" s="162">
        <f>Data!D495+Data!F495</f>
        <v>70977.625</v>
      </c>
    </row>
    <row r="496" spans="1:4">
      <c r="A496" s="169">
        <v>43776</v>
      </c>
      <c r="B496" s="169" t="b">
        <f t="shared" ca="1" si="7"/>
        <v>0</v>
      </c>
      <c r="C496" s="162">
        <f>Data!C496+Data!E496</f>
        <v>148615.453125</v>
      </c>
      <c r="D496" s="162">
        <f>Data!D496+Data!F496</f>
        <v>70530.75</v>
      </c>
    </row>
    <row r="497" spans="1:4">
      <c r="A497" s="169">
        <v>43777</v>
      </c>
      <c r="B497" s="169" t="b">
        <f t="shared" ca="1" si="7"/>
        <v>0</v>
      </c>
      <c r="C497" s="162">
        <f>Data!C497+Data!E497</f>
        <v>144410.1015625</v>
      </c>
      <c r="D497" s="162">
        <f>Data!D497+Data!F497</f>
        <v>71246.5</v>
      </c>
    </row>
    <row r="498" spans="1:4">
      <c r="A498" s="169">
        <v>43778</v>
      </c>
      <c r="B498" s="169" t="b">
        <f t="shared" ca="1" si="7"/>
        <v>0</v>
      </c>
      <c r="C498" s="162">
        <f>Data!C498+Data!E498</f>
        <v>145045.4453125</v>
      </c>
      <c r="D498" s="162">
        <f>Data!D498+Data!F498</f>
        <v>73688</v>
      </c>
    </row>
    <row r="499" spans="1:4">
      <c r="A499" s="169">
        <v>43779</v>
      </c>
      <c r="B499" s="169" t="b">
        <f t="shared" ca="1" si="7"/>
        <v>0</v>
      </c>
      <c r="C499" s="162">
        <f>Data!C499+Data!E499</f>
        <v>142341.78125</v>
      </c>
      <c r="D499" s="162">
        <f>Data!D499+Data!F499</f>
        <v>74124.875</v>
      </c>
    </row>
    <row r="500" spans="1:4">
      <c r="A500" s="169">
        <v>43780</v>
      </c>
      <c r="B500" s="169" t="b">
        <f t="shared" ca="1" si="7"/>
        <v>0</v>
      </c>
      <c r="C500" s="162">
        <f>Data!C500+Data!E500</f>
        <v>145632.1875</v>
      </c>
      <c r="D500" s="162">
        <f>Data!D500+Data!F500</f>
        <v>71632.625</v>
      </c>
    </row>
    <row r="501" spans="1:4">
      <c r="A501" s="169">
        <v>43781</v>
      </c>
      <c r="B501" s="169" t="b">
        <f t="shared" ca="1" si="7"/>
        <v>0</v>
      </c>
      <c r="C501" s="162">
        <f>Data!C501+Data!E501</f>
        <v>149647.1484375</v>
      </c>
      <c r="D501" s="162">
        <f>Data!D501+Data!F501</f>
        <v>71088</v>
      </c>
    </row>
    <row r="502" spans="1:4">
      <c r="A502" s="169">
        <v>43782</v>
      </c>
      <c r="B502" s="169" t="b">
        <f t="shared" ca="1" si="7"/>
        <v>0</v>
      </c>
      <c r="C502" s="162">
        <f>Data!C502+Data!E502</f>
        <v>146438.6640625</v>
      </c>
      <c r="D502" s="162">
        <f>Data!D502+Data!F502</f>
        <v>70692.625</v>
      </c>
    </row>
    <row r="503" spans="1:4">
      <c r="A503" s="169">
        <v>43783</v>
      </c>
      <c r="B503" s="169" t="b">
        <f t="shared" ca="1" si="7"/>
        <v>0</v>
      </c>
      <c r="C503" s="162">
        <f>Data!C503+Data!E503</f>
        <v>145527.84375</v>
      </c>
      <c r="D503" s="162">
        <f>Data!D503+Data!F503</f>
        <v>71301.625</v>
      </c>
    </row>
    <row r="504" spans="1:4">
      <c r="A504" s="169">
        <v>43784</v>
      </c>
      <c r="B504" s="169" t="b">
        <f t="shared" ca="1" si="7"/>
        <v>0</v>
      </c>
      <c r="C504" s="162">
        <f>Data!C504+Data!E504</f>
        <v>145815.15625</v>
      </c>
      <c r="D504" s="162">
        <f>Data!D504+Data!F504</f>
        <v>73343</v>
      </c>
    </row>
    <row r="505" spans="1:4">
      <c r="A505" s="169">
        <v>43785</v>
      </c>
      <c r="B505" s="169" t="b">
        <f t="shared" ca="1" si="7"/>
        <v>0</v>
      </c>
      <c r="C505" s="162">
        <f>Data!C505+Data!E505</f>
        <v>145225.34375</v>
      </c>
      <c r="D505" s="162">
        <f>Data!D505+Data!F505</f>
        <v>74796.875</v>
      </c>
    </row>
    <row r="506" spans="1:4">
      <c r="A506" s="169">
        <v>43786</v>
      </c>
      <c r="B506" s="169" t="b">
        <f t="shared" ca="1" si="7"/>
        <v>0</v>
      </c>
      <c r="C506" s="162">
        <f>Data!C506+Data!E506</f>
        <v>139976.484375</v>
      </c>
      <c r="D506" s="162">
        <f>Data!D506+Data!F506</f>
        <v>74973</v>
      </c>
    </row>
    <row r="507" spans="1:4">
      <c r="A507" s="169">
        <v>43787</v>
      </c>
      <c r="B507" s="169" t="b">
        <f t="shared" ca="1" si="7"/>
        <v>0</v>
      </c>
      <c r="C507" s="162">
        <f>Data!C507+Data!E507</f>
        <v>145905.4921875</v>
      </c>
      <c r="D507" s="162">
        <f>Data!D507+Data!F507</f>
        <v>71575.375</v>
      </c>
    </row>
    <row r="508" spans="1:4">
      <c r="A508" s="169">
        <v>43788</v>
      </c>
      <c r="B508" s="169" t="b">
        <f t="shared" ca="1" si="7"/>
        <v>0</v>
      </c>
      <c r="C508" s="162">
        <f>Data!C508+Data!E508</f>
        <v>132838.4296875</v>
      </c>
      <c r="D508" s="162">
        <f>Data!D508+Data!F508</f>
        <v>70453.875</v>
      </c>
    </row>
    <row r="509" spans="1:4">
      <c r="A509" s="169">
        <v>43789</v>
      </c>
      <c r="B509" s="169" t="b">
        <f t="shared" ca="1" si="7"/>
        <v>0</v>
      </c>
      <c r="C509" s="162">
        <f>Data!C509+Data!E509</f>
        <v>133592.6875</v>
      </c>
      <c r="D509" s="162">
        <f>Data!D509+Data!F509</f>
        <v>69311.875</v>
      </c>
    </row>
    <row r="510" spans="1:4">
      <c r="A510" s="169">
        <v>43790</v>
      </c>
      <c r="B510" s="169" t="b">
        <f t="shared" ca="1" si="7"/>
        <v>0</v>
      </c>
      <c r="C510" s="162">
        <f>Data!C510+Data!E510</f>
        <v>133114.0625</v>
      </c>
      <c r="D510" s="162">
        <f>Data!D510+Data!F510</f>
        <v>69679.375</v>
      </c>
    </row>
    <row r="511" spans="1:4">
      <c r="A511" s="169">
        <v>43791</v>
      </c>
      <c r="B511" s="169" t="b">
        <f t="shared" ca="1" si="7"/>
        <v>0</v>
      </c>
      <c r="C511" s="162">
        <f>Data!C511+Data!E511</f>
        <v>136736.9375</v>
      </c>
      <c r="D511" s="162">
        <f>Data!D511+Data!F511</f>
        <v>70905.5</v>
      </c>
    </row>
    <row r="512" spans="1:4">
      <c r="A512" s="169">
        <v>43792</v>
      </c>
      <c r="B512" s="169" t="b">
        <f t="shared" ca="1" si="7"/>
        <v>0</v>
      </c>
      <c r="C512" s="162">
        <f>Data!C512+Data!E512</f>
        <v>139165.609375</v>
      </c>
      <c r="D512" s="162">
        <f>Data!D512+Data!F512</f>
        <v>75451.375</v>
      </c>
    </row>
    <row r="513" spans="1:4">
      <c r="A513" s="169">
        <v>43793</v>
      </c>
      <c r="B513" s="169" t="b">
        <f t="shared" ca="1" si="7"/>
        <v>0</v>
      </c>
      <c r="C513" s="162">
        <f>Data!C513+Data!E513</f>
        <v>143791.765625</v>
      </c>
      <c r="D513" s="162">
        <f>Data!D513+Data!F513</f>
        <v>74707.125</v>
      </c>
    </row>
    <row r="514" spans="1:4">
      <c r="A514" s="169">
        <v>43794</v>
      </c>
      <c r="B514" s="169" t="b">
        <f t="shared" ref="B514:B577" ca="1" si="8">AND(A514&gt;=(TODAY()-30),A514&lt;TODAY())</f>
        <v>0</v>
      </c>
      <c r="C514" s="162">
        <f>Data!C514+Data!E514</f>
        <v>142805.734375</v>
      </c>
      <c r="D514" s="162">
        <f>Data!D514+Data!F514</f>
        <v>71004.125</v>
      </c>
    </row>
    <row r="515" spans="1:4">
      <c r="A515" s="169">
        <v>43795</v>
      </c>
      <c r="B515" s="169" t="b">
        <f t="shared" ca="1" si="8"/>
        <v>0</v>
      </c>
      <c r="C515" s="162">
        <f>Data!C515+Data!E515</f>
        <v>134311.90625</v>
      </c>
      <c r="D515" s="162">
        <f>Data!D515+Data!F515</f>
        <v>69907</v>
      </c>
    </row>
    <row r="516" spans="1:4">
      <c r="A516" s="169">
        <v>43796</v>
      </c>
      <c r="B516" s="169" t="b">
        <f t="shared" ca="1" si="8"/>
        <v>0</v>
      </c>
      <c r="C516" s="162">
        <f>Data!C516+Data!E516</f>
        <v>136988.984375</v>
      </c>
      <c r="D516" s="162">
        <f>Data!D516+Data!F516</f>
        <v>69584.375</v>
      </c>
    </row>
    <row r="517" spans="1:4">
      <c r="A517" s="169">
        <v>43797</v>
      </c>
      <c r="B517" s="169" t="b">
        <f t="shared" ca="1" si="8"/>
        <v>0</v>
      </c>
      <c r="C517" s="162">
        <f>Data!C517+Data!E517</f>
        <v>131192.4375</v>
      </c>
      <c r="D517" s="162">
        <f>Data!D517+Data!F517</f>
        <v>70537.875</v>
      </c>
    </row>
    <row r="518" spans="1:4">
      <c r="A518" s="169">
        <v>43798</v>
      </c>
      <c r="B518" s="169" t="b">
        <f t="shared" ca="1" si="8"/>
        <v>0</v>
      </c>
      <c r="C518" s="162">
        <f>Data!C518+Data!E518</f>
        <v>127077.8125</v>
      </c>
      <c r="D518" s="162">
        <f>Data!D518+Data!F518</f>
        <v>70979.75</v>
      </c>
    </row>
    <row r="519" spans="1:4">
      <c r="A519" s="169">
        <v>43799</v>
      </c>
      <c r="B519" s="169" t="b">
        <f t="shared" ca="1" si="8"/>
        <v>0</v>
      </c>
      <c r="C519" s="162">
        <f>Data!C519+Data!E519</f>
        <v>127648.5625</v>
      </c>
      <c r="D519" s="162">
        <f>Data!D519+Data!F519</f>
        <v>74633.75</v>
      </c>
    </row>
    <row r="520" spans="1:4">
      <c r="A520" s="169">
        <v>43800</v>
      </c>
      <c r="B520" s="169" t="b">
        <f t="shared" ca="1" si="8"/>
        <v>0</v>
      </c>
      <c r="C520" s="162">
        <f>Data!C520+Data!E520</f>
        <v>132381.0625</v>
      </c>
      <c r="D520" s="162">
        <f>Data!D520+Data!F520</f>
        <v>72190.875</v>
      </c>
    </row>
    <row r="521" spans="1:4">
      <c r="A521" s="169">
        <v>43801</v>
      </c>
      <c r="B521" s="169" t="b">
        <f t="shared" ca="1" si="8"/>
        <v>0</v>
      </c>
      <c r="C521" s="162">
        <f>Data!C521+Data!E521</f>
        <v>121825.46875</v>
      </c>
      <c r="D521" s="162">
        <f>Data!D521+Data!F521</f>
        <v>66940.75</v>
      </c>
    </row>
    <row r="522" spans="1:4">
      <c r="A522" s="169">
        <v>43802</v>
      </c>
      <c r="B522" s="169" t="b">
        <f t="shared" ca="1" si="8"/>
        <v>0</v>
      </c>
      <c r="C522" s="162">
        <f>Data!C522+Data!E522</f>
        <v>118621.25</v>
      </c>
      <c r="D522" s="162">
        <f>Data!D522+Data!F522</f>
        <v>66595.375</v>
      </c>
    </row>
    <row r="523" spans="1:4">
      <c r="A523" s="169">
        <v>43803</v>
      </c>
      <c r="B523" s="169" t="b">
        <f t="shared" ca="1" si="8"/>
        <v>0</v>
      </c>
      <c r="C523" s="162">
        <f>Data!C523+Data!E523</f>
        <v>120107.28125</v>
      </c>
      <c r="D523" s="162">
        <f>Data!D523+Data!F523</f>
        <v>67021.625</v>
      </c>
    </row>
    <row r="524" spans="1:4">
      <c r="A524" s="169">
        <v>43804</v>
      </c>
      <c r="B524" s="169" t="b">
        <f t="shared" ca="1" si="8"/>
        <v>0</v>
      </c>
      <c r="C524" s="162">
        <f>Data!C524+Data!E524</f>
        <v>119586</v>
      </c>
      <c r="D524" s="162">
        <f>Data!D524+Data!F524</f>
        <v>67991.5</v>
      </c>
    </row>
    <row r="525" spans="1:4">
      <c r="A525" s="169">
        <v>43805</v>
      </c>
      <c r="B525" s="169" t="b">
        <f t="shared" ca="1" si="8"/>
        <v>0</v>
      </c>
      <c r="C525" s="162">
        <f>Data!C525+Data!E525</f>
        <v>123717.703125</v>
      </c>
      <c r="D525" s="162">
        <f>Data!D525+Data!F525</f>
        <v>72578.375</v>
      </c>
    </row>
    <row r="526" spans="1:4">
      <c r="A526" s="169">
        <v>43806</v>
      </c>
      <c r="B526" s="169" t="b">
        <f t="shared" ca="1" si="8"/>
        <v>0</v>
      </c>
      <c r="C526" s="162">
        <f>Data!C526+Data!E526</f>
        <v>123187.984375</v>
      </c>
      <c r="D526" s="162">
        <f>Data!D526+Data!F526</f>
        <v>76435.25</v>
      </c>
    </row>
    <row r="527" spans="1:4">
      <c r="A527" s="169">
        <v>43807</v>
      </c>
      <c r="B527" s="169" t="b">
        <f t="shared" ca="1" si="8"/>
        <v>0</v>
      </c>
      <c r="C527" s="162">
        <f>Data!C527+Data!E527</f>
        <v>121456.4375</v>
      </c>
      <c r="D527" s="162">
        <f>Data!D527+Data!F527</f>
        <v>74055</v>
      </c>
    </row>
    <row r="528" spans="1:4">
      <c r="A528" s="169">
        <v>43808</v>
      </c>
      <c r="B528" s="169" t="b">
        <f t="shared" ca="1" si="8"/>
        <v>0</v>
      </c>
      <c r="C528" s="162">
        <f>Data!C528+Data!E528</f>
        <v>124594.59375</v>
      </c>
      <c r="D528" s="162">
        <f>Data!D528+Data!F528</f>
        <v>68746.75</v>
      </c>
    </row>
    <row r="529" spans="1:4">
      <c r="A529" s="169">
        <v>43809</v>
      </c>
      <c r="B529" s="169" t="b">
        <f t="shared" ca="1" si="8"/>
        <v>0</v>
      </c>
      <c r="C529" s="162">
        <f>Data!C529+Data!E529</f>
        <v>124932.296875</v>
      </c>
      <c r="D529" s="162">
        <f>Data!D529+Data!F529</f>
        <v>68537.375</v>
      </c>
    </row>
    <row r="530" spans="1:4">
      <c r="A530" s="169">
        <v>43810</v>
      </c>
      <c r="B530" s="169" t="b">
        <f t="shared" ca="1" si="8"/>
        <v>0</v>
      </c>
      <c r="C530" s="162">
        <f>Data!C530+Data!E530</f>
        <v>128657.75</v>
      </c>
      <c r="D530" s="162">
        <f>Data!D530+Data!F530</f>
        <v>68727.5</v>
      </c>
    </row>
    <row r="531" spans="1:4">
      <c r="A531" s="169">
        <v>43811</v>
      </c>
      <c r="B531" s="169" t="b">
        <f t="shared" ca="1" si="8"/>
        <v>0</v>
      </c>
      <c r="C531" s="162">
        <f>Data!C531+Data!E531</f>
        <v>126006.96875</v>
      </c>
      <c r="D531" s="162">
        <f>Data!D531+Data!F531</f>
        <v>68691.125</v>
      </c>
    </row>
    <row r="532" spans="1:4">
      <c r="A532" s="169">
        <v>43812</v>
      </c>
      <c r="B532" s="169" t="b">
        <f t="shared" ca="1" si="8"/>
        <v>0</v>
      </c>
      <c r="C532" s="162">
        <f>Data!C532+Data!E532</f>
        <v>129127.53125</v>
      </c>
      <c r="D532" s="162">
        <f>Data!D532+Data!F532</f>
        <v>69247.125</v>
      </c>
    </row>
    <row r="533" spans="1:4">
      <c r="A533" s="169">
        <v>43813</v>
      </c>
      <c r="B533" s="169" t="b">
        <f t="shared" ca="1" si="8"/>
        <v>0</v>
      </c>
      <c r="C533" s="162">
        <f>Data!C533+Data!E533</f>
        <v>126952.84375</v>
      </c>
      <c r="D533" s="162">
        <f>Data!D533+Data!F533</f>
        <v>71958.375</v>
      </c>
    </row>
    <row r="534" spans="1:4">
      <c r="A534" s="169">
        <v>43814</v>
      </c>
      <c r="B534" s="169" t="b">
        <f t="shared" ca="1" si="8"/>
        <v>0</v>
      </c>
      <c r="C534" s="162">
        <f>Data!C534+Data!E534</f>
        <v>130741.9375</v>
      </c>
      <c r="D534" s="162">
        <f>Data!D534+Data!F534</f>
        <v>72173.25</v>
      </c>
    </row>
    <row r="535" spans="1:4">
      <c r="A535" s="169">
        <v>43815</v>
      </c>
      <c r="B535" s="169" t="b">
        <f t="shared" ca="1" si="8"/>
        <v>0</v>
      </c>
      <c r="C535" s="162">
        <f>Data!C535+Data!E535</f>
        <v>134112.015625</v>
      </c>
      <c r="D535" s="162">
        <f>Data!D535+Data!F535</f>
        <v>68303.5</v>
      </c>
    </row>
    <row r="536" spans="1:4">
      <c r="A536" s="169">
        <v>43816</v>
      </c>
      <c r="B536" s="169" t="b">
        <f t="shared" ca="1" si="8"/>
        <v>0</v>
      </c>
      <c r="C536" s="162">
        <f>Data!C536+Data!E536</f>
        <v>139447.859375</v>
      </c>
      <c r="D536" s="162">
        <f>Data!D536+Data!F536</f>
        <v>66722.5</v>
      </c>
    </row>
    <row r="537" spans="1:4">
      <c r="A537" s="169">
        <v>43817</v>
      </c>
      <c r="B537" s="169" t="b">
        <f t="shared" ca="1" si="8"/>
        <v>0</v>
      </c>
      <c r="C537" s="162">
        <f>Data!C537+Data!E537</f>
        <v>140890.90625</v>
      </c>
      <c r="D537" s="162">
        <f>Data!D537+Data!F537</f>
        <v>67208</v>
      </c>
    </row>
    <row r="538" spans="1:4">
      <c r="A538" s="169">
        <v>43818</v>
      </c>
      <c r="B538" s="169" t="b">
        <f t="shared" ca="1" si="8"/>
        <v>0</v>
      </c>
      <c r="C538" s="162">
        <f>Data!C538+Data!E538</f>
        <v>137830.203125</v>
      </c>
      <c r="D538" s="162">
        <f>Data!D538+Data!F538</f>
        <v>67960.375</v>
      </c>
    </row>
    <row r="539" spans="1:4">
      <c r="A539" s="169">
        <v>43819</v>
      </c>
      <c r="B539" s="169" t="b">
        <f t="shared" ca="1" si="8"/>
        <v>0</v>
      </c>
      <c r="C539" s="162">
        <f>Data!C539+Data!E539</f>
        <v>141837.671875</v>
      </c>
      <c r="D539" s="162">
        <f>Data!D539+Data!F539</f>
        <v>69987.125</v>
      </c>
    </row>
    <row r="540" spans="1:4">
      <c r="A540" s="169">
        <v>43820</v>
      </c>
      <c r="B540" s="169" t="b">
        <f t="shared" ca="1" si="8"/>
        <v>0</v>
      </c>
      <c r="C540" s="162">
        <f>Data!C540+Data!E540</f>
        <v>133575.0234375</v>
      </c>
      <c r="D540" s="162">
        <f>Data!D540+Data!F540</f>
        <v>71068.25</v>
      </c>
    </row>
    <row r="541" spans="1:4">
      <c r="A541" s="169">
        <v>43821</v>
      </c>
      <c r="B541" s="169" t="b">
        <f t="shared" ca="1" si="8"/>
        <v>0</v>
      </c>
      <c r="C541" s="162">
        <f>Data!C541+Data!E541</f>
        <v>137320.15625</v>
      </c>
      <c r="D541" s="162">
        <f>Data!D541+Data!F541</f>
        <v>69075.75</v>
      </c>
    </row>
    <row r="542" spans="1:4">
      <c r="A542" s="169">
        <v>43822</v>
      </c>
      <c r="B542" s="169" t="b">
        <f t="shared" ca="1" si="8"/>
        <v>0</v>
      </c>
      <c r="C542" s="162">
        <f>Data!C542+Data!E542</f>
        <v>144471.34375</v>
      </c>
      <c r="D542" s="162">
        <f>Data!D542+Data!F542</f>
        <v>67817.25</v>
      </c>
    </row>
    <row r="543" spans="1:4">
      <c r="A543" s="169">
        <v>43823</v>
      </c>
      <c r="B543" s="169" t="b">
        <f t="shared" ca="1" si="8"/>
        <v>0</v>
      </c>
      <c r="C543" s="162">
        <f>Data!C543+Data!E543</f>
        <v>142187.546875</v>
      </c>
      <c r="D543" s="162">
        <f>Data!D543+Data!F543</f>
        <v>68626.875</v>
      </c>
    </row>
    <row r="544" spans="1:4">
      <c r="A544" s="169">
        <v>43824</v>
      </c>
      <c r="B544" s="169" t="b">
        <f t="shared" ca="1" si="8"/>
        <v>0</v>
      </c>
      <c r="C544" s="162">
        <f>Data!C544+Data!E544</f>
        <v>141281.453125</v>
      </c>
      <c r="D544" s="162">
        <f>Data!D544+Data!F544</f>
        <v>71786.375</v>
      </c>
    </row>
    <row r="545" spans="1:4">
      <c r="A545" s="169">
        <v>43825</v>
      </c>
      <c r="B545" s="169" t="b">
        <f t="shared" ca="1" si="8"/>
        <v>0</v>
      </c>
      <c r="C545" s="162">
        <f>Data!C545+Data!E545</f>
        <v>142932.015625</v>
      </c>
      <c r="D545" s="162">
        <f>Data!D545+Data!F545</f>
        <v>71399.375</v>
      </c>
    </row>
    <row r="546" spans="1:4">
      <c r="A546" s="169">
        <v>43826</v>
      </c>
      <c r="B546" s="169" t="b">
        <f t="shared" ca="1" si="8"/>
        <v>0</v>
      </c>
      <c r="C546" s="162">
        <f>Data!C546+Data!E546</f>
        <v>134083.5810546875</v>
      </c>
      <c r="D546" s="162">
        <f>Data!D546+Data!F546</f>
        <v>69635.5</v>
      </c>
    </row>
    <row r="547" spans="1:4">
      <c r="A547" s="169">
        <v>43827</v>
      </c>
      <c r="B547" s="169" t="b">
        <f t="shared" ca="1" si="8"/>
        <v>0</v>
      </c>
      <c r="C547" s="162">
        <f>Data!C547+Data!E547</f>
        <v>135321.4755859375</v>
      </c>
      <c r="D547" s="162">
        <f>Data!D547+Data!F547</f>
        <v>70310.25</v>
      </c>
    </row>
    <row r="548" spans="1:4">
      <c r="A548" s="169">
        <v>43828</v>
      </c>
      <c r="B548" s="169" t="b">
        <f t="shared" ca="1" si="8"/>
        <v>0</v>
      </c>
      <c r="C548" s="162">
        <f>Data!C548+Data!E548</f>
        <v>132302.865234375</v>
      </c>
      <c r="D548" s="162">
        <f>Data!D548+Data!F548</f>
        <v>70037</v>
      </c>
    </row>
    <row r="549" spans="1:4">
      <c r="A549" s="169">
        <v>43829</v>
      </c>
      <c r="B549" s="169" t="b">
        <f t="shared" ca="1" si="8"/>
        <v>0</v>
      </c>
      <c r="C549" s="162">
        <f>Data!C549+Data!E549</f>
        <v>144789.5703125</v>
      </c>
      <c r="D549" s="162">
        <f>Data!D549+Data!F549</f>
        <v>68959.75</v>
      </c>
    </row>
    <row r="550" spans="1:4">
      <c r="A550" s="169">
        <v>43830</v>
      </c>
      <c r="B550" s="169" t="b">
        <f t="shared" ca="1" si="8"/>
        <v>0</v>
      </c>
      <c r="C550" s="162">
        <f>Data!C550+Data!E550</f>
        <v>144921.50390625</v>
      </c>
      <c r="D550" s="162">
        <f>Data!D550+Data!F550</f>
        <v>71723.375</v>
      </c>
    </row>
    <row r="551" spans="1:4">
      <c r="A551" s="169">
        <v>43831</v>
      </c>
      <c r="B551" s="169" t="b">
        <f t="shared" ca="1" si="8"/>
        <v>0</v>
      </c>
      <c r="C551" s="162">
        <f>Data!C551+Data!E551</f>
        <v>131394.8046875</v>
      </c>
      <c r="D551" s="162">
        <f>Data!D551+Data!F551</f>
        <v>73726.581000000006</v>
      </c>
    </row>
    <row r="552" spans="1:4">
      <c r="A552" s="169">
        <v>43832</v>
      </c>
      <c r="B552" s="169" t="b">
        <f t="shared" ca="1" si="8"/>
        <v>0</v>
      </c>
      <c r="C552" s="162">
        <f>Data!C552+Data!E552</f>
        <v>128470.19140625</v>
      </c>
      <c r="D552" s="162">
        <f>Data!D552+Data!F552</f>
        <v>70078.241999999998</v>
      </c>
    </row>
    <row r="553" spans="1:4">
      <c r="A553" s="169">
        <v>43833</v>
      </c>
      <c r="B553" s="169" t="b">
        <f t="shared" ca="1" si="8"/>
        <v>0</v>
      </c>
      <c r="C553" s="162">
        <f>Data!C553+Data!E553</f>
        <v>139272.85824999999</v>
      </c>
      <c r="D553" s="162">
        <f>Data!D553+Data!F553</f>
        <v>70561.998999999996</v>
      </c>
    </row>
    <row r="554" spans="1:4">
      <c r="A554" s="169">
        <v>43834</v>
      </c>
      <c r="B554" s="169" t="b">
        <f t="shared" ca="1" si="8"/>
        <v>0</v>
      </c>
      <c r="C554" s="162">
        <f>Data!C554+Data!E554</f>
        <v>140305.493625</v>
      </c>
      <c r="D554" s="162">
        <f>Data!D554+Data!F554</f>
        <v>71213.509000000005</v>
      </c>
    </row>
    <row r="555" spans="1:4">
      <c r="A555" s="169">
        <v>43835</v>
      </c>
      <c r="B555" s="169" t="b">
        <f t="shared" ca="1" si="8"/>
        <v>0</v>
      </c>
      <c r="C555" s="162">
        <f>Data!C555+Data!E555</f>
        <v>141012.10431249999</v>
      </c>
      <c r="D555" s="162">
        <f>Data!D555+Data!F555</f>
        <v>71151.414000000004</v>
      </c>
    </row>
    <row r="556" spans="1:4">
      <c r="A556" s="169">
        <v>43836</v>
      </c>
      <c r="B556" s="169" t="b">
        <f t="shared" ca="1" si="8"/>
        <v>0</v>
      </c>
      <c r="C556" s="162">
        <f>Data!C556+Data!E556</f>
        <v>142147.6610625</v>
      </c>
      <c r="D556" s="162">
        <f>Data!D556+Data!F556</f>
        <v>68604.797000000006</v>
      </c>
    </row>
    <row r="557" spans="1:4">
      <c r="A557" s="169">
        <v>43837</v>
      </c>
      <c r="B557" s="169" t="b">
        <f t="shared" ca="1" si="8"/>
        <v>0</v>
      </c>
      <c r="C557" s="162">
        <f>Data!C557+Data!E557</f>
        <v>146475.67312500003</v>
      </c>
      <c r="D557" s="162">
        <f>Data!D557+Data!F557</f>
        <v>68478.108999999997</v>
      </c>
    </row>
    <row r="558" spans="1:4">
      <c r="A558" s="169">
        <v>43838</v>
      </c>
      <c r="B558" s="169" t="b">
        <f t="shared" ca="1" si="8"/>
        <v>0</v>
      </c>
      <c r="C558" s="162">
        <f>Data!C558+Data!E558</f>
        <v>145639.06956249999</v>
      </c>
      <c r="D558" s="162">
        <f>Data!D558+Data!F558</f>
        <v>67355.808000000005</v>
      </c>
    </row>
    <row r="559" spans="1:4">
      <c r="A559" s="169">
        <v>43839</v>
      </c>
      <c r="B559" s="169" t="b">
        <f t="shared" ca="1" si="8"/>
        <v>0</v>
      </c>
      <c r="C559" s="162">
        <f>Data!C559+Data!E559</f>
        <v>142866.88037500001</v>
      </c>
      <c r="D559" s="162">
        <f>Data!D559+Data!F559</f>
        <v>67493.831000000006</v>
      </c>
    </row>
    <row r="560" spans="1:4">
      <c r="A560" s="169">
        <v>43840</v>
      </c>
      <c r="B560" s="169" t="b">
        <f t="shared" ca="1" si="8"/>
        <v>0</v>
      </c>
      <c r="C560" s="162">
        <f>Data!C560+Data!E560</f>
        <v>143476.79487499999</v>
      </c>
      <c r="D560" s="162">
        <f>Data!D560+Data!F560</f>
        <v>71187.171000000002</v>
      </c>
    </row>
    <row r="561" spans="1:4">
      <c r="A561" s="169">
        <v>43841</v>
      </c>
      <c r="B561" s="169" t="b">
        <f t="shared" ca="1" si="8"/>
        <v>0</v>
      </c>
      <c r="C561" s="162">
        <f>Data!C561+Data!E561</f>
        <v>142259.37324999998</v>
      </c>
      <c r="D561" s="162">
        <f>Data!D561+Data!F561</f>
        <v>73775.328999999998</v>
      </c>
    </row>
    <row r="562" spans="1:4">
      <c r="A562" s="169">
        <v>43842</v>
      </c>
      <c r="B562" s="169" t="b">
        <f t="shared" ca="1" si="8"/>
        <v>0</v>
      </c>
      <c r="C562" s="162">
        <f>Data!C562+Data!E562</f>
        <v>128095.051875</v>
      </c>
      <c r="D562" s="162">
        <f>Data!D562+Data!F562</f>
        <v>70238.736000000004</v>
      </c>
    </row>
    <row r="563" spans="1:4">
      <c r="A563" s="169">
        <v>43843</v>
      </c>
      <c r="B563" s="169" t="b">
        <f t="shared" ca="1" si="8"/>
        <v>0</v>
      </c>
      <c r="C563" s="162">
        <f>Data!C563+Data!E563</f>
        <v>131568.136375</v>
      </c>
      <c r="D563" s="162">
        <f>Data!D563+Data!F563</f>
        <v>68320.839000000007</v>
      </c>
    </row>
    <row r="564" spans="1:4">
      <c r="A564" s="169">
        <v>43844</v>
      </c>
      <c r="B564" s="169" t="b">
        <f t="shared" ca="1" si="8"/>
        <v>0</v>
      </c>
      <c r="C564" s="162">
        <f>Data!C564+Data!E564</f>
        <v>131332.43812500002</v>
      </c>
      <c r="D564" s="162">
        <f>Data!D564+Data!F564</f>
        <v>68165.046000000002</v>
      </c>
    </row>
    <row r="565" spans="1:4">
      <c r="A565" s="169">
        <v>43845</v>
      </c>
      <c r="B565" s="169" t="b">
        <f t="shared" ca="1" si="8"/>
        <v>0</v>
      </c>
      <c r="C565" s="162">
        <f>Data!C565+Data!E565</f>
        <v>133729.65224999998</v>
      </c>
      <c r="D565" s="162">
        <f>Data!D565+Data!F565</f>
        <v>67586.451000000001</v>
      </c>
    </row>
    <row r="566" spans="1:4">
      <c r="A566" s="169">
        <v>43846</v>
      </c>
      <c r="B566" s="169" t="b">
        <f t="shared" ca="1" si="8"/>
        <v>0</v>
      </c>
      <c r="C566" s="162">
        <f>Data!C566+Data!E566</f>
        <v>141340.64387500001</v>
      </c>
      <c r="D566" s="162">
        <f>Data!D566+Data!F566</f>
        <v>67281.964999999997</v>
      </c>
    </row>
    <row r="567" spans="1:4">
      <c r="A567" s="169">
        <v>43847</v>
      </c>
      <c r="B567" s="169" t="b">
        <f t="shared" ca="1" si="8"/>
        <v>0</v>
      </c>
      <c r="C567" s="162">
        <f>Data!C567+Data!E567</f>
        <v>141302.70725000001</v>
      </c>
      <c r="D567" s="162">
        <f>Data!D567+Data!F567</f>
        <v>69999.686000000002</v>
      </c>
    </row>
    <row r="568" spans="1:4">
      <c r="A568" s="169">
        <v>43848</v>
      </c>
      <c r="B568" s="169" t="b">
        <f t="shared" ca="1" si="8"/>
        <v>0</v>
      </c>
      <c r="C568" s="162">
        <f>Data!C568+Data!E568</f>
        <v>132712.59899999999</v>
      </c>
      <c r="D568" s="162">
        <f>Data!D568+Data!F568</f>
        <v>65856.391999999993</v>
      </c>
    </row>
    <row r="569" spans="1:4">
      <c r="A569" s="169">
        <v>43849</v>
      </c>
      <c r="B569" s="169" t="b">
        <f t="shared" ca="1" si="8"/>
        <v>0</v>
      </c>
      <c r="C569" s="162">
        <f>Data!C569+Data!E569</f>
        <v>138409.701375</v>
      </c>
      <c r="D569" s="162">
        <f>Data!D569+Data!F569</f>
        <v>71125.297999999995</v>
      </c>
    </row>
    <row r="570" spans="1:4">
      <c r="A570" s="169">
        <v>43850</v>
      </c>
      <c r="B570" s="169" t="b">
        <f t="shared" ca="1" si="8"/>
        <v>0</v>
      </c>
      <c r="C570" s="162">
        <f>Data!C570+Data!E570</f>
        <v>135515.53950000001</v>
      </c>
      <c r="D570" s="162">
        <f>Data!D570+Data!F570</f>
        <v>66663.394</v>
      </c>
    </row>
    <row r="571" spans="1:4">
      <c r="A571" s="169">
        <v>43851</v>
      </c>
      <c r="B571" s="169" t="b">
        <f t="shared" ca="1" si="8"/>
        <v>0</v>
      </c>
      <c r="C571" s="162">
        <f>Data!C571+Data!E571</f>
        <v>136986.42500000002</v>
      </c>
      <c r="D571" s="162">
        <f>Data!D571+Data!F571</f>
        <v>68039.475999999995</v>
      </c>
    </row>
    <row r="572" spans="1:4">
      <c r="A572" s="169">
        <v>43852</v>
      </c>
      <c r="B572" s="169" t="b">
        <f t="shared" ca="1" si="8"/>
        <v>0</v>
      </c>
      <c r="C572" s="162">
        <f>Data!C572+Data!E572</f>
        <v>139876.36424999998</v>
      </c>
      <c r="D572" s="162">
        <f>Data!D572+Data!F572</f>
        <v>66401.106</v>
      </c>
    </row>
    <row r="573" spans="1:4">
      <c r="A573" s="169">
        <v>43853</v>
      </c>
      <c r="B573" s="169" t="b">
        <f t="shared" ca="1" si="8"/>
        <v>0</v>
      </c>
      <c r="C573" s="162">
        <f>Data!C573+Data!E573</f>
        <v>146505.34375</v>
      </c>
      <c r="D573" s="162">
        <f>Data!D573+Data!F573</f>
        <v>65585.826000000001</v>
      </c>
    </row>
    <row r="574" spans="1:4">
      <c r="A574" s="169">
        <v>43854</v>
      </c>
      <c r="B574" s="169" t="b">
        <f t="shared" ca="1" si="8"/>
        <v>0</v>
      </c>
      <c r="C574" s="162">
        <f>Data!C574+Data!E574</f>
        <v>147391.47649999999</v>
      </c>
      <c r="D574" s="162">
        <f>Data!D574+Data!F574</f>
        <v>65563.388000000006</v>
      </c>
    </row>
    <row r="575" spans="1:4">
      <c r="A575" s="169">
        <v>43855</v>
      </c>
      <c r="B575" s="169" t="b">
        <f t="shared" ca="1" si="8"/>
        <v>0</v>
      </c>
      <c r="C575" s="162">
        <f>Data!C575+Data!E575</f>
        <v>140372.8395</v>
      </c>
      <c r="D575" s="162">
        <f>Data!D575+Data!F575</f>
        <v>65585.354000000007</v>
      </c>
    </row>
    <row r="576" spans="1:4">
      <c r="A576" s="169">
        <v>43856</v>
      </c>
      <c r="B576" s="169" t="b">
        <f t="shared" ca="1" si="8"/>
        <v>0</v>
      </c>
      <c r="C576" s="162">
        <f>Data!C576+Data!E576</f>
        <v>100547.1845</v>
      </c>
      <c r="D576" s="162">
        <f>Data!D576+Data!F576</f>
        <v>64725.095999999998</v>
      </c>
    </row>
    <row r="577" spans="1:4">
      <c r="A577" s="169">
        <v>43857</v>
      </c>
      <c r="B577" s="169" t="b">
        <f t="shared" ca="1" si="8"/>
        <v>0</v>
      </c>
      <c r="C577" s="162">
        <f>Data!C577+Data!E577</f>
        <v>90358.656499999997</v>
      </c>
      <c r="D577" s="162">
        <f>Data!D577+Data!F577</f>
        <v>63782.18</v>
      </c>
    </row>
    <row r="578" spans="1:4">
      <c r="A578" s="169">
        <v>43858</v>
      </c>
      <c r="B578" s="169" t="b">
        <f t="shared" ref="B578:B641" ca="1" si="9">AND(A578&gt;=(TODAY()-30),A578&lt;TODAY())</f>
        <v>0</v>
      </c>
      <c r="C578" s="162">
        <f>Data!C578+Data!E578</f>
        <v>88707.19975</v>
      </c>
      <c r="D578" s="162">
        <f>Data!D578+Data!F578</f>
        <v>63020.972999999998</v>
      </c>
    </row>
    <row r="579" spans="1:4">
      <c r="A579" s="169">
        <v>43859</v>
      </c>
      <c r="B579" s="169" t="b">
        <f t="shared" ca="1" si="9"/>
        <v>0</v>
      </c>
      <c r="C579" s="162">
        <f>Data!C579+Data!E579</f>
        <v>83872.202999999965</v>
      </c>
      <c r="D579" s="162">
        <f>Data!D579+Data!F579</f>
        <v>57656.25</v>
      </c>
    </row>
    <row r="580" spans="1:4">
      <c r="A580" s="169">
        <v>43860</v>
      </c>
      <c r="B580" s="169" t="b">
        <f t="shared" ca="1" si="9"/>
        <v>0</v>
      </c>
      <c r="C580" s="162">
        <f>Data!C580+Data!E580</f>
        <v>80719.657000000021</v>
      </c>
      <c r="D580" s="162">
        <f>Data!D580+Data!F580</f>
        <v>55955.08</v>
      </c>
    </row>
    <row r="581" spans="1:4">
      <c r="A581" s="169">
        <v>43861</v>
      </c>
      <c r="B581" s="169" t="b">
        <f t="shared" ca="1" si="9"/>
        <v>0</v>
      </c>
      <c r="C581" s="162">
        <f>Data!C581+Data!E581</f>
        <v>78693.393750000003</v>
      </c>
      <c r="D581" s="162">
        <f>Data!D581+Data!F581</f>
        <v>55366.502</v>
      </c>
    </row>
    <row r="582" spans="1:4">
      <c r="A582" s="169">
        <v>43862</v>
      </c>
      <c r="B582" s="169" t="b">
        <f t="shared" ca="1" si="9"/>
        <v>0</v>
      </c>
      <c r="C582" s="162">
        <f>Data!C582+Data!E582</f>
        <v>76363.827500000043</v>
      </c>
      <c r="D582" s="162">
        <f>Data!D582+Data!F582</f>
        <v>52804.216</v>
      </c>
    </row>
    <row r="583" spans="1:4">
      <c r="A583" s="169">
        <v>43863</v>
      </c>
      <c r="B583" s="169" t="b">
        <f t="shared" ca="1" si="9"/>
        <v>0</v>
      </c>
      <c r="C583" s="162">
        <f>Data!C583+Data!E583</f>
        <v>76454.382749999975</v>
      </c>
      <c r="D583" s="162">
        <f>Data!D583+Data!F583</f>
        <v>52752.987999999998</v>
      </c>
    </row>
    <row r="584" spans="1:4">
      <c r="A584" s="169">
        <v>43864</v>
      </c>
      <c r="B584" s="169" t="b">
        <f t="shared" ca="1" si="9"/>
        <v>0</v>
      </c>
      <c r="C584" s="162">
        <f>Data!C584+Data!E584</f>
        <v>77225.6875</v>
      </c>
      <c r="D584" s="162">
        <f>Data!D584+Data!F584</f>
        <v>43919.601999999999</v>
      </c>
    </row>
    <row r="585" spans="1:4">
      <c r="A585" s="169">
        <v>43865</v>
      </c>
      <c r="B585" s="169" t="b">
        <f t="shared" ca="1" si="9"/>
        <v>0</v>
      </c>
      <c r="C585" s="162">
        <f>Data!C585+Data!E585</f>
        <v>74485.09375</v>
      </c>
      <c r="D585" s="162">
        <f>Data!D585+Data!F585</f>
        <v>34244.402000000002</v>
      </c>
    </row>
    <row r="586" spans="1:4">
      <c r="A586" s="169">
        <v>43866</v>
      </c>
      <c r="B586" s="169" t="b">
        <f t="shared" ca="1" si="9"/>
        <v>0</v>
      </c>
      <c r="C586" s="162">
        <f>Data!C586+Data!E586</f>
        <v>74934.706250000003</v>
      </c>
      <c r="D586" s="162">
        <f>Data!D586+Data!F586</f>
        <v>33070.654999999999</v>
      </c>
    </row>
    <row r="587" spans="1:4">
      <c r="A587" s="169">
        <v>43867</v>
      </c>
      <c r="B587" s="169" t="b">
        <f t="shared" ca="1" si="9"/>
        <v>0</v>
      </c>
      <c r="C587" s="162">
        <f>Data!C587+Data!E587</f>
        <v>71362.459999999992</v>
      </c>
      <c r="D587" s="162">
        <f>Data!D587+Data!F587</f>
        <v>33377.582999999999</v>
      </c>
    </row>
    <row r="588" spans="1:4">
      <c r="A588" s="169">
        <v>43868</v>
      </c>
      <c r="B588" s="169" t="b">
        <f t="shared" ca="1" si="9"/>
        <v>0</v>
      </c>
      <c r="C588" s="162">
        <f>Data!C588+Data!E588</f>
        <v>73325.984500000006</v>
      </c>
      <c r="D588" s="162">
        <f>Data!D588+Data!F588</f>
        <v>32101.531999999999</v>
      </c>
    </row>
    <row r="589" spans="1:4">
      <c r="A589" s="169">
        <v>43869</v>
      </c>
      <c r="B589" s="169" t="b">
        <f t="shared" ca="1" si="9"/>
        <v>0</v>
      </c>
      <c r="C589" s="162">
        <f>Data!C589+Data!E589</f>
        <v>70526.570499999973</v>
      </c>
      <c r="D589" s="162">
        <f>Data!D589+Data!F589</f>
        <v>32486.850999999999</v>
      </c>
    </row>
    <row r="590" spans="1:4">
      <c r="A590" s="169">
        <v>43870</v>
      </c>
      <c r="B590" s="169" t="b">
        <f t="shared" ca="1" si="9"/>
        <v>0</v>
      </c>
      <c r="C590" s="162">
        <f>Data!C590+Data!E590</f>
        <v>66972.09375</v>
      </c>
      <c r="D590" s="162">
        <f>Data!D590+Data!F590</f>
        <v>31555.22</v>
      </c>
    </row>
    <row r="591" spans="1:4">
      <c r="A591" s="169">
        <v>43871</v>
      </c>
      <c r="B591" s="169" t="b">
        <f t="shared" ca="1" si="9"/>
        <v>0</v>
      </c>
      <c r="C591" s="162">
        <f>Data!C591+Data!E591</f>
        <v>69477.375</v>
      </c>
      <c r="D591" s="162">
        <f>Data!D591+Data!F591</f>
        <v>32144.800999999999</v>
      </c>
    </row>
    <row r="592" spans="1:4">
      <c r="A592" s="169">
        <v>43872</v>
      </c>
      <c r="B592" s="169" t="b">
        <f t="shared" ca="1" si="9"/>
        <v>0</v>
      </c>
      <c r="C592" s="162">
        <f>Data!C592+Data!E592</f>
        <v>69723.55399999996</v>
      </c>
      <c r="D592" s="162">
        <f>Data!D592+Data!F592</f>
        <v>31247.478999999999</v>
      </c>
    </row>
    <row r="593" spans="1:4">
      <c r="A593" s="169">
        <v>43873</v>
      </c>
      <c r="B593" s="169" t="b">
        <f t="shared" ca="1" si="9"/>
        <v>0</v>
      </c>
      <c r="C593" s="162">
        <f>Data!C593+Data!E593</f>
        <v>72048.320500000016</v>
      </c>
      <c r="D593" s="162">
        <f>Data!D593+Data!F593</f>
        <v>31091.572</v>
      </c>
    </row>
    <row r="594" spans="1:4">
      <c r="A594" s="169">
        <v>43874</v>
      </c>
      <c r="B594" s="169" t="b">
        <f t="shared" ca="1" si="9"/>
        <v>0</v>
      </c>
      <c r="C594" s="162">
        <f>Data!C594+Data!E594</f>
        <v>71995.71875</v>
      </c>
      <c r="D594" s="162">
        <f>Data!D594+Data!F594</f>
        <v>31313.766</v>
      </c>
    </row>
    <row r="595" spans="1:4">
      <c r="A595" s="169">
        <v>43875</v>
      </c>
      <c r="B595" s="169" t="b">
        <f t="shared" ca="1" si="9"/>
        <v>0</v>
      </c>
      <c r="C595" s="162">
        <f>Data!C595+Data!E595</f>
        <v>71699.241999999998</v>
      </c>
      <c r="D595" s="162">
        <f>Data!D595+Data!F595</f>
        <v>31273.379000000001</v>
      </c>
    </row>
    <row r="596" spans="1:4">
      <c r="A596" s="169">
        <v>43876</v>
      </c>
      <c r="B596" s="169" t="b">
        <f t="shared" ca="1" si="9"/>
        <v>0</v>
      </c>
      <c r="C596" s="162">
        <f>Data!C596+Data!E596</f>
        <v>69374.085250000033</v>
      </c>
      <c r="D596" s="162">
        <f>Data!D596+Data!F596</f>
        <v>31068.311999999998</v>
      </c>
    </row>
    <row r="597" spans="1:4">
      <c r="A597" s="169">
        <v>43877</v>
      </c>
      <c r="B597" s="169" t="b">
        <f t="shared" ca="1" si="9"/>
        <v>0</v>
      </c>
      <c r="C597" s="162">
        <f>Data!C597+Data!E597</f>
        <v>61854.351749999958</v>
      </c>
      <c r="D597" s="162">
        <f>Data!D597+Data!F597</f>
        <v>30938.705000000002</v>
      </c>
    </row>
    <row r="598" spans="1:4">
      <c r="A598" s="169">
        <v>43878</v>
      </c>
      <c r="B598" s="169" t="b">
        <f t="shared" ca="1" si="9"/>
        <v>0</v>
      </c>
      <c r="C598" s="162">
        <f>Data!C598+Data!E598</f>
        <v>62239.65625</v>
      </c>
      <c r="D598" s="162">
        <f>Data!D598+Data!F598</f>
        <v>30722.59</v>
      </c>
    </row>
    <row r="599" spans="1:4">
      <c r="A599" s="169">
        <v>43879</v>
      </c>
      <c r="B599" s="169" t="b">
        <f t="shared" ca="1" si="9"/>
        <v>0</v>
      </c>
      <c r="C599" s="162">
        <f>Data!C599+Data!E599</f>
        <v>62229.523000000045</v>
      </c>
      <c r="D599" s="162">
        <f>Data!D599+Data!F599</f>
        <v>31889.091</v>
      </c>
    </row>
    <row r="600" spans="1:4">
      <c r="A600" s="169">
        <v>43880</v>
      </c>
      <c r="B600" s="169" t="b">
        <f t="shared" ca="1" si="9"/>
        <v>0</v>
      </c>
      <c r="C600" s="162">
        <f>Data!C600+Data!E600</f>
        <v>64038.655750000005</v>
      </c>
      <c r="D600" s="162">
        <f>Data!D600+Data!F600</f>
        <v>30920.09</v>
      </c>
    </row>
    <row r="601" spans="1:4">
      <c r="A601" s="169">
        <v>43881</v>
      </c>
      <c r="B601" s="169" t="b">
        <f t="shared" ca="1" si="9"/>
        <v>0</v>
      </c>
      <c r="C601" s="162">
        <f>Data!C601+Data!E601</f>
        <v>67367.76575000002</v>
      </c>
      <c r="D601" s="162">
        <f>Data!D601+Data!F601</f>
        <v>30918.071</v>
      </c>
    </row>
    <row r="602" spans="1:4">
      <c r="A602" s="169">
        <v>43882</v>
      </c>
      <c r="B602" s="169" t="b">
        <f t="shared" ca="1" si="9"/>
        <v>0</v>
      </c>
      <c r="C602" s="162">
        <f>Data!C602+Data!E602</f>
        <v>67038.514750000002</v>
      </c>
      <c r="D602" s="162">
        <f>Data!D602+Data!F602</f>
        <v>30809.526000000002</v>
      </c>
    </row>
    <row r="603" spans="1:4">
      <c r="A603" s="169">
        <v>43883</v>
      </c>
      <c r="B603" s="169" t="b">
        <f t="shared" ca="1" si="9"/>
        <v>0</v>
      </c>
      <c r="C603" s="162">
        <f>Data!C603+Data!E603</f>
        <v>65346.281499999983</v>
      </c>
      <c r="D603" s="162">
        <f>Data!D603+Data!F603</f>
        <v>32665.173999999999</v>
      </c>
    </row>
    <row r="604" spans="1:4">
      <c r="A604" s="169">
        <v>43884</v>
      </c>
      <c r="B604" s="169" t="b">
        <f t="shared" ca="1" si="9"/>
        <v>0</v>
      </c>
      <c r="C604" s="162">
        <f>Data!C604+Data!E604</f>
        <v>64509.70299999998</v>
      </c>
      <c r="D604" s="162">
        <f>Data!D604+Data!F604</f>
        <v>31764.705000000002</v>
      </c>
    </row>
    <row r="605" spans="1:4">
      <c r="A605" s="169">
        <v>43885</v>
      </c>
      <c r="B605" s="169" t="b">
        <f t="shared" ca="1" si="9"/>
        <v>0</v>
      </c>
      <c r="C605" s="162">
        <f>Data!C605+Data!E605</f>
        <v>68010.358749999985</v>
      </c>
      <c r="D605" s="162">
        <f>Data!D605+Data!F605</f>
        <v>31921.920999999998</v>
      </c>
    </row>
    <row r="606" spans="1:4">
      <c r="A606" s="169">
        <v>43886</v>
      </c>
      <c r="B606" s="169" t="b">
        <f t="shared" ca="1" si="9"/>
        <v>0</v>
      </c>
      <c r="C606" s="162">
        <f>Data!C606+Data!E606</f>
        <v>74545.015500000009</v>
      </c>
      <c r="D606" s="162">
        <f>Data!D606+Data!F606</f>
        <v>31897.773000000001</v>
      </c>
    </row>
    <row r="607" spans="1:4">
      <c r="A607" s="169">
        <v>43887</v>
      </c>
      <c r="B607" s="169" t="b">
        <f t="shared" ca="1" si="9"/>
        <v>0</v>
      </c>
      <c r="C607" s="162">
        <f>Data!C607+Data!E607</f>
        <v>75205.15625</v>
      </c>
      <c r="D607" s="162">
        <f>Data!D607+Data!F607</f>
        <v>31344.927</v>
      </c>
    </row>
    <row r="608" spans="1:4">
      <c r="A608" s="169">
        <v>43888</v>
      </c>
      <c r="B608" s="169" t="b">
        <f t="shared" ca="1" si="9"/>
        <v>0</v>
      </c>
      <c r="C608" s="162">
        <f>Data!C608+Data!E608</f>
        <v>77978.937250000017</v>
      </c>
      <c r="D608" s="162">
        <f>Data!D608+Data!F608</f>
        <v>29701.794999999998</v>
      </c>
    </row>
    <row r="609" spans="1:4">
      <c r="A609" s="169">
        <v>43889</v>
      </c>
      <c r="B609" s="169" t="b">
        <f t="shared" ca="1" si="9"/>
        <v>0</v>
      </c>
      <c r="C609" s="162">
        <f>Data!C609+Data!E609</f>
        <v>74962.625249999997</v>
      </c>
      <c r="D609" s="162">
        <f>Data!D609+Data!F609</f>
        <v>31584.258999999998</v>
      </c>
    </row>
    <row r="610" spans="1:4">
      <c r="A610" s="169">
        <v>43890</v>
      </c>
      <c r="B610" s="169" t="b">
        <f t="shared" ca="1" si="9"/>
        <v>0</v>
      </c>
      <c r="C610" s="162">
        <f>Data!C610+Data!E610</f>
        <v>75008.671750000009</v>
      </c>
      <c r="D610" s="162">
        <f>Data!D610+Data!F610</f>
        <v>32052.405999999999</v>
      </c>
    </row>
    <row r="611" spans="1:4">
      <c r="A611" s="169">
        <v>43891</v>
      </c>
      <c r="B611" s="169" t="b">
        <f t="shared" ca="1" si="9"/>
        <v>0</v>
      </c>
      <c r="C611" s="162">
        <f>Data!C611+Data!E611</f>
        <v>74466.125</v>
      </c>
      <c r="D611" s="162">
        <f>Data!D611+Data!F611</f>
        <v>32003.544000000002</v>
      </c>
    </row>
    <row r="612" spans="1:4">
      <c r="A612" s="169">
        <v>43892</v>
      </c>
      <c r="B612" s="169" t="b">
        <f t="shared" ca="1" si="9"/>
        <v>0</v>
      </c>
      <c r="C612" s="162">
        <f>Data!C612+Data!E612</f>
        <v>81400.703000000009</v>
      </c>
      <c r="D612" s="162">
        <f>Data!D612+Data!F612</f>
        <v>30805.326000000001</v>
      </c>
    </row>
    <row r="613" spans="1:4">
      <c r="A613" s="169">
        <v>43893</v>
      </c>
      <c r="B613" s="169" t="b">
        <f t="shared" ca="1" si="9"/>
        <v>0</v>
      </c>
      <c r="C613" s="162">
        <f>Data!C613+Data!E613</f>
        <v>77460.07799999998</v>
      </c>
      <c r="D613" s="162">
        <f>Data!D613+Data!F613</f>
        <v>31230.675999999999</v>
      </c>
    </row>
    <row r="614" spans="1:4">
      <c r="A614" s="169">
        <v>43894</v>
      </c>
      <c r="B614" s="169" t="b">
        <f t="shared" ca="1" si="9"/>
        <v>0</v>
      </c>
      <c r="C614" s="162">
        <f>Data!C614+Data!E614</f>
        <v>77545.375</v>
      </c>
      <c r="D614" s="162">
        <f>Data!D614+Data!F614</f>
        <v>31490.49</v>
      </c>
    </row>
    <row r="615" spans="1:4">
      <c r="A615" s="169">
        <v>43895</v>
      </c>
      <c r="B615" s="169" t="b">
        <f t="shared" ca="1" si="9"/>
        <v>0</v>
      </c>
      <c r="C615" s="162">
        <f>Data!C615+Data!E615</f>
        <v>75970.141249999986</v>
      </c>
      <c r="D615" s="162">
        <f>Data!D615+Data!F615</f>
        <v>30366.793000000001</v>
      </c>
    </row>
    <row r="616" spans="1:4">
      <c r="A616" s="169">
        <v>43896</v>
      </c>
      <c r="B616" s="169" t="b">
        <f t="shared" ca="1" si="9"/>
        <v>0</v>
      </c>
      <c r="C616" s="162">
        <f>Data!C616+Data!E616</f>
        <v>73619.483500000002</v>
      </c>
      <c r="D616" s="162">
        <f>Data!D616+Data!F616</f>
        <v>30682.751</v>
      </c>
    </row>
    <row r="617" spans="1:4">
      <c r="A617" s="169">
        <v>43897</v>
      </c>
      <c r="B617" s="169" t="b">
        <f t="shared" ca="1" si="9"/>
        <v>0</v>
      </c>
      <c r="C617" s="162">
        <f>Data!C617+Data!E617</f>
        <v>74336.875249999983</v>
      </c>
      <c r="D617" s="162">
        <f>Data!D617+Data!F617</f>
        <v>31436.45</v>
      </c>
    </row>
    <row r="618" spans="1:4">
      <c r="A618" s="169">
        <v>43898</v>
      </c>
      <c r="B618" s="169" t="b">
        <f t="shared" ca="1" si="9"/>
        <v>0</v>
      </c>
      <c r="C618" s="162">
        <f>Data!C618+Data!E618</f>
        <v>75444.17200000002</v>
      </c>
      <c r="D618" s="162">
        <f>Data!D618+Data!F618</f>
        <v>32231.120999999999</v>
      </c>
    </row>
    <row r="619" spans="1:4">
      <c r="A619" s="169">
        <v>43899</v>
      </c>
      <c r="B619" s="169" t="b">
        <f t="shared" ca="1" si="9"/>
        <v>0</v>
      </c>
      <c r="C619" s="162">
        <f>Data!C619+Data!E619</f>
        <v>84096.139999999985</v>
      </c>
      <c r="D619" s="162">
        <f>Data!D619+Data!F619</f>
        <v>32446.78</v>
      </c>
    </row>
    <row r="620" spans="1:4">
      <c r="A620" s="169">
        <v>43900</v>
      </c>
      <c r="B620" s="169" t="b">
        <f t="shared" ca="1" si="9"/>
        <v>0</v>
      </c>
      <c r="C620" s="162">
        <f>Data!C620+Data!E620</f>
        <v>82025.140500000009</v>
      </c>
      <c r="D620" s="162">
        <f>Data!D620+Data!F620</f>
        <v>32647.746999999999</v>
      </c>
    </row>
    <row r="621" spans="1:4">
      <c r="A621" s="169">
        <v>43901</v>
      </c>
      <c r="B621" s="169" t="b">
        <f t="shared" ca="1" si="9"/>
        <v>0</v>
      </c>
      <c r="C621" s="162">
        <f>Data!C621+Data!E621</f>
        <v>79862.09375</v>
      </c>
      <c r="D621" s="162">
        <f>Data!D621+Data!F621</f>
        <v>31765.113000000001</v>
      </c>
    </row>
    <row r="622" spans="1:4">
      <c r="A622" s="169">
        <v>43902</v>
      </c>
      <c r="B622" s="169" t="b">
        <f t="shared" ca="1" si="9"/>
        <v>0</v>
      </c>
      <c r="C622" s="162">
        <f>Data!C622+Data!E622</f>
        <v>80321.359250000009</v>
      </c>
      <c r="D622" s="162">
        <f>Data!D622+Data!F622</f>
        <v>31613.17</v>
      </c>
    </row>
    <row r="623" spans="1:4">
      <c r="A623" s="169">
        <v>43903</v>
      </c>
      <c r="B623" s="169" t="b">
        <f t="shared" ca="1" si="9"/>
        <v>0</v>
      </c>
      <c r="C623" s="162">
        <f>Data!C623+Data!E623</f>
        <v>81992.96875</v>
      </c>
      <c r="D623" s="162">
        <f>Data!D623+Data!F623</f>
        <v>31678.78</v>
      </c>
    </row>
    <row r="624" spans="1:4">
      <c r="A624" s="169">
        <v>43904</v>
      </c>
      <c r="B624" s="169" t="b">
        <f t="shared" ca="1" si="9"/>
        <v>0</v>
      </c>
      <c r="C624" s="162">
        <f>Data!C624+Data!E624</f>
        <v>71877.905750000005</v>
      </c>
      <c r="D624" s="162">
        <f>Data!D624+Data!F624</f>
        <v>31523.476999999999</v>
      </c>
    </row>
    <row r="625" spans="1:4">
      <c r="A625" s="169">
        <v>43905</v>
      </c>
      <c r="B625" s="169" t="b">
        <f t="shared" ca="1" si="9"/>
        <v>0</v>
      </c>
      <c r="C625" s="162">
        <f>Data!C625+Data!E625</f>
        <v>69781.594000000012</v>
      </c>
      <c r="D625" s="162">
        <f>Data!D625+Data!F625</f>
        <v>31735.9</v>
      </c>
    </row>
    <row r="626" spans="1:4">
      <c r="A626" s="169">
        <v>43906</v>
      </c>
      <c r="B626" s="169" t="b">
        <f t="shared" ca="1" si="9"/>
        <v>0</v>
      </c>
      <c r="C626" s="162">
        <f>Data!C626+Data!E626</f>
        <v>77872.609499999991</v>
      </c>
      <c r="D626" s="162">
        <f>Data!D626+Data!F626</f>
        <v>31652.603999999999</v>
      </c>
    </row>
    <row r="627" spans="1:4">
      <c r="A627" s="169">
        <v>43907</v>
      </c>
      <c r="B627" s="169" t="b">
        <f t="shared" ca="1" si="9"/>
        <v>0</v>
      </c>
      <c r="C627" s="162">
        <f>Data!C627+Data!E627</f>
        <v>78178.875</v>
      </c>
      <c r="D627" s="162">
        <f>Data!D627+Data!F627</f>
        <v>31589.584999999999</v>
      </c>
    </row>
    <row r="628" spans="1:4">
      <c r="A628" s="169">
        <v>43908</v>
      </c>
      <c r="B628" s="169" t="b">
        <f t="shared" ca="1" si="9"/>
        <v>0</v>
      </c>
      <c r="C628" s="162">
        <f>Data!C628+Data!E628</f>
        <v>80395.796499999997</v>
      </c>
      <c r="D628" s="162">
        <f>Data!D628+Data!F628</f>
        <v>31671.400999999998</v>
      </c>
    </row>
    <row r="629" spans="1:4">
      <c r="A629" s="169">
        <v>43909</v>
      </c>
      <c r="B629" s="169" t="b">
        <f t="shared" ca="1" si="9"/>
        <v>0</v>
      </c>
      <c r="C629" s="162">
        <f>Data!C629+Data!E629</f>
        <v>81906.89075000002</v>
      </c>
      <c r="D629" s="162">
        <f>Data!D629+Data!F629</f>
        <v>31688.862000000001</v>
      </c>
    </row>
    <row r="630" spans="1:4">
      <c r="A630" s="169">
        <v>43910</v>
      </c>
      <c r="B630" s="169" t="b">
        <f t="shared" ca="1" si="9"/>
        <v>0</v>
      </c>
      <c r="C630" s="162">
        <f>Data!C630+Data!E630</f>
        <v>83213.094249999995</v>
      </c>
      <c r="D630" s="162">
        <f>Data!D630+Data!F630</f>
        <v>31678.914000000001</v>
      </c>
    </row>
    <row r="631" spans="1:4">
      <c r="A631" s="169">
        <v>43911</v>
      </c>
      <c r="B631" s="169" t="b">
        <f t="shared" ca="1" si="9"/>
        <v>0</v>
      </c>
      <c r="C631" s="162">
        <f>Data!C631+Data!E631</f>
        <v>81134.063000000024</v>
      </c>
      <c r="D631" s="162">
        <f>Data!D631+Data!F631</f>
        <v>31866.53</v>
      </c>
    </row>
    <row r="632" spans="1:4">
      <c r="A632" s="169">
        <v>43912</v>
      </c>
      <c r="B632" s="169" t="b">
        <f t="shared" ca="1" si="9"/>
        <v>0</v>
      </c>
      <c r="C632" s="162">
        <f>Data!C632+Data!E632</f>
        <v>77843.249499999976</v>
      </c>
      <c r="D632" s="162">
        <f>Data!D632+Data!F632</f>
        <v>31559.666000000001</v>
      </c>
    </row>
    <row r="633" spans="1:4">
      <c r="A633" s="169">
        <v>43913</v>
      </c>
      <c r="B633" s="169" t="b">
        <f t="shared" ca="1" si="9"/>
        <v>0</v>
      </c>
      <c r="C633" s="162">
        <f>Data!C633+Data!E633</f>
        <v>81756.4375</v>
      </c>
      <c r="D633" s="162">
        <f>Data!D633+Data!F633</f>
        <v>31197.053</v>
      </c>
    </row>
    <row r="634" spans="1:4">
      <c r="A634" s="169">
        <v>43914</v>
      </c>
      <c r="B634" s="169" t="b">
        <f t="shared" ca="1" si="9"/>
        <v>0</v>
      </c>
      <c r="C634" s="162">
        <f>Data!C634+Data!E634</f>
        <v>83482.1875</v>
      </c>
      <c r="D634" s="162">
        <f>Data!D634+Data!F634</f>
        <v>31108.385999999999</v>
      </c>
    </row>
    <row r="635" spans="1:4">
      <c r="A635" s="169">
        <v>43915</v>
      </c>
      <c r="B635" s="169" t="b">
        <f t="shared" ca="1" si="9"/>
        <v>0</v>
      </c>
      <c r="C635" s="162">
        <f>Data!C635+Data!E635</f>
        <v>83941.436749999993</v>
      </c>
      <c r="D635" s="162">
        <f>Data!D635+Data!F635</f>
        <v>30810.028999999999</v>
      </c>
    </row>
    <row r="636" spans="1:4">
      <c r="A636" s="169">
        <v>43916</v>
      </c>
      <c r="B636" s="169" t="b">
        <f t="shared" ca="1" si="9"/>
        <v>0</v>
      </c>
      <c r="C636" s="162">
        <f>Data!C636+Data!E636</f>
        <v>79637.141249999986</v>
      </c>
      <c r="D636" s="162">
        <f>Data!D636+Data!F636</f>
        <v>32087.268</v>
      </c>
    </row>
    <row r="637" spans="1:4">
      <c r="A637" s="169">
        <v>43917</v>
      </c>
      <c r="B637" s="169" t="b">
        <f t="shared" ca="1" si="9"/>
        <v>0</v>
      </c>
      <c r="C637" s="162">
        <f>Data!C637+Data!E637</f>
        <v>77602.781750000024</v>
      </c>
      <c r="D637" s="162">
        <f>Data!D637+Data!F637</f>
        <v>33414.008999999998</v>
      </c>
    </row>
    <row r="638" spans="1:4">
      <c r="A638" s="169">
        <v>43918</v>
      </c>
      <c r="B638" s="169" t="b">
        <f t="shared" ca="1" si="9"/>
        <v>0</v>
      </c>
      <c r="C638" s="162">
        <f>Data!C638+Data!E638</f>
        <v>74305.780499999993</v>
      </c>
      <c r="D638" s="162">
        <f>Data!D638+Data!F638</f>
        <v>32470.056</v>
      </c>
    </row>
    <row r="639" spans="1:4">
      <c r="A639" s="169">
        <v>43919</v>
      </c>
      <c r="B639" s="169" t="b">
        <f t="shared" ca="1" si="9"/>
        <v>0</v>
      </c>
      <c r="C639" s="162">
        <f>Data!C639+Data!E639</f>
        <v>70397.437749999983</v>
      </c>
      <c r="D639" s="162">
        <f>Data!D639+Data!F639</f>
        <v>33917.692999999999</v>
      </c>
    </row>
    <row r="640" spans="1:4">
      <c r="A640" s="169">
        <v>43920</v>
      </c>
      <c r="B640" s="169" t="b">
        <f t="shared" ca="1" si="9"/>
        <v>0</v>
      </c>
      <c r="C640" s="162">
        <f>Data!C640+Data!E640</f>
        <v>74111.7626953125</v>
      </c>
      <c r="D640" s="162">
        <f>Data!D640+Data!F640</f>
        <v>32370.409</v>
      </c>
    </row>
    <row r="641" spans="1:4">
      <c r="A641" s="169">
        <v>43921</v>
      </c>
      <c r="B641" s="169" t="b">
        <f t="shared" ca="1" si="9"/>
        <v>0</v>
      </c>
      <c r="C641" s="162">
        <f>Data!C641+Data!E641</f>
        <v>75058.6513671875</v>
      </c>
      <c r="D641" s="162">
        <f>Data!D641+Data!F641</f>
        <v>32068.197</v>
      </c>
    </row>
    <row r="642" spans="1:4">
      <c r="A642" s="169">
        <v>43922</v>
      </c>
      <c r="B642" s="169" t="b">
        <f t="shared" ref="B642:B705" ca="1" si="10">AND(A642&gt;=(TODAY()-30),A642&lt;TODAY())</f>
        <v>0</v>
      </c>
      <c r="C642" s="162">
        <f>Data!C642+Data!E642</f>
        <v>74730.42578125</v>
      </c>
      <c r="D642" s="162">
        <f>Data!D642+Data!F642</f>
        <v>31237.77</v>
      </c>
    </row>
    <row r="643" spans="1:4">
      <c r="A643" s="169">
        <v>43923</v>
      </c>
      <c r="B643" s="169" t="b">
        <f t="shared" ca="1" si="10"/>
        <v>0</v>
      </c>
      <c r="C643" s="162">
        <f>Data!C643+Data!E643</f>
        <v>75379.89453125</v>
      </c>
      <c r="D643" s="162">
        <f>Data!D643+Data!F643</f>
        <v>28961.597000000002</v>
      </c>
    </row>
    <row r="644" spans="1:4">
      <c r="A644" s="169">
        <v>43924</v>
      </c>
      <c r="B644" s="169" t="b">
        <f t="shared" ca="1" si="10"/>
        <v>0</v>
      </c>
      <c r="C644" s="162">
        <f>Data!C644+Data!E644</f>
        <v>78068.83984375</v>
      </c>
      <c r="D644" s="162">
        <f>Data!D644+Data!F644</f>
        <v>29501.773000000001</v>
      </c>
    </row>
    <row r="645" spans="1:4">
      <c r="A645" s="169">
        <v>43925</v>
      </c>
      <c r="B645" s="169" t="b">
        <f t="shared" ca="1" si="10"/>
        <v>0</v>
      </c>
      <c r="C645" s="162">
        <f>Data!C645+Data!E645</f>
        <v>73671.85546875</v>
      </c>
      <c r="D645" s="162">
        <f>Data!D645+Data!F645</f>
        <v>30628.207999999999</v>
      </c>
    </row>
    <row r="646" spans="1:4">
      <c r="A646" s="169">
        <v>43926</v>
      </c>
      <c r="B646" s="169" t="b">
        <f t="shared" ca="1" si="10"/>
        <v>0</v>
      </c>
      <c r="C646" s="162">
        <f>Data!C646+Data!E646</f>
        <v>71855.8359375</v>
      </c>
      <c r="D646" s="162">
        <f>Data!D646+Data!F646</f>
        <v>30834.295999999998</v>
      </c>
    </row>
    <row r="647" spans="1:4">
      <c r="A647" s="169">
        <v>43927</v>
      </c>
      <c r="B647" s="169" t="b">
        <f t="shared" ca="1" si="10"/>
        <v>0</v>
      </c>
      <c r="C647" s="162">
        <f>Data!C647+Data!E647</f>
        <v>74586.3046875</v>
      </c>
      <c r="D647" s="162">
        <f>Data!D647+Data!F647</f>
        <v>30181.964</v>
      </c>
    </row>
    <row r="648" spans="1:4">
      <c r="A648" s="169">
        <v>43928</v>
      </c>
      <c r="B648" s="169" t="b">
        <f t="shared" ca="1" si="10"/>
        <v>0</v>
      </c>
      <c r="C648" s="162">
        <f>Data!C648+Data!E648</f>
        <v>72276.78125</v>
      </c>
      <c r="D648" s="162">
        <f>Data!D648+Data!F648</f>
        <v>30558.636999999999</v>
      </c>
    </row>
    <row r="649" spans="1:4">
      <c r="A649" s="169">
        <v>43929</v>
      </c>
      <c r="B649" s="169" t="b">
        <f t="shared" ca="1" si="10"/>
        <v>0</v>
      </c>
      <c r="C649" s="162">
        <f>Data!C649+Data!E649</f>
        <v>63080.6484375</v>
      </c>
      <c r="D649" s="162">
        <f>Data!D649+Data!F649</f>
        <v>30303.463</v>
      </c>
    </row>
    <row r="650" spans="1:4">
      <c r="A650" s="169">
        <v>43930</v>
      </c>
      <c r="B650" s="169" t="b">
        <f t="shared" ca="1" si="10"/>
        <v>0</v>
      </c>
      <c r="C650" s="162">
        <f>Data!C650+Data!E650</f>
        <v>70941.2109375</v>
      </c>
      <c r="D650" s="162">
        <f>Data!D650+Data!F650</f>
        <v>29948.447</v>
      </c>
    </row>
    <row r="651" spans="1:4">
      <c r="A651" s="169">
        <v>43931</v>
      </c>
      <c r="B651" s="169" t="b">
        <f t="shared" ca="1" si="10"/>
        <v>0</v>
      </c>
      <c r="C651" s="162">
        <f>Data!C651+Data!E651</f>
        <v>68477.4296875</v>
      </c>
      <c r="D651" s="162">
        <f>Data!D651+Data!F651</f>
        <v>30258.175999999999</v>
      </c>
    </row>
    <row r="652" spans="1:4">
      <c r="A652" s="169">
        <v>43932</v>
      </c>
      <c r="B652" s="169" t="b">
        <f t="shared" ca="1" si="10"/>
        <v>0</v>
      </c>
      <c r="C652" s="162">
        <f>Data!C652+Data!E652</f>
        <v>71346.890625</v>
      </c>
      <c r="D652" s="162">
        <f>Data!D652+Data!F652</f>
        <v>30504.233</v>
      </c>
    </row>
    <row r="653" spans="1:4">
      <c r="A653" s="169">
        <v>43933</v>
      </c>
      <c r="B653" s="169" t="b">
        <f t="shared" ca="1" si="10"/>
        <v>0</v>
      </c>
      <c r="C653" s="162">
        <f>Data!C653+Data!E653</f>
        <v>65829</v>
      </c>
      <c r="D653" s="162">
        <f>Data!D653+Data!F653</f>
        <v>30730.182000000001</v>
      </c>
    </row>
    <row r="654" spans="1:4">
      <c r="A654" s="169">
        <v>43934</v>
      </c>
      <c r="B654" s="169" t="b">
        <f t="shared" ca="1" si="10"/>
        <v>0</v>
      </c>
      <c r="C654" s="162">
        <f>Data!C654+Data!E654</f>
        <v>65454.578125</v>
      </c>
      <c r="D654" s="162">
        <f>Data!D654+Data!F654</f>
        <v>30094.308000000001</v>
      </c>
    </row>
    <row r="655" spans="1:4">
      <c r="A655" s="169">
        <v>43935</v>
      </c>
      <c r="B655" s="169" t="b">
        <f t="shared" ca="1" si="10"/>
        <v>0</v>
      </c>
      <c r="C655" s="162">
        <f>Data!C655+Data!E655</f>
        <v>66601.84375</v>
      </c>
      <c r="D655" s="162">
        <f>Data!D655+Data!F655</f>
        <v>29424.111000000001</v>
      </c>
    </row>
    <row r="656" spans="1:4">
      <c r="A656" s="169">
        <v>43936</v>
      </c>
      <c r="B656" s="169" t="b">
        <f t="shared" ca="1" si="10"/>
        <v>0</v>
      </c>
      <c r="C656" s="162">
        <f>Data!C656+Data!E656</f>
        <v>68533.96875</v>
      </c>
      <c r="D656" s="162">
        <f>Data!D656+Data!F656</f>
        <v>29243.703000000001</v>
      </c>
    </row>
    <row r="657" spans="1:4">
      <c r="A657" s="169">
        <v>43937</v>
      </c>
      <c r="B657" s="169" t="b">
        <f t="shared" ca="1" si="10"/>
        <v>0</v>
      </c>
      <c r="C657" s="162">
        <f>Data!C657+Data!E657</f>
        <v>71547.15625</v>
      </c>
      <c r="D657" s="162">
        <f>Data!D657+Data!F657</f>
        <v>29764.436000000002</v>
      </c>
    </row>
    <row r="658" spans="1:4">
      <c r="A658" s="169">
        <v>43938</v>
      </c>
      <c r="B658" s="169" t="b">
        <f t="shared" ca="1" si="10"/>
        <v>0</v>
      </c>
      <c r="C658" s="162">
        <f>Data!C658+Data!E658</f>
        <v>75080.125</v>
      </c>
      <c r="D658" s="162">
        <f>Data!D658+Data!F658</f>
        <v>30290.819</v>
      </c>
    </row>
    <row r="659" spans="1:4">
      <c r="A659" s="169">
        <v>43939</v>
      </c>
      <c r="B659" s="169" t="b">
        <f t="shared" ca="1" si="10"/>
        <v>0</v>
      </c>
      <c r="C659" s="162">
        <f>Data!C659+Data!E659</f>
        <v>74048.453125</v>
      </c>
      <c r="D659" s="162">
        <f>Data!D659+Data!F659</f>
        <v>30746.513999999999</v>
      </c>
    </row>
    <row r="660" spans="1:4">
      <c r="A660" s="169">
        <v>43940</v>
      </c>
      <c r="B660" s="169" t="b">
        <f t="shared" ca="1" si="10"/>
        <v>0</v>
      </c>
      <c r="C660" s="162">
        <f>Data!C660+Data!E660</f>
        <v>76846.046875</v>
      </c>
      <c r="D660" s="162">
        <f>Data!D660+Data!F660</f>
        <v>31132.774000000001</v>
      </c>
    </row>
    <row r="661" spans="1:4">
      <c r="A661" s="169">
        <v>43941</v>
      </c>
      <c r="B661" s="169" t="b">
        <f t="shared" ca="1" si="10"/>
        <v>0</v>
      </c>
      <c r="C661" s="162">
        <f>Data!C661+Data!E661</f>
        <v>82613.484375</v>
      </c>
      <c r="D661" s="162">
        <f>Data!D661+Data!F661</f>
        <v>30275.891</v>
      </c>
    </row>
    <row r="662" spans="1:4">
      <c r="A662" s="169">
        <v>43942</v>
      </c>
      <c r="B662" s="169" t="b">
        <f t="shared" ca="1" si="10"/>
        <v>0</v>
      </c>
      <c r="C662" s="162">
        <f>Data!C662+Data!E662</f>
        <v>81332.0625</v>
      </c>
      <c r="D662" s="162">
        <f>Data!D662+Data!F662</f>
        <v>29090.102999999999</v>
      </c>
    </row>
    <row r="663" spans="1:4">
      <c r="A663" s="169">
        <v>43943</v>
      </c>
      <c r="B663" s="169" t="b">
        <f t="shared" ca="1" si="10"/>
        <v>0</v>
      </c>
      <c r="C663" s="162">
        <f>Data!C663+Data!E663</f>
        <v>82871.4375</v>
      </c>
      <c r="D663" s="162">
        <f>Data!D663+Data!F663</f>
        <v>29356.97</v>
      </c>
    </row>
    <row r="664" spans="1:4">
      <c r="A664" s="169">
        <v>43944</v>
      </c>
      <c r="B664" s="169" t="b">
        <f t="shared" ca="1" si="10"/>
        <v>0</v>
      </c>
      <c r="C664" s="162">
        <f>Data!C664+Data!E664</f>
        <v>77141.1875</v>
      </c>
      <c r="D664" s="162">
        <f>Data!D664+Data!F664</f>
        <v>29916.071</v>
      </c>
    </row>
    <row r="665" spans="1:4">
      <c r="A665" s="169">
        <v>43945</v>
      </c>
      <c r="B665" s="169" t="b">
        <f t="shared" ca="1" si="10"/>
        <v>0</v>
      </c>
      <c r="C665" s="162">
        <f>Data!C665+Data!E665</f>
        <v>72945.4375</v>
      </c>
      <c r="D665" s="162">
        <f>Data!D665+Data!F665</f>
        <v>28998.159</v>
      </c>
    </row>
    <row r="666" spans="1:4">
      <c r="A666" s="169">
        <v>43946</v>
      </c>
      <c r="B666" s="169" t="b">
        <f t="shared" ca="1" si="10"/>
        <v>0</v>
      </c>
      <c r="C666" s="162">
        <f>Data!C666+Data!E666</f>
        <v>67300.21875</v>
      </c>
      <c r="D666" s="162">
        <f>Data!D666+Data!F666</f>
        <v>30207.93</v>
      </c>
    </row>
    <row r="667" spans="1:4">
      <c r="A667" s="169">
        <v>43947</v>
      </c>
      <c r="B667" s="169" t="b">
        <f t="shared" ca="1" si="10"/>
        <v>0</v>
      </c>
      <c r="C667" s="162">
        <f>Data!C667+Data!E667</f>
        <v>67247.03125</v>
      </c>
      <c r="D667" s="162">
        <f>Data!D667+Data!F667</f>
        <v>30351.828000000001</v>
      </c>
    </row>
    <row r="668" spans="1:4">
      <c r="A668" s="169">
        <v>43948</v>
      </c>
      <c r="B668" s="169" t="b">
        <f t="shared" ca="1" si="10"/>
        <v>0</v>
      </c>
      <c r="C668" s="162">
        <f>Data!C668+Data!E668</f>
        <v>74042.15625</v>
      </c>
      <c r="D668" s="162">
        <f>Data!D668+Data!F668</f>
        <v>29993.673999999999</v>
      </c>
    </row>
    <row r="669" spans="1:4">
      <c r="A669" s="169">
        <v>43949</v>
      </c>
      <c r="B669" s="169" t="b">
        <f t="shared" ca="1" si="10"/>
        <v>0</v>
      </c>
      <c r="C669" s="162">
        <f>Data!C669+Data!E669</f>
        <v>77309.96875</v>
      </c>
      <c r="D669" s="162">
        <f>Data!D669+Data!F669</f>
        <v>30019.085999999999</v>
      </c>
    </row>
    <row r="670" spans="1:4">
      <c r="A670" s="169">
        <v>43950</v>
      </c>
      <c r="B670" s="169" t="b">
        <f t="shared" ca="1" si="10"/>
        <v>0</v>
      </c>
      <c r="C670" s="162">
        <f>Data!C670+Data!E670</f>
        <v>76753.15625</v>
      </c>
      <c r="D670" s="162">
        <f>Data!D670+Data!F670</f>
        <v>27771.914000000001</v>
      </c>
    </row>
    <row r="671" spans="1:4">
      <c r="A671" s="169">
        <v>43951</v>
      </c>
      <c r="B671" s="169" t="b">
        <f t="shared" ca="1" si="10"/>
        <v>0</v>
      </c>
      <c r="C671" s="162">
        <f>Data!C671+Data!E671</f>
        <v>73526.34375</v>
      </c>
      <c r="D671" s="162">
        <f>Data!D671+Data!F671</f>
        <v>31635.327000000001</v>
      </c>
    </row>
    <row r="672" spans="1:4">
      <c r="A672" s="169">
        <v>43952</v>
      </c>
      <c r="B672" s="169" t="b">
        <f t="shared" ca="1" si="10"/>
        <v>0</v>
      </c>
      <c r="C672" s="162">
        <f>Data!C672+Data!E672</f>
        <v>77384.0625</v>
      </c>
      <c r="D672" s="162">
        <f>Data!D672+Data!F672</f>
        <v>32492.006000000001</v>
      </c>
    </row>
    <row r="673" spans="1:4">
      <c r="A673" s="169">
        <v>43953</v>
      </c>
      <c r="B673" s="169" t="b">
        <f t="shared" ca="1" si="10"/>
        <v>0</v>
      </c>
      <c r="C673" s="162">
        <f>Data!C673+Data!E673</f>
        <v>76799.375</v>
      </c>
      <c r="D673" s="162">
        <f>Data!D673+Data!F673</f>
        <v>32296.756000000001</v>
      </c>
    </row>
    <row r="674" spans="1:4">
      <c r="A674" s="169">
        <v>43954</v>
      </c>
      <c r="B674" s="169" t="b">
        <f t="shared" ca="1" si="10"/>
        <v>0</v>
      </c>
      <c r="C674" s="162">
        <f>Data!C674+Data!E674</f>
        <v>77643.4375</v>
      </c>
      <c r="D674" s="162">
        <f>Data!D674+Data!F674</f>
        <v>32051.822</v>
      </c>
    </row>
    <row r="675" spans="1:4">
      <c r="A675" s="169">
        <v>43955</v>
      </c>
      <c r="B675" s="169" t="b">
        <f t="shared" ca="1" si="10"/>
        <v>0</v>
      </c>
      <c r="C675" s="162">
        <f>Data!C675+Data!E675</f>
        <v>95530.4375</v>
      </c>
      <c r="D675" s="162">
        <f>Data!D675+Data!F675</f>
        <v>30757.463</v>
      </c>
    </row>
    <row r="676" spans="1:4">
      <c r="A676" s="169">
        <v>43956</v>
      </c>
      <c r="B676" s="169" t="b">
        <f t="shared" ca="1" si="10"/>
        <v>0</v>
      </c>
      <c r="C676" s="162">
        <f>Data!C676+Data!E676</f>
        <v>101465.46875</v>
      </c>
      <c r="D676" s="162">
        <f>Data!D676+Data!F676</f>
        <v>31602.525000000001</v>
      </c>
    </row>
    <row r="677" spans="1:4">
      <c r="A677" s="169">
        <v>43957</v>
      </c>
      <c r="B677" s="169" t="b">
        <f t="shared" ca="1" si="10"/>
        <v>0</v>
      </c>
      <c r="C677" s="162">
        <f>Data!C677+Data!E677</f>
        <v>107261.0625</v>
      </c>
      <c r="D677" s="162">
        <f>Data!D677+Data!F677</f>
        <v>30956.357</v>
      </c>
    </row>
    <row r="678" spans="1:4">
      <c r="A678" s="169">
        <v>43958</v>
      </c>
      <c r="B678" s="169" t="b">
        <f t="shared" ca="1" si="10"/>
        <v>0</v>
      </c>
      <c r="C678" s="162">
        <f>Data!C678+Data!E678</f>
        <v>121357.125</v>
      </c>
      <c r="D678" s="162">
        <f>Data!D678+Data!F678</f>
        <v>31237.067999999999</v>
      </c>
    </row>
    <row r="679" spans="1:4">
      <c r="A679" s="169">
        <v>43959</v>
      </c>
      <c r="B679" s="169" t="b">
        <f t="shared" ca="1" si="10"/>
        <v>0</v>
      </c>
      <c r="C679" s="162">
        <f>Data!C679+Data!E679</f>
        <v>133750.71875</v>
      </c>
      <c r="D679" s="162">
        <f>Data!D679+Data!F679</f>
        <v>31980.095000000001</v>
      </c>
    </row>
    <row r="680" spans="1:4">
      <c r="A680" s="169">
        <v>43960</v>
      </c>
      <c r="B680" s="169" t="b">
        <f t="shared" ca="1" si="10"/>
        <v>0</v>
      </c>
      <c r="C680" s="162">
        <f>Data!C680+Data!E680</f>
        <v>110954.84375</v>
      </c>
      <c r="D680" s="162">
        <f>Data!D680+Data!F680</f>
        <v>33015.631999999998</v>
      </c>
    </row>
    <row r="681" spans="1:4">
      <c r="A681" s="169">
        <v>43961</v>
      </c>
      <c r="B681" s="169" t="b">
        <f t="shared" ca="1" si="10"/>
        <v>0</v>
      </c>
      <c r="C681" s="162">
        <f>Data!C681+Data!E681</f>
        <v>104175.59375</v>
      </c>
      <c r="D681" s="162">
        <f>Data!D681+Data!F681</f>
        <v>33291.876000000004</v>
      </c>
    </row>
    <row r="682" spans="1:4">
      <c r="A682" s="169">
        <v>43962</v>
      </c>
      <c r="B682" s="169" t="b">
        <f t="shared" ca="1" si="10"/>
        <v>0</v>
      </c>
      <c r="C682" s="162">
        <f>Data!C682+Data!E682</f>
        <v>116227.46875</v>
      </c>
      <c r="D682" s="162">
        <f>Data!D682+Data!F682</f>
        <v>31417.848999999998</v>
      </c>
    </row>
    <row r="683" spans="1:4">
      <c r="A683" s="169">
        <v>43963</v>
      </c>
      <c r="B683" s="169" t="b">
        <f t="shared" ca="1" si="10"/>
        <v>0</v>
      </c>
      <c r="C683" s="162">
        <f>Data!C683+Data!E683</f>
        <v>118700.78125</v>
      </c>
      <c r="D683" s="162">
        <f>Data!D683+Data!F683</f>
        <v>31494.071</v>
      </c>
    </row>
    <row r="684" spans="1:4">
      <c r="A684" s="169">
        <v>43964</v>
      </c>
      <c r="B684" s="169" t="b">
        <f t="shared" ca="1" si="10"/>
        <v>0</v>
      </c>
      <c r="C684" s="162">
        <f>Data!C684+Data!E684</f>
        <v>120229.6875</v>
      </c>
      <c r="D684" s="162">
        <f>Data!D684+Data!F684</f>
        <v>30797.491000000002</v>
      </c>
    </row>
    <row r="685" spans="1:4">
      <c r="A685" s="169">
        <v>43965</v>
      </c>
      <c r="B685" s="169" t="b">
        <f t="shared" ca="1" si="10"/>
        <v>0</v>
      </c>
      <c r="C685" s="162">
        <f>Data!C685+Data!E685</f>
        <v>119968.78125</v>
      </c>
      <c r="D685" s="162">
        <f>Data!D685+Data!F685</f>
        <v>31734.65</v>
      </c>
    </row>
    <row r="686" spans="1:4">
      <c r="A686" s="169">
        <v>43966</v>
      </c>
      <c r="B686" s="169" t="b">
        <f t="shared" ca="1" si="10"/>
        <v>0</v>
      </c>
      <c r="C686" s="162">
        <f>Data!C686+Data!E686</f>
        <v>126855.5625</v>
      </c>
      <c r="D686" s="162">
        <f>Data!D686+Data!F686</f>
        <v>33474.432000000001</v>
      </c>
    </row>
    <row r="687" spans="1:4">
      <c r="A687" s="169">
        <v>43967</v>
      </c>
      <c r="B687" s="169" t="b">
        <f t="shared" ca="1" si="10"/>
        <v>0</v>
      </c>
      <c r="C687" s="162">
        <f>Data!C687+Data!E687</f>
        <v>118096.125</v>
      </c>
      <c r="D687" s="162">
        <f>Data!D687+Data!F687</f>
        <v>34325.014000000003</v>
      </c>
    </row>
    <row r="688" spans="1:4">
      <c r="A688" s="169">
        <v>43968</v>
      </c>
      <c r="B688" s="169" t="b">
        <f t="shared" ca="1" si="10"/>
        <v>0</v>
      </c>
      <c r="C688" s="162">
        <f>Data!C688+Data!E688</f>
        <v>118304.75</v>
      </c>
      <c r="D688" s="162">
        <f>Data!D688+Data!F688</f>
        <v>34157.26</v>
      </c>
    </row>
    <row r="689" spans="1:4">
      <c r="A689" s="169">
        <v>43969</v>
      </c>
      <c r="B689" s="169" t="b">
        <f t="shared" ca="1" si="10"/>
        <v>0</v>
      </c>
      <c r="C689" s="162">
        <f>Data!C689+Data!E689</f>
        <v>121073.1875</v>
      </c>
      <c r="D689" s="162">
        <f>Data!D689+Data!F689</f>
        <v>32386.598999999998</v>
      </c>
    </row>
    <row r="690" spans="1:4">
      <c r="A690" s="169">
        <v>43970</v>
      </c>
      <c r="B690" s="169" t="b">
        <f t="shared" ca="1" si="10"/>
        <v>0</v>
      </c>
      <c r="C690" s="162">
        <f>Data!C690+Data!E690</f>
        <v>144617.8125</v>
      </c>
      <c r="D690" s="162">
        <f>Data!D690+Data!F690</f>
        <v>31670.667000000001</v>
      </c>
    </row>
    <row r="691" spans="1:4">
      <c r="A691" s="169">
        <v>43971</v>
      </c>
      <c r="B691" s="169" t="b">
        <f t="shared" ca="1" si="10"/>
        <v>0</v>
      </c>
      <c r="C691" s="162">
        <f>Data!C691+Data!E691</f>
        <v>152131.6875</v>
      </c>
      <c r="D691" s="162">
        <f>Data!D691+Data!F691</f>
        <v>32223.469000000001</v>
      </c>
    </row>
    <row r="692" spans="1:4">
      <c r="A692" s="169">
        <v>43972</v>
      </c>
      <c r="B692" s="169" t="b">
        <f t="shared" ca="1" si="10"/>
        <v>0</v>
      </c>
      <c r="C692" s="162">
        <f>Data!C692+Data!E692</f>
        <v>155849.5625</v>
      </c>
      <c r="D692" s="162">
        <f>Data!D692+Data!F692</f>
        <v>33205.114000000001</v>
      </c>
    </row>
    <row r="693" spans="1:4">
      <c r="A693" s="169">
        <v>43973</v>
      </c>
      <c r="B693" s="169" t="b">
        <f t="shared" ca="1" si="10"/>
        <v>0</v>
      </c>
      <c r="C693" s="162">
        <f>Data!C693+Data!E693</f>
        <v>138865.625</v>
      </c>
      <c r="D693" s="162">
        <f>Data!D693+Data!F693</f>
        <v>34823.775999999998</v>
      </c>
    </row>
    <row r="694" spans="1:4">
      <c r="A694" s="169">
        <v>43974</v>
      </c>
      <c r="B694" s="169" t="b">
        <f t="shared" ca="1" si="10"/>
        <v>0</v>
      </c>
      <c r="C694" s="162">
        <f>Data!C694+Data!E694</f>
        <v>119197.1875</v>
      </c>
      <c r="D694" s="162">
        <f>Data!D694+Data!F694</f>
        <v>36035.866999999998</v>
      </c>
    </row>
    <row r="695" spans="1:4">
      <c r="A695" s="169">
        <v>43975</v>
      </c>
      <c r="B695" s="169" t="b">
        <f t="shared" ca="1" si="10"/>
        <v>0</v>
      </c>
      <c r="C695" s="162">
        <f>Data!C695+Data!E695</f>
        <v>119678.3125</v>
      </c>
      <c r="D695" s="162">
        <f>Data!D695+Data!F695</f>
        <v>35987.184000000001</v>
      </c>
    </row>
    <row r="696" spans="1:4">
      <c r="A696" s="169">
        <v>43976</v>
      </c>
      <c r="B696" s="169" t="b">
        <f t="shared" ca="1" si="10"/>
        <v>0</v>
      </c>
      <c r="C696" s="162">
        <f>Data!C696+Data!E696</f>
        <v>125537.935546875</v>
      </c>
      <c r="D696" s="162">
        <f>Data!D696+Data!F696</f>
        <v>38299.241999999998</v>
      </c>
    </row>
    <row r="697" spans="1:4">
      <c r="A697" s="169">
        <v>43977</v>
      </c>
      <c r="B697" s="169" t="b">
        <f t="shared" ca="1" si="10"/>
        <v>0</v>
      </c>
      <c r="C697" s="162">
        <f>Data!C697+Data!E697</f>
        <v>131733.83447265625</v>
      </c>
      <c r="D697" s="162">
        <f>Data!D697+Data!F697</f>
        <v>40750.756000000001</v>
      </c>
    </row>
    <row r="698" spans="1:4">
      <c r="A698" s="169">
        <v>43978</v>
      </c>
      <c r="B698" s="169" t="b">
        <f t="shared" ca="1" si="10"/>
        <v>0</v>
      </c>
      <c r="C698" s="162">
        <f>Data!C698+Data!E698</f>
        <v>131909.12744140625</v>
      </c>
      <c r="D698" s="162">
        <f>Data!D698+Data!F698</f>
        <v>38617.361000000004</v>
      </c>
    </row>
    <row r="699" spans="1:4">
      <c r="A699" s="169">
        <v>43979</v>
      </c>
      <c r="B699" s="169" t="b">
        <f t="shared" ca="1" si="10"/>
        <v>0</v>
      </c>
      <c r="C699" s="162">
        <f>Data!C699+Data!E699</f>
        <v>136455.982421875</v>
      </c>
      <c r="D699" s="162">
        <f>Data!D699+Data!F699</f>
        <v>39729.195</v>
      </c>
    </row>
    <row r="700" spans="1:4">
      <c r="A700" s="169">
        <v>43980</v>
      </c>
      <c r="B700" s="169" t="b">
        <f t="shared" ca="1" si="10"/>
        <v>0</v>
      </c>
      <c r="C700" s="162">
        <f>Data!C700+Data!E700</f>
        <v>135010.8525390625</v>
      </c>
      <c r="D700" s="162">
        <f>Data!D700+Data!F700</f>
        <v>42773.361000000004</v>
      </c>
    </row>
    <row r="701" spans="1:4">
      <c r="A701" s="169">
        <v>43981</v>
      </c>
      <c r="B701" s="169" t="b">
        <f t="shared" ca="1" si="10"/>
        <v>0</v>
      </c>
      <c r="C701" s="162">
        <f>Data!C701+Data!E701</f>
        <v>115044.38671875</v>
      </c>
      <c r="D701" s="162">
        <f>Data!D701+Data!F701</f>
        <v>43651.093000000001</v>
      </c>
    </row>
    <row r="702" spans="1:4">
      <c r="A702" s="169">
        <v>43982</v>
      </c>
      <c r="B702" s="169" t="b">
        <f t="shared" ca="1" si="10"/>
        <v>0</v>
      </c>
      <c r="C702" s="162">
        <f>Data!C702+Data!E702</f>
        <v>117474.916015625</v>
      </c>
      <c r="D702" s="162">
        <f>Data!D702+Data!F702</f>
        <v>44638.505000000005</v>
      </c>
    </row>
    <row r="703" spans="1:4">
      <c r="A703" s="169">
        <v>43983</v>
      </c>
      <c r="B703" s="169" t="b">
        <f t="shared" ca="1" si="10"/>
        <v>0</v>
      </c>
      <c r="C703" s="162">
        <f>Data!C703+Data!E703</f>
        <v>137983.89453125</v>
      </c>
      <c r="D703" s="162">
        <f>Data!D703+Data!F703</f>
        <v>38682.557000000001</v>
      </c>
    </row>
    <row r="704" spans="1:4">
      <c r="A704" s="169">
        <v>43984</v>
      </c>
      <c r="B704" s="169" t="b">
        <f t="shared" ca="1" si="10"/>
        <v>0</v>
      </c>
      <c r="C704" s="162">
        <f>Data!C704+Data!E704</f>
        <v>146202.703125</v>
      </c>
      <c r="D704" s="162">
        <f>Data!D704+Data!F704</f>
        <v>35490.243000000002</v>
      </c>
    </row>
    <row r="705" spans="1:4">
      <c r="A705" s="169">
        <v>43985</v>
      </c>
      <c r="B705" s="169" t="b">
        <f t="shared" ca="1" si="10"/>
        <v>0</v>
      </c>
      <c r="C705" s="162">
        <f>Data!C705+Data!E705</f>
        <v>150325.96875</v>
      </c>
      <c r="D705" s="162">
        <f>Data!D705+Data!F705</f>
        <v>35760.29</v>
      </c>
    </row>
    <row r="706" spans="1:4">
      <c r="A706" s="169">
        <v>43986</v>
      </c>
      <c r="B706" s="169" t="b">
        <f t="shared" ref="B706:B769" ca="1" si="11">AND(A706&gt;=(TODAY()-30),A706&lt;TODAY())</f>
        <v>0</v>
      </c>
      <c r="C706" s="162">
        <f>Data!C706+Data!E706</f>
        <v>160712.3125</v>
      </c>
      <c r="D706" s="162">
        <f>Data!D706+Data!F706</f>
        <v>36120.222000000002</v>
      </c>
    </row>
    <row r="707" spans="1:4">
      <c r="A707" s="169">
        <v>43987</v>
      </c>
      <c r="B707" s="169" t="b">
        <f t="shared" ca="1" si="11"/>
        <v>0</v>
      </c>
      <c r="C707" s="162">
        <f>Data!C707+Data!E707</f>
        <v>158591.5625</v>
      </c>
      <c r="D707" s="162">
        <f>Data!D707+Data!F707</f>
        <v>37988.756000000001</v>
      </c>
    </row>
    <row r="708" spans="1:4">
      <c r="A708" s="169">
        <v>43988</v>
      </c>
      <c r="B708" s="169" t="b">
        <f t="shared" ca="1" si="11"/>
        <v>0</v>
      </c>
      <c r="C708" s="162">
        <f>Data!C708+Data!E708</f>
        <v>138155.1796875</v>
      </c>
      <c r="D708" s="162">
        <f>Data!D708+Data!F708</f>
        <v>39227.671999999999</v>
      </c>
    </row>
    <row r="709" spans="1:4">
      <c r="A709" s="169">
        <v>43989</v>
      </c>
      <c r="B709" s="169" t="b">
        <f t="shared" ca="1" si="11"/>
        <v>0</v>
      </c>
      <c r="C709" s="162">
        <f>Data!C709+Data!E709</f>
        <v>144161.625</v>
      </c>
      <c r="D709" s="162">
        <f>Data!D709+Data!F709</f>
        <v>39175.703000000001</v>
      </c>
    </row>
    <row r="710" spans="1:4">
      <c r="A710" s="169">
        <v>43990</v>
      </c>
      <c r="B710" s="169" t="b">
        <f t="shared" ca="1" si="11"/>
        <v>0</v>
      </c>
      <c r="C710" s="162">
        <f>Data!C710+Data!E710</f>
        <v>157975.953125</v>
      </c>
      <c r="D710" s="162">
        <f>Data!D710+Data!F710</f>
        <v>37467.49</v>
      </c>
    </row>
    <row r="711" spans="1:4">
      <c r="A711" s="169">
        <v>43991</v>
      </c>
      <c r="B711" s="169" t="b">
        <f t="shared" ca="1" si="11"/>
        <v>0</v>
      </c>
      <c r="C711" s="162">
        <f>Data!C711+Data!E711</f>
        <v>160838.9375</v>
      </c>
      <c r="D711" s="162">
        <f>Data!D711+Data!F711</f>
        <v>38861.427000000003</v>
      </c>
    </row>
    <row r="712" spans="1:4">
      <c r="A712" s="169">
        <v>43992</v>
      </c>
      <c r="B712" s="169" t="b">
        <f t="shared" ca="1" si="11"/>
        <v>0</v>
      </c>
      <c r="C712" s="162">
        <f>Data!C712+Data!E712</f>
        <v>156419.828125</v>
      </c>
      <c r="D712" s="162">
        <f>Data!D712+Data!F712</f>
        <v>38921.663</v>
      </c>
    </row>
    <row r="713" spans="1:4">
      <c r="A713" s="169">
        <v>43993</v>
      </c>
      <c r="B713" s="169" t="b">
        <f t="shared" ca="1" si="11"/>
        <v>0</v>
      </c>
      <c r="C713" s="162">
        <f>Data!C713+Data!E713</f>
        <v>160261.84375</v>
      </c>
      <c r="D713" s="162">
        <f>Data!D713+Data!F713</f>
        <v>40404.356</v>
      </c>
    </row>
    <row r="714" spans="1:4">
      <c r="A714" s="169">
        <v>43994</v>
      </c>
      <c r="B714" s="169" t="b">
        <f t="shared" ca="1" si="11"/>
        <v>0</v>
      </c>
      <c r="C714" s="162">
        <f>Data!C714+Data!E714</f>
        <v>156884.9375</v>
      </c>
      <c r="D714" s="162">
        <f>Data!D714+Data!F714</f>
        <v>43399.33</v>
      </c>
    </row>
    <row r="715" spans="1:4">
      <c r="A715" s="169">
        <v>43995</v>
      </c>
      <c r="B715" s="169" t="b">
        <f t="shared" ca="1" si="11"/>
        <v>0</v>
      </c>
      <c r="C715" s="162">
        <f>Data!C715+Data!E715</f>
        <v>152952.34375</v>
      </c>
      <c r="D715" s="162">
        <f>Data!D715+Data!F715</f>
        <v>45884.144999999997</v>
      </c>
    </row>
    <row r="716" spans="1:4">
      <c r="A716" s="169">
        <v>43996</v>
      </c>
      <c r="B716" s="169" t="b">
        <f t="shared" ca="1" si="11"/>
        <v>0</v>
      </c>
      <c r="C716" s="162">
        <f>Data!C716+Data!E716</f>
        <v>146033.84375</v>
      </c>
      <c r="D716" s="162">
        <f>Data!D716+Data!F716</f>
        <v>45611.362000000001</v>
      </c>
    </row>
    <row r="717" spans="1:4">
      <c r="A717" s="169">
        <v>43997</v>
      </c>
      <c r="B717" s="169" t="b">
        <f t="shared" ca="1" si="11"/>
        <v>0</v>
      </c>
      <c r="C717" s="162">
        <f>Data!C717+Data!E717</f>
        <v>160093.171875</v>
      </c>
      <c r="D717" s="162">
        <f>Data!D717+Data!F717</f>
        <v>42315.095000000001</v>
      </c>
    </row>
    <row r="718" spans="1:4">
      <c r="A718" s="169">
        <v>43998</v>
      </c>
      <c r="B718" s="169" t="b">
        <f t="shared" ca="1" si="11"/>
        <v>0</v>
      </c>
      <c r="C718" s="162">
        <f>Data!C718+Data!E718</f>
        <v>166464.953125</v>
      </c>
      <c r="D718" s="162">
        <f>Data!D718+Data!F718</f>
        <v>41673.086000000003</v>
      </c>
    </row>
    <row r="719" spans="1:4">
      <c r="A719" s="169">
        <v>43999</v>
      </c>
      <c r="B719" s="169" t="b">
        <f t="shared" ca="1" si="11"/>
        <v>0</v>
      </c>
      <c r="C719" s="162">
        <f>Data!C719+Data!E719</f>
        <v>187169.4375</v>
      </c>
      <c r="D719" s="162">
        <f>Data!D719+Data!F719</f>
        <v>42309.320999999996</v>
      </c>
    </row>
    <row r="720" spans="1:4">
      <c r="A720" s="169">
        <v>44000</v>
      </c>
      <c r="B720" s="169" t="b">
        <f t="shared" ca="1" si="11"/>
        <v>0</v>
      </c>
      <c r="C720" s="162">
        <f>Data!C720+Data!E720</f>
        <v>202505.90625</v>
      </c>
      <c r="D720" s="162">
        <f>Data!D720+Data!F720</f>
        <v>47517.96</v>
      </c>
    </row>
    <row r="721" spans="1:4">
      <c r="A721" s="169">
        <v>44001</v>
      </c>
      <c r="B721" s="169" t="b">
        <f t="shared" ca="1" si="11"/>
        <v>0</v>
      </c>
      <c r="C721" s="162">
        <f>Data!C721+Data!E721</f>
        <v>182093.5625</v>
      </c>
      <c r="D721" s="162">
        <f>Data!D721+Data!F721</f>
        <v>59368.478999999999</v>
      </c>
    </row>
    <row r="722" spans="1:4">
      <c r="A722" s="169">
        <v>44002</v>
      </c>
      <c r="B722" s="169" t="b">
        <f t="shared" ca="1" si="11"/>
        <v>0</v>
      </c>
      <c r="C722" s="162">
        <f>Data!C722+Data!E722</f>
        <v>183472.3125</v>
      </c>
      <c r="D722" s="162">
        <f>Data!D722+Data!F722</f>
        <v>61013.873</v>
      </c>
    </row>
    <row r="723" spans="1:4">
      <c r="A723" s="169">
        <v>44003</v>
      </c>
      <c r="B723" s="169" t="b">
        <f t="shared" ca="1" si="11"/>
        <v>0</v>
      </c>
      <c r="C723" s="162">
        <f>Data!C723+Data!E723</f>
        <v>185282.25</v>
      </c>
      <c r="D723" s="162">
        <f>Data!D723+Data!F723</f>
        <v>60737.256000000001</v>
      </c>
    </row>
    <row r="724" spans="1:4">
      <c r="A724" s="169">
        <v>44004</v>
      </c>
      <c r="B724" s="169" t="b">
        <f t="shared" ca="1" si="11"/>
        <v>0</v>
      </c>
      <c r="C724" s="162">
        <f>Data!C724+Data!E724</f>
        <v>198708.78125</v>
      </c>
      <c r="D724" s="162">
        <f>Data!D724+Data!F724</f>
        <v>59322.305999999997</v>
      </c>
    </row>
    <row r="725" spans="1:4">
      <c r="A725" s="169">
        <v>44005</v>
      </c>
      <c r="B725" s="169" t="b">
        <f t="shared" ca="1" si="11"/>
        <v>0</v>
      </c>
      <c r="C725" s="162">
        <f>Data!C725+Data!E725</f>
        <v>198855.6875</v>
      </c>
      <c r="D725" s="162">
        <f>Data!D725+Data!F725</f>
        <v>59405.915999999997</v>
      </c>
    </row>
    <row r="726" spans="1:4">
      <c r="A726" s="169">
        <v>44006</v>
      </c>
      <c r="B726" s="169" t="b">
        <f t="shared" ca="1" si="11"/>
        <v>0</v>
      </c>
      <c r="C726" s="162">
        <f>Data!C726+Data!E726</f>
        <v>198151.125</v>
      </c>
      <c r="D726" s="162">
        <f>Data!D726+Data!F726</f>
        <v>60958.383999999998</v>
      </c>
    </row>
    <row r="727" spans="1:4">
      <c r="A727" s="169">
        <v>44007</v>
      </c>
      <c r="B727" s="169" t="b">
        <f t="shared" ca="1" si="11"/>
        <v>0</v>
      </c>
      <c r="C727" s="162">
        <f>Data!C727+Data!E727</f>
        <v>191030.09375</v>
      </c>
      <c r="D727" s="162">
        <f>Data!D727+Data!F727</f>
        <v>62733.106</v>
      </c>
    </row>
    <row r="728" spans="1:4">
      <c r="A728" s="169">
        <v>44008</v>
      </c>
      <c r="B728" s="169" t="b">
        <f t="shared" ca="1" si="11"/>
        <v>0</v>
      </c>
      <c r="C728" s="162">
        <f>Data!C728+Data!E728</f>
        <v>198547.1875</v>
      </c>
      <c r="D728" s="162">
        <f>Data!D728+Data!F728</f>
        <v>62585.07</v>
      </c>
    </row>
    <row r="729" spans="1:4">
      <c r="A729" s="169">
        <v>44009</v>
      </c>
      <c r="B729" s="169" t="b">
        <f t="shared" ca="1" si="11"/>
        <v>0</v>
      </c>
      <c r="C729" s="162">
        <f>Data!C729+Data!E729</f>
        <v>194049.5625</v>
      </c>
      <c r="D729" s="162">
        <f>Data!D729+Data!F729</f>
        <v>63750.864000000001</v>
      </c>
    </row>
    <row r="730" spans="1:4">
      <c r="A730" s="169">
        <v>44010</v>
      </c>
      <c r="B730" s="169" t="b">
        <f t="shared" ca="1" si="11"/>
        <v>0</v>
      </c>
      <c r="C730" s="162">
        <f>Data!C730+Data!E730</f>
        <v>192129.78125</v>
      </c>
      <c r="D730" s="162">
        <f>Data!D730+Data!F730</f>
        <v>62780.009000000005</v>
      </c>
    </row>
    <row r="731" spans="1:4">
      <c r="A731" s="169">
        <v>44011</v>
      </c>
      <c r="B731" s="169" t="b">
        <f t="shared" ca="1" si="11"/>
        <v>0</v>
      </c>
      <c r="C731" s="162">
        <f>Data!C731+Data!E731</f>
        <v>193467.875</v>
      </c>
      <c r="D731" s="162">
        <f>Data!D731+Data!F731</f>
        <v>60948.460999999996</v>
      </c>
    </row>
    <row r="732" spans="1:4">
      <c r="A732" s="169">
        <v>44012</v>
      </c>
      <c r="B732" s="169" t="b">
        <f t="shared" ca="1" si="11"/>
        <v>0</v>
      </c>
      <c r="C732" s="162">
        <f>Data!C732+Data!E732</f>
        <v>197544.6875</v>
      </c>
      <c r="D732" s="162">
        <f>Data!D732+Data!F732</f>
        <v>62796.224999999999</v>
      </c>
    </row>
    <row r="733" spans="1:4">
      <c r="A733" s="169">
        <v>44013</v>
      </c>
      <c r="B733" s="169" t="b">
        <f t="shared" ca="1" si="11"/>
        <v>0</v>
      </c>
      <c r="C733" s="162">
        <f>Data!C733+Data!E733</f>
        <v>191230.125</v>
      </c>
      <c r="D733" s="162">
        <f>Data!D733+Data!F733</f>
        <v>63098.858999999997</v>
      </c>
    </row>
    <row r="734" spans="1:4">
      <c r="A734" s="169">
        <v>44014</v>
      </c>
      <c r="B734" s="169" t="b">
        <f t="shared" ca="1" si="11"/>
        <v>0</v>
      </c>
      <c r="C734" s="162">
        <f>Data!C734+Data!E734</f>
        <v>197653.09375</v>
      </c>
      <c r="D734" s="162">
        <f>Data!D734+Data!F734</f>
        <v>62098.145000000004</v>
      </c>
    </row>
    <row r="735" spans="1:4">
      <c r="A735" s="169">
        <v>44015</v>
      </c>
      <c r="B735" s="169" t="b">
        <f t="shared" ca="1" si="11"/>
        <v>0</v>
      </c>
      <c r="C735" s="162">
        <f>Data!C735+Data!E735</f>
        <v>181859</v>
      </c>
      <c r="D735" s="162">
        <f>Data!D735+Data!F735</f>
        <v>63690.553</v>
      </c>
    </row>
    <row r="736" spans="1:4">
      <c r="A736" s="169">
        <v>44016</v>
      </c>
      <c r="B736" s="169" t="b">
        <f t="shared" ca="1" si="11"/>
        <v>0</v>
      </c>
      <c r="C736" s="162">
        <f>Data!C736+Data!E736</f>
        <v>194857.6875</v>
      </c>
      <c r="D736" s="162">
        <f>Data!D736+Data!F736</f>
        <v>64989.398999999998</v>
      </c>
    </row>
    <row r="737" spans="1:4">
      <c r="A737" s="169">
        <v>44017</v>
      </c>
      <c r="B737" s="169" t="b">
        <f t="shared" ca="1" si="11"/>
        <v>0</v>
      </c>
      <c r="C737" s="162">
        <f>Data!C737+Data!E737</f>
        <v>199087.25</v>
      </c>
      <c r="D737" s="162">
        <f>Data!D737+Data!F737</f>
        <v>64604.307000000001</v>
      </c>
    </row>
    <row r="738" spans="1:4">
      <c r="A738" s="169">
        <v>44018</v>
      </c>
      <c r="B738" s="169" t="b">
        <f t="shared" ca="1" si="11"/>
        <v>0</v>
      </c>
      <c r="C738" s="162">
        <f>Data!C738+Data!E738</f>
        <v>198231.4375</v>
      </c>
      <c r="D738" s="162">
        <f>Data!D738+Data!F738</f>
        <v>63519.212</v>
      </c>
    </row>
    <row r="739" spans="1:4">
      <c r="A739" s="169">
        <v>44019</v>
      </c>
      <c r="B739" s="169" t="b">
        <f t="shared" ca="1" si="11"/>
        <v>0</v>
      </c>
      <c r="C739" s="162">
        <f>Data!C739+Data!E739</f>
        <v>198131.6103515625</v>
      </c>
      <c r="D739" s="162">
        <f>Data!D739+Data!F739</f>
        <v>62173.838000000003</v>
      </c>
    </row>
    <row r="740" spans="1:4">
      <c r="A740" s="169">
        <v>44020</v>
      </c>
      <c r="B740" s="169" t="b">
        <f t="shared" ca="1" si="11"/>
        <v>0</v>
      </c>
      <c r="C740" s="162">
        <f>Data!C740+Data!E740</f>
        <v>200888.416015625</v>
      </c>
      <c r="D740" s="162">
        <f>Data!D740+Data!F740</f>
        <v>61433.411999999997</v>
      </c>
    </row>
    <row r="741" spans="1:4">
      <c r="A741" s="169">
        <v>44021</v>
      </c>
      <c r="B741" s="169" t="b">
        <f t="shared" ca="1" si="11"/>
        <v>0</v>
      </c>
      <c r="C741" s="162">
        <f>Data!C741+Data!E741</f>
        <v>200474.87503051758</v>
      </c>
      <c r="D741" s="162">
        <f>Data!D741+Data!F741</f>
        <v>61501.728000000003</v>
      </c>
    </row>
    <row r="742" spans="1:4">
      <c r="A742" s="169">
        <v>44022</v>
      </c>
      <c r="B742" s="169" t="b">
        <f t="shared" ca="1" si="11"/>
        <v>0</v>
      </c>
      <c r="C742" s="162">
        <f>Data!C742+Data!E742</f>
        <v>202973.74951171875</v>
      </c>
      <c r="D742" s="162">
        <f>Data!D742+Data!F742</f>
        <v>62432.544999999998</v>
      </c>
    </row>
    <row r="743" spans="1:4">
      <c r="A743" s="169">
        <v>44023</v>
      </c>
      <c r="B743" s="169" t="b">
        <f t="shared" ca="1" si="11"/>
        <v>0</v>
      </c>
      <c r="C743" s="162">
        <f>Data!C743+Data!E743</f>
        <v>194783.5</v>
      </c>
      <c r="D743" s="162">
        <f>Data!D743+Data!F743</f>
        <v>63998.080000000002</v>
      </c>
    </row>
    <row r="744" spans="1:4">
      <c r="A744" s="169">
        <v>44024</v>
      </c>
      <c r="B744" s="169" t="b">
        <f t="shared" ca="1" si="11"/>
        <v>0</v>
      </c>
      <c r="C744" s="162">
        <f>Data!C744+Data!E744</f>
        <v>194071.927734375</v>
      </c>
      <c r="D744" s="162">
        <f>Data!D744+Data!F744</f>
        <v>63988.67</v>
      </c>
    </row>
    <row r="745" spans="1:4">
      <c r="A745" s="169">
        <v>44025</v>
      </c>
      <c r="B745" s="169" t="b">
        <f t="shared" ca="1" si="11"/>
        <v>0</v>
      </c>
      <c r="C745" s="162">
        <f>Data!C745+Data!E745</f>
        <v>197882.33984375</v>
      </c>
      <c r="D745" s="162">
        <f>Data!D745+Data!F745</f>
        <v>62164.89</v>
      </c>
    </row>
    <row r="746" spans="1:4">
      <c r="A746" s="169">
        <v>44026</v>
      </c>
      <c r="B746" s="169" t="b">
        <f t="shared" ca="1" si="11"/>
        <v>0</v>
      </c>
      <c r="C746" s="162">
        <f>Data!C746+Data!E746</f>
        <v>195218.12109375</v>
      </c>
      <c r="D746" s="162">
        <f>Data!D746+Data!F746</f>
        <v>61610.894</v>
      </c>
    </row>
    <row r="747" spans="1:4">
      <c r="A747" s="169">
        <v>44027</v>
      </c>
      <c r="B747" s="169" t="b">
        <f t="shared" ca="1" si="11"/>
        <v>0</v>
      </c>
      <c r="C747" s="162">
        <f>Data!C747+Data!E747</f>
        <v>162034.6171875</v>
      </c>
      <c r="D747" s="162">
        <f>Data!D747+Data!F747</f>
        <v>51729.021000000001</v>
      </c>
    </row>
    <row r="748" spans="1:4">
      <c r="A748" s="169">
        <v>44028</v>
      </c>
      <c r="B748" s="169" t="b">
        <f t="shared" ca="1" si="11"/>
        <v>0</v>
      </c>
      <c r="C748" s="162">
        <f>Data!C748+Data!E748</f>
        <v>166965.40234375</v>
      </c>
      <c r="D748" s="162">
        <f>Data!D748+Data!F748</f>
        <v>44555.129000000001</v>
      </c>
    </row>
    <row r="749" spans="1:4">
      <c r="A749" s="169">
        <v>44029</v>
      </c>
      <c r="B749" s="169" t="b">
        <f t="shared" ca="1" si="11"/>
        <v>0</v>
      </c>
      <c r="C749" s="162">
        <f>Data!C749+Data!E749</f>
        <v>165668.28125</v>
      </c>
      <c r="D749" s="162">
        <f>Data!D749+Data!F749</f>
        <v>44670.974000000002</v>
      </c>
    </row>
    <row r="750" spans="1:4">
      <c r="A750" s="169">
        <v>44030</v>
      </c>
      <c r="B750" s="169" t="b">
        <f t="shared" ca="1" si="11"/>
        <v>0</v>
      </c>
      <c r="C750" s="162">
        <f>Data!C750+Data!E750</f>
        <v>162554.0546875</v>
      </c>
      <c r="D750" s="162">
        <f>Data!D750+Data!F750</f>
        <v>44674.322</v>
      </c>
    </row>
    <row r="751" spans="1:4">
      <c r="A751" s="169">
        <v>44031</v>
      </c>
      <c r="B751" s="169" t="b">
        <f t="shared" ca="1" si="11"/>
        <v>0</v>
      </c>
      <c r="C751" s="162">
        <f>Data!C751+Data!E751</f>
        <v>160191.2109375</v>
      </c>
      <c r="D751" s="162">
        <f>Data!D751+Data!F751</f>
        <v>44070.83</v>
      </c>
    </row>
    <row r="752" spans="1:4">
      <c r="A752" s="169">
        <v>44032</v>
      </c>
      <c r="B752" s="169" t="b">
        <f t="shared" ca="1" si="11"/>
        <v>0</v>
      </c>
      <c r="C752" s="162">
        <f>Data!C752+Data!E752</f>
        <v>164269.72265625</v>
      </c>
      <c r="D752" s="162">
        <f>Data!D752+Data!F752</f>
        <v>42681.79</v>
      </c>
    </row>
    <row r="753" spans="1:4">
      <c r="A753" s="169">
        <v>44033</v>
      </c>
      <c r="B753" s="169" t="b">
        <f t="shared" ca="1" si="11"/>
        <v>0</v>
      </c>
      <c r="C753" s="162">
        <f>Data!C753+Data!E753</f>
        <v>155449.90625</v>
      </c>
      <c r="D753" s="162">
        <f>Data!D753+Data!F753</f>
        <v>42515.247000000003</v>
      </c>
    </row>
    <row r="754" spans="1:4">
      <c r="A754" s="169">
        <v>44034</v>
      </c>
      <c r="B754" s="169" t="b">
        <f t="shared" ca="1" si="11"/>
        <v>0</v>
      </c>
      <c r="C754" s="162">
        <f>Data!C754+Data!E754</f>
        <v>154304.14453125</v>
      </c>
      <c r="D754" s="162">
        <f>Data!D754+Data!F754</f>
        <v>42199.351000000002</v>
      </c>
    </row>
    <row r="755" spans="1:4">
      <c r="A755" s="169">
        <v>44035</v>
      </c>
      <c r="B755" s="169" t="b">
        <f t="shared" ca="1" si="11"/>
        <v>0</v>
      </c>
      <c r="C755" s="162">
        <f>Data!C755+Data!E755</f>
        <v>149539.53515625</v>
      </c>
      <c r="D755" s="162">
        <f>Data!D755+Data!F755</f>
        <v>43030.506000000001</v>
      </c>
    </row>
    <row r="756" spans="1:4">
      <c r="A756" s="169">
        <v>44036</v>
      </c>
      <c r="B756" s="169" t="b">
        <f t="shared" ca="1" si="11"/>
        <v>0</v>
      </c>
      <c r="C756" s="162">
        <f>Data!C756+Data!E756</f>
        <v>148381.5078125</v>
      </c>
      <c r="D756" s="162">
        <f>Data!D756+Data!F756</f>
        <v>43321.883999999998</v>
      </c>
    </row>
    <row r="757" spans="1:4">
      <c r="A757" s="169">
        <v>44037</v>
      </c>
      <c r="B757" s="169" t="b">
        <f t="shared" ca="1" si="11"/>
        <v>0</v>
      </c>
      <c r="C757" s="162">
        <f>Data!C757+Data!E757</f>
        <v>144121.0625</v>
      </c>
      <c r="D757" s="162">
        <f>Data!D757+Data!F757</f>
        <v>43317.093999999997</v>
      </c>
    </row>
    <row r="758" spans="1:4">
      <c r="A758" s="169">
        <v>44038</v>
      </c>
      <c r="B758" s="169" t="b">
        <f t="shared" ca="1" si="11"/>
        <v>0</v>
      </c>
      <c r="C758" s="162">
        <f>Data!C758+Data!E758</f>
        <v>141174.3046875</v>
      </c>
      <c r="D758" s="162">
        <f>Data!D758+Data!F758</f>
        <v>44223.483999999997</v>
      </c>
    </row>
    <row r="759" spans="1:4">
      <c r="A759" s="169">
        <v>44039</v>
      </c>
      <c r="B759" s="169" t="b">
        <f t="shared" ca="1" si="11"/>
        <v>0</v>
      </c>
      <c r="C759" s="162">
        <f>Data!C759+Data!E759</f>
        <v>144563.21875</v>
      </c>
      <c r="D759" s="162">
        <f>Data!D759+Data!F759</f>
        <v>43159.286999999997</v>
      </c>
    </row>
    <row r="760" spans="1:4">
      <c r="A760" s="169">
        <v>44040</v>
      </c>
      <c r="B760" s="169" t="b">
        <f t="shared" ca="1" si="11"/>
        <v>0</v>
      </c>
      <c r="C760" s="162">
        <f>Data!C760+Data!E760</f>
        <v>139729.15625</v>
      </c>
      <c r="D760" s="162">
        <f>Data!D760+Data!F760</f>
        <v>42816.502999999997</v>
      </c>
    </row>
    <row r="761" spans="1:4">
      <c r="A761" s="169">
        <v>44041</v>
      </c>
      <c r="B761" s="169" t="b">
        <f t="shared" ca="1" si="11"/>
        <v>0</v>
      </c>
      <c r="C761" s="162">
        <f>Data!C761+Data!E761</f>
        <v>141580.7109375</v>
      </c>
      <c r="D761" s="162">
        <f>Data!D761+Data!F761</f>
        <v>40249.604999999996</v>
      </c>
    </row>
    <row r="762" spans="1:4">
      <c r="A762" s="169">
        <v>44042</v>
      </c>
      <c r="B762" s="169" t="b">
        <f t="shared" ca="1" si="11"/>
        <v>0</v>
      </c>
      <c r="C762" s="162">
        <f>Data!C762+Data!E762</f>
        <v>132219.7109375</v>
      </c>
      <c r="D762" s="162">
        <f>Data!D762+Data!F762</f>
        <v>39063.794999999998</v>
      </c>
    </row>
    <row r="763" spans="1:4">
      <c r="A763" s="169">
        <v>44043</v>
      </c>
      <c r="B763" s="169" t="b">
        <f t="shared" ca="1" si="11"/>
        <v>0</v>
      </c>
      <c r="C763" s="162">
        <f>Data!C763+Data!E763</f>
        <v>126002.671875</v>
      </c>
      <c r="D763" s="162">
        <f>Data!D763+Data!F763</f>
        <v>38158.934000000001</v>
      </c>
    </row>
    <row r="764" spans="1:4">
      <c r="A764" s="169">
        <v>44044</v>
      </c>
      <c r="B764" s="169" t="b">
        <f t="shared" ca="1" si="11"/>
        <v>0</v>
      </c>
      <c r="C764" s="162">
        <f>Data!C764+Data!E764</f>
        <v>128670.1171875</v>
      </c>
      <c r="D764" s="162">
        <f>Data!D764+Data!F764</f>
        <v>38225.144</v>
      </c>
    </row>
    <row r="765" spans="1:4">
      <c r="A765" s="169">
        <v>44045</v>
      </c>
      <c r="B765" s="169" t="b">
        <f t="shared" ca="1" si="11"/>
        <v>0</v>
      </c>
      <c r="C765" s="162">
        <f>Data!C765+Data!E765</f>
        <v>123880.75</v>
      </c>
      <c r="D765" s="162">
        <f>Data!D765+Data!F765</f>
        <v>36215.012999999999</v>
      </c>
    </row>
    <row r="766" spans="1:4">
      <c r="A766" s="169">
        <v>44046</v>
      </c>
      <c r="B766" s="169" t="b">
        <f t="shared" ca="1" si="11"/>
        <v>0</v>
      </c>
      <c r="C766" s="162">
        <f>Data!C766+Data!E766</f>
        <v>122614.03793604746</v>
      </c>
      <c r="D766" s="162">
        <f>Data!D766+Data!F766</f>
        <v>35966.49</v>
      </c>
    </row>
    <row r="767" spans="1:4">
      <c r="A767" s="169">
        <v>44047</v>
      </c>
      <c r="B767" s="169" t="b">
        <f t="shared" ca="1" si="11"/>
        <v>0</v>
      </c>
      <c r="C767" s="162">
        <f>Data!C767+Data!E767</f>
        <v>129764.13906250001</v>
      </c>
      <c r="D767" s="162">
        <f>Data!D767+Data!F767</f>
        <v>36412.904000000002</v>
      </c>
    </row>
    <row r="768" spans="1:4">
      <c r="A768" s="169">
        <v>44048</v>
      </c>
      <c r="B768" s="169" t="b">
        <f t="shared" ca="1" si="11"/>
        <v>0</v>
      </c>
      <c r="C768" s="162">
        <f>Data!C768+Data!E768</f>
        <v>132512.40625</v>
      </c>
      <c r="D768" s="162">
        <f>Data!D768+Data!F768</f>
        <v>34857.940999999999</v>
      </c>
    </row>
    <row r="769" spans="1:4">
      <c r="A769" s="169">
        <v>44049</v>
      </c>
      <c r="B769" s="169" t="b">
        <f t="shared" ca="1" si="11"/>
        <v>0</v>
      </c>
      <c r="C769" s="162">
        <f>Data!C769+Data!E769</f>
        <v>132699.78125</v>
      </c>
      <c r="D769" s="162">
        <f>Data!D769+Data!F769</f>
        <v>32722.796999999999</v>
      </c>
    </row>
    <row r="770" spans="1:4">
      <c r="A770" s="169">
        <v>44050</v>
      </c>
      <c r="B770" s="169" t="b">
        <f t="shared" ref="B770:B833" ca="1" si="12">AND(A770&gt;=(TODAY()-30),A770&lt;TODAY())</f>
        <v>0</v>
      </c>
      <c r="C770" s="162">
        <f>Data!C770+Data!E770</f>
        <v>134767.15625</v>
      </c>
      <c r="D770" s="162">
        <f>Data!D770+Data!F770</f>
        <v>32322.741000000002</v>
      </c>
    </row>
    <row r="771" spans="1:4">
      <c r="A771" s="169">
        <v>44051</v>
      </c>
      <c r="B771" s="169" t="b">
        <f t="shared" ca="1" si="12"/>
        <v>0</v>
      </c>
      <c r="C771" s="162">
        <f>Data!C771+Data!E771</f>
        <v>132102.671875</v>
      </c>
      <c r="D771" s="162">
        <f>Data!D771+Data!F771</f>
        <v>33016.752999999997</v>
      </c>
    </row>
    <row r="772" spans="1:4">
      <c r="A772" s="169">
        <v>44052</v>
      </c>
      <c r="B772" s="169" t="b">
        <f t="shared" ca="1" si="12"/>
        <v>0</v>
      </c>
      <c r="C772" s="162">
        <f>Data!C772+Data!E772</f>
        <v>130749.390625</v>
      </c>
      <c r="D772" s="162">
        <f>Data!D772+Data!F772</f>
        <v>33079.773999999998</v>
      </c>
    </row>
    <row r="773" spans="1:4">
      <c r="A773" s="169">
        <v>44053</v>
      </c>
      <c r="B773" s="169" t="b">
        <f t="shared" ca="1" si="12"/>
        <v>0</v>
      </c>
      <c r="C773" s="162">
        <f>Data!C773+Data!E773</f>
        <v>135916.578125</v>
      </c>
      <c r="D773" s="162">
        <f>Data!D773+Data!F773</f>
        <v>32449.018</v>
      </c>
    </row>
    <row r="774" spans="1:4">
      <c r="A774" s="169">
        <v>44054</v>
      </c>
      <c r="B774" s="169" t="b">
        <f t="shared" ca="1" si="12"/>
        <v>0</v>
      </c>
      <c r="C774" s="162">
        <f>Data!C774+Data!E774</f>
        <v>137631.46875</v>
      </c>
      <c r="D774" s="162">
        <f>Data!D774+Data!F774</f>
        <v>32189.031999999999</v>
      </c>
    </row>
    <row r="775" spans="1:4">
      <c r="A775" s="169">
        <v>44055</v>
      </c>
      <c r="B775" s="169" t="b">
        <f t="shared" ca="1" si="12"/>
        <v>0</v>
      </c>
      <c r="C775" s="162">
        <f>Data!C775+Data!E775</f>
        <v>127282.96875</v>
      </c>
      <c r="D775" s="162">
        <f>Data!D775+Data!F775</f>
        <v>31557.956999999999</v>
      </c>
    </row>
    <row r="776" spans="1:4">
      <c r="A776" s="169">
        <v>44056</v>
      </c>
      <c r="B776" s="169" t="b">
        <f t="shared" ca="1" si="12"/>
        <v>0</v>
      </c>
      <c r="C776" s="162">
        <f>Data!C776+Data!E776</f>
        <v>121357.71875</v>
      </c>
      <c r="D776" s="162">
        <f>Data!D776+Data!F776</f>
        <v>32053.59</v>
      </c>
    </row>
    <row r="777" spans="1:4">
      <c r="A777" s="169">
        <v>44057</v>
      </c>
      <c r="B777" s="169" t="b">
        <f t="shared" ca="1" si="12"/>
        <v>0</v>
      </c>
      <c r="C777" s="162">
        <f>Data!C777+Data!E777</f>
        <v>122366.453125</v>
      </c>
      <c r="D777" s="162">
        <f>Data!D777+Data!F777</f>
        <v>32018.674999999999</v>
      </c>
    </row>
    <row r="778" spans="1:4">
      <c r="A778" s="169">
        <v>44058</v>
      </c>
      <c r="B778" s="169" t="b">
        <f t="shared" ca="1" si="12"/>
        <v>0</v>
      </c>
      <c r="C778" s="162">
        <f>Data!C778+Data!E778</f>
        <v>122464.9375</v>
      </c>
      <c r="D778" s="162">
        <f>Data!D778+Data!F778</f>
        <v>32191.623</v>
      </c>
    </row>
    <row r="779" spans="1:4">
      <c r="A779" s="169">
        <v>44059</v>
      </c>
      <c r="B779" s="169" t="b">
        <f t="shared" ca="1" si="12"/>
        <v>0</v>
      </c>
      <c r="C779" s="162">
        <f>Data!C779+Data!E779</f>
        <v>114510.640625</v>
      </c>
      <c r="D779" s="162">
        <f>Data!D779+Data!F779</f>
        <v>31712.518</v>
      </c>
    </row>
    <row r="780" spans="1:4">
      <c r="A780" s="169">
        <v>44060</v>
      </c>
      <c r="B780" s="169" t="b">
        <f t="shared" ca="1" si="12"/>
        <v>0</v>
      </c>
      <c r="C780" s="162">
        <f>Data!C780+Data!E780</f>
        <v>121087.96875</v>
      </c>
      <c r="D780" s="162">
        <f>Data!D780+Data!F780</f>
        <v>31347.755000000001</v>
      </c>
    </row>
    <row r="781" spans="1:4">
      <c r="A781" s="169">
        <v>44061</v>
      </c>
      <c r="B781" s="169" t="b">
        <f t="shared" ca="1" si="12"/>
        <v>0</v>
      </c>
      <c r="C781" s="162">
        <f>Data!C781+Data!E781</f>
        <v>113231.75</v>
      </c>
      <c r="D781" s="162">
        <f>Data!D781+Data!F781</f>
        <v>30314.112000000001</v>
      </c>
    </row>
    <row r="782" spans="1:4">
      <c r="A782" s="169">
        <v>44062</v>
      </c>
      <c r="B782" s="169" t="b">
        <f t="shared" ca="1" si="12"/>
        <v>0</v>
      </c>
      <c r="C782" s="162">
        <f>Data!C782+Data!E782</f>
        <v>107927.1875</v>
      </c>
      <c r="D782" s="162">
        <f>Data!D782+Data!F782</f>
        <v>30163.083999999999</v>
      </c>
    </row>
    <row r="783" spans="1:4">
      <c r="A783" s="169">
        <v>44063</v>
      </c>
      <c r="B783" s="169" t="b">
        <f t="shared" ca="1" si="12"/>
        <v>0</v>
      </c>
      <c r="C783" s="162">
        <f>Data!C783+Data!E783</f>
        <v>106340.9375</v>
      </c>
      <c r="D783" s="162">
        <f>Data!D783+Data!F783</f>
        <v>31044.064999999999</v>
      </c>
    </row>
    <row r="784" spans="1:4">
      <c r="A784" s="169">
        <v>44064</v>
      </c>
      <c r="B784" s="169" t="b">
        <f t="shared" ca="1" si="12"/>
        <v>0</v>
      </c>
      <c r="C784" s="162">
        <f>Data!C784+Data!E784</f>
        <v>119400.3125</v>
      </c>
      <c r="D784" s="162">
        <f>Data!D784+Data!F784</f>
        <v>30815.138999999999</v>
      </c>
    </row>
    <row r="785" spans="1:4">
      <c r="A785" s="169">
        <v>44065</v>
      </c>
      <c r="B785" s="169" t="b">
        <f t="shared" ca="1" si="12"/>
        <v>0</v>
      </c>
      <c r="C785" s="162">
        <f>Data!C785+Data!E785</f>
        <v>115462.765625</v>
      </c>
      <c r="D785" s="162">
        <f>Data!D785+Data!F785</f>
        <v>31106.972000000002</v>
      </c>
    </row>
    <row r="786" spans="1:4">
      <c r="A786" s="169">
        <v>44066</v>
      </c>
      <c r="B786" s="169" t="b">
        <f t="shared" ca="1" si="12"/>
        <v>0</v>
      </c>
      <c r="C786" s="162">
        <f>Data!C786+Data!E786</f>
        <v>116926.4375</v>
      </c>
      <c r="D786" s="162">
        <f>Data!D786+Data!F786</f>
        <v>31349.868999999999</v>
      </c>
    </row>
    <row r="787" spans="1:4">
      <c r="A787" s="169">
        <v>44067</v>
      </c>
      <c r="B787" s="169" t="b">
        <f t="shared" ca="1" si="12"/>
        <v>0</v>
      </c>
      <c r="C787" s="162">
        <f>Data!C787+Data!E787</f>
        <v>127061.796875</v>
      </c>
      <c r="D787" s="162">
        <f>Data!D787+Data!F787</f>
        <v>30784.952000000001</v>
      </c>
    </row>
    <row r="788" spans="1:4">
      <c r="A788" s="169">
        <v>44068</v>
      </c>
      <c r="B788" s="169" t="b">
        <f t="shared" ca="1" si="12"/>
        <v>0</v>
      </c>
      <c r="C788" s="162">
        <f>Data!C788+Data!E788</f>
        <v>130267.375</v>
      </c>
      <c r="D788" s="162">
        <f>Data!D788+Data!F788</f>
        <v>30791.708999999999</v>
      </c>
    </row>
    <row r="789" spans="1:4">
      <c r="A789" s="169">
        <v>44069</v>
      </c>
      <c r="B789" s="169" t="b">
        <f t="shared" ca="1" si="12"/>
        <v>0</v>
      </c>
      <c r="C789" s="162">
        <f>Data!C789+Data!E789</f>
        <v>130903.21875</v>
      </c>
      <c r="D789" s="162">
        <f>Data!D789+Data!F789</f>
        <v>31661.885999999999</v>
      </c>
    </row>
    <row r="790" spans="1:4">
      <c r="A790" s="169">
        <v>44070</v>
      </c>
      <c r="B790" s="169" t="b">
        <f t="shared" ca="1" si="12"/>
        <v>0</v>
      </c>
      <c r="C790" s="162">
        <f>Data!C790+Data!E790</f>
        <v>122628.859375</v>
      </c>
      <c r="D790" s="162">
        <f>Data!D790+Data!F790</f>
        <v>31086.57</v>
      </c>
    </row>
    <row r="791" spans="1:4">
      <c r="A791" s="169">
        <v>44071</v>
      </c>
      <c r="B791" s="169" t="b">
        <f t="shared" ca="1" si="12"/>
        <v>0</v>
      </c>
      <c r="C791" s="162">
        <f>Data!C791+Data!E791</f>
        <v>128859.1875</v>
      </c>
      <c r="D791" s="162">
        <f>Data!D791+Data!F791</f>
        <v>31289.923999999999</v>
      </c>
    </row>
    <row r="792" spans="1:4">
      <c r="A792" s="169">
        <v>44072</v>
      </c>
      <c r="B792" s="169" t="b">
        <f t="shared" ca="1" si="12"/>
        <v>0</v>
      </c>
      <c r="C792" s="162">
        <f>Data!C792+Data!E792</f>
        <v>125641.75</v>
      </c>
      <c r="D792" s="162">
        <f>Data!D792+Data!F792</f>
        <v>31469.026000000002</v>
      </c>
    </row>
    <row r="793" spans="1:4">
      <c r="A793" s="169">
        <v>44073</v>
      </c>
      <c r="B793" s="169" t="b">
        <f t="shared" ca="1" si="12"/>
        <v>0</v>
      </c>
      <c r="C793" s="162">
        <f>Data!C793+Data!E793</f>
        <v>120464.015625</v>
      </c>
      <c r="D793" s="162">
        <f>Data!D793+Data!F793</f>
        <v>32227.162</v>
      </c>
    </row>
    <row r="794" spans="1:4">
      <c r="A794" s="169">
        <v>44074</v>
      </c>
      <c r="B794" s="169" t="b">
        <f t="shared" ca="1" si="12"/>
        <v>0</v>
      </c>
      <c r="C794" s="162">
        <f>Data!C794+Data!E794</f>
        <v>130037.5625</v>
      </c>
      <c r="D794" s="162">
        <f>Data!D794+Data!F794</f>
        <v>33079.364000000001</v>
      </c>
    </row>
    <row r="795" spans="1:4">
      <c r="A795" s="169">
        <v>44075</v>
      </c>
      <c r="B795" s="169" t="b">
        <f t="shared" ca="1" si="12"/>
        <v>0</v>
      </c>
      <c r="C795" s="162">
        <f>Data!C795+Data!E795</f>
        <v>130602.484375</v>
      </c>
      <c r="D795" s="162">
        <f>Data!D795+Data!F795</f>
        <v>33851.658000000003</v>
      </c>
    </row>
    <row r="796" spans="1:4">
      <c r="A796" s="169">
        <v>44076</v>
      </c>
      <c r="B796" s="169" t="b">
        <f t="shared" ca="1" si="12"/>
        <v>0</v>
      </c>
      <c r="C796" s="162">
        <f>Data!C796+Data!E796</f>
        <v>131728.65625</v>
      </c>
      <c r="D796" s="162">
        <f>Data!D796+Data!F796</f>
        <v>33222.851000000002</v>
      </c>
    </row>
    <row r="797" spans="1:4">
      <c r="A797" s="169">
        <v>44077</v>
      </c>
      <c r="B797" s="169" t="b">
        <f t="shared" ca="1" si="12"/>
        <v>0</v>
      </c>
      <c r="C797" s="162">
        <f>Data!C797+Data!E797</f>
        <v>128833.046875</v>
      </c>
      <c r="D797" s="162">
        <f>Data!D797+Data!F797</f>
        <v>30728.620999999999</v>
      </c>
    </row>
    <row r="798" spans="1:4">
      <c r="A798" s="169">
        <v>44078</v>
      </c>
      <c r="B798" s="169" t="b">
        <f t="shared" ca="1" si="12"/>
        <v>0</v>
      </c>
      <c r="C798" s="162">
        <f>Data!C798+Data!E798</f>
        <v>129451.421875</v>
      </c>
      <c r="D798" s="162">
        <f>Data!D798+Data!F798</f>
        <v>31657.331999999999</v>
      </c>
    </row>
    <row r="799" spans="1:4">
      <c r="A799" s="169">
        <v>44079</v>
      </c>
      <c r="B799" s="169" t="b">
        <f t="shared" ca="1" si="12"/>
        <v>0</v>
      </c>
      <c r="C799" s="162">
        <f>Data!C799+Data!E799</f>
        <v>117413.71875</v>
      </c>
      <c r="D799" s="162">
        <f>Data!D799+Data!F799</f>
        <v>32583.182000000001</v>
      </c>
    </row>
    <row r="800" spans="1:4">
      <c r="A800" s="169">
        <v>44080</v>
      </c>
      <c r="B800" s="169" t="b">
        <f t="shared" ca="1" si="12"/>
        <v>0</v>
      </c>
      <c r="C800" s="162">
        <f>Data!C800+Data!E800</f>
        <v>120601.78125</v>
      </c>
      <c r="D800" s="162">
        <f>Data!D800+Data!F800</f>
        <v>32682.297999999999</v>
      </c>
    </row>
    <row r="801" spans="1:4">
      <c r="A801" s="169">
        <v>44081</v>
      </c>
      <c r="B801" s="169" t="b">
        <f t="shared" ca="1" si="12"/>
        <v>0</v>
      </c>
      <c r="C801" s="162">
        <f>Data!C801+Data!E801</f>
        <v>127888.375</v>
      </c>
      <c r="D801" s="162">
        <f>Data!D801+Data!F801</f>
        <v>31151.309000000001</v>
      </c>
    </row>
    <row r="802" spans="1:4">
      <c r="A802" s="169">
        <v>44082</v>
      </c>
      <c r="B802" s="169" t="b">
        <f t="shared" ca="1" si="12"/>
        <v>0</v>
      </c>
      <c r="C802" s="162">
        <f>Data!C802+Data!E802</f>
        <v>122503.59375</v>
      </c>
      <c r="D802" s="162">
        <f>Data!D802+Data!F802</f>
        <v>30211.248</v>
      </c>
    </row>
    <row r="803" spans="1:4">
      <c r="A803" s="169">
        <v>44083</v>
      </c>
      <c r="B803" s="169" t="b">
        <f t="shared" ca="1" si="12"/>
        <v>0</v>
      </c>
      <c r="C803" s="162">
        <f>Data!C803+Data!E803</f>
        <v>126600.734375</v>
      </c>
      <c r="D803" s="162">
        <f>Data!D803+Data!F803</f>
        <v>30218.030999999999</v>
      </c>
    </row>
    <row r="804" spans="1:4">
      <c r="A804" s="169">
        <v>44084</v>
      </c>
      <c r="B804" s="169" t="b">
        <f t="shared" ca="1" si="12"/>
        <v>0</v>
      </c>
      <c r="C804" s="162">
        <f>Data!C804+Data!E804</f>
        <v>124694.921875</v>
      </c>
      <c r="D804" s="162">
        <f>Data!D804+Data!F804</f>
        <v>30040.109</v>
      </c>
    </row>
    <row r="805" spans="1:4">
      <c r="A805" s="169">
        <v>44085</v>
      </c>
      <c r="B805" s="169" t="b">
        <f t="shared" ca="1" si="12"/>
        <v>0</v>
      </c>
      <c r="C805" s="162">
        <f>Data!C805+Data!E805</f>
        <v>124689.875</v>
      </c>
      <c r="D805" s="162">
        <f>Data!D805+Data!F805</f>
        <v>30724.298999999999</v>
      </c>
    </row>
    <row r="806" spans="1:4">
      <c r="A806" s="169">
        <v>44086</v>
      </c>
      <c r="B806" s="169" t="b">
        <f t="shared" ca="1" si="12"/>
        <v>0</v>
      </c>
      <c r="C806" s="162">
        <f>Data!C806+Data!E806</f>
        <v>123555.96875</v>
      </c>
      <c r="D806" s="162">
        <f>Data!D806+Data!F806</f>
        <v>32300.6</v>
      </c>
    </row>
    <row r="807" spans="1:4">
      <c r="A807" s="169">
        <v>44087</v>
      </c>
      <c r="B807" s="169" t="b">
        <f t="shared" ca="1" si="12"/>
        <v>0</v>
      </c>
      <c r="C807" s="162">
        <f>Data!C807+Data!E807</f>
        <v>122458.75</v>
      </c>
      <c r="D807" s="162">
        <f>Data!D807+Data!F807</f>
        <v>33391.680999999997</v>
      </c>
    </row>
    <row r="808" spans="1:4">
      <c r="A808" s="169">
        <v>44088</v>
      </c>
      <c r="B808" s="169" t="b">
        <f t="shared" ca="1" si="12"/>
        <v>0</v>
      </c>
      <c r="C808" s="162">
        <f>Data!C808+Data!E808</f>
        <v>129621.5</v>
      </c>
      <c r="D808" s="162">
        <f>Data!D808+Data!F808</f>
        <v>32357.281999999999</v>
      </c>
    </row>
    <row r="809" spans="1:4">
      <c r="A809" s="169">
        <v>44089</v>
      </c>
      <c r="B809" s="169" t="b">
        <f t="shared" ca="1" si="12"/>
        <v>0</v>
      </c>
      <c r="C809" s="162">
        <f>Data!C809+Data!E809</f>
        <v>133967.90625</v>
      </c>
      <c r="D809" s="162">
        <f>Data!D809+Data!F809</f>
        <v>31876.407999999999</v>
      </c>
    </row>
    <row r="810" spans="1:4">
      <c r="A810" s="169">
        <v>44090</v>
      </c>
      <c r="B810" s="169" t="b">
        <f t="shared" ca="1" si="12"/>
        <v>0</v>
      </c>
      <c r="C810" s="162">
        <f>Data!C810+Data!E810</f>
        <v>139726.40625</v>
      </c>
      <c r="D810" s="162">
        <f>Data!D810+Data!F810</f>
        <v>34672.152000000002</v>
      </c>
    </row>
    <row r="811" spans="1:4">
      <c r="A811" s="169">
        <v>44091</v>
      </c>
      <c r="B811" s="169" t="b">
        <f t="shared" ca="1" si="12"/>
        <v>0</v>
      </c>
      <c r="C811" s="162">
        <f>Data!C811+Data!E811</f>
        <v>143178.90625</v>
      </c>
      <c r="D811" s="162">
        <f>Data!D811+Data!F811</f>
        <v>36678.175999999999</v>
      </c>
    </row>
    <row r="812" spans="1:4">
      <c r="A812" s="169">
        <v>44092</v>
      </c>
      <c r="B812" s="169" t="b">
        <f t="shared" ca="1" si="12"/>
        <v>0</v>
      </c>
      <c r="C812" s="162">
        <f>Data!C812+Data!E812</f>
        <v>141736.625</v>
      </c>
      <c r="D812" s="162">
        <f>Data!D812+Data!F812</f>
        <v>38994.093999999997</v>
      </c>
    </row>
    <row r="813" spans="1:4">
      <c r="A813" s="169">
        <v>44093</v>
      </c>
      <c r="B813" s="169" t="b">
        <f t="shared" ca="1" si="12"/>
        <v>0</v>
      </c>
      <c r="C813" s="162">
        <f>Data!C813+Data!E813</f>
        <v>135192.8125</v>
      </c>
      <c r="D813" s="162">
        <f>Data!D813+Data!F813</f>
        <v>42578.216</v>
      </c>
    </row>
    <row r="814" spans="1:4">
      <c r="A814" s="169">
        <v>44094</v>
      </c>
      <c r="B814" s="169" t="b">
        <f t="shared" ca="1" si="12"/>
        <v>0</v>
      </c>
      <c r="C814" s="162">
        <f>Data!C814+Data!E814</f>
        <v>139524.34375</v>
      </c>
      <c r="D814" s="162">
        <f>Data!D814+Data!F814</f>
        <v>44262.402999999998</v>
      </c>
    </row>
    <row r="815" spans="1:4">
      <c r="A815" s="169">
        <v>44095</v>
      </c>
      <c r="B815" s="169" t="b">
        <f t="shared" ca="1" si="12"/>
        <v>0</v>
      </c>
      <c r="C815" s="162">
        <f>Data!C815+Data!E815</f>
        <v>153131.34375</v>
      </c>
      <c r="D815" s="162">
        <f>Data!D815+Data!F815</f>
        <v>39426.175000000003</v>
      </c>
    </row>
    <row r="816" spans="1:4">
      <c r="A816" s="169">
        <v>44096</v>
      </c>
      <c r="B816" s="169" t="b">
        <f t="shared" ca="1" si="12"/>
        <v>0</v>
      </c>
      <c r="C816" s="162">
        <f>Data!C816+Data!E816</f>
        <v>163690.1875</v>
      </c>
      <c r="D816" s="162">
        <f>Data!D816+Data!F816</f>
        <v>38427.760000000002</v>
      </c>
    </row>
    <row r="817" spans="1:4">
      <c r="A817" s="169">
        <v>44097</v>
      </c>
      <c r="B817" s="169" t="b">
        <f t="shared" ca="1" si="12"/>
        <v>0</v>
      </c>
      <c r="C817" s="162">
        <f>Data!C817+Data!E817</f>
        <v>151511.28125</v>
      </c>
      <c r="D817" s="162">
        <f>Data!D817+Data!F817</f>
        <v>44426.506999999998</v>
      </c>
    </row>
    <row r="818" spans="1:4">
      <c r="A818" s="169">
        <v>44098</v>
      </c>
      <c r="B818" s="169" t="b">
        <f t="shared" ca="1" si="12"/>
        <v>0</v>
      </c>
      <c r="C818" s="162">
        <f>Data!C818+Data!E818</f>
        <v>152499.75</v>
      </c>
      <c r="D818" s="162">
        <f>Data!D818+Data!F818</f>
        <v>47938.108999999997</v>
      </c>
    </row>
    <row r="819" spans="1:4">
      <c r="A819" s="169">
        <v>44099</v>
      </c>
      <c r="B819" s="169" t="b">
        <f t="shared" ca="1" si="12"/>
        <v>0</v>
      </c>
      <c r="C819" s="162">
        <f>Data!C819+Data!E819</f>
        <v>171973.1875</v>
      </c>
      <c r="D819" s="162">
        <f>Data!D819+Data!F819</f>
        <v>49551.641000000003</v>
      </c>
    </row>
    <row r="820" spans="1:4">
      <c r="A820" s="169">
        <v>44100</v>
      </c>
      <c r="B820" s="169" t="b">
        <f t="shared" ca="1" si="12"/>
        <v>0</v>
      </c>
      <c r="C820" s="162">
        <f>Data!C820+Data!E820</f>
        <v>172669.46875</v>
      </c>
      <c r="D820" s="162">
        <f>Data!D820+Data!F820</f>
        <v>54513.665000000001</v>
      </c>
    </row>
    <row r="821" spans="1:4">
      <c r="A821" s="169">
        <v>44101</v>
      </c>
      <c r="B821" s="169" t="b">
        <f t="shared" ca="1" si="12"/>
        <v>0</v>
      </c>
      <c r="C821" s="162">
        <f>Data!C821+Data!E821</f>
        <v>173831.1875</v>
      </c>
      <c r="D821" s="162">
        <f>Data!D821+Data!F821</f>
        <v>55650.826000000001</v>
      </c>
    </row>
    <row r="822" spans="1:4">
      <c r="A822" s="169">
        <v>44102</v>
      </c>
      <c r="B822" s="169" t="b">
        <f t="shared" ca="1" si="12"/>
        <v>0</v>
      </c>
      <c r="C822" s="162">
        <f>Data!C822+Data!E822</f>
        <v>172759.625</v>
      </c>
      <c r="D822" s="162">
        <f>Data!D822+Data!F822</f>
        <v>49808.915000000001</v>
      </c>
    </row>
    <row r="823" spans="1:4">
      <c r="A823" s="169">
        <v>44103</v>
      </c>
      <c r="B823" s="169" t="b">
        <f t="shared" ca="1" si="12"/>
        <v>0</v>
      </c>
      <c r="C823" s="162">
        <f>Data!C823+Data!E823</f>
        <v>147653.6875</v>
      </c>
      <c r="D823" s="162">
        <f>Data!D823+Data!F823</f>
        <v>44343.781000000003</v>
      </c>
    </row>
    <row r="824" spans="1:4">
      <c r="A824" s="169">
        <v>44104</v>
      </c>
      <c r="B824" s="169" t="b">
        <f t="shared" ca="1" si="12"/>
        <v>0</v>
      </c>
      <c r="C824" s="162">
        <f>Data!C824+Data!E824</f>
        <v>201867.3125</v>
      </c>
      <c r="D824" s="162">
        <f>Data!D824+Data!F824</f>
        <v>46078.108</v>
      </c>
    </row>
    <row r="825" spans="1:4">
      <c r="A825" s="169">
        <v>44105</v>
      </c>
      <c r="B825" s="169" t="b">
        <f t="shared" ca="1" si="12"/>
        <v>0</v>
      </c>
      <c r="C825" s="162">
        <f>Data!C825+Data!E825</f>
        <v>189980.25</v>
      </c>
      <c r="D825" s="162">
        <f>Data!D825+Data!F825</f>
        <v>47702.834000000003</v>
      </c>
    </row>
    <row r="826" spans="1:4">
      <c r="A826" s="169">
        <v>44106</v>
      </c>
      <c r="B826" s="169" t="b">
        <f t="shared" ca="1" si="12"/>
        <v>0</v>
      </c>
      <c r="C826" s="162">
        <f>Data!C826+Data!E826</f>
        <v>192714.3125</v>
      </c>
      <c r="D826" s="162">
        <f>Data!D826+Data!F826</f>
        <v>47875.972000000002</v>
      </c>
    </row>
    <row r="827" spans="1:4">
      <c r="A827" s="169">
        <v>44107</v>
      </c>
      <c r="B827" s="169" t="b">
        <f t="shared" ca="1" si="12"/>
        <v>0</v>
      </c>
      <c r="C827" s="162">
        <f>Data!C827+Data!E827</f>
        <v>200261.71875</v>
      </c>
      <c r="D827" s="162">
        <f>Data!D827+Data!F827</f>
        <v>47764.588000000003</v>
      </c>
    </row>
    <row r="828" spans="1:4">
      <c r="A828" s="169">
        <v>44108</v>
      </c>
      <c r="B828" s="169" t="b">
        <f t="shared" ca="1" si="12"/>
        <v>0</v>
      </c>
      <c r="C828" s="162">
        <f>Data!C828+Data!E828</f>
        <v>197441.1875</v>
      </c>
      <c r="D828" s="162">
        <f>Data!D828+Data!F828</f>
        <v>46695.845999999998</v>
      </c>
    </row>
    <row r="829" spans="1:4">
      <c r="A829" s="169">
        <v>44109</v>
      </c>
      <c r="B829" s="169" t="b">
        <f t="shared" ca="1" si="12"/>
        <v>0</v>
      </c>
      <c r="C829" s="162">
        <f>Data!C829+Data!E829</f>
        <v>194147.0625</v>
      </c>
      <c r="D829" s="162">
        <f>Data!D829+Data!F829</f>
        <v>39303.186000000002</v>
      </c>
    </row>
    <row r="830" spans="1:4">
      <c r="A830" s="169">
        <v>44110</v>
      </c>
      <c r="B830" s="169" t="b">
        <f t="shared" ca="1" si="12"/>
        <v>0</v>
      </c>
      <c r="C830" s="162">
        <f>Data!C830+Data!E830</f>
        <v>140636.4375</v>
      </c>
      <c r="D830" s="162">
        <f>Data!D830+Data!F830</f>
        <v>37531.89</v>
      </c>
    </row>
    <row r="831" spans="1:4">
      <c r="A831" s="169">
        <v>44111</v>
      </c>
      <c r="B831" s="169" t="b">
        <f t="shared" ca="1" si="12"/>
        <v>0</v>
      </c>
      <c r="C831" s="162">
        <f>Data!C831+Data!E831</f>
        <v>166510</v>
      </c>
      <c r="D831" s="162">
        <f>Data!D831+Data!F831</f>
        <v>37666.976000000002</v>
      </c>
    </row>
    <row r="832" spans="1:4">
      <c r="A832" s="169">
        <v>44112</v>
      </c>
      <c r="B832" s="169" t="b">
        <f t="shared" ca="1" si="12"/>
        <v>0</v>
      </c>
      <c r="C832" s="162">
        <f>Data!C832+Data!E832</f>
        <v>137693</v>
      </c>
      <c r="D832" s="162">
        <f>Data!D832+Data!F832</f>
        <v>38025.620000000003</v>
      </c>
    </row>
    <row r="833" spans="1:4">
      <c r="A833" s="169">
        <v>44113</v>
      </c>
      <c r="B833" s="169" t="b">
        <f t="shared" ca="1" si="12"/>
        <v>0</v>
      </c>
      <c r="C833" s="162">
        <f>Data!C833+Data!E833</f>
        <v>165720.28125</v>
      </c>
      <c r="D833" s="162">
        <f>Data!D833+Data!F833</f>
        <v>39638.569000000003</v>
      </c>
    </row>
    <row r="834" spans="1:4">
      <c r="A834" s="169">
        <v>44114</v>
      </c>
      <c r="B834" s="169" t="b">
        <f t="shared" ref="B834:B897" ca="1" si="13">AND(A834&gt;=(TODAY()-30),A834&lt;TODAY())</f>
        <v>0</v>
      </c>
      <c r="C834" s="162">
        <f>Data!C834+Data!E834</f>
        <v>173801.3125</v>
      </c>
      <c r="D834" s="162">
        <f>Data!D834+Data!F834</f>
        <v>46401.383000000002</v>
      </c>
    </row>
    <row r="835" spans="1:4">
      <c r="A835" s="169">
        <v>44115</v>
      </c>
      <c r="B835" s="169" t="b">
        <f t="shared" ca="1" si="13"/>
        <v>0</v>
      </c>
      <c r="C835" s="162">
        <f>Data!C835+Data!E835</f>
        <v>179259.46875</v>
      </c>
      <c r="D835" s="162">
        <f>Data!D835+Data!F835</f>
        <v>47802.91</v>
      </c>
    </row>
    <row r="836" spans="1:4">
      <c r="A836" s="169">
        <v>44116</v>
      </c>
      <c r="B836" s="169" t="b">
        <f t="shared" ca="1" si="13"/>
        <v>0</v>
      </c>
      <c r="C836" s="162">
        <f>Data!C836+Data!E836</f>
        <v>179647.3125</v>
      </c>
      <c r="D836" s="162">
        <f>Data!D836+Data!F836</f>
        <v>41969.968000000001</v>
      </c>
    </row>
    <row r="837" spans="1:4">
      <c r="A837" s="169">
        <v>44117</v>
      </c>
      <c r="B837" s="169" t="b">
        <f t="shared" ca="1" si="13"/>
        <v>0</v>
      </c>
      <c r="C837" s="162">
        <f>Data!C837+Data!E837</f>
        <v>129112.8125</v>
      </c>
      <c r="D837" s="162">
        <f>Data!D837+Data!F837</f>
        <v>37859.319000000003</v>
      </c>
    </row>
    <row r="838" spans="1:4">
      <c r="A838" s="169">
        <v>44118</v>
      </c>
      <c r="B838" s="169" t="b">
        <f t="shared" ca="1" si="13"/>
        <v>0</v>
      </c>
      <c r="C838" s="162">
        <f>Data!C838+Data!E838</f>
        <v>172968.21875</v>
      </c>
      <c r="D838" s="162">
        <f>Data!D838+Data!F838</f>
        <v>37329.078999999998</v>
      </c>
    </row>
    <row r="839" spans="1:4">
      <c r="A839" s="169">
        <v>44119</v>
      </c>
      <c r="B839" s="169" t="b">
        <f t="shared" ca="1" si="13"/>
        <v>0</v>
      </c>
      <c r="C839" s="162">
        <f>Data!C839+Data!E839</f>
        <v>140711.0625</v>
      </c>
      <c r="D839" s="162">
        <f>Data!D839+Data!F839</f>
        <v>38543.904999999999</v>
      </c>
    </row>
    <row r="840" spans="1:4">
      <c r="A840" s="169">
        <v>44120</v>
      </c>
      <c r="B840" s="169" t="b">
        <f t="shared" ca="1" si="13"/>
        <v>0</v>
      </c>
      <c r="C840" s="162">
        <f>Data!C840+Data!E840</f>
        <v>181290.84375</v>
      </c>
      <c r="D840" s="162">
        <f>Data!D840+Data!F840</f>
        <v>40801.766000000003</v>
      </c>
    </row>
    <row r="841" spans="1:4">
      <c r="A841" s="169">
        <v>44121</v>
      </c>
      <c r="B841" s="169" t="b">
        <f t="shared" ca="1" si="13"/>
        <v>0</v>
      </c>
      <c r="C841" s="162">
        <f>Data!C841+Data!E841</f>
        <v>181292.8125</v>
      </c>
      <c r="D841" s="162">
        <f>Data!D841+Data!F841</f>
        <v>47678.792999999998</v>
      </c>
    </row>
    <row r="842" spans="1:4">
      <c r="A842" s="169">
        <v>44122</v>
      </c>
      <c r="B842" s="169" t="b">
        <f t="shared" ca="1" si="13"/>
        <v>0</v>
      </c>
      <c r="C842" s="162">
        <f>Data!C842+Data!E842</f>
        <v>173046.75</v>
      </c>
      <c r="D842" s="162">
        <f>Data!D842+Data!F842</f>
        <v>48946.368000000002</v>
      </c>
    </row>
    <row r="843" spans="1:4">
      <c r="A843" s="169">
        <v>44123</v>
      </c>
      <c r="B843" s="169" t="b">
        <f t="shared" ca="1" si="13"/>
        <v>0</v>
      </c>
      <c r="C843" s="162">
        <f>Data!C843+Data!E843</f>
        <v>165325.8125</v>
      </c>
      <c r="D843" s="162">
        <f>Data!D843+Data!F843</f>
        <v>44523.502999999997</v>
      </c>
    </row>
    <row r="844" spans="1:4">
      <c r="A844" s="169">
        <v>44124</v>
      </c>
      <c r="B844" s="169" t="b">
        <f t="shared" ca="1" si="13"/>
        <v>0</v>
      </c>
      <c r="C844" s="162">
        <f>Data!C844+Data!E844</f>
        <v>126997.625</v>
      </c>
      <c r="D844" s="162">
        <f>Data!D844+Data!F844</f>
        <v>39578.050999999999</v>
      </c>
    </row>
    <row r="845" spans="1:4">
      <c r="A845" s="169">
        <v>44125</v>
      </c>
      <c r="B845" s="169" t="b">
        <f t="shared" ca="1" si="13"/>
        <v>0</v>
      </c>
      <c r="C845" s="162">
        <f>Data!C845+Data!E845</f>
        <v>157970.5625</v>
      </c>
      <c r="D845" s="162">
        <f>Data!D845+Data!F845</f>
        <v>39177.207999999999</v>
      </c>
    </row>
    <row r="846" spans="1:4">
      <c r="A846" s="169">
        <v>44126</v>
      </c>
      <c r="B846" s="169" t="b">
        <f t="shared" ca="1" si="13"/>
        <v>0</v>
      </c>
      <c r="C846" s="162">
        <f>Data!C846+Data!E846</f>
        <v>126731.5625</v>
      </c>
      <c r="D846" s="162">
        <f>Data!D846+Data!F846</f>
        <v>42072.250999999997</v>
      </c>
    </row>
    <row r="847" spans="1:4">
      <c r="A847" s="169">
        <v>44127</v>
      </c>
      <c r="B847" s="169" t="b">
        <f t="shared" ca="1" si="13"/>
        <v>0</v>
      </c>
      <c r="C847" s="162">
        <f>Data!C847+Data!E847</f>
        <v>151097.1875</v>
      </c>
      <c r="D847" s="162">
        <f>Data!D847+Data!F847</f>
        <v>47163.654999999999</v>
      </c>
    </row>
    <row r="848" spans="1:4">
      <c r="A848" s="169">
        <v>44128</v>
      </c>
      <c r="B848" s="169" t="b">
        <f t="shared" ca="1" si="13"/>
        <v>0</v>
      </c>
      <c r="C848" s="162">
        <f>Data!C848+Data!E848</f>
        <v>156950.3125</v>
      </c>
      <c r="D848" s="162">
        <f>Data!D848+Data!F848</f>
        <v>49123.285000000003</v>
      </c>
    </row>
    <row r="849" spans="1:4">
      <c r="A849" s="169">
        <v>44129</v>
      </c>
      <c r="B849" s="169" t="b">
        <f t="shared" ca="1" si="13"/>
        <v>0</v>
      </c>
      <c r="C849" s="162">
        <f>Data!C849+Data!E849</f>
        <v>163146.9375</v>
      </c>
      <c r="D849" s="162">
        <f>Data!D849+Data!F849</f>
        <v>48753.328999999998</v>
      </c>
    </row>
    <row r="850" spans="1:4">
      <c r="A850" s="169">
        <v>44130</v>
      </c>
      <c r="B850" s="169" t="b">
        <f t="shared" ca="1" si="13"/>
        <v>0</v>
      </c>
      <c r="C850" s="162">
        <f>Data!C850+Data!E850</f>
        <v>166539.0625</v>
      </c>
      <c r="D850" s="162">
        <f>Data!D850+Data!F850</f>
        <v>46397.641000000003</v>
      </c>
    </row>
    <row r="851" spans="1:4">
      <c r="A851" s="169">
        <v>44131</v>
      </c>
      <c r="B851" s="169" t="b">
        <f t="shared" ca="1" si="13"/>
        <v>0</v>
      </c>
      <c r="C851" s="162">
        <f>Data!C851+Data!E851</f>
        <v>125750.4375</v>
      </c>
      <c r="D851" s="162">
        <f>Data!D851+Data!F851</f>
        <v>40193.663</v>
      </c>
    </row>
    <row r="852" spans="1:4">
      <c r="A852" s="169">
        <v>44132</v>
      </c>
      <c r="B852" s="169" t="b">
        <f t="shared" ca="1" si="13"/>
        <v>0</v>
      </c>
      <c r="C852" s="162">
        <f>Data!C852+Data!E852</f>
        <v>169932.5625</v>
      </c>
      <c r="D852" s="162">
        <f>Data!D852+Data!F852</f>
        <v>39114.781999999999</v>
      </c>
    </row>
    <row r="853" spans="1:4">
      <c r="A853" s="169">
        <v>44133</v>
      </c>
      <c r="B853" s="169" t="b">
        <f t="shared" ca="1" si="13"/>
        <v>0</v>
      </c>
      <c r="C853" s="162">
        <f>Data!C853+Data!E853</f>
        <v>134932.875</v>
      </c>
      <c r="D853" s="162">
        <f>Data!D853+Data!F853</f>
        <v>40198.605000000003</v>
      </c>
    </row>
    <row r="854" spans="1:4">
      <c r="A854" s="169">
        <v>44134</v>
      </c>
      <c r="B854" s="169" t="b">
        <f t="shared" ca="1" si="13"/>
        <v>0</v>
      </c>
      <c r="C854" s="162">
        <f>Data!C854+Data!E854</f>
        <v>176817.875</v>
      </c>
      <c r="D854" s="162">
        <f>Data!D854+Data!F854</f>
        <v>40901.190999999999</v>
      </c>
    </row>
    <row r="855" spans="1:4">
      <c r="A855" s="169">
        <v>44135</v>
      </c>
      <c r="B855" s="169" t="b">
        <f t="shared" ca="1" si="13"/>
        <v>0</v>
      </c>
      <c r="C855" s="162">
        <f>Data!C855+Data!E855</f>
        <v>169940.625</v>
      </c>
      <c r="D855" s="162">
        <f>Data!D855+Data!F855</f>
        <v>47819.832999999999</v>
      </c>
    </row>
    <row r="856" spans="1:4">
      <c r="A856" s="169">
        <v>44136</v>
      </c>
      <c r="B856" s="169" t="b">
        <f t="shared" ca="1" si="13"/>
        <v>0</v>
      </c>
      <c r="C856" s="162">
        <f>Data!C856+Data!E856</f>
        <v>168493.0625</v>
      </c>
      <c r="D856" s="162">
        <f>Data!D856+Data!F856</f>
        <v>50454.057000000001</v>
      </c>
    </row>
    <row r="857" spans="1:4">
      <c r="A857" s="169">
        <v>44137</v>
      </c>
      <c r="B857" s="169" t="b">
        <f t="shared" ca="1" si="13"/>
        <v>0</v>
      </c>
      <c r="C857" s="162">
        <f>Data!C857+Data!E857</f>
        <v>166898.5625</v>
      </c>
      <c r="D857" s="162">
        <f>Data!D857+Data!F857</f>
        <v>43960.949000000001</v>
      </c>
    </row>
    <row r="858" spans="1:4">
      <c r="A858" s="169">
        <v>44138</v>
      </c>
      <c r="B858" s="169" t="b">
        <f t="shared" ca="1" si="13"/>
        <v>0</v>
      </c>
      <c r="C858" s="162">
        <f>Data!C858+Data!E858</f>
        <v>126451.125</v>
      </c>
      <c r="D858" s="162">
        <f>Data!D858+Data!F858</f>
        <v>38207.017</v>
      </c>
    </row>
    <row r="859" spans="1:4">
      <c r="A859" s="169">
        <v>44139</v>
      </c>
      <c r="B859" s="169" t="b">
        <f t="shared" ca="1" si="13"/>
        <v>0</v>
      </c>
      <c r="C859" s="162">
        <f>Data!C859+Data!E859</f>
        <v>157539.25</v>
      </c>
      <c r="D859" s="162">
        <f>Data!D859+Data!F859</f>
        <v>37134.271999999997</v>
      </c>
    </row>
    <row r="860" spans="1:4">
      <c r="A860" s="169">
        <v>44140</v>
      </c>
      <c r="B860" s="169" t="b">
        <f t="shared" ca="1" si="13"/>
        <v>0</v>
      </c>
      <c r="C860" s="162">
        <f>Data!C860+Data!E860</f>
        <v>127696.8125</v>
      </c>
      <c r="D860" s="162">
        <f>Data!D860+Data!F860</f>
        <v>38135.245000000003</v>
      </c>
    </row>
    <row r="861" spans="1:4">
      <c r="A861" s="169">
        <v>44141</v>
      </c>
      <c r="B861" s="169" t="b">
        <f t="shared" ca="1" si="13"/>
        <v>0</v>
      </c>
      <c r="C861" s="162">
        <f>Data!C861+Data!E861</f>
        <v>167388.625</v>
      </c>
      <c r="D861" s="162">
        <f>Data!D861+Data!F861</f>
        <v>40528.89</v>
      </c>
    </row>
    <row r="862" spans="1:4">
      <c r="A862" s="169">
        <v>44142</v>
      </c>
      <c r="B862" s="169" t="b">
        <f t="shared" ca="1" si="13"/>
        <v>0</v>
      </c>
      <c r="C862" s="162">
        <f>Data!C862+Data!E862</f>
        <v>171642.0625</v>
      </c>
      <c r="D862" s="162">
        <f>Data!D862+Data!F862</f>
        <v>47647.851999999999</v>
      </c>
    </row>
    <row r="863" spans="1:4">
      <c r="A863" s="169">
        <v>44143</v>
      </c>
      <c r="B863" s="169" t="b">
        <f t="shared" ca="1" si="13"/>
        <v>0</v>
      </c>
      <c r="C863" s="162">
        <f>Data!C863+Data!E863</f>
        <v>170729.5</v>
      </c>
      <c r="D863" s="162">
        <f>Data!D863+Data!F863</f>
        <v>48442.061999999998</v>
      </c>
    </row>
    <row r="864" spans="1:4">
      <c r="A864" s="169">
        <v>44144</v>
      </c>
      <c r="B864" s="169" t="b">
        <f t="shared" ca="1" si="13"/>
        <v>0</v>
      </c>
      <c r="C864" s="162">
        <f>Data!C864+Data!E864</f>
        <v>163876.3125</v>
      </c>
      <c r="D864" s="162">
        <f>Data!D864+Data!F864</f>
        <v>43240.23</v>
      </c>
    </row>
    <row r="865" spans="1:4">
      <c r="A865" s="169">
        <v>44145</v>
      </c>
      <c r="B865" s="169" t="b">
        <f t="shared" ca="1" si="13"/>
        <v>0</v>
      </c>
      <c r="C865" s="162">
        <f>Data!C865+Data!E865</f>
        <v>126784.875</v>
      </c>
      <c r="D865" s="162">
        <f>Data!D865+Data!F865</f>
        <v>37594.832000000002</v>
      </c>
    </row>
    <row r="866" spans="1:4">
      <c r="A866" s="169">
        <v>44146</v>
      </c>
      <c r="B866" s="169" t="b">
        <f t="shared" ca="1" si="13"/>
        <v>0</v>
      </c>
      <c r="C866" s="162">
        <f>Data!C866+Data!E866</f>
        <v>154271.9375</v>
      </c>
      <c r="D866" s="162">
        <f>Data!D866+Data!F866</f>
        <v>37280.429000000004</v>
      </c>
    </row>
    <row r="867" spans="1:4">
      <c r="A867" s="169">
        <v>44147</v>
      </c>
      <c r="B867" s="169" t="b">
        <f t="shared" ca="1" si="13"/>
        <v>0</v>
      </c>
      <c r="C867" s="162">
        <f>Data!C867+Data!E867</f>
        <v>119245.75</v>
      </c>
      <c r="D867" s="162">
        <f>Data!D867+Data!F867</f>
        <v>39818.682000000001</v>
      </c>
    </row>
    <row r="868" spans="1:4">
      <c r="A868" s="169">
        <v>44148</v>
      </c>
      <c r="B868" s="169" t="b">
        <f t="shared" ca="1" si="13"/>
        <v>0</v>
      </c>
      <c r="C868" s="162">
        <f>Data!C868+Data!E868</f>
        <v>154805.375</v>
      </c>
      <c r="D868" s="162">
        <f>Data!D868+Data!F868</f>
        <v>40126.578999999998</v>
      </c>
    </row>
    <row r="869" spans="1:4">
      <c r="A869" s="169">
        <v>44149</v>
      </c>
      <c r="B869" s="169" t="b">
        <f t="shared" ca="1" si="13"/>
        <v>0</v>
      </c>
      <c r="C869" s="162">
        <f>Data!C869+Data!E869</f>
        <v>152031.8125</v>
      </c>
      <c r="D869" s="162">
        <f>Data!D869+Data!F869</f>
        <v>46344.743999999999</v>
      </c>
    </row>
    <row r="870" spans="1:4">
      <c r="A870" s="169">
        <v>44150</v>
      </c>
      <c r="B870" s="169" t="b">
        <f t="shared" ca="1" si="13"/>
        <v>0</v>
      </c>
      <c r="C870" s="162">
        <f>Data!C870+Data!E870</f>
        <v>154511.8125</v>
      </c>
      <c r="D870" s="162">
        <f>Data!D870+Data!F870</f>
        <v>49222.017</v>
      </c>
    </row>
    <row r="871" spans="1:4">
      <c r="A871" s="169">
        <v>44151</v>
      </c>
      <c r="B871" s="169" t="b">
        <f t="shared" ca="1" si="13"/>
        <v>0</v>
      </c>
      <c r="C871" s="162">
        <f>Data!C871+Data!E871</f>
        <v>158476.5625</v>
      </c>
      <c r="D871" s="162">
        <f>Data!D871+Data!F871</f>
        <v>44229.607000000004</v>
      </c>
    </row>
    <row r="872" spans="1:4">
      <c r="A872" s="169">
        <v>44152</v>
      </c>
      <c r="B872" s="169" t="b">
        <f t="shared" ca="1" si="13"/>
        <v>0</v>
      </c>
      <c r="C872" s="162">
        <f>Data!C872+Data!E872</f>
        <v>121609</v>
      </c>
      <c r="D872" s="162">
        <f>Data!D872+Data!F872</f>
        <v>39060.489000000001</v>
      </c>
    </row>
    <row r="873" spans="1:4">
      <c r="A873" s="169">
        <v>44153</v>
      </c>
      <c r="B873" s="169" t="b">
        <f t="shared" ca="1" si="13"/>
        <v>0</v>
      </c>
      <c r="C873" s="162">
        <f>Data!C873+Data!E873</f>
        <v>164104.4375</v>
      </c>
      <c r="D873" s="162">
        <f>Data!D873+Data!F873</f>
        <v>38656.485999999997</v>
      </c>
    </row>
    <row r="874" spans="1:4">
      <c r="A874" s="169">
        <v>44154</v>
      </c>
      <c r="B874" s="169" t="b">
        <f t="shared" ca="1" si="13"/>
        <v>0</v>
      </c>
      <c r="C874" s="162">
        <f>Data!C874+Data!E874</f>
        <v>138617.625</v>
      </c>
      <c r="D874" s="162">
        <f>Data!D874+Data!F874</f>
        <v>39440.858</v>
      </c>
    </row>
    <row r="875" spans="1:4">
      <c r="A875" s="169">
        <v>44155</v>
      </c>
      <c r="B875" s="169" t="b">
        <f t="shared" ca="1" si="13"/>
        <v>0</v>
      </c>
      <c r="C875" s="162">
        <f>Data!C875+Data!E875</f>
        <v>182636.125</v>
      </c>
      <c r="D875" s="162">
        <f>Data!D875+Data!F875</f>
        <v>46206.625</v>
      </c>
    </row>
    <row r="876" spans="1:4">
      <c r="A876" s="169">
        <v>44156</v>
      </c>
      <c r="B876" s="169" t="b">
        <f t="shared" ca="1" si="13"/>
        <v>0</v>
      </c>
      <c r="C876" s="162">
        <f>Data!C876+Data!E876</f>
        <v>174304.25</v>
      </c>
      <c r="D876" s="162">
        <f>Data!D876+Data!F876</f>
        <v>48926.01</v>
      </c>
    </row>
    <row r="877" spans="1:4">
      <c r="A877" s="169">
        <v>44157</v>
      </c>
      <c r="B877" s="169" t="b">
        <f t="shared" ca="1" si="13"/>
        <v>0</v>
      </c>
      <c r="C877" s="162">
        <f>Data!C877+Data!E877</f>
        <v>175261.625</v>
      </c>
      <c r="D877" s="162">
        <f>Data!D877+Data!F877</f>
        <v>49940.508000000002</v>
      </c>
    </row>
    <row r="878" spans="1:4">
      <c r="A878" s="169">
        <v>44158</v>
      </c>
      <c r="B878" s="169" t="b">
        <f t="shared" ca="1" si="13"/>
        <v>0</v>
      </c>
      <c r="C878" s="162">
        <f>Data!C878+Data!E878</f>
        <v>160327.9375</v>
      </c>
      <c r="D878" s="162">
        <f>Data!D878+Data!F878</f>
        <v>45947.296999999999</v>
      </c>
    </row>
    <row r="879" spans="1:4">
      <c r="A879" s="169">
        <v>44159</v>
      </c>
      <c r="B879" s="169" t="b">
        <f t="shared" ca="1" si="13"/>
        <v>0</v>
      </c>
      <c r="C879" s="162">
        <f>Data!C879+Data!E879</f>
        <v>106045.375</v>
      </c>
      <c r="D879" s="162">
        <f>Data!D879+Data!F879</f>
        <v>40258.235000000001</v>
      </c>
    </row>
    <row r="880" spans="1:4">
      <c r="A880" s="169">
        <v>44160</v>
      </c>
      <c r="B880" s="169" t="b">
        <f t="shared" ca="1" si="13"/>
        <v>0</v>
      </c>
      <c r="C880" s="162">
        <f>Data!C880+Data!E880</f>
        <v>145169.5625</v>
      </c>
      <c r="D880" s="162">
        <f>Data!D880+Data!F880</f>
        <v>39780.025000000001</v>
      </c>
    </row>
    <row r="881" spans="1:4">
      <c r="A881" s="169">
        <v>44161</v>
      </c>
      <c r="B881" s="169" t="b">
        <f t="shared" ca="1" si="13"/>
        <v>0</v>
      </c>
      <c r="C881" s="162">
        <f>Data!C881+Data!E881</f>
        <v>110997.375</v>
      </c>
      <c r="D881" s="162">
        <f>Data!D881+Data!F881</f>
        <v>40522.728999999999</v>
      </c>
    </row>
    <row r="882" spans="1:4">
      <c r="A882" s="169">
        <v>44162</v>
      </c>
      <c r="B882" s="169" t="b">
        <f t="shared" ca="1" si="13"/>
        <v>0</v>
      </c>
      <c r="C882" s="162">
        <f>Data!C882+Data!E882</f>
        <v>145319.8125</v>
      </c>
      <c r="D882" s="162">
        <f>Data!D882+Data!F882</f>
        <v>47408.392</v>
      </c>
    </row>
    <row r="883" spans="1:4">
      <c r="A883" s="169">
        <v>44163</v>
      </c>
      <c r="B883" s="169" t="b">
        <f t="shared" ca="1" si="13"/>
        <v>0</v>
      </c>
      <c r="C883" s="162">
        <f>Data!C883+Data!E883</f>
        <v>138724.1875</v>
      </c>
      <c r="D883" s="162">
        <f>Data!D883+Data!F883</f>
        <v>49328.716999999997</v>
      </c>
    </row>
    <row r="884" spans="1:4">
      <c r="A884" s="169">
        <v>44164</v>
      </c>
      <c r="B884" s="169" t="b">
        <f t="shared" ca="1" si="13"/>
        <v>0</v>
      </c>
      <c r="C884" s="162">
        <f>Data!C884+Data!E884</f>
        <v>134522.3125</v>
      </c>
      <c r="D884" s="162">
        <f>Data!D884+Data!F884</f>
        <v>48866.165000000001</v>
      </c>
    </row>
    <row r="885" spans="1:4">
      <c r="A885" s="169">
        <v>44165</v>
      </c>
      <c r="B885" s="169" t="b">
        <f t="shared" ca="1" si="13"/>
        <v>0</v>
      </c>
      <c r="C885" s="162">
        <f>Data!C885+Data!E885</f>
        <v>139028.875</v>
      </c>
      <c r="D885" s="162">
        <f>Data!D885+Data!F885</f>
        <v>43143.983</v>
      </c>
    </row>
    <row r="886" spans="1:4">
      <c r="A886" s="169">
        <v>44166</v>
      </c>
      <c r="B886" s="169" t="b">
        <f t="shared" ca="1" si="13"/>
        <v>0</v>
      </c>
      <c r="C886" s="162">
        <f>Data!C886+Data!E886</f>
        <v>93023</v>
      </c>
      <c r="D886" s="162">
        <f>Data!D886+Data!F886</f>
        <v>35790.398000000001</v>
      </c>
    </row>
    <row r="887" spans="1:4">
      <c r="A887" s="169">
        <v>44167</v>
      </c>
      <c r="B887" s="169" t="b">
        <f t="shared" ca="1" si="13"/>
        <v>0</v>
      </c>
      <c r="C887" s="162">
        <f>Data!C887+Data!E887</f>
        <v>91331.625</v>
      </c>
      <c r="D887" s="162">
        <f>Data!D887+Data!F887</f>
        <v>34812.099000000002</v>
      </c>
    </row>
    <row r="888" spans="1:4">
      <c r="A888" s="169">
        <v>44168</v>
      </c>
      <c r="B888" s="169" t="b">
        <f t="shared" ca="1" si="13"/>
        <v>0</v>
      </c>
      <c r="C888" s="162">
        <f>Data!C888+Data!E888</f>
        <v>80368.25</v>
      </c>
      <c r="D888" s="162">
        <f>Data!D888+Data!F888</f>
        <v>35495.663</v>
      </c>
    </row>
    <row r="889" spans="1:4">
      <c r="A889" s="169">
        <v>44169</v>
      </c>
      <c r="B889" s="169" t="b">
        <f t="shared" ca="1" si="13"/>
        <v>0</v>
      </c>
      <c r="C889" s="162">
        <f>Data!C889+Data!E889</f>
        <v>78242.75</v>
      </c>
      <c r="D889" s="162">
        <f>Data!D889+Data!F889</f>
        <v>42456.862999999998</v>
      </c>
    </row>
    <row r="890" spans="1:4">
      <c r="A890" s="169">
        <v>44170</v>
      </c>
      <c r="B890" s="169" t="b">
        <f t="shared" ca="1" si="13"/>
        <v>0</v>
      </c>
      <c r="C890" s="162">
        <f>Data!C890+Data!E890</f>
        <v>75322.5</v>
      </c>
      <c r="D890" s="162">
        <f>Data!D890+Data!F890</f>
        <v>44760.75</v>
      </c>
    </row>
    <row r="891" spans="1:4">
      <c r="A891" s="169">
        <v>44171</v>
      </c>
      <c r="B891" s="169" t="b">
        <f t="shared" ca="1" si="13"/>
        <v>0</v>
      </c>
      <c r="C891" s="162">
        <f>Data!C891+Data!E891</f>
        <v>75275.25</v>
      </c>
      <c r="D891" s="162">
        <f>Data!D891+Data!F891</f>
        <v>43251.646999999997</v>
      </c>
    </row>
    <row r="892" spans="1:4">
      <c r="A892" s="169">
        <v>44172</v>
      </c>
      <c r="B892" s="169" t="b">
        <f t="shared" ca="1" si="13"/>
        <v>0</v>
      </c>
      <c r="C892" s="162">
        <f>Data!C892+Data!E892</f>
        <v>82604.42300000001</v>
      </c>
      <c r="D892" s="162">
        <f>Data!D892+Data!F892</f>
        <v>34408.915000000001</v>
      </c>
    </row>
    <row r="893" spans="1:4">
      <c r="A893" s="169">
        <v>44173</v>
      </c>
      <c r="B893" s="169" t="b">
        <f t="shared" ca="1" si="13"/>
        <v>0</v>
      </c>
      <c r="C893" s="162">
        <f>Data!C893+Data!E893</f>
        <v>80483.17300000001</v>
      </c>
      <c r="D893" s="162">
        <f>Data!D893+Data!F893</f>
        <v>32466.627</v>
      </c>
    </row>
    <row r="894" spans="1:4">
      <c r="A894" s="169">
        <v>44174</v>
      </c>
      <c r="B894" s="169" t="b">
        <f t="shared" ca="1" si="13"/>
        <v>0</v>
      </c>
      <c r="C894" s="162">
        <f>Data!C894+Data!E894</f>
        <v>83689.17300000001</v>
      </c>
      <c r="D894" s="162">
        <f>Data!D894+Data!F894</f>
        <v>32017.17</v>
      </c>
    </row>
    <row r="895" spans="1:4">
      <c r="A895" s="169">
        <v>44175</v>
      </c>
      <c r="B895" s="169" t="b">
        <f t="shared" ca="1" si="13"/>
        <v>0</v>
      </c>
      <c r="C895" s="162">
        <f>Data!C895+Data!E895</f>
        <v>85816.862999999998</v>
      </c>
      <c r="D895" s="162">
        <f>Data!D895+Data!F895</f>
        <v>32474.931</v>
      </c>
    </row>
    <row r="896" spans="1:4">
      <c r="A896" s="169">
        <v>44176</v>
      </c>
      <c r="B896" s="169" t="b">
        <f t="shared" ca="1" si="13"/>
        <v>0</v>
      </c>
      <c r="C896" s="162">
        <f>Data!C896+Data!E896</f>
        <v>86193.419000000009</v>
      </c>
      <c r="D896" s="162">
        <f>Data!D896+Data!F896</f>
        <v>32971.569000000003</v>
      </c>
    </row>
    <row r="897" spans="1:4">
      <c r="A897" s="169">
        <v>44177</v>
      </c>
      <c r="B897" s="169" t="b">
        <f t="shared" ca="1" si="13"/>
        <v>0</v>
      </c>
      <c r="C897" s="162">
        <f>Data!C897+Data!E897</f>
        <v>81053.834499999997</v>
      </c>
      <c r="D897" s="162">
        <f>Data!D897+Data!F897</f>
        <v>32759.460999999999</v>
      </c>
    </row>
    <row r="898" spans="1:4">
      <c r="A898" s="169">
        <v>44178</v>
      </c>
      <c r="B898" s="169" t="b">
        <f t="shared" ref="B898:B961" ca="1" si="14">AND(A898&gt;=(TODAY()-30),A898&lt;TODAY())</f>
        <v>0</v>
      </c>
      <c r="C898" s="162">
        <f>Data!C898+Data!E898</f>
        <v>79667.710500000001</v>
      </c>
      <c r="D898" s="162">
        <f>Data!D898+Data!F898</f>
        <v>32169.618999999999</v>
      </c>
    </row>
    <row r="899" spans="1:4">
      <c r="A899" s="169">
        <v>44179</v>
      </c>
      <c r="B899" s="169" t="b">
        <f t="shared" ca="1" si="14"/>
        <v>0</v>
      </c>
      <c r="C899" s="162">
        <f>Data!C899+Data!E899</f>
        <v>82643.152499999997</v>
      </c>
      <c r="D899" s="162">
        <f>Data!D899+Data!F899</f>
        <v>31916.031999999999</v>
      </c>
    </row>
    <row r="900" spans="1:4">
      <c r="A900" s="169">
        <v>44180</v>
      </c>
      <c r="B900" s="169" t="b">
        <f t="shared" ca="1" si="14"/>
        <v>0</v>
      </c>
      <c r="C900" s="162">
        <f>Data!C900+Data!E900</f>
        <v>72274.869000000006</v>
      </c>
      <c r="D900" s="162">
        <f>Data!D900+Data!F900</f>
        <v>32047.127</v>
      </c>
    </row>
    <row r="901" spans="1:4">
      <c r="A901" s="169">
        <v>44181</v>
      </c>
      <c r="B901" s="169" t="b">
        <f t="shared" ca="1" si="14"/>
        <v>0</v>
      </c>
      <c r="C901" s="162">
        <f>Data!C901+Data!E901</f>
        <v>70195.08600000001</v>
      </c>
      <c r="D901" s="162">
        <f>Data!D901+Data!F901</f>
        <v>31187.718000000001</v>
      </c>
    </row>
    <row r="902" spans="1:4">
      <c r="A902" s="169">
        <v>44182</v>
      </c>
      <c r="B902" s="169" t="b">
        <f t="shared" ca="1" si="14"/>
        <v>0</v>
      </c>
      <c r="C902" s="162">
        <f>Data!C902+Data!E902</f>
        <v>70255.242499999993</v>
      </c>
      <c r="D902" s="162">
        <f>Data!D902+Data!F902</f>
        <v>31658.871999999999</v>
      </c>
    </row>
    <row r="903" spans="1:4">
      <c r="A903" s="169">
        <v>44183</v>
      </c>
      <c r="B903" s="169" t="b">
        <f t="shared" ca="1" si="14"/>
        <v>0</v>
      </c>
      <c r="C903" s="162">
        <f>Data!C903+Data!E903</f>
        <v>70401.027000000002</v>
      </c>
      <c r="D903" s="162">
        <f>Data!D903+Data!F903</f>
        <v>31826.763999999999</v>
      </c>
    </row>
    <row r="904" spans="1:4">
      <c r="A904" s="169">
        <v>44184</v>
      </c>
      <c r="B904" s="169" t="b">
        <f t="shared" ca="1" si="14"/>
        <v>0</v>
      </c>
      <c r="C904" s="162">
        <f>Data!C904+Data!E904</f>
        <v>66852.429999999993</v>
      </c>
      <c r="D904" s="162">
        <f>Data!D904+Data!F904</f>
        <v>32096.143</v>
      </c>
    </row>
    <row r="905" spans="1:4">
      <c r="A905" s="169">
        <v>44185</v>
      </c>
      <c r="B905" s="169" t="b">
        <f t="shared" ca="1" si="14"/>
        <v>0</v>
      </c>
      <c r="C905" s="162">
        <f>Data!C905+Data!E905</f>
        <v>64980.148999999998</v>
      </c>
      <c r="D905" s="162">
        <f>Data!D905+Data!F905</f>
        <v>32179.277000000002</v>
      </c>
    </row>
    <row r="906" spans="1:4">
      <c r="A906" s="169">
        <v>44186</v>
      </c>
      <c r="B906" s="169" t="b">
        <f t="shared" ca="1" si="14"/>
        <v>0</v>
      </c>
      <c r="C906" s="162">
        <f>Data!C906+Data!E906</f>
        <v>69419.41</v>
      </c>
      <c r="D906" s="162">
        <f>Data!D906+Data!F906</f>
        <v>32640.434000000001</v>
      </c>
    </row>
    <row r="907" spans="1:4">
      <c r="A907" s="169">
        <v>44187</v>
      </c>
      <c r="B907" s="169" t="b">
        <f t="shared" ca="1" si="14"/>
        <v>0</v>
      </c>
      <c r="C907" s="162">
        <f>Data!C907+Data!E907</f>
        <v>69870.532999999996</v>
      </c>
      <c r="D907" s="162">
        <f>Data!D907+Data!F907</f>
        <v>32511.172999999999</v>
      </c>
    </row>
    <row r="908" spans="1:4">
      <c r="A908" s="169">
        <v>44188</v>
      </c>
      <c r="B908" s="169" t="b">
        <f t="shared" ca="1" si="14"/>
        <v>0</v>
      </c>
      <c r="C908" s="162">
        <f>Data!C908+Data!E908</f>
        <v>70959.336500000005</v>
      </c>
      <c r="D908" s="162">
        <f>Data!D908+Data!F908</f>
        <v>34197.279000000002</v>
      </c>
    </row>
    <row r="909" spans="1:4">
      <c r="A909" s="169">
        <v>44189</v>
      </c>
      <c r="B909" s="169" t="b">
        <f t="shared" ca="1" si="14"/>
        <v>0</v>
      </c>
      <c r="C909" s="162">
        <f>Data!C909+Data!E909</f>
        <v>72347.450500000006</v>
      </c>
      <c r="D909" s="162">
        <f>Data!D909+Data!F909</f>
        <v>38969.192999999999</v>
      </c>
    </row>
    <row r="910" spans="1:4">
      <c r="A910" s="169">
        <v>44190</v>
      </c>
      <c r="B910" s="169" t="b">
        <f t="shared" ca="1" si="14"/>
        <v>0</v>
      </c>
      <c r="C910" s="162">
        <f>Data!C910+Data!E910</f>
        <v>70275.566499999986</v>
      </c>
      <c r="D910" s="162">
        <f>Data!D910+Data!F910</f>
        <v>41007.951000000001</v>
      </c>
    </row>
    <row r="911" spans="1:4">
      <c r="A911" s="169">
        <v>44191</v>
      </c>
      <c r="B911" s="169" t="b">
        <f t="shared" ca="1" si="14"/>
        <v>0</v>
      </c>
      <c r="C911" s="162">
        <f>Data!C911+Data!E911</f>
        <v>69790.334000000003</v>
      </c>
      <c r="D911" s="162">
        <f>Data!D911+Data!F911</f>
        <v>40883.995000000003</v>
      </c>
    </row>
    <row r="912" spans="1:4">
      <c r="A912" s="169">
        <v>44192</v>
      </c>
      <c r="B912" s="169" t="b">
        <f t="shared" ca="1" si="14"/>
        <v>0</v>
      </c>
      <c r="C912" s="162">
        <f>Data!C912+Data!E912</f>
        <v>71630.09</v>
      </c>
      <c r="D912" s="162">
        <f>Data!D912+Data!F912</f>
        <v>40318.832999999999</v>
      </c>
    </row>
    <row r="913" spans="1:4">
      <c r="A913" s="169">
        <v>44193</v>
      </c>
      <c r="B913" s="169" t="b">
        <f t="shared" ca="1" si="14"/>
        <v>0</v>
      </c>
      <c r="C913" s="162">
        <f>Data!C913+Data!E913</f>
        <v>74806.775000000009</v>
      </c>
      <c r="D913" s="162">
        <f>Data!D913+Data!F913</f>
        <v>36843.453000000001</v>
      </c>
    </row>
    <row r="914" spans="1:4">
      <c r="A914" s="169">
        <v>44194</v>
      </c>
      <c r="B914" s="169" t="b">
        <f t="shared" ca="1" si="14"/>
        <v>0</v>
      </c>
      <c r="C914" s="162">
        <f>Data!C914+Data!E914</f>
        <v>75068.819499999983</v>
      </c>
      <c r="D914" s="162">
        <f>Data!D914+Data!F914</f>
        <v>32019.124</v>
      </c>
    </row>
    <row r="915" spans="1:4">
      <c r="A915" s="169">
        <v>44195</v>
      </c>
      <c r="B915" s="169" t="b">
        <f t="shared" ca="1" si="14"/>
        <v>0</v>
      </c>
      <c r="C915" s="162">
        <f>Data!C915+Data!E915</f>
        <v>70979.977500000008</v>
      </c>
      <c r="D915" s="162">
        <f>Data!D915+Data!F915</f>
        <v>33834.093999999997</v>
      </c>
    </row>
    <row r="916" spans="1:4">
      <c r="A916" s="169">
        <v>44196</v>
      </c>
      <c r="B916" s="169" t="b">
        <f t="shared" ca="1" si="14"/>
        <v>0</v>
      </c>
      <c r="C916" s="162">
        <f>Data!C916+Data!E916</f>
        <v>66914.961500000005</v>
      </c>
      <c r="D916" s="162">
        <f>Data!D916+Data!F916</f>
        <v>40790.040999999997</v>
      </c>
    </row>
    <row r="917" spans="1:4">
      <c r="A917" s="169">
        <v>44197</v>
      </c>
      <c r="B917" s="169" t="b">
        <f t="shared" ca="1" si="14"/>
        <v>0</v>
      </c>
      <c r="C917" s="162">
        <f>Data!C917+Data!E917</f>
        <v>63146.637499999997</v>
      </c>
      <c r="D917" s="162">
        <f>Data!D917+Data!F917</f>
        <v>41626.972000000002</v>
      </c>
    </row>
    <row r="918" spans="1:4">
      <c r="A918" s="169">
        <v>44198</v>
      </c>
      <c r="B918" s="169" t="b">
        <f t="shared" ca="1" si="14"/>
        <v>0</v>
      </c>
      <c r="C918" s="162">
        <f>Data!C918+Data!E918</f>
        <v>63795.053</v>
      </c>
      <c r="D918" s="162">
        <f>Data!D918+Data!F918</f>
        <v>37195.305999999997</v>
      </c>
    </row>
    <row r="919" spans="1:4">
      <c r="A919" s="169">
        <v>44199</v>
      </c>
      <c r="B919" s="169" t="b">
        <f t="shared" ca="1" si="14"/>
        <v>0</v>
      </c>
      <c r="C919" s="162">
        <f>Data!C919+Data!E919</f>
        <v>64996.280499999993</v>
      </c>
      <c r="D919" s="162">
        <f>Data!D919+Data!F919</f>
        <v>36555.195</v>
      </c>
    </row>
    <row r="920" spans="1:4">
      <c r="A920" s="169">
        <v>44200</v>
      </c>
      <c r="B920" s="169" t="b">
        <f t="shared" ca="1" si="14"/>
        <v>0</v>
      </c>
      <c r="C920" s="162">
        <f>Data!C920+Data!E920</f>
        <v>69463.394</v>
      </c>
      <c r="D920" s="162">
        <f>Data!D920+Data!F920</f>
        <v>31812.865000000002</v>
      </c>
    </row>
    <row r="921" spans="1:4">
      <c r="A921" s="169">
        <v>44201</v>
      </c>
      <c r="B921" s="169" t="b">
        <f t="shared" ca="1" si="14"/>
        <v>0</v>
      </c>
      <c r="C921" s="162">
        <f>Data!C921+Data!E921</f>
        <v>69655.018999999986</v>
      </c>
      <c r="D921" s="162">
        <f>Data!D921+Data!F921</f>
        <v>30945.642</v>
      </c>
    </row>
    <row r="922" spans="1:4">
      <c r="A922" s="169">
        <v>44202</v>
      </c>
      <c r="B922" s="169" t="b">
        <f t="shared" ca="1" si="14"/>
        <v>0</v>
      </c>
      <c r="C922" s="162">
        <f>Data!C922+Data!E922</f>
        <v>68835.345499999996</v>
      </c>
      <c r="D922" s="162">
        <f>Data!D922+Data!F922</f>
        <v>31702.392</v>
      </c>
    </row>
    <row r="923" spans="1:4">
      <c r="A923" s="169">
        <v>44203</v>
      </c>
      <c r="B923" s="169" t="b">
        <f t="shared" ca="1" si="14"/>
        <v>0</v>
      </c>
      <c r="C923" s="162">
        <f>Data!C923+Data!E923</f>
        <v>66435.630499999999</v>
      </c>
      <c r="D923" s="162">
        <f>Data!D923+Data!F923</f>
        <v>32349.573</v>
      </c>
    </row>
    <row r="924" spans="1:4">
      <c r="A924" s="169">
        <v>44204</v>
      </c>
      <c r="B924" s="169" t="b">
        <f t="shared" ca="1" si="14"/>
        <v>0</v>
      </c>
      <c r="C924" s="162">
        <f>Data!C924+Data!E924</f>
        <v>66770.680999999997</v>
      </c>
      <c r="D924" s="162">
        <f>Data!D924+Data!F924</f>
        <v>39176.192999999999</v>
      </c>
    </row>
    <row r="925" spans="1:4">
      <c r="A925" s="169">
        <v>44205</v>
      </c>
      <c r="B925" s="169" t="b">
        <f t="shared" ca="1" si="14"/>
        <v>0</v>
      </c>
      <c r="C925" s="162">
        <f>Data!C925+Data!E925</f>
        <v>62239.739000000001</v>
      </c>
      <c r="D925" s="162">
        <f>Data!D925+Data!F925</f>
        <v>42124.894</v>
      </c>
    </row>
    <row r="926" spans="1:4">
      <c r="A926" s="169">
        <v>44206</v>
      </c>
      <c r="B926" s="169" t="b">
        <f t="shared" ca="1" si="14"/>
        <v>0</v>
      </c>
      <c r="C926" s="162">
        <f>Data!C926+Data!E926</f>
        <v>59900.275999999998</v>
      </c>
      <c r="D926" s="162">
        <f>Data!D926+Data!F926</f>
        <v>40032.014986328126</v>
      </c>
    </row>
    <row r="927" spans="1:4">
      <c r="A927" s="169">
        <v>44207</v>
      </c>
      <c r="B927" s="169" t="b">
        <f t="shared" ca="1" si="14"/>
        <v>0</v>
      </c>
      <c r="C927" s="162">
        <f>Data!C927+Data!E927</f>
        <v>63941.074500000002</v>
      </c>
      <c r="D927" s="162">
        <f>Data!D927+Data!F927</f>
        <v>34401.673138671875</v>
      </c>
    </row>
    <row r="928" spans="1:4">
      <c r="A928" s="169">
        <v>44208</v>
      </c>
      <c r="B928" s="169" t="b">
        <f t="shared" ca="1" si="14"/>
        <v>0</v>
      </c>
      <c r="C928" s="162">
        <f>Data!C928+Data!E928</f>
        <v>64553.733500000002</v>
      </c>
      <c r="D928" s="162">
        <f>Data!D928+Data!F928</f>
        <v>33426.740984374999</v>
      </c>
    </row>
    <row r="929" spans="1:4">
      <c r="A929" s="169">
        <v>44209</v>
      </c>
      <c r="B929" s="169" t="b">
        <f t="shared" ca="1" si="14"/>
        <v>0</v>
      </c>
      <c r="C929" s="162">
        <f>Data!C929+Data!E929</f>
        <v>65468.125499999995</v>
      </c>
      <c r="D929" s="162">
        <f>Data!D929+Data!F929</f>
        <v>32149.583906250002</v>
      </c>
    </row>
    <row r="930" spans="1:4">
      <c r="A930" s="169">
        <v>44210</v>
      </c>
      <c r="B930" s="169" t="b">
        <f t="shared" ca="1" si="14"/>
        <v>0</v>
      </c>
      <c r="C930" s="162">
        <f>Data!C930+Data!E930</f>
        <v>65740.493500000011</v>
      </c>
      <c r="D930" s="162">
        <f>Data!D930+Data!F930</f>
        <v>34070.093390624999</v>
      </c>
    </row>
    <row r="931" spans="1:4">
      <c r="A931" s="169">
        <v>44211</v>
      </c>
      <c r="B931" s="169" t="b">
        <f t="shared" ca="1" si="14"/>
        <v>0</v>
      </c>
      <c r="C931" s="162">
        <f>Data!C931+Data!E931</f>
        <v>66409.395999999993</v>
      </c>
      <c r="D931" s="162">
        <f>Data!D931+Data!F931</f>
        <v>38673.751406249998</v>
      </c>
    </row>
    <row r="932" spans="1:4">
      <c r="A932" s="169">
        <v>44212</v>
      </c>
      <c r="B932" s="169" t="b">
        <f t="shared" ca="1" si="14"/>
        <v>0</v>
      </c>
      <c r="C932" s="162">
        <f>Data!C932+Data!E932</f>
        <v>63014.9565</v>
      </c>
      <c r="D932" s="162">
        <f>Data!D932+Data!F932</f>
        <v>40489.750812500002</v>
      </c>
    </row>
    <row r="933" spans="1:4">
      <c r="A933" s="169">
        <v>44213</v>
      </c>
      <c r="B933" s="169" t="b">
        <f t="shared" ca="1" si="14"/>
        <v>0</v>
      </c>
      <c r="C933" s="162">
        <f>Data!C933+Data!E933</f>
        <v>62868.175999999999</v>
      </c>
      <c r="D933" s="162">
        <f>Data!D933+Data!F933</f>
        <v>37643.657593750002</v>
      </c>
    </row>
    <row r="934" spans="1:4">
      <c r="A934" s="169">
        <v>44214</v>
      </c>
      <c r="B934" s="169" t="b">
        <f t="shared" ca="1" si="14"/>
        <v>0</v>
      </c>
      <c r="C934" s="162">
        <f>Data!C934+Data!E934</f>
        <v>65736.40400000001</v>
      </c>
      <c r="D934" s="162">
        <f>Data!D934+Data!F934</f>
        <v>31840.9168125</v>
      </c>
    </row>
    <row r="935" spans="1:4">
      <c r="A935" s="169">
        <v>44215</v>
      </c>
      <c r="B935" s="169" t="b">
        <f t="shared" ca="1" si="14"/>
        <v>0</v>
      </c>
      <c r="C935" s="162">
        <f>Data!C935+Data!E935</f>
        <v>65925.173999999999</v>
      </c>
      <c r="D935" s="162">
        <f>Data!D935+Data!F935</f>
        <v>30932.04296875</v>
      </c>
    </row>
    <row r="936" spans="1:4">
      <c r="A936" s="169">
        <v>44216</v>
      </c>
      <c r="B936" s="169" t="b">
        <f t="shared" ca="1" si="14"/>
        <v>0</v>
      </c>
      <c r="C936" s="162">
        <f>Data!C936+Data!E936</f>
        <v>68745.41350000001</v>
      </c>
      <c r="D936" s="162">
        <f>Data!D936+Data!F936</f>
        <v>30696.930874999998</v>
      </c>
    </row>
    <row r="937" spans="1:4">
      <c r="A937" s="169">
        <v>44217</v>
      </c>
      <c r="B937" s="169" t="b">
        <f t="shared" ca="1" si="14"/>
        <v>0</v>
      </c>
      <c r="C937" s="162">
        <f>Data!C937+Data!E937</f>
        <v>67904.621500000008</v>
      </c>
      <c r="D937" s="162">
        <f>Data!D937+Data!F937</f>
        <v>33205.771187500002</v>
      </c>
    </row>
    <row r="938" spans="1:4">
      <c r="A938" s="169">
        <v>44218</v>
      </c>
      <c r="B938" s="169" t="b">
        <f t="shared" ca="1" si="14"/>
        <v>0</v>
      </c>
      <c r="C938" s="162">
        <f>Data!C938+Data!E938</f>
        <v>71903.472000000009</v>
      </c>
      <c r="D938" s="162">
        <f>Data!D938+Data!F938</f>
        <v>39129.161124999999</v>
      </c>
    </row>
    <row r="939" spans="1:4">
      <c r="A939" s="169">
        <v>44219</v>
      </c>
      <c r="B939" s="169" t="b">
        <f t="shared" ca="1" si="14"/>
        <v>0</v>
      </c>
      <c r="C939" s="162">
        <f>Data!C939+Data!E939</f>
        <v>65800.268000000011</v>
      </c>
      <c r="D939" s="162">
        <f>Data!D939+Data!F939</f>
        <v>41054.344624999998</v>
      </c>
    </row>
    <row r="940" spans="1:4">
      <c r="A940" s="169">
        <v>44220</v>
      </c>
      <c r="B940" s="169" t="b">
        <f t="shared" ca="1" si="14"/>
        <v>0</v>
      </c>
      <c r="C940" s="162">
        <f>Data!C940+Data!E940</f>
        <v>62296.53</v>
      </c>
      <c r="D940" s="162">
        <f>Data!D940+Data!F940</f>
        <v>39560.1096875</v>
      </c>
    </row>
    <row r="941" spans="1:4">
      <c r="A941" s="169">
        <v>44221</v>
      </c>
      <c r="B941" s="169" t="b">
        <f t="shared" ca="1" si="14"/>
        <v>0</v>
      </c>
      <c r="C941" s="162">
        <f>Data!C941+Data!E941</f>
        <v>66675.633000000002</v>
      </c>
      <c r="D941" s="162">
        <f>Data!D941+Data!F941</f>
        <v>32138.609312500001</v>
      </c>
    </row>
    <row r="942" spans="1:4">
      <c r="A942" s="169">
        <v>44222</v>
      </c>
      <c r="B942" s="169" t="b">
        <f t="shared" ca="1" si="14"/>
        <v>0</v>
      </c>
      <c r="C942" s="162">
        <f>Data!C942+Data!E942</f>
        <v>67650.38</v>
      </c>
      <c r="D942" s="162">
        <f>Data!D942+Data!F942</f>
        <v>31231.309187499999</v>
      </c>
    </row>
    <row r="943" spans="1:4">
      <c r="A943" s="169">
        <v>44223</v>
      </c>
      <c r="B943" s="169" t="b">
        <f t="shared" ca="1" si="14"/>
        <v>0</v>
      </c>
      <c r="C943" s="162">
        <f>Data!C943+Data!E943</f>
        <v>68923.839999999997</v>
      </c>
      <c r="D943" s="162">
        <f>Data!D943+Data!F943</f>
        <v>32317.064437500001</v>
      </c>
    </row>
    <row r="944" spans="1:4">
      <c r="A944" s="169">
        <v>44224</v>
      </c>
      <c r="B944" s="169" t="b">
        <f t="shared" ca="1" si="14"/>
        <v>0</v>
      </c>
      <c r="C944" s="162">
        <f>Data!C944+Data!E944</f>
        <v>67053.047500000001</v>
      </c>
      <c r="D944" s="162">
        <f>Data!D944+Data!F944</f>
        <v>33373.357062499999</v>
      </c>
    </row>
    <row r="945" spans="1:4">
      <c r="A945" s="169">
        <v>44225</v>
      </c>
      <c r="B945" s="169" t="b">
        <f t="shared" ca="1" si="14"/>
        <v>0</v>
      </c>
      <c r="C945" s="162">
        <f>Data!C945+Data!E945</f>
        <v>65723.247999999992</v>
      </c>
      <c r="D945" s="162">
        <f>Data!D945+Data!F945</f>
        <v>38248.126125000003</v>
      </c>
    </row>
    <row r="946" spans="1:4">
      <c r="A946" s="169">
        <v>44226</v>
      </c>
      <c r="B946" s="169" t="b">
        <f t="shared" ca="1" si="14"/>
        <v>0</v>
      </c>
      <c r="C946" s="162">
        <f>Data!C946+Data!E946</f>
        <v>61548.132999999994</v>
      </c>
      <c r="D946" s="162">
        <f>Data!D946+Data!F946</f>
        <v>40877.877124999999</v>
      </c>
    </row>
    <row r="947" spans="1:4">
      <c r="A947" s="169">
        <v>44227</v>
      </c>
      <c r="B947" s="169" t="b">
        <f t="shared" ca="1" si="14"/>
        <v>0</v>
      </c>
      <c r="C947" s="162">
        <f>Data!C947+Data!E947</f>
        <v>61902.868000000009</v>
      </c>
      <c r="D947" s="162">
        <f>Data!D947+Data!F947</f>
        <v>38943.043749999997</v>
      </c>
    </row>
    <row r="948" spans="1:4">
      <c r="A948" s="169">
        <v>44228</v>
      </c>
      <c r="B948" s="169" t="b">
        <f t="shared" ca="1" si="14"/>
        <v>0</v>
      </c>
      <c r="C948" s="162">
        <f>Data!C948+Data!E948</f>
        <v>68521.956999999995</v>
      </c>
      <c r="D948" s="162">
        <f>Data!D948+Data!F948</f>
        <v>31680.459625</v>
      </c>
    </row>
    <row r="949" spans="1:4">
      <c r="A949" s="169">
        <v>44229</v>
      </c>
      <c r="B949" s="169" t="b">
        <f t="shared" ca="1" si="14"/>
        <v>0</v>
      </c>
      <c r="C949" s="162">
        <f>Data!C949+Data!E949</f>
        <v>68843.582500000004</v>
      </c>
      <c r="D949" s="162">
        <f>Data!D949+Data!F949</f>
        <v>31570.337749999999</v>
      </c>
    </row>
    <row r="950" spans="1:4">
      <c r="A950" s="169">
        <v>44230</v>
      </c>
      <c r="B950" s="169" t="b">
        <f t="shared" ca="1" si="14"/>
        <v>0</v>
      </c>
      <c r="C950" s="162">
        <f>Data!C950+Data!E950</f>
        <v>67908.981</v>
      </c>
      <c r="D950" s="162">
        <f>Data!D950+Data!F950</f>
        <v>31106.027750000001</v>
      </c>
    </row>
    <row r="951" spans="1:4">
      <c r="A951" s="169">
        <v>44231</v>
      </c>
      <c r="B951" s="169" t="b">
        <f t="shared" ca="1" si="14"/>
        <v>0</v>
      </c>
      <c r="C951" s="162">
        <f>Data!C951+Data!E951</f>
        <v>67897.83249999999</v>
      </c>
      <c r="D951" s="162">
        <f>Data!D951+Data!F951</f>
        <v>33997.996874999997</v>
      </c>
    </row>
    <row r="952" spans="1:4">
      <c r="A952" s="169">
        <v>44232</v>
      </c>
      <c r="B952" s="169" t="b">
        <f t="shared" ca="1" si="14"/>
        <v>0</v>
      </c>
      <c r="C952" s="162">
        <f>Data!C952+Data!E952</f>
        <v>70288.759999999995</v>
      </c>
      <c r="D952" s="162">
        <f>Data!D952+Data!F952</f>
        <v>37694.149375000001</v>
      </c>
    </row>
    <row r="953" spans="1:4">
      <c r="A953" s="169">
        <v>44233</v>
      </c>
      <c r="B953" s="169" t="b">
        <f t="shared" ca="1" si="14"/>
        <v>0</v>
      </c>
      <c r="C953" s="162">
        <f>Data!C953+Data!E953</f>
        <v>65415.535000000003</v>
      </c>
      <c r="D953" s="162">
        <f>Data!D953+Data!F953</f>
        <v>39083.823125000003</v>
      </c>
    </row>
    <row r="954" spans="1:4">
      <c r="A954" s="169">
        <v>44234</v>
      </c>
      <c r="B954" s="169" t="b">
        <f t="shared" ca="1" si="14"/>
        <v>0</v>
      </c>
      <c r="C954" s="162">
        <f>Data!C954+Data!E954</f>
        <v>63381.329999999994</v>
      </c>
      <c r="D954" s="162">
        <f>Data!D954+Data!F954</f>
        <v>37688.138124999998</v>
      </c>
    </row>
    <row r="955" spans="1:4">
      <c r="A955" s="169">
        <v>44235</v>
      </c>
      <c r="B955" s="169" t="b">
        <f t="shared" ca="1" si="14"/>
        <v>0</v>
      </c>
      <c r="C955" s="162">
        <f>Data!C955+Data!E955</f>
        <v>70229.627500000002</v>
      </c>
      <c r="D955" s="162">
        <f>Data!D955+Data!F955</f>
        <v>31537.985625000001</v>
      </c>
    </row>
    <row r="956" spans="1:4">
      <c r="A956" s="169">
        <v>44236</v>
      </c>
      <c r="B956" s="169" t="b">
        <f t="shared" ca="1" si="14"/>
        <v>0</v>
      </c>
      <c r="C956" s="162">
        <f>Data!C956+Data!E956</f>
        <v>68032.345000000001</v>
      </c>
      <c r="D956" s="162">
        <f>Data!D956+Data!F956</f>
        <v>33269.655624999999</v>
      </c>
    </row>
    <row r="957" spans="1:4">
      <c r="A957" s="169">
        <v>44237</v>
      </c>
      <c r="B957" s="169" t="b">
        <f t="shared" ca="1" si="14"/>
        <v>0</v>
      </c>
      <c r="C957" s="162">
        <f>Data!C957+Data!E957</f>
        <v>66088.447499999995</v>
      </c>
      <c r="D957" s="162">
        <f>Data!D957+Data!F957</f>
        <v>34814.862500000003</v>
      </c>
    </row>
    <row r="958" spans="1:4">
      <c r="A958" s="169">
        <v>44238</v>
      </c>
      <c r="B958" s="169" t="b">
        <f t="shared" ca="1" si="14"/>
        <v>0</v>
      </c>
      <c r="C958" s="162">
        <f>Data!C958+Data!E958</f>
        <v>63731.432499999995</v>
      </c>
      <c r="D958" s="162">
        <f>Data!D958+Data!F958</f>
        <v>35176.656875000001</v>
      </c>
    </row>
    <row r="959" spans="1:4">
      <c r="A959" s="169">
        <v>44239</v>
      </c>
      <c r="B959" s="169" t="b">
        <f t="shared" ca="1" si="14"/>
        <v>0</v>
      </c>
      <c r="C959" s="162">
        <f>Data!C959+Data!E959</f>
        <v>62854.817500000005</v>
      </c>
      <c r="D959" s="162">
        <f>Data!D959+Data!F959</f>
        <v>41221.249374999999</v>
      </c>
    </row>
    <row r="960" spans="1:4">
      <c r="A960" s="169">
        <v>44240</v>
      </c>
      <c r="B960" s="169" t="b">
        <f t="shared" ca="1" si="14"/>
        <v>0</v>
      </c>
      <c r="C960" s="162">
        <f>Data!C960+Data!E960</f>
        <v>62250.895000000011</v>
      </c>
      <c r="D960" s="162">
        <f>Data!D960+Data!F960</f>
        <v>43343.398125</v>
      </c>
    </row>
    <row r="961" spans="1:4">
      <c r="A961" s="169">
        <v>44241</v>
      </c>
      <c r="B961" s="169" t="b">
        <f t="shared" ca="1" si="14"/>
        <v>0</v>
      </c>
      <c r="C961" s="162">
        <f>Data!C961+Data!E961</f>
        <v>64213.899999999994</v>
      </c>
      <c r="D961" s="162">
        <f>Data!D961+Data!F961</f>
        <v>43990.642500000002</v>
      </c>
    </row>
    <row r="962" spans="1:4">
      <c r="A962" s="169">
        <v>44242</v>
      </c>
      <c r="B962" s="169" t="b">
        <f t="shared" ref="B962:B1025" ca="1" si="15">AND(A962&gt;=(TODAY()-30),A962&lt;TODAY())</f>
        <v>0</v>
      </c>
      <c r="C962" s="162">
        <f>Data!C962+Data!E962</f>
        <v>67666.795000000013</v>
      </c>
      <c r="D962" s="162">
        <f>Data!D962+Data!F962</f>
        <v>43754.703750000001</v>
      </c>
    </row>
    <row r="963" spans="1:4">
      <c r="A963" s="169">
        <v>44243</v>
      </c>
      <c r="B963" s="169" t="b">
        <f t="shared" ca="1" si="15"/>
        <v>0</v>
      </c>
      <c r="C963" s="162">
        <f>Data!C963+Data!E963</f>
        <v>86905.092499999999</v>
      </c>
      <c r="D963" s="162">
        <f>Data!D963+Data!F963</f>
        <v>39663.331250000003</v>
      </c>
    </row>
    <row r="964" spans="1:4">
      <c r="A964" s="169">
        <v>44244</v>
      </c>
      <c r="B964" s="169" t="b">
        <f t="shared" ca="1" si="15"/>
        <v>0</v>
      </c>
      <c r="C964" s="162">
        <f>Data!C964+Data!E964</f>
        <v>99411.459999999992</v>
      </c>
      <c r="D964" s="162">
        <f>Data!D964+Data!F964</f>
        <v>34270.21</v>
      </c>
    </row>
    <row r="965" spans="1:4">
      <c r="A965" s="169">
        <v>44245</v>
      </c>
      <c r="B965" s="169" t="b">
        <f t="shared" ca="1" si="15"/>
        <v>0</v>
      </c>
      <c r="C965" s="162">
        <f>Data!C965+Data!E965</f>
        <v>101509.2925</v>
      </c>
      <c r="D965" s="162">
        <f>Data!D965+Data!F965</f>
        <v>36363.341249999998</v>
      </c>
    </row>
    <row r="966" spans="1:4">
      <c r="A966" s="169">
        <v>44246</v>
      </c>
      <c r="B966" s="169" t="b">
        <f t="shared" ca="1" si="15"/>
        <v>0</v>
      </c>
      <c r="C966" s="162">
        <f>Data!C966+Data!E966</f>
        <v>125898.58250000002</v>
      </c>
      <c r="D966" s="162">
        <f>Data!D966+Data!F966</f>
        <v>40859.33</v>
      </c>
    </row>
    <row r="967" spans="1:4">
      <c r="A967" s="169">
        <v>44247</v>
      </c>
      <c r="B967" s="169" t="b">
        <f t="shared" ca="1" si="15"/>
        <v>0</v>
      </c>
      <c r="C967" s="162">
        <f>Data!C967+Data!E967</f>
        <v>123803.27000000002</v>
      </c>
      <c r="D967" s="162">
        <f>Data!D967+Data!F967</f>
        <v>43360.173750000002</v>
      </c>
    </row>
    <row r="968" spans="1:4">
      <c r="A968" s="169">
        <v>44248</v>
      </c>
      <c r="B968" s="169" t="b">
        <f t="shared" ca="1" si="15"/>
        <v>0</v>
      </c>
      <c r="C968" s="162">
        <f>Data!C968+Data!E968</f>
        <v>127529.40000000001</v>
      </c>
      <c r="D968" s="162">
        <f>Data!D968+Data!F968</f>
        <v>41861.565000000002</v>
      </c>
    </row>
    <row r="969" spans="1:4">
      <c r="A969" s="169">
        <v>44249</v>
      </c>
      <c r="B969" s="169" t="b">
        <f t="shared" ca="1" si="15"/>
        <v>0</v>
      </c>
      <c r="C969" s="162">
        <f>Data!C969+Data!E969</f>
        <v>134622.4425</v>
      </c>
      <c r="D969" s="162">
        <f>Data!D969+Data!F969</f>
        <v>36175.232499999998</v>
      </c>
    </row>
    <row r="970" spans="1:4">
      <c r="A970" s="169">
        <v>44250</v>
      </c>
      <c r="B970" s="169" t="b">
        <f t="shared" ca="1" si="15"/>
        <v>0</v>
      </c>
      <c r="C970" s="162">
        <f>Data!C970+Data!E970</f>
        <v>101830.6075</v>
      </c>
      <c r="D970" s="162">
        <f>Data!D970+Data!F970</f>
        <v>32714.03</v>
      </c>
    </row>
    <row r="971" spans="1:4">
      <c r="A971" s="169">
        <v>44251</v>
      </c>
      <c r="B971" s="169" t="b">
        <f t="shared" ca="1" si="15"/>
        <v>0</v>
      </c>
      <c r="C971" s="162">
        <f>Data!C971+Data!E971</f>
        <v>127555.80750000001</v>
      </c>
      <c r="D971" s="162">
        <f>Data!D971+Data!F971</f>
        <v>33539.522499999999</v>
      </c>
    </row>
    <row r="972" spans="1:4">
      <c r="A972" s="169">
        <v>44252</v>
      </c>
      <c r="B972" s="169" t="b">
        <f t="shared" ca="1" si="15"/>
        <v>0</v>
      </c>
      <c r="C972" s="162">
        <f>Data!C972+Data!E972</f>
        <v>96742.145000000004</v>
      </c>
      <c r="D972" s="162">
        <f>Data!D972+Data!F972</f>
        <v>35997.360000000001</v>
      </c>
    </row>
    <row r="973" spans="1:4">
      <c r="A973" s="169">
        <v>44253</v>
      </c>
      <c r="B973" s="169" t="b">
        <f t="shared" ca="1" si="15"/>
        <v>0</v>
      </c>
      <c r="C973" s="162">
        <f>Data!C973+Data!E973</f>
        <v>142803.6525</v>
      </c>
      <c r="D973" s="162">
        <f>Data!D973+Data!F973</f>
        <v>41101.512499999997</v>
      </c>
    </row>
    <row r="974" spans="1:4">
      <c r="A974" s="169">
        <v>44254</v>
      </c>
      <c r="B974" s="169" t="b">
        <f t="shared" ca="1" si="15"/>
        <v>0</v>
      </c>
      <c r="C974" s="162">
        <f>Data!C974+Data!E974</f>
        <v>130702.9</v>
      </c>
      <c r="D974" s="162">
        <f>Data!D974+Data!F974</f>
        <v>45370.581250000003</v>
      </c>
    </row>
    <row r="975" spans="1:4">
      <c r="A975" s="169">
        <v>44255</v>
      </c>
      <c r="B975" s="169" t="b">
        <f t="shared" ca="1" si="15"/>
        <v>0</v>
      </c>
      <c r="C975" s="162">
        <f>Data!C975+Data!E975</f>
        <v>133958.94500000001</v>
      </c>
      <c r="D975" s="162">
        <f>Data!D975+Data!F975</f>
        <v>44236.412499999999</v>
      </c>
    </row>
    <row r="976" spans="1:4">
      <c r="A976" s="169">
        <v>44256</v>
      </c>
      <c r="B976" s="169" t="b">
        <f t="shared" ca="1" si="15"/>
        <v>0</v>
      </c>
      <c r="C976" s="162">
        <f>Data!C976+Data!E976</f>
        <v>134313.19499999998</v>
      </c>
      <c r="D976" s="162">
        <f>Data!D976+Data!F976</f>
        <v>33762.480000000003</v>
      </c>
    </row>
    <row r="977" spans="1:4">
      <c r="A977" s="169">
        <v>44257</v>
      </c>
      <c r="B977" s="169" t="b">
        <f t="shared" ca="1" si="15"/>
        <v>0</v>
      </c>
      <c r="C977" s="162">
        <f>Data!C977+Data!E977</f>
        <v>97902.647500000006</v>
      </c>
      <c r="D977" s="162">
        <f>Data!D977+Data!F977</f>
        <v>32956.21125</v>
      </c>
    </row>
    <row r="978" spans="1:4">
      <c r="A978" s="169">
        <v>44258</v>
      </c>
      <c r="B978" s="169" t="b">
        <f t="shared" ca="1" si="15"/>
        <v>0</v>
      </c>
      <c r="C978" s="162">
        <f>Data!C978+Data!E978</f>
        <v>119641.575</v>
      </c>
      <c r="D978" s="162">
        <f>Data!D978+Data!F978</f>
        <v>33958.327499999999</v>
      </c>
    </row>
    <row r="979" spans="1:4">
      <c r="A979" s="169">
        <v>44259</v>
      </c>
      <c r="B979" s="169" t="b">
        <f t="shared" ca="1" si="15"/>
        <v>0</v>
      </c>
      <c r="C979" s="162">
        <f>Data!C979+Data!E979</f>
        <v>90802.327499999999</v>
      </c>
      <c r="D979" s="162">
        <f>Data!D979+Data!F979</f>
        <v>37559.246249999997</v>
      </c>
    </row>
    <row r="980" spans="1:4">
      <c r="A980" s="169">
        <v>44260</v>
      </c>
      <c r="B980" s="169" t="b">
        <f t="shared" ca="1" si="15"/>
        <v>0</v>
      </c>
      <c r="C980" s="162">
        <f>Data!C980+Data!E980</f>
        <v>135540.63</v>
      </c>
      <c r="D980" s="162">
        <f>Data!D980+Data!F980</f>
        <v>43452.596250000002</v>
      </c>
    </row>
    <row r="981" spans="1:4">
      <c r="A981" s="169">
        <v>44261</v>
      </c>
      <c r="B981" s="169" t="b">
        <f t="shared" ca="1" si="15"/>
        <v>0</v>
      </c>
      <c r="C981" s="162">
        <f>Data!C981+Data!E981</f>
        <v>142170.4975</v>
      </c>
      <c r="D981" s="162">
        <f>Data!D981+Data!F981</f>
        <v>47673.622499999998</v>
      </c>
    </row>
    <row r="982" spans="1:4">
      <c r="A982" s="169">
        <v>44262</v>
      </c>
      <c r="B982" s="169" t="b">
        <f t="shared" ca="1" si="15"/>
        <v>0</v>
      </c>
      <c r="C982" s="162">
        <f>Data!C982+Data!E982</f>
        <v>133970.85999999999</v>
      </c>
      <c r="D982" s="162">
        <f>Data!D982+Data!F982</f>
        <v>46567.172500000001</v>
      </c>
    </row>
    <row r="983" spans="1:4">
      <c r="A983" s="169">
        <v>44263</v>
      </c>
      <c r="B983" s="169" t="b">
        <f t="shared" ca="1" si="15"/>
        <v>0</v>
      </c>
      <c r="C983" s="162">
        <f>Data!C983+Data!E983</f>
        <v>121030.92750000001</v>
      </c>
      <c r="D983" s="162">
        <f>Data!D983+Data!F983</f>
        <v>36364.92</v>
      </c>
    </row>
    <row r="984" spans="1:4">
      <c r="A984" s="169">
        <v>44264</v>
      </c>
      <c r="B984" s="169" t="b">
        <f t="shared" ca="1" si="15"/>
        <v>0</v>
      </c>
      <c r="C984" s="162">
        <f>Data!C984+Data!E984</f>
        <v>98047.037500000006</v>
      </c>
      <c r="D984" s="162">
        <f>Data!D984+Data!F984</f>
        <v>35057.772499999999</v>
      </c>
    </row>
    <row r="985" spans="1:4">
      <c r="A985" s="169">
        <v>44265</v>
      </c>
      <c r="B985" s="169" t="b">
        <f t="shared" ca="1" si="15"/>
        <v>0</v>
      </c>
      <c r="C985" s="162">
        <f>Data!C985+Data!E985</f>
        <v>124683.3075</v>
      </c>
      <c r="D985" s="162">
        <f>Data!D985+Data!F985</f>
        <v>36194.842499999999</v>
      </c>
    </row>
    <row r="986" spans="1:4">
      <c r="A986" s="169">
        <v>44266</v>
      </c>
      <c r="B986" s="169" t="b">
        <f t="shared" ca="1" si="15"/>
        <v>0</v>
      </c>
      <c r="C986" s="162">
        <f>Data!C986+Data!E986</f>
        <v>102145.68000000001</v>
      </c>
      <c r="D986" s="162">
        <f>Data!D986+Data!F986</f>
        <v>37489.416250000002</v>
      </c>
    </row>
    <row r="987" spans="1:4">
      <c r="A987" s="169">
        <v>44267</v>
      </c>
      <c r="B987" s="169" t="b">
        <f t="shared" ca="1" si="15"/>
        <v>0</v>
      </c>
      <c r="C987" s="162">
        <f>Data!C987+Data!E987</f>
        <v>144820.34000000003</v>
      </c>
      <c r="D987" s="162">
        <f>Data!D987+Data!F987</f>
        <v>44773.224999999999</v>
      </c>
    </row>
    <row r="988" spans="1:4">
      <c r="A988" s="169">
        <v>44268</v>
      </c>
      <c r="B988" s="169" t="b">
        <f t="shared" ca="1" si="15"/>
        <v>0</v>
      </c>
      <c r="C988" s="162">
        <f>Data!C988+Data!E988</f>
        <v>143897.26499999998</v>
      </c>
      <c r="D988" s="162">
        <f>Data!D988+Data!F988</f>
        <v>48060.772499999999</v>
      </c>
    </row>
    <row r="989" spans="1:4">
      <c r="A989" s="169">
        <v>44269</v>
      </c>
      <c r="B989" s="169" t="b">
        <f t="shared" ca="1" si="15"/>
        <v>0</v>
      </c>
      <c r="C989" s="162">
        <f>Data!C989+Data!E989</f>
        <v>143309.8475</v>
      </c>
      <c r="D989" s="162">
        <f>Data!D989+Data!F989</f>
        <v>46442.871249999997</v>
      </c>
    </row>
    <row r="990" spans="1:4">
      <c r="A990" s="169">
        <v>44270</v>
      </c>
      <c r="B990" s="169" t="b">
        <f t="shared" ca="1" si="15"/>
        <v>0</v>
      </c>
      <c r="C990" s="162">
        <f>Data!C990+Data!E990</f>
        <v>141890.03749999998</v>
      </c>
      <c r="D990" s="162">
        <f>Data!D990+Data!F990</f>
        <v>36504.614999999998</v>
      </c>
    </row>
    <row r="991" spans="1:4">
      <c r="A991" s="169">
        <v>44271</v>
      </c>
      <c r="B991" s="169" t="b">
        <f t="shared" ca="1" si="15"/>
        <v>0</v>
      </c>
      <c r="C991" s="162">
        <f>Data!C991+Data!E991</f>
        <v>111150.59499999999</v>
      </c>
      <c r="D991" s="162">
        <f>Data!D991+Data!F991</f>
        <v>35445.058749999997</v>
      </c>
    </row>
    <row r="992" spans="1:4">
      <c r="A992" s="169">
        <v>44272</v>
      </c>
      <c r="B992" s="169" t="b">
        <f t="shared" ca="1" si="15"/>
        <v>0</v>
      </c>
      <c r="C992" s="162">
        <f>Data!C992+Data!E992</f>
        <v>149064.155</v>
      </c>
      <c r="D992" s="162">
        <f>Data!D992+Data!F992</f>
        <v>37076.677499999998</v>
      </c>
    </row>
    <row r="993" spans="1:4">
      <c r="A993" s="169">
        <v>44273</v>
      </c>
      <c r="B993" s="169" t="b">
        <f t="shared" ca="1" si="15"/>
        <v>0</v>
      </c>
      <c r="C993" s="162">
        <f>Data!C993+Data!E993</f>
        <v>109950.35750000001</v>
      </c>
      <c r="D993" s="162">
        <f>Data!D993+Data!F993</f>
        <v>38689.972500000003</v>
      </c>
    </row>
    <row r="994" spans="1:4">
      <c r="A994" s="169">
        <v>44274</v>
      </c>
      <c r="B994" s="169" t="b">
        <f t="shared" ca="1" si="15"/>
        <v>0</v>
      </c>
      <c r="C994" s="162">
        <f>Data!C994+Data!E994</f>
        <v>157497.64749999996</v>
      </c>
      <c r="D994" s="162">
        <f>Data!D994+Data!F994</f>
        <v>45088.227500000001</v>
      </c>
    </row>
    <row r="995" spans="1:4">
      <c r="A995" s="169">
        <v>44275</v>
      </c>
      <c r="B995" s="169" t="b">
        <f t="shared" ca="1" si="15"/>
        <v>0</v>
      </c>
      <c r="C995" s="162">
        <f>Data!C995+Data!E995</f>
        <v>166477.78250000003</v>
      </c>
      <c r="D995" s="162">
        <f>Data!D995+Data!F995</f>
        <v>47534.071250000001</v>
      </c>
    </row>
    <row r="996" spans="1:4">
      <c r="A996" s="169">
        <v>44276</v>
      </c>
      <c r="B996" s="169" t="b">
        <f t="shared" ca="1" si="15"/>
        <v>0</v>
      </c>
      <c r="C996" s="162">
        <f>Data!C996+Data!E996</f>
        <v>139732.48250000001</v>
      </c>
      <c r="D996" s="162">
        <f>Data!D996+Data!F996</f>
        <v>46488.311249999999</v>
      </c>
    </row>
    <row r="997" spans="1:4">
      <c r="A997" s="169">
        <v>44277</v>
      </c>
      <c r="B997" s="169" t="b">
        <f t="shared" ca="1" si="15"/>
        <v>0</v>
      </c>
      <c r="C997" s="162">
        <f>Data!C997+Data!E997</f>
        <v>125704.9875</v>
      </c>
      <c r="D997" s="162">
        <f>Data!D997+Data!F997</f>
        <v>37111.089999999997</v>
      </c>
    </row>
    <row r="998" spans="1:4">
      <c r="A998" s="169">
        <v>44278</v>
      </c>
      <c r="B998" s="169" t="b">
        <f t="shared" ca="1" si="15"/>
        <v>0</v>
      </c>
      <c r="C998" s="162">
        <f>Data!C998+Data!E998</f>
        <v>93015.727500000008</v>
      </c>
      <c r="D998" s="162">
        <f>Data!D998+Data!F998</f>
        <v>35339.275000000001</v>
      </c>
    </row>
    <row r="999" spans="1:4">
      <c r="A999" s="169">
        <v>44279</v>
      </c>
      <c r="B999" s="169" t="b">
        <f t="shared" ca="1" si="15"/>
        <v>0</v>
      </c>
      <c r="C999" s="162">
        <f>Data!C999+Data!E999</f>
        <v>131389.04999999999</v>
      </c>
      <c r="D999" s="162">
        <f>Data!D999+Data!F999</f>
        <v>36403.49</v>
      </c>
    </row>
    <row r="1000" spans="1:4">
      <c r="A1000" s="169">
        <v>44280</v>
      </c>
      <c r="B1000" s="169" t="b">
        <f t="shared" ca="1" si="15"/>
        <v>0</v>
      </c>
      <c r="C1000" s="162">
        <f>Data!C1000+Data!E1000</f>
        <v>105367.65999999999</v>
      </c>
      <c r="D1000" s="162">
        <f>Data!D1000+Data!F1000</f>
        <v>37406.827499999999</v>
      </c>
    </row>
    <row r="1001" spans="1:4">
      <c r="A1001" s="169">
        <v>44281</v>
      </c>
      <c r="B1001" s="169" t="b">
        <f t="shared" ca="1" si="15"/>
        <v>0</v>
      </c>
      <c r="C1001" s="162">
        <f>Data!C1001+Data!E1001</f>
        <v>144429.34749999997</v>
      </c>
      <c r="D1001" s="162">
        <f>Data!D1001+Data!F1001</f>
        <v>43504.364999999998</v>
      </c>
    </row>
    <row r="1002" spans="1:4">
      <c r="A1002" s="169">
        <v>44282</v>
      </c>
      <c r="B1002" s="169" t="b">
        <f t="shared" ca="1" si="15"/>
        <v>0</v>
      </c>
      <c r="C1002" s="162">
        <f>Data!C1002+Data!E1002</f>
        <v>162479.64999999997</v>
      </c>
      <c r="D1002" s="162">
        <f>Data!D1002+Data!F1002</f>
        <v>48062.17</v>
      </c>
    </row>
    <row r="1003" spans="1:4">
      <c r="A1003" s="169">
        <v>44283</v>
      </c>
      <c r="B1003" s="169" t="b">
        <f t="shared" ca="1" si="15"/>
        <v>0</v>
      </c>
      <c r="C1003" s="162">
        <f>Data!C1003+Data!E1003</f>
        <v>168055.7</v>
      </c>
      <c r="D1003" s="162">
        <f>Data!D1003+Data!F1003</f>
        <v>46634.092499999999</v>
      </c>
    </row>
    <row r="1004" spans="1:4">
      <c r="A1004" s="169">
        <v>44284</v>
      </c>
      <c r="B1004" s="169" t="b">
        <f t="shared" ca="1" si="15"/>
        <v>0</v>
      </c>
      <c r="C1004" s="162">
        <f>Data!C1004+Data!E1004</f>
        <v>170089.39250000002</v>
      </c>
      <c r="D1004" s="162">
        <f>Data!D1004+Data!F1004</f>
        <v>37257.372499999998</v>
      </c>
    </row>
    <row r="1005" spans="1:4">
      <c r="A1005" s="169">
        <v>44285</v>
      </c>
      <c r="B1005" s="169" t="b">
        <f t="shared" ca="1" si="15"/>
        <v>0</v>
      </c>
      <c r="C1005" s="162">
        <f>Data!C1005+Data!E1005</f>
        <v>122230.53750000001</v>
      </c>
      <c r="D1005" s="162">
        <f>Data!D1005+Data!F1005</f>
        <v>37174.425000000003</v>
      </c>
    </row>
    <row r="1006" spans="1:4">
      <c r="A1006" s="169">
        <v>44286</v>
      </c>
      <c r="B1006" s="169" t="b">
        <f t="shared" ca="1" si="15"/>
        <v>0</v>
      </c>
      <c r="C1006" s="162">
        <f>Data!C1006+Data!E1006</f>
        <v>179184.52250000002</v>
      </c>
      <c r="D1006" s="162">
        <f>Data!D1006+Data!F1006</f>
        <v>40164.945</v>
      </c>
    </row>
    <row r="1007" spans="1:4">
      <c r="A1007" s="169">
        <v>44287</v>
      </c>
      <c r="B1007" s="169" t="b">
        <f t="shared" ca="1" si="15"/>
        <v>0</v>
      </c>
      <c r="C1007" s="162">
        <f>Data!C1007+Data!E1007</f>
        <v>193777.39500000002</v>
      </c>
      <c r="D1007" s="162">
        <f>Data!D1007+Data!F1007</f>
        <v>46989.057500000003</v>
      </c>
    </row>
    <row r="1008" spans="1:4">
      <c r="A1008" s="169">
        <v>44288</v>
      </c>
      <c r="B1008" s="169" t="b">
        <f t="shared" ca="1" si="15"/>
        <v>0</v>
      </c>
      <c r="C1008" s="162">
        <f>Data!C1008+Data!E1008</f>
        <v>198288.03499999997</v>
      </c>
      <c r="D1008" s="162">
        <f>Data!D1008+Data!F1008</f>
        <v>51442.1325</v>
      </c>
    </row>
    <row r="1009" spans="1:4">
      <c r="A1009" s="169">
        <v>44289</v>
      </c>
      <c r="B1009" s="169" t="b">
        <f t="shared" ca="1" si="15"/>
        <v>0</v>
      </c>
      <c r="C1009" s="162">
        <f>Data!C1009+Data!E1009</f>
        <v>189446.85499999998</v>
      </c>
      <c r="D1009" s="162">
        <f>Data!D1009+Data!F1009</f>
        <v>50988.315000000002</v>
      </c>
    </row>
    <row r="1010" spans="1:4">
      <c r="A1010" s="169">
        <v>44290</v>
      </c>
      <c r="B1010" s="169" t="b">
        <f t="shared" ca="1" si="15"/>
        <v>0</v>
      </c>
      <c r="C1010" s="162">
        <f>Data!C1010+Data!E1010</f>
        <v>180410.94</v>
      </c>
      <c r="D1010" s="162">
        <f>Data!D1010+Data!F1010</f>
        <v>51378.995000000003</v>
      </c>
    </row>
    <row r="1011" spans="1:4">
      <c r="A1011" s="169">
        <v>44291</v>
      </c>
      <c r="B1011" s="169" t="b">
        <f t="shared" ca="1" si="15"/>
        <v>0</v>
      </c>
      <c r="C1011" s="162">
        <f>Data!C1011+Data!E1011</f>
        <v>167247.69</v>
      </c>
      <c r="D1011" s="162">
        <f>Data!D1011+Data!F1011</f>
        <v>51853.705000000002</v>
      </c>
    </row>
    <row r="1012" spans="1:4">
      <c r="A1012" s="169">
        <v>44292</v>
      </c>
      <c r="B1012" s="169" t="b">
        <f t="shared" ca="1" si="15"/>
        <v>0</v>
      </c>
      <c r="C1012" s="162">
        <f>Data!C1012+Data!E1012</f>
        <v>175473.2175</v>
      </c>
      <c r="D1012" s="162">
        <f>Data!D1012+Data!F1012</f>
        <v>51829.732499999998</v>
      </c>
    </row>
    <row r="1013" spans="1:4">
      <c r="A1013" s="169">
        <v>44293</v>
      </c>
      <c r="B1013" s="169" t="b">
        <f t="shared" ca="1" si="15"/>
        <v>0</v>
      </c>
      <c r="C1013" s="162">
        <f>Data!C1013+Data!E1013</f>
        <v>168589.72</v>
      </c>
      <c r="D1013" s="162">
        <f>Data!D1013+Data!F1013</f>
        <v>50715.022499999999</v>
      </c>
    </row>
    <row r="1014" spans="1:4">
      <c r="A1014" s="169">
        <v>44294</v>
      </c>
      <c r="B1014" s="169" t="b">
        <f t="shared" ca="1" si="15"/>
        <v>0</v>
      </c>
      <c r="C1014" s="162">
        <f>Data!C1014+Data!E1014</f>
        <v>120835.70499999999</v>
      </c>
      <c r="D1014" s="162">
        <f>Data!D1014+Data!F1014</f>
        <v>50347.735000000001</v>
      </c>
    </row>
    <row r="1015" spans="1:4">
      <c r="A1015" s="169">
        <v>44295</v>
      </c>
      <c r="B1015" s="169" t="b">
        <f t="shared" ca="1" si="15"/>
        <v>0</v>
      </c>
      <c r="C1015" s="162">
        <f>Data!C1015+Data!E1015</f>
        <v>150305.87</v>
      </c>
      <c r="D1015" s="162">
        <f>Data!D1015+Data!F1015</f>
        <v>50148.504999999997</v>
      </c>
    </row>
    <row r="1016" spans="1:4">
      <c r="A1016" s="169">
        <v>44296</v>
      </c>
      <c r="B1016" s="169" t="b">
        <f t="shared" ca="1" si="15"/>
        <v>0</v>
      </c>
      <c r="C1016" s="162">
        <f>Data!C1016+Data!E1016</f>
        <v>146240.55500000002</v>
      </c>
      <c r="D1016" s="162">
        <f>Data!D1016+Data!F1016</f>
        <v>50419.65</v>
      </c>
    </row>
    <row r="1017" spans="1:4">
      <c r="A1017" s="169">
        <v>44297</v>
      </c>
      <c r="B1017" s="169" t="b">
        <f t="shared" ca="1" si="15"/>
        <v>0</v>
      </c>
      <c r="C1017" s="162">
        <f>Data!C1017+Data!E1017</f>
        <v>154211.18</v>
      </c>
      <c r="D1017" s="162">
        <f>Data!D1017+Data!F1017</f>
        <v>40762.445</v>
      </c>
    </row>
    <row r="1018" spans="1:4">
      <c r="A1018" s="169">
        <v>44298</v>
      </c>
      <c r="B1018" s="169" t="b">
        <f t="shared" ca="1" si="15"/>
        <v>0</v>
      </c>
      <c r="C1018" s="162">
        <f>Data!C1018+Data!E1018</f>
        <v>165511.78700000001</v>
      </c>
      <c r="D1018" s="162">
        <f>Data!D1018+Data!F1018</f>
        <v>36412.462</v>
      </c>
    </row>
    <row r="1019" spans="1:4">
      <c r="A1019" s="169">
        <v>44299</v>
      </c>
      <c r="B1019" s="169" t="b">
        <f t="shared" ca="1" si="15"/>
        <v>0</v>
      </c>
      <c r="C1019" s="162">
        <f>Data!C1019+Data!E1019</f>
        <v>128474.35500000001</v>
      </c>
      <c r="D1019" s="162">
        <f>Data!D1019+Data!F1019</f>
        <v>34531.644999999997</v>
      </c>
    </row>
    <row r="1020" spans="1:4">
      <c r="A1020" s="169">
        <v>44300</v>
      </c>
      <c r="B1020" s="169" t="b">
        <f t="shared" ca="1" si="15"/>
        <v>0</v>
      </c>
      <c r="C1020" s="162">
        <f>Data!C1020+Data!E1020</f>
        <v>170160.96</v>
      </c>
      <c r="D1020" s="162">
        <f>Data!D1020+Data!F1020</f>
        <v>36977.519999999997</v>
      </c>
    </row>
    <row r="1021" spans="1:4">
      <c r="A1021" s="169">
        <v>44301</v>
      </c>
      <c r="B1021" s="169" t="b">
        <f t="shared" ca="1" si="15"/>
        <v>0</v>
      </c>
      <c r="C1021" s="162">
        <f>Data!C1021+Data!E1021</f>
        <v>120247.25499999999</v>
      </c>
      <c r="D1021" s="162">
        <f>Data!D1021+Data!F1021</f>
        <v>38502.65</v>
      </c>
    </row>
    <row r="1022" spans="1:4">
      <c r="A1022" s="169">
        <v>44302</v>
      </c>
      <c r="B1022" s="169" t="b">
        <f t="shared" ca="1" si="15"/>
        <v>0</v>
      </c>
      <c r="C1022" s="162">
        <f>Data!C1022+Data!E1022</f>
        <v>166092.10249999998</v>
      </c>
      <c r="D1022" s="162">
        <f>Data!D1022+Data!F1022</f>
        <v>44674.43</v>
      </c>
    </row>
    <row r="1023" spans="1:4">
      <c r="A1023" s="169">
        <v>44303</v>
      </c>
      <c r="B1023" s="169" t="b">
        <f t="shared" ca="1" si="15"/>
        <v>0</v>
      </c>
      <c r="C1023" s="162">
        <f>Data!C1023+Data!E1023</f>
        <v>167969.28</v>
      </c>
      <c r="D1023" s="162">
        <f>Data!D1023+Data!F1023</f>
        <v>48832.317499999997</v>
      </c>
    </row>
    <row r="1024" spans="1:4">
      <c r="A1024" s="169">
        <v>44304</v>
      </c>
      <c r="B1024" s="169" t="b">
        <f t="shared" ca="1" si="15"/>
        <v>0</v>
      </c>
      <c r="C1024" s="162">
        <f>Data!C1024+Data!E1024</f>
        <v>152609.89499999999</v>
      </c>
      <c r="D1024" s="162">
        <f>Data!D1024+Data!F1024</f>
        <v>46123.154999999999</v>
      </c>
    </row>
    <row r="1025" spans="1:4">
      <c r="A1025" s="169">
        <v>44305</v>
      </c>
      <c r="B1025" s="169" t="b">
        <f t="shared" ca="1" si="15"/>
        <v>0</v>
      </c>
      <c r="C1025" s="162">
        <f>Data!C1025+Data!E1025</f>
        <v>140169.95750000002</v>
      </c>
      <c r="D1025" s="162">
        <f>Data!D1025+Data!F1025</f>
        <v>37674.14</v>
      </c>
    </row>
    <row r="1026" spans="1:4">
      <c r="A1026" s="169">
        <v>44306</v>
      </c>
      <c r="B1026" s="169" t="b">
        <f t="shared" ref="B1026:B1089" ca="1" si="16">AND(A1026&gt;=(TODAY()-30),A1026&lt;TODAY())</f>
        <v>0</v>
      </c>
      <c r="C1026" s="162">
        <f>Data!C1026+Data!E1026</f>
        <v>107439.85</v>
      </c>
      <c r="D1026" s="162">
        <f>Data!D1026+Data!F1026</f>
        <v>38756.769999999997</v>
      </c>
    </row>
    <row r="1027" spans="1:4">
      <c r="A1027" s="169">
        <v>44307</v>
      </c>
      <c r="B1027" s="169" t="b">
        <f t="shared" ca="1" si="16"/>
        <v>0</v>
      </c>
      <c r="C1027" s="162">
        <f>Data!C1027+Data!E1027</f>
        <v>152760.92499999999</v>
      </c>
      <c r="D1027" s="162">
        <f>Data!D1027+Data!F1027</f>
        <v>38841.794999999998</v>
      </c>
    </row>
    <row r="1028" spans="1:4">
      <c r="A1028" s="169">
        <v>44308</v>
      </c>
      <c r="B1028" s="169" t="b">
        <f t="shared" ca="1" si="16"/>
        <v>0</v>
      </c>
      <c r="C1028" s="162">
        <f>Data!C1028+Data!E1028</f>
        <v>121643.4425</v>
      </c>
      <c r="D1028" s="162">
        <f>Data!D1028+Data!F1028</f>
        <v>40180.537499999999</v>
      </c>
    </row>
    <row r="1029" spans="1:4">
      <c r="A1029" s="169">
        <v>44309</v>
      </c>
      <c r="B1029" s="169" t="b">
        <f t="shared" ca="1" si="16"/>
        <v>0</v>
      </c>
      <c r="C1029" s="162">
        <f>Data!C1029+Data!E1029</f>
        <v>186079.6525</v>
      </c>
      <c r="D1029" s="162">
        <f>Data!D1029+Data!F1029</f>
        <v>46885.485000000001</v>
      </c>
    </row>
    <row r="1030" spans="1:4">
      <c r="A1030" s="169">
        <v>44310</v>
      </c>
      <c r="B1030" s="169" t="b">
        <f t="shared" ca="1" si="16"/>
        <v>0</v>
      </c>
      <c r="C1030" s="162">
        <f>Data!C1030+Data!E1030</f>
        <v>180168.97500000001</v>
      </c>
      <c r="D1030" s="162">
        <f>Data!D1030+Data!F1030</f>
        <v>49964.455000000002</v>
      </c>
    </row>
    <row r="1031" spans="1:4">
      <c r="A1031" s="169">
        <v>44311</v>
      </c>
      <c r="B1031" s="169" t="b">
        <f t="shared" ca="1" si="16"/>
        <v>0</v>
      </c>
      <c r="C1031" s="162">
        <f>Data!C1031+Data!E1031</f>
        <v>173317.20499999999</v>
      </c>
      <c r="D1031" s="162">
        <f>Data!D1031+Data!F1031</f>
        <v>48040.052499999998</v>
      </c>
    </row>
    <row r="1032" spans="1:4">
      <c r="A1032" s="169">
        <v>44312</v>
      </c>
      <c r="B1032" s="169" t="b">
        <f t="shared" ca="1" si="16"/>
        <v>0</v>
      </c>
      <c r="C1032" s="162">
        <f>Data!C1032+Data!E1032</f>
        <v>146666.53750000001</v>
      </c>
      <c r="D1032" s="162">
        <f>Data!D1032+Data!F1032</f>
        <v>39416.04</v>
      </c>
    </row>
    <row r="1033" spans="1:4">
      <c r="A1033" s="169">
        <v>44313</v>
      </c>
      <c r="B1033" s="169" t="b">
        <f t="shared" ca="1" si="16"/>
        <v>0</v>
      </c>
      <c r="C1033" s="162">
        <f>Data!C1033+Data!E1033</f>
        <v>113765.86500000001</v>
      </c>
      <c r="D1033" s="162">
        <f>Data!D1033+Data!F1033</f>
        <v>38440.394999999997</v>
      </c>
    </row>
    <row r="1034" spans="1:4">
      <c r="A1034" s="169">
        <v>44314</v>
      </c>
      <c r="B1034" s="169" t="b">
        <f t="shared" ca="1" si="16"/>
        <v>0</v>
      </c>
      <c r="C1034" s="162">
        <f>Data!C1034+Data!E1034</f>
        <v>163097.95750000002</v>
      </c>
      <c r="D1034" s="162">
        <f>Data!D1034+Data!F1034</f>
        <v>38920.404999999999</v>
      </c>
    </row>
    <row r="1035" spans="1:4">
      <c r="A1035" s="169">
        <v>44315</v>
      </c>
      <c r="B1035" s="169" t="b">
        <f t="shared" ca="1" si="16"/>
        <v>0</v>
      </c>
      <c r="C1035" s="162">
        <f>Data!C1035+Data!E1035</f>
        <v>151379.64249999999</v>
      </c>
      <c r="D1035" s="162">
        <f>Data!D1035+Data!F1035</f>
        <v>40334.612500000003</v>
      </c>
    </row>
    <row r="1036" spans="1:4">
      <c r="A1036" s="169">
        <v>44316</v>
      </c>
      <c r="B1036" s="169" t="b">
        <f t="shared" ca="1" si="16"/>
        <v>0</v>
      </c>
      <c r="C1036" s="162">
        <f>Data!C1036+Data!E1036</f>
        <v>179029.98499999999</v>
      </c>
      <c r="D1036" s="162">
        <f>Data!D1036+Data!F1036</f>
        <v>47364.987500000003</v>
      </c>
    </row>
    <row r="1037" spans="1:4">
      <c r="A1037" s="169">
        <v>44317</v>
      </c>
      <c r="B1037" s="169" t="b">
        <f t="shared" ca="1" si="16"/>
        <v>0</v>
      </c>
      <c r="C1037" s="162">
        <f>Data!C1037+Data!E1037</f>
        <v>181448.30249999999</v>
      </c>
      <c r="D1037" s="162">
        <f>Data!D1037+Data!F1037</f>
        <v>51307.15</v>
      </c>
    </row>
    <row r="1038" spans="1:4">
      <c r="A1038" s="169">
        <v>44318</v>
      </c>
      <c r="B1038" s="169" t="b">
        <f t="shared" ca="1" si="16"/>
        <v>0</v>
      </c>
      <c r="C1038" s="162">
        <f>Data!C1038+Data!E1038</f>
        <v>186149.25750000001</v>
      </c>
      <c r="D1038" s="162">
        <f>Data!D1038+Data!F1038</f>
        <v>48911.12</v>
      </c>
    </row>
    <row r="1039" spans="1:4">
      <c r="A1039" s="169">
        <v>44319</v>
      </c>
      <c r="B1039" s="169" t="b">
        <f t="shared" ca="1" si="16"/>
        <v>0</v>
      </c>
      <c r="C1039" s="162">
        <f>Data!C1039+Data!E1039</f>
        <v>166694.53499999997</v>
      </c>
      <c r="D1039" s="162">
        <f>Data!D1039+Data!F1039</f>
        <v>39732.934999999998</v>
      </c>
    </row>
    <row r="1040" spans="1:4">
      <c r="A1040" s="169">
        <v>44320</v>
      </c>
      <c r="B1040" s="169" t="b">
        <f t="shared" ca="1" si="16"/>
        <v>0</v>
      </c>
      <c r="C1040" s="162">
        <f>Data!C1040+Data!E1040</f>
        <v>134273.98249999998</v>
      </c>
      <c r="D1040" s="162">
        <f>Data!D1040+Data!F1040</f>
        <v>38184.592499999999</v>
      </c>
    </row>
    <row r="1041" spans="1:4">
      <c r="A1041" s="169">
        <v>44321</v>
      </c>
      <c r="B1041" s="169" t="b">
        <f t="shared" ca="1" si="16"/>
        <v>0</v>
      </c>
      <c r="C1041" s="162">
        <f>Data!C1041+Data!E1041</f>
        <v>177096.15000000002</v>
      </c>
      <c r="D1041" s="162">
        <f>Data!D1041+Data!F1041</f>
        <v>38997.022499999999</v>
      </c>
    </row>
    <row r="1042" spans="1:4">
      <c r="A1042" s="169">
        <v>44322</v>
      </c>
      <c r="B1042" s="169" t="b">
        <f t="shared" ca="1" si="16"/>
        <v>0</v>
      </c>
      <c r="C1042" s="162">
        <f>Data!C1042+Data!E1042</f>
        <v>127047.5</v>
      </c>
      <c r="D1042" s="162">
        <f>Data!D1042+Data!F1042</f>
        <v>40588.435000000005</v>
      </c>
    </row>
    <row r="1043" spans="1:4">
      <c r="A1043" s="169">
        <v>44323</v>
      </c>
      <c r="B1043" s="169" t="b">
        <f t="shared" ca="1" si="16"/>
        <v>0</v>
      </c>
      <c r="C1043" s="162">
        <f>Data!C1043+Data!E1043</f>
        <v>184850.70749999999</v>
      </c>
      <c r="D1043" s="162">
        <f>Data!D1043+Data!F1043</f>
        <v>47901.322499999995</v>
      </c>
    </row>
    <row r="1044" spans="1:4">
      <c r="A1044" s="169">
        <v>44324</v>
      </c>
      <c r="B1044" s="169" t="b">
        <f t="shared" ca="1" si="16"/>
        <v>0</v>
      </c>
      <c r="C1044" s="162">
        <f>Data!C1044+Data!E1044</f>
        <v>194671.55499999999</v>
      </c>
      <c r="D1044" s="162">
        <f>Data!D1044+Data!F1044</f>
        <v>51887.087500000001</v>
      </c>
    </row>
    <row r="1045" spans="1:4">
      <c r="A1045" s="169">
        <v>44325</v>
      </c>
      <c r="B1045" s="169" t="b">
        <f t="shared" ca="1" si="16"/>
        <v>0</v>
      </c>
      <c r="C1045" s="162">
        <f>Data!C1045+Data!E1045</f>
        <v>200599.89750000002</v>
      </c>
      <c r="D1045" s="162">
        <f>Data!D1045+Data!F1045</f>
        <v>50071.627499999995</v>
      </c>
    </row>
    <row r="1046" spans="1:4">
      <c r="A1046" s="169">
        <v>44326</v>
      </c>
      <c r="B1046" s="169" t="b">
        <f t="shared" ca="1" si="16"/>
        <v>0</v>
      </c>
      <c r="C1046" s="162">
        <f>Data!C1046+Data!E1046</f>
        <v>198586.72750000001</v>
      </c>
      <c r="D1046" s="162">
        <f>Data!D1046+Data!F1046</f>
        <v>41127.315000000002</v>
      </c>
    </row>
    <row r="1047" spans="1:4">
      <c r="A1047" s="169">
        <v>44327</v>
      </c>
      <c r="B1047" s="169" t="b">
        <f t="shared" ca="1" si="16"/>
        <v>0</v>
      </c>
      <c r="C1047" s="162">
        <f>Data!C1047+Data!E1047</f>
        <v>152253.38</v>
      </c>
      <c r="D1047" s="162">
        <f>Data!D1047+Data!F1047</f>
        <v>39934.619999999995</v>
      </c>
    </row>
    <row r="1048" spans="1:4">
      <c r="A1048" s="169">
        <v>44328</v>
      </c>
      <c r="B1048" s="169" t="b">
        <f t="shared" ca="1" si="16"/>
        <v>0</v>
      </c>
      <c r="C1048" s="162">
        <f>Data!C1048+Data!E1048</f>
        <v>203945.04250000001</v>
      </c>
      <c r="D1048" s="162">
        <f>Data!D1048+Data!F1048</f>
        <v>40588.904999999999</v>
      </c>
    </row>
    <row r="1049" spans="1:4">
      <c r="A1049" s="169">
        <v>44329</v>
      </c>
      <c r="B1049" s="169" t="b">
        <f t="shared" ca="1" si="16"/>
        <v>0</v>
      </c>
      <c r="C1049" s="162">
        <f>Data!C1049+Data!E1049</f>
        <v>148914.89250000002</v>
      </c>
      <c r="D1049" s="162">
        <f>Data!D1049+Data!F1049</f>
        <v>44915.635000000002</v>
      </c>
    </row>
    <row r="1050" spans="1:4">
      <c r="A1050" s="169">
        <v>44330</v>
      </c>
      <c r="B1050" s="169" t="b">
        <f t="shared" ca="1" si="16"/>
        <v>0</v>
      </c>
      <c r="C1050" s="162">
        <f>Data!C1050+Data!E1050</f>
        <v>200613.27499999999</v>
      </c>
      <c r="D1050" s="162">
        <f>Data!D1050+Data!F1050</f>
        <v>53862.352499999994</v>
      </c>
    </row>
    <row r="1051" spans="1:4">
      <c r="A1051" s="169">
        <v>44331</v>
      </c>
      <c r="B1051" s="169" t="b">
        <f t="shared" ca="1" si="16"/>
        <v>0</v>
      </c>
      <c r="C1051" s="162">
        <f>Data!C1051+Data!E1051</f>
        <v>206943.26</v>
      </c>
      <c r="D1051" s="162">
        <f>Data!D1051+Data!F1051</f>
        <v>57234.99</v>
      </c>
    </row>
    <row r="1052" spans="1:4">
      <c r="A1052" s="169">
        <v>44332</v>
      </c>
      <c r="B1052" s="169" t="b">
        <f t="shared" ca="1" si="16"/>
        <v>0</v>
      </c>
      <c r="C1052" s="162">
        <f>Data!C1052+Data!E1052</f>
        <v>205157.0025</v>
      </c>
      <c r="D1052" s="162">
        <f>Data!D1052+Data!F1052</f>
        <v>56580.902500000004</v>
      </c>
    </row>
    <row r="1053" spans="1:4">
      <c r="A1053" s="169">
        <v>44333</v>
      </c>
      <c r="B1053" s="169" t="b">
        <f t="shared" ca="1" si="16"/>
        <v>0</v>
      </c>
      <c r="C1053" s="162">
        <f>Data!C1053+Data!E1053</f>
        <v>210457.7525</v>
      </c>
      <c r="D1053" s="162">
        <f>Data!D1053+Data!F1053</f>
        <v>49167.54</v>
      </c>
    </row>
    <row r="1054" spans="1:4">
      <c r="A1054" s="169">
        <v>44334</v>
      </c>
      <c r="B1054" s="169" t="b">
        <f t="shared" ca="1" si="16"/>
        <v>0</v>
      </c>
      <c r="C1054" s="162">
        <f>Data!C1054+Data!E1054</f>
        <v>214424.9975</v>
      </c>
      <c r="D1054" s="162">
        <f>Data!D1054+Data!F1054</f>
        <v>55114.555</v>
      </c>
    </row>
    <row r="1055" spans="1:4">
      <c r="A1055" s="169">
        <v>44335</v>
      </c>
      <c r="B1055" s="169" t="b">
        <f t="shared" ca="1" si="16"/>
        <v>0</v>
      </c>
      <c r="C1055" s="162">
        <f>Data!C1055+Data!E1055</f>
        <v>216512.23500000002</v>
      </c>
      <c r="D1055" s="162">
        <f>Data!D1055+Data!F1055</f>
        <v>57922.657500000001</v>
      </c>
    </row>
    <row r="1056" spans="1:4">
      <c r="A1056" s="169">
        <v>44336</v>
      </c>
      <c r="B1056" s="169" t="b">
        <f t="shared" ca="1" si="16"/>
        <v>0</v>
      </c>
      <c r="C1056" s="162">
        <f>Data!C1056+Data!E1056</f>
        <v>165451.66999999998</v>
      </c>
      <c r="D1056" s="162">
        <f>Data!D1056+Data!F1056</f>
        <v>55144.394629592891</v>
      </c>
    </row>
    <row r="1057" spans="1:4">
      <c r="A1057" s="169">
        <v>44337</v>
      </c>
      <c r="B1057" s="169" t="b">
        <f t="shared" ca="1" si="16"/>
        <v>0</v>
      </c>
      <c r="C1057" s="162">
        <f>Data!C1057+Data!E1057</f>
        <v>210706.86750000002</v>
      </c>
      <c r="D1057" s="162">
        <f>Data!D1057+Data!F1057</f>
        <v>58474.847973632815</v>
      </c>
    </row>
    <row r="1058" spans="1:4">
      <c r="A1058" s="169">
        <v>44338</v>
      </c>
      <c r="B1058" s="169" t="b">
        <f t="shared" ca="1" si="16"/>
        <v>0</v>
      </c>
      <c r="C1058" s="162">
        <f>Data!C1058+Data!E1058</f>
        <v>208506.185</v>
      </c>
      <c r="D1058" s="162">
        <f>Data!D1058+Data!F1058</f>
        <v>61683.6223828125</v>
      </c>
    </row>
    <row r="1059" spans="1:4">
      <c r="A1059" s="169">
        <v>44339</v>
      </c>
      <c r="B1059" s="169" t="b">
        <f t="shared" ca="1" si="16"/>
        <v>0</v>
      </c>
      <c r="C1059" s="162">
        <f>Data!C1059+Data!E1059</f>
        <v>204366.745</v>
      </c>
      <c r="D1059" s="162">
        <f>Data!D1059+Data!F1059</f>
        <v>58840.947128906249</v>
      </c>
    </row>
    <row r="1060" spans="1:4">
      <c r="A1060" s="169">
        <v>44340</v>
      </c>
      <c r="B1060" s="169" t="b">
        <f t="shared" ca="1" si="16"/>
        <v>0</v>
      </c>
      <c r="C1060" s="162">
        <f>Data!C1060+Data!E1060</f>
        <v>198699.54750000002</v>
      </c>
      <c r="D1060" s="162">
        <f>Data!D1060+Data!F1060</f>
        <v>50344.175996093756</v>
      </c>
    </row>
    <row r="1061" spans="1:4">
      <c r="A1061" s="169">
        <v>44341</v>
      </c>
      <c r="B1061" s="169" t="b">
        <f t="shared" ca="1" si="16"/>
        <v>0</v>
      </c>
      <c r="C1061" s="162">
        <f>Data!C1061+Data!E1061</f>
        <v>149348.55249999999</v>
      </c>
      <c r="D1061" s="162">
        <f>Data!D1061+Data!F1061</f>
        <v>48361.256406250002</v>
      </c>
    </row>
    <row r="1062" spans="1:4">
      <c r="A1062" s="169">
        <v>44342</v>
      </c>
      <c r="B1062" s="169" t="b">
        <f t="shared" ca="1" si="16"/>
        <v>0</v>
      </c>
      <c r="C1062" s="162">
        <f>Data!C1062+Data!E1062</f>
        <v>192534.76</v>
      </c>
      <c r="D1062" s="162">
        <f>Data!D1062+Data!F1062</f>
        <v>49775.768476562502</v>
      </c>
    </row>
    <row r="1063" spans="1:4">
      <c r="A1063" s="169">
        <v>44343</v>
      </c>
      <c r="B1063" s="169" t="b">
        <f t="shared" ca="1" si="16"/>
        <v>0</v>
      </c>
      <c r="C1063" s="162">
        <f>Data!C1063+Data!E1063</f>
        <v>153561.91</v>
      </c>
      <c r="D1063" s="162">
        <f>Data!D1063+Data!F1063</f>
        <v>48334.322539062501</v>
      </c>
    </row>
    <row r="1064" spans="1:4">
      <c r="A1064" s="169">
        <v>44344</v>
      </c>
      <c r="B1064" s="169" t="b">
        <f t="shared" ca="1" si="16"/>
        <v>0</v>
      </c>
      <c r="C1064" s="162">
        <f>Data!C1064+Data!E1064</f>
        <v>204736.9375</v>
      </c>
      <c r="D1064" s="162">
        <f>Data!D1064+Data!F1064</f>
        <v>56670.623789062498</v>
      </c>
    </row>
    <row r="1065" spans="1:4">
      <c r="A1065" s="169">
        <v>44345</v>
      </c>
      <c r="B1065" s="169" t="b">
        <f t="shared" ca="1" si="16"/>
        <v>0</v>
      </c>
      <c r="C1065" s="162">
        <f>Data!C1065+Data!E1065</f>
        <v>214412.47750000001</v>
      </c>
      <c r="D1065" s="162">
        <f>Data!D1065+Data!F1065</f>
        <v>60152.874843750003</v>
      </c>
    </row>
    <row r="1066" spans="1:4">
      <c r="A1066" s="169">
        <v>44346</v>
      </c>
      <c r="B1066" s="169" t="b">
        <f t="shared" ca="1" si="16"/>
        <v>0</v>
      </c>
      <c r="C1066" s="162">
        <f>Data!C1066+Data!E1066</f>
        <v>214974.1225</v>
      </c>
      <c r="D1066" s="162">
        <f>Data!D1066+Data!F1066</f>
        <v>57472.484609375002</v>
      </c>
    </row>
    <row r="1067" spans="1:4">
      <c r="A1067" s="169">
        <v>44347</v>
      </c>
      <c r="B1067" s="169" t="b">
        <f t="shared" ca="1" si="16"/>
        <v>0</v>
      </c>
      <c r="C1067" s="162">
        <f>Data!C1067+Data!E1067</f>
        <v>210680.57250000001</v>
      </c>
      <c r="D1067" s="162">
        <f>Data!D1067+Data!F1067</f>
        <v>49078.976093749996</v>
      </c>
    </row>
    <row r="1068" spans="1:4">
      <c r="A1068" s="169">
        <v>44348</v>
      </c>
      <c r="B1068" s="169" t="b">
        <f t="shared" ca="1" si="16"/>
        <v>0</v>
      </c>
      <c r="C1068" s="162">
        <f>Data!C1068+Data!E1068</f>
        <v>144295.07739999998</v>
      </c>
      <c r="D1068" s="162">
        <f>Data!D1068+Data!F1068</f>
        <v>45462.511953125002</v>
      </c>
    </row>
    <row r="1069" spans="1:4">
      <c r="A1069" s="169">
        <v>44349</v>
      </c>
      <c r="B1069" s="169" t="b">
        <f t="shared" ca="1" si="16"/>
        <v>0</v>
      </c>
      <c r="C1069" s="162">
        <f>Data!C1069+Data!E1069</f>
        <v>187689.16320000001</v>
      </c>
      <c r="D1069" s="162">
        <f>Data!D1069+Data!F1069</f>
        <v>47248.589453125001</v>
      </c>
    </row>
    <row r="1070" spans="1:4">
      <c r="A1070" s="169">
        <v>44350</v>
      </c>
      <c r="B1070" s="169" t="b">
        <f t="shared" ca="1" si="16"/>
        <v>0</v>
      </c>
      <c r="C1070" s="162">
        <f>Data!C1070+Data!E1070</f>
        <v>162797.06900000002</v>
      </c>
      <c r="D1070" s="162">
        <f>Data!D1070+Data!F1070</f>
        <v>48400.751328124999</v>
      </c>
    </row>
    <row r="1071" spans="1:4">
      <c r="A1071" s="169">
        <v>44351</v>
      </c>
      <c r="B1071" s="169" t="b">
        <f t="shared" ca="1" si="16"/>
        <v>0</v>
      </c>
      <c r="C1071" s="162">
        <f>Data!C1071+Data!E1071</f>
        <v>194530.39249999999</v>
      </c>
      <c r="D1071" s="162">
        <f>Data!D1071+Data!F1071</f>
        <v>54849.355937499997</v>
      </c>
    </row>
    <row r="1072" spans="1:4">
      <c r="A1072" s="169">
        <v>44352</v>
      </c>
      <c r="B1072" s="169" t="b">
        <f t="shared" ca="1" si="16"/>
        <v>0</v>
      </c>
      <c r="C1072" s="162">
        <f>Data!C1072+Data!E1072</f>
        <v>176647.02750000003</v>
      </c>
      <c r="D1072" s="162">
        <f>Data!D1072+Data!F1072</f>
        <v>57235.871875000004</v>
      </c>
    </row>
    <row r="1073" spans="1:4">
      <c r="A1073" s="169">
        <v>44353</v>
      </c>
      <c r="B1073" s="169" t="b">
        <f t="shared" ca="1" si="16"/>
        <v>0</v>
      </c>
      <c r="C1073" s="162">
        <f>Data!C1073+Data!E1073</f>
        <v>177836.76500000001</v>
      </c>
      <c r="D1073" s="162">
        <f>Data!D1073+Data!F1073</f>
        <v>54682.705000000002</v>
      </c>
    </row>
    <row r="1074" spans="1:4">
      <c r="A1074" s="169">
        <v>44354</v>
      </c>
      <c r="B1074" s="169" t="b">
        <f t="shared" ca="1" si="16"/>
        <v>0</v>
      </c>
      <c r="C1074" s="162">
        <f>Data!C1074+Data!E1074</f>
        <v>188124.46</v>
      </c>
      <c r="D1074" s="162">
        <f>Data!D1074+Data!F1074</f>
        <v>46745.906875000001</v>
      </c>
    </row>
    <row r="1075" spans="1:4">
      <c r="A1075" s="169">
        <v>44355</v>
      </c>
      <c r="B1075" s="169" t="b">
        <f t="shared" ca="1" si="16"/>
        <v>0</v>
      </c>
      <c r="C1075" s="162">
        <f>Data!C1075+Data!E1075</f>
        <v>149245.27499999999</v>
      </c>
      <c r="D1075" s="162">
        <f>Data!D1075+Data!F1075</f>
        <v>45175.070156250003</v>
      </c>
    </row>
    <row r="1076" spans="1:4">
      <c r="A1076" s="169">
        <v>44356</v>
      </c>
      <c r="B1076" s="169" t="b">
        <f t="shared" ca="1" si="16"/>
        <v>0</v>
      </c>
      <c r="C1076" s="162">
        <f>Data!C1076+Data!E1076</f>
        <v>183287.91000000003</v>
      </c>
      <c r="D1076" s="162">
        <f>Data!D1076+Data!F1076</f>
        <v>47200.462187500001</v>
      </c>
    </row>
    <row r="1077" spans="1:4">
      <c r="A1077" s="169">
        <v>44357</v>
      </c>
      <c r="B1077" s="169" t="b">
        <f t="shared" ca="1" si="16"/>
        <v>0</v>
      </c>
      <c r="C1077" s="162">
        <f>Data!C1077+Data!E1077</f>
        <v>149712.39000000001</v>
      </c>
      <c r="D1077" s="162">
        <f>Data!D1077+Data!F1077</f>
        <v>47782.522812499999</v>
      </c>
    </row>
    <row r="1078" spans="1:4">
      <c r="A1078" s="169">
        <v>44358</v>
      </c>
      <c r="B1078" s="169" t="b">
        <f t="shared" ca="1" si="16"/>
        <v>0</v>
      </c>
      <c r="C1078" s="162">
        <f>Data!C1078+Data!E1078</f>
        <v>204033.8903585434</v>
      </c>
      <c r="D1078" s="162">
        <f>Data!D1078+Data!F1078</f>
        <v>53950.948593749999</v>
      </c>
    </row>
    <row r="1079" spans="1:4">
      <c r="A1079" s="169">
        <v>44359</v>
      </c>
      <c r="B1079" s="169" t="b">
        <f t="shared" ca="1" si="16"/>
        <v>0</v>
      </c>
      <c r="C1079" s="162">
        <f>Data!C1079+Data!E1079</f>
        <v>205430.97312622069</v>
      </c>
      <c r="D1079" s="162">
        <f>Data!D1079+Data!F1079</f>
        <v>58851.592968750003</v>
      </c>
    </row>
    <row r="1080" spans="1:4">
      <c r="A1080" s="169">
        <v>44360</v>
      </c>
      <c r="B1080" s="169" t="b">
        <f t="shared" ca="1" si="16"/>
        <v>0</v>
      </c>
      <c r="C1080" s="162">
        <f>Data!C1080+Data!E1080</f>
        <v>208064.88640625001</v>
      </c>
      <c r="D1080" s="162">
        <f>Data!D1080+Data!F1080</f>
        <v>58882.392343749998</v>
      </c>
    </row>
    <row r="1081" spans="1:4">
      <c r="A1081" s="169">
        <v>44361</v>
      </c>
      <c r="B1081" s="169" t="b">
        <f t="shared" ca="1" si="16"/>
        <v>0</v>
      </c>
      <c r="C1081" s="162">
        <f>Data!C1081+Data!E1081</f>
        <v>214670.06210937499</v>
      </c>
      <c r="D1081" s="162">
        <f>Data!D1081+Data!F1081</f>
        <v>58612.7965625</v>
      </c>
    </row>
    <row r="1082" spans="1:4">
      <c r="A1082" s="169">
        <v>44362</v>
      </c>
      <c r="B1082" s="169" t="b">
        <f t="shared" ca="1" si="16"/>
        <v>0</v>
      </c>
      <c r="C1082" s="162">
        <f>Data!C1082+Data!E1082</f>
        <v>209062.56453124998</v>
      </c>
      <c r="D1082" s="162">
        <f>Data!D1082+Data!F1082</f>
        <v>54405.038124999999</v>
      </c>
    </row>
    <row r="1083" spans="1:4">
      <c r="A1083" s="169">
        <v>44363</v>
      </c>
      <c r="B1083" s="169" t="b">
        <f t="shared" ca="1" si="16"/>
        <v>0</v>
      </c>
      <c r="C1083" s="162">
        <f>Data!C1083+Data!E1083</f>
        <v>209489.26265624998</v>
      </c>
      <c r="D1083" s="162">
        <f>Data!D1083+Data!F1083</f>
        <v>50171.271093750001</v>
      </c>
    </row>
    <row r="1084" spans="1:4">
      <c r="A1084" s="169">
        <v>44364</v>
      </c>
      <c r="B1084" s="169" t="b">
        <f t="shared" ca="1" si="16"/>
        <v>0</v>
      </c>
      <c r="C1084" s="162">
        <f>Data!C1084+Data!E1084</f>
        <v>171886.08531250001</v>
      </c>
      <c r="D1084" s="162">
        <f>Data!D1084+Data!F1084</f>
        <v>50434.189531249998</v>
      </c>
    </row>
    <row r="1085" spans="1:4">
      <c r="A1085" s="169">
        <v>44365</v>
      </c>
      <c r="B1085" s="169" t="b">
        <f t="shared" ca="1" si="16"/>
        <v>0</v>
      </c>
      <c r="C1085" s="162">
        <f>Data!C1085+Data!E1085</f>
        <v>210523.9325</v>
      </c>
      <c r="D1085" s="162">
        <f>Data!D1085+Data!F1085</f>
        <v>57293.463281249999</v>
      </c>
    </row>
    <row r="1086" spans="1:4">
      <c r="A1086" s="169">
        <v>44366</v>
      </c>
      <c r="B1086" s="169" t="b">
        <f t="shared" ca="1" si="16"/>
        <v>0</v>
      </c>
      <c r="C1086" s="162">
        <f>Data!C1086+Data!E1086</f>
        <v>218583.06015624999</v>
      </c>
      <c r="D1086" s="162">
        <f>Data!D1086+Data!F1086</f>
        <v>61034.350781250003</v>
      </c>
    </row>
    <row r="1087" spans="1:4">
      <c r="A1087" s="169">
        <v>44367</v>
      </c>
      <c r="B1087" s="169" t="b">
        <f t="shared" ca="1" si="16"/>
        <v>0</v>
      </c>
      <c r="C1087" s="162">
        <f>Data!C1087+Data!E1087</f>
        <v>216159.03218750001</v>
      </c>
      <c r="D1087" s="162">
        <f>Data!D1087+Data!F1087</f>
        <v>59785.985781249998</v>
      </c>
    </row>
    <row r="1088" spans="1:4">
      <c r="A1088" s="169">
        <v>44368</v>
      </c>
      <c r="B1088" s="169" t="b">
        <f t="shared" ca="1" si="16"/>
        <v>0</v>
      </c>
      <c r="C1088" s="162">
        <f>Data!C1088+Data!E1088</f>
        <v>210880.54781250001</v>
      </c>
      <c r="D1088" s="162">
        <f>Data!D1088+Data!F1088</f>
        <v>50351.567031250001</v>
      </c>
    </row>
    <row r="1089" spans="1:4">
      <c r="A1089" s="169">
        <v>44369</v>
      </c>
      <c r="B1089" s="169" t="b">
        <f t="shared" ca="1" si="16"/>
        <v>0</v>
      </c>
      <c r="C1089" s="162">
        <f>Data!C1089+Data!E1089</f>
        <v>147640.11749999999</v>
      </c>
      <c r="D1089" s="162">
        <f>Data!D1089+Data!F1089</f>
        <v>48052.985937499994</v>
      </c>
    </row>
    <row r="1090" spans="1:4">
      <c r="A1090" s="169">
        <v>44370</v>
      </c>
      <c r="B1090" s="169" t="b">
        <f t="shared" ref="B1090:B1153" ca="1" si="17">AND(A1090&gt;=(TODAY()-30),A1090&lt;TODAY())</f>
        <v>0</v>
      </c>
      <c r="C1090" s="162">
        <f>Data!C1090+Data!E1090</f>
        <v>176943.00843749999</v>
      </c>
      <c r="D1090" s="162">
        <f>Data!D1090+Data!F1090</f>
        <v>48970.841249999998</v>
      </c>
    </row>
    <row r="1091" spans="1:4">
      <c r="A1091" s="169">
        <v>44371</v>
      </c>
      <c r="B1091" s="169" t="b">
        <f t="shared" ca="1" si="17"/>
        <v>0</v>
      </c>
      <c r="C1091" s="162">
        <f>Data!C1091+Data!E1091</f>
        <v>164188.75750000001</v>
      </c>
      <c r="D1091" s="162">
        <f>Data!D1091+Data!F1091</f>
        <v>49480.513125000005</v>
      </c>
    </row>
    <row r="1092" spans="1:4">
      <c r="A1092" s="169">
        <v>44372</v>
      </c>
      <c r="B1092" s="169" t="b">
        <f t="shared" ca="1" si="17"/>
        <v>0</v>
      </c>
      <c r="C1092" s="162">
        <f>Data!C1092+Data!E1092</f>
        <v>188422.18</v>
      </c>
      <c r="D1092" s="162">
        <f>Data!D1092+Data!F1092</f>
        <v>56743.846562500003</v>
      </c>
    </row>
    <row r="1093" spans="1:4">
      <c r="A1093" s="169">
        <v>44373</v>
      </c>
      <c r="B1093" s="169" t="b">
        <f t="shared" ca="1" si="17"/>
        <v>0</v>
      </c>
      <c r="C1093" s="162">
        <f>Data!C1093+Data!E1093</f>
        <v>198160.7278125</v>
      </c>
      <c r="D1093" s="162">
        <f>Data!D1093+Data!F1093</f>
        <v>60768.358749999999</v>
      </c>
    </row>
    <row r="1094" spans="1:4">
      <c r="A1094" s="169">
        <v>44374</v>
      </c>
      <c r="B1094" s="169" t="b">
        <f t="shared" ca="1" si="17"/>
        <v>0</v>
      </c>
      <c r="C1094" s="162">
        <f>Data!C1094+Data!E1094</f>
        <v>208557.765625</v>
      </c>
      <c r="D1094" s="162">
        <f>Data!D1094+Data!F1094</f>
        <v>57404.911875000005</v>
      </c>
    </row>
    <row r="1095" spans="1:4">
      <c r="A1095" s="169">
        <v>44375</v>
      </c>
      <c r="B1095" s="169" t="b">
        <f t="shared" ca="1" si="17"/>
        <v>0</v>
      </c>
      <c r="C1095" s="162">
        <f>Data!C1095+Data!E1095</f>
        <v>193363.5753125</v>
      </c>
      <c r="D1095" s="162">
        <f>Data!D1095+Data!F1095</f>
        <v>49934.947187500002</v>
      </c>
    </row>
    <row r="1096" spans="1:4">
      <c r="A1096" s="169">
        <v>44376</v>
      </c>
      <c r="B1096" s="169" t="b">
        <f t="shared" ca="1" si="17"/>
        <v>0</v>
      </c>
      <c r="C1096" s="162">
        <f>Data!C1096+Data!E1096</f>
        <v>187357.10312500002</v>
      </c>
      <c r="D1096" s="162">
        <f>Data!D1096+Data!F1096</f>
        <v>50858.110625000001</v>
      </c>
    </row>
    <row r="1097" spans="1:4">
      <c r="A1097" s="169">
        <v>44377</v>
      </c>
      <c r="B1097" s="169" t="b">
        <f t="shared" ca="1" si="17"/>
        <v>0</v>
      </c>
      <c r="C1097" s="162">
        <f>Data!C1097+Data!E1097</f>
        <v>220502.50937499999</v>
      </c>
      <c r="D1097" s="162">
        <f>Data!D1097+Data!F1097</f>
        <v>57763.329687500001</v>
      </c>
    </row>
    <row r="1098" spans="1:4">
      <c r="A1098" s="169">
        <v>44378</v>
      </c>
      <c r="B1098" s="169" t="b">
        <f t="shared" ca="1" si="17"/>
        <v>0</v>
      </c>
      <c r="C1098" s="162">
        <f>Data!C1098+Data!E1098</f>
        <v>224953.06125</v>
      </c>
      <c r="D1098" s="162">
        <f>Data!D1098+Data!F1098</f>
        <v>60598.285937499997</v>
      </c>
    </row>
    <row r="1099" spans="1:4">
      <c r="A1099" s="169">
        <v>44379</v>
      </c>
      <c r="B1099" s="169" t="b">
        <f t="shared" ca="1" si="17"/>
        <v>0</v>
      </c>
      <c r="C1099" s="162">
        <f>Data!C1099+Data!E1099</f>
        <v>227244.96187500004</v>
      </c>
      <c r="D1099" s="162">
        <f>Data!D1099+Data!F1099</f>
        <v>61172.942500000005</v>
      </c>
    </row>
    <row r="1100" spans="1:4">
      <c r="A1100" s="169">
        <v>44380</v>
      </c>
      <c r="B1100" s="169" t="b">
        <f t="shared" ca="1" si="17"/>
        <v>0</v>
      </c>
      <c r="C1100" s="162">
        <f>Data!C1100+Data!E1100</f>
        <v>225883.71000000002</v>
      </c>
      <c r="D1100" s="162">
        <f>Data!D1100+Data!F1100</f>
        <v>62262.160937499997</v>
      </c>
    </row>
    <row r="1101" spans="1:4">
      <c r="A1101" s="169">
        <v>44381</v>
      </c>
      <c r="B1101" s="169" t="b">
        <f t="shared" ca="1" si="17"/>
        <v>0</v>
      </c>
      <c r="C1101" s="162">
        <f>Data!C1101+Data!E1101</f>
        <v>220498.93312499998</v>
      </c>
      <c r="D1101" s="162">
        <f>Data!D1101+Data!F1101</f>
        <v>61757.808437500003</v>
      </c>
    </row>
    <row r="1102" spans="1:4">
      <c r="A1102" s="169">
        <v>44382</v>
      </c>
      <c r="B1102" s="169" t="b">
        <f t="shared" ca="1" si="17"/>
        <v>0</v>
      </c>
      <c r="C1102" s="162">
        <f>Data!C1102+Data!E1102</f>
        <v>214240.87937499996</v>
      </c>
      <c r="D1102" s="162">
        <f>Data!D1102+Data!F1102</f>
        <v>56191.481875000005</v>
      </c>
    </row>
    <row r="1103" spans="1:4">
      <c r="A1103" s="169">
        <v>44383</v>
      </c>
      <c r="B1103" s="169" t="b">
        <f t="shared" ca="1" si="17"/>
        <v>0</v>
      </c>
      <c r="C1103" s="162">
        <f>Data!C1103+Data!E1103</f>
        <v>179097.71249999999</v>
      </c>
      <c r="D1103" s="162">
        <f>Data!D1103+Data!F1103</f>
        <v>51188.036250000005</v>
      </c>
    </row>
    <row r="1104" spans="1:4">
      <c r="A1104" s="169">
        <v>44384</v>
      </c>
      <c r="B1104" s="169" t="b">
        <f t="shared" ca="1" si="17"/>
        <v>0</v>
      </c>
      <c r="C1104" s="162">
        <f>Data!C1104+Data!E1104</f>
        <v>196966.79812500003</v>
      </c>
      <c r="D1104" s="162">
        <f>Data!D1104+Data!F1104</f>
        <v>48375.736250000002</v>
      </c>
    </row>
    <row r="1105" spans="1:4">
      <c r="A1105" s="169">
        <v>44385</v>
      </c>
      <c r="B1105" s="169" t="b">
        <f t="shared" ca="1" si="17"/>
        <v>0</v>
      </c>
      <c r="C1105" s="162">
        <f>Data!C1105+Data!E1105</f>
        <v>163440.16</v>
      </c>
      <c r="D1105" s="162">
        <f>Data!D1105+Data!F1105</f>
        <v>48917.183750000004</v>
      </c>
    </row>
    <row r="1106" spans="1:4">
      <c r="A1106" s="169">
        <v>44386</v>
      </c>
      <c r="B1106" s="169" t="b">
        <f t="shared" ca="1" si="17"/>
        <v>0</v>
      </c>
      <c r="C1106" s="162">
        <f>Data!C1106+Data!E1106</f>
        <v>208367.604375</v>
      </c>
      <c r="D1106" s="162">
        <f>Data!D1106+Data!F1106</f>
        <v>57745.423437500001</v>
      </c>
    </row>
    <row r="1107" spans="1:4">
      <c r="A1107" s="169">
        <v>44387</v>
      </c>
      <c r="B1107" s="169" t="b">
        <f t="shared" ca="1" si="17"/>
        <v>0</v>
      </c>
      <c r="C1107" s="162">
        <f>Data!C1107+Data!E1107</f>
        <v>212958.4025</v>
      </c>
      <c r="D1107" s="162">
        <f>Data!D1107+Data!F1107</f>
        <v>61168.923125000001</v>
      </c>
    </row>
    <row r="1108" spans="1:4">
      <c r="A1108" s="169">
        <v>44388</v>
      </c>
      <c r="B1108" s="169" t="b">
        <f t="shared" ca="1" si="17"/>
        <v>0</v>
      </c>
      <c r="C1108" s="162">
        <f>Data!C1108+Data!E1108</f>
        <v>212283.2475</v>
      </c>
      <c r="D1108" s="162">
        <f>Data!D1108+Data!F1108</f>
        <v>61495.772812499999</v>
      </c>
    </row>
    <row r="1109" spans="1:4">
      <c r="A1109" s="169">
        <v>44389</v>
      </c>
      <c r="B1109" s="169" t="b">
        <f t="shared" ca="1" si="17"/>
        <v>0</v>
      </c>
      <c r="C1109" s="162">
        <f>Data!C1109+Data!E1109</f>
        <v>218838.53450000001</v>
      </c>
      <c r="D1109" s="162">
        <f>Data!D1109+Data!F1109</f>
        <v>57587.619374999995</v>
      </c>
    </row>
    <row r="1110" spans="1:4">
      <c r="A1110" s="169">
        <v>44390</v>
      </c>
      <c r="B1110" s="169" t="b">
        <f t="shared" ca="1" si="17"/>
        <v>0</v>
      </c>
      <c r="C1110" s="162">
        <f>Data!C1110+Data!E1110</f>
        <v>169981.4675</v>
      </c>
      <c r="D1110" s="162">
        <f>Data!D1110+Data!F1110</f>
        <v>48454.658125000002</v>
      </c>
    </row>
    <row r="1111" spans="1:4">
      <c r="A1111" s="169">
        <v>44391</v>
      </c>
      <c r="B1111" s="169" t="b">
        <f t="shared" ca="1" si="17"/>
        <v>0</v>
      </c>
      <c r="C1111" s="162">
        <f>Data!C1111+Data!E1111</f>
        <v>206486.39</v>
      </c>
      <c r="D1111" s="162">
        <f>Data!D1111+Data!F1111</f>
        <v>51756.356875000005</v>
      </c>
    </row>
    <row r="1112" spans="1:4">
      <c r="A1112" s="169">
        <v>44392</v>
      </c>
      <c r="B1112" s="169" t="b">
        <f t="shared" ca="1" si="17"/>
        <v>0</v>
      </c>
      <c r="C1112" s="162">
        <f>Data!C1112+Data!E1112</f>
        <v>172135.99853515625</v>
      </c>
      <c r="D1112" s="162">
        <f>Data!D1112+Data!F1112</f>
        <v>56497.237187499995</v>
      </c>
    </row>
    <row r="1113" spans="1:4">
      <c r="A1113" s="169">
        <v>44393</v>
      </c>
      <c r="B1113" s="169" t="b">
        <f t="shared" ca="1" si="17"/>
        <v>0</v>
      </c>
      <c r="C1113" s="162">
        <f>Data!C1113+Data!E1113</f>
        <v>210608.65880859375</v>
      </c>
      <c r="D1113" s="162">
        <f>Data!D1113+Data!F1113</f>
        <v>60493.483437499999</v>
      </c>
    </row>
    <row r="1114" spans="1:4">
      <c r="A1114" s="169">
        <v>44394</v>
      </c>
      <c r="B1114" s="169" t="b">
        <f t="shared" ca="1" si="17"/>
        <v>0</v>
      </c>
      <c r="C1114" s="162">
        <f>Data!C1114+Data!E1114</f>
        <v>205155.94804687501</v>
      </c>
      <c r="D1114" s="162">
        <f>Data!D1114+Data!F1114</f>
        <v>60452.016875000001</v>
      </c>
    </row>
    <row r="1115" spans="1:4">
      <c r="A1115" s="169">
        <v>44395</v>
      </c>
      <c r="B1115" s="169" t="b">
        <f t="shared" ca="1" si="17"/>
        <v>0</v>
      </c>
      <c r="C1115" s="162">
        <f>Data!C1115+Data!E1115</f>
        <v>194777.93460937496</v>
      </c>
      <c r="D1115" s="162">
        <f>Data!D1115+Data!F1115</f>
        <v>60201.072500000002</v>
      </c>
    </row>
    <row r="1116" spans="1:4">
      <c r="A1116" s="169">
        <v>44396</v>
      </c>
      <c r="B1116" s="169" t="b">
        <f t="shared" ca="1" si="17"/>
        <v>0</v>
      </c>
      <c r="C1116" s="162">
        <f>Data!C1116+Data!E1116</f>
        <v>194465.61906249999</v>
      </c>
      <c r="D1116" s="162">
        <f>Data!D1116+Data!F1116</f>
        <v>60743.5078125</v>
      </c>
    </row>
    <row r="1117" spans="1:4">
      <c r="A1117" s="169">
        <v>44397</v>
      </c>
      <c r="B1117" s="169" t="b">
        <f t="shared" ca="1" si="17"/>
        <v>0</v>
      </c>
      <c r="C1117" s="162">
        <f>Data!C1117+Data!E1117</f>
        <v>147090.89578125003</v>
      </c>
      <c r="D1117" s="162">
        <f>Data!D1117+Data!F1117</f>
        <v>59430.377187499995</v>
      </c>
    </row>
    <row r="1118" spans="1:4">
      <c r="A1118" s="169">
        <v>44398</v>
      </c>
      <c r="B1118" s="169" t="b">
        <f t="shared" ca="1" si="17"/>
        <v>0</v>
      </c>
      <c r="C1118" s="162">
        <f>Data!C1118+Data!E1118</f>
        <v>187091.62375</v>
      </c>
      <c r="D1118" s="162">
        <f>Data!D1118+Data!F1118</f>
        <v>60353.066562499997</v>
      </c>
    </row>
    <row r="1119" spans="1:4">
      <c r="A1119" s="169">
        <v>44399</v>
      </c>
      <c r="B1119" s="169" t="b">
        <f t="shared" ca="1" si="17"/>
        <v>0</v>
      </c>
      <c r="C1119" s="162">
        <f>Data!C1119+Data!E1119</f>
        <v>166710.203125</v>
      </c>
      <c r="D1119" s="162">
        <f>Data!D1119+Data!F1119</f>
        <v>59888.376562500001</v>
      </c>
    </row>
    <row r="1120" spans="1:4">
      <c r="A1120" s="169">
        <v>44400</v>
      </c>
      <c r="B1120" s="169" t="b">
        <f t="shared" ca="1" si="17"/>
        <v>0</v>
      </c>
      <c r="C1120" s="162">
        <f>Data!C1120+Data!E1120</f>
        <v>215176.93546875002</v>
      </c>
      <c r="D1120" s="162">
        <f>Data!D1120+Data!F1120</f>
        <v>60376.279374999998</v>
      </c>
    </row>
    <row r="1121" spans="1:4">
      <c r="A1121" s="169">
        <v>44401</v>
      </c>
      <c r="B1121" s="169" t="b">
        <f t="shared" ca="1" si="17"/>
        <v>0</v>
      </c>
      <c r="C1121" s="162">
        <f>Data!C1121+Data!E1121</f>
        <v>215386.546875</v>
      </c>
      <c r="D1121" s="162">
        <f>Data!D1121+Data!F1121</f>
        <v>60917.393437500003</v>
      </c>
    </row>
    <row r="1122" spans="1:4">
      <c r="A1122" s="169">
        <v>44402</v>
      </c>
      <c r="B1122" s="169" t="b">
        <f t="shared" ca="1" si="17"/>
        <v>0</v>
      </c>
      <c r="C1122" s="162">
        <f>Data!C1122+Data!E1122</f>
        <v>212050.64437499997</v>
      </c>
      <c r="D1122" s="162">
        <f>Data!D1122+Data!F1122</f>
        <v>60918.092812499999</v>
      </c>
    </row>
    <row r="1123" spans="1:4">
      <c r="A1123" s="169">
        <v>44403</v>
      </c>
      <c r="B1123" s="169" t="b">
        <f t="shared" ca="1" si="17"/>
        <v>0</v>
      </c>
      <c r="C1123" s="162">
        <f>Data!C1123+Data!E1123</f>
        <v>222244.4428125</v>
      </c>
      <c r="D1123" s="162">
        <f>Data!D1123+Data!F1123</f>
        <v>60755.338125000002</v>
      </c>
    </row>
    <row r="1124" spans="1:4">
      <c r="A1124" s="169">
        <v>44404</v>
      </c>
      <c r="B1124" s="169" t="b">
        <f t="shared" ca="1" si="17"/>
        <v>0</v>
      </c>
      <c r="C1124" s="162">
        <f>Data!C1124+Data!E1124</f>
        <v>174548.38500000001</v>
      </c>
      <c r="D1124" s="162">
        <f>Data!D1124+Data!F1124</f>
        <v>60311.949062500003</v>
      </c>
    </row>
    <row r="1125" spans="1:4">
      <c r="A1125" s="169">
        <v>44405</v>
      </c>
      <c r="B1125" s="169" t="b">
        <f t="shared" ca="1" si="17"/>
        <v>0</v>
      </c>
      <c r="C1125" s="162">
        <f>Data!C1125+Data!E1125</f>
        <v>214700.47999999998</v>
      </c>
      <c r="D1125" s="162">
        <f>Data!D1125+Data!F1125</f>
        <v>61297.636562500003</v>
      </c>
    </row>
    <row r="1126" spans="1:4">
      <c r="A1126" s="169">
        <v>44406</v>
      </c>
      <c r="B1126" s="169" t="b">
        <f t="shared" ca="1" si="17"/>
        <v>0</v>
      </c>
      <c r="C1126" s="162">
        <f>Data!C1126+Data!E1126</f>
        <v>207286.94374999998</v>
      </c>
      <c r="D1126" s="162">
        <f>Data!D1126+Data!F1126</f>
        <v>61617.439062500001</v>
      </c>
    </row>
    <row r="1127" spans="1:4">
      <c r="A1127" s="169">
        <v>44407</v>
      </c>
      <c r="B1127" s="169" t="b">
        <f t="shared" ca="1" si="17"/>
        <v>0</v>
      </c>
      <c r="C1127" s="162">
        <f>Data!C1127+Data!E1127</f>
        <v>208088.85874999998</v>
      </c>
      <c r="D1127" s="162">
        <f>Data!D1127+Data!F1127</f>
        <v>62140.962499999994</v>
      </c>
    </row>
    <row r="1128" spans="1:4">
      <c r="A1128" s="169">
        <v>44408</v>
      </c>
      <c r="B1128" s="169" t="b">
        <f t="shared" ca="1" si="17"/>
        <v>0</v>
      </c>
      <c r="C1128" s="162">
        <f>Data!C1128+Data!E1128</f>
        <v>214842.81437500002</v>
      </c>
      <c r="D1128" s="162">
        <f>Data!D1128+Data!F1128</f>
        <v>60850.579999999994</v>
      </c>
    </row>
    <row r="1129" spans="1:4">
      <c r="A1129" s="169">
        <v>44409</v>
      </c>
      <c r="B1129" s="169" t="b">
        <f t="shared" ca="1" si="17"/>
        <v>0</v>
      </c>
      <c r="C1129" s="162">
        <f>Data!C1129+Data!E1129</f>
        <v>212237.86375000002</v>
      </c>
      <c r="D1129" s="162">
        <f>Data!D1129+Data!F1129</f>
        <v>61565.265625</v>
      </c>
    </row>
    <row r="1130" spans="1:4">
      <c r="A1130" s="169">
        <v>44410</v>
      </c>
      <c r="B1130" s="169" t="b">
        <f t="shared" ca="1" si="17"/>
        <v>0</v>
      </c>
      <c r="C1130" s="162">
        <f>Data!C1130+Data!E1130</f>
        <v>217455.69625000001</v>
      </c>
      <c r="D1130" s="162">
        <f>Data!D1130+Data!F1130</f>
        <v>61230.872500000005</v>
      </c>
    </row>
    <row r="1131" spans="1:4">
      <c r="A1131" s="169">
        <v>44411</v>
      </c>
      <c r="B1131" s="169" t="b">
        <f t="shared" ca="1" si="17"/>
        <v>0</v>
      </c>
      <c r="C1131" s="162">
        <f>Data!C1131+Data!E1131</f>
        <v>172140.81374999997</v>
      </c>
      <c r="D1131" s="162">
        <f>Data!D1131+Data!F1131</f>
        <v>60655.271874999999</v>
      </c>
    </row>
    <row r="1132" spans="1:4">
      <c r="A1132" s="169">
        <v>44412</v>
      </c>
      <c r="B1132" s="169" t="b">
        <f t="shared" ca="1" si="17"/>
        <v>0</v>
      </c>
      <c r="C1132" s="162">
        <f>Data!C1132+Data!E1132</f>
        <v>196817.22812500002</v>
      </c>
      <c r="D1132" s="162">
        <f>Data!D1132+Data!F1132</f>
        <v>61546.500625000001</v>
      </c>
    </row>
    <row r="1133" spans="1:4">
      <c r="A1133" s="169">
        <v>44413</v>
      </c>
      <c r="B1133" s="169" t="b">
        <f t="shared" ca="1" si="17"/>
        <v>0</v>
      </c>
      <c r="C1133" s="162">
        <f>Data!C1133+Data!E1133</f>
        <v>154190.78625</v>
      </c>
      <c r="D1133" s="162">
        <f>Data!D1133+Data!F1133</f>
        <v>61794.903749999998</v>
      </c>
    </row>
    <row r="1134" spans="1:4">
      <c r="A1134" s="169">
        <v>44414</v>
      </c>
      <c r="B1134" s="169" t="b">
        <f t="shared" ca="1" si="17"/>
        <v>0</v>
      </c>
      <c r="C1134" s="162">
        <f>Data!C1134+Data!E1134</f>
        <v>203969.25050000002</v>
      </c>
      <c r="D1134" s="162">
        <f>Data!D1134+Data!F1134</f>
        <v>61886.64</v>
      </c>
    </row>
    <row r="1135" spans="1:4">
      <c r="A1135" s="169">
        <v>44415</v>
      </c>
      <c r="B1135" s="169" t="b">
        <f t="shared" ca="1" si="17"/>
        <v>0</v>
      </c>
      <c r="C1135" s="162">
        <f>Data!C1135+Data!E1135</f>
        <v>204803.6275</v>
      </c>
      <c r="D1135" s="162">
        <f>Data!D1135+Data!F1135</f>
        <v>63132.19</v>
      </c>
    </row>
    <row r="1136" spans="1:4">
      <c r="A1136" s="169">
        <v>44416</v>
      </c>
      <c r="B1136" s="169" t="b">
        <f t="shared" ca="1" si="17"/>
        <v>0</v>
      </c>
      <c r="C1136" s="162">
        <f>Data!C1136+Data!E1136</f>
        <v>211736.92875000002</v>
      </c>
      <c r="D1136" s="162">
        <f>Data!D1136+Data!F1136</f>
        <v>63036.197500000002</v>
      </c>
    </row>
    <row r="1137" spans="1:4">
      <c r="A1137" s="169">
        <v>44417</v>
      </c>
      <c r="B1137" s="169" t="b">
        <f t="shared" ca="1" si="17"/>
        <v>0</v>
      </c>
      <c r="C1137" s="162">
        <f>Data!C1137+Data!E1137</f>
        <v>214140.42562500003</v>
      </c>
      <c r="D1137" s="162">
        <f>Data!D1137+Data!F1137</f>
        <v>62196.98</v>
      </c>
    </row>
    <row r="1138" spans="1:4">
      <c r="A1138" s="169">
        <v>44418</v>
      </c>
      <c r="B1138" s="169" t="b">
        <f t="shared" ca="1" si="17"/>
        <v>0</v>
      </c>
      <c r="C1138" s="162">
        <f>Data!C1138+Data!E1138</f>
        <v>166505.17812500001</v>
      </c>
      <c r="D1138" s="162">
        <f>Data!D1138+Data!F1138</f>
        <v>61331.901250000003</v>
      </c>
    </row>
    <row r="1139" spans="1:4">
      <c r="A1139" s="169">
        <v>44419</v>
      </c>
      <c r="B1139" s="169" t="b">
        <f t="shared" ca="1" si="17"/>
        <v>0</v>
      </c>
      <c r="C1139" s="162">
        <f>Data!C1139+Data!E1139</f>
        <v>206121.270625</v>
      </c>
      <c r="D1139" s="162">
        <f>Data!D1139+Data!F1139</f>
        <v>62026.99</v>
      </c>
    </row>
    <row r="1140" spans="1:4">
      <c r="A1140" s="169">
        <v>44420</v>
      </c>
      <c r="B1140" s="169" t="b">
        <f t="shared" ca="1" si="17"/>
        <v>0</v>
      </c>
      <c r="C1140" s="162">
        <f>Data!C1140+Data!E1140</f>
        <v>159828.08812500001</v>
      </c>
      <c r="D1140" s="162">
        <f>Data!D1140+Data!F1140</f>
        <v>62581.225624999992</v>
      </c>
    </row>
    <row r="1141" spans="1:4">
      <c r="A1141" s="169">
        <v>44421</v>
      </c>
      <c r="B1141" s="169" t="b">
        <f t="shared" ca="1" si="17"/>
        <v>0</v>
      </c>
      <c r="C1141" s="162">
        <f>Data!C1141+Data!E1141</f>
        <v>199726.04875000002</v>
      </c>
      <c r="D1141" s="162">
        <f>Data!D1141+Data!F1141</f>
        <v>63503.014374999999</v>
      </c>
    </row>
    <row r="1142" spans="1:4">
      <c r="A1142" s="169">
        <v>44422</v>
      </c>
      <c r="B1142" s="169" t="b">
        <f t="shared" ca="1" si="17"/>
        <v>0</v>
      </c>
      <c r="C1142" s="162">
        <f>Data!C1142+Data!E1142</f>
        <v>192733.22250000003</v>
      </c>
      <c r="D1142" s="162">
        <f>Data!D1142+Data!F1142</f>
        <v>64201.229374999995</v>
      </c>
    </row>
    <row r="1143" spans="1:4">
      <c r="A1143" s="169">
        <v>44423</v>
      </c>
      <c r="B1143" s="169" t="b">
        <f t="shared" ca="1" si="17"/>
        <v>0</v>
      </c>
      <c r="C1143" s="162">
        <f>Data!C1143+Data!E1143</f>
        <v>186511.5025</v>
      </c>
      <c r="D1143" s="162">
        <f>Data!D1143+Data!F1143</f>
        <v>63342.616249999999</v>
      </c>
    </row>
    <row r="1144" spans="1:4">
      <c r="A1144" s="169">
        <v>44424</v>
      </c>
      <c r="B1144" s="169" t="b">
        <f t="shared" ca="1" si="17"/>
        <v>0</v>
      </c>
      <c r="C1144" s="162">
        <f>Data!C1144+Data!E1144</f>
        <v>205933.88750000001</v>
      </c>
      <c r="D1144" s="162">
        <f>Data!D1144+Data!F1144</f>
        <v>61621.936874999999</v>
      </c>
    </row>
    <row r="1145" spans="1:4">
      <c r="A1145" s="169">
        <v>44425</v>
      </c>
      <c r="B1145" s="169" t="b">
        <f t="shared" ca="1" si="17"/>
        <v>0</v>
      </c>
      <c r="C1145" s="162">
        <f>Data!C1145+Data!E1145</f>
        <v>213984.375</v>
      </c>
      <c r="D1145" s="162">
        <f>Data!D1145+Data!F1145</f>
        <v>61711.438750000001</v>
      </c>
    </row>
    <row r="1146" spans="1:4">
      <c r="A1146" s="169">
        <v>44426</v>
      </c>
      <c r="B1146" s="169" t="b">
        <f t="shared" ca="1" si="17"/>
        <v>0</v>
      </c>
      <c r="C1146" s="162">
        <f>Data!C1146+Data!E1146</f>
        <v>213195.40999999997</v>
      </c>
      <c r="D1146" s="162">
        <f>Data!D1146+Data!F1146</f>
        <v>61449.955625000002</v>
      </c>
    </row>
    <row r="1147" spans="1:4">
      <c r="A1147" s="169">
        <v>44427</v>
      </c>
      <c r="B1147" s="169" t="b">
        <f t="shared" ca="1" si="17"/>
        <v>0</v>
      </c>
      <c r="C1147" s="162">
        <f>Data!C1147+Data!E1147</f>
        <v>160023.45750000002</v>
      </c>
      <c r="D1147" s="162">
        <f>Data!D1147+Data!F1147</f>
        <v>61631.111250000002</v>
      </c>
    </row>
    <row r="1148" spans="1:4">
      <c r="A1148" s="169">
        <v>44428</v>
      </c>
      <c r="B1148" s="169" t="b">
        <f t="shared" ca="1" si="17"/>
        <v>0</v>
      </c>
      <c r="C1148" s="162">
        <f>Data!C1148+Data!E1148</f>
        <v>205737.49124999996</v>
      </c>
      <c r="D1148" s="162">
        <f>Data!D1148+Data!F1148</f>
        <v>61829.565625000003</v>
      </c>
    </row>
    <row r="1149" spans="1:4">
      <c r="A1149" s="169">
        <v>44429</v>
      </c>
      <c r="B1149" s="169" t="b">
        <f t="shared" ca="1" si="17"/>
        <v>0</v>
      </c>
      <c r="C1149" s="162">
        <f>Data!C1149+Data!E1149</f>
        <v>202811.59749999997</v>
      </c>
      <c r="D1149" s="162">
        <f>Data!D1149+Data!F1149</f>
        <v>62342.260624999995</v>
      </c>
    </row>
    <row r="1150" spans="1:4">
      <c r="A1150" s="169">
        <v>44430</v>
      </c>
      <c r="B1150" s="169" t="b">
        <f t="shared" ca="1" si="17"/>
        <v>0</v>
      </c>
      <c r="C1150" s="162">
        <f>Data!C1150+Data!E1150</f>
        <v>204061.5675</v>
      </c>
      <c r="D1150" s="162">
        <f>Data!D1150+Data!F1150</f>
        <v>62606.756249999999</v>
      </c>
    </row>
    <row r="1151" spans="1:4">
      <c r="A1151" s="169">
        <v>44431</v>
      </c>
      <c r="B1151" s="169" t="b">
        <f t="shared" ca="1" si="17"/>
        <v>0</v>
      </c>
      <c r="C1151" s="162">
        <f>Data!C1151+Data!E1151</f>
        <v>219755.22000000003</v>
      </c>
      <c r="D1151" s="162">
        <f>Data!D1151+Data!F1151</f>
        <v>61241.099375000005</v>
      </c>
    </row>
    <row r="1152" spans="1:4">
      <c r="A1152" s="169">
        <v>44432</v>
      </c>
      <c r="B1152" s="169" t="b">
        <f t="shared" ca="1" si="17"/>
        <v>0</v>
      </c>
      <c r="C1152" s="162">
        <f>Data!C1152+Data!E1152</f>
        <v>165358.16000000003</v>
      </c>
      <c r="D1152" s="162">
        <f>Data!D1152+Data!F1152</f>
        <v>61197.447500000002</v>
      </c>
    </row>
    <row r="1153" spans="1:4">
      <c r="A1153" s="169">
        <v>44433</v>
      </c>
      <c r="B1153" s="169" t="b">
        <f t="shared" ca="1" si="17"/>
        <v>0</v>
      </c>
      <c r="C1153" s="162">
        <f>Data!C1153+Data!E1153</f>
        <v>206798.59625</v>
      </c>
      <c r="D1153" s="162">
        <f>Data!D1153+Data!F1153</f>
        <v>61328.723125000004</v>
      </c>
    </row>
    <row r="1154" spans="1:4">
      <c r="A1154" s="169">
        <v>44434</v>
      </c>
      <c r="B1154" s="169" t="b">
        <f t="shared" ref="B1154:B1217" ca="1" si="18">AND(A1154&gt;=(TODAY()-30),A1154&lt;TODAY())</f>
        <v>0</v>
      </c>
      <c r="C1154" s="162">
        <f>Data!C1154+Data!E1154</f>
        <v>163141.03750000001</v>
      </c>
      <c r="D1154" s="162">
        <f>Data!D1154+Data!F1154</f>
        <v>61964.224999999999</v>
      </c>
    </row>
    <row r="1155" spans="1:4">
      <c r="A1155" s="169">
        <v>44435</v>
      </c>
      <c r="B1155" s="169" t="b">
        <f t="shared" ca="1" si="18"/>
        <v>0</v>
      </c>
      <c r="C1155" s="162">
        <f>Data!C1155+Data!E1155</f>
        <v>180411.02374999999</v>
      </c>
      <c r="D1155" s="162">
        <f>Data!D1155+Data!F1155</f>
        <v>59185.271249999998</v>
      </c>
    </row>
    <row r="1156" spans="1:4">
      <c r="A1156" s="169">
        <v>44436</v>
      </c>
      <c r="B1156" s="169" t="b">
        <f t="shared" ca="1" si="18"/>
        <v>0</v>
      </c>
      <c r="C1156" s="162">
        <f>Data!C1156+Data!E1156</f>
        <v>183507.6275</v>
      </c>
      <c r="D1156" s="162">
        <f>Data!D1156+Data!F1156</f>
        <v>59576.496250000004</v>
      </c>
    </row>
    <row r="1157" spans="1:4">
      <c r="A1157" s="169">
        <v>44437</v>
      </c>
      <c r="B1157" s="169" t="b">
        <f t="shared" ca="1" si="18"/>
        <v>0</v>
      </c>
      <c r="C1157" s="162">
        <f>Data!C1157+Data!E1157</f>
        <v>188984.97875000001</v>
      </c>
      <c r="D1157" s="162">
        <f>Data!D1157+Data!F1157</f>
        <v>60280.499374999999</v>
      </c>
    </row>
    <row r="1158" spans="1:4">
      <c r="A1158" s="169">
        <v>44438</v>
      </c>
      <c r="B1158" s="169" t="b">
        <f t="shared" ca="1" si="18"/>
        <v>0</v>
      </c>
      <c r="C1158" s="162">
        <f>Data!C1158+Data!E1158</f>
        <v>206468.61249999999</v>
      </c>
      <c r="D1158" s="162">
        <f>Data!D1158+Data!F1158</f>
        <v>58281.566875000004</v>
      </c>
    </row>
    <row r="1159" spans="1:4">
      <c r="A1159" s="169">
        <v>44439</v>
      </c>
      <c r="B1159" s="169" t="b">
        <f t="shared" ca="1" si="18"/>
        <v>0</v>
      </c>
      <c r="C1159" s="162">
        <f>Data!C1159+Data!E1159</f>
        <v>155312.73500000002</v>
      </c>
      <c r="D1159" s="162">
        <f>Data!D1159+Data!F1159</f>
        <v>54471.700624999998</v>
      </c>
    </row>
    <row r="1160" spans="1:4">
      <c r="A1160" s="169">
        <v>44440</v>
      </c>
      <c r="B1160" s="169" t="b">
        <f t="shared" ca="1" si="18"/>
        <v>0</v>
      </c>
      <c r="C1160" s="162">
        <f>Data!C1160+Data!E1160</f>
        <v>196598.54</v>
      </c>
      <c r="D1160" s="162">
        <f>Data!D1160+Data!F1160</f>
        <v>47216.786875000005</v>
      </c>
    </row>
    <row r="1161" spans="1:4">
      <c r="A1161" s="169">
        <v>44441</v>
      </c>
      <c r="B1161" s="169" t="b">
        <f t="shared" ca="1" si="18"/>
        <v>0</v>
      </c>
      <c r="C1161" s="162">
        <f>Data!C1161+Data!E1161</f>
        <v>155832.36749999999</v>
      </c>
      <c r="D1161" s="162">
        <f>Data!D1161+Data!F1161</f>
        <v>49605.475624999999</v>
      </c>
    </row>
    <row r="1162" spans="1:4">
      <c r="A1162" s="169">
        <v>44442</v>
      </c>
      <c r="B1162" s="169" t="b">
        <f t="shared" ca="1" si="18"/>
        <v>0</v>
      </c>
      <c r="C1162" s="162">
        <f>Data!C1162+Data!E1162</f>
        <v>212784.57250000001</v>
      </c>
      <c r="D1162" s="162">
        <f>Data!D1162+Data!F1162</f>
        <v>53490.214374999996</v>
      </c>
    </row>
    <row r="1163" spans="1:4">
      <c r="A1163" s="169">
        <v>44443</v>
      </c>
      <c r="B1163" s="169" t="b">
        <f t="shared" ca="1" si="18"/>
        <v>0</v>
      </c>
      <c r="C1163" s="162">
        <f>Data!C1163+Data!E1163</f>
        <v>206962.35500000001</v>
      </c>
      <c r="D1163" s="162">
        <f>Data!D1163+Data!F1163</f>
        <v>60268.185624999998</v>
      </c>
    </row>
    <row r="1164" spans="1:4">
      <c r="A1164" s="169">
        <v>44444</v>
      </c>
      <c r="B1164" s="169" t="b">
        <f t="shared" ca="1" si="18"/>
        <v>0</v>
      </c>
      <c r="C1164" s="162">
        <f>Data!C1164+Data!E1164</f>
        <v>208634.39750000002</v>
      </c>
      <c r="D1164" s="162">
        <f>Data!D1164+Data!F1164</f>
        <v>57375.605624999997</v>
      </c>
    </row>
    <row r="1165" spans="1:4">
      <c r="A1165" s="169">
        <v>44445</v>
      </c>
      <c r="B1165" s="169" t="b">
        <f t="shared" ca="1" si="18"/>
        <v>0</v>
      </c>
      <c r="C1165" s="162">
        <f>Data!C1165+Data!E1165</f>
        <v>201366.15875000003</v>
      </c>
      <c r="D1165" s="162">
        <f>Data!D1165+Data!F1165</f>
        <v>55791.758125</v>
      </c>
    </row>
    <row r="1166" spans="1:4">
      <c r="A1166" s="169">
        <v>44446</v>
      </c>
      <c r="B1166" s="169" t="b">
        <f t="shared" ca="1" si="18"/>
        <v>0</v>
      </c>
      <c r="C1166" s="162">
        <f>Data!C1166+Data!E1166</f>
        <v>157923.50624999998</v>
      </c>
      <c r="D1166" s="162">
        <f>Data!D1166+Data!F1166</f>
        <v>50613.550624999996</v>
      </c>
    </row>
    <row r="1167" spans="1:4">
      <c r="A1167" s="169">
        <v>44447</v>
      </c>
      <c r="B1167" s="169" t="b">
        <f t="shared" ca="1" si="18"/>
        <v>0</v>
      </c>
      <c r="C1167" s="162">
        <f>Data!C1167+Data!E1167</f>
        <v>201650.97</v>
      </c>
      <c r="D1167" s="162">
        <f>Data!D1167+Data!F1167</f>
        <v>56191.976875</v>
      </c>
    </row>
    <row r="1168" spans="1:4">
      <c r="A1168" s="169">
        <v>44448</v>
      </c>
      <c r="B1168" s="169" t="b">
        <f t="shared" ca="1" si="18"/>
        <v>0</v>
      </c>
      <c r="C1168" s="162">
        <f>Data!C1168+Data!E1168</f>
        <v>165215.74000000002</v>
      </c>
      <c r="D1168" s="162">
        <f>Data!D1168+Data!F1168</f>
        <v>59742.887499999997</v>
      </c>
    </row>
    <row r="1169" spans="1:4">
      <c r="A1169" s="169">
        <v>44449</v>
      </c>
      <c r="B1169" s="169" t="b">
        <f t="shared" ca="1" si="18"/>
        <v>0</v>
      </c>
      <c r="C1169" s="162">
        <f>Data!C1169+Data!E1169</f>
        <v>202710.09999999998</v>
      </c>
      <c r="D1169" s="162">
        <f>Data!D1169+Data!F1169</f>
        <v>59051.747499999998</v>
      </c>
    </row>
    <row r="1170" spans="1:4">
      <c r="A1170" s="169">
        <v>44450</v>
      </c>
      <c r="B1170" s="169" t="b">
        <f t="shared" ca="1" si="18"/>
        <v>0</v>
      </c>
      <c r="C1170" s="162">
        <f>Data!C1170+Data!E1170</f>
        <v>207151.15749999997</v>
      </c>
      <c r="D1170" s="162">
        <f>Data!D1170+Data!F1170</f>
        <v>61226.435675000001</v>
      </c>
    </row>
    <row r="1171" spans="1:4">
      <c r="A1171" s="169">
        <v>44451</v>
      </c>
      <c r="B1171" s="169" t="b">
        <f t="shared" ca="1" si="18"/>
        <v>0</v>
      </c>
      <c r="C1171" s="162">
        <f>Data!C1171+Data!E1171</f>
        <v>214000.11749999999</v>
      </c>
      <c r="D1171" s="162">
        <f>Data!D1171+Data!F1171</f>
        <v>61371.242499999993</v>
      </c>
    </row>
    <row r="1172" spans="1:4">
      <c r="A1172" s="169">
        <v>44452</v>
      </c>
      <c r="B1172" s="169" t="b">
        <f t="shared" ca="1" si="18"/>
        <v>0</v>
      </c>
      <c r="C1172" s="162">
        <f>Data!C1172+Data!E1172</f>
        <v>217083.79749999999</v>
      </c>
      <c r="D1172" s="162">
        <f>Data!D1172+Data!F1172</f>
        <v>58797.557500000003</v>
      </c>
    </row>
    <row r="1173" spans="1:4">
      <c r="A1173" s="169">
        <v>44453</v>
      </c>
      <c r="B1173" s="169" t="b">
        <f t="shared" ca="1" si="18"/>
        <v>0</v>
      </c>
      <c r="C1173" s="162">
        <f>Data!C1173+Data!E1173</f>
        <v>164041.92250000004</v>
      </c>
      <c r="D1173" s="162">
        <f>Data!D1173+Data!F1173</f>
        <v>49504.952499999999</v>
      </c>
    </row>
    <row r="1174" spans="1:4">
      <c r="A1174" s="169">
        <v>44454</v>
      </c>
      <c r="B1174" s="169" t="b">
        <f t="shared" ca="1" si="18"/>
        <v>0</v>
      </c>
      <c r="C1174" s="162">
        <f>Data!C1174+Data!E1174</f>
        <v>198208.80499999999</v>
      </c>
      <c r="D1174" s="162">
        <f>Data!D1174+Data!F1174</f>
        <v>46189.361874999995</v>
      </c>
    </row>
    <row r="1175" spans="1:4">
      <c r="A1175" s="169">
        <v>44455</v>
      </c>
      <c r="B1175" s="169" t="b">
        <f t="shared" ca="1" si="18"/>
        <v>0</v>
      </c>
      <c r="C1175" s="162">
        <f>Data!C1175+Data!E1175</f>
        <v>165427.43</v>
      </c>
      <c r="D1175" s="162">
        <f>Data!D1175+Data!F1175</f>
        <v>45854.439999999995</v>
      </c>
    </row>
    <row r="1176" spans="1:4">
      <c r="A1176" s="169">
        <v>44456</v>
      </c>
      <c r="B1176" s="169" t="b">
        <f t="shared" ca="1" si="18"/>
        <v>0</v>
      </c>
      <c r="C1176" s="162">
        <f>Data!C1176+Data!E1176</f>
        <v>219077.59750000003</v>
      </c>
      <c r="D1176" s="162">
        <f>Data!D1176+Data!F1176</f>
        <v>58082.443124999998</v>
      </c>
    </row>
    <row r="1177" spans="1:4">
      <c r="A1177" s="169">
        <v>44457</v>
      </c>
      <c r="B1177" s="169" t="b">
        <f t="shared" ca="1" si="18"/>
        <v>0</v>
      </c>
      <c r="C1177" s="162">
        <f>Data!C1177+Data!E1177</f>
        <v>226378.52249999999</v>
      </c>
      <c r="D1177" s="162">
        <f>Data!D1177+Data!F1177</f>
        <v>64358.170749999997</v>
      </c>
    </row>
    <row r="1178" spans="1:4">
      <c r="A1178" s="169">
        <v>44458</v>
      </c>
      <c r="B1178" s="169" t="b">
        <f t="shared" ca="1" si="18"/>
        <v>0</v>
      </c>
      <c r="C1178" s="162">
        <f>Data!C1178+Data!E1178</f>
        <v>209221.86249999999</v>
      </c>
      <c r="D1178" s="162">
        <f>Data!D1178+Data!F1178</f>
        <v>62670.318124999998</v>
      </c>
    </row>
    <row r="1179" spans="1:4">
      <c r="A1179" s="169">
        <v>44459</v>
      </c>
      <c r="B1179" s="169" t="b">
        <f t="shared" ca="1" si="18"/>
        <v>0</v>
      </c>
      <c r="C1179" s="162">
        <f>Data!C1179+Data!E1179</f>
        <v>213150.91749999998</v>
      </c>
      <c r="D1179" s="162">
        <f>Data!D1179+Data!F1179</f>
        <v>58103.314375000002</v>
      </c>
    </row>
    <row r="1180" spans="1:4">
      <c r="A1180" s="169">
        <v>44460</v>
      </c>
      <c r="B1180" s="169" t="b">
        <f t="shared" ca="1" si="18"/>
        <v>0</v>
      </c>
      <c r="C1180" s="162">
        <f>Data!C1180+Data!E1180</f>
        <v>163989.03749999998</v>
      </c>
      <c r="D1180" s="162">
        <f>Data!D1180+Data!F1180</f>
        <v>58303.768749999996</v>
      </c>
    </row>
    <row r="1181" spans="1:4">
      <c r="A1181" s="169">
        <v>44461</v>
      </c>
      <c r="B1181" s="169" t="b">
        <f t="shared" ca="1" si="18"/>
        <v>0</v>
      </c>
      <c r="C1181" s="162">
        <f>Data!C1181+Data!E1181</f>
        <v>211203.86499999999</v>
      </c>
      <c r="D1181" s="162">
        <f>Data!D1181+Data!F1181</f>
        <v>59374.352500000001</v>
      </c>
    </row>
    <row r="1182" spans="1:4">
      <c r="A1182" s="169">
        <v>44462</v>
      </c>
      <c r="B1182" s="169" t="b">
        <f t="shared" ca="1" si="18"/>
        <v>0</v>
      </c>
      <c r="C1182" s="162">
        <f>Data!C1182+Data!E1182</f>
        <v>160058.89250000002</v>
      </c>
      <c r="D1182" s="162">
        <f>Data!D1182+Data!F1182</f>
        <v>56330.863750000004</v>
      </c>
    </row>
    <row r="1183" spans="1:4">
      <c r="A1183" s="169">
        <v>44463</v>
      </c>
      <c r="B1183" s="169" t="b">
        <f t="shared" ca="1" si="18"/>
        <v>0</v>
      </c>
      <c r="C1183" s="162">
        <f>Data!C1183+Data!E1183</f>
        <v>214827.87</v>
      </c>
      <c r="D1183" s="162">
        <f>Data!D1183+Data!F1183</f>
        <v>53830.363750000004</v>
      </c>
    </row>
    <row r="1184" spans="1:4">
      <c r="A1184" s="169">
        <v>44464</v>
      </c>
      <c r="B1184" s="169" t="b">
        <f t="shared" ca="1" si="18"/>
        <v>0</v>
      </c>
      <c r="C1184" s="162">
        <f>Data!C1184+Data!E1184</f>
        <v>214431.55000000002</v>
      </c>
      <c r="D1184" s="162">
        <f>Data!D1184+Data!F1184</f>
        <v>60590.884375000001</v>
      </c>
    </row>
    <row r="1185" spans="1:4">
      <c r="A1185" s="169">
        <v>44465</v>
      </c>
      <c r="B1185" s="169" t="b">
        <f t="shared" ca="1" si="18"/>
        <v>0</v>
      </c>
      <c r="C1185" s="162">
        <f>Data!C1185+Data!E1185</f>
        <v>194290.71250000002</v>
      </c>
      <c r="D1185" s="162">
        <f>Data!D1185+Data!F1185</f>
        <v>59488.335625</v>
      </c>
    </row>
    <row r="1186" spans="1:4">
      <c r="A1186" s="169">
        <v>44466</v>
      </c>
      <c r="B1186" s="169" t="b">
        <f t="shared" ca="1" si="18"/>
        <v>0</v>
      </c>
      <c r="C1186" s="162">
        <f>Data!C1186+Data!E1186</f>
        <v>201113.9975</v>
      </c>
      <c r="D1186" s="162">
        <f>Data!D1186+Data!F1186</f>
        <v>55119.740000000005</v>
      </c>
    </row>
    <row r="1187" spans="1:4">
      <c r="A1187" s="169">
        <v>44467</v>
      </c>
      <c r="B1187" s="169" t="b">
        <f t="shared" ca="1" si="18"/>
        <v>0</v>
      </c>
      <c r="C1187" s="162">
        <f>Data!C1187+Data!E1187</f>
        <v>162753.43</v>
      </c>
      <c r="D1187" s="162">
        <f>Data!D1187+Data!F1187</f>
        <v>47190.547500000001</v>
      </c>
    </row>
    <row r="1188" spans="1:4">
      <c r="A1188" s="169">
        <v>44468</v>
      </c>
      <c r="B1188" s="169" t="b">
        <f t="shared" ca="1" si="18"/>
        <v>0</v>
      </c>
      <c r="C1188" s="162">
        <f>Data!C1188+Data!E1188</f>
        <v>206358.23249999998</v>
      </c>
      <c r="D1188" s="162">
        <f>Data!D1188+Data!F1188</f>
        <v>47895.985000000001</v>
      </c>
    </row>
    <row r="1189" spans="1:4">
      <c r="A1189" s="169">
        <v>44469</v>
      </c>
      <c r="B1189" s="169" t="b">
        <f t="shared" ca="1" si="18"/>
        <v>0</v>
      </c>
      <c r="C1189" s="162">
        <f>Data!C1189+Data!E1189</f>
        <v>224343.14500000002</v>
      </c>
      <c r="D1189" s="162">
        <f>Data!D1189+Data!F1189</f>
        <v>55958.107499999998</v>
      </c>
    </row>
    <row r="1190" spans="1:4">
      <c r="A1190" s="169">
        <v>44470</v>
      </c>
      <c r="B1190" s="169" t="b">
        <f t="shared" ca="1" si="18"/>
        <v>0</v>
      </c>
      <c r="C1190" s="162">
        <f>Data!C1190+Data!E1190</f>
        <v>222057.28</v>
      </c>
      <c r="D1190" s="162">
        <f>Data!D1190+Data!F1190</f>
        <v>63038.473749999997</v>
      </c>
    </row>
    <row r="1191" spans="1:4">
      <c r="A1191" s="169">
        <v>44471</v>
      </c>
      <c r="B1191" s="169" t="b">
        <f t="shared" ca="1" si="18"/>
        <v>0</v>
      </c>
      <c r="C1191" s="162">
        <f>Data!C1191+Data!E1191</f>
        <v>213630.8425</v>
      </c>
      <c r="D1191" s="162">
        <f>Data!D1191+Data!F1191</f>
        <v>61443.270624999997</v>
      </c>
    </row>
    <row r="1192" spans="1:4">
      <c r="A1192" s="169">
        <v>44472</v>
      </c>
      <c r="B1192" s="169" t="b">
        <f t="shared" ca="1" si="18"/>
        <v>0</v>
      </c>
      <c r="C1192" s="162">
        <f>Data!C1192+Data!E1192</f>
        <v>203243.53249999997</v>
      </c>
      <c r="D1192" s="162">
        <f>Data!D1192+Data!F1192</f>
        <v>58915.506249999999</v>
      </c>
    </row>
    <row r="1193" spans="1:4">
      <c r="A1193" s="169">
        <v>44473</v>
      </c>
      <c r="B1193" s="169" t="b">
        <f t="shared" ca="1" si="18"/>
        <v>0</v>
      </c>
      <c r="C1193" s="162">
        <f>Data!C1193+Data!E1193</f>
        <v>212788.6825</v>
      </c>
      <c r="D1193" s="162">
        <f>Data!D1193+Data!F1193</f>
        <v>54269.985625000001</v>
      </c>
    </row>
    <row r="1194" spans="1:4">
      <c r="A1194" s="169">
        <v>44474</v>
      </c>
      <c r="B1194" s="169" t="b">
        <f t="shared" ca="1" si="18"/>
        <v>0</v>
      </c>
      <c r="C1194" s="162">
        <f>Data!C1194+Data!E1194</f>
        <v>163718.80249999999</v>
      </c>
      <c r="D1194" s="162">
        <f>Data!D1194+Data!F1194</f>
        <v>46980.013749999998</v>
      </c>
    </row>
    <row r="1195" spans="1:4">
      <c r="A1195" s="169">
        <v>44475</v>
      </c>
      <c r="B1195" s="169" t="b">
        <f t="shared" ca="1" si="18"/>
        <v>0</v>
      </c>
      <c r="C1195" s="162">
        <f>Data!C1195+Data!E1195</f>
        <v>202027.94500000001</v>
      </c>
      <c r="D1195" s="162">
        <f>Data!D1195+Data!F1195</f>
        <v>44384.72625</v>
      </c>
    </row>
    <row r="1196" spans="1:4">
      <c r="A1196" s="169">
        <v>44476</v>
      </c>
      <c r="B1196" s="169" t="b">
        <f t="shared" ca="1" si="18"/>
        <v>0</v>
      </c>
      <c r="C1196" s="162">
        <f>Data!C1196+Data!E1196</f>
        <v>171363.80499999999</v>
      </c>
      <c r="D1196" s="162">
        <f>Data!D1196+Data!F1196</f>
        <v>44772.182500000003</v>
      </c>
    </row>
    <row r="1197" spans="1:4">
      <c r="A1197" s="169">
        <v>44477</v>
      </c>
      <c r="B1197" s="169" t="b">
        <f t="shared" ca="1" si="18"/>
        <v>0</v>
      </c>
      <c r="C1197" s="162">
        <f>Data!C1197+Data!E1197</f>
        <v>184102.93</v>
      </c>
      <c r="D1197" s="162">
        <f>Data!D1197+Data!F1197</f>
        <v>51411.794999999998</v>
      </c>
    </row>
    <row r="1198" spans="1:4">
      <c r="A1198" s="169">
        <v>44478</v>
      </c>
      <c r="B1198" s="169" t="b">
        <f t="shared" ca="1" si="18"/>
        <v>0</v>
      </c>
      <c r="C1198" s="162">
        <f>Data!C1198+Data!E1198</f>
        <v>144474.50091796875</v>
      </c>
      <c r="D1198" s="162">
        <f>Data!D1198+Data!F1198</f>
        <v>53677.368749999994</v>
      </c>
    </row>
    <row r="1199" spans="1:4">
      <c r="A1199" s="169">
        <v>44479</v>
      </c>
      <c r="B1199" s="169" t="b">
        <f t="shared" ca="1" si="18"/>
        <v>0</v>
      </c>
      <c r="C1199" s="162">
        <f>Data!C1199+Data!E1199</f>
        <v>185250.73771484377</v>
      </c>
      <c r="D1199" s="162">
        <f>Data!D1199+Data!F1199</f>
        <v>56369.883750000001</v>
      </c>
    </row>
    <row r="1200" spans="1:4">
      <c r="A1200" s="169">
        <v>44480</v>
      </c>
      <c r="B1200" s="169" t="b">
        <f t="shared" ca="1" si="18"/>
        <v>0</v>
      </c>
      <c r="C1200" s="162">
        <f>Data!C1200+Data!E1200</f>
        <v>194572.53749999998</v>
      </c>
      <c r="D1200" s="162">
        <f>Data!D1200+Data!F1200</f>
        <v>55994.341249999998</v>
      </c>
    </row>
    <row r="1201" spans="1:4">
      <c r="A1201" s="169">
        <v>44481</v>
      </c>
      <c r="B1201" s="169" t="b">
        <f t="shared" ca="1" si="18"/>
        <v>0</v>
      </c>
      <c r="C1201" s="162">
        <f>Data!C1201+Data!E1201</f>
        <v>139536.10175781252</v>
      </c>
      <c r="D1201" s="162">
        <f>Data!D1201+Data!F1201</f>
        <v>50255.592499999999</v>
      </c>
    </row>
    <row r="1202" spans="1:4">
      <c r="A1202" s="169">
        <v>44482</v>
      </c>
      <c r="B1202" s="169" t="b">
        <f t="shared" ca="1" si="18"/>
        <v>0</v>
      </c>
      <c r="C1202" s="162">
        <f>Data!C1202+Data!E1202</f>
        <v>150637.78171875002</v>
      </c>
      <c r="D1202" s="162">
        <f>Data!D1202+Data!F1202</f>
        <v>50820.959999999999</v>
      </c>
    </row>
    <row r="1203" spans="1:4">
      <c r="A1203" s="169">
        <v>44483</v>
      </c>
      <c r="B1203" s="169" t="b">
        <f t="shared" ca="1" si="18"/>
        <v>0</v>
      </c>
      <c r="C1203" s="162">
        <f>Data!C1203+Data!E1203</f>
        <v>208513.79023437499</v>
      </c>
      <c r="D1203" s="162">
        <f>Data!D1203+Data!F1203</f>
        <v>57081.665000000001</v>
      </c>
    </row>
    <row r="1204" spans="1:4">
      <c r="A1204" s="169">
        <v>44484</v>
      </c>
      <c r="B1204" s="169" t="b">
        <f t="shared" ca="1" si="18"/>
        <v>0</v>
      </c>
      <c r="C1204" s="162">
        <f>Data!C1204+Data!E1204</f>
        <v>206828.21546874999</v>
      </c>
      <c r="D1204" s="162">
        <f>Data!D1204+Data!F1204</f>
        <v>55831.326250000006</v>
      </c>
    </row>
    <row r="1205" spans="1:4">
      <c r="A1205" s="169">
        <v>44485</v>
      </c>
      <c r="B1205" s="169" t="b">
        <f t="shared" ca="1" si="18"/>
        <v>0</v>
      </c>
      <c r="C1205" s="162">
        <f>Data!C1205+Data!E1205</f>
        <v>190768.54656250001</v>
      </c>
      <c r="D1205" s="162">
        <f>Data!D1205+Data!F1205</f>
        <v>56597.391249999993</v>
      </c>
    </row>
    <row r="1206" spans="1:4">
      <c r="A1206" s="169">
        <v>44486</v>
      </c>
      <c r="B1206" s="169" t="b">
        <f t="shared" ca="1" si="18"/>
        <v>0</v>
      </c>
      <c r="C1206" s="162">
        <f>Data!C1206+Data!E1206</f>
        <v>165173.25859375001</v>
      </c>
      <c r="D1206" s="162">
        <f>Data!D1206+Data!F1206</f>
        <v>56473.013749999998</v>
      </c>
    </row>
    <row r="1207" spans="1:4">
      <c r="A1207" s="169">
        <v>44487</v>
      </c>
      <c r="B1207" s="169" t="b">
        <f t="shared" ca="1" si="18"/>
        <v>0</v>
      </c>
      <c r="C1207" s="162">
        <f>Data!C1207+Data!E1207</f>
        <v>165574.6615625</v>
      </c>
      <c r="D1207" s="162">
        <f>Data!D1207+Data!F1207</f>
        <v>48129.71</v>
      </c>
    </row>
    <row r="1208" spans="1:4">
      <c r="A1208" s="169">
        <v>44488</v>
      </c>
      <c r="B1208" s="169" t="b">
        <f t="shared" ca="1" si="18"/>
        <v>0</v>
      </c>
      <c r="C1208" s="162">
        <f>Data!C1208+Data!E1208</f>
        <v>140045.69765625001</v>
      </c>
      <c r="D1208" s="162">
        <f>Data!D1208+Data!F1208</f>
        <v>40705.356249999997</v>
      </c>
    </row>
    <row r="1209" spans="1:4">
      <c r="A1209" s="169">
        <v>44489</v>
      </c>
      <c r="B1209" s="169" t="b">
        <f t="shared" ca="1" si="18"/>
        <v>0</v>
      </c>
      <c r="C1209" s="162">
        <f>Data!C1209+Data!E1209</f>
        <v>183404.25531249997</v>
      </c>
      <c r="D1209" s="162">
        <f>Data!D1209+Data!F1209</f>
        <v>39845.147499999999</v>
      </c>
    </row>
    <row r="1210" spans="1:4">
      <c r="A1210" s="169">
        <v>44490</v>
      </c>
      <c r="B1210" s="169" t="b">
        <f t="shared" ca="1" si="18"/>
        <v>0</v>
      </c>
      <c r="C1210" s="162">
        <f>Data!C1210+Data!E1210</f>
        <v>138400.1509375</v>
      </c>
      <c r="D1210" s="162">
        <f>Data!D1210+Data!F1210</f>
        <v>40770.96875</v>
      </c>
    </row>
    <row r="1211" spans="1:4">
      <c r="A1211" s="169">
        <v>44491</v>
      </c>
      <c r="B1211" s="169" t="b">
        <f t="shared" ca="1" si="18"/>
        <v>0</v>
      </c>
      <c r="C1211" s="162">
        <f>Data!C1211+Data!E1211</f>
        <v>157702.96406249999</v>
      </c>
      <c r="D1211" s="162">
        <f>Data!D1211+Data!F1211</f>
        <v>48234.396249999998</v>
      </c>
    </row>
    <row r="1212" spans="1:4">
      <c r="A1212" s="169">
        <v>44492</v>
      </c>
      <c r="B1212" s="169" t="b">
        <f t="shared" ca="1" si="18"/>
        <v>0</v>
      </c>
      <c r="C1212" s="162">
        <f>Data!C1212+Data!E1212</f>
        <v>163169.71249999999</v>
      </c>
      <c r="D1212" s="162">
        <f>Data!D1212+Data!F1212</f>
        <v>51233.993750000001</v>
      </c>
    </row>
    <row r="1213" spans="1:4">
      <c r="A1213" s="169">
        <v>44493</v>
      </c>
      <c r="B1213" s="169" t="b">
        <f t="shared" ca="1" si="18"/>
        <v>0</v>
      </c>
      <c r="C1213" s="162">
        <f>Data!C1213+Data!E1213</f>
        <v>168261.05268749999</v>
      </c>
      <c r="D1213" s="162">
        <f>Data!D1213+Data!F1213</f>
        <v>51096.192499999997</v>
      </c>
    </row>
    <row r="1214" spans="1:4">
      <c r="A1214" s="169">
        <v>44494</v>
      </c>
      <c r="B1214" s="169" t="b">
        <f t="shared" ca="1" si="18"/>
        <v>0</v>
      </c>
      <c r="C1214" s="162">
        <f>Data!C1214+Data!E1214</f>
        <v>166723.97272460937</v>
      </c>
      <c r="D1214" s="162">
        <f>Data!D1214+Data!F1214</f>
        <v>48271.252500000002</v>
      </c>
    </row>
    <row r="1215" spans="1:4">
      <c r="A1215" s="169">
        <v>44495</v>
      </c>
      <c r="B1215" s="169" t="b">
        <f t="shared" ca="1" si="18"/>
        <v>0</v>
      </c>
      <c r="C1215" s="162">
        <f>Data!C1215+Data!E1215</f>
        <v>133435.63972656248</v>
      </c>
      <c r="D1215" s="162">
        <f>Data!D1215+Data!F1215</f>
        <v>40260.963749999995</v>
      </c>
    </row>
    <row r="1216" spans="1:4">
      <c r="A1216" s="169">
        <v>44496</v>
      </c>
      <c r="B1216" s="169" t="b">
        <f t="shared" ca="1" si="18"/>
        <v>0</v>
      </c>
      <c r="C1216" s="162">
        <f>Data!C1216+Data!E1216</f>
        <v>179268.25734374998</v>
      </c>
      <c r="D1216" s="162">
        <f>Data!D1216+Data!F1216</f>
        <v>39263.6325</v>
      </c>
    </row>
    <row r="1217" spans="1:4">
      <c r="A1217" s="169">
        <v>44497</v>
      </c>
      <c r="B1217" s="169" t="b">
        <f t="shared" ca="1" si="18"/>
        <v>0</v>
      </c>
      <c r="C1217" s="162">
        <f>Data!C1217+Data!E1217</f>
        <v>134253.000859375</v>
      </c>
      <c r="D1217" s="162">
        <f>Data!D1217+Data!F1217</f>
        <v>40856.642500000002</v>
      </c>
    </row>
    <row r="1218" spans="1:4">
      <c r="A1218" s="169">
        <v>44498</v>
      </c>
      <c r="B1218" s="169" t="b">
        <f t="shared" ref="B1218:B1281" ca="1" si="19">AND(A1218&gt;=(TODAY()-30),A1218&lt;TODAY())</f>
        <v>0</v>
      </c>
      <c r="C1218" s="162">
        <f>Data!C1218+Data!E1218</f>
        <v>196928.97140625</v>
      </c>
      <c r="D1218" s="162">
        <f>Data!D1218+Data!F1218</f>
        <v>48106.566250000003</v>
      </c>
    </row>
    <row r="1219" spans="1:4">
      <c r="A1219" s="169">
        <v>44499</v>
      </c>
      <c r="B1219" s="169" t="b">
        <f t="shared" ca="1" si="19"/>
        <v>0</v>
      </c>
      <c r="C1219" s="162">
        <f>Data!C1219+Data!E1219</f>
        <v>194170.76601562503</v>
      </c>
      <c r="D1219" s="162">
        <f>Data!D1219+Data!F1219</f>
        <v>52021.512109374999</v>
      </c>
    </row>
    <row r="1220" spans="1:4">
      <c r="A1220" s="169">
        <v>44500</v>
      </c>
      <c r="B1220" s="169" t="b">
        <f t="shared" ca="1" si="19"/>
        <v>0</v>
      </c>
      <c r="C1220" s="162">
        <f>Data!C1220+Data!E1220</f>
        <v>186400.823125</v>
      </c>
      <c r="D1220" s="162">
        <f>Data!D1220+Data!F1220</f>
        <v>51525.661289062497</v>
      </c>
    </row>
    <row r="1221" spans="1:4">
      <c r="A1221" s="169">
        <v>44501</v>
      </c>
      <c r="B1221" s="169" t="b">
        <f t="shared" ca="1" si="19"/>
        <v>0</v>
      </c>
      <c r="C1221" s="162">
        <f>Data!C1221+Data!E1221</f>
        <v>185325.08265625002</v>
      </c>
      <c r="D1221" s="162">
        <f>Data!D1221+Data!F1221</f>
        <v>48078.698710937504</v>
      </c>
    </row>
    <row r="1222" spans="1:4">
      <c r="A1222" s="169">
        <v>44502</v>
      </c>
      <c r="B1222" s="169" t="b">
        <f t="shared" ca="1" si="19"/>
        <v>0</v>
      </c>
      <c r="C1222" s="162">
        <f>Data!C1222+Data!E1222</f>
        <v>144084.70000000001</v>
      </c>
      <c r="D1222" s="162">
        <f>Data!D1222+Data!F1222</f>
        <v>40053.066875000004</v>
      </c>
    </row>
    <row r="1223" spans="1:4">
      <c r="A1223" s="169">
        <v>44503</v>
      </c>
      <c r="B1223" s="169" t="b">
        <f t="shared" ca="1" si="19"/>
        <v>0</v>
      </c>
      <c r="C1223" s="162">
        <f>Data!C1223+Data!E1223</f>
        <v>175100.39203125</v>
      </c>
      <c r="D1223" s="162">
        <f>Data!D1223+Data!F1223</f>
        <v>39382.701953124997</v>
      </c>
    </row>
    <row r="1224" spans="1:4">
      <c r="A1224" s="169">
        <v>44504</v>
      </c>
      <c r="B1224" s="169" t="b">
        <f t="shared" ca="1" si="19"/>
        <v>0</v>
      </c>
      <c r="C1224" s="162">
        <f>Data!C1224+Data!E1224</f>
        <v>151107.64218750002</v>
      </c>
      <c r="D1224" s="162">
        <f>Data!D1224+Data!F1224</f>
        <v>41452.716406249994</v>
      </c>
    </row>
    <row r="1225" spans="1:4">
      <c r="A1225" s="169">
        <v>44505</v>
      </c>
      <c r="B1225" s="169" t="b">
        <f t="shared" ca="1" si="19"/>
        <v>0</v>
      </c>
      <c r="C1225" s="162">
        <f>Data!C1225+Data!E1225</f>
        <v>191866.12390625</v>
      </c>
      <c r="D1225" s="162">
        <f>Data!D1225+Data!F1225</f>
        <v>51149.552890624997</v>
      </c>
    </row>
    <row r="1226" spans="1:4">
      <c r="A1226" s="169">
        <v>44506</v>
      </c>
      <c r="B1226" s="169" t="b">
        <f t="shared" ca="1" si="19"/>
        <v>0</v>
      </c>
      <c r="C1226" s="162">
        <f>Data!C1226+Data!E1226</f>
        <v>203573.00359375001</v>
      </c>
      <c r="D1226" s="162">
        <f>Data!D1226+Data!F1226</f>
        <v>51741.571640624999</v>
      </c>
    </row>
    <row r="1227" spans="1:4">
      <c r="A1227" s="169">
        <v>44507</v>
      </c>
      <c r="B1227" s="169" t="b">
        <f t="shared" ca="1" si="19"/>
        <v>0</v>
      </c>
      <c r="C1227" s="162">
        <f>Data!C1227+Data!E1227</f>
        <v>196818.76781250001</v>
      </c>
      <c r="D1227" s="162">
        <f>Data!D1227+Data!F1227</f>
        <v>52649.328750000001</v>
      </c>
    </row>
    <row r="1228" spans="1:4">
      <c r="A1228" s="169">
        <v>44508</v>
      </c>
      <c r="B1228" s="169" t="b">
        <f t="shared" ca="1" si="19"/>
        <v>0</v>
      </c>
      <c r="C1228" s="162">
        <f>Data!C1228+Data!E1228</f>
        <v>155729.17781249998</v>
      </c>
      <c r="D1228" s="162">
        <f>Data!D1228+Data!F1228</f>
        <v>47300.250781250004</v>
      </c>
    </row>
    <row r="1229" spans="1:4">
      <c r="A1229" s="169">
        <v>44509</v>
      </c>
      <c r="B1229" s="169" t="b">
        <f t="shared" ca="1" si="19"/>
        <v>0</v>
      </c>
      <c r="C1229" s="162">
        <f>Data!C1229+Data!E1229</f>
        <v>111845.28</v>
      </c>
      <c r="D1229" s="162">
        <f>Data!D1229+Data!F1229</f>
        <v>39660.647187499999</v>
      </c>
    </row>
    <row r="1230" spans="1:4">
      <c r="A1230" s="169">
        <v>44510</v>
      </c>
      <c r="B1230" s="169" t="b">
        <f t="shared" ca="1" si="19"/>
        <v>0</v>
      </c>
      <c r="C1230" s="162">
        <f>Data!C1230+Data!E1230</f>
        <v>139980.17406250001</v>
      </c>
      <c r="D1230" s="162">
        <f>Data!D1230+Data!F1230</f>
        <v>39115.348906250001</v>
      </c>
    </row>
    <row r="1231" spans="1:4">
      <c r="A1231" s="169">
        <v>44511</v>
      </c>
      <c r="B1231" s="169" t="b">
        <f t="shared" ca="1" si="19"/>
        <v>0</v>
      </c>
      <c r="C1231" s="162">
        <f>Data!C1231+Data!E1231</f>
        <v>111003.16937500001</v>
      </c>
      <c r="D1231" s="162">
        <f>Data!D1231+Data!F1231</f>
        <v>34028.206562499996</v>
      </c>
    </row>
    <row r="1232" spans="1:4">
      <c r="A1232" s="169">
        <v>44512</v>
      </c>
      <c r="B1232" s="169" t="b">
        <f t="shared" ca="1" si="19"/>
        <v>0</v>
      </c>
      <c r="C1232" s="162">
        <f>Data!C1232+Data!E1232</f>
        <v>156655.53999999998</v>
      </c>
      <c r="D1232" s="162">
        <f>Data!D1232+Data!F1232</f>
        <v>46078.381874999999</v>
      </c>
    </row>
    <row r="1233" spans="1:4">
      <c r="A1233" s="169">
        <v>44513</v>
      </c>
      <c r="B1233" s="169" t="b">
        <f t="shared" ca="1" si="19"/>
        <v>0</v>
      </c>
      <c r="C1233" s="162">
        <f>Data!C1233+Data!E1233</f>
        <v>156829.09625</v>
      </c>
      <c r="D1233" s="162">
        <f>Data!D1233+Data!F1233</f>
        <v>52274.475937499999</v>
      </c>
    </row>
    <row r="1234" spans="1:4">
      <c r="A1234" s="169">
        <v>44514</v>
      </c>
      <c r="B1234" s="169" t="b">
        <f t="shared" ca="1" si="19"/>
        <v>0</v>
      </c>
      <c r="C1234" s="162">
        <f>Data!C1234+Data!E1234</f>
        <v>154565.54843749999</v>
      </c>
      <c r="D1234" s="162">
        <f>Data!D1234+Data!F1234</f>
        <v>52230.446875000001</v>
      </c>
    </row>
    <row r="1235" spans="1:4">
      <c r="A1235" s="169">
        <v>44515</v>
      </c>
      <c r="B1235" s="169" t="b">
        <f t="shared" ca="1" si="19"/>
        <v>0</v>
      </c>
      <c r="C1235" s="162">
        <f>Data!C1235+Data!E1235</f>
        <v>154430.3046875</v>
      </c>
      <c r="D1235" s="162">
        <f>Data!D1235+Data!F1235</f>
        <v>48824.1871875</v>
      </c>
    </row>
    <row r="1236" spans="1:4">
      <c r="A1236" s="169">
        <v>44516</v>
      </c>
      <c r="B1236" s="169" t="b">
        <f t="shared" ca="1" si="19"/>
        <v>0</v>
      </c>
      <c r="C1236" s="162">
        <f>Data!C1236+Data!E1236</f>
        <v>122518.1675</v>
      </c>
      <c r="D1236" s="162">
        <f>Data!D1236+Data!F1236</f>
        <v>40442.552499999998</v>
      </c>
    </row>
    <row r="1237" spans="1:4">
      <c r="A1237" s="169">
        <v>44517</v>
      </c>
      <c r="B1237" s="169" t="b">
        <f t="shared" ca="1" si="19"/>
        <v>0</v>
      </c>
      <c r="C1237" s="162">
        <f>Data!C1237+Data!E1237</f>
        <v>116631.47687499999</v>
      </c>
      <c r="D1237" s="162">
        <f>Data!D1237+Data!F1237</f>
        <v>38934.545624999999</v>
      </c>
    </row>
    <row r="1238" spans="1:4">
      <c r="A1238" s="169">
        <v>44518</v>
      </c>
      <c r="B1238" s="169" t="b">
        <f t="shared" ca="1" si="19"/>
        <v>0</v>
      </c>
      <c r="C1238" s="162">
        <f>Data!C1238+Data!E1238</f>
        <v>115719.73687499999</v>
      </c>
      <c r="D1238" s="162">
        <f>Data!D1238+Data!F1238</f>
        <v>40523.371249999997</v>
      </c>
    </row>
    <row r="1239" spans="1:4">
      <c r="A1239" s="169">
        <v>44519</v>
      </c>
      <c r="B1239" s="169" t="b">
        <f t="shared" ca="1" si="19"/>
        <v>0</v>
      </c>
      <c r="C1239" s="162">
        <f>Data!C1239+Data!E1239</f>
        <v>169596.39937499998</v>
      </c>
      <c r="D1239" s="162">
        <f>Data!D1239+Data!F1239</f>
        <v>47576.417500000003</v>
      </c>
    </row>
    <row r="1240" spans="1:4">
      <c r="A1240" s="169">
        <v>44520</v>
      </c>
      <c r="B1240" s="169" t="b">
        <f t="shared" ca="1" si="19"/>
        <v>0</v>
      </c>
      <c r="C1240" s="162">
        <f>Data!C1240+Data!E1240</f>
        <v>177977.91007812502</v>
      </c>
      <c r="D1240" s="162">
        <f>Data!D1240+Data!F1240</f>
        <v>51748.682500000003</v>
      </c>
    </row>
    <row r="1241" spans="1:4">
      <c r="A1241" s="169">
        <v>44521</v>
      </c>
      <c r="B1241" s="169" t="b">
        <f t="shared" ca="1" si="19"/>
        <v>0</v>
      </c>
      <c r="C1241" s="162">
        <f>Data!C1241+Data!E1241</f>
        <v>180992.4533984375</v>
      </c>
      <c r="D1241" s="162">
        <f>Data!D1241+Data!F1241</f>
        <v>51778.119374999995</v>
      </c>
    </row>
    <row r="1242" spans="1:4">
      <c r="A1242" s="169">
        <v>44522</v>
      </c>
      <c r="B1242" s="169" t="b">
        <f t="shared" ca="1" si="19"/>
        <v>0</v>
      </c>
      <c r="C1242" s="162">
        <f>Data!C1242+Data!E1242</f>
        <v>150546.99753906252</v>
      </c>
      <c r="D1242" s="162">
        <f>Data!D1242+Data!F1242</f>
        <v>48295.964062500003</v>
      </c>
    </row>
    <row r="1243" spans="1:4">
      <c r="A1243" s="169">
        <v>44523</v>
      </c>
      <c r="B1243" s="169" t="b">
        <f t="shared" ca="1" si="19"/>
        <v>0</v>
      </c>
      <c r="C1243" s="162">
        <f>Data!C1243+Data!E1243</f>
        <v>101378.25804687499</v>
      </c>
      <c r="D1243" s="162">
        <f>Data!D1243+Data!F1243</f>
        <v>39962.354375000003</v>
      </c>
    </row>
    <row r="1244" spans="1:4">
      <c r="A1244" s="169">
        <v>44524</v>
      </c>
      <c r="B1244" s="169" t="b">
        <f t="shared" ca="1" si="19"/>
        <v>0</v>
      </c>
      <c r="C1244" s="162">
        <f>Data!C1244+Data!E1244</f>
        <v>132881.69984374999</v>
      </c>
      <c r="D1244" s="162">
        <f>Data!D1244+Data!F1244</f>
        <v>40836.504062499997</v>
      </c>
    </row>
    <row r="1245" spans="1:4">
      <c r="A1245" s="169">
        <v>44525</v>
      </c>
      <c r="B1245" s="169" t="b">
        <f t="shared" ca="1" si="19"/>
        <v>0</v>
      </c>
      <c r="C1245" s="162">
        <f>Data!C1245+Data!E1245</f>
        <v>110115.50953125001</v>
      </c>
      <c r="D1245" s="162">
        <f>Data!D1245+Data!F1245</f>
        <v>42051.485000000001</v>
      </c>
    </row>
    <row r="1246" spans="1:4">
      <c r="A1246" s="169">
        <v>44526</v>
      </c>
      <c r="B1246" s="169" t="b">
        <f t="shared" ca="1" si="19"/>
        <v>0</v>
      </c>
      <c r="C1246" s="162">
        <f>Data!C1246+Data!E1246</f>
        <v>149565.7540625</v>
      </c>
      <c r="D1246" s="162">
        <f>Data!D1246+Data!F1246</f>
        <v>49364.4996875</v>
      </c>
    </row>
    <row r="1247" spans="1:4">
      <c r="A1247" s="169">
        <v>44527</v>
      </c>
      <c r="B1247" s="169" t="b">
        <f t="shared" ca="1" si="19"/>
        <v>0</v>
      </c>
      <c r="C1247" s="162">
        <f>Data!C1247+Data!E1247</f>
        <v>155552.9728125</v>
      </c>
      <c r="D1247" s="162">
        <f>Data!D1247+Data!F1247</f>
        <v>54274.925875000001</v>
      </c>
    </row>
    <row r="1248" spans="1:4">
      <c r="A1248" s="169">
        <v>44528</v>
      </c>
      <c r="B1248" s="169" t="b">
        <f t="shared" ca="1" si="19"/>
        <v>0</v>
      </c>
      <c r="C1248" s="162">
        <f>Data!C1248+Data!E1248</f>
        <v>154254.864375</v>
      </c>
      <c r="D1248" s="162">
        <f>Data!D1248+Data!F1248</f>
        <v>52946.866875</v>
      </c>
    </row>
    <row r="1249" spans="1:4">
      <c r="A1249" s="169">
        <v>44529</v>
      </c>
      <c r="B1249" s="169" t="b">
        <f t="shared" ca="1" si="19"/>
        <v>0</v>
      </c>
      <c r="C1249" s="162">
        <f>Data!C1249+Data!E1249</f>
        <v>154310.17874999999</v>
      </c>
      <c r="D1249" s="162">
        <f>Data!D1249+Data!F1249</f>
        <v>48740.188750000001</v>
      </c>
    </row>
    <row r="1250" spans="1:4">
      <c r="A1250" s="169">
        <v>44530</v>
      </c>
      <c r="B1250" s="169" t="b">
        <f t="shared" ca="1" si="19"/>
        <v>0</v>
      </c>
      <c r="C1250" s="162">
        <f>Data!C1250+Data!E1250</f>
        <v>113599.65125</v>
      </c>
      <c r="D1250" s="162">
        <f>Data!D1250+Data!F1250</f>
        <v>39951.253124999996</v>
      </c>
    </row>
    <row r="1251" spans="1:4">
      <c r="A1251" s="169">
        <v>44531</v>
      </c>
      <c r="B1251" s="169" t="b">
        <f t="shared" ca="1" si="19"/>
        <v>0</v>
      </c>
      <c r="C1251" s="162">
        <f>Data!C1251+Data!E1251</f>
        <v>131047.68593749999</v>
      </c>
      <c r="D1251" s="162">
        <f>Data!D1251+Data!F1251</f>
        <v>39379.368750000001</v>
      </c>
    </row>
    <row r="1252" spans="1:4">
      <c r="A1252" s="169">
        <v>44532</v>
      </c>
      <c r="B1252" s="169" t="b">
        <f t="shared" ca="1" si="19"/>
        <v>0</v>
      </c>
      <c r="C1252" s="162">
        <f>Data!C1252+Data!E1252</f>
        <v>102457.43781249999</v>
      </c>
      <c r="D1252" s="162">
        <f>Data!D1252+Data!F1252</f>
        <v>41572.757500000007</v>
      </c>
    </row>
    <row r="1253" spans="1:4">
      <c r="A1253" s="169">
        <v>44533</v>
      </c>
      <c r="B1253" s="169" t="b">
        <f t="shared" ca="1" si="19"/>
        <v>0</v>
      </c>
      <c r="C1253" s="162">
        <f>Data!C1253+Data!E1253</f>
        <v>137632.12718749998</v>
      </c>
      <c r="D1253" s="162">
        <f>Data!D1253+Data!F1253</f>
        <v>50286.768749999996</v>
      </c>
    </row>
    <row r="1254" spans="1:4">
      <c r="A1254" s="169">
        <v>44534</v>
      </c>
      <c r="B1254" s="169" t="b">
        <f t="shared" ca="1" si="19"/>
        <v>0</v>
      </c>
      <c r="C1254" s="162">
        <f>Data!C1254+Data!E1254</f>
        <v>143072.00593749998</v>
      </c>
      <c r="D1254" s="162">
        <f>Data!D1254+Data!F1254</f>
        <v>55806.213124999995</v>
      </c>
    </row>
    <row r="1255" spans="1:4">
      <c r="A1255" s="169">
        <v>44535</v>
      </c>
      <c r="B1255" s="169" t="b">
        <f t="shared" ca="1" si="19"/>
        <v>0</v>
      </c>
      <c r="C1255" s="162">
        <f>Data!C1255+Data!E1255</f>
        <v>146562.97</v>
      </c>
      <c r="D1255" s="162">
        <f>Data!D1255+Data!F1255</f>
        <v>54984.793124999997</v>
      </c>
    </row>
    <row r="1256" spans="1:4">
      <c r="A1256" s="169">
        <v>44536</v>
      </c>
      <c r="B1256" s="169" t="b">
        <f t="shared" ca="1" si="19"/>
        <v>0</v>
      </c>
      <c r="C1256" s="162">
        <f>Data!C1256+Data!E1256</f>
        <v>142995.32000000004</v>
      </c>
      <c r="D1256" s="162">
        <f>Data!D1256+Data!F1256</f>
        <v>50030.318124999998</v>
      </c>
    </row>
    <row r="1257" spans="1:4">
      <c r="A1257" s="169">
        <v>44537</v>
      </c>
      <c r="B1257" s="169" t="b">
        <f t="shared" ca="1" si="19"/>
        <v>0</v>
      </c>
      <c r="C1257" s="162">
        <f>Data!C1257+Data!E1257</f>
        <v>107589.43687499998</v>
      </c>
      <c r="D1257" s="162">
        <f>Data!D1257+Data!F1257</f>
        <v>41192.268125000002</v>
      </c>
    </row>
    <row r="1258" spans="1:4">
      <c r="A1258" s="169">
        <v>44538</v>
      </c>
      <c r="B1258" s="169" t="b">
        <f t="shared" ca="1" si="19"/>
        <v>0</v>
      </c>
      <c r="C1258" s="162">
        <f>Data!C1258+Data!E1258</f>
        <v>139031.546875</v>
      </c>
      <c r="D1258" s="162">
        <f>Data!D1258+Data!F1258</f>
        <v>40375.032499999994</v>
      </c>
    </row>
    <row r="1259" spans="1:4">
      <c r="A1259" s="169">
        <v>44539</v>
      </c>
      <c r="B1259" s="169" t="b">
        <f t="shared" ca="1" si="19"/>
        <v>0</v>
      </c>
      <c r="C1259" s="162">
        <f>Data!C1259+Data!E1259</f>
        <v>104854.78312500002</v>
      </c>
      <c r="D1259" s="162">
        <f>Data!D1259+Data!F1259</f>
        <v>41573.451249999998</v>
      </c>
    </row>
    <row r="1260" spans="1:4">
      <c r="A1260" s="169">
        <v>44540</v>
      </c>
      <c r="B1260" s="169" t="b">
        <f t="shared" ca="1" si="19"/>
        <v>0</v>
      </c>
      <c r="C1260" s="162">
        <f>Data!C1260+Data!E1260</f>
        <v>149197.60749999998</v>
      </c>
      <c r="D1260" s="162">
        <f>Data!D1260+Data!F1260</f>
        <v>49969.223749999997</v>
      </c>
    </row>
    <row r="1261" spans="1:4">
      <c r="A1261" s="169">
        <v>44541</v>
      </c>
      <c r="B1261" s="169" t="b">
        <f t="shared" ca="1" si="19"/>
        <v>0</v>
      </c>
      <c r="C1261" s="162">
        <f>Data!C1261+Data!E1261</f>
        <v>155986.83937499998</v>
      </c>
      <c r="D1261" s="162">
        <f>Data!D1261+Data!F1261</f>
        <v>53882.660624999997</v>
      </c>
    </row>
    <row r="1262" spans="1:4">
      <c r="A1262" s="169">
        <v>44542</v>
      </c>
      <c r="B1262" s="169" t="b">
        <f t="shared" ca="1" si="19"/>
        <v>0</v>
      </c>
      <c r="C1262" s="162">
        <f>Data!C1262+Data!E1262</f>
        <v>157423.95374999999</v>
      </c>
      <c r="D1262" s="162">
        <f>Data!D1262+Data!F1262</f>
        <v>52569.155624999999</v>
      </c>
    </row>
    <row r="1263" spans="1:4">
      <c r="A1263" s="169">
        <v>44543</v>
      </c>
      <c r="B1263" s="169" t="b">
        <f t="shared" ca="1" si="19"/>
        <v>0</v>
      </c>
      <c r="C1263" s="162">
        <f>Data!C1263+Data!E1263</f>
        <v>143872.63375000001</v>
      </c>
      <c r="D1263" s="162">
        <f>Data!D1263+Data!F1263</f>
        <v>48046.084999999999</v>
      </c>
    </row>
    <row r="1264" spans="1:4">
      <c r="A1264" s="169">
        <v>44544</v>
      </c>
      <c r="B1264" s="169" t="b">
        <f t="shared" ca="1" si="19"/>
        <v>0</v>
      </c>
      <c r="C1264" s="162">
        <f>Data!C1264+Data!E1264</f>
        <v>109939.64749999999</v>
      </c>
      <c r="D1264" s="162">
        <f>Data!D1264+Data!F1264</f>
        <v>39492.301874999997</v>
      </c>
    </row>
    <row r="1265" spans="1:4">
      <c r="A1265" s="169">
        <v>44545</v>
      </c>
      <c r="B1265" s="169" t="b">
        <f t="shared" ca="1" si="19"/>
        <v>0</v>
      </c>
      <c r="C1265" s="162">
        <f>Data!C1265+Data!E1265</f>
        <v>149271.66562500002</v>
      </c>
      <c r="D1265" s="162">
        <f>Data!D1265+Data!F1265</f>
        <v>39668.900625000002</v>
      </c>
    </row>
    <row r="1266" spans="1:4">
      <c r="A1266" s="169">
        <v>44546</v>
      </c>
      <c r="B1266" s="169" t="b">
        <f t="shared" ca="1" si="19"/>
        <v>0</v>
      </c>
      <c r="C1266" s="162">
        <f>Data!C1266+Data!E1266</f>
        <v>164482.18187500001</v>
      </c>
      <c r="D1266" s="162">
        <f>Data!D1266+Data!F1266</f>
        <v>41005.332499999997</v>
      </c>
    </row>
    <row r="1267" spans="1:4">
      <c r="A1267" s="169">
        <v>44547</v>
      </c>
      <c r="B1267" s="169" t="b">
        <f t="shared" ca="1" si="19"/>
        <v>0</v>
      </c>
      <c r="C1267" s="162">
        <f>Data!C1267+Data!E1267</f>
        <v>156173.02937499998</v>
      </c>
      <c r="D1267" s="162">
        <f>Data!D1267+Data!F1267</f>
        <v>49072.113749999997</v>
      </c>
    </row>
    <row r="1268" spans="1:4">
      <c r="A1268" s="169">
        <v>44548</v>
      </c>
      <c r="B1268" s="169" t="b">
        <f t="shared" ca="1" si="19"/>
        <v>0</v>
      </c>
      <c r="C1268" s="162">
        <f>Data!C1268+Data!E1268</f>
        <v>141436.92499999999</v>
      </c>
      <c r="D1268" s="162">
        <f>Data!D1268+Data!F1268</f>
        <v>53722.665625000001</v>
      </c>
    </row>
    <row r="1269" spans="1:4">
      <c r="A1269" s="169">
        <v>44549</v>
      </c>
      <c r="B1269" s="169" t="b">
        <f t="shared" ca="1" si="19"/>
        <v>0</v>
      </c>
      <c r="C1269" s="162">
        <f>Data!C1269+Data!E1269</f>
        <v>140749.82625000001</v>
      </c>
      <c r="D1269" s="162">
        <f>Data!D1269+Data!F1269</f>
        <v>54411.550625000003</v>
      </c>
    </row>
    <row r="1270" spans="1:4">
      <c r="A1270" s="169">
        <v>44550</v>
      </c>
      <c r="B1270" s="169" t="b">
        <f t="shared" ca="1" si="19"/>
        <v>0</v>
      </c>
      <c r="C1270" s="162">
        <f>Data!C1270+Data!E1270</f>
        <v>142606.888125</v>
      </c>
      <c r="D1270" s="162">
        <f>Data!D1270+Data!F1270</f>
        <v>53752.333124999997</v>
      </c>
    </row>
    <row r="1271" spans="1:4">
      <c r="A1271" s="169">
        <v>44551</v>
      </c>
      <c r="B1271" s="169" t="b">
        <f t="shared" ca="1" si="19"/>
        <v>0</v>
      </c>
      <c r="C1271" s="162">
        <f>Data!C1271+Data!E1271</f>
        <v>138410.25749999998</v>
      </c>
      <c r="D1271" s="162">
        <f>Data!D1271+Data!F1271</f>
        <v>52457.920624999999</v>
      </c>
    </row>
    <row r="1272" spans="1:4">
      <c r="A1272" s="169">
        <v>44552</v>
      </c>
      <c r="B1272" s="169" t="b">
        <f t="shared" ca="1" si="19"/>
        <v>0</v>
      </c>
      <c r="C1272" s="162">
        <f>Data!C1272+Data!E1272</f>
        <v>148750.9025</v>
      </c>
      <c r="D1272" s="162">
        <f>Data!D1272+Data!F1272</f>
        <v>53144.4375</v>
      </c>
    </row>
    <row r="1273" spans="1:4">
      <c r="A1273" s="169">
        <v>44553</v>
      </c>
      <c r="B1273" s="169" t="b">
        <f t="shared" ca="1" si="19"/>
        <v>0</v>
      </c>
      <c r="C1273" s="162">
        <f>Data!C1273+Data!E1273</f>
        <v>147362.39625000002</v>
      </c>
      <c r="D1273" s="162">
        <f>Data!D1273+Data!F1273</f>
        <v>53477.868749999994</v>
      </c>
    </row>
    <row r="1274" spans="1:4">
      <c r="A1274" s="169">
        <v>44554</v>
      </c>
      <c r="B1274" s="169" t="b">
        <f t="shared" ca="1" si="19"/>
        <v>0</v>
      </c>
      <c r="C1274" s="162">
        <f>Data!C1274+Data!E1274</f>
        <v>148306.48375000001</v>
      </c>
      <c r="D1274" s="162">
        <f>Data!D1274+Data!F1274</f>
        <v>54827.107499999998</v>
      </c>
    </row>
    <row r="1275" spans="1:4">
      <c r="A1275" s="169">
        <v>44555</v>
      </c>
      <c r="B1275" s="169" t="b">
        <f t="shared" ca="1" si="19"/>
        <v>0</v>
      </c>
      <c r="C1275" s="162">
        <f>Data!C1275+Data!E1275</f>
        <v>149889.52000000002</v>
      </c>
      <c r="D1275" s="162">
        <f>Data!D1275+Data!F1275</f>
        <v>55174.8125</v>
      </c>
    </row>
    <row r="1276" spans="1:4">
      <c r="A1276" s="169">
        <v>44556</v>
      </c>
      <c r="B1276" s="169" t="b">
        <f t="shared" ca="1" si="19"/>
        <v>0</v>
      </c>
      <c r="C1276" s="162">
        <f>Data!C1276+Data!E1276</f>
        <v>139880.4675</v>
      </c>
      <c r="D1276" s="162">
        <f>Data!D1276+Data!F1276</f>
        <v>56129.926249999997</v>
      </c>
    </row>
    <row r="1277" spans="1:4">
      <c r="A1277" s="169">
        <v>44557</v>
      </c>
      <c r="B1277" s="169" t="b">
        <f t="shared" ca="1" si="19"/>
        <v>0</v>
      </c>
      <c r="C1277" s="162">
        <f>Data!C1277+Data!E1277</f>
        <v>136358.87</v>
      </c>
      <c r="D1277" s="162">
        <f>Data!D1277+Data!F1277</f>
        <v>59367.942499999997</v>
      </c>
    </row>
    <row r="1278" spans="1:4">
      <c r="A1278" s="169">
        <v>44558</v>
      </c>
      <c r="B1278" s="169" t="b">
        <f t="shared" ca="1" si="19"/>
        <v>0</v>
      </c>
      <c r="C1278" s="162">
        <f>Data!C1278+Data!E1278</f>
        <v>137542.35374999998</v>
      </c>
      <c r="D1278" s="162">
        <f>Data!D1278+Data!F1278</f>
        <v>57334.686249999999</v>
      </c>
    </row>
    <row r="1279" spans="1:4">
      <c r="A1279" s="169">
        <v>44559</v>
      </c>
      <c r="B1279" s="169" t="b">
        <f t="shared" ca="1" si="19"/>
        <v>0</v>
      </c>
      <c r="C1279" s="162">
        <f>Data!C1279+Data!E1279</f>
        <v>142635.72875000001</v>
      </c>
      <c r="D1279" s="162">
        <f>Data!D1279+Data!F1279</f>
        <v>55021.8825</v>
      </c>
    </row>
    <row r="1280" spans="1:4">
      <c r="A1280" s="169">
        <v>44560</v>
      </c>
      <c r="B1280" s="169" t="b">
        <f t="shared" ca="1" si="19"/>
        <v>0</v>
      </c>
      <c r="C1280" s="162">
        <f>Data!C1280+Data!E1280</f>
        <v>144291.24000000002</v>
      </c>
      <c r="D1280" s="162">
        <f>Data!D1280+Data!F1280</f>
        <v>54102.632500000007</v>
      </c>
    </row>
    <row r="1281" spans="1:4">
      <c r="A1281" s="169">
        <v>44561</v>
      </c>
      <c r="B1281" s="169" t="b">
        <f t="shared" ca="1" si="19"/>
        <v>0</v>
      </c>
      <c r="C1281" s="162">
        <f>Data!C1281+Data!E1281</f>
        <v>145075.26250000001</v>
      </c>
      <c r="D1281" s="162">
        <f>Data!D1281+Data!F1281</f>
        <v>52961.0625</v>
      </c>
    </row>
    <row r="1282" spans="1:4">
      <c r="A1282" s="169">
        <v>44562</v>
      </c>
      <c r="B1282" s="169" t="b">
        <f t="shared" ref="B1282:B1345" ca="1" si="20">AND(A1282&gt;=(TODAY()-30),A1282&lt;TODAY())</f>
        <v>0</v>
      </c>
      <c r="C1282" s="162">
        <f>Data!C1282+Data!E1282</f>
        <v>137334.92875000002</v>
      </c>
      <c r="D1282" s="162">
        <f>Data!D1282+Data!F1282</f>
        <v>54146.080000000002</v>
      </c>
    </row>
    <row r="1283" spans="1:4">
      <c r="A1283" s="169">
        <v>44563</v>
      </c>
      <c r="B1283" s="169" t="b">
        <f t="shared" ca="1" si="20"/>
        <v>0</v>
      </c>
      <c r="C1283" s="162">
        <f>Data!C1283+Data!E1283</f>
        <v>140798.618984375</v>
      </c>
      <c r="D1283" s="162">
        <f>Data!D1283+Data!F1283</f>
        <v>52569.286250000005</v>
      </c>
    </row>
    <row r="1284" spans="1:4">
      <c r="A1284" s="169">
        <v>44564</v>
      </c>
      <c r="B1284" s="169" t="b">
        <f t="shared" ca="1" si="20"/>
        <v>0</v>
      </c>
      <c r="C1284" s="162">
        <f>Data!C1284+Data!E1284</f>
        <v>141172.67812500001</v>
      </c>
      <c r="D1284" s="162">
        <f>Data!D1284+Data!F1284</f>
        <v>48224.051249999997</v>
      </c>
    </row>
    <row r="1285" spans="1:4">
      <c r="A1285" s="169">
        <v>44565</v>
      </c>
      <c r="B1285" s="169" t="b">
        <f t="shared" ca="1" si="20"/>
        <v>0</v>
      </c>
      <c r="C1285" s="162">
        <f>Data!C1285+Data!E1285</f>
        <v>105543.281796875</v>
      </c>
      <c r="D1285" s="162">
        <f>Data!D1285+Data!F1285</f>
        <v>42163.340000000004</v>
      </c>
    </row>
    <row r="1286" spans="1:4">
      <c r="A1286" s="169">
        <v>44566</v>
      </c>
      <c r="B1286" s="169" t="b">
        <f t="shared" ca="1" si="20"/>
        <v>0</v>
      </c>
      <c r="C1286" s="162">
        <f>Data!C1286+Data!E1286</f>
        <v>141378.70796874998</v>
      </c>
      <c r="D1286" s="162">
        <f>Data!D1286+Data!F1286</f>
        <v>42236.573750000003</v>
      </c>
    </row>
    <row r="1287" spans="1:4">
      <c r="A1287" s="169">
        <v>44567</v>
      </c>
      <c r="B1287" s="169" t="b">
        <f t="shared" ca="1" si="20"/>
        <v>0</v>
      </c>
      <c r="C1287" s="162">
        <f>Data!C1287+Data!E1287</f>
        <v>104543.06906250001</v>
      </c>
      <c r="D1287" s="162">
        <f>Data!D1287+Data!F1287</f>
        <v>41918.544999999998</v>
      </c>
    </row>
    <row r="1288" spans="1:4">
      <c r="A1288" s="169">
        <v>44568</v>
      </c>
      <c r="B1288" s="169" t="b">
        <f t="shared" ca="1" si="20"/>
        <v>0</v>
      </c>
      <c r="C1288" s="162">
        <f>Data!C1288+Data!E1288</f>
        <v>93215.461874999979</v>
      </c>
      <c r="D1288" s="162">
        <f>Data!D1288+Data!F1288</f>
        <v>44686.313749999994</v>
      </c>
    </row>
    <row r="1289" spans="1:4">
      <c r="A1289" s="169">
        <v>44569</v>
      </c>
      <c r="B1289" s="169" t="b">
        <f t="shared" ca="1" si="20"/>
        <v>0</v>
      </c>
      <c r="C1289" s="162">
        <f>Data!C1289+Data!E1289</f>
        <v>87144.948749999996</v>
      </c>
      <c r="D1289" s="162">
        <f>Data!D1289+Data!F1289</f>
        <v>45224.077499999999</v>
      </c>
    </row>
    <row r="1290" spans="1:4">
      <c r="A1290" s="169">
        <v>44570</v>
      </c>
      <c r="B1290" s="169" t="b">
        <f t="shared" ca="1" si="20"/>
        <v>0</v>
      </c>
      <c r="C1290" s="162">
        <f>Data!C1290+Data!E1290</f>
        <v>85256.74781250002</v>
      </c>
      <c r="D1290" s="162">
        <f>Data!D1290+Data!F1290</f>
        <v>45660.07</v>
      </c>
    </row>
    <row r="1291" spans="1:4">
      <c r="A1291" s="169">
        <v>44571</v>
      </c>
      <c r="B1291" s="169" t="b">
        <f t="shared" ca="1" si="20"/>
        <v>0</v>
      </c>
      <c r="C1291" s="162">
        <f>Data!C1291+Data!E1291</f>
        <v>86693.39625000002</v>
      </c>
      <c r="D1291" s="162">
        <f>Data!D1291+Data!F1291</f>
        <v>42635.91375</v>
      </c>
    </row>
    <row r="1292" spans="1:4">
      <c r="A1292" s="169">
        <v>44572</v>
      </c>
      <c r="B1292" s="169" t="b">
        <f t="shared" ca="1" si="20"/>
        <v>0</v>
      </c>
      <c r="C1292" s="162">
        <f>Data!C1292+Data!E1292</f>
        <v>81338.429375000007</v>
      </c>
      <c r="D1292" s="162">
        <f>Data!D1292+Data!F1292</f>
        <v>35253.963749999995</v>
      </c>
    </row>
    <row r="1293" spans="1:4">
      <c r="A1293" s="169">
        <v>44573</v>
      </c>
      <c r="B1293" s="169" t="b">
        <f t="shared" ca="1" si="20"/>
        <v>0</v>
      </c>
      <c r="C1293" s="162">
        <f>Data!C1293+Data!E1293</f>
        <v>81592.974499999997</v>
      </c>
      <c r="D1293" s="162">
        <f>Data!D1293+Data!F1293</f>
        <v>36173.888749999998</v>
      </c>
    </row>
    <row r="1294" spans="1:4">
      <c r="A1294" s="169">
        <v>44574</v>
      </c>
      <c r="B1294" s="169" t="b">
        <f t="shared" ca="1" si="20"/>
        <v>0</v>
      </c>
      <c r="C1294" s="162">
        <f>Data!C1294+Data!E1294</f>
        <v>82977.871337499993</v>
      </c>
      <c r="D1294" s="162">
        <f>Data!D1294+Data!F1294</f>
        <v>36818.868750000001</v>
      </c>
    </row>
    <row r="1295" spans="1:4">
      <c r="A1295" s="169">
        <v>44575</v>
      </c>
      <c r="B1295" s="169" t="b">
        <f t="shared" ca="1" si="20"/>
        <v>0</v>
      </c>
      <c r="C1295" s="162">
        <f>Data!C1295+Data!E1295</f>
        <v>83632.915300000008</v>
      </c>
      <c r="D1295" s="162">
        <f>Data!D1295+Data!F1295</f>
        <v>37832.40625</v>
      </c>
    </row>
    <row r="1296" spans="1:4">
      <c r="A1296" s="169">
        <v>44576</v>
      </c>
      <c r="B1296" s="169" t="b">
        <f t="shared" ca="1" si="20"/>
        <v>0</v>
      </c>
      <c r="C1296" s="162">
        <f>Data!C1296+Data!E1296</f>
        <v>86672.58358777863</v>
      </c>
      <c r="D1296" s="162">
        <f>Data!D1296+Data!F1296</f>
        <v>35529.72625</v>
      </c>
    </row>
    <row r="1297" spans="1:4">
      <c r="A1297" s="169">
        <v>44577</v>
      </c>
      <c r="B1297" s="169" t="b">
        <f t="shared" ca="1" si="20"/>
        <v>0</v>
      </c>
      <c r="C1297" s="162">
        <f>Data!C1297+Data!E1297</f>
        <v>82660.306550000008</v>
      </c>
      <c r="D1297" s="162">
        <f>Data!D1297+Data!F1297</f>
        <v>34588.86</v>
      </c>
    </row>
    <row r="1298" spans="1:4">
      <c r="A1298" s="169">
        <v>44578</v>
      </c>
      <c r="B1298" s="169" t="b">
        <f t="shared" ca="1" si="20"/>
        <v>0</v>
      </c>
      <c r="C1298" s="162">
        <f>Data!C1298+Data!E1298</f>
        <v>82236.109375</v>
      </c>
      <c r="D1298" s="162">
        <f>Data!D1298+Data!F1298</f>
        <v>33834.598749999997</v>
      </c>
    </row>
    <row r="1299" spans="1:4">
      <c r="A1299" s="169">
        <v>44579</v>
      </c>
      <c r="B1299" s="169" t="b">
        <f t="shared" ca="1" si="20"/>
        <v>0</v>
      </c>
      <c r="C1299" s="162">
        <f>Data!C1299+Data!E1299</f>
        <v>78358.599312499995</v>
      </c>
      <c r="D1299" s="162">
        <f>Data!D1299+Data!F1299</f>
        <v>33351.547500000001</v>
      </c>
    </row>
    <row r="1300" spans="1:4">
      <c r="A1300" s="169">
        <v>44580</v>
      </c>
      <c r="B1300" s="169" t="b">
        <f t="shared" ca="1" si="20"/>
        <v>0</v>
      </c>
      <c r="C1300" s="162">
        <f>Data!C1300+Data!E1300</f>
        <v>88510.755525</v>
      </c>
      <c r="D1300" s="162">
        <f>Data!D1300+Data!F1300</f>
        <v>34504.002500000002</v>
      </c>
    </row>
    <row r="1301" spans="1:4">
      <c r="A1301" s="169">
        <v>44581</v>
      </c>
      <c r="B1301" s="169" t="b">
        <f t="shared" ca="1" si="20"/>
        <v>0</v>
      </c>
      <c r="C1301" s="162">
        <f>Data!C1301+Data!E1301</f>
        <v>89154.493124999994</v>
      </c>
      <c r="D1301" s="162">
        <f>Data!D1301+Data!F1301</f>
        <v>34642.301250000004</v>
      </c>
    </row>
    <row r="1302" spans="1:4">
      <c r="A1302" s="169">
        <v>44582</v>
      </c>
      <c r="B1302" s="169" t="b">
        <f t="shared" ca="1" si="20"/>
        <v>0</v>
      </c>
      <c r="C1302" s="162">
        <f>Data!C1302+Data!E1302</f>
        <v>80680.322025000001</v>
      </c>
      <c r="D1302" s="162">
        <f>Data!D1302+Data!F1302</f>
        <v>38223.935250000002</v>
      </c>
    </row>
    <row r="1303" spans="1:4">
      <c r="A1303" s="169">
        <v>44583</v>
      </c>
      <c r="B1303" s="169" t="b">
        <f t="shared" ca="1" si="20"/>
        <v>0</v>
      </c>
      <c r="C1303" s="162">
        <f>Data!C1303+Data!E1303</f>
        <v>81889.759874999989</v>
      </c>
      <c r="D1303" s="162">
        <f>Data!D1303+Data!F1303</f>
        <v>36479.584999999999</v>
      </c>
    </row>
    <row r="1304" spans="1:4">
      <c r="A1304" s="169">
        <v>44584</v>
      </c>
      <c r="B1304" s="169" t="b">
        <f t="shared" ca="1" si="20"/>
        <v>0</v>
      </c>
      <c r="C1304" s="162">
        <f>Data!C1304+Data!E1304</f>
        <v>87001.5864</v>
      </c>
      <c r="D1304" s="162">
        <f>Data!D1304+Data!F1304</f>
        <v>35751.356249999997</v>
      </c>
    </row>
    <row r="1305" spans="1:4">
      <c r="A1305" s="169">
        <v>44585</v>
      </c>
      <c r="B1305" s="169" t="b">
        <f t="shared" ca="1" si="20"/>
        <v>0</v>
      </c>
      <c r="C1305" s="162">
        <f>Data!C1305+Data!E1305</f>
        <v>89741.091625000001</v>
      </c>
      <c r="D1305" s="162">
        <f>Data!D1305+Data!F1305</f>
        <v>34929.924999999996</v>
      </c>
    </row>
    <row r="1306" spans="1:4">
      <c r="A1306" s="169">
        <v>44586</v>
      </c>
      <c r="B1306" s="169" t="b">
        <f t="shared" ca="1" si="20"/>
        <v>0</v>
      </c>
      <c r="C1306" s="162">
        <f>Data!C1306+Data!E1306</f>
        <v>81721.834174999996</v>
      </c>
      <c r="D1306" s="162">
        <f>Data!D1306+Data!F1306</f>
        <v>34861.780000000006</v>
      </c>
    </row>
    <row r="1307" spans="1:4">
      <c r="A1307" s="169">
        <v>44587</v>
      </c>
      <c r="B1307" s="169" t="b">
        <f t="shared" ca="1" si="20"/>
        <v>0</v>
      </c>
      <c r="C1307" s="162">
        <f>Data!C1307+Data!E1307</f>
        <v>83929.851274999994</v>
      </c>
      <c r="D1307" s="162">
        <f>Data!D1307+Data!F1307</f>
        <v>33523.040000000001</v>
      </c>
    </row>
    <row r="1308" spans="1:4">
      <c r="A1308" s="169">
        <v>44588</v>
      </c>
      <c r="B1308" s="169" t="b">
        <f t="shared" ca="1" si="20"/>
        <v>0</v>
      </c>
      <c r="C1308" s="162">
        <f>Data!C1308+Data!E1308</f>
        <v>85195.974025000003</v>
      </c>
      <c r="D1308" s="162">
        <f>Data!D1308+Data!F1308</f>
        <v>33616.873749999999</v>
      </c>
    </row>
    <row r="1309" spans="1:4">
      <c r="A1309" s="169">
        <v>44589</v>
      </c>
      <c r="B1309" s="169" t="b">
        <f t="shared" ca="1" si="20"/>
        <v>0</v>
      </c>
      <c r="C1309" s="162">
        <f>Data!C1309+Data!E1309</f>
        <v>82738.995049999998</v>
      </c>
      <c r="D1309" s="162">
        <f>Data!D1309+Data!F1309</f>
        <v>34200.377500000002</v>
      </c>
    </row>
    <row r="1310" spans="1:4">
      <c r="A1310" s="169">
        <v>44590</v>
      </c>
      <c r="B1310" s="169" t="b">
        <f t="shared" ca="1" si="20"/>
        <v>0</v>
      </c>
      <c r="C1310" s="162">
        <f>Data!C1310+Data!E1310</f>
        <v>77569.768875000009</v>
      </c>
      <c r="D1310" s="162">
        <f>Data!D1310+Data!F1310</f>
        <v>34733.894999999997</v>
      </c>
    </row>
    <row r="1311" spans="1:4">
      <c r="A1311" s="169">
        <v>44591</v>
      </c>
      <c r="B1311" s="169" t="b">
        <f t="shared" ca="1" si="20"/>
        <v>0</v>
      </c>
      <c r="C1311" s="162">
        <f>Data!C1311+Data!E1311</f>
        <v>73903.801500000016</v>
      </c>
      <c r="D1311" s="162">
        <f>Data!D1311+Data!F1311</f>
        <v>34521.4925</v>
      </c>
    </row>
    <row r="1312" spans="1:4">
      <c r="A1312" s="169">
        <v>44592</v>
      </c>
      <c r="B1312" s="169" t="b">
        <f t="shared" ca="1" si="20"/>
        <v>0</v>
      </c>
      <c r="C1312" s="162">
        <f>Data!C1312+Data!E1312</f>
        <v>71822.680625000008</v>
      </c>
      <c r="D1312" s="162">
        <f>Data!D1312+Data!F1312</f>
        <v>35829.955000000002</v>
      </c>
    </row>
    <row r="1313" spans="1:4">
      <c r="A1313" s="169">
        <v>44593</v>
      </c>
      <c r="B1313" s="169" t="b">
        <f t="shared" ca="1" si="20"/>
        <v>0</v>
      </c>
      <c r="C1313" s="162">
        <f>Data!C1313+Data!E1313</f>
        <v>66082.790599999993</v>
      </c>
      <c r="D1313" s="162">
        <f>Data!D1313+Data!F1313</f>
        <v>35883.496249999997</v>
      </c>
    </row>
    <row r="1314" spans="1:4">
      <c r="A1314" s="169">
        <v>44594</v>
      </c>
      <c r="B1314" s="169" t="b">
        <f t="shared" ca="1" si="20"/>
        <v>0</v>
      </c>
      <c r="C1314" s="162">
        <f>Data!C1314+Data!E1314</f>
        <v>66303.990275000004</v>
      </c>
      <c r="D1314" s="162">
        <f>Data!D1314+Data!F1314</f>
        <v>36134.572500000002</v>
      </c>
    </row>
    <row r="1315" spans="1:4">
      <c r="A1315" s="169">
        <v>44595</v>
      </c>
      <c r="B1315" s="169" t="b">
        <f t="shared" ca="1" si="20"/>
        <v>0</v>
      </c>
      <c r="C1315" s="162">
        <f>Data!C1315+Data!E1315</f>
        <v>65011.120725000001</v>
      </c>
      <c r="D1315" s="162">
        <f>Data!D1315+Data!F1315</f>
        <v>35883.426250000004</v>
      </c>
    </row>
    <row r="1316" spans="1:4">
      <c r="A1316" s="169">
        <v>44596</v>
      </c>
      <c r="B1316" s="169" t="b">
        <f t="shared" ca="1" si="20"/>
        <v>0</v>
      </c>
      <c r="C1316" s="162">
        <f>Data!C1316+Data!E1316</f>
        <v>73044.077300000004</v>
      </c>
      <c r="D1316" s="162">
        <f>Data!D1316+Data!F1316</f>
        <v>35793.044999999998</v>
      </c>
    </row>
    <row r="1317" spans="1:4">
      <c r="A1317" s="169">
        <v>44597</v>
      </c>
      <c r="B1317" s="169" t="b">
        <f t="shared" ca="1" si="20"/>
        <v>0</v>
      </c>
      <c r="C1317" s="162">
        <f>Data!C1317+Data!E1317</f>
        <v>71118.469374999986</v>
      </c>
      <c r="D1317" s="162">
        <f>Data!D1317+Data!F1317</f>
        <v>36022.8125</v>
      </c>
    </row>
    <row r="1318" spans="1:4">
      <c r="A1318" s="169">
        <v>44598</v>
      </c>
      <c r="B1318" s="169" t="b">
        <f t="shared" ca="1" si="20"/>
        <v>0</v>
      </c>
      <c r="C1318" s="162">
        <f>Data!C1318+Data!E1318</f>
        <v>72098.605074999999</v>
      </c>
      <c r="D1318" s="162">
        <f>Data!D1318+Data!F1318</f>
        <v>35484.552499999998</v>
      </c>
    </row>
    <row r="1319" spans="1:4">
      <c r="A1319" s="169">
        <v>44599</v>
      </c>
      <c r="B1319" s="169" t="b">
        <f t="shared" ca="1" si="20"/>
        <v>0</v>
      </c>
      <c r="C1319" s="162">
        <f>Data!C1319+Data!E1319</f>
        <v>75223.057874999999</v>
      </c>
      <c r="D1319" s="162">
        <f>Data!D1319+Data!F1319</f>
        <v>35431.858749999999</v>
      </c>
    </row>
    <row r="1320" spans="1:4">
      <c r="A1320" s="169">
        <v>44600</v>
      </c>
      <c r="B1320" s="169" t="b">
        <f t="shared" ca="1" si="20"/>
        <v>0</v>
      </c>
      <c r="C1320" s="162">
        <f>Data!C1320+Data!E1320</f>
        <v>75340.563349999982</v>
      </c>
      <c r="D1320" s="162">
        <f>Data!D1320+Data!F1320</f>
        <v>34298.221250000002</v>
      </c>
    </row>
    <row r="1321" spans="1:4">
      <c r="A1321" s="169">
        <v>44601</v>
      </c>
      <c r="B1321" s="169" t="b">
        <f t="shared" ca="1" si="20"/>
        <v>0</v>
      </c>
      <c r="C1321" s="162">
        <f>Data!C1321+Data!E1321</f>
        <v>76054.214250000005</v>
      </c>
      <c r="D1321" s="162">
        <f>Data!D1321+Data!F1321</f>
        <v>34461.84375</v>
      </c>
    </row>
    <row r="1322" spans="1:4">
      <c r="A1322" s="169">
        <v>44602</v>
      </c>
      <c r="B1322" s="169" t="b">
        <f t="shared" ca="1" si="20"/>
        <v>0</v>
      </c>
      <c r="C1322" s="162">
        <f>Data!C1322+Data!E1322</f>
        <v>76825.441749999998</v>
      </c>
      <c r="D1322" s="162">
        <f>Data!D1322+Data!F1322</f>
        <v>33926.373749999999</v>
      </c>
    </row>
    <row r="1323" spans="1:4">
      <c r="A1323" s="169">
        <v>44603</v>
      </c>
      <c r="B1323" s="169" t="b">
        <f t="shared" ca="1" si="20"/>
        <v>0</v>
      </c>
      <c r="C1323" s="162">
        <f>Data!C1323+Data!E1323</f>
        <v>86451.978449999995</v>
      </c>
      <c r="D1323" s="162">
        <f>Data!D1323+Data!F1323</f>
        <v>33249.448749999996</v>
      </c>
    </row>
    <row r="1324" spans="1:4">
      <c r="A1324" s="169">
        <v>44604</v>
      </c>
      <c r="B1324" s="169" t="b">
        <f t="shared" ca="1" si="20"/>
        <v>0</v>
      </c>
      <c r="C1324" s="162">
        <f>Data!C1324+Data!E1324</f>
        <v>76933.386499999993</v>
      </c>
      <c r="D1324" s="162">
        <f>Data!D1324+Data!F1324</f>
        <v>33367.993750000001</v>
      </c>
    </row>
    <row r="1325" spans="1:4">
      <c r="A1325" s="169">
        <v>44605</v>
      </c>
      <c r="B1325" s="169" t="b">
        <f t="shared" ca="1" si="20"/>
        <v>0</v>
      </c>
      <c r="C1325" s="162">
        <f>Data!C1325+Data!E1325</f>
        <v>67451.74235</v>
      </c>
      <c r="D1325" s="162">
        <f>Data!D1325+Data!F1325</f>
        <v>33260.67</v>
      </c>
    </row>
    <row r="1326" spans="1:4">
      <c r="A1326" s="169">
        <v>44606</v>
      </c>
      <c r="B1326" s="169" t="b">
        <f t="shared" ca="1" si="20"/>
        <v>0</v>
      </c>
      <c r="C1326" s="162">
        <f>Data!C1326+Data!E1326</f>
        <v>82581.783250000008</v>
      </c>
      <c r="D1326" s="162">
        <f>Data!D1326+Data!F1326</f>
        <v>32579.38625</v>
      </c>
    </row>
    <row r="1327" spans="1:4">
      <c r="A1327" s="169">
        <v>44607</v>
      </c>
      <c r="B1327" s="169" t="b">
        <f t="shared" ca="1" si="20"/>
        <v>0</v>
      </c>
      <c r="C1327" s="162">
        <f>Data!C1327+Data!E1327</f>
        <v>84381</v>
      </c>
      <c r="D1327" s="162">
        <f>Data!D1327+Data!F1327</f>
        <v>32481.203750000001</v>
      </c>
    </row>
    <row r="1328" spans="1:4">
      <c r="A1328" s="169">
        <v>44608</v>
      </c>
      <c r="B1328" s="169" t="b">
        <f t="shared" ca="1" si="20"/>
        <v>0</v>
      </c>
      <c r="C1328" s="162">
        <f>Data!C1328+Data!E1328</f>
        <v>81650.747500000012</v>
      </c>
      <c r="D1328" s="162">
        <f>Data!D1328+Data!F1328</f>
        <v>31647.391250000001</v>
      </c>
    </row>
    <row r="1329" spans="1:4">
      <c r="A1329" s="169">
        <v>44609</v>
      </c>
      <c r="B1329" s="169" t="b">
        <f t="shared" ca="1" si="20"/>
        <v>0</v>
      </c>
      <c r="C1329" s="162">
        <f>Data!C1329+Data!E1329</f>
        <v>70538.624450000003</v>
      </c>
      <c r="D1329" s="162">
        <f>Data!D1329+Data!F1329</f>
        <v>30504.1175</v>
      </c>
    </row>
    <row r="1330" spans="1:4">
      <c r="A1330" s="169">
        <v>44610</v>
      </c>
      <c r="B1330" s="169" t="b">
        <f t="shared" ca="1" si="20"/>
        <v>0</v>
      </c>
      <c r="C1330" s="162">
        <f>Data!C1330+Data!E1330</f>
        <v>72554.643550000008</v>
      </c>
      <c r="D1330" s="162">
        <f>Data!D1330+Data!F1330</f>
        <v>30444.043750000001</v>
      </c>
    </row>
    <row r="1331" spans="1:4">
      <c r="A1331" s="169">
        <v>44611</v>
      </c>
      <c r="B1331" s="169" t="b">
        <f t="shared" ca="1" si="20"/>
        <v>0</v>
      </c>
      <c r="C1331" s="162">
        <f>Data!C1331+Data!E1331</f>
        <v>61239.618549999999</v>
      </c>
      <c r="D1331" s="162">
        <f>Data!D1331+Data!F1331</f>
        <v>31515.438750000001</v>
      </c>
    </row>
    <row r="1332" spans="1:4">
      <c r="A1332" s="169">
        <v>44612</v>
      </c>
      <c r="B1332" s="169" t="b">
        <f t="shared" ca="1" si="20"/>
        <v>0</v>
      </c>
      <c r="C1332" s="162">
        <f>Data!C1332+Data!E1332</f>
        <v>60059.256800000003</v>
      </c>
      <c r="D1332" s="162">
        <f>Data!D1332+Data!F1332</f>
        <v>33573.021249999998</v>
      </c>
    </row>
    <row r="1333" spans="1:4">
      <c r="A1333" s="169">
        <v>44613</v>
      </c>
      <c r="B1333" s="169" t="b">
        <f t="shared" ca="1" si="20"/>
        <v>0</v>
      </c>
      <c r="C1333" s="162">
        <f>Data!C1333+Data!E1333</f>
        <v>63920.484550000008</v>
      </c>
      <c r="D1333" s="162">
        <f>Data!D1333+Data!F1333</f>
        <v>33878.004999999997</v>
      </c>
    </row>
    <row r="1334" spans="1:4">
      <c r="A1334" s="169">
        <v>44614</v>
      </c>
      <c r="B1334" s="169" t="b">
        <f t="shared" ca="1" si="20"/>
        <v>0</v>
      </c>
      <c r="C1334" s="162">
        <f>Data!C1334+Data!E1334</f>
        <v>66837.5291</v>
      </c>
      <c r="D1334" s="162">
        <f>Data!D1334+Data!F1334</f>
        <v>33230.292500000003</v>
      </c>
    </row>
    <row r="1335" spans="1:4">
      <c r="A1335" s="169">
        <v>44615</v>
      </c>
      <c r="B1335" s="169" t="b">
        <f t="shared" ca="1" si="20"/>
        <v>0</v>
      </c>
      <c r="C1335" s="162">
        <f>Data!C1335+Data!E1335</f>
        <v>73355.535999999993</v>
      </c>
      <c r="D1335" s="162">
        <f>Data!D1335+Data!F1335</f>
        <v>32120.362500000003</v>
      </c>
    </row>
    <row r="1336" spans="1:4">
      <c r="A1336" s="169">
        <v>44616</v>
      </c>
      <c r="B1336" s="169" t="b">
        <f t="shared" ca="1" si="20"/>
        <v>0</v>
      </c>
      <c r="C1336" s="162">
        <f>Data!C1336+Data!E1336</f>
        <v>75590.192899999995</v>
      </c>
      <c r="D1336" s="162">
        <f>Data!D1336+Data!F1336</f>
        <v>30575.486250000002</v>
      </c>
    </row>
    <row r="1337" spans="1:4">
      <c r="A1337" s="169">
        <v>44617</v>
      </c>
      <c r="B1337" s="169" t="b">
        <f t="shared" ca="1" si="20"/>
        <v>0</v>
      </c>
      <c r="C1337" s="162">
        <f>Data!C1337+Data!E1337</f>
        <v>74847.853399999993</v>
      </c>
      <c r="D1337" s="162">
        <f>Data!D1337+Data!F1337</f>
        <v>30216.391250000001</v>
      </c>
    </row>
    <row r="1338" spans="1:4">
      <c r="A1338" s="169">
        <v>44618</v>
      </c>
      <c r="B1338" s="169" t="b">
        <f t="shared" ca="1" si="20"/>
        <v>0</v>
      </c>
      <c r="C1338" s="162">
        <f>Data!C1338+Data!E1338</f>
        <v>72333.745750000002</v>
      </c>
      <c r="D1338" s="162">
        <f>Data!D1338+Data!F1338</f>
        <v>30334.22</v>
      </c>
    </row>
    <row r="1339" spans="1:4">
      <c r="A1339" s="169">
        <v>44619</v>
      </c>
      <c r="B1339" s="169" t="b">
        <f t="shared" ca="1" si="20"/>
        <v>0</v>
      </c>
      <c r="C1339" s="162">
        <f>Data!C1339+Data!E1339</f>
        <v>74864.535999999993</v>
      </c>
      <c r="D1339" s="162">
        <f>Data!D1339+Data!F1339</f>
        <v>29573.416250000002</v>
      </c>
    </row>
    <row r="1340" spans="1:4">
      <c r="A1340" s="169">
        <v>44620</v>
      </c>
      <c r="B1340" s="169" t="b">
        <f t="shared" ca="1" si="20"/>
        <v>0</v>
      </c>
      <c r="C1340" s="162">
        <f>Data!C1340+Data!E1340</f>
        <v>79584.501649999991</v>
      </c>
      <c r="D1340" s="162">
        <f>Data!D1340+Data!F1340</f>
        <v>28657.255000000001</v>
      </c>
    </row>
    <row r="1341" spans="1:4">
      <c r="A1341" s="169">
        <v>44621</v>
      </c>
      <c r="B1341" s="169" t="b">
        <f t="shared" ca="1" si="20"/>
        <v>0</v>
      </c>
      <c r="C1341" s="162">
        <f>Data!C1341+Data!E1341</f>
        <v>83270.198900000003</v>
      </c>
      <c r="D1341" s="162">
        <f>Data!D1341+Data!F1341</f>
        <v>28382.2225</v>
      </c>
    </row>
    <row r="1342" spans="1:4">
      <c r="A1342" s="169">
        <v>44622</v>
      </c>
      <c r="B1342" s="169" t="b">
        <f t="shared" ca="1" si="20"/>
        <v>0</v>
      </c>
      <c r="C1342" s="162">
        <f>Data!C1342+Data!E1342</f>
        <v>77947.070749999999</v>
      </c>
      <c r="D1342" s="162">
        <f>Data!D1342+Data!F1342</f>
        <v>28408.712499999998</v>
      </c>
    </row>
    <row r="1343" spans="1:4">
      <c r="A1343" s="169">
        <v>44623</v>
      </c>
      <c r="B1343" s="169" t="b">
        <f t="shared" ca="1" si="20"/>
        <v>0</v>
      </c>
      <c r="C1343" s="162">
        <f>Data!C1343+Data!E1343</f>
        <v>75314.671549999985</v>
      </c>
      <c r="D1343" s="162">
        <f>Data!D1343+Data!F1343</f>
        <v>28027.99625</v>
      </c>
    </row>
    <row r="1344" spans="1:4">
      <c r="A1344" s="169">
        <v>44624</v>
      </c>
      <c r="B1344" s="169" t="b">
        <f t="shared" ca="1" si="20"/>
        <v>0</v>
      </c>
      <c r="C1344" s="162">
        <f>Data!C1344+Data!E1344</f>
        <v>80397.701899999985</v>
      </c>
      <c r="D1344" s="162">
        <f>Data!D1344+Data!F1344</f>
        <v>27614.927500000002</v>
      </c>
    </row>
    <row r="1345" spans="1:4">
      <c r="A1345" s="169">
        <v>44625</v>
      </c>
      <c r="B1345" s="169" t="b">
        <f t="shared" ca="1" si="20"/>
        <v>0</v>
      </c>
      <c r="C1345" s="162">
        <f>Data!C1345+Data!E1345</f>
        <v>72571.235950000002</v>
      </c>
      <c r="D1345" s="162">
        <f>Data!D1345+Data!F1345</f>
        <v>28550.512500000001</v>
      </c>
    </row>
    <row r="1346" spans="1:4">
      <c r="A1346" s="169">
        <v>44626</v>
      </c>
      <c r="B1346" s="169" t="b">
        <f t="shared" ref="B1346:B1409" ca="1" si="21">AND(A1346&gt;=(TODAY()-30),A1346&lt;TODAY())</f>
        <v>0</v>
      </c>
      <c r="C1346" s="162">
        <f>Data!C1346+Data!E1346</f>
        <v>66662.275999999998</v>
      </c>
      <c r="D1346" s="162">
        <f>Data!D1346+Data!F1346</f>
        <v>28808.733749999999</v>
      </c>
    </row>
    <row r="1347" spans="1:4">
      <c r="A1347" s="169">
        <v>44627</v>
      </c>
      <c r="B1347" s="169" t="b">
        <f t="shared" ca="1" si="21"/>
        <v>0</v>
      </c>
      <c r="C1347" s="162">
        <f>Data!C1347+Data!E1347</f>
        <v>74426.147250000009</v>
      </c>
      <c r="D1347" s="162">
        <f>Data!D1347+Data!F1347</f>
        <v>29059.08625</v>
      </c>
    </row>
    <row r="1348" spans="1:4">
      <c r="A1348" s="169">
        <v>44628</v>
      </c>
      <c r="B1348" s="169" t="b">
        <f t="shared" ca="1" si="21"/>
        <v>0</v>
      </c>
      <c r="C1348" s="162">
        <f>Data!C1348+Data!E1348</f>
        <v>79090.243749999994</v>
      </c>
      <c r="D1348" s="162">
        <f>Data!D1348+Data!F1348</f>
        <v>30534.528750000001</v>
      </c>
    </row>
    <row r="1349" spans="1:4">
      <c r="A1349" s="169">
        <v>44629</v>
      </c>
      <c r="B1349" s="169" t="b">
        <f t="shared" ca="1" si="21"/>
        <v>0</v>
      </c>
      <c r="C1349" s="162">
        <f>Data!C1349+Data!E1349</f>
        <v>77964.114749999993</v>
      </c>
      <c r="D1349" s="162">
        <f>Data!D1349+Data!F1349</f>
        <v>32762.55125</v>
      </c>
    </row>
    <row r="1350" spans="1:4">
      <c r="A1350" s="169">
        <v>44630</v>
      </c>
      <c r="B1350" s="169" t="b">
        <f t="shared" ca="1" si="21"/>
        <v>0</v>
      </c>
      <c r="C1350" s="162">
        <f>Data!C1350+Data!E1350</f>
        <v>79387.895850000001</v>
      </c>
      <c r="D1350" s="162">
        <f>Data!D1350+Data!F1350</f>
        <v>32258.967500000002</v>
      </c>
    </row>
    <row r="1351" spans="1:4">
      <c r="A1351" s="169">
        <v>44631</v>
      </c>
      <c r="B1351" s="169" t="b">
        <f t="shared" ca="1" si="21"/>
        <v>0</v>
      </c>
      <c r="C1351" s="162">
        <f>Data!C1351+Data!E1351</f>
        <v>76845.968950000009</v>
      </c>
      <c r="D1351" s="162">
        <f>Data!D1351+Data!F1351</f>
        <v>32951.278750000005</v>
      </c>
    </row>
    <row r="1352" spans="1:4">
      <c r="A1352" s="169">
        <v>44632</v>
      </c>
      <c r="B1352" s="169" t="b">
        <f t="shared" ca="1" si="21"/>
        <v>0</v>
      </c>
      <c r="C1352" s="162">
        <f>Data!C1352+Data!E1352</f>
        <v>79048.868400000007</v>
      </c>
      <c r="D1352" s="162">
        <f>Data!D1352+Data!F1352</f>
        <v>33923.004999999997</v>
      </c>
    </row>
    <row r="1353" spans="1:4">
      <c r="A1353" s="169">
        <v>44633</v>
      </c>
      <c r="B1353" s="169" t="b">
        <f t="shared" ca="1" si="21"/>
        <v>0</v>
      </c>
      <c r="C1353" s="162">
        <f>Data!C1353+Data!E1353</f>
        <v>82490.324600000007</v>
      </c>
      <c r="D1353" s="162">
        <f>Data!D1353+Data!F1353</f>
        <v>34185.736250000002</v>
      </c>
    </row>
    <row r="1354" spans="1:4">
      <c r="A1354" s="169">
        <v>44634</v>
      </c>
      <c r="B1354" s="169" t="b">
        <f t="shared" ca="1" si="21"/>
        <v>0</v>
      </c>
      <c r="C1354" s="162">
        <f>Data!C1354+Data!E1354</f>
        <v>88893.668250000002</v>
      </c>
      <c r="D1354" s="162">
        <f>Data!D1354+Data!F1354</f>
        <v>31530.5</v>
      </c>
    </row>
    <row r="1355" spans="1:4">
      <c r="A1355" s="169">
        <v>44635</v>
      </c>
      <c r="B1355" s="169" t="b">
        <f t="shared" ca="1" si="21"/>
        <v>0</v>
      </c>
      <c r="C1355" s="162">
        <f>Data!C1355+Data!E1355</f>
        <v>88263.545299999998</v>
      </c>
      <c r="D1355" s="162">
        <f>Data!D1355+Data!F1355</f>
        <v>31649.758750000001</v>
      </c>
    </row>
    <row r="1356" spans="1:4">
      <c r="A1356" s="169">
        <v>44636</v>
      </c>
      <c r="B1356" s="169" t="b">
        <f t="shared" ca="1" si="21"/>
        <v>0</v>
      </c>
      <c r="C1356" s="162">
        <f>Data!C1356+Data!E1356</f>
        <v>79008.59375</v>
      </c>
      <c r="D1356" s="162">
        <f>Data!D1356+Data!F1356</f>
        <v>32122.1875</v>
      </c>
    </row>
    <row r="1357" spans="1:4">
      <c r="A1357" s="169">
        <v>44637</v>
      </c>
      <c r="B1357" s="169" t="b">
        <f t="shared" ca="1" si="21"/>
        <v>0</v>
      </c>
      <c r="C1357" s="162">
        <f>Data!C1357+Data!E1357</f>
        <v>92984.957550000006</v>
      </c>
      <c r="D1357" s="162">
        <f>Data!D1357+Data!F1357</f>
        <v>32673.2425</v>
      </c>
    </row>
    <row r="1358" spans="1:4">
      <c r="A1358" s="169">
        <v>44638</v>
      </c>
      <c r="B1358" s="169" t="b">
        <f t="shared" ca="1" si="21"/>
        <v>0</v>
      </c>
      <c r="C1358" s="162">
        <f>Data!C1358+Data!E1358</f>
        <v>98458.182899999985</v>
      </c>
      <c r="D1358" s="162">
        <f>Data!D1358+Data!F1358</f>
        <v>32029.842499999999</v>
      </c>
    </row>
    <row r="1359" spans="1:4">
      <c r="A1359" s="169">
        <v>44639</v>
      </c>
      <c r="B1359" s="169" t="b">
        <f t="shared" ca="1" si="21"/>
        <v>0</v>
      </c>
      <c r="C1359" s="162">
        <f>Data!C1359+Data!E1359</f>
        <v>86966.6443</v>
      </c>
      <c r="D1359" s="162">
        <f>Data!D1359+Data!F1359</f>
        <v>31805.845000000001</v>
      </c>
    </row>
    <row r="1360" spans="1:4">
      <c r="A1360" s="169">
        <v>44640</v>
      </c>
      <c r="B1360" s="169" t="b">
        <f t="shared" ca="1" si="21"/>
        <v>0</v>
      </c>
      <c r="C1360" s="162">
        <f>Data!C1360+Data!E1360</f>
        <v>73404.365900000004</v>
      </c>
      <c r="D1360" s="162">
        <f>Data!D1360+Data!F1360</f>
        <v>30554.252500000002</v>
      </c>
    </row>
    <row r="1361" spans="1:4">
      <c r="A1361" s="169">
        <v>44641</v>
      </c>
      <c r="B1361" s="169" t="b">
        <f t="shared" ca="1" si="21"/>
        <v>0</v>
      </c>
      <c r="C1361" s="162">
        <f>Data!C1361+Data!E1361</f>
        <v>83612.467299999989</v>
      </c>
      <c r="D1361" s="162">
        <f>Data!D1361+Data!F1361</f>
        <v>30439.197499999998</v>
      </c>
    </row>
    <row r="1362" spans="1:4">
      <c r="A1362" s="169">
        <v>44642</v>
      </c>
      <c r="B1362" s="169" t="b">
        <f t="shared" ca="1" si="21"/>
        <v>0</v>
      </c>
      <c r="C1362" s="162">
        <f>Data!C1362+Data!E1362</f>
        <v>86688.2696</v>
      </c>
      <c r="D1362" s="162">
        <f>Data!D1362+Data!F1362</f>
        <v>30606.915000000001</v>
      </c>
    </row>
    <row r="1363" spans="1:4">
      <c r="A1363" s="169">
        <v>44643</v>
      </c>
      <c r="B1363" s="169" t="b">
        <f t="shared" ca="1" si="21"/>
        <v>0</v>
      </c>
      <c r="C1363" s="162">
        <f>Data!C1363+Data!E1363</f>
        <v>74936.560700000002</v>
      </c>
      <c r="D1363" s="162">
        <f>Data!D1363+Data!F1363</f>
        <v>30282.397499999999</v>
      </c>
    </row>
    <row r="1364" spans="1:4">
      <c r="A1364" s="169">
        <v>44644</v>
      </c>
      <c r="B1364" s="169" t="b">
        <f t="shared" ca="1" si="21"/>
        <v>0</v>
      </c>
      <c r="C1364" s="162">
        <f>Data!C1364+Data!E1364</f>
        <v>74892.131300000008</v>
      </c>
      <c r="D1364" s="162">
        <f>Data!D1364+Data!F1364</f>
        <v>30324.989999999998</v>
      </c>
    </row>
    <row r="1365" spans="1:4">
      <c r="A1365" s="169">
        <v>44645</v>
      </c>
      <c r="B1365" s="169" t="b">
        <f t="shared" ca="1" si="21"/>
        <v>0</v>
      </c>
      <c r="C1365" s="162">
        <f>Data!C1365+Data!E1365</f>
        <v>85376.847500000003</v>
      </c>
      <c r="D1365" s="162">
        <f>Data!D1365+Data!F1365</f>
        <v>30219.774999999998</v>
      </c>
    </row>
    <row r="1366" spans="1:4">
      <c r="A1366" s="169">
        <v>44646</v>
      </c>
      <c r="B1366" s="169" t="b">
        <f t="shared" ca="1" si="21"/>
        <v>0</v>
      </c>
      <c r="C1366" s="162">
        <f>Data!C1366+Data!E1366</f>
        <v>88497.21</v>
      </c>
      <c r="D1366" s="162">
        <f>Data!D1366+Data!F1366</f>
        <v>30248.1525</v>
      </c>
    </row>
    <row r="1367" spans="1:4">
      <c r="A1367" s="169">
        <v>44647</v>
      </c>
      <c r="B1367" s="169" t="b">
        <f t="shared" ca="1" si="21"/>
        <v>0</v>
      </c>
      <c r="C1367" s="162">
        <f>Data!C1367+Data!E1367</f>
        <v>73816.86</v>
      </c>
      <c r="D1367" s="162">
        <f>Data!D1367+Data!F1367</f>
        <v>29776.872500000001</v>
      </c>
    </row>
    <row r="1368" spans="1:4">
      <c r="A1368" s="169">
        <v>44648</v>
      </c>
      <c r="B1368" s="169" t="b">
        <f t="shared" ca="1" si="21"/>
        <v>0</v>
      </c>
      <c r="C1368" s="162">
        <f>Data!C1368+Data!E1368</f>
        <v>69730.530799999993</v>
      </c>
      <c r="D1368" s="162">
        <f>Data!D1368+Data!F1368</f>
        <v>29901.127499999999</v>
      </c>
    </row>
    <row r="1369" spans="1:4">
      <c r="A1369" s="169">
        <v>44649</v>
      </c>
      <c r="B1369" s="169" t="b">
        <f t="shared" ca="1" si="21"/>
        <v>0</v>
      </c>
      <c r="C1369" s="162">
        <f>Data!C1369+Data!E1369</f>
        <v>71096.165699999998</v>
      </c>
      <c r="D1369" s="162">
        <f>Data!D1369+Data!F1369</f>
        <v>29636.022499999999</v>
      </c>
    </row>
    <row r="1370" spans="1:4">
      <c r="A1370" s="169">
        <v>44650</v>
      </c>
      <c r="B1370" s="169" t="b">
        <f t="shared" ca="1" si="21"/>
        <v>0</v>
      </c>
      <c r="C1370" s="162">
        <f>Data!C1370+Data!E1370</f>
        <v>82262.537400000001</v>
      </c>
      <c r="D1370" s="162">
        <f>Data!D1370+Data!F1370</f>
        <v>29665.852500000001</v>
      </c>
    </row>
    <row r="1371" spans="1:4">
      <c r="A1371" s="169">
        <v>44651</v>
      </c>
      <c r="B1371" s="169" t="b">
        <f t="shared" ca="1" si="21"/>
        <v>0</v>
      </c>
      <c r="C1371" s="162">
        <f>Data!C1371+Data!E1371</f>
        <v>93089.549499999994</v>
      </c>
      <c r="D1371" s="162">
        <f>Data!D1371+Data!F1371</f>
        <v>30093.055</v>
      </c>
    </row>
    <row r="1372" spans="1:4">
      <c r="A1372" s="169">
        <v>44652</v>
      </c>
      <c r="B1372" s="169" t="b">
        <f t="shared" ca="1" si="21"/>
        <v>0</v>
      </c>
      <c r="C1372" s="162">
        <f>Data!C1372+Data!E1372</f>
        <v>75483.177000000011</v>
      </c>
      <c r="D1372" s="162">
        <f>Data!D1372+Data!F1372</f>
        <v>30059.885000000002</v>
      </c>
    </row>
    <row r="1373" spans="1:4">
      <c r="A1373" s="169">
        <v>44653</v>
      </c>
      <c r="B1373" s="169" t="b">
        <f t="shared" ca="1" si="21"/>
        <v>0</v>
      </c>
      <c r="C1373" s="162">
        <f>Data!C1373+Data!E1373</f>
        <v>65212.057099999991</v>
      </c>
      <c r="D1373" s="162">
        <f>Data!D1373+Data!F1373</f>
        <v>30180.302500000002</v>
      </c>
    </row>
    <row r="1374" spans="1:4">
      <c r="A1374" s="169">
        <v>44654</v>
      </c>
      <c r="B1374" s="169" t="b">
        <f t="shared" ca="1" si="21"/>
        <v>0</v>
      </c>
      <c r="C1374" s="162">
        <f>Data!C1374+Data!E1374</f>
        <v>69084.547500000001</v>
      </c>
      <c r="D1374" s="162">
        <f>Data!D1374+Data!F1374</f>
        <v>30202.275000000001</v>
      </c>
    </row>
    <row r="1375" spans="1:4">
      <c r="A1375" s="169">
        <v>44655</v>
      </c>
      <c r="B1375" s="169" t="b">
        <f t="shared" ca="1" si="21"/>
        <v>0</v>
      </c>
      <c r="C1375" s="162">
        <f>Data!C1375+Data!E1375</f>
        <v>92363.762000000017</v>
      </c>
      <c r="D1375" s="162">
        <f>Data!D1375+Data!F1375</f>
        <v>31143.067500000001</v>
      </c>
    </row>
    <row r="1376" spans="1:4">
      <c r="A1376" s="169">
        <v>44656</v>
      </c>
      <c r="B1376" s="169" t="b">
        <f t="shared" ca="1" si="21"/>
        <v>0</v>
      </c>
      <c r="C1376" s="162">
        <f>Data!C1376+Data!E1376</f>
        <v>89549.914400000009</v>
      </c>
      <c r="D1376" s="162">
        <f>Data!D1376+Data!F1376</f>
        <v>31505.054999999997</v>
      </c>
    </row>
    <row r="1377" spans="1:4">
      <c r="A1377" s="169">
        <v>44657</v>
      </c>
      <c r="B1377" s="169" t="b">
        <f t="shared" ca="1" si="21"/>
        <v>0</v>
      </c>
      <c r="C1377" s="162">
        <f>Data!C1377+Data!E1377</f>
        <v>97513.604299999992</v>
      </c>
      <c r="D1377" s="162">
        <f>Data!D1377+Data!F1377</f>
        <v>30907.334999999999</v>
      </c>
    </row>
    <row r="1378" spans="1:4">
      <c r="A1378" s="169">
        <v>44658</v>
      </c>
      <c r="B1378" s="169" t="b">
        <f t="shared" ca="1" si="21"/>
        <v>0</v>
      </c>
      <c r="C1378" s="162">
        <f>Data!C1378+Data!E1378</f>
        <v>100187.18400000001</v>
      </c>
      <c r="D1378" s="162">
        <f>Data!D1378+Data!F1378</f>
        <v>32680.850000000002</v>
      </c>
    </row>
    <row r="1379" spans="1:4">
      <c r="A1379" s="169">
        <v>44659</v>
      </c>
      <c r="B1379" s="169" t="b">
        <f t="shared" ca="1" si="21"/>
        <v>0</v>
      </c>
      <c r="C1379" s="162">
        <f>Data!C1379+Data!E1379</f>
        <v>96995.650099999999</v>
      </c>
      <c r="D1379" s="162">
        <f>Data!D1379+Data!F1379</f>
        <v>30968.8125</v>
      </c>
    </row>
    <row r="1380" spans="1:4">
      <c r="A1380" s="169">
        <v>44660</v>
      </c>
      <c r="B1380" s="169" t="b">
        <f t="shared" ca="1" si="21"/>
        <v>0</v>
      </c>
      <c r="C1380" s="162">
        <f>Data!C1380+Data!E1380</f>
        <v>96604.929200000013</v>
      </c>
      <c r="D1380" s="162">
        <f>Data!D1380+Data!F1380</f>
        <v>32271.662500000002</v>
      </c>
    </row>
    <row r="1381" spans="1:4">
      <c r="A1381" s="169">
        <v>44661</v>
      </c>
      <c r="B1381" s="169" t="b">
        <f t="shared" ca="1" si="21"/>
        <v>0</v>
      </c>
      <c r="C1381" s="162">
        <f>Data!C1381+Data!E1381</f>
        <v>95979.541300000012</v>
      </c>
      <c r="D1381" s="162">
        <f>Data!D1381+Data!F1381</f>
        <v>32348.1325</v>
      </c>
    </row>
    <row r="1382" spans="1:4">
      <c r="A1382" s="169">
        <v>44662</v>
      </c>
      <c r="B1382" s="169" t="b">
        <f t="shared" ca="1" si="21"/>
        <v>0</v>
      </c>
      <c r="C1382" s="162">
        <f>Data!C1382+Data!E1382</f>
        <v>110781.93249999998</v>
      </c>
      <c r="D1382" s="162">
        <f>Data!D1382+Data!F1382</f>
        <v>32829.65</v>
      </c>
    </row>
    <row r="1383" spans="1:4">
      <c r="A1383" s="169">
        <v>44663</v>
      </c>
      <c r="B1383" s="169" t="b">
        <f t="shared" ca="1" si="21"/>
        <v>0</v>
      </c>
      <c r="C1383" s="162">
        <f>Data!C1383+Data!E1383</f>
        <v>113091.63020000001</v>
      </c>
      <c r="D1383" s="162">
        <f>Data!D1383+Data!F1383</f>
        <v>33879.020000000004</v>
      </c>
    </row>
    <row r="1384" spans="1:4">
      <c r="A1384" s="169">
        <v>44664</v>
      </c>
      <c r="B1384" s="169" t="b">
        <f t="shared" ca="1" si="21"/>
        <v>0</v>
      </c>
      <c r="C1384" s="162">
        <f>Data!C1384+Data!E1384</f>
        <v>113542.92540000001</v>
      </c>
      <c r="D1384" s="162">
        <f>Data!D1384+Data!F1384</f>
        <v>34479.135000000002</v>
      </c>
    </row>
    <row r="1385" spans="1:4">
      <c r="A1385" s="169">
        <v>44665</v>
      </c>
      <c r="B1385" s="169" t="b">
        <f t="shared" ca="1" si="21"/>
        <v>0</v>
      </c>
      <c r="C1385" s="162">
        <f>Data!C1385+Data!E1385</f>
        <v>140536.71400000001</v>
      </c>
      <c r="D1385" s="162">
        <f>Data!D1385+Data!F1385</f>
        <v>41196.052499999998</v>
      </c>
    </row>
    <row r="1386" spans="1:4">
      <c r="A1386" s="169">
        <v>44666</v>
      </c>
      <c r="B1386" s="169" t="b">
        <f t="shared" ca="1" si="21"/>
        <v>0</v>
      </c>
      <c r="C1386" s="162">
        <f>Data!C1386+Data!E1386</f>
        <v>137955.77742400003</v>
      </c>
      <c r="D1386" s="162">
        <f>Data!D1386+Data!F1386</f>
        <v>44232.167499999996</v>
      </c>
    </row>
    <row r="1387" spans="1:4">
      <c r="A1387" s="169">
        <v>44667</v>
      </c>
      <c r="B1387" s="169" t="b">
        <f t="shared" ca="1" si="21"/>
        <v>0</v>
      </c>
      <c r="C1387" s="162">
        <f>Data!C1387+Data!E1387</f>
        <v>122674.98688000001</v>
      </c>
      <c r="D1387" s="162">
        <f>Data!D1387+Data!F1387</f>
        <v>43907.972500000003</v>
      </c>
    </row>
    <row r="1388" spans="1:4">
      <c r="A1388" s="169">
        <v>44668</v>
      </c>
      <c r="B1388" s="169" t="b">
        <f t="shared" ca="1" si="21"/>
        <v>0</v>
      </c>
      <c r="C1388" s="162">
        <f>Data!C1388+Data!E1388</f>
        <v>112863.94350000001</v>
      </c>
      <c r="D1388" s="162">
        <f>Data!D1388+Data!F1388</f>
        <v>43835.845000000001</v>
      </c>
    </row>
    <row r="1389" spans="1:4">
      <c r="A1389" s="169">
        <v>44669</v>
      </c>
      <c r="B1389" s="169" t="b">
        <f t="shared" ca="1" si="21"/>
        <v>0</v>
      </c>
      <c r="C1389" s="162">
        <f>Data!C1389+Data!E1389</f>
        <v>117305.7525</v>
      </c>
      <c r="D1389" s="162">
        <f>Data!D1389+Data!F1389</f>
        <v>44026.387500000004</v>
      </c>
    </row>
    <row r="1390" spans="1:4">
      <c r="A1390" s="169">
        <v>44670</v>
      </c>
      <c r="B1390" s="169" t="b">
        <f t="shared" ca="1" si="21"/>
        <v>0</v>
      </c>
      <c r="C1390" s="162">
        <f>Data!C1390+Data!E1390</f>
        <v>114510.7681</v>
      </c>
      <c r="D1390" s="162">
        <f>Data!D1390+Data!F1390</f>
        <v>41913.449999999997</v>
      </c>
    </row>
    <row r="1391" spans="1:4">
      <c r="A1391" s="169">
        <v>44671</v>
      </c>
      <c r="B1391" s="169" t="b">
        <f t="shared" ca="1" si="21"/>
        <v>0</v>
      </c>
      <c r="C1391" s="162">
        <f>Data!C1391+Data!E1391</f>
        <v>130348.01330000001</v>
      </c>
      <c r="D1391" s="162">
        <f>Data!D1391+Data!F1391</f>
        <v>38569.417499999996</v>
      </c>
    </row>
    <row r="1392" spans="1:4">
      <c r="A1392" s="169">
        <v>44672</v>
      </c>
      <c r="B1392" s="169" t="b">
        <f t="shared" ca="1" si="21"/>
        <v>0</v>
      </c>
      <c r="C1392" s="162">
        <f>Data!C1392+Data!E1392</f>
        <v>173914.97039999999</v>
      </c>
      <c r="D1392" s="162">
        <f>Data!D1392+Data!F1392</f>
        <v>40800.21</v>
      </c>
    </row>
    <row r="1393" spans="1:4">
      <c r="A1393" s="169">
        <v>44673</v>
      </c>
      <c r="B1393" s="169" t="b">
        <f t="shared" ca="1" si="21"/>
        <v>0</v>
      </c>
      <c r="C1393" s="162">
        <f>Data!C1393+Data!E1393</f>
        <v>190059.2188</v>
      </c>
      <c r="D1393" s="162">
        <f>Data!D1393+Data!F1393</f>
        <v>45655.82</v>
      </c>
    </row>
    <row r="1394" spans="1:4">
      <c r="A1394" s="169">
        <v>44674</v>
      </c>
      <c r="B1394" s="169" t="b">
        <f t="shared" ca="1" si="21"/>
        <v>0</v>
      </c>
      <c r="C1394" s="162">
        <f>Data!C1394+Data!E1394</f>
        <v>174274.52220000001</v>
      </c>
      <c r="D1394" s="162">
        <f>Data!D1394+Data!F1394</f>
        <v>53679.042499999996</v>
      </c>
    </row>
    <row r="1395" spans="1:4">
      <c r="A1395" s="169">
        <v>44675</v>
      </c>
      <c r="B1395" s="169" t="b">
        <f t="shared" ca="1" si="21"/>
        <v>0</v>
      </c>
      <c r="C1395" s="162">
        <f>Data!C1395+Data!E1395</f>
        <v>171575.5514</v>
      </c>
      <c r="D1395" s="162">
        <f>Data!D1395+Data!F1395</f>
        <v>54691.1875</v>
      </c>
    </row>
    <row r="1396" spans="1:4">
      <c r="A1396" s="169">
        <v>44676</v>
      </c>
      <c r="B1396" s="169" t="b">
        <f t="shared" ca="1" si="21"/>
        <v>0</v>
      </c>
      <c r="C1396" s="162">
        <f>Data!C1396+Data!E1396</f>
        <v>179212.3088</v>
      </c>
      <c r="D1396" s="162">
        <f>Data!D1396+Data!F1396</f>
        <v>51140.832500000004</v>
      </c>
    </row>
    <row r="1397" spans="1:4">
      <c r="A1397" s="169">
        <v>44677</v>
      </c>
      <c r="B1397" s="169" t="b">
        <f t="shared" ca="1" si="21"/>
        <v>0</v>
      </c>
      <c r="C1397" s="162">
        <f>Data!C1397+Data!E1397</f>
        <v>124398.9186</v>
      </c>
      <c r="D1397" s="162">
        <f>Data!D1397+Data!F1397</f>
        <v>43792.167499999996</v>
      </c>
    </row>
    <row r="1398" spans="1:4">
      <c r="A1398" s="169">
        <v>44678</v>
      </c>
      <c r="B1398" s="169" t="b">
        <f t="shared" ca="1" si="21"/>
        <v>0</v>
      </c>
      <c r="C1398" s="162">
        <f>Data!C1398+Data!E1398</f>
        <v>185873.25270000001</v>
      </c>
      <c r="D1398" s="162">
        <f>Data!D1398+Data!F1398</f>
        <v>44114.572500000002</v>
      </c>
    </row>
    <row r="1399" spans="1:4">
      <c r="A1399" s="169">
        <v>44679</v>
      </c>
      <c r="B1399" s="169" t="b">
        <f t="shared" ca="1" si="21"/>
        <v>0</v>
      </c>
      <c r="C1399" s="162">
        <f>Data!C1399+Data!E1399</f>
        <v>144434.41930000001</v>
      </c>
      <c r="D1399" s="162">
        <f>Data!D1399+Data!F1399</f>
        <v>40429.002500000002</v>
      </c>
    </row>
    <row r="1400" spans="1:4">
      <c r="A1400" s="169">
        <v>44680</v>
      </c>
      <c r="B1400" s="169" t="b">
        <f t="shared" ca="1" si="21"/>
        <v>0</v>
      </c>
      <c r="C1400" s="162">
        <f>Data!C1400+Data!E1400</f>
        <v>208680.01270000002</v>
      </c>
      <c r="D1400" s="162">
        <f>Data!D1400+Data!F1400</f>
        <v>47107.107500000006</v>
      </c>
    </row>
    <row r="1401" spans="1:4">
      <c r="A1401" s="169">
        <v>44681</v>
      </c>
      <c r="B1401" s="169" t="b">
        <f t="shared" ca="1" si="21"/>
        <v>0</v>
      </c>
      <c r="C1401" s="162">
        <f>Data!C1401+Data!E1401</f>
        <v>193936.55</v>
      </c>
      <c r="D1401" s="162">
        <f>Data!D1401+Data!F1401</f>
        <v>50855.352500000001</v>
      </c>
    </row>
    <row r="1402" spans="1:4">
      <c r="A1402" s="169">
        <v>44682</v>
      </c>
      <c r="B1402" s="169" t="b">
        <f t="shared" ca="1" si="21"/>
        <v>0</v>
      </c>
      <c r="C1402" s="162">
        <f>Data!C1402+Data!E1402</f>
        <v>156354.66830000002</v>
      </c>
      <c r="D1402" s="162">
        <f>Data!D1402+Data!F1402</f>
        <v>49377.672500000001</v>
      </c>
    </row>
    <row r="1403" spans="1:4">
      <c r="A1403" s="169">
        <v>44683</v>
      </c>
      <c r="B1403" s="169" t="b">
        <f t="shared" ca="1" si="21"/>
        <v>0</v>
      </c>
      <c r="C1403" s="162">
        <f>Data!C1403+Data!E1403</f>
        <v>149866.27799999999</v>
      </c>
      <c r="D1403" s="162">
        <f>Data!D1403+Data!F1403</f>
        <v>46183.947499999995</v>
      </c>
    </row>
    <row r="1404" spans="1:4">
      <c r="A1404" s="169">
        <v>44684</v>
      </c>
      <c r="B1404" s="169" t="b">
        <f t="shared" ca="1" si="21"/>
        <v>0</v>
      </c>
      <c r="C1404" s="162">
        <f>Data!C1404+Data!E1404</f>
        <v>127776.465</v>
      </c>
      <c r="D1404" s="162">
        <f>Data!D1404+Data!F1404</f>
        <v>41546.449999999997</v>
      </c>
    </row>
    <row r="1405" spans="1:4">
      <c r="A1405" s="169">
        <v>44685</v>
      </c>
      <c r="B1405" s="169" t="b">
        <f t="shared" ca="1" si="21"/>
        <v>0</v>
      </c>
      <c r="C1405" s="162">
        <f>Data!C1405+Data!E1405</f>
        <v>172652.41250000001</v>
      </c>
      <c r="D1405" s="162">
        <f>Data!D1405+Data!F1405</f>
        <v>35779.018680419926</v>
      </c>
    </row>
    <row r="1406" spans="1:4">
      <c r="A1406" s="169">
        <v>44686</v>
      </c>
      <c r="B1406" s="169" t="b">
        <f t="shared" ca="1" si="21"/>
        <v>0</v>
      </c>
      <c r="C1406" s="162">
        <f>Data!C1406+Data!E1406</f>
        <v>139678.88630000001</v>
      </c>
      <c r="D1406" s="162">
        <f>Data!D1406+Data!F1406</f>
        <v>36756.080284423828</v>
      </c>
    </row>
    <row r="1407" spans="1:4">
      <c r="A1407" s="169">
        <v>44687</v>
      </c>
      <c r="B1407" s="169" t="b">
        <f t="shared" ca="1" si="21"/>
        <v>0</v>
      </c>
      <c r="C1407" s="162">
        <f>Data!C1407+Data!E1407</f>
        <v>189483.47</v>
      </c>
      <c r="D1407" s="162">
        <f>Data!D1407+Data!F1407</f>
        <v>45880.909160156254</v>
      </c>
    </row>
    <row r="1408" spans="1:4">
      <c r="A1408" s="169">
        <v>44688</v>
      </c>
      <c r="B1408" s="169" t="b">
        <f t="shared" ca="1" si="21"/>
        <v>0</v>
      </c>
      <c r="C1408" s="162">
        <f>Data!C1408+Data!E1408</f>
        <v>189922.8554</v>
      </c>
      <c r="D1408" s="162">
        <f>Data!D1408+Data!F1408</f>
        <v>49872.868125000001</v>
      </c>
    </row>
    <row r="1409" spans="1:4">
      <c r="A1409" s="169">
        <v>44689</v>
      </c>
      <c r="B1409" s="169" t="b">
        <f t="shared" ca="1" si="21"/>
        <v>0</v>
      </c>
      <c r="C1409" s="162">
        <f>Data!C1409+Data!E1409</f>
        <v>177907.38140000001</v>
      </c>
      <c r="D1409" s="162">
        <f>Data!D1409+Data!F1409</f>
        <v>49177.733437499999</v>
      </c>
    </row>
    <row r="1410" spans="1:4">
      <c r="A1410" s="169">
        <v>44690</v>
      </c>
      <c r="B1410" s="169" t="b">
        <f t="shared" ref="B1410:B1473" ca="1" si="22">AND(A1410&gt;=(TODAY()-30),A1410&lt;TODAY())</f>
        <v>0</v>
      </c>
      <c r="C1410" s="162">
        <f>Data!C1410+Data!E1410</f>
        <v>190205.6495</v>
      </c>
      <c r="D1410" s="162">
        <f>Data!D1410+Data!F1410</f>
        <v>48067.43</v>
      </c>
    </row>
    <row r="1411" spans="1:4">
      <c r="A1411" s="169">
        <v>44691</v>
      </c>
      <c r="B1411" s="169" t="b">
        <f t="shared" ca="1" si="22"/>
        <v>0</v>
      </c>
      <c r="C1411" s="162">
        <f>Data!C1411+Data!E1411</f>
        <v>151240.73300000001</v>
      </c>
      <c r="D1411" s="162">
        <f>Data!D1411+Data!F1411</f>
        <v>43650.700624999998</v>
      </c>
    </row>
    <row r="1412" spans="1:4">
      <c r="A1412" s="169">
        <v>44692</v>
      </c>
      <c r="B1412" s="169" t="b">
        <f t="shared" ca="1" si="22"/>
        <v>0</v>
      </c>
      <c r="C1412" s="162">
        <f>Data!C1412+Data!E1412</f>
        <v>179804.95069999999</v>
      </c>
      <c r="D1412" s="162">
        <f>Data!D1412+Data!F1412</f>
        <v>37944.948750000003</v>
      </c>
    </row>
    <row r="1413" spans="1:4">
      <c r="A1413" s="169">
        <v>44693</v>
      </c>
      <c r="B1413" s="169" t="b">
        <f t="shared" ca="1" si="22"/>
        <v>0</v>
      </c>
      <c r="C1413" s="162">
        <f>Data!C1413+Data!E1413</f>
        <v>140264.98670000001</v>
      </c>
      <c r="D1413" s="162">
        <f>Data!D1413+Data!F1413</f>
        <v>37781.055937500001</v>
      </c>
    </row>
    <row r="1414" spans="1:4">
      <c r="A1414" s="169">
        <v>44694</v>
      </c>
      <c r="B1414" s="169" t="b">
        <f t="shared" ca="1" si="22"/>
        <v>0</v>
      </c>
      <c r="C1414" s="162">
        <f>Data!C1414+Data!E1414</f>
        <v>197130.08590000001</v>
      </c>
      <c r="D1414" s="162">
        <f>Data!D1414+Data!F1414</f>
        <v>45409.649374999994</v>
      </c>
    </row>
    <row r="1415" spans="1:4">
      <c r="A1415" s="169">
        <v>44695</v>
      </c>
      <c r="B1415" s="169" t="b">
        <f t="shared" ca="1" si="22"/>
        <v>0</v>
      </c>
      <c r="C1415" s="162">
        <f>Data!C1415+Data!E1415</f>
        <v>197773.45990000002</v>
      </c>
      <c r="D1415" s="162">
        <f>Data!D1415+Data!F1415</f>
        <v>49367.909375000003</v>
      </c>
    </row>
    <row r="1416" spans="1:4">
      <c r="A1416" s="169">
        <v>44696</v>
      </c>
      <c r="B1416" s="169" t="b">
        <f t="shared" ca="1" si="22"/>
        <v>0</v>
      </c>
      <c r="C1416" s="162">
        <f>Data!C1416+Data!E1416</f>
        <v>180994.1091</v>
      </c>
      <c r="D1416" s="162">
        <f>Data!D1416+Data!F1416</f>
        <v>48791.000625000001</v>
      </c>
    </row>
    <row r="1417" spans="1:4">
      <c r="A1417" s="169">
        <v>44697</v>
      </c>
      <c r="B1417" s="169" t="b">
        <f t="shared" ca="1" si="22"/>
        <v>0</v>
      </c>
      <c r="C1417" s="162">
        <f>Data!C1417+Data!E1417</f>
        <v>156871.6281</v>
      </c>
      <c r="D1417" s="162">
        <f>Data!D1417+Data!F1417</f>
        <v>45326.385937500003</v>
      </c>
    </row>
    <row r="1418" spans="1:4">
      <c r="A1418" s="169">
        <v>44698</v>
      </c>
      <c r="B1418" s="169" t="b">
        <f t="shared" ca="1" si="22"/>
        <v>0</v>
      </c>
      <c r="C1418" s="162">
        <f>Data!C1418+Data!E1418</f>
        <v>127990.89080000001</v>
      </c>
      <c r="D1418" s="162">
        <f>Data!D1418+Data!F1418</f>
        <v>39688.221562500003</v>
      </c>
    </row>
    <row r="1419" spans="1:4">
      <c r="A1419" s="169">
        <v>44699</v>
      </c>
      <c r="B1419" s="169" t="b">
        <f t="shared" ca="1" si="22"/>
        <v>0</v>
      </c>
      <c r="C1419" s="162">
        <f>Data!C1419+Data!E1419</f>
        <v>161973.43369999999</v>
      </c>
      <c r="D1419" s="162">
        <f>Data!D1419+Data!F1419</f>
        <v>37314.896875000006</v>
      </c>
    </row>
    <row r="1420" spans="1:4">
      <c r="A1420" s="169">
        <v>44700</v>
      </c>
      <c r="B1420" s="169" t="b">
        <f t="shared" ca="1" si="22"/>
        <v>0</v>
      </c>
      <c r="C1420" s="162">
        <f>Data!C1420+Data!E1420</f>
        <v>141756.46360000002</v>
      </c>
      <c r="D1420" s="162">
        <f>Data!D1420+Data!F1420</f>
        <v>40846.1721875</v>
      </c>
    </row>
    <row r="1421" spans="1:4">
      <c r="A1421" s="169">
        <v>44701</v>
      </c>
      <c r="B1421" s="169" t="b">
        <f t="shared" ca="1" si="22"/>
        <v>0</v>
      </c>
      <c r="C1421" s="162">
        <f>Data!C1421+Data!E1421</f>
        <v>208277.8805</v>
      </c>
      <c r="D1421" s="162">
        <f>Data!D1421+Data!F1421</f>
        <v>48797.219999999994</v>
      </c>
    </row>
    <row r="1422" spans="1:4">
      <c r="A1422" s="169">
        <v>44702</v>
      </c>
      <c r="B1422" s="169" t="b">
        <f t="shared" ca="1" si="22"/>
        <v>0</v>
      </c>
      <c r="C1422" s="162">
        <f>Data!C1422+Data!E1422</f>
        <v>214072.34159999999</v>
      </c>
      <c r="D1422" s="162">
        <f>Data!D1422+Data!F1422</f>
        <v>53002.652187499996</v>
      </c>
    </row>
    <row r="1423" spans="1:4">
      <c r="A1423" s="169">
        <v>44703</v>
      </c>
      <c r="B1423" s="169" t="b">
        <f t="shared" ca="1" si="22"/>
        <v>0</v>
      </c>
      <c r="C1423" s="162">
        <f>Data!C1423+Data!E1423</f>
        <v>195537.05166049194</v>
      </c>
      <c r="D1423" s="162">
        <f>Data!D1423+Data!F1423</f>
        <v>51374.666875000003</v>
      </c>
    </row>
    <row r="1424" spans="1:4">
      <c r="A1424" s="169">
        <v>44704</v>
      </c>
      <c r="B1424" s="169" t="b">
        <f t="shared" ca="1" si="22"/>
        <v>0</v>
      </c>
      <c r="C1424" s="162">
        <f>Data!C1424+Data!E1424</f>
        <v>186887.00161796878</v>
      </c>
      <c r="D1424" s="162">
        <f>Data!D1424+Data!F1424</f>
        <v>45982.788125000006</v>
      </c>
    </row>
    <row r="1425" spans="1:4">
      <c r="A1425" s="169">
        <v>44705</v>
      </c>
      <c r="B1425" s="169" t="b">
        <f t="shared" ca="1" si="22"/>
        <v>0</v>
      </c>
      <c r="C1425" s="162">
        <f>Data!C1425+Data!E1425</f>
        <v>146405.5331328125</v>
      </c>
      <c r="D1425" s="162">
        <f>Data!D1425+Data!F1425</f>
        <v>38277.055625000001</v>
      </c>
    </row>
    <row r="1426" spans="1:4">
      <c r="A1426" s="169">
        <v>44706</v>
      </c>
      <c r="B1426" s="169" t="b">
        <f t="shared" ca="1" si="22"/>
        <v>0</v>
      </c>
      <c r="C1426" s="162">
        <f>Data!C1426+Data!E1426</f>
        <v>194256.42785937502</v>
      </c>
      <c r="D1426" s="162">
        <f>Data!D1426+Data!F1426</f>
        <v>38699.306875000002</v>
      </c>
    </row>
    <row r="1427" spans="1:4">
      <c r="A1427" s="169">
        <v>44707</v>
      </c>
      <c r="B1427" s="169" t="b">
        <f t="shared" ca="1" si="22"/>
        <v>0</v>
      </c>
      <c r="C1427" s="162">
        <f>Data!C1427+Data!E1427</f>
        <v>168791.80425624998</v>
      </c>
      <c r="D1427" s="162">
        <f>Data!D1427+Data!F1427</f>
        <v>40056.844375000001</v>
      </c>
    </row>
    <row r="1428" spans="1:4">
      <c r="A1428" s="169">
        <v>44708</v>
      </c>
      <c r="B1428" s="169" t="b">
        <f t="shared" ca="1" si="22"/>
        <v>0</v>
      </c>
      <c r="C1428" s="162">
        <f>Data!C1428+Data!E1428</f>
        <v>212248.22213750001</v>
      </c>
      <c r="D1428" s="162">
        <f>Data!D1428+Data!F1428</f>
        <v>48810.975625000006</v>
      </c>
    </row>
    <row r="1429" spans="1:4">
      <c r="A1429" s="169">
        <v>44709</v>
      </c>
      <c r="B1429" s="169" t="b">
        <f t="shared" ca="1" si="22"/>
        <v>0</v>
      </c>
      <c r="C1429" s="162">
        <f>Data!C1429+Data!E1429</f>
        <v>231209.2192625</v>
      </c>
      <c r="D1429" s="162">
        <f>Data!D1429+Data!F1429</f>
        <v>54607.971874999996</v>
      </c>
    </row>
    <row r="1430" spans="1:4">
      <c r="A1430" s="169">
        <v>44710</v>
      </c>
      <c r="B1430" s="169" t="b">
        <f t="shared" ca="1" si="22"/>
        <v>0</v>
      </c>
      <c r="C1430" s="162">
        <f>Data!C1430+Data!E1430</f>
        <v>226470.98811875001</v>
      </c>
      <c r="D1430" s="162">
        <f>Data!D1430+Data!F1430</f>
        <v>56418.468124999999</v>
      </c>
    </row>
    <row r="1431" spans="1:4">
      <c r="A1431" s="169">
        <v>44711</v>
      </c>
      <c r="B1431" s="169" t="b">
        <f t="shared" ca="1" si="22"/>
        <v>0</v>
      </c>
      <c r="C1431" s="162">
        <f>Data!C1431+Data!E1431</f>
        <v>221477.46053750004</v>
      </c>
      <c r="D1431" s="162">
        <f>Data!D1431+Data!F1431</f>
        <v>49910.362500000003</v>
      </c>
    </row>
    <row r="1432" spans="1:4">
      <c r="A1432" s="169">
        <v>44712</v>
      </c>
      <c r="B1432" s="169" t="b">
        <f t="shared" ca="1" si="22"/>
        <v>0</v>
      </c>
      <c r="C1432" s="162">
        <f>Data!C1432+Data!E1432</f>
        <v>166868.15318750002</v>
      </c>
      <c r="D1432" s="162">
        <f>Data!D1432+Data!F1432</f>
        <v>39621.691874999997</v>
      </c>
    </row>
    <row r="1433" spans="1:4">
      <c r="A1433" s="169">
        <v>44713</v>
      </c>
      <c r="B1433" s="169" t="b">
        <f t="shared" ca="1" si="22"/>
        <v>0</v>
      </c>
      <c r="C1433" s="162">
        <f>Data!C1433+Data!E1433</f>
        <v>207640.7856</v>
      </c>
      <c r="D1433" s="162">
        <f>Data!D1433+Data!F1433</f>
        <v>43438.445625</v>
      </c>
    </row>
    <row r="1434" spans="1:4">
      <c r="A1434" s="169">
        <v>44714</v>
      </c>
      <c r="B1434" s="169" t="b">
        <f t="shared" ca="1" si="22"/>
        <v>0</v>
      </c>
      <c r="C1434" s="162">
        <f>Data!C1434+Data!E1434</f>
        <v>173938.36792500003</v>
      </c>
      <c r="D1434" s="162">
        <f>Data!D1434+Data!F1434</f>
        <v>51178.506250000006</v>
      </c>
    </row>
    <row r="1435" spans="1:4">
      <c r="A1435" s="169">
        <v>44715</v>
      </c>
      <c r="B1435" s="169" t="b">
        <f t="shared" ca="1" si="22"/>
        <v>0</v>
      </c>
      <c r="C1435" s="162">
        <f>Data!C1435+Data!E1435</f>
        <v>220810.1685</v>
      </c>
      <c r="D1435" s="162">
        <f>Data!D1435+Data!F1435</f>
        <v>57911.888749999998</v>
      </c>
    </row>
    <row r="1436" spans="1:4">
      <c r="A1436" s="169">
        <v>44716</v>
      </c>
      <c r="B1436" s="169" t="b">
        <f t="shared" ca="1" si="22"/>
        <v>0</v>
      </c>
      <c r="C1436" s="162">
        <f>Data!C1436+Data!E1436</f>
        <v>219741.78681250001</v>
      </c>
      <c r="D1436" s="162">
        <f>Data!D1436+Data!F1436</f>
        <v>59866.915625000001</v>
      </c>
    </row>
    <row r="1437" spans="1:4">
      <c r="A1437" s="169">
        <v>44717</v>
      </c>
      <c r="B1437" s="169" t="b">
        <f t="shared" ca="1" si="22"/>
        <v>0</v>
      </c>
      <c r="C1437" s="162">
        <f>Data!C1437+Data!E1437</f>
        <v>201340.91962499998</v>
      </c>
      <c r="D1437" s="162">
        <f>Data!D1437+Data!F1437</f>
        <v>61932.064375000002</v>
      </c>
    </row>
    <row r="1438" spans="1:4">
      <c r="A1438" s="169">
        <v>44718</v>
      </c>
      <c r="B1438" s="169" t="b">
        <f t="shared" ca="1" si="22"/>
        <v>0</v>
      </c>
      <c r="C1438" s="162">
        <f>Data!C1438+Data!E1438</f>
        <v>194755.17335</v>
      </c>
      <c r="D1438" s="162">
        <f>Data!D1438+Data!F1438</f>
        <v>57132.201249999998</v>
      </c>
    </row>
    <row r="1439" spans="1:4">
      <c r="A1439" s="169">
        <v>44719</v>
      </c>
      <c r="B1439" s="169" t="b">
        <f t="shared" ca="1" si="22"/>
        <v>0</v>
      </c>
      <c r="C1439" s="162">
        <f>Data!C1439+Data!E1439</f>
        <v>136060.75353749999</v>
      </c>
      <c r="D1439" s="162">
        <f>Data!D1439+Data!F1439</f>
        <v>47496.606250000004</v>
      </c>
    </row>
    <row r="1440" spans="1:4">
      <c r="A1440" s="169">
        <v>44720</v>
      </c>
      <c r="B1440" s="169" t="b">
        <f t="shared" ca="1" si="22"/>
        <v>0</v>
      </c>
      <c r="C1440" s="162">
        <f>Data!C1440+Data!E1440</f>
        <v>169290.3335375</v>
      </c>
      <c r="D1440" s="162">
        <f>Data!D1440+Data!F1440</f>
        <v>45997.158124999994</v>
      </c>
    </row>
    <row r="1441" spans="1:4">
      <c r="A1441" s="169">
        <v>44721</v>
      </c>
      <c r="B1441" s="169" t="b">
        <f t="shared" ca="1" si="22"/>
        <v>0</v>
      </c>
      <c r="C1441" s="162">
        <f>Data!C1441+Data!E1441</f>
        <v>144975.133325</v>
      </c>
      <c r="D1441" s="162">
        <f>Data!D1441+Data!F1441</f>
        <v>42161.600000000006</v>
      </c>
    </row>
    <row r="1442" spans="1:4">
      <c r="A1442" s="169">
        <v>44722</v>
      </c>
      <c r="B1442" s="169" t="b">
        <f t="shared" ca="1" si="22"/>
        <v>0</v>
      </c>
      <c r="C1442" s="162">
        <f>Data!C1442+Data!E1442</f>
        <v>192048.17937500001</v>
      </c>
      <c r="D1442" s="162">
        <f>Data!D1442+Data!F1442</f>
        <v>52339.86</v>
      </c>
    </row>
    <row r="1443" spans="1:4">
      <c r="A1443" s="169">
        <v>44723</v>
      </c>
      <c r="B1443" s="169" t="b">
        <f t="shared" ca="1" si="22"/>
        <v>0</v>
      </c>
      <c r="C1443" s="162">
        <f>Data!C1443+Data!E1443</f>
        <v>192475.84717187501</v>
      </c>
      <c r="D1443" s="162">
        <f>Data!D1443+Data!F1443</f>
        <v>58317.733749999999</v>
      </c>
    </row>
    <row r="1444" spans="1:4">
      <c r="A1444" s="169">
        <v>44724</v>
      </c>
      <c r="B1444" s="169" t="b">
        <f t="shared" ca="1" si="22"/>
        <v>0</v>
      </c>
      <c r="C1444" s="162">
        <f>Data!C1444+Data!E1444</f>
        <v>208134.40371874999</v>
      </c>
      <c r="D1444" s="162">
        <f>Data!D1444+Data!F1444</f>
        <v>58841.338750000003</v>
      </c>
    </row>
    <row r="1445" spans="1:4">
      <c r="A1445" s="169">
        <v>44725</v>
      </c>
      <c r="B1445" s="169" t="b">
        <f t="shared" ca="1" si="22"/>
        <v>0</v>
      </c>
      <c r="C1445" s="162">
        <f>Data!C1445+Data!E1445</f>
        <v>207859.56270000001</v>
      </c>
      <c r="D1445" s="162">
        <f>Data!D1445+Data!F1445</f>
        <v>54457.902499999997</v>
      </c>
    </row>
    <row r="1446" spans="1:4">
      <c r="A1446" s="169">
        <v>44726</v>
      </c>
      <c r="B1446" s="169" t="b">
        <f t="shared" ca="1" si="22"/>
        <v>0</v>
      </c>
      <c r="C1446" s="162">
        <f>Data!C1446+Data!E1446</f>
        <v>166091.71229375</v>
      </c>
      <c r="D1446" s="162">
        <f>Data!D1446+Data!F1446</f>
        <v>41520.28125</v>
      </c>
    </row>
    <row r="1447" spans="1:4">
      <c r="A1447" s="169">
        <v>44727</v>
      </c>
      <c r="B1447" s="169" t="b">
        <f t="shared" ca="1" si="22"/>
        <v>0</v>
      </c>
      <c r="C1447" s="162">
        <f>Data!C1447+Data!E1447</f>
        <v>191978.47328749998</v>
      </c>
      <c r="D1447" s="162">
        <f>Data!D1447+Data!F1447</f>
        <v>43334.904750000002</v>
      </c>
    </row>
    <row r="1448" spans="1:4">
      <c r="A1448" s="169">
        <v>44728</v>
      </c>
      <c r="B1448" s="169" t="b">
        <f t="shared" ca="1" si="22"/>
        <v>0</v>
      </c>
      <c r="C1448" s="162">
        <f>Data!C1448+Data!E1448</f>
        <v>176088.48006249999</v>
      </c>
      <c r="D1448" s="162">
        <f>Data!D1448+Data!F1448</f>
        <v>42194.771249999998</v>
      </c>
    </row>
    <row r="1449" spans="1:4">
      <c r="A1449" s="169">
        <v>44729</v>
      </c>
      <c r="B1449" s="169" t="b">
        <f t="shared" ca="1" si="22"/>
        <v>0</v>
      </c>
      <c r="C1449" s="162">
        <f>Data!C1449+Data!E1449</f>
        <v>218020.19848749999</v>
      </c>
      <c r="D1449" s="162">
        <f>Data!D1449+Data!F1449</f>
        <v>53268.087500000001</v>
      </c>
    </row>
    <row r="1450" spans="1:4">
      <c r="A1450" s="169">
        <v>44730</v>
      </c>
      <c r="B1450" s="169" t="b">
        <f t="shared" ca="1" si="22"/>
        <v>0</v>
      </c>
      <c r="C1450" s="162">
        <f>Data!C1450+Data!E1450</f>
        <v>204033.897</v>
      </c>
      <c r="D1450" s="162">
        <f>Data!D1450+Data!F1450</f>
        <v>60505.471249999995</v>
      </c>
    </row>
    <row r="1451" spans="1:4">
      <c r="A1451" s="169">
        <v>44731</v>
      </c>
      <c r="B1451" s="169" t="b">
        <f t="shared" ca="1" si="22"/>
        <v>0</v>
      </c>
      <c r="C1451" s="162">
        <f>Data!C1451+Data!E1451</f>
        <v>201098.1988046875</v>
      </c>
      <c r="D1451" s="162">
        <f>Data!D1451+Data!F1451</f>
        <v>60405.353750000002</v>
      </c>
    </row>
    <row r="1452" spans="1:4">
      <c r="A1452" s="169">
        <v>44732</v>
      </c>
      <c r="B1452" s="169" t="b">
        <f t="shared" ca="1" si="22"/>
        <v>0</v>
      </c>
      <c r="C1452" s="162">
        <f>Data!C1452+Data!E1452</f>
        <v>210622.62589218753</v>
      </c>
      <c r="D1452" s="162">
        <f>Data!D1452+Data!F1452</f>
        <v>54986.125</v>
      </c>
    </row>
    <row r="1453" spans="1:4">
      <c r="A1453" s="169">
        <v>44733</v>
      </c>
      <c r="B1453" s="169" t="b">
        <f t="shared" ca="1" si="22"/>
        <v>0</v>
      </c>
      <c r="C1453" s="162">
        <f>Data!C1453+Data!E1453</f>
        <v>158626.10546874997</v>
      </c>
      <c r="D1453" s="162">
        <f>Data!D1453+Data!F1453</f>
        <v>42260.907500000001</v>
      </c>
    </row>
    <row r="1454" spans="1:4">
      <c r="A1454" s="169">
        <v>44734</v>
      </c>
      <c r="B1454" s="169" t="b">
        <f t="shared" ca="1" si="22"/>
        <v>0</v>
      </c>
      <c r="C1454" s="162">
        <f>Data!C1454+Data!E1454</f>
        <v>203085.801671875</v>
      </c>
      <c r="D1454" s="162">
        <f>Data!D1454+Data!F1454</f>
        <v>44316.986250000002</v>
      </c>
    </row>
    <row r="1455" spans="1:4">
      <c r="A1455" s="169">
        <v>44735</v>
      </c>
      <c r="B1455" s="169" t="b">
        <f t="shared" ca="1" si="22"/>
        <v>0</v>
      </c>
      <c r="C1455" s="162">
        <f>Data!C1455+Data!E1455</f>
        <v>174452.9106375</v>
      </c>
      <c r="D1455" s="162">
        <f>Data!D1455+Data!F1455</f>
        <v>42841.368750000001</v>
      </c>
    </row>
    <row r="1456" spans="1:4">
      <c r="A1456" s="169">
        <v>44736</v>
      </c>
      <c r="B1456" s="169" t="b">
        <f t="shared" ca="1" si="22"/>
        <v>0</v>
      </c>
      <c r="C1456" s="162">
        <f>Data!C1456+Data!E1456</f>
        <v>227081.65167499997</v>
      </c>
      <c r="D1456" s="162">
        <f>Data!D1456+Data!F1456</f>
        <v>54924.3125</v>
      </c>
    </row>
    <row r="1457" spans="1:4">
      <c r="A1457" s="169">
        <v>44737</v>
      </c>
      <c r="B1457" s="169" t="b">
        <f t="shared" ca="1" si="22"/>
        <v>0</v>
      </c>
      <c r="C1457" s="162">
        <f>Data!C1457+Data!E1457</f>
        <v>219252.59182500001</v>
      </c>
      <c r="D1457" s="162">
        <f>Data!D1457+Data!F1457</f>
        <v>62347.203750000001</v>
      </c>
    </row>
    <row r="1458" spans="1:4">
      <c r="A1458" s="169">
        <v>44738</v>
      </c>
      <c r="B1458" s="169" t="b">
        <f t="shared" ca="1" si="22"/>
        <v>0</v>
      </c>
      <c r="C1458" s="162">
        <f>Data!C1458+Data!E1458</f>
        <v>213127.854475</v>
      </c>
      <c r="D1458" s="162">
        <f>Data!D1458+Data!F1458</f>
        <v>61703.773749999993</v>
      </c>
    </row>
    <row r="1459" spans="1:4">
      <c r="A1459" s="169">
        <v>44739</v>
      </c>
      <c r="B1459" s="169" t="b">
        <f t="shared" ca="1" si="22"/>
        <v>0</v>
      </c>
      <c r="C1459" s="162">
        <f>Data!C1459+Data!E1459</f>
        <v>217450.38866249999</v>
      </c>
      <c r="D1459" s="162">
        <f>Data!D1459+Data!F1459</f>
        <v>63969.249469848655</v>
      </c>
    </row>
    <row r="1460" spans="1:4">
      <c r="A1460" s="169">
        <v>44740</v>
      </c>
      <c r="B1460" s="169" t="b">
        <f t="shared" ca="1" si="22"/>
        <v>0</v>
      </c>
      <c r="C1460" s="162">
        <f>Data!C1460+Data!E1460</f>
        <v>158322.79218749999</v>
      </c>
      <c r="D1460" s="162">
        <f>Data!D1460+Data!F1460</f>
        <v>63002.567499999997</v>
      </c>
    </row>
    <row r="1461" spans="1:4">
      <c r="A1461" s="169">
        <v>44741</v>
      </c>
      <c r="B1461" s="169" t="b">
        <f t="shared" ca="1" si="22"/>
        <v>0</v>
      </c>
      <c r="C1461" s="162">
        <f>Data!C1461+Data!E1461</f>
        <v>207609.78811250001</v>
      </c>
      <c r="D1461" s="162">
        <f>Data!D1461+Data!F1461</f>
        <v>63398.756249999999</v>
      </c>
    </row>
    <row r="1462" spans="1:4">
      <c r="A1462" s="169">
        <v>44742</v>
      </c>
      <c r="B1462" s="169" t="b">
        <f t="shared" ca="1" si="22"/>
        <v>0</v>
      </c>
      <c r="C1462" s="162">
        <f>Data!C1462+Data!E1462</f>
        <v>135889.47133749997</v>
      </c>
      <c r="D1462" s="162">
        <f>Data!D1462+Data!F1462</f>
        <v>64378.635000000002</v>
      </c>
    </row>
    <row r="1463" spans="1:4">
      <c r="A1463" s="169">
        <v>44743</v>
      </c>
      <c r="B1463" s="169" t="b">
        <f t="shared" ca="1" si="22"/>
        <v>0</v>
      </c>
      <c r="C1463" s="162">
        <f>Data!C1463+Data!E1463</f>
        <v>166223.894875</v>
      </c>
      <c r="D1463" s="162">
        <f>Data!D1463+Data!F1463</f>
        <v>63897.995000000003</v>
      </c>
    </row>
    <row r="1464" spans="1:4">
      <c r="A1464" s="169">
        <v>44744</v>
      </c>
      <c r="B1464" s="169" t="b">
        <f t="shared" ca="1" si="22"/>
        <v>0</v>
      </c>
      <c r="C1464" s="162">
        <f>Data!C1464+Data!E1464</f>
        <v>126847.72187499999</v>
      </c>
      <c r="D1464" s="162">
        <f>Data!D1464+Data!F1464</f>
        <v>63326.928749999999</v>
      </c>
    </row>
    <row r="1465" spans="1:4">
      <c r="A1465" s="169">
        <v>44745</v>
      </c>
      <c r="B1465" s="169" t="b">
        <f t="shared" ca="1" si="22"/>
        <v>0</v>
      </c>
      <c r="C1465" s="162">
        <f>Data!C1465+Data!E1465</f>
        <v>194848.49995000003</v>
      </c>
      <c r="D1465" s="162">
        <f>Data!D1465+Data!F1465</f>
        <v>64064.512499999997</v>
      </c>
    </row>
    <row r="1466" spans="1:4">
      <c r="A1466" s="169">
        <v>44746</v>
      </c>
      <c r="B1466" s="169" t="b">
        <f t="shared" ca="1" si="22"/>
        <v>0</v>
      </c>
      <c r="C1466" s="162">
        <f>Data!C1466+Data!E1466</f>
        <v>206870.62862500001</v>
      </c>
      <c r="D1466" s="162">
        <f>Data!D1466+Data!F1466</f>
        <v>56331.627500000002</v>
      </c>
    </row>
    <row r="1467" spans="1:4">
      <c r="A1467" s="169">
        <v>44747</v>
      </c>
      <c r="B1467" s="169" t="b">
        <f t="shared" ca="1" si="22"/>
        <v>0</v>
      </c>
      <c r="C1467" s="162">
        <f>Data!C1467+Data!E1467</f>
        <v>158554.408425</v>
      </c>
      <c r="D1467" s="162">
        <f>Data!D1467+Data!F1467</f>
        <v>46342.457499999997</v>
      </c>
    </row>
    <row r="1468" spans="1:4">
      <c r="A1468" s="169">
        <v>44748</v>
      </c>
      <c r="B1468" s="169" t="b">
        <f t="shared" ca="1" si="22"/>
        <v>0</v>
      </c>
      <c r="C1468" s="162">
        <f>Data!C1468+Data!E1468</f>
        <v>202677.35167500001</v>
      </c>
      <c r="D1468" s="162">
        <f>Data!D1468+Data!F1468</f>
        <v>44658.527499999997</v>
      </c>
    </row>
    <row r="1469" spans="1:4">
      <c r="A1469" s="169">
        <v>44749</v>
      </c>
      <c r="B1469" s="169" t="b">
        <f t="shared" ca="1" si="22"/>
        <v>0</v>
      </c>
      <c r="C1469" s="162">
        <f>Data!C1469+Data!E1469</f>
        <v>171273.44582500003</v>
      </c>
      <c r="D1469" s="162">
        <f>Data!D1469+Data!F1469</f>
        <v>42631.107499999998</v>
      </c>
    </row>
    <row r="1470" spans="1:4">
      <c r="A1470" s="169">
        <v>44750</v>
      </c>
      <c r="B1470" s="169" t="b">
        <f t="shared" ca="1" si="22"/>
        <v>0</v>
      </c>
      <c r="C1470" s="162">
        <f>Data!C1470+Data!E1470</f>
        <v>226112.80594999998</v>
      </c>
      <c r="D1470" s="162">
        <f>Data!D1470+Data!F1470</f>
        <v>56715.78125</v>
      </c>
    </row>
    <row r="1471" spans="1:4">
      <c r="A1471" s="169">
        <v>44751</v>
      </c>
      <c r="B1471" s="169" t="b">
        <f t="shared" ca="1" si="22"/>
        <v>0</v>
      </c>
      <c r="C1471" s="162">
        <f>Data!C1471+Data!E1471</f>
        <v>217748.79555000001</v>
      </c>
      <c r="D1471" s="162">
        <f>Data!D1471+Data!F1471</f>
        <v>62928.15</v>
      </c>
    </row>
    <row r="1472" spans="1:4">
      <c r="A1472" s="169">
        <v>44752</v>
      </c>
      <c r="B1472" s="169" t="b">
        <f t="shared" ca="1" si="22"/>
        <v>0</v>
      </c>
      <c r="C1472" s="162">
        <f>Data!C1472+Data!E1472</f>
        <v>218796.70815000002</v>
      </c>
      <c r="D1472" s="162">
        <f>Data!D1472+Data!F1472</f>
        <v>62552.639999999999</v>
      </c>
    </row>
    <row r="1473" spans="1:4">
      <c r="A1473" s="169">
        <v>44753</v>
      </c>
      <c r="B1473" s="169" t="b">
        <f t="shared" ca="1" si="22"/>
        <v>0</v>
      </c>
      <c r="C1473" s="162">
        <f>Data!C1473+Data!E1473</f>
        <v>230959.913</v>
      </c>
      <c r="D1473" s="162">
        <f>Data!D1473+Data!F1473</f>
        <v>56309.947499999995</v>
      </c>
    </row>
    <row r="1474" spans="1:4">
      <c r="A1474" s="169">
        <v>44754</v>
      </c>
      <c r="B1474" s="169" t="b">
        <f t="shared" ref="B1474:B1537" ca="1" si="23">AND(A1474&gt;=(TODAY()-30),A1474&lt;TODAY())</f>
        <v>0</v>
      </c>
      <c r="C1474" s="162">
        <f>Data!C1474+Data!E1474</f>
        <v>177362.55134999999</v>
      </c>
      <c r="D1474" s="162">
        <f>Data!D1474+Data!F1474</f>
        <v>45361.797500000001</v>
      </c>
    </row>
    <row r="1475" spans="1:4">
      <c r="A1475" s="169">
        <v>44755</v>
      </c>
      <c r="B1475" s="169" t="b">
        <f t="shared" ca="1" si="23"/>
        <v>0</v>
      </c>
      <c r="C1475" s="162">
        <f>Data!C1475+Data!E1475</f>
        <v>219663.87</v>
      </c>
      <c r="D1475" s="162">
        <f>Data!D1475+Data!F1475</f>
        <v>43820.227500000001</v>
      </c>
    </row>
    <row r="1476" spans="1:4">
      <c r="A1476" s="169">
        <v>44756</v>
      </c>
      <c r="B1476" s="169" t="b">
        <f t="shared" ca="1" si="23"/>
        <v>0</v>
      </c>
      <c r="C1476" s="162">
        <f>Data!C1476+Data!E1476</f>
        <v>181050.29124999998</v>
      </c>
      <c r="D1476" s="162">
        <f>Data!D1476+Data!F1476</f>
        <v>48912.184999999998</v>
      </c>
    </row>
    <row r="1477" spans="1:4">
      <c r="A1477" s="169">
        <v>44757</v>
      </c>
      <c r="B1477" s="169" t="b">
        <f t="shared" ca="1" si="23"/>
        <v>0</v>
      </c>
      <c r="C1477" s="162">
        <f>Data!C1477+Data!E1477</f>
        <v>224350.05700000003</v>
      </c>
      <c r="D1477" s="162">
        <f>Data!D1477+Data!F1477</f>
        <v>61930.317500000005</v>
      </c>
    </row>
    <row r="1478" spans="1:4">
      <c r="A1478" s="169">
        <v>44758</v>
      </c>
      <c r="B1478" s="169" t="b">
        <f t="shared" ca="1" si="23"/>
        <v>0</v>
      </c>
      <c r="C1478" s="162">
        <f>Data!C1478+Data!E1478</f>
        <v>217256.80530000001</v>
      </c>
      <c r="D1478" s="162">
        <f>Data!D1478+Data!F1478</f>
        <v>67017.287500000006</v>
      </c>
    </row>
    <row r="1479" spans="1:4">
      <c r="A1479" s="169">
        <v>44759</v>
      </c>
      <c r="B1479" s="169" t="b">
        <f t="shared" ca="1" si="23"/>
        <v>0</v>
      </c>
      <c r="C1479" s="162">
        <f>Data!C1479+Data!E1479</f>
        <v>217326.79979999998</v>
      </c>
      <c r="D1479" s="162">
        <f>Data!D1479+Data!F1479</f>
        <v>65993.570000000007</v>
      </c>
    </row>
    <row r="1480" spans="1:4">
      <c r="A1480" s="169">
        <v>44760</v>
      </c>
      <c r="B1480" s="169" t="b">
        <f t="shared" ca="1" si="23"/>
        <v>0</v>
      </c>
      <c r="C1480" s="162">
        <f>Data!C1480+Data!E1480</f>
        <v>229972.37109999999</v>
      </c>
      <c r="D1480" s="162">
        <f>Data!D1480+Data!F1480</f>
        <v>61543.074999999997</v>
      </c>
    </row>
    <row r="1481" spans="1:4">
      <c r="A1481" s="169">
        <v>44761</v>
      </c>
      <c r="B1481" s="169" t="b">
        <f t="shared" ca="1" si="23"/>
        <v>0</v>
      </c>
      <c r="C1481" s="162">
        <f>Data!C1481+Data!E1481</f>
        <v>166237.35634999999</v>
      </c>
      <c r="D1481" s="162">
        <f>Data!D1481+Data!F1481</f>
        <v>51993.535000000003</v>
      </c>
    </row>
    <row r="1482" spans="1:4">
      <c r="A1482" s="169">
        <v>44762</v>
      </c>
      <c r="B1482" s="169" t="b">
        <f t="shared" ca="1" si="23"/>
        <v>0</v>
      </c>
      <c r="C1482" s="162">
        <f>Data!C1482+Data!E1482</f>
        <v>215772.26139999999</v>
      </c>
      <c r="D1482" s="162">
        <f>Data!D1482+Data!F1482</f>
        <v>52478.614999999998</v>
      </c>
    </row>
    <row r="1483" spans="1:4">
      <c r="A1483" s="169">
        <v>44763</v>
      </c>
      <c r="B1483" s="169" t="b">
        <f t="shared" ca="1" si="23"/>
        <v>0</v>
      </c>
      <c r="C1483" s="162">
        <f>Data!C1483+Data!E1483</f>
        <v>176332.61404999997</v>
      </c>
      <c r="D1483" s="162">
        <f>Data!D1483+Data!F1483</f>
        <v>50397.855000000003</v>
      </c>
    </row>
    <row r="1484" spans="1:4">
      <c r="A1484" s="169">
        <v>44764</v>
      </c>
      <c r="B1484" s="169" t="b">
        <f t="shared" ca="1" si="23"/>
        <v>0</v>
      </c>
      <c r="C1484" s="162">
        <f>Data!C1484+Data!E1484</f>
        <v>223295.06124999997</v>
      </c>
      <c r="D1484" s="162">
        <f>Data!D1484+Data!F1484</f>
        <v>62211.137499999997</v>
      </c>
    </row>
    <row r="1485" spans="1:4">
      <c r="A1485" s="169">
        <v>44765</v>
      </c>
      <c r="B1485" s="169" t="b">
        <f t="shared" ca="1" si="23"/>
        <v>0</v>
      </c>
      <c r="C1485" s="162">
        <f>Data!C1485+Data!E1485</f>
        <v>234928.69010000004</v>
      </c>
      <c r="D1485" s="162">
        <f>Data!D1485+Data!F1485</f>
        <v>69226.992500000008</v>
      </c>
    </row>
    <row r="1486" spans="1:4">
      <c r="A1486" s="169">
        <v>44766</v>
      </c>
      <c r="B1486" s="169" t="b">
        <f t="shared" ca="1" si="23"/>
        <v>0</v>
      </c>
      <c r="C1486" s="162">
        <f>Data!C1486+Data!E1486</f>
        <v>231226.91975000003</v>
      </c>
      <c r="D1486" s="162">
        <f>Data!D1486+Data!F1486</f>
        <v>68021.377500000002</v>
      </c>
    </row>
    <row r="1487" spans="1:4">
      <c r="A1487" s="169">
        <v>44767</v>
      </c>
      <c r="B1487" s="169" t="b">
        <f t="shared" ca="1" si="23"/>
        <v>0</v>
      </c>
      <c r="C1487" s="162">
        <f>Data!C1487+Data!E1487</f>
        <v>235015.16074999998</v>
      </c>
      <c r="D1487" s="162">
        <f>Data!D1487+Data!F1487</f>
        <v>66531.282500000001</v>
      </c>
    </row>
    <row r="1488" spans="1:4">
      <c r="A1488" s="169">
        <v>44768</v>
      </c>
      <c r="B1488" s="169" t="b">
        <f t="shared" ca="1" si="23"/>
        <v>0</v>
      </c>
      <c r="C1488" s="162">
        <f>Data!C1488+Data!E1488</f>
        <v>174014.65100000001</v>
      </c>
      <c r="D1488" s="162">
        <f>Data!D1488+Data!F1488</f>
        <v>59867.44</v>
      </c>
    </row>
    <row r="1489" spans="1:4">
      <c r="A1489" s="169">
        <v>44769</v>
      </c>
      <c r="B1489" s="169" t="b">
        <f t="shared" ca="1" si="23"/>
        <v>0</v>
      </c>
      <c r="C1489" s="162">
        <f>Data!C1489+Data!E1489</f>
        <v>216108.44699999999</v>
      </c>
      <c r="D1489" s="162">
        <f>Data!D1489+Data!F1489</f>
        <v>54647.399999999994</v>
      </c>
    </row>
    <row r="1490" spans="1:4">
      <c r="A1490" s="169">
        <v>44770</v>
      </c>
      <c r="B1490" s="169" t="b">
        <f t="shared" ca="1" si="23"/>
        <v>0</v>
      </c>
      <c r="C1490" s="162">
        <f>Data!C1490+Data!E1490</f>
        <v>174130.304</v>
      </c>
      <c r="D1490" s="162">
        <f>Data!D1490+Data!F1490</f>
        <v>60915.875</v>
      </c>
    </row>
    <row r="1491" spans="1:4">
      <c r="A1491" s="169">
        <v>44771</v>
      </c>
      <c r="B1491" s="169" t="b">
        <f t="shared" ca="1" si="23"/>
        <v>0</v>
      </c>
      <c r="C1491" s="162">
        <f>Data!C1491+Data!E1491</f>
        <v>234485.56105000002</v>
      </c>
      <c r="D1491" s="162">
        <f>Data!D1491+Data!F1491</f>
        <v>66825.14499999999</v>
      </c>
    </row>
    <row r="1492" spans="1:4">
      <c r="A1492" s="169">
        <v>44772</v>
      </c>
      <c r="B1492" s="169" t="b">
        <f t="shared" ca="1" si="23"/>
        <v>0</v>
      </c>
      <c r="C1492" s="162">
        <f>Data!C1492+Data!E1492</f>
        <v>197916.03214999998</v>
      </c>
      <c r="D1492" s="162">
        <f>Data!D1492+Data!F1492</f>
        <v>67540.367499999993</v>
      </c>
    </row>
    <row r="1493" spans="1:4">
      <c r="A1493" s="169">
        <v>44773</v>
      </c>
      <c r="B1493" s="169" t="b">
        <f t="shared" ca="1" si="23"/>
        <v>0</v>
      </c>
      <c r="C1493" s="162">
        <f>Data!C1493+Data!E1493</f>
        <v>215149.359</v>
      </c>
      <c r="D1493" s="162">
        <f>Data!D1493+Data!F1493</f>
        <v>67986.81</v>
      </c>
    </row>
    <row r="1494" spans="1:4">
      <c r="A1494" s="169">
        <v>44774</v>
      </c>
      <c r="B1494" s="169" t="b">
        <f t="shared" ca="1" si="23"/>
        <v>0</v>
      </c>
      <c r="C1494" s="162">
        <f>Data!C1494+Data!E1494</f>
        <v>230641.84685</v>
      </c>
      <c r="D1494" s="162">
        <f>Data!D1494+Data!F1494</f>
        <v>63522.104999999996</v>
      </c>
    </row>
    <row r="1495" spans="1:4">
      <c r="A1495" s="169">
        <v>44775</v>
      </c>
      <c r="B1495" s="169" t="b">
        <f t="shared" ca="1" si="23"/>
        <v>0</v>
      </c>
      <c r="C1495" s="162">
        <f>Data!C1495+Data!E1495</f>
        <v>174673.0436</v>
      </c>
      <c r="D1495" s="162">
        <f>Data!D1495+Data!F1495</f>
        <v>63383.332499999997</v>
      </c>
    </row>
    <row r="1496" spans="1:4">
      <c r="A1496" s="169">
        <v>44776</v>
      </c>
      <c r="B1496" s="169" t="b">
        <f t="shared" ca="1" si="23"/>
        <v>0</v>
      </c>
      <c r="C1496" s="162">
        <f>Data!C1496+Data!E1496</f>
        <v>196759.28100000002</v>
      </c>
      <c r="D1496" s="162">
        <f>Data!D1496+Data!F1496</f>
        <v>63673.775000000001</v>
      </c>
    </row>
    <row r="1497" spans="1:4">
      <c r="A1497" s="169">
        <v>44777</v>
      </c>
      <c r="B1497" s="169" t="b">
        <f t="shared" ca="1" si="23"/>
        <v>0</v>
      </c>
      <c r="C1497" s="162">
        <f>Data!C1497+Data!E1497</f>
        <v>149175.7255</v>
      </c>
      <c r="D1497" s="162">
        <f>Data!D1497+Data!F1497</f>
        <v>62736.832499999997</v>
      </c>
    </row>
    <row r="1498" spans="1:4">
      <c r="A1498" s="169">
        <v>44778</v>
      </c>
      <c r="B1498" s="169" t="b">
        <f t="shared" ca="1" si="23"/>
        <v>0</v>
      </c>
      <c r="C1498" s="162">
        <f>Data!C1498+Data!E1498</f>
        <v>191820.80050000001</v>
      </c>
      <c r="D1498" s="162">
        <f>Data!D1498+Data!F1498</f>
        <v>63441.807500000003</v>
      </c>
    </row>
    <row r="1499" spans="1:4">
      <c r="A1499" s="169">
        <v>44779</v>
      </c>
      <c r="B1499" s="169" t="b">
        <f t="shared" ca="1" si="23"/>
        <v>0</v>
      </c>
      <c r="C1499" s="162">
        <f>Data!C1499+Data!E1499</f>
        <v>202577.33319999999</v>
      </c>
      <c r="D1499" s="162">
        <f>Data!D1499+Data!F1499</f>
        <v>66445.065000000002</v>
      </c>
    </row>
    <row r="1500" spans="1:4">
      <c r="A1500" s="169">
        <v>44780</v>
      </c>
      <c r="B1500" s="169" t="b">
        <f t="shared" ca="1" si="23"/>
        <v>0</v>
      </c>
      <c r="C1500" s="162">
        <f>Data!C1500+Data!E1500</f>
        <v>220816.91599999997</v>
      </c>
      <c r="D1500" s="162">
        <f>Data!D1500+Data!F1500</f>
        <v>67218.632500000007</v>
      </c>
    </row>
    <row r="1501" spans="1:4">
      <c r="A1501" s="169">
        <v>44781</v>
      </c>
      <c r="B1501" s="169" t="b">
        <f t="shared" ca="1" si="23"/>
        <v>0</v>
      </c>
      <c r="C1501" s="162">
        <f>Data!C1501+Data!E1501</f>
        <v>212024.84700000001</v>
      </c>
      <c r="D1501" s="162">
        <f>Data!D1501+Data!F1501</f>
        <v>63344.112500000003</v>
      </c>
    </row>
    <row r="1502" spans="1:4">
      <c r="A1502" s="169">
        <v>44782</v>
      </c>
      <c r="B1502" s="169" t="b">
        <f t="shared" ca="1" si="23"/>
        <v>0</v>
      </c>
      <c r="C1502" s="162">
        <f>Data!C1502+Data!E1502</f>
        <v>139699.85499999998</v>
      </c>
      <c r="D1502" s="162">
        <f>Data!D1502+Data!F1502</f>
        <v>62623.584999999999</v>
      </c>
    </row>
    <row r="1503" spans="1:4">
      <c r="A1503" s="169">
        <v>44783</v>
      </c>
      <c r="B1503" s="169" t="b">
        <f t="shared" ca="1" si="23"/>
        <v>0</v>
      </c>
      <c r="C1503" s="162">
        <f>Data!C1503+Data!E1503</f>
        <v>187996.46500000003</v>
      </c>
      <c r="D1503" s="162">
        <f>Data!D1503+Data!F1503</f>
        <v>62382.14</v>
      </c>
    </row>
    <row r="1504" spans="1:4">
      <c r="A1504" s="169">
        <v>44784</v>
      </c>
      <c r="B1504" s="169" t="b">
        <f t="shared" ca="1" si="23"/>
        <v>0</v>
      </c>
      <c r="C1504" s="162">
        <f>Data!C1504+Data!E1504</f>
        <v>144355.1177</v>
      </c>
      <c r="D1504" s="162">
        <f>Data!D1504+Data!F1504</f>
        <v>62481.274999999994</v>
      </c>
    </row>
    <row r="1505" spans="1:4">
      <c r="A1505" s="169">
        <v>44785</v>
      </c>
      <c r="B1505" s="169" t="b">
        <f t="shared" ca="1" si="23"/>
        <v>0</v>
      </c>
      <c r="C1505" s="162">
        <f>Data!C1505+Data!E1505</f>
        <v>181245.04300000001</v>
      </c>
      <c r="D1505" s="162">
        <f>Data!D1505+Data!F1505</f>
        <v>64405.764999999999</v>
      </c>
    </row>
    <row r="1506" spans="1:4">
      <c r="A1506" s="169">
        <v>44786</v>
      </c>
      <c r="B1506" s="169" t="b">
        <f t="shared" ca="1" si="23"/>
        <v>0</v>
      </c>
      <c r="C1506" s="162">
        <f>Data!C1506+Data!E1506</f>
        <v>212165.20620000002</v>
      </c>
      <c r="D1506" s="162">
        <f>Data!D1506+Data!F1506</f>
        <v>65696.33</v>
      </c>
    </row>
    <row r="1507" spans="1:4">
      <c r="A1507" s="169">
        <v>44787</v>
      </c>
      <c r="B1507" s="169" t="b">
        <f t="shared" ca="1" si="23"/>
        <v>0</v>
      </c>
      <c r="C1507" s="162">
        <f>Data!C1507+Data!E1507</f>
        <v>221142.4486</v>
      </c>
      <c r="D1507" s="162">
        <f>Data!D1507+Data!F1507</f>
        <v>66985.012500000012</v>
      </c>
    </row>
    <row r="1508" spans="1:4">
      <c r="A1508" s="169">
        <v>44788</v>
      </c>
      <c r="B1508" s="169" t="b">
        <f t="shared" ca="1" si="23"/>
        <v>0</v>
      </c>
      <c r="C1508" s="162">
        <f>Data!C1508+Data!E1508</f>
        <v>239538.95429999998</v>
      </c>
      <c r="D1508" s="162">
        <f>Data!D1508+Data!F1508</f>
        <v>66389.977499999994</v>
      </c>
    </row>
    <row r="1509" spans="1:4">
      <c r="A1509" s="169">
        <v>44789</v>
      </c>
      <c r="B1509" s="169" t="b">
        <f t="shared" ca="1" si="23"/>
        <v>0</v>
      </c>
      <c r="C1509" s="162">
        <f>Data!C1509+Data!E1509</f>
        <v>169600.59479999999</v>
      </c>
      <c r="D1509" s="162">
        <f>Data!D1509+Data!F1509</f>
        <v>67078.707500000004</v>
      </c>
    </row>
    <row r="1510" spans="1:4">
      <c r="A1510" s="169">
        <v>44790</v>
      </c>
      <c r="B1510" s="169" t="b">
        <f t="shared" ca="1" si="23"/>
        <v>0</v>
      </c>
      <c r="C1510" s="162">
        <f>Data!C1510+Data!E1510</f>
        <v>222749.52419999999</v>
      </c>
      <c r="D1510" s="162">
        <f>Data!D1510+Data!F1510</f>
        <v>65321.807500000003</v>
      </c>
    </row>
    <row r="1511" spans="1:4">
      <c r="A1511" s="169">
        <v>44791</v>
      </c>
      <c r="B1511" s="169" t="b">
        <f t="shared" ca="1" si="23"/>
        <v>0</v>
      </c>
      <c r="C1511" s="162">
        <f>Data!C1511+Data!E1511</f>
        <v>163954.63696737122</v>
      </c>
      <c r="D1511" s="162">
        <f>Data!D1511+Data!F1511</f>
        <v>66513.735000000001</v>
      </c>
    </row>
    <row r="1512" spans="1:4">
      <c r="A1512" s="169">
        <v>44792</v>
      </c>
      <c r="B1512" s="169" t="b">
        <f t="shared" ca="1" si="23"/>
        <v>0</v>
      </c>
      <c r="C1512" s="162">
        <f>Data!C1512+Data!E1512</f>
        <v>220245.21650000001</v>
      </c>
      <c r="D1512" s="162">
        <f>Data!D1512+Data!F1512</f>
        <v>66895.680000000008</v>
      </c>
    </row>
    <row r="1513" spans="1:4">
      <c r="A1513" s="169">
        <v>44793</v>
      </c>
      <c r="B1513" s="169" t="b">
        <f t="shared" ca="1" si="23"/>
        <v>0</v>
      </c>
      <c r="C1513" s="162">
        <f>Data!C1513+Data!E1513</f>
        <v>207557.87353203126</v>
      </c>
      <c r="D1513" s="162">
        <f>Data!D1513+Data!F1513</f>
        <v>66910.845000000001</v>
      </c>
    </row>
    <row r="1514" spans="1:4">
      <c r="A1514" s="169">
        <v>44794</v>
      </c>
      <c r="B1514" s="169" t="b">
        <f t="shared" ca="1" si="23"/>
        <v>0</v>
      </c>
      <c r="C1514" s="162">
        <f>Data!C1514+Data!E1514</f>
        <v>222008.21383593752</v>
      </c>
      <c r="D1514" s="162">
        <f>Data!D1514+Data!F1514</f>
        <v>67283.024999999994</v>
      </c>
    </row>
    <row r="1515" spans="1:4">
      <c r="A1515" s="169">
        <v>44795</v>
      </c>
      <c r="B1515" s="169" t="b">
        <f t="shared" ca="1" si="23"/>
        <v>0</v>
      </c>
      <c r="C1515" s="162">
        <f>Data!C1515+Data!E1515</f>
        <v>237567.92356562498</v>
      </c>
      <c r="D1515" s="162">
        <f>Data!D1515+Data!F1515</f>
        <v>66800.842499999999</v>
      </c>
    </row>
    <row r="1516" spans="1:4">
      <c r="A1516" s="169">
        <v>44796</v>
      </c>
      <c r="B1516" s="169" t="b">
        <f t="shared" ca="1" si="23"/>
        <v>0</v>
      </c>
      <c r="C1516" s="162">
        <f>Data!C1516+Data!E1516</f>
        <v>189861.39346875</v>
      </c>
      <c r="D1516" s="162">
        <f>Data!D1516+Data!F1516</f>
        <v>62220.77</v>
      </c>
    </row>
    <row r="1517" spans="1:4">
      <c r="A1517" s="169">
        <v>44797</v>
      </c>
      <c r="B1517" s="169" t="b">
        <f t="shared" ca="1" si="23"/>
        <v>0</v>
      </c>
      <c r="C1517" s="162">
        <f>Data!C1517+Data!E1517</f>
        <v>214115.95268125</v>
      </c>
      <c r="D1517" s="162">
        <f>Data!D1517+Data!F1517</f>
        <v>62498.034999999996</v>
      </c>
    </row>
    <row r="1518" spans="1:4">
      <c r="A1518" s="169">
        <v>44798</v>
      </c>
      <c r="B1518" s="169" t="b">
        <f t="shared" ca="1" si="23"/>
        <v>0</v>
      </c>
      <c r="C1518" s="162">
        <f>Data!C1518+Data!E1518</f>
        <v>148964.45975000001</v>
      </c>
      <c r="D1518" s="162">
        <f>Data!D1518+Data!F1518</f>
        <v>58642.46</v>
      </c>
    </row>
    <row r="1519" spans="1:4">
      <c r="A1519" s="169">
        <v>44799</v>
      </c>
      <c r="B1519" s="169" t="b">
        <f t="shared" ca="1" si="23"/>
        <v>0</v>
      </c>
      <c r="C1519" s="162">
        <f>Data!C1519+Data!E1519</f>
        <v>227682.82584999999</v>
      </c>
      <c r="D1519" s="162">
        <f>Data!D1519+Data!F1519</f>
        <v>67234.474999999991</v>
      </c>
    </row>
    <row r="1520" spans="1:4">
      <c r="A1520" s="169">
        <v>44800</v>
      </c>
      <c r="B1520" s="169" t="b">
        <f t="shared" ca="1" si="23"/>
        <v>0</v>
      </c>
      <c r="C1520" s="162">
        <f>Data!C1520+Data!E1520</f>
        <v>227824.62083749997</v>
      </c>
      <c r="D1520" s="162">
        <f>Data!D1520+Data!F1520</f>
        <v>65917.64499999999</v>
      </c>
    </row>
    <row r="1521" spans="1:4">
      <c r="A1521" s="169">
        <v>44801</v>
      </c>
      <c r="B1521" s="169" t="b">
        <f t="shared" ca="1" si="23"/>
        <v>0</v>
      </c>
      <c r="C1521" s="162">
        <f>Data!C1521+Data!E1521</f>
        <v>232474.322675</v>
      </c>
      <c r="D1521" s="162">
        <f>Data!D1521+Data!F1521</f>
        <v>64370.547500000001</v>
      </c>
    </row>
    <row r="1522" spans="1:4">
      <c r="A1522" s="169">
        <v>44802</v>
      </c>
      <c r="B1522" s="169" t="b">
        <f t="shared" ca="1" si="23"/>
        <v>0</v>
      </c>
      <c r="C1522" s="162">
        <f>Data!C1522+Data!E1522</f>
        <v>230821.60235</v>
      </c>
      <c r="D1522" s="162">
        <f>Data!D1522+Data!F1522</f>
        <v>64548.235000000001</v>
      </c>
    </row>
    <row r="1523" spans="1:4">
      <c r="A1523" s="169">
        <v>44803</v>
      </c>
      <c r="B1523" s="169" t="b">
        <f t="shared" ca="1" si="23"/>
        <v>0</v>
      </c>
      <c r="C1523" s="162">
        <f>Data!C1523+Data!E1523</f>
        <v>169796.84950000001</v>
      </c>
      <c r="D1523" s="162">
        <f>Data!D1523+Data!F1523</f>
        <v>64229.897500000006</v>
      </c>
    </row>
    <row r="1524" spans="1:4">
      <c r="A1524" s="169">
        <v>44804</v>
      </c>
      <c r="B1524" s="169" t="b">
        <f t="shared" ca="1" si="23"/>
        <v>0</v>
      </c>
      <c r="C1524" s="162">
        <f>Data!C1524+Data!E1524</f>
        <v>220139.79930000001</v>
      </c>
      <c r="D1524" s="162">
        <f>Data!D1524+Data!F1524</f>
        <v>64281.635000000002</v>
      </c>
    </row>
    <row r="1525" spans="1:4">
      <c r="A1525" s="169">
        <v>44805</v>
      </c>
      <c r="B1525" s="169" t="b">
        <f t="shared" ca="1" si="23"/>
        <v>0</v>
      </c>
      <c r="C1525" s="162">
        <f>Data!C1525+Data!E1525</f>
        <v>158723.51512500001</v>
      </c>
      <c r="D1525" s="162">
        <f>Data!D1525+Data!F1525</f>
        <v>64945.38</v>
      </c>
    </row>
    <row r="1526" spans="1:4">
      <c r="A1526" s="169">
        <v>44806</v>
      </c>
      <c r="B1526" s="169" t="b">
        <f t="shared" ca="1" si="23"/>
        <v>0</v>
      </c>
      <c r="C1526" s="162">
        <f>Data!C1526+Data!E1526</f>
        <v>195159.18659999999</v>
      </c>
      <c r="D1526" s="162">
        <f>Data!D1526+Data!F1526</f>
        <v>62215.142500000002</v>
      </c>
    </row>
    <row r="1527" spans="1:4">
      <c r="A1527" s="169">
        <v>44807</v>
      </c>
      <c r="B1527" s="169" t="b">
        <f t="shared" ca="1" si="23"/>
        <v>0</v>
      </c>
      <c r="C1527" s="162">
        <f>Data!C1527+Data!E1527</f>
        <v>189378.1684</v>
      </c>
      <c r="D1527" s="162">
        <f>Data!D1527+Data!F1527</f>
        <v>64438.652499999997</v>
      </c>
    </row>
    <row r="1528" spans="1:4">
      <c r="A1528" s="169">
        <v>44808</v>
      </c>
      <c r="B1528" s="169" t="b">
        <f t="shared" ca="1" si="23"/>
        <v>0</v>
      </c>
      <c r="C1528" s="162">
        <f>Data!C1528+Data!E1528</f>
        <v>191266.24147500002</v>
      </c>
      <c r="D1528" s="162">
        <f>Data!D1528+Data!F1528</f>
        <v>63419.682500000003</v>
      </c>
    </row>
    <row r="1529" spans="1:4">
      <c r="A1529" s="169">
        <v>44809</v>
      </c>
      <c r="B1529" s="169" t="b">
        <f t="shared" ca="1" si="23"/>
        <v>0</v>
      </c>
      <c r="C1529" s="162">
        <f>Data!C1529+Data!E1529</f>
        <v>204352.883</v>
      </c>
      <c r="D1529" s="162">
        <f>Data!D1529+Data!F1529</f>
        <v>54585.74</v>
      </c>
    </row>
    <row r="1530" spans="1:4">
      <c r="A1530" s="169">
        <v>44810</v>
      </c>
      <c r="B1530" s="169" t="b">
        <f t="shared" ca="1" si="23"/>
        <v>0</v>
      </c>
      <c r="C1530" s="162">
        <f>Data!C1530+Data!E1530</f>
        <v>170453.79122500002</v>
      </c>
      <c r="D1530" s="162">
        <f>Data!D1530+Data!F1530</f>
        <v>51699.652499999997</v>
      </c>
    </row>
    <row r="1531" spans="1:4">
      <c r="A1531" s="169">
        <v>44811</v>
      </c>
      <c r="B1531" s="169" t="b">
        <f t="shared" ca="1" si="23"/>
        <v>0</v>
      </c>
      <c r="C1531" s="162">
        <f>Data!C1531+Data!E1531</f>
        <v>208996.75067500002</v>
      </c>
      <c r="D1531" s="162">
        <f>Data!D1531+Data!F1531</f>
        <v>52854.672500000001</v>
      </c>
    </row>
    <row r="1532" spans="1:4">
      <c r="A1532" s="169">
        <v>44812</v>
      </c>
      <c r="B1532" s="169" t="b">
        <f t="shared" ca="1" si="23"/>
        <v>0</v>
      </c>
      <c r="C1532" s="162">
        <f>Data!C1532+Data!E1532</f>
        <v>163938.63085000002</v>
      </c>
      <c r="D1532" s="162">
        <f>Data!D1532+Data!F1532</f>
        <v>55277.557500000003</v>
      </c>
    </row>
    <row r="1533" spans="1:4">
      <c r="A1533" s="169">
        <v>44813</v>
      </c>
      <c r="B1533" s="169" t="b">
        <f t="shared" ca="1" si="23"/>
        <v>0</v>
      </c>
      <c r="C1533" s="162">
        <f>Data!C1533+Data!E1533</f>
        <v>200980.668825</v>
      </c>
      <c r="D1533" s="162">
        <f>Data!D1533+Data!F1533</f>
        <v>58992.9375</v>
      </c>
    </row>
    <row r="1534" spans="1:4">
      <c r="A1534" s="169">
        <v>44814</v>
      </c>
      <c r="B1534" s="169" t="b">
        <f t="shared" ca="1" si="23"/>
        <v>0</v>
      </c>
      <c r="C1534" s="162">
        <f>Data!C1534+Data!E1534</f>
        <v>215473.77585000003</v>
      </c>
      <c r="D1534" s="162">
        <f>Data!D1534+Data!F1534</f>
        <v>62573.120000000003</v>
      </c>
    </row>
    <row r="1535" spans="1:4">
      <c r="A1535" s="169">
        <v>44815</v>
      </c>
      <c r="B1535" s="169" t="b">
        <f t="shared" ca="1" si="23"/>
        <v>0</v>
      </c>
      <c r="C1535" s="162">
        <f>Data!C1535+Data!E1535</f>
        <v>218122.82075000001</v>
      </c>
      <c r="D1535" s="162">
        <f>Data!D1535+Data!F1535</f>
        <v>63664.817500000005</v>
      </c>
    </row>
    <row r="1536" spans="1:4">
      <c r="A1536" s="169">
        <v>44816</v>
      </c>
      <c r="B1536" s="169" t="b">
        <f t="shared" ca="1" si="23"/>
        <v>0</v>
      </c>
      <c r="C1536" s="162">
        <f>Data!C1536+Data!E1536</f>
        <v>213103.11324999999</v>
      </c>
      <c r="D1536" s="162">
        <f>Data!D1536+Data!F1536</f>
        <v>61832.994999999995</v>
      </c>
    </row>
    <row r="1537" spans="1:4">
      <c r="A1537" s="169">
        <v>44817</v>
      </c>
      <c r="B1537" s="169" t="b">
        <f t="shared" ca="1" si="23"/>
        <v>0</v>
      </c>
      <c r="C1537" s="162">
        <f>Data!C1537+Data!E1537</f>
        <v>167853.78929999997</v>
      </c>
      <c r="D1537" s="162">
        <f>Data!D1537+Data!F1537</f>
        <v>55181.932500000003</v>
      </c>
    </row>
    <row r="1538" spans="1:4">
      <c r="A1538" s="169">
        <v>44818</v>
      </c>
      <c r="B1538" s="169" t="b">
        <f t="shared" ref="B1538:B1601" ca="1" si="24">AND(A1538&gt;=(TODAY()-30),A1538&lt;TODAY())</f>
        <v>0</v>
      </c>
      <c r="C1538" s="162">
        <f>Data!C1538+Data!E1538</f>
        <v>196844.99729999999</v>
      </c>
      <c r="D1538" s="162">
        <f>Data!D1538+Data!F1538</f>
        <v>49178.855000000003</v>
      </c>
    </row>
    <row r="1539" spans="1:4">
      <c r="A1539" s="169">
        <v>44819</v>
      </c>
      <c r="B1539" s="169" t="b">
        <f t="shared" ca="1" si="24"/>
        <v>0</v>
      </c>
      <c r="C1539" s="162">
        <f>Data!C1539+Data!E1539</f>
        <v>158947.09929999997</v>
      </c>
      <c r="D1539" s="162">
        <f>Data!D1539+Data!F1539</f>
        <v>49035.7</v>
      </c>
    </row>
    <row r="1540" spans="1:4">
      <c r="A1540" s="169">
        <v>44820</v>
      </c>
      <c r="B1540" s="169" t="b">
        <f t="shared" ca="1" si="24"/>
        <v>0</v>
      </c>
      <c r="C1540" s="162">
        <f>Data!C1540+Data!E1540</f>
        <v>219019.81455000001</v>
      </c>
      <c r="D1540" s="162">
        <f>Data!D1540+Data!F1540</f>
        <v>58032.0075</v>
      </c>
    </row>
    <row r="1541" spans="1:4">
      <c r="A1541" s="169">
        <v>44821</v>
      </c>
      <c r="B1541" s="169" t="b">
        <f t="shared" ca="1" si="24"/>
        <v>0</v>
      </c>
      <c r="C1541" s="162">
        <f>Data!C1541+Data!E1541</f>
        <v>232222.75550000003</v>
      </c>
      <c r="D1541" s="162">
        <f>Data!D1541+Data!F1541</f>
        <v>64590.472499999996</v>
      </c>
    </row>
    <row r="1542" spans="1:4">
      <c r="A1542" s="169">
        <v>44822</v>
      </c>
      <c r="B1542" s="169" t="b">
        <f t="shared" ca="1" si="24"/>
        <v>0</v>
      </c>
      <c r="C1542" s="162">
        <f>Data!C1542+Data!E1542</f>
        <v>222225.56919999997</v>
      </c>
      <c r="D1542" s="162">
        <f>Data!D1542+Data!F1542</f>
        <v>63658.527499999997</v>
      </c>
    </row>
    <row r="1543" spans="1:4">
      <c r="A1543" s="169">
        <v>44823</v>
      </c>
      <c r="B1543" s="169" t="b">
        <f t="shared" ca="1" si="24"/>
        <v>0</v>
      </c>
      <c r="C1543" s="162">
        <f>Data!C1543+Data!E1543</f>
        <v>213236.39674999999</v>
      </c>
      <c r="D1543" s="162">
        <f>Data!D1543+Data!F1543</f>
        <v>59443.014999999999</v>
      </c>
    </row>
    <row r="1544" spans="1:4">
      <c r="A1544" s="169">
        <v>44824</v>
      </c>
      <c r="B1544" s="169" t="b">
        <f t="shared" ca="1" si="24"/>
        <v>0</v>
      </c>
      <c r="C1544" s="162">
        <f>Data!C1544+Data!E1544</f>
        <v>157980.95674999998</v>
      </c>
      <c r="D1544" s="162">
        <f>Data!D1544+Data!F1544</f>
        <v>53774.565000000002</v>
      </c>
    </row>
    <row r="1545" spans="1:4">
      <c r="A1545" s="169">
        <v>44825</v>
      </c>
      <c r="B1545" s="169" t="b">
        <f t="shared" ca="1" si="24"/>
        <v>0</v>
      </c>
      <c r="C1545" s="162">
        <f>Data!C1545+Data!E1545</f>
        <v>203764.10124999998</v>
      </c>
      <c r="D1545" s="162">
        <f>Data!D1545+Data!F1545</f>
        <v>48659.979999999996</v>
      </c>
    </row>
    <row r="1546" spans="1:4">
      <c r="A1546" s="169">
        <v>44826</v>
      </c>
      <c r="B1546" s="169" t="b">
        <f t="shared" ca="1" si="24"/>
        <v>0</v>
      </c>
      <c r="C1546" s="162">
        <f>Data!C1546+Data!E1546</f>
        <v>152677.26105</v>
      </c>
      <c r="D1546" s="162">
        <f>Data!D1546+Data!F1546</f>
        <v>49201.31</v>
      </c>
    </row>
    <row r="1547" spans="1:4">
      <c r="A1547" s="169">
        <v>44827</v>
      </c>
      <c r="B1547" s="169" t="b">
        <f t="shared" ca="1" si="24"/>
        <v>0</v>
      </c>
      <c r="C1547" s="162">
        <f>Data!C1547+Data!E1547</f>
        <v>213657.33074999999</v>
      </c>
      <c r="D1547" s="162">
        <f>Data!D1547+Data!F1547</f>
        <v>56456.064999999995</v>
      </c>
    </row>
    <row r="1548" spans="1:4">
      <c r="A1548" s="169">
        <v>44828</v>
      </c>
      <c r="B1548" s="169" t="b">
        <f t="shared" ca="1" si="24"/>
        <v>0</v>
      </c>
      <c r="C1548" s="162">
        <f>Data!C1548+Data!E1548</f>
        <v>203750.77705</v>
      </c>
      <c r="D1548" s="162">
        <f>Data!D1548+Data!F1548</f>
        <v>62195.764999999999</v>
      </c>
    </row>
    <row r="1549" spans="1:4">
      <c r="A1549" s="169">
        <v>44829</v>
      </c>
      <c r="B1549" s="169" t="b">
        <f t="shared" ca="1" si="24"/>
        <v>0</v>
      </c>
      <c r="C1549" s="162">
        <f>Data!C1549+Data!E1549</f>
        <v>207198.49089999998</v>
      </c>
      <c r="D1549" s="162">
        <f>Data!D1549+Data!F1549</f>
        <v>62303.404999999999</v>
      </c>
    </row>
    <row r="1550" spans="1:4">
      <c r="A1550" s="169">
        <v>44830</v>
      </c>
      <c r="B1550" s="169" t="b">
        <f t="shared" ca="1" si="24"/>
        <v>0</v>
      </c>
      <c r="C1550" s="162">
        <f>Data!C1550+Data!E1550</f>
        <v>208389.3744</v>
      </c>
      <c r="D1550" s="162">
        <f>Data!D1550+Data!F1550</f>
        <v>56993.445000000007</v>
      </c>
    </row>
    <row r="1551" spans="1:4">
      <c r="A1551" s="169">
        <v>44831</v>
      </c>
      <c r="B1551" s="169" t="b">
        <f t="shared" ca="1" si="24"/>
        <v>0</v>
      </c>
      <c r="C1551" s="162">
        <f>Data!C1551+Data!E1551</f>
        <v>166256.4607</v>
      </c>
      <c r="D1551" s="162">
        <f>Data!D1551+Data!F1551</f>
        <v>51606.6</v>
      </c>
    </row>
    <row r="1552" spans="1:4">
      <c r="A1552" s="169">
        <v>44832</v>
      </c>
      <c r="B1552" s="169" t="b">
        <f t="shared" ca="1" si="24"/>
        <v>0</v>
      </c>
      <c r="C1552" s="162">
        <f>Data!C1552+Data!E1552</f>
        <v>216419.7237</v>
      </c>
      <c r="D1552" s="162">
        <f>Data!D1552+Data!F1552</f>
        <v>49571.604999999996</v>
      </c>
    </row>
    <row r="1553" spans="1:4">
      <c r="A1553" s="169">
        <v>44833</v>
      </c>
      <c r="B1553" s="169" t="b">
        <f t="shared" ca="1" si="24"/>
        <v>0</v>
      </c>
      <c r="C1553" s="162">
        <f>Data!C1553+Data!E1553</f>
        <v>150833.67515</v>
      </c>
      <c r="D1553" s="162">
        <f>Data!D1553+Data!F1553</f>
        <v>50464.224999999999</v>
      </c>
    </row>
    <row r="1554" spans="1:4">
      <c r="A1554" s="169">
        <v>44834</v>
      </c>
      <c r="B1554" s="169" t="b">
        <f t="shared" ca="1" si="24"/>
        <v>0</v>
      </c>
      <c r="C1554" s="162">
        <f>Data!C1554+Data!E1554</f>
        <v>194392.85975</v>
      </c>
      <c r="D1554" s="162">
        <f>Data!D1554+Data!F1554</f>
        <v>59981.659999999996</v>
      </c>
    </row>
    <row r="1555" spans="1:4">
      <c r="A1555" s="169">
        <v>44835</v>
      </c>
      <c r="B1555" s="169" t="b">
        <f t="shared" ca="1" si="24"/>
        <v>0</v>
      </c>
      <c r="C1555" s="162">
        <f>Data!C1555+Data!E1555</f>
        <v>215178.39564999999</v>
      </c>
      <c r="D1555" s="162">
        <f>Data!D1555+Data!F1555</f>
        <v>64704.22</v>
      </c>
    </row>
    <row r="1556" spans="1:4">
      <c r="A1556" s="169">
        <v>44836</v>
      </c>
      <c r="B1556" s="169" t="b">
        <f t="shared" ca="1" si="24"/>
        <v>0</v>
      </c>
      <c r="C1556" s="162">
        <f>Data!C1556+Data!E1556</f>
        <v>222699.5147</v>
      </c>
      <c r="D1556" s="162">
        <f>Data!D1556+Data!F1556</f>
        <v>63625.36</v>
      </c>
    </row>
    <row r="1557" spans="1:4">
      <c r="A1557" s="169">
        <v>44837</v>
      </c>
      <c r="B1557" s="169" t="b">
        <f t="shared" ca="1" si="24"/>
        <v>0</v>
      </c>
      <c r="C1557" s="162">
        <f>Data!C1557+Data!E1557</f>
        <v>224871.2856</v>
      </c>
      <c r="D1557" s="162">
        <f>Data!D1557+Data!F1557</f>
        <v>62901.565000000002</v>
      </c>
    </row>
    <row r="1558" spans="1:4">
      <c r="A1558" s="169">
        <v>44838</v>
      </c>
      <c r="B1558" s="169" t="b">
        <f t="shared" ca="1" si="24"/>
        <v>0</v>
      </c>
      <c r="C1558" s="162">
        <f>Data!C1558+Data!E1558</f>
        <v>222196.88074999998</v>
      </c>
      <c r="D1558" s="162">
        <f>Data!D1558+Data!F1558</f>
        <v>62903.025000000001</v>
      </c>
    </row>
    <row r="1559" spans="1:4">
      <c r="A1559" s="169">
        <v>44839</v>
      </c>
      <c r="B1559" s="169" t="b">
        <f t="shared" ca="1" si="24"/>
        <v>0</v>
      </c>
      <c r="C1559" s="162">
        <f>Data!C1559+Data!E1559</f>
        <v>214817.85195000001</v>
      </c>
      <c r="D1559" s="162">
        <f>Data!D1559+Data!F1559</f>
        <v>58682.044999999998</v>
      </c>
    </row>
    <row r="1560" spans="1:4">
      <c r="A1560" s="169">
        <v>44840</v>
      </c>
      <c r="B1560" s="169" t="b">
        <f t="shared" ca="1" si="24"/>
        <v>0</v>
      </c>
      <c r="C1560" s="162">
        <f>Data!C1560+Data!E1560</f>
        <v>165907.04499999998</v>
      </c>
      <c r="D1560" s="162">
        <f>Data!D1560+Data!F1560</f>
        <v>58932.845000000001</v>
      </c>
    </row>
    <row r="1561" spans="1:4">
      <c r="A1561" s="169">
        <v>44841</v>
      </c>
      <c r="B1561" s="169" t="b">
        <f t="shared" ca="1" si="24"/>
        <v>0</v>
      </c>
      <c r="C1561" s="162">
        <f>Data!C1561+Data!E1561</f>
        <v>215806.52204999997</v>
      </c>
      <c r="D1561" s="162">
        <f>Data!D1561+Data!F1561</f>
        <v>60415.5</v>
      </c>
    </row>
    <row r="1562" spans="1:4">
      <c r="A1562" s="169">
        <v>44842</v>
      </c>
      <c r="B1562" s="169" t="b">
        <f t="shared" ca="1" si="24"/>
        <v>0</v>
      </c>
      <c r="C1562" s="162">
        <f>Data!C1562+Data!E1562</f>
        <v>196382.89655</v>
      </c>
      <c r="D1562" s="162">
        <f>Data!D1562+Data!F1562</f>
        <v>61319.460000000006</v>
      </c>
    </row>
    <row r="1563" spans="1:4">
      <c r="A1563" s="169">
        <v>44843</v>
      </c>
      <c r="B1563" s="169" t="b">
        <f t="shared" ca="1" si="24"/>
        <v>0</v>
      </c>
      <c r="C1563" s="162">
        <f>Data!C1563+Data!E1563</f>
        <v>199078.70549999998</v>
      </c>
      <c r="D1563" s="162">
        <f>Data!D1563+Data!F1563</f>
        <v>59958.485000000001</v>
      </c>
    </row>
    <row r="1564" spans="1:4">
      <c r="A1564" s="169">
        <v>44844</v>
      </c>
      <c r="B1564" s="169" t="b">
        <f t="shared" ca="1" si="24"/>
        <v>0</v>
      </c>
      <c r="C1564" s="162">
        <f>Data!C1564+Data!E1564</f>
        <v>171968.33325</v>
      </c>
      <c r="D1564" s="162">
        <f>Data!D1564+Data!F1564</f>
        <v>51036.7</v>
      </c>
    </row>
    <row r="1565" spans="1:4">
      <c r="A1565" s="169">
        <v>44845</v>
      </c>
      <c r="B1565" s="169" t="b">
        <f t="shared" ca="1" si="24"/>
        <v>0</v>
      </c>
      <c r="C1565" s="162">
        <f>Data!C1565+Data!E1565</f>
        <v>144156.98675000001</v>
      </c>
      <c r="D1565" s="162">
        <f>Data!D1565+Data!F1565</f>
        <v>45613.469999999994</v>
      </c>
    </row>
    <row r="1566" spans="1:4">
      <c r="A1566" s="169">
        <v>44846</v>
      </c>
      <c r="B1566" s="169" t="b">
        <f t="shared" ca="1" si="24"/>
        <v>0</v>
      </c>
      <c r="C1566" s="162">
        <f>Data!C1566+Data!E1566</f>
        <v>178188.99060000002</v>
      </c>
      <c r="D1566" s="162">
        <f>Data!D1566+Data!F1566</f>
        <v>45352.805</v>
      </c>
    </row>
    <row r="1567" spans="1:4">
      <c r="A1567" s="169">
        <v>44847</v>
      </c>
      <c r="B1567" s="169" t="b">
        <f t="shared" ca="1" si="24"/>
        <v>0</v>
      </c>
      <c r="C1567" s="162">
        <f>Data!C1567+Data!E1567</f>
        <v>141646.14429999999</v>
      </c>
      <c r="D1567" s="162">
        <f>Data!D1567+Data!F1567</f>
        <v>45666.52</v>
      </c>
    </row>
    <row r="1568" spans="1:4">
      <c r="A1568" s="169">
        <v>44848</v>
      </c>
      <c r="B1568" s="169" t="b">
        <f t="shared" ca="1" si="24"/>
        <v>0</v>
      </c>
      <c r="C1568" s="162">
        <f>Data!C1568+Data!E1568</f>
        <v>203427.70560000002</v>
      </c>
      <c r="D1568" s="162">
        <f>Data!D1568+Data!F1568</f>
        <v>51259.86</v>
      </c>
    </row>
    <row r="1569" spans="1:4">
      <c r="A1569" s="169">
        <v>44849</v>
      </c>
      <c r="B1569" s="169" t="b">
        <f t="shared" ca="1" si="24"/>
        <v>0</v>
      </c>
      <c r="C1569" s="162">
        <f>Data!C1569+Data!E1569</f>
        <v>198724.5785</v>
      </c>
      <c r="D1569" s="162">
        <f>Data!D1569+Data!F1569</f>
        <v>55149.275000000001</v>
      </c>
    </row>
    <row r="1570" spans="1:4">
      <c r="A1570" s="169">
        <v>44850</v>
      </c>
      <c r="B1570" s="169" t="b">
        <f t="shared" ca="1" si="24"/>
        <v>0</v>
      </c>
      <c r="C1570" s="162">
        <f>Data!C1570+Data!E1570</f>
        <v>197724.0932</v>
      </c>
      <c r="D1570" s="162">
        <f>Data!D1570+Data!F1570</f>
        <v>53748.835000000006</v>
      </c>
    </row>
    <row r="1571" spans="1:4">
      <c r="A1571" s="169">
        <v>44851</v>
      </c>
      <c r="B1571" s="169" t="b">
        <f t="shared" ca="1" si="24"/>
        <v>0</v>
      </c>
      <c r="C1571" s="162">
        <f>Data!C1571+Data!E1571</f>
        <v>183605.9951</v>
      </c>
      <c r="D1571" s="162">
        <f>Data!D1571+Data!F1571</f>
        <v>51435.83</v>
      </c>
    </row>
    <row r="1572" spans="1:4">
      <c r="A1572" s="169">
        <v>44852</v>
      </c>
      <c r="B1572" s="169" t="b">
        <f t="shared" ca="1" si="24"/>
        <v>0</v>
      </c>
      <c r="C1572" s="162">
        <f>Data!C1572+Data!E1572</f>
        <v>123604.04564999999</v>
      </c>
      <c r="D1572" s="162">
        <f>Data!D1572+Data!F1572</f>
        <v>50383.065000000002</v>
      </c>
    </row>
    <row r="1573" spans="1:4">
      <c r="A1573" s="169">
        <v>44853</v>
      </c>
      <c r="B1573" s="169" t="b">
        <f t="shared" ca="1" si="24"/>
        <v>0</v>
      </c>
      <c r="C1573" s="162">
        <f>Data!C1573+Data!E1573</f>
        <v>166344.94125</v>
      </c>
      <c r="D1573" s="162">
        <f>Data!D1573+Data!F1573</f>
        <v>49982</v>
      </c>
    </row>
    <row r="1574" spans="1:4">
      <c r="A1574" s="169">
        <v>44854</v>
      </c>
      <c r="B1574" s="169" t="b">
        <f t="shared" ca="1" si="24"/>
        <v>0</v>
      </c>
      <c r="C1574" s="162">
        <f>Data!C1574+Data!E1574</f>
        <v>134510.76124999998</v>
      </c>
      <c r="D1574" s="162">
        <f>Data!D1574+Data!F1574</f>
        <v>51264.45</v>
      </c>
    </row>
    <row r="1575" spans="1:4">
      <c r="A1575" s="169">
        <v>44855</v>
      </c>
      <c r="B1575" s="169" t="b">
        <f t="shared" ca="1" si="24"/>
        <v>0</v>
      </c>
      <c r="C1575" s="162">
        <f>Data!C1575+Data!E1575</f>
        <v>197152.63209999999</v>
      </c>
      <c r="D1575" s="162">
        <f>Data!D1575+Data!F1575</f>
        <v>53011.6</v>
      </c>
    </row>
    <row r="1576" spans="1:4">
      <c r="A1576" s="169">
        <v>44856</v>
      </c>
      <c r="B1576" s="169" t="b">
        <f t="shared" ca="1" si="24"/>
        <v>0</v>
      </c>
      <c r="C1576" s="162">
        <f>Data!C1576+Data!E1576</f>
        <v>196675.17680000002</v>
      </c>
      <c r="D1576" s="162">
        <f>Data!D1576+Data!F1576</f>
        <v>55221.729999999996</v>
      </c>
    </row>
    <row r="1577" spans="1:4">
      <c r="A1577" s="169">
        <v>44857</v>
      </c>
      <c r="B1577" s="169" t="b">
        <f t="shared" ca="1" si="24"/>
        <v>0</v>
      </c>
      <c r="C1577" s="162">
        <f>Data!C1577+Data!E1577</f>
        <v>200303.99460000001</v>
      </c>
      <c r="D1577" s="162">
        <f>Data!D1577+Data!F1577</f>
        <v>54974.43</v>
      </c>
    </row>
    <row r="1578" spans="1:4">
      <c r="A1578" s="169">
        <v>44858</v>
      </c>
      <c r="B1578" s="169" t="b">
        <f t="shared" ca="1" si="24"/>
        <v>0</v>
      </c>
      <c r="C1578" s="162">
        <f>Data!C1578+Data!E1578</f>
        <v>200103.71049999999</v>
      </c>
      <c r="D1578" s="162">
        <f>Data!D1578+Data!F1578</f>
        <v>52291.380000000005</v>
      </c>
    </row>
    <row r="1579" spans="1:4">
      <c r="A1579" s="169">
        <v>44859</v>
      </c>
      <c r="B1579" s="169" t="b">
        <f t="shared" ca="1" si="24"/>
        <v>0</v>
      </c>
      <c r="C1579" s="162">
        <f>Data!C1579+Data!E1579</f>
        <v>136485.8561</v>
      </c>
      <c r="D1579" s="162">
        <f>Data!D1579+Data!F1579</f>
        <v>51251.7</v>
      </c>
    </row>
    <row r="1580" spans="1:4">
      <c r="A1580" s="169">
        <v>44860</v>
      </c>
      <c r="B1580" s="169" t="b">
        <f t="shared" ca="1" si="24"/>
        <v>0</v>
      </c>
      <c r="C1580" s="162">
        <f>Data!C1580+Data!E1580</f>
        <v>176697.11</v>
      </c>
      <c r="D1580" s="162">
        <f>Data!D1580+Data!F1580</f>
        <v>50591.61</v>
      </c>
    </row>
    <row r="1581" spans="1:4">
      <c r="A1581" s="169">
        <v>44861</v>
      </c>
      <c r="B1581" s="169" t="b">
        <f t="shared" ca="1" si="24"/>
        <v>0</v>
      </c>
      <c r="C1581" s="162">
        <f>Data!C1581+Data!E1581</f>
        <v>142710.0239</v>
      </c>
      <c r="D1581" s="162">
        <f>Data!D1581+Data!F1581</f>
        <v>50780.084999999999</v>
      </c>
    </row>
    <row r="1582" spans="1:4">
      <c r="A1582" s="169">
        <v>44862</v>
      </c>
      <c r="B1582" s="169" t="b">
        <f t="shared" ca="1" si="24"/>
        <v>0</v>
      </c>
      <c r="C1582" s="162">
        <f>Data!C1582+Data!E1582</f>
        <v>198967.17869999999</v>
      </c>
      <c r="D1582" s="162">
        <f>Data!D1582+Data!F1582</f>
        <v>51629.87</v>
      </c>
    </row>
    <row r="1583" spans="1:4">
      <c r="A1583" s="169">
        <v>44863</v>
      </c>
      <c r="B1583" s="169" t="b">
        <f t="shared" ca="1" si="24"/>
        <v>0</v>
      </c>
      <c r="C1583" s="162">
        <f>Data!C1583+Data!E1583</f>
        <v>196773.49249999999</v>
      </c>
      <c r="D1583" s="162">
        <f>Data!D1583+Data!F1583</f>
        <v>54055.4</v>
      </c>
    </row>
    <row r="1584" spans="1:4">
      <c r="A1584" s="169">
        <v>44864</v>
      </c>
      <c r="B1584" s="169" t="b">
        <f t="shared" ca="1" si="24"/>
        <v>0</v>
      </c>
      <c r="C1584" s="162">
        <f>Data!C1584+Data!E1584</f>
        <v>184576.98820000002</v>
      </c>
      <c r="D1584" s="162">
        <f>Data!D1584+Data!F1584</f>
        <v>53170.51</v>
      </c>
    </row>
    <row r="1585" spans="1:4">
      <c r="A1585" s="169">
        <v>44865</v>
      </c>
      <c r="B1585" s="169" t="b">
        <f t="shared" ca="1" si="24"/>
        <v>0</v>
      </c>
      <c r="C1585" s="162">
        <f>Data!C1585+Data!E1585</f>
        <v>179275.8431</v>
      </c>
      <c r="D1585" s="162">
        <f>Data!D1585+Data!F1585</f>
        <v>50576.69</v>
      </c>
    </row>
    <row r="1586" spans="1:4">
      <c r="A1586" s="169">
        <v>44866</v>
      </c>
      <c r="B1586" s="169" t="b">
        <f t="shared" ca="1" si="24"/>
        <v>0</v>
      </c>
      <c r="C1586" s="162">
        <f>Data!C1586+Data!E1586</f>
        <v>123442.6023</v>
      </c>
      <c r="D1586" s="162">
        <f>Data!D1586+Data!F1586</f>
        <v>47162.94</v>
      </c>
    </row>
    <row r="1587" spans="1:4">
      <c r="A1587" s="169">
        <v>44867</v>
      </c>
      <c r="B1587" s="169" t="b">
        <f t="shared" ca="1" si="24"/>
        <v>0</v>
      </c>
      <c r="C1587" s="162">
        <f>Data!C1587+Data!E1587</f>
        <v>108318.7303</v>
      </c>
      <c r="D1587" s="162">
        <f>Data!D1587+Data!F1587</f>
        <v>42592.625</v>
      </c>
    </row>
    <row r="1588" spans="1:4">
      <c r="A1588" s="169">
        <v>44868</v>
      </c>
      <c r="B1588" s="169" t="b">
        <f t="shared" ca="1" si="24"/>
        <v>0</v>
      </c>
      <c r="C1588" s="162">
        <f>Data!C1588+Data!E1588</f>
        <v>124429.49559999999</v>
      </c>
      <c r="D1588" s="162">
        <f>Data!D1588+Data!F1588</f>
        <v>40769.870000000003</v>
      </c>
    </row>
    <row r="1589" spans="1:4">
      <c r="A1589" s="169">
        <v>44869</v>
      </c>
      <c r="B1589" s="169" t="b">
        <f t="shared" ca="1" si="24"/>
        <v>0</v>
      </c>
      <c r="C1589" s="162">
        <f>Data!C1589+Data!E1589</f>
        <v>176957.33309999999</v>
      </c>
      <c r="D1589" s="162">
        <f>Data!D1589+Data!F1589</f>
        <v>50112.654999999999</v>
      </c>
    </row>
    <row r="1590" spans="1:4">
      <c r="A1590" s="169">
        <v>44870</v>
      </c>
      <c r="B1590" s="169" t="b">
        <f t="shared" ca="1" si="24"/>
        <v>0</v>
      </c>
      <c r="C1590" s="162">
        <f>Data!C1590+Data!E1590</f>
        <v>161194.62460000001</v>
      </c>
      <c r="D1590" s="162">
        <f>Data!D1590+Data!F1590</f>
        <v>54105.044999999998</v>
      </c>
    </row>
    <row r="1591" spans="1:4">
      <c r="A1591" s="169">
        <v>44871</v>
      </c>
      <c r="B1591" s="169" t="b">
        <f t="shared" ca="1" si="24"/>
        <v>0</v>
      </c>
      <c r="C1591" s="162">
        <f>Data!C1591+Data!E1591</f>
        <v>156186.34639999998</v>
      </c>
      <c r="D1591" s="162">
        <f>Data!D1591+Data!F1591</f>
        <v>53472.67</v>
      </c>
    </row>
    <row r="1592" spans="1:4">
      <c r="A1592" s="169">
        <v>44872</v>
      </c>
      <c r="B1592" s="169" t="b">
        <f t="shared" ca="1" si="24"/>
        <v>0</v>
      </c>
      <c r="C1592" s="162">
        <f>Data!C1592+Data!E1592</f>
        <v>164355.34830000001</v>
      </c>
      <c r="D1592" s="162">
        <f>Data!D1592+Data!F1592</f>
        <v>46182.014999999999</v>
      </c>
    </row>
    <row r="1593" spans="1:4">
      <c r="A1593" s="169">
        <v>44873</v>
      </c>
      <c r="B1593" s="169" t="b">
        <f t="shared" ca="1" si="24"/>
        <v>0</v>
      </c>
      <c r="C1593" s="162">
        <f>Data!C1593+Data!E1593</f>
        <v>126619.85920000001</v>
      </c>
      <c r="D1593" s="162">
        <f>Data!D1593+Data!F1593</f>
        <v>42058.275000000001</v>
      </c>
    </row>
    <row r="1594" spans="1:4">
      <c r="A1594" s="169">
        <v>44874</v>
      </c>
      <c r="B1594" s="169" t="b">
        <f t="shared" ca="1" si="24"/>
        <v>0</v>
      </c>
      <c r="C1594" s="162">
        <f>Data!C1594+Data!E1594</f>
        <v>178900.61559999999</v>
      </c>
      <c r="D1594" s="162">
        <f>Data!D1594+Data!F1594</f>
        <v>42195.369999999995</v>
      </c>
    </row>
    <row r="1595" spans="1:4">
      <c r="A1595" s="169">
        <v>44875</v>
      </c>
      <c r="B1595" s="169" t="b">
        <f t="shared" ca="1" si="24"/>
        <v>0</v>
      </c>
      <c r="C1595" s="162">
        <f>Data!C1595+Data!E1595</f>
        <v>142507.30239999999</v>
      </c>
      <c r="D1595" s="162">
        <f>Data!D1595+Data!F1595</f>
        <v>43131.264999999999</v>
      </c>
    </row>
    <row r="1596" spans="1:4">
      <c r="A1596" s="169">
        <v>44876</v>
      </c>
      <c r="B1596" s="169" t="b">
        <f t="shared" ca="1" si="24"/>
        <v>0</v>
      </c>
      <c r="C1596" s="162">
        <f>Data!C1596+Data!E1596</f>
        <v>189739.73479999998</v>
      </c>
      <c r="D1596" s="162">
        <f>Data!D1596+Data!F1596</f>
        <v>50625.225000000006</v>
      </c>
    </row>
    <row r="1597" spans="1:4">
      <c r="A1597" s="169">
        <v>44877</v>
      </c>
      <c r="B1597" s="169" t="b">
        <f t="shared" ca="1" si="24"/>
        <v>0</v>
      </c>
      <c r="C1597" s="162">
        <f>Data!C1597+Data!E1597</f>
        <v>179506.70199999999</v>
      </c>
      <c r="D1597" s="162">
        <f>Data!D1597+Data!F1597</f>
        <v>56280.494999999995</v>
      </c>
    </row>
    <row r="1598" spans="1:4">
      <c r="A1598" s="169">
        <v>44878</v>
      </c>
      <c r="B1598" s="169" t="b">
        <f t="shared" ca="1" si="24"/>
        <v>0</v>
      </c>
      <c r="C1598" s="162">
        <f>Data!C1598+Data!E1598</f>
        <v>180620.73360000001</v>
      </c>
      <c r="D1598" s="162">
        <f>Data!D1598+Data!F1598</f>
        <v>59407.75</v>
      </c>
    </row>
    <row r="1599" spans="1:4">
      <c r="A1599" s="169">
        <v>44879</v>
      </c>
      <c r="B1599" s="169" t="b">
        <f t="shared" ca="1" si="24"/>
        <v>0</v>
      </c>
      <c r="C1599" s="162">
        <f>Data!C1599+Data!E1599</f>
        <v>184492.02929999999</v>
      </c>
      <c r="D1599" s="162">
        <f>Data!D1599+Data!F1599</f>
        <v>53954.22</v>
      </c>
    </row>
    <row r="1600" spans="1:4">
      <c r="A1600" s="169">
        <v>44880</v>
      </c>
      <c r="B1600" s="169" t="b">
        <f t="shared" ca="1" si="24"/>
        <v>0</v>
      </c>
      <c r="C1600" s="162">
        <f>Data!C1600+Data!E1600</f>
        <v>142315.29900000003</v>
      </c>
      <c r="D1600" s="162">
        <f>Data!D1600+Data!F1600</f>
        <v>52292.71</v>
      </c>
    </row>
    <row r="1601" spans="1:4">
      <c r="A1601" s="169">
        <v>44881</v>
      </c>
      <c r="B1601" s="169" t="b">
        <f t="shared" ca="1" si="24"/>
        <v>0</v>
      </c>
      <c r="C1601" s="162">
        <f>Data!C1601+Data!E1601</f>
        <v>180812.45879999999</v>
      </c>
      <c r="D1601" s="162">
        <f>Data!D1601+Data!F1601</f>
        <v>51562.409999999996</v>
      </c>
    </row>
    <row r="1602" spans="1:4">
      <c r="A1602" s="169">
        <v>44882</v>
      </c>
      <c r="B1602" s="169" t="b">
        <f t="shared" ref="B1602:B1665" ca="1" si="25">AND(A1602&gt;=(TODAY()-30),A1602&lt;TODAY())</f>
        <v>0</v>
      </c>
      <c r="C1602" s="162">
        <f>Data!C1602+Data!E1602</f>
        <v>140430.11060000001</v>
      </c>
      <c r="D1602" s="162">
        <f>Data!D1602+Data!F1602</f>
        <v>42985.974999999999</v>
      </c>
    </row>
    <row r="1603" spans="1:4">
      <c r="A1603" s="169">
        <v>44883</v>
      </c>
      <c r="B1603" s="169" t="b">
        <f t="shared" ca="1" si="25"/>
        <v>0</v>
      </c>
      <c r="C1603" s="162">
        <f>Data!C1603+Data!E1603</f>
        <v>184517.08539999998</v>
      </c>
      <c r="D1603" s="162">
        <f>Data!D1603+Data!F1603</f>
        <v>53608.635000000002</v>
      </c>
    </row>
    <row r="1604" spans="1:4">
      <c r="A1604" s="169">
        <v>44884</v>
      </c>
      <c r="B1604" s="169" t="b">
        <f t="shared" ca="1" si="25"/>
        <v>0</v>
      </c>
      <c r="C1604" s="162">
        <f>Data!C1604+Data!E1604</f>
        <v>180725.24236172854</v>
      </c>
      <c r="D1604" s="162">
        <f>Data!D1604+Data!F1604</f>
        <v>59369.08</v>
      </c>
    </row>
    <row r="1605" spans="1:4">
      <c r="A1605" s="169">
        <v>44885</v>
      </c>
      <c r="B1605" s="169" t="b">
        <f t="shared" ca="1" si="25"/>
        <v>0</v>
      </c>
      <c r="C1605" s="162">
        <f>Data!C1605+Data!E1605</f>
        <v>176347.97026172851</v>
      </c>
      <c r="D1605" s="162">
        <f>Data!D1605+Data!F1605</f>
        <v>58624.869999999995</v>
      </c>
    </row>
    <row r="1606" spans="1:4">
      <c r="A1606" s="169">
        <v>44886</v>
      </c>
      <c r="B1606" s="169" t="b">
        <f t="shared" ca="1" si="25"/>
        <v>0</v>
      </c>
      <c r="C1606" s="162">
        <f>Data!C1606+Data!E1606</f>
        <v>183036.86209999997</v>
      </c>
      <c r="D1606" s="162">
        <f>Data!D1606+Data!F1606</f>
        <v>51765.72</v>
      </c>
    </row>
    <row r="1607" spans="1:4">
      <c r="A1607" s="169">
        <v>44887</v>
      </c>
      <c r="B1607" s="169" t="b">
        <f t="shared" ca="1" si="25"/>
        <v>0</v>
      </c>
      <c r="C1607" s="162">
        <f>Data!C1607+Data!E1607</f>
        <v>135105.3089</v>
      </c>
      <c r="D1607" s="162">
        <f>Data!D1607+Data!F1607</f>
        <v>49574.875</v>
      </c>
    </row>
    <row r="1608" spans="1:4">
      <c r="A1608" s="169">
        <v>44888</v>
      </c>
      <c r="B1608" s="169" t="b">
        <f t="shared" ca="1" si="25"/>
        <v>0</v>
      </c>
      <c r="C1608" s="162">
        <f>Data!C1608+Data!E1608</f>
        <v>183869.315</v>
      </c>
      <c r="D1608" s="162">
        <f>Data!D1608+Data!F1608</f>
        <v>44749.485000000001</v>
      </c>
    </row>
    <row r="1609" spans="1:4">
      <c r="A1609" s="169">
        <v>44889</v>
      </c>
      <c r="B1609" s="169" t="b">
        <f t="shared" ca="1" si="25"/>
        <v>0</v>
      </c>
      <c r="C1609" s="162">
        <f>Data!C1609+Data!E1609</f>
        <v>128786.35999999999</v>
      </c>
      <c r="D1609" s="162">
        <f>Data!D1609+Data!F1609</f>
        <v>40313.090000000004</v>
      </c>
    </row>
    <row r="1610" spans="1:4">
      <c r="A1610" s="169">
        <v>44890</v>
      </c>
      <c r="B1610" s="169" t="b">
        <f t="shared" ca="1" si="25"/>
        <v>0</v>
      </c>
      <c r="C1610" s="162">
        <f>Data!C1610+Data!E1610</f>
        <v>184079.97199999998</v>
      </c>
      <c r="D1610" s="162">
        <f>Data!D1610+Data!F1610</f>
        <v>49643.1</v>
      </c>
    </row>
    <row r="1611" spans="1:4">
      <c r="A1611" s="169">
        <v>44891</v>
      </c>
      <c r="B1611" s="169" t="b">
        <f t="shared" ca="1" si="25"/>
        <v>0</v>
      </c>
      <c r="C1611" s="162">
        <f>Data!C1611+Data!E1611</f>
        <v>175733.49279999998</v>
      </c>
      <c r="D1611" s="162">
        <f>Data!D1611+Data!F1611</f>
        <v>55605.224999999999</v>
      </c>
    </row>
    <row r="1612" spans="1:4">
      <c r="A1612" s="169">
        <v>44892</v>
      </c>
      <c r="B1612" s="169" t="b">
        <f t="shared" ca="1" si="25"/>
        <v>0</v>
      </c>
      <c r="C1612" s="162">
        <f>Data!C1612+Data!E1612</f>
        <v>175329.16560000001</v>
      </c>
      <c r="D1612" s="162">
        <f>Data!D1612+Data!F1612</f>
        <v>54384.159999999996</v>
      </c>
    </row>
    <row r="1613" spans="1:4">
      <c r="A1613" s="169">
        <v>44893</v>
      </c>
      <c r="B1613" s="169" t="b">
        <f t="shared" ca="1" si="25"/>
        <v>0</v>
      </c>
      <c r="C1613" s="162">
        <f>Data!C1613+Data!E1613</f>
        <v>202002.97749999998</v>
      </c>
      <c r="D1613" s="162">
        <f>Data!D1613+Data!F1613</f>
        <v>52752.254999999997</v>
      </c>
    </row>
    <row r="1614" spans="1:4">
      <c r="A1614" s="169">
        <v>44894</v>
      </c>
      <c r="B1614" s="169" t="b">
        <f t="shared" ca="1" si="25"/>
        <v>0</v>
      </c>
      <c r="C1614" s="162">
        <f>Data!C1614+Data!E1614</f>
        <v>156039.53029999998</v>
      </c>
      <c r="D1614" s="162">
        <f>Data!D1614+Data!F1614</f>
        <v>43842.785000000003</v>
      </c>
    </row>
    <row r="1615" spans="1:4">
      <c r="A1615" s="169">
        <v>44895</v>
      </c>
      <c r="B1615" s="169" t="b">
        <f t="shared" ca="1" si="25"/>
        <v>0</v>
      </c>
      <c r="C1615" s="162">
        <f>Data!C1615+Data!E1615</f>
        <v>169501.5025</v>
      </c>
      <c r="D1615" s="162">
        <f>Data!D1615+Data!F1615</f>
        <v>41862.879999999997</v>
      </c>
    </row>
    <row r="1616" spans="1:4">
      <c r="A1616" s="169">
        <v>44896</v>
      </c>
      <c r="B1616" s="169" t="b">
        <f t="shared" ca="1" si="25"/>
        <v>0</v>
      </c>
      <c r="C1616" s="162">
        <f>Data!C1616+Data!E1616</f>
        <v>100237.48449999999</v>
      </c>
      <c r="D1616" s="162">
        <f>Data!D1616+Data!F1616</f>
        <v>41336.064999999995</v>
      </c>
    </row>
    <row r="1617" spans="1:4">
      <c r="A1617" s="169">
        <v>44897</v>
      </c>
      <c r="B1617" s="169" t="b">
        <f t="shared" ca="1" si="25"/>
        <v>0</v>
      </c>
      <c r="C1617" s="162">
        <f>Data!C1617+Data!E1617</f>
        <v>142296.57430000001</v>
      </c>
      <c r="D1617" s="162">
        <f>Data!D1617+Data!F1617</f>
        <v>49185.574999999997</v>
      </c>
    </row>
    <row r="1618" spans="1:4">
      <c r="A1618" s="169">
        <v>44898</v>
      </c>
      <c r="B1618" s="169" t="b">
        <f t="shared" ca="1" si="25"/>
        <v>0</v>
      </c>
      <c r="C1618" s="162">
        <f>Data!C1618+Data!E1618</f>
        <v>147098.62349999999</v>
      </c>
      <c r="D1618" s="162">
        <f>Data!D1618+Data!F1618</f>
        <v>54247.76</v>
      </c>
    </row>
    <row r="1619" spans="1:4">
      <c r="A1619" s="169">
        <v>44899</v>
      </c>
      <c r="B1619" s="169" t="b">
        <f t="shared" ca="1" si="25"/>
        <v>0</v>
      </c>
      <c r="C1619" s="162">
        <f>Data!C1619+Data!E1619</f>
        <v>154510.91469999999</v>
      </c>
      <c r="D1619" s="162">
        <f>Data!D1619+Data!F1619</f>
        <v>52068.87</v>
      </c>
    </row>
    <row r="1620" spans="1:4">
      <c r="A1620" s="169">
        <v>44900</v>
      </c>
      <c r="B1620" s="169" t="b">
        <f t="shared" ca="1" si="25"/>
        <v>0</v>
      </c>
      <c r="C1620" s="162">
        <f>Data!C1620+Data!E1620</f>
        <v>139861.84639999998</v>
      </c>
      <c r="D1620" s="162">
        <f>Data!D1620+Data!F1620</f>
        <v>46842.6</v>
      </c>
    </row>
    <row r="1621" spans="1:4">
      <c r="A1621" s="169">
        <v>44901</v>
      </c>
      <c r="B1621" s="169" t="b">
        <f t="shared" ca="1" si="25"/>
        <v>0</v>
      </c>
      <c r="C1621" s="162">
        <f>Data!C1621+Data!E1621</f>
        <v>102101.41889999999</v>
      </c>
      <c r="D1621" s="162">
        <f>Data!D1621+Data!F1621</f>
        <v>42901.310000000005</v>
      </c>
    </row>
    <row r="1622" spans="1:4">
      <c r="A1622" s="169">
        <v>44902</v>
      </c>
      <c r="B1622" s="169" t="b">
        <f t="shared" ca="1" si="25"/>
        <v>0</v>
      </c>
      <c r="C1622" s="162">
        <f>Data!C1622+Data!E1622</f>
        <v>142000.45329999999</v>
      </c>
      <c r="D1622" s="162">
        <f>Data!D1622+Data!F1622</f>
        <v>41481.909999999996</v>
      </c>
    </row>
    <row r="1623" spans="1:4">
      <c r="A1623" s="169">
        <v>44903</v>
      </c>
      <c r="B1623" s="169" t="b">
        <f t="shared" ca="1" si="25"/>
        <v>0</v>
      </c>
      <c r="C1623" s="162">
        <f>Data!C1623+Data!E1623</f>
        <v>111360.5318</v>
      </c>
      <c r="D1623" s="162">
        <f>Data!D1623+Data!F1623</f>
        <v>40913.200000000004</v>
      </c>
    </row>
    <row r="1624" spans="1:4">
      <c r="A1624" s="169">
        <v>44904</v>
      </c>
      <c r="B1624" s="169" t="b">
        <f t="shared" ca="1" si="25"/>
        <v>0</v>
      </c>
      <c r="C1624" s="162">
        <f>Data!C1624+Data!E1624</f>
        <v>156621.99170000001</v>
      </c>
      <c r="D1624" s="162">
        <f>Data!D1624+Data!F1624</f>
        <v>47603.334999999999</v>
      </c>
    </row>
    <row r="1625" spans="1:4">
      <c r="A1625" s="169">
        <v>44905</v>
      </c>
      <c r="B1625" s="169" t="b">
        <f t="shared" ca="1" si="25"/>
        <v>0</v>
      </c>
      <c r="C1625" s="162">
        <f>Data!C1625+Data!E1625</f>
        <v>151652.50229999999</v>
      </c>
      <c r="D1625" s="162">
        <f>Data!D1625+Data!F1625</f>
        <v>53436.895000000004</v>
      </c>
    </row>
    <row r="1626" spans="1:4">
      <c r="A1626" s="169">
        <v>44906</v>
      </c>
      <c r="B1626" s="169" t="b">
        <f t="shared" ca="1" si="25"/>
        <v>0</v>
      </c>
      <c r="C1626" s="162">
        <f>Data!C1626+Data!E1626</f>
        <v>139590.9607</v>
      </c>
      <c r="D1626" s="162">
        <f>Data!D1626+Data!F1626</f>
        <v>53400.82</v>
      </c>
    </row>
    <row r="1627" spans="1:4">
      <c r="A1627" s="169">
        <v>44907</v>
      </c>
      <c r="B1627" s="169" t="b">
        <f t="shared" ca="1" si="25"/>
        <v>0</v>
      </c>
      <c r="C1627" s="162">
        <f>Data!C1627+Data!E1627</f>
        <v>139750.13099999999</v>
      </c>
      <c r="D1627" s="162">
        <f>Data!D1627+Data!F1627</f>
        <v>51191.185000000005</v>
      </c>
    </row>
    <row r="1628" spans="1:4">
      <c r="A1628" s="169">
        <v>44908</v>
      </c>
      <c r="B1628" s="169" t="b">
        <f t="shared" ca="1" si="25"/>
        <v>0</v>
      </c>
      <c r="C1628" s="162">
        <f>Data!C1628+Data!E1628</f>
        <v>92137.117299999998</v>
      </c>
      <c r="D1628" s="162">
        <f>Data!D1628+Data!F1628</f>
        <v>49606.415000000001</v>
      </c>
    </row>
    <row r="1629" spans="1:4">
      <c r="A1629" s="169">
        <v>44909</v>
      </c>
      <c r="B1629" s="169" t="b">
        <f t="shared" ca="1" si="25"/>
        <v>0</v>
      </c>
      <c r="C1629" s="162">
        <f>Data!C1629+Data!E1629</f>
        <v>126090.7856</v>
      </c>
      <c r="D1629" s="162">
        <f>Data!D1629+Data!F1629</f>
        <v>50847.585000000006</v>
      </c>
    </row>
    <row r="1630" spans="1:4">
      <c r="A1630" s="169">
        <v>44910</v>
      </c>
      <c r="B1630" s="169" t="b">
        <f t="shared" ca="1" si="25"/>
        <v>0</v>
      </c>
      <c r="C1630" s="162">
        <f>Data!C1630+Data!E1630</f>
        <v>86898.160100000008</v>
      </c>
      <c r="D1630" s="162">
        <f>Data!D1630+Data!F1630</f>
        <v>52328.704999999994</v>
      </c>
    </row>
    <row r="1631" spans="1:4">
      <c r="A1631" s="169">
        <v>44911</v>
      </c>
      <c r="B1631" s="169" t="b">
        <f t="shared" ca="1" si="25"/>
        <v>0</v>
      </c>
      <c r="C1631" s="162">
        <f>Data!C1631+Data!E1631</f>
        <v>133927.9325</v>
      </c>
      <c r="D1631" s="162">
        <f>Data!D1631+Data!F1631</f>
        <v>54138.625</v>
      </c>
    </row>
    <row r="1632" spans="1:4">
      <c r="A1632" s="169">
        <v>44912</v>
      </c>
      <c r="B1632" s="169" t="b">
        <f t="shared" ca="1" si="25"/>
        <v>0</v>
      </c>
      <c r="C1632" s="162">
        <f>Data!C1632+Data!E1632</f>
        <v>130474.62999999998</v>
      </c>
      <c r="D1632" s="162">
        <f>Data!D1632+Data!F1632</f>
        <v>58728.904999999999</v>
      </c>
    </row>
    <row r="1633" spans="1:4">
      <c r="A1633" s="169">
        <v>44913</v>
      </c>
      <c r="B1633" s="169" t="b">
        <f t="shared" ca="1" si="25"/>
        <v>0</v>
      </c>
      <c r="C1633" s="162">
        <f>Data!C1633+Data!E1633</f>
        <v>131875.76369999998</v>
      </c>
      <c r="D1633" s="162">
        <f>Data!D1633+Data!F1633</f>
        <v>60098.485000000001</v>
      </c>
    </row>
    <row r="1634" spans="1:4">
      <c r="A1634" s="169">
        <v>44914</v>
      </c>
      <c r="B1634" s="169" t="b">
        <f t="shared" ca="1" si="25"/>
        <v>0</v>
      </c>
      <c r="C1634" s="162">
        <f>Data!C1634+Data!E1634</f>
        <v>136001.21710000001</v>
      </c>
      <c r="D1634" s="162">
        <f>Data!D1634+Data!F1634</f>
        <v>57191.685000000005</v>
      </c>
    </row>
    <row r="1635" spans="1:4">
      <c r="A1635" s="169">
        <v>44915</v>
      </c>
      <c r="B1635" s="169" t="b">
        <f t="shared" ca="1" si="25"/>
        <v>0</v>
      </c>
      <c r="C1635" s="162">
        <f>Data!C1635+Data!E1635</f>
        <v>142219.46179999999</v>
      </c>
      <c r="D1635" s="162">
        <f>Data!D1635+Data!F1635</f>
        <v>55722.485000000001</v>
      </c>
    </row>
    <row r="1636" spans="1:4">
      <c r="A1636" s="169">
        <v>44916</v>
      </c>
      <c r="B1636" s="169" t="b">
        <f t="shared" ca="1" si="25"/>
        <v>0</v>
      </c>
      <c r="C1636" s="162">
        <f>Data!C1636+Data!E1636</f>
        <v>143792.4129</v>
      </c>
      <c r="D1636" s="162">
        <f>Data!D1636+Data!F1636</f>
        <v>53977.165000000001</v>
      </c>
    </row>
    <row r="1637" spans="1:4">
      <c r="A1637" s="169">
        <v>44917</v>
      </c>
      <c r="B1637" s="169" t="b">
        <f t="shared" ca="1" si="25"/>
        <v>0</v>
      </c>
      <c r="C1637" s="162">
        <f>Data!C1637+Data!E1637</f>
        <v>138244.61300000001</v>
      </c>
      <c r="D1637" s="162">
        <f>Data!D1637+Data!F1637</f>
        <v>53787.87</v>
      </c>
    </row>
    <row r="1638" spans="1:4">
      <c r="A1638" s="169">
        <v>44918</v>
      </c>
      <c r="B1638" s="169" t="b">
        <f t="shared" ca="1" si="25"/>
        <v>0</v>
      </c>
      <c r="C1638" s="162">
        <f>Data!C1638+Data!E1638</f>
        <v>145039.51440000001</v>
      </c>
      <c r="D1638" s="162">
        <f>Data!D1638+Data!F1638</f>
        <v>53704.965000000004</v>
      </c>
    </row>
    <row r="1639" spans="1:4">
      <c r="A1639" s="169">
        <v>44919</v>
      </c>
      <c r="B1639" s="169" t="b">
        <f t="shared" ca="1" si="25"/>
        <v>0</v>
      </c>
      <c r="C1639" s="162">
        <f>Data!C1639+Data!E1639</f>
        <v>139803.44620000001</v>
      </c>
      <c r="D1639" s="162">
        <f>Data!D1639+Data!F1639</f>
        <v>55093.795000000006</v>
      </c>
    </row>
    <row r="1640" spans="1:4">
      <c r="A1640" s="169">
        <v>44920</v>
      </c>
      <c r="B1640" s="169" t="b">
        <f t="shared" ca="1" si="25"/>
        <v>0</v>
      </c>
      <c r="C1640" s="162">
        <f>Data!C1640+Data!E1640</f>
        <v>138550.08730000001</v>
      </c>
      <c r="D1640" s="162">
        <f>Data!D1640+Data!F1640</f>
        <v>56207.644999999997</v>
      </c>
    </row>
    <row r="1641" spans="1:4">
      <c r="A1641" s="169">
        <v>44921</v>
      </c>
      <c r="B1641" s="169" t="b">
        <f t="shared" ca="1" si="25"/>
        <v>0</v>
      </c>
      <c r="C1641" s="162">
        <f>Data!C1641+Data!E1641</f>
        <v>142092.4374</v>
      </c>
      <c r="D1641" s="162">
        <f>Data!D1641+Data!F1641</f>
        <v>55275.61</v>
      </c>
    </row>
    <row r="1642" spans="1:4">
      <c r="A1642" s="169">
        <v>44922</v>
      </c>
      <c r="B1642" s="169" t="b">
        <f t="shared" ca="1" si="25"/>
        <v>0</v>
      </c>
      <c r="C1642" s="162">
        <f>Data!C1642+Data!E1642</f>
        <v>142356.41200000001</v>
      </c>
      <c r="D1642" s="162">
        <f>Data!D1642+Data!F1642</f>
        <v>53129.17</v>
      </c>
    </row>
    <row r="1643" spans="1:4">
      <c r="A1643" s="169">
        <v>44923</v>
      </c>
      <c r="B1643" s="169" t="b">
        <f t="shared" ca="1" si="25"/>
        <v>0</v>
      </c>
      <c r="C1643" s="162">
        <f>Data!C1643+Data!E1643</f>
        <v>148199.84700000001</v>
      </c>
      <c r="D1643" s="162">
        <f>Data!D1643+Data!F1643</f>
        <v>52091.990000000005</v>
      </c>
    </row>
    <row r="1644" spans="1:4">
      <c r="A1644" s="169">
        <v>44924</v>
      </c>
      <c r="B1644" s="169" t="b">
        <f t="shared" ca="1" si="25"/>
        <v>0</v>
      </c>
      <c r="C1644" s="162">
        <f>Data!C1644+Data!E1644</f>
        <v>141408.34769999998</v>
      </c>
      <c r="D1644" s="162">
        <f>Data!D1644+Data!F1644</f>
        <v>52389.904999999999</v>
      </c>
    </row>
    <row r="1645" spans="1:4">
      <c r="A1645" s="169">
        <v>44925</v>
      </c>
      <c r="B1645" s="169" t="b">
        <f t="shared" ca="1" si="25"/>
        <v>0</v>
      </c>
      <c r="C1645" s="162">
        <f>Data!C1645+Data!E1645</f>
        <v>142542.26370000001</v>
      </c>
      <c r="D1645" s="162">
        <f>Data!D1645+Data!F1645</f>
        <v>53605.635000000002</v>
      </c>
    </row>
    <row r="1646" spans="1:4">
      <c r="A1646" s="169">
        <v>44926</v>
      </c>
      <c r="B1646" s="169" t="b">
        <f t="shared" ca="1" si="25"/>
        <v>0</v>
      </c>
      <c r="C1646" s="162">
        <f>Data!C1646+Data!E1646</f>
        <v>139895.59049999999</v>
      </c>
      <c r="D1646" s="162">
        <f>Data!D1646+Data!F1646</f>
        <v>55654.754999999997</v>
      </c>
    </row>
    <row r="1647" spans="1:4">
      <c r="A1647" s="169">
        <v>44927</v>
      </c>
      <c r="B1647" s="169" t="b">
        <f t="shared" ca="1" si="25"/>
        <v>0</v>
      </c>
      <c r="C1647" s="162">
        <f>Data!C1647+Data!E1647</f>
        <v>132777.3376</v>
      </c>
      <c r="D1647" s="162">
        <f>Data!D1647+Data!F1647</f>
        <v>55712.283706054688</v>
      </c>
    </row>
    <row r="1648" spans="1:4">
      <c r="A1648" s="169">
        <v>44928</v>
      </c>
      <c r="B1648" s="169" t="b">
        <f t="shared" ca="1" si="25"/>
        <v>0</v>
      </c>
      <c r="C1648" s="162">
        <f>Data!C1648+Data!E1648</f>
        <v>141135.4774</v>
      </c>
      <c r="D1648" s="162">
        <f>Data!D1648+Data!F1648</f>
        <v>50162.622875976558</v>
      </c>
    </row>
    <row r="1649" spans="1:4">
      <c r="A1649" s="169">
        <v>44929</v>
      </c>
      <c r="B1649" s="169" t="b">
        <f t="shared" ca="1" si="25"/>
        <v>0</v>
      </c>
      <c r="C1649" s="162">
        <f>Data!C1649+Data!E1649</f>
        <v>97159.781300000002</v>
      </c>
      <c r="D1649" s="162">
        <f>Data!D1649+Data!F1649</f>
        <v>47529.154003906253</v>
      </c>
    </row>
    <row r="1650" spans="1:4">
      <c r="A1650" s="169">
        <v>44930</v>
      </c>
      <c r="B1650" s="169" t="b">
        <f t="shared" ca="1" si="25"/>
        <v>0</v>
      </c>
      <c r="C1650" s="162">
        <f>Data!C1650+Data!E1650</f>
        <v>133579.09999999998</v>
      </c>
      <c r="D1650" s="162">
        <f>Data!D1650+Data!F1650</f>
        <v>41632.5051953125</v>
      </c>
    </row>
    <row r="1651" spans="1:4">
      <c r="A1651" s="169">
        <v>44931</v>
      </c>
      <c r="B1651" s="169" t="b">
        <f t="shared" ca="1" si="25"/>
        <v>0</v>
      </c>
      <c r="C1651" s="162">
        <f>Data!C1651+Data!E1651</f>
        <v>101609.63780000001</v>
      </c>
      <c r="D1651" s="162">
        <f>Data!D1651+Data!F1651</f>
        <v>40104.062578124998</v>
      </c>
    </row>
    <row r="1652" spans="1:4">
      <c r="A1652" s="169">
        <v>44932</v>
      </c>
      <c r="B1652" s="169" t="b">
        <f t="shared" ca="1" si="25"/>
        <v>0</v>
      </c>
      <c r="C1652" s="162">
        <f>Data!C1652+Data!E1652</f>
        <v>146242.0465</v>
      </c>
      <c r="D1652" s="162">
        <f>Data!D1652+Data!F1652</f>
        <v>45293.931875000002</v>
      </c>
    </row>
    <row r="1653" spans="1:4">
      <c r="A1653" s="169">
        <v>44933</v>
      </c>
      <c r="B1653" s="169" t="b">
        <f t="shared" ca="1" si="25"/>
        <v>0</v>
      </c>
      <c r="C1653" s="162">
        <f>Data!C1653+Data!E1653</f>
        <v>143088.15760000001</v>
      </c>
      <c r="D1653" s="162">
        <f>Data!D1653+Data!F1653</f>
        <v>54847.986249999994</v>
      </c>
    </row>
    <row r="1654" spans="1:4">
      <c r="A1654" s="169">
        <v>44934</v>
      </c>
      <c r="B1654" s="169" t="b">
        <f t="shared" ca="1" si="25"/>
        <v>0</v>
      </c>
      <c r="C1654" s="162">
        <f>Data!C1654+Data!E1654</f>
        <v>137312.712</v>
      </c>
      <c r="D1654" s="162">
        <f>Data!D1654+Data!F1654</f>
        <v>49172.7659375</v>
      </c>
    </row>
    <row r="1655" spans="1:4">
      <c r="A1655" s="169">
        <v>44935</v>
      </c>
      <c r="B1655" s="169" t="b">
        <f t="shared" ca="1" si="25"/>
        <v>0</v>
      </c>
      <c r="C1655" s="162">
        <f>Data!C1655+Data!E1655</f>
        <v>141089.9135</v>
      </c>
      <c r="D1655" s="162">
        <f>Data!D1655+Data!F1655</f>
        <v>45342.684765624996</v>
      </c>
    </row>
    <row r="1656" spans="1:4">
      <c r="A1656" s="169">
        <v>44936</v>
      </c>
      <c r="B1656" s="169" t="b">
        <f t="shared" ca="1" si="25"/>
        <v>0</v>
      </c>
      <c r="C1656" s="162">
        <f>Data!C1656+Data!E1656</f>
        <v>92066.980500000005</v>
      </c>
      <c r="D1656" s="162">
        <f>Data!D1656+Data!F1656</f>
        <v>46281.681562500002</v>
      </c>
    </row>
    <row r="1657" spans="1:4">
      <c r="A1657" s="169">
        <v>44937</v>
      </c>
      <c r="B1657" s="169" t="b">
        <f t="shared" ca="1" si="25"/>
        <v>0</v>
      </c>
      <c r="C1657" s="162">
        <f>Data!C1657+Data!E1657</f>
        <v>136206.1985</v>
      </c>
      <c r="D1657" s="162">
        <f>Data!D1657+Data!F1657</f>
        <v>39789.507031249996</v>
      </c>
    </row>
    <row r="1658" spans="1:4">
      <c r="A1658" s="169">
        <v>44938</v>
      </c>
      <c r="B1658" s="169" t="b">
        <f t="shared" ca="1" si="25"/>
        <v>0</v>
      </c>
      <c r="C1658" s="162">
        <f>Data!C1658+Data!E1658</f>
        <v>102160.3014</v>
      </c>
      <c r="D1658" s="162">
        <f>Data!D1658+Data!F1658</f>
        <v>39517.752812500003</v>
      </c>
    </row>
    <row r="1659" spans="1:4">
      <c r="A1659" s="169">
        <v>44939</v>
      </c>
      <c r="B1659" s="169" t="b">
        <f t="shared" ca="1" si="25"/>
        <v>0</v>
      </c>
      <c r="C1659" s="162">
        <f>Data!C1659+Data!E1659</f>
        <v>161628.65270000001</v>
      </c>
      <c r="D1659" s="162">
        <f>Data!D1659+Data!F1659</f>
        <v>47775.24578125</v>
      </c>
    </row>
    <row r="1660" spans="1:4">
      <c r="A1660" s="169">
        <v>44940</v>
      </c>
      <c r="B1660" s="169" t="b">
        <f t="shared" ca="1" si="25"/>
        <v>0</v>
      </c>
      <c r="C1660" s="162">
        <f>Data!C1660+Data!E1660</f>
        <v>173620.3584</v>
      </c>
      <c r="D1660" s="162">
        <f>Data!D1660+Data!F1660</f>
        <v>52894.618437500001</v>
      </c>
    </row>
    <row r="1661" spans="1:4">
      <c r="A1661" s="169">
        <v>44941</v>
      </c>
      <c r="B1661" s="169" t="b">
        <f t="shared" ca="1" si="25"/>
        <v>0</v>
      </c>
      <c r="C1661" s="162">
        <f>Data!C1661+Data!E1661</f>
        <v>144895.31659999996</v>
      </c>
      <c r="D1661" s="162">
        <f>Data!D1661+Data!F1661</f>
        <v>52141.327031250003</v>
      </c>
    </row>
    <row r="1662" spans="1:4">
      <c r="A1662" s="169">
        <v>44942</v>
      </c>
      <c r="B1662" s="169" t="b">
        <f t="shared" ca="1" si="25"/>
        <v>0</v>
      </c>
      <c r="C1662" s="162">
        <f>Data!C1662+Data!E1662</f>
        <v>126553.05600000001</v>
      </c>
      <c r="D1662" s="162">
        <f>Data!D1662+Data!F1662</f>
        <v>49286.908125000002</v>
      </c>
    </row>
    <row r="1663" spans="1:4">
      <c r="A1663" s="169">
        <v>44943</v>
      </c>
      <c r="B1663" s="169" t="b">
        <f t="shared" ca="1" si="25"/>
        <v>0</v>
      </c>
      <c r="C1663" s="162">
        <f>Data!C1663+Data!E1663</f>
        <v>91093.509000000005</v>
      </c>
      <c r="D1663" s="162">
        <f>Data!D1663+Data!F1663</f>
        <v>42336.923750000002</v>
      </c>
    </row>
    <row r="1664" spans="1:4">
      <c r="A1664" s="169">
        <v>44944</v>
      </c>
      <c r="B1664" s="169" t="b">
        <f t="shared" ca="1" si="25"/>
        <v>0</v>
      </c>
      <c r="C1664" s="162">
        <f>Data!C1664+Data!E1664</f>
        <v>122833.60699999999</v>
      </c>
      <c r="D1664" s="162">
        <f>Data!D1664+Data!F1664</f>
        <v>42389.763906250002</v>
      </c>
    </row>
    <row r="1665" spans="1:4">
      <c r="A1665" s="169">
        <v>44945</v>
      </c>
      <c r="B1665" s="169" t="b">
        <f t="shared" ca="1" si="25"/>
        <v>0</v>
      </c>
      <c r="C1665" s="162">
        <f>Data!C1665+Data!E1665</f>
        <v>99377.233500000002</v>
      </c>
      <c r="D1665" s="162">
        <f>Data!D1665+Data!F1665</f>
        <v>49212.141875000001</v>
      </c>
    </row>
    <row r="1666" spans="1:4">
      <c r="A1666" s="169">
        <v>44946</v>
      </c>
      <c r="B1666" s="169" t="b">
        <f t="shared" ref="B1666:B1729" ca="1" si="26">AND(A1666&gt;=(TODAY()-30),A1666&lt;TODAY())</f>
        <v>0</v>
      </c>
      <c r="C1666" s="162">
        <f>Data!C1666+Data!E1666</f>
        <v>129648.8869</v>
      </c>
      <c r="D1666" s="162">
        <f>Data!D1666+Data!F1666</f>
        <v>52998.493750000001</v>
      </c>
    </row>
    <row r="1667" spans="1:4">
      <c r="A1667" s="169">
        <v>44947</v>
      </c>
      <c r="B1667" s="169" t="b">
        <f t="shared" ca="1" si="26"/>
        <v>0</v>
      </c>
      <c r="C1667" s="162">
        <f>Data!C1667+Data!E1667</f>
        <v>130576.1839</v>
      </c>
      <c r="D1667" s="162">
        <f>Data!D1667+Data!F1667</f>
        <v>53615.212500000001</v>
      </c>
    </row>
    <row r="1668" spans="1:4">
      <c r="A1668" s="169">
        <v>44948</v>
      </c>
      <c r="B1668" s="169" t="b">
        <f t="shared" ca="1" si="26"/>
        <v>0</v>
      </c>
      <c r="C1668" s="162">
        <f>Data!C1668+Data!E1668</f>
        <v>144408.44500000001</v>
      </c>
      <c r="D1668" s="162">
        <f>Data!D1668+Data!F1668</f>
        <v>53385.239374999997</v>
      </c>
    </row>
    <row r="1669" spans="1:4">
      <c r="A1669" s="169">
        <v>44949</v>
      </c>
      <c r="B1669" s="169" t="b">
        <f t="shared" ca="1" si="26"/>
        <v>0</v>
      </c>
      <c r="C1669" s="162">
        <f>Data!C1669+Data!E1669</f>
        <v>146947.6465</v>
      </c>
      <c r="D1669" s="162">
        <f>Data!D1669+Data!F1669</f>
        <v>52944.764999999999</v>
      </c>
    </row>
    <row r="1670" spans="1:4">
      <c r="A1670" s="169">
        <v>44950</v>
      </c>
      <c r="B1670" s="169" t="b">
        <f t="shared" ca="1" si="26"/>
        <v>0</v>
      </c>
      <c r="C1670" s="162">
        <f>Data!C1670+Data!E1670</f>
        <v>136700.71549999999</v>
      </c>
      <c r="D1670" s="162">
        <f>Data!D1670+Data!F1670</f>
        <v>54047.671249999999</v>
      </c>
    </row>
    <row r="1671" spans="1:4">
      <c r="A1671" s="169">
        <v>44951</v>
      </c>
      <c r="B1671" s="169" t="b">
        <f t="shared" ca="1" si="26"/>
        <v>0</v>
      </c>
      <c r="C1671" s="162">
        <f>Data!C1671+Data!E1671</f>
        <v>127739.2452</v>
      </c>
      <c r="D1671" s="162">
        <f>Data!D1671+Data!F1671</f>
        <v>55857.0934375</v>
      </c>
    </row>
    <row r="1672" spans="1:4">
      <c r="A1672" s="169">
        <v>44952</v>
      </c>
      <c r="B1672" s="169" t="b">
        <f t="shared" ca="1" si="26"/>
        <v>0</v>
      </c>
      <c r="C1672" s="162">
        <f>Data!C1672+Data!E1672</f>
        <v>99484.047299999991</v>
      </c>
      <c r="D1672" s="162">
        <f>Data!D1672+Data!F1672</f>
        <v>54210.103437500002</v>
      </c>
    </row>
    <row r="1673" spans="1:4">
      <c r="A1673" s="169">
        <v>44953</v>
      </c>
      <c r="B1673" s="169" t="b">
        <f t="shared" ca="1" si="26"/>
        <v>0</v>
      </c>
      <c r="C1673" s="162">
        <f>Data!C1673+Data!E1673</f>
        <v>132396.07749999998</v>
      </c>
      <c r="D1673" s="162">
        <f>Data!D1673+Data!F1673</f>
        <v>54155.065937500003</v>
      </c>
    </row>
    <row r="1674" spans="1:4">
      <c r="A1674" s="169">
        <v>44954</v>
      </c>
      <c r="B1674" s="169" t="b">
        <f t="shared" ca="1" si="26"/>
        <v>0</v>
      </c>
      <c r="C1674" s="162">
        <f>Data!C1674+Data!E1674</f>
        <v>131990.57889999999</v>
      </c>
      <c r="D1674" s="162">
        <f>Data!D1674+Data!F1674</f>
        <v>56765.283749999995</v>
      </c>
    </row>
    <row r="1675" spans="1:4">
      <c r="A1675" s="169">
        <v>44955</v>
      </c>
      <c r="B1675" s="169" t="b">
        <f t="shared" ca="1" si="26"/>
        <v>0</v>
      </c>
      <c r="C1675" s="162">
        <f>Data!C1675+Data!E1675</f>
        <v>130255.0775</v>
      </c>
      <c r="D1675" s="162">
        <f>Data!D1675+Data!F1675</f>
        <v>56610.089062499996</v>
      </c>
    </row>
    <row r="1676" spans="1:4">
      <c r="A1676" s="169">
        <v>44956</v>
      </c>
      <c r="B1676" s="169" t="b">
        <f t="shared" ca="1" si="26"/>
        <v>0</v>
      </c>
      <c r="C1676" s="162">
        <f>Data!C1676+Data!E1676</f>
        <v>141817.77859999999</v>
      </c>
      <c r="D1676" s="162">
        <f>Data!D1676+Data!F1676</f>
        <v>54031.502500000002</v>
      </c>
    </row>
    <row r="1677" spans="1:4">
      <c r="A1677" s="169">
        <v>44957</v>
      </c>
      <c r="B1677" s="169" t="b">
        <f t="shared" ca="1" si="26"/>
        <v>0</v>
      </c>
      <c r="C1677" s="162">
        <f>Data!C1677+Data!E1677</f>
        <v>99930.235499999995</v>
      </c>
      <c r="D1677" s="162">
        <f>Data!D1677+Data!F1677</f>
        <v>48982.361250000002</v>
      </c>
    </row>
    <row r="1678" spans="1:4">
      <c r="A1678" s="169">
        <v>44958</v>
      </c>
      <c r="B1678" s="169" t="b">
        <f t="shared" ca="1" si="26"/>
        <v>0</v>
      </c>
      <c r="C1678" s="162">
        <f>Data!C1678+Data!E1678</f>
        <v>135147.5607</v>
      </c>
      <c r="D1678" s="162">
        <f>Data!D1678+Data!F1678</f>
        <v>40065.186874999999</v>
      </c>
    </row>
    <row r="1679" spans="1:4">
      <c r="A1679" s="169">
        <v>44959</v>
      </c>
      <c r="B1679" s="169" t="b">
        <f t="shared" ca="1" si="26"/>
        <v>0</v>
      </c>
      <c r="C1679" s="162">
        <f>Data!C1679+Data!E1679</f>
        <v>101442.07070000001</v>
      </c>
      <c r="D1679" s="162">
        <f>Data!D1679+Data!F1679</f>
        <v>39978.840000000004</v>
      </c>
    </row>
    <row r="1680" spans="1:4">
      <c r="A1680" s="169">
        <v>44960</v>
      </c>
      <c r="B1680" s="169" t="b">
        <f t="shared" ca="1" si="26"/>
        <v>0</v>
      </c>
      <c r="C1680" s="162">
        <f>Data!C1680+Data!E1680</f>
        <v>126294.3556</v>
      </c>
      <c r="D1680" s="162">
        <f>Data!D1680+Data!F1680</f>
        <v>46422.059374999997</v>
      </c>
    </row>
    <row r="1681" spans="1:4">
      <c r="A1681" s="169">
        <v>44961</v>
      </c>
      <c r="B1681" s="169" t="b">
        <f t="shared" ca="1" si="26"/>
        <v>0</v>
      </c>
      <c r="C1681" s="162">
        <f>Data!C1681+Data!E1681</f>
        <v>127208.95210000002</v>
      </c>
      <c r="D1681" s="162">
        <f>Data!D1681+Data!F1681</f>
        <v>51387.683749999997</v>
      </c>
    </row>
    <row r="1682" spans="1:4">
      <c r="A1682" s="169">
        <v>44962</v>
      </c>
      <c r="B1682" s="169" t="b">
        <f t="shared" ca="1" si="26"/>
        <v>0</v>
      </c>
      <c r="C1682" s="162">
        <f>Data!C1682+Data!E1682</f>
        <v>124545.0655</v>
      </c>
      <c r="D1682" s="162">
        <f>Data!D1682+Data!F1682</f>
        <v>50331.758750000001</v>
      </c>
    </row>
    <row r="1683" spans="1:4">
      <c r="A1683" s="169">
        <v>44963</v>
      </c>
      <c r="B1683" s="169" t="b">
        <f t="shared" ca="1" si="26"/>
        <v>0</v>
      </c>
      <c r="C1683" s="162">
        <f>Data!C1683+Data!E1683</f>
        <v>134054.33499999999</v>
      </c>
      <c r="D1683" s="162">
        <f>Data!D1683+Data!F1683</f>
        <v>45645.728125000001</v>
      </c>
    </row>
    <row r="1684" spans="1:4">
      <c r="A1684" s="169">
        <v>44964</v>
      </c>
      <c r="B1684" s="169" t="b">
        <f t="shared" ca="1" si="26"/>
        <v>0</v>
      </c>
      <c r="C1684" s="162">
        <f>Data!C1684+Data!E1684</f>
        <v>109450.3435</v>
      </c>
      <c r="D1684" s="162">
        <f>Data!D1684+Data!F1684</f>
        <v>39475.784375000003</v>
      </c>
    </row>
    <row r="1685" spans="1:4">
      <c r="A1685" s="169">
        <v>44965</v>
      </c>
      <c r="B1685" s="169" t="b">
        <f t="shared" ca="1" si="26"/>
        <v>0</v>
      </c>
      <c r="C1685" s="162">
        <f>Data!C1685+Data!E1685</f>
        <v>134052.78840000002</v>
      </c>
      <c r="D1685" s="162">
        <f>Data!D1685+Data!F1685</f>
        <v>39177.219375000001</v>
      </c>
    </row>
    <row r="1686" spans="1:4">
      <c r="A1686" s="169">
        <v>44966</v>
      </c>
      <c r="B1686" s="169" t="b">
        <f t="shared" ca="1" si="26"/>
        <v>0</v>
      </c>
      <c r="C1686" s="162">
        <f>Data!C1686+Data!E1686</f>
        <v>105287.89449999999</v>
      </c>
      <c r="D1686" s="162">
        <f>Data!D1686+Data!F1686</f>
        <v>39901.2575</v>
      </c>
    </row>
    <row r="1687" spans="1:4">
      <c r="A1687" s="169">
        <v>44967</v>
      </c>
      <c r="B1687" s="169" t="b">
        <f t="shared" ca="1" si="26"/>
        <v>0</v>
      </c>
      <c r="C1687" s="162">
        <f>Data!C1687+Data!E1687</f>
        <v>154641.29550000001</v>
      </c>
      <c r="D1687" s="162">
        <f>Data!D1687+Data!F1687</f>
        <v>46815.689375000002</v>
      </c>
    </row>
    <row r="1688" spans="1:4">
      <c r="A1688" s="169">
        <v>44968</v>
      </c>
      <c r="B1688" s="169" t="b">
        <f t="shared" ca="1" si="26"/>
        <v>0</v>
      </c>
      <c r="C1688" s="162">
        <f>Data!C1688+Data!E1688</f>
        <v>149929.0765</v>
      </c>
      <c r="D1688" s="162">
        <f>Data!D1688+Data!F1688</f>
        <v>50749.327499999999</v>
      </c>
    </row>
    <row r="1689" spans="1:4">
      <c r="A1689" s="169">
        <v>44969</v>
      </c>
      <c r="B1689" s="169" t="b">
        <f t="shared" ca="1" si="26"/>
        <v>0</v>
      </c>
      <c r="C1689" s="162">
        <f>Data!C1689+Data!E1689</f>
        <v>157913.48139999999</v>
      </c>
      <c r="D1689" s="162">
        <f>Data!D1689+Data!F1689</f>
        <v>50647.330624999995</v>
      </c>
    </row>
    <row r="1690" spans="1:4">
      <c r="A1690" s="169">
        <v>44970</v>
      </c>
      <c r="B1690" s="169" t="b">
        <f t="shared" ca="1" si="26"/>
        <v>0</v>
      </c>
      <c r="C1690" s="162">
        <f>Data!C1690+Data!E1690</f>
        <v>169491.56067050784</v>
      </c>
      <c r="D1690" s="162">
        <f>Data!D1690+Data!F1690</f>
        <v>46215.916250000002</v>
      </c>
    </row>
    <row r="1691" spans="1:4">
      <c r="A1691" s="169">
        <v>44971</v>
      </c>
      <c r="B1691" s="169" t="b">
        <f t="shared" ca="1" si="26"/>
        <v>0</v>
      </c>
      <c r="C1691" s="162">
        <f>Data!C1691+Data!E1691</f>
        <v>100854.2830388672</v>
      </c>
      <c r="D1691" s="162">
        <f>Data!D1691+Data!F1691</f>
        <v>40923.114374999997</v>
      </c>
    </row>
    <row r="1692" spans="1:4">
      <c r="A1692" s="169">
        <v>44972</v>
      </c>
      <c r="B1692" s="169" t="b">
        <f t="shared" ca="1" si="26"/>
        <v>0</v>
      </c>
      <c r="C1692" s="162">
        <f>Data!C1692+Data!E1692</f>
        <v>131670.01467656251</v>
      </c>
      <c r="D1692" s="162">
        <f>Data!D1692+Data!F1692</f>
        <v>40820.842499999999</v>
      </c>
    </row>
    <row r="1693" spans="1:4">
      <c r="A1693" s="169">
        <v>44973</v>
      </c>
      <c r="B1693" s="169" t="b">
        <f t="shared" ca="1" si="26"/>
        <v>0</v>
      </c>
      <c r="C1693" s="162">
        <f>Data!C1693+Data!E1693</f>
        <v>95402.903318750017</v>
      </c>
      <c r="D1693" s="162">
        <f>Data!D1693+Data!F1693</f>
        <v>40648.731874999998</v>
      </c>
    </row>
    <row r="1694" spans="1:4">
      <c r="A1694" s="169">
        <v>44974</v>
      </c>
      <c r="B1694" s="169" t="b">
        <f t="shared" ca="1" si="26"/>
        <v>0</v>
      </c>
      <c r="C1694" s="162">
        <f>Data!C1694+Data!E1694</f>
        <v>143663.06423593749</v>
      </c>
      <c r="D1694" s="162">
        <f>Data!D1694+Data!F1694</f>
        <v>47895.236874999995</v>
      </c>
    </row>
    <row r="1695" spans="1:4">
      <c r="A1695" s="169">
        <v>44975</v>
      </c>
      <c r="B1695" s="169" t="b">
        <f t="shared" ca="1" si="26"/>
        <v>0</v>
      </c>
      <c r="C1695" s="162">
        <f>Data!C1695+Data!E1695</f>
        <v>145910.76</v>
      </c>
      <c r="D1695" s="162">
        <f>Data!D1695+Data!F1695</f>
        <v>53188.600624999999</v>
      </c>
    </row>
    <row r="1696" spans="1:4">
      <c r="A1696" s="169">
        <v>44976</v>
      </c>
      <c r="B1696" s="169" t="b">
        <f t="shared" ca="1" si="26"/>
        <v>0</v>
      </c>
      <c r="C1696" s="162">
        <f>Data!C1696+Data!E1696</f>
        <v>155089.710609375</v>
      </c>
      <c r="D1696" s="162">
        <f>Data!D1696+Data!F1696</f>
        <v>52328.39875</v>
      </c>
    </row>
    <row r="1697" spans="1:4">
      <c r="A1697" s="169">
        <v>44977</v>
      </c>
      <c r="B1697" s="169" t="b">
        <f t="shared" ca="1" si="26"/>
        <v>0</v>
      </c>
      <c r="C1697" s="162">
        <f>Data!C1697+Data!E1697</f>
        <v>147654.78877500002</v>
      </c>
      <c r="D1697" s="162">
        <f>Data!D1697+Data!F1697</f>
        <v>47379.129374999997</v>
      </c>
    </row>
    <row r="1698" spans="1:4">
      <c r="A1698" s="169">
        <v>44978</v>
      </c>
      <c r="B1698" s="169" t="b">
        <f t="shared" ca="1" si="26"/>
        <v>0</v>
      </c>
      <c r="C1698" s="162">
        <f>Data!C1698+Data!E1698</f>
        <v>108963.14774374999</v>
      </c>
      <c r="D1698" s="162">
        <f>Data!D1698+Data!F1698</f>
        <v>41008.379375000004</v>
      </c>
    </row>
    <row r="1699" spans="1:4">
      <c r="A1699" s="169">
        <v>44979</v>
      </c>
      <c r="B1699" s="169" t="b">
        <f t="shared" ca="1" si="26"/>
        <v>0</v>
      </c>
      <c r="C1699" s="162">
        <f>Data!C1699+Data!E1699</f>
        <v>134853.05459374998</v>
      </c>
      <c r="D1699" s="162">
        <f>Data!D1699+Data!F1699</f>
        <v>39745.78125</v>
      </c>
    </row>
    <row r="1700" spans="1:4">
      <c r="A1700" s="169">
        <v>44980</v>
      </c>
      <c r="B1700" s="169" t="b">
        <f t="shared" ca="1" si="26"/>
        <v>0</v>
      </c>
      <c r="C1700" s="162">
        <f>Data!C1700+Data!E1700</f>
        <v>117974.97986249998</v>
      </c>
      <c r="D1700" s="162">
        <f>Data!D1700+Data!F1700</f>
        <v>41497.055625000001</v>
      </c>
    </row>
    <row r="1701" spans="1:4">
      <c r="A1701" s="169">
        <v>44981</v>
      </c>
      <c r="B1701" s="169" t="b">
        <f t="shared" ca="1" si="26"/>
        <v>0</v>
      </c>
      <c r="C1701" s="162">
        <f>Data!C1701+Data!E1701</f>
        <v>148321.59697499999</v>
      </c>
      <c r="D1701" s="162">
        <f>Data!D1701+Data!F1701</f>
        <v>47975.746250000004</v>
      </c>
    </row>
    <row r="1702" spans="1:4">
      <c r="A1702" s="169">
        <v>44982</v>
      </c>
      <c r="B1702" s="169" t="b">
        <f t="shared" ca="1" si="26"/>
        <v>0</v>
      </c>
      <c r="C1702" s="162">
        <f>Data!C1702+Data!E1702</f>
        <v>137601.40473750001</v>
      </c>
      <c r="D1702" s="162">
        <f>Data!D1702+Data!F1702</f>
        <v>52512.946250000001</v>
      </c>
    </row>
    <row r="1703" spans="1:4">
      <c r="A1703" s="169">
        <v>44983</v>
      </c>
      <c r="B1703" s="169" t="b">
        <f t="shared" ca="1" si="26"/>
        <v>0</v>
      </c>
      <c r="C1703" s="162">
        <f>Data!C1703+Data!E1703</f>
        <v>135976.60593750002</v>
      </c>
      <c r="D1703" s="162">
        <f>Data!D1703+Data!F1703</f>
        <v>53549.298125000001</v>
      </c>
    </row>
    <row r="1704" spans="1:4">
      <c r="A1704" s="169">
        <v>44984</v>
      </c>
      <c r="B1704" s="169" t="b">
        <f t="shared" ca="1" si="26"/>
        <v>0</v>
      </c>
      <c r="C1704" s="162">
        <f>Data!C1704+Data!E1704</f>
        <v>140335.06312499999</v>
      </c>
      <c r="D1704" s="162">
        <f>Data!D1704+Data!F1704</f>
        <v>50510.144375000003</v>
      </c>
    </row>
    <row r="1705" spans="1:4">
      <c r="A1705" s="169">
        <v>44985</v>
      </c>
      <c r="B1705" s="169" t="b">
        <f t="shared" ca="1" si="26"/>
        <v>0</v>
      </c>
      <c r="C1705" s="162">
        <f>Data!C1705+Data!E1705</f>
        <v>104987.5578125</v>
      </c>
      <c r="D1705" s="162">
        <f>Data!D1705+Data!F1705</f>
        <v>45533.675625000003</v>
      </c>
    </row>
    <row r="1706" spans="1:4">
      <c r="A1706" s="169">
        <v>44986</v>
      </c>
      <c r="B1706" s="169" t="b">
        <f t="shared" ca="1" si="26"/>
        <v>0</v>
      </c>
      <c r="C1706" s="162">
        <f>Data!C1706+Data!E1706</f>
        <v>141563.07656250001</v>
      </c>
      <c r="D1706" s="162">
        <f>Data!D1706+Data!F1706</f>
        <v>39404.125625000001</v>
      </c>
    </row>
    <row r="1707" spans="1:4">
      <c r="A1707" s="169">
        <v>44987</v>
      </c>
      <c r="B1707" s="169" t="b">
        <f t="shared" ca="1" si="26"/>
        <v>0</v>
      </c>
      <c r="C1707" s="162">
        <f>Data!C1707+Data!E1707</f>
        <v>111966.02156249998</v>
      </c>
      <c r="D1707" s="162">
        <f>Data!D1707+Data!F1707</f>
        <v>40051.671875</v>
      </c>
    </row>
    <row r="1708" spans="1:4">
      <c r="A1708" s="169">
        <v>44988</v>
      </c>
      <c r="B1708" s="169" t="b">
        <f t="shared" ca="1" si="26"/>
        <v>0</v>
      </c>
      <c r="C1708" s="162">
        <f>Data!C1708+Data!E1708</f>
        <v>143308.41638750001</v>
      </c>
      <c r="D1708" s="162">
        <f>Data!D1708+Data!F1708</f>
        <v>47963.436249999999</v>
      </c>
    </row>
    <row r="1709" spans="1:4">
      <c r="A1709" s="169">
        <v>44989</v>
      </c>
      <c r="B1709" s="169" t="b">
        <f t="shared" ca="1" si="26"/>
        <v>0</v>
      </c>
      <c r="C1709" s="162">
        <f>Data!C1709+Data!E1709</f>
        <v>146277.60181249998</v>
      </c>
      <c r="D1709" s="162">
        <f>Data!D1709+Data!F1709</f>
        <v>52003.418750000004</v>
      </c>
    </row>
    <row r="1710" spans="1:4">
      <c r="A1710" s="169">
        <v>44990</v>
      </c>
      <c r="B1710" s="169" t="b">
        <f t="shared" ca="1" si="26"/>
        <v>0</v>
      </c>
      <c r="C1710" s="162">
        <f>Data!C1710+Data!E1710</f>
        <v>148758.93653750001</v>
      </c>
      <c r="D1710" s="162">
        <f>Data!D1710+Data!F1710</f>
        <v>51539.953125</v>
      </c>
    </row>
    <row r="1711" spans="1:4">
      <c r="A1711" s="169">
        <v>44991</v>
      </c>
      <c r="B1711" s="169" t="b">
        <f t="shared" ca="1" si="26"/>
        <v>0</v>
      </c>
      <c r="C1711" s="162">
        <f>Data!C1711+Data!E1711</f>
        <v>150113.4719375</v>
      </c>
      <c r="D1711" s="162">
        <f>Data!D1711+Data!F1711</f>
        <v>46554.447500000002</v>
      </c>
    </row>
    <row r="1712" spans="1:4">
      <c r="A1712" s="169">
        <v>44992</v>
      </c>
      <c r="B1712" s="169" t="b">
        <f t="shared" ca="1" si="26"/>
        <v>0</v>
      </c>
      <c r="C1712" s="162">
        <f>Data!C1712+Data!E1712</f>
        <v>109924.31479999999</v>
      </c>
      <c r="D1712" s="162">
        <f>Data!D1712+Data!F1712</f>
        <v>40117.215000000004</v>
      </c>
    </row>
    <row r="1713" spans="1:4">
      <c r="A1713" s="169">
        <v>44993</v>
      </c>
      <c r="B1713" s="169" t="b">
        <f t="shared" ca="1" si="26"/>
        <v>0</v>
      </c>
      <c r="C1713" s="162">
        <f>Data!C1713+Data!E1713</f>
        <v>154690.85758750001</v>
      </c>
      <c r="D1713" s="162">
        <f>Data!D1713+Data!F1713</f>
        <v>37393.53875</v>
      </c>
    </row>
    <row r="1714" spans="1:4">
      <c r="A1714" s="169">
        <v>44994</v>
      </c>
      <c r="B1714" s="169" t="b">
        <f t="shared" ca="1" si="26"/>
        <v>0</v>
      </c>
      <c r="C1714" s="162">
        <f>Data!C1714+Data!E1714</f>
        <v>117868.20512500001</v>
      </c>
      <c r="D1714" s="162">
        <f>Data!D1714+Data!F1714</f>
        <v>44187.118750000001</v>
      </c>
    </row>
    <row r="1715" spans="1:4">
      <c r="A1715" s="169">
        <v>44995</v>
      </c>
      <c r="B1715" s="169" t="b">
        <f t="shared" ca="1" si="26"/>
        <v>0</v>
      </c>
      <c r="C1715" s="162">
        <f>Data!C1715+Data!E1715</f>
        <v>166435.18677500001</v>
      </c>
      <c r="D1715" s="162">
        <f>Data!D1715+Data!F1715</f>
        <v>47015.703750000001</v>
      </c>
    </row>
    <row r="1716" spans="1:4">
      <c r="A1716" s="169">
        <v>44996</v>
      </c>
      <c r="B1716" s="169" t="b">
        <f t="shared" ca="1" si="26"/>
        <v>0</v>
      </c>
      <c r="C1716" s="162">
        <f>Data!C1716+Data!E1716</f>
        <v>168642.44537500001</v>
      </c>
      <c r="D1716" s="162">
        <f>Data!D1716+Data!F1716</f>
        <v>52043.057500000003</v>
      </c>
    </row>
    <row r="1717" spans="1:4">
      <c r="A1717" s="169">
        <v>44997</v>
      </c>
      <c r="B1717" s="169" t="b">
        <f t="shared" ca="1" si="26"/>
        <v>0</v>
      </c>
      <c r="C1717" s="162">
        <f>Data!C1717+Data!E1717</f>
        <v>167818.97590000002</v>
      </c>
      <c r="D1717" s="162">
        <f>Data!D1717+Data!F1717</f>
        <v>52008.37</v>
      </c>
    </row>
    <row r="1718" spans="1:4">
      <c r="A1718" s="169">
        <v>44998</v>
      </c>
      <c r="B1718" s="169" t="b">
        <f t="shared" ca="1" si="26"/>
        <v>0</v>
      </c>
      <c r="C1718" s="162">
        <f>Data!C1718+Data!E1718</f>
        <v>142808.14075000002</v>
      </c>
      <c r="D1718" s="162">
        <f>Data!D1718+Data!F1718</f>
        <v>47134.974999999999</v>
      </c>
    </row>
    <row r="1719" spans="1:4">
      <c r="A1719" s="169">
        <v>44999</v>
      </c>
      <c r="B1719" s="169" t="b">
        <f t="shared" ca="1" si="26"/>
        <v>0</v>
      </c>
      <c r="C1719" s="162">
        <f>Data!C1719+Data!E1719</f>
        <v>107942.35324999999</v>
      </c>
      <c r="D1719" s="162">
        <f>Data!D1719+Data!F1719</f>
        <v>43164.826250000006</v>
      </c>
    </row>
    <row r="1720" spans="1:4">
      <c r="A1720" s="169">
        <v>45000</v>
      </c>
      <c r="B1720" s="169" t="b">
        <f t="shared" ca="1" si="26"/>
        <v>0</v>
      </c>
      <c r="C1720" s="162">
        <f>Data!C1720+Data!E1720</f>
        <v>156112.61684999999</v>
      </c>
      <c r="D1720" s="162">
        <f>Data!D1720+Data!F1720</f>
        <v>42620.143750000003</v>
      </c>
    </row>
    <row r="1721" spans="1:4">
      <c r="A1721" s="169">
        <v>45001</v>
      </c>
      <c r="B1721" s="169" t="b">
        <f t="shared" ca="1" si="26"/>
        <v>0</v>
      </c>
      <c r="C1721" s="162">
        <f>Data!C1721+Data!E1721</f>
        <v>111602.81172500001</v>
      </c>
      <c r="D1721" s="162">
        <f>Data!D1721+Data!F1721</f>
        <v>41818.714999999997</v>
      </c>
    </row>
    <row r="1722" spans="1:4">
      <c r="A1722" s="169">
        <v>45002</v>
      </c>
      <c r="B1722" s="169" t="b">
        <f t="shared" ca="1" si="26"/>
        <v>0</v>
      </c>
      <c r="C1722" s="162">
        <f>Data!C1722+Data!E1722</f>
        <v>183462.61375000002</v>
      </c>
      <c r="D1722" s="162">
        <f>Data!D1722+Data!F1722</f>
        <v>49746.91375</v>
      </c>
    </row>
    <row r="1723" spans="1:4">
      <c r="A1723" s="169">
        <v>45003</v>
      </c>
      <c r="B1723" s="169" t="b">
        <f t="shared" ca="1" si="26"/>
        <v>0</v>
      </c>
      <c r="C1723" s="162">
        <f>Data!C1723+Data!E1723</f>
        <v>183331.658</v>
      </c>
      <c r="D1723" s="162">
        <f>Data!D1723+Data!F1723</f>
        <v>55499.127500000002</v>
      </c>
    </row>
    <row r="1724" spans="1:4">
      <c r="A1724" s="169">
        <v>45004</v>
      </c>
      <c r="B1724" s="169" t="b">
        <f t="shared" ca="1" si="26"/>
        <v>0</v>
      </c>
      <c r="C1724" s="162">
        <f>Data!C1724+Data!E1724</f>
        <v>168705.45425000001</v>
      </c>
      <c r="D1724" s="162">
        <f>Data!D1724+Data!F1724</f>
        <v>53936.497499999998</v>
      </c>
    </row>
    <row r="1725" spans="1:4">
      <c r="A1725" s="169">
        <v>45005</v>
      </c>
      <c r="B1725" s="169" t="b">
        <f t="shared" ca="1" si="26"/>
        <v>0</v>
      </c>
      <c r="C1725" s="162">
        <f>Data!C1725+Data!E1725</f>
        <v>182847.74125468748</v>
      </c>
      <c r="D1725" s="162">
        <f>Data!D1725+Data!F1725</f>
        <v>51597.165000000001</v>
      </c>
    </row>
    <row r="1726" spans="1:4">
      <c r="A1726" s="169">
        <v>45006</v>
      </c>
      <c r="B1726" s="169" t="b">
        <f t="shared" ca="1" si="26"/>
        <v>0</v>
      </c>
      <c r="C1726" s="162">
        <f>Data!C1726+Data!E1726</f>
        <v>136943.04669531249</v>
      </c>
      <c r="D1726" s="162">
        <f>Data!D1726+Data!F1726</f>
        <v>47984.99</v>
      </c>
    </row>
    <row r="1727" spans="1:4">
      <c r="A1727" s="169">
        <v>45007</v>
      </c>
      <c r="B1727" s="169" t="b">
        <f t="shared" ca="1" si="26"/>
        <v>0</v>
      </c>
      <c r="C1727" s="162">
        <f>Data!C1727+Data!E1727</f>
        <v>186219.36302050782</v>
      </c>
      <c r="D1727" s="162">
        <f>Data!D1727+Data!F1727</f>
        <v>42424.93</v>
      </c>
    </row>
    <row r="1728" spans="1:4">
      <c r="A1728" s="169">
        <v>45008</v>
      </c>
      <c r="B1728" s="169" t="b">
        <f t="shared" ca="1" si="26"/>
        <v>0</v>
      </c>
      <c r="C1728" s="162">
        <f>Data!C1728+Data!E1728</f>
        <v>145213.7914201172</v>
      </c>
      <c r="D1728" s="162">
        <f>Data!D1728+Data!F1728</f>
        <v>49011.056249999994</v>
      </c>
    </row>
    <row r="1729" spans="1:4">
      <c r="A1729" s="169">
        <v>45009</v>
      </c>
      <c r="B1729" s="169" t="b">
        <f t="shared" ca="1" si="26"/>
        <v>0</v>
      </c>
      <c r="C1729" s="162">
        <f>Data!C1729+Data!E1729</f>
        <v>207204.3706328125</v>
      </c>
      <c r="D1729" s="162">
        <f>Data!D1729+Data!F1729</f>
        <v>53916.138749999998</v>
      </c>
    </row>
    <row r="1730" spans="1:4">
      <c r="A1730" s="169">
        <v>45010</v>
      </c>
      <c r="B1730" s="169" t="b">
        <f t="shared" ref="B1730:B1793" ca="1" si="27">AND(A1730&gt;=(TODAY()-30),A1730&lt;TODAY())</f>
        <v>0</v>
      </c>
      <c r="C1730" s="162">
        <f>Data!C1730+Data!E1730</f>
        <v>186364.705834375</v>
      </c>
      <c r="D1730" s="162">
        <f>Data!D1730+Data!F1730</f>
        <v>57700.131249999999</v>
      </c>
    </row>
    <row r="1731" spans="1:4">
      <c r="A1731" s="169">
        <v>45011</v>
      </c>
      <c r="B1731" s="169" t="b">
        <f t="shared" ca="1" si="27"/>
        <v>0</v>
      </c>
      <c r="C1731" s="162">
        <f>Data!C1731+Data!E1731</f>
        <v>160770.2861328125</v>
      </c>
      <c r="D1731" s="162">
        <f>Data!D1731+Data!F1731</f>
        <v>56609.09375</v>
      </c>
    </row>
    <row r="1732" spans="1:4">
      <c r="A1732" s="169">
        <v>45012</v>
      </c>
      <c r="B1732" s="169" t="b">
        <f t="shared" ca="1" si="27"/>
        <v>0</v>
      </c>
      <c r="C1732" s="162">
        <f>Data!C1732+Data!E1732</f>
        <v>150717.00342187501</v>
      </c>
      <c r="D1732" s="162">
        <f>Data!D1732+Data!F1732</f>
        <v>54984.235000000001</v>
      </c>
    </row>
    <row r="1733" spans="1:4">
      <c r="A1733" s="169">
        <v>45013</v>
      </c>
      <c r="B1733" s="169" t="b">
        <f t="shared" ca="1" si="27"/>
        <v>0</v>
      </c>
      <c r="C1733" s="162">
        <f>Data!C1733+Data!E1733</f>
        <v>106389.292221875</v>
      </c>
      <c r="D1733" s="162">
        <f>Data!D1733+Data!F1733</f>
        <v>51340.073749999996</v>
      </c>
    </row>
    <row r="1734" spans="1:4">
      <c r="A1734" s="169">
        <v>45014</v>
      </c>
      <c r="B1734" s="169" t="b">
        <f t="shared" ca="1" si="27"/>
        <v>0</v>
      </c>
      <c r="C1734" s="162">
        <f>Data!C1734+Data!E1734</f>
        <v>155276.66028125002</v>
      </c>
      <c r="D1734" s="162">
        <f>Data!D1734+Data!F1734</f>
        <v>45602.605000000003</v>
      </c>
    </row>
    <row r="1735" spans="1:4">
      <c r="A1735" s="169">
        <v>45015</v>
      </c>
      <c r="B1735" s="169" t="b">
        <f t="shared" ca="1" si="27"/>
        <v>0</v>
      </c>
      <c r="C1735" s="162">
        <f>Data!C1735+Data!E1735</f>
        <v>117781.61152187499</v>
      </c>
      <c r="D1735" s="162">
        <f>Data!D1735+Data!F1735</f>
        <v>51545.717499999999</v>
      </c>
    </row>
    <row r="1736" spans="1:4">
      <c r="A1736" s="169">
        <v>45016</v>
      </c>
      <c r="B1736" s="169" t="b">
        <f t="shared" ca="1" si="27"/>
        <v>0</v>
      </c>
      <c r="C1736" s="162">
        <f>Data!C1736+Data!E1736</f>
        <v>164168.79081874999</v>
      </c>
      <c r="D1736" s="162">
        <f>Data!D1736+Data!F1736</f>
        <v>55567.202499999999</v>
      </c>
    </row>
    <row r="1737" spans="1:4">
      <c r="A1737" s="169">
        <v>45017</v>
      </c>
      <c r="B1737" s="169" t="b">
        <f t="shared" ca="1" si="27"/>
        <v>0</v>
      </c>
      <c r="C1737" s="162">
        <f>Data!C1737+Data!E1737</f>
        <v>161483.61248437501</v>
      </c>
      <c r="D1737" s="162">
        <f>Data!D1737+Data!F1737</f>
        <v>56787.817499999997</v>
      </c>
    </row>
    <row r="1738" spans="1:4">
      <c r="A1738" s="169">
        <v>45018</v>
      </c>
      <c r="B1738" s="169" t="b">
        <f t="shared" ca="1" si="27"/>
        <v>0</v>
      </c>
      <c r="C1738" s="162">
        <f>Data!C1738+Data!E1738</f>
        <v>167042.55176562502</v>
      </c>
      <c r="D1738" s="162">
        <f>Data!D1738+Data!F1738</f>
        <v>56886.621250000004</v>
      </c>
    </row>
    <row r="1739" spans="1:4">
      <c r="A1739" s="169">
        <v>45019</v>
      </c>
      <c r="B1739" s="169" t="b">
        <f t="shared" ca="1" si="27"/>
        <v>0</v>
      </c>
      <c r="C1739" s="162">
        <f>Data!C1739+Data!E1739</f>
        <v>170431.52836875001</v>
      </c>
      <c r="D1739" s="162">
        <f>Data!D1739+Data!F1739</f>
        <v>56770.267499999994</v>
      </c>
    </row>
    <row r="1740" spans="1:4">
      <c r="A1740" s="169">
        <v>45020</v>
      </c>
      <c r="B1740" s="169" t="b">
        <f t="shared" ca="1" si="27"/>
        <v>0</v>
      </c>
      <c r="C1740" s="162">
        <f>Data!C1740+Data!E1740</f>
        <v>193633.31894999999</v>
      </c>
      <c r="D1740" s="162">
        <f>Data!D1740+Data!F1740</f>
        <v>56707.868750000001</v>
      </c>
    </row>
    <row r="1741" spans="1:4">
      <c r="A1741" s="169">
        <v>45021</v>
      </c>
      <c r="B1741" s="169" t="b">
        <f t="shared" ca="1" si="27"/>
        <v>0</v>
      </c>
      <c r="C1741" s="162">
        <f>Data!C1741+Data!E1741</f>
        <v>202529.69648749998</v>
      </c>
      <c r="D1741" s="162">
        <f>Data!D1741+Data!F1741</f>
        <v>57544.472500000003</v>
      </c>
    </row>
    <row r="1742" spans="1:4">
      <c r="A1742" s="169">
        <v>45022</v>
      </c>
      <c r="B1742" s="169" t="b">
        <f t="shared" ca="1" si="27"/>
        <v>0</v>
      </c>
      <c r="C1742" s="162">
        <f>Data!C1742+Data!E1742</f>
        <v>213163.61902500002</v>
      </c>
      <c r="D1742" s="162">
        <f>Data!D1742+Data!F1742</f>
        <v>58197.58</v>
      </c>
    </row>
    <row r="1743" spans="1:4">
      <c r="A1743" s="169">
        <v>45023</v>
      </c>
      <c r="B1743" s="169" t="b">
        <f t="shared" ca="1" si="27"/>
        <v>0</v>
      </c>
      <c r="C1743" s="162">
        <f>Data!C1743+Data!E1743</f>
        <v>173413.11940625001</v>
      </c>
      <c r="D1743" s="162">
        <f>Data!D1743+Data!F1743</f>
        <v>57533.902499999997</v>
      </c>
    </row>
    <row r="1744" spans="1:4">
      <c r="A1744" s="169">
        <v>45024</v>
      </c>
      <c r="B1744" s="169" t="b">
        <f t="shared" ca="1" si="27"/>
        <v>0</v>
      </c>
      <c r="C1744" s="162">
        <f>Data!C1744+Data!E1744</f>
        <v>160528.75688125001</v>
      </c>
      <c r="D1744" s="162">
        <f>Data!D1744+Data!F1744</f>
        <v>58126.25</v>
      </c>
    </row>
    <row r="1745" spans="1:4">
      <c r="A1745" s="169">
        <v>45025</v>
      </c>
      <c r="B1745" s="169" t="b">
        <f t="shared" ca="1" si="27"/>
        <v>0</v>
      </c>
      <c r="C1745" s="162">
        <f>Data!C1745+Data!E1745</f>
        <v>150607.90146875003</v>
      </c>
      <c r="D1745" s="162">
        <f>Data!D1745+Data!F1745</f>
        <v>66211.032500000001</v>
      </c>
    </row>
    <row r="1746" spans="1:4">
      <c r="A1746" s="169">
        <v>45026</v>
      </c>
      <c r="B1746" s="169" t="b">
        <f t="shared" ca="1" si="27"/>
        <v>0</v>
      </c>
      <c r="C1746" s="162">
        <f>Data!C1746+Data!E1746</f>
        <v>171289.13345000002</v>
      </c>
      <c r="D1746" s="162">
        <f>Data!D1746+Data!F1746</f>
        <v>56910.579999999994</v>
      </c>
    </row>
    <row r="1747" spans="1:4">
      <c r="A1747" s="169">
        <v>45027</v>
      </c>
      <c r="B1747" s="169" t="b">
        <f t="shared" ca="1" si="27"/>
        <v>0</v>
      </c>
      <c r="C1747" s="162">
        <f>Data!C1747+Data!E1747</f>
        <v>199447.86418749997</v>
      </c>
      <c r="D1747" s="162">
        <f>Data!D1747+Data!F1747</f>
        <v>56410.5075</v>
      </c>
    </row>
    <row r="1748" spans="1:4">
      <c r="A1748" s="169">
        <v>45028</v>
      </c>
      <c r="B1748" s="169" t="b">
        <f t="shared" ca="1" si="27"/>
        <v>0</v>
      </c>
      <c r="C1748" s="162">
        <f>Data!C1748+Data!E1748</f>
        <v>201009.65266874997</v>
      </c>
      <c r="D1748" s="162">
        <f>Data!D1748+Data!F1748</f>
        <v>55274.036249999997</v>
      </c>
    </row>
    <row r="1749" spans="1:4">
      <c r="A1749" s="169">
        <v>45029</v>
      </c>
      <c r="B1749" s="169" t="b">
        <f t="shared" ca="1" si="27"/>
        <v>0</v>
      </c>
      <c r="C1749" s="162">
        <f>Data!C1749+Data!E1749</f>
        <v>126949.5</v>
      </c>
      <c r="D1749" s="162">
        <f>Data!D1749+Data!F1749</f>
        <v>55354.34375</v>
      </c>
    </row>
    <row r="1750" spans="1:4">
      <c r="A1750" s="169">
        <v>45030</v>
      </c>
      <c r="B1750" s="169" t="b">
        <f t="shared" ca="1" si="27"/>
        <v>0</v>
      </c>
      <c r="C1750" s="162">
        <f>Data!C1750+Data!E1750</f>
        <v>200825.83718750003</v>
      </c>
      <c r="D1750" s="162">
        <f>Data!D1750+Data!F1750</f>
        <v>56807.611250000002</v>
      </c>
    </row>
    <row r="1751" spans="1:4">
      <c r="A1751" s="169">
        <v>45031</v>
      </c>
      <c r="B1751" s="169" t="b">
        <f t="shared" ca="1" si="27"/>
        <v>0</v>
      </c>
      <c r="C1751" s="162">
        <f>Data!C1751+Data!E1751</f>
        <v>208372.24371874999</v>
      </c>
      <c r="D1751" s="162">
        <f>Data!D1751+Data!F1751</f>
        <v>59741.246250000004</v>
      </c>
    </row>
    <row r="1752" spans="1:4">
      <c r="A1752" s="169">
        <v>45032</v>
      </c>
      <c r="B1752" s="169" t="b">
        <f t="shared" ca="1" si="27"/>
        <v>0</v>
      </c>
      <c r="C1752" s="162">
        <f>Data!C1752+Data!E1752</f>
        <v>204733.26866874998</v>
      </c>
      <c r="D1752" s="162">
        <f>Data!D1752+Data!F1752</f>
        <v>57880.47625</v>
      </c>
    </row>
    <row r="1753" spans="1:4">
      <c r="A1753" s="169">
        <v>45033</v>
      </c>
      <c r="B1753" s="169" t="b">
        <f t="shared" ca="1" si="27"/>
        <v>0</v>
      </c>
      <c r="C1753" s="162">
        <f>Data!C1753+Data!E1753</f>
        <v>212640.87099375</v>
      </c>
      <c r="D1753" s="162">
        <f>Data!D1753+Data!F1753</f>
        <v>57076.752500000002</v>
      </c>
    </row>
    <row r="1754" spans="1:4">
      <c r="A1754" s="169">
        <v>45034</v>
      </c>
      <c r="B1754" s="169" t="b">
        <f t="shared" ca="1" si="27"/>
        <v>0</v>
      </c>
      <c r="C1754" s="162">
        <f>Data!C1754+Data!E1754</f>
        <v>154623.30086875003</v>
      </c>
      <c r="D1754" s="162">
        <f>Data!D1754+Data!F1754</f>
        <v>56644.235000000001</v>
      </c>
    </row>
    <row r="1755" spans="1:4">
      <c r="A1755" s="169">
        <v>45035</v>
      </c>
      <c r="B1755" s="169" t="b">
        <f t="shared" ca="1" si="27"/>
        <v>0</v>
      </c>
      <c r="C1755" s="162">
        <f>Data!C1755+Data!E1755</f>
        <v>195783.39915625</v>
      </c>
      <c r="D1755" s="162">
        <f>Data!D1755+Data!F1755</f>
        <v>56550.856249999997</v>
      </c>
    </row>
    <row r="1756" spans="1:4">
      <c r="A1756" s="169">
        <v>45036</v>
      </c>
      <c r="B1756" s="169" t="b">
        <f t="shared" ca="1" si="27"/>
        <v>0</v>
      </c>
      <c r="C1756" s="162">
        <f>Data!C1756+Data!E1756</f>
        <v>145826.10418750002</v>
      </c>
      <c r="D1756" s="162">
        <f>Data!D1756+Data!F1756</f>
        <v>57368.061249999999</v>
      </c>
    </row>
    <row r="1757" spans="1:4">
      <c r="A1757" s="169">
        <v>45037</v>
      </c>
      <c r="B1757" s="169" t="b">
        <f t="shared" ca="1" si="27"/>
        <v>0</v>
      </c>
      <c r="C1757" s="162">
        <f>Data!C1757+Data!E1757</f>
        <v>183776.32806249999</v>
      </c>
      <c r="D1757" s="162">
        <f>Data!D1757+Data!F1757</f>
        <v>60944.293749999997</v>
      </c>
    </row>
    <row r="1758" spans="1:4">
      <c r="A1758" s="169">
        <v>45038</v>
      </c>
      <c r="B1758" s="169" t="b">
        <f t="shared" ca="1" si="27"/>
        <v>0</v>
      </c>
      <c r="C1758" s="162">
        <f>Data!C1758+Data!E1758</f>
        <v>177786.30573124997</v>
      </c>
      <c r="D1758" s="162">
        <f>Data!D1758+Data!F1758</f>
        <v>61388.853750000002</v>
      </c>
    </row>
    <row r="1759" spans="1:4">
      <c r="A1759" s="169">
        <v>45039</v>
      </c>
      <c r="B1759" s="169" t="b">
        <f t="shared" ca="1" si="27"/>
        <v>0</v>
      </c>
      <c r="C1759" s="162">
        <f>Data!C1759+Data!E1759</f>
        <v>175755.23412500002</v>
      </c>
      <c r="D1759" s="162">
        <f>Data!D1759+Data!F1759</f>
        <v>59737.677954545448</v>
      </c>
    </row>
    <row r="1760" spans="1:4">
      <c r="A1760" s="169">
        <v>45040</v>
      </c>
      <c r="B1760" s="169" t="b">
        <f t="shared" ca="1" si="27"/>
        <v>0</v>
      </c>
      <c r="C1760" s="162">
        <f>Data!C1760+Data!E1760</f>
        <v>183248.17243749998</v>
      </c>
      <c r="D1760" s="162">
        <f>Data!D1760+Data!F1760</f>
        <v>57066.340000000004</v>
      </c>
    </row>
    <row r="1761" spans="1:4">
      <c r="A1761" s="169">
        <v>45041</v>
      </c>
      <c r="B1761" s="169" t="b">
        <f t="shared" ca="1" si="27"/>
        <v>0</v>
      </c>
      <c r="C1761" s="162">
        <f>Data!C1761+Data!E1761</f>
        <v>123394.9728375</v>
      </c>
      <c r="D1761" s="162">
        <f>Data!D1761+Data!F1761</f>
        <v>58647.606249999997</v>
      </c>
    </row>
    <row r="1762" spans="1:4">
      <c r="A1762" s="169">
        <v>45042</v>
      </c>
      <c r="B1762" s="169" t="b">
        <f t="shared" ca="1" si="27"/>
        <v>0</v>
      </c>
      <c r="C1762" s="162">
        <f>Data!C1762+Data!E1762</f>
        <v>158623.99804999999</v>
      </c>
      <c r="D1762" s="162">
        <f>Data!D1762+Data!F1762</f>
        <v>56258.846250000002</v>
      </c>
    </row>
    <row r="1763" spans="1:4">
      <c r="A1763" s="169">
        <v>45043</v>
      </c>
      <c r="B1763" s="169" t="b">
        <f t="shared" ca="1" si="27"/>
        <v>0</v>
      </c>
      <c r="C1763" s="162">
        <f>Data!C1763+Data!E1763</f>
        <v>131816.11129999999</v>
      </c>
      <c r="D1763" s="162">
        <f>Data!D1763+Data!F1763</f>
        <v>57085.497499999998</v>
      </c>
    </row>
    <row r="1764" spans="1:4">
      <c r="A1764" s="169">
        <v>45044</v>
      </c>
      <c r="B1764" s="169" t="b">
        <f t="shared" ca="1" si="27"/>
        <v>0</v>
      </c>
      <c r="C1764" s="162">
        <f>Data!C1764+Data!E1764</f>
        <v>194927.1066875</v>
      </c>
      <c r="D1764" s="162">
        <f>Data!D1764+Data!F1764</f>
        <v>59213.183183593748</v>
      </c>
    </row>
    <row r="1765" spans="1:4">
      <c r="A1765" s="169">
        <v>45045</v>
      </c>
      <c r="B1765" s="169" t="b">
        <f t="shared" ca="1" si="27"/>
        <v>0</v>
      </c>
      <c r="C1765" s="162">
        <f>Data!C1765+Data!E1765</f>
        <v>196451.8781875</v>
      </c>
      <c r="D1765" s="162">
        <f>Data!D1765+Data!F1765</f>
        <v>60982.27814453125</v>
      </c>
    </row>
    <row r="1766" spans="1:4">
      <c r="A1766" s="169">
        <v>45046</v>
      </c>
      <c r="B1766" s="169" t="b">
        <f t="shared" ca="1" si="27"/>
        <v>0</v>
      </c>
      <c r="C1766" s="162">
        <f>Data!C1766+Data!E1766</f>
        <v>178308.55125000002</v>
      </c>
      <c r="D1766" s="162">
        <f>Data!D1766+Data!F1766</f>
        <v>60576.568632812501</v>
      </c>
    </row>
    <row r="1767" spans="1:4">
      <c r="A1767" s="169">
        <v>45047</v>
      </c>
      <c r="B1767" s="169" t="b">
        <f t="shared" ca="1" si="27"/>
        <v>0</v>
      </c>
      <c r="C1767" s="162">
        <f>Data!C1767+Data!E1767</f>
        <v>182429.69398749998</v>
      </c>
      <c r="D1767" s="162">
        <f>Data!D1767+Data!F1767</f>
        <v>59719.377851562502</v>
      </c>
    </row>
    <row r="1768" spans="1:4">
      <c r="A1768" s="169">
        <v>45048</v>
      </c>
      <c r="B1768" s="169" t="b">
        <f t="shared" ca="1" si="27"/>
        <v>0</v>
      </c>
      <c r="C1768" s="162">
        <f>Data!C1768+Data!E1768</f>
        <v>175505.527925</v>
      </c>
      <c r="D1768" s="162">
        <f>Data!D1768+Data!F1768</f>
        <v>59059.817265624995</v>
      </c>
    </row>
    <row r="1769" spans="1:4">
      <c r="A1769" s="169">
        <v>45049</v>
      </c>
      <c r="B1769" s="169" t="b">
        <f t="shared" ca="1" si="27"/>
        <v>0</v>
      </c>
      <c r="C1769" s="162">
        <f>Data!C1769+Data!E1769</f>
        <v>202254.05044999998</v>
      </c>
      <c r="D1769" s="162">
        <f>Data!D1769+Data!F1769</f>
        <v>58021.834609375001</v>
      </c>
    </row>
    <row r="1770" spans="1:4">
      <c r="A1770" s="169">
        <v>45050</v>
      </c>
      <c r="B1770" s="169" t="b">
        <f t="shared" ca="1" si="27"/>
        <v>0</v>
      </c>
      <c r="C1770" s="162">
        <f>Data!C1770+Data!E1770</f>
        <v>218129.001525</v>
      </c>
      <c r="D1770" s="162">
        <f>Data!D1770+Data!F1770</f>
        <v>57649.457656250001</v>
      </c>
    </row>
    <row r="1771" spans="1:4">
      <c r="A1771" s="169">
        <v>45051</v>
      </c>
      <c r="B1771" s="169" t="b">
        <f t="shared" ca="1" si="27"/>
        <v>0</v>
      </c>
      <c r="C1771" s="162">
        <f>Data!C1771+Data!E1771</f>
        <v>209839.13593749999</v>
      </c>
      <c r="D1771" s="162">
        <f>Data!D1771+Data!F1771</f>
        <v>59278.469843749997</v>
      </c>
    </row>
    <row r="1772" spans="1:4">
      <c r="A1772" s="169">
        <v>45052</v>
      </c>
      <c r="B1772" s="169" t="b">
        <f t="shared" ca="1" si="27"/>
        <v>0</v>
      </c>
      <c r="C1772" s="162">
        <f>Data!C1772+Data!E1772</f>
        <v>216636.60311249999</v>
      </c>
      <c r="D1772" s="162">
        <f>Data!D1772+Data!F1772</f>
        <v>61112.415781249998</v>
      </c>
    </row>
    <row r="1773" spans="1:4">
      <c r="A1773" s="169">
        <v>45053</v>
      </c>
      <c r="B1773" s="169" t="b">
        <f t="shared" ca="1" si="27"/>
        <v>0</v>
      </c>
      <c r="C1773" s="162">
        <f>Data!C1773+Data!E1773</f>
        <v>195941.80312499998</v>
      </c>
      <c r="D1773" s="162">
        <f>Data!D1773+Data!F1773</f>
        <v>60122.973749999997</v>
      </c>
    </row>
    <row r="1774" spans="1:4">
      <c r="A1774" s="169">
        <v>45054</v>
      </c>
      <c r="B1774" s="169" t="b">
        <f t="shared" ca="1" si="27"/>
        <v>0</v>
      </c>
      <c r="C1774" s="162">
        <f>Data!C1774+Data!E1774</f>
        <v>167340.05499999999</v>
      </c>
      <c r="D1774" s="162">
        <f>Data!D1774+Data!F1774</f>
        <v>56563.813593749997</v>
      </c>
    </row>
    <row r="1775" spans="1:4">
      <c r="A1775" s="169">
        <v>45055</v>
      </c>
      <c r="B1775" s="169" t="b">
        <f t="shared" ca="1" si="27"/>
        <v>0</v>
      </c>
      <c r="C1775" s="162">
        <f>Data!C1775+Data!E1775</f>
        <v>125140.390625</v>
      </c>
      <c r="D1775" s="162">
        <f>Data!D1775+Data!F1775</f>
        <v>56708.369375000002</v>
      </c>
    </row>
    <row r="1776" spans="1:4">
      <c r="A1776" s="169">
        <v>45056</v>
      </c>
      <c r="B1776" s="169" t="b">
        <f t="shared" ca="1" si="27"/>
        <v>0</v>
      </c>
      <c r="C1776" s="162">
        <f>Data!C1776+Data!E1776</f>
        <v>163008.91531249997</v>
      </c>
      <c r="D1776" s="162">
        <f>Data!D1776+Data!F1776</f>
        <v>56983.380156250001</v>
      </c>
    </row>
    <row r="1777" spans="1:4">
      <c r="A1777" s="169">
        <v>45057</v>
      </c>
      <c r="B1777" s="169" t="b">
        <f t="shared" ca="1" si="27"/>
        <v>0</v>
      </c>
      <c r="C1777" s="162">
        <f>Data!C1777+Data!E1777</f>
        <v>124890.3175</v>
      </c>
      <c r="D1777" s="162">
        <f>Data!D1777+Data!F1777</f>
        <v>58239.642656249998</v>
      </c>
    </row>
    <row r="1778" spans="1:4">
      <c r="A1778" s="169">
        <v>45058</v>
      </c>
      <c r="B1778" s="169" t="b">
        <f t="shared" ca="1" si="27"/>
        <v>0</v>
      </c>
      <c r="C1778" s="162">
        <f>Data!C1778+Data!E1778</f>
        <v>167008.011875</v>
      </c>
      <c r="D1778" s="162">
        <f>Data!D1778+Data!F1778</f>
        <v>59694.427499999991</v>
      </c>
    </row>
    <row r="1779" spans="1:4">
      <c r="A1779" s="169">
        <v>45059</v>
      </c>
      <c r="B1779" s="169" t="b">
        <f t="shared" ca="1" si="27"/>
        <v>0</v>
      </c>
      <c r="C1779" s="162">
        <f>Data!C1779+Data!E1779</f>
        <v>169042.0103125</v>
      </c>
      <c r="D1779" s="162">
        <f>Data!D1779+Data!F1779</f>
        <v>60350.061874999999</v>
      </c>
    </row>
    <row r="1780" spans="1:4">
      <c r="A1780" s="169">
        <v>45060</v>
      </c>
      <c r="B1780" s="169" t="b">
        <f t="shared" ca="1" si="27"/>
        <v>0</v>
      </c>
      <c r="C1780" s="162">
        <f>Data!C1780+Data!E1780</f>
        <v>153763.52737500001</v>
      </c>
      <c r="D1780" s="162">
        <f>Data!D1780+Data!F1780</f>
        <v>59955.995937500003</v>
      </c>
    </row>
    <row r="1781" spans="1:4">
      <c r="A1781" s="169">
        <v>45061</v>
      </c>
      <c r="B1781" s="169" t="b">
        <f t="shared" ca="1" si="27"/>
        <v>0</v>
      </c>
      <c r="C1781" s="162">
        <f>Data!C1781+Data!E1781</f>
        <v>179205.2759375</v>
      </c>
      <c r="D1781" s="162">
        <f>Data!D1781+Data!F1781</f>
        <v>59176.493125000008</v>
      </c>
    </row>
    <row r="1782" spans="1:4">
      <c r="A1782" s="169">
        <v>45062</v>
      </c>
      <c r="B1782" s="169" t="b">
        <f t="shared" ca="1" si="27"/>
        <v>0</v>
      </c>
      <c r="C1782" s="162">
        <f>Data!C1782+Data!E1782</f>
        <v>145150.8071875</v>
      </c>
      <c r="D1782" s="162">
        <f>Data!D1782+Data!F1782</f>
        <v>56699.174687500003</v>
      </c>
    </row>
    <row r="1783" spans="1:4">
      <c r="A1783" s="169">
        <v>45063</v>
      </c>
      <c r="B1783" s="169" t="b">
        <f t="shared" ca="1" si="27"/>
        <v>0</v>
      </c>
      <c r="C1783" s="162">
        <f>Data!C1783+Data!E1783</f>
        <v>203197.54718749996</v>
      </c>
      <c r="D1783" s="162">
        <f>Data!D1783+Data!F1783</f>
        <v>58098.589062499996</v>
      </c>
    </row>
    <row r="1784" spans="1:4">
      <c r="A1784" s="169">
        <v>45064</v>
      </c>
      <c r="B1784" s="169" t="b">
        <f t="shared" ca="1" si="27"/>
        <v>0</v>
      </c>
      <c r="C1784" s="162">
        <f>Data!C1784+Data!E1784</f>
        <v>172757.41968749999</v>
      </c>
      <c r="D1784" s="162">
        <f>Data!D1784+Data!F1784</f>
        <v>60403.844687500001</v>
      </c>
    </row>
    <row r="1785" spans="1:4">
      <c r="A1785" s="169">
        <v>45065</v>
      </c>
      <c r="B1785" s="169" t="b">
        <f t="shared" ca="1" si="27"/>
        <v>0</v>
      </c>
      <c r="C1785" s="162">
        <f>Data!C1785+Data!E1785</f>
        <v>227296.46499999997</v>
      </c>
      <c r="D1785" s="162">
        <f>Data!D1785+Data!F1785</f>
        <v>61429.623437499999</v>
      </c>
    </row>
    <row r="1786" spans="1:4">
      <c r="A1786" s="169">
        <v>45066</v>
      </c>
      <c r="B1786" s="169" t="b">
        <f t="shared" ca="1" si="27"/>
        <v>0</v>
      </c>
      <c r="C1786" s="162">
        <f>Data!C1786+Data!E1786</f>
        <v>222472.3540625</v>
      </c>
      <c r="D1786" s="162">
        <f>Data!D1786+Data!F1786</f>
        <v>67923.930625000008</v>
      </c>
    </row>
    <row r="1787" spans="1:4">
      <c r="A1787" s="169">
        <v>45067</v>
      </c>
      <c r="B1787" s="169" t="b">
        <f t="shared" ca="1" si="27"/>
        <v>0</v>
      </c>
      <c r="C1787" s="162">
        <f>Data!C1787+Data!E1787</f>
        <v>221210.23843750003</v>
      </c>
      <c r="D1787" s="162">
        <f>Data!D1787+Data!F1787</f>
        <v>70976.811874999999</v>
      </c>
    </row>
    <row r="1788" spans="1:4">
      <c r="A1788" s="169">
        <v>45068</v>
      </c>
      <c r="B1788" s="169" t="b">
        <f t="shared" ca="1" si="27"/>
        <v>0</v>
      </c>
      <c r="C1788" s="162">
        <f>Data!C1788+Data!E1788</f>
        <v>222102.36433593748</v>
      </c>
      <c r="D1788" s="162">
        <f>Data!D1788+Data!F1788</f>
        <v>68080.456562499996</v>
      </c>
    </row>
    <row r="1789" spans="1:4">
      <c r="A1789" s="169">
        <v>45069</v>
      </c>
      <c r="B1789" s="169" t="b">
        <f t="shared" ca="1" si="27"/>
        <v>0</v>
      </c>
      <c r="C1789" s="162">
        <f>Data!C1789+Data!E1789</f>
        <v>148651.35011718751</v>
      </c>
      <c r="D1789" s="162">
        <f>Data!D1789+Data!F1789</f>
        <v>65737.553125000006</v>
      </c>
    </row>
    <row r="1790" spans="1:4">
      <c r="A1790" s="169">
        <v>45070</v>
      </c>
      <c r="B1790" s="169" t="b">
        <f t="shared" ca="1" si="27"/>
        <v>0</v>
      </c>
      <c r="C1790" s="162">
        <f>Data!C1790+Data!E1790</f>
        <v>181387.75843750002</v>
      </c>
      <c r="D1790" s="162">
        <f>Data!D1790+Data!F1790</f>
        <v>62868.643125000002</v>
      </c>
    </row>
    <row r="1791" spans="1:4">
      <c r="A1791" s="169">
        <v>45071</v>
      </c>
      <c r="B1791" s="169" t="b">
        <f t="shared" ca="1" si="27"/>
        <v>0</v>
      </c>
      <c r="C1791" s="162">
        <f>Data!C1791+Data!E1791</f>
        <v>140926.23867187498</v>
      </c>
      <c r="D1791" s="162">
        <f>Data!D1791+Data!F1791</f>
        <v>65654.231874999998</v>
      </c>
    </row>
    <row r="1792" spans="1:4">
      <c r="A1792" s="169">
        <v>45072</v>
      </c>
      <c r="B1792" s="169" t="b">
        <f t="shared" ca="1" si="27"/>
        <v>0</v>
      </c>
      <c r="C1792" s="162">
        <f>Data!C1792+Data!E1792</f>
        <v>204469.25937500002</v>
      </c>
      <c r="D1792" s="162">
        <f>Data!D1792+Data!F1792</f>
        <v>70134.345625000002</v>
      </c>
    </row>
    <row r="1793" spans="1:4">
      <c r="A1793" s="169">
        <v>45073</v>
      </c>
      <c r="B1793" s="169" t="b">
        <f t="shared" ca="1" si="27"/>
        <v>0</v>
      </c>
      <c r="C1793" s="162">
        <f>Data!C1793+Data!E1793</f>
        <v>203587.65062500001</v>
      </c>
      <c r="D1793" s="162">
        <f>Data!D1793+Data!F1793</f>
        <v>69589.11437499999</v>
      </c>
    </row>
    <row r="1794" spans="1:4">
      <c r="A1794" s="169">
        <v>45074</v>
      </c>
      <c r="B1794" s="169" t="b">
        <f t="shared" ref="B1794:B1857" ca="1" si="28">AND(A1794&gt;=(TODAY()-30),A1794&lt;TODAY())</f>
        <v>0</v>
      </c>
      <c r="C1794" s="162">
        <f>Data!C1794+Data!E1794</f>
        <v>205847.60578125002</v>
      </c>
      <c r="D1794" s="162">
        <f>Data!D1794+Data!F1794</f>
        <v>69009.649374999994</v>
      </c>
    </row>
    <row r="1795" spans="1:4">
      <c r="A1795" s="169">
        <v>45075</v>
      </c>
      <c r="B1795" s="169" t="b">
        <f t="shared" ca="1" si="28"/>
        <v>0</v>
      </c>
      <c r="C1795" s="162">
        <f>Data!C1795+Data!E1795</f>
        <v>209111.59109375</v>
      </c>
      <c r="D1795" s="162">
        <f>Data!D1795+Data!F1795</f>
        <v>68052.893125000002</v>
      </c>
    </row>
    <row r="1796" spans="1:4">
      <c r="A1796" s="169">
        <v>45076</v>
      </c>
      <c r="B1796" s="169" t="b">
        <f t="shared" ca="1" si="28"/>
        <v>0</v>
      </c>
      <c r="C1796" s="162">
        <f>Data!C1796+Data!E1796</f>
        <v>168161.45750000002</v>
      </c>
      <c r="D1796" s="162">
        <f>Data!D1796+Data!F1796</f>
        <v>68594.345625000002</v>
      </c>
    </row>
    <row r="1797" spans="1:4">
      <c r="A1797" s="169">
        <v>45077</v>
      </c>
      <c r="B1797" s="169" t="b">
        <f t="shared" ca="1" si="28"/>
        <v>0</v>
      </c>
      <c r="C1797" s="162">
        <f>Data!C1797+Data!E1797</f>
        <v>218366.46781250002</v>
      </c>
      <c r="D1797" s="162">
        <f>Data!D1797+Data!F1797</f>
        <v>68831.738750000004</v>
      </c>
    </row>
    <row r="1798" spans="1:4">
      <c r="A1798" s="169">
        <v>45078</v>
      </c>
      <c r="B1798" s="169" t="b">
        <f t="shared" ca="1" si="28"/>
        <v>0</v>
      </c>
      <c r="C1798" s="162">
        <f>Data!C1798+Data!E1798</f>
        <v>166098.8934375</v>
      </c>
      <c r="D1798" s="162">
        <f>Data!D1798+Data!F1798</f>
        <v>66817.371874999997</v>
      </c>
    </row>
    <row r="1799" spans="1:4">
      <c r="A1799" s="169">
        <v>45079</v>
      </c>
      <c r="B1799" s="169" t="b">
        <f t="shared" ca="1" si="28"/>
        <v>0</v>
      </c>
      <c r="C1799" s="162">
        <f>Data!C1799+Data!E1799</f>
        <v>220241.84187499998</v>
      </c>
      <c r="D1799" s="162">
        <f>Data!D1799+Data!F1799</f>
        <v>69709.855624999997</v>
      </c>
    </row>
    <row r="1800" spans="1:4">
      <c r="A1800" s="169">
        <v>45080</v>
      </c>
      <c r="B1800" s="169" t="b">
        <f t="shared" ca="1" si="28"/>
        <v>0</v>
      </c>
      <c r="C1800" s="162">
        <f>Data!C1800+Data!E1800</f>
        <v>220550.5925</v>
      </c>
      <c r="D1800" s="162">
        <f>Data!D1800+Data!F1800</f>
        <v>71709.251250000001</v>
      </c>
    </row>
    <row r="1801" spans="1:4">
      <c r="A1801" s="169">
        <v>45081</v>
      </c>
      <c r="B1801" s="169" t="b">
        <f t="shared" ca="1" si="28"/>
        <v>0</v>
      </c>
      <c r="C1801" s="162">
        <f>Data!C1801+Data!E1801</f>
        <v>216607.03156250002</v>
      </c>
      <c r="D1801" s="162">
        <f>Data!D1801+Data!F1801</f>
        <v>70770.092499999999</v>
      </c>
    </row>
    <row r="1802" spans="1:4">
      <c r="A1802" s="169">
        <v>45082</v>
      </c>
      <c r="B1802" s="169" t="b">
        <f t="shared" ca="1" si="28"/>
        <v>0</v>
      </c>
      <c r="C1802" s="162">
        <f>Data!C1802+Data!E1802</f>
        <v>222508.12812500002</v>
      </c>
      <c r="D1802" s="162">
        <f>Data!D1802+Data!F1802</f>
        <v>69451.725624999992</v>
      </c>
    </row>
    <row r="1803" spans="1:4">
      <c r="A1803" s="169">
        <v>45083</v>
      </c>
      <c r="B1803" s="169" t="b">
        <f t="shared" ca="1" si="28"/>
        <v>0</v>
      </c>
      <c r="C1803" s="162">
        <f>Data!C1803+Data!E1803</f>
        <v>153394.07875000002</v>
      </c>
      <c r="D1803" s="162">
        <f>Data!D1803+Data!F1803</f>
        <v>70073.314375000002</v>
      </c>
    </row>
    <row r="1804" spans="1:4">
      <c r="A1804" s="169">
        <v>45084</v>
      </c>
      <c r="B1804" s="169" t="b">
        <f t="shared" ca="1" si="28"/>
        <v>0</v>
      </c>
      <c r="C1804" s="162">
        <f>Data!C1804+Data!E1804</f>
        <v>213660.74437499998</v>
      </c>
      <c r="D1804" s="162">
        <f>Data!D1804+Data!F1804</f>
        <v>69656.950624999998</v>
      </c>
    </row>
    <row r="1805" spans="1:4">
      <c r="A1805" s="169">
        <v>45085</v>
      </c>
      <c r="B1805" s="169" t="b">
        <f t="shared" ca="1" si="28"/>
        <v>0</v>
      </c>
      <c r="C1805" s="162">
        <f>Data!C1805+Data!E1805</f>
        <v>164913.70937500001</v>
      </c>
      <c r="D1805" s="162">
        <f>Data!D1805+Data!F1805</f>
        <v>70251.438125000001</v>
      </c>
    </row>
    <row r="1806" spans="1:4">
      <c r="A1806" s="169">
        <v>45086</v>
      </c>
      <c r="B1806" s="169" t="b">
        <f t="shared" ca="1" si="28"/>
        <v>0</v>
      </c>
      <c r="C1806" s="162">
        <f>Data!C1806+Data!E1806</f>
        <v>214468.77250000002</v>
      </c>
      <c r="D1806" s="162">
        <f>Data!D1806+Data!F1806</f>
        <v>70789.196874999994</v>
      </c>
    </row>
    <row r="1807" spans="1:4">
      <c r="A1807" s="169">
        <v>45087</v>
      </c>
      <c r="B1807" s="169" t="b">
        <f t="shared" ca="1" si="28"/>
        <v>0</v>
      </c>
      <c r="C1807" s="162">
        <f>Data!C1807+Data!E1807</f>
        <v>215930.59125</v>
      </c>
      <c r="D1807" s="162">
        <f>Data!D1807+Data!F1807</f>
        <v>71480.314375000002</v>
      </c>
    </row>
    <row r="1808" spans="1:4">
      <c r="A1808" s="169">
        <v>45088</v>
      </c>
      <c r="B1808" s="169" t="b">
        <f t="shared" ca="1" si="28"/>
        <v>0</v>
      </c>
      <c r="C1808" s="162">
        <f>Data!C1808+Data!E1808</f>
        <v>214494.42624999996</v>
      </c>
      <c r="D1808" s="162">
        <f>Data!D1808+Data!F1808</f>
        <v>71946.626250000001</v>
      </c>
    </row>
    <row r="1809" spans="1:4">
      <c r="A1809" s="169">
        <v>45089</v>
      </c>
      <c r="B1809" s="169" t="b">
        <f t="shared" ca="1" si="28"/>
        <v>0</v>
      </c>
      <c r="C1809" s="162">
        <f>Data!C1809+Data!E1809</f>
        <v>220209.49687499998</v>
      </c>
      <c r="D1809" s="162">
        <f>Data!D1809+Data!F1809</f>
        <v>70222.866875000007</v>
      </c>
    </row>
    <row r="1810" spans="1:4">
      <c r="A1810" s="169">
        <v>45090</v>
      </c>
      <c r="B1810" s="169" t="b">
        <f t="shared" ca="1" si="28"/>
        <v>0</v>
      </c>
      <c r="C1810" s="162">
        <f>Data!C1810+Data!E1810</f>
        <v>167774.51624999999</v>
      </c>
      <c r="D1810" s="162">
        <f>Data!D1810+Data!F1810</f>
        <v>67164.077499999999</v>
      </c>
    </row>
    <row r="1811" spans="1:4">
      <c r="A1811" s="169">
        <v>45091</v>
      </c>
      <c r="B1811" s="169" t="b">
        <f t="shared" ca="1" si="28"/>
        <v>0</v>
      </c>
      <c r="C1811" s="162">
        <f>Data!C1811+Data!E1811</f>
        <v>201958.25750000001</v>
      </c>
      <c r="D1811" s="162">
        <f>Data!D1811+Data!F1811</f>
        <v>68597.665000000008</v>
      </c>
    </row>
    <row r="1812" spans="1:4">
      <c r="A1812" s="169">
        <v>45092</v>
      </c>
      <c r="B1812" s="169" t="b">
        <f t="shared" ca="1" si="28"/>
        <v>0</v>
      </c>
      <c r="C1812" s="162">
        <f>Data!C1812+Data!E1812</f>
        <v>151131.91500000001</v>
      </c>
      <c r="D1812" s="162">
        <f>Data!D1812+Data!F1812</f>
        <v>69953.887499999997</v>
      </c>
    </row>
    <row r="1813" spans="1:4">
      <c r="A1813" s="169">
        <v>45093</v>
      </c>
      <c r="B1813" s="169" t="b">
        <f t="shared" ca="1" si="28"/>
        <v>0</v>
      </c>
      <c r="C1813" s="162">
        <f>Data!C1813+Data!E1813</f>
        <v>198241.74500000005</v>
      </c>
      <c r="D1813" s="162">
        <f>Data!D1813+Data!F1813</f>
        <v>71882.792499999996</v>
      </c>
    </row>
    <row r="1814" spans="1:4">
      <c r="A1814" s="169">
        <v>45094</v>
      </c>
      <c r="B1814" s="169" t="b">
        <f t="shared" ca="1" si="28"/>
        <v>0</v>
      </c>
      <c r="C1814" s="162">
        <f>Data!C1814+Data!E1814</f>
        <v>193030.2475</v>
      </c>
      <c r="D1814" s="162">
        <f>Data!D1814+Data!F1814</f>
        <v>74131.114375000005</v>
      </c>
    </row>
    <row r="1815" spans="1:4">
      <c r="A1815" s="169">
        <v>45095</v>
      </c>
      <c r="B1815" s="169" t="b">
        <f t="shared" ca="1" si="28"/>
        <v>0</v>
      </c>
      <c r="C1815" s="162">
        <f>Data!C1815+Data!E1815</f>
        <v>207040.885625</v>
      </c>
      <c r="D1815" s="162">
        <f>Data!D1815+Data!F1815</f>
        <v>73632.398874999999</v>
      </c>
    </row>
    <row r="1816" spans="1:4">
      <c r="A1816" s="169">
        <v>45096</v>
      </c>
      <c r="B1816" s="169" t="b">
        <f t="shared" ca="1" si="28"/>
        <v>0</v>
      </c>
      <c r="C1816" s="162">
        <f>Data!C1816+Data!E1816</f>
        <v>224862.9025</v>
      </c>
      <c r="D1816" s="162">
        <f>Data!D1816+Data!F1816</f>
        <v>73054.436580200199</v>
      </c>
    </row>
    <row r="1817" spans="1:4">
      <c r="A1817" s="169">
        <v>45097</v>
      </c>
      <c r="B1817" s="169" t="b">
        <f t="shared" ca="1" si="28"/>
        <v>0</v>
      </c>
      <c r="C1817" s="162">
        <f>Data!C1817+Data!E1817</f>
        <v>173396.23499999999</v>
      </c>
      <c r="D1817" s="162">
        <f>Data!D1817+Data!F1817</f>
        <v>72778.521035156256</v>
      </c>
    </row>
    <row r="1818" spans="1:4">
      <c r="A1818" s="169">
        <v>45098</v>
      </c>
      <c r="B1818" s="169" t="b">
        <f t="shared" ca="1" si="28"/>
        <v>0</v>
      </c>
      <c r="C1818" s="162">
        <f>Data!C1818+Data!E1818</f>
        <v>227595.56437500002</v>
      </c>
      <c r="D1818" s="162">
        <f>Data!D1818+Data!F1818</f>
        <v>72917.995585937504</v>
      </c>
    </row>
    <row r="1819" spans="1:4">
      <c r="A1819" s="169">
        <v>45099</v>
      </c>
      <c r="B1819" s="169" t="b">
        <f t="shared" ca="1" si="28"/>
        <v>0</v>
      </c>
      <c r="C1819" s="162">
        <f>Data!C1819+Data!E1819</f>
        <v>227807.09375000003</v>
      </c>
      <c r="D1819" s="162">
        <f>Data!D1819+Data!F1819</f>
        <v>75534.6103515625</v>
      </c>
    </row>
    <row r="1820" spans="1:4">
      <c r="A1820" s="169">
        <v>45100</v>
      </c>
      <c r="B1820" s="169" t="b">
        <f t="shared" ca="1" si="28"/>
        <v>0</v>
      </c>
      <c r="C1820" s="162">
        <f>Data!C1820+Data!E1820</f>
        <v>230412.79875000002</v>
      </c>
      <c r="D1820" s="162">
        <f>Data!D1820+Data!F1820</f>
        <v>75625.344375000001</v>
      </c>
    </row>
    <row r="1821" spans="1:4">
      <c r="A1821" s="169">
        <v>45101</v>
      </c>
      <c r="B1821" s="169" t="b">
        <f t="shared" ca="1" si="28"/>
        <v>0</v>
      </c>
      <c r="C1821" s="162">
        <f>Data!C1821+Data!E1821</f>
        <v>217456.510625</v>
      </c>
      <c r="D1821" s="162">
        <f>Data!D1821+Data!F1821</f>
        <v>76646.328906249997</v>
      </c>
    </row>
    <row r="1822" spans="1:4">
      <c r="A1822" s="169">
        <v>45102</v>
      </c>
      <c r="B1822" s="169" t="b">
        <f t="shared" ca="1" si="28"/>
        <v>0</v>
      </c>
      <c r="C1822" s="162">
        <f>Data!C1822+Data!E1822</f>
        <v>217986.81437499999</v>
      </c>
      <c r="D1822" s="162">
        <f>Data!D1822+Data!F1822</f>
        <v>76109.43359375</v>
      </c>
    </row>
    <row r="1823" spans="1:4">
      <c r="A1823" s="169">
        <v>45103</v>
      </c>
      <c r="B1823" s="169" t="b">
        <f t="shared" ca="1" si="28"/>
        <v>0</v>
      </c>
      <c r="C1823" s="162">
        <f>Data!C1823+Data!E1823</f>
        <v>225827.16062499999</v>
      </c>
      <c r="D1823" s="162">
        <f>Data!D1823+Data!F1823</f>
        <v>75633.319062499999</v>
      </c>
    </row>
    <row r="1824" spans="1:4">
      <c r="A1824" s="169">
        <v>45104</v>
      </c>
      <c r="B1824" s="169" t="b">
        <f t="shared" ca="1" si="28"/>
        <v>0</v>
      </c>
      <c r="C1824" s="162">
        <f>Data!C1824+Data!E1824</f>
        <v>225483.85874999996</v>
      </c>
      <c r="D1824" s="162">
        <f>Data!D1824+Data!F1824</f>
        <v>74494.992031250003</v>
      </c>
    </row>
    <row r="1825" spans="1:4">
      <c r="A1825" s="169">
        <v>45105</v>
      </c>
      <c r="B1825" s="169" t="b">
        <f t="shared" ca="1" si="28"/>
        <v>0</v>
      </c>
      <c r="C1825" s="162">
        <f>Data!C1825+Data!E1825</f>
        <v>223459.94937500003</v>
      </c>
      <c r="D1825" s="162">
        <f>Data!D1825+Data!F1825</f>
        <v>74330.125937499994</v>
      </c>
    </row>
    <row r="1826" spans="1:4">
      <c r="A1826" s="169">
        <v>45106</v>
      </c>
      <c r="B1826" s="169" t="b">
        <f t="shared" ca="1" si="28"/>
        <v>0</v>
      </c>
      <c r="C1826" s="162">
        <f>Data!C1826+Data!E1826</f>
        <v>170998.93562500001</v>
      </c>
      <c r="D1826" s="162">
        <f>Data!D1826+Data!F1826</f>
        <v>74400.185468750002</v>
      </c>
    </row>
    <row r="1827" spans="1:4">
      <c r="A1827" s="169">
        <v>45107</v>
      </c>
      <c r="B1827" s="169" t="b">
        <f t="shared" ca="1" si="28"/>
        <v>0</v>
      </c>
      <c r="C1827" s="162">
        <f>Data!C1827+Data!E1827</f>
        <v>227052.63500000001</v>
      </c>
      <c r="D1827" s="162">
        <f>Data!D1827+Data!F1827</f>
        <v>74197.618906250005</v>
      </c>
    </row>
    <row r="1828" spans="1:4">
      <c r="A1828" s="169">
        <v>45108</v>
      </c>
      <c r="B1828" s="169" t="b">
        <f t="shared" ca="1" si="28"/>
        <v>0</v>
      </c>
      <c r="C1828" s="162">
        <f>Data!C1828+Data!E1828</f>
        <v>210722.231875</v>
      </c>
      <c r="D1828" s="162">
        <f>Data!D1828+Data!F1828</f>
        <v>76261.055781250005</v>
      </c>
    </row>
    <row r="1829" spans="1:4">
      <c r="A1829" s="169">
        <v>45109</v>
      </c>
      <c r="B1829" s="169" t="b">
        <f t="shared" ca="1" si="28"/>
        <v>0</v>
      </c>
      <c r="C1829" s="162">
        <f>Data!C1829+Data!E1829</f>
        <v>200084.43312499998</v>
      </c>
      <c r="D1829" s="162">
        <f>Data!D1829+Data!F1829</f>
        <v>77077.981718750001</v>
      </c>
    </row>
    <row r="1830" spans="1:4">
      <c r="A1830" s="169">
        <v>45110</v>
      </c>
      <c r="B1830" s="169" t="b">
        <f t="shared" ca="1" si="28"/>
        <v>0</v>
      </c>
      <c r="C1830" s="162">
        <f>Data!C1830+Data!E1830</f>
        <v>222656.22875000001</v>
      </c>
      <c r="D1830" s="162">
        <f>Data!D1830+Data!F1830</f>
        <v>75603.603749999995</v>
      </c>
    </row>
    <row r="1831" spans="1:4">
      <c r="A1831" s="169">
        <v>45111</v>
      </c>
      <c r="B1831" s="169" t="b">
        <f t="shared" ca="1" si="28"/>
        <v>0</v>
      </c>
      <c r="C1831" s="162">
        <f>Data!C1831+Data!E1831</f>
        <v>226309.33624999999</v>
      </c>
      <c r="D1831" s="162">
        <f>Data!D1831+Data!F1831</f>
        <v>77119.860312500008</v>
      </c>
    </row>
    <row r="1832" spans="1:4">
      <c r="A1832" s="169">
        <v>45112</v>
      </c>
      <c r="B1832" s="169" t="b">
        <f t="shared" ca="1" si="28"/>
        <v>0</v>
      </c>
      <c r="C1832" s="162">
        <f>Data!C1832+Data!E1832</f>
        <v>234993.08000000002</v>
      </c>
      <c r="D1832" s="162">
        <f>Data!D1832+Data!F1832</f>
        <v>78068.758437500001</v>
      </c>
    </row>
    <row r="1833" spans="1:4">
      <c r="A1833" s="169">
        <v>45113</v>
      </c>
      <c r="B1833" s="169" t="b">
        <f t="shared" ca="1" si="28"/>
        <v>0</v>
      </c>
      <c r="C1833" s="162">
        <f>Data!C1833+Data!E1833</f>
        <v>175189.92375000002</v>
      </c>
      <c r="D1833" s="162">
        <f>Data!D1833+Data!F1833</f>
        <v>79459.673125000001</v>
      </c>
    </row>
    <row r="1834" spans="1:4">
      <c r="A1834" s="169">
        <v>45114</v>
      </c>
      <c r="B1834" s="169" t="b">
        <f t="shared" ca="1" si="28"/>
        <v>0</v>
      </c>
      <c r="C1834" s="162">
        <f>Data!C1834+Data!E1834</f>
        <v>233471.41312499999</v>
      </c>
      <c r="D1834" s="162">
        <f>Data!D1834+Data!F1834</f>
        <v>81455.599062499998</v>
      </c>
    </row>
    <row r="1835" spans="1:4">
      <c r="A1835" s="169">
        <v>45115</v>
      </c>
      <c r="B1835" s="169" t="b">
        <f t="shared" ca="1" si="28"/>
        <v>0</v>
      </c>
      <c r="C1835" s="162">
        <f>Data!C1835+Data!E1835</f>
        <v>236302.41500000001</v>
      </c>
      <c r="D1835" s="162">
        <f>Data!D1835+Data!F1835</f>
        <v>81557.926562500012</v>
      </c>
    </row>
    <row r="1836" spans="1:4">
      <c r="A1836" s="169">
        <v>45116</v>
      </c>
      <c r="B1836" s="169" t="b">
        <f t="shared" ca="1" si="28"/>
        <v>0</v>
      </c>
      <c r="C1836" s="162">
        <f>Data!C1836+Data!E1836</f>
        <v>229553.61625000002</v>
      </c>
      <c r="D1836" s="162">
        <f>Data!D1836+Data!F1836</f>
        <v>79811.188125000001</v>
      </c>
    </row>
    <row r="1837" spans="1:4">
      <c r="A1837" s="169">
        <v>45117</v>
      </c>
      <c r="B1837" s="169" t="b">
        <f t="shared" ca="1" si="28"/>
        <v>0</v>
      </c>
      <c r="C1837" s="162">
        <f>Data!C1837+Data!E1837</f>
        <v>242199.45500000002</v>
      </c>
      <c r="D1837" s="162">
        <f>Data!D1837+Data!F1837</f>
        <v>77437.203437499993</v>
      </c>
    </row>
    <row r="1838" spans="1:4">
      <c r="A1838" s="169">
        <v>45118</v>
      </c>
      <c r="B1838" s="169" t="b">
        <f t="shared" ca="1" si="28"/>
        <v>0</v>
      </c>
      <c r="C1838" s="162">
        <f>Data!C1838+Data!E1838</f>
        <v>239116.77249999999</v>
      </c>
      <c r="D1838" s="162">
        <f>Data!D1838+Data!F1838</f>
        <v>76731.144375000003</v>
      </c>
    </row>
    <row r="1839" spans="1:4">
      <c r="A1839" s="169">
        <v>45119</v>
      </c>
      <c r="B1839" s="169" t="b">
        <f t="shared" ca="1" si="28"/>
        <v>0</v>
      </c>
      <c r="C1839" s="162">
        <f>Data!C1839+Data!E1839</f>
        <v>238256.83999999997</v>
      </c>
      <c r="D1839" s="162">
        <f>Data!D1839+Data!F1839</f>
        <v>79169.6015625</v>
      </c>
    </row>
    <row r="1840" spans="1:4">
      <c r="A1840" s="169">
        <v>45120</v>
      </c>
      <c r="B1840" s="169" t="b">
        <f t="shared" ca="1" si="28"/>
        <v>0</v>
      </c>
      <c r="C1840" s="162">
        <f>Data!C1840+Data!E1840</f>
        <v>177007.85374999998</v>
      </c>
      <c r="D1840" s="162">
        <f>Data!D1840+Data!F1840</f>
        <v>77029.02</v>
      </c>
    </row>
    <row r="1841" spans="1:4">
      <c r="A1841" s="169">
        <v>45121</v>
      </c>
      <c r="B1841" s="169" t="b">
        <f t="shared" ca="1" si="28"/>
        <v>0</v>
      </c>
      <c r="C1841" s="162">
        <f>Data!C1841+Data!E1841</f>
        <v>237369.49</v>
      </c>
      <c r="D1841" s="162">
        <f>Data!D1841+Data!F1841</f>
        <v>80781.666249999995</v>
      </c>
    </row>
    <row r="1842" spans="1:4">
      <c r="A1842" s="169">
        <v>45122</v>
      </c>
      <c r="B1842" s="169" t="b">
        <f t="shared" ca="1" si="28"/>
        <v>0</v>
      </c>
      <c r="C1842" s="162">
        <f>Data!C1842+Data!E1842</f>
        <v>233280.16749999998</v>
      </c>
      <c r="D1842" s="162">
        <f>Data!D1842+Data!F1842</f>
        <v>83257.904062500005</v>
      </c>
    </row>
    <row r="1843" spans="1:4">
      <c r="A1843" s="169">
        <v>45123</v>
      </c>
      <c r="B1843" s="169" t="b">
        <f t="shared" ca="1" si="28"/>
        <v>0</v>
      </c>
      <c r="C1843" s="162">
        <f>Data!C1843+Data!E1843</f>
        <v>207725.19500000001</v>
      </c>
      <c r="D1843" s="162">
        <f>Data!D1843+Data!F1843</f>
        <v>81918.812187500007</v>
      </c>
    </row>
    <row r="1844" spans="1:4">
      <c r="A1844" s="169">
        <v>45124</v>
      </c>
      <c r="B1844" s="169" t="b">
        <f t="shared" ca="1" si="28"/>
        <v>0</v>
      </c>
      <c r="C1844" s="162">
        <f>Data!C1844+Data!E1844</f>
        <v>160515.59125</v>
      </c>
      <c r="D1844" s="162">
        <f>Data!D1844+Data!F1844</f>
        <v>78394.326249999998</v>
      </c>
    </row>
    <row r="1845" spans="1:4">
      <c r="A1845" s="169">
        <v>45125</v>
      </c>
      <c r="B1845" s="169" t="b">
        <f t="shared" ca="1" si="28"/>
        <v>0</v>
      </c>
      <c r="C1845" s="162">
        <f>Data!C1845+Data!E1845</f>
        <v>230558.83624999999</v>
      </c>
      <c r="D1845" s="162">
        <f>Data!D1845+Data!F1845</f>
        <v>81891.118437500001</v>
      </c>
    </row>
    <row r="1846" spans="1:4">
      <c r="A1846" s="169">
        <v>45126</v>
      </c>
      <c r="B1846" s="169" t="b">
        <f t="shared" ca="1" si="28"/>
        <v>0</v>
      </c>
      <c r="C1846" s="162">
        <f>Data!C1846+Data!E1846</f>
        <v>230888.69624999998</v>
      </c>
      <c r="D1846" s="162">
        <f>Data!D1846+Data!F1846</f>
        <v>83475.336874999994</v>
      </c>
    </row>
    <row r="1847" spans="1:4">
      <c r="A1847" s="169">
        <v>45127</v>
      </c>
      <c r="B1847" s="169" t="b">
        <f t="shared" ca="1" si="28"/>
        <v>0</v>
      </c>
      <c r="C1847" s="162">
        <f>Data!C1847+Data!E1847</f>
        <v>239414.94125</v>
      </c>
      <c r="D1847" s="162">
        <f>Data!D1847+Data!F1847</f>
        <v>81760.142500000002</v>
      </c>
    </row>
    <row r="1848" spans="1:4">
      <c r="A1848" s="169">
        <v>45128</v>
      </c>
      <c r="B1848" s="169" t="b">
        <f t="shared" ca="1" si="28"/>
        <v>0</v>
      </c>
      <c r="C1848" s="162">
        <f>Data!C1848+Data!E1848</f>
        <v>240949.53375</v>
      </c>
      <c r="D1848" s="162">
        <f>Data!D1848+Data!F1848</f>
        <v>81863.628750000003</v>
      </c>
    </row>
    <row r="1849" spans="1:4">
      <c r="A1849" s="169">
        <v>45129</v>
      </c>
      <c r="B1849" s="169" t="b">
        <f t="shared" ca="1" si="28"/>
        <v>0</v>
      </c>
      <c r="C1849" s="162">
        <f>Data!C1849+Data!E1849</f>
        <v>234390.88750000001</v>
      </c>
      <c r="D1849" s="162">
        <f>Data!D1849+Data!F1849</f>
        <v>82445.233749999985</v>
      </c>
    </row>
    <row r="1850" spans="1:4">
      <c r="A1850" s="169">
        <v>45130</v>
      </c>
      <c r="B1850" s="169" t="b">
        <f t="shared" ca="1" si="28"/>
        <v>0</v>
      </c>
      <c r="C1850" s="162">
        <f>Data!C1850+Data!E1850</f>
        <v>231627.96250000002</v>
      </c>
      <c r="D1850" s="162">
        <f>Data!D1850+Data!F1850</f>
        <v>82370.980624999997</v>
      </c>
    </row>
    <row r="1851" spans="1:4">
      <c r="A1851" s="169">
        <v>45131</v>
      </c>
      <c r="B1851" s="169" t="b">
        <f t="shared" ca="1" si="28"/>
        <v>0</v>
      </c>
      <c r="C1851" s="162">
        <f>Data!C1851+Data!E1851</f>
        <v>238537.34875</v>
      </c>
      <c r="D1851" s="162">
        <f>Data!D1851+Data!F1851</f>
        <v>81553.035625000004</v>
      </c>
    </row>
    <row r="1852" spans="1:4">
      <c r="A1852" s="169">
        <v>45132</v>
      </c>
      <c r="B1852" s="169" t="b">
        <f t="shared" ca="1" si="28"/>
        <v>0</v>
      </c>
      <c r="C1852" s="162">
        <f>Data!C1852+Data!E1852</f>
        <v>236948.33499999996</v>
      </c>
      <c r="D1852" s="162">
        <f>Data!D1852+Data!F1852</f>
        <v>82439.333125000005</v>
      </c>
    </row>
    <row r="1853" spans="1:4">
      <c r="A1853" s="169">
        <v>45133</v>
      </c>
      <c r="B1853" s="169" t="b">
        <f t="shared" ca="1" si="28"/>
        <v>0</v>
      </c>
      <c r="C1853" s="162">
        <f>Data!C1853+Data!E1853</f>
        <v>239513.00249999997</v>
      </c>
      <c r="D1853" s="162">
        <f>Data!D1853+Data!F1853</f>
        <v>82130.956875000003</v>
      </c>
    </row>
    <row r="1854" spans="1:4">
      <c r="A1854" s="169">
        <v>45134</v>
      </c>
      <c r="B1854" s="169" t="b">
        <f t="shared" ca="1" si="28"/>
        <v>0</v>
      </c>
      <c r="C1854" s="162">
        <f>Data!C1854+Data!E1854</f>
        <v>236952.99999999994</v>
      </c>
      <c r="D1854" s="162">
        <f>Data!D1854+Data!F1854</f>
        <v>80776.334375000006</v>
      </c>
    </row>
    <row r="1855" spans="1:4">
      <c r="A1855" s="169">
        <v>45135</v>
      </c>
      <c r="B1855" s="169" t="b">
        <f t="shared" ca="1" si="28"/>
        <v>0</v>
      </c>
      <c r="C1855" s="162">
        <f>Data!C1855+Data!E1855</f>
        <v>246285.07374999998</v>
      </c>
      <c r="D1855" s="162">
        <f>Data!D1855+Data!F1855</f>
        <v>80571.146874999991</v>
      </c>
    </row>
    <row r="1856" spans="1:4">
      <c r="A1856" s="169">
        <v>45136</v>
      </c>
      <c r="B1856" s="169" t="b">
        <f t="shared" ca="1" si="28"/>
        <v>0</v>
      </c>
      <c r="C1856" s="162">
        <f>Data!C1856+Data!E1856</f>
        <v>239009.45374999996</v>
      </c>
      <c r="D1856" s="162">
        <f>Data!D1856+Data!F1856</f>
        <v>80907.447499999995</v>
      </c>
    </row>
    <row r="1857" spans="1:4">
      <c r="A1857" s="169">
        <v>45137</v>
      </c>
      <c r="B1857" s="169" t="b">
        <f t="shared" ca="1" si="28"/>
        <v>0</v>
      </c>
      <c r="C1857" s="162">
        <f>Data!C1857+Data!E1857</f>
        <v>235688.09625</v>
      </c>
      <c r="D1857" s="162">
        <f>Data!D1857+Data!F1857</f>
        <v>81471.981874999998</v>
      </c>
    </row>
    <row r="1858" spans="1:4">
      <c r="A1858" s="169">
        <v>45138</v>
      </c>
      <c r="B1858" s="169" t="b">
        <f t="shared" ref="B1858:B1921" ca="1" si="29">AND(A1858&gt;=(TODAY()-30),A1858&lt;TODAY())</f>
        <v>0</v>
      </c>
      <c r="C1858" s="162">
        <f>Data!C1858+Data!E1858</f>
        <v>236481.0025</v>
      </c>
      <c r="D1858" s="162">
        <f>Data!D1858+Data!F1858</f>
        <v>80821.122499999998</v>
      </c>
    </row>
    <row r="1859" spans="1:4">
      <c r="A1859" s="169">
        <v>45139</v>
      </c>
      <c r="B1859" s="169" t="b">
        <f t="shared" ca="1" si="29"/>
        <v>0</v>
      </c>
      <c r="C1859" s="162">
        <f>Data!C1859+Data!E1859</f>
        <v>234426.62000000002</v>
      </c>
      <c r="D1859" s="162">
        <f>Data!D1859+Data!F1859</f>
        <v>80618.999374999999</v>
      </c>
    </row>
    <row r="1860" spans="1:4">
      <c r="A1860" s="169">
        <v>45140</v>
      </c>
      <c r="B1860" s="169" t="b">
        <f t="shared" ca="1" si="29"/>
        <v>0</v>
      </c>
      <c r="C1860" s="162">
        <f>Data!C1860+Data!E1860</f>
        <v>232168.02625000002</v>
      </c>
      <c r="D1860" s="162">
        <f>Data!D1860+Data!F1860</f>
        <v>78797.093124999999</v>
      </c>
    </row>
    <row r="1861" spans="1:4">
      <c r="A1861" s="169">
        <v>45141</v>
      </c>
      <c r="B1861" s="169" t="b">
        <f t="shared" ca="1" si="29"/>
        <v>0</v>
      </c>
      <c r="C1861" s="162">
        <f>Data!C1861+Data!E1861</f>
        <v>242225.76250000001</v>
      </c>
      <c r="D1861" s="162">
        <f>Data!D1861+Data!F1861</f>
        <v>81299.515625</v>
      </c>
    </row>
    <row r="1862" spans="1:4">
      <c r="A1862" s="169">
        <v>45142</v>
      </c>
      <c r="B1862" s="169" t="b">
        <f t="shared" ca="1" si="29"/>
        <v>0</v>
      </c>
      <c r="C1862" s="162">
        <f>Data!C1862+Data!E1862</f>
        <v>248413.17125000001</v>
      </c>
      <c r="D1862" s="162">
        <f>Data!D1862+Data!F1862</f>
        <v>81271.882499999992</v>
      </c>
    </row>
    <row r="1863" spans="1:4">
      <c r="A1863" s="169">
        <v>45143</v>
      </c>
      <c r="B1863" s="169" t="b">
        <f t="shared" ca="1" si="29"/>
        <v>0</v>
      </c>
      <c r="C1863" s="162">
        <f>Data!C1863+Data!E1863</f>
        <v>236736.98804687496</v>
      </c>
      <c r="D1863" s="162">
        <f>Data!D1863+Data!F1863</f>
        <v>82909.54250000001</v>
      </c>
    </row>
    <row r="1864" spans="1:4">
      <c r="A1864" s="169">
        <v>45144</v>
      </c>
      <c r="B1864" s="169" t="b">
        <f t="shared" ca="1" si="29"/>
        <v>0</v>
      </c>
      <c r="C1864" s="162">
        <f>Data!C1864+Data!E1864</f>
        <v>240926.22429687501</v>
      </c>
      <c r="D1864" s="162">
        <f>Data!D1864+Data!F1864</f>
        <v>83676.102500000008</v>
      </c>
    </row>
    <row r="1865" spans="1:4">
      <c r="A1865" s="169">
        <v>45145</v>
      </c>
      <c r="B1865" s="169" t="b">
        <f t="shared" ca="1" si="29"/>
        <v>0</v>
      </c>
      <c r="C1865" s="162">
        <f>Data!C1865+Data!E1865</f>
        <v>237169.34898437498</v>
      </c>
      <c r="D1865" s="162">
        <f>Data!D1865+Data!F1865</f>
        <v>83925.493124999994</v>
      </c>
    </row>
    <row r="1866" spans="1:4">
      <c r="A1866" s="169">
        <v>45146</v>
      </c>
      <c r="B1866" s="169" t="b">
        <f t="shared" ca="1" si="29"/>
        <v>0</v>
      </c>
      <c r="C1866" s="162">
        <f>Data!C1866+Data!E1866</f>
        <v>238189.35015625003</v>
      </c>
      <c r="D1866" s="162">
        <f>Data!D1866+Data!F1866</f>
        <v>83150.753750000003</v>
      </c>
    </row>
    <row r="1867" spans="1:4">
      <c r="A1867" s="169">
        <v>45147</v>
      </c>
      <c r="B1867" s="169" t="b">
        <f t="shared" ca="1" si="29"/>
        <v>0</v>
      </c>
      <c r="C1867" s="162">
        <f>Data!C1867+Data!E1867</f>
        <v>236131.54859374996</v>
      </c>
      <c r="D1867" s="162">
        <f>Data!D1867+Data!F1867</f>
        <v>83838.734375</v>
      </c>
    </row>
    <row r="1868" spans="1:4">
      <c r="A1868" s="169">
        <v>45148</v>
      </c>
      <c r="B1868" s="169" t="b">
        <f t="shared" ca="1" si="29"/>
        <v>0</v>
      </c>
      <c r="C1868" s="162">
        <f>Data!C1868+Data!E1868</f>
        <v>231805.20906249995</v>
      </c>
      <c r="D1868" s="162">
        <f>Data!D1868+Data!F1868</f>
        <v>84153.633750000008</v>
      </c>
    </row>
    <row r="1869" spans="1:4">
      <c r="A1869" s="169">
        <v>45149</v>
      </c>
      <c r="B1869" s="169" t="b">
        <f t="shared" ca="1" si="29"/>
        <v>0</v>
      </c>
      <c r="C1869" s="162">
        <f>Data!C1869+Data!E1869</f>
        <v>224862.53531250003</v>
      </c>
      <c r="D1869" s="162">
        <f>Data!D1869+Data!F1869</f>
        <v>83252.322499999995</v>
      </c>
    </row>
    <row r="1870" spans="1:4">
      <c r="A1870" s="169">
        <v>45150</v>
      </c>
      <c r="B1870" s="169" t="b">
        <f t="shared" ca="1" si="29"/>
        <v>0</v>
      </c>
      <c r="C1870" s="162">
        <f>Data!C1870+Data!E1870</f>
        <v>223611.23468750002</v>
      </c>
      <c r="D1870" s="162">
        <f>Data!D1870+Data!F1870</f>
        <v>85011.38625000001</v>
      </c>
    </row>
    <row r="1871" spans="1:4">
      <c r="A1871" s="169">
        <v>45151</v>
      </c>
      <c r="B1871" s="169" t="b">
        <f t="shared" ca="1" si="29"/>
        <v>0</v>
      </c>
      <c r="C1871" s="162">
        <f>Data!C1871+Data!E1871</f>
        <v>221605.83749999997</v>
      </c>
      <c r="D1871" s="162">
        <f>Data!D1871+Data!F1871</f>
        <v>85673.588125000009</v>
      </c>
    </row>
    <row r="1872" spans="1:4">
      <c r="A1872" s="169">
        <v>45152</v>
      </c>
      <c r="B1872" s="169" t="b">
        <f t="shared" ca="1" si="29"/>
        <v>0</v>
      </c>
      <c r="C1872" s="162">
        <f>Data!C1872+Data!E1872</f>
        <v>235788.75937499997</v>
      </c>
      <c r="D1872" s="162">
        <f>Data!D1872+Data!F1872</f>
        <v>83841.150625000009</v>
      </c>
    </row>
    <row r="1873" spans="1:4">
      <c r="A1873" s="169">
        <v>45153</v>
      </c>
      <c r="B1873" s="169" t="b">
        <f t="shared" ca="1" si="29"/>
        <v>0</v>
      </c>
      <c r="C1873" s="162">
        <f>Data!C1873+Data!E1873</f>
        <v>241956.04375000001</v>
      </c>
      <c r="D1873" s="162">
        <f>Data!D1873+Data!F1873</f>
        <v>85030.47</v>
      </c>
    </row>
    <row r="1874" spans="1:4">
      <c r="A1874" s="169">
        <v>45154</v>
      </c>
      <c r="B1874" s="169" t="b">
        <f t="shared" ca="1" si="29"/>
        <v>0</v>
      </c>
      <c r="C1874" s="162">
        <f>Data!C1874+Data!E1874</f>
        <v>243723.48</v>
      </c>
      <c r="D1874" s="162">
        <f>Data!D1874+Data!F1874</f>
        <v>84820.505624999991</v>
      </c>
    </row>
    <row r="1875" spans="1:4">
      <c r="A1875" s="169">
        <v>45155</v>
      </c>
      <c r="B1875" s="169" t="b">
        <f t="shared" ca="1" si="29"/>
        <v>0</v>
      </c>
      <c r="C1875" s="162">
        <f>Data!C1875+Data!E1875</f>
        <v>245746.583125</v>
      </c>
      <c r="D1875" s="162">
        <f>Data!D1875+Data!F1875</f>
        <v>85638.303125000006</v>
      </c>
    </row>
    <row r="1876" spans="1:4">
      <c r="A1876" s="169">
        <v>45156</v>
      </c>
      <c r="B1876" s="169" t="b">
        <f t="shared" ca="1" si="29"/>
        <v>0</v>
      </c>
      <c r="C1876" s="162">
        <f>Data!C1876+Data!E1876</f>
        <v>235796.9634375</v>
      </c>
      <c r="D1876" s="162">
        <f>Data!D1876+Data!F1876</f>
        <v>85169.998124999984</v>
      </c>
    </row>
    <row r="1877" spans="1:4">
      <c r="A1877" s="169">
        <v>45157</v>
      </c>
      <c r="B1877" s="169" t="b">
        <f t="shared" ca="1" si="29"/>
        <v>0</v>
      </c>
      <c r="C1877" s="162">
        <f>Data!C1877+Data!E1877</f>
        <v>218549.06968750001</v>
      </c>
      <c r="D1877" s="162">
        <f>Data!D1877+Data!F1877</f>
        <v>84644.725000000006</v>
      </c>
    </row>
    <row r="1878" spans="1:4">
      <c r="A1878" s="169">
        <v>45158</v>
      </c>
      <c r="B1878" s="169" t="b">
        <f t="shared" ca="1" si="29"/>
        <v>0</v>
      </c>
      <c r="C1878" s="162">
        <f>Data!C1878+Data!E1878</f>
        <v>222736.21812500001</v>
      </c>
      <c r="D1878" s="162">
        <f>Data!D1878+Data!F1878</f>
        <v>85197.35</v>
      </c>
    </row>
    <row r="1879" spans="1:4">
      <c r="A1879" s="169">
        <v>45159</v>
      </c>
      <c r="B1879" s="169" t="b">
        <f t="shared" ca="1" si="29"/>
        <v>0</v>
      </c>
      <c r="C1879" s="162">
        <f>Data!C1879+Data!E1879</f>
        <v>236860.86625000002</v>
      </c>
      <c r="D1879" s="162">
        <f>Data!D1879+Data!F1879</f>
        <v>83912.673750000002</v>
      </c>
    </row>
    <row r="1880" spans="1:4">
      <c r="A1880" s="169">
        <v>45160</v>
      </c>
      <c r="B1880" s="169" t="b">
        <f t="shared" ca="1" si="29"/>
        <v>0</v>
      </c>
      <c r="C1880" s="162">
        <f>Data!C1880+Data!E1880</f>
        <v>242751.13187500002</v>
      </c>
      <c r="D1880" s="162">
        <f>Data!D1880+Data!F1880</f>
        <v>82419.205000000016</v>
      </c>
    </row>
    <row r="1881" spans="1:4">
      <c r="A1881" s="169">
        <v>45161</v>
      </c>
      <c r="B1881" s="169" t="b">
        <f t="shared" ca="1" si="29"/>
        <v>0</v>
      </c>
      <c r="C1881" s="162">
        <f>Data!C1881+Data!E1881</f>
        <v>247061.81312499999</v>
      </c>
      <c r="D1881" s="162">
        <f>Data!D1881+Data!F1881</f>
        <v>82198.371249999997</v>
      </c>
    </row>
    <row r="1882" spans="1:4">
      <c r="A1882" s="169">
        <v>45162</v>
      </c>
      <c r="B1882" s="169" t="b">
        <f t="shared" ca="1" si="29"/>
        <v>0</v>
      </c>
      <c r="C1882" s="162">
        <f>Data!C1882+Data!E1882</f>
        <v>243960.87562499999</v>
      </c>
      <c r="D1882" s="162">
        <f>Data!D1882+Data!F1882</f>
        <v>84139.183749999997</v>
      </c>
    </row>
    <row r="1883" spans="1:4">
      <c r="A1883" s="169">
        <v>45163</v>
      </c>
      <c r="B1883" s="169" t="b">
        <f t="shared" ca="1" si="29"/>
        <v>0</v>
      </c>
      <c r="C1883" s="162">
        <f>Data!C1883+Data!E1883</f>
        <v>240237.28437499996</v>
      </c>
      <c r="D1883" s="162">
        <f>Data!D1883+Data!F1883</f>
        <v>83801.097172851558</v>
      </c>
    </row>
    <row r="1884" spans="1:4">
      <c r="A1884" s="169">
        <v>45164</v>
      </c>
      <c r="B1884" s="169" t="b">
        <f t="shared" ca="1" si="29"/>
        <v>0</v>
      </c>
      <c r="C1884" s="162">
        <f>Data!C1884+Data!E1884</f>
        <v>235952.51937499997</v>
      </c>
      <c r="D1884" s="162">
        <f>Data!D1884+Data!F1884</f>
        <v>84681.611459960943</v>
      </c>
    </row>
    <row r="1885" spans="1:4">
      <c r="A1885" s="169">
        <v>45165</v>
      </c>
      <c r="B1885" s="169" t="b">
        <f t="shared" ca="1" si="29"/>
        <v>0</v>
      </c>
      <c r="C1885" s="162">
        <f>Data!C1885+Data!E1885</f>
        <v>229729.66</v>
      </c>
      <c r="D1885" s="162">
        <f>Data!D1885+Data!F1885</f>
        <v>84145.605234375005</v>
      </c>
    </row>
    <row r="1886" spans="1:4">
      <c r="A1886" s="169">
        <v>45166</v>
      </c>
      <c r="B1886" s="169" t="b">
        <f t="shared" ca="1" si="29"/>
        <v>0</v>
      </c>
      <c r="C1886" s="162">
        <f>Data!C1886+Data!E1886</f>
        <v>242169.16625000001</v>
      </c>
      <c r="D1886" s="162">
        <f>Data!D1886+Data!F1886</f>
        <v>83725.866367187497</v>
      </c>
    </row>
    <row r="1887" spans="1:4">
      <c r="A1887" s="169">
        <v>45167</v>
      </c>
      <c r="B1887" s="169" t="b">
        <f t="shared" ca="1" si="29"/>
        <v>0</v>
      </c>
      <c r="C1887" s="162">
        <f>Data!C1887+Data!E1887</f>
        <v>240047.37124999997</v>
      </c>
      <c r="D1887" s="162">
        <f>Data!D1887+Data!F1887</f>
        <v>83640.221484374997</v>
      </c>
    </row>
    <row r="1888" spans="1:4">
      <c r="A1888" s="169">
        <v>45168</v>
      </c>
      <c r="B1888" s="169" t="b">
        <f t="shared" ca="1" si="29"/>
        <v>0</v>
      </c>
      <c r="C1888" s="162">
        <f>Data!C1888+Data!E1888</f>
        <v>227259.68624999997</v>
      </c>
      <c r="D1888" s="162">
        <f>Data!D1888+Data!F1888</f>
        <v>80145.455546875004</v>
      </c>
    </row>
    <row r="1889" spans="1:4">
      <c r="A1889" s="169">
        <v>45169</v>
      </c>
      <c r="B1889" s="169" t="b">
        <f t="shared" ca="1" si="29"/>
        <v>0</v>
      </c>
      <c r="C1889" s="162">
        <f>Data!C1889+Data!E1889</f>
        <v>220288.12937499999</v>
      </c>
      <c r="D1889" s="162">
        <f>Data!D1889+Data!F1889</f>
        <v>78166.304531249989</v>
      </c>
    </row>
    <row r="1890" spans="1:4">
      <c r="A1890" s="169">
        <v>45170</v>
      </c>
      <c r="B1890" s="169" t="b">
        <f t="shared" ca="1" si="29"/>
        <v>0</v>
      </c>
      <c r="C1890" s="162">
        <f>Data!C1890+Data!E1890</f>
        <v>142203.50312499999</v>
      </c>
      <c r="D1890" s="162">
        <f>Data!D1890+Data!F1890</f>
        <v>75523.843671875002</v>
      </c>
    </row>
    <row r="1891" spans="1:4">
      <c r="A1891" s="169">
        <v>45171</v>
      </c>
      <c r="B1891" s="169" t="b">
        <f t="shared" ca="1" si="29"/>
        <v>0</v>
      </c>
      <c r="C1891" s="162">
        <f>Data!C1891+Data!E1891</f>
        <v>146113.18312500001</v>
      </c>
      <c r="D1891" s="162">
        <f>Data!D1891+Data!F1891</f>
        <v>74485.090937500005</v>
      </c>
    </row>
    <row r="1892" spans="1:4">
      <c r="A1892" s="169">
        <v>45172</v>
      </c>
      <c r="B1892" s="169" t="b">
        <f t="shared" ca="1" si="29"/>
        <v>0</v>
      </c>
      <c r="C1892" s="162">
        <f>Data!C1892+Data!E1892</f>
        <v>211622.89937499998</v>
      </c>
      <c r="D1892" s="162">
        <f>Data!D1892+Data!F1892</f>
        <v>76014.287031249987</v>
      </c>
    </row>
    <row r="1893" spans="1:4">
      <c r="A1893" s="169">
        <v>45173</v>
      </c>
      <c r="B1893" s="169" t="b">
        <f t="shared" ca="1" si="29"/>
        <v>0</v>
      </c>
      <c r="C1893" s="162">
        <f>Data!C1893+Data!E1893</f>
        <v>229705.29999999996</v>
      </c>
      <c r="D1893" s="162">
        <f>Data!D1893+Data!F1893</f>
        <v>79127.021875000006</v>
      </c>
    </row>
    <row r="1894" spans="1:4">
      <c r="A1894" s="169">
        <v>45174</v>
      </c>
      <c r="B1894" s="169" t="b">
        <f t="shared" ca="1" si="29"/>
        <v>0</v>
      </c>
      <c r="C1894" s="162">
        <f>Data!C1894+Data!E1894</f>
        <v>217518.39937499998</v>
      </c>
      <c r="D1894" s="162">
        <f>Data!D1894+Data!F1894</f>
        <v>76914.775156250005</v>
      </c>
    </row>
    <row r="1895" spans="1:4">
      <c r="A1895" s="169">
        <v>45175</v>
      </c>
      <c r="B1895" s="169" t="b">
        <f t="shared" ca="1" si="29"/>
        <v>0</v>
      </c>
      <c r="C1895" s="162">
        <f>Data!C1895+Data!E1895</f>
        <v>172360.22312499999</v>
      </c>
      <c r="D1895" s="162">
        <f>Data!D1895+Data!F1895</f>
        <v>77446.779374999998</v>
      </c>
    </row>
    <row r="1896" spans="1:4">
      <c r="A1896" s="169">
        <v>45176</v>
      </c>
      <c r="B1896" s="169" t="b">
        <f t="shared" ca="1" si="29"/>
        <v>0</v>
      </c>
      <c r="C1896" s="162">
        <f>Data!C1896+Data!E1896</f>
        <v>228952.45749999996</v>
      </c>
      <c r="D1896" s="162">
        <f>Data!D1896+Data!F1896</f>
        <v>79021.482499999998</v>
      </c>
    </row>
    <row r="1897" spans="1:4">
      <c r="A1897" s="169">
        <v>45177</v>
      </c>
      <c r="B1897" s="169" t="b">
        <f t="shared" ca="1" si="29"/>
        <v>0</v>
      </c>
      <c r="C1897" s="162">
        <f>Data!C1897+Data!E1897</f>
        <v>162957.85999999999</v>
      </c>
      <c r="D1897" s="162">
        <f>Data!D1897+Data!F1897</f>
        <v>76943.446718749998</v>
      </c>
    </row>
    <row r="1898" spans="1:4">
      <c r="A1898" s="169">
        <v>45178</v>
      </c>
      <c r="B1898" s="169" t="b">
        <f t="shared" ca="1" si="29"/>
        <v>0</v>
      </c>
      <c r="C1898" s="162">
        <f>Data!C1898+Data!E1898</f>
        <v>204920.45250000001</v>
      </c>
      <c r="D1898" s="162">
        <f>Data!D1898+Data!F1898</f>
        <v>78127.111250000002</v>
      </c>
    </row>
    <row r="1899" spans="1:4">
      <c r="A1899" s="169">
        <v>45179</v>
      </c>
      <c r="B1899" s="169" t="b">
        <f t="shared" ca="1" si="29"/>
        <v>0</v>
      </c>
      <c r="C1899" s="162">
        <f>Data!C1899+Data!E1899</f>
        <v>201159.08</v>
      </c>
      <c r="D1899" s="162">
        <f>Data!D1899+Data!F1899</f>
        <v>78573.2265625</v>
      </c>
    </row>
    <row r="1900" spans="1:4">
      <c r="A1900" s="169">
        <v>45180</v>
      </c>
      <c r="B1900" s="169" t="b">
        <f t="shared" ca="1" si="29"/>
        <v>0</v>
      </c>
      <c r="C1900" s="162">
        <f>Data!C1900+Data!E1900</f>
        <v>216771.90875</v>
      </c>
      <c r="D1900" s="162">
        <f>Data!D1900+Data!F1900</f>
        <v>77849.038749999992</v>
      </c>
    </row>
    <row r="1901" spans="1:4">
      <c r="A1901" s="169">
        <v>45181</v>
      </c>
      <c r="B1901" s="169" t="b">
        <f t="shared" ca="1" si="29"/>
        <v>0</v>
      </c>
      <c r="C1901" s="162">
        <f>Data!C1901+Data!E1901</f>
        <v>215053.69875000001</v>
      </c>
      <c r="D1901" s="162">
        <f>Data!D1901+Data!F1901</f>
        <v>77595.321312500004</v>
      </c>
    </row>
    <row r="1902" spans="1:4">
      <c r="A1902" s="169">
        <v>45182</v>
      </c>
      <c r="B1902" s="169" t="b">
        <f t="shared" ca="1" si="29"/>
        <v>0</v>
      </c>
      <c r="C1902" s="162">
        <f>Data!C1902+Data!E1902</f>
        <v>171170.535</v>
      </c>
      <c r="D1902" s="162">
        <f>Data!D1902+Data!F1902</f>
        <v>78364.635937500003</v>
      </c>
    </row>
    <row r="1903" spans="1:4">
      <c r="A1903" s="169">
        <v>45183</v>
      </c>
      <c r="B1903" s="169" t="b">
        <f t="shared" ca="1" si="29"/>
        <v>0</v>
      </c>
      <c r="C1903" s="162">
        <f>Data!C1903+Data!E1903</f>
        <v>209370.66500000001</v>
      </c>
      <c r="D1903" s="162">
        <f>Data!D1903+Data!F1903</f>
        <v>77242.298125000001</v>
      </c>
    </row>
    <row r="1904" spans="1:4">
      <c r="A1904" s="169">
        <v>45184</v>
      </c>
      <c r="B1904" s="169" t="b">
        <f t="shared" ca="1" si="29"/>
        <v>0</v>
      </c>
      <c r="C1904" s="162">
        <f>Data!C1904+Data!E1904</f>
        <v>227337.97500000001</v>
      </c>
      <c r="D1904" s="162">
        <f>Data!D1904+Data!F1904</f>
        <v>80145.319062499999</v>
      </c>
    </row>
    <row r="1905" spans="1:4">
      <c r="A1905" s="169">
        <v>45185</v>
      </c>
      <c r="B1905" s="169" t="b">
        <f t="shared" ca="1" si="29"/>
        <v>0</v>
      </c>
      <c r="C1905" s="162">
        <f>Data!C1905+Data!E1905</f>
        <v>219244.89374999999</v>
      </c>
      <c r="D1905" s="162">
        <f>Data!D1905+Data!F1905</f>
        <v>82096.195000000007</v>
      </c>
    </row>
    <row r="1906" spans="1:4">
      <c r="A1906" s="169">
        <v>45186</v>
      </c>
      <c r="B1906" s="169" t="b">
        <f t="shared" ca="1" si="29"/>
        <v>0</v>
      </c>
      <c r="C1906" s="162">
        <f>Data!C1906+Data!E1906</f>
        <v>223355.95125000001</v>
      </c>
      <c r="D1906" s="162">
        <f>Data!D1906+Data!F1906</f>
        <v>81956.171562500007</v>
      </c>
    </row>
    <row r="1907" spans="1:4">
      <c r="A1907" s="169">
        <v>45187</v>
      </c>
      <c r="B1907" s="169" t="b">
        <f t="shared" ca="1" si="29"/>
        <v>0</v>
      </c>
      <c r="C1907" s="162">
        <f>Data!C1907+Data!E1907</f>
        <v>227626.66375000001</v>
      </c>
      <c r="D1907" s="162">
        <f>Data!D1907+Data!F1907</f>
        <v>80031.522499999992</v>
      </c>
    </row>
    <row r="1908" spans="1:4">
      <c r="A1908" s="169">
        <v>45188</v>
      </c>
      <c r="B1908" s="169" t="b">
        <f t="shared" ca="1" si="29"/>
        <v>0</v>
      </c>
      <c r="C1908" s="162">
        <f>Data!C1908+Data!E1908</f>
        <v>226169.10125000001</v>
      </c>
      <c r="D1908" s="162">
        <f>Data!D1908+Data!F1908</f>
        <v>79756.261249999996</v>
      </c>
    </row>
    <row r="1909" spans="1:4">
      <c r="A1909" s="169">
        <v>45189</v>
      </c>
      <c r="B1909" s="169" t="b">
        <f t="shared" ca="1" si="29"/>
        <v>0</v>
      </c>
      <c r="C1909" s="162">
        <f>Data!C1909+Data!E1909</f>
        <v>170509.28499999997</v>
      </c>
      <c r="D1909" s="162">
        <f>Data!D1909+Data!F1909</f>
        <v>78817.3125</v>
      </c>
    </row>
    <row r="1910" spans="1:4">
      <c r="A1910" s="169">
        <v>45190</v>
      </c>
      <c r="B1910" s="169" t="b">
        <f t="shared" ca="1" si="29"/>
        <v>0</v>
      </c>
      <c r="C1910" s="162">
        <f>Data!C1910+Data!E1910</f>
        <v>230757.30624999999</v>
      </c>
      <c r="D1910" s="162">
        <f>Data!D1910+Data!F1910</f>
        <v>79262.63</v>
      </c>
    </row>
    <row r="1911" spans="1:4">
      <c r="A1911" s="169">
        <v>45191</v>
      </c>
      <c r="B1911" s="169" t="b">
        <f t="shared" ca="1" si="29"/>
        <v>0</v>
      </c>
      <c r="C1911" s="162">
        <f>Data!C1911+Data!E1911</f>
        <v>241836.905</v>
      </c>
      <c r="D1911" s="162">
        <f>Data!D1911+Data!F1911</f>
        <v>81607.260624999995</v>
      </c>
    </row>
    <row r="1912" spans="1:4">
      <c r="A1912" s="169">
        <v>45192</v>
      </c>
      <c r="B1912" s="169" t="b">
        <f t="shared" ca="1" si="29"/>
        <v>0</v>
      </c>
      <c r="C1912" s="162">
        <f>Data!C1912+Data!E1912</f>
        <v>240382.47125</v>
      </c>
      <c r="D1912" s="162">
        <f>Data!D1912+Data!F1912</f>
        <v>83323.760624999995</v>
      </c>
    </row>
    <row r="1913" spans="1:4">
      <c r="A1913" s="169">
        <v>45193</v>
      </c>
      <c r="B1913" s="169" t="b">
        <f t="shared" ca="1" si="29"/>
        <v>0</v>
      </c>
      <c r="C1913" s="162">
        <f>Data!C1913+Data!E1913</f>
        <v>225246.41999999998</v>
      </c>
      <c r="D1913" s="162">
        <f>Data!D1913+Data!F1913</f>
        <v>81788.726874999993</v>
      </c>
    </row>
    <row r="1914" spans="1:4">
      <c r="A1914" s="169">
        <v>45194</v>
      </c>
      <c r="B1914" s="169" t="b">
        <f t="shared" ca="1" si="29"/>
        <v>0</v>
      </c>
      <c r="C1914" s="162">
        <f>Data!C1914+Data!E1914</f>
        <v>235678.61125000005</v>
      </c>
      <c r="D1914" s="162">
        <f>Data!D1914+Data!F1914</f>
        <v>81093.009374999994</v>
      </c>
    </row>
    <row r="1915" spans="1:4">
      <c r="A1915" s="169">
        <v>45195</v>
      </c>
      <c r="B1915" s="169" t="b">
        <f t="shared" ca="1" si="29"/>
        <v>0</v>
      </c>
      <c r="C1915" s="162">
        <f>Data!C1915+Data!E1915</f>
        <v>234368.02750000003</v>
      </c>
      <c r="D1915" s="162">
        <f>Data!D1915+Data!F1915</f>
        <v>80255.074374999997</v>
      </c>
    </row>
    <row r="1916" spans="1:4">
      <c r="A1916" s="169">
        <v>45196</v>
      </c>
      <c r="B1916" s="169" t="b">
        <f t="shared" ca="1" si="29"/>
        <v>0</v>
      </c>
      <c r="C1916" s="162">
        <f>Data!C1916+Data!E1916</f>
        <v>177044.73125000001</v>
      </c>
      <c r="D1916" s="162">
        <f>Data!D1916+Data!F1916</f>
        <v>79196.461249999993</v>
      </c>
    </row>
    <row r="1917" spans="1:4">
      <c r="A1917" s="169">
        <v>45197</v>
      </c>
      <c r="B1917" s="169" t="b">
        <f t="shared" ca="1" si="29"/>
        <v>0</v>
      </c>
      <c r="C1917" s="162">
        <f>Data!C1917+Data!E1917</f>
        <v>232289.32372070313</v>
      </c>
      <c r="D1917" s="162">
        <f>Data!D1917+Data!F1917</f>
        <v>79555.595000000001</v>
      </c>
    </row>
    <row r="1918" spans="1:4">
      <c r="A1918" s="169">
        <v>45198</v>
      </c>
      <c r="B1918" s="169" t="b">
        <f t="shared" ca="1" si="29"/>
        <v>0</v>
      </c>
      <c r="C1918" s="162">
        <f>Data!C1918+Data!E1918</f>
        <v>237466.61440429685</v>
      </c>
      <c r="D1918" s="162">
        <f>Data!D1918+Data!F1918</f>
        <v>82070.289999999994</v>
      </c>
    </row>
    <row r="1919" spans="1:4">
      <c r="A1919" s="169">
        <v>45199</v>
      </c>
      <c r="B1919" s="169" t="b">
        <f t="shared" ca="1" si="29"/>
        <v>0</v>
      </c>
      <c r="C1919" s="162">
        <f>Data!C1919+Data!E1919</f>
        <v>237804.50945312495</v>
      </c>
      <c r="D1919" s="162">
        <f>Data!D1919+Data!F1919</f>
        <v>84558.594374999986</v>
      </c>
    </row>
    <row r="1920" spans="1:4">
      <c r="A1920" s="169">
        <v>45200</v>
      </c>
      <c r="B1920" s="169" t="b">
        <f t="shared" ca="1" si="29"/>
        <v>0</v>
      </c>
      <c r="C1920" s="162">
        <f>Data!C1920+Data!E1920</f>
        <v>232740.32164062501</v>
      </c>
      <c r="D1920" s="162">
        <f>Data!D1920+Data!F1920</f>
        <v>84588.901874999996</v>
      </c>
    </row>
    <row r="1921" spans="1:4">
      <c r="A1921" s="169">
        <v>45201</v>
      </c>
      <c r="B1921" s="169" t="b">
        <f t="shared" ca="1" si="29"/>
        <v>0</v>
      </c>
      <c r="C1921" s="162">
        <f>Data!C1921+Data!E1921</f>
        <v>236676.20476562495</v>
      </c>
      <c r="D1921" s="162">
        <f>Data!D1921+Data!F1921</f>
        <v>83697.595625000002</v>
      </c>
    </row>
    <row r="1922" spans="1:4">
      <c r="A1922" s="169">
        <v>45202</v>
      </c>
      <c r="B1922" s="169" t="b">
        <f t="shared" ref="B1922:B1985" ca="1" si="30">AND(A1922&gt;=(TODAY()-30),A1922&lt;TODAY())</f>
        <v>0</v>
      </c>
      <c r="C1922" s="162">
        <f>Data!C1922+Data!E1922</f>
        <v>242704.651640625</v>
      </c>
      <c r="D1922" s="162">
        <f>Data!D1922+Data!F1922</f>
        <v>81987.057499999995</v>
      </c>
    </row>
    <row r="1923" spans="1:4">
      <c r="A1923" s="169">
        <v>45203</v>
      </c>
      <c r="B1923" s="169" t="b">
        <f t="shared" ca="1" si="30"/>
        <v>0</v>
      </c>
      <c r="C1923" s="162">
        <f>Data!C1923+Data!E1923</f>
        <v>242820.91265625</v>
      </c>
      <c r="D1923" s="162">
        <f>Data!D1923+Data!F1923</f>
        <v>82764.391250000001</v>
      </c>
    </row>
    <row r="1924" spans="1:4">
      <c r="A1924" s="169">
        <v>45204</v>
      </c>
      <c r="B1924" s="169" t="b">
        <f t="shared" ca="1" si="30"/>
        <v>0</v>
      </c>
      <c r="C1924" s="162">
        <f>Data!C1924+Data!E1924</f>
        <v>221230.04882812503</v>
      </c>
      <c r="D1924" s="162">
        <f>Data!D1924+Data!F1924</f>
        <v>78490.796875</v>
      </c>
    </row>
    <row r="1925" spans="1:4">
      <c r="A1925" s="169">
        <v>45205</v>
      </c>
      <c r="B1925" s="169" t="b">
        <f t="shared" ca="1" si="30"/>
        <v>0</v>
      </c>
      <c r="C1925" s="162">
        <f>Data!C1925+Data!E1925</f>
        <v>203882.39609374999</v>
      </c>
      <c r="D1925" s="162">
        <f>Data!D1925+Data!F1925</f>
        <v>77361.785625000004</v>
      </c>
    </row>
    <row r="1926" spans="1:4">
      <c r="A1926" s="169">
        <v>45206</v>
      </c>
      <c r="B1926" s="169" t="b">
        <f t="shared" ca="1" si="30"/>
        <v>0</v>
      </c>
      <c r="C1926" s="162">
        <f>Data!C1926+Data!E1926</f>
        <v>180081.17757812497</v>
      </c>
      <c r="D1926" s="162">
        <f>Data!D1926+Data!F1926</f>
        <v>77000.097500000003</v>
      </c>
    </row>
    <row r="1927" spans="1:4">
      <c r="A1927" s="169">
        <v>45207</v>
      </c>
      <c r="B1927" s="169" t="b">
        <f t="shared" ca="1" si="30"/>
        <v>0</v>
      </c>
      <c r="C1927" s="162">
        <f>Data!C1927+Data!E1927</f>
        <v>132515.77320312502</v>
      </c>
      <c r="D1927" s="162">
        <f>Data!D1927+Data!F1927</f>
        <v>76299.487500000003</v>
      </c>
    </row>
    <row r="1928" spans="1:4">
      <c r="A1928" s="169">
        <v>45208</v>
      </c>
      <c r="B1928" s="169" t="b">
        <f t="shared" ca="1" si="30"/>
        <v>0</v>
      </c>
      <c r="C1928" s="162">
        <f>Data!C1928+Data!E1928</f>
        <v>167749.47359374998</v>
      </c>
      <c r="D1928" s="162">
        <f>Data!D1928+Data!F1928</f>
        <v>75974.248749999999</v>
      </c>
    </row>
    <row r="1929" spans="1:4">
      <c r="A1929" s="169">
        <v>45209</v>
      </c>
      <c r="B1929" s="169" t="b">
        <f t="shared" ca="1" si="30"/>
        <v>0</v>
      </c>
      <c r="C1929" s="162">
        <f>Data!C1929+Data!E1929</f>
        <v>194285.5753125</v>
      </c>
      <c r="D1929" s="162">
        <f>Data!D1929+Data!F1929</f>
        <v>75979.584375000006</v>
      </c>
    </row>
    <row r="1930" spans="1:4">
      <c r="A1930" s="169">
        <v>45210</v>
      </c>
      <c r="B1930" s="169" t="b">
        <f t="shared" ca="1" si="30"/>
        <v>0</v>
      </c>
      <c r="C1930" s="162">
        <f>Data!C1930+Data!E1930</f>
        <v>155888.7225</v>
      </c>
      <c r="D1930" s="162">
        <f>Data!D1930+Data!F1930</f>
        <v>71048.892500000002</v>
      </c>
    </row>
    <row r="1931" spans="1:4">
      <c r="A1931" s="169">
        <v>45211</v>
      </c>
      <c r="B1931" s="169" t="b">
        <f t="shared" ca="1" si="30"/>
        <v>0</v>
      </c>
      <c r="C1931" s="162">
        <f>Data!C1931+Data!E1931</f>
        <v>205422.19828125002</v>
      </c>
      <c r="D1931" s="162">
        <f>Data!D1931+Data!F1931</f>
        <v>69749.436249999999</v>
      </c>
    </row>
    <row r="1932" spans="1:4">
      <c r="A1932" s="169">
        <v>45212</v>
      </c>
      <c r="B1932" s="169" t="b">
        <f t="shared" ca="1" si="30"/>
        <v>0</v>
      </c>
      <c r="C1932" s="162">
        <f>Data!C1932+Data!E1932</f>
        <v>211522.29468750002</v>
      </c>
      <c r="D1932" s="162">
        <f>Data!D1932+Data!F1932</f>
        <v>70536.913750000007</v>
      </c>
    </row>
    <row r="1933" spans="1:4">
      <c r="A1933" s="169">
        <v>45213</v>
      </c>
      <c r="B1933" s="169" t="b">
        <f t="shared" ca="1" si="30"/>
        <v>0</v>
      </c>
      <c r="C1933" s="162">
        <f>Data!C1933+Data!E1933</f>
        <v>212569.95874999999</v>
      </c>
      <c r="D1933" s="162">
        <f>Data!D1933+Data!F1933</f>
        <v>72039.441875000004</v>
      </c>
    </row>
    <row r="1934" spans="1:4">
      <c r="A1934" s="169">
        <v>45214</v>
      </c>
      <c r="B1934" s="169" t="b">
        <f t="shared" ca="1" si="30"/>
        <v>0</v>
      </c>
      <c r="C1934" s="162">
        <f>Data!C1934+Data!E1934</f>
        <v>213873.17093749999</v>
      </c>
      <c r="D1934" s="162">
        <f>Data!D1934+Data!F1934</f>
        <v>71933.333750000005</v>
      </c>
    </row>
    <row r="1935" spans="1:4">
      <c r="A1935" s="169">
        <v>45215</v>
      </c>
      <c r="B1935" s="169" t="b">
        <f t="shared" ca="1" si="30"/>
        <v>0</v>
      </c>
      <c r="C1935" s="162">
        <f>Data!C1935+Data!E1935</f>
        <v>213537.6771875</v>
      </c>
      <c r="D1935" s="162">
        <f>Data!D1935+Data!F1935</f>
        <v>70083.607499999998</v>
      </c>
    </row>
    <row r="1936" spans="1:4">
      <c r="A1936" s="169">
        <v>45216</v>
      </c>
      <c r="B1936" s="169" t="b">
        <f t="shared" ca="1" si="30"/>
        <v>0</v>
      </c>
      <c r="C1936" s="162">
        <f>Data!C1936+Data!E1936</f>
        <v>198617.92124999998</v>
      </c>
      <c r="D1936" s="162">
        <f>Data!D1936+Data!F1936</f>
        <v>68362.019375000003</v>
      </c>
    </row>
    <row r="1937" spans="1:4">
      <c r="A1937" s="169">
        <v>45217</v>
      </c>
      <c r="B1937" s="169" t="b">
        <f t="shared" ca="1" si="30"/>
        <v>0</v>
      </c>
      <c r="C1937" s="162">
        <f>Data!C1937+Data!E1937</f>
        <v>159088.90406250002</v>
      </c>
      <c r="D1937" s="162">
        <f>Data!D1937+Data!F1937</f>
        <v>68308.165624999994</v>
      </c>
    </row>
    <row r="1938" spans="1:4">
      <c r="A1938" s="169">
        <v>45218</v>
      </c>
      <c r="B1938" s="169" t="b">
        <f t="shared" ca="1" si="30"/>
        <v>0</v>
      </c>
      <c r="C1938" s="162">
        <f>Data!C1938+Data!E1938</f>
        <v>219972.60218750002</v>
      </c>
      <c r="D1938" s="162">
        <f>Data!D1938+Data!F1938</f>
        <v>70345.043749999997</v>
      </c>
    </row>
    <row r="1939" spans="1:4">
      <c r="A1939" s="169">
        <v>45219</v>
      </c>
      <c r="B1939" s="169" t="b">
        <f t="shared" ca="1" si="30"/>
        <v>0</v>
      </c>
      <c r="C1939" s="162">
        <f>Data!C1939+Data!E1939</f>
        <v>216663.2471875</v>
      </c>
      <c r="D1939" s="162">
        <f>Data!D1939+Data!F1939</f>
        <v>71656.625</v>
      </c>
    </row>
    <row r="1940" spans="1:4">
      <c r="A1940" s="169">
        <v>45220</v>
      </c>
      <c r="B1940" s="169" t="b">
        <f t="shared" ca="1" si="30"/>
        <v>0</v>
      </c>
      <c r="C1940" s="162">
        <f>Data!C1940+Data!E1940</f>
        <v>178450.57343749999</v>
      </c>
      <c r="D1940" s="162">
        <f>Data!D1940+Data!F1940</f>
        <v>72514.296875</v>
      </c>
    </row>
    <row r="1941" spans="1:4">
      <c r="A1941" s="169">
        <v>45221</v>
      </c>
      <c r="B1941" s="169" t="b">
        <f t="shared" ca="1" si="30"/>
        <v>0</v>
      </c>
      <c r="C1941" s="162">
        <f>Data!C1941+Data!E1941</f>
        <v>180535.24531249999</v>
      </c>
      <c r="D1941" s="162">
        <f>Data!D1941+Data!F1941</f>
        <v>72456.5625</v>
      </c>
    </row>
    <row r="1942" spans="1:4">
      <c r="A1942" s="169">
        <v>45222</v>
      </c>
      <c r="B1942" s="169" t="b">
        <f t="shared" ca="1" si="30"/>
        <v>0</v>
      </c>
      <c r="C1942" s="162">
        <f>Data!C1942+Data!E1942</f>
        <v>207907.45624999999</v>
      </c>
      <c r="D1942" s="162">
        <f>Data!D1942+Data!F1942</f>
        <v>69061.90625</v>
      </c>
    </row>
    <row r="1943" spans="1:4">
      <c r="A1943" s="169">
        <v>45223</v>
      </c>
      <c r="B1943" s="169" t="b">
        <f t="shared" ca="1" si="30"/>
        <v>0</v>
      </c>
      <c r="C1943" s="162">
        <f>Data!C1943+Data!E1943</f>
        <v>216985.73149999997</v>
      </c>
      <c r="D1943" s="162">
        <f>Data!D1943+Data!F1943</f>
        <v>70096.07375000001</v>
      </c>
    </row>
    <row r="1944" spans="1:4">
      <c r="A1944" s="169">
        <v>45224</v>
      </c>
      <c r="B1944" s="169" t="b">
        <f t="shared" ca="1" si="30"/>
        <v>0</v>
      </c>
      <c r="C1944" s="162">
        <f>Data!C1944+Data!E1944</f>
        <v>165917.52124999999</v>
      </c>
      <c r="D1944" s="162">
        <f>Data!D1944+Data!F1944</f>
        <v>64628.25</v>
      </c>
    </row>
    <row r="1945" spans="1:4">
      <c r="A1945" s="169">
        <v>45225</v>
      </c>
      <c r="B1945" s="169" t="b">
        <f t="shared" ca="1" si="30"/>
        <v>0</v>
      </c>
      <c r="C1945" s="162">
        <f>Data!C1945+Data!E1945</f>
        <v>212452.32874999999</v>
      </c>
      <c r="D1945" s="162">
        <f>Data!D1945+Data!F1945</f>
        <v>69833.723750000005</v>
      </c>
    </row>
    <row r="1946" spans="1:4">
      <c r="A1946" s="169">
        <v>45226</v>
      </c>
      <c r="B1946" s="169" t="b">
        <f t="shared" ca="1" si="30"/>
        <v>0</v>
      </c>
      <c r="C1946" s="162">
        <f>Data!C1946+Data!E1946</f>
        <v>226286.80624999999</v>
      </c>
      <c r="D1946" s="162">
        <f>Data!D1946+Data!F1946</f>
        <v>73295.259999999995</v>
      </c>
    </row>
    <row r="1947" spans="1:4">
      <c r="A1947" s="169">
        <v>45227</v>
      </c>
      <c r="B1947" s="169" t="b">
        <f t="shared" ca="1" si="30"/>
        <v>0</v>
      </c>
      <c r="C1947" s="162">
        <f>Data!C1947+Data!E1947</f>
        <v>223821.72874999995</v>
      </c>
      <c r="D1947" s="162">
        <f>Data!D1947+Data!F1947</f>
        <v>73722.343750000015</v>
      </c>
    </row>
    <row r="1948" spans="1:4">
      <c r="A1948" s="169">
        <v>45228</v>
      </c>
      <c r="B1948" s="169" t="b">
        <f t="shared" ca="1" si="30"/>
        <v>0</v>
      </c>
      <c r="C1948" s="162">
        <f>Data!C1948+Data!E1948</f>
        <v>207709.14437499997</v>
      </c>
      <c r="D1948" s="162">
        <f>Data!D1948+Data!F1948</f>
        <v>73767.48</v>
      </c>
    </row>
    <row r="1949" spans="1:4">
      <c r="A1949" s="169">
        <v>45229</v>
      </c>
      <c r="B1949" s="169" t="b">
        <f t="shared" ca="1" si="30"/>
        <v>0</v>
      </c>
      <c r="C1949" s="162">
        <f>Data!C1949+Data!E1949</f>
        <v>215000.579375</v>
      </c>
      <c r="D1949" s="162">
        <f>Data!D1949+Data!F1949</f>
        <v>70973.152500000011</v>
      </c>
    </row>
    <row r="1950" spans="1:4">
      <c r="A1950" s="169">
        <v>45230</v>
      </c>
      <c r="B1950" s="169" t="b">
        <f t="shared" ca="1" si="30"/>
        <v>0</v>
      </c>
      <c r="C1950" s="162">
        <f>Data!C1950+Data!E1950</f>
        <v>203181.5275</v>
      </c>
      <c r="D1950" s="162">
        <f>Data!D1950+Data!F1950</f>
        <v>70088.302500000005</v>
      </c>
    </row>
    <row r="1951" spans="1:4">
      <c r="A1951" s="169">
        <v>45231</v>
      </c>
      <c r="B1951" s="169" t="b">
        <f t="shared" ca="1" si="30"/>
        <v>0</v>
      </c>
      <c r="C1951" s="162">
        <f>Data!C1951+Data!E1951</f>
        <v>183069.02875000003</v>
      </c>
      <c r="D1951" s="162">
        <f>Data!D1951+Data!F1951</f>
        <v>70081.323749999996</v>
      </c>
    </row>
    <row r="1952" spans="1:4">
      <c r="A1952" s="169">
        <v>45232</v>
      </c>
      <c r="B1952" s="169" t="b">
        <f t="shared" ca="1" si="30"/>
        <v>0</v>
      </c>
      <c r="C1952" s="162">
        <f>Data!C1952+Data!E1952</f>
        <v>207196.10687499997</v>
      </c>
      <c r="D1952" s="162">
        <f>Data!D1952+Data!F1952</f>
        <v>70712.805000000008</v>
      </c>
    </row>
    <row r="1953" spans="1:4">
      <c r="A1953" s="169">
        <v>45233</v>
      </c>
      <c r="B1953" s="169" t="b">
        <f t="shared" ca="1" si="30"/>
        <v>0</v>
      </c>
      <c r="C1953" s="162">
        <f>Data!C1953+Data!E1953</f>
        <v>215243.30812499998</v>
      </c>
      <c r="D1953" s="162">
        <f>Data!D1953+Data!F1953</f>
        <v>72495.673750000002</v>
      </c>
    </row>
    <row r="1954" spans="1:4">
      <c r="A1954" s="169">
        <v>45234</v>
      </c>
      <c r="B1954" s="169" t="b">
        <f t="shared" ca="1" si="30"/>
        <v>0</v>
      </c>
      <c r="C1954" s="162">
        <f>Data!C1954+Data!E1954</f>
        <v>212343.71812499998</v>
      </c>
      <c r="D1954" s="162">
        <f>Data!D1954+Data!F1954</f>
        <v>73886.845000000001</v>
      </c>
    </row>
    <row r="1955" spans="1:4">
      <c r="A1955" s="169">
        <v>45235</v>
      </c>
      <c r="B1955" s="169" t="b">
        <f t="shared" ca="1" si="30"/>
        <v>0</v>
      </c>
      <c r="C1955" s="162">
        <f>Data!C1955+Data!E1955</f>
        <v>216267.03249999997</v>
      </c>
      <c r="D1955" s="162">
        <f>Data!D1955+Data!F1955</f>
        <v>73199.069999999992</v>
      </c>
    </row>
    <row r="1956" spans="1:4">
      <c r="A1956" s="169">
        <v>45236</v>
      </c>
      <c r="B1956" s="169" t="b">
        <f t="shared" ca="1" si="30"/>
        <v>0</v>
      </c>
      <c r="C1956" s="162">
        <f>Data!C1956+Data!E1956</f>
        <v>206361.051875</v>
      </c>
      <c r="D1956" s="162">
        <f>Data!D1956+Data!F1956</f>
        <v>69701.418749999997</v>
      </c>
    </row>
    <row r="1957" spans="1:4">
      <c r="A1957" s="169">
        <v>45237</v>
      </c>
      <c r="B1957" s="169" t="b">
        <f t="shared" ca="1" si="30"/>
        <v>0</v>
      </c>
      <c r="C1957" s="162">
        <f>Data!C1957+Data!E1957</f>
        <v>193065.86125000002</v>
      </c>
      <c r="D1957" s="162">
        <f>Data!D1957+Data!F1957</f>
        <v>68470.827499999999</v>
      </c>
    </row>
    <row r="1958" spans="1:4">
      <c r="A1958" s="169">
        <v>45238</v>
      </c>
      <c r="B1958" s="169" t="b">
        <f t="shared" ca="1" si="30"/>
        <v>0</v>
      </c>
      <c r="C1958" s="162">
        <f>Data!C1958+Data!E1958</f>
        <v>148895.24125000002</v>
      </c>
      <c r="D1958" s="162">
        <f>Data!D1958+Data!F1958</f>
        <v>68038.634999999995</v>
      </c>
    </row>
    <row r="1959" spans="1:4">
      <c r="A1959" s="169">
        <v>45239</v>
      </c>
      <c r="B1959" s="169" t="b">
        <f t="shared" ca="1" si="30"/>
        <v>0</v>
      </c>
      <c r="C1959" s="162">
        <f>Data!C1959+Data!E1959</f>
        <v>206455.08125000002</v>
      </c>
      <c r="D1959" s="162">
        <f>Data!D1959+Data!F1959</f>
        <v>69898.086249999993</v>
      </c>
    </row>
    <row r="1960" spans="1:4">
      <c r="A1960" s="169">
        <v>45240</v>
      </c>
      <c r="B1960" s="169" t="b">
        <f t="shared" ca="1" si="30"/>
        <v>0</v>
      </c>
      <c r="C1960" s="162">
        <f>Data!C1960+Data!E1960</f>
        <v>228050.38500000001</v>
      </c>
      <c r="D1960" s="162">
        <f>Data!D1960+Data!F1960</f>
        <v>72251.744999999995</v>
      </c>
    </row>
    <row r="1961" spans="1:4">
      <c r="A1961" s="169">
        <v>45241</v>
      </c>
      <c r="B1961" s="169" t="b">
        <f t="shared" ca="1" si="30"/>
        <v>0</v>
      </c>
      <c r="C1961" s="162">
        <f>Data!C1961+Data!E1961</f>
        <v>209423.28125</v>
      </c>
      <c r="D1961" s="162">
        <f>Data!D1961+Data!F1961</f>
        <v>73543.283750000002</v>
      </c>
    </row>
    <row r="1962" spans="1:4">
      <c r="A1962" s="169">
        <v>45242</v>
      </c>
      <c r="B1962" s="169" t="b">
        <f t="shared" ca="1" si="30"/>
        <v>0</v>
      </c>
      <c r="C1962" s="162">
        <f>Data!C1962+Data!E1962</f>
        <v>188096.09250000003</v>
      </c>
      <c r="D1962" s="162">
        <f>Data!D1962+Data!F1962</f>
        <v>72049.607499999998</v>
      </c>
    </row>
    <row r="1963" spans="1:4">
      <c r="A1963" s="169">
        <v>45243</v>
      </c>
      <c r="B1963" s="169" t="b">
        <f t="shared" ca="1" si="30"/>
        <v>0</v>
      </c>
      <c r="C1963" s="162">
        <f>Data!C1963+Data!E1963</f>
        <v>167425.26874999996</v>
      </c>
      <c r="D1963" s="162">
        <f>Data!D1963+Data!F1963</f>
        <v>69412.888749999998</v>
      </c>
    </row>
    <row r="1964" spans="1:4">
      <c r="A1964" s="169">
        <v>45244</v>
      </c>
      <c r="B1964" s="169" t="b">
        <f t="shared" ca="1" si="30"/>
        <v>0</v>
      </c>
      <c r="C1964" s="162">
        <f>Data!C1964+Data!E1964</f>
        <v>166731.30375000002</v>
      </c>
      <c r="D1964" s="162">
        <f>Data!D1964+Data!F1964</f>
        <v>67727.462499999994</v>
      </c>
    </row>
    <row r="1965" spans="1:4">
      <c r="A1965" s="169">
        <v>45245</v>
      </c>
      <c r="B1965" s="169" t="b">
        <f t="shared" ca="1" si="30"/>
        <v>0</v>
      </c>
      <c r="C1965" s="162">
        <f>Data!C1965+Data!E1965</f>
        <v>175991.65749999997</v>
      </c>
      <c r="D1965" s="162">
        <f>Data!D1965+Data!F1965</f>
        <v>67534.294999999998</v>
      </c>
    </row>
    <row r="1966" spans="1:4">
      <c r="A1966" s="169">
        <v>45246</v>
      </c>
      <c r="B1966" s="169" t="b">
        <f t="shared" ca="1" si="30"/>
        <v>0</v>
      </c>
      <c r="C1966" s="162">
        <f>Data!C1966+Data!E1966</f>
        <v>169848.72125</v>
      </c>
      <c r="D1966" s="162">
        <f>Data!D1966+Data!F1966</f>
        <v>70090.578750000001</v>
      </c>
    </row>
    <row r="1967" spans="1:4">
      <c r="A1967" s="169">
        <v>45247</v>
      </c>
      <c r="B1967" s="169" t="b">
        <f t="shared" ca="1" si="30"/>
        <v>0</v>
      </c>
      <c r="C1967" s="162">
        <f>Data!C1967+Data!E1967</f>
        <v>163759.25750000001</v>
      </c>
      <c r="D1967" s="162">
        <f>Data!D1967+Data!F1967</f>
        <v>71365.803749999992</v>
      </c>
    </row>
    <row r="1968" spans="1:4">
      <c r="A1968" s="169">
        <v>45248</v>
      </c>
      <c r="B1968" s="169" t="b">
        <f t="shared" ca="1" si="30"/>
        <v>0</v>
      </c>
      <c r="C1968" s="162">
        <f>Data!C1968+Data!E1968</f>
        <v>161931.78874999998</v>
      </c>
      <c r="D1968" s="162">
        <f>Data!D1968+Data!F1968</f>
        <v>72287.308750000011</v>
      </c>
    </row>
    <row r="1969" spans="1:6">
      <c r="A1969" s="169">
        <v>45249</v>
      </c>
      <c r="B1969" s="169" t="b">
        <f t="shared" ca="1" si="30"/>
        <v>0</v>
      </c>
      <c r="C1969" s="162">
        <f>Data!C1969+Data!E1969</f>
        <v>166036.86625000002</v>
      </c>
      <c r="D1969" s="162">
        <f>Data!D1969+Data!F1969</f>
        <v>70806.908750000002</v>
      </c>
    </row>
    <row r="1970" spans="1:6">
      <c r="A1970" s="169">
        <v>45250</v>
      </c>
      <c r="B1970" s="169" t="b">
        <f t="shared" ca="1" si="30"/>
        <v>0</v>
      </c>
      <c r="C1970" s="162">
        <f>Data!C1970+Data!E1970</f>
        <v>168331.0025</v>
      </c>
      <c r="D1970" s="162">
        <f>Data!D1970+Data!F1970</f>
        <v>67602.511249999996</v>
      </c>
    </row>
    <row r="1971" spans="1:6">
      <c r="A1971" s="169">
        <v>45251</v>
      </c>
      <c r="B1971" s="169" t="b">
        <f t="shared" ca="1" si="30"/>
        <v>0</v>
      </c>
      <c r="C1971" s="162">
        <f>Data!C1971+Data!E1971</f>
        <v>178022.74500000002</v>
      </c>
      <c r="D1971" s="162">
        <f>Data!D1971+Data!F1971</f>
        <v>68304.251250000001</v>
      </c>
    </row>
    <row r="1972" spans="1:6">
      <c r="A1972" s="169">
        <v>45252</v>
      </c>
      <c r="B1972" s="169" t="b">
        <f t="shared" ca="1" si="30"/>
        <v>0</v>
      </c>
      <c r="C1972" s="162">
        <f>Data!C1972+Data!E1972</f>
        <v>178493.85750000001</v>
      </c>
      <c r="D1972" s="162">
        <f>Data!D1972+Data!F1972</f>
        <v>68201.747499999998</v>
      </c>
    </row>
    <row r="1973" spans="1:6">
      <c r="A1973" s="169">
        <v>45253</v>
      </c>
      <c r="B1973" s="169" t="b">
        <f t="shared" ca="1" si="30"/>
        <v>0</v>
      </c>
      <c r="C1973" s="162">
        <f>Data!C1973+Data!E1973</f>
        <v>183226.39749999999</v>
      </c>
      <c r="D1973" s="162">
        <f>Data!D1973+Data!F1973</f>
        <v>68666.6875</v>
      </c>
    </row>
    <row r="1974" spans="1:6">
      <c r="A1974" s="169">
        <v>45254</v>
      </c>
      <c r="B1974" s="169" t="b">
        <f t="shared" ca="1" si="30"/>
        <v>0</v>
      </c>
      <c r="C1974" s="162">
        <f>Data!C1974+Data!E1974</f>
        <v>183319.77749999997</v>
      </c>
      <c r="D1974" s="162">
        <f>Data!D1974+Data!F1974</f>
        <v>70280.696250000008</v>
      </c>
    </row>
    <row r="1975" spans="1:6">
      <c r="A1975" s="169">
        <v>45255</v>
      </c>
      <c r="B1975" s="169" t="b">
        <f t="shared" ca="1" si="30"/>
        <v>0</v>
      </c>
      <c r="C1975" s="162">
        <f>Data!C1975+Data!E1975</f>
        <v>176193.77249999996</v>
      </c>
      <c r="D1975" s="162">
        <f>Data!D1975+Data!F1975</f>
        <v>72025.34874999999</v>
      </c>
    </row>
    <row r="1976" spans="1:6">
      <c r="A1976" s="169">
        <v>45256</v>
      </c>
      <c r="B1976" s="169" t="b">
        <f t="shared" ca="1" si="30"/>
        <v>0</v>
      </c>
      <c r="C1976" s="162">
        <f>Data!C1976+Data!E1976</f>
        <v>174737.67125000001</v>
      </c>
      <c r="D1976" s="162">
        <f>Data!D1976+Data!F1976</f>
        <v>71993.881249999991</v>
      </c>
    </row>
    <row r="1977" spans="1:6">
      <c r="A1977" s="169">
        <v>45257</v>
      </c>
      <c r="B1977" s="169" t="b">
        <f t="shared" ca="1" si="30"/>
        <v>0</v>
      </c>
      <c r="C1977" s="162">
        <f>Data!C1977+Data!E1977</f>
        <v>178254.69125000003</v>
      </c>
      <c r="D1977" s="162">
        <f>Data!D1977+Data!F1977</f>
        <v>69237.93250000001</v>
      </c>
    </row>
    <row r="1978" spans="1:6">
      <c r="A1978" s="169">
        <v>45258</v>
      </c>
      <c r="B1978" s="169" t="b">
        <f t="shared" ca="1" si="30"/>
        <v>0</v>
      </c>
      <c r="C1978" s="162">
        <f>Data!C1978+Data!E1978</f>
        <v>179284.73374999996</v>
      </c>
      <c r="D1978" s="162">
        <f>Data!D1978+Data!F1978</f>
        <v>69864.746249999997</v>
      </c>
    </row>
    <row r="1979" spans="1:6">
      <c r="A1979" s="169">
        <v>45259</v>
      </c>
      <c r="B1979" s="169" t="b">
        <f t="shared" ca="1" si="30"/>
        <v>0</v>
      </c>
      <c r="C1979" s="162">
        <f>Data!C1979+Data!E1979</f>
        <v>181714.67750000002</v>
      </c>
      <c r="D1979" s="162">
        <f>Data!D1979+Data!F1979</f>
        <v>70069.90625</v>
      </c>
    </row>
    <row r="1980" spans="1:6">
      <c r="A1980" s="169">
        <v>45260</v>
      </c>
      <c r="B1980" s="169" t="b">
        <f t="shared" ca="1" si="30"/>
        <v>0</v>
      </c>
      <c r="C1980" s="162">
        <f>Data!C1980+Data!E1980</f>
        <v>184338.65125000002</v>
      </c>
      <c r="D1980" s="162">
        <f>Data!D1980+Data!F1980</f>
        <v>69900.864999999991</v>
      </c>
    </row>
    <row r="1981" spans="1:6">
      <c r="A1981" s="169">
        <v>45261</v>
      </c>
      <c r="B1981" s="169" t="b">
        <f t="shared" ca="1" si="30"/>
        <v>0</v>
      </c>
      <c r="C1981" s="263">
        <f>Data!C1981+Data!E1981</f>
        <v>161991.76124999998</v>
      </c>
      <c r="D1981" s="162">
        <f>Data!D1981+Data!F1981</f>
        <v>71087.055000000008</v>
      </c>
      <c r="F1981" s="264" t="s">
        <v>40</v>
      </c>
    </row>
    <row r="1982" spans="1:6">
      <c r="A1982" s="169">
        <v>45262</v>
      </c>
      <c r="B1982" s="169" t="b">
        <f t="shared" ca="1" si="30"/>
        <v>0</v>
      </c>
      <c r="C1982" s="263">
        <f>Data!C1982+Data!E1982</f>
        <v>160183.22875000001</v>
      </c>
      <c r="D1982" s="162">
        <f>Data!D1982+Data!F1982</f>
        <v>72248.611250000002</v>
      </c>
      <c r="F1982" s="264" t="s">
        <v>40</v>
      </c>
    </row>
    <row r="1983" spans="1:6">
      <c r="A1983" s="169">
        <v>45263</v>
      </c>
      <c r="B1983" s="169" t="b">
        <f t="shared" ca="1" si="30"/>
        <v>0</v>
      </c>
      <c r="C1983" s="162">
        <f>Data!C1983+Data!E1983</f>
        <v>172461.487734375</v>
      </c>
      <c r="D1983" s="162">
        <f>Data!D1983+Data!F1983</f>
        <v>71499.268750000003</v>
      </c>
    </row>
    <row r="1984" spans="1:6">
      <c r="A1984" s="169">
        <v>45264</v>
      </c>
      <c r="B1984" s="169" t="b">
        <f t="shared" ca="1" si="30"/>
        <v>0</v>
      </c>
      <c r="C1984" s="162">
        <f>Data!C1984+Data!E1984</f>
        <v>172460.6547265625</v>
      </c>
      <c r="D1984" s="162">
        <f>Data!D1984+Data!F1984</f>
        <v>69428.893750000003</v>
      </c>
    </row>
    <row r="1985" spans="1:4">
      <c r="A1985" s="169">
        <v>45265</v>
      </c>
      <c r="B1985" s="169" t="b">
        <f t="shared" ca="1" si="30"/>
        <v>0</v>
      </c>
      <c r="C1985" s="162">
        <f>Data!C1985+Data!E1985</f>
        <v>128939.00757812499</v>
      </c>
      <c r="D1985" s="162">
        <f>Data!D1985+Data!F1985</f>
        <v>49134.407500000001</v>
      </c>
    </row>
    <row r="1986" spans="1:4">
      <c r="A1986" s="169">
        <v>45266</v>
      </c>
      <c r="B1986" s="169" t="b">
        <f t="shared" ref="B1986:B2049" ca="1" si="31">AND(A1986&gt;=(TODAY()-30),A1986&lt;TODAY())</f>
        <v>0</v>
      </c>
      <c r="C1986" s="162">
        <f>Data!C1986+Data!E1986</f>
        <v>165004.20679687496</v>
      </c>
      <c r="D1986" s="162">
        <f>Data!D1986+Data!F1986</f>
        <v>69832.679999999993</v>
      </c>
    </row>
    <row r="1987" spans="1:4">
      <c r="A1987" s="169">
        <v>45267</v>
      </c>
      <c r="B1987" s="169" t="b">
        <f t="shared" ca="1" si="31"/>
        <v>0</v>
      </c>
      <c r="C1987" s="162">
        <f>Data!C1987+Data!E1987</f>
        <v>163024.84312500001</v>
      </c>
      <c r="D1987" s="162">
        <f>Data!D1987+Data!F1987</f>
        <v>70564.587499999994</v>
      </c>
    </row>
    <row r="1988" spans="1:4">
      <c r="A1988" s="169">
        <v>45268</v>
      </c>
      <c r="B1988" s="169" t="b">
        <f t="shared" ca="1" si="31"/>
        <v>0</v>
      </c>
      <c r="C1988" s="162">
        <f>Data!C1988+Data!E1988</f>
        <v>172318.80421875004</v>
      </c>
      <c r="D1988" s="162">
        <f>Data!D1988+Data!F1988</f>
        <v>71146.946249999994</v>
      </c>
    </row>
    <row r="1989" spans="1:4">
      <c r="A1989" s="169">
        <v>45269</v>
      </c>
      <c r="B1989" s="169" t="b">
        <f t="shared" ca="1" si="31"/>
        <v>0</v>
      </c>
      <c r="C1989" s="162">
        <f>Data!C1989+Data!E1989</f>
        <v>196319.13359375001</v>
      </c>
      <c r="D1989" s="162">
        <f>Data!D1989+Data!F1989</f>
        <v>71986.752500000017</v>
      </c>
    </row>
    <row r="1990" spans="1:4">
      <c r="A1990" s="169">
        <v>45270</v>
      </c>
      <c r="B1990" s="169" t="b">
        <f t="shared" ca="1" si="31"/>
        <v>0</v>
      </c>
      <c r="C1990" s="162">
        <f>Data!C1990+Data!E1990</f>
        <v>202463.21125000002</v>
      </c>
      <c r="D1990" s="162">
        <f>Data!D1990+Data!F1990</f>
        <v>71891.31</v>
      </c>
    </row>
    <row r="1991" spans="1:4">
      <c r="A1991" s="169">
        <v>45271</v>
      </c>
      <c r="B1991" s="169" t="b">
        <f t="shared" ca="1" si="31"/>
        <v>0</v>
      </c>
      <c r="C1991" s="162">
        <f>Data!C1991+Data!E1991</f>
        <v>209139.62421874999</v>
      </c>
      <c r="D1991" s="162">
        <f>Data!D1991+Data!F1991</f>
        <v>71250.867499999993</v>
      </c>
    </row>
    <row r="1992" spans="1:4">
      <c r="A1992" s="169">
        <v>45272</v>
      </c>
      <c r="B1992" s="169" t="b">
        <f t="shared" ca="1" si="31"/>
        <v>0</v>
      </c>
      <c r="C1992" s="162">
        <f>Data!C1992+Data!E1992</f>
        <v>205191.09081054688</v>
      </c>
      <c r="D1992" s="162">
        <f>Data!D1992+Data!F1992</f>
        <v>72070.71375000001</v>
      </c>
    </row>
    <row r="1993" spans="1:4">
      <c r="A1993" s="169">
        <v>45273</v>
      </c>
      <c r="B1993" s="169" t="b">
        <f t="shared" ca="1" si="31"/>
        <v>0</v>
      </c>
      <c r="C1993" s="162">
        <f>Data!C1993+Data!E1993</f>
        <v>180516.37716956614</v>
      </c>
      <c r="D1993" s="162">
        <f>Data!D1993+Data!F1993</f>
        <v>73738.017500000016</v>
      </c>
    </row>
    <row r="1994" spans="1:4">
      <c r="A1994" s="169">
        <v>45274</v>
      </c>
      <c r="B1994" s="169" t="b">
        <f t="shared" ca="1" si="31"/>
        <v>0</v>
      </c>
      <c r="C1994" s="162">
        <f>Data!C1994+Data!E1994</f>
        <v>187044.37709472657</v>
      </c>
      <c r="D1994" s="162">
        <f>Data!D1994+Data!F1994</f>
        <v>72758.985000000001</v>
      </c>
    </row>
    <row r="1995" spans="1:4">
      <c r="A1995" s="169">
        <v>45275</v>
      </c>
      <c r="B1995" s="169" t="b">
        <f t="shared" ca="1" si="31"/>
        <v>0</v>
      </c>
      <c r="C1995" s="162">
        <f>Data!C1995+Data!E1995</f>
        <v>207410.46689453127</v>
      </c>
      <c r="D1995" s="162">
        <f>Data!D1995+Data!F1995</f>
        <v>73728.053750000006</v>
      </c>
    </row>
    <row r="1996" spans="1:4">
      <c r="A1996" s="169">
        <v>45276</v>
      </c>
      <c r="B1996" s="169" t="b">
        <f t="shared" ca="1" si="31"/>
        <v>0</v>
      </c>
      <c r="C1996" s="162">
        <f>Data!C1996+Data!E1996</f>
        <v>163949.85609374999</v>
      </c>
      <c r="D1996" s="162">
        <f>Data!D1996+Data!F1996</f>
        <v>74757.26125000001</v>
      </c>
    </row>
    <row r="1997" spans="1:4">
      <c r="A1997" s="169">
        <v>45277</v>
      </c>
      <c r="B1997" s="169" t="b">
        <f t="shared" ca="1" si="31"/>
        <v>0</v>
      </c>
      <c r="C1997" s="162">
        <f>Data!C1997+Data!E1997</f>
        <v>146476.46798828125</v>
      </c>
      <c r="D1997" s="162">
        <f>Data!D1997+Data!F1997</f>
        <v>78186.040000000008</v>
      </c>
    </row>
    <row r="1998" spans="1:4">
      <c r="A1998" s="169">
        <v>45278</v>
      </c>
      <c r="B1998" s="169" t="b">
        <f t="shared" ca="1" si="31"/>
        <v>0</v>
      </c>
      <c r="C1998" s="162">
        <f>Data!C1998+Data!E1998</f>
        <v>143358.97388671874</v>
      </c>
      <c r="D1998" s="162">
        <f>Data!D1998+Data!F1998</f>
        <v>80584.752499999988</v>
      </c>
    </row>
    <row r="1999" spans="1:4">
      <c r="A1999" s="169">
        <v>45279</v>
      </c>
      <c r="B1999" s="169" t="b">
        <f t="shared" ca="1" si="31"/>
        <v>0</v>
      </c>
      <c r="C1999" s="162">
        <f>Data!C1999+Data!E1999</f>
        <v>142412.27078125</v>
      </c>
      <c r="D1999" s="162">
        <f>Data!D1999+Data!F1999</f>
        <v>82457.132500000007</v>
      </c>
    </row>
    <row r="2000" spans="1:4">
      <c r="A2000" s="169">
        <v>45280</v>
      </c>
      <c r="B2000" s="169" t="b">
        <f t="shared" ca="1" si="31"/>
        <v>0</v>
      </c>
      <c r="C2000" s="162">
        <f>Data!C2000+Data!E2000</f>
        <v>139624.37478515625</v>
      </c>
      <c r="D2000" s="162">
        <f>Data!D2000+Data!F2000</f>
        <v>84339.433095700588</v>
      </c>
    </row>
    <row r="2001" spans="1:4">
      <c r="A2001" s="169">
        <v>45281</v>
      </c>
      <c r="B2001" s="169" t="b">
        <f t="shared" ca="1" si="31"/>
        <v>0</v>
      </c>
      <c r="C2001" s="162">
        <f>Data!C2001+Data!E2001</f>
        <v>145012.48574218751</v>
      </c>
      <c r="D2001" s="162">
        <f>Data!D2001+Data!F2001</f>
        <v>82109.869326171873</v>
      </c>
    </row>
    <row r="2002" spans="1:4">
      <c r="A2002" s="169">
        <v>45282</v>
      </c>
      <c r="B2002" s="169" t="b">
        <f t="shared" ca="1" si="31"/>
        <v>0</v>
      </c>
      <c r="C2002" s="162">
        <f>Data!C2002+Data!E2002</f>
        <v>149194.50177734374</v>
      </c>
      <c r="D2002" s="162">
        <f>Data!D2002+Data!F2002</f>
        <v>80623.63914062499</v>
      </c>
    </row>
    <row r="2003" spans="1:4">
      <c r="A2003" s="169">
        <v>45283</v>
      </c>
      <c r="B2003" s="169" t="b">
        <f t="shared" ca="1" si="31"/>
        <v>0</v>
      </c>
      <c r="C2003" s="162">
        <f>Data!C2003+Data!E2003</f>
        <v>145647.72410156252</v>
      </c>
      <c r="D2003" s="162">
        <f>Data!D2003+Data!F2003</f>
        <v>83201.534570312491</v>
      </c>
    </row>
    <row r="2004" spans="1:4">
      <c r="A2004" s="169">
        <v>45284</v>
      </c>
      <c r="B2004" s="169" t="b">
        <f t="shared" ca="1" si="31"/>
        <v>0</v>
      </c>
      <c r="C2004" s="162">
        <f>Data!C2004+Data!E2004</f>
        <v>145168.89509765626</v>
      </c>
      <c r="D2004" s="162">
        <f>Data!D2004+Data!F2004</f>
        <v>83425.179140625012</v>
      </c>
    </row>
    <row r="2005" spans="1:4">
      <c r="A2005" s="169">
        <v>45285</v>
      </c>
      <c r="B2005" s="169" t="b">
        <f t="shared" ca="1" si="31"/>
        <v>0</v>
      </c>
      <c r="C2005" s="162">
        <f>Data!C2005+Data!E2005</f>
        <v>150399.62519531252</v>
      </c>
      <c r="D2005" s="162">
        <f>Data!D2005+Data!F2005</f>
        <v>79191.515859375009</v>
      </c>
    </row>
    <row r="2006" spans="1:4">
      <c r="A2006" s="169">
        <v>45286</v>
      </c>
      <c r="B2006" s="169" t="b">
        <f t="shared" ca="1" si="31"/>
        <v>0</v>
      </c>
      <c r="C2006" s="162">
        <f>Data!C2006+Data!E2006</f>
        <v>150739.35216796875</v>
      </c>
      <c r="D2006" s="162">
        <f>Data!D2006+Data!F2006</f>
        <v>76685.865546875008</v>
      </c>
    </row>
    <row r="2007" spans="1:4">
      <c r="A2007" s="169">
        <v>45287</v>
      </c>
      <c r="B2007" s="169" t="b">
        <f t="shared" ca="1" si="31"/>
        <v>0</v>
      </c>
      <c r="C2007" s="162">
        <f>Data!C2007+Data!E2007</f>
        <v>157278.51851562498</v>
      </c>
      <c r="D2007" s="162">
        <f>Data!D2007+Data!F2007</f>
        <v>73099.849374999991</v>
      </c>
    </row>
    <row r="2008" spans="1:4">
      <c r="A2008" s="169">
        <v>45288</v>
      </c>
      <c r="B2008" s="169" t="b">
        <f t="shared" ca="1" si="31"/>
        <v>0</v>
      </c>
      <c r="C2008" s="162">
        <f>Data!C2008+Data!E2008</f>
        <v>174301.89910156251</v>
      </c>
      <c r="D2008" s="162">
        <f>Data!D2008+Data!F2008</f>
        <v>70169.276562500003</v>
      </c>
    </row>
    <row r="2009" spans="1:4">
      <c r="A2009" s="169">
        <v>45289</v>
      </c>
      <c r="B2009" s="169" t="b">
        <f t="shared" ca="1" si="31"/>
        <v>0</v>
      </c>
      <c r="C2009" s="162">
        <f>Data!C2009+Data!E2009</f>
        <v>167302.17937500001</v>
      </c>
      <c r="D2009" s="162">
        <f>Data!D2009+Data!F2009</f>
        <v>71578.348125000004</v>
      </c>
    </row>
    <row r="2010" spans="1:4">
      <c r="A2010" s="169">
        <v>45290</v>
      </c>
      <c r="B2010" s="169" t="b">
        <f t="shared" ca="1" si="31"/>
        <v>0</v>
      </c>
      <c r="C2010" s="162">
        <f>Data!C2010+Data!E2010</f>
        <v>166760.86179687502</v>
      </c>
      <c r="D2010" s="162">
        <f>Data!D2010+Data!F2010</f>
        <v>72995.848437500012</v>
      </c>
    </row>
    <row r="2011" spans="1:4">
      <c r="A2011" s="169">
        <v>45291</v>
      </c>
      <c r="B2011" s="169" t="b">
        <f t="shared" ca="1" si="31"/>
        <v>0</v>
      </c>
      <c r="C2011" s="162">
        <f>Data!C2011+Data!E2011</f>
        <v>181483.97511718751</v>
      </c>
      <c r="D2011" s="162">
        <f>Data!D2011+Data!F2011</f>
        <v>72178.145625000005</v>
      </c>
    </row>
    <row r="2012" spans="1:4">
      <c r="A2012" s="169">
        <v>45292</v>
      </c>
      <c r="B2012" s="169" t="b">
        <f t="shared" ca="1" si="31"/>
        <v>0</v>
      </c>
      <c r="C2012" s="162">
        <f>Data!C2012+Data!E2012</f>
        <v>164244.93968749998</v>
      </c>
      <c r="D2012" s="162">
        <f>Data!D2012+Data!F2012</f>
        <v>70242.996249999997</v>
      </c>
    </row>
    <row r="2013" spans="1:4">
      <c r="A2013" s="169">
        <v>45293</v>
      </c>
      <c r="B2013" s="169" t="b">
        <f t="shared" ca="1" si="31"/>
        <v>0</v>
      </c>
      <c r="C2013" s="162">
        <f>Data!C2013+Data!E2013</f>
        <v>161872.83859375</v>
      </c>
      <c r="D2013" s="162">
        <f>Data!D2013+Data!F2013</f>
        <v>70694.30859375</v>
      </c>
    </row>
    <row r="2014" spans="1:4">
      <c r="A2014" s="169">
        <v>45294</v>
      </c>
      <c r="B2014" s="169" t="b">
        <f t="shared" ca="1" si="31"/>
        <v>0</v>
      </c>
      <c r="C2014" s="162">
        <f>Data!C2014+Data!E2014</f>
        <v>153608.961640625</v>
      </c>
      <c r="D2014" s="162">
        <f>Data!D2014+Data!F2014</f>
        <v>68547.21875</v>
      </c>
    </row>
    <row r="2015" spans="1:4">
      <c r="A2015" s="169">
        <v>45295</v>
      </c>
      <c r="B2015" s="169" t="b">
        <f t="shared" ca="1" si="31"/>
        <v>0</v>
      </c>
      <c r="C2015" s="162">
        <f>Data!C2015+Data!E2015</f>
        <v>154979.13210937497</v>
      </c>
      <c r="D2015" s="162">
        <f>Data!D2015+Data!F2015</f>
        <v>66672.413437499999</v>
      </c>
    </row>
    <row r="2016" spans="1:4">
      <c r="A2016" s="169">
        <v>45296</v>
      </c>
      <c r="B2016" s="169" t="b">
        <f t="shared" ca="1" si="31"/>
        <v>0</v>
      </c>
      <c r="C2016" s="162">
        <f>Data!C2016+Data!E2016</f>
        <v>163017.84437499999</v>
      </c>
      <c r="D2016" s="162">
        <f>Data!D2016+Data!F2016</f>
        <v>66766.81531250001</v>
      </c>
    </row>
    <row r="2017" spans="1:4">
      <c r="A2017" s="169">
        <v>45297</v>
      </c>
      <c r="B2017" s="169" t="b">
        <f t="shared" ca="1" si="31"/>
        <v>0</v>
      </c>
      <c r="C2017" s="162">
        <f>Data!C2017+Data!E2017</f>
        <v>166234.94820312501</v>
      </c>
      <c r="D2017" s="162">
        <f>Data!D2017+Data!F2017</f>
        <v>66948.541250000009</v>
      </c>
    </row>
    <row r="2018" spans="1:4">
      <c r="A2018" s="169">
        <v>45298</v>
      </c>
      <c r="B2018" s="169" t="b">
        <f t="shared" ca="1" si="31"/>
        <v>0</v>
      </c>
      <c r="C2018" s="162">
        <f>Data!C2018+Data!E2018</f>
        <v>161488.379453125</v>
      </c>
      <c r="D2018" s="162">
        <f>Data!D2018+Data!F2018</f>
        <v>65243.790312499994</v>
      </c>
    </row>
    <row r="2019" spans="1:4">
      <c r="A2019" s="169">
        <v>45299</v>
      </c>
      <c r="B2019" s="169" t="b">
        <f t="shared" ca="1" si="31"/>
        <v>0</v>
      </c>
      <c r="C2019" s="162">
        <f>Data!C2019+Data!E2019</f>
        <v>160041.81671875002</v>
      </c>
      <c r="D2019" s="162">
        <f>Data!D2019+Data!F2019</f>
        <v>65245.050312500003</v>
      </c>
    </row>
    <row r="2020" spans="1:4">
      <c r="A2020" s="169">
        <v>45300</v>
      </c>
      <c r="B2020" s="169" t="b">
        <f t="shared" ca="1" si="31"/>
        <v>0</v>
      </c>
      <c r="C2020" s="162">
        <f>Data!C2020+Data!E2020</f>
        <v>171565.63546875</v>
      </c>
      <c r="D2020" s="162">
        <f>Data!D2020+Data!F2020</f>
        <v>65258.805312500001</v>
      </c>
    </row>
    <row r="2021" spans="1:4">
      <c r="A2021" s="169">
        <v>45301</v>
      </c>
      <c r="B2021" s="169" t="b">
        <f t="shared" ca="1" si="31"/>
        <v>0</v>
      </c>
      <c r="C2021" s="162">
        <f>Data!C2021+Data!E2021</f>
        <v>120624.37640625</v>
      </c>
      <c r="D2021" s="162">
        <f>Data!D2021+Data!F2021</f>
        <v>63406.733437499999</v>
      </c>
    </row>
    <row r="2022" spans="1:4">
      <c r="A2022" s="169">
        <v>45302</v>
      </c>
      <c r="B2022" s="169" t="b">
        <f t="shared" ca="1" si="31"/>
        <v>0</v>
      </c>
      <c r="C2022" s="162">
        <f>Data!C2022+Data!E2022</f>
        <v>160582.9778125</v>
      </c>
      <c r="D2022" s="162">
        <f>Data!D2022+Data!F2022</f>
        <v>64162.058437500003</v>
      </c>
    </row>
    <row r="2023" spans="1:4">
      <c r="A2023" s="169">
        <v>45303</v>
      </c>
      <c r="B2023" s="169" t="b">
        <f t="shared" ca="1" si="31"/>
        <v>0</v>
      </c>
      <c r="C2023" s="162">
        <f>Data!C2023+Data!E2023</f>
        <v>164670.801875</v>
      </c>
      <c r="D2023" s="162">
        <f>Data!D2023+Data!F2023</f>
        <v>65155.724687499998</v>
      </c>
    </row>
    <row r="2024" spans="1:4">
      <c r="A2024" s="169">
        <v>45304</v>
      </c>
      <c r="B2024" s="169" t="b">
        <f t="shared" ca="1" si="31"/>
        <v>0</v>
      </c>
      <c r="C2024" s="162">
        <f>Data!C2024+Data!E2024</f>
        <v>164209.60312499999</v>
      </c>
      <c r="D2024" s="162">
        <f>Data!D2024+Data!F2024</f>
        <v>65871.564687499995</v>
      </c>
    </row>
    <row r="2025" spans="1:4">
      <c r="A2025" s="169">
        <v>45305</v>
      </c>
      <c r="B2025" s="169" t="b">
        <f t="shared" ca="1" si="31"/>
        <v>0</v>
      </c>
      <c r="C2025" s="162">
        <f>Data!C2025+Data!E2025</f>
        <v>168175.64224609378</v>
      </c>
      <c r="D2025" s="162">
        <f>Data!D2025+Data!F2025</f>
        <v>66116.879375000004</v>
      </c>
    </row>
    <row r="2026" spans="1:4">
      <c r="A2026" s="169">
        <v>45306</v>
      </c>
      <c r="B2026" s="169" t="b">
        <f t="shared" ca="1" si="31"/>
        <v>0</v>
      </c>
      <c r="C2026" s="162">
        <f>Data!C2026+Data!E2026</f>
        <v>174881.64425781253</v>
      </c>
      <c r="D2026" s="162">
        <f>Data!D2026+Data!F2026</f>
        <v>64541.197187499994</v>
      </c>
    </row>
    <row r="2027" spans="1:4">
      <c r="A2027" s="169">
        <v>45307</v>
      </c>
      <c r="B2027" s="169" t="b">
        <f t="shared" ca="1" si="31"/>
        <v>0</v>
      </c>
      <c r="C2027" s="162">
        <f>Data!C2027+Data!E2027</f>
        <v>166477.62921874999</v>
      </c>
      <c r="D2027" s="162">
        <f>Data!D2027+Data!F2027</f>
        <v>63779.706875000003</v>
      </c>
    </row>
    <row r="2028" spans="1:4">
      <c r="A2028" s="169">
        <v>45308</v>
      </c>
      <c r="B2028" s="169" t="b">
        <f t="shared" ca="1" si="31"/>
        <v>0</v>
      </c>
      <c r="C2028" s="162">
        <f>Data!C2028+Data!E2028</f>
        <v>113739.10359375</v>
      </c>
      <c r="D2028" s="162">
        <f>Data!D2028+Data!F2028</f>
        <v>64704.274687500001</v>
      </c>
    </row>
    <row r="2029" spans="1:4">
      <c r="A2029" s="169">
        <v>45309</v>
      </c>
      <c r="B2029" s="169" t="b">
        <f t="shared" ca="1" si="31"/>
        <v>0</v>
      </c>
      <c r="C2029" s="162">
        <f>Data!C2029+Data!E2029</f>
        <v>177335.28234375003</v>
      </c>
      <c r="D2029" s="162">
        <f>Data!D2029+Data!F2029</f>
        <v>64302.269375000003</v>
      </c>
    </row>
    <row r="2030" spans="1:4">
      <c r="A2030" s="169">
        <v>45310</v>
      </c>
      <c r="B2030" s="169" t="b">
        <f t="shared" ca="1" si="31"/>
        <v>0</v>
      </c>
      <c r="C2030" s="162">
        <f>Data!C2030+Data!E2030</f>
        <v>178521.82249999998</v>
      </c>
      <c r="D2030" s="162">
        <f>Data!D2030+Data!F2030</f>
        <v>64611.293749999997</v>
      </c>
    </row>
    <row r="2031" spans="1:4">
      <c r="A2031" s="169">
        <v>45311</v>
      </c>
      <c r="B2031" s="169" t="b">
        <f t="shared" ca="1" si="31"/>
        <v>0</v>
      </c>
      <c r="C2031" s="162">
        <f>Data!C2031+Data!E2031</f>
        <v>174720.70234374999</v>
      </c>
      <c r="D2031" s="162">
        <f>Data!D2031+Data!F2031</f>
        <v>65692.701249999998</v>
      </c>
    </row>
    <row r="2032" spans="1:4">
      <c r="A2032" s="169">
        <v>45312</v>
      </c>
      <c r="B2032" s="169" t="b">
        <f t="shared" ca="1" si="31"/>
        <v>0</v>
      </c>
      <c r="C2032" s="162">
        <f>Data!C2032+Data!E2032</f>
        <v>154939.23578124997</v>
      </c>
      <c r="D2032" s="162">
        <f>Data!D2032+Data!F2032</f>
        <v>66211.428750000006</v>
      </c>
    </row>
    <row r="2033" spans="1:4">
      <c r="A2033" s="169">
        <v>45313</v>
      </c>
      <c r="B2033" s="169" t="b">
        <f t="shared" ca="1" si="31"/>
        <v>0</v>
      </c>
      <c r="C2033" s="162">
        <f>Data!C2033+Data!E2033</f>
        <v>155171.38046875002</v>
      </c>
      <c r="D2033" s="162">
        <f>Data!D2033+Data!F2033</f>
        <v>65872.797812499994</v>
      </c>
    </row>
    <row r="2034" spans="1:4">
      <c r="A2034" s="169">
        <v>45314</v>
      </c>
      <c r="B2034" s="169" t="b">
        <f t="shared" ca="1" si="31"/>
        <v>0</v>
      </c>
      <c r="C2034" s="162">
        <f>Data!C2034+Data!E2034</f>
        <v>146383.79093750002</v>
      </c>
      <c r="D2034" s="162">
        <f>Data!D2034+Data!F2034</f>
        <v>73061.450624999983</v>
      </c>
    </row>
    <row r="2035" spans="1:4">
      <c r="A2035" s="169">
        <v>45315</v>
      </c>
      <c r="B2035" s="169" t="b">
        <f t="shared" ca="1" si="31"/>
        <v>0</v>
      </c>
      <c r="C2035" s="162">
        <f>Data!C2035+Data!E2035</f>
        <v>143803.0884375</v>
      </c>
      <c r="D2035" s="162">
        <f>Data!D2035+Data!F2035</f>
        <v>75236.382499999992</v>
      </c>
    </row>
    <row r="2036" spans="1:4">
      <c r="A2036" s="169">
        <v>45316</v>
      </c>
      <c r="B2036" s="169" t="b">
        <f t="shared" ca="1" si="31"/>
        <v>0</v>
      </c>
      <c r="C2036" s="162">
        <f>Data!C2036+Data!E2036</f>
        <v>147951.52218750003</v>
      </c>
      <c r="D2036" s="162">
        <f>Data!D2036+Data!F2036</f>
        <v>74209.801250000004</v>
      </c>
    </row>
    <row r="2037" spans="1:4">
      <c r="A2037" s="169">
        <v>45317</v>
      </c>
      <c r="B2037" s="169" t="b">
        <f t="shared" ca="1" si="31"/>
        <v>0</v>
      </c>
      <c r="C2037" s="162">
        <f>Data!C2037+Data!E2037</f>
        <v>148623.33559499998</v>
      </c>
      <c r="D2037" s="162">
        <f>Data!D2037+Data!F2037</f>
        <v>71264.833750000005</v>
      </c>
    </row>
    <row r="2038" spans="1:4">
      <c r="A2038" s="169">
        <v>45318</v>
      </c>
      <c r="B2038" s="169" t="b">
        <f t="shared" ca="1" si="31"/>
        <v>0</v>
      </c>
      <c r="C2038" s="162">
        <f>Data!C2038+Data!E2038</f>
        <v>151546.85575195309</v>
      </c>
      <c r="D2038" s="162">
        <f>Data!D2038+Data!F2038</f>
        <v>70930.748749999999</v>
      </c>
    </row>
    <row r="2039" spans="1:4">
      <c r="A2039" s="169">
        <v>45319</v>
      </c>
      <c r="B2039" s="169" t="b">
        <f t="shared" ca="1" si="31"/>
        <v>0</v>
      </c>
      <c r="C2039" s="162">
        <f>Data!C2039+Data!E2039</f>
        <v>145325.09066894531</v>
      </c>
      <c r="D2039" s="162">
        <f>Data!D2039+Data!F2039</f>
        <v>71134.034375000003</v>
      </c>
    </row>
    <row r="2040" spans="1:4">
      <c r="A2040" s="169">
        <v>45320</v>
      </c>
      <c r="B2040" s="169" t="b">
        <f t="shared" ca="1" si="31"/>
        <v>0</v>
      </c>
      <c r="C2040" s="162">
        <f>Data!C2040+Data!E2040</f>
        <v>151328.8837207031</v>
      </c>
      <c r="D2040" s="162">
        <f>Data!D2040+Data!F2040</f>
        <v>68702.622499999998</v>
      </c>
    </row>
    <row r="2041" spans="1:4">
      <c r="A2041" s="169">
        <v>45321</v>
      </c>
      <c r="B2041" s="169" t="b">
        <f t="shared" ca="1" si="31"/>
        <v>0</v>
      </c>
      <c r="C2041" s="162">
        <f>Data!C2041+Data!E2041</f>
        <v>163160.38191406251</v>
      </c>
      <c r="D2041" s="162">
        <f>Data!D2041+Data!F2041</f>
        <v>66313.319375000006</v>
      </c>
    </row>
    <row r="2042" spans="1:4">
      <c r="A2042" s="169">
        <v>45322</v>
      </c>
      <c r="B2042" s="169" t="b">
        <f t="shared" ca="1" si="31"/>
        <v>0</v>
      </c>
      <c r="C2042" s="162">
        <f>Data!C2042+Data!E2042</f>
        <v>171553.73777343752</v>
      </c>
      <c r="D2042" s="162">
        <f>Data!D2042+Data!F2042</f>
        <v>65339.207499999997</v>
      </c>
    </row>
    <row r="2043" spans="1:4">
      <c r="A2043" s="169">
        <v>45323</v>
      </c>
      <c r="B2043" s="169" t="b">
        <f t="shared" ca="1" si="31"/>
        <v>0</v>
      </c>
      <c r="C2043" s="162">
        <f>Data!C2043+Data!E2043</f>
        <v>187200.69978515623</v>
      </c>
      <c r="D2043" s="162">
        <f>Data!D2043+Data!F2043</f>
        <v>64860.338125000009</v>
      </c>
    </row>
    <row r="2044" spans="1:4">
      <c r="A2044" s="169">
        <v>45324</v>
      </c>
      <c r="B2044" s="169" t="b">
        <f t="shared" ca="1" si="31"/>
        <v>0</v>
      </c>
      <c r="C2044" s="162">
        <f>Data!C2044+Data!E2044</f>
        <v>191352.97832031251</v>
      </c>
      <c r="D2044" s="162">
        <f>Data!D2044+Data!F2044</f>
        <v>66510.201874999999</v>
      </c>
    </row>
    <row r="2045" spans="1:4">
      <c r="A2045" s="169">
        <v>45325</v>
      </c>
      <c r="B2045" s="169" t="b">
        <f t="shared" ca="1" si="31"/>
        <v>0</v>
      </c>
      <c r="C2045" s="162">
        <f>Data!C2045+Data!E2045</f>
        <v>167912.97734375001</v>
      </c>
      <c r="D2045" s="162">
        <f>Data!D2045+Data!F2045</f>
        <v>67139.110625000001</v>
      </c>
    </row>
    <row r="2046" spans="1:4">
      <c r="A2046" s="169">
        <v>45326</v>
      </c>
      <c r="B2046" s="169" t="b">
        <f t="shared" ca="1" si="31"/>
        <v>0</v>
      </c>
      <c r="C2046" s="162">
        <f>Data!C2046+Data!E2046</f>
        <v>168377.22066406248</v>
      </c>
      <c r="D2046" s="162">
        <f>Data!D2046+Data!F2046</f>
        <v>65548.89</v>
      </c>
    </row>
    <row r="2047" spans="1:4">
      <c r="A2047" s="169">
        <v>45327</v>
      </c>
      <c r="B2047" s="169" t="b">
        <f t="shared" ca="1" si="31"/>
        <v>0</v>
      </c>
      <c r="C2047" s="162">
        <f>Data!C2047+Data!E2047</f>
        <v>173152.59726562499</v>
      </c>
      <c r="D2047" s="162">
        <f>Data!D2047+Data!F2047</f>
        <v>67509.046249999999</v>
      </c>
    </row>
    <row r="2048" spans="1:4">
      <c r="A2048" s="169">
        <v>45328</v>
      </c>
      <c r="B2048" s="169" t="b">
        <f t="shared" ca="1" si="31"/>
        <v>0</v>
      </c>
      <c r="C2048" s="162">
        <f>Data!C2048+Data!E2048</f>
        <v>169331.50886718748</v>
      </c>
      <c r="D2048" s="162">
        <f>Data!D2048+Data!F2048</f>
        <v>68963.842499999999</v>
      </c>
    </row>
    <row r="2049" spans="1:4">
      <c r="A2049" s="169">
        <v>45329</v>
      </c>
      <c r="B2049" s="169" t="b">
        <f t="shared" ca="1" si="31"/>
        <v>0</v>
      </c>
      <c r="C2049" s="162">
        <f>Data!C2049+Data!E2049</f>
        <v>155379.61847656249</v>
      </c>
      <c r="D2049" s="162">
        <f>Data!D2049+Data!F2049</f>
        <v>69379.679374999992</v>
      </c>
    </row>
    <row r="2050" spans="1:4">
      <c r="A2050" s="169">
        <v>45330</v>
      </c>
      <c r="B2050" s="169" t="b">
        <f t="shared" ref="B2050:B2113" ca="1" si="32">AND(A2050&gt;=(TODAY()-30),A2050&lt;TODAY())</f>
        <v>0</v>
      </c>
      <c r="C2050" s="162">
        <f>Data!C2050+Data!E2050</f>
        <v>147066.61417968749</v>
      </c>
      <c r="D2050" s="162">
        <f>Data!D2050+Data!F2050</f>
        <v>71309.845000000001</v>
      </c>
    </row>
    <row r="2051" spans="1:4">
      <c r="A2051" s="169">
        <v>45331</v>
      </c>
      <c r="B2051" s="169" t="b">
        <f t="shared" ca="1" si="32"/>
        <v>0</v>
      </c>
      <c r="C2051" s="162">
        <f>Data!C2051+Data!E2051</f>
        <v>145380.39957031247</v>
      </c>
      <c r="D2051" s="162">
        <f>Data!D2051+Data!F2051</f>
        <v>75018.122499999998</v>
      </c>
    </row>
    <row r="2052" spans="1:4">
      <c r="A2052" s="169">
        <v>45332</v>
      </c>
      <c r="B2052" s="169" t="b">
        <f t="shared" ca="1" si="32"/>
        <v>0</v>
      </c>
      <c r="C2052" s="162">
        <f>Data!C2052+Data!E2052</f>
        <v>145652.36992187498</v>
      </c>
      <c r="D2052" s="162">
        <f>Data!D2052+Data!F2052</f>
        <v>76075.828125</v>
      </c>
    </row>
    <row r="2053" spans="1:4">
      <c r="A2053" s="169">
        <v>45333</v>
      </c>
      <c r="B2053" s="169" t="b">
        <f t="shared" ca="1" si="32"/>
        <v>0</v>
      </c>
      <c r="C2053" s="162">
        <f>Data!C2053+Data!E2053</f>
        <v>153347.70499999999</v>
      </c>
      <c r="D2053" s="162">
        <f>Data!D2053+Data!F2053</f>
        <v>73219.573749999981</v>
      </c>
    </row>
    <row r="2054" spans="1:4">
      <c r="A2054" s="169">
        <v>45334</v>
      </c>
      <c r="B2054" s="169" t="b">
        <f t="shared" ca="1" si="32"/>
        <v>0</v>
      </c>
      <c r="C2054" s="162">
        <f>Data!C2054+Data!E2054</f>
        <v>156136.5372265625</v>
      </c>
      <c r="D2054" s="162">
        <f>Data!D2054+Data!F2054</f>
        <v>70344.12</v>
      </c>
    </row>
    <row r="2055" spans="1:4">
      <c r="A2055" s="169">
        <v>45335</v>
      </c>
      <c r="B2055" s="169" t="b">
        <f t="shared" ca="1" si="32"/>
        <v>0</v>
      </c>
      <c r="C2055" s="162">
        <f>Data!C2055+Data!E2055</f>
        <v>161726.92324218753</v>
      </c>
      <c r="D2055" s="162">
        <f>Data!D2055+Data!F2055</f>
        <v>68332.356874999998</v>
      </c>
    </row>
    <row r="2056" spans="1:4">
      <c r="A2056" s="169">
        <v>45336</v>
      </c>
      <c r="B2056" s="169" t="b">
        <f t="shared" ca="1" si="32"/>
        <v>0</v>
      </c>
      <c r="C2056" s="162">
        <f>Data!C2056+Data!E2056</f>
        <v>175206.63187499999</v>
      </c>
      <c r="D2056" s="162">
        <f>Data!D2056+Data!F2056</f>
        <v>66734.01125000001</v>
      </c>
    </row>
    <row r="2057" spans="1:4">
      <c r="A2057" s="169">
        <v>45337</v>
      </c>
      <c r="B2057" s="169" t="b">
        <f t="shared" ca="1" si="32"/>
        <v>0</v>
      </c>
      <c r="C2057" s="162">
        <f>Data!C2057+Data!E2057</f>
        <v>178937.54734375002</v>
      </c>
      <c r="D2057" s="162">
        <f>Data!D2057+Data!F2057</f>
        <v>66044.249374999999</v>
      </c>
    </row>
    <row r="2058" spans="1:4">
      <c r="A2058" s="169">
        <v>45338</v>
      </c>
      <c r="B2058" s="169" t="b">
        <f t="shared" ca="1" si="32"/>
        <v>0</v>
      </c>
      <c r="C2058" s="162">
        <f>Data!C2058+Data!E2058</f>
        <v>170589.19640625</v>
      </c>
      <c r="D2058" s="162">
        <f>Data!D2058+Data!F2058</f>
        <v>65302.561249999999</v>
      </c>
    </row>
    <row r="2059" spans="1:4">
      <c r="A2059" s="169">
        <v>45339</v>
      </c>
      <c r="B2059" s="169" t="b">
        <f t="shared" ca="1" si="32"/>
        <v>0</v>
      </c>
      <c r="C2059" s="162">
        <f>Data!C2059+Data!E2059</f>
        <v>165011.31640625</v>
      </c>
      <c r="D2059" s="162">
        <f>Data!D2059+Data!F2059</f>
        <v>66146.917499999996</v>
      </c>
    </row>
    <row r="2060" spans="1:4">
      <c r="A2060" s="169">
        <v>45340</v>
      </c>
      <c r="B2060" s="169" t="b">
        <f t="shared" ca="1" si="32"/>
        <v>0</v>
      </c>
      <c r="C2060" s="162">
        <f>Data!C2060+Data!E2060</f>
        <v>182562.35304687498</v>
      </c>
      <c r="D2060" s="162">
        <f>Data!D2060+Data!F2060</f>
        <v>65448.498749999999</v>
      </c>
    </row>
    <row r="2061" spans="1:4">
      <c r="A2061" s="169">
        <v>45341</v>
      </c>
      <c r="B2061" s="169" t="b">
        <f t="shared" ca="1" si="32"/>
        <v>0</v>
      </c>
      <c r="C2061" s="162">
        <f>Data!C2061+Data!E2061</f>
        <v>188960.94789062499</v>
      </c>
      <c r="D2061" s="162">
        <f>Data!D2061+Data!F2061</f>
        <v>64649.660624999997</v>
      </c>
    </row>
    <row r="2062" spans="1:4">
      <c r="A2062" s="169">
        <v>45342</v>
      </c>
      <c r="B2062" s="169" t="b">
        <f t="shared" ca="1" si="32"/>
        <v>0</v>
      </c>
      <c r="C2062" s="162">
        <f>Data!C2062+Data!E2062</f>
        <v>199443.22632812502</v>
      </c>
      <c r="D2062" s="162">
        <f>Data!D2062+Data!F2062</f>
        <v>66089.848125000004</v>
      </c>
    </row>
    <row r="2063" spans="1:4">
      <c r="A2063" s="169">
        <v>45343</v>
      </c>
      <c r="B2063" s="169" t="b">
        <f t="shared" ca="1" si="32"/>
        <v>0</v>
      </c>
      <c r="C2063" s="162">
        <f>Data!C2063+Data!E2063</f>
        <v>198344.53007812498</v>
      </c>
      <c r="D2063" s="162">
        <f>Data!D2063+Data!F2063</f>
        <v>66456.387499999997</v>
      </c>
    </row>
    <row r="2064" spans="1:4">
      <c r="A2064" s="169">
        <v>45344</v>
      </c>
      <c r="B2064" s="169" t="b">
        <f t="shared" ca="1" si="32"/>
        <v>0</v>
      </c>
      <c r="C2064" s="162">
        <f>Data!C2064+Data!E2064</f>
        <v>199063.21898437501</v>
      </c>
      <c r="D2064" s="162">
        <f>Data!D2064+Data!F2064</f>
        <v>67210.186874999999</v>
      </c>
    </row>
    <row r="2065" spans="1:4">
      <c r="A2065" s="169">
        <v>45345</v>
      </c>
      <c r="B2065" s="169" t="b">
        <f t="shared" ca="1" si="32"/>
        <v>0</v>
      </c>
      <c r="C2065" s="162">
        <f>Data!C2065+Data!E2065</f>
        <v>174781.79804687499</v>
      </c>
      <c r="D2065" s="162">
        <f>Data!D2065+Data!F2065</f>
        <v>66879.896250000005</v>
      </c>
    </row>
    <row r="2066" spans="1:4">
      <c r="A2066" s="169">
        <v>45346</v>
      </c>
      <c r="B2066" s="169" t="b">
        <f t="shared" ca="1" si="32"/>
        <v>0</v>
      </c>
      <c r="C2066" s="162">
        <f>Data!C2066+Data!E2066</f>
        <v>156929.91570312498</v>
      </c>
      <c r="D2066" s="162">
        <f>Data!D2066+Data!F2066</f>
        <v>66229.295624999999</v>
      </c>
    </row>
    <row r="2067" spans="1:4">
      <c r="A2067" s="169">
        <v>45347</v>
      </c>
      <c r="B2067" s="169" t="b">
        <f t="shared" ca="1" si="32"/>
        <v>0</v>
      </c>
      <c r="C2067" s="162">
        <f>Data!C2067+Data!E2067</f>
        <v>149418.09031249999</v>
      </c>
      <c r="D2067" s="162">
        <f>Data!D2067+Data!F2067</f>
        <v>67903.053124999991</v>
      </c>
    </row>
    <row r="2068" spans="1:4">
      <c r="A2068" s="169">
        <v>45348</v>
      </c>
      <c r="B2068" s="169" t="b">
        <f t="shared" ca="1" si="32"/>
        <v>0</v>
      </c>
      <c r="C2068" s="162">
        <f>Data!C2068+Data!E2068</f>
        <v>156908.07210937497</v>
      </c>
      <c r="D2068" s="162">
        <f>Data!D2068+Data!F2068</f>
        <v>65323.228749999995</v>
      </c>
    </row>
    <row r="2069" spans="1:4">
      <c r="A2069" s="169">
        <v>45349</v>
      </c>
      <c r="B2069" s="169" t="b">
        <f t="shared" ca="1" si="32"/>
        <v>0</v>
      </c>
      <c r="C2069" s="162">
        <f>Data!C2069+Data!E2069</f>
        <v>155987.82671875</v>
      </c>
      <c r="D2069" s="162">
        <f>Data!D2069+Data!F2069</f>
        <v>66611.345000000016</v>
      </c>
    </row>
    <row r="2070" spans="1:4">
      <c r="A2070" s="169">
        <v>45350</v>
      </c>
      <c r="B2070" s="169" t="b">
        <f t="shared" ca="1" si="32"/>
        <v>0</v>
      </c>
      <c r="C2070" s="162">
        <f>Data!C2070+Data!E2070</f>
        <v>113589.92617187502</v>
      </c>
      <c r="D2070" s="162">
        <f>Data!D2070+Data!F2070</f>
        <v>67780.946874999994</v>
      </c>
    </row>
    <row r="2071" spans="1:4">
      <c r="A2071" s="169">
        <v>45351</v>
      </c>
      <c r="B2071" s="169" t="b">
        <f t="shared" ca="1" si="32"/>
        <v>0</v>
      </c>
      <c r="C2071" s="162">
        <f>Data!C2071+Data!E2071</f>
        <v>155315.07585937498</v>
      </c>
      <c r="D2071" s="162">
        <f>Data!D2071+Data!F2071</f>
        <v>69308.45</v>
      </c>
    </row>
    <row r="2072" spans="1:4">
      <c r="A2072" s="169">
        <v>45352</v>
      </c>
      <c r="B2072" s="169" t="b">
        <f t="shared" ca="1" si="32"/>
        <v>0</v>
      </c>
      <c r="C2072" s="162">
        <f>Data!C2072+Data!E2072</f>
        <v>142590.5065625</v>
      </c>
      <c r="D2072" s="162">
        <f>Data!D2072+Data!F2072</f>
        <v>72710.578750000001</v>
      </c>
    </row>
    <row r="2073" spans="1:4">
      <c r="A2073" s="169">
        <v>45353</v>
      </c>
      <c r="B2073" s="169" t="b">
        <f t="shared" ca="1" si="32"/>
        <v>0</v>
      </c>
      <c r="C2073" s="162">
        <f>Data!C2073+Data!E2073</f>
        <v>137684.28101500002</v>
      </c>
      <c r="D2073" s="162">
        <f>Data!D2073+Data!F2073</f>
        <v>76509.8</v>
      </c>
    </row>
    <row r="2074" spans="1:4">
      <c r="A2074" s="169">
        <v>45354</v>
      </c>
      <c r="B2074" s="169" t="b">
        <f t="shared" ca="1" si="32"/>
        <v>0</v>
      </c>
      <c r="C2074" s="162">
        <f>Data!C2074+Data!E2074</f>
        <v>141566.581171875</v>
      </c>
      <c r="D2074" s="162">
        <f>Data!D2074+Data!F2074</f>
        <v>71191.102499999994</v>
      </c>
    </row>
    <row r="2075" spans="1:4">
      <c r="A2075" s="169">
        <v>45355</v>
      </c>
      <c r="B2075" s="169" t="b">
        <f t="shared" ca="1" si="32"/>
        <v>0</v>
      </c>
      <c r="C2075" s="162">
        <f>Data!C2075+Data!E2075</f>
        <v>161644.05910326089</v>
      </c>
      <c r="D2075" s="162">
        <f>Data!D2075+Data!F2075</f>
        <v>69534.638749999998</v>
      </c>
    </row>
    <row r="2076" spans="1:4">
      <c r="A2076" s="169">
        <v>45356</v>
      </c>
      <c r="B2076" s="169" t="b">
        <f t="shared" ca="1" si="32"/>
        <v>0</v>
      </c>
      <c r="C2076" s="162">
        <f>Data!C2076+Data!E2076</f>
        <v>194463.01437499997</v>
      </c>
      <c r="D2076" s="162">
        <f>Data!D2076+Data!F2076</f>
        <v>66925.741249999992</v>
      </c>
    </row>
    <row r="2077" spans="1:4">
      <c r="A2077" s="169">
        <v>45357</v>
      </c>
      <c r="B2077" s="169" t="b">
        <f t="shared" ca="1" si="32"/>
        <v>0</v>
      </c>
      <c r="C2077" s="162">
        <f>Data!C2077+Data!E2077</f>
        <v>136980.00312499999</v>
      </c>
      <c r="D2077" s="162">
        <f>Data!D2077+Data!F2077</f>
        <v>66718.392500000002</v>
      </c>
    </row>
    <row r="2078" spans="1:4">
      <c r="A2078" s="169">
        <v>45358</v>
      </c>
      <c r="B2078" s="169" t="b">
        <f t="shared" ca="1" si="32"/>
        <v>0</v>
      </c>
      <c r="C2078" s="162">
        <f>Data!C2078+Data!E2078</f>
        <v>153580.71703124998</v>
      </c>
      <c r="D2078" s="162">
        <f>Data!D2078+Data!F2078</f>
        <v>66136.357499999998</v>
      </c>
    </row>
    <row r="2079" spans="1:4">
      <c r="A2079" s="169">
        <v>45359</v>
      </c>
      <c r="B2079" s="169" t="b">
        <f t="shared" ca="1" si="32"/>
        <v>0</v>
      </c>
      <c r="C2079" s="162">
        <f>Data!C2079+Data!E2079</f>
        <v>153171.11015625001</v>
      </c>
      <c r="D2079" s="162">
        <f>Data!D2079+Data!F2079</f>
        <v>67752.037500000006</v>
      </c>
    </row>
    <row r="2080" spans="1:4">
      <c r="A2080" s="169">
        <v>45360</v>
      </c>
      <c r="B2080" s="169" t="b">
        <f t="shared" ca="1" si="32"/>
        <v>0</v>
      </c>
      <c r="C2080" s="162">
        <f>Data!C2080+Data!E2080</f>
        <v>146042.39500000002</v>
      </c>
      <c r="D2080" s="162">
        <f>Data!D2080+Data!F2080</f>
        <v>68238.852500000008</v>
      </c>
    </row>
    <row r="2081" spans="1:4">
      <c r="A2081" s="169">
        <v>45361</v>
      </c>
      <c r="B2081" s="169" t="b">
        <f t="shared" ca="1" si="32"/>
        <v>0</v>
      </c>
      <c r="C2081" s="162">
        <f>Data!C2081+Data!E2081</f>
        <v>145575.81218749998</v>
      </c>
      <c r="D2081" s="162">
        <f>Data!D2081+Data!F2081</f>
        <v>69894.978749999995</v>
      </c>
    </row>
    <row r="2082" spans="1:4">
      <c r="A2082" s="169">
        <v>45362</v>
      </c>
      <c r="B2082" s="169" t="b">
        <f t="shared" ca="1" si="32"/>
        <v>0</v>
      </c>
      <c r="C2082" s="162">
        <f>Data!C2082+Data!E2082</f>
        <v>150061.21890625</v>
      </c>
      <c r="D2082" s="162">
        <f>Data!D2082+Data!F2082</f>
        <v>69642.618749999994</v>
      </c>
    </row>
    <row r="2083" spans="1:4">
      <c r="A2083" s="169">
        <v>45363</v>
      </c>
      <c r="B2083" s="169" t="b">
        <f t="shared" ca="1" si="32"/>
        <v>0</v>
      </c>
      <c r="C2083" s="162">
        <f>Data!C2083+Data!E2083</f>
        <v>152995.10078124999</v>
      </c>
      <c r="D2083" s="162">
        <f>Data!D2083+Data!F2083</f>
        <v>69835.492500000008</v>
      </c>
    </row>
    <row r="2084" spans="1:4">
      <c r="A2084" s="169">
        <v>45364</v>
      </c>
      <c r="B2084" s="169" t="b">
        <f t="shared" ca="1" si="32"/>
        <v>0</v>
      </c>
      <c r="C2084" s="162">
        <f>Data!C2084+Data!E2084</f>
        <v>114743.705625</v>
      </c>
      <c r="D2084" s="162">
        <f>Data!D2084+Data!F2084</f>
        <v>67951.758749999994</v>
      </c>
    </row>
    <row r="2085" spans="1:4">
      <c r="A2085" s="169">
        <v>45365</v>
      </c>
      <c r="B2085" s="169" t="b">
        <f t="shared" ca="1" si="32"/>
        <v>0</v>
      </c>
      <c r="C2085" s="162">
        <f>Data!C2085+Data!E2085</f>
        <v>155712.45250000001</v>
      </c>
      <c r="D2085" s="162">
        <f>Data!D2085+Data!F2085</f>
        <v>67676.092499999999</v>
      </c>
    </row>
    <row r="2086" spans="1:4">
      <c r="A2086" s="169">
        <v>45366</v>
      </c>
      <c r="B2086" s="169" t="b">
        <f t="shared" ca="1" si="32"/>
        <v>0</v>
      </c>
      <c r="C2086" s="162">
        <f>Data!C2086+Data!E2086</f>
        <v>162823.97062500002</v>
      </c>
      <c r="D2086" s="162">
        <f>Data!D2086+Data!F2086</f>
        <v>69430.662499999991</v>
      </c>
    </row>
    <row r="2087" spans="1:4">
      <c r="A2087" s="169">
        <v>45367</v>
      </c>
      <c r="B2087" s="169" t="b">
        <f t="shared" ca="1" si="32"/>
        <v>0</v>
      </c>
      <c r="C2087" s="162">
        <f>Data!C2087+Data!E2087</f>
        <v>166982.30046875001</v>
      </c>
      <c r="D2087" s="162">
        <f>Data!D2087+Data!F2087</f>
        <v>69609.445000000007</v>
      </c>
    </row>
    <row r="2088" spans="1:4">
      <c r="A2088" s="169">
        <v>45368</v>
      </c>
      <c r="B2088" s="169" t="b">
        <f t="shared" ca="1" si="32"/>
        <v>0</v>
      </c>
      <c r="C2088" s="162">
        <f>Data!C2088+Data!E2088</f>
        <v>181976.25578125002</v>
      </c>
      <c r="D2088" s="162">
        <f>Data!D2088+Data!F2088</f>
        <v>69313.19249999999</v>
      </c>
    </row>
    <row r="2089" spans="1:4">
      <c r="A2089" s="169">
        <v>45369</v>
      </c>
      <c r="B2089" s="169" t="b">
        <f t="shared" ca="1" si="32"/>
        <v>0</v>
      </c>
      <c r="C2089" s="162">
        <f>Data!C2089+Data!E2089</f>
        <v>175141.56531250002</v>
      </c>
      <c r="D2089" s="162">
        <f>Data!D2089+Data!F2089</f>
        <v>67875.858750000014</v>
      </c>
    </row>
    <row r="2090" spans="1:4">
      <c r="A2090" s="169">
        <v>45370</v>
      </c>
      <c r="B2090" s="169" t="b">
        <f t="shared" ca="1" si="32"/>
        <v>0</v>
      </c>
      <c r="C2090" s="162">
        <f>Data!C2090+Data!E2090</f>
        <v>162934.76359374999</v>
      </c>
      <c r="D2090" s="162">
        <f>Data!D2090+Data!F2090</f>
        <v>68875.126250000001</v>
      </c>
    </row>
    <row r="2091" spans="1:4">
      <c r="A2091" s="169">
        <v>45371</v>
      </c>
      <c r="B2091" s="169" t="b">
        <f t="shared" ca="1" si="32"/>
        <v>0</v>
      </c>
      <c r="C2091" s="162">
        <f>Data!C2091+Data!E2091</f>
        <v>126599.02109374999</v>
      </c>
      <c r="D2091" s="162">
        <f>Data!D2091+Data!F2091</f>
        <v>69008.386249999996</v>
      </c>
    </row>
    <row r="2092" spans="1:4">
      <c r="A2092" s="169">
        <v>45372</v>
      </c>
      <c r="B2092" s="169" t="b">
        <f t="shared" ca="1" si="32"/>
        <v>0</v>
      </c>
      <c r="C2092" s="162">
        <f>Data!C2092+Data!E2092</f>
        <v>163455.18359375</v>
      </c>
      <c r="D2092" s="162">
        <f>Data!D2092+Data!F2092</f>
        <v>69628.522499999992</v>
      </c>
    </row>
    <row r="2093" spans="1:4">
      <c r="A2093" s="169">
        <v>45373</v>
      </c>
      <c r="B2093" s="169" t="b">
        <f t="shared" ca="1" si="32"/>
        <v>0</v>
      </c>
      <c r="C2093" s="162">
        <f>Data!C2093+Data!E2093</f>
        <v>189452.18578124998</v>
      </c>
      <c r="D2093" s="162">
        <f>Data!D2093+Data!F2093</f>
        <v>71665.901786041271</v>
      </c>
    </row>
    <row r="2094" spans="1:4">
      <c r="A2094" s="169">
        <v>45374</v>
      </c>
      <c r="B2094" s="169" t="b">
        <f t="shared" ca="1" si="32"/>
        <v>0</v>
      </c>
      <c r="C2094" s="162">
        <f>Data!C2094+Data!E2094</f>
        <v>196106.42906250001</v>
      </c>
      <c r="D2094" s="162">
        <f>Data!D2094+Data!F2094</f>
        <v>73096.664617187504</v>
      </c>
    </row>
    <row r="2095" spans="1:4">
      <c r="A2095" s="169">
        <v>45375</v>
      </c>
      <c r="B2095" s="169" t="b">
        <f t="shared" ca="1" si="32"/>
        <v>0</v>
      </c>
      <c r="C2095" s="162">
        <f>Data!C2095+Data!E2095</f>
        <v>209972.71015624999</v>
      </c>
      <c r="D2095" s="162">
        <f>Data!D2095+Data!F2095</f>
        <v>72501.376484374996</v>
      </c>
    </row>
    <row r="2096" spans="1:4">
      <c r="A2096" s="169">
        <v>45376</v>
      </c>
      <c r="B2096" s="169" t="b">
        <f t="shared" ca="1" si="32"/>
        <v>0</v>
      </c>
      <c r="C2096" s="162">
        <f>Data!C2096+Data!E2096</f>
        <v>214195.93</v>
      </c>
      <c r="D2096" s="162">
        <f>Data!D2096+Data!F2096</f>
        <v>70582.800468749992</v>
      </c>
    </row>
    <row r="2097" spans="1:4">
      <c r="A2097" s="169">
        <v>45377</v>
      </c>
      <c r="B2097" s="169" t="b">
        <f t="shared" ca="1" si="32"/>
        <v>0</v>
      </c>
      <c r="C2097" s="162">
        <f>Data!C2097+Data!E2097</f>
        <v>218790.14984375</v>
      </c>
      <c r="D2097" s="162">
        <f>Data!D2097+Data!F2097</f>
        <v>72453.397187499999</v>
      </c>
    </row>
    <row r="2098" spans="1:4">
      <c r="A2098" s="169">
        <v>45378</v>
      </c>
      <c r="B2098" s="169" t="b">
        <f t="shared" ca="1" si="32"/>
        <v>0</v>
      </c>
      <c r="C2098" s="162">
        <f>Data!C2098+Data!E2098</f>
        <v>188500.23546874998</v>
      </c>
      <c r="D2098" s="162">
        <f>Data!D2098+Data!F2098</f>
        <v>71684.16453124999</v>
      </c>
    </row>
    <row r="2099" spans="1:4">
      <c r="A2099" s="169">
        <v>45379</v>
      </c>
      <c r="B2099" s="169" t="b">
        <f t="shared" ca="1" si="32"/>
        <v>0</v>
      </c>
      <c r="C2099" s="162">
        <f>Data!C2099+Data!E2099</f>
        <v>208009.07984374999</v>
      </c>
      <c r="D2099" s="162">
        <f>Data!D2099+Data!F2099</f>
        <v>71756.085781250003</v>
      </c>
    </row>
    <row r="2100" spans="1:4">
      <c r="A2100" s="169">
        <v>45380</v>
      </c>
      <c r="B2100" s="169" t="b">
        <f t="shared" ca="1" si="32"/>
        <v>0</v>
      </c>
      <c r="C2100" s="162">
        <f>Data!C2100+Data!E2100</f>
        <v>211371.32078124996</v>
      </c>
      <c r="D2100" s="162">
        <f>Data!D2100+Data!F2100</f>
        <v>73149.642031249998</v>
      </c>
    </row>
    <row r="2101" spans="1:4">
      <c r="A2101" s="169">
        <v>45381</v>
      </c>
      <c r="B2101" s="169" t="b">
        <f t="shared" ca="1" si="32"/>
        <v>0</v>
      </c>
      <c r="C2101" s="162">
        <f>Data!C2101+Data!E2101</f>
        <v>214299.56515625003</v>
      </c>
      <c r="D2101" s="162">
        <f>Data!D2101+Data!F2101</f>
        <v>72643.412500000006</v>
      </c>
    </row>
    <row r="2102" spans="1:4">
      <c r="A2102" s="169">
        <v>45382</v>
      </c>
      <c r="B2102" s="169" t="b">
        <f t="shared" ca="1" si="32"/>
        <v>0</v>
      </c>
      <c r="C2102" s="162">
        <f>Data!C2102+Data!E2102</f>
        <v>222642.46437500001</v>
      </c>
      <c r="D2102" s="162">
        <f>Data!D2102+Data!F2102</f>
        <v>72446.413124999992</v>
      </c>
    </row>
    <row r="2103" spans="1:4">
      <c r="A2103" s="169">
        <v>45383</v>
      </c>
      <c r="B2103" s="169" t="b">
        <f t="shared" ca="1" si="32"/>
        <v>0</v>
      </c>
      <c r="C2103" s="162">
        <f>Data!C2103+Data!E2103</f>
        <v>230989.18401367185</v>
      </c>
      <c r="D2103" s="162">
        <f>Data!D2103+Data!F2103</f>
        <v>72445.57861328125</v>
      </c>
    </row>
    <row r="2104" spans="1:4">
      <c r="A2104" s="169">
        <v>45384</v>
      </c>
      <c r="B2104" s="169" t="b">
        <f t="shared" ca="1" si="32"/>
        <v>0</v>
      </c>
      <c r="C2104" s="162">
        <f>Data!C2104+Data!E2104</f>
        <v>230760.79791015625</v>
      </c>
      <c r="D2104" s="162">
        <f>Data!D2104+Data!F2104</f>
        <v>74914.535039062495</v>
      </c>
    </row>
    <row r="2105" spans="1:4">
      <c r="A2105" s="169">
        <v>45385</v>
      </c>
      <c r="B2105" s="169" t="b">
        <f t="shared" ca="1" si="32"/>
        <v>0</v>
      </c>
      <c r="C2105" s="162">
        <f>Data!C2105+Data!E2105</f>
        <v>228400.09347656247</v>
      </c>
      <c r="D2105" s="162">
        <f>Data!D2105+Data!F2105</f>
        <v>76004.391992187491</v>
      </c>
    </row>
    <row r="2106" spans="1:4">
      <c r="A2106" s="169">
        <v>45386</v>
      </c>
      <c r="B2106" s="169" t="b">
        <f t="shared" ca="1" si="32"/>
        <v>0</v>
      </c>
      <c r="C2106" s="162">
        <f>Data!C2106+Data!E2106</f>
        <v>227774.26578125003</v>
      </c>
      <c r="D2106" s="162">
        <f>Data!D2106+Data!F2106</f>
        <v>76604.329140624992</v>
      </c>
    </row>
    <row r="2107" spans="1:4">
      <c r="A2107" s="169">
        <v>45387</v>
      </c>
      <c r="B2107" s="169" t="b">
        <f t="shared" ca="1" si="32"/>
        <v>0</v>
      </c>
      <c r="C2107" s="162">
        <f>Data!C2107+Data!E2107</f>
        <v>221987.17458984378</v>
      </c>
      <c r="D2107" s="162">
        <f>Data!D2107+Data!F2107</f>
        <v>75850.831562499996</v>
      </c>
    </row>
    <row r="2108" spans="1:4">
      <c r="A2108" s="169">
        <v>45388</v>
      </c>
      <c r="B2108" s="169" t="b">
        <f t="shared" ca="1" si="32"/>
        <v>0</v>
      </c>
      <c r="C2108" s="162">
        <f>Data!C2108+Data!E2108</f>
        <v>199836.40802734374</v>
      </c>
      <c r="D2108" s="162">
        <f>Data!D2108+Data!F2108</f>
        <v>76453.465156249993</v>
      </c>
    </row>
    <row r="2109" spans="1:4">
      <c r="A2109" s="169">
        <v>45389</v>
      </c>
      <c r="B2109" s="169" t="b">
        <f t="shared" ca="1" si="32"/>
        <v>0</v>
      </c>
      <c r="C2109" s="162">
        <f>Data!C2109+Data!E2109</f>
        <v>206477.91261718748</v>
      </c>
      <c r="D2109" s="162">
        <f>Data!D2109+Data!F2109</f>
        <v>75609.782812499994</v>
      </c>
    </row>
    <row r="2110" spans="1:4">
      <c r="A2110" s="169">
        <v>45390</v>
      </c>
      <c r="B2110" s="169" t="b">
        <f t="shared" ca="1" si="32"/>
        <v>0</v>
      </c>
      <c r="C2110" s="162">
        <f>Data!C2110+Data!E2110</f>
        <v>204453.56148437498</v>
      </c>
      <c r="D2110" s="162">
        <f>Data!D2110+Data!F2110</f>
        <v>75101.618906250005</v>
      </c>
    </row>
    <row r="2111" spans="1:4">
      <c r="A2111" s="169">
        <v>45391</v>
      </c>
      <c r="B2111" s="169" t="b">
        <f t="shared" ca="1" si="32"/>
        <v>0</v>
      </c>
      <c r="C2111" s="162">
        <f>Data!C2111+Data!E2111</f>
        <v>177854.20953125003</v>
      </c>
      <c r="D2111" s="162">
        <f>Data!D2111+Data!F2111</f>
        <v>75954.897031250002</v>
      </c>
    </row>
    <row r="2112" spans="1:4">
      <c r="A2112" s="169">
        <v>45392</v>
      </c>
      <c r="B2112" s="169" t="b">
        <f t="shared" ca="1" si="32"/>
        <v>0</v>
      </c>
      <c r="C2112" s="162">
        <f>Data!C2112+Data!E2112</f>
        <v>176509.47579589841</v>
      </c>
      <c r="D2112" s="162">
        <f>Data!D2112+Data!F2112</f>
        <v>75137.900468749998</v>
      </c>
    </row>
    <row r="2113" spans="1:4">
      <c r="A2113" s="169">
        <v>45393</v>
      </c>
      <c r="B2113" s="169" t="b">
        <f t="shared" ca="1" si="32"/>
        <v>0</v>
      </c>
      <c r="C2113" s="162">
        <f>Data!C2113+Data!E2113</f>
        <v>194357.55456054688</v>
      </c>
      <c r="D2113" s="162">
        <f>Data!D2113+Data!F2113</f>
        <v>73998.307499999995</v>
      </c>
    </row>
    <row r="2114" spans="1:4">
      <c r="A2114" s="169">
        <v>45394</v>
      </c>
      <c r="B2114" s="169" t="b">
        <f t="shared" ref="B2114:B2177" ca="1" si="33">AND(A2114&gt;=(TODAY()-30),A2114&lt;TODAY())</f>
        <v>0</v>
      </c>
      <c r="C2114" s="162">
        <f>Data!C2114+Data!E2114</f>
        <v>208461.60228515623</v>
      </c>
      <c r="D2114" s="162">
        <f>Data!D2114+Data!F2114</f>
        <v>75829.505624999991</v>
      </c>
    </row>
    <row r="2115" spans="1:4">
      <c r="A2115" s="169">
        <v>45395</v>
      </c>
      <c r="B2115" s="169" t="b">
        <f t="shared" ca="1" si="33"/>
        <v>0</v>
      </c>
      <c r="C2115" s="162">
        <f>Data!C2115+Data!E2115</f>
        <v>216280.936640625</v>
      </c>
      <c r="D2115" s="162">
        <f>Data!D2115+Data!F2115</f>
        <v>77351.962187500001</v>
      </c>
    </row>
    <row r="2116" spans="1:4">
      <c r="A2116" s="169">
        <v>45396</v>
      </c>
      <c r="B2116" s="169" t="b">
        <f t="shared" ca="1" si="33"/>
        <v>0</v>
      </c>
      <c r="C2116" s="162">
        <f>Data!C2116+Data!E2116</f>
        <v>223445.27265625002</v>
      </c>
      <c r="D2116" s="162">
        <f>Data!D2116+Data!F2116</f>
        <v>76874.464687500003</v>
      </c>
    </row>
    <row r="2117" spans="1:4">
      <c r="A2117" s="169">
        <v>45397</v>
      </c>
      <c r="B2117" s="169" t="b">
        <f t="shared" ca="1" si="33"/>
        <v>0</v>
      </c>
      <c r="C2117" s="162">
        <f>Data!C2117+Data!E2117</f>
        <v>229524.01234374999</v>
      </c>
      <c r="D2117" s="162">
        <f>Data!D2117+Data!F2117</f>
        <v>74781.803125000006</v>
      </c>
    </row>
    <row r="2118" spans="1:4">
      <c r="A2118" s="169">
        <v>45398</v>
      </c>
      <c r="B2118" s="169" t="b">
        <f t="shared" ca="1" si="33"/>
        <v>0</v>
      </c>
      <c r="C2118" s="162">
        <f>Data!C2118+Data!E2118</f>
        <v>228877.69218750001</v>
      </c>
      <c r="D2118" s="162">
        <f>Data!D2118+Data!F2118</f>
        <v>74935.038437499985</v>
      </c>
    </row>
    <row r="2119" spans="1:4">
      <c r="A2119" s="169">
        <v>45399</v>
      </c>
      <c r="B2119" s="169" t="b">
        <f t="shared" ca="1" si="33"/>
        <v>0</v>
      </c>
      <c r="C2119" s="162">
        <f>Data!C2119+Data!E2119</f>
        <v>177266.65265625002</v>
      </c>
      <c r="D2119" s="162">
        <f>Data!D2119+Data!F2119</f>
        <v>76578.605937500004</v>
      </c>
    </row>
    <row r="2120" spans="1:4">
      <c r="A2120" s="169">
        <v>45400</v>
      </c>
      <c r="B2120" s="169" t="b">
        <f t="shared" ca="1" si="33"/>
        <v>0</v>
      </c>
      <c r="C2120" s="162">
        <f>Data!C2120+Data!E2120</f>
        <v>216207.66757812502</v>
      </c>
      <c r="D2120" s="162">
        <f>Data!D2120+Data!F2120</f>
        <v>74857.083437499998</v>
      </c>
    </row>
    <row r="2121" spans="1:4">
      <c r="A2121" s="169">
        <v>45401</v>
      </c>
      <c r="B2121" s="169" t="b">
        <f t="shared" ca="1" si="33"/>
        <v>0</v>
      </c>
      <c r="C2121" s="162">
        <f>Data!C2121+Data!E2121</f>
        <v>229928.50828124999</v>
      </c>
      <c r="D2121" s="162">
        <f>Data!D2121+Data!F2121</f>
        <v>75051.697812500002</v>
      </c>
    </row>
    <row r="2122" spans="1:4">
      <c r="A2122" s="169">
        <v>45402</v>
      </c>
      <c r="B2122" s="169" t="b">
        <f t="shared" ca="1" si="33"/>
        <v>0</v>
      </c>
      <c r="C2122" s="162">
        <f>Data!C2122+Data!E2122</f>
        <v>224810.30609375</v>
      </c>
      <c r="D2122" s="162">
        <f>Data!D2122+Data!F2122</f>
        <v>76665.019375000003</v>
      </c>
    </row>
    <row r="2123" spans="1:4">
      <c r="A2123" s="169">
        <v>45403</v>
      </c>
      <c r="B2123" s="169" t="b">
        <f t="shared" ca="1" si="33"/>
        <v>0</v>
      </c>
      <c r="C2123" s="162">
        <f>Data!C2123+Data!E2123</f>
        <v>190318.73343749999</v>
      </c>
      <c r="D2123" s="162">
        <f>Data!D2123+Data!F2123</f>
        <v>75523.883437500015</v>
      </c>
    </row>
    <row r="2124" spans="1:4">
      <c r="A2124" s="169">
        <v>45404</v>
      </c>
      <c r="B2124" s="169" t="b">
        <f t="shared" ca="1" si="33"/>
        <v>0</v>
      </c>
      <c r="C2124" s="162">
        <f>Data!C2124+Data!E2124</f>
        <v>202046.60015625</v>
      </c>
      <c r="D2124" s="162">
        <f>Data!D2124+Data!F2124</f>
        <v>74195.819687499999</v>
      </c>
    </row>
    <row r="2125" spans="1:4">
      <c r="A2125" s="169">
        <v>45405</v>
      </c>
      <c r="B2125" s="169" t="b">
        <f t="shared" ca="1" si="33"/>
        <v>0</v>
      </c>
      <c r="C2125" s="162">
        <f>Data!C2125+Data!E2125</f>
        <v>207853.263125</v>
      </c>
      <c r="D2125" s="162">
        <f>Data!D2125+Data!F2125</f>
        <v>74444.915937500002</v>
      </c>
    </row>
    <row r="2126" spans="1:4">
      <c r="A2126" s="169">
        <v>45406</v>
      </c>
      <c r="B2126" s="169" t="b">
        <f t="shared" ca="1" si="33"/>
        <v>0</v>
      </c>
      <c r="C2126" s="162">
        <f>Data!C2126+Data!E2126</f>
        <v>154090.94109374995</v>
      </c>
      <c r="D2126" s="162">
        <f>Data!D2126+Data!F2126</f>
        <v>74387.853125000009</v>
      </c>
    </row>
    <row r="2127" spans="1:4">
      <c r="A2127" s="169">
        <v>45407</v>
      </c>
      <c r="B2127" s="169" t="b">
        <f t="shared" ca="1" si="33"/>
        <v>0</v>
      </c>
      <c r="C2127" s="162">
        <f>Data!C2127+Data!E2127</f>
        <v>222178.01906250001</v>
      </c>
      <c r="D2127" s="162">
        <f>Data!D2127+Data!F2127</f>
        <v>75239.177499999991</v>
      </c>
    </row>
    <row r="2128" spans="1:4">
      <c r="A2128" s="169">
        <v>45408</v>
      </c>
      <c r="B2128" s="169" t="b">
        <f t="shared" ca="1" si="33"/>
        <v>0</v>
      </c>
      <c r="C2128" s="162">
        <f>Data!C2128+Data!E2128</f>
        <v>227771.93796875002</v>
      </c>
      <c r="D2128" s="162">
        <f>Data!D2128+Data!F2128</f>
        <v>75863.572499999995</v>
      </c>
    </row>
    <row r="2129" spans="1:4">
      <c r="A2129" s="169">
        <v>45409</v>
      </c>
      <c r="B2129" s="169" t="b">
        <f t="shared" ca="1" si="33"/>
        <v>0</v>
      </c>
      <c r="C2129" s="162">
        <f>Data!C2129+Data!E2129</f>
        <v>233847.20468749997</v>
      </c>
      <c r="D2129" s="162">
        <f>Data!D2129+Data!F2129</f>
        <v>77952.196875000009</v>
      </c>
    </row>
    <row r="2130" spans="1:4">
      <c r="A2130" s="169">
        <v>45410</v>
      </c>
      <c r="B2130" s="169" t="b">
        <f t="shared" ca="1" si="33"/>
        <v>0</v>
      </c>
      <c r="C2130" s="162">
        <f>Data!C2130+Data!E2130</f>
        <v>210819.24062499998</v>
      </c>
      <c r="D2130" s="162">
        <f>Data!D2130+Data!F2130</f>
        <v>75944.525625000009</v>
      </c>
    </row>
    <row r="2131" spans="1:4">
      <c r="A2131" s="169">
        <v>45411</v>
      </c>
      <c r="B2131" s="169" t="b">
        <f t="shared" ca="1" si="33"/>
        <v>0</v>
      </c>
      <c r="C2131" s="162">
        <f>Data!C2131+Data!E2131</f>
        <v>235787.270625</v>
      </c>
      <c r="D2131" s="162">
        <f>Data!D2131+Data!F2131</f>
        <v>77187.048750000002</v>
      </c>
    </row>
    <row r="2132" spans="1:4">
      <c r="A2132" s="169">
        <v>45412</v>
      </c>
      <c r="B2132" s="169" t="b">
        <f t="shared" ca="1" si="33"/>
        <v>0</v>
      </c>
      <c r="C2132" s="162">
        <f>Data!C2132+Data!E2132</f>
        <v>234851.00218750001</v>
      </c>
      <c r="D2132" s="162">
        <f>Data!D2132+Data!F2132</f>
        <v>78084.589374999996</v>
      </c>
    </row>
    <row r="2133" spans="1:4">
      <c r="A2133" s="169">
        <v>45413</v>
      </c>
      <c r="B2133" s="169" t="b">
        <f t="shared" ca="1" si="33"/>
        <v>0</v>
      </c>
      <c r="C2133" s="162">
        <f>Data!C2133+Data!E2133</f>
        <v>186022.04499999998</v>
      </c>
      <c r="D2133" s="162">
        <f>Data!D2133+Data!F2133</f>
        <v>76918.369374999995</v>
      </c>
    </row>
    <row r="2134" spans="1:4">
      <c r="A2134" s="169">
        <v>45414</v>
      </c>
      <c r="B2134" s="169" t="b">
        <f t="shared" ca="1" si="33"/>
        <v>0</v>
      </c>
      <c r="C2134" s="162">
        <f>Data!C2134+Data!E2134</f>
        <v>203949.01937499997</v>
      </c>
      <c r="D2134" s="162">
        <f>Data!D2134+Data!F2134</f>
        <v>76438.554374999992</v>
      </c>
    </row>
    <row r="2135" spans="1:4">
      <c r="A2135" s="169">
        <v>45415</v>
      </c>
      <c r="B2135" s="169" t="b">
        <f t="shared" ca="1" si="33"/>
        <v>0</v>
      </c>
      <c r="C2135" s="162">
        <f>Data!C2135+Data!E2135</f>
        <v>203724.68531250002</v>
      </c>
      <c r="D2135" s="162">
        <f>Data!D2135+Data!F2135</f>
        <v>75227.85500000001</v>
      </c>
    </row>
    <row r="2136" spans="1:4">
      <c r="A2136" s="169">
        <v>45416</v>
      </c>
      <c r="B2136" s="169" t="b">
        <f t="shared" ca="1" si="33"/>
        <v>0</v>
      </c>
      <c r="C2136" s="162">
        <f>Data!C2136+Data!E2136</f>
        <v>196938.81187500001</v>
      </c>
      <c r="D2136" s="162">
        <f>Data!D2136+Data!F2136</f>
        <v>76380.522499999992</v>
      </c>
    </row>
    <row r="2137" spans="1:4">
      <c r="A2137" s="169">
        <v>45417</v>
      </c>
      <c r="B2137" s="169" t="b">
        <f t="shared" ca="1" si="33"/>
        <v>0</v>
      </c>
      <c r="C2137" s="162">
        <f>Data!C2137+Data!E2137</f>
        <v>209991.53000000003</v>
      </c>
      <c r="D2137" s="162">
        <f>Data!D2137+Data!F2137</f>
        <v>75318.84375</v>
      </c>
    </row>
    <row r="2138" spans="1:4">
      <c r="A2138" s="169">
        <v>45418</v>
      </c>
      <c r="B2138" s="169" t="b">
        <f t="shared" ca="1" si="33"/>
        <v>0</v>
      </c>
      <c r="C2138" s="162">
        <f>Data!C2138+Data!E2138</f>
        <v>227514.54</v>
      </c>
      <c r="D2138" s="162">
        <f>Data!D2138+Data!F2138</f>
        <v>75151.814375000002</v>
      </c>
    </row>
    <row r="2139" spans="1:4">
      <c r="A2139" s="169">
        <v>45419</v>
      </c>
      <c r="B2139" s="169" t="b">
        <f t="shared" ca="1" si="33"/>
        <v>0</v>
      </c>
      <c r="C2139" s="162">
        <f>Data!C2139+Data!E2139</f>
        <v>224711.69687499999</v>
      </c>
      <c r="D2139" s="162">
        <f>Data!D2139+Data!F2139</f>
        <v>75100.028749999998</v>
      </c>
    </row>
    <row r="2140" spans="1:4">
      <c r="A2140" s="169">
        <v>45420</v>
      </c>
      <c r="B2140" s="169" t="b">
        <f t="shared" ca="1" si="33"/>
        <v>0</v>
      </c>
      <c r="C2140" s="162">
        <f>Data!C2140+Data!E2140</f>
        <v>151146.84937500002</v>
      </c>
      <c r="D2140" s="162">
        <f>Data!D2140+Data!F2140</f>
        <v>74955.287500000006</v>
      </c>
    </row>
    <row r="2141" spans="1:4">
      <c r="A2141" s="169">
        <v>45421</v>
      </c>
      <c r="B2141" s="169" t="b">
        <f t="shared" ca="1" si="33"/>
        <v>0</v>
      </c>
      <c r="C2141" s="162">
        <f>Data!C2141+Data!E2141</f>
        <v>196962.64656249998</v>
      </c>
      <c r="D2141" s="162">
        <f>Data!D2141+Data!F2141</f>
        <v>73453.201249999998</v>
      </c>
    </row>
    <row r="2142" spans="1:4">
      <c r="A2142" s="169">
        <v>45422</v>
      </c>
      <c r="B2142" s="169" t="b">
        <f t="shared" ca="1" si="33"/>
        <v>0</v>
      </c>
      <c r="C2142" s="162">
        <f>Data!C2142+Data!E2142</f>
        <v>200494.38125000001</v>
      </c>
      <c r="D2142" s="162">
        <f>Data!D2142+Data!F2142</f>
        <v>75079.215624999997</v>
      </c>
    </row>
    <row r="2143" spans="1:4">
      <c r="A2143" s="169">
        <v>45423</v>
      </c>
      <c r="B2143" s="169" t="b">
        <f t="shared" ca="1" si="33"/>
        <v>0</v>
      </c>
      <c r="C2143" s="162">
        <f>Data!C2143+Data!E2143</f>
        <v>221762.7121875</v>
      </c>
      <c r="D2143" s="162">
        <f>Data!D2143+Data!F2143</f>
        <v>75917.928124999991</v>
      </c>
    </row>
    <row r="2144" spans="1:4">
      <c r="A2144" s="169">
        <v>45424</v>
      </c>
      <c r="B2144" s="169" t="b">
        <f t="shared" ca="1" si="33"/>
        <v>0</v>
      </c>
      <c r="C2144" s="162">
        <f>Data!C2144+Data!E2144</f>
        <v>224698.3059375</v>
      </c>
      <c r="D2144" s="162">
        <f>Data!D2144+Data!F2144</f>
        <v>76219.626875000002</v>
      </c>
    </row>
    <row r="2145" spans="1:4">
      <c r="A2145" s="169">
        <v>45425</v>
      </c>
      <c r="B2145" s="169" t="b">
        <f t="shared" ca="1" si="33"/>
        <v>0</v>
      </c>
      <c r="C2145" s="162">
        <f>Data!C2145+Data!E2145</f>
        <v>216229.739375</v>
      </c>
      <c r="D2145" s="162">
        <f>Data!D2145+Data!F2145</f>
        <v>75813.174374999988</v>
      </c>
    </row>
    <row r="2146" spans="1:4">
      <c r="A2146" s="169">
        <v>45426</v>
      </c>
      <c r="B2146" s="169" t="b">
        <f t="shared" ca="1" si="33"/>
        <v>0</v>
      </c>
      <c r="C2146" s="162">
        <f>Data!C2146+Data!E2146</f>
        <v>196407.815</v>
      </c>
      <c r="D2146" s="162">
        <f>Data!D2146+Data!F2146</f>
        <v>74037.677499999991</v>
      </c>
    </row>
    <row r="2147" spans="1:4">
      <c r="A2147" s="169">
        <v>45427</v>
      </c>
      <c r="B2147" s="169" t="b">
        <f t="shared" ca="1" si="33"/>
        <v>0</v>
      </c>
      <c r="C2147" s="162">
        <f>Data!C2147+Data!E2147</f>
        <v>195465.43468749998</v>
      </c>
      <c r="D2147" s="162">
        <f>Data!D2147+Data!F2147</f>
        <v>72685.314375000002</v>
      </c>
    </row>
    <row r="2148" spans="1:4">
      <c r="A2148" s="169">
        <v>45428</v>
      </c>
      <c r="B2148" s="169" t="b">
        <f t="shared" ca="1" si="33"/>
        <v>0</v>
      </c>
      <c r="C2148" s="162">
        <f>Data!C2148+Data!E2148</f>
        <v>195820.51781250001</v>
      </c>
      <c r="D2148" s="162">
        <f>Data!D2148+Data!F2148</f>
        <v>73062.748749999999</v>
      </c>
    </row>
    <row r="2149" spans="1:4">
      <c r="A2149" s="169">
        <v>45429</v>
      </c>
      <c r="B2149" s="169" t="b">
        <f t="shared" ca="1" si="33"/>
        <v>0</v>
      </c>
      <c r="C2149" s="162">
        <f>Data!C2149+Data!E2149</f>
        <v>210998.0040625</v>
      </c>
      <c r="D2149" s="162">
        <f>Data!D2149+Data!F2149</f>
        <v>74974.972500000003</v>
      </c>
    </row>
    <row r="2150" spans="1:4">
      <c r="A2150" s="169">
        <v>45430</v>
      </c>
      <c r="B2150" s="169" t="b">
        <f t="shared" ca="1" si="33"/>
        <v>0</v>
      </c>
      <c r="C2150" s="162">
        <f>Data!C2150+Data!E2150</f>
        <v>207720.28375</v>
      </c>
      <c r="D2150" s="162">
        <f>Data!D2150+Data!F2150</f>
        <v>75225.747499999998</v>
      </c>
    </row>
    <row r="2151" spans="1:4">
      <c r="A2151" s="169">
        <v>45431</v>
      </c>
      <c r="B2151" s="169" t="b">
        <f t="shared" ca="1" si="33"/>
        <v>0</v>
      </c>
      <c r="C2151" s="162">
        <f>Data!C2151+Data!E2151</f>
        <v>208073.66843750002</v>
      </c>
      <c r="D2151" s="162">
        <f>Data!D2151+Data!F2151</f>
        <v>74797.91750000001</v>
      </c>
    </row>
    <row r="2152" spans="1:4">
      <c r="A2152" s="169">
        <v>45432</v>
      </c>
      <c r="B2152" s="169" t="b">
        <f t="shared" ca="1" si="33"/>
        <v>0</v>
      </c>
      <c r="C2152" s="162">
        <f>Data!C2152+Data!E2152</f>
        <v>208398.88968750002</v>
      </c>
      <c r="D2152" s="162">
        <f>Data!D2152+Data!F2152</f>
        <v>75933.958750000005</v>
      </c>
    </row>
    <row r="2153" spans="1:4">
      <c r="A2153" s="169">
        <v>45433</v>
      </c>
      <c r="B2153" s="169" t="b">
        <f t="shared" ca="1" si="33"/>
        <v>0</v>
      </c>
      <c r="C2153" s="162">
        <f>Data!C2153+Data!E2153</f>
        <v>218040.36906250002</v>
      </c>
      <c r="D2153" s="162">
        <f>Data!D2153+Data!F2153</f>
        <v>76076.24500000001</v>
      </c>
    </row>
    <row r="2154" spans="1:4">
      <c r="A2154" s="169">
        <v>45434</v>
      </c>
      <c r="B2154" s="169" t="b">
        <f t="shared" ca="1" si="33"/>
        <v>0</v>
      </c>
      <c r="C2154" s="162">
        <f>Data!C2154+Data!E2154</f>
        <v>160818.04781250001</v>
      </c>
      <c r="D2154" s="162">
        <f>Data!D2154+Data!F2154</f>
        <v>76131.121249999997</v>
      </c>
    </row>
    <row r="2155" spans="1:4">
      <c r="A2155" s="169">
        <v>45435</v>
      </c>
      <c r="B2155" s="169" t="b">
        <f t="shared" ca="1" si="33"/>
        <v>0</v>
      </c>
      <c r="C2155" s="162">
        <f>Data!C2155+Data!E2155</f>
        <v>218894.72124999997</v>
      </c>
      <c r="D2155" s="162">
        <f>Data!D2155+Data!F2155</f>
        <v>75215.546249999999</v>
      </c>
    </row>
    <row r="2156" spans="1:4">
      <c r="A2156" s="169">
        <v>45436</v>
      </c>
      <c r="B2156" s="169" t="b">
        <f t="shared" ca="1" si="33"/>
        <v>0</v>
      </c>
      <c r="C2156" s="162">
        <f>Data!C2156+Data!E2156</f>
        <v>211436.86843750003</v>
      </c>
      <c r="D2156" s="162">
        <f>Data!D2156+Data!F2156</f>
        <v>75138.978749999995</v>
      </c>
    </row>
    <row r="2157" spans="1:4">
      <c r="A2157" s="169">
        <v>45437</v>
      </c>
      <c r="B2157" s="169" t="b">
        <f t="shared" ca="1" si="33"/>
        <v>0</v>
      </c>
      <c r="C2157" s="162">
        <f>Data!C2157+Data!E2157</f>
        <v>221882.16843749999</v>
      </c>
      <c r="D2157" s="162">
        <f>Data!D2157+Data!F2157</f>
        <v>77498.98</v>
      </c>
    </row>
    <row r="2158" spans="1:4">
      <c r="A2158" s="169">
        <v>45438</v>
      </c>
      <c r="B2158" s="169" t="b">
        <f t="shared" ca="1" si="33"/>
        <v>0</v>
      </c>
      <c r="C2158" s="162">
        <f>Data!C2158+Data!E2158</f>
        <v>227986.94375000001</v>
      </c>
      <c r="D2158" s="162">
        <f>Data!D2158+Data!F2158</f>
        <v>75894.145000000004</v>
      </c>
    </row>
    <row r="2159" spans="1:4">
      <c r="A2159" s="169">
        <v>45439</v>
      </c>
      <c r="B2159" s="169" t="b">
        <f t="shared" ca="1" si="33"/>
        <v>0</v>
      </c>
      <c r="C2159" s="162">
        <f>Data!C2159+Data!E2159</f>
        <v>233543.47218749998</v>
      </c>
      <c r="D2159" s="162">
        <f>Data!D2159+Data!F2159</f>
        <v>76099.1875</v>
      </c>
    </row>
    <row r="2160" spans="1:4">
      <c r="A2160" s="169">
        <v>45440</v>
      </c>
      <c r="B2160" s="169" t="b">
        <f t="shared" ca="1" si="33"/>
        <v>0</v>
      </c>
      <c r="C2160" s="162">
        <f>Data!C2160+Data!E2160</f>
        <v>236861.45718749997</v>
      </c>
      <c r="D2160" s="162">
        <f>Data!D2160+Data!F2160</f>
        <v>76812.946249999994</v>
      </c>
    </row>
    <row r="2161" spans="1:4">
      <c r="A2161" s="169">
        <v>45441</v>
      </c>
      <c r="B2161" s="169" t="b">
        <f t="shared" ca="1" si="33"/>
        <v>0</v>
      </c>
      <c r="C2161" s="162">
        <f>Data!C2161+Data!E2161</f>
        <v>142893.74125000002</v>
      </c>
      <c r="D2161" s="162">
        <f>Data!D2161+Data!F2161</f>
        <v>73400.100000000006</v>
      </c>
    </row>
    <row r="2162" spans="1:4">
      <c r="A2162" s="169">
        <v>45442</v>
      </c>
      <c r="B2162" s="169" t="b">
        <f t="shared" ca="1" si="33"/>
        <v>0</v>
      </c>
      <c r="C2162" s="162">
        <f>Data!C2162+Data!E2162</f>
        <v>214502.51093749999</v>
      </c>
      <c r="D2162" s="162">
        <f>Data!D2162+Data!F2162</f>
        <v>73583.453750000001</v>
      </c>
    </row>
    <row r="2163" spans="1:4">
      <c r="A2163" s="169">
        <v>45443</v>
      </c>
      <c r="B2163" s="169" t="b">
        <f t="shared" ca="1" si="33"/>
        <v>0</v>
      </c>
      <c r="C2163" s="162">
        <f>Data!C2163+Data!E2163</f>
        <v>225053.32593750002</v>
      </c>
      <c r="D2163" s="162">
        <f>Data!D2163+Data!F2163</f>
        <v>77432.455000000002</v>
      </c>
    </row>
    <row r="2164" spans="1:4">
      <c r="A2164" s="169">
        <v>45444</v>
      </c>
      <c r="B2164" s="169" t="b">
        <f t="shared" ca="1" si="33"/>
        <v>0</v>
      </c>
      <c r="C2164" s="162">
        <f>Data!C2164+Data!E2164</f>
        <v>214735.828125</v>
      </c>
      <c r="D2164" s="162">
        <f>Data!D2164+Data!F2164</f>
        <v>78315.743749999994</v>
      </c>
    </row>
    <row r="2165" spans="1:4">
      <c r="A2165" s="169">
        <v>45445</v>
      </c>
      <c r="B2165" s="169" t="b">
        <f t="shared" ca="1" si="33"/>
        <v>0</v>
      </c>
      <c r="C2165" s="162">
        <f>Data!C2165+Data!E2165</f>
        <v>226817.0028125</v>
      </c>
      <c r="D2165" s="162">
        <f>Data!D2165+Data!F2165</f>
        <v>77602.83249999999</v>
      </c>
    </row>
    <row r="2166" spans="1:4">
      <c r="A2166" s="169">
        <v>45446</v>
      </c>
      <c r="B2166" s="169" t="b">
        <f t="shared" ca="1" si="33"/>
        <v>0</v>
      </c>
      <c r="C2166" s="162">
        <f>Data!C2166+Data!E2166</f>
        <v>205525.235625</v>
      </c>
      <c r="D2166" s="162">
        <f>Data!D2166+Data!F2166</f>
        <v>76735.528749999998</v>
      </c>
    </row>
    <row r="2167" spans="1:4">
      <c r="A2167" s="169">
        <v>45447</v>
      </c>
      <c r="B2167" s="169" t="b">
        <f t="shared" ca="1" si="33"/>
        <v>0</v>
      </c>
      <c r="C2167" s="162">
        <f>Data!C2167+Data!E2167</f>
        <v>194578.81875000003</v>
      </c>
      <c r="D2167" s="162">
        <f>Data!D2167+Data!F2167</f>
        <v>75856.217500000013</v>
      </c>
    </row>
    <row r="2168" spans="1:4">
      <c r="A2168" s="169">
        <v>45448</v>
      </c>
      <c r="B2168" s="169" t="b">
        <f t="shared" ca="1" si="33"/>
        <v>0</v>
      </c>
      <c r="C2168" s="162">
        <f>Data!C2168+Data!E2168</f>
        <v>148471.06687499999</v>
      </c>
      <c r="D2168" s="162">
        <f>Data!D2168+Data!F2168</f>
        <v>75439.294999999998</v>
      </c>
    </row>
    <row r="2169" spans="1:4">
      <c r="A2169" s="169">
        <v>45449</v>
      </c>
      <c r="B2169" s="169" t="b">
        <f t="shared" ca="1" si="33"/>
        <v>0</v>
      </c>
      <c r="C2169" s="162">
        <f>Data!C2169+Data!E2169</f>
        <v>217858.25312500002</v>
      </c>
      <c r="D2169" s="162">
        <f>Data!D2169+Data!F2169</f>
        <v>76969.422500000001</v>
      </c>
    </row>
    <row r="2170" spans="1:4">
      <c r="A2170" s="169">
        <v>45450</v>
      </c>
      <c r="B2170" s="169" t="b">
        <f t="shared" ca="1" si="33"/>
        <v>0</v>
      </c>
      <c r="C2170" s="162">
        <f>Data!C2170+Data!E2170</f>
        <v>215560.9725</v>
      </c>
      <c r="D2170" s="162">
        <f>Data!D2170+Data!F2170</f>
        <v>77611.266250000001</v>
      </c>
    </row>
    <row r="2171" spans="1:4">
      <c r="A2171" s="169">
        <v>45451</v>
      </c>
      <c r="B2171" s="169" t="b">
        <f t="shared" ca="1" si="33"/>
        <v>0</v>
      </c>
      <c r="C2171" s="162">
        <f>Data!C2171+Data!E2171</f>
        <v>220174.14500000002</v>
      </c>
      <c r="D2171" s="162">
        <f>Data!D2171+Data!F2171</f>
        <v>79599.078750000001</v>
      </c>
    </row>
    <row r="2172" spans="1:4">
      <c r="A2172" s="169">
        <v>45452</v>
      </c>
      <c r="B2172" s="169" t="b">
        <f t="shared" ca="1" si="33"/>
        <v>0</v>
      </c>
      <c r="C2172" s="162">
        <f>Data!C2172+Data!E2172</f>
        <v>220837.1575</v>
      </c>
      <c r="D2172" s="162">
        <f>Data!D2172+Data!F2172</f>
        <v>78761.111250000002</v>
      </c>
    </row>
    <row r="2173" spans="1:4">
      <c r="A2173" s="169">
        <v>45453</v>
      </c>
      <c r="B2173" s="169" t="b">
        <f t="shared" ca="1" si="33"/>
        <v>0</v>
      </c>
      <c r="C2173" s="162">
        <f>Data!C2173+Data!E2173</f>
        <v>237628.20937500001</v>
      </c>
      <c r="D2173" s="162">
        <f>Data!D2173+Data!F2173</f>
        <v>79098.802499999991</v>
      </c>
    </row>
    <row r="2174" spans="1:4">
      <c r="A2174" s="169">
        <v>45454</v>
      </c>
      <c r="B2174" s="169" t="b">
        <f t="shared" ca="1" si="33"/>
        <v>0</v>
      </c>
      <c r="C2174" s="162">
        <f>Data!C2174+Data!E2174</f>
        <v>245331.25187500002</v>
      </c>
      <c r="D2174" s="162">
        <f>Data!D2174+Data!F2174</f>
        <v>78735.796250000014</v>
      </c>
    </row>
    <row r="2175" spans="1:4">
      <c r="A2175" s="169">
        <v>45455</v>
      </c>
      <c r="B2175" s="169" t="b">
        <f t="shared" ca="1" si="33"/>
        <v>0</v>
      </c>
      <c r="C2175" s="162">
        <f>Data!C2175+Data!E2175</f>
        <v>193767.12812499999</v>
      </c>
      <c r="D2175" s="162">
        <f>Data!D2175+Data!F2175</f>
        <v>79024.845000000001</v>
      </c>
    </row>
    <row r="2176" spans="1:4">
      <c r="A2176" s="169">
        <v>45456</v>
      </c>
      <c r="B2176" s="169" t="b">
        <f t="shared" ca="1" si="33"/>
        <v>0</v>
      </c>
      <c r="C2176" s="162">
        <f>Data!C2176+Data!E2176</f>
        <v>244600.34125</v>
      </c>
      <c r="D2176" s="162">
        <f>Data!D2176+Data!F2176</f>
        <v>82437.36</v>
      </c>
    </row>
    <row r="2177" spans="1:4">
      <c r="A2177" s="169">
        <v>45457</v>
      </c>
      <c r="B2177" s="169" t="b">
        <f t="shared" ca="1" si="33"/>
        <v>0</v>
      </c>
      <c r="C2177" s="162">
        <f>Data!C2177+Data!E2177</f>
        <v>240472.56187500001</v>
      </c>
      <c r="D2177" s="162">
        <f>Data!D2177+Data!F2177</f>
        <v>85328.538749999992</v>
      </c>
    </row>
    <row r="2178" spans="1:4">
      <c r="A2178" s="169">
        <v>45458</v>
      </c>
      <c r="B2178" s="169" t="b">
        <f t="shared" ref="B2178:B2241" ca="1" si="34">AND(A2178&gt;=(TODAY()-30),A2178&lt;TODAY())</f>
        <v>0</v>
      </c>
      <c r="C2178" s="162">
        <f>Data!C2178+Data!E2178</f>
        <v>221320.171875</v>
      </c>
      <c r="D2178" s="162">
        <f>Data!D2178+Data!F2178</f>
        <v>85648.257500000007</v>
      </c>
    </row>
    <row r="2179" spans="1:4">
      <c r="A2179" s="169">
        <v>45459</v>
      </c>
      <c r="B2179" s="169" t="b">
        <f t="shared" ca="1" si="34"/>
        <v>0</v>
      </c>
      <c r="C2179" s="162">
        <f>Data!C2179+Data!E2179</f>
        <v>223948.83187499997</v>
      </c>
      <c r="D2179" s="162">
        <f>Data!D2179+Data!F2179</f>
        <v>83678.772499999992</v>
      </c>
    </row>
    <row r="2180" spans="1:4">
      <c r="A2180" s="169">
        <v>45460</v>
      </c>
      <c r="B2180" s="169" t="b">
        <f t="shared" ca="1" si="34"/>
        <v>0</v>
      </c>
      <c r="C2180" s="162">
        <f>Data!C2180+Data!E2180</f>
        <v>240599.05562500001</v>
      </c>
      <c r="D2180" s="162">
        <f>Data!D2180+Data!F2180</f>
        <v>84635.708750000005</v>
      </c>
    </row>
    <row r="2181" spans="1:4">
      <c r="A2181" s="169">
        <v>45461</v>
      </c>
      <c r="B2181" s="169" t="b">
        <f t="shared" ca="1" si="34"/>
        <v>0</v>
      </c>
      <c r="C2181" s="162">
        <f>Data!C2181+Data!E2181</f>
        <v>245966.64437499997</v>
      </c>
      <c r="D2181" s="162">
        <f>Data!D2181+Data!F2181</f>
        <v>85269.361250000002</v>
      </c>
    </row>
    <row r="2182" spans="1:4">
      <c r="A2182" s="169">
        <v>45462</v>
      </c>
      <c r="B2182" s="169" t="b">
        <f t="shared" ca="1" si="34"/>
        <v>0</v>
      </c>
      <c r="C2182" s="162">
        <f>Data!C2182+Data!E2182</f>
        <v>192170.08374999999</v>
      </c>
      <c r="D2182" s="162">
        <f>Data!D2182+Data!F2182</f>
        <v>85119.433749999997</v>
      </c>
    </row>
    <row r="2183" spans="1:4">
      <c r="A2183" s="169">
        <v>45463</v>
      </c>
      <c r="B2183" s="169" t="b">
        <f t="shared" ca="1" si="34"/>
        <v>0</v>
      </c>
      <c r="C2183" s="162">
        <f>Data!C2183+Data!E2183</f>
        <v>245753.93062500001</v>
      </c>
      <c r="D2183" s="162">
        <f>Data!D2183+Data!F2183</f>
        <v>85532.086250000008</v>
      </c>
    </row>
    <row r="2184" spans="1:4">
      <c r="A2184" s="169">
        <v>45464</v>
      </c>
      <c r="B2184" s="169" t="b">
        <f t="shared" ca="1" si="34"/>
        <v>0</v>
      </c>
      <c r="C2184" s="162">
        <f>Data!C2184+Data!E2184</f>
        <v>246654.73875000002</v>
      </c>
      <c r="D2184" s="162">
        <f>Data!D2184+Data!F2184</f>
        <v>87209.076249999998</v>
      </c>
    </row>
    <row r="2185" spans="1:4">
      <c r="A2185" s="169">
        <v>45465</v>
      </c>
      <c r="B2185" s="169" t="b">
        <f t="shared" ca="1" si="34"/>
        <v>0</v>
      </c>
      <c r="C2185" s="162">
        <f>Data!C2185+Data!E2185</f>
        <v>241244.73250000004</v>
      </c>
      <c r="D2185" s="162">
        <f>Data!D2185+Data!F2185</f>
        <v>88456.078749999986</v>
      </c>
    </row>
    <row r="2186" spans="1:4">
      <c r="A2186" s="169">
        <v>45466</v>
      </c>
      <c r="B2186" s="169" t="b">
        <f t="shared" ca="1" si="34"/>
        <v>0</v>
      </c>
      <c r="C2186" s="162">
        <f>Data!C2186+Data!E2186</f>
        <v>236404.80937499998</v>
      </c>
      <c r="D2186" s="162">
        <f>Data!D2186+Data!F2186</f>
        <v>87298.203750000001</v>
      </c>
    </row>
    <row r="2187" spans="1:4">
      <c r="A2187" s="169">
        <v>45467</v>
      </c>
      <c r="B2187" s="169" t="b">
        <f t="shared" ca="1" si="34"/>
        <v>0</v>
      </c>
      <c r="C2187" s="162">
        <f>Data!C2187+Data!E2187</f>
        <v>244548.03437500005</v>
      </c>
      <c r="D2187" s="162">
        <f>Data!D2187+Data!F2187</f>
        <v>88424.695000000007</v>
      </c>
    </row>
    <row r="2188" spans="1:4">
      <c r="A2188" s="169">
        <v>45468</v>
      </c>
      <c r="B2188" s="169" t="b">
        <f t="shared" ca="1" si="34"/>
        <v>0</v>
      </c>
      <c r="C2188" s="162">
        <f>Data!C2188+Data!E2188</f>
        <v>243007.16500000001</v>
      </c>
      <c r="D2188" s="162">
        <f>Data!D2188+Data!F2188</f>
        <v>88708.872499999998</v>
      </c>
    </row>
    <row r="2189" spans="1:4">
      <c r="A2189" s="169">
        <v>45469</v>
      </c>
      <c r="B2189" s="169" t="b">
        <f t="shared" ca="1" si="34"/>
        <v>0</v>
      </c>
      <c r="C2189" s="162">
        <f>Data!C2189+Data!E2189</f>
        <v>239782.67812500001</v>
      </c>
      <c r="D2189" s="162">
        <f>Data!D2189+Data!F2189</f>
        <v>90230.302500000005</v>
      </c>
    </row>
    <row r="2190" spans="1:4">
      <c r="A2190" s="169">
        <v>45470</v>
      </c>
      <c r="B2190" s="169" t="b">
        <f t="shared" ca="1" si="34"/>
        <v>0</v>
      </c>
      <c r="C2190" s="162">
        <f>Data!C2190+Data!E2190</f>
        <v>247193.51499999998</v>
      </c>
      <c r="D2190" s="162">
        <f>Data!D2190+Data!F2190</f>
        <v>89349.724999999991</v>
      </c>
    </row>
    <row r="2191" spans="1:4">
      <c r="A2191" s="169">
        <v>45471</v>
      </c>
      <c r="B2191" s="169" t="b">
        <f t="shared" ca="1" si="34"/>
        <v>0</v>
      </c>
      <c r="C2191" s="162">
        <f>Data!C2191+Data!E2191</f>
        <v>249039.74562500001</v>
      </c>
      <c r="D2191" s="162">
        <f>Data!D2191+Data!F2191</f>
        <v>88900.8125</v>
      </c>
    </row>
    <row r="2192" spans="1:4">
      <c r="A2192" s="169">
        <v>45472</v>
      </c>
      <c r="B2192" s="169" t="b">
        <f t="shared" ca="1" si="34"/>
        <v>0</v>
      </c>
      <c r="C2192" s="162">
        <f>Data!C2192+Data!E2192</f>
        <v>241400.2525</v>
      </c>
      <c r="D2192" s="162">
        <f>Data!D2192+Data!F2192</f>
        <v>90166.984999999986</v>
      </c>
    </row>
    <row r="2193" spans="1:4">
      <c r="A2193" s="169">
        <v>45473</v>
      </c>
      <c r="B2193" s="169" t="b">
        <f t="shared" ca="1" si="34"/>
        <v>0</v>
      </c>
      <c r="C2193" s="162">
        <f>Data!C2193+Data!E2193</f>
        <v>245544.86875000002</v>
      </c>
      <c r="D2193" s="162">
        <f>Data!D2193+Data!F2193</f>
        <v>90826.665000000008</v>
      </c>
    </row>
    <row r="2194" spans="1:4">
      <c r="A2194" s="169">
        <v>45474</v>
      </c>
      <c r="B2194" s="169" t="b">
        <f t="shared" ca="1" si="34"/>
        <v>0</v>
      </c>
      <c r="C2194" s="162">
        <f>Data!C2194+Data!E2194</f>
        <v>246483.785</v>
      </c>
      <c r="D2194" s="162">
        <f>Data!D2194+Data!F2194</f>
        <v>89331.575000000012</v>
      </c>
    </row>
    <row r="2195" spans="1:4">
      <c r="A2195" s="169">
        <v>45475</v>
      </c>
      <c r="B2195" s="169" t="b">
        <f t="shared" ca="1" si="34"/>
        <v>0</v>
      </c>
      <c r="C2195" s="162">
        <f>Data!C2195+Data!E2195</f>
        <v>246298.43562499995</v>
      </c>
      <c r="D2195" s="162">
        <f>Data!D2195+Data!F2195</f>
        <v>87072.192500000005</v>
      </c>
    </row>
    <row r="2196" spans="1:4">
      <c r="A2196" s="169">
        <v>45476</v>
      </c>
      <c r="B2196" s="169" t="b">
        <f t="shared" ca="1" si="34"/>
        <v>0</v>
      </c>
      <c r="C2196" s="162">
        <f>Data!C2196+Data!E2196</f>
        <v>245862.55249999999</v>
      </c>
      <c r="D2196" s="162">
        <f>Data!D2196+Data!F2196</f>
        <v>87028.262499999997</v>
      </c>
    </row>
    <row r="2197" spans="1:4">
      <c r="A2197" s="169">
        <v>45477</v>
      </c>
      <c r="B2197" s="169" t="b">
        <f t="shared" ca="1" si="34"/>
        <v>0</v>
      </c>
      <c r="C2197" s="162">
        <f>Data!C2197+Data!E2197</f>
        <v>242480.13312499999</v>
      </c>
      <c r="D2197" s="162">
        <f>Data!D2197+Data!F2197</f>
        <v>85626.857499999998</v>
      </c>
    </row>
    <row r="2198" spans="1:4">
      <c r="A2198" s="169">
        <v>45478</v>
      </c>
      <c r="B2198" s="169" t="b">
        <f t="shared" ca="1" si="34"/>
        <v>0</v>
      </c>
      <c r="C2198" s="162">
        <f>Data!C2198+Data!E2198</f>
        <v>243694.41375000001</v>
      </c>
      <c r="D2198" s="162">
        <f>Data!D2198+Data!F2198</f>
        <v>85346.722500000003</v>
      </c>
    </row>
    <row r="2199" spans="1:4">
      <c r="A2199" s="169">
        <v>45479</v>
      </c>
      <c r="B2199" s="169" t="b">
        <f t="shared" ca="1" si="34"/>
        <v>0</v>
      </c>
      <c r="C2199" s="162">
        <f>Data!C2199+Data!E2199</f>
        <v>246478.14124999999</v>
      </c>
      <c r="D2199" s="162">
        <f>Data!D2199+Data!F2199</f>
        <v>85915.952500000014</v>
      </c>
    </row>
    <row r="2200" spans="1:4">
      <c r="A2200" s="169">
        <v>45480</v>
      </c>
      <c r="B2200" s="169" t="b">
        <f t="shared" ca="1" si="34"/>
        <v>0</v>
      </c>
      <c r="C2200" s="162">
        <f>Data!C2200+Data!E2200</f>
        <v>245202.82749999998</v>
      </c>
      <c r="D2200" s="162">
        <f>Data!D2200+Data!F2200</f>
        <v>85648.472500000003</v>
      </c>
    </row>
    <row r="2201" spans="1:4">
      <c r="A2201" s="169">
        <v>45481</v>
      </c>
      <c r="B2201" s="169" t="b">
        <f t="shared" ca="1" si="34"/>
        <v>0</v>
      </c>
      <c r="C2201" s="162">
        <f>Data!C2201+Data!E2201</f>
        <v>243768.60750000001</v>
      </c>
      <c r="D2201" s="162">
        <f>Data!D2201+Data!F2201</f>
        <v>85426.64499999999</v>
      </c>
    </row>
    <row r="2202" spans="1:4">
      <c r="A2202" s="169">
        <v>45482</v>
      </c>
      <c r="B2202" s="169" t="b">
        <f t="shared" ca="1" si="34"/>
        <v>0</v>
      </c>
      <c r="C2202" s="162">
        <f>Data!C2202+Data!E2202</f>
        <v>246920.29562500003</v>
      </c>
      <c r="D2202" s="162">
        <f>Data!D2202+Data!F2202</f>
        <v>85651.282500000001</v>
      </c>
    </row>
    <row r="2203" spans="1:4">
      <c r="A2203" s="169">
        <v>45483</v>
      </c>
      <c r="B2203" s="169" t="b">
        <f t="shared" ca="1" si="34"/>
        <v>0</v>
      </c>
      <c r="C2203" s="162">
        <f>Data!C2203+Data!E2203</f>
        <v>245263.360625</v>
      </c>
      <c r="D2203" s="162">
        <f>Data!D2203+Data!F2203</f>
        <v>85851.267500000002</v>
      </c>
    </row>
    <row r="2204" spans="1:4">
      <c r="A2204" s="169">
        <v>45484</v>
      </c>
      <c r="B2204" s="169" t="b">
        <f t="shared" ca="1" si="34"/>
        <v>0</v>
      </c>
      <c r="C2204" s="162">
        <f>Data!C2204+Data!E2204</f>
        <v>246929.87625000003</v>
      </c>
      <c r="D2204" s="162">
        <f>Data!D2204+Data!F2204</f>
        <v>86723.97</v>
      </c>
    </row>
    <row r="2205" spans="1:4">
      <c r="A2205" s="169">
        <v>45485</v>
      </c>
      <c r="B2205" s="169" t="b">
        <f t="shared" ca="1" si="34"/>
        <v>0</v>
      </c>
      <c r="C2205" s="162">
        <f>Data!C2205+Data!E2205</f>
        <v>245543.24312499998</v>
      </c>
      <c r="D2205" s="162">
        <f>Data!D2205+Data!F2205</f>
        <v>86004.664999999994</v>
      </c>
    </row>
    <row r="2206" spans="1:4">
      <c r="A2206" s="169">
        <v>45486</v>
      </c>
      <c r="B2206" s="169" t="b">
        <f t="shared" ca="1" si="34"/>
        <v>0</v>
      </c>
      <c r="C2206" s="162">
        <f>Data!C2206+Data!E2206</f>
        <v>243366.62875</v>
      </c>
      <c r="D2206" s="162">
        <f>Data!D2206+Data!F2206</f>
        <v>86189.709999999992</v>
      </c>
    </row>
    <row r="2207" spans="1:4">
      <c r="A2207" s="169">
        <v>45487</v>
      </c>
      <c r="B2207" s="169" t="b">
        <f t="shared" ca="1" si="34"/>
        <v>0</v>
      </c>
      <c r="C2207" s="162">
        <f>Data!C2207+Data!E2207</f>
        <v>239089.52687499998</v>
      </c>
      <c r="D2207" s="162">
        <f>Data!D2207+Data!F2207</f>
        <v>85925.024999999994</v>
      </c>
    </row>
    <row r="2208" spans="1:4">
      <c r="A2208" s="169">
        <v>45488</v>
      </c>
      <c r="B2208" s="169" t="b">
        <f t="shared" ca="1" si="34"/>
        <v>0</v>
      </c>
      <c r="C2208" s="162">
        <f>Data!C2208+Data!E2208</f>
        <v>244606.26</v>
      </c>
      <c r="D2208" s="162">
        <f>Data!D2208+Data!F2208</f>
        <v>85789.612499999988</v>
      </c>
    </row>
    <row r="2209" spans="1:4">
      <c r="A2209" s="169">
        <v>45489</v>
      </c>
      <c r="B2209" s="169" t="b">
        <f t="shared" ca="1" si="34"/>
        <v>0</v>
      </c>
      <c r="C2209" s="162">
        <f>Data!C2209+Data!E2209</f>
        <v>246906.21749999997</v>
      </c>
      <c r="D2209" s="162">
        <f>Data!D2209+Data!F2209</f>
        <v>83409.477500000008</v>
      </c>
    </row>
    <row r="2210" spans="1:4">
      <c r="A2210" s="169">
        <v>45490</v>
      </c>
      <c r="B2210" s="169" t="b">
        <f t="shared" ca="1" si="34"/>
        <v>0</v>
      </c>
      <c r="C2210" s="162">
        <f>Data!C2210+Data!E2210</f>
        <v>239667.014375</v>
      </c>
      <c r="D2210" s="162">
        <f>Data!D2210+Data!F2210</f>
        <v>83862.255000000005</v>
      </c>
    </row>
    <row r="2211" spans="1:4">
      <c r="A2211" s="169">
        <v>45491</v>
      </c>
      <c r="B2211" s="169" t="b">
        <f t="shared" ca="1" si="34"/>
        <v>0</v>
      </c>
      <c r="C2211" s="162">
        <f>Data!C2211+Data!E2211</f>
        <v>230238.166875</v>
      </c>
      <c r="D2211" s="162">
        <f>Data!D2211+Data!F2211</f>
        <v>84097.337499999994</v>
      </c>
    </row>
    <row r="2212" spans="1:4">
      <c r="A2212" s="169">
        <v>45492</v>
      </c>
      <c r="B2212" s="169" t="b">
        <f t="shared" ca="1" si="34"/>
        <v>0</v>
      </c>
      <c r="C2212" s="162">
        <f>Data!C2212+Data!E2212</f>
        <v>234375.47750000001</v>
      </c>
      <c r="D2212" s="162">
        <f>Data!D2212+Data!F2212</f>
        <v>83516.039999999994</v>
      </c>
    </row>
    <row r="2213" spans="1:4">
      <c r="A2213" s="169">
        <v>45493</v>
      </c>
      <c r="B2213" s="169" t="b">
        <f t="shared" ca="1" si="34"/>
        <v>0</v>
      </c>
      <c r="C2213" s="162">
        <f>Data!C2213+Data!E2213</f>
        <v>244026.11500000002</v>
      </c>
      <c r="D2213" s="162">
        <f>Data!D2213+Data!F2213</f>
        <v>84284.415000000008</v>
      </c>
    </row>
    <row r="2214" spans="1:4">
      <c r="A2214" s="169">
        <v>45494</v>
      </c>
      <c r="B2214" s="169" t="b">
        <f t="shared" ca="1" si="34"/>
        <v>0</v>
      </c>
      <c r="C2214" s="162">
        <f>Data!C2214+Data!E2214</f>
        <v>239793.26875000002</v>
      </c>
      <c r="D2214" s="162">
        <f>Data!D2214+Data!F2214</f>
        <v>84225.127500000002</v>
      </c>
    </row>
    <row r="2215" spans="1:4">
      <c r="A2215" s="169">
        <v>45495</v>
      </c>
      <c r="B2215" s="169" t="b">
        <f t="shared" ca="1" si="34"/>
        <v>0</v>
      </c>
      <c r="C2215" s="162">
        <f>Data!C2215+Data!E2215</f>
        <v>246228.23750000005</v>
      </c>
      <c r="D2215" s="162">
        <f>Data!D2215+Data!F2215</f>
        <v>84924.044999999998</v>
      </c>
    </row>
    <row r="2216" spans="1:4">
      <c r="A2216" s="169">
        <v>45496</v>
      </c>
      <c r="B2216" s="169" t="b">
        <f t="shared" ca="1" si="34"/>
        <v>0</v>
      </c>
      <c r="C2216" s="162">
        <f>Data!C2216+Data!E2216</f>
        <v>246778.47124999997</v>
      </c>
      <c r="D2216" s="162">
        <f>Data!D2216+Data!F2216</f>
        <v>85892.084999999992</v>
      </c>
    </row>
    <row r="2217" spans="1:4">
      <c r="A2217" s="169">
        <v>45497</v>
      </c>
      <c r="B2217" s="169" t="b">
        <f t="shared" ca="1" si="34"/>
        <v>0</v>
      </c>
      <c r="C2217" s="162">
        <f>Data!C2217+Data!E2217</f>
        <v>245621.70535374523</v>
      </c>
      <c r="D2217" s="162">
        <f>Data!D2217+Data!F2217</f>
        <v>87061.474999999991</v>
      </c>
    </row>
    <row r="2218" spans="1:4">
      <c r="A2218" s="169">
        <v>45498</v>
      </c>
      <c r="B2218" s="169" t="b">
        <f t="shared" ca="1" si="34"/>
        <v>0</v>
      </c>
      <c r="C2218" s="162">
        <f>Data!C2218+Data!E2218</f>
        <v>252535.5592863299</v>
      </c>
      <c r="D2218" s="162">
        <f>Data!D2218+Data!F2218</f>
        <v>86134.725000000006</v>
      </c>
    </row>
    <row r="2219" spans="1:4">
      <c r="A2219" s="169">
        <v>45499</v>
      </c>
      <c r="B2219" s="169" t="b">
        <f t="shared" ca="1" si="34"/>
        <v>0</v>
      </c>
      <c r="C2219" s="162">
        <f>Data!C2219+Data!E2219</f>
        <v>250782.14110933547</v>
      </c>
      <c r="D2219" s="162">
        <f>Data!D2219+Data!F2219</f>
        <v>86281.774999999994</v>
      </c>
    </row>
    <row r="2220" spans="1:4">
      <c r="A2220" s="169">
        <v>45500</v>
      </c>
      <c r="B2220" s="169" t="b">
        <f t="shared" ca="1" si="34"/>
        <v>0</v>
      </c>
      <c r="C2220" s="162">
        <f>Data!C2220+Data!E2220</f>
        <v>237943.62647130195</v>
      </c>
      <c r="D2220" s="162">
        <f>Data!D2220+Data!F2220</f>
        <v>86996.907500000001</v>
      </c>
    </row>
    <row r="2221" spans="1:4">
      <c r="A2221" s="169">
        <v>45501</v>
      </c>
      <c r="B2221" s="169" t="b">
        <f t="shared" ca="1" si="34"/>
        <v>0</v>
      </c>
      <c r="C2221" s="162">
        <f>Data!C2221+Data!E2221</f>
        <v>221015.19673414977</v>
      </c>
      <c r="D2221" s="162">
        <f>Data!D2221+Data!F2221</f>
        <v>87168.205000000016</v>
      </c>
    </row>
    <row r="2222" spans="1:4">
      <c r="A2222" s="169">
        <v>45502</v>
      </c>
      <c r="B2222" s="169" t="b">
        <f t="shared" ca="1" si="34"/>
        <v>0</v>
      </c>
      <c r="C2222" s="162">
        <f>Data!C2222+Data!E2222</f>
        <v>219115.19937499997</v>
      </c>
      <c r="D2222" s="162">
        <f>Data!D2222+Data!F2222</f>
        <v>85727.817500000005</v>
      </c>
    </row>
    <row r="2223" spans="1:4">
      <c r="A2223" s="169">
        <v>45503</v>
      </c>
      <c r="B2223" s="169" t="b">
        <f t="shared" ca="1" si="34"/>
        <v>0</v>
      </c>
      <c r="C2223" s="162">
        <f>Data!C2223+Data!E2223</f>
        <v>234587.04104166667</v>
      </c>
      <c r="D2223" s="162">
        <f>Data!D2223+Data!F2223</f>
        <v>85775.577499999999</v>
      </c>
    </row>
    <row r="2224" spans="1:4">
      <c r="A2224" s="169">
        <v>45504</v>
      </c>
      <c r="B2224" s="169" t="b">
        <f t="shared" ca="1" si="34"/>
        <v>0</v>
      </c>
      <c r="C2224" s="162">
        <f>Data!C2224+Data!E2224</f>
        <v>233438.41979166665</v>
      </c>
      <c r="D2224" s="162">
        <f>Data!D2224+Data!F2224</f>
        <v>83935.184999999998</v>
      </c>
    </row>
    <row r="2225" spans="1:4">
      <c r="A2225" s="169">
        <v>45505</v>
      </c>
      <c r="B2225" s="169" t="b">
        <f t="shared" ca="1" si="34"/>
        <v>0</v>
      </c>
      <c r="C2225" s="162">
        <f>Data!C2225+Data!E2225</f>
        <v>248947.12604166663</v>
      </c>
      <c r="D2225" s="162">
        <f>Data!D2225+Data!F2225</f>
        <v>86382.965000000011</v>
      </c>
    </row>
    <row r="2226" spans="1:4">
      <c r="A2226" s="169">
        <v>45506</v>
      </c>
      <c r="B2226" s="169" t="b">
        <f t="shared" ca="1" si="34"/>
        <v>0</v>
      </c>
      <c r="C2226" s="162">
        <f>Data!C2226+Data!E2226</f>
        <v>247662.71124999999</v>
      </c>
      <c r="D2226" s="162">
        <f>Data!D2226+Data!F2226</f>
        <v>86650.237500000003</v>
      </c>
    </row>
    <row r="2227" spans="1:4">
      <c r="A2227" s="169">
        <v>45507</v>
      </c>
      <c r="B2227" s="169" t="b">
        <f t="shared" ca="1" si="34"/>
        <v>0</v>
      </c>
      <c r="C2227" s="162">
        <f>Data!C2227+Data!E2227</f>
        <v>244628.08374999999</v>
      </c>
      <c r="D2227" s="162">
        <f>Data!D2227+Data!F2227</f>
        <v>87256.212499999994</v>
      </c>
    </row>
    <row r="2228" spans="1:4">
      <c r="A2228" s="169">
        <v>45508</v>
      </c>
      <c r="B2228" s="169" t="b">
        <f t="shared" ca="1" si="34"/>
        <v>0</v>
      </c>
      <c r="C2228" s="162">
        <f>Data!C2228+Data!E2228</f>
        <v>242283.92500000008</v>
      </c>
      <c r="D2228" s="162">
        <f>Data!D2228+Data!F2228</f>
        <v>86778.364999999991</v>
      </c>
    </row>
    <row r="2229" spans="1:4">
      <c r="A2229" s="169">
        <v>45509</v>
      </c>
      <c r="B2229" s="169" t="b">
        <f t="shared" ca="1" si="34"/>
        <v>0</v>
      </c>
      <c r="C2229" s="162">
        <f>Data!C2229+Data!E2229</f>
        <v>255751.58687499998</v>
      </c>
      <c r="D2229" s="162">
        <f>Data!D2229+Data!F2229</f>
        <v>87082.08249999999</v>
      </c>
    </row>
    <row r="2230" spans="1:4">
      <c r="A2230" s="169">
        <v>45510</v>
      </c>
      <c r="B2230" s="169" t="b">
        <f t="shared" ca="1" si="34"/>
        <v>0</v>
      </c>
      <c r="C2230" s="162">
        <f>Data!C2230+Data!E2230</f>
        <v>242403.23249999998</v>
      </c>
      <c r="D2230" s="162">
        <f>Data!D2230+Data!F2230</f>
        <v>89946.487500000017</v>
      </c>
    </row>
    <row r="2231" spans="1:4">
      <c r="A2231" s="169">
        <v>45511</v>
      </c>
      <c r="B2231" s="169" t="b">
        <f t="shared" ca="1" si="34"/>
        <v>0</v>
      </c>
      <c r="C2231" s="162">
        <f>Data!C2231+Data!E2231</f>
        <v>238617.04</v>
      </c>
      <c r="D2231" s="162">
        <f>Data!D2231+Data!F2231</f>
        <v>92880.777499999997</v>
      </c>
    </row>
    <row r="2232" spans="1:4">
      <c r="A2232" s="169">
        <v>45512</v>
      </c>
      <c r="B2232" s="169" t="b">
        <f t="shared" ca="1" si="34"/>
        <v>0</v>
      </c>
      <c r="C2232" s="162">
        <f>Data!C2232+Data!E2232</f>
        <v>240475.32</v>
      </c>
      <c r="D2232" s="162">
        <f>Data!D2232+Data!F2232</f>
        <v>92967.395000000004</v>
      </c>
    </row>
    <row r="2233" spans="1:4">
      <c r="A2233" s="169">
        <v>45513</v>
      </c>
      <c r="B2233" s="169" t="b">
        <f t="shared" ca="1" si="34"/>
        <v>0</v>
      </c>
      <c r="C2233" s="162">
        <f>Data!C2233+Data!E2233</f>
        <v>239416.41499999998</v>
      </c>
      <c r="D2233" s="162">
        <f>Data!D2233+Data!F2233</f>
        <v>93087.195000000007</v>
      </c>
    </row>
    <row r="2234" spans="1:4">
      <c r="A2234" s="169">
        <v>45514</v>
      </c>
      <c r="B2234" s="169" t="b">
        <f t="shared" ca="1" si="34"/>
        <v>0</v>
      </c>
      <c r="C2234" s="162">
        <f>Data!C2234+Data!E2234</f>
        <v>237956.64374999999</v>
      </c>
      <c r="D2234" s="162">
        <f>Data!D2234+Data!F2234</f>
        <v>94131.70749999999</v>
      </c>
    </row>
    <row r="2235" spans="1:4">
      <c r="A2235" s="169">
        <v>45515</v>
      </c>
      <c r="B2235" s="169" t="b">
        <f t="shared" ca="1" si="34"/>
        <v>0</v>
      </c>
      <c r="C2235" s="162">
        <f>Data!C2235+Data!E2235</f>
        <v>234329.97062500002</v>
      </c>
      <c r="D2235" s="162">
        <f>Data!D2235+Data!F2235</f>
        <v>93329.872499999998</v>
      </c>
    </row>
    <row r="2236" spans="1:4">
      <c r="A2236" s="169">
        <v>45516</v>
      </c>
      <c r="B2236" s="169" t="b">
        <f t="shared" ca="1" si="34"/>
        <v>0</v>
      </c>
      <c r="C2236" s="162">
        <f>Data!C2236+Data!E2236</f>
        <v>231391.25687499999</v>
      </c>
      <c r="D2236" s="162">
        <f>Data!D2236+Data!F2236</f>
        <v>92522.947499999995</v>
      </c>
    </row>
    <row r="2237" spans="1:4">
      <c r="A2237" s="169">
        <v>45517</v>
      </c>
      <c r="B2237" s="169" t="b">
        <f t="shared" ca="1" si="34"/>
        <v>0</v>
      </c>
      <c r="C2237" s="162">
        <f>Data!C2237+Data!E2237</f>
        <v>235616.52249999999</v>
      </c>
      <c r="D2237" s="162">
        <f>Data!D2237+Data!F2237</f>
        <v>93520.357499999998</v>
      </c>
    </row>
    <row r="2238" spans="1:4">
      <c r="A2238" s="169">
        <v>45518</v>
      </c>
      <c r="B2238" s="169" t="b">
        <f t="shared" ca="1" si="34"/>
        <v>0</v>
      </c>
      <c r="C2238" s="162">
        <f>Data!C2238+Data!E2238</f>
        <v>227875.45437500003</v>
      </c>
      <c r="D2238" s="162">
        <f>Data!D2238+Data!F2238</f>
        <v>93178.880000000005</v>
      </c>
    </row>
    <row r="2239" spans="1:4">
      <c r="A2239" s="169">
        <v>45519</v>
      </c>
      <c r="B2239" s="169" t="b">
        <f t="shared" ca="1" si="34"/>
        <v>0</v>
      </c>
      <c r="C2239" s="162">
        <f>Data!C2239+Data!E2239</f>
        <v>218592.56624999997</v>
      </c>
      <c r="D2239" s="162">
        <f>Data!D2239+Data!F2239</f>
        <v>92674.53</v>
      </c>
    </row>
    <row r="2240" spans="1:4">
      <c r="A2240" s="169">
        <v>45520</v>
      </c>
      <c r="B2240" s="169" t="b">
        <f t="shared" ca="1" si="34"/>
        <v>0</v>
      </c>
      <c r="C2240" s="162">
        <f>Data!C2240+Data!E2240</f>
        <v>218501.43875</v>
      </c>
      <c r="D2240" s="162">
        <f>Data!D2240+Data!F2240</f>
        <v>91874.094999999987</v>
      </c>
    </row>
    <row r="2241" spans="1:4">
      <c r="A2241" s="169">
        <v>45521</v>
      </c>
      <c r="B2241" s="169" t="b">
        <f t="shared" ca="1" si="34"/>
        <v>0</v>
      </c>
      <c r="C2241" s="162">
        <f>Data!C2241+Data!E2241</f>
        <v>212364.3775</v>
      </c>
      <c r="D2241" s="162">
        <f>Data!D2241+Data!F2241</f>
        <v>91802.102500000008</v>
      </c>
    </row>
    <row r="2242" spans="1:4">
      <c r="A2242" s="169">
        <v>45522</v>
      </c>
      <c r="B2242" s="169" t="b">
        <f t="shared" ref="B2242:B2305" ca="1" si="35">AND(A2242&gt;=(TODAY()-30),A2242&lt;TODAY())</f>
        <v>0</v>
      </c>
      <c r="C2242" s="162">
        <f>Data!C2242+Data!E2242</f>
        <v>219648.44624999998</v>
      </c>
      <c r="D2242" s="162">
        <f>Data!D2242+Data!F2242</f>
        <v>92262.647500000006</v>
      </c>
    </row>
    <row r="2243" spans="1:4">
      <c r="A2243" s="169">
        <v>45523</v>
      </c>
      <c r="B2243" s="169" t="b">
        <f t="shared" ca="1" si="35"/>
        <v>0</v>
      </c>
      <c r="C2243" s="162">
        <f>Data!C2243+Data!E2243</f>
        <v>222086.31937500002</v>
      </c>
      <c r="D2243" s="162">
        <f>Data!D2243+Data!F2243</f>
        <v>92666.05</v>
      </c>
    </row>
    <row r="2244" spans="1:4">
      <c r="A2244" s="169">
        <v>45524</v>
      </c>
      <c r="B2244" s="169" t="b">
        <f t="shared" ca="1" si="35"/>
        <v>0</v>
      </c>
      <c r="C2244" s="162">
        <f>Data!C2244+Data!E2244</f>
        <v>215832.97312500002</v>
      </c>
      <c r="D2244" s="162">
        <f>Data!D2244+Data!F2244</f>
        <v>92049.094999999987</v>
      </c>
    </row>
    <row r="2245" spans="1:4">
      <c r="A2245" s="169">
        <v>45525</v>
      </c>
      <c r="B2245" s="169" t="b">
        <f t="shared" ca="1" si="35"/>
        <v>0</v>
      </c>
      <c r="C2245" s="162">
        <f>Data!C2245+Data!E2245</f>
        <v>211994.83625000002</v>
      </c>
      <c r="D2245" s="162">
        <f>Data!D2245+Data!F2245</f>
        <v>91077.315000000002</v>
      </c>
    </row>
    <row r="2246" spans="1:4">
      <c r="A2246" s="169">
        <v>45526</v>
      </c>
      <c r="B2246" s="169" t="b">
        <f t="shared" ca="1" si="35"/>
        <v>0</v>
      </c>
      <c r="C2246" s="162">
        <f>Data!C2246+Data!E2246</f>
        <v>223724.950625</v>
      </c>
      <c r="D2246" s="162">
        <f>Data!D2246+Data!F2246</f>
        <v>93013.422500000001</v>
      </c>
    </row>
    <row r="2247" spans="1:4">
      <c r="A2247" s="169">
        <v>45527</v>
      </c>
      <c r="B2247" s="169" t="b">
        <f t="shared" ca="1" si="35"/>
        <v>0</v>
      </c>
      <c r="C2247" s="162">
        <f>Data!C2247+Data!E2247</f>
        <v>229878.965</v>
      </c>
      <c r="D2247" s="162">
        <f>Data!D2247+Data!F2247</f>
        <v>94277.887500000012</v>
      </c>
    </row>
    <row r="2248" spans="1:4">
      <c r="A2248" s="169">
        <v>45528</v>
      </c>
      <c r="B2248" s="169" t="b">
        <f t="shared" ca="1" si="35"/>
        <v>0</v>
      </c>
      <c r="C2248" s="162">
        <f>Data!C2248+Data!E2248</f>
        <v>228047.61562499998</v>
      </c>
      <c r="D2248" s="162">
        <f>Data!D2248+Data!F2248</f>
        <v>94903.517499999987</v>
      </c>
    </row>
    <row r="2249" spans="1:4">
      <c r="A2249" s="169">
        <v>45529</v>
      </c>
      <c r="B2249" s="169" t="b">
        <f t="shared" ca="1" si="35"/>
        <v>0</v>
      </c>
      <c r="C2249" s="162">
        <f>Data!C2249+Data!E2249</f>
        <v>223911.50124999997</v>
      </c>
      <c r="D2249" s="162">
        <f>Data!D2249+Data!F2249</f>
        <v>93586.777499999997</v>
      </c>
    </row>
    <row r="2250" spans="1:4">
      <c r="A2250" s="169">
        <v>45530</v>
      </c>
      <c r="B2250" s="169" t="b">
        <f t="shared" ca="1" si="35"/>
        <v>0</v>
      </c>
      <c r="C2250" s="162">
        <f>Data!C2250+Data!E2250</f>
        <v>231047.66125</v>
      </c>
      <c r="D2250" s="162">
        <f>Data!D2250+Data!F2250</f>
        <v>95459.337499999994</v>
      </c>
    </row>
    <row r="2251" spans="1:4">
      <c r="A2251" s="169">
        <v>45531</v>
      </c>
      <c r="B2251" s="169" t="b">
        <f t="shared" ca="1" si="35"/>
        <v>0</v>
      </c>
      <c r="C2251" s="162">
        <f>Data!C2251+Data!E2251</f>
        <v>236894.074375</v>
      </c>
      <c r="D2251" s="162">
        <f>Data!D2251+Data!F2251</f>
        <v>94857.42</v>
      </c>
    </row>
    <row r="2252" spans="1:4">
      <c r="A2252" s="169">
        <v>45532</v>
      </c>
      <c r="B2252" s="169" t="b">
        <f t="shared" ca="1" si="35"/>
        <v>0</v>
      </c>
      <c r="C2252" s="162">
        <f>Data!C2252+Data!E2252</f>
        <v>232563.18124999997</v>
      </c>
      <c r="D2252" s="162">
        <f>Data!D2252+Data!F2252</f>
        <v>94050.522499999992</v>
      </c>
    </row>
    <row r="2253" spans="1:4">
      <c r="A2253" s="169">
        <v>45533</v>
      </c>
      <c r="B2253" s="169" t="b">
        <f t="shared" ca="1" si="35"/>
        <v>0</v>
      </c>
      <c r="C2253" s="162">
        <f>Data!C2253+Data!E2253</f>
        <v>230480.708125</v>
      </c>
      <c r="D2253" s="162">
        <f>Data!D2253+Data!F2253</f>
        <v>94335.815000000002</v>
      </c>
    </row>
    <row r="2254" spans="1:4">
      <c r="A2254" s="169">
        <v>45534</v>
      </c>
      <c r="B2254" s="169" t="b">
        <f t="shared" ca="1" si="35"/>
        <v>0</v>
      </c>
      <c r="C2254" s="162">
        <f>Data!C2254+Data!E2254</f>
        <v>248233.96687499998</v>
      </c>
      <c r="D2254" s="162">
        <f>Data!D2254+Data!F2254</f>
        <v>91322.142499999987</v>
      </c>
    </row>
    <row r="2255" spans="1:4">
      <c r="A2255" s="169">
        <v>45535</v>
      </c>
      <c r="B2255" s="169" t="b">
        <f t="shared" ca="1" si="35"/>
        <v>0</v>
      </c>
      <c r="C2255" s="162">
        <f>Data!C2255+Data!E2255</f>
        <v>243498.84437499999</v>
      </c>
      <c r="D2255" s="162">
        <f>Data!D2255+Data!F2255</f>
        <v>88578.68</v>
      </c>
    </row>
    <row r="2256" spans="1:4">
      <c r="A2256" s="169">
        <v>45536</v>
      </c>
      <c r="B2256" s="169" t="b">
        <f t="shared" ca="1" si="35"/>
        <v>0</v>
      </c>
      <c r="C2256" s="162">
        <f>Data!C2256+Data!E2256</f>
        <v>241842.25812499999</v>
      </c>
      <c r="D2256" s="162">
        <f>Data!D2256+Data!F2256</f>
        <v>87883.150000000009</v>
      </c>
    </row>
    <row r="2257" spans="1:4">
      <c r="A2257" s="169">
        <v>45537</v>
      </c>
      <c r="B2257" s="169" t="b">
        <f t="shared" ca="1" si="35"/>
        <v>0</v>
      </c>
      <c r="C2257" s="162">
        <f>Data!C2257+Data!E2257</f>
        <v>245072.733125</v>
      </c>
      <c r="D2257" s="162">
        <f>Data!D2257+Data!F2257</f>
        <v>87265.032500000001</v>
      </c>
    </row>
    <row r="2258" spans="1:4">
      <c r="A2258" s="169">
        <v>45538</v>
      </c>
      <c r="B2258" s="169" t="b">
        <f t="shared" ca="1" si="35"/>
        <v>0</v>
      </c>
      <c r="C2258" s="162">
        <f>Data!C2258+Data!E2258</f>
        <v>240582.76687499997</v>
      </c>
      <c r="D2258" s="162">
        <f>Data!D2258+Data!F2258</f>
        <v>86834.294999999998</v>
      </c>
    </row>
    <row r="2259" spans="1:4">
      <c r="A2259" s="169">
        <v>45539</v>
      </c>
      <c r="B2259" s="169" t="b">
        <f t="shared" ca="1" si="35"/>
        <v>0</v>
      </c>
      <c r="C2259" s="162">
        <f>Data!C2259+Data!E2259</f>
        <v>228626.82250000001</v>
      </c>
      <c r="D2259" s="162">
        <f>Data!D2259+Data!F2259</f>
        <v>86116.437499999985</v>
      </c>
    </row>
    <row r="2260" spans="1:4">
      <c r="A2260" s="169">
        <v>45540</v>
      </c>
      <c r="B2260" s="169" t="b">
        <f t="shared" ca="1" si="35"/>
        <v>0</v>
      </c>
      <c r="C2260" s="162">
        <f>Data!C2260+Data!E2260</f>
        <v>210478.27687500001</v>
      </c>
      <c r="D2260" s="162">
        <f>Data!D2260+Data!F2260</f>
        <v>84773.824999999997</v>
      </c>
    </row>
    <row r="2261" spans="1:4">
      <c r="A2261" s="169">
        <v>45541</v>
      </c>
      <c r="B2261" s="169" t="b">
        <f t="shared" ca="1" si="35"/>
        <v>0</v>
      </c>
      <c r="C2261" s="162">
        <f>Data!C2261+Data!E2261</f>
        <v>198946.87624999997</v>
      </c>
      <c r="D2261" s="162">
        <f>Data!D2261+Data!F2261</f>
        <v>84533.115000000005</v>
      </c>
    </row>
    <row r="2262" spans="1:4">
      <c r="A2262" s="169">
        <v>45542</v>
      </c>
      <c r="B2262" s="169" t="b">
        <f t="shared" ca="1" si="35"/>
        <v>0</v>
      </c>
      <c r="C2262" s="162">
        <f>Data!C2262+Data!E2262</f>
        <v>237508.3</v>
      </c>
      <c r="D2262" s="162">
        <f>Data!D2262+Data!F2262</f>
        <v>87600.267500000002</v>
      </c>
    </row>
    <row r="2263" spans="1:4">
      <c r="A2263" s="169">
        <v>45543</v>
      </c>
      <c r="B2263" s="169" t="b">
        <f t="shared" ca="1" si="35"/>
        <v>0</v>
      </c>
      <c r="C2263" s="162">
        <f>Data!C2263+Data!E2263</f>
        <v>233311.40000000002</v>
      </c>
      <c r="D2263" s="162">
        <f>Data!D2263+Data!F2263</f>
        <v>87006.045000000013</v>
      </c>
    </row>
    <row r="2264" spans="1:4">
      <c r="A2264" s="169">
        <v>45544</v>
      </c>
      <c r="B2264" s="169" t="b">
        <f t="shared" ca="1" si="35"/>
        <v>0</v>
      </c>
      <c r="C2264" s="162">
        <f>Data!C2264+Data!E2264</f>
        <v>222773.72625000001</v>
      </c>
      <c r="D2264" s="162">
        <f>Data!D2264+Data!F2264</f>
        <v>86380.774999999994</v>
      </c>
    </row>
    <row r="2265" spans="1:4">
      <c r="A2265" s="169">
        <v>45545</v>
      </c>
      <c r="B2265" s="169" t="b">
        <f t="shared" ca="1" si="35"/>
        <v>0</v>
      </c>
      <c r="C2265" s="162">
        <f>Data!C2265+Data!E2265</f>
        <v>228614.875</v>
      </c>
      <c r="D2265" s="162">
        <f>Data!D2265+Data!F2265</f>
        <v>86151.679999999993</v>
      </c>
    </row>
    <row r="2266" spans="1:4">
      <c r="A2266" s="169">
        <v>45546</v>
      </c>
      <c r="B2266" s="169" t="b">
        <f t="shared" ca="1" si="35"/>
        <v>0</v>
      </c>
      <c r="C2266" s="162">
        <f>Data!C2266+Data!E2266</f>
        <v>239759.82749999998</v>
      </c>
      <c r="D2266" s="162">
        <f>Data!D2266+Data!F2266</f>
        <v>85556.427500000005</v>
      </c>
    </row>
    <row r="2267" spans="1:4">
      <c r="A2267" s="169">
        <v>45547</v>
      </c>
      <c r="B2267" s="169" t="b">
        <f t="shared" ca="1" si="35"/>
        <v>0</v>
      </c>
      <c r="C2267" s="162">
        <f>Data!C2267+Data!E2267</f>
        <v>236207.33749999999</v>
      </c>
      <c r="D2267" s="162">
        <f>Data!D2267+Data!F2267</f>
        <v>85010.335000000006</v>
      </c>
    </row>
    <row r="2268" spans="1:4">
      <c r="A2268" s="169">
        <v>45548</v>
      </c>
      <c r="B2268" s="169" t="b">
        <f t="shared" ca="1" si="35"/>
        <v>0</v>
      </c>
      <c r="C2268" s="162">
        <f>Data!C2268+Data!E2268</f>
        <v>250290.35125000001</v>
      </c>
      <c r="D2268" s="162">
        <f>Data!D2268+Data!F2268</f>
        <v>86120.99500000001</v>
      </c>
    </row>
    <row r="2269" spans="1:4">
      <c r="A2269" s="169">
        <v>45549</v>
      </c>
      <c r="B2269" s="169" t="b">
        <f t="shared" ca="1" si="35"/>
        <v>0</v>
      </c>
      <c r="C2269" s="162">
        <f>Data!C2269+Data!E2269</f>
        <v>242484.83125000002</v>
      </c>
      <c r="D2269" s="162">
        <f>Data!D2269+Data!F2269</f>
        <v>88862.902499999997</v>
      </c>
    </row>
    <row r="2270" spans="1:4">
      <c r="A2270" s="169">
        <v>45550</v>
      </c>
      <c r="B2270" s="169" t="b">
        <f t="shared" ca="1" si="35"/>
        <v>0</v>
      </c>
      <c r="C2270" s="162">
        <f>Data!C2270+Data!E2270</f>
        <v>238113.19874999998</v>
      </c>
      <c r="D2270" s="162">
        <f>Data!D2270+Data!F2270</f>
        <v>88957.43</v>
      </c>
    </row>
    <row r="2271" spans="1:4">
      <c r="A2271" s="169">
        <v>45551</v>
      </c>
      <c r="B2271" s="169" t="b">
        <f t="shared" ca="1" si="35"/>
        <v>0</v>
      </c>
      <c r="C2271" s="162">
        <f>Data!C2271+Data!E2271</f>
        <v>234601.0975</v>
      </c>
      <c r="D2271" s="162">
        <f>Data!D2271+Data!F2271</f>
        <v>87714.654999999999</v>
      </c>
    </row>
    <row r="2272" spans="1:4">
      <c r="A2272" s="169">
        <v>45552</v>
      </c>
      <c r="B2272" s="169" t="b">
        <f t="shared" ca="1" si="35"/>
        <v>0</v>
      </c>
      <c r="C2272" s="162">
        <f>Data!C2272+Data!E2272</f>
        <v>239751.56999999998</v>
      </c>
      <c r="D2272" s="162">
        <f>Data!D2272+Data!F2272</f>
        <v>86963.627500000002</v>
      </c>
    </row>
    <row r="2273" spans="1:4">
      <c r="A2273" s="169">
        <v>45553</v>
      </c>
      <c r="B2273" s="169" t="b">
        <f t="shared" ca="1" si="35"/>
        <v>0</v>
      </c>
      <c r="C2273" s="162">
        <f>Data!C2273+Data!E2273</f>
        <v>233300.97375</v>
      </c>
      <c r="D2273" s="162">
        <f>Data!D2273+Data!F2273</f>
        <v>86609.585000000006</v>
      </c>
    </row>
    <row r="2274" spans="1:4">
      <c r="A2274" s="169">
        <v>45554</v>
      </c>
      <c r="B2274" s="169" t="b">
        <f t="shared" ca="1" si="35"/>
        <v>0</v>
      </c>
      <c r="C2274" s="162">
        <f>Data!C2274+Data!E2274</f>
        <v>238416.94124999997</v>
      </c>
      <c r="D2274" s="162">
        <f>Data!D2274+Data!F2274</f>
        <v>84576.03</v>
      </c>
    </row>
    <row r="2275" spans="1:4">
      <c r="A2275" s="169">
        <v>45555</v>
      </c>
      <c r="B2275" s="169" t="b">
        <f t="shared" ca="1" si="35"/>
        <v>0</v>
      </c>
      <c r="C2275" s="162">
        <f>Data!C2275+Data!E2275</f>
        <v>242430.17375000002</v>
      </c>
      <c r="D2275" s="162">
        <f>Data!D2275+Data!F2275</f>
        <v>86318.88499999998</v>
      </c>
    </row>
    <row r="2276" spans="1:4">
      <c r="A2276" s="169">
        <v>45556</v>
      </c>
      <c r="B2276" s="169" t="b">
        <f t="shared" ca="1" si="35"/>
        <v>0</v>
      </c>
      <c r="C2276" s="162">
        <f>Data!C2276+Data!E2276</f>
        <v>244351.20874999999</v>
      </c>
      <c r="D2276" s="162">
        <f>Data!D2276+Data!F2276</f>
        <v>88813.962499999994</v>
      </c>
    </row>
    <row r="2277" spans="1:4">
      <c r="A2277" s="169">
        <v>45557</v>
      </c>
      <c r="B2277" s="169" t="b">
        <f t="shared" ca="1" si="35"/>
        <v>0</v>
      </c>
      <c r="C2277" s="162">
        <f>Data!C2277+Data!E2277</f>
        <v>236686.65250000003</v>
      </c>
      <c r="D2277" s="162">
        <f>Data!D2277+Data!F2277</f>
        <v>87739.912500000006</v>
      </c>
    </row>
    <row r="2278" spans="1:4">
      <c r="A2278" s="169">
        <v>45558</v>
      </c>
      <c r="B2278" s="169" t="b">
        <f t="shared" ca="1" si="35"/>
        <v>0</v>
      </c>
      <c r="C2278" s="162">
        <f>Data!C2278+Data!E2278</f>
        <v>215229.25374999997</v>
      </c>
      <c r="D2278" s="162">
        <f>Data!D2278+Data!F2278</f>
        <v>82214.872499999998</v>
      </c>
    </row>
    <row r="2279" spans="1:4">
      <c r="A2279" s="169">
        <v>45559</v>
      </c>
      <c r="B2279" s="169" t="b">
        <f t="shared" ca="1" si="35"/>
        <v>0</v>
      </c>
      <c r="C2279" s="162">
        <f>Data!C2279+Data!E2279</f>
        <v>224299.05250000002</v>
      </c>
      <c r="D2279" s="162">
        <f>Data!D2279+Data!F2279</f>
        <v>81880.992500000008</v>
      </c>
    </row>
    <row r="2280" spans="1:4">
      <c r="A2280" s="169">
        <v>45560</v>
      </c>
      <c r="B2280" s="169" t="b">
        <f t="shared" ca="1" si="35"/>
        <v>0</v>
      </c>
      <c r="C2280" s="162">
        <f>Data!C2280+Data!E2280</f>
        <v>231230.14124999999</v>
      </c>
      <c r="D2280" s="162">
        <f>Data!D2280+Data!F2280</f>
        <v>82949.35500000001</v>
      </c>
    </row>
    <row r="2281" spans="1:4">
      <c r="A2281" s="169">
        <v>45561</v>
      </c>
      <c r="B2281" s="169" t="b">
        <f t="shared" ca="1" si="35"/>
        <v>0</v>
      </c>
      <c r="C2281" s="162">
        <f>Data!C2281+Data!E2281</f>
        <v>235391.13374999998</v>
      </c>
      <c r="D2281" s="162">
        <f>Data!D2281+Data!F2281</f>
        <v>82691</v>
      </c>
    </row>
    <row r="2282" spans="1:4">
      <c r="A2282" s="169">
        <v>45562</v>
      </c>
      <c r="B2282" s="169" t="b">
        <f t="shared" ca="1" si="35"/>
        <v>0</v>
      </c>
      <c r="C2282" s="162">
        <f>Data!C2282+Data!E2282</f>
        <v>239732.00750000001</v>
      </c>
      <c r="D2282" s="162">
        <f>Data!D2282+Data!F2282</f>
        <v>83186.135000000009</v>
      </c>
    </row>
    <row r="2283" spans="1:4">
      <c r="A2283" s="169">
        <v>45563</v>
      </c>
      <c r="B2283" s="169" t="b">
        <f t="shared" ca="1" si="35"/>
        <v>0</v>
      </c>
      <c r="C2283" s="162">
        <f>Data!C2283+Data!E2283</f>
        <v>240422.07750000001</v>
      </c>
      <c r="D2283" s="162">
        <f>Data!D2283+Data!F2283</f>
        <v>86723.11</v>
      </c>
    </row>
    <row r="2284" spans="1:4">
      <c r="A2284" s="169">
        <v>45564</v>
      </c>
      <c r="B2284" s="169" t="b">
        <f t="shared" ca="1" si="35"/>
        <v>0</v>
      </c>
      <c r="C2284" s="162">
        <f>Data!C2284+Data!E2284</f>
        <v>235550.29375000001</v>
      </c>
      <c r="D2284" s="162">
        <f>Data!D2284+Data!F2284</f>
        <v>86228.84</v>
      </c>
    </row>
    <row r="2285" spans="1:4">
      <c r="A2285" s="169">
        <v>45565</v>
      </c>
      <c r="B2285" s="169" t="b">
        <f t="shared" ca="1" si="35"/>
        <v>0</v>
      </c>
      <c r="C2285" s="162">
        <f>Data!C2285+Data!E2285</f>
        <v>245854.09625</v>
      </c>
      <c r="D2285" s="162">
        <f>Data!D2285+Data!F2285</f>
        <v>84330.9</v>
      </c>
    </row>
    <row r="2286" spans="1:4">
      <c r="A2286" s="169">
        <v>45566</v>
      </c>
      <c r="B2286" s="169" t="b">
        <f t="shared" ca="1" si="35"/>
        <v>0</v>
      </c>
      <c r="C2286" s="162">
        <f>Data!C2286+Data!E2286</f>
        <v>234516.25374999997</v>
      </c>
      <c r="D2286" s="162">
        <f>Data!D2286+Data!F2286</f>
        <v>82938.680000000008</v>
      </c>
    </row>
    <row r="2287" spans="1:4">
      <c r="A2287" s="169">
        <v>45567</v>
      </c>
      <c r="B2287" s="169" t="b">
        <f t="shared" ca="1" si="35"/>
        <v>0</v>
      </c>
      <c r="C2287" s="162">
        <f>Data!C2287+Data!E2287</f>
        <v>204429.75750000001</v>
      </c>
      <c r="D2287" s="162">
        <f>Data!D2287+Data!F2287</f>
        <v>80107.184999999998</v>
      </c>
    </row>
    <row r="2288" spans="1:4">
      <c r="A2288" s="169">
        <v>45568</v>
      </c>
      <c r="B2288" s="169" t="b">
        <f t="shared" ca="1" si="35"/>
        <v>0</v>
      </c>
      <c r="C2288" s="162">
        <f>Data!C2288+Data!E2288</f>
        <v>202890.06</v>
      </c>
      <c r="D2288" s="162">
        <f>Data!D2288+Data!F2288</f>
        <v>75654.635000000009</v>
      </c>
    </row>
    <row r="2289" spans="1:4">
      <c r="A2289" s="169">
        <v>45569</v>
      </c>
      <c r="B2289" s="169" t="b">
        <f t="shared" ca="1" si="35"/>
        <v>0</v>
      </c>
      <c r="C2289" s="162">
        <f>Data!C2289+Data!E2289</f>
        <v>208537.64750000002</v>
      </c>
      <c r="D2289" s="162">
        <f>Data!D2289+Data!F2289</f>
        <v>75401.95</v>
      </c>
    </row>
    <row r="2290" spans="1:4">
      <c r="A2290" s="169">
        <v>45570</v>
      </c>
      <c r="B2290" s="169" t="b">
        <f t="shared" ca="1" si="35"/>
        <v>0</v>
      </c>
      <c r="C2290" s="162">
        <f>Data!C2290+Data!E2290</f>
        <v>221096.39374999999</v>
      </c>
      <c r="D2290" s="162">
        <f>Data!D2290+Data!F2290</f>
        <v>76316.694999999992</v>
      </c>
    </row>
    <row r="2291" spans="1:4">
      <c r="A2291" s="169">
        <v>45571</v>
      </c>
      <c r="B2291" s="169" t="b">
        <f t="shared" ca="1" si="35"/>
        <v>0</v>
      </c>
      <c r="C2291" s="162">
        <f>Data!C2291+Data!E2291</f>
        <v>233958.66750000001</v>
      </c>
      <c r="D2291" s="162">
        <f>Data!D2291+Data!F2291</f>
        <v>76790.73</v>
      </c>
    </row>
    <row r="2292" spans="1:4">
      <c r="A2292" s="169">
        <v>45572</v>
      </c>
      <c r="B2292" s="169" t="b">
        <f t="shared" ca="1" si="35"/>
        <v>0</v>
      </c>
      <c r="C2292" s="162">
        <f>Data!C2292+Data!E2292</f>
        <v>237163.41625000001</v>
      </c>
      <c r="D2292" s="162">
        <f>Data!D2292+Data!F2292</f>
        <v>74390.544999999998</v>
      </c>
    </row>
    <row r="2293" spans="1:4">
      <c r="A2293" s="169">
        <v>45573</v>
      </c>
      <c r="B2293" s="169" t="b">
        <f t="shared" ca="1" si="35"/>
        <v>0</v>
      </c>
      <c r="C2293" s="162">
        <f>Data!C2293+Data!E2293</f>
        <v>217941.51750000002</v>
      </c>
      <c r="D2293" s="162">
        <f>Data!D2293+Data!F2293</f>
        <v>73561.150000000009</v>
      </c>
    </row>
    <row r="2294" spans="1:4">
      <c r="A2294" s="169">
        <v>45574</v>
      </c>
      <c r="B2294" s="169" t="b">
        <f t="shared" ca="1" si="35"/>
        <v>0</v>
      </c>
      <c r="C2294" s="162">
        <f>Data!C2294+Data!E2294</f>
        <v>208699.07625000001</v>
      </c>
      <c r="D2294" s="162">
        <f>Data!D2294+Data!F2294</f>
        <v>72431.475000000006</v>
      </c>
    </row>
    <row r="2295" spans="1:4">
      <c r="A2295" s="169">
        <v>45575</v>
      </c>
      <c r="B2295" s="169" t="b">
        <f t="shared" ca="1" si="35"/>
        <v>0</v>
      </c>
      <c r="C2295" s="162">
        <f>Data!C2295+Data!E2295</f>
        <v>215150.08375000002</v>
      </c>
      <c r="D2295" s="162">
        <f>Data!D2295+Data!F2295</f>
        <v>73651.27</v>
      </c>
    </row>
    <row r="2296" spans="1:4">
      <c r="A2296" s="169">
        <v>45576</v>
      </c>
      <c r="B2296" s="169" t="b">
        <f t="shared" ca="1" si="35"/>
        <v>0</v>
      </c>
      <c r="C2296" s="162">
        <f>Data!C2296+Data!E2296</f>
        <v>213464.345</v>
      </c>
      <c r="D2296" s="162">
        <f>Data!D2296+Data!F2296</f>
        <v>75783.460000000006</v>
      </c>
    </row>
    <row r="2297" spans="1:4">
      <c r="A2297" s="169">
        <v>45577</v>
      </c>
      <c r="B2297" s="169" t="b">
        <f t="shared" ca="1" si="35"/>
        <v>0</v>
      </c>
      <c r="C2297" s="162">
        <f>Data!C2297+Data!E2297</f>
        <v>215390.60499999998</v>
      </c>
      <c r="D2297" s="162">
        <f>Data!D2297+Data!F2297</f>
        <v>76491.554999999993</v>
      </c>
    </row>
    <row r="2298" spans="1:4">
      <c r="A2298" s="169">
        <v>45578</v>
      </c>
      <c r="B2298" s="169" t="b">
        <f t="shared" ca="1" si="35"/>
        <v>0</v>
      </c>
      <c r="C2298" s="162">
        <f>Data!C2298+Data!E2298</f>
        <v>224336.73499999999</v>
      </c>
      <c r="D2298" s="162">
        <f>Data!D2298+Data!F2298</f>
        <v>76141.975000000006</v>
      </c>
    </row>
    <row r="2299" spans="1:4">
      <c r="A2299" s="169">
        <v>45579</v>
      </c>
      <c r="B2299" s="169" t="b">
        <f t="shared" ca="1" si="35"/>
        <v>0</v>
      </c>
      <c r="C2299" s="162">
        <f>Data!C2299+Data!E2299</f>
        <v>231816.91875000001</v>
      </c>
      <c r="D2299" s="162">
        <f>Data!D2299+Data!F2299</f>
        <v>76365.8</v>
      </c>
    </row>
    <row r="2300" spans="1:4">
      <c r="A2300" s="169">
        <v>45580</v>
      </c>
      <c r="B2300" s="169" t="b">
        <f t="shared" ca="1" si="35"/>
        <v>0</v>
      </c>
      <c r="C2300" s="162">
        <f>Data!C2300+Data!E2300</f>
        <v>233781.17624999999</v>
      </c>
      <c r="D2300" s="162">
        <f>Data!D2300+Data!F2300</f>
        <v>75560.604999999996</v>
      </c>
    </row>
    <row r="2301" spans="1:4">
      <c r="A2301" s="169">
        <v>45581</v>
      </c>
      <c r="B2301" s="169" t="b">
        <f t="shared" ca="1" si="35"/>
        <v>0</v>
      </c>
      <c r="C2301" s="162">
        <f>Data!C2301+Data!E2301</f>
        <v>233784.49000000002</v>
      </c>
      <c r="D2301" s="162">
        <f>Data!D2301+Data!F2301</f>
        <v>75414.7</v>
      </c>
    </row>
    <row r="2302" spans="1:4">
      <c r="A2302" s="169">
        <v>45582</v>
      </c>
      <c r="B2302" s="169" t="b">
        <f t="shared" ca="1" si="35"/>
        <v>0</v>
      </c>
      <c r="C2302" s="162">
        <f>Data!C2302+Data!E2302</f>
        <v>237784.9325</v>
      </c>
      <c r="D2302" s="162">
        <f>Data!D2302+Data!F2302</f>
        <v>75432.214999999997</v>
      </c>
    </row>
    <row r="2303" spans="1:4">
      <c r="A2303" s="169">
        <v>45583</v>
      </c>
      <c r="B2303" s="169" t="b">
        <f t="shared" ca="1" si="35"/>
        <v>0</v>
      </c>
      <c r="C2303" s="162">
        <f>Data!C2303+Data!E2303</f>
        <v>248029.17374999996</v>
      </c>
      <c r="D2303" s="162">
        <f>Data!D2303+Data!F2303</f>
        <v>76348.73</v>
      </c>
    </row>
    <row r="2304" spans="1:4">
      <c r="A2304" s="169">
        <v>45584</v>
      </c>
      <c r="B2304" s="169" t="b">
        <f t="shared" ca="1" si="35"/>
        <v>0</v>
      </c>
      <c r="C2304" s="162">
        <f>Data!C2304+Data!E2304</f>
        <v>258321.60124999995</v>
      </c>
      <c r="D2304" s="162">
        <f>Data!D2304+Data!F2304</f>
        <v>80120.045000000013</v>
      </c>
    </row>
    <row r="2305" spans="1:4">
      <c r="A2305" s="169">
        <v>45585</v>
      </c>
      <c r="B2305" s="169" t="b">
        <f t="shared" ca="1" si="35"/>
        <v>0</v>
      </c>
      <c r="C2305" s="162">
        <f>Data!C2305+Data!E2305</f>
        <v>238512.05875</v>
      </c>
      <c r="D2305" s="162">
        <f>Data!D2305+Data!F2305</f>
        <v>79523.45</v>
      </c>
    </row>
    <row r="2306" spans="1:4">
      <c r="A2306" s="169">
        <v>45586</v>
      </c>
      <c r="B2306" s="169" t="b">
        <f t="shared" ref="B2306:B2369" ca="1" si="36">AND(A2306&gt;=(TODAY()-30),A2306&lt;TODAY())</f>
        <v>0</v>
      </c>
      <c r="C2306" s="162">
        <f>Data!C2306+Data!E2306</f>
        <v>230824.22750000001</v>
      </c>
      <c r="D2306" s="162">
        <f>Data!D2306+Data!F2306</f>
        <v>77999.755000000005</v>
      </c>
    </row>
    <row r="2307" spans="1:4">
      <c r="A2307" s="169">
        <v>45587</v>
      </c>
      <c r="B2307" s="169" t="b">
        <f t="shared" ca="1" si="36"/>
        <v>0</v>
      </c>
      <c r="C2307" s="162">
        <f>Data!C2307+Data!E2307</f>
        <v>222840.04125000001</v>
      </c>
      <c r="D2307" s="162">
        <f>Data!D2307+Data!F2307</f>
        <v>77277.03</v>
      </c>
    </row>
    <row r="2308" spans="1:4">
      <c r="A2308" s="169">
        <v>45588</v>
      </c>
      <c r="B2308" s="169" t="b">
        <f t="shared" ca="1" si="36"/>
        <v>0</v>
      </c>
      <c r="C2308" s="162">
        <f>Data!C2308+Data!E2308</f>
        <v>199985.79499999998</v>
      </c>
      <c r="D2308" s="162">
        <f>Data!D2308+Data!F2308</f>
        <v>73969.53</v>
      </c>
    </row>
    <row r="2309" spans="1:4">
      <c r="A2309" s="169">
        <v>45589</v>
      </c>
      <c r="B2309" s="169" t="b">
        <f t="shared" ca="1" si="36"/>
        <v>0</v>
      </c>
      <c r="C2309" s="162">
        <f>Data!C2309+Data!E2309</f>
        <v>185433.3</v>
      </c>
      <c r="D2309" s="162">
        <f>Data!D2309+Data!F2309</f>
        <v>73086.314999999988</v>
      </c>
    </row>
    <row r="2310" spans="1:4">
      <c r="A2310" s="169">
        <v>45590</v>
      </c>
      <c r="B2310" s="169" t="b">
        <f t="shared" ca="1" si="36"/>
        <v>0</v>
      </c>
      <c r="C2310" s="162">
        <f>Data!C2310+Data!E2310</f>
        <v>197645.76874999999</v>
      </c>
      <c r="D2310" s="162">
        <f>Data!D2310+Data!F2310</f>
        <v>74087.01999999999</v>
      </c>
    </row>
    <row r="2311" spans="1:4">
      <c r="A2311" s="169">
        <v>45591</v>
      </c>
      <c r="B2311" s="169" t="b">
        <f t="shared" ca="1" si="36"/>
        <v>0</v>
      </c>
      <c r="C2311" s="162">
        <f>Data!C2311+Data!E2311</f>
        <v>211230.01625000002</v>
      </c>
      <c r="D2311" s="162">
        <f>Data!D2311+Data!F2311</f>
        <v>76118.69</v>
      </c>
    </row>
    <row r="2312" spans="1:4">
      <c r="A2312" s="169">
        <v>45592</v>
      </c>
      <c r="B2312" s="169" t="b">
        <f t="shared" ca="1" si="36"/>
        <v>0</v>
      </c>
      <c r="C2312" s="162">
        <f>Data!C2312+Data!E2312</f>
        <v>229791.815</v>
      </c>
      <c r="D2312" s="162">
        <f>Data!D2312+Data!F2312</f>
        <v>76930.324999999997</v>
      </c>
    </row>
    <row r="2313" spans="1:4">
      <c r="A2313" s="169">
        <v>45593</v>
      </c>
      <c r="B2313" s="169" t="b">
        <f t="shared" ca="1" si="36"/>
        <v>0</v>
      </c>
      <c r="C2313" s="162">
        <f>Data!C2313+Data!E2313</f>
        <v>202821.59125</v>
      </c>
      <c r="D2313" s="162">
        <f>Data!D2313+Data!F2313</f>
        <v>73522.334999999992</v>
      </c>
    </row>
    <row r="2314" spans="1:4">
      <c r="A2314" s="169">
        <v>45594</v>
      </c>
      <c r="B2314" s="169" t="b">
        <f t="shared" ca="1" si="36"/>
        <v>0</v>
      </c>
      <c r="C2314" s="162">
        <f>Data!C2314+Data!E2314</f>
        <v>203387.36375000002</v>
      </c>
      <c r="D2314" s="162">
        <f>Data!D2314+Data!F2314</f>
        <v>74255.12</v>
      </c>
    </row>
    <row r="2315" spans="1:4">
      <c r="A2315" s="169">
        <v>45595</v>
      </c>
      <c r="B2315" s="169" t="b">
        <f t="shared" ca="1" si="36"/>
        <v>0</v>
      </c>
      <c r="C2315" s="162">
        <f>Data!C2315+Data!E2315</f>
        <v>204402.23624999999</v>
      </c>
      <c r="D2315" s="162">
        <f>Data!D2315+Data!F2315</f>
        <v>75306.069999999992</v>
      </c>
    </row>
    <row r="2316" spans="1:4">
      <c r="A2316" s="169">
        <v>45596</v>
      </c>
      <c r="B2316" s="169" t="b">
        <f t="shared" ca="1" si="36"/>
        <v>0</v>
      </c>
      <c r="C2316" s="162">
        <f>Data!C2316+Data!E2316</f>
        <v>203969.29000000004</v>
      </c>
      <c r="D2316" s="162">
        <f>Data!D2316+Data!F2316</f>
        <v>75231.425000000003</v>
      </c>
    </row>
    <row r="2317" spans="1:4">
      <c r="A2317" s="169">
        <v>45597</v>
      </c>
      <c r="B2317" s="169" t="b">
        <f t="shared" ca="1" si="36"/>
        <v>0</v>
      </c>
      <c r="C2317" s="162">
        <f>Data!C2317+Data!E2317</f>
        <v>215643.77625</v>
      </c>
      <c r="D2317" s="162">
        <f>Data!D2317+Data!F2317</f>
        <v>77121.595000000001</v>
      </c>
    </row>
    <row r="2318" spans="1:4">
      <c r="A2318" s="169">
        <v>45598</v>
      </c>
      <c r="B2318" s="169" t="b">
        <f t="shared" ca="1" si="36"/>
        <v>0</v>
      </c>
      <c r="C2318" s="162">
        <f>Data!C2318+Data!E2318</f>
        <v>196725.05375000002</v>
      </c>
      <c r="D2318" s="162">
        <f>Data!D2318+Data!F2318</f>
        <v>79306.305000000008</v>
      </c>
    </row>
    <row r="2319" spans="1:4">
      <c r="A2319" s="169">
        <v>45599</v>
      </c>
      <c r="B2319" s="169" t="b">
        <f t="shared" ca="1" si="36"/>
        <v>0</v>
      </c>
      <c r="C2319" s="162">
        <f>Data!C2319+Data!E2319</f>
        <v>211715.44</v>
      </c>
      <c r="D2319" s="162">
        <f>Data!D2319+Data!F2319</f>
        <v>78415.845000000016</v>
      </c>
    </row>
    <row r="2320" spans="1:4">
      <c r="A2320" s="169">
        <v>45600</v>
      </c>
      <c r="B2320" s="169" t="b">
        <f t="shared" ca="1" si="36"/>
        <v>0</v>
      </c>
      <c r="C2320" s="162">
        <f>Data!C2320+Data!E2320</f>
        <v>214059.44875000001</v>
      </c>
      <c r="D2320" s="162">
        <f>Data!D2320+Data!F2320</f>
        <v>76104.03</v>
      </c>
    </row>
    <row r="2321" spans="1:4">
      <c r="A2321" s="169">
        <v>45601</v>
      </c>
      <c r="B2321" s="169" t="b">
        <f t="shared" ca="1" si="36"/>
        <v>0</v>
      </c>
      <c r="C2321" s="162">
        <f>Data!C2321+Data!E2321</f>
        <v>200854.92750000005</v>
      </c>
      <c r="D2321" s="162">
        <f>Data!D2321+Data!F2321</f>
        <v>74078.264999999999</v>
      </c>
    </row>
    <row r="2322" spans="1:4">
      <c r="A2322" s="169">
        <v>45602</v>
      </c>
      <c r="B2322" s="169" t="b">
        <f t="shared" ca="1" si="36"/>
        <v>0</v>
      </c>
      <c r="C2322" s="162">
        <f>Data!C2322+Data!E2322</f>
        <v>190538.55375000002</v>
      </c>
      <c r="D2322" s="162">
        <f>Data!D2322+Data!F2322</f>
        <v>72949.76999999999</v>
      </c>
    </row>
    <row r="2323" spans="1:4">
      <c r="A2323" s="169">
        <v>45603</v>
      </c>
      <c r="B2323" s="169" t="b">
        <f t="shared" ca="1" si="36"/>
        <v>0</v>
      </c>
      <c r="C2323" s="162">
        <f>Data!C2323+Data!E2323</f>
        <v>177179.53125</v>
      </c>
      <c r="D2323" s="162">
        <f>Data!D2323+Data!F2323</f>
        <v>72867.61</v>
      </c>
    </row>
    <row r="2324" spans="1:4">
      <c r="A2324" s="169">
        <v>45604</v>
      </c>
      <c r="B2324" s="169" t="b">
        <f t="shared" ca="1" si="36"/>
        <v>0</v>
      </c>
      <c r="C2324" s="162">
        <f>Data!C2324+Data!E2324</f>
        <v>180552.79625000001</v>
      </c>
      <c r="D2324" s="162">
        <f>Data!D2324+Data!F2324</f>
        <v>73473.63</v>
      </c>
    </row>
    <row r="2325" spans="1:4">
      <c r="A2325" s="169">
        <v>45605</v>
      </c>
      <c r="B2325" s="169" t="b">
        <f t="shared" ca="1" si="36"/>
        <v>0</v>
      </c>
      <c r="C2325" s="162">
        <f>Data!C2325+Data!E2325</f>
        <v>190921.47249999997</v>
      </c>
      <c r="D2325" s="162">
        <f>Data!D2325+Data!F2325</f>
        <v>75674.815000000002</v>
      </c>
    </row>
    <row r="2326" spans="1:4">
      <c r="A2326" s="169">
        <v>45606</v>
      </c>
      <c r="B2326" s="169" t="b">
        <f t="shared" ca="1" si="36"/>
        <v>0</v>
      </c>
      <c r="C2326" s="162">
        <f>Data!C2326+Data!E2326</f>
        <v>196645.69125000003</v>
      </c>
      <c r="D2326" s="162">
        <f>Data!D2326+Data!F2326</f>
        <v>76171.72</v>
      </c>
    </row>
    <row r="2327" spans="1:4">
      <c r="A2327" s="169">
        <v>45607</v>
      </c>
      <c r="B2327" s="169" t="b">
        <f t="shared" ca="1" si="36"/>
        <v>0</v>
      </c>
      <c r="C2327" s="162">
        <f>Data!C2327+Data!E2327</f>
        <v>203929.36125000002</v>
      </c>
      <c r="D2327" s="162">
        <f>Data!D2327+Data!F2327</f>
        <v>74439.580000000016</v>
      </c>
    </row>
    <row r="2328" spans="1:4">
      <c r="A2328" s="169">
        <v>45608</v>
      </c>
      <c r="B2328" s="169" t="b">
        <f t="shared" ca="1" si="36"/>
        <v>0</v>
      </c>
      <c r="C2328" s="162">
        <f>Data!C2328+Data!E2328</f>
        <v>206310.71124999999</v>
      </c>
      <c r="D2328" s="162">
        <f>Data!D2328+Data!F2328</f>
        <v>75587.649999999994</v>
      </c>
    </row>
    <row r="2329" spans="1:4">
      <c r="A2329" s="169">
        <v>45609</v>
      </c>
      <c r="B2329" s="169" t="b">
        <f t="shared" ca="1" si="36"/>
        <v>0</v>
      </c>
      <c r="C2329" s="162">
        <f>Data!C2329+Data!E2329</f>
        <v>194554.00250000003</v>
      </c>
      <c r="D2329" s="162">
        <f>Data!D2329+Data!F2329</f>
        <v>75114.31</v>
      </c>
    </row>
    <row r="2330" spans="1:4">
      <c r="A2330" s="169">
        <v>45610</v>
      </c>
      <c r="B2330" s="169" t="b">
        <f t="shared" ca="1" si="36"/>
        <v>0</v>
      </c>
      <c r="C2330" s="162">
        <f>Data!C2330+Data!E2330</f>
        <v>196647.12375</v>
      </c>
      <c r="D2330" s="162">
        <f>Data!D2330+Data!F2330</f>
        <v>76119.934999999998</v>
      </c>
    </row>
    <row r="2331" spans="1:4">
      <c r="A2331" s="169">
        <v>45611</v>
      </c>
      <c r="B2331" s="169" t="b">
        <f t="shared" ca="1" si="36"/>
        <v>0</v>
      </c>
      <c r="C2331" s="162">
        <f>Data!C2331+Data!E2331</f>
        <v>210144.46374999997</v>
      </c>
      <c r="D2331" s="162">
        <f>Data!D2331+Data!F2331</f>
        <v>78891.474999999991</v>
      </c>
    </row>
    <row r="2332" spans="1:4">
      <c r="A2332" s="169">
        <v>45612</v>
      </c>
      <c r="B2332" s="169" t="b">
        <f t="shared" ca="1" si="36"/>
        <v>0</v>
      </c>
      <c r="C2332" s="162">
        <f>Data!C2332+Data!E2332</f>
        <v>222146.00624999998</v>
      </c>
      <c r="D2332" s="162">
        <f>Data!D2332+Data!F2332</f>
        <v>79963.314999999988</v>
      </c>
    </row>
    <row r="2333" spans="1:4">
      <c r="A2333" s="169">
        <v>45613</v>
      </c>
      <c r="B2333" s="169" t="b">
        <f t="shared" ca="1" si="36"/>
        <v>0</v>
      </c>
      <c r="C2333" s="162">
        <f>Data!C2333+Data!E2333</f>
        <v>205351.65125000002</v>
      </c>
      <c r="D2333" s="162">
        <f>Data!D2333+Data!F2333</f>
        <v>79275.42</v>
      </c>
    </row>
    <row r="2334" spans="1:4">
      <c r="A2334" s="169">
        <v>45614</v>
      </c>
      <c r="B2334" s="169" t="b">
        <f t="shared" ca="1" si="36"/>
        <v>0</v>
      </c>
      <c r="C2334" s="162">
        <f>Data!C2334+Data!E2334</f>
        <v>193011.03375</v>
      </c>
      <c r="D2334" s="162">
        <f>Data!D2334+Data!F2334</f>
        <v>76573.494999999995</v>
      </c>
    </row>
    <row r="2335" spans="1:4">
      <c r="A2335" s="169">
        <v>45615</v>
      </c>
      <c r="B2335" s="169" t="b">
        <f t="shared" ca="1" si="36"/>
        <v>0</v>
      </c>
      <c r="C2335" s="162">
        <f>Data!C2335+Data!E2335</f>
        <v>168143.20874999999</v>
      </c>
      <c r="D2335" s="162">
        <f>Data!D2335+Data!F2335</f>
        <v>75021.05</v>
      </c>
    </row>
    <row r="2336" spans="1:4">
      <c r="A2336" s="169">
        <v>45616</v>
      </c>
      <c r="B2336" s="169" t="b">
        <f t="shared" ca="1" si="36"/>
        <v>0</v>
      </c>
      <c r="C2336" s="162">
        <f>Data!C2336+Data!E2336</f>
        <v>161467.11499999999</v>
      </c>
      <c r="D2336" s="162">
        <f>Data!D2336+Data!F2336</f>
        <v>73914.574999999997</v>
      </c>
    </row>
    <row r="2337" spans="1:4">
      <c r="A2337" s="169">
        <v>45617</v>
      </c>
      <c r="B2337" s="169" t="b">
        <f t="shared" ca="1" si="36"/>
        <v>0</v>
      </c>
      <c r="C2337" s="162">
        <f>Data!C2337+Data!E2337</f>
        <v>164302.67000000001</v>
      </c>
      <c r="D2337" s="162">
        <f>Data!D2337+Data!F2337</f>
        <v>74209.8</v>
      </c>
    </row>
    <row r="2338" spans="1:4">
      <c r="A2338" s="169">
        <v>45618</v>
      </c>
      <c r="B2338" s="169" t="b">
        <f t="shared" ca="1" si="36"/>
        <v>0</v>
      </c>
      <c r="C2338" s="162">
        <f>Data!C2338+Data!E2338</f>
        <v>167993.2475</v>
      </c>
      <c r="D2338" s="162">
        <f>Data!D2338+Data!F2338</f>
        <v>75119.010000000009</v>
      </c>
    </row>
    <row r="2339" spans="1:4">
      <c r="A2339" s="169">
        <v>45619</v>
      </c>
      <c r="B2339" s="169" t="b">
        <f t="shared" ca="1" si="36"/>
        <v>0</v>
      </c>
      <c r="C2339" s="162">
        <f>Data!C2339+Data!E2339</f>
        <v>171389.02374999999</v>
      </c>
      <c r="D2339" s="162">
        <f>Data!D2339+Data!F2339</f>
        <v>74861.00499999999</v>
      </c>
    </row>
    <row r="2340" spans="1:4">
      <c r="A2340" s="169">
        <v>45620</v>
      </c>
      <c r="B2340" s="169" t="b">
        <f t="shared" ca="1" si="36"/>
        <v>0</v>
      </c>
      <c r="C2340" s="162">
        <f>Data!C2340+Data!E2340</f>
        <v>174475.64750000002</v>
      </c>
      <c r="D2340" s="162">
        <f>Data!D2340+Data!F2340</f>
        <v>74853.39</v>
      </c>
    </row>
    <row r="2341" spans="1:4">
      <c r="A2341" s="169">
        <v>45621</v>
      </c>
      <c r="B2341" s="169" t="b">
        <f t="shared" ca="1" si="36"/>
        <v>0</v>
      </c>
      <c r="C2341" s="162">
        <f>Data!C2341+Data!E2341</f>
        <v>181766.1925</v>
      </c>
      <c r="D2341" s="162">
        <f>Data!D2341+Data!F2341</f>
        <v>73903.095000000001</v>
      </c>
    </row>
    <row r="2342" spans="1:4">
      <c r="A2342" s="169">
        <v>45622</v>
      </c>
      <c r="B2342" s="169" t="b">
        <f t="shared" ca="1" si="36"/>
        <v>0</v>
      </c>
      <c r="C2342" s="162">
        <f>Data!C2342+Data!E2342</f>
        <v>173108.91</v>
      </c>
      <c r="D2342" s="162">
        <f>Data!D2342+Data!F2342</f>
        <v>74131.184999999998</v>
      </c>
    </row>
    <row r="2343" spans="1:4">
      <c r="A2343" s="169">
        <v>45623</v>
      </c>
      <c r="B2343" s="169" t="b">
        <f t="shared" ca="1" si="36"/>
        <v>0</v>
      </c>
      <c r="C2343" s="162">
        <f>Data!C2343+Data!E2343</f>
        <v>166549.22249999997</v>
      </c>
      <c r="D2343" s="162">
        <f>Data!D2343+Data!F2343</f>
        <v>73781.159999999989</v>
      </c>
    </row>
    <row r="2344" spans="1:4">
      <c r="A2344" s="169">
        <v>45624</v>
      </c>
      <c r="B2344" s="169" t="b">
        <f t="shared" ca="1" si="36"/>
        <v>0</v>
      </c>
      <c r="C2344" s="162">
        <f>Data!C2344+Data!E2344</f>
        <v>167555.50374999997</v>
      </c>
      <c r="D2344" s="162">
        <f>Data!D2344+Data!F2344</f>
        <v>71916.045000000013</v>
      </c>
    </row>
    <row r="2345" spans="1:4">
      <c r="A2345" s="169">
        <v>45625</v>
      </c>
      <c r="B2345" s="169" t="b">
        <f t="shared" ca="1" si="36"/>
        <v>0</v>
      </c>
      <c r="C2345" s="162">
        <f>Data!C2345+Data!E2345</f>
        <v>166352.00375</v>
      </c>
      <c r="D2345" s="162">
        <f>Data!D2345+Data!F2345</f>
        <v>72942.175000000017</v>
      </c>
    </row>
    <row r="2346" spans="1:4">
      <c r="A2346" s="169">
        <v>45626</v>
      </c>
      <c r="B2346" s="169" t="b">
        <f t="shared" ca="1" si="36"/>
        <v>0</v>
      </c>
      <c r="C2346" s="162">
        <f>Data!C2346+Data!E2346</f>
        <v>168421.1525</v>
      </c>
      <c r="D2346" s="162">
        <f>Data!D2346+Data!F2346</f>
        <v>73350</v>
      </c>
    </row>
    <row r="2347" spans="1:4">
      <c r="A2347" s="169">
        <v>45627</v>
      </c>
      <c r="B2347" s="169" t="b">
        <f t="shared" ca="1" si="36"/>
        <v>0</v>
      </c>
      <c r="C2347" s="162">
        <f>Data!C2347+Data!E2347</f>
        <v>170542.5025</v>
      </c>
      <c r="D2347" s="162">
        <f>Data!D2347+Data!F2347</f>
        <v>71290.14</v>
      </c>
    </row>
    <row r="2348" spans="1:4">
      <c r="A2348" s="169">
        <v>45628</v>
      </c>
      <c r="B2348" s="169" t="b">
        <f t="shared" ca="1" si="36"/>
        <v>0</v>
      </c>
      <c r="C2348" s="162">
        <f>Data!C2348+Data!E2348</f>
        <v>176350.79750000002</v>
      </c>
      <c r="D2348" s="162">
        <f>Data!D2348+Data!F2348</f>
        <v>71991.990000000005</v>
      </c>
    </row>
    <row r="2349" spans="1:4">
      <c r="A2349" s="169">
        <v>45629</v>
      </c>
      <c r="B2349" s="169" t="b">
        <f t="shared" ca="1" si="36"/>
        <v>0</v>
      </c>
      <c r="C2349" s="162">
        <f>Data!C2349+Data!E2349</f>
        <v>178613.86875000002</v>
      </c>
      <c r="D2349" s="162">
        <f>Data!D2349+Data!F2349</f>
        <v>72795.595000000001</v>
      </c>
    </row>
    <row r="2350" spans="1:4">
      <c r="A2350" s="169">
        <v>45630</v>
      </c>
      <c r="B2350" s="169" t="b">
        <f t="shared" ca="1" si="36"/>
        <v>0</v>
      </c>
      <c r="C2350" s="162">
        <f>Data!C2350+Data!E2350</f>
        <v>182163.93124999999</v>
      </c>
      <c r="D2350" s="162">
        <f>Data!D2350+Data!F2350</f>
        <v>71840.214999999997</v>
      </c>
    </row>
    <row r="2351" spans="1:4">
      <c r="A2351" s="169">
        <v>45631</v>
      </c>
      <c r="B2351" s="169" t="b">
        <f t="shared" ca="1" si="36"/>
        <v>0</v>
      </c>
      <c r="C2351" s="162">
        <f>Data!C2351+Data!E2351</f>
        <v>179414.25750000001</v>
      </c>
      <c r="D2351" s="162">
        <f>Data!D2351+Data!F2351</f>
        <v>72985.11</v>
      </c>
    </row>
    <row r="2352" spans="1:4">
      <c r="A2352" s="169">
        <v>45632</v>
      </c>
      <c r="B2352" s="169" t="b">
        <f t="shared" ca="1" si="36"/>
        <v>0</v>
      </c>
      <c r="C2352" s="162">
        <f>Data!C2352+Data!E2352</f>
        <v>178241.66625000001</v>
      </c>
      <c r="D2352" s="162">
        <f>Data!D2352+Data!F2352</f>
        <v>73773.240000000005</v>
      </c>
    </row>
    <row r="2353" spans="1:4">
      <c r="A2353" s="169">
        <v>45633</v>
      </c>
      <c r="B2353" s="169" t="b">
        <f t="shared" ca="1" si="36"/>
        <v>0</v>
      </c>
      <c r="C2353" s="162">
        <f>Data!C2353+Data!E2353</f>
        <v>154025.21375</v>
      </c>
      <c r="D2353" s="162">
        <f>Data!D2353+Data!F2353</f>
        <v>75086.175000000003</v>
      </c>
    </row>
    <row r="2354" spans="1:4">
      <c r="A2354" s="169">
        <v>45634</v>
      </c>
      <c r="B2354" s="169" t="b">
        <f t="shared" ca="1" si="36"/>
        <v>0</v>
      </c>
      <c r="C2354" s="162">
        <f>Data!C2354+Data!E2354</f>
        <v>159975.98625000002</v>
      </c>
      <c r="D2354" s="162">
        <f>Data!D2354+Data!F2354</f>
        <v>75925.919999999998</v>
      </c>
    </row>
    <row r="2355" spans="1:4">
      <c r="A2355" s="169">
        <v>45635</v>
      </c>
      <c r="B2355" s="169" t="b">
        <f t="shared" ca="1" si="36"/>
        <v>0</v>
      </c>
      <c r="C2355" s="162">
        <f>Data!C2355+Data!E2355</f>
        <v>163340.03374999997</v>
      </c>
      <c r="D2355" s="162">
        <f>Data!D2355+Data!F2355</f>
        <v>69992.985000000001</v>
      </c>
    </row>
    <row r="2356" spans="1:4">
      <c r="A2356" s="169">
        <v>45636</v>
      </c>
      <c r="B2356" s="169" t="b">
        <f t="shared" ca="1" si="36"/>
        <v>0</v>
      </c>
      <c r="C2356" s="162">
        <f>Data!C2356+Data!E2356</f>
        <v>178703.19375000003</v>
      </c>
      <c r="D2356" s="162">
        <f>Data!D2356+Data!F2356</f>
        <v>70254.054999999993</v>
      </c>
    </row>
    <row r="2357" spans="1:4">
      <c r="A2357" s="169">
        <v>45637</v>
      </c>
      <c r="B2357" s="169" t="b">
        <f t="shared" ca="1" si="36"/>
        <v>0</v>
      </c>
      <c r="C2357" s="162">
        <f>Data!C2357+Data!E2357</f>
        <v>188962.11124999999</v>
      </c>
      <c r="D2357" s="162">
        <f>Data!D2357+Data!F2357</f>
        <v>70410.755000000005</v>
      </c>
    </row>
    <row r="2358" spans="1:4">
      <c r="A2358" s="169">
        <v>45638</v>
      </c>
      <c r="B2358" s="169" t="b">
        <f t="shared" ca="1" si="36"/>
        <v>0</v>
      </c>
      <c r="C2358" s="162">
        <f>Data!C2358+Data!E2358</f>
        <v>170990.79250000001</v>
      </c>
      <c r="D2358" s="162">
        <f>Data!D2358+Data!F2358</f>
        <v>68179.61</v>
      </c>
    </row>
    <row r="2359" spans="1:4">
      <c r="A2359" s="169">
        <v>45639</v>
      </c>
      <c r="B2359" s="169" t="b">
        <f t="shared" ca="1" si="36"/>
        <v>0</v>
      </c>
      <c r="C2359" s="162">
        <f>Data!C2359+Data!E2359</f>
        <v>170590.52374999999</v>
      </c>
      <c r="D2359" s="162">
        <f>Data!D2359+Data!F2359</f>
        <v>73013.069999999992</v>
      </c>
    </row>
    <row r="2360" spans="1:4">
      <c r="A2360" s="169">
        <v>45640</v>
      </c>
      <c r="B2360" s="169" t="b">
        <f t="shared" ca="1" si="36"/>
        <v>0</v>
      </c>
      <c r="C2360" s="162">
        <f>Data!C2360+Data!E2360</f>
        <v>156854.60875000001</v>
      </c>
      <c r="D2360" s="162">
        <f>Data!D2360+Data!F2360</f>
        <v>77231.08</v>
      </c>
    </row>
    <row r="2361" spans="1:4">
      <c r="A2361" s="169">
        <v>45641</v>
      </c>
      <c r="B2361" s="169" t="b">
        <f t="shared" ca="1" si="36"/>
        <v>0</v>
      </c>
      <c r="C2361" s="162">
        <f>Data!C2361+Data!E2361</f>
        <v>154428.91</v>
      </c>
      <c r="D2361" s="162">
        <f>Data!D2361+Data!F2361</f>
        <v>77435.065000000017</v>
      </c>
    </row>
    <row r="2362" spans="1:4">
      <c r="A2362" s="169">
        <v>45642</v>
      </c>
      <c r="B2362" s="169" t="b">
        <f t="shared" ca="1" si="36"/>
        <v>0</v>
      </c>
      <c r="C2362" s="162">
        <f>Data!C2362+Data!E2362</f>
        <v>157307.63625000001</v>
      </c>
      <c r="D2362" s="162">
        <f>Data!D2362+Data!F2362</f>
        <v>76060.634999999995</v>
      </c>
    </row>
    <row r="2363" spans="1:4">
      <c r="A2363" s="169">
        <v>45643</v>
      </c>
      <c r="B2363" s="169" t="b">
        <f t="shared" ca="1" si="36"/>
        <v>0</v>
      </c>
      <c r="C2363" s="162">
        <f>Data!C2363+Data!E2363</f>
        <v>162098.70874999999</v>
      </c>
      <c r="D2363" s="162">
        <f>Data!D2363+Data!F2363</f>
        <v>74779.039999999994</v>
      </c>
    </row>
    <row r="2364" spans="1:4">
      <c r="A2364" s="169">
        <v>45644</v>
      </c>
      <c r="B2364" s="169" t="b">
        <f t="shared" ca="1" si="36"/>
        <v>0</v>
      </c>
      <c r="C2364" s="162">
        <f>Data!C2364+Data!E2364</f>
        <v>163501.83874999997</v>
      </c>
      <c r="D2364" s="162">
        <f>Data!D2364+Data!F2364</f>
        <v>75264.375</v>
      </c>
    </row>
    <row r="2365" spans="1:4">
      <c r="A2365" s="169">
        <v>45645</v>
      </c>
      <c r="B2365" s="169" t="b">
        <f t="shared" ca="1" si="36"/>
        <v>0</v>
      </c>
      <c r="C2365" s="162">
        <f>Data!C2365+Data!E2365</f>
        <v>158426.39624999999</v>
      </c>
      <c r="D2365" s="162">
        <f>Data!D2365+Data!F2365</f>
        <v>75712.564999999988</v>
      </c>
    </row>
    <row r="2366" spans="1:4">
      <c r="A2366" s="169">
        <v>45646</v>
      </c>
      <c r="B2366" s="169" t="b">
        <f t="shared" ca="1" si="36"/>
        <v>0</v>
      </c>
      <c r="C2366" s="162">
        <f>Data!C2366+Data!E2366</f>
        <v>156485.02625</v>
      </c>
      <c r="D2366" s="162">
        <f>Data!D2366+Data!F2366</f>
        <v>78400.604999999996</v>
      </c>
    </row>
    <row r="2367" spans="1:4">
      <c r="A2367" s="169">
        <v>45647</v>
      </c>
      <c r="B2367" s="169" t="b">
        <f t="shared" ca="1" si="36"/>
        <v>0</v>
      </c>
      <c r="C2367" s="162">
        <f>Data!C2367+Data!E2367</f>
        <v>156090.67374999999</v>
      </c>
      <c r="D2367" s="162">
        <f>Data!D2367+Data!F2367</f>
        <v>78068.625</v>
      </c>
    </row>
    <row r="2368" spans="1:4">
      <c r="A2368" s="169">
        <v>45648</v>
      </c>
      <c r="B2368" s="169" t="b">
        <f t="shared" ca="1" si="36"/>
        <v>0</v>
      </c>
      <c r="C2368" s="162">
        <f>Data!C2368+Data!E2368</f>
        <v>152187.6525</v>
      </c>
      <c r="D2368" s="162">
        <f>Data!D2368+Data!F2368</f>
        <v>76948.599999999991</v>
      </c>
    </row>
    <row r="2369" spans="1:4">
      <c r="A2369" s="169">
        <v>45649</v>
      </c>
      <c r="B2369" s="169" t="b">
        <f t="shared" ca="1" si="36"/>
        <v>0</v>
      </c>
      <c r="C2369" s="162">
        <f>Data!C2369+Data!E2369</f>
        <v>157390.72750000001</v>
      </c>
      <c r="D2369" s="162">
        <f>Data!D2369+Data!F2369</f>
        <v>75077.475000000006</v>
      </c>
    </row>
    <row r="2370" spans="1:4">
      <c r="A2370" s="169">
        <v>45650</v>
      </c>
      <c r="B2370" s="169" t="b">
        <f t="shared" ref="B2370:B2421" ca="1" si="37">AND(A2370&gt;=(TODAY()-30),A2370&lt;TODAY())</f>
        <v>0</v>
      </c>
      <c r="C2370" s="162">
        <f>Data!C2370+Data!E2370</f>
        <v>157976.10250000001</v>
      </c>
      <c r="D2370" s="162">
        <f>Data!D2370+Data!F2370</f>
        <v>75375.180000000008</v>
      </c>
    </row>
    <row r="2371" spans="1:4">
      <c r="A2371" s="169">
        <v>45651</v>
      </c>
      <c r="B2371" s="169" t="b">
        <f t="shared" ca="1" si="37"/>
        <v>0</v>
      </c>
      <c r="C2371" s="162">
        <f>Data!C2371+Data!E2371</f>
        <v>159968.42374999999</v>
      </c>
      <c r="D2371" s="162">
        <f>Data!D2371+Data!F2371</f>
        <v>75117.275000000009</v>
      </c>
    </row>
    <row r="2372" spans="1:4">
      <c r="A2372" s="169">
        <v>45652</v>
      </c>
      <c r="B2372" s="169" t="b">
        <f t="shared" ca="1" si="37"/>
        <v>0</v>
      </c>
      <c r="C2372" s="162">
        <f>Data!C2372+Data!E2372</f>
        <v>168274.69750000001</v>
      </c>
      <c r="D2372" s="162">
        <f>Data!D2372+Data!F2372</f>
        <v>74712.159999999989</v>
      </c>
    </row>
    <row r="2373" spans="1:4">
      <c r="A2373" s="169">
        <v>45653</v>
      </c>
      <c r="B2373" s="169" t="b">
        <f t="shared" ca="1" si="37"/>
        <v>0</v>
      </c>
      <c r="C2373" s="162">
        <f>Data!C2373+Data!E2373</f>
        <v>174254.61249999999</v>
      </c>
      <c r="D2373" s="162">
        <f>Data!D2373+Data!F2373</f>
        <v>74362.200000000012</v>
      </c>
    </row>
    <row r="2374" spans="1:4">
      <c r="A2374" s="169">
        <v>45654</v>
      </c>
      <c r="B2374" s="169" t="b">
        <f t="shared" ca="1" si="37"/>
        <v>0</v>
      </c>
      <c r="C2374" s="162">
        <f>Data!C2374+Data!E2374</f>
        <v>161564.25</v>
      </c>
      <c r="D2374" s="162">
        <f>Data!D2374+Data!F2374</f>
        <v>76040.73000000001</v>
      </c>
    </row>
    <row r="2375" spans="1:4">
      <c r="A2375" s="169">
        <v>45655</v>
      </c>
      <c r="B2375" s="169" t="b">
        <f t="shared" ca="1" si="37"/>
        <v>0</v>
      </c>
      <c r="C2375" s="162">
        <f>Data!C2375+Data!E2375</f>
        <v>155197.41</v>
      </c>
      <c r="D2375" s="162">
        <f>Data!D2375+Data!F2375</f>
        <v>74904.990000000005</v>
      </c>
    </row>
    <row r="2376" spans="1:4">
      <c r="A2376" s="169">
        <v>45656</v>
      </c>
      <c r="B2376" s="169" t="b">
        <f t="shared" ca="1" si="37"/>
        <v>0</v>
      </c>
      <c r="C2376" s="162">
        <f>Data!C2376+Data!E2376</f>
        <v>164246.38125000001</v>
      </c>
      <c r="D2376" s="162">
        <f>Data!D2376+Data!F2376</f>
        <v>74153.39499999999</v>
      </c>
    </row>
    <row r="2377" spans="1:4">
      <c r="A2377" s="169">
        <v>45657</v>
      </c>
      <c r="B2377" s="169" t="b">
        <f t="shared" ca="1" si="37"/>
        <v>0</v>
      </c>
      <c r="C2377" s="162">
        <f>Data!C2377+Data!E2377</f>
        <v>176343.255</v>
      </c>
      <c r="D2377" s="162">
        <f>Data!D2377+Data!F2377</f>
        <v>72683.960000000006</v>
      </c>
    </row>
    <row r="2378" spans="1:4">
      <c r="A2378" s="169">
        <v>45658</v>
      </c>
      <c r="B2378" s="169" t="b">
        <f t="shared" ca="1" si="37"/>
        <v>0</v>
      </c>
      <c r="C2378" s="162">
        <f>Data!C2378+Data!E2378</f>
        <v>162787.23500000002</v>
      </c>
      <c r="D2378" s="162">
        <f>Data!D2378+Data!F2378</f>
        <v>74320.445000000007</v>
      </c>
    </row>
    <row r="2379" spans="1:4">
      <c r="A2379" s="169">
        <v>45659</v>
      </c>
      <c r="B2379" s="169" t="b">
        <f t="shared" ca="1" si="37"/>
        <v>0</v>
      </c>
      <c r="C2379" s="162">
        <f>Data!C2379+Data!E2379</f>
        <v>167698.965</v>
      </c>
      <c r="D2379" s="162">
        <f>Data!D2379+Data!F2379</f>
        <v>71558.184999999998</v>
      </c>
    </row>
    <row r="2380" spans="1:4">
      <c r="A2380" s="169">
        <v>45660</v>
      </c>
      <c r="B2380" s="169" t="b">
        <f t="shared" ca="1" si="37"/>
        <v>0</v>
      </c>
      <c r="C2380" s="162">
        <f>Data!C2380+Data!E2380</f>
        <v>155337.09625</v>
      </c>
      <c r="D2380" s="162">
        <f>Data!D2380+Data!F2380</f>
        <v>71131.59</v>
      </c>
    </row>
    <row r="2381" spans="1:4">
      <c r="A2381" s="169">
        <v>45661</v>
      </c>
      <c r="B2381" s="169" t="b">
        <f t="shared" ca="1" si="37"/>
        <v>0</v>
      </c>
      <c r="C2381" s="162">
        <f>Data!C2381+Data!E2381</f>
        <v>157907.59499999997</v>
      </c>
      <c r="D2381" s="162">
        <f>Data!D2381+Data!F2381</f>
        <v>71360.385000000009</v>
      </c>
    </row>
    <row r="2382" spans="1:4">
      <c r="A2382" s="169">
        <v>45662</v>
      </c>
      <c r="B2382" s="169" t="b">
        <f t="shared" ca="1" si="37"/>
        <v>0</v>
      </c>
      <c r="C2382" s="162">
        <f>Data!C2382+Data!E2382</f>
        <v>160371.91625000001</v>
      </c>
      <c r="D2382" s="162">
        <f>Data!D2382+Data!F2382</f>
        <v>69183.095000000001</v>
      </c>
    </row>
    <row r="2383" spans="1:4">
      <c r="A2383" s="169">
        <v>45663</v>
      </c>
      <c r="B2383" s="169" t="b">
        <f t="shared" ca="1" si="37"/>
        <v>0</v>
      </c>
      <c r="C2383" s="162">
        <f>Data!C2383+Data!E2383</f>
        <v>163847.68375</v>
      </c>
      <c r="D2383" s="162">
        <f>Data!D2383+Data!F2383</f>
        <v>69123.884999999995</v>
      </c>
    </row>
    <row r="2384" spans="1:4">
      <c r="A2384" s="169">
        <v>45664</v>
      </c>
      <c r="B2384" s="169" t="b">
        <f t="shared" ca="1" si="37"/>
        <v>0</v>
      </c>
      <c r="C2384" s="162">
        <f>Data!C2384+Data!E2384</f>
        <v>138659.60250000001</v>
      </c>
      <c r="D2384" s="162">
        <f>Data!D2384+Data!F2384</f>
        <v>77315.385000000009</v>
      </c>
    </row>
    <row r="2385" spans="1:4">
      <c r="A2385" s="169">
        <v>45665</v>
      </c>
      <c r="B2385" s="169" t="b">
        <f t="shared" ca="1" si="37"/>
        <v>0</v>
      </c>
      <c r="C2385" s="162">
        <f>Data!C2385+Data!E2385</f>
        <v>142659.32875000002</v>
      </c>
      <c r="D2385" s="162">
        <f>Data!D2385+Data!F2385</f>
        <v>77756.405000000013</v>
      </c>
    </row>
    <row r="2386" spans="1:4">
      <c r="A2386" s="169">
        <v>45666</v>
      </c>
      <c r="B2386" s="169" t="b">
        <f t="shared" ca="1" si="37"/>
        <v>0</v>
      </c>
      <c r="C2386" s="162">
        <f>Data!C2386+Data!E2386</f>
        <v>161358.33124999999</v>
      </c>
      <c r="D2386" s="162">
        <f>Data!D2386+Data!F2386</f>
        <v>71746.514999999999</v>
      </c>
    </row>
    <row r="2387" spans="1:4">
      <c r="A2387" s="169">
        <v>45667</v>
      </c>
      <c r="B2387" s="169" t="b">
        <f t="shared" ca="1" si="37"/>
        <v>0</v>
      </c>
      <c r="C2387" s="162">
        <f>Data!C2387+Data!E2387</f>
        <v>155304.61124999999</v>
      </c>
      <c r="D2387" s="162">
        <f>Data!D2387+Data!F2387</f>
        <v>71860.279999999984</v>
      </c>
    </row>
    <row r="2388" spans="1:4">
      <c r="A2388" s="169">
        <v>45668</v>
      </c>
      <c r="B2388" s="169" t="b">
        <f t="shared" ca="1" si="37"/>
        <v>0</v>
      </c>
      <c r="C2388" s="162">
        <f>Data!C2388+Data!E2388</f>
        <v>150910.81875000001</v>
      </c>
      <c r="D2388" s="162">
        <f>Data!D2388+Data!F2388</f>
        <v>74836.680000000008</v>
      </c>
    </row>
    <row r="2389" spans="1:4">
      <c r="A2389" s="169">
        <v>45669</v>
      </c>
      <c r="B2389" s="169" t="b">
        <f t="shared" ca="1" si="37"/>
        <v>0</v>
      </c>
      <c r="C2389" s="162">
        <f>Data!C2389+Data!E2389</f>
        <v>150670.55250000002</v>
      </c>
      <c r="D2389" s="162">
        <f>Data!D2389+Data!F2389</f>
        <v>77175.744999999995</v>
      </c>
    </row>
    <row r="2390" spans="1:4">
      <c r="A2390" s="169">
        <v>45670</v>
      </c>
      <c r="B2390" s="169" t="b">
        <f t="shared" ca="1" si="37"/>
        <v>0</v>
      </c>
      <c r="C2390" s="162">
        <f>Data!C2390+Data!E2390</f>
        <v>154372.23750000002</v>
      </c>
      <c r="D2390" s="162">
        <f>Data!D2390+Data!F2390</f>
        <v>74161.10500000001</v>
      </c>
    </row>
    <row r="2391" spans="1:4">
      <c r="A2391" s="169">
        <v>45671</v>
      </c>
      <c r="B2391" s="169" t="b">
        <f t="shared" ca="1" si="37"/>
        <v>0</v>
      </c>
      <c r="C2391" s="162">
        <f>Data!C2391+Data!E2391</f>
        <v>164795.16625000001</v>
      </c>
      <c r="D2391" s="162">
        <f>Data!D2391+Data!F2391</f>
        <v>72289.645000000004</v>
      </c>
    </row>
    <row r="2392" spans="1:4">
      <c r="A2392" s="169">
        <v>45672</v>
      </c>
      <c r="B2392" s="169" t="b">
        <f t="shared" ca="1" si="37"/>
        <v>0</v>
      </c>
      <c r="C2392" s="162">
        <f>Data!C2392+Data!E2392</f>
        <v>169350.7</v>
      </c>
      <c r="D2392" s="162">
        <f>Data!D2392+Data!F2392</f>
        <v>71041.615000000005</v>
      </c>
    </row>
    <row r="2393" spans="1:4">
      <c r="A2393" s="169">
        <v>45673</v>
      </c>
      <c r="B2393" s="169" t="b">
        <f t="shared" ca="1" si="37"/>
        <v>0</v>
      </c>
      <c r="C2393" s="162">
        <f>Data!C2393+Data!E2393</f>
        <v>160496.90125</v>
      </c>
      <c r="D2393" s="162">
        <f>Data!D2393+Data!F2393</f>
        <v>71988.785000000003</v>
      </c>
    </row>
    <row r="2394" spans="1:4">
      <c r="A2394" s="169">
        <v>45674</v>
      </c>
      <c r="B2394" s="169" t="b">
        <f t="shared" ca="1" si="37"/>
        <v>0</v>
      </c>
      <c r="C2394" s="162">
        <f>Data!C2394+Data!E2394</f>
        <v>158154.20750000002</v>
      </c>
      <c r="D2394" s="162">
        <f>Data!D2394+Data!F2394</f>
        <v>72943.785000000003</v>
      </c>
    </row>
    <row r="2395" spans="1:4">
      <c r="A2395" s="169">
        <v>45675</v>
      </c>
      <c r="B2395" s="169" t="b">
        <f t="shared" ca="1" si="37"/>
        <v>0</v>
      </c>
      <c r="C2395" s="162">
        <f>Data!C2395+Data!E2395</f>
        <v>155740.55374999999</v>
      </c>
      <c r="D2395" s="162">
        <f>Data!D2395+Data!F2395</f>
        <v>73751.239999999991</v>
      </c>
    </row>
    <row r="2396" spans="1:4">
      <c r="A2396" s="169">
        <v>45676</v>
      </c>
      <c r="B2396" s="169" t="b">
        <f t="shared" ca="1" si="37"/>
        <v>0</v>
      </c>
      <c r="C2396" s="162">
        <f>Data!C2396+Data!E2396</f>
        <v>156464.91999999998</v>
      </c>
      <c r="D2396" s="162">
        <f>Data!D2396+Data!F2396</f>
        <v>73045.954999999987</v>
      </c>
    </row>
    <row r="2397" spans="1:4">
      <c r="A2397" s="169">
        <v>45677</v>
      </c>
      <c r="B2397" s="169" t="b">
        <f t="shared" ca="1" si="37"/>
        <v>0</v>
      </c>
      <c r="C2397" s="162">
        <f>Data!C2397+Data!E2397</f>
        <v>164840.4675</v>
      </c>
      <c r="D2397" s="162">
        <f>Data!D2397+Data!F2397</f>
        <v>72656.76999999999</v>
      </c>
    </row>
    <row r="2398" spans="1:4">
      <c r="A2398" s="169">
        <v>45678</v>
      </c>
      <c r="B2398" s="169" t="b">
        <f t="shared" ca="1" si="37"/>
        <v>0</v>
      </c>
      <c r="C2398" s="162">
        <f>Data!C2398+Data!E2398</f>
        <v>162145.39000000001</v>
      </c>
      <c r="D2398" s="162">
        <f>Data!D2398+Data!F2398</f>
        <v>72258.354999999996</v>
      </c>
    </row>
    <row r="2399" spans="1:4">
      <c r="A2399" s="169">
        <v>45679</v>
      </c>
      <c r="B2399" s="169" t="b">
        <f t="shared" ca="1" si="37"/>
        <v>0</v>
      </c>
      <c r="C2399" s="162">
        <f>Data!C2399+Data!E2399</f>
        <v>167597.91625000001</v>
      </c>
      <c r="D2399" s="162">
        <f>Data!D2399+Data!F2399</f>
        <v>70754.135000000009</v>
      </c>
    </row>
    <row r="2400" spans="1:4">
      <c r="A2400" s="169">
        <v>45680</v>
      </c>
      <c r="B2400" s="169" t="b">
        <f t="shared" ca="1" si="37"/>
        <v>0</v>
      </c>
      <c r="C2400" s="162">
        <f>Data!C2400+Data!E2400</f>
        <v>173803.12125</v>
      </c>
      <c r="D2400" s="162">
        <f>Data!D2400+Data!F2400</f>
        <v>71140.294999999998</v>
      </c>
    </row>
    <row r="2401" spans="1:4">
      <c r="A2401" s="169">
        <v>45681</v>
      </c>
      <c r="B2401" s="169" t="b">
        <f t="shared" ca="1" si="37"/>
        <v>0</v>
      </c>
      <c r="C2401" s="162">
        <f>Data!C2401+Data!E2401</f>
        <v>171004.63250000001</v>
      </c>
      <c r="D2401" s="162">
        <f>Data!D2401+Data!F2401</f>
        <v>70250.450000000012</v>
      </c>
    </row>
    <row r="2402" spans="1:4">
      <c r="A2402" s="169">
        <v>45682</v>
      </c>
      <c r="B2402" s="169" t="b">
        <f t="shared" ca="1" si="37"/>
        <v>0</v>
      </c>
      <c r="C2402" s="162">
        <f>Data!C2402+Data!E2402</f>
        <v>164951.29250000001</v>
      </c>
      <c r="D2402" s="162">
        <f>Data!D2402+Data!F2402</f>
        <v>71734.024999999994</v>
      </c>
    </row>
    <row r="2403" spans="1:4">
      <c r="A2403" s="169">
        <v>45683</v>
      </c>
      <c r="B2403" s="169" t="b">
        <f t="shared" ca="1" si="37"/>
        <v>0</v>
      </c>
      <c r="C2403" s="162">
        <f>Data!C2403+Data!E2403</f>
        <v>151378.88750000001</v>
      </c>
      <c r="D2403" s="162">
        <f>Data!D2403+Data!F2403</f>
        <v>72742.514999999999</v>
      </c>
    </row>
    <row r="2404" spans="1:4">
      <c r="A2404" s="169">
        <v>45684</v>
      </c>
      <c r="B2404" s="169" t="b">
        <f t="shared" ca="1" si="37"/>
        <v>0</v>
      </c>
      <c r="C2404" s="162">
        <f>Data!C2404+Data!E2404</f>
        <v>153631.05250000002</v>
      </c>
      <c r="D2404" s="162">
        <f>Data!D2404+Data!F2404</f>
        <v>76181.09</v>
      </c>
    </row>
    <row r="2405" spans="1:4">
      <c r="A2405" s="169">
        <v>45685</v>
      </c>
      <c r="B2405" s="169" t="b">
        <f t="shared" ca="1" si="37"/>
        <v>0</v>
      </c>
      <c r="C2405" s="162">
        <f>Data!C2405+Data!E2405</f>
        <v>152495.41875000001</v>
      </c>
      <c r="D2405" s="162">
        <f>Data!D2405+Data!F2405</f>
        <v>75264.809999999983</v>
      </c>
    </row>
    <row r="2406" spans="1:4">
      <c r="A2406" s="169">
        <v>45686</v>
      </c>
      <c r="B2406" s="169" t="b">
        <f t="shared" ca="1" si="37"/>
        <v>0</v>
      </c>
      <c r="C2406" s="162">
        <f>Data!C2406+Data!E2406</f>
        <v>153659.07249999998</v>
      </c>
      <c r="D2406" s="162">
        <f>Data!D2406+Data!F2406</f>
        <v>74365.98</v>
      </c>
    </row>
    <row r="2407" spans="1:4">
      <c r="A2407" s="169">
        <v>45687</v>
      </c>
      <c r="B2407" s="169" t="b">
        <f t="shared" ca="1" si="37"/>
        <v>0</v>
      </c>
      <c r="C2407" s="162">
        <f>Data!C2407+Data!E2407</f>
        <v>157081.55499999999</v>
      </c>
      <c r="D2407" s="162">
        <f>Data!D2407+Data!F2407</f>
        <v>73289.919999999984</v>
      </c>
    </row>
    <row r="2408" spans="1:4">
      <c r="A2408" s="169">
        <v>45688</v>
      </c>
      <c r="B2408" s="169" t="b">
        <f t="shared" ca="1" si="37"/>
        <v>0</v>
      </c>
      <c r="C2408" s="162">
        <f>Data!C2408+Data!E2408</f>
        <v>161385.70500000002</v>
      </c>
      <c r="D2408" s="162">
        <f>Data!D2408+Data!F2408</f>
        <v>72079.94</v>
      </c>
    </row>
    <row r="2409" spans="1:4">
      <c r="A2409" s="169">
        <v>45689</v>
      </c>
      <c r="B2409" s="169" t="b">
        <f t="shared" ca="1" si="37"/>
        <v>0</v>
      </c>
      <c r="C2409" s="162">
        <f>Data!C2409+Data!E2409</f>
        <v>173252.11374999999</v>
      </c>
      <c r="D2409" s="162">
        <f>Data!D2409+Data!F2409</f>
        <v>71614.485000000001</v>
      </c>
    </row>
    <row r="2410" spans="1:4">
      <c r="A2410" s="169">
        <v>45690</v>
      </c>
      <c r="B2410" s="169" t="b">
        <f t="shared" ca="1" si="37"/>
        <v>0</v>
      </c>
      <c r="C2410" s="162">
        <f>Data!C2410+Data!E2410</f>
        <v>166119.63624999998</v>
      </c>
      <c r="D2410" s="162">
        <f>Data!D2410+Data!F2410</f>
        <v>71183.94</v>
      </c>
    </row>
    <row r="2411" spans="1:4">
      <c r="A2411" s="169">
        <v>45691</v>
      </c>
      <c r="B2411" s="169" t="b">
        <f t="shared" ca="1" si="37"/>
        <v>0</v>
      </c>
      <c r="C2411" s="162">
        <f>Data!C2411+Data!E2411</f>
        <v>159656.88250000001</v>
      </c>
      <c r="D2411" s="162">
        <f>Data!D2411+Data!F2411</f>
        <v>70930.37</v>
      </c>
    </row>
    <row r="2412" spans="1:4">
      <c r="A2412" s="169">
        <v>45692</v>
      </c>
      <c r="B2412" s="169" t="b">
        <f t="shared" ca="1" si="37"/>
        <v>0</v>
      </c>
      <c r="C2412" s="162">
        <f>Data!C2412+Data!E2412</f>
        <v>156735.42749999999</v>
      </c>
      <c r="D2412" s="162">
        <f>Data!D2412+Data!F2412</f>
        <v>72281.56</v>
      </c>
    </row>
    <row r="2413" spans="1:4">
      <c r="A2413" s="169">
        <v>45693</v>
      </c>
      <c r="B2413" s="169" t="b">
        <f t="shared" ca="1" si="37"/>
        <v>0</v>
      </c>
      <c r="C2413" s="162">
        <f>Data!C2413+Data!E2413</f>
        <v>156766.26625000002</v>
      </c>
      <c r="D2413" s="162">
        <f>Data!D2413+Data!F2413</f>
        <v>71812.455000000002</v>
      </c>
    </row>
    <row r="2414" spans="1:4">
      <c r="A2414" s="169">
        <v>45694</v>
      </c>
      <c r="B2414" s="169" t="b">
        <f t="shared" ca="1" si="37"/>
        <v>0</v>
      </c>
      <c r="C2414" s="162">
        <f>Data!C2414+Data!E2414</f>
        <v>157676.07</v>
      </c>
      <c r="D2414" s="162">
        <f>Data!D2414+Data!F2414</f>
        <v>71423.59</v>
      </c>
    </row>
    <row r="2415" spans="1:4">
      <c r="A2415" s="169">
        <v>45695</v>
      </c>
      <c r="B2415" s="169" t="b">
        <f t="shared" ca="1" si="37"/>
        <v>0</v>
      </c>
      <c r="C2415" s="162">
        <f>Data!C2415+Data!E2415</f>
        <v>152853.06375</v>
      </c>
      <c r="D2415" s="162">
        <f>Data!D2415+Data!F2415</f>
        <v>71948.414999999994</v>
      </c>
    </row>
    <row r="2416" spans="1:4">
      <c r="A2416" s="169">
        <v>45696</v>
      </c>
      <c r="B2416" s="169" t="b">
        <f t="shared" ca="1" si="37"/>
        <v>0</v>
      </c>
      <c r="C2416" s="162">
        <f>Data!C2416+Data!E2416</f>
        <v>147993.245</v>
      </c>
      <c r="D2416" s="162">
        <f>Data!D2416+Data!F2416</f>
        <v>74940.824999999997</v>
      </c>
    </row>
    <row r="2417" spans="1:4">
      <c r="A2417" s="169">
        <v>45697</v>
      </c>
      <c r="B2417" s="169" t="b">
        <f t="shared" ca="1" si="37"/>
        <v>0</v>
      </c>
      <c r="C2417" s="162">
        <f>Data!C2417+Data!E2417</f>
        <v>145417.5</v>
      </c>
      <c r="D2417" s="162">
        <f>Data!D2417+Data!F2417</f>
        <v>74135.175000000003</v>
      </c>
    </row>
    <row r="2418" spans="1:4">
      <c r="A2418" s="169">
        <v>45698</v>
      </c>
      <c r="B2418" s="169" t="b">
        <f t="shared" ca="1" si="37"/>
        <v>0</v>
      </c>
      <c r="C2418" s="162">
        <f>Data!C2418+Data!E2418</f>
        <v>154652.05250000002</v>
      </c>
      <c r="D2418" s="162">
        <f>Data!D2418+Data!F2418</f>
        <v>72399.820000000007</v>
      </c>
    </row>
    <row r="2419" spans="1:4">
      <c r="A2419" s="169">
        <v>45699</v>
      </c>
      <c r="B2419" s="169" t="b">
        <f t="shared" ca="1" si="37"/>
        <v>0</v>
      </c>
      <c r="C2419" s="162">
        <f>Data!C2419+Data!E2419</f>
        <v>158214.17660156247</v>
      </c>
      <c r="D2419" s="162">
        <f>Data!D2419+Data!F2419</f>
        <v>70548.88</v>
      </c>
    </row>
    <row r="2420" spans="1:4">
      <c r="A2420" s="169">
        <v>45700</v>
      </c>
      <c r="B2420" s="169" t="b">
        <f t="shared" ca="1" si="37"/>
        <v>0</v>
      </c>
      <c r="C2420" s="162">
        <f>Data!C2420+Data!E2420</f>
        <v>169367.36929687503</v>
      </c>
      <c r="D2420" s="162">
        <f>Data!D2420+Data!F2420</f>
        <v>69301.485000000001</v>
      </c>
    </row>
    <row r="2421" spans="1:4">
      <c r="A2421" s="169">
        <v>45701</v>
      </c>
      <c r="B2421" s="169" t="b">
        <f t="shared" ca="1" si="37"/>
        <v>0</v>
      </c>
      <c r="C2421" s="162">
        <f>Data!C2421+Data!E2421</f>
        <v>161350.270234375</v>
      </c>
      <c r="D2421" s="162">
        <f>Data!D2421+Data!F2421</f>
        <v>70311.695000000007</v>
      </c>
    </row>
    <row r="2422" spans="1:4">
      <c r="A2422" s="169">
        <v>45702</v>
      </c>
      <c r="B2422" s="169" t="b">
        <f t="shared" ref="B2422:B2423" ca="1" si="38">AND(A2422&gt;=(TODAY()-30),A2422&lt;TODAY())</f>
        <v>0</v>
      </c>
      <c r="C2422" s="162">
        <f>Data!C2422+Data!E2422</f>
        <v>161208.55882812501</v>
      </c>
      <c r="D2422" s="162">
        <f>Data!D2422+Data!F2422</f>
        <v>70789.899999999994</v>
      </c>
    </row>
    <row r="2423" spans="1:4">
      <c r="A2423" s="169">
        <v>45703</v>
      </c>
      <c r="B2423" s="169" t="b">
        <f t="shared" ca="1" si="38"/>
        <v>0</v>
      </c>
      <c r="C2423" s="162">
        <f>Data!C2423+Data!E2423</f>
        <v>165325.31515625</v>
      </c>
      <c r="D2423" s="162">
        <f>Data!D2423+Data!F2423</f>
        <v>71440.074999999997</v>
      </c>
    </row>
    <row r="2424" spans="1:4">
      <c r="A2424" s="169">
        <v>45704</v>
      </c>
      <c r="B2424" s="169" t="b">
        <f t="shared" ref="B2424:B2443" ca="1" si="39">AND(A2424&gt;=(TODAY()-30),A2424&lt;TODAY())</f>
        <v>0</v>
      </c>
      <c r="C2424" s="162">
        <f>Data!C2424+Data!E2424</f>
        <v>178783.5390625</v>
      </c>
      <c r="D2424" s="162">
        <f>Data!D2424+Data!F2424</f>
        <v>70463.789999999994</v>
      </c>
    </row>
    <row r="2425" spans="1:4">
      <c r="A2425" s="169">
        <v>45705</v>
      </c>
      <c r="B2425" s="169" t="b">
        <f t="shared" ca="1" si="39"/>
        <v>0</v>
      </c>
      <c r="C2425" s="162">
        <f>Data!C2425+Data!E2425</f>
        <v>167240.08890624999</v>
      </c>
      <c r="D2425" s="162">
        <f>Data!D2425+Data!F2425</f>
        <v>68784.08</v>
      </c>
    </row>
    <row r="2426" spans="1:4">
      <c r="A2426" s="169">
        <v>45706</v>
      </c>
      <c r="B2426" s="169" t="b">
        <f t="shared" ca="1" si="39"/>
        <v>0</v>
      </c>
      <c r="C2426" s="162">
        <f>Data!C2426+Data!E2426</f>
        <v>156006.87031250002</v>
      </c>
      <c r="D2426" s="162">
        <f>Data!D2426+Data!F2426</f>
        <v>68314.149999999994</v>
      </c>
    </row>
    <row r="2427" spans="1:4">
      <c r="A2427" s="169">
        <v>45707</v>
      </c>
      <c r="B2427" s="169" t="b">
        <f t="shared" ca="1" si="39"/>
        <v>0</v>
      </c>
      <c r="C2427" s="162">
        <f>Data!C2427+Data!E2427</f>
        <v>154967.31843750001</v>
      </c>
      <c r="D2427" s="162">
        <f>Data!D2427+Data!F2427</f>
        <v>68246.174999999988</v>
      </c>
    </row>
    <row r="2428" spans="1:4">
      <c r="A2428" s="169">
        <v>45708</v>
      </c>
      <c r="B2428" s="169" t="b">
        <f t="shared" ca="1" si="39"/>
        <v>0</v>
      </c>
      <c r="C2428" s="162">
        <f>Data!C2428+Data!E2428</f>
        <v>159342.9959375</v>
      </c>
      <c r="D2428" s="162">
        <f>Data!D2428+Data!F2428</f>
        <v>69301.664999999994</v>
      </c>
    </row>
    <row r="2429" spans="1:4">
      <c r="A2429" s="169">
        <v>45709</v>
      </c>
      <c r="B2429" s="169" t="b">
        <f t="shared" ca="1" si="39"/>
        <v>0</v>
      </c>
      <c r="C2429" s="162">
        <f>Data!C2429+Data!E2429</f>
        <v>157094.41062499999</v>
      </c>
      <c r="D2429" s="162">
        <f>Data!D2429+Data!F2429</f>
        <v>69376.135000000009</v>
      </c>
    </row>
    <row r="2430" spans="1:4">
      <c r="A2430" s="169">
        <v>45710</v>
      </c>
      <c r="B2430" s="169" t="b">
        <f t="shared" ca="1" si="39"/>
        <v>0</v>
      </c>
      <c r="C2430" s="162">
        <f>Data!C2430+Data!E2430</f>
        <v>150461.44874999998</v>
      </c>
      <c r="D2430" s="162">
        <f>Data!D2430+Data!F2430</f>
        <v>71022.880000000005</v>
      </c>
    </row>
    <row r="2431" spans="1:4">
      <c r="A2431" s="169">
        <v>45711</v>
      </c>
      <c r="B2431" s="169" t="b">
        <f t="shared" ca="1" si="39"/>
        <v>0</v>
      </c>
      <c r="C2431" s="162">
        <f>Data!C2431+Data!E2431</f>
        <v>146751.97437499999</v>
      </c>
      <c r="D2431" s="162">
        <f>Data!D2431+Data!F2431</f>
        <v>71462.25499999999</v>
      </c>
    </row>
    <row r="2432" spans="1:4">
      <c r="A2432" s="169">
        <v>45712</v>
      </c>
      <c r="B2432" s="169" t="b">
        <f t="shared" ca="1" si="39"/>
        <v>0</v>
      </c>
      <c r="C2432" s="162">
        <f>Data!C2432+Data!E2432</f>
        <v>144756.10937500003</v>
      </c>
      <c r="D2432" s="162">
        <f>Data!D2432+Data!F2432</f>
        <v>71884.400000000009</v>
      </c>
    </row>
    <row r="2433" spans="1:4">
      <c r="A2433" s="169">
        <v>45713</v>
      </c>
      <c r="B2433" s="169" t="b">
        <f t="shared" ca="1" si="39"/>
        <v>0</v>
      </c>
      <c r="C2433" s="162">
        <f>Data!C2433+Data!E2433</f>
        <v>147270.300625</v>
      </c>
      <c r="D2433" s="162">
        <f>Data!D2433+Data!F2433</f>
        <v>70662.040000000008</v>
      </c>
    </row>
    <row r="2434" spans="1:4">
      <c r="A2434" s="169">
        <v>45714</v>
      </c>
      <c r="B2434" s="169" t="b">
        <f t="shared" ca="1" si="39"/>
        <v>0</v>
      </c>
      <c r="C2434" s="162">
        <f>Data!C2434+Data!E2434</f>
        <v>151430.62968749998</v>
      </c>
      <c r="D2434" s="162">
        <f>Data!D2434+Data!F2434</f>
        <v>70032.02</v>
      </c>
    </row>
    <row r="2435" spans="1:4">
      <c r="A2435" s="169">
        <v>45715</v>
      </c>
      <c r="B2435" s="169" t="b">
        <f t="shared" ca="1" si="39"/>
        <v>0</v>
      </c>
      <c r="C2435" s="162">
        <f>Data!C2435+Data!E2435</f>
        <v>159059.47187500002</v>
      </c>
      <c r="D2435" s="162">
        <f>Data!D2435+Data!F2435</f>
        <v>70132.19</v>
      </c>
    </row>
    <row r="2436" spans="1:4">
      <c r="A2436" s="169">
        <v>45716</v>
      </c>
      <c r="B2436" s="169" t="b">
        <f t="shared" ca="1" si="39"/>
        <v>0</v>
      </c>
      <c r="C2436" s="162">
        <f>Data!C2436+Data!E2436</f>
        <v>177602.79500000001</v>
      </c>
      <c r="D2436" s="162">
        <f>Data!D2436+Data!F2436</f>
        <v>69180.184999999998</v>
      </c>
    </row>
    <row r="2437" spans="1:4">
      <c r="A2437" s="169">
        <v>45717</v>
      </c>
      <c r="B2437" s="169" t="b">
        <f t="shared" ca="1" si="39"/>
        <v>0</v>
      </c>
      <c r="C2437" s="162">
        <f>Data!C2437+Data!E2437</f>
        <v>186410.395625</v>
      </c>
      <c r="D2437" s="162">
        <f>Data!D2437+Data!F2437</f>
        <v>69556.485000000001</v>
      </c>
    </row>
    <row r="2438" spans="1:4">
      <c r="A2438" s="169">
        <v>45718</v>
      </c>
      <c r="B2438" s="169" t="b">
        <f t="shared" ca="1" si="39"/>
        <v>0</v>
      </c>
      <c r="C2438" s="162">
        <f>Data!C2438+Data!E2438</f>
        <v>189998.04562499997</v>
      </c>
      <c r="D2438" s="162">
        <f>Data!D2438+Data!F2438</f>
        <v>68962.430000000008</v>
      </c>
    </row>
    <row r="2439" spans="1:4">
      <c r="A2439" s="169">
        <v>45719</v>
      </c>
      <c r="B2439" s="169" t="b">
        <f t="shared" ca="1" si="39"/>
        <v>0</v>
      </c>
      <c r="C2439" s="162">
        <f>Data!C2439+Data!E2439</f>
        <v>193867.74</v>
      </c>
      <c r="D2439" s="162">
        <f>Data!D2439+Data!F2439</f>
        <v>68070.81</v>
      </c>
    </row>
    <row r="2440" spans="1:4">
      <c r="A2440" s="169">
        <v>45720</v>
      </c>
      <c r="B2440" s="169" t="b">
        <f t="shared" ca="1" si="39"/>
        <v>0</v>
      </c>
      <c r="C2440" s="162">
        <f>Data!C2440+Data!E2440</f>
        <v>198415.051875</v>
      </c>
      <c r="D2440" s="162">
        <f>Data!D2440+Data!F2440</f>
        <v>69215.864999999991</v>
      </c>
    </row>
    <row r="2441" spans="1:4">
      <c r="A2441" s="169">
        <v>45721</v>
      </c>
      <c r="B2441" s="169" t="b">
        <f t="shared" ca="1" si="39"/>
        <v>0</v>
      </c>
      <c r="C2441" s="162">
        <f>Data!C2441+Data!E2441</f>
        <v>162372.5925</v>
      </c>
      <c r="D2441" s="162">
        <f>Data!D2441+Data!F2441</f>
        <v>66872.72</v>
      </c>
    </row>
    <row r="2442" spans="1:4">
      <c r="A2442" s="169">
        <v>45722</v>
      </c>
      <c r="B2442" s="169" t="b">
        <f t="shared" ca="1" si="39"/>
        <v>0</v>
      </c>
      <c r="C2442" s="162">
        <f>Data!C2442+Data!E2442</f>
        <v>142254.011875</v>
      </c>
      <c r="D2442" s="162">
        <f>Data!D2442+Data!F2442</f>
        <v>67685.925000000003</v>
      </c>
    </row>
    <row r="2443" spans="1:4">
      <c r="A2443" s="169">
        <v>45723</v>
      </c>
      <c r="B2443" s="169" t="b">
        <f t="shared" ca="1" si="39"/>
        <v>0</v>
      </c>
      <c r="C2443" s="162">
        <f>Data!C2443+Data!E2443</f>
        <v>136533.28875000001</v>
      </c>
      <c r="D2443" s="162">
        <f>Data!D2443+Data!F2443</f>
        <v>70085.335000000006</v>
      </c>
    </row>
    <row r="2444" spans="1:4">
      <c r="A2444" s="169">
        <v>45724</v>
      </c>
      <c r="B2444" s="169" t="b">
        <f t="shared" ref="B2444:B2487" ca="1" si="40">AND(A2444&gt;=(TODAY()-30),A2444&lt;TODAY())</f>
        <v>0</v>
      </c>
      <c r="C2444" s="162">
        <f>Data!C2444+Data!E2444</f>
        <v>145800.42437500003</v>
      </c>
      <c r="D2444" s="162">
        <f>Data!D2444+Data!F2444</f>
        <v>71630.520000000019</v>
      </c>
    </row>
    <row r="2445" spans="1:4">
      <c r="A2445" s="169">
        <v>45725</v>
      </c>
      <c r="B2445" s="169" t="b">
        <f t="shared" ca="1" si="40"/>
        <v>0</v>
      </c>
      <c r="C2445" s="162">
        <f>Data!C2445+Data!E2445</f>
        <v>150958.40187499998</v>
      </c>
      <c r="D2445" s="162">
        <f>Data!D2445+Data!F2445</f>
        <v>69069.185000000012</v>
      </c>
    </row>
    <row r="2446" spans="1:4">
      <c r="A2446" s="169">
        <v>45726</v>
      </c>
      <c r="B2446" s="169" t="b">
        <f t="shared" ca="1" si="40"/>
        <v>0</v>
      </c>
      <c r="C2446" s="162">
        <f>Data!C2446+Data!E2446</f>
        <v>159510.01500000001</v>
      </c>
      <c r="D2446" s="162">
        <f>Data!D2446+Data!F2446</f>
        <v>68302.37999999999</v>
      </c>
    </row>
    <row r="2447" spans="1:4">
      <c r="A2447" s="169">
        <v>45727</v>
      </c>
      <c r="B2447" s="169" t="b">
        <f t="shared" ca="1" si="40"/>
        <v>0</v>
      </c>
      <c r="C2447" s="162">
        <f>Data!C2447+Data!E2447</f>
        <v>172478.27625</v>
      </c>
      <c r="D2447" s="162">
        <f>Data!D2447+Data!F2447</f>
        <v>68691.755000000005</v>
      </c>
    </row>
    <row r="2448" spans="1:4">
      <c r="A2448" s="169">
        <v>45728</v>
      </c>
      <c r="B2448" s="169" t="b">
        <f t="shared" ca="1" si="40"/>
        <v>0</v>
      </c>
      <c r="C2448" s="162">
        <f>Data!C2448+Data!E2448</f>
        <v>182499.97125</v>
      </c>
      <c r="D2448" s="162">
        <f>Data!D2448+Data!F2448</f>
        <v>68868.39</v>
      </c>
    </row>
    <row r="2449" spans="1:4">
      <c r="A2449" s="169">
        <v>45729</v>
      </c>
      <c r="B2449" s="169" t="b">
        <f t="shared" ca="1" si="40"/>
        <v>0</v>
      </c>
      <c r="C2449" s="162">
        <f>Data!C2449+Data!E2449</f>
        <v>198778.90937499999</v>
      </c>
      <c r="D2449" s="162">
        <f>Data!D2449+Data!F2449</f>
        <v>69111.55</v>
      </c>
    </row>
    <row r="2450" spans="1:4">
      <c r="A2450" s="169">
        <v>45730</v>
      </c>
      <c r="B2450" s="169" t="b">
        <f t="shared" ca="1" si="40"/>
        <v>0</v>
      </c>
      <c r="C2450" s="162">
        <f>Data!C2450+Data!E2450</f>
        <v>188825.72875000001</v>
      </c>
      <c r="D2450" s="162">
        <f>Data!D2450+Data!F2450</f>
        <v>69145.62000000001</v>
      </c>
    </row>
    <row r="2451" spans="1:4">
      <c r="A2451" s="169">
        <v>45731</v>
      </c>
      <c r="B2451" s="169" t="b">
        <f t="shared" ca="1" si="40"/>
        <v>0</v>
      </c>
      <c r="C2451" s="162">
        <f>Data!C2451+Data!E2451</f>
        <v>188641.52500000002</v>
      </c>
      <c r="D2451" s="162">
        <f>Data!D2451+Data!F2451</f>
        <v>71501.554999999993</v>
      </c>
    </row>
    <row r="2452" spans="1:4">
      <c r="A2452" s="169">
        <v>45732</v>
      </c>
      <c r="B2452" s="169" t="b">
        <f t="shared" ca="1" si="40"/>
        <v>0</v>
      </c>
      <c r="C2452" s="162">
        <f>Data!C2452+Data!E2452</f>
        <v>153460.44</v>
      </c>
      <c r="D2452" s="162">
        <f>Data!D2452+Data!F2452</f>
        <v>68256.315000000002</v>
      </c>
    </row>
    <row r="2453" spans="1:4">
      <c r="A2453" s="169">
        <v>45733</v>
      </c>
      <c r="B2453" s="169" t="b">
        <f t="shared" ca="1" si="40"/>
        <v>0</v>
      </c>
      <c r="C2453" s="162">
        <f>Data!C2453+Data!E2453</f>
        <v>147083.42874999999</v>
      </c>
      <c r="D2453" s="162">
        <f>Data!D2453+Data!F2453</f>
        <v>69105.08</v>
      </c>
    </row>
    <row r="2454" spans="1:4">
      <c r="A2454" s="169">
        <v>45734</v>
      </c>
      <c r="B2454" s="169" t="b">
        <f t="shared" ca="1" si="40"/>
        <v>0</v>
      </c>
      <c r="C2454" s="162">
        <f>Data!C2454+Data!E2454</f>
        <v>149542.1275</v>
      </c>
      <c r="D2454" s="162">
        <f>Data!D2454+Data!F2454</f>
        <v>70651.77</v>
      </c>
    </row>
    <row r="2455" spans="1:4">
      <c r="A2455" s="169">
        <v>45735</v>
      </c>
      <c r="B2455" s="169" t="b">
        <f t="shared" ca="1" si="40"/>
        <v>0</v>
      </c>
      <c r="C2455" s="162">
        <f>Data!C2455+Data!E2455</f>
        <v>154227.99625</v>
      </c>
      <c r="D2455" s="162">
        <f>Data!D2455+Data!F2455</f>
        <v>70141.225000000006</v>
      </c>
    </row>
    <row r="2456" spans="1:4">
      <c r="A2456" s="169">
        <v>45736</v>
      </c>
      <c r="B2456" s="169" t="b">
        <f t="shared" ca="1" si="40"/>
        <v>0</v>
      </c>
      <c r="C2456" s="162">
        <f>Data!C2456+Data!E2456</f>
        <v>159367.42125000001</v>
      </c>
      <c r="D2456" s="162">
        <f>Data!D2456+Data!F2456</f>
        <v>70168.635000000009</v>
      </c>
    </row>
    <row r="2457" spans="1:4">
      <c r="A2457" s="169">
        <v>45737</v>
      </c>
      <c r="B2457" s="169" t="b">
        <f t="shared" ca="1" si="40"/>
        <v>0</v>
      </c>
      <c r="C2457" s="162">
        <f>Data!C2457+Data!E2457</f>
        <v>167232.22749999998</v>
      </c>
      <c r="D2457" s="162">
        <f>Data!D2457+Data!F2457</f>
        <v>71057.194999999992</v>
      </c>
    </row>
    <row r="2458" spans="1:4">
      <c r="A2458" s="169">
        <v>45738</v>
      </c>
      <c r="B2458" s="169" t="b">
        <f t="shared" ca="1" si="40"/>
        <v>0</v>
      </c>
      <c r="C2458" s="162">
        <f>Data!C2458+Data!E2458</f>
        <v>167678.625</v>
      </c>
      <c r="D2458" s="162">
        <f>Data!D2458+Data!F2458</f>
        <v>71936.63</v>
      </c>
    </row>
    <row r="2459" spans="1:4">
      <c r="A2459" s="169">
        <v>45739</v>
      </c>
      <c r="B2459" s="169" t="b">
        <f t="shared" ca="1" si="40"/>
        <v>0</v>
      </c>
      <c r="C2459" s="162">
        <f>Data!C2459+Data!E2459</f>
        <v>154199.43375</v>
      </c>
      <c r="D2459" s="162">
        <f>Data!D2459+Data!F2459</f>
        <v>68543.625</v>
      </c>
    </row>
    <row r="2460" spans="1:4">
      <c r="A2460" s="169">
        <v>45740</v>
      </c>
      <c r="B2460" s="169" t="b">
        <f t="shared" ca="1" si="40"/>
        <v>0</v>
      </c>
      <c r="C2460" s="162">
        <f>Data!C2460+Data!E2460</f>
        <v>171198.79249999998</v>
      </c>
      <c r="D2460" s="162">
        <f>Data!D2460+Data!F2460</f>
        <v>71145.33</v>
      </c>
    </row>
    <row r="2461" spans="1:4">
      <c r="A2461" s="169">
        <v>45741</v>
      </c>
      <c r="B2461" s="169" t="b">
        <f t="shared" ca="1" si="40"/>
        <v>0</v>
      </c>
      <c r="C2461" s="162">
        <f>Data!C2461+Data!E2461</f>
        <v>187535.37263336184</v>
      </c>
      <c r="D2461" s="162">
        <f>Data!D2461+Data!F2461</f>
        <v>71236.33</v>
      </c>
    </row>
    <row r="2462" spans="1:4">
      <c r="A2462" s="169">
        <v>45742</v>
      </c>
      <c r="B2462" s="169" t="b">
        <f t="shared" ca="1" si="40"/>
        <v>0</v>
      </c>
      <c r="C2462" s="162">
        <f>Data!C2462+Data!E2462</f>
        <v>198771.53347614245</v>
      </c>
      <c r="D2462" s="162">
        <f>Data!D2462+Data!F2462</f>
        <v>71249.63</v>
      </c>
    </row>
    <row r="2463" spans="1:4">
      <c r="A2463" s="169">
        <v>45743</v>
      </c>
      <c r="B2463" s="169" t="b">
        <f t="shared" ca="1" si="40"/>
        <v>0</v>
      </c>
      <c r="C2463" s="162">
        <f>Data!C2463+Data!E2463</f>
        <v>207934.00750000001</v>
      </c>
      <c r="D2463" s="162">
        <f>Data!D2463+Data!F2463</f>
        <v>72498.17</v>
      </c>
    </row>
    <row r="2464" spans="1:4">
      <c r="A2464" s="169">
        <v>45744</v>
      </c>
      <c r="B2464" s="169" t="b">
        <f t="shared" ca="1" si="40"/>
        <v>0</v>
      </c>
      <c r="C2464" s="162">
        <f>Data!C2464+Data!E2464</f>
        <v>222024.02622597094</v>
      </c>
      <c r="D2464" s="162">
        <f>Data!D2464+Data!F2464</f>
        <v>72619.225000000006</v>
      </c>
    </row>
    <row r="2465" spans="1:4">
      <c r="A2465" s="169">
        <v>45745</v>
      </c>
      <c r="B2465" s="169" t="b">
        <f t="shared" ca="1" si="40"/>
        <v>0</v>
      </c>
      <c r="C2465" s="162">
        <f>Data!C2465+Data!E2465</f>
        <v>162215.97646484376</v>
      </c>
      <c r="D2465" s="162">
        <f>Data!D2465+Data!F2465</f>
        <v>72470.154999999999</v>
      </c>
    </row>
    <row r="2466" spans="1:4">
      <c r="A2466" s="169">
        <v>45746</v>
      </c>
      <c r="B2466" s="169" t="b">
        <f t="shared" ca="1" si="40"/>
        <v>0</v>
      </c>
      <c r="C2466" s="162">
        <f>Data!C2466+Data!E2466</f>
        <v>146615.50271484372</v>
      </c>
      <c r="D2466" s="162">
        <f>Data!D2466+Data!F2466</f>
        <v>76527.854999999996</v>
      </c>
    </row>
    <row r="2467" spans="1:4">
      <c r="A2467" s="169">
        <v>45747</v>
      </c>
      <c r="B2467" s="169" t="b">
        <f t="shared" ca="1" si="40"/>
        <v>0</v>
      </c>
      <c r="C2467" s="162">
        <f>Data!C2467+Data!E2467</f>
        <v>143260.36503906251</v>
      </c>
      <c r="D2467" s="162">
        <f>Data!D2467+Data!F2467</f>
        <v>78037.514999999999</v>
      </c>
    </row>
    <row r="2468" spans="1:4">
      <c r="A2468" s="169">
        <v>45748</v>
      </c>
      <c r="B2468" s="169" t="b">
        <f t="shared" ca="1" si="40"/>
        <v>0</v>
      </c>
      <c r="C2468" s="162">
        <f>Data!C2468+Data!E2468</f>
        <v>148563.32479141236</v>
      </c>
      <c r="D2468" s="162">
        <f>Data!D2468+Data!F2468</f>
        <v>76711.86</v>
      </c>
    </row>
    <row r="2469" spans="1:4">
      <c r="A2469" s="169">
        <v>45749</v>
      </c>
      <c r="B2469" s="169" t="b">
        <f t="shared" ca="1" si="40"/>
        <v>0</v>
      </c>
      <c r="C2469" s="162">
        <f>Data!C2469+Data!E2469</f>
        <v>158778.50507812502</v>
      </c>
      <c r="D2469" s="162">
        <f>Data!D2469+Data!F2469</f>
        <v>73272.464999999997</v>
      </c>
    </row>
    <row r="2470" spans="1:4">
      <c r="A2470" s="169">
        <v>45750</v>
      </c>
      <c r="B2470" s="169" t="b">
        <f t="shared" ca="1" si="40"/>
        <v>0</v>
      </c>
      <c r="C2470" s="162">
        <f>Data!C2470+Data!E2470</f>
        <v>167216.11266540529</v>
      </c>
      <c r="D2470" s="162">
        <f>Data!D2470+Data!F2470</f>
        <v>72450.460000000006</v>
      </c>
    </row>
    <row r="2471" spans="1:4">
      <c r="A2471" s="169">
        <v>45751</v>
      </c>
      <c r="B2471" s="169" t="b">
        <f t="shared" ca="1" si="40"/>
        <v>0</v>
      </c>
      <c r="C2471" s="162">
        <f>Data!C2471+Data!E2471</f>
        <v>166081.43927734374</v>
      </c>
      <c r="D2471" s="162">
        <f>Data!D2471+Data!F2471</f>
        <v>73339.7</v>
      </c>
    </row>
    <row r="2472" spans="1:4">
      <c r="A2472" s="169">
        <v>45752</v>
      </c>
      <c r="B2472" s="169" t="b">
        <f t="shared" ca="1" si="40"/>
        <v>0</v>
      </c>
      <c r="C2472" s="162">
        <f>Data!C2472+Data!E2472</f>
        <v>171360.45436523436</v>
      </c>
      <c r="D2472" s="162">
        <f>Data!D2472+Data!F2472</f>
        <v>73817.930000000008</v>
      </c>
    </row>
    <row r="2473" spans="1:4">
      <c r="A2473" s="169">
        <v>45753</v>
      </c>
      <c r="B2473" s="169" t="b">
        <f t="shared" ca="1" si="40"/>
        <v>0</v>
      </c>
      <c r="C2473" s="162">
        <f>Data!C2473+Data!E2473</f>
        <v>180330.84896484372</v>
      </c>
      <c r="D2473" s="162">
        <f>Data!D2473+Data!F2473</f>
        <v>71506.545000000013</v>
      </c>
    </row>
    <row r="2474" spans="1:4">
      <c r="A2474" s="169">
        <v>45754</v>
      </c>
      <c r="B2474" s="169" t="b">
        <f t="shared" ca="1" si="40"/>
        <v>0</v>
      </c>
      <c r="C2474" s="162">
        <f>Data!C2474+Data!E2474</f>
        <v>169383.37019531248</v>
      </c>
      <c r="D2474" s="162">
        <f>Data!D2474+Data!F2474</f>
        <v>70373.024999999994</v>
      </c>
    </row>
    <row r="2475" spans="1:4">
      <c r="A2475" s="169">
        <v>45755</v>
      </c>
      <c r="B2475" s="169" t="b">
        <f t="shared" ca="1" si="40"/>
        <v>0</v>
      </c>
      <c r="C2475" s="162">
        <f>Data!C2475+Data!E2475</f>
        <v>202468.49363281249</v>
      </c>
      <c r="D2475" s="162">
        <f>Data!D2475+Data!F2475</f>
        <v>69878.95</v>
      </c>
    </row>
    <row r="2476" spans="1:4">
      <c r="A2476" s="169">
        <v>45756</v>
      </c>
      <c r="B2476" s="169" t="b">
        <f t="shared" ca="1" si="40"/>
        <v>0</v>
      </c>
      <c r="C2476" s="162">
        <f>Data!C2476+Data!E2476</f>
        <v>215176.01835937501</v>
      </c>
      <c r="D2476" s="162">
        <f>Data!D2476+Data!F2476</f>
        <v>71690.42</v>
      </c>
    </row>
    <row r="2477" spans="1:4">
      <c r="A2477" s="169">
        <v>45757</v>
      </c>
      <c r="B2477" s="169" t="b">
        <f t="shared" ca="1" si="40"/>
        <v>0</v>
      </c>
      <c r="C2477" s="162">
        <f>Data!C2477+Data!E2477</f>
        <v>227742.349453125</v>
      </c>
      <c r="D2477" s="162">
        <f>Data!D2477+Data!F2477</f>
        <v>73222.14499999999</v>
      </c>
    </row>
    <row r="2478" spans="1:4">
      <c r="A2478" s="169">
        <v>45758</v>
      </c>
      <c r="B2478" s="169" t="b">
        <f t="shared" ca="1" si="40"/>
        <v>0</v>
      </c>
      <c r="C2478" s="162">
        <f>Data!C2478+Data!E2478</f>
        <v>242467.34218749998</v>
      </c>
      <c r="D2478" s="162">
        <f>Data!D2478+Data!F2478</f>
        <v>73879.274999999994</v>
      </c>
    </row>
    <row r="2479" spans="1:4">
      <c r="A2479" s="169">
        <v>45759</v>
      </c>
      <c r="B2479" s="169" t="b">
        <f t="shared" ca="1" si="40"/>
        <v>0</v>
      </c>
      <c r="C2479" s="162">
        <f>Data!C2479+Data!E2479</f>
        <v>203783.16156249997</v>
      </c>
      <c r="D2479" s="162">
        <f>Data!D2479+Data!F2479</f>
        <v>74465.155000000013</v>
      </c>
    </row>
    <row r="2480" spans="1:4">
      <c r="A2480" s="169">
        <v>45760</v>
      </c>
      <c r="B2480" s="169" t="b">
        <f t="shared" ca="1" si="40"/>
        <v>0</v>
      </c>
      <c r="C2480" s="162">
        <f>Data!C2480+Data!E2480</f>
        <v>158162.39226562504</v>
      </c>
      <c r="D2480" s="162">
        <f>Data!D2480+Data!F2480</f>
        <v>73327.759999999995</v>
      </c>
    </row>
    <row r="2481" spans="1:4">
      <c r="A2481" s="169">
        <v>45761</v>
      </c>
      <c r="B2481" s="169" t="b">
        <f t="shared" ca="1" si="40"/>
        <v>0</v>
      </c>
      <c r="C2481" s="162">
        <f>Data!C2481+Data!E2481</f>
        <v>168751.74812500001</v>
      </c>
      <c r="D2481" s="162">
        <f>Data!D2481+Data!F2481</f>
        <v>72310.91</v>
      </c>
    </row>
    <row r="2482" spans="1:4">
      <c r="A2482" s="169">
        <v>45762</v>
      </c>
      <c r="B2482" s="169" t="b">
        <f t="shared" ca="1" si="40"/>
        <v>0</v>
      </c>
      <c r="C2482" s="162">
        <f>Data!C2482+Data!E2482</f>
        <v>181059.49257812498</v>
      </c>
      <c r="D2482" s="162">
        <f>Data!D2482+Data!F2482</f>
        <v>72578.399999999994</v>
      </c>
    </row>
    <row r="2483" spans="1:4">
      <c r="A2483" s="169">
        <v>45763</v>
      </c>
      <c r="B2483" s="169" t="b">
        <f t="shared" ca="1" si="40"/>
        <v>0</v>
      </c>
      <c r="C2483" s="162">
        <f>Data!C2483+Data!E2483</f>
        <v>193064.065546875</v>
      </c>
      <c r="D2483" s="162">
        <f>Data!D2483+Data!F2483</f>
        <v>72017.275000000009</v>
      </c>
    </row>
    <row r="2484" spans="1:4">
      <c r="A2484" s="169">
        <v>45764</v>
      </c>
      <c r="B2484" s="169" t="b">
        <f t="shared" ca="1" si="40"/>
        <v>0</v>
      </c>
      <c r="C2484" s="162">
        <f>Data!C2484+Data!E2484</f>
        <v>203627.40187499998</v>
      </c>
      <c r="D2484" s="162">
        <f>Data!D2484+Data!F2484</f>
        <v>72694.78</v>
      </c>
    </row>
    <row r="2485" spans="1:4">
      <c r="A2485" s="169">
        <v>45765</v>
      </c>
      <c r="B2485" s="169" t="b">
        <f t="shared" ca="1" si="40"/>
        <v>0</v>
      </c>
      <c r="C2485" s="162">
        <f>Data!C2485+Data!E2485</f>
        <v>216036.79740625</v>
      </c>
      <c r="D2485" s="162">
        <f>Data!D2485+Data!F2485</f>
        <v>74085.115000000005</v>
      </c>
    </row>
    <row r="2486" spans="1:4">
      <c r="A2486" s="169">
        <v>45766</v>
      </c>
      <c r="B2486" s="169" t="b">
        <f t="shared" ca="1" si="40"/>
        <v>0</v>
      </c>
      <c r="C2486" s="162">
        <f>Data!C2486+Data!E2486</f>
        <v>222166.44218750001</v>
      </c>
      <c r="D2486" s="162">
        <f>Data!D2486+Data!F2486</f>
        <v>74079.45</v>
      </c>
    </row>
    <row r="2487" spans="1:4">
      <c r="A2487" s="169">
        <v>45767</v>
      </c>
      <c r="B2487" s="169" t="b">
        <f t="shared" ca="1" si="40"/>
        <v>0</v>
      </c>
      <c r="C2487" s="162">
        <f>Data!C2487+Data!E2487</f>
        <v>226426.28293749999</v>
      </c>
      <c r="D2487" s="162">
        <f>Data!D2487+Data!F2487</f>
        <v>73424.640000000014</v>
      </c>
    </row>
    <row r="2488" spans="1:4">
      <c r="A2488" s="169">
        <v>45768</v>
      </c>
      <c r="B2488" s="169" t="b">
        <f t="shared" ref="B2488:B2495" ca="1" si="41">AND(A2488&gt;=(TODAY()-30),A2488&lt;TODAY())</f>
        <v>0</v>
      </c>
      <c r="C2488" s="162">
        <f>Data!C2488+Data!E2488</f>
        <v>227388.15406250002</v>
      </c>
      <c r="D2488" s="162">
        <f>Data!D2488+Data!F2488</f>
        <v>71294.950000000012</v>
      </c>
    </row>
    <row r="2489" spans="1:4">
      <c r="A2489" s="169">
        <v>45769</v>
      </c>
      <c r="B2489" s="169" t="b">
        <f t="shared" ca="1" si="41"/>
        <v>0</v>
      </c>
      <c r="C2489" s="162">
        <f>Data!C2489+Data!E2489</f>
        <v>228310.70593749997</v>
      </c>
      <c r="D2489" s="162">
        <f>Data!D2489+Data!F2489</f>
        <v>74379.27</v>
      </c>
    </row>
    <row r="2490" spans="1:4">
      <c r="A2490" s="169">
        <v>45770</v>
      </c>
      <c r="B2490" s="169" t="b">
        <f t="shared" ca="1" si="41"/>
        <v>0</v>
      </c>
      <c r="C2490" s="162">
        <f>Data!C2490+Data!E2490</f>
        <v>227317.88375000001</v>
      </c>
      <c r="D2490" s="162">
        <f>Data!D2490+Data!F2490</f>
        <v>75856.654999999999</v>
      </c>
    </row>
    <row r="2491" spans="1:4">
      <c r="A2491" s="169">
        <v>45771</v>
      </c>
      <c r="B2491" s="169" t="b">
        <f t="shared" ca="1" si="41"/>
        <v>0</v>
      </c>
      <c r="C2491" s="162">
        <f>Data!C2491+Data!E2491</f>
        <v>223474.77031250001</v>
      </c>
      <c r="D2491" s="162">
        <f>Data!D2491+Data!F2491</f>
        <v>75877.94</v>
      </c>
    </row>
    <row r="2492" spans="1:4">
      <c r="A2492" s="169">
        <v>45772</v>
      </c>
      <c r="B2492" s="169" t="b">
        <f t="shared" ca="1" si="41"/>
        <v>0</v>
      </c>
      <c r="C2492" s="162">
        <f>Data!C2492+Data!E2492</f>
        <v>210230.135625</v>
      </c>
      <c r="D2492" s="162">
        <f>Data!D2492+Data!F2492</f>
        <v>75170.220000000016</v>
      </c>
    </row>
    <row r="2493" spans="1:4">
      <c r="A2493" s="169">
        <v>45773</v>
      </c>
      <c r="B2493" s="169" t="b">
        <f t="shared" ca="1" si="41"/>
        <v>0</v>
      </c>
      <c r="C2493" s="162">
        <f>Data!C2493+Data!E2493</f>
        <v>184682.67281250001</v>
      </c>
      <c r="D2493" s="162">
        <f>Data!D2493+Data!F2493</f>
        <v>75209.604999999996</v>
      </c>
    </row>
    <row r="2494" spans="1:4">
      <c r="A2494" s="169">
        <v>45774</v>
      </c>
      <c r="B2494" s="169" t="b">
        <f t="shared" ca="1" si="41"/>
        <v>0</v>
      </c>
      <c r="C2494" s="162">
        <f>Data!C2494+Data!E2494</f>
        <v>186325.32656250003</v>
      </c>
      <c r="D2494" s="162">
        <f>Data!D2494+Data!F2494</f>
        <v>76140.13</v>
      </c>
    </row>
    <row r="2495" spans="1:4">
      <c r="A2495" s="169">
        <v>45775</v>
      </c>
      <c r="B2495" s="169" t="b">
        <f t="shared" ca="1" si="41"/>
        <v>0</v>
      </c>
      <c r="C2495" s="162">
        <f>Data!C2495+Data!E2495</f>
        <v>212456.03281250002</v>
      </c>
      <c r="D2495" s="162">
        <f>Data!D2495+Data!F2495</f>
        <v>75121.069999999992</v>
      </c>
    </row>
    <row r="2496" spans="1:4">
      <c r="A2496" s="169">
        <v>45776</v>
      </c>
      <c r="B2496" s="169" t="b">
        <f t="shared" ref="B2496:B2497" ca="1" si="42">AND(A2496&gt;=(TODAY()-30),A2496&lt;TODAY())</f>
        <v>0</v>
      </c>
      <c r="C2496" s="162">
        <f>Data!C2496+Data!E2496</f>
        <v>189338.42406250001</v>
      </c>
      <c r="D2496" s="162">
        <f>Data!D2496+Data!F2496</f>
        <v>73387.820000000007</v>
      </c>
    </row>
    <row r="2497" spans="1:4">
      <c r="A2497" s="169">
        <v>45777</v>
      </c>
      <c r="B2497" s="169" t="b">
        <f t="shared" ca="1" si="42"/>
        <v>0</v>
      </c>
      <c r="C2497" s="162">
        <f>Data!C2497+Data!E2497</f>
        <v>213387.46093749997</v>
      </c>
      <c r="D2497" s="162">
        <f>Data!D2497+Data!F2497</f>
        <v>74870.744999999995</v>
      </c>
    </row>
    <row r="2498" spans="1:4">
      <c r="A2498" s="169">
        <v>45778</v>
      </c>
      <c r="B2498" s="169" t="b">
        <f t="shared" ref="B2498:B2523" ca="1" si="43">AND(A2498&gt;=(TODAY()-30),A2498&lt;TODAY())</f>
        <v>0</v>
      </c>
      <c r="C2498" s="162">
        <f>Data!C2498+Data!E2498</f>
        <v>219838.4921875</v>
      </c>
      <c r="D2498" s="162">
        <f>Data!D2498+Data!F2498</f>
        <v>78846.33</v>
      </c>
    </row>
    <row r="2499" spans="1:4">
      <c r="A2499" s="169">
        <v>45779</v>
      </c>
      <c r="B2499" s="169" t="b">
        <f t="shared" ca="1" si="43"/>
        <v>0</v>
      </c>
      <c r="C2499" s="162">
        <f>Data!C2499+Data!E2499</f>
        <v>230811.40406249999</v>
      </c>
      <c r="D2499" s="162">
        <f>Data!D2499+Data!F2499</f>
        <v>78886.649999999994</v>
      </c>
    </row>
    <row r="2500" spans="1:4">
      <c r="A2500" s="169">
        <v>45780</v>
      </c>
      <c r="B2500" s="169" t="b">
        <f t="shared" ca="1" si="43"/>
        <v>0</v>
      </c>
      <c r="C2500" s="162">
        <f>Data!C2500+Data!E2500</f>
        <v>225461.36500000002</v>
      </c>
      <c r="D2500" s="162">
        <f>Data!D2500+Data!F2500</f>
        <v>80179.044999999998</v>
      </c>
    </row>
    <row r="2501" spans="1:4">
      <c r="A2501" s="169">
        <v>45781</v>
      </c>
      <c r="B2501" s="169" t="b">
        <f t="shared" ca="1" si="43"/>
        <v>0</v>
      </c>
      <c r="C2501" s="162">
        <f>Data!C2501+Data!E2501</f>
        <v>234680.70218750002</v>
      </c>
      <c r="D2501" s="162">
        <f>Data!D2501+Data!F2501</f>
        <v>79468.72</v>
      </c>
    </row>
    <row r="2502" spans="1:4">
      <c r="A2502" s="169">
        <v>45782</v>
      </c>
      <c r="B2502" s="169" t="b">
        <f t="shared" ca="1" si="43"/>
        <v>0</v>
      </c>
      <c r="C2502" s="162">
        <f>Data!C2502+Data!E2502</f>
        <v>233507.90562500001</v>
      </c>
      <c r="D2502" s="162">
        <f>Data!D2502+Data!F2502</f>
        <v>78620.149999999994</v>
      </c>
    </row>
    <row r="2503" spans="1:4">
      <c r="A2503" s="169">
        <v>45783</v>
      </c>
      <c r="B2503" s="169" t="b">
        <f t="shared" ca="1" si="43"/>
        <v>0</v>
      </c>
      <c r="C2503" s="162">
        <f>Data!C2503+Data!E2503</f>
        <v>239417.0403125</v>
      </c>
      <c r="D2503" s="162">
        <f>Data!D2503+Data!F2503</f>
        <v>77765.505000000005</v>
      </c>
    </row>
    <row r="2504" spans="1:4">
      <c r="A2504" s="169">
        <v>45784</v>
      </c>
      <c r="B2504" s="169" t="b">
        <f t="shared" ca="1" si="43"/>
        <v>0</v>
      </c>
      <c r="C2504" s="162">
        <f>Data!C2504+Data!E2504</f>
        <v>228857.59562500002</v>
      </c>
      <c r="D2504" s="162">
        <f>Data!D2504+Data!F2504</f>
        <v>78140.035000000003</v>
      </c>
    </row>
    <row r="2505" spans="1:4">
      <c r="A2505" s="169">
        <v>45785</v>
      </c>
      <c r="B2505" s="169" t="b">
        <f t="shared" ca="1" si="43"/>
        <v>0</v>
      </c>
      <c r="C2505" s="162">
        <f>Data!C2505+Data!E2505</f>
        <v>228031.80093749997</v>
      </c>
      <c r="D2505" s="162">
        <f>Data!D2505+Data!F2505</f>
        <v>77808.37999999999</v>
      </c>
    </row>
    <row r="2506" spans="1:4">
      <c r="A2506" s="169">
        <v>45786</v>
      </c>
      <c r="B2506" s="169" t="b">
        <f t="shared" ca="1" si="43"/>
        <v>0</v>
      </c>
      <c r="C2506" s="162">
        <f>Data!C2506+Data!E2506</f>
        <v>229453.70281250001</v>
      </c>
      <c r="D2506" s="162">
        <f>Data!D2506+Data!F2506</f>
        <v>78554.400000000009</v>
      </c>
    </row>
    <row r="2507" spans="1:4">
      <c r="A2507" s="169">
        <v>45787</v>
      </c>
      <c r="B2507" s="169" t="b">
        <f t="shared" ca="1" si="43"/>
        <v>0</v>
      </c>
      <c r="C2507" s="162">
        <f>Data!C2507+Data!E2507</f>
        <v>234181.33531250001</v>
      </c>
      <c r="D2507" s="162">
        <f>Data!D2507+Data!F2507</f>
        <v>75619.430000000008</v>
      </c>
    </row>
    <row r="2508" spans="1:4">
      <c r="A2508" s="169">
        <v>45788</v>
      </c>
      <c r="B2508" s="169" t="b">
        <f t="shared" ca="1" si="43"/>
        <v>0</v>
      </c>
      <c r="C2508" s="162">
        <f>Data!C2508+Data!E2508</f>
        <v>187214.94937500003</v>
      </c>
      <c r="D2508" s="162">
        <f>Data!D2508+Data!F2508</f>
        <v>73448.085000000006</v>
      </c>
    </row>
    <row r="2509" spans="1:4">
      <c r="A2509" s="169">
        <v>45789</v>
      </c>
      <c r="B2509" s="169" t="b">
        <f t="shared" ca="1" si="43"/>
        <v>0</v>
      </c>
      <c r="C2509" s="162">
        <f>Data!C2509+Data!E2509</f>
        <v>190217.76093750002</v>
      </c>
      <c r="D2509" s="162">
        <f>Data!D2509+Data!F2509</f>
        <v>72564.83</v>
      </c>
    </row>
    <row r="2510" spans="1:4">
      <c r="A2510" s="169">
        <v>45790</v>
      </c>
      <c r="B2510" s="169" t="b">
        <f t="shared" ca="1" si="43"/>
        <v>0</v>
      </c>
      <c r="C2510" s="162">
        <f>Data!C2510+Data!E2510</f>
        <v>210957.99187500001</v>
      </c>
      <c r="D2510" s="162">
        <f>Data!D2510+Data!F2510</f>
        <v>71258.33</v>
      </c>
    </row>
    <row r="2511" spans="1:4">
      <c r="A2511" s="169">
        <v>45791</v>
      </c>
      <c r="B2511" s="169" t="b">
        <f t="shared" ca="1" si="43"/>
        <v>0</v>
      </c>
      <c r="C2511" s="162">
        <f>Data!C2511+Data!E2511</f>
        <v>231794.09468750001</v>
      </c>
      <c r="D2511" s="162">
        <f>Data!D2511+Data!F2511</f>
        <v>73374.304999999993</v>
      </c>
    </row>
    <row r="2512" spans="1:4">
      <c r="A2512" s="169">
        <v>45792</v>
      </c>
      <c r="B2512" s="169" t="b">
        <f t="shared" ca="1" si="43"/>
        <v>0</v>
      </c>
      <c r="C2512" s="162">
        <f>Data!C2512+Data!E2512</f>
        <v>237212.50229999999</v>
      </c>
      <c r="D2512" s="162">
        <f>Data!D2512+Data!F2512</f>
        <v>76512.179999999993</v>
      </c>
    </row>
    <row r="2513" spans="1:4">
      <c r="A2513" s="169">
        <v>45793</v>
      </c>
      <c r="B2513" s="169" t="b">
        <f t="shared" ca="1" si="43"/>
        <v>0</v>
      </c>
      <c r="C2513" s="162">
        <f>Data!C2513+Data!E2513</f>
        <v>236114.29749999999</v>
      </c>
      <c r="D2513" s="162">
        <f>Data!D2513+Data!F2513</f>
        <v>79698.650000000009</v>
      </c>
    </row>
    <row r="2514" spans="1:4">
      <c r="A2514" s="169">
        <v>45794</v>
      </c>
      <c r="B2514" s="169" t="b">
        <f t="shared" ca="1" si="43"/>
        <v>0</v>
      </c>
      <c r="C2514" s="162">
        <f>Data!C2514+Data!E2514</f>
        <v>240801.424375</v>
      </c>
      <c r="D2514" s="162">
        <f>Data!D2514+Data!F2514</f>
        <v>80957.295000000013</v>
      </c>
    </row>
    <row r="2515" spans="1:4">
      <c r="A2515" s="169">
        <v>45795</v>
      </c>
      <c r="B2515" s="169" t="b">
        <f t="shared" ca="1" si="43"/>
        <v>0</v>
      </c>
      <c r="C2515" s="162">
        <f>Data!C2515+Data!E2515</f>
        <v>242536.80656249999</v>
      </c>
      <c r="D2515" s="162">
        <f>Data!D2515+Data!F2515</f>
        <v>80090.625</v>
      </c>
    </row>
    <row r="2516" spans="1:4">
      <c r="A2516" s="169">
        <v>45796</v>
      </c>
      <c r="B2516" s="169" t="b">
        <f t="shared" ca="1" si="43"/>
        <v>0</v>
      </c>
      <c r="C2516" s="162">
        <f>Data!C2516+Data!E2516</f>
        <v>246444.11</v>
      </c>
      <c r="D2516" s="162">
        <f>Data!D2516+Data!F2516</f>
        <v>79403.334999999992</v>
      </c>
    </row>
    <row r="2517" spans="1:4">
      <c r="A2517" s="169">
        <v>45797</v>
      </c>
      <c r="B2517" s="169" t="b">
        <f t="shared" ca="1" si="43"/>
        <v>0</v>
      </c>
      <c r="C2517" s="162">
        <f>Data!C2517+Data!E2517</f>
        <v>251659.84031249999</v>
      </c>
      <c r="D2517" s="162">
        <f>Data!D2517+Data!F2517</f>
        <v>82208.265000000014</v>
      </c>
    </row>
    <row r="2518" spans="1:4">
      <c r="A2518" s="169">
        <v>45798</v>
      </c>
      <c r="B2518" s="169" t="b">
        <f t="shared" ca="1" si="43"/>
        <v>0</v>
      </c>
      <c r="C2518" s="162">
        <f>Data!C2518+Data!E2518</f>
        <v>249390.43937500002</v>
      </c>
      <c r="D2518" s="162">
        <f>Data!D2518+Data!F2518</f>
        <v>83753.969999999987</v>
      </c>
    </row>
    <row r="2519" spans="1:4">
      <c r="A2519" s="169">
        <v>45799</v>
      </c>
      <c r="B2519" s="169" t="b">
        <f t="shared" ca="1" si="43"/>
        <v>0</v>
      </c>
      <c r="C2519" s="162">
        <f>Data!C2519+Data!E2519</f>
        <v>258558.5325</v>
      </c>
      <c r="D2519" s="162">
        <f>Data!D2519+Data!F2519</f>
        <v>83277.36</v>
      </c>
    </row>
    <row r="2520" spans="1:4">
      <c r="A2520" s="169">
        <v>45800</v>
      </c>
      <c r="B2520" s="169" t="b">
        <f t="shared" ca="1" si="43"/>
        <v>0</v>
      </c>
      <c r="C2520" s="162">
        <f>Data!C2520+Data!E2520</f>
        <v>252051.49406249999</v>
      </c>
      <c r="D2520" s="162">
        <f>Data!D2520+Data!F2520</f>
        <v>84106.239999999991</v>
      </c>
    </row>
    <row r="2521" spans="1:4">
      <c r="A2521" s="169">
        <v>45801</v>
      </c>
      <c r="B2521" s="169" t="b">
        <f t="shared" ca="1" si="43"/>
        <v>0</v>
      </c>
      <c r="C2521" s="162">
        <f>Data!C2521+Data!E2521</f>
        <v>229717.94</v>
      </c>
      <c r="D2521" s="162">
        <f>Data!D2521+Data!F2521</f>
        <v>83438.994999999995</v>
      </c>
    </row>
    <row r="2522" spans="1:4">
      <c r="A2522" s="169">
        <v>45802</v>
      </c>
      <c r="B2522" s="169" t="b">
        <f t="shared" ca="1" si="43"/>
        <v>0</v>
      </c>
      <c r="C2522" s="162">
        <f>Data!C2522+Data!E2522</f>
        <v>186633.109375</v>
      </c>
      <c r="D2522" s="162">
        <f>Data!D2522+Data!F2522</f>
        <v>77681.535000000003</v>
      </c>
    </row>
    <row r="2523" spans="1:4">
      <c r="A2523" s="169">
        <v>45803</v>
      </c>
      <c r="B2523" s="169" t="b">
        <f t="shared" ca="1" si="43"/>
        <v>0</v>
      </c>
      <c r="C2523" s="162">
        <f>Data!C2523+Data!E2523</f>
        <v>186775.65687499999</v>
      </c>
      <c r="D2523" s="162">
        <f>Data!D2523+Data!F2523</f>
        <v>77998.60500000001</v>
      </c>
    </row>
    <row r="2524" spans="1:4">
      <c r="A2524" s="169">
        <v>45804</v>
      </c>
      <c r="B2524" s="169" t="b">
        <f t="shared" ref="B2524:B2528" ca="1" si="44">AND(A2524&gt;=(TODAY()-30),A2524&lt;TODAY())</f>
        <v>0</v>
      </c>
      <c r="C2524" s="162">
        <f>Data!C2524+Data!E2524</f>
        <v>197691.83562500004</v>
      </c>
      <c r="D2524" s="162">
        <f>Data!D2524+Data!F2524</f>
        <v>78990.909999999989</v>
      </c>
    </row>
    <row r="2525" spans="1:4">
      <c r="A2525" s="169">
        <v>45805</v>
      </c>
      <c r="B2525" s="169" t="b">
        <f t="shared" ca="1" si="44"/>
        <v>0</v>
      </c>
      <c r="C2525" s="162">
        <f>Data!C2525+Data!E2525</f>
        <v>210967.32375000001</v>
      </c>
      <c r="D2525" s="162">
        <f>Data!D2525+Data!F2525</f>
        <v>80240.03</v>
      </c>
    </row>
    <row r="2526" spans="1:4">
      <c r="A2526" s="169">
        <v>45806</v>
      </c>
      <c r="B2526" s="169" t="b">
        <f t="shared" ca="1" si="44"/>
        <v>0</v>
      </c>
      <c r="C2526" s="162">
        <f>Data!C2526+Data!E2526</f>
        <v>223765.36874999999</v>
      </c>
      <c r="D2526" s="162">
        <f>Data!D2526+Data!F2526</f>
        <v>83422.31</v>
      </c>
    </row>
    <row r="2527" spans="1:4">
      <c r="A2527" s="169">
        <v>45807</v>
      </c>
      <c r="B2527" s="169" t="b">
        <f t="shared" ca="1" si="44"/>
        <v>0</v>
      </c>
      <c r="C2527" s="162">
        <f>Data!C2527+Data!E2527</f>
        <v>202887.74750000003</v>
      </c>
      <c r="D2527" s="162">
        <f>Data!D2527+Data!F2527</f>
        <v>83719.354999999996</v>
      </c>
    </row>
    <row r="2528" spans="1:4">
      <c r="A2528" s="169">
        <v>45808</v>
      </c>
      <c r="B2528" s="169" t="b">
        <f t="shared" ca="1" si="44"/>
        <v>0</v>
      </c>
      <c r="C2528" s="162">
        <f>Data!C2528+Data!E2528</f>
        <v>204288.13125000003</v>
      </c>
      <c r="D2528" s="162">
        <f>Data!D2528+Data!F2528</f>
        <v>85805.804999999993</v>
      </c>
    </row>
    <row r="2529" spans="1:4">
      <c r="A2529" s="169">
        <v>45809</v>
      </c>
      <c r="B2529" s="169" t="b">
        <f t="shared" ref="B2529:B2568" ca="1" si="45">AND(A2529&gt;=(TODAY()-30),A2529&lt;TODAY())</f>
        <v>0</v>
      </c>
      <c r="C2529" s="162">
        <f>Data!C2529+Data!E2529</f>
        <v>225019.75687499999</v>
      </c>
      <c r="D2529" s="162">
        <f>Data!D2529+Data!F2529</f>
        <v>86484.599999999991</v>
      </c>
    </row>
    <row r="2530" spans="1:4">
      <c r="A2530" s="169">
        <v>45810</v>
      </c>
      <c r="B2530" s="169" t="b">
        <f t="shared" ca="1" si="45"/>
        <v>0</v>
      </c>
      <c r="C2530" s="162">
        <f>Data!C2530+Data!E2530</f>
        <v>249371.83062500003</v>
      </c>
      <c r="D2530" s="162">
        <f>Data!D2530+Data!F2530</f>
        <v>84406.885000000009</v>
      </c>
    </row>
    <row r="2531" spans="1:4">
      <c r="A2531" s="169">
        <v>45811</v>
      </c>
      <c r="B2531" s="169" t="b">
        <f t="shared" ca="1" si="45"/>
        <v>0</v>
      </c>
      <c r="C2531" s="162">
        <f>Data!C2531+Data!E2531</f>
        <v>235824.995</v>
      </c>
      <c r="D2531" s="162">
        <f>Data!D2531+Data!F2531</f>
        <v>83964.055000000008</v>
      </c>
    </row>
    <row r="2532" spans="1:4">
      <c r="A2532" s="169">
        <v>45812</v>
      </c>
      <c r="B2532" s="169" t="b">
        <f t="shared" ca="1" si="45"/>
        <v>0</v>
      </c>
      <c r="C2532" s="162">
        <f>Data!C2532+Data!E2532</f>
        <v>215000.39249999999</v>
      </c>
      <c r="D2532" s="162">
        <f>Data!D2532+Data!F2532</f>
        <v>83439.510000000009</v>
      </c>
    </row>
    <row r="2533" spans="1:4">
      <c r="A2533" s="169">
        <v>45813</v>
      </c>
      <c r="B2533" s="169" t="b">
        <f t="shared" ca="1" si="45"/>
        <v>0</v>
      </c>
      <c r="C2533" s="162">
        <f>Data!C2533+Data!E2533</f>
        <v>212016.94062500002</v>
      </c>
      <c r="D2533" s="162">
        <f>Data!D2533+Data!F2533</f>
        <v>82512.625</v>
      </c>
    </row>
    <row r="2534" spans="1:4">
      <c r="A2534" s="169">
        <v>45814</v>
      </c>
      <c r="B2534" s="169" t="b">
        <f t="shared" ca="1" si="45"/>
        <v>0</v>
      </c>
      <c r="C2534" s="162">
        <f>Data!C2534+Data!E2534</f>
        <v>230921.00999999995</v>
      </c>
      <c r="D2534" s="162">
        <f>Data!D2534+Data!F2534</f>
        <v>84136.424999999988</v>
      </c>
    </row>
    <row r="2535" spans="1:4">
      <c r="A2535" s="169">
        <v>45815</v>
      </c>
      <c r="B2535" s="169" t="b">
        <f t="shared" ca="1" si="45"/>
        <v>0</v>
      </c>
      <c r="C2535" s="162">
        <f>Data!C2535+Data!E2535</f>
        <v>245055.55687500001</v>
      </c>
      <c r="D2535" s="162">
        <f>Data!D2535+Data!F2535</f>
        <v>85861.555000000008</v>
      </c>
    </row>
    <row r="2536" spans="1:4">
      <c r="A2536" s="169">
        <v>45816</v>
      </c>
      <c r="B2536" s="169" t="b">
        <f t="shared" ca="1" si="45"/>
        <v>0</v>
      </c>
      <c r="C2536" s="162">
        <f>Data!C2536+Data!E2536</f>
        <v>247931.16750000001</v>
      </c>
      <c r="D2536" s="162">
        <f>Data!D2536+Data!F2536</f>
        <v>87143.214999999997</v>
      </c>
    </row>
    <row r="2537" spans="1:4">
      <c r="A2537" s="169">
        <v>45817</v>
      </c>
      <c r="B2537" s="169" t="b">
        <f t="shared" ca="1" si="45"/>
        <v>0</v>
      </c>
      <c r="C2537" s="162">
        <f>Data!C2537+Data!E2537</f>
        <v>248730.45937499998</v>
      </c>
      <c r="D2537" s="162">
        <f>Data!D2537+Data!F2537</f>
        <v>84341.885000000009</v>
      </c>
    </row>
    <row r="2538" spans="1:4">
      <c r="A2538" s="169">
        <v>45818</v>
      </c>
      <c r="B2538" s="169" t="b">
        <f t="shared" ca="1" si="45"/>
        <v>0</v>
      </c>
      <c r="C2538" s="162">
        <f>Data!C2538+Data!E2538</f>
        <v>246921.35187500002</v>
      </c>
      <c r="D2538" s="162">
        <f>Data!D2538+Data!F2538</f>
        <v>83669.119999999995</v>
      </c>
    </row>
    <row r="2539" spans="1:4">
      <c r="A2539" s="169">
        <v>45819</v>
      </c>
      <c r="B2539" s="169" t="b">
        <f t="shared" ca="1" si="45"/>
        <v>0</v>
      </c>
      <c r="C2539" s="162">
        <f>Data!C2539+Data!E2539</f>
        <v>245719.70124999998</v>
      </c>
      <c r="D2539" s="162">
        <f>Data!D2539+Data!F2539</f>
        <v>84941.625</v>
      </c>
    </row>
    <row r="2540" spans="1:4">
      <c r="A2540" s="169">
        <v>45820</v>
      </c>
      <c r="B2540" s="169" t="b">
        <f t="shared" ca="1" si="45"/>
        <v>0</v>
      </c>
      <c r="C2540" s="162">
        <f>Data!C2540+Data!E2540</f>
        <v>242149.22312499999</v>
      </c>
      <c r="D2540" s="162">
        <f>Data!D2540+Data!F2540</f>
        <v>84840.75</v>
      </c>
    </row>
    <row r="2541" spans="1:4">
      <c r="A2541" s="169">
        <v>45821</v>
      </c>
      <c r="B2541" s="169" t="b">
        <f t="shared" ca="1" si="45"/>
        <v>0</v>
      </c>
      <c r="C2541" s="162">
        <f>Data!C2541+Data!E2541</f>
        <v>232802.98062499997</v>
      </c>
      <c r="D2541" s="162">
        <f>Data!D2541+Data!F2541</f>
        <v>85015.39</v>
      </c>
    </row>
    <row r="2542" spans="1:4">
      <c r="A2542" s="169">
        <v>45822</v>
      </c>
      <c r="B2542" s="169" t="b">
        <f t="shared" ca="1" si="45"/>
        <v>0</v>
      </c>
      <c r="C2542" s="162">
        <f>Data!C2542+Data!E2542</f>
        <v>240858.729375</v>
      </c>
      <c r="D2542" s="162">
        <f>Data!D2542+Data!F2542</f>
        <v>85606.75</v>
      </c>
    </row>
    <row r="2543" spans="1:4">
      <c r="A2543" s="169">
        <v>45823</v>
      </c>
      <c r="B2543" s="169" t="b">
        <f t="shared" ca="1" si="45"/>
        <v>0</v>
      </c>
      <c r="C2543" s="162">
        <f>Data!C2543+Data!E2543</f>
        <v>236960.66312500002</v>
      </c>
      <c r="D2543" s="162">
        <f>Data!D2543+Data!F2543</f>
        <v>84108.15</v>
      </c>
    </row>
    <row r="2544" spans="1:4">
      <c r="A2544" s="169">
        <v>45824</v>
      </c>
      <c r="B2544" s="169" t="b">
        <f t="shared" ca="1" si="45"/>
        <v>0</v>
      </c>
      <c r="C2544" s="162">
        <f>Data!C2544+Data!E2544</f>
        <v>248326.17125000001</v>
      </c>
      <c r="D2544" s="162">
        <f>Data!D2544+Data!F2544</f>
        <v>83354.990000000005</v>
      </c>
    </row>
    <row r="2545" spans="1:4">
      <c r="A2545" s="169">
        <v>45825</v>
      </c>
      <c r="B2545" s="169" t="b">
        <f t="shared" ca="1" si="45"/>
        <v>0</v>
      </c>
      <c r="C2545" s="162">
        <f>Data!C2545+Data!E2545</f>
        <v>234748.88437500002</v>
      </c>
      <c r="D2545" s="162">
        <f>Data!D2545+Data!F2545</f>
        <v>82787.290000000008</v>
      </c>
    </row>
    <row r="2546" spans="1:4">
      <c r="A2546" s="169">
        <v>45826</v>
      </c>
      <c r="B2546" s="169" t="b">
        <f t="shared" ca="1" si="45"/>
        <v>0</v>
      </c>
      <c r="C2546" s="162">
        <f>Data!C2546+Data!E2546</f>
        <v>244961.00374999997</v>
      </c>
      <c r="D2546" s="162">
        <f>Data!D2546+Data!F2546</f>
        <v>83832.865000000005</v>
      </c>
    </row>
    <row r="2547" spans="1:4">
      <c r="A2547" s="169">
        <v>45827</v>
      </c>
      <c r="B2547" s="169" t="b">
        <f t="shared" ca="1" si="45"/>
        <v>0</v>
      </c>
      <c r="C2547" s="162">
        <f>Data!C2547+Data!E2547</f>
        <v>245875.90937500005</v>
      </c>
      <c r="D2547" s="162">
        <f>Data!D2547+Data!F2547</f>
        <v>83433.37</v>
      </c>
    </row>
    <row r="2548" spans="1:4">
      <c r="A2548" s="169">
        <v>45828</v>
      </c>
      <c r="B2548" s="169" t="b">
        <f t="shared" ca="1" si="45"/>
        <v>0</v>
      </c>
      <c r="C2548" s="162">
        <f>Data!C2548+Data!E2548</f>
        <v>244451.6275</v>
      </c>
      <c r="D2548" s="162">
        <f>Data!D2548+Data!F2548</f>
        <v>83283.674999999988</v>
      </c>
    </row>
    <row r="2549" spans="1:4">
      <c r="A2549" s="169">
        <v>45829</v>
      </c>
      <c r="B2549" s="169" t="b">
        <f t="shared" ca="1" si="45"/>
        <v>0</v>
      </c>
      <c r="C2549" s="162">
        <f>Data!C2549+Data!E2549</f>
        <v>245660.06312500002</v>
      </c>
      <c r="D2549" s="162">
        <f>Data!D2549+Data!F2549</f>
        <v>85387.74000000002</v>
      </c>
    </row>
    <row r="2550" spans="1:4">
      <c r="A2550" s="169">
        <v>45830</v>
      </c>
      <c r="B2550" s="169" t="b">
        <f t="shared" ca="1" si="45"/>
        <v>0</v>
      </c>
      <c r="C2550" s="162">
        <f>Data!C2550+Data!E2550</f>
        <v>243836.54312499997</v>
      </c>
      <c r="D2550" s="162">
        <f>Data!D2550+Data!F2550</f>
        <v>83670.835000000006</v>
      </c>
    </row>
    <row r="2551" spans="1:4">
      <c r="A2551" s="169">
        <v>45831</v>
      </c>
      <c r="B2551" s="169" t="b">
        <f t="shared" ca="1" si="45"/>
        <v>0</v>
      </c>
      <c r="C2551" s="162">
        <f>Data!C2551+Data!E2551</f>
        <v>249521.28187499999</v>
      </c>
      <c r="D2551" s="162">
        <f>Data!D2551+Data!F2551</f>
        <v>84452.22</v>
      </c>
    </row>
    <row r="2552" spans="1:4">
      <c r="A2552" s="169">
        <v>45832</v>
      </c>
      <c r="B2552" s="169" t="b">
        <f t="shared" ca="1" si="45"/>
        <v>0</v>
      </c>
      <c r="C2552" s="162">
        <f>Data!C2552+Data!E2552</f>
        <v>253736.52875</v>
      </c>
      <c r="D2552" s="162">
        <f>Data!D2552+Data!F2552</f>
        <v>85679.174999999988</v>
      </c>
    </row>
    <row r="2553" spans="1:4">
      <c r="A2553" s="169">
        <v>45833</v>
      </c>
      <c r="B2553" s="169" t="b">
        <f t="shared" ca="1" si="45"/>
        <v>0</v>
      </c>
      <c r="C2553" s="162">
        <f>Data!C2553+Data!E2553</f>
        <v>250495.27000000002</v>
      </c>
      <c r="D2553" s="162">
        <f>Data!D2553+Data!F2553</f>
        <v>85608.77</v>
      </c>
    </row>
    <row r="2554" spans="1:4">
      <c r="A2554" s="169">
        <v>45834</v>
      </c>
      <c r="B2554" s="169" t="b">
        <f t="shared" ca="1" si="45"/>
        <v>0</v>
      </c>
      <c r="C2554" s="162">
        <f>Data!C2554+Data!E2554</f>
        <v>253436.65500000003</v>
      </c>
      <c r="D2554" s="162">
        <f>Data!D2554+Data!F2554</f>
        <v>86490.275000000009</v>
      </c>
    </row>
    <row r="2555" spans="1:4">
      <c r="A2555" s="169">
        <v>45835</v>
      </c>
      <c r="B2555" s="169" t="b">
        <f t="shared" ca="1" si="45"/>
        <v>0</v>
      </c>
      <c r="C2555" s="162">
        <f>Data!C2555+Data!E2555</f>
        <v>249476.39937499998</v>
      </c>
      <c r="D2555" s="162">
        <f>Data!D2555+Data!F2555</f>
        <v>86457.865000000005</v>
      </c>
    </row>
    <row r="2556" spans="1:4">
      <c r="A2556" s="169">
        <v>45836</v>
      </c>
      <c r="B2556" s="169" t="b">
        <f t="shared" ca="1" si="45"/>
        <v>0</v>
      </c>
      <c r="C2556" s="162">
        <f>Data!C2556+Data!E2556</f>
        <v>254230.891875</v>
      </c>
      <c r="D2556" s="162">
        <f>Data!D2556+Data!F2556</f>
        <v>86723.694999999992</v>
      </c>
    </row>
    <row r="2557" spans="1:4">
      <c r="A2557" s="169">
        <v>45837</v>
      </c>
      <c r="B2557" s="169" t="b">
        <f t="shared" ca="1" si="45"/>
        <v>0</v>
      </c>
      <c r="C2557" s="162">
        <f>Data!C2557+Data!E2557</f>
        <v>250208.291875</v>
      </c>
      <c r="D2557" s="162">
        <f>Data!D2557+Data!F2557</f>
        <v>85845.010000000009</v>
      </c>
    </row>
    <row r="2558" spans="1:4">
      <c r="A2558" s="169">
        <v>45838</v>
      </c>
      <c r="B2558" s="169" t="b">
        <f t="shared" ca="1" si="45"/>
        <v>0</v>
      </c>
      <c r="C2558" s="162">
        <f>Data!C2558+Data!E2558</f>
        <v>251251.81875000001</v>
      </c>
      <c r="D2558" s="162">
        <f>Data!D2558+Data!F2558</f>
        <v>85470.884999999995</v>
      </c>
    </row>
    <row r="2559" spans="1:4">
      <c r="A2559" s="169">
        <v>45839</v>
      </c>
      <c r="B2559" s="169" t="b">
        <f t="shared" ca="1" si="45"/>
        <v>0</v>
      </c>
      <c r="C2559" s="162">
        <f>Data!C2559+Data!E2559</f>
        <v>244484.37187499998</v>
      </c>
      <c r="D2559" s="162">
        <f>Data!D2559+Data!F2559</f>
        <v>85649.854999999996</v>
      </c>
    </row>
    <row r="2560" spans="1:4">
      <c r="A2560" s="169">
        <v>45840</v>
      </c>
      <c r="B2560" s="169" t="b">
        <f t="shared" ca="1" si="45"/>
        <v>0</v>
      </c>
      <c r="C2560" s="162">
        <f>Data!C2560+Data!E2560</f>
        <v>257181.36499999999</v>
      </c>
      <c r="D2560" s="162">
        <f>Data!D2560+Data!F2560</f>
        <v>85411.73</v>
      </c>
    </row>
    <row r="2561" spans="1:4">
      <c r="A2561" s="169">
        <v>45841</v>
      </c>
      <c r="B2561" s="169" t="b">
        <f t="shared" ca="1" si="45"/>
        <v>0</v>
      </c>
      <c r="C2561" s="162">
        <f>Data!C2561+Data!E2561</f>
        <v>258961.550625</v>
      </c>
      <c r="D2561" s="162">
        <f>Data!D2561+Data!F2561</f>
        <v>86401.845000000001</v>
      </c>
    </row>
    <row r="2562" spans="1:4">
      <c r="A2562" s="169">
        <v>45842</v>
      </c>
      <c r="B2562" s="169" t="b">
        <f t="shared" ca="1" si="45"/>
        <v>0</v>
      </c>
      <c r="C2562" s="162">
        <f>Data!C2562+Data!E2562</f>
        <v>251145.46687499998</v>
      </c>
      <c r="D2562" s="162">
        <f>Data!D2562+Data!F2562</f>
        <v>84715.515000000014</v>
      </c>
    </row>
    <row r="2563" spans="1:4">
      <c r="A2563" s="169">
        <v>45843</v>
      </c>
      <c r="B2563" s="169" t="b">
        <f t="shared" ca="1" si="45"/>
        <v>0</v>
      </c>
      <c r="C2563" s="162">
        <f>Data!C2563+Data!E2563</f>
        <v>250900.90437499998</v>
      </c>
      <c r="D2563" s="162">
        <f>Data!D2563+Data!F2563</f>
        <v>85710.9</v>
      </c>
    </row>
    <row r="2564" spans="1:4">
      <c r="A2564" s="169">
        <v>45844</v>
      </c>
      <c r="B2564" s="169" t="b">
        <f t="shared" ca="1" si="45"/>
        <v>0</v>
      </c>
      <c r="C2564" s="162">
        <f>Data!C2564+Data!E2564</f>
        <v>244707.49687499998</v>
      </c>
      <c r="D2564" s="162">
        <f>Data!D2564+Data!F2564</f>
        <v>85244.959999999992</v>
      </c>
    </row>
    <row r="2565" spans="1:4">
      <c r="A2565" s="169">
        <v>45845</v>
      </c>
      <c r="B2565" s="169" t="b">
        <f t="shared" ca="1" si="45"/>
        <v>0</v>
      </c>
      <c r="C2565" s="162">
        <f>Data!C2565+Data!E2565</f>
        <v>263024.91062500002</v>
      </c>
      <c r="D2565" s="162">
        <f>Data!D2565+Data!F2565</f>
        <v>84640.01999999999</v>
      </c>
    </row>
    <row r="2566" spans="1:4">
      <c r="A2566" s="169">
        <v>45846</v>
      </c>
      <c r="B2566" s="169" t="b">
        <f t="shared" ca="1" si="45"/>
        <v>0</v>
      </c>
      <c r="C2566" s="162">
        <f>Data!C2566+Data!E2566</f>
        <v>262423.97749999998</v>
      </c>
      <c r="D2566" s="162">
        <f>Data!D2566+Data!F2566</f>
        <v>85939.465000000011</v>
      </c>
    </row>
    <row r="2567" spans="1:4">
      <c r="A2567" s="169">
        <v>45847</v>
      </c>
      <c r="B2567" s="169" t="b">
        <f t="shared" ca="1" si="45"/>
        <v>0</v>
      </c>
      <c r="C2567" s="162">
        <f>Data!C2567+Data!E2567</f>
        <v>262202.31312499999</v>
      </c>
      <c r="D2567" s="162">
        <f>Data!D2567+Data!F2567</f>
        <v>86392.22</v>
      </c>
    </row>
    <row r="2568" spans="1:4">
      <c r="A2568" s="169">
        <v>45848</v>
      </c>
      <c r="B2568" s="169" t="b">
        <f t="shared" ca="1" si="45"/>
        <v>0</v>
      </c>
      <c r="C2568" s="162">
        <f>Data!C2568+Data!E2568</f>
        <v>231101.28687499999</v>
      </c>
      <c r="D2568" s="162">
        <f>Data!D2568+Data!F2568</f>
        <v>86279.010000000009</v>
      </c>
    </row>
    <row r="2569" spans="1:4">
      <c r="A2569" s="169">
        <v>45849</v>
      </c>
      <c r="B2569" s="169" t="b">
        <f t="shared" ref="B2569:B2587" ca="1" si="46">AND(A2569&gt;=(TODAY()-30),A2569&lt;TODAY())</f>
        <v>0</v>
      </c>
      <c r="C2569" s="162">
        <f>Data!C2569+Data!E2569</f>
        <v>236385.75750000001</v>
      </c>
      <c r="D2569" s="162">
        <f>Data!D2569+Data!F2569</f>
        <v>87963.25</v>
      </c>
    </row>
    <row r="2570" spans="1:4">
      <c r="A2570" s="169">
        <v>45850</v>
      </c>
      <c r="B2570" s="169" t="b">
        <f t="shared" ca="1" si="46"/>
        <v>0</v>
      </c>
      <c r="C2570" s="162">
        <f>Data!C2570+Data!E2570</f>
        <v>240384.3425</v>
      </c>
      <c r="D2570" s="162">
        <f>Data!D2570+Data!F2570</f>
        <v>87658.624999999985</v>
      </c>
    </row>
    <row r="2571" spans="1:4">
      <c r="A2571" s="169">
        <v>45851</v>
      </c>
      <c r="B2571" s="169" t="b">
        <f t="shared" ca="1" si="46"/>
        <v>0</v>
      </c>
      <c r="C2571" s="162">
        <f>Data!C2571+Data!E2571</f>
        <v>254180.73624999999</v>
      </c>
      <c r="D2571" s="162">
        <f>Data!D2571+Data!F2571</f>
        <v>87718.579999999987</v>
      </c>
    </row>
    <row r="2572" spans="1:4">
      <c r="A2572" s="169">
        <v>45852</v>
      </c>
      <c r="B2572" s="169" t="b">
        <f t="shared" ca="1" si="46"/>
        <v>0</v>
      </c>
      <c r="C2572" s="162">
        <f>Data!C2572+Data!E2572</f>
        <v>259207.99375000002</v>
      </c>
      <c r="D2572" s="162">
        <f>Data!D2572+Data!F2572</f>
        <v>88216.26999999999</v>
      </c>
    </row>
    <row r="2573" spans="1:4">
      <c r="A2573" s="169">
        <v>45853</v>
      </c>
      <c r="B2573" s="169" t="b">
        <f t="shared" ca="1" si="46"/>
        <v>0</v>
      </c>
      <c r="C2573" s="162">
        <f>Data!C2573+Data!E2573</f>
        <v>263897.58249999996</v>
      </c>
      <c r="D2573" s="162">
        <f>Data!D2573+Data!F2573</f>
        <v>87495.404999999999</v>
      </c>
    </row>
    <row r="2574" spans="1:4">
      <c r="A2574" s="169">
        <v>45854</v>
      </c>
      <c r="B2574" s="169" t="b">
        <f t="shared" ca="1" si="46"/>
        <v>0</v>
      </c>
      <c r="C2574" s="162">
        <f>Data!C2574+Data!E2574</f>
        <v>267913.88500000001</v>
      </c>
      <c r="D2574" s="162">
        <f>Data!D2574+Data!F2574</f>
        <v>88655.544999999984</v>
      </c>
    </row>
    <row r="2575" spans="1:4">
      <c r="A2575" s="169">
        <v>45855</v>
      </c>
      <c r="B2575" s="169" t="b">
        <f t="shared" ca="1" si="46"/>
        <v>0</v>
      </c>
      <c r="C2575" s="162">
        <f>Data!C2575+Data!E2575</f>
        <v>275290.30125000002</v>
      </c>
      <c r="D2575" s="162">
        <f>Data!D2575+Data!F2575</f>
        <v>88166.22</v>
      </c>
    </row>
    <row r="2576" spans="1:4">
      <c r="A2576" s="169">
        <v>45856</v>
      </c>
      <c r="B2576" s="169" t="b">
        <f t="shared" ca="1" si="46"/>
        <v>0</v>
      </c>
      <c r="C2576" s="162">
        <f>Data!C2576+Data!E2576</f>
        <v>246046.55874999997</v>
      </c>
      <c r="D2576" s="162">
        <f>Data!D2576+Data!F2576</f>
        <v>87559.01999999999</v>
      </c>
    </row>
    <row r="2577" spans="1:4">
      <c r="A2577" s="169">
        <v>45857</v>
      </c>
      <c r="B2577" s="169" t="b">
        <f t="shared" ca="1" si="46"/>
        <v>0</v>
      </c>
      <c r="C2577" s="162">
        <f>Data!C2577+Data!E2577</f>
        <v>243816.64374999999</v>
      </c>
      <c r="D2577" s="162">
        <f>Data!D2577+Data!F2577</f>
        <v>87448.164999999994</v>
      </c>
    </row>
    <row r="2578" spans="1:4">
      <c r="A2578" s="169">
        <v>45858</v>
      </c>
      <c r="B2578" s="169" t="b">
        <f t="shared" ca="1" si="46"/>
        <v>0</v>
      </c>
      <c r="C2578" s="162">
        <f>Data!C2578+Data!E2578</f>
        <v>152998.87</v>
      </c>
      <c r="D2578" s="162">
        <f>Data!D2578+Data!F2578</f>
        <v>85455.56</v>
      </c>
    </row>
    <row r="2579" spans="1:4">
      <c r="A2579" s="169">
        <v>45859</v>
      </c>
      <c r="B2579" s="169" t="b">
        <f t="shared" ca="1" si="46"/>
        <v>0</v>
      </c>
      <c r="C2579" s="162">
        <f>Data!C2579+Data!E2579</f>
        <v>233821.80875</v>
      </c>
      <c r="D2579" s="162">
        <f>Data!D2579+Data!F2579</f>
        <v>85152.525000000009</v>
      </c>
    </row>
    <row r="2580" spans="1:4">
      <c r="A2580" s="169">
        <v>45860</v>
      </c>
      <c r="B2580" s="169" t="b">
        <f t="shared" ca="1" si="46"/>
        <v>0</v>
      </c>
      <c r="C2580" s="162">
        <f>Data!C2580+Data!E2580</f>
        <v>245970.04125000001</v>
      </c>
      <c r="D2580" s="162">
        <f>Data!D2580+Data!F2580</f>
        <v>87317.109999999986</v>
      </c>
    </row>
    <row r="2581" spans="1:4">
      <c r="A2581" s="169">
        <v>45861</v>
      </c>
      <c r="B2581" s="169" t="b">
        <f t="shared" ca="1" si="46"/>
        <v>0</v>
      </c>
      <c r="C2581" s="162">
        <f>Data!C2581+Data!E2581</f>
        <v>242627.18124999997</v>
      </c>
      <c r="D2581" s="162">
        <f>Data!D2581+Data!F2581</f>
        <v>87966.805000000008</v>
      </c>
    </row>
    <row r="2582" spans="1:4">
      <c r="A2582" s="169">
        <v>45862</v>
      </c>
      <c r="B2582" s="169" t="b">
        <f t="shared" ca="1" si="46"/>
        <v>0</v>
      </c>
      <c r="C2582" s="162">
        <f>Data!C2582+Data!E2582</f>
        <v>251364.05249999999</v>
      </c>
      <c r="D2582" s="162">
        <f>Data!D2582+Data!F2582</f>
        <v>88286.329999999987</v>
      </c>
    </row>
    <row r="2583" spans="1:4">
      <c r="A2583" s="169">
        <v>45863</v>
      </c>
      <c r="B2583" s="169" t="b">
        <f t="shared" ca="1" si="46"/>
        <v>0</v>
      </c>
      <c r="C2583" s="162">
        <f>Data!C2583+Data!E2583</f>
        <v>254372.95818037976</v>
      </c>
      <c r="D2583" s="162">
        <f>Data!D2583+Data!F2583</f>
        <v>88360.904999999999</v>
      </c>
    </row>
    <row r="2584" spans="1:4">
      <c r="A2584" s="169">
        <v>45864</v>
      </c>
      <c r="B2584" s="169" t="b">
        <f t="shared" ca="1" si="46"/>
        <v>0</v>
      </c>
      <c r="C2584" s="162">
        <f>Data!C2584+Data!E2584</f>
        <v>253443.24875000003</v>
      </c>
      <c r="D2584" s="162">
        <f>Data!D2584+Data!F2584</f>
        <v>87920.959999999992</v>
      </c>
    </row>
    <row r="2585" spans="1:4">
      <c r="A2585" s="169">
        <v>45865</v>
      </c>
      <c r="B2585" s="169" t="b">
        <f t="shared" ca="1" si="46"/>
        <v>0</v>
      </c>
      <c r="C2585" s="162">
        <f>Data!C2585+Data!E2585</f>
        <v>260038.90874999997</v>
      </c>
      <c r="D2585" s="162">
        <f>Data!D2585+Data!F2585</f>
        <v>88492.574999999997</v>
      </c>
    </row>
    <row r="2586" spans="1:4">
      <c r="A2586" s="169">
        <v>45866</v>
      </c>
      <c r="B2586" s="169" t="b">
        <f t="shared" ca="1" si="46"/>
        <v>0</v>
      </c>
      <c r="C2586" s="162">
        <f>Data!C2586+Data!E2586</f>
        <v>263267.04625000001</v>
      </c>
      <c r="D2586" s="162">
        <f>Data!D2586+Data!F2586</f>
        <v>87857.02</v>
      </c>
    </row>
    <row r="2587" spans="1:4">
      <c r="A2587" s="169">
        <v>45867</v>
      </c>
      <c r="B2587" s="169" t="b">
        <f t="shared" ca="1" si="46"/>
        <v>0</v>
      </c>
      <c r="C2587" s="162">
        <f>Data!C2587+Data!E2587</f>
        <v>243750.57250000001</v>
      </c>
      <c r="D2587" s="162">
        <f>Data!D2587+Data!F2587</f>
        <v>87963.804999999993</v>
      </c>
    </row>
    <row r="2588" spans="1:4">
      <c r="A2588" s="169">
        <v>45868</v>
      </c>
      <c r="B2588" s="169" t="b">
        <f t="shared" ref="B2588:B2589" ca="1" si="47">AND(A2588&gt;=(TODAY()-30),A2588&lt;TODAY())</f>
        <v>0</v>
      </c>
      <c r="C2588" s="162">
        <f>Data!C2588+Data!E2588</f>
        <v>265846.49624999997</v>
      </c>
      <c r="D2588" s="162">
        <f>Data!D2588+Data!F2588</f>
        <v>89285.074999999997</v>
      </c>
    </row>
    <row r="2589" spans="1:4">
      <c r="A2589" s="169">
        <v>45869</v>
      </c>
      <c r="B2589" s="169" t="b">
        <f t="shared" ca="1" si="47"/>
        <v>0</v>
      </c>
      <c r="C2589" s="162">
        <f>Data!C2589+Data!E2589</f>
        <v>253511.85625000001</v>
      </c>
      <c r="D2589" s="162">
        <f>Data!D2589+Data!F2589</f>
        <v>88928.765000000014</v>
      </c>
    </row>
    <row r="2590" spans="1:4">
      <c r="A2590" s="169">
        <v>45870</v>
      </c>
      <c r="B2590" s="169" t="b">
        <f t="shared" ref="B2590:B2621" ca="1" si="48">AND(A2590&gt;=(TODAY()-30),A2590&lt;TODAY())</f>
        <v>0</v>
      </c>
      <c r="C2590" s="162">
        <f>Data!C2590+Data!E2590</f>
        <v>263088.01750000002</v>
      </c>
      <c r="D2590" s="162">
        <f>Data!D2590+Data!F2590</f>
        <v>89073.45</v>
      </c>
    </row>
    <row r="2591" spans="1:4">
      <c r="A2591" s="169">
        <v>45871</v>
      </c>
      <c r="B2591" s="169" t="b">
        <f t="shared" ca="1" si="48"/>
        <v>0</v>
      </c>
      <c r="C2591" s="162">
        <f>Data!C2591+Data!E2591</f>
        <v>241737.53250000003</v>
      </c>
      <c r="D2591" s="162">
        <f>Data!D2591+Data!F2591</f>
        <v>88602.469999999987</v>
      </c>
    </row>
    <row r="2592" spans="1:4">
      <c r="A2592" s="169">
        <v>45872</v>
      </c>
      <c r="B2592" s="169" t="b">
        <f t="shared" ca="1" si="48"/>
        <v>0</v>
      </c>
      <c r="C2592" s="162">
        <f>Data!C2592+Data!E2592</f>
        <v>250641.1925</v>
      </c>
      <c r="D2592" s="162">
        <f>Data!D2592+Data!F2592</f>
        <v>88266.505000000005</v>
      </c>
    </row>
    <row r="2593" spans="1:4">
      <c r="A2593" s="169">
        <v>45873</v>
      </c>
      <c r="B2593" s="169" t="b">
        <f t="shared" ca="1" si="48"/>
        <v>0</v>
      </c>
      <c r="C2593" s="162">
        <f>Data!C2593+Data!E2593</f>
        <v>246230.46500000003</v>
      </c>
      <c r="D2593" s="162">
        <f>Data!D2593+Data!F2593</f>
        <v>88341.075000000012</v>
      </c>
    </row>
    <row r="2594" spans="1:4">
      <c r="A2594" s="169">
        <v>45874</v>
      </c>
      <c r="B2594" s="169" t="b">
        <f t="shared" ca="1" si="48"/>
        <v>0</v>
      </c>
      <c r="C2594" s="162">
        <f>Data!C2594+Data!E2594</f>
        <v>231098.8725</v>
      </c>
      <c r="D2594" s="162">
        <f>Data!D2594+Data!F2594</f>
        <v>86737.945000000007</v>
      </c>
    </row>
    <row r="2595" spans="1:4">
      <c r="A2595" s="169">
        <v>45875</v>
      </c>
      <c r="B2595" s="169" t="b">
        <f t="shared" ca="1" si="48"/>
        <v>0</v>
      </c>
      <c r="C2595" s="162">
        <f>Data!C2595+Data!E2595</f>
        <v>230859.17750000002</v>
      </c>
      <c r="D2595" s="162">
        <f>Data!D2595+Data!F2595</f>
        <v>85587.390000000014</v>
      </c>
    </row>
    <row r="2596" spans="1:4">
      <c r="A2596" s="169">
        <v>45876</v>
      </c>
      <c r="B2596" s="169" t="b">
        <f t="shared" ca="1" si="48"/>
        <v>0</v>
      </c>
      <c r="C2596" s="162">
        <f>Data!C2596+Data!E2596</f>
        <v>252332.61625000002</v>
      </c>
      <c r="D2596" s="162">
        <f>Data!D2596+Data!F2596</f>
        <v>87506.014999999999</v>
      </c>
    </row>
    <row r="2597" spans="1:4">
      <c r="A2597" s="169">
        <v>45877</v>
      </c>
      <c r="B2597" s="169" t="b">
        <f t="shared" ca="1" si="48"/>
        <v>0</v>
      </c>
      <c r="C2597" s="162">
        <f>Data!C2597+Data!E2597</f>
        <v>256007.52750000003</v>
      </c>
      <c r="D2597" s="162">
        <f>Data!D2597+Data!F2597</f>
        <v>89587.209999999992</v>
      </c>
    </row>
    <row r="2598" spans="1:4">
      <c r="A2598" s="169">
        <v>45878</v>
      </c>
      <c r="B2598" s="169" t="b">
        <f t="shared" ca="1" si="48"/>
        <v>0</v>
      </c>
      <c r="C2598" s="162">
        <f>Data!C2598+Data!E2598</f>
        <v>247540.54625000004</v>
      </c>
      <c r="D2598" s="162">
        <f>Data!D2598+Data!F2598</f>
        <v>89730.64</v>
      </c>
    </row>
    <row r="2599" spans="1:4">
      <c r="A2599" s="169">
        <v>45879</v>
      </c>
      <c r="B2599" s="169" t="b">
        <f t="shared" ca="1" si="48"/>
        <v>0</v>
      </c>
      <c r="C2599" s="162">
        <f>Data!C2599+Data!E2599</f>
        <v>253689.76124999998</v>
      </c>
      <c r="D2599" s="162">
        <f>Data!D2599+Data!F2599</f>
        <v>89074.614999999991</v>
      </c>
    </row>
    <row r="2600" spans="1:4">
      <c r="A2600" s="169">
        <v>45880</v>
      </c>
      <c r="B2600" s="169" t="b">
        <f t="shared" ca="1" si="48"/>
        <v>0</v>
      </c>
      <c r="C2600" s="162">
        <f>Data!C2600+Data!E2600</f>
        <v>258029.47499999998</v>
      </c>
      <c r="D2600" s="162">
        <f>Data!D2600+Data!F2600</f>
        <v>89357.489999999991</v>
      </c>
    </row>
    <row r="2601" spans="1:4">
      <c r="A2601" s="169">
        <v>45881</v>
      </c>
      <c r="B2601" s="169" t="b">
        <f t="shared" ca="1" si="48"/>
        <v>0</v>
      </c>
      <c r="C2601" s="162">
        <f>Data!C2601+Data!E2601</f>
        <v>250652.86125000002</v>
      </c>
      <c r="D2601" s="162">
        <f>Data!D2601+Data!F2601</f>
        <v>90362.785000000003</v>
      </c>
    </row>
    <row r="2602" spans="1:4">
      <c r="A2602" s="169">
        <v>45882</v>
      </c>
      <c r="B2602" s="169" t="b">
        <f t="shared" ca="1" si="48"/>
        <v>0</v>
      </c>
      <c r="C2602" s="162">
        <f>Data!C2602+Data!E2602</f>
        <v>249426.97</v>
      </c>
      <c r="D2602" s="162">
        <f>Data!D2602+Data!F2602</f>
        <v>90069.43</v>
      </c>
    </row>
    <row r="2603" spans="1:4">
      <c r="A2603" s="169">
        <v>45883</v>
      </c>
      <c r="B2603" s="169" t="b">
        <f t="shared" ca="1" si="48"/>
        <v>0</v>
      </c>
      <c r="C2603" s="162">
        <f>Data!C2603+Data!E2603</f>
        <v>217831.05374999999</v>
      </c>
      <c r="D2603" s="162">
        <f>Data!D2603+Data!F2603</f>
        <v>87948.095000000001</v>
      </c>
    </row>
    <row r="2604" spans="1:4">
      <c r="A2604" s="169">
        <v>45884</v>
      </c>
      <c r="B2604" s="169" t="b">
        <f t="shared" ca="1" si="48"/>
        <v>0</v>
      </c>
      <c r="C2604" s="162">
        <f>Data!C2604+Data!E2604</f>
        <v>229218.73750000002</v>
      </c>
      <c r="D2604" s="162">
        <f>Data!D2604+Data!F2604</f>
        <v>87881.084999999992</v>
      </c>
    </row>
    <row r="2605" spans="1:4">
      <c r="A2605" s="169">
        <v>45885</v>
      </c>
      <c r="B2605" s="169" t="b">
        <f t="shared" ca="1" si="48"/>
        <v>0</v>
      </c>
      <c r="C2605" s="162">
        <f>Data!C2605+Data!E2605</f>
        <v>234042.40250000003</v>
      </c>
      <c r="D2605" s="162">
        <f>Data!D2605+Data!F2605</f>
        <v>89502.625</v>
      </c>
    </row>
    <row r="2606" spans="1:4">
      <c r="A2606" s="169">
        <v>45886</v>
      </c>
      <c r="B2606" s="169" t="b">
        <f t="shared" ca="1" si="48"/>
        <v>0</v>
      </c>
      <c r="C2606" s="162">
        <f>Data!C2606+Data!E2606</f>
        <v>220564.41749999998</v>
      </c>
      <c r="D2606" s="162">
        <f>Data!D2606+Data!F2606</f>
        <v>88988.12</v>
      </c>
    </row>
    <row r="2607" spans="1:4">
      <c r="A2607" s="169">
        <v>45887</v>
      </c>
      <c r="B2607" s="169" t="b">
        <f t="shared" ca="1" si="48"/>
        <v>0</v>
      </c>
      <c r="C2607" s="162">
        <f>Data!C2607+Data!E2607</f>
        <v>225272.13</v>
      </c>
      <c r="D2607" s="162">
        <f>Data!D2607+Data!F2607</f>
        <v>89155.375</v>
      </c>
    </row>
    <row r="2608" spans="1:4">
      <c r="A2608" s="169">
        <v>45888</v>
      </c>
      <c r="B2608" s="169" t="b">
        <f t="shared" ca="1" si="48"/>
        <v>0</v>
      </c>
      <c r="C2608" s="162">
        <f>Data!C2608+Data!E2608</f>
        <v>233602.75999999998</v>
      </c>
      <c r="D2608" s="162">
        <f>Data!D2608+Data!F2608</f>
        <v>89399.26999999999</v>
      </c>
    </row>
    <row r="2609" spans="1:4">
      <c r="A2609" s="169">
        <v>45889</v>
      </c>
      <c r="B2609" s="169" t="b">
        <f t="shared" ca="1" si="48"/>
        <v>0</v>
      </c>
      <c r="C2609" s="162">
        <f>Data!C2609+Data!E2609</f>
        <v>243822.10124999995</v>
      </c>
      <c r="D2609" s="162">
        <f>Data!D2609+Data!F2609</f>
        <v>89401.625</v>
      </c>
    </row>
    <row r="2610" spans="1:4">
      <c r="A2610" s="169">
        <v>45890</v>
      </c>
      <c r="B2610" s="169" t="b">
        <f t="shared" ca="1" si="48"/>
        <v>0</v>
      </c>
      <c r="C2610" s="162">
        <f>Data!C2610+Data!E2610</f>
        <v>245447.55624999999</v>
      </c>
      <c r="D2610" s="162">
        <f>Data!D2610+Data!F2610</f>
        <v>89395.34</v>
      </c>
    </row>
    <row r="2611" spans="1:4">
      <c r="A2611" s="169">
        <v>45891</v>
      </c>
      <c r="B2611" s="169" t="b">
        <f t="shared" ca="1" si="48"/>
        <v>0</v>
      </c>
      <c r="C2611" s="162">
        <f>Data!C2611+Data!E2611</f>
        <v>241429.04375000001</v>
      </c>
      <c r="D2611" s="162">
        <f>Data!D2611+Data!F2611</f>
        <v>89806.15</v>
      </c>
    </row>
    <row r="2612" spans="1:4">
      <c r="A2612" s="169">
        <v>45892</v>
      </c>
      <c r="B2612" s="169" t="b">
        <f t="shared" ca="1" si="48"/>
        <v>0</v>
      </c>
      <c r="C2612" s="162">
        <f>Data!C2612+Data!E2612</f>
        <v>237078.56499999997</v>
      </c>
      <c r="D2612" s="162">
        <f>Data!D2612+Data!F2612</f>
        <v>86733.878242187508</v>
      </c>
    </row>
    <row r="2613" spans="1:4">
      <c r="A2613" s="169">
        <v>45893</v>
      </c>
      <c r="B2613" s="169" t="b">
        <f t="shared" ca="1" si="48"/>
        <v>0</v>
      </c>
      <c r="C2613" s="162">
        <f>Data!C2613+Data!E2613</f>
        <v>238075.28500000003</v>
      </c>
      <c r="D2613" s="162">
        <f>Data!D2613+Data!F2613</f>
        <v>89215.080742187507</v>
      </c>
    </row>
    <row r="2614" spans="1:4">
      <c r="A2614" s="169">
        <v>45894</v>
      </c>
      <c r="B2614" s="169" t="b">
        <f t="shared" ca="1" si="48"/>
        <v>0</v>
      </c>
      <c r="C2614" s="162">
        <f>Data!C2614+Data!E2614</f>
        <v>239346.5025</v>
      </c>
      <c r="D2614" s="162">
        <f>Data!D2614+Data!F2614</f>
        <v>88986.739843749994</v>
      </c>
    </row>
    <row r="2615" spans="1:4">
      <c r="A2615" s="169">
        <v>45895</v>
      </c>
      <c r="B2615" s="169" t="b">
        <f t="shared" ca="1" si="48"/>
        <v>0</v>
      </c>
      <c r="C2615" s="162">
        <f>Data!C2615+Data!E2615</f>
        <v>241913.50750000001</v>
      </c>
      <c r="D2615" s="162">
        <f>Data!D2615+Data!F2615</f>
        <v>89966.203515624991</v>
      </c>
    </row>
    <row r="2616" spans="1:4">
      <c r="A2616" s="169">
        <v>45896</v>
      </c>
      <c r="B2616" s="169" t="b">
        <f t="shared" ca="1" si="48"/>
        <v>0</v>
      </c>
      <c r="C2616" s="162">
        <f>Data!C2616+Data!E2616</f>
        <v>240948.75374999997</v>
      </c>
      <c r="D2616" s="162">
        <f>Data!D2616+Data!F2616</f>
        <v>88962.195937500015</v>
      </c>
    </row>
    <row r="2617" spans="1:4">
      <c r="A2617" s="169">
        <v>45897</v>
      </c>
      <c r="B2617" s="169" t="b">
        <f t="shared" ca="1" si="48"/>
        <v>0</v>
      </c>
      <c r="C2617" s="162">
        <f>Data!C2617+Data!E2617</f>
        <v>226607.40625</v>
      </c>
      <c r="D2617" s="162">
        <f>Data!D2617+Data!F2617</f>
        <v>87531.698593750014</v>
      </c>
    </row>
    <row r="2618" spans="1:4">
      <c r="A2618" s="169">
        <v>45898</v>
      </c>
      <c r="B2618" s="169" t="b">
        <f t="shared" ca="1" si="48"/>
        <v>0</v>
      </c>
      <c r="C2618" s="162">
        <f>Data!C2618+Data!E2618</f>
        <v>235116.56374999997</v>
      </c>
      <c r="D2618" s="162">
        <f>Data!D2618+Data!F2618</f>
        <v>89081.840624999997</v>
      </c>
    </row>
    <row r="2619" spans="1:4">
      <c r="A2619" s="169">
        <v>45899</v>
      </c>
      <c r="B2619" s="169" t="b">
        <f t="shared" ca="1" si="48"/>
        <v>0</v>
      </c>
      <c r="C2619" s="162">
        <f>Data!C2619+Data!E2619</f>
        <v>235650.60499999998</v>
      </c>
      <c r="D2619" s="162">
        <f>Data!D2619+Data!F2619</f>
        <v>89313.949375000011</v>
      </c>
    </row>
    <row r="2620" spans="1:4">
      <c r="A2620" s="169">
        <v>45900</v>
      </c>
      <c r="B2620" s="169" t="b">
        <f t="shared" ca="1" si="48"/>
        <v>0</v>
      </c>
      <c r="C2620" s="162">
        <f>Data!C2620+Data!E2620</f>
        <v>226476.54874999999</v>
      </c>
      <c r="D2620" s="162">
        <f>Data!D2620+Data!F2620</f>
        <v>87458.336562500015</v>
      </c>
    </row>
    <row r="2621" spans="1:4">
      <c r="A2621" s="169">
        <v>45901</v>
      </c>
      <c r="B2621" s="169" t="b">
        <f t="shared" ca="1" si="48"/>
        <v>0</v>
      </c>
      <c r="C2621" s="162">
        <f>Data!C2621+Data!E2621</f>
        <v>227290.3425</v>
      </c>
      <c r="D2621" s="162">
        <f>Data!D2621+Data!F2621</f>
        <v>86584.153124999997</v>
      </c>
    </row>
    <row r="2622" spans="1:4">
      <c r="A2622" s="169">
        <v>45902</v>
      </c>
      <c r="B2622" s="169" t="b">
        <f t="shared" ref="B2622:B2647" ca="1" si="49">AND(A2622&gt;=(TODAY()-30),A2622&lt;TODAY())</f>
        <v>0</v>
      </c>
      <c r="C2622" s="162">
        <f>Data!C2622+Data!E2622</f>
        <v>231364.01750000002</v>
      </c>
      <c r="D2622" s="162">
        <f>Data!D2622+Data!F2622</f>
        <v>86670.764999999999</v>
      </c>
    </row>
    <row r="2623" spans="1:4">
      <c r="A2623" s="169">
        <v>45903</v>
      </c>
      <c r="B2623" s="169" t="b">
        <f t="shared" ca="1" si="49"/>
        <v>0</v>
      </c>
      <c r="C2623" s="162">
        <f>Data!C2623+Data!E2623</f>
        <v>236503.16125</v>
      </c>
      <c r="D2623" s="162">
        <f>Data!D2623+Data!F2623</f>
        <v>86360.350312499999</v>
      </c>
    </row>
    <row r="2624" spans="1:4">
      <c r="A2624" s="169">
        <v>45904</v>
      </c>
      <c r="B2624" s="169" t="b">
        <f t="shared" ca="1" si="49"/>
        <v>0</v>
      </c>
      <c r="C2624" s="162">
        <f>Data!C2624+Data!E2624</f>
        <v>236427.89624999999</v>
      </c>
      <c r="D2624" s="162">
        <f>Data!D2624+Data!F2624</f>
        <v>86911.83249999999</v>
      </c>
    </row>
    <row r="2625" spans="1:4">
      <c r="A2625" s="169">
        <v>45905</v>
      </c>
      <c r="B2625" s="169" t="b">
        <f t="shared" ca="1" si="49"/>
        <v>0</v>
      </c>
      <c r="C2625" s="162">
        <f>Data!C2625+Data!E2625</f>
        <v>236685.8725</v>
      </c>
      <c r="D2625" s="162">
        <f>Data!D2625+Data!F2625</f>
        <v>87144.076874999999</v>
      </c>
    </row>
    <row r="2626" spans="1:4">
      <c r="A2626" s="169">
        <v>45906</v>
      </c>
      <c r="B2626" s="169" t="b">
        <f t="shared" ca="1" si="49"/>
        <v>0</v>
      </c>
      <c r="C2626" s="162">
        <f>Data!C2626+Data!E2626</f>
        <v>238196.92250000002</v>
      </c>
      <c r="D2626" s="162">
        <f>Data!D2626+Data!F2626</f>
        <v>87569.575624999998</v>
      </c>
    </row>
    <row r="2627" spans="1:4">
      <c r="A2627" s="169">
        <v>45907</v>
      </c>
      <c r="B2627" s="169" t="b">
        <f t="shared" ca="1" si="49"/>
        <v>0</v>
      </c>
      <c r="C2627" s="162">
        <f>Data!C2627+Data!E2627</f>
        <v>207428.1525</v>
      </c>
      <c r="D2627" s="162">
        <f>Data!D2627+Data!F2627</f>
        <v>86514.18312500001</v>
      </c>
    </row>
    <row r="2628" spans="1:4">
      <c r="A2628" s="169">
        <v>45908</v>
      </c>
      <c r="B2628" s="169" t="b">
        <f t="shared" ca="1" si="49"/>
        <v>0</v>
      </c>
      <c r="C2628" s="162">
        <f>Data!C2628+Data!E2628</f>
        <v>194976.97499999998</v>
      </c>
      <c r="D2628" s="162">
        <f>Data!D2628+Data!F2628</f>
        <v>84426.061249999999</v>
      </c>
    </row>
    <row r="2629" spans="1:4">
      <c r="A2629" s="169">
        <v>45909</v>
      </c>
      <c r="B2629" s="169" t="b">
        <f t="shared" ca="1" si="49"/>
        <v>0</v>
      </c>
      <c r="C2629" s="162">
        <f>Data!C2629+Data!E2629</f>
        <v>227283.08624999999</v>
      </c>
      <c r="D2629" s="162">
        <f>Data!D2629+Data!F2629</f>
        <v>85356.610625000001</v>
      </c>
    </row>
    <row r="2630" spans="1:4">
      <c r="A2630" s="169">
        <v>45910</v>
      </c>
      <c r="B2630" s="169" t="b">
        <f t="shared" ca="1" si="49"/>
        <v>0</v>
      </c>
      <c r="C2630" s="162">
        <f>Data!C2630+Data!E2630</f>
        <v>223995.7475</v>
      </c>
      <c r="D2630" s="162">
        <f>Data!D2630+Data!F2630</f>
        <v>85580.011874999997</v>
      </c>
    </row>
    <row r="2631" spans="1:4">
      <c r="A2631" s="169">
        <v>45911</v>
      </c>
      <c r="B2631" s="169" t="b">
        <f t="shared" ca="1" si="49"/>
        <v>0</v>
      </c>
      <c r="C2631" s="162">
        <f>Data!C2631+Data!E2631</f>
        <v>228619.98624999999</v>
      </c>
      <c r="D2631" s="162">
        <f>Data!D2631+Data!F2631</f>
        <v>85983.746249999997</v>
      </c>
    </row>
    <row r="2632" spans="1:4">
      <c r="A2632" s="169">
        <v>45912</v>
      </c>
      <c r="B2632" s="169" t="b">
        <f t="shared" ca="1" si="49"/>
        <v>0</v>
      </c>
      <c r="C2632" s="162">
        <f>Data!C2632+Data!E2632</f>
        <v>233855.51875000002</v>
      </c>
      <c r="D2632" s="162">
        <f>Data!D2632+Data!F2632</f>
        <v>87745.983749999985</v>
      </c>
    </row>
    <row r="2633" spans="1:4">
      <c r="A2633" s="169">
        <v>45913</v>
      </c>
      <c r="B2633" s="169" t="b">
        <f t="shared" ca="1" si="49"/>
        <v>0</v>
      </c>
      <c r="C2633" s="162">
        <f>Data!C2633+Data!E2633</f>
        <v>230649.6925</v>
      </c>
      <c r="D2633" s="162">
        <f>Data!D2633+Data!F2633</f>
        <v>89795.507499999992</v>
      </c>
    </row>
    <row r="2634" spans="1:4">
      <c r="A2634" s="169">
        <v>45914</v>
      </c>
      <c r="B2634" s="169" t="b">
        <f t="shared" ca="1" si="49"/>
        <v>0</v>
      </c>
      <c r="C2634" s="162">
        <f>Data!C2634+Data!E2634</f>
        <v>222287.58625000002</v>
      </c>
      <c r="D2634" s="162">
        <f>Data!D2634+Data!F2634</f>
        <v>86951.513124999998</v>
      </c>
    </row>
    <row r="2635" spans="1:4">
      <c r="A2635" s="169">
        <v>45915</v>
      </c>
      <c r="B2635" s="169" t="b">
        <f t="shared" ca="1" si="49"/>
        <v>0</v>
      </c>
      <c r="C2635" s="162">
        <f>Data!C2635+Data!E2635</f>
        <v>224522.72750000001</v>
      </c>
      <c r="D2635" s="162">
        <f>Data!D2635+Data!F2635</f>
        <v>88222.534999999989</v>
      </c>
    </row>
    <row r="2636" spans="1:4">
      <c r="A2636" s="169">
        <v>45916</v>
      </c>
      <c r="B2636" s="169" t="b">
        <f t="shared" ca="1" si="49"/>
        <v>0</v>
      </c>
      <c r="C2636" s="162">
        <f>Data!C2636+Data!E2636</f>
        <v>230556.1225</v>
      </c>
      <c r="D2636" s="162">
        <f>Data!D2636+Data!F2636</f>
        <v>87125.491249999992</v>
      </c>
    </row>
    <row r="2637" spans="1:4">
      <c r="A2637" s="169">
        <v>45917</v>
      </c>
      <c r="B2637" s="169" t="b">
        <f t="shared" ca="1" si="49"/>
        <v>0</v>
      </c>
      <c r="C2637" s="162">
        <f>Data!C2637+Data!E2637</f>
        <v>229710.7</v>
      </c>
      <c r="D2637" s="162">
        <f>Data!D2637+Data!F2637</f>
        <v>86732.958749999991</v>
      </c>
    </row>
    <row r="2638" spans="1:4">
      <c r="A2638" s="169">
        <v>45918</v>
      </c>
      <c r="B2638" s="169" t="b">
        <f t="shared" ca="1" si="49"/>
        <v>0</v>
      </c>
      <c r="C2638" s="162">
        <f>Data!C2638+Data!E2638</f>
        <v>227893.53749999998</v>
      </c>
      <c r="D2638" s="162">
        <f>Data!D2638+Data!F2638</f>
        <v>85721.576250000013</v>
      </c>
    </row>
    <row r="2639" spans="1:4">
      <c r="A2639" s="169">
        <v>45919</v>
      </c>
      <c r="B2639" s="169" t="b">
        <f t="shared" ca="1" si="49"/>
        <v>0</v>
      </c>
      <c r="C2639" s="162">
        <f>Data!C2639+Data!E2639</f>
        <v>211284.3725</v>
      </c>
      <c r="D2639" s="162">
        <f>Data!D2639+Data!F2639</f>
        <v>86124.841249999998</v>
      </c>
    </row>
    <row r="2640" spans="1:4">
      <c r="A2640" s="169">
        <v>45920</v>
      </c>
      <c r="B2640" s="169" t="b">
        <f t="shared" ca="1" si="49"/>
        <v>0</v>
      </c>
      <c r="C2640" s="162">
        <f>Data!C2640+Data!E2640</f>
        <v>211883.54625000001</v>
      </c>
      <c r="D2640" s="162">
        <f>Data!D2640+Data!F2640</f>
        <v>86542.701250000013</v>
      </c>
    </row>
    <row r="2641" spans="1:4">
      <c r="A2641" s="169">
        <v>45921</v>
      </c>
      <c r="B2641" s="169" t="b">
        <f t="shared" ca="1" si="49"/>
        <v>0</v>
      </c>
      <c r="C2641" s="162">
        <f>Data!C2641+Data!E2641</f>
        <v>215006.94375000001</v>
      </c>
      <c r="D2641" s="162">
        <f>Data!D2641+Data!F2641</f>
        <v>88802.989999999991</v>
      </c>
    </row>
    <row r="2642" spans="1:4">
      <c r="A2642" s="169">
        <v>45922</v>
      </c>
      <c r="B2642" s="169" t="b">
        <f t="shared" ca="1" si="49"/>
        <v>0</v>
      </c>
      <c r="C2642" s="162">
        <f>Data!C2642+Data!E2642</f>
        <v>223639.23499999999</v>
      </c>
      <c r="D2642" s="162">
        <f>Data!D2642+Data!F2642</f>
        <v>87143.64499999999</v>
      </c>
    </row>
    <row r="2643" spans="1:4">
      <c r="A2643" s="169">
        <v>45923</v>
      </c>
      <c r="B2643" s="169" t="b">
        <f t="shared" ca="1" si="49"/>
        <v>0</v>
      </c>
      <c r="C2643" s="162">
        <f>Data!C2643+Data!E2643</f>
        <v>173335.29749999999</v>
      </c>
      <c r="D2643" s="162">
        <f>Data!D2643+Data!F2643</f>
        <v>84338.178749999992</v>
      </c>
    </row>
    <row r="2644" spans="1:4">
      <c r="A2644" s="169">
        <v>45924</v>
      </c>
      <c r="B2644" s="169" t="b">
        <f t="shared" ca="1" si="49"/>
        <v>0</v>
      </c>
      <c r="C2644" s="162">
        <f>Data!C2644+Data!E2644</f>
        <v>121948.3725</v>
      </c>
      <c r="D2644" s="162">
        <f>Data!D2644+Data!F2644</f>
        <v>81129.498749999999</v>
      </c>
    </row>
    <row r="2645" spans="1:4">
      <c r="A2645" s="169">
        <v>45925</v>
      </c>
      <c r="B2645" s="169" t="b">
        <f t="shared" ca="1" si="49"/>
        <v>0</v>
      </c>
      <c r="C2645" s="162">
        <f>Data!C2645+Data!E2645</f>
        <v>213549.33875000005</v>
      </c>
      <c r="D2645" s="162">
        <f>Data!D2645+Data!F2645</f>
        <v>85046.684999999998</v>
      </c>
    </row>
    <row r="2646" spans="1:4">
      <c r="A2646" s="169">
        <v>45926</v>
      </c>
      <c r="B2646" s="169" t="b">
        <f t="shared" ca="1" si="49"/>
        <v>0</v>
      </c>
      <c r="C2646" s="162">
        <f>Data!C2646+Data!E2646</f>
        <v>229688.08624999999</v>
      </c>
      <c r="D2646" s="162">
        <f>Data!D2646+Data!F2646</f>
        <v>86184.61</v>
      </c>
    </row>
    <row r="2647" spans="1:4">
      <c r="A2647" s="169">
        <v>45927</v>
      </c>
      <c r="B2647" s="169" t="b">
        <f t="shared" ca="1" si="49"/>
        <v>0</v>
      </c>
      <c r="C2647" s="162">
        <f>Data!C2647+Data!E2647</f>
        <v>229447.77875</v>
      </c>
      <c r="D2647" s="162">
        <f>Data!D2647+Data!F2647</f>
        <v>87261.931249999994</v>
      </c>
    </row>
    <row r="2648" spans="1:4">
      <c r="A2648" s="169">
        <v>45928</v>
      </c>
      <c r="B2648" s="169" t="b">
        <f t="shared" ref="B2648:B2653" ca="1" si="50">AND(A2648&gt;=(TODAY()-30),A2648&lt;TODAY())</f>
        <v>0</v>
      </c>
      <c r="C2648" s="162">
        <f>Data!C2648+Data!E2648</f>
        <v>221275.61874999997</v>
      </c>
      <c r="D2648" s="162">
        <f>Data!D2648+Data!F2648</f>
        <v>88138.957500000019</v>
      </c>
    </row>
    <row r="2649" spans="1:4">
      <c r="A2649" s="169">
        <v>45929</v>
      </c>
      <c r="B2649" s="169" t="b">
        <f t="shared" ca="1" si="50"/>
        <v>0</v>
      </c>
      <c r="C2649" s="162">
        <f>Data!C2649+Data!E2649</f>
        <v>229519.85499999998</v>
      </c>
      <c r="D2649" s="162">
        <f>Data!D2649+Data!F2649</f>
        <v>87926.246249999997</v>
      </c>
    </row>
    <row r="2650" spans="1:4">
      <c r="A2650" s="169">
        <v>45930</v>
      </c>
      <c r="B2650" s="169" t="b">
        <f t="shared" ca="1" si="50"/>
        <v>0</v>
      </c>
      <c r="C2650" s="162">
        <f>Data!C2650+Data!E2650</f>
        <v>226387.31875000003</v>
      </c>
      <c r="D2650" s="162">
        <f>Data!D2650+Data!F2650</f>
        <v>86715.236249999987</v>
      </c>
    </row>
    <row r="2651" spans="1:4">
      <c r="A2651" s="169">
        <v>45931</v>
      </c>
      <c r="B2651" s="169" t="b">
        <f t="shared" ca="1" si="50"/>
        <v>0</v>
      </c>
      <c r="C2651" s="162">
        <f>Data!C2651+Data!E2651</f>
        <v>223406.27875</v>
      </c>
      <c r="D2651" s="162">
        <f>Data!D2651+Data!F2651</f>
        <v>87000.836250000008</v>
      </c>
    </row>
    <row r="2652" spans="1:4">
      <c r="A2652" s="169">
        <v>45932</v>
      </c>
      <c r="B2652" s="169" t="b">
        <f t="shared" ca="1" si="50"/>
        <v>0</v>
      </c>
      <c r="C2652" s="162">
        <f>Data!C2652+Data!E2652</f>
        <v>226183.46875</v>
      </c>
      <c r="D2652" s="162">
        <f>Data!D2652+Data!F2652</f>
        <v>88129.541249999995</v>
      </c>
    </row>
    <row r="2653" spans="1:4">
      <c r="A2653" s="169">
        <v>45933</v>
      </c>
      <c r="B2653" s="169" t="b">
        <f t="shared" ca="1" si="50"/>
        <v>0</v>
      </c>
      <c r="C2653" s="162">
        <f>Data!C2653+Data!E2653</f>
        <v>228407.04749999999</v>
      </c>
      <c r="D2653" s="162">
        <f>Data!D2653+Data!F2653</f>
        <v>87945.598750000005</v>
      </c>
    </row>
    <row r="2654" spans="1:4">
      <c r="A2654" s="169">
        <v>45934</v>
      </c>
      <c r="B2654" s="169" t="b">
        <f t="shared" ref="B2654:B2666" ca="1" si="51">AND(A2654&gt;=(TODAY()-30),A2654&lt;TODAY())</f>
        <v>0</v>
      </c>
      <c r="C2654" s="162">
        <f>Data!C2654+Data!E2654</f>
        <v>217727.62999999998</v>
      </c>
      <c r="D2654" s="162">
        <f>Data!D2654+Data!F2654</f>
        <v>87277.455000000016</v>
      </c>
    </row>
    <row r="2655" spans="1:4">
      <c r="A2655" s="169">
        <v>45935</v>
      </c>
      <c r="B2655" s="169" t="b">
        <f t="shared" ca="1" si="51"/>
        <v>0</v>
      </c>
      <c r="C2655" s="162">
        <f>Data!C2655+Data!E2655</f>
        <v>228154.1925</v>
      </c>
      <c r="D2655" s="162">
        <f>Data!D2655+Data!F2655</f>
        <v>86167.494999999995</v>
      </c>
    </row>
    <row r="2656" spans="1:4">
      <c r="A2656" s="169">
        <v>45936</v>
      </c>
      <c r="B2656" s="169" t="b">
        <f t="shared" ca="1" si="51"/>
        <v>0</v>
      </c>
      <c r="C2656" s="162">
        <f>Data!C2656+Data!E2656</f>
        <v>233735.1825</v>
      </c>
      <c r="D2656" s="162">
        <f>Data!D2656+Data!F2656</f>
        <v>85894.302500000005</v>
      </c>
    </row>
    <row r="2657" spans="1:4">
      <c r="A2657" s="169">
        <v>45937</v>
      </c>
      <c r="B2657" s="169" t="b">
        <f t="shared" ca="1" si="51"/>
        <v>0</v>
      </c>
      <c r="C2657" s="162">
        <f>Data!C2657+Data!E2657</f>
        <v>219775.43624999997</v>
      </c>
      <c r="D2657" s="162">
        <f>Data!D2657+Data!F2657</f>
        <v>85211.137499999983</v>
      </c>
    </row>
    <row r="2658" spans="1:4">
      <c r="A2658" s="169">
        <v>45938</v>
      </c>
      <c r="B2658" s="169" t="b">
        <f t="shared" ca="1" si="51"/>
        <v>0</v>
      </c>
      <c r="C2658" s="162">
        <f>Data!C2658+Data!E2658</f>
        <v>217232.53</v>
      </c>
      <c r="D2658" s="162">
        <f>Data!D2658+Data!F2658</f>
        <v>85704.564999999988</v>
      </c>
    </row>
    <row r="2659" spans="1:4">
      <c r="A2659" s="169">
        <v>45939</v>
      </c>
      <c r="B2659" s="169" t="b">
        <f t="shared" ca="1" si="51"/>
        <v>0</v>
      </c>
      <c r="C2659" s="162">
        <f>Data!C2659+Data!E2659</f>
        <v>224528.36624999999</v>
      </c>
      <c r="D2659" s="162">
        <f>Data!D2659+Data!F2659</f>
        <v>85014.372500000012</v>
      </c>
    </row>
    <row r="2660" spans="1:4">
      <c r="A2660" s="169">
        <v>45940</v>
      </c>
      <c r="B2660" s="169" t="b">
        <f t="shared" ca="1" si="51"/>
        <v>0</v>
      </c>
      <c r="C2660" s="162">
        <f>Data!C2660+Data!E2660</f>
        <v>233477.37875000003</v>
      </c>
      <c r="D2660" s="162">
        <f>Data!D2660+Data!F2660</f>
        <v>83189.08249999999</v>
      </c>
    </row>
    <row r="2661" spans="1:4">
      <c r="A2661" s="169">
        <v>45941</v>
      </c>
      <c r="B2661" s="169" t="b">
        <f t="shared" ca="1" si="51"/>
        <v>0</v>
      </c>
      <c r="C2661" s="162">
        <f>Data!C2661+Data!E2661</f>
        <v>247779.66999999998</v>
      </c>
      <c r="D2661" s="162">
        <f>Data!D2661+Data!F2661</f>
        <v>81950.467500000013</v>
      </c>
    </row>
    <row r="2662" spans="1:4">
      <c r="A2662" s="169">
        <v>45942</v>
      </c>
      <c r="B2662" s="169" t="b">
        <f t="shared" ca="1" si="51"/>
        <v>0</v>
      </c>
      <c r="C2662" s="162">
        <f>Data!C2662+Data!E2662</f>
        <v>238009.58249999999</v>
      </c>
      <c r="D2662" s="162">
        <f>Data!D2662+Data!F2662</f>
        <v>81097.397500000006</v>
      </c>
    </row>
    <row r="2663" spans="1:4">
      <c r="A2663" s="169">
        <v>45943</v>
      </c>
      <c r="B2663" s="169" t="b">
        <f t="shared" ca="1" si="51"/>
        <v>0</v>
      </c>
      <c r="C2663" s="162">
        <f>Data!C2663+Data!E2663</f>
        <v>245005.5164453125</v>
      </c>
      <c r="D2663" s="162">
        <f>Data!D2663+Data!F2663</f>
        <v>81049.875</v>
      </c>
    </row>
    <row r="2664" spans="1:4">
      <c r="A2664" s="169">
        <v>45944</v>
      </c>
      <c r="B2664" s="169" t="b">
        <f t="shared" ca="1" si="51"/>
        <v>0</v>
      </c>
      <c r="C2664" s="162">
        <f>Data!C2664+Data!E2664</f>
        <v>241991.50773437502</v>
      </c>
      <c r="D2664" s="162">
        <f>Data!D2664+Data!F2664</f>
        <v>81288.457500000004</v>
      </c>
    </row>
    <row r="2665" spans="1:4">
      <c r="A2665" s="169">
        <v>45945</v>
      </c>
      <c r="B2665" s="169" t="b">
        <f t="shared" ca="1" si="51"/>
        <v>0</v>
      </c>
      <c r="C2665" s="162">
        <f>Data!C2665+Data!E2665</f>
        <v>238453.12953124999</v>
      </c>
      <c r="D2665" s="162">
        <f>Data!D2665+Data!F2665</f>
        <v>80245.482499999998</v>
      </c>
    </row>
    <row r="2666" spans="1:4">
      <c r="A2666" s="169">
        <v>45946</v>
      </c>
      <c r="B2666" s="169" t="b">
        <f t="shared" ca="1" si="51"/>
        <v>0</v>
      </c>
      <c r="C2666" s="162">
        <f>Data!C2666+Data!E2666</f>
        <v>238207.04515624995</v>
      </c>
      <c r="D2666" s="162">
        <f>Data!D2666+Data!F2666</f>
        <v>80105.672500000001</v>
      </c>
    </row>
    <row r="2667" spans="1:4">
      <c r="A2667" s="169">
        <v>45947</v>
      </c>
      <c r="B2667" s="169" t="b">
        <f t="shared" ref="B2667:B2681" ca="1" si="52">AND(A2667&gt;=(TODAY()-30),A2667&lt;TODAY())</f>
        <v>0</v>
      </c>
      <c r="C2667" s="162">
        <f>Data!C2667+Data!E2667</f>
        <v>243693.74156249998</v>
      </c>
      <c r="D2667" s="162">
        <f>Data!D2667+Data!F2667</f>
        <v>80372.00499999999</v>
      </c>
    </row>
    <row r="2668" spans="1:4">
      <c r="A2668" s="169">
        <v>45948</v>
      </c>
      <c r="B2668" s="169" t="b">
        <f t="shared" ca="1" si="52"/>
        <v>0</v>
      </c>
      <c r="C2668" s="162">
        <f>Data!C2668+Data!E2668</f>
        <v>245953.4034375</v>
      </c>
      <c r="D2668" s="162">
        <f>Data!D2668+Data!F2668</f>
        <v>81532.80750000001</v>
      </c>
    </row>
    <row r="2669" spans="1:4">
      <c r="A2669" s="169">
        <v>45949</v>
      </c>
      <c r="B2669" s="169" t="b">
        <f t="shared" ca="1" si="52"/>
        <v>0</v>
      </c>
      <c r="C2669" s="162">
        <f>Data!C2669+Data!E2669</f>
        <v>232574.66437499999</v>
      </c>
      <c r="D2669" s="162">
        <f>Data!D2669+Data!F2669</f>
        <v>81255.242499999993</v>
      </c>
    </row>
    <row r="2670" spans="1:4">
      <c r="A2670" s="169">
        <v>45950</v>
      </c>
      <c r="B2670" s="169" t="b">
        <f t="shared" ca="1" si="52"/>
        <v>0</v>
      </c>
      <c r="C2670" s="162">
        <f>Data!C2670+Data!E2670</f>
        <v>213536.56687499999</v>
      </c>
      <c r="D2670" s="162">
        <f>Data!D2670+Data!F2670</f>
        <v>76305.52</v>
      </c>
    </row>
    <row r="2671" spans="1:4">
      <c r="A2671" s="169">
        <v>45951</v>
      </c>
      <c r="B2671" s="169" t="b">
        <f t="shared" ca="1" si="52"/>
        <v>0</v>
      </c>
      <c r="C2671" s="162">
        <f>Data!C2671+Data!E2671</f>
        <v>176347.66625000001</v>
      </c>
      <c r="D2671" s="162">
        <f>Data!D2671+Data!F2671</f>
        <v>76133.937499999985</v>
      </c>
    </row>
    <row r="2672" spans="1:4">
      <c r="A2672" s="169">
        <v>45952</v>
      </c>
      <c r="B2672" s="169" t="b">
        <f t="shared" ca="1" si="52"/>
        <v>0</v>
      </c>
      <c r="C2672" s="162">
        <f>Data!C2672+Data!E2672</f>
        <v>167851.58000000002</v>
      </c>
      <c r="D2672" s="162">
        <f>Data!D2672+Data!F2672</f>
        <v>73295.199999999997</v>
      </c>
    </row>
    <row r="2673" spans="1:4">
      <c r="A2673" s="169">
        <v>45953</v>
      </c>
      <c r="B2673" s="169" t="b">
        <f t="shared" ca="1" si="52"/>
        <v>0</v>
      </c>
      <c r="C2673" s="162">
        <f>Data!C2673+Data!E2673</f>
        <v>170976.26749999999</v>
      </c>
      <c r="D2673" s="162">
        <f>Data!D2673+Data!F2673</f>
        <v>74692.83</v>
      </c>
    </row>
    <row r="2674" spans="1:4">
      <c r="A2674" s="169">
        <v>45954</v>
      </c>
      <c r="B2674" s="169" t="b">
        <f t="shared" ca="1" si="52"/>
        <v>0</v>
      </c>
      <c r="C2674" s="162">
        <f>Data!C2674+Data!E2674</f>
        <v>187243.71875</v>
      </c>
      <c r="D2674" s="162">
        <f>Data!D2674+Data!F2674</f>
        <v>75350.392500000002</v>
      </c>
    </row>
    <row r="2675" spans="1:4">
      <c r="A2675" s="169">
        <v>45955</v>
      </c>
      <c r="B2675" s="169" t="b">
        <f t="shared" ca="1" si="52"/>
        <v>0</v>
      </c>
      <c r="C2675" s="162">
        <f>Data!C2675+Data!E2675</f>
        <v>203186.68749999997</v>
      </c>
      <c r="D2675" s="162">
        <f>Data!D2675+Data!F2675</f>
        <v>75617.627499999988</v>
      </c>
    </row>
    <row r="2676" spans="1:4">
      <c r="A2676" s="169">
        <v>45956</v>
      </c>
      <c r="B2676" s="169" t="b">
        <f t="shared" ca="1" si="52"/>
        <v>0</v>
      </c>
      <c r="C2676" s="162">
        <f>Data!C2676+Data!E2676</f>
        <v>204216.52499999999</v>
      </c>
      <c r="D2676" s="162">
        <f>Data!D2676+Data!F2676</f>
        <v>73363.877500000002</v>
      </c>
    </row>
    <row r="2677" spans="1:4">
      <c r="A2677" s="169">
        <v>45957</v>
      </c>
      <c r="B2677" s="169" t="b">
        <f t="shared" ca="1" si="52"/>
        <v>0</v>
      </c>
      <c r="C2677" s="162">
        <f>Data!C2677+Data!E2677</f>
        <v>188744.07624999998</v>
      </c>
      <c r="D2677" s="162">
        <f>Data!D2677+Data!F2677</f>
        <v>72798.654999999999</v>
      </c>
    </row>
    <row r="2678" spans="1:4">
      <c r="A2678" s="169">
        <v>45958</v>
      </c>
      <c r="B2678" s="169" t="b">
        <f t="shared" ca="1" si="52"/>
        <v>0</v>
      </c>
      <c r="C2678" s="162">
        <f>Data!C2678+Data!E2678</f>
        <v>191063.76374999998</v>
      </c>
      <c r="D2678" s="162">
        <f>Data!D2678+Data!F2678</f>
        <v>74036.10500000001</v>
      </c>
    </row>
    <row r="2679" spans="1:4">
      <c r="A2679" s="169">
        <v>45959</v>
      </c>
      <c r="B2679" s="169" t="b">
        <f t="shared" ca="1" si="52"/>
        <v>0</v>
      </c>
      <c r="C2679" s="162">
        <f>Data!C2679+Data!E2679</f>
        <v>201730.6575</v>
      </c>
      <c r="D2679" s="162">
        <f>Data!D2679+Data!F2679</f>
        <v>72288.294999999998</v>
      </c>
    </row>
    <row r="2680" spans="1:4">
      <c r="A2680" s="169">
        <v>45960</v>
      </c>
      <c r="B2680" s="169" t="b">
        <f t="shared" ca="1" si="52"/>
        <v>0</v>
      </c>
      <c r="C2680" s="162">
        <f>Data!C2680+Data!E2680</f>
        <v>216003.24125000002</v>
      </c>
      <c r="D2680" s="162">
        <f>Data!D2680+Data!F2680</f>
        <v>73844.724999999991</v>
      </c>
    </row>
    <row r="2681" spans="1:4">
      <c r="A2681" s="169">
        <v>45961</v>
      </c>
      <c r="B2681" s="169" t="b">
        <f t="shared" ca="1" si="52"/>
        <v>0</v>
      </c>
      <c r="C2681" s="162">
        <f>Data!C2681+Data!E2681</f>
        <v>225374.70500000002</v>
      </c>
      <c r="D2681" s="162">
        <f>Data!D2681+Data!F2681</f>
        <v>74712.882500000007</v>
      </c>
    </row>
    <row r="2682" spans="1:4">
      <c r="A2682" s="169">
        <v>45962</v>
      </c>
      <c r="B2682" s="169" t="b">
        <f t="shared" ref="B2682:B2690" ca="1" si="53">AND(A2682&gt;=(TODAY()-30),A2682&lt;TODAY())</f>
        <v>0</v>
      </c>
      <c r="C2682" s="162">
        <f>Data!C2682+Data!E2682</f>
        <v>201775.5575</v>
      </c>
      <c r="D2682" s="162">
        <f>Data!D2682+Data!F2682</f>
        <v>76638.820000000007</v>
      </c>
    </row>
    <row r="2683" spans="1:4">
      <c r="A2683" s="169">
        <v>45963</v>
      </c>
      <c r="B2683" s="169" t="b">
        <f t="shared" ca="1" si="53"/>
        <v>0</v>
      </c>
      <c r="C2683" s="162">
        <f>Data!C2683+Data!E2683</f>
        <v>195609.53875000001</v>
      </c>
      <c r="D2683" s="162">
        <f>Data!D2683+Data!F2683</f>
        <v>74628.702499999985</v>
      </c>
    </row>
    <row r="2684" spans="1:4">
      <c r="A2684" s="169">
        <v>45964</v>
      </c>
      <c r="B2684" s="169" t="b">
        <f t="shared" ca="1" si="53"/>
        <v>0</v>
      </c>
      <c r="C2684" s="162">
        <f>Data!C2684+Data!E2684</f>
        <v>176698.73105468752</v>
      </c>
      <c r="D2684" s="162">
        <f>Data!D2684+Data!F2684</f>
        <v>71996.927499999991</v>
      </c>
    </row>
    <row r="2685" spans="1:4">
      <c r="A2685" s="169">
        <v>45965</v>
      </c>
      <c r="B2685" s="169" t="b">
        <f t="shared" ca="1" si="53"/>
        <v>0</v>
      </c>
      <c r="C2685" s="162">
        <f>Data!C2685+Data!E2685</f>
        <v>168216.97218749998</v>
      </c>
      <c r="D2685" s="162">
        <f>Data!D2685+Data!F2685</f>
        <v>71909.845000000001</v>
      </c>
    </row>
    <row r="2686" spans="1:4">
      <c r="A2686" s="169">
        <v>45966</v>
      </c>
      <c r="B2686" s="169" t="b">
        <f t="shared" ca="1" si="53"/>
        <v>0</v>
      </c>
      <c r="C2686" s="162">
        <f>Data!C2686+Data!E2686</f>
        <v>181864.395078125</v>
      </c>
      <c r="D2686" s="162">
        <f>Data!D2686+Data!F2686</f>
        <v>72440.264999999999</v>
      </c>
    </row>
    <row r="2687" spans="1:4">
      <c r="A2687" s="169">
        <v>45967</v>
      </c>
      <c r="B2687" s="169" t="b">
        <f t="shared" ca="1" si="53"/>
        <v>0</v>
      </c>
      <c r="C2687" s="162">
        <f>Data!C2687+Data!E2687</f>
        <v>202172.33476562501</v>
      </c>
      <c r="D2687" s="162">
        <f>Data!D2687+Data!F2687</f>
        <v>74309.232500000013</v>
      </c>
    </row>
    <row r="2688" spans="1:4">
      <c r="A2688" s="169">
        <v>45968</v>
      </c>
      <c r="B2688" s="169" t="b">
        <f t="shared" ca="1" si="53"/>
        <v>0</v>
      </c>
      <c r="C2688" s="162">
        <f>Data!C2688+Data!E2688</f>
        <v>213031.676875</v>
      </c>
      <c r="D2688" s="162">
        <f>Data!D2688+Data!F2688</f>
        <v>74158.824999999997</v>
      </c>
    </row>
    <row r="2689" spans="1:4">
      <c r="A2689" s="169">
        <v>45969</v>
      </c>
      <c r="B2689" s="169" t="b">
        <f t="shared" ca="1" si="53"/>
        <v>0</v>
      </c>
      <c r="C2689" s="162">
        <f>Data!C2689+Data!E2689</f>
        <v>215790.69500000001</v>
      </c>
      <c r="D2689" s="162">
        <f>Data!D2689+Data!F2689</f>
        <v>74978.052500000005</v>
      </c>
    </row>
    <row r="2690" spans="1:4">
      <c r="A2690" s="169">
        <v>45970</v>
      </c>
      <c r="B2690" s="169" t="b">
        <f t="shared" ca="1" si="53"/>
        <v>0</v>
      </c>
      <c r="C2690" s="162">
        <f>Data!C2690+Data!E2690</f>
        <v>209053.0325</v>
      </c>
      <c r="D2690" s="162">
        <f>Data!D2690+Data!F2690</f>
        <v>75623.784999999989</v>
      </c>
    </row>
    <row r="2691" spans="1:4">
      <c r="A2691" s="169">
        <v>45971</v>
      </c>
      <c r="B2691" s="169" t="b">
        <f t="shared" ref="B2691:B2711" ca="1" si="54">AND(A2691&gt;=(TODAY()-30),A2691&lt;TODAY())</f>
        <v>0</v>
      </c>
      <c r="C2691" s="162">
        <f>Data!C2691+Data!E2691</f>
        <v>193196.32171875</v>
      </c>
      <c r="D2691" s="162">
        <f>Data!D2691+Data!F2691</f>
        <v>73535.642499999987</v>
      </c>
    </row>
    <row r="2692" spans="1:4">
      <c r="A2692" s="169">
        <v>45972</v>
      </c>
      <c r="B2692" s="169" t="b">
        <f t="shared" ca="1" si="54"/>
        <v>0</v>
      </c>
      <c r="C2692" s="162">
        <f>Data!C2692+Data!E2692</f>
        <v>177494.24937499998</v>
      </c>
      <c r="D2692" s="162">
        <f>Data!D2692+Data!F2692</f>
        <v>74754.600000000006</v>
      </c>
    </row>
    <row r="2693" spans="1:4">
      <c r="A2693" s="169">
        <v>45973</v>
      </c>
      <c r="B2693" s="169" t="b">
        <f t="shared" ca="1" si="54"/>
        <v>0</v>
      </c>
      <c r="C2693" s="162">
        <f>Data!C2693+Data!E2693</f>
        <v>176283.54187500002</v>
      </c>
      <c r="D2693" s="162">
        <f>Data!D2693+Data!F2693</f>
        <v>75000.845000000001</v>
      </c>
    </row>
    <row r="2694" spans="1:4">
      <c r="A2694" s="169">
        <v>45974</v>
      </c>
      <c r="B2694" s="169" t="b">
        <f t="shared" ca="1" si="54"/>
        <v>0</v>
      </c>
      <c r="C2694" s="162">
        <f>Data!C2694+Data!E2694</f>
        <v>172995.59968750004</v>
      </c>
      <c r="D2694" s="162">
        <f>Data!D2694+Data!F2694</f>
        <v>76302.345000000001</v>
      </c>
    </row>
    <row r="2695" spans="1:4">
      <c r="A2695" s="169">
        <v>45975</v>
      </c>
      <c r="B2695" s="169" t="b">
        <f t="shared" ca="1" si="54"/>
        <v>0</v>
      </c>
      <c r="C2695" s="162">
        <f>Data!C2695+Data!E2695</f>
        <v>181156.81031249999</v>
      </c>
      <c r="D2695" s="162">
        <f>Data!D2695+Data!F2695</f>
        <v>74998.147500000006</v>
      </c>
    </row>
    <row r="2696" spans="1:4">
      <c r="A2696" s="169">
        <v>45976</v>
      </c>
      <c r="B2696" s="169" t="b">
        <f t="shared" ca="1" si="54"/>
        <v>0</v>
      </c>
      <c r="C2696" s="162">
        <f>Data!C2696+Data!E2696</f>
        <v>190734.57750000004</v>
      </c>
      <c r="D2696" s="162">
        <f>Data!D2696+Data!F2696</f>
        <v>75766.202499999985</v>
      </c>
    </row>
    <row r="2697" spans="1:4">
      <c r="A2697" s="169">
        <v>45977</v>
      </c>
      <c r="B2697" s="169" t="b">
        <f t="shared" ca="1" si="54"/>
        <v>0</v>
      </c>
      <c r="C2697" s="162">
        <f>Data!C2697+Data!E2697</f>
        <v>184623.4009375</v>
      </c>
      <c r="D2697" s="162">
        <f>Data!D2697+Data!F2697</f>
        <v>75045.247499999998</v>
      </c>
    </row>
    <row r="2698" spans="1:4">
      <c r="A2698" s="169">
        <v>45978</v>
      </c>
      <c r="B2698" s="169" t="b">
        <f t="shared" ca="1" si="54"/>
        <v>0</v>
      </c>
      <c r="C2698" s="162">
        <f>Data!C2698+Data!E2698</f>
        <v>198186.87156250002</v>
      </c>
      <c r="D2698" s="162">
        <f>Data!D2698+Data!F2698</f>
        <v>74561.420000000013</v>
      </c>
    </row>
    <row r="2699" spans="1:4">
      <c r="A2699" s="169">
        <v>45979</v>
      </c>
      <c r="B2699" s="169" t="b">
        <f t="shared" ca="1" si="54"/>
        <v>0</v>
      </c>
      <c r="C2699" s="162">
        <f>Data!C2699+Data!E2699</f>
        <v>166090.36749999999</v>
      </c>
      <c r="D2699" s="162">
        <f>Data!D2699+Data!F2699</f>
        <v>75116.315000000002</v>
      </c>
    </row>
    <row r="2700" spans="1:4">
      <c r="A2700" s="169">
        <v>45980</v>
      </c>
      <c r="B2700" s="169" t="b">
        <f t="shared" ca="1" si="54"/>
        <v>0</v>
      </c>
      <c r="C2700" s="162">
        <f>Data!C2700+Data!E2700</f>
        <v>151347.18562499998</v>
      </c>
      <c r="D2700" s="162">
        <f>Data!D2700+Data!F2700</f>
        <v>78180.635000000009</v>
      </c>
    </row>
    <row r="2701" spans="1:4">
      <c r="A2701" s="169">
        <v>45981</v>
      </c>
      <c r="B2701" s="169" t="b">
        <f t="shared" ca="1" si="54"/>
        <v>0</v>
      </c>
      <c r="C2701" s="162">
        <f>Data!C2701+Data!E2701</f>
        <v>154496.33749999999</v>
      </c>
      <c r="D2701" s="162">
        <f>Data!D2701+Data!F2701</f>
        <v>77366.705000000002</v>
      </c>
    </row>
    <row r="2702" spans="1:4">
      <c r="A2702" s="169">
        <v>45982</v>
      </c>
      <c r="B2702" s="169" t="b">
        <f t="shared" ca="1" si="54"/>
        <v>0</v>
      </c>
      <c r="C2702" s="162">
        <f>Data!C2702+Data!E2702</f>
        <v>161955.24875</v>
      </c>
      <c r="D2702" s="162">
        <f>Data!D2702+Data!F2702</f>
        <v>76815.73</v>
      </c>
    </row>
    <row r="2703" spans="1:4">
      <c r="A2703" s="169">
        <v>45983</v>
      </c>
      <c r="B2703" s="169" t="b">
        <f t="shared" ca="1" si="54"/>
        <v>0</v>
      </c>
      <c r="C2703" s="162">
        <f>Data!C2703+Data!E2703</f>
        <v>163134.47062499999</v>
      </c>
      <c r="D2703" s="162">
        <f>Data!D2703+Data!F2703</f>
        <v>77599.97499999986</v>
      </c>
    </row>
    <row r="2704" spans="1:4">
      <c r="A2704" s="169">
        <v>45984</v>
      </c>
      <c r="B2704" s="169" t="b">
        <f t="shared" ca="1" si="54"/>
        <v>0</v>
      </c>
      <c r="C2704" s="162">
        <f>Data!C2704+Data!E2704</f>
        <v>169590.5975</v>
      </c>
      <c r="D2704" s="162">
        <f>Data!D2704+Data!F2704</f>
        <v>74988.141635742199</v>
      </c>
    </row>
    <row r="2705" spans="1:4">
      <c r="A2705" s="169">
        <v>45985</v>
      </c>
      <c r="B2705" s="169" t="b">
        <f t="shared" ca="1" si="54"/>
        <v>0</v>
      </c>
      <c r="C2705" s="162">
        <f>Data!C2705+Data!E2705</f>
        <v>177620.79874999999</v>
      </c>
      <c r="D2705" s="162">
        <f>Data!D2705+Data!F2705</f>
        <v>75715.460664062499</v>
      </c>
    </row>
    <row r="2706" spans="1:4">
      <c r="A2706" s="169">
        <v>45986</v>
      </c>
      <c r="B2706" s="169" t="b">
        <f t="shared" ca="1" si="54"/>
        <v>0</v>
      </c>
      <c r="C2706" s="162">
        <f>Data!C2706+Data!E2706</f>
        <v>167795.15937499999</v>
      </c>
      <c r="D2706" s="162">
        <f>Data!D2706+Data!F2706</f>
        <v>74777.877187499995</v>
      </c>
    </row>
    <row r="2707" spans="1:4">
      <c r="A2707" s="169">
        <v>45987</v>
      </c>
      <c r="B2707" s="169" t="b">
        <f t="shared" ca="1" si="54"/>
        <v>0</v>
      </c>
      <c r="C2707" s="162">
        <f>Data!C2707+Data!E2707</f>
        <v>160667.83062500003</v>
      </c>
      <c r="D2707" s="162">
        <f>Data!D2707+Data!F2707</f>
        <v>74800.412499999991</v>
      </c>
    </row>
    <row r="2708" spans="1:4">
      <c r="A2708" s="169">
        <v>45988</v>
      </c>
      <c r="B2708" s="169" t="b">
        <f t="shared" ca="1" si="54"/>
        <v>0</v>
      </c>
      <c r="C2708" s="162">
        <f>Data!C2708+Data!E2708</f>
        <v>158762.88937500003</v>
      </c>
      <c r="D2708" s="162">
        <f>Data!D2708+Data!F2708</f>
        <v>75780.855078124994</v>
      </c>
    </row>
    <row r="2709" spans="1:4">
      <c r="A2709" s="169">
        <v>45989</v>
      </c>
      <c r="B2709" s="169" t="b">
        <f t="shared" ca="1" si="54"/>
        <v>0</v>
      </c>
      <c r="C2709" s="162">
        <f>Data!C2709+Data!E2709</f>
        <v>161426.62062500001</v>
      </c>
      <c r="D2709" s="162">
        <f>Data!D2709+Data!F2709</f>
        <v>76657.959374999991</v>
      </c>
    </row>
    <row r="2710" spans="1:4">
      <c r="A2710" s="169">
        <v>45990</v>
      </c>
      <c r="B2710" s="169" t="b">
        <f t="shared" ca="1" si="54"/>
        <v>0</v>
      </c>
      <c r="C2710" s="162">
        <f>Data!C2710+Data!E2710</f>
        <v>166755.01750000002</v>
      </c>
      <c r="D2710" s="162">
        <f>Data!D2710+Data!F2710</f>
        <v>75982.685312499991</v>
      </c>
    </row>
    <row r="2711" spans="1:4">
      <c r="A2711" s="169">
        <v>45991</v>
      </c>
      <c r="B2711" s="169" t="b">
        <f t="shared" ca="1" si="54"/>
        <v>0</v>
      </c>
      <c r="C2711" s="162">
        <f>Data!C2711+Data!E2711</f>
        <v>175006.13062499999</v>
      </c>
      <c r="D2711" s="162">
        <f>Data!D2711+Data!F2711</f>
        <v>73582.287187499998</v>
      </c>
    </row>
    <row r="2712" spans="1:4">
      <c r="A2712" s="169">
        <v>45992</v>
      </c>
      <c r="B2712" s="169" t="b">
        <f t="shared" ref="B2712:B2757" ca="1" si="55">AND(A2712&gt;=(TODAY()-30),A2712&lt;TODAY())</f>
        <v>0</v>
      </c>
      <c r="C2712" s="162">
        <f>Data!C2712+Data!E2712</f>
        <v>192585.30624999999</v>
      </c>
      <c r="D2712" s="162">
        <f>Data!D2712+Data!F2712</f>
        <v>70821.770312499997</v>
      </c>
    </row>
    <row r="2713" spans="1:4">
      <c r="A2713" s="169">
        <v>45993</v>
      </c>
      <c r="B2713" s="169" t="b">
        <f t="shared" ca="1" si="55"/>
        <v>0</v>
      </c>
      <c r="C2713" s="162">
        <f>Data!C2713+Data!E2713</f>
        <v>195822.77374999999</v>
      </c>
      <c r="D2713" s="162">
        <f>Data!D2713+Data!F2713</f>
        <v>71347.009062500001</v>
      </c>
    </row>
    <row r="2714" spans="1:4">
      <c r="A2714" s="169">
        <v>45994</v>
      </c>
      <c r="B2714" s="169" t="b">
        <f t="shared" ca="1" si="55"/>
        <v>0</v>
      </c>
      <c r="C2714" s="162">
        <f>Data!C2714+Data!E2714</f>
        <v>174391.7825</v>
      </c>
      <c r="D2714" s="162">
        <f>Data!D2714+Data!F2714</f>
        <v>71249.595937499995</v>
      </c>
    </row>
    <row r="2715" spans="1:4">
      <c r="A2715" s="169">
        <v>45995</v>
      </c>
      <c r="B2715" s="169" t="b">
        <f t="shared" ca="1" si="55"/>
        <v>0</v>
      </c>
      <c r="C2715" s="162">
        <f>Data!C2715+Data!E2715</f>
        <v>169297.48625000002</v>
      </c>
      <c r="D2715" s="162">
        <f>Data!D2715+Data!F2715</f>
        <v>72758.842500000013</v>
      </c>
    </row>
    <row r="2716" spans="1:4">
      <c r="A2716" s="169">
        <v>45996</v>
      </c>
      <c r="B2716" s="169" t="b">
        <f t="shared" ca="1" si="55"/>
        <v>0</v>
      </c>
      <c r="C2716" s="162">
        <f>Data!C2716+Data!E2716</f>
        <v>170852.03875000001</v>
      </c>
      <c r="D2716" s="162">
        <f>Data!D2716+Data!F2716</f>
        <v>73990.153125000012</v>
      </c>
    </row>
    <row r="2717" spans="1:4">
      <c r="A2717" s="169">
        <v>45997</v>
      </c>
      <c r="B2717" s="169" t="b">
        <f t="shared" ca="1" si="55"/>
        <v>0</v>
      </c>
      <c r="C2717" s="162">
        <f>Data!C2717+Data!E2717</f>
        <v>168548.61625000002</v>
      </c>
      <c r="D2717" s="162">
        <f>Data!D2717+Data!F2717</f>
        <v>75043.064687500009</v>
      </c>
    </row>
    <row r="2718" spans="1:4">
      <c r="A2718" s="169">
        <v>45998</v>
      </c>
      <c r="B2718" s="169" t="b">
        <f t="shared" ca="1" si="55"/>
        <v>0</v>
      </c>
      <c r="C2718" s="162">
        <f>Data!C2718+Data!E2718</f>
        <v>172975.84875</v>
      </c>
      <c r="D2718" s="162">
        <f>Data!D2718+Data!F2718</f>
        <v>75213.474062499998</v>
      </c>
    </row>
    <row r="2719" spans="1:4">
      <c r="A2719" s="169">
        <v>45999</v>
      </c>
      <c r="B2719" s="169" t="b">
        <f t="shared" ca="1" si="55"/>
        <v>0</v>
      </c>
      <c r="C2719" s="162">
        <f>Data!C2719+Data!E2719</f>
        <v>180723.03499999997</v>
      </c>
      <c r="D2719" s="162">
        <f>Data!D2719+Data!F2719</f>
        <v>73612.258437500015</v>
      </c>
    </row>
    <row r="2720" spans="1:4">
      <c r="A2720" s="169">
        <v>46000</v>
      </c>
      <c r="B2720" s="169" t="b">
        <f t="shared" ca="1" si="55"/>
        <v>0</v>
      </c>
      <c r="C2720" s="162">
        <f>Data!C2720+Data!E2720</f>
        <v>176016.34625</v>
      </c>
      <c r="D2720" s="162">
        <f>Data!D2720+Data!F2720</f>
        <v>72798.69093750001</v>
      </c>
    </row>
    <row r="2721" spans="1:4">
      <c r="A2721" s="169">
        <v>46001</v>
      </c>
      <c r="B2721" s="169" t="b">
        <f t="shared" ca="1" si="55"/>
        <v>0</v>
      </c>
      <c r="C2721" s="162">
        <f>Data!C2721+Data!E2721</f>
        <v>173943.39</v>
      </c>
      <c r="D2721" s="162">
        <f>Data!D2721+Data!F2721</f>
        <v>72655.175624999989</v>
      </c>
    </row>
    <row r="2722" spans="1:4">
      <c r="A2722" s="169">
        <v>46002</v>
      </c>
      <c r="B2722" s="169" t="b">
        <f t="shared" ca="1" si="55"/>
        <v>0</v>
      </c>
      <c r="C2722" s="162">
        <f>Data!C2722+Data!E2722</f>
        <v>185213.23875000002</v>
      </c>
      <c r="D2722" s="162">
        <f>Data!D2722+Data!F2722</f>
        <v>72015.421249999999</v>
      </c>
    </row>
    <row r="2723" spans="1:4">
      <c r="A2723" s="169">
        <v>46003</v>
      </c>
      <c r="B2723" s="169" t="b">
        <f t="shared" ca="1" si="55"/>
        <v>0</v>
      </c>
      <c r="C2723" s="162">
        <f>Data!C2723+Data!E2723</f>
        <v>177663.96375</v>
      </c>
      <c r="D2723" s="162">
        <f>Data!D2723+Data!F2723</f>
        <v>73854.806249999994</v>
      </c>
    </row>
    <row r="2724" spans="1:4">
      <c r="A2724" s="169">
        <v>46004</v>
      </c>
      <c r="B2724" s="169" t="b">
        <f t="shared" ca="1" si="55"/>
        <v>0</v>
      </c>
      <c r="C2724" s="162">
        <f>Data!C2724+Data!E2724</f>
        <v>173617.95</v>
      </c>
      <c r="D2724" s="162">
        <f>Data!D2724+Data!F2724</f>
        <v>76068.382500000007</v>
      </c>
    </row>
    <row r="2725" spans="1:4">
      <c r="A2725" s="169">
        <v>46005</v>
      </c>
      <c r="B2725" s="169" t="b">
        <f t="shared" ca="1" si="55"/>
        <v>0</v>
      </c>
      <c r="C2725" s="162">
        <f>Data!C2725+Data!E2725</f>
        <v>150195.815</v>
      </c>
      <c r="D2725" s="162">
        <f>Data!D2725+Data!F2725</f>
        <v>77829.076249999998</v>
      </c>
    </row>
    <row r="2726" spans="1:4">
      <c r="A2726" s="169">
        <v>46006</v>
      </c>
      <c r="B2726" s="169" t="b">
        <f t="shared" ca="1" si="55"/>
        <v>0</v>
      </c>
      <c r="C2726" s="162">
        <f>Data!C2726+Data!E2726</f>
        <v>161892.77374999999</v>
      </c>
      <c r="D2726" s="162">
        <f>Data!D2726+Data!F2726</f>
        <v>76305.626250000001</v>
      </c>
    </row>
    <row r="2727" spans="1:4">
      <c r="A2727" s="169">
        <v>46007</v>
      </c>
      <c r="B2727" s="169" t="b">
        <f t="shared" ca="1" si="55"/>
        <v>0</v>
      </c>
      <c r="C2727" s="162">
        <f>Data!C2727+Data!E2727</f>
        <v>175998.11</v>
      </c>
      <c r="D2727" s="162">
        <f>Data!D2727+Data!F2727</f>
        <v>73805.513749999998</v>
      </c>
    </row>
    <row r="2728" spans="1:4">
      <c r="A2728" s="169">
        <v>46008</v>
      </c>
      <c r="B2728" s="169" t="b">
        <f t="shared" ca="1" si="55"/>
        <v>0</v>
      </c>
      <c r="C2728" s="162">
        <f>Data!C2728+Data!E2728</f>
        <v>182360.43375000003</v>
      </c>
      <c r="D2728" s="162">
        <f>Data!D2728+Data!F2728</f>
        <v>73532.757500000007</v>
      </c>
    </row>
    <row r="2729" spans="1:4">
      <c r="A2729" s="169">
        <v>46009</v>
      </c>
      <c r="B2729" s="169" t="b">
        <f t="shared" ca="1" si="55"/>
        <v>0</v>
      </c>
      <c r="C2729" s="162">
        <f>Data!C2729+Data!E2729</f>
        <v>174880.77</v>
      </c>
      <c r="D2729" s="162">
        <f>Data!D2729+Data!F2729</f>
        <v>73358.136875000011</v>
      </c>
    </row>
    <row r="2730" spans="1:4">
      <c r="A2730" s="169">
        <v>46010</v>
      </c>
      <c r="B2730" s="169" t="b">
        <f t="shared" ca="1" si="55"/>
        <v>0</v>
      </c>
      <c r="C2730" s="162">
        <f>Data!C2730+Data!E2730</f>
        <v>183259.29249999998</v>
      </c>
      <c r="D2730" s="162">
        <f>Data!D2730+Data!F2730</f>
        <v>73928.557499999995</v>
      </c>
    </row>
    <row r="2731" spans="1:4">
      <c r="A2731" s="169">
        <v>46011</v>
      </c>
      <c r="B2731" s="169" t="b">
        <f t="shared" ca="1" si="55"/>
        <v>0</v>
      </c>
      <c r="C2731" s="162">
        <f>Data!C2731+Data!E2731</f>
        <v>184988.98125000001</v>
      </c>
      <c r="D2731" s="162">
        <f>Data!D2731+Data!F2731</f>
        <v>73408.231757812508</v>
      </c>
    </row>
    <row r="2732" spans="1:4">
      <c r="A2732" s="169">
        <v>46012</v>
      </c>
      <c r="B2732" s="169" t="b">
        <f t="shared" ca="1" si="55"/>
        <v>0</v>
      </c>
      <c r="C2732" s="162">
        <f>Data!C2732+Data!E2732</f>
        <v>183068.59125</v>
      </c>
      <c r="D2732" s="162">
        <f>Data!D2732+Data!F2732</f>
        <v>74501.220937500009</v>
      </c>
    </row>
    <row r="2733" spans="1:4">
      <c r="A2733" s="169">
        <v>46013</v>
      </c>
      <c r="B2733" s="169" t="b">
        <f t="shared" ca="1" si="55"/>
        <v>0</v>
      </c>
      <c r="C2733" s="162">
        <f>Data!C2733+Data!E2733</f>
        <v>175726.60625000001</v>
      </c>
      <c r="D2733" s="162">
        <f>Data!D2733+Data!F2733</f>
        <v>73991.879453125002</v>
      </c>
    </row>
    <row r="2734" spans="1:4">
      <c r="A2734" s="169">
        <v>46014</v>
      </c>
      <c r="B2734" s="169" t="b">
        <f t="shared" ca="1" si="55"/>
        <v>0</v>
      </c>
      <c r="C2734" s="162">
        <f>Data!C2734+Data!E2734</f>
        <v>174814.44</v>
      </c>
      <c r="D2734" s="162">
        <f>Data!D2734+Data!F2734</f>
        <v>74779.460703125005</v>
      </c>
    </row>
    <row r="2735" spans="1:4">
      <c r="A2735" s="169">
        <v>46015</v>
      </c>
      <c r="B2735" s="169" t="b">
        <f t="shared" ca="1" si="55"/>
        <v>0</v>
      </c>
      <c r="C2735" s="162">
        <f>Data!C2735+Data!E2735</f>
        <v>182476.61624999999</v>
      </c>
      <c r="D2735" s="162">
        <f>Data!D2735+Data!F2735</f>
        <v>75225.515468750003</v>
      </c>
    </row>
    <row r="2736" spans="1:4">
      <c r="A2736" s="169">
        <v>46016</v>
      </c>
      <c r="B2736" s="169" t="b">
        <f t="shared" ca="1" si="55"/>
        <v>0</v>
      </c>
      <c r="C2736" s="162">
        <f>Data!C2736+Data!E2736</f>
        <v>158882.26500000001</v>
      </c>
      <c r="D2736" s="162">
        <f>Data!D2736+Data!F2736</f>
        <v>78301.637812500005</v>
      </c>
    </row>
    <row r="2737" spans="1:4">
      <c r="A2737" s="169">
        <v>46017</v>
      </c>
      <c r="B2737" s="169" t="b">
        <f t="shared" ca="1" si="55"/>
        <v>0</v>
      </c>
      <c r="C2737" s="162">
        <f>Data!C2737+Data!E2737</f>
        <v>147115.70125000001</v>
      </c>
      <c r="D2737" s="162">
        <f>Data!D2737+Data!F2737</f>
        <v>81021.433281249992</v>
      </c>
    </row>
    <row r="2738" spans="1:4">
      <c r="A2738" s="169">
        <v>46018</v>
      </c>
      <c r="B2738" s="169" t="b">
        <f t="shared" ca="1" si="55"/>
        <v>0</v>
      </c>
      <c r="C2738" s="162">
        <f>Data!C2738+Data!E2738</f>
        <v>152647.00125</v>
      </c>
      <c r="D2738" s="162">
        <f>Data!D2738+Data!F2738</f>
        <v>79189.362187499995</v>
      </c>
    </row>
    <row r="2739" spans="1:4">
      <c r="A2739" s="169">
        <v>46019</v>
      </c>
      <c r="B2739" s="169" t="b">
        <f t="shared" ca="1" si="55"/>
        <v>0</v>
      </c>
      <c r="C2739" s="162">
        <f>Data!C2739+Data!E2739</f>
        <v>155282.42250000002</v>
      </c>
      <c r="D2739" s="162">
        <f>Data!D2739+Data!F2739</f>
        <v>76851.579687500009</v>
      </c>
    </row>
    <row r="2740" spans="1:4">
      <c r="A2740" s="169">
        <v>46020</v>
      </c>
      <c r="B2740" s="169" t="b">
        <f t="shared" ca="1" si="55"/>
        <v>0</v>
      </c>
      <c r="C2740" s="162">
        <f>Data!C2740+Data!E2740</f>
        <v>166412.87500000003</v>
      </c>
      <c r="D2740" s="162">
        <f>Data!D2740+Data!F2740</f>
        <v>76664.212499999994</v>
      </c>
    </row>
    <row r="2741" spans="1:4">
      <c r="A2741" s="169">
        <v>46021</v>
      </c>
      <c r="B2741" s="169" t="b">
        <f t="shared" ca="1" si="55"/>
        <v>0</v>
      </c>
      <c r="C2741" s="162">
        <f>Data!C2741+Data!E2741</f>
        <v>170073.9</v>
      </c>
      <c r="D2741" s="162">
        <f>Data!D2741+Data!F2741</f>
        <v>74878.270625000005</v>
      </c>
    </row>
    <row r="2742" spans="1:4">
      <c r="A2742" s="169">
        <v>46022</v>
      </c>
      <c r="B2742" s="169" t="b">
        <f t="shared" ca="1" si="55"/>
        <v>0</v>
      </c>
      <c r="C2742" s="162">
        <f>Data!C2742+Data!E2742</f>
        <v>173721.345</v>
      </c>
      <c r="D2742" s="162">
        <f>Data!D2742+Data!F2742</f>
        <v>73749.655312500006</v>
      </c>
    </row>
    <row r="2743" spans="1:4">
      <c r="A2743" s="169">
        <v>46023</v>
      </c>
      <c r="B2743" s="169" t="b">
        <f t="shared" ca="1" si="55"/>
        <v>0</v>
      </c>
      <c r="C2743" s="162">
        <f>Data!C2743+Data!E2743</f>
        <v>163271.44750000001</v>
      </c>
      <c r="D2743" s="162">
        <f>Data!D2743+Data!F2743</f>
        <v>72547.720937499995</v>
      </c>
    </row>
    <row r="2744" spans="1:4">
      <c r="A2744" s="169">
        <v>46024</v>
      </c>
      <c r="B2744" s="169" t="b">
        <f t="shared" ca="1" si="55"/>
        <v>0</v>
      </c>
      <c r="C2744" s="162">
        <f>Data!C2744+Data!E2744</f>
        <v>158101.54999999999</v>
      </c>
      <c r="D2744" s="162">
        <f>Data!D2744+Data!F2744</f>
        <v>73911.339687500003</v>
      </c>
    </row>
    <row r="2745" spans="1:4">
      <c r="A2745" s="169">
        <v>46025</v>
      </c>
      <c r="B2745" s="169" t="b">
        <f t="shared" ca="1" si="55"/>
        <v>0</v>
      </c>
      <c r="C2745" s="162">
        <f>Data!C2745+Data!E2745</f>
        <v>150485.55500000002</v>
      </c>
      <c r="D2745" s="162">
        <f>Data!D2745+Data!F2745</f>
        <v>77889.675000000003</v>
      </c>
    </row>
    <row r="2746" spans="1:4">
      <c r="A2746" s="169">
        <v>46026</v>
      </c>
      <c r="B2746" s="169" t="b">
        <f t="shared" ca="1" si="55"/>
        <v>0</v>
      </c>
      <c r="C2746" s="162">
        <f>Data!C2746+Data!E2746</f>
        <v>151750.61499999996</v>
      </c>
      <c r="D2746" s="162">
        <f>Data!D2746+Data!F2746</f>
        <v>74942.416249999995</v>
      </c>
    </row>
    <row r="2747" spans="1:4">
      <c r="A2747" s="169">
        <v>46027</v>
      </c>
      <c r="B2747" s="169" t="b">
        <f t="shared" ca="1" si="55"/>
        <v>0</v>
      </c>
      <c r="C2747" s="162">
        <f>Data!C2747+Data!E2747</f>
        <v>142958.59</v>
      </c>
      <c r="D2747" s="162">
        <f>Data!D2747+Data!F2747</f>
        <v>79016.945624999993</v>
      </c>
    </row>
    <row r="2748" spans="1:4">
      <c r="A2748" s="169">
        <v>46028</v>
      </c>
      <c r="B2748" s="169" t="b">
        <f t="shared" ca="1" si="55"/>
        <v>0</v>
      </c>
      <c r="C2748" s="162">
        <f>Data!C2748+Data!E2748</f>
        <v>136773.6575</v>
      </c>
      <c r="D2748" s="162">
        <f>Data!D2748+Data!F2748</f>
        <v>79699.23000000001</v>
      </c>
    </row>
    <row r="2749" spans="1:4">
      <c r="A2749" s="169">
        <v>46029</v>
      </c>
      <c r="B2749" s="169" t="b">
        <f t="shared" ca="1" si="55"/>
        <v>0</v>
      </c>
      <c r="C2749" s="162">
        <f>Data!C2749+Data!E2749</f>
        <v>144019.8075</v>
      </c>
      <c r="D2749" s="162">
        <f>Data!D2749+Data!F2749</f>
        <v>74264.071250000008</v>
      </c>
    </row>
    <row r="2750" spans="1:4">
      <c r="A2750" s="169">
        <v>46030</v>
      </c>
      <c r="B2750" s="169" t="b">
        <f t="shared" ca="1" si="55"/>
        <v>0</v>
      </c>
      <c r="C2750" s="162">
        <f>Data!C2750+Data!E2750</f>
        <v>147908.91250000001</v>
      </c>
      <c r="D2750" s="162">
        <f>Data!D2750+Data!F2750</f>
        <v>76066.652499999997</v>
      </c>
    </row>
    <row r="2751" spans="1:4">
      <c r="A2751" s="169">
        <v>46031</v>
      </c>
      <c r="B2751" s="169" t="b">
        <f t="shared" ca="1" si="55"/>
        <v>0</v>
      </c>
      <c r="C2751" s="162">
        <f>Data!C2751+Data!E2751</f>
        <v>148031.26999999999</v>
      </c>
      <c r="D2751" s="162">
        <f>Data!D2751+Data!F2751</f>
        <v>75018.858749999999</v>
      </c>
    </row>
    <row r="2752" spans="1:4">
      <c r="A2752" s="169">
        <v>46032</v>
      </c>
      <c r="B2752" s="169" t="b">
        <f t="shared" ca="1" si="55"/>
        <v>0</v>
      </c>
      <c r="C2752" s="162">
        <f>Data!C2752+Data!E2752</f>
        <v>152118.10999999999</v>
      </c>
      <c r="D2752" s="162">
        <f>Data!D2752+Data!F2752</f>
        <v>73878.6875</v>
      </c>
    </row>
    <row r="2753" spans="1:4">
      <c r="A2753" s="169">
        <v>46033</v>
      </c>
      <c r="B2753" s="169" t="b">
        <f t="shared" ca="1" si="55"/>
        <v>0</v>
      </c>
      <c r="C2753" s="162">
        <f>Data!C2753+Data!E2753</f>
        <v>147414.79</v>
      </c>
      <c r="D2753" s="162">
        <f>Data!D2753+Data!F2753</f>
        <v>74197.791250000009</v>
      </c>
    </row>
    <row r="2754" spans="1:4">
      <c r="A2754" s="169">
        <v>46034</v>
      </c>
      <c r="B2754" s="169" t="b">
        <f t="shared" ca="1" si="55"/>
        <v>0</v>
      </c>
      <c r="C2754" s="162">
        <f>Data!C2754+Data!E2754</f>
        <v>150165.935</v>
      </c>
      <c r="D2754" s="162">
        <f>Data!D2754+Data!F2754</f>
        <v>71265.069374999992</v>
      </c>
    </row>
    <row r="2755" spans="1:4">
      <c r="A2755" s="169">
        <v>46035</v>
      </c>
      <c r="B2755" s="169" t="b">
        <f t="shared" ca="1" si="55"/>
        <v>0</v>
      </c>
      <c r="C2755" s="162">
        <f>Data!C2755+Data!E2755</f>
        <v>157373.08250000002</v>
      </c>
      <c r="D2755" s="162">
        <f>Data!D2755+Data!F2755</f>
        <v>71003.015625000015</v>
      </c>
    </row>
    <row r="2756" spans="1:4">
      <c r="A2756" s="169">
        <v>46036</v>
      </c>
      <c r="B2756" s="169" t="b">
        <f t="shared" ca="1" si="55"/>
        <v>0</v>
      </c>
      <c r="C2756" s="162">
        <f>Data!C2756+Data!E2756</f>
        <v>155859.17999999996</v>
      </c>
      <c r="D2756" s="162">
        <f>Data!D2756+Data!F2756</f>
        <v>71481.904999999999</v>
      </c>
    </row>
    <row r="2757" spans="1:4">
      <c r="A2757" s="169">
        <v>46037</v>
      </c>
      <c r="B2757" s="169" t="b">
        <f t="shared" ca="1" si="55"/>
        <v>0</v>
      </c>
      <c r="C2757" s="162">
        <f>Data!C2757+Data!E2757</f>
        <v>160992.905</v>
      </c>
      <c r="D2757" s="162">
        <f>Data!D2757+Data!F2757</f>
        <v>71237.511874999997</v>
      </c>
    </row>
    <row r="2758" spans="1:4">
      <c r="A2758" s="169">
        <v>46038</v>
      </c>
      <c r="B2758" s="169" t="b">
        <f t="shared" ref="B2758:B2760" ca="1" si="56">AND(A2758&gt;=(TODAY()-30),A2758&lt;TODAY())</f>
        <v>0</v>
      </c>
      <c r="C2758" s="162">
        <f>Data!C2758+Data!E2758</f>
        <v>162245.76000000001</v>
      </c>
      <c r="D2758" s="162">
        <f>Data!D2758+Data!F2758</f>
        <v>71107.488750000004</v>
      </c>
    </row>
    <row r="2759" spans="1:4">
      <c r="A2759" s="169">
        <v>46039</v>
      </c>
      <c r="B2759" s="169" t="b">
        <f t="shared" ca="1" si="56"/>
        <v>0</v>
      </c>
      <c r="C2759" s="162">
        <f>Data!C2759+Data!E2759</f>
        <v>160076.065</v>
      </c>
      <c r="D2759" s="162">
        <f>Data!D2759+Data!F2759</f>
        <v>70535.422500000001</v>
      </c>
    </row>
    <row r="2760" spans="1:4">
      <c r="A2760" s="169">
        <v>46040</v>
      </c>
      <c r="B2760" s="169" t="b">
        <f t="shared" ca="1" si="56"/>
        <v>0</v>
      </c>
      <c r="C2760" s="162">
        <f>Data!C2760+Data!E2760</f>
        <v>158566.29250000001</v>
      </c>
      <c r="D2760" s="162">
        <f>Data!D2760+Data!F2760</f>
        <v>70841.871249999997</v>
      </c>
    </row>
    <row r="2761" spans="1:4">
      <c r="A2761" s="169">
        <v>46041</v>
      </c>
      <c r="B2761" s="169" t="b">
        <f t="shared" ref="B2761:B2787" ca="1" si="57">AND(A2761&gt;=(TODAY()-30),A2761&lt;TODAY())</f>
        <v>0</v>
      </c>
      <c r="C2761" s="162">
        <f>Data!C2761+Data!E2761</f>
        <v>161586.64499999999</v>
      </c>
      <c r="D2761" s="162">
        <f>Data!D2761+Data!F2761</f>
        <v>70589.758750000008</v>
      </c>
    </row>
    <row r="2762" spans="1:4">
      <c r="A2762" s="169">
        <v>46042</v>
      </c>
      <c r="B2762" s="169" t="b">
        <f t="shared" ca="1" si="57"/>
        <v>0</v>
      </c>
      <c r="C2762" s="162">
        <f>Data!C2762+Data!E2762</f>
        <v>155494.30950000006</v>
      </c>
      <c r="D2762" s="162">
        <f>Data!D2762+Data!F2762</f>
        <v>72190.991250000006</v>
      </c>
    </row>
    <row r="2763" spans="1:4">
      <c r="A2763" s="169">
        <v>46043</v>
      </c>
      <c r="B2763" s="169" t="b">
        <f t="shared" ca="1" si="57"/>
        <v>0</v>
      </c>
      <c r="C2763" s="162">
        <f>Data!C2763+Data!E2763</f>
        <v>144011.24249999999</v>
      </c>
      <c r="D2763" s="162">
        <f>Data!D2763+Data!F2763</f>
        <v>73411.976249999992</v>
      </c>
    </row>
    <row r="2764" spans="1:4">
      <c r="A2764" s="169">
        <v>46044</v>
      </c>
      <c r="B2764" s="169" t="b">
        <f t="shared" ca="1" si="57"/>
        <v>0</v>
      </c>
      <c r="C2764" s="162">
        <f>Data!C2764+Data!E2764</f>
        <v>145817.58250000002</v>
      </c>
      <c r="D2764" s="162">
        <f>Data!D2764+Data!F2764</f>
        <v>74456.790000000008</v>
      </c>
    </row>
    <row r="2765" spans="1:4">
      <c r="A2765" s="169">
        <v>46045</v>
      </c>
      <c r="B2765" s="169" t="b">
        <f t="shared" ca="1" si="57"/>
        <v>0</v>
      </c>
      <c r="C2765" s="162">
        <f>Data!C2765+Data!E2765</f>
        <v>142562.05499999999</v>
      </c>
      <c r="D2765" s="162">
        <f>Data!D2765+Data!F2765</f>
        <v>76395.073749999996</v>
      </c>
    </row>
    <row r="2766" spans="1:4">
      <c r="A2766" s="169">
        <v>46046</v>
      </c>
      <c r="B2766" s="169" t="b">
        <f t="shared" ca="1" si="57"/>
        <v>0</v>
      </c>
      <c r="C2766" s="162">
        <f>Data!C2766+Data!E2766</f>
        <v>149927.47000000003</v>
      </c>
      <c r="D2766" s="162">
        <f>Data!D2766+Data!F2766</f>
        <v>74919.311249999999</v>
      </c>
    </row>
    <row r="2767" spans="1:4">
      <c r="A2767" s="169">
        <v>46047</v>
      </c>
      <c r="B2767" s="169" t="b">
        <f t="shared" ca="1" si="57"/>
        <v>0</v>
      </c>
      <c r="C2767" s="162">
        <f>Data!C2767+Data!E2767</f>
        <v>157406.28000000003</v>
      </c>
      <c r="D2767" s="162">
        <f>Data!D2767+Data!F2767</f>
        <v>72601.316249999989</v>
      </c>
    </row>
    <row r="2768" spans="1:4">
      <c r="A2768" s="169">
        <v>46048</v>
      </c>
      <c r="B2768" s="169" t="b">
        <f t="shared" ca="1" si="57"/>
        <v>0</v>
      </c>
      <c r="C2768" s="162">
        <f>Data!C2768+Data!E2768</f>
        <v>170934.36000000002</v>
      </c>
      <c r="D2768" s="162">
        <f>Data!D2768+Data!F2768</f>
        <v>71418.032500000001</v>
      </c>
    </row>
    <row r="2769" spans="1:4">
      <c r="A2769" s="169">
        <v>46049</v>
      </c>
      <c r="B2769" s="169" t="b">
        <f t="shared" ca="1" si="57"/>
        <v>0</v>
      </c>
      <c r="C2769" s="162">
        <f>Data!C2769+Data!E2769</f>
        <v>178382.87250000003</v>
      </c>
      <c r="D2769" s="162">
        <f>Data!D2769+Data!F2769</f>
        <v>72080.213749999995</v>
      </c>
    </row>
    <row r="2770" spans="1:4">
      <c r="A2770" s="169">
        <v>46050</v>
      </c>
      <c r="B2770" s="169" t="b">
        <f t="shared" ca="1" si="57"/>
        <v>0</v>
      </c>
      <c r="C2770" s="162">
        <f>Data!C2770+Data!E2770</f>
        <v>168294.85250000001</v>
      </c>
      <c r="D2770" s="162">
        <f>Data!D2770+Data!F2770</f>
        <v>71910.68250000001</v>
      </c>
    </row>
    <row r="2771" spans="1:4">
      <c r="A2771" s="169">
        <v>46051</v>
      </c>
      <c r="B2771" s="169" t="b">
        <f t="shared" ca="1" si="57"/>
        <v>0</v>
      </c>
      <c r="C2771" s="162">
        <f>Data!C2771+Data!E2771</f>
        <v>165762.9</v>
      </c>
      <c r="D2771" s="162">
        <f>Data!D2771+Data!F2771</f>
        <v>72051.025000000009</v>
      </c>
    </row>
    <row r="2772" spans="1:4">
      <c r="A2772" s="169">
        <v>46052</v>
      </c>
      <c r="B2772" s="169" t="b">
        <f t="shared" ca="1" si="57"/>
        <v>0</v>
      </c>
      <c r="C2772" s="162">
        <f>Data!C2772+Data!E2772</f>
        <v>170127.83749999999</v>
      </c>
      <c r="D2772" s="162">
        <f>Data!D2772+Data!F2772</f>
        <v>72285.069999999992</v>
      </c>
    </row>
    <row r="2773" spans="1:4">
      <c r="A2773" s="169">
        <v>46053</v>
      </c>
      <c r="B2773" s="169" t="b">
        <f t="shared" ca="1" si="57"/>
        <v>0</v>
      </c>
      <c r="C2773" s="162">
        <f>Data!C2773+Data!E2773</f>
        <v>165547.815</v>
      </c>
      <c r="D2773" s="162">
        <f>Data!D2773+Data!F2773</f>
        <v>72917.681249999994</v>
      </c>
    </row>
    <row r="2774" spans="1:4">
      <c r="A2774" s="169">
        <v>46054</v>
      </c>
      <c r="B2774" s="169" t="b">
        <f t="shared" ca="1" si="57"/>
        <v>0</v>
      </c>
      <c r="C2774" s="162">
        <f>Data!C2774+Data!E2774</f>
        <v>152694.55499999999</v>
      </c>
      <c r="D2774" s="162">
        <f>Data!D2774+Data!F2774</f>
        <v>72309.616250000006</v>
      </c>
    </row>
    <row r="2775" spans="1:4">
      <c r="A2775" s="169">
        <v>46055</v>
      </c>
      <c r="B2775" s="169" t="b">
        <f t="shared" ca="1" si="57"/>
        <v>0</v>
      </c>
      <c r="C2775" s="162">
        <f>Data!C2775+Data!E2775</f>
        <v>161098.16</v>
      </c>
      <c r="D2775" s="162">
        <f>Data!D2775+Data!F2775</f>
        <v>72501.747499999998</v>
      </c>
    </row>
    <row r="2776" spans="1:4">
      <c r="A2776" s="169">
        <v>46056</v>
      </c>
      <c r="B2776" s="169" t="b">
        <f t="shared" ca="1" si="57"/>
        <v>0</v>
      </c>
      <c r="C2776" s="162">
        <f>Data!C2776+Data!E2776</f>
        <v>163328.05749999997</v>
      </c>
      <c r="D2776" s="162">
        <f>Data!D2776+Data!F2776</f>
        <v>72071.790000000008</v>
      </c>
    </row>
    <row r="2777" spans="1:4">
      <c r="A2777" s="169">
        <v>46057</v>
      </c>
      <c r="B2777" s="169" t="b">
        <f t="shared" ca="1" si="57"/>
        <v>0</v>
      </c>
      <c r="C2777" s="162">
        <f>Data!C2777+Data!E2777</f>
        <v>171020.18499999997</v>
      </c>
      <c r="D2777" s="162">
        <f>Data!D2777+Data!F2777</f>
        <v>71419.741249999992</v>
      </c>
    </row>
    <row r="2778" spans="1:4">
      <c r="A2778" s="169">
        <v>46058</v>
      </c>
      <c r="B2778" s="169" t="b">
        <f t="shared" ca="1" si="57"/>
        <v>0</v>
      </c>
      <c r="C2778" s="162">
        <f>Data!C2778+Data!E2778</f>
        <v>178602.59000000003</v>
      </c>
      <c r="D2778" s="162">
        <f>Data!D2778+Data!F2778</f>
        <v>71353.994921874997</v>
      </c>
    </row>
    <row r="2779" spans="1:4">
      <c r="A2779" s="169">
        <v>46059</v>
      </c>
      <c r="B2779" s="169" t="b">
        <f t="shared" ca="1" si="57"/>
        <v>0</v>
      </c>
      <c r="C2779" s="162">
        <f>Data!C2779+Data!E2779</f>
        <v>186817.1925</v>
      </c>
      <c r="D2779" s="162">
        <f>Data!D2779+Data!F2779</f>
        <v>69585.980107421856</v>
      </c>
    </row>
    <row r="2780" spans="1:4">
      <c r="A2780" s="169">
        <v>46060</v>
      </c>
      <c r="B2780" s="169" t="b">
        <f t="shared" ca="1" si="57"/>
        <v>0</v>
      </c>
      <c r="C2780" s="162">
        <f>Data!C2780+Data!E2780</f>
        <v>172362.65249999997</v>
      </c>
      <c r="D2780" s="162">
        <f>Data!D2780+Data!F2780</f>
        <v>70123.952734374994</v>
      </c>
    </row>
    <row r="2781" spans="1:4">
      <c r="A2781" s="169">
        <v>46061</v>
      </c>
      <c r="B2781" s="169" t="b">
        <f t="shared" ca="1" si="57"/>
        <v>0</v>
      </c>
      <c r="C2781" s="162">
        <f>Data!C2781+Data!E2781</f>
        <v>152810.5</v>
      </c>
      <c r="D2781" s="162">
        <f>Data!D2781+Data!F2781</f>
        <v>71637.254570312507</v>
      </c>
    </row>
    <row r="2782" spans="1:4">
      <c r="A2782" s="169">
        <v>46062</v>
      </c>
      <c r="B2782" s="169" t="b">
        <f t="shared" ca="1" si="57"/>
        <v>0</v>
      </c>
      <c r="C2782" s="162">
        <f>Data!C2782+Data!E2782</f>
        <v>159050.1275</v>
      </c>
      <c r="D2782" s="162">
        <f>Data!D2782+Data!F2782</f>
        <v>72223.461093749997</v>
      </c>
    </row>
    <row r="2783" spans="1:4">
      <c r="A2783" s="169">
        <v>46063</v>
      </c>
      <c r="B2783" s="169" t="b">
        <f t="shared" ca="1" si="57"/>
        <v>0</v>
      </c>
      <c r="C2783" s="162">
        <f>Data!C2783+Data!E2783</f>
        <v>169051.35</v>
      </c>
      <c r="D2783" s="162">
        <f>Data!D2783+Data!F2783</f>
        <v>73065.758437500001</v>
      </c>
    </row>
    <row r="2784" spans="1:4">
      <c r="A2784" s="169">
        <v>46064</v>
      </c>
      <c r="B2784" s="169" t="b">
        <f t="shared" ca="1" si="57"/>
        <v>0</v>
      </c>
      <c r="C2784" s="162">
        <f>Data!C2784+Data!E2784</f>
        <v>182014.5025</v>
      </c>
      <c r="D2784" s="162">
        <f>Data!D2784+Data!F2784</f>
        <v>71549.438750000001</v>
      </c>
    </row>
    <row r="2785" spans="1:4">
      <c r="A2785" s="169">
        <v>46065</v>
      </c>
      <c r="B2785" s="169" t="b">
        <f t="shared" ca="1" si="57"/>
        <v>0</v>
      </c>
      <c r="C2785" s="162">
        <f>Data!C2785+Data!E2785</f>
        <v>169455.7</v>
      </c>
      <c r="D2785" s="162">
        <f>Data!D2785+Data!F2785</f>
        <v>71011.513281250009</v>
      </c>
    </row>
    <row r="2786" spans="1:4">
      <c r="A2786" s="169">
        <v>46066</v>
      </c>
      <c r="B2786" s="169" t="b">
        <f t="shared" ca="1" si="57"/>
        <v>0</v>
      </c>
      <c r="C2786" s="162">
        <f>Data!C2786+Data!E2786</f>
        <v>176689.85500000001</v>
      </c>
      <c r="D2786" s="162">
        <f>Data!D2786+Data!F2786</f>
        <v>70568.061249999999</v>
      </c>
    </row>
    <row r="2787" spans="1:4">
      <c r="A2787" s="169">
        <v>46067</v>
      </c>
      <c r="B2787" s="169" t="b">
        <f t="shared" ca="1" si="57"/>
        <v>0</v>
      </c>
      <c r="C2787" s="162">
        <f>Data!C2787+Data!E2787</f>
        <v>183355.13250000001</v>
      </c>
      <c r="D2787" s="162">
        <f>Data!D2787+Data!F2787</f>
        <v>72030.771562499998</v>
      </c>
    </row>
    <row r="2788" spans="1:4">
      <c r="A2788" s="169">
        <v>46068</v>
      </c>
      <c r="B2788" s="169" t="b">
        <f t="shared" ref="B2788:B2818" ca="1" si="58">AND(A2788&gt;=(TODAY()-30),A2788&lt;TODAY())</f>
        <v>0</v>
      </c>
      <c r="C2788" s="162">
        <f>Data!C2788+Data!E2788</f>
        <v>198662.28499999997</v>
      </c>
      <c r="D2788" s="162">
        <f>Data!D2788+Data!F2788</f>
        <v>70344.739062499997</v>
      </c>
    </row>
    <row r="2789" spans="1:4">
      <c r="A2789" s="169">
        <v>46069</v>
      </c>
      <c r="B2789" s="169" t="b">
        <f t="shared" ca="1" si="58"/>
        <v>0</v>
      </c>
      <c r="C2789" s="162">
        <f>Data!C2789+Data!E2789</f>
        <v>207350.19500000001</v>
      </c>
      <c r="D2789" s="162">
        <f>Data!D2789+Data!F2789</f>
        <v>71049.828437499993</v>
      </c>
    </row>
    <row r="2790" spans="1:4">
      <c r="A2790" s="169">
        <v>46070</v>
      </c>
      <c r="B2790" s="169" t="b">
        <f t="shared" ca="1" si="58"/>
        <v>0</v>
      </c>
      <c r="C2790" s="162">
        <f>Data!C2790+Data!E2790</f>
        <v>173134.49249999999</v>
      </c>
      <c r="D2790" s="162">
        <f>Data!D2790+Data!F2790</f>
        <v>70898.403437500005</v>
      </c>
    </row>
    <row r="2791" spans="1:4">
      <c r="A2791" s="169">
        <v>46071</v>
      </c>
      <c r="B2791" s="169" t="b">
        <f t="shared" ca="1" si="58"/>
        <v>0</v>
      </c>
      <c r="C2791" s="162">
        <f>Data!C2791+Data!E2791</f>
        <v>166971.13500000001</v>
      </c>
      <c r="D2791" s="162">
        <f>Data!D2791+Data!F2791</f>
        <v>71012.615937499999</v>
      </c>
    </row>
    <row r="2792" spans="1:4">
      <c r="A2792" s="169">
        <v>46072</v>
      </c>
      <c r="B2792" s="169" t="b">
        <f t="shared" ca="1" si="58"/>
        <v>0</v>
      </c>
      <c r="C2792" s="162">
        <f>Data!C2792+Data!E2792</f>
        <v>170606.6875</v>
      </c>
      <c r="D2792" s="162">
        <f>Data!D2792+Data!F2792</f>
        <v>70204.484374999985</v>
      </c>
    </row>
    <row r="2793" spans="1:4">
      <c r="A2793" s="169">
        <v>46073</v>
      </c>
      <c r="B2793" s="169" t="b">
        <f t="shared" ca="1" si="58"/>
        <v>0</v>
      </c>
      <c r="C2793" s="162">
        <f>Data!C2793+Data!E2793</f>
        <v>182179.89749999996</v>
      </c>
      <c r="D2793" s="162">
        <f>Data!D2793+Data!F2793</f>
        <v>70480.071250000008</v>
      </c>
    </row>
    <row r="2794" spans="1:4">
      <c r="A2794" s="169">
        <v>46074</v>
      </c>
      <c r="B2794" s="169" t="b">
        <f t="shared" ca="1" si="58"/>
        <v>0</v>
      </c>
      <c r="C2794" s="162">
        <f>Data!C2794+Data!E2794</f>
        <v>184574.46350000001</v>
      </c>
      <c r="D2794" s="162">
        <f>Data!D2794+Data!F2794</f>
        <v>70517.893749999988</v>
      </c>
    </row>
    <row r="2795" spans="1:4">
      <c r="A2795" s="169">
        <v>46075</v>
      </c>
      <c r="B2795" s="169" t="b">
        <f t="shared" ca="1" si="58"/>
        <v>0</v>
      </c>
      <c r="C2795" s="162">
        <f>Data!C2795+Data!E2795</f>
        <v>187470.58750000002</v>
      </c>
      <c r="D2795" s="162">
        <f>Data!D2795+Data!F2795</f>
        <v>69811.422187499993</v>
      </c>
    </row>
    <row r="2796" spans="1:4">
      <c r="A2796" s="169">
        <v>46076</v>
      </c>
      <c r="B2796" s="169" t="b">
        <f t="shared" ca="1" si="58"/>
        <v>0</v>
      </c>
      <c r="C2796" s="162">
        <f>Data!C2796+Data!E2796</f>
        <v>188728.815</v>
      </c>
      <c r="D2796" s="162">
        <f>Data!D2796+Data!F2796</f>
        <v>68942.88781249999</v>
      </c>
    </row>
    <row r="2797" spans="1:4">
      <c r="A2797" s="169">
        <v>46077</v>
      </c>
      <c r="B2797" s="169" t="b">
        <f t="shared" ca="1" si="58"/>
        <v>0</v>
      </c>
      <c r="C2797" s="162">
        <f>Data!C2797+Data!E2797</f>
        <v>195250.45500000002</v>
      </c>
      <c r="D2797" s="162">
        <f>Data!D2797+Data!F2797</f>
        <v>68832.015312500007</v>
      </c>
    </row>
    <row r="2798" spans="1:4">
      <c r="A2798" s="169">
        <v>46078</v>
      </c>
      <c r="B2798" s="169" t="b">
        <f t="shared" ca="1" si="58"/>
        <v>0</v>
      </c>
      <c r="C2798" s="162">
        <f>Data!C2798+Data!E2798</f>
        <v>198682.57749999998</v>
      </c>
      <c r="D2798" s="162">
        <f>Data!D2798+Data!F2798</f>
        <v>69382.774375000008</v>
      </c>
    </row>
    <row r="2799" spans="1:4">
      <c r="A2799" s="169">
        <v>46079</v>
      </c>
      <c r="B2799" s="169" t="b">
        <f t="shared" ca="1" si="58"/>
        <v>0</v>
      </c>
      <c r="C2799" s="162">
        <f>Data!C2799+Data!E2799</f>
        <v>184924.63249999998</v>
      </c>
      <c r="D2799" s="162">
        <f>Data!D2799+Data!F2799</f>
        <v>69358.658750000002</v>
      </c>
    </row>
    <row r="2800" spans="1:4">
      <c r="A2800" s="169">
        <v>46080</v>
      </c>
      <c r="B2800" s="169" t="b">
        <f t="shared" ca="1" si="58"/>
        <v>0</v>
      </c>
      <c r="C2800" s="162">
        <f>Data!C2800+Data!E2800</f>
        <v>193656.0025</v>
      </c>
      <c r="D2800" s="162">
        <f>Data!D2800+Data!F2800</f>
        <v>68895.036250000005</v>
      </c>
    </row>
    <row r="2801" spans="1:4">
      <c r="A2801" s="169">
        <v>46081</v>
      </c>
      <c r="B2801" s="169" t="b">
        <f t="shared" ca="1" si="58"/>
        <v>0</v>
      </c>
      <c r="C2801" s="162">
        <f>Data!C2801+Data!E2801</f>
        <v>175652.255</v>
      </c>
      <c r="D2801" s="162">
        <f>Data!D2801+Data!F2801</f>
        <v>70565.161250000005</v>
      </c>
    </row>
    <row r="2802" spans="1:4">
      <c r="A2802" s="169">
        <v>46082</v>
      </c>
      <c r="B2802" s="169" t="b">
        <f t="shared" ca="1" si="58"/>
        <v>0</v>
      </c>
      <c r="C2802" s="162">
        <f>Data!C2802+Data!E2802</f>
        <v>176565.65749999997</v>
      </c>
      <c r="D2802" s="162">
        <f>Data!D2802+Data!F2802</f>
        <v>69388.217499999999</v>
      </c>
    </row>
    <row r="2803" spans="1:4">
      <c r="A2803" s="169">
        <v>46083</v>
      </c>
      <c r="B2803" s="169" t="b">
        <f t="shared" ca="1" si="58"/>
        <v>0</v>
      </c>
      <c r="C2803" s="162">
        <f>Data!C2803+Data!E2803</f>
        <v>196399.9725</v>
      </c>
      <c r="D2803" s="162">
        <f>Data!D2803+Data!F2803</f>
        <v>68847.388124999998</v>
      </c>
    </row>
    <row r="2804" spans="1:4">
      <c r="A2804" s="169">
        <v>46084</v>
      </c>
      <c r="B2804" s="169" t="b">
        <f t="shared" ca="1" si="58"/>
        <v>0</v>
      </c>
      <c r="C2804" s="162">
        <f>Data!C2804+Data!E2804</f>
        <v>167975.48749999999</v>
      </c>
      <c r="D2804" s="162">
        <f>Data!D2804+Data!F2804</f>
        <v>68622.231250000012</v>
      </c>
    </row>
    <row r="2805" spans="1:4">
      <c r="A2805" s="169">
        <v>46085</v>
      </c>
      <c r="B2805" s="169" t="b">
        <f t="shared" ca="1" si="58"/>
        <v>0</v>
      </c>
      <c r="C2805" s="162">
        <f>Data!C2805+Data!E2805</f>
        <v>147078.81749999998</v>
      </c>
      <c r="D2805" s="162">
        <f>Data!D2805+Data!F2805</f>
        <v>69459.321874999994</v>
      </c>
    </row>
    <row r="2806" spans="1:4">
      <c r="A2806" s="169">
        <v>46086</v>
      </c>
      <c r="B2806" s="169" t="b">
        <f t="shared" ca="1" si="58"/>
        <v>0</v>
      </c>
      <c r="C2806" s="162">
        <f>Data!C2806+Data!E2806</f>
        <v>163391.66</v>
      </c>
      <c r="D2806" s="162">
        <f>Data!D2806+Data!F2806</f>
        <v>70253.023124999992</v>
      </c>
    </row>
    <row r="2807" spans="1:4">
      <c r="A2807" s="169">
        <v>46087</v>
      </c>
      <c r="B2807" s="169" t="b">
        <f t="shared" ca="1" si="58"/>
        <v>0</v>
      </c>
      <c r="C2807" s="162">
        <f>Data!C2807+Data!E2807</f>
        <v>160646.53250000003</v>
      </c>
      <c r="D2807" s="162">
        <f>Data!D2807+Data!F2807</f>
        <v>69406.882500000007</v>
      </c>
    </row>
    <row r="2808" spans="1:4">
      <c r="A2808" s="169">
        <v>46088</v>
      </c>
      <c r="B2808" s="169" t="b">
        <f t="shared" ca="1" si="58"/>
        <v>0</v>
      </c>
      <c r="C2808" s="162">
        <f>Data!C2808+Data!E2808</f>
        <v>162733.45000000001</v>
      </c>
      <c r="D2808" s="162">
        <f>Data!D2808+Data!F2808</f>
        <v>70963.918124999997</v>
      </c>
    </row>
    <row r="2809" spans="1:4">
      <c r="A2809" s="169">
        <v>46089</v>
      </c>
      <c r="B2809" s="169" t="b">
        <f t="shared" ca="1" si="58"/>
        <v>0</v>
      </c>
      <c r="C2809" s="162">
        <f>Data!C2809+Data!E2809</f>
        <v>159453.02249999996</v>
      </c>
      <c r="D2809" s="162">
        <f>Data!D2809+Data!F2809</f>
        <v>70871.743124999994</v>
      </c>
    </row>
    <row r="2810" spans="1:4">
      <c r="A2810" s="169">
        <v>46090</v>
      </c>
      <c r="B2810" s="169" t="b">
        <f t="shared" ca="1" si="58"/>
        <v>0</v>
      </c>
      <c r="C2810" s="162">
        <f>Data!C2810+Data!E2810</f>
        <v>163637.19999999998</v>
      </c>
      <c r="D2810" s="162">
        <f>Data!D2810+Data!F2810</f>
        <v>68341.163750000007</v>
      </c>
    </row>
    <row r="2811" spans="1:4">
      <c r="A2811" s="169">
        <v>46091</v>
      </c>
      <c r="B2811" s="169" t="b">
        <f t="shared" ca="1" si="58"/>
        <v>0</v>
      </c>
      <c r="C2811" s="162">
        <f>Data!C2811+Data!E2811</f>
        <v>151186.0925</v>
      </c>
      <c r="D2811" s="162">
        <f>Data!D2811+Data!F2811</f>
        <v>69192.246875000012</v>
      </c>
    </row>
    <row r="2812" spans="1:4">
      <c r="A2812" s="169">
        <v>46092</v>
      </c>
      <c r="B2812" s="169" t="b">
        <f t="shared" ca="1" si="58"/>
        <v>0</v>
      </c>
      <c r="C2812" s="162">
        <f>Data!C2812+Data!E2812</f>
        <v>158212.26</v>
      </c>
      <c r="D2812" s="162">
        <f>Data!D2812+Data!F2812</f>
        <v>70333.892500000002</v>
      </c>
    </row>
    <row r="2813" spans="1:4">
      <c r="A2813" s="169">
        <v>46093</v>
      </c>
      <c r="B2813" s="169" t="b">
        <f t="shared" ca="1" si="58"/>
        <v>0</v>
      </c>
      <c r="C2813" s="162">
        <f>Data!C2813+Data!E2813</f>
        <v>164021.3075</v>
      </c>
      <c r="D2813" s="162">
        <f>Data!D2813+Data!F2813</f>
        <v>69382.62062500001</v>
      </c>
    </row>
    <row r="2814" spans="1:4">
      <c r="A2814" s="169">
        <v>46094</v>
      </c>
      <c r="B2814" s="169" t="b">
        <f t="shared" ca="1" si="58"/>
        <v>0</v>
      </c>
      <c r="C2814" s="162">
        <f>Data!C2814+Data!E2814</f>
        <v>155286.32749999998</v>
      </c>
      <c r="D2814" s="162">
        <f>Data!D2814+Data!F2814</f>
        <v>69190.132499999992</v>
      </c>
    </row>
    <row r="2815" spans="1:4">
      <c r="A2815" s="169">
        <v>46095</v>
      </c>
      <c r="B2815" s="169" t="b">
        <f t="shared" ca="1" si="58"/>
        <v>0</v>
      </c>
      <c r="C2815" s="162">
        <f>Data!C2815+Data!E2815</f>
        <v>161675.32749999998</v>
      </c>
      <c r="D2815" s="162">
        <f>Data!D2815+Data!F2815</f>
        <v>70587.960624999992</v>
      </c>
    </row>
    <row r="2816" spans="1:4">
      <c r="A2816" s="169">
        <v>46096</v>
      </c>
      <c r="B2816" s="169" t="b">
        <f t="shared" ca="1" si="58"/>
        <v>0</v>
      </c>
      <c r="C2816" s="162">
        <f>Data!C2816+Data!E2816</f>
        <v>167455.09750000003</v>
      </c>
      <c r="D2816" s="162">
        <f>Data!D2816+Data!F2816</f>
        <v>70503.385000000009</v>
      </c>
    </row>
    <row r="2817" spans="1:4">
      <c r="A2817" s="169">
        <v>46097</v>
      </c>
      <c r="B2817" s="169" t="b">
        <f t="shared" ca="1" si="58"/>
        <v>0</v>
      </c>
      <c r="C2817" s="162">
        <f>Data!C2817+Data!E2817</f>
        <v>167613.33750000002</v>
      </c>
      <c r="D2817" s="162">
        <f>Data!D2817+Data!F2817</f>
        <v>68644.746249999997</v>
      </c>
    </row>
    <row r="2818" spans="1:4">
      <c r="A2818" s="169">
        <v>46098</v>
      </c>
      <c r="B2818" s="169" t="b">
        <f t="shared" ca="1" si="58"/>
        <v>0</v>
      </c>
      <c r="C2818" s="162">
        <f>Data!C2818+Data!E2818</f>
        <v>175716.715</v>
      </c>
      <c r="D2818" s="162">
        <f>Data!D2818+Data!F2818</f>
        <v>69752.866250000006</v>
      </c>
    </row>
    <row r="2819" spans="1:4">
      <c r="A2819" s="169">
        <v>46099</v>
      </c>
      <c r="B2819" s="169" t="b">
        <f t="shared" ref="B2819:B2846" ca="1" si="59">AND(A2819&gt;=(TODAY()-30),A2819&lt;TODAY())</f>
        <v>0</v>
      </c>
      <c r="C2819" s="162">
        <f>Data!C2819+Data!E2819</f>
        <v>190080.94750000001</v>
      </c>
      <c r="D2819" s="162">
        <f>Data!D2819+Data!F2819</f>
        <v>69629.556250000009</v>
      </c>
    </row>
    <row r="2820" spans="1:4">
      <c r="A2820" s="169">
        <v>46100</v>
      </c>
      <c r="B2820" s="169" t="b">
        <f t="shared" ca="1" si="59"/>
        <v>0</v>
      </c>
      <c r="C2820" s="162">
        <f>Data!C2820+Data!E2820</f>
        <v>194360.04250000001</v>
      </c>
      <c r="D2820" s="162">
        <f>Data!D2820+Data!F2820</f>
        <v>69252.072499999995</v>
      </c>
    </row>
    <row r="2821" spans="1:4">
      <c r="A2821" s="169">
        <v>46101</v>
      </c>
      <c r="B2821" s="169" t="b">
        <f t="shared" ca="1" si="59"/>
        <v>0</v>
      </c>
      <c r="C2821" s="162">
        <f>Data!C2821+Data!E2821</f>
        <v>190838.785</v>
      </c>
      <c r="D2821" s="162">
        <f>Data!D2821+Data!F2821</f>
        <v>69947.446250000008</v>
      </c>
    </row>
    <row r="2822" spans="1:4">
      <c r="A2822" s="169">
        <v>46102</v>
      </c>
      <c r="B2822" s="169" t="b">
        <f t="shared" ca="1" si="59"/>
        <v>0</v>
      </c>
      <c r="C2822" s="162">
        <f>Data!C2822+Data!E2822</f>
        <v>186735.0275</v>
      </c>
      <c r="D2822" s="162">
        <f>Data!D2822+Data!F2822</f>
        <v>69464.328750000001</v>
      </c>
    </row>
    <row r="2823" spans="1:4">
      <c r="A2823" s="169">
        <v>46103</v>
      </c>
      <c r="B2823" s="169" t="b">
        <f t="shared" ca="1" si="59"/>
        <v>0</v>
      </c>
      <c r="C2823" s="162">
        <f>Data!C2823+Data!E2823</f>
        <v>186182.10500000001</v>
      </c>
      <c r="D2823" s="162">
        <f>Data!D2823+Data!F2823</f>
        <v>70246.957500000004</v>
      </c>
    </row>
    <row r="2824" spans="1:4">
      <c r="A2824" s="169">
        <v>46104</v>
      </c>
      <c r="B2824" s="169" t="b">
        <f t="shared" ca="1" si="59"/>
        <v>0</v>
      </c>
      <c r="C2824" s="162">
        <f>Data!C2824+Data!E2824</f>
        <v>196474.03667580266</v>
      </c>
      <c r="D2824" s="162">
        <f>Data!D2824+Data!F2824</f>
        <v>71223.918750000012</v>
      </c>
    </row>
    <row r="2825" spans="1:4">
      <c r="A2825" s="169">
        <v>46105</v>
      </c>
      <c r="B2825" s="169" t="b">
        <f t="shared" ca="1" si="59"/>
        <v>0</v>
      </c>
      <c r="C2825" s="162">
        <f>Data!C2825+Data!E2825</f>
        <v>206098.68500000003</v>
      </c>
      <c r="D2825" s="162">
        <f>Data!D2825+Data!F2825</f>
        <v>72371.883750000008</v>
      </c>
    </row>
    <row r="2826" spans="1:4">
      <c r="A2826" s="169">
        <v>46106</v>
      </c>
      <c r="B2826" s="169" t="b">
        <f t="shared" ca="1" si="59"/>
        <v>0</v>
      </c>
      <c r="C2826" s="162">
        <f>Data!C2826+Data!E2826</f>
        <v>210106.08250000002</v>
      </c>
      <c r="D2826" s="162">
        <f>Data!D2826+Data!F2826</f>
        <v>73316.143750000003</v>
      </c>
    </row>
    <row r="2827" spans="1:4">
      <c r="A2827" s="169">
        <v>46107</v>
      </c>
      <c r="B2827" s="169" t="b">
        <f t="shared" ca="1" si="59"/>
        <v>0</v>
      </c>
      <c r="C2827" s="162">
        <f>Data!C2827+Data!E2827</f>
        <v>215478.94999999995</v>
      </c>
      <c r="D2827" s="162">
        <f>Data!D2827+Data!F2827</f>
        <v>73627.744999999995</v>
      </c>
    </row>
    <row r="2828" spans="1:4">
      <c r="A2828" s="169">
        <v>46108</v>
      </c>
      <c r="B2828" s="169" t="b">
        <f t="shared" ca="1" si="59"/>
        <v>0</v>
      </c>
      <c r="C2828" s="162">
        <f>Data!C2828+Data!E2828</f>
        <v>215616.87</v>
      </c>
      <c r="D2828" s="162">
        <f>Data!D2828+Data!F2828</f>
        <v>73715.188750000001</v>
      </c>
    </row>
    <row r="2829" spans="1:4">
      <c r="A2829" s="169">
        <v>46109</v>
      </c>
      <c r="B2829" s="169" t="b">
        <f t="shared" ca="1" si="59"/>
        <v>0</v>
      </c>
      <c r="C2829" s="162">
        <f>Data!C2829+Data!E2829</f>
        <v>215215.4675</v>
      </c>
      <c r="D2829" s="162">
        <f>Data!D2829+Data!F2829</f>
        <v>74940.418749999997</v>
      </c>
    </row>
    <row r="2830" spans="1:4">
      <c r="A2830" s="169">
        <v>46110</v>
      </c>
      <c r="B2830" s="169" t="b">
        <f t="shared" ca="1" si="59"/>
        <v>0</v>
      </c>
      <c r="C2830" s="162">
        <f>Data!C2830+Data!E2830</f>
        <v>202844.9675</v>
      </c>
      <c r="D2830" s="162">
        <f>Data!D2830+Data!F2830</f>
        <v>73623.433749999997</v>
      </c>
    </row>
    <row r="2831" spans="1:4">
      <c r="A2831" s="169">
        <v>46111</v>
      </c>
      <c r="B2831" s="169" t="b">
        <f t="shared" ca="1" si="59"/>
        <v>0</v>
      </c>
      <c r="C2831" s="162">
        <f>Data!C2831+Data!E2831</f>
        <v>215468.66249999998</v>
      </c>
      <c r="D2831" s="162">
        <f>Data!D2831+Data!F2831</f>
        <v>73033.117499999993</v>
      </c>
    </row>
    <row r="2832" spans="1:4">
      <c r="A2832" s="169">
        <v>46112</v>
      </c>
      <c r="B2832" s="169" t="b">
        <f t="shared" ca="1" si="59"/>
        <v>0</v>
      </c>
      <c r="C2832" s="162">
        <f>Data!C2832+Data!E2832</f>
        <v>220976.6225</v>
      </c>
      <c r="D2832" s="162">
        <f>Data!D2832+Data!F2832</f>
        <v>73377.847500000003</v>
      </c>
    </row>
    <row r="2833" spans="1:4">
      <c r="A2833" s="169">
        <v>46113</v>
      </c>
      <c r="B2833" s="169" t="b">
        <f t="shared" ca="1" si="59"/>
        <v>0</v>
      </c>
      <c r="C2833" s="162">
        <f>Data!C2833+Data!E2833</f>
        <v>202853.59499999997</v>
      </c>
      <c r="D2833" s="162">
        <f>Data!D2833+Data!F2833</f>
        <v>72538.361250000002</v>
      </c>
    </row>
    <row r="2834" spans="1:4">
      <c r="A2834" s="169">
        <v>46114</v>
      </c>
      <c r="B2834" s="169" t="b">
        <f t="shared" ca="1" si="59"/>
        <v>0</v>
      </c>
      <c r="C2834" s="162">
        <f>Data!C2834+Data!E2834</f>
        <v>206640.27992187502</v>
      </c>
      <c r="D2834" s="162">
        <f>Data!D2834+Data!F2834</f>
        <v>73234.503750000003</v>
      </c>
    </row>
    <row r="2835" spans="1:4">
      <c r="A2835" s="169">
        <v>46115</v>
      </c>
      <c r="B2835" s="169" t="b">
        <f t="shared" ca="1" si="59"/>
        <v>0</v>
      </c>
      <c r="C2835" s="162">
        <f>Data!C2835+Data!E2835</f>
        <v>220800.560546875</v>
      </c>
      <c r="D2835" s="162">
        <f>Data!D2835+Data!F2835</f>
        <v>73680.116250000006</v>
      </c>
    </row>
    <row r="2836" spans="1:4">
      <c r="A2836" s="169">
        <v>46116</v>
      </c>
      <c r="B2836" s="169" t="b">
        <f t="shared" ca="1" si="59"/>
        <v>0</v>
      </c>
      <c r="C2836" s="162">
        <f>Data!C2836+Data!E2836</f>
        <v>211707.72499999998</v>
      </c>
      <c r="D2836" s="162">
        <f>Data!D2836+Data!F2836</f>
        <v>74355.281249999985</v>
      </c>
    </row>
    <row r="2837" spans="1:4">
      <c r="A2837" s="169">
        <v>46117</v>
      </c>
      <c r="B2837" s="169" t="b">
        <f t="shared" ca="1" si="59"/>
        <v>0</v>
      </c>
      <c r="C2837" s="162">
        <f>Data!C2837+Data!E2837</f>
        <v>204671.48703125003</v>
      </c>
      <c r="D2837" s="162">
        <f>Data!D2837+Data!F2837</f>
        <v>73188.371250000011</v>
      </c>
    </row>
    <row r="2838" spans="1:4">
      <c r="A2838" s="169">
        <v>46118</v>
      </c>
      <c r="B2838" s="169" t="b">
        <f t="shared" ca="1" si="59"/>
        <v>0</v>
      </c>
      <c r="C2838" s="162">
        <f>Data!C2838+Data!E2838</f>
        <v>222197.78531250003</v>
      </c>
      <c r="D2838" s="162">
        <f>Data!D2838+Data!F2838</f>
        <v>73344.551250000004</v>
      </c>
    </row>
    <row r="2839" spans="1:4">
      <c r="A2839" s="169">
        <v>46119</v>
      </c>
      <c r="B2839" s="169" t="b">
        <f t="shared" ca="1" si="59"/>
        <v>0</v>
      </c>
      <c r="C2839" s="162">
        <f>Data!C2839+Data!E2839</f>
        <v>229119.88468750002</v>
      </c>
      <c r="D2839" s="162">
        <f>Data!D2839+Data!F2839</f>
        <v>71344.257500000007</v>
      </c>
    </row>
    <row r="2840" spans="1:4">
      <c r="A2840" s="169">
        <v>46120</v>
      </c>
      <c r="B2840" s="169" t="b">
        <f ca="1">AND(A2840&gt;=(TODAY()-30),A2840&lt;TODAY())</f>
        <v>0</v>
      </c>
      <c r="C2840" s="162">
        <f>Data!C2840+Data!E2840</f>
        <v>205840.49374999997</v>
      </c>
      <c r="D2840" s="162">
        <f>Data!D2840+Data!F2840</f>
        <v>71231.998749999999</v>
      </c>
    </row>
    <row r="2841" spans="1:4">
      <c r="A2841" s="169">
        <v>46121</v>
      </c>
      <c r="B2841" s="169" t="b">
        <f t="shared" ca="1" si="59"/>
        <v>0</v>
      </c>
      <c r="C2841" s="162">
        <f>Data!C2841+Data!E2841</f>
        <v>226388.88312499999</v>
      </c>
      <c r="D2841" s="162">
        <f>Data!D2841+Data!F2841</f>
        <v>72358.324999999997</v>
      </c>
    </row>
    <row r="2842" spans="1:4">
      <c r="A2842" s="169">
        <v>46122</v>
      </c>
      <c r="B2842" s="169" t="b">
        <f t="shared" ca="1" si="59"/>
        <v>0</v>
      </c>
      <c r="C2842" s="162">
        <f>Data!C2842+Data!E2842</f>
        <v>207114.71375</v>
      </c>
      <c r="D2842" s="162">
        <f>Data!D2842+Data!F2842</f>
        <v>71535.038749999992</v>
      </c>
    </row>
    <row r="2843" spans="1:4">
      <c r="A2843" s="169">
        <v>46123</v>
      </c>
      <c r="B2843" s="169" t="b">
        <f t="shared" ca="1" si="59"/>
        <v>0</v>
      </c>
      <c r="C2843" s="162">
        <f>Data!C2843+Data!E2843</f>
        <v>230227.53562499996</v>
      </c>
      <c r="D2843" s="162">
        <f>Data!D2843+Data!F2843</f>
        <v>73539.697500000009</v>
      </c>
    </row>
    <row r="2844" spans="1:4">
      <c r="A2844" s="169">
        <v>46124</v>
      </c>
      <c r="B2844" s="169" t="b">
        <f t="shared" ca="1" si="59"/>
        <v>0</v>
      </c>
      <c r="C2844" s="162">
        <f>Data!C2844+Data!E2844</f>
        <v>227011.98499999999</v>
      </c>
      <c r="D2844" s="162">
        <f>Data!D2844+Data!F2844</f>
        <v>71527.684999999998</v>
      </c>
    </row>
    <row r="2845" spans="1:4">
      <c r="A2845" s="169">
        <v>46125</v>
      </c>
      <c r="B2845" s="169" t="b">
        <f t="shared" ca="1" si="59"/>
        <v>0</v>
      </c>
      <c r="C2845" s="162">
        <f>Data!C2845+Data!E2845</f>
        <v>235190.09437499999</v>
      </c>
      <c r="D2845" s="162">
        <f>Data!D2845+Data!F2845</f>
        <v>71965.966249999998</v>
      </c>
    </row>
    <row r="2846" spans="1:4">
      <c r="A2846" s="169">
        <v>46126</v>
      </c>
      <c r="B2846" s="169" t="b">
        <f t="shared" ca="1" si="59"/>
        <v>0</v>
      </c>
      <c r="C2846" s="162">
        <f>Data!C2846+Data!E2846</f>
        <v>235109.34875</v>
      </c>
      <c r="D2846" s="162">
        <f>Data!D2846+Data!F2846</f>
        <v>73741.282500000001</v>
      </c>
    </row>
    <row r="2847" spans="1:4">
      <c r="A2847" s="169">
        <v>46127</v>
      </c>
      <c r="B2847" s="169" t="b">
        <f t="shared" ref="B2847:B2862" ca="1" si="60">AND(A2847&gt;=(TODAY()-30),A2847&lt;TODAY())</f>
        <v>0</v>
      </c>
      <c r="C2847" s="162">
        <f>Data!C2847+Data!E2847</f>
        <v>236301.41749999998</v>
      </c>
      <c r="D2847" s="162">
        <f>Data!D2847+Data!F2847</f>
        <v>75029.944999999992</v>
      </c>
    </row>
    <row r="2848" spans="1:4">
      <c r="A2848" s="169">
        <v>46128</v>
      </c>
      <c r="B2848" s="169" t="b">
        <f t="shared" ca="1" si="60"/>
        <v>0</v>
      </c>
      <c r="C2848" s="162">
        <f>Data!C2848+Data!E2848</f>
        <v>231824.87875</v>
      </c>
      <c r="D2848" s="162">
        <f>Data!D2848+Data!F2848</f>
        <v>73630.673749999987</v>
      </c>
    </row>
    <row r="2849" spans="1:4">
      <c r="A2849" s="169">
        <v>46129</v>
      </c>
      <c r="B2849" s="169" t="b">
        <f t="shared" ca="1" si="60"/>
        <v>0</v>
      </c>
      <c r="C2849" s="162">
        <f>Data!C2849+Data!E2849</f>
        <v>218915.38875000001</v>
      </c>
      <c r="D2849" s="162">
        <f>Data!D2849+Data!F2849</f>
        <v>73806.744999999995</v>
      </c>
    </row>
    <row r="2850" spans="1:4">
      <c r="A2850" s="169">
        <v>46130</v>
      </c>
      <c r="B2850" s="169" t="b">
        <f t="shared" ca="1" si="60"/>
        <v>0</v>
      </c>
      <c r="C2850" s="162">
        <f>Data!C2850+Data!E2850</f>
        <v>211392.57250000001</v>
      </c>
      <c r="D2850" s="162">
        <f>Data!D2850+Data!F2850</f>
        <v>73607.063749999987</v>
      </c>
    </row>
    <row r="2851" spans="1:4">
      <c r="A2851" s="169">
        <v>46131</v>
      </c>
      <c r="B2851" s="169" t="b">
        <f t="shared" ca="1" si="60"/>
        <v>0</v>
      </c>
      <c r="C2851" s="162">
        <f>Data!C2851+Data!E2851</f>
        <v>221013.14</v>
      </c>
      <c r="D2851" s="162">
        <f>Data!D2851+Data!F2851</f>
        <v>72307.96875</v>
      </c>
    </row>
    <row r="2852" spans="1:4">
      <c r="A2852" s="169">
        <v>46132</v>
      </c>
      <c r="B2852" s="169" t="b">
        <f t="shared" ca="1" si="60"/>
        <v>0</v>
      </c>
      <c r="C2852" s="162">
        <f>Data!C2852+Data!E2852</f>
        <v>222754.995</v>
      </c>
      <c r="D2852" s="162">
        <f>Data!D2852+Data!F2852</f>
        <v>73638.336249999993</v>
      </c>
    </row>
    <row r="2853" spans="1:4">
      <c r="A2853" s="169">
        <v>46133</v>
      </c>
      <c r="B2853" s="169" t="b">
        <f t="shared" ca="1" si="60"/>
        <v>0</v>
      </c>
      <c r="C2853" s="162">
        <f>Data!C2853+Data!E2853</f>
        <v>230667.4675</v>
      </c>
      <c r="D2853" s="162">
        <f>Data!D2853+Data!F2853</f>
        <v>73585.208749999991</v>
      </c>
    </row>
    <row r="2854" spans="1:4">
      <c r="A2854" s="169">
        <v>46134</v>
      </c>
      <c r="B2854" s="169" t="b">
        <f t="shared" ca="1" si="60"/>
        <v>0</v>
      </c>
      <c r="C2854" s="162">
        <f>Data!C2854+Data!E2854</f>
        <v>229995.76499999996</v>
      </c>
      <c r="D2854" s="162">
        <f>Data!D2854+Data!F2854</f>
        <v>73479.581249999988</v>
      </c>
    </row>
    <row r="2855" spans="1:4">
      <c r="A2855" s="169">
        <v>46135</v>
      </c>
      <c r="B2855" s="169" t="b">
        <f t="shared" ca="1" si="60"/>
        <v>0</v>
      </c>
      <c r="C2855" s="162">
        <f>Data!C2855+Data!E2855</f>
        <v>219489.32299999995</v>
      </c>
      <c r="D2855" s="162">
        <f>Data!D2855+Data!F2855</f>
        <v>73870.932499999995</v>
      </c>
    </row>
    <row r="2856" spans="1:4">
      <c r="A2856" s="169">
        <v>46136</v>
      </c>
      <c r="B2856" s="169" t="b">
        <f t="shared" ca="1" si="60"/>
        <v>0</v>
      </c>
      <c r="C2856" s="162">
        <f>Data!C2856+Data!E2856</f>
        <v>172489.54549999995</v>
      </c>
      <c r="D2856" s="162">
        <f>Data!D2856+Data!F2856</f>
        <v>73410.785000000003</v>
      </c>
    </row>
    <row r="2857" spans="1:4">
      <c r="A2857" s="169">
        <v>46137</v>
      </c>
      <c r="B2857" s="169" t="b">
        <f t="shared" ca="1" si="60"/>
        <v>0</v>
      </c>
      <c r="C2857" s="162">
        <f>Data!C2857+Data!E2857</f>
        <v>191783.83075000002</v>
      </c>
      <c r="D2857" s="162">
        <f>Data!D2857+Data!F2857</f>
        <v>73538.602500000008</v>
      </c>
    </row>
    <row r="2858" spans="1:4">
      <c r="A2858" s="169">
        <v>46138</v>
      </c>
      <c r="B2858" s="169" t="b">
        <f t="shared" ca="1" si="60"/>
        <v>0</v>
      </c>
      <c r="C2858" s="162">
        <f>Data!C2858+Data!E2858</f>
        <v>204181.01299999998</v>
      </c>
      <c r="D2858" s="162">
        <f>Data!D2858+Data!F2858</f>
        <v>72350.12</v>
      </c>
    </row>
    <row r="2859" spans="1:4">
      <c r="A2859" s="169">
        <v>46139</v>
      </c>
      <c r="B2859" s="169" t="b">
        <f t="shared" ca="1" si="60"/>
        <v>0</v>
      </c>
      <c r="C2859" s="162">
        <f>Data!C2859+Data!E2859</f>
        <v>212376.33049999995</v>
      </c>
      <c r="D2859" s="162">
        <f>Data!D2859+Data!F2859</f>
        <v>72619.102500000008</v>
      </c>
    </row>
    <row r="2860" spans="1:4">
      <c r="A2860" s="169">
        <v>46140</v>
      </c>
      <c r="B2860" s="169" t="b">
        <f t="shared" ca="1" si="60"/>
        <v>0</v>
      </c>
      <c r="C2860" s="162">
        <f>Data!C2860+Data!E2860</f>
        <v>229844.86249999999</v>
      </c>
      <c r="D2860" s="162">
        <f>Data!D2860+Data!F2860</f>
        <v>73241.62000000001</v>
      </c>
    </row>
    <row r="2861" spans="1:4">
      <c r="A2861" s="169">
        <v>46141</v>
      </c>
      <c r="B2861" s="169" t="b">
        <f t="shared" ca="1" si="60"/>
        <v>0</v>
      </c>
      <c r="C2861" s="162">
        <f>Data!C2861+Data!E2861</f>
        <v>216655.61250000002</v>
      </c>
      <c r="D2861" s="162">
        <f>Data!D2861+Data!F2861</f>
        <v>72154.822499999995</v>
      </c>
    </row>
    <row r="2862" spans="1:4">
      <c r="A2862" s="169">
        <v>46142</v>
      </c>
      <c r="B2862" s="169" t="b">
        <f t="shared" ca="1" si="60"/>
        <v>0</v>
      </c>
      <c r="C2862" s="162">
        <f>Data!C2862+Data!E2862</f>
        <v>185910.40549999999</v>
      </c>
      <c r="D2862" s="162">
        <f>Data!D2862+Data!F2862</f>
        <v>71691.37</v>
      </c>
    </row>
    <row r="2863" spans="1:4">
      <c r="A2863" s="169">
        <v>46143</v>
      </c>
      <c r="B2863" s="169" t="b">
        <f t="shared" ref="B2863:B2876" ca="1" si="61">AND(A2863&gt;=(TODAY()-30),A2863&lt;TODAY())</f>
        <v>0</v>
      </c>
      <c r="C2863" s="162">
        <f>Data!C2863+Data!E2863</f>
        <v>204210.435</v>
      </c>
      <c r="D2863" s="162">
        <f>Data!D2863+Data!F2863</f>
        <v>72512.497499999998</v>
      </c>
    </row>
    <row r="2864" spans="1:4">
      <c r="A2864" s="169">
        <v>46144</v>
      </c>
      <c r="B2864" s="169" t="b">
        <f t="shared" ca="1" si="61"/>
        <v>0</v>
      </c>
      <c r="C2864" s="162">
        <f>Data!C2864+Data!E2864</f>
        <v>220470.06950000004</v>
      </c>
      <c r="D2864" s="162">
        <f>Data!D2864+Data!F2864</f>
        <v>73728.734999999986</v>
      </c>
    </row>
    <row r="2865" spans="1:4">
      <c r="A2865" s="169">
        <v>46145</v>
      </c>
      <c r="B2865" s="169" t="b">
        <f t="shared" ca="1" si="61"/>
        <v>0</v>
      </c>
      <c r="C2865" s="162">
        <f>Data!C2865+Data!E2865</f>
        <v>216451.64499999999</v>
      </c>
      <c r="D2865" s="162">
        <f>Data!D2865+Data!F2865</f>
        <v>74924.297500000001</v>
      </c>
    </row>
    <row r="2866" spans="1:4">
      <c r="A2866" s="169">
        <v>46146</v>
      </c>
      <c r="B2866" s="169" t="b">
        <f t="shared" ca="1" si="61"/>
        <v>0</v>
      </c>
      <c r="C2866" s="162">
        <f>Data!C2866+Data!E2866</f>
        <v>202939.07299999995</v>
      </c>
      <c r="D2866" s="162">
        <f>Data!D2866+Data!F2866</f>
        <v>72826.509999999995</v>
      </c>
    </row>
    <row r="2867" spans="1:4">
      <c r="A2867" s="169">
        <v>46147</v>
      </c>
      <c r="B2867" s="169" t="b">
        <f t="shared" ca="1" si="61"/>
        <v>0</v>
      </c>
      <c r="C2867" s="162">
        <f>Data!C2867+Data!E2867</f>
        <v>186726.76199999999</v>
      </c>
      <c r="D2867" s="162">
        <f>Data!D2867+Data!F2867</f>
        <v>72193.86</v>
      </c>
    </row>
    <row r="2868" spans="1:4">
      <c r="A2868" s="169">
        <v>46148</v>
      </c>
      <c r="B2868" s="169" t="b">
        <f t="shared" ca="1" si="61"/>
        <v>0</v>
      </c>
      <c r="C2868" s="162">
        <f>Data!C2868+Data!E2868</f>
        <v>202873.56500000003</v>
      </c>
      <c r="D2868" s="162">
        <f>Data!D2868+Data!F2868</f>
        <v>71998.275000000009</v>
      </c>
    </row>
    <row r="2869" spans="1:4">
      <c r="A2869" s="169">
        <v>46149</v>
      </c>
      <c r="B2869" s="169" t="b">
        <f t="shared" ca="1" si="61"/>
        <v>0</v>
      </c>
      <c r="C2869" s="162">
        <f>Data!C2869+Data!E2869</f>
        <v>222622.05499999999</v>
      </c>
      <c r="D2869" s="162">
        <f>Data!D2869+Data!F2869</f>
        <v>72549.549999999988</v>
      </c>
    </row>
    <row r="2870" spans="1:4">
      <c r="A2870" s="169">
        <v>46150</v>
      </c>
      <c r="B2870" s="169" t="b">
        <f t="shared" ca="1" si="61"/>
        <v>0</v>
      </c>
      <c r="C2870" s="162">
        <f>Data!C2870+Data!E2870</f>
        <v>229429.73750000002</v>
      </c>
      <c r="D2870" s="162">
        <f>Data!D2870+Data!F2870</f>
        <v>73263.145000000004</v>
      </c>
    </row>
    <row r="2871" spans="1:4">
      <c r="A2871" s="169">
        <v>46151</v>
      </c>
      <c r="B2871" s="169" t="b">
        <f t="shared" ca="1" si="61"/>
        <v>0</v>
      </c>
      <c r="C2871" s="162">
        <f>Data!C2871+Data!E2871</f>
        <v>203177.592</v>
      </c>
      <c r="D2871" s="162">
        <f>Data!D2871+Data!F2871</f>
        <v>74107.7</v>
      </c>
    </row>
    <row r="2872" spans="1:4">
      <c r="A2872" s="169">
        <v>46152</v>
      </c>
      <c r="B2872" s="169" t="b">
        <f t="shared" ca="1" si="61"/>
        <v>0</v>
      </c>
      <c r="C2872" s="162">
        <f>Data!C2872+Data!E2872</f>
        <v>198360.8075</v>
      </c>
      <c r="D2872" s="162">
        <f>Data!D2872+Data!F2872</f>
        <v>73614.180000000008</v>
      </c>
    </row>
    <row r="2873" spans="1:4">
      <c r="A2873" s="169">
        <v>46153</v>
      </c>
      <c r="B2873" s="169" t="b">
        <f t="shared" ca="1" si="61"/>
        <v>0</v>
      </c>
      <c r="C2873" s="162">
        <f>Data!C2873+Data!E2873</f>
        <v>216200.67799999999</v>
      </c>
      <c r="D2873" s="162">
        <f>Data!D2873+Data!F2873</f>
        <v>72868.122500000012</v>
      </c>
    </row>
    <row r="2874" spans="1:4">
      <c r="A2874" s="169">
        <v>46154</v>
      </c>
      <c r="B2874" s="169" t="b">
        <f t="shared" ca="1" si="61"/>
        <v>0</v>
      </c>
      <c r="C2874" s="162">
        <f>Data!C2874+Data!E2874</f>
        <v>233091.31700000004</v>
      </c>
      <c r="D2874" s="162">
        <f>Data!D2874+Data!F2874</f>
        <v>73000.45</v>
      </c>
    </row>
    <row r="2875" spans="1:4">
      <c r="A2875" s="169">
        <v>46155</v>
      </c>
      <c r="B2875" s="169" t="b">
        <f t="shared" ca="1" si="61"/>
        <v>0</v>
      </c>
      <c r="C2875" s="162">
        <f>Data!C2875+Data!E2875</f>
        <v>244127.03549999997</v>
      </c>
      <c r="D2875" s="162">
        <f>Data!D2875+Data!F2875</f>
        <v>72795.4375</v>
      </c>
    </row>
    <row r="2876" spans="1:4">
      <c r="A2876" s="169">
        <v>46156</v>
      </c>
      <c r="B2876" s="169" t="b">
        <f t="shared" ca="1" si="61"/>
        <v>0</v>
      </c>
      <c r="C2876" s="162">
        <f>Data!C2876+Data!E2876</f>
        <v>241478.48700000002</v>
      </c>
      <c r="D2876" s="162">
        <f>Data!D2876+Data!F2876</f>
        <v>73659.482499999998</v>
      </c>
    </row>
    <row r="2877" spans="1:4">
      <c r="A2877" s="169">
        <v>46157</v>
      </c>
      <c r="B2877" s="169" t="b">
        <f t="shared" ref="B2877:B2905" ca="1" si="62">AND(A2877&gt;=(TODAY()-30),A2877&lt;TODAY())</f>
        <v>0</v>
      </c>
      <c r="C2877" s="162">
        <f>Data!C2877+Data!E2877</f>
        <v>231071.37500000003</v>
      </c>
      <c r="D2877" s="162">
        <f>Data!D2877+Data!F2877</f>
        <v>73040.865000000005</v>
      </c>
    </row>
    <row r="2878" spans="1:4">
      <c r="A2878" s="169">
        <v>46158</v>
      </c>
      <c r="B2878" s="169" t="b">
        <f t="shared" ca="1" si="62"/>
        <v>0</v>
      </c>
      <c r="C2878" s="162">
        <f>Data!C2878+Data!E2878</f>
        <v>221755.45750000002</v>
      </c>
      <c r="D2878" s="162">
        <f>Data!D2878+Data!F2878</f>
        <v>74898.612500000003</v>
      </c>
    </row>
    <row r="2879" spans="1:4">
      <c r="A2879" s="169">
        <v>46159</v>
      </c>
      <c r="B2879" s="169" t="b">
        <f t="shared" ca="1" si="62"/>
        <v>0</v>
      </c>
      <c r="C2879" s="162">
        <f>Data!C2879+Data!E2879</f>
        <v>214558.55499999999</v>
      </c>
      <c r="D2879" s="162">
        <f>Data!D2879+Data!F2879</f>
        <v>73196.49500000001</v>
      </c>
    </row>
    <row r="2880" spans="1:4">
      <c r="A2880" s="169">
        <v>46160</v>
      </c>
      <c r="B2880" s="169" t="b">
        <f t="shared" ca="1" si="62"/>
        <v>0</v>
      </c>
      <c r="C2880" s="162">
        <f>Data!C2880+Data!E2880</f>
        <v>226034.91499999998</v>
      </c>
      <c r="D2880" s="162">
        <f>Data!D2880+Data!F2880</f>
        <v>72510.930000000008</v>
      </c>
    </row>
    <row r="2881" spans="1:4">
      <c r="A2881" s="169">
        <v>46161</v>
      </c>
      <c r="B2881" s="169" t="b">
        <f t="shared" ca="1" si="62"/>
        <v>0</v>
      </c>
      <c r="C2881" s="162">
        <f>Data!C2881+Data!E2881</f>
        <v>224181.99249999999</v>
      </c>
      <c r="D2881" s="162">
        <f>Data!D2881+Data!F2881</f>
        <v>73212.455000000002</v>
      </c>
    </row>
    <row r="2882" spans="1:4">
      <c r="A2882" s="169">
        <v>46162</v>
      </c>
      <c r="B2882" s="169" t="b">
        <f t="shared" ca="1" si="62"/>
        <v>0</v>
      </c>
      <c r="C2882" s="162">
        <f>Data!C2882+Data!E2882</f>
        <v>243408.61</v>
      </c>
      <c r="D2882" s="162">
        <f>Data!D2882+Data!F2882</f>
        <v>73145.31</v>
      </c>
    </row>
    <row r="2883" spans="1:4">
      <c r="A2883" s="169">
        <v>46163</v>
      </c>
      <c r="B2883" s="169" t="b">
        <f t="shared" ca="1" si="62"/>
        <v>0</v>
      </c>
      <c r="C2883" s="162">
        <f>Data!C2883+Data!E2883</f>
        <v>253843.76249999998</v>
      </c>
      <c r="D2883" s="162">
        <f>Data!D2883+Data!F2883</f>
        <v>73740.987500000003</v>
      </c>
    </row>
    <row r="2884" spans="1:4">
      <c r="A2884" s="169">
        <v>46164</v>
      </c>
      <c r="B2884" s="169" t="b">
        <f t="shared" ca="1" si="62"/>
        <v>0</v>
      </c>
      <c r="C2884" s="162">
        <f>Data!C2884+Data!E2884</f>
        <v>263355.96750000003</v>
      </c>
      <c r="D2884" s="162">
        <f>Data!D2884+Data!F2884</f>
        <v>76414.12</v>
      </c>
    </row>
    <row r="2885" spans="1:4">
      <c r="A2885" s="169">
        <v>46165</v>
      </c>
      <c r="B2885" s="169" t="b">
        <f t="shared" ca="1" si="62"/>
        <v>0</v>
      </c>
      <c r="C2885" s="162">
        <f>Data!C2885+Data!E2885</f>
        <v>253564.2475</v>
      </c>
      <c r="D2885" s="162">
        <f>Data!D2885+Data!F2885</f>
        <v>77946.78</v>
      </c>
    </row>
    <row r="2886" spans="1:4">
      <c r="A2886" s="169">
        <v>46166</v>
      </c>
      <c r="B2886" s="169" t="b">
        <f t="shared" ca="1" si="62"/>
        <v>0</v>
      </c>
      <c r="C2886" s="162">
        <f>Data!C2886+Data!E2886</f>
        <v>259883.99750000003</v>
      </c>
      <c r="D2886" s="162">
        <f>Data!D2886+Data!F2886</f>
        <v>77598.162500000006</v>
      </c>
    </row>
    <row r="2887" spans="1:4">
      <c r="A2887" s="169">
        <v>46167</v>
      </c>
      <c r="B2887" s="169" t="b">
        <f t="shared" ca="1" si="62"/>
        <v>0</v>
      </c>
      <c r="C2887" s="162">
        <f>Data!C2887+Data!E2887</f>
        <v>257528.77000000005</v>
      </c>
      <c r="D2887" s="162">
        <f>Data!D2887+Data!F2887</f>
        <v>77413.70749999999</v>
      </c>
    </row>
    <row r="2888" spans="1:4">
      <c r="A2888" s="169">
        <v>46168</v>
      </c>
      <c r="B2888" s="169" t="b">
        <f t="shared" ca="1" si="62"/>
        <v>0</v>
      </c>
      <c r="C2888" s="162">
        <f>Data!C2888+Data!E2888</f>
        <v>264618.66249999998</v>
      </c>
      <c r="D2888" s="162">
        <f>Data!D2888+Data!F2888</f>
        <v>79117.179999999993</v>
      </c>
    </row>
    <row r="2889" spans="1:4">
      <c r="A2889" s="169">
        <v>46169</v>
      </c>
      <c r="B2889" s="169" t="b">
        <f t="shared" ca="1" si="62"/>
        <v>0</v>
      </c>
      <c r="C2889" s="162">
        <f>Data!C2889+Data!E2889</f>
        <v>269823.71250000002</v>
      </c>
      <c r="D2889" s="162">
        <f>Data!D2889+Data!F2889</f>
        <v>78137.33249999999</v>
      </c>
    </row>
    <row r="2890" spans="1:4">
      <c r="A2890" s="169">
        <v>46170</v>
      </c>
      <c r="B2890" s="169" t="b">
        <f t="shared" ca="1" si="62"/>
        <v>0</v>
      </c>
      <c r="C2890" s="162">
        <f>Data!C2890+Data!E2890</f>
        <v>267192.57750000001</v>
      </c>
      <c r="D2890" s="162">
        <f>Data!D2890+Data!F2890</f>
        <v>80431.337499999994</v>
      </c>
    </row>
    <row r="2891" spans="1:4">
      <c r="A2891" s="169">
        <v>46171</v>
      </c>
      <c r="B2891" s="169" t="b">
        <f t="shared" ca="1" si="62"/>
        <v>0</v>
      </c>
      <c r="C2891" s="162">
        <f>Data!C2891+Data!E2891</f>
        <v>267496.15249999997</v>
      </c>
      <c r="D2891" s="162">
        <f>Data!D2891+Data!F2891</f>
        <v>82367.482500000013</v>
      </c>
    </row>
    <row r="2892" spans="1:4">
      <c r="A2892" s="169">
        <v>46172</v>
      </c>
      <c r="B2892" s="169" t="b">
        <f t="shared" ca="1" si="62"/>
        <v>0</v>
      </c>
      <c r="C2892" s="162">
        <f>Data!C2892+Data!E2892</f>
        <v>247487.21249999999</v>
      </c>
      <c r="D2892" s="162">
        <f>Data!D2892+Data!F2892</f>
        <v>83301.184999999998</v>
      </c>
    </row>
    <row r="2893" spans="1:4">
      <c r="A2893" s="169">
        <v>46173</v>
      </c>
      <c r="B2893" s="169" t="b">
        <f t="shared" ca="1" si="62"/>
        <v>0</v>
      </c>
      <c r="C2893" s="162">
        <f>Data!C2893+Data!E2893</f>
        <v>244904.9725</v>
      </c>
      <c r="D2893" s="162">
        <f>Data!D2893+Data!F2893</f>
        <v>83024.747499999998</v>
      </c>
    </row>
    <row r="2894" spans="1:4">
      <c r="A2894" s="169">
        <v>46174</v>
      </c>
      <c r="B2894" s="169" t="b">
        <f t="shared" ca="1" si="62"/>
        <v>0</v>
      </c>
      <c r="C2894" s="162">
        <f>Data!C2894+Data!E2894</f>
        <v>243780.0275</v>
      </c>
      <c r="D2894" s="162">
        <f>Data!D2894+Data!F2894</f>
        <v>80895.737499999988</v>
      </c>
    </row>
    <row r="2895" spans="1:4">
      <c r="A2895" s="169">
        <v>46175</v>
      </c>
      <c r="B2895" s="169" t="b">
        <f t="shared" ca="1" si="62"/>
        <v>0</v>
      </c>
      <c r="C2895" s="162">
        <f>Data!C2895+Data!E2895</f>
        <v>256662.58250000002</v>
      </c>
      <c r="D2895" s="162">
        <f>Data!D2895+Data!F2895</f>
        <v>81200.350000000006</v>
      </c>
    </row>
    <row r="2896" spans="1:4">
      <c r="A2896" s="169">
        <v>46176</v>
      </c>
      <c r="B2896" s="169" t="b">
        <f t="shared" ca="1" si="62"/>
        <v>0</v>
      </c>
      <c r="C2896" s="162">
        <f>Data!C2896+Data!E2896</f>
        <v>256906.38749999998</v>
      </c>
      <c r="D2896" s="162">
        <f>Data!D2896+Data!F2896</f>
        <v>81757.440000000002</v>
      </c>
    </row>
    <row r="2897" spans="1:4">
      <c r="A2897" s="169">
        <v>46177</v>
      </c>
      <c r="B2897" s="169" t="b">
        <f t="shared" ca="1" si="62"/>
        <v>0</v>
      </c>
      <c r="C2897" s="162">
        <f>Data!C2897+Data!E2897</f>
        <v>251949.72750000001</v>
      </c>
      <c r="D2897" s="162">
        <f>Data!D2897+Data!F2897</f>
        <v>82058.829999999987</v>
      </c>
    </row>
    <row r="2898" spans="1:4">
      <c r="A2898" s="169">
        <v>46178</v>
      </c>
      <c r="B2898" s="169" t="b">
        <f t="shared" ca="1" si="62"/>
        <v>0</v>
      </c>
      <c r="C2898" s="162">
        <f>Data!C2898+Data!E2898</f>
        <v>235912.26749999999</v>
      </c>
      <c r="D2898" s="162">
        <f>Data!D2898+Data!F2898</f>
        <v>87796.22</v>
      </c>
    </row>
    <row r="2899" spans="1:4">
      <c r="A2899" s="169">
        <v>46179</v>
      </c>
      <c r="B2899" s="169" t="b">
        <f t="shared" ca="1" si="62"/>
        <v>0</v>
      </c>
      <c r="C2899" s="162">
        <f>Data!C2899+Data!E2899</f>
        <v>217350.42000000004</v>
      </c>
      <c r="D2899" s="162">
        <f>Data!D2899+Data!F2899</f>
        <v>89063.737499999988</v>
      </c>
    </row>
    <row r="2900" spans="1:4">
      <c r="A2900" s="169">
        <v>46180</v>
      </c>
      <c r="B2900" s="169" t="b">
        <f t="shared" ca="1" si="62"/>
        <v>0</v>
      </c>
      <c r="C2900" s="162">
        <f>Data!C2900+Data!E2900</f>
        <v>219025.10500000001</v>
      </c>
      <c r="D2900" s="162">
        <f>Data!D2900+Data!F2900</f>
        <v>87604.915000000008</v>
      </c>
    </row>
    <row r="2901" spans="1:4">
      <c r="A2901" s="169">
        <v>46181</v>
      </c>
      <c r="B2901" s="169" t="b">
        <f t="shared" ca="1" si="62"/>
        <v>0</v>
      </c>
      <c r="C2901" s="162">
        <f>Data!C2901+Data!E2901</f>
        <v>219599.4</v>
      </c>
      <c r="D2901" s="162">
        <f>Data!D2901+Data!F2901</f>
        <v>85574.505000000005</v>
      </c>
    </row>
    <row r="2902" spans="1:4">
      <c r="A2902" s="169">
        <v>46182</v>
      </c>
      <c r="B2902" s="169" t="b">
        <f t="shared" ca="1" si="62"/>
        <v>0</v>
      </c>
      <c r="C2902" s="162">
        <f>Data!C2902+Data!E2902</f>
        <v>202094.92749999999</v>
      </c>
      <c r="D2902" s="162">
        <f>Data!D2902+Data!F2902</f>
        <v>80852.539999999994</v>
      </c>
    </row>
    <row r="2903" spans="1:4">
      <c r="A2903" s="169">
        <v>46183</v>
      </c>
      <c r="B2903" s="169" t="b">
        <f t="shared" ca="1" si="62"/>
        <v>0</v>
      </c>
      <c r="C2903" s="162">
        <f>Data!C2903+Data!E2903</f>
        <v>200079.0925</v>
      </c>
      <c r="D2903" s="162">
        <f>Data!D2903+Data!F2903</f>
        <v>80055.985000000001</v>
      </c>
    </row>
    <row r="2904" spans="1:4">
      <c r="A2904" s="169">
        <v>46184</v>
      </c>
      <c r="B2904" s="169" t="b">
        <f t="shared" ca="1" si="62"/>
        <v>0</v>
      </c>
      <c r="C2904" s="162">
        <f>Data!C2904+Data!E2904</f>
        <v>209117.36249999999</v>
      </c>
      <c r="D2904" s="162">
        <f>Data!D2904+Data!F2904</f>
        <v>82416.76999999999</v>
      </c>
    </row>
    <row r="2905" spans="1:4">
      <c r="A2905" s="169">
        <v>46185</v>
      </c>
      <c r="B2905" s="169" t="b">
        <f t="shared" ca="1" si="62"/>
        <v>0</v>
      </c>
      <c r="C2905" s="162">
        <f>Data!C2905+Data!E2905</f>
        <v>218194.04750000002</v>
      </c>
      <c r="D2905" s="162">
        <f>Data!D2905+Data!F2905</f>
        <v>83069.702499999999</v>
      </c>
    </row>
    <row r="2906" spans="1:4">
      <c r="A2906" s="169">
        <v>46186</v>
      </c>
      <c r="B2906" s="169" t="b">
        <f t="shared" ref="B2906:B2923" ca="1" si="63">AND(A2906&gt;=(TODAY()-30),A2906&lt;TODAY())</f>
        <v>0</v>
      </c>
      <c r="C2906" s="162">
        <f>Data!C2906+Data!E2906</f>
        <v>218800.88</v>
      </c>
      <c r="D2906" s="162">
        <f>Data!D2906+Data!F2906</f>
        <v>86127.187499999985</v>
      </c>
    </row>
    <row r="2907" spans="1:4">
      <c r="A2907" s="169">
        <v>46187</v>
      </c>
      <c r="B2907" s="169" t="b">
        <f t="shared" ca="1" si="63"/>
        <v>0</v>
      </c>
      <c r="C2907" s="162">
        <f>Data!C2907+Data!E2907</f>
        <v>224879.26500000001</v>
      </c>
      <c r="D2907" s="162">
        <f>Data!D2907+Data!F2907</f>
        <v>86629.349999999991</v>
      </c>
    </row>
    <row r="2908" spans="1:4">
      <c r="A2908" s="169">
        <v>46188</v>
      </c>
      <c r="B2908" s="169" t="b">
        <f t="shared" ca="1" si="63"/>
        <v>0</v>
      </c>
      <c r="C2908" s="162">
        <f>Data!C2908+Data!E2908</f>
        <v>213849.02749999997</v>
      </c>
      <c r="D2908" s="162">
        <f>Data!D2908+Data!F2908</f>
        <v>84440.404999999999</v>
      </c>
    </row>
    <row r="2909" spans="1:4">
      <c r="A2909" s="169">
        <v>46189</v>
      </c>
      <c r="B2909" s="169" t="b">
        <f t="shared" ca="1" si="63"/>
        <v>0</v>
      </c>
      <c r="C2909" s="162">
        <f>Data!C2909+Data!E2909</f>
        <v>206633.6925</v>
      </c>
      <c r="D2909" s="162">
        <f>Data!D2909+Data!F2909</f>
        <v>85561.002500000002</v>
      </c>
    </row>
    <row r="2910" spans="1:4">
      <c r="A2910" s="169">
        <v>46190</v>
      </c>
      <c r="B2910" s="169" t="b">
        <f t="shared" ca="1" si="63"/>
        <v>0</v>
      </c>
      <c r="C2910" s="162">
        <f>Data!C2910+Data!E2910</f>
        <v>209282.07750000001</v>
      </c>
      <c r="D2910" s="162">
        <f>Data!D2910+Data!F2910</f>
        <v>84820.662500000006</v>
      </c>
    </row>
    <row r="2911" spans="1:4">
      <c r="A2911" s="169">
        <v>46191</v>
      </c>
      <c r="B2911" s="169" t="b">
        <f t="shared" ca="1" si="63"/>
        <v>0</v>
      </c>
      <c r="C2911" s="162">
        <f>Data!C2911+Data!E2911</f>
        <v>214128.4325</v>
      </c>
      <c r="D2911" s="162">
        <f>Data!D2911+Data!F2911</f>
        <v>86261.752500000002</v>
      </c>
    </row>
    <row r="2912" spans="1:4">
      <c r="A2912" s="169">
        <v>46192</v>
      </c>
      <c r="B2912" s="169" t="b">
        <f t="shared" ca="1" si="63"/>
        <v>0</v>
      </c>
      <c r="C2912" s="162">
        <f>Data!C2912+Data!E2912</f>
        <v>227526.95999999996</v>
      </c>
      <c r="D2912" s="162">
        <f>Data!D2912+Data!F2912</f>
        <v>87254.645000000004</v>
      </c>
    </row>
    <row r="2913" spans="1:4">
      <c r="A2913" s="169">
        <v>46193</v>
      </c>
      <c r="B2913" s="169" t="b">
        <f t="shared" ca="1" si="63"/>
        <v>0</v>
      </c>
      <c r="C2913" s="162">
        <f>Data!C2913+Data!E2913</f>
        <v>229000.55250000002</v>
      </c>
      <c r="D2913" s="162">
        <f>Data!D2913+Data!F2913</f>
        <v>88002.657500000001</v>
      </c>
    </row>
    <row r="2914" spans="1:4">
      <c r="A2914" s="169">
        <v>46194</v>
      </c>
      <c r="B2914" s="169" t="b">
        <f t="shared" ca="1" si="63"/>
        <v>0</v>
      </c>
      <c r="C2914" s="162">
        <f>Data!C2914+Data!E2914</f>
        <v>223500.42750000002</v>
      </c>
      <c r="D2914" s="162">
        <f>Data!D2914+Data!F2914</f>
        <v>86577.572499999995</v>
      </c>
    </row>
    <row r="2915" spans="1:4">
      <c r="A2915" s="169">
        <v>46195</v>
      </c>
      <c r="B2915" s="169" t="b">
        <f t="shared" ca="1" si="63"/>
        <v>0</v>
      </c>
      <c r="C2915" s="162">
        <f>Data!C2915+Data!E2915</f>
        <v>232939.92749999999</v>
      </c>
      <c r="D2915" s="162">
        <f>Data!D2915+Data!F2915</f>
        <v>85172.859999999986</v>
      </c>
    </row>
    <row r="2916" spans="1:4">
      <c r="A2916" s="169">
        <v>46196</v>
      </c>
      <c r="B2916" s="169" t="b">
        <f t="shared" ca="1" si="63"/>
        <v>0</v>
      </c>
      <c r="C2916" s="162">
        <f>Data!C2916+Data!E2916</f>
        <v>238312.56749999998</v>
      </c>
      <c r="D2916" s="162">
        <f>Data!D2916+Data!F2916</f>
        <v>80997.217499999999</v>
      </c>
    </row>
    <row r="2917" spans="1:4">
      <c r="A2917" s="169">
        <v>46197</v>
      </c>
      <c r="B2917" s="169" t="b">
        <f t="shared" ca="1" si="63"/>
        <v>0</v>
      </c>
      <c r="C2917" s="162">
        <f>Data!C2917+Data!E2917</f>
        <v>244239.6225</v>
      </c>
      <c r="D2917" s="162">
        <f>Data!D2917+Data!F2917</f>
        <v>68539.70749999999</v>
      </c>
    </row>
    <row r="2918" spans="1:4">
      <c r="A2918" s="169">
        <v>46198</v>
      </c>
      <c r="B2918" s="169" t="b">
        <f t="shared" ca="1" si="63"/>
        <v>0</v>
      </c>
      <c r="C2918" s="162">
        <f>Data!C2918+Data!E2918</f>
        <v>249168.72499999998</v>
      </c>
      <c r="D2918" s="162">
        <f>Data!D2918+Data!F2918</f>
        <v>67757.267500000002</v>
      </c>
    </row>
    <row r="2919" spans="1:4">
      <c r="A2919" s="169">
        <v>46199</v>
      </c>
      <c r="B2919" s="169" t="b">
        <f t="shared" ca="1" si="63"/>
        <v>0</v>
      </c>
      <c r="C2919" s="162">
        <f>Data!C2919+Data!E2919</f>
        <v>226304.67</v>
      </c>
      <c r="D2919" s="162">
        <f>Data!D2919+Data!F2919</f>
        <v>86283.597500000003</v>
      </c>
    </row>
    <row r="2920" spans="1:4">
      <c r="A2920" s="169">
        <v>46200</v>
      </c>
      <c r="B2920" s="169" t="b">
        <f t="shared" ca="1" si="63"/>
        <v>0</v>
      </c>
      <c r="C2920" s="162">
        <f>Data!C2920+Data!E2920</f>
        <v>224503.78750000001</v>
      </c>
      <c r="D2920" s="162">
        <f>Data!D2920+Data!F2920</f>
        <v>86635.01999999999</v>
      </c>
    </row>
    <row r="2921" spans="1:4">
      <c r="A2921" s="169">
        <v>46201</v>
      </c>
      <c r="B2921" s="169" t="b">
        <f t="shared" ca="1" si="63"/>
        <v>0</v>
      </c>
      <c r="C2921" s="162">
        <f>Data!C2921+Data!E2921</f>
        <v>219777.01499999998</v>
      </c>
      <c r="D2921" s="162">
        <f>Data!D2921+Data!F2921</f>
        <v>85747.145000000004</v>
      </c>
    </row>
    <row r="2922" spans="1:4">
      <c r="A2922" s="169">
        <v>46202</v>
      </c>
      <c r="B2922" s="169" t="b">
        <f t="shared" ca="1" si="63"/>
        <v>0</v>
      </c>
      <c r="C2922" s="162">
        <f>Data!C2922+Data!E2922</f>
        <v>227234.0575</v>
      </c>
      <c r="D2922" s="162">
        <f>Data!D2922+Data!F2922</f>
        <v>86236.237500000003</v>
      </c>
    </row>
    <row r="2923" spans="1:4">
      <c r="A2923" s="169">
        <v>46203</v>
      </c>
      <c r="B2923" s="169" t="b">
        <f t="shared" ca="1" si="63"/>
        <v>0</v>
      </c>
      <c r="C2923" s="162">
        <f>Data!C2923+Data!E2923</f>
        <v>229809.1275</v>
      </c>
      <c r="D2923" s="162">
        <f>Data!D2923+Data!F2923</f>
        <v>87265.279999999999</v>
      </c>
    </row>
    <row r="2924" spans="1:4">
      <c r="A2924" s="169">
        <v>46204</v>
      </c>
      <c r="B2924" s="169" t="b">
        <f t="shared" ref="B2924:B2985" ca="1" si="64">AND(A2924&gt;=(TODAY()-30),A2924&lt;TODAY())</f>
        <v>0</v>
      </c>
      <c r="C2924" s="162">
        <f>Data!C2924+Data!E2924</f>
        <v>229832.09250000003</v>
      </c>
      <c r="D2924" s="162">
        <f>Data!D2924+Data!F2924</f>
        <v>87318.362499999988</v>
      </c>
    </row>
    <row r="2925" spans="1:4">
      <c r="A2925" s="169">
        <v>46205</v>
      </c>
      <c r="B2925" s="169" t="b">
        <f t="shared" ca="1" si="64"/>
        <v>0</v>
      </c>
      <c r="C2925" s="162">
        <f>Data!C2925+Data!E2925</f>
        <v>243690.095</v>
      </c>
      <c r="D2925" s="162">
        <f>Data!D2925+Data!F2925</f>
        <v>86989.9</v>
      </c>
    </row>
    <row r="2926" spans="1:4">
      <c r="A2926" s="169">
        <v>46206</v>
      </c>
      <c r="B2926" s="169" t="b">
        <f t="shared" ca="1" si="64"/>
        <v>0</v>
      </c>
      <c r="C2926" s="162">
        <f>Data!C2926+Data!E2926</f>
        <v>230143.14083984375</v>
      </c>
      <c r="D2926" s="162">
        <f>Data!D2926+Data!F2926</f>
        <v>87050.524999999994</v>
      </c>
    </row>
    <row r="2927" spans="1:4">
      <c r="A2927" s="169">
        <v>46207</v>
      </c>
      <c r="B2927" s="169" t="b">
        <f t="shared" ca="1" si="64"/>
        <v>0</v>
      </c>
      <c r="C2927" s="162">
        <f>Data!C2927+Data!E2927</f>
        <v>225916.30369140627</v>
      </c>
      <c r="D2927" s="162">
        <f>Data!D2927+Data!F2927</f>
        <v>86922.922500000001</v>
      </c>
    </row>
    <row r="2928" spans="1:4">
      <c r="A2928" s="169">
        <v>46208</v>
      </c>
      <c r="B2928" s="169" t="b">
        <f t="shared" ca="1" si="64"/>
        <v>0</v>
      </c>
      <c r="C2928" s="162">
        <f>Data!C2928+Data!E2928</f>
        <v>230881.35831249994</v>
      </c>
      <c r="D2928" s="162">
        <f>Data!D2928+Data!F2928</f>
        <v>87240.352500000008</v>
      </c>
    </row>
    <row r="2929" spans="1:4">
      <c r="A2929" s="169">
        <v>46209</v>
      </c>
      <c r="B2929" s="169" t="b">
        <f t="shared" ca="1" si="64"/>
        <v>0</v>
      </c>
      <c r="C2929" s="162">
        <f>Data!C2929+Data!E2929</f>
        <v>230762.10909374998</v>
      </c>
      <c r="D2929" s="162">
        <f>Data!D2929+Data!F2929</f>
        <v>86595.587499999994</v>
      </c>
    </row>
    <row r="2930" spans="1:4">
      <c r="A2930" s="169">
        <v>46210</v>
      </c>
      <c r="B2930" s="169" t="b">
        <f t="shared" ca="1" si="64"/>
        <v>0</v>
      </c>
      <c r="C2930" s="162">
        <f>Data!C2930+Data!E2930</f>
        <v>222410.568359375</v>
      </c>
      <c r="D2930" s="162">
        <f>Data!D2930+Data!F2930</f>
        <v>85193.997499999998</v>
      </c>
    </row>
    <row r="2931" spans="1:4">
      <c r="A2931" s="169">
        <v>46211</v>
      </c>
      <c r="B2931" s="169" t="b">
        <f t="shared" ca="1" si="64"/>
        <v>0</v>
      </c>
      <c r="C2931" s="162">
        <f>Data!C2931+Data!E2931</f>
        <v>229050.87340625006</v>
      </c>
      <c r="D2931" s="162">
        <f>Data!D2931+Data!F2931</f>
        <v>85857.457500000004</v>
      </c>
    </row>
    <row r="2932" spans="1:4">
      <c r="A2932" s="169">
        <v>46212</v>
      </c>
      <c r="B2932" s="169" t="b">
        <f t="shared" ca="1" si="64"/>
        <v>0</v>
      </c>
      <c r="C2932" s="162">
        <f>Data!C2932+Data!E2932</f>
        <v>238490.66078124999</v>
      </c>
      <c r="D2932" s="162">
        <f>Data!D2932+Data!F2932</f>
        <v>86469.31</v>
      </c>
    </row>
    <row r="2933" spans="1:4">
      <c r="A2933" s="169">
        <v>46213</v>
      </c>
      <c r="B2933" s="169" t="b">
        <f t="shared" ca="1" si="64"/>
        <v>0</v>
      </c>
      <c r="C2933" s="162">
        <f>Data!C2933+Data!E2933</f>
        <v>233756.56140625</v>
      </c>
      <c r="D2933" s="162">
        <f>Data!D2933+Data!F2933</f>
        <v>86909.247499999998</v>
      </c>
    </row>
    <row r="2934" spans="1:4">
      <c r="A2934" s="169">
        <v>46214</v>
      </c>
      <c r="B2934" s="169" t="b">
        <f t="shared" ca="1" si="64"/>
        <v>0</v>
      </c>
      <c r="C2934" s="162">
        <f>Data!C2934+Data!E2934</f>
        <v>229967.39999999997</v>
      </c>
      <c r="D2934" s="162">
        <f>Data!D2934+Data!F2934</f>
        <v>85835.63</v>
      </c>
    </row>
    <row r="2935" spans="1:4">
      <c r="A2935" s="169">
        <v>46215</v>
      </c>
      <c r="B2935" s="169" t="b">
        <f t="shared" ca="1" si="64"/>
        <v>0</v>
      </c>
      <c r="C2935" s="162">
        <f>Data!C2935+Data!E2935</f>
        <v>236578.87000000005</v>
      </c>
      <c r="D2935" s="162">
        <f>Data!D2935+Data!F2935</f>
        <v>85988.95</v>
      </c>
    </row>
    <row r="2936" spans="1:4">
      <c r="A2936" s="169">
        <v>46216</v>
      </c>
      <c r="B2936" s="169" t="b">
        <f t="shared" ca="1" si="64"/>
        <v>0</v>
      </c>
      <c r="C2936" s="162">
        <f>Data!C2936+Data!E2936</f>
        <v>243011.93281249999</v>
      </c>
      <c r="D2936" s="162">
        <f>Data!D2936+Data!F2936</f>
        <v>85686.73000000001</v>
      </c>
    </row>
    <row r="2937" spans="1:4">
      <c r="A2937" s="169">
        <v>46217</v>
      </c>
      <c r="B2937" s="169" t="b">
        <f t="shared" ca="1" si="64"/>
        <v>0</v>
      </c>
      <c r="C2937" s="162">
        <f>Data!C2937+Data!E2937</f>
        <v>232242.33937499998</v>
      </c>
      <c r="D2937" s="162">
        <f>Data!D2937+Data!F2937</f>
        <v>85931.044999999998</v>
      </c>
    </row>
    <row r="2938" spans="1:4">
      <c r="A2938" s="169">
        <v>46218</v>
      </c>
      <c r="B2938" s="169" t="b">
        <f t="shared" ca="1" si="64"/>
        <v>0</v>
      </c>
      <c r="C2938" s="162">
        <f>Data!C2938+Data!E2938</f>
        <v>225596.07593749999</v>
      </c>
      <c r="D2938" s="162">
        <f>Data!D2938+Data!F2938</f>
        <v>86598.145000000004</v>
      </c>
    </row>
    <row r="2939" spans="1:4">
      <c r="A2939" s="169">
        <v>46219</v>
      </c>
      <c r="B2939" s="169" t="b">
        <f t="shared" ca="1" si="64"/>
        <v>0</v>
      </c>
      <c r="C2939" s="162">
        <f>Data!C2939+Data!E2939</f>
        <v>218110.83781250002</v>
      </c>
      <c r="D2939" s="162">
        <f>Data!D2939+Data!F2939</f>
        <v>86782.399999999994</v>
      </c>
    </row>
    <row r="2940" spans="1:4">
      <c r="A2940" s="169">
        <v>46220</v>
      </c>
      <c r="B2940" s="169" t="b">
        <f t="shared" ca="1" si="64"/>
        <v>0</v>
      </c>
      <c r="C2940" s="162">
        <f>Data!C2940+Data!E2940</f>
        <v>227169.65593750001</v>
      </c>
      <c r="D2940" s="162">
        <f>Data!D2940+Data!F2940</f>
        <v>86047.150000000009</v>
      </c>
    </row>
    <row r="2941" spans="1:4">
      <c r="A2941" s="169">
        <v>46221</v>
      </c>
      <c r="B2941" s="169" t="b">
        <f t="shared" ca="1" si="64"/>
        <v>0</v>
      </c>
      <c r="C2941" s="162">
        <f>Data!C2941+Data!E2941</f>
        <v>229589.40687500002</v>
      </c>
      <c r="D2941" s="162">
        <f>Data!D2941+Data!F2941</f>
        <v>85872.48000000001</v>
      </c>
    </row>
    <row r="2942" spans="1:4">
      <c r="A2942" s="169">
        <v>46222</v>
      </c>
      <c r="B2942" s="169" t="b">
        <f t="shared" ca="1" si="64"/>
        <v>0</v>
      </c>
      <c r="C2942" s="162">
        <f>Data!C2942+Data!E2942</f>
        <v>227750.94750000001</v>
      </c>
      <c r="D2942" s="162">
        <f>Data!D2942+Data!F2942</f>
        <v>85736.864999999991</v>
      </c>
    </row>
    <row r="2943" spans="1:4">
      <c r="A2943" s="169">
        <v>46223</v>
      </c>
      <c r="B2943" s="169" t="b">
        <f t="shared" ca="1" si="64"/>
        <v>0</v>
      </c>
      <c r="C2943" s="162">
        <f>Data!C2943+Data!E2943</f>
        <v>229849.84937499999</v>
      </c>
      <c r="D2943" s="162">
        <f>Data!D2943+Data!F2943</f>
        <v>84869.19</v>
      </c>
    </row>
    <row r="2944" spans="1:4">
      <c r="A2944" s="169">
        <v>46224</v>
      </c>
      <c r="B2944" s="169" t="b">
        <f t="shared" ca="1" si="64"/>
        <v>0</v>
      </c>
      <c r="C2944" s="162">
        <f>Data!C2944+Data!E2944</f>
        <v>231819.53125</v>
      </c>
      <c r="D2944" s="162">
        <f>Data!D2944+Data!F2944</f>
        <v>85887.209999999992</v>
      </c>
    </row>
    <row r="2945" spans="1:4">
      <c r="A2945" s="169">
        <v>46225</v>
      </c>
      <c r="B2945" s="169" t="b">
        <f t="shared" ca="1" si="64"/>
        <v>0</v>
      </c>
      <c r="C2945" s="162">
        <f>Data!C2945+Data!E2945</f>
        <v>238910.50999999998</v>
      </c>
      <c r="D2945" s="162">
        <f>Data!D2945+Data!F2945</f>
        <v>86800.545000000013</v>
      </c>
    </row>
    <row r="2946" spans="1:4">
      <c r="A2946" s="169">
        <v>46226</v>
      </c>
      <c r="B2946" s="169" t="b">
        <f t="shared" ca="1" si="64"/>
        <v>0</v>
      </c>
      <c r="C2946" s="162">
        <f>Data!C2946+Data!E2946</f>
        <v>245657.84937499999</v>
      </c>
      <c r="D2946" s="162">
        <f>Data!D2946+Data!F2946</f>
        <v>87548.595000000001</v>
      </c>
    </row>
    <row r="2947" spans="1:4">
      <c r="A2947" s="169">
        <v>46227</v>
      </c>
      <c r="B2947" s="169" t="b">
        <f t="shared" ca="1" si="64"/>
        <v>0</v>
      </c>
      <c r="C2947" s="162">
        <f>Data!C2947+Data!E2947</f>
        <v>239436.581875</v>
      </c>
      <c r="D2947" s="162">
        <f>Data!D2947+Data!F2947</f>
        <v>87841.57</v>
      </c>
    </row>
    <row r="2948" spans="1:4">
      <c r="A2948" s="169">
        <v>46228</v>
      </c>
      <c r="B2948" s="169" t="b">
        <f t="shared" ca="1" si="64"/>
        <v>0</v>
      </c>
      <c r="C2948" s="162">
        <f>Data!C2948+Data!E2948</f>
        <v>226024.72674999994</v>
      </c>
      <c r="D2948" s="162">
        <f>Data!D2948+Data!F2948</f>
        <v>86025.125</v>
      </c>
    </row>
    <row r="2949" spans="1:4">
      <c r="A2949" s="169">
        <v>46229</v>
      </c>
      <c r="B2949" s="169" t="b">
        <f t="shared" ca="1" si="64"/>
        <v>0</v>
      </c>
      <c r="C2949" s="162">
        <f>Data!C2949+Data!E2949</f>
        <v>186670.32</v>
      </c>
      <c r="D2949" s="162">
        <f>Data!D2949+Data!F2949</f>
        <v>83955.75</v>
      </c>
    </row>
    <row r="2950" spans="1:4">
      <c r="A2950" s="169">
        <v>46230</v>
      </c>
      <c r="B2950" s="169" t="b">
        <f t="shared" ca="1" si="64"/>
        <v>0</v>
      </c>
      <c r="C2950" s="162">
        <f>Data!C2950+Data!E2950</f>
        <v>217875.01187500003</v>
      </c>
      <c r="D2950" s="162">
        <f>Data!D2950+Data!F2950</f>
        <v>83598.81</v>
      </c>
    </row>
    <row r="2951" spans="1:4">
      <c r="A2951" s="169">
        <v>46231</v>
      </c>
      <c r="B2951" s="169" t="b">
        <f t="shared" ca="1" si="64"/>
        <v>0</v>
      </c>
      <c r="C2951" s="162">
        <f>Data!C2951+Data!E2951</f>
        <v>224478.51437500003</v>
      </c>
      <c r="D2951" s="162">
        <f>Data!D2951+Data!F2951</f>
        <v>85317.49500000001</v>
      </c>
    </row>
    <row r="2952" spans="1:4">
      <c r="A2952" s="169">
        <v>46232</v>
      </c>
      <c r="B2952" s="169" t="b">
        <f t="shared" ca="1" si="64"/>
        <v>0</v>
      </c>
      <c r="C2952" s="162">
        <f>Data!C2952+Data!E2952</f>
        <v>221556.09937500002</v>
      </c>
      <c r="D2952" s="162">
        <f>Data!D2952+Data!F2952</f>
        <v>86007.794999999998</v>
      </c>
    </row>
    <row r="2953" spans="1:4">
      <c r="A2953" s="169">
        <v>46233</v>
      </c>
      <c r="B2953" s="169" t="b">
        <f t="shared" ca="1" si="64"/>
        <v>0</v>
      </c>
      <c r="C2953" s="162">
        <f>Data!C2953+Data!E2953</f>
        <v>218141.76499999996</v>
      </c>
      <c r="D2953" s="162">
        <f>Data!D2953+Data!F2953</f>
        <v>85635.760000000009</v>
      </c>
    </row>
    <row r="2954" spans="1:4">
      <c r="A2954" s="169">
        <v>46234</v>
      </c>
      <c r="B2954" s="169" t="b">
        <f t="shared" ca="1" si="64"/>
        <v>0</v>
      </c>
      <c r="C2954" s="162">
        <f>Data!C2954+Data!E2954</f>
        <v>209235.32187500002</v>
      </c>
      <c r="D2954" s="162">
        <f>Data!D2954+Data!F2954</f>
        <v>85242.78</v>
      </c>
    </row>
    <row r="2955" spans="1:4">
      <c r="A2955" s="169">
        <v>46235</v>
      </c>
      <c r="B2955" s="169" t="b">
        <f t="shared" ca="1" si="64"/>
        <v>0</v>
      </c>
      <c r="C2955" s="162">
        <f>Data!C2955+Data!E2955</f>
        <v>210973.26687500003</v>
      </c>
      <c r="D2955" s="162">
        <f>Data!D2955+Data!F2955</f>
        <v>86250.705000000002</v>
      </c>
    </row>
    <row r="2956" spans="1:4">
      <c r="A2956" s="169">
        <v>46236</v>
      </c>
      <c r="B2956" s="169" t="b">
        <f t="shared" ca="1" si="64"/>
        <v>0</v>
      </c>
      <c r="C2956" s="162">
        <f>Data!C2956+Data!E2956</f>
        <v>205902.60312499999</v>
      </c>
      <c r="D2956" s="162">
        <f>Data!D2956+Data!F2956</f>
        <v>86578.104999999996</v>
      </c>
    </row>
    <row r="2957" spans="1:4">
      <c r="A2957" s="169">
        <v>46237</v>
      </c>
      <c r="B2957" s="169" t="b">
        <f t="shared" ca="1" si="64"/>
        <v>0</v>
      </c>
      <c r="C2957" s="162">
        <f>Data!C2957+Data!E2957</f>
        <v>218975.90549999996</v>
      </c>
      <c r="D2957" s="162">
        <f>Data!D2957+Data!F2957</f>
        <v>85843.37</v>
      </c>
    </row>
    <row r="2958" spans="1:4">
      <c r="A2958" s="169">
        <v>46238</v>
      </c>
      <c r="B2958" s="169" t="b">
        <f t="shared" ca="1" si="64"/>
        <v>0</v>
      </c>
      <c r="C2958" s="162">
        <f>Data!C2958+Data!E2958</f>
        <v>228651.801875</v>
      </c>
      <c r="D2958" s="162">
        <f>Data!D2958+Data!F2958</f>
        <v>87184.014999999985</v>
      </c>
    </row>
    <row r="2959" spans="1:4">
      <c r="A2959" s="169">
        <v>46239</v>
      </c>
      <c r="B2959" s="169" t="b">
        <f t="shared" ca="1" si="64"/>
        <v>0</v>
      </c>
      <c r="C2959" s="162">
        <f>Data!C2959+Data!E2959</f>
        <v>223276.37625</v>
      </c>
      <c r="D2959" s="162">
        <f>Data!D2959+Data!F2959</f>
        <v>88144.049999999988</v>
      </c>
    </row>
    <row r="2960" spans="1:4">
      <c r="A2960" s="169">
        <v>46240</v>
      </c>
      <c r="B2960" s="169" t="b">
        <f t="shared" ca="1" si="64"/>
        <v>0</v>
      </c>
      <c r="C2960" s="162">
        <f>Data!C2960+Data!E2960</f>
        <v>230003.55812499998</v>
      </c>
      <c r="D2960" s="162">
        <f>Data!D2960+Data!F2960</f>
        <v>88254.28</v>
      </c>
    </row>
    <row r="2961" spans="1:4">
      <c r="A2961" s="169">
        <v>46241</v>
      </c>
      <c r="B2961" s="169" t="b">
        <f t="shared" ca="1" si="64"/>
        <v>0</v>
      </c>
      <c r="C2961" s="162">
        <f>Data!C2961+Data!E2961</f>
        <v>237122.71312500001</v>
      </c>
      <c r="D2961" s="162">
        <f>Data!D2961+Data!F2961</f>
        <v>85912.739999999991</v>
      </c>
    </row>
    <row r="2962" spans="1:4">
      <c r="A2962" s="169">
        <v>46242</v>
      </c>
      <c r="B2962" s="169" t="b">
        <f t="shared" ca="1" si="64"/>
        <v>0</v>
      </c>
      <c r="C2962" s="162">
        <f>Data!C2962+Data!E2962</f>
        <v>242372.83375000002</v>
      </c>
      <c r="D2962" s="162">
        <f>Data!D2962+Data!F2962</f>
        <v>88626.67</v>
      </c>
    </row>
    <row r="2963" spans="1:4">
      <c r="A2963" s="169">
        <v>46243</v>
      </c>
      <c r="B2963" s="169" t="b">
        <f t="shared" ca="1" si="64"/>
        <v>0</v>
      </c>
      <c r="C2963" s="162">
        <f>Data!C2963+Data!E2963</f>
        <v>237719.06625</v>
      </c>
      <c r="D2963" s="162">
        <f>Data!D2963+Data!F2963</f>
        <v>88537.279999999999</v>
      </c>
    </row>
    <row r="2964" spans="1:4">
      <c r="A2964" s="169">
        <v>46244</v>
      </c>
      <c r="B2964" s="169" t="b">
        <f t="shared" ca="1" si="64"/>
        <v>0</v>
      </c>
      <c r="C2964" s="162">
        <f>Data!C2964+Data!E2964</f>
        <v>243809.07625000001</v>
      </c>
      <c r="D2964" s="162">
        <f>Data!D2964+Data!F2964</f>
        <v>85830.994999999995</v>
      </c>
    </row>
    <row r="2965" spans="1:4">
      <c r="A2965" s="169">
        <v>46245</v>
      </c>
      <c r="B2965" s="169" t="b">
        <f t="shared" ca="1" si="64"/>
        <v>0</v>
      </c>
      <c r="C2965" s="162">
        <f>Data!C2965+Data!E2965</f>
        <v>243424.08250000002</v>
      </c>
      <c r="D2965" s="162">
        <f>Data!D2965+Data!F2965</f>
        <v>85243.724999999991</v>
      </c>
    </row>
    <row r="2966" spans="1:4">
      <c r="A2966" s="169">
        <v>46246</v>
      </c>
      <c r="B2966" s="169" t="b">
        <f t="shared" ca="1" si="64"/>
        <v>0</v>
      </c>
      <c r="C2966" s="162">
        <f>Data!C2966+Data!E2966</f>
        <v>253081.6225</v>
      </c>
      <c r="D2966" s="162">
        <f>Data!D2966+Data!F2966</f>
        <v>86529.209999999992</v>
      </c>
    </row>
    <row r="2967" spans="1:4">
      <c r="A2967" s="169">
        <v>46247</v>
      </c>
      <c r="B2967" s="169" t="b">
        <f t="shared" ca="1" si="64"/>
        <v>0</v>
      </c>
      <c r="C2967" s="162">
        <f>Data!C2967+Data!E2967</f>
        <v>257103.20499999999</v>
      </c>
      <c r="D2967" s="162">
        <f>Data!D2967+Data!F2967</f>
        <v>86184.404999999999</v>
      </c>
    </row>
    <row r="2968" spans="1:4">
      <c r="A2968" s="169">
        <v>46248</v>
      </c>
      <c r="B2968" s="169" t="b">
        <f t="shared" ca="1" si="64"/>
        <v>0</v>
      </c>
      <c r="C2968" s="162">
        <f>Data!C2968+Data!E2968</f>
        <v>235351.95624999999</v>
      </c>
      <c r="D2968" s="162">
        <f>Data!D2968+Data!F2968</f>
        <v>84553.739999999991</v>
      </c>
    </row>
    <row r="2969" spans="1:4">
      <c r="A2969" s="169">
        <v>46249</v>
      </c>
      <c r="B2969" s="169" t="b">
        <f t="shared" ca="1" si="64"/>
        <v>0</v>
      </c>
      <c r="C2969" s="162">
        <f>Data!C2969+Data!E2969</f>
        <v>229780.7175</v>
      </c>
      <c r="D2969" s="162">
        <f>Data!D2969+Data!F2969</f>
        <v>85187.42</v>
      </c>
    </row>
    <row r="2970" spans="1:4">
      <c r="A2970" s="169">
        <v>46250</v>
      </c>
      <c r="B2970" s="169" t="b">
        <f t="shared" ca="1" si="64"/>
        <v>0</v>
      </c>
      <c r="C2970" s="162">
        <f>Data!C2970+Data!E2970</f>
        <v>236173.17124999998</v>
      </c>
      <c r="D2970" s="162">
        <f>Data!D2970+Data!F2970</f>
        <v>85401.540000000008</v>
      </c>
    </row>
    <row r="2971" spans="1:4">
      <c r="A2971" s="169">
        <v>46251</v>
      </c>
      <c r="B2971" s="169" t="b">
        <f t="shared" ca="1" si="64"/>
        <v>0</v>
      </c>
      <c r="C2971" s="162">
        <f>Data!C2971+Data!E2971</f>
        <v>240353.30750000002</v>
      </c>
      <c r="D2971" s="162">
        <f>Data!D2971+Data!F2971</f>
        <v>86501.86</v>
      </c>
    </row>
    <row r="2972" spans="1:4">
      <c r="A2972" s="169">
        <v>46252</v>
      </c>
      <c r="B2972" s="169" t="b">
        <f t="shared" ca="1" si="64"/>
        <v>0</v>
      </c>
      <c r="C2972" s="162">
        <f>Data!C2972+Data!E2972</f>
        <v>237474.595</v>
      </c>
      <c r="D2972" s="162">
        <f>Data!D2972+Data!F2972</f>
        <v>85882.264999999999</v>
      </c>
    </row>
    <row r="2973" spans="1:4">
      <c r="A2973" s="169">
        <v>46253</v>
      </c>
      <c r="B2973" s="169" t="b">
        <f t="shared" ca="1" si="64"/>
        <v>0</v>
      </c>
      <c r="C2973" s="162">
        <f>Data!C2973+Data!E2973</f>
        <v>242197.65750000003</v>
      </c>
      <c r="D2973" s="162">
        <f>Data!D2973+Data!F2973</f>
        <v>85541.054999999993</v>
      </c>
    </row>
    <row r="2974" spans="1:4">
      <c r="A2974" s="169">
        <v>46254</v>
      </c>
      <c r="B2974" s="169" t="b">
        <f t="shared" ca="1" si="64"/>
        <v>0</v>
      </c>
      <c r="C2974" s="162">
        <f>Data!C2974+Data!E2974</f>
        <v>236233.44750000001</v>
      </c>
      <c r="D2974" s="162">
        <f>Data!D2974+Data!F2974</f>
        <v>84982.06</v>
      </c>
    </row>
    <row r="2975" spans="1:4">
      <c r="A2975" s="169">
        <v>46255</v>
      </c>
      <c r="B2975" s="169" t="b">
        <f t="shared" ca="1" si="64"/>
        <v>0</v>
      </c>
      <c r="C2975" s="162">
        <f>Data!C2975+Data!E2975</f>
        <v>234477.75750000001</v>
      </c>
      <c r="D2975" s="162">
        <f>Data!D2975+Data!F2975</f>
        <v>84969.635000000009</v>
      </c>
    </row>
    <row r="2976" spans="1:4">
      <c r="A2976" s="169">
        <v>46256</v>
      </c>
      <c r="B2976" s="169" t="b">
        <f t="shared" ca="1" si="64"/>
        <v>0</v>
      </c>
      <c r="C2976" s="162">
        <f>Data!C2976+Data!E2976</f>
        <v>236634.79374999998</v>
      </c>
      <c r="D2976" s="162">
        <f>Data!D2976+Data!F2976</f>
        <v>85653.074999999983</v>
      </c>
    </row>
    <row r="2977" spans="1:4">
      <c r="A2977" s="169">
        <v>46257</v>
      </c>
      <c r="B2977" s="169" t="b">
        <f t="shared" ca="1" si="64"/>
        <v>0</v>
      </c>
      <c r="C2977" s="162">
        <f>Data!C2977+Data!E2977</f>
        <v>235570.2</v>
      </c>
      <c r="D2977" s="162">
        <f>Data!D2977+Data!F2977</f>
        <v>84998.845000000001</v>
      </c>
    </row>
    <row r="2978" spans="1:4">
      <c r="A2978" s="169">
        <v>46258</v>
      </c>
      <c r="B2978" s="169" t="b">
        <f t="shared" ca="1" si="64"/>
        <v>0</v>
      </c>
      <c r="C2978" s="162">
        <f>Data!C2978+Data!E2978</f>
        <v>244047.60249999998</v>
      </c>
      <c r="D2978" s="162">
        <f>Data!D2978+Data!F2978</f>
        <v>85701.845000000001</v>
      </c>
    </row>
    <row r="2979" spans="1:4">
      <c r="A2979" s="169">
        <v>46259</v>
      </c>
      <c r="B2979" s="169" t="b">
        <f t="shared" ca="1" si="64"/>
        <v>0</v>
      </c>
      <c r="C2979" s="162">
        <f>Data!C2979+Data!E2979</f>
        <v>241618.46424999993</v>
      </c>
      <c r="D2979" s="162">
        <f>Data!D2979+Data!F2979</f>
        <v>85772.010000000009</v>
      </c>
    </row>
    <row r="2980" spans="1:4">
      <c r="A2980" s="169">
        <v>46260</v>
      </c>
      <c r="B2980" s="169" t="b">
        <f t="shared" ca="1" si="64"/>
        <v>0</v>
      </c>
      <c r="C2980" s="162">
        <f>Data!C2980+Data!E2980</f>
        <v>234023.97174999997</v>
      </c>
      <c r="D2980" s="162">
        <f>Data!D2980+Data!F2980</f>
        <v>85048.82</v>
      </c>
    </row>
    <row r="2981" spans="1:4">
      <c r="A2981" s="169">
        <v>46261</v>
      </c>
      <c r="B2981" s="169" t="b">
        <f t="shared" ca="1" si="64"/>
        <v>0</v>
      </c>
      <c r="C2981" s="162">
        <f>Data!C2981+Data!E2981</f>
        <v>238384.23625000002</v>
      </c>
      <c r="D2981" s="162">
        <f>Data!D2981+Data!F2981</f>
        <v>85724.19</v>
      </c>
    </row>
    <row r="2982" spans="1:4">
      <c r="A2982" s="169">
        <v>46262</v>
      </c>
      <c r="B2982" s="169" t="b">
        <f t="shared" ca="1" si="64"/>
        <v>0</v>
      </c>
      <c r="C2982" s="162">
        <f>Data!C2982+Data!E2982</f>
        <v>245949.55624999999</v>
      </c>
      <c r="D2982" s="162">
        <f>Data!D2982+Data!F2982</f>
        <v>86229.540000000008</v>
      </c>
    </row>
    <row r="2983" spans="1:4">
      <c r="A2983" s="169">
        <v>46263</v>
      </c>
      <c r="B2983" s="169" t="b">
        <f t="shared" ca="1" si="64"/>
        <v>0</v>
      </c>
      <c r="C2983" s="162">
        <f>Data!C2983+Data!E2983</f>
        <v>240152.36</v>
      </c>
      <c r="D2983" s="162">
        <f>Data!D2983+Data!F2983</f>
        <v>87412.6</v>
      </c>
    </row>
    <row r="2984" spans="1:4">
      <c r="A2984" s="169">
        <v>46264</v>
      </c>
      <c r="B2984" s="169" t="b">
        <f t="shared" ca="1" si="64"/>
        <v>0</v>
      </c>
      <c r="C2984" s="162">
        <f>Data!C2984+Data!E2984</f>
        <v>226893.03750000003</v>
      </c>
      <c r="D2984" s="162">
        <f>Data!D2984+Data!F2984</f>
        <v>85317.25</v>
      </c>
    </row>
    <row r="2985" spans="1:4">
      <c r="A2985" s="169">
        <v>46265</v>
      </c>
      <c r="B2985" s="169" t="b">
        <f t="shared" ca="1" si="64"/>
        <v>0</v>
      </c>
      <c r="C2985" s="162">
        <f>Data!C2985+Data!E2985</f>
        <v>221859.54375000001</v>
      </c>
      <c r="D2985" s="162">
        <f>Data!D2985+Data!F2985</f>
        <v>83219.234999999986</v>
      </c>
    </row>
    <row r="2986" spans="1:4">
      <c r="A2986" s="169">
        <v>46266</v>
      </c>
      <c r="B2986" s="169" t="b">
        <f t="shared" ref="B2986:B3015" ca="1" si="65">AND(A2986&gt;=(TODAY()-30),A2986&lt;TODAY())</f>
        <v>0</v>
      </c>
      <c r="C2986" s="162">
        <f>Data!C2986+Data!E2986</f>
        <v>218263.59</v>
      </c>
      <c r="D2986" s="162">
        <f>Data!D2986+Data!F2986</f>
        <v>82378.97</v>
      </c>
    </row>
    <row r="2987" spans="1:4">
      <c r="A2987" s="169">
        <v>46267</v>
      </c>
      <c r="B2987" s="169" t="b">
        <f t="shared" ca="1" si="65"/>
        <v>0</v>
      </c>
      <c r="C2987" s="162">
        <f>Data!C2987+Data!E2987</f>
        <v>209276.8425</v>
      </c>
      <c r="D2987" s="162">
        <f>Data!D2987+Data!F2987</f>
        <v>81411.92</v>
      </c>
    </row>
    <row r="2988" spans="1:4">
      <c r="A2988" s="169">
        <v>46268</v>
      </c>
      <c r="B2988" s="169" t="b">
        <f t="shared" ca="1" si="65"/>
        <v>0</v>
      </c>
      <c r="C2988" s="162">
        <f>Data!C2988+Data!E2988</f>
        <v>200438.25825000004</v>
      </c>
      <c r="D2988" s="162">
        <f>Data!D2988+Data!F2988</f>
        <v>81052.469999999987</v>
      </c>
    </row>
    <row r="2989" spans="1:4">
      <c r="A2989" s="169">
        <v>46269</v>
      </c>
      <c r="B2989" s="169" t="b">
        <f t="shared" ca="1" si="65"/>
        <v>0</v>
      </c>
      <c r="C2989" s="162">
        <f>Data!C2989+Data!E2989</f>
        <v>206474.10075000004</v>
      </c>
      <c r="D2989" s="162">
        <f>Data!D2989+Data!F2989</f>
        <v>82445.949999999983</v>
      </c>
    </row>
    <row r="2990" spans="1:4">
      <c r="A2990" s="169">
        <v>46270</v>
      </c>
      <c r="B2990" s="169" t="b">
        <f t="shared" ca="1" si="65"/>
        <v>0</v>
      </c>
      <c r="C2990" s="162">
        <f>Data!C2990+Data!E2990</f>
        <v>222894.11249999999</v>
      </c>
      <c r="D2990" s="162">
        <f>Data!D2990+Data!F2990</f>
        <v>85843.764999999999</v>
      </c>
    </row>
    <row r="2991" spans="1:4">
      <c r="A2991" s="169">
        <v>46271</v>
      </c>
      <c r="B2991" s="169" t="b">
        <f t="shared" ca="1" si="65"/>
        <v>0</v>
      </c>
      <c r="C2991" s="162">
        <f>Data!C2991+Data!E2991</f>
        <v>213039.36499999996</v>
      </c>
      <c r="D2991" s="162">
        <f>Data!D2991+Data!F2991</f>
        <v>85467.139999999985</v>
      </c>
    </row>
    <row r="2992" spans="1:4">
      <c r="A2992" s="169">
        <v>46272</v>
      </c>
      <c r="B2992" s="169" t="b">
        <f t="shared" ca="1" si="65"/>
        <v>0</v>
      </c>
      <c r="C2992" s="162">
        <f>Data!C2992+Data!E2992</f>
        <v>223815.8175</v>
      </c>
      <c r="D2992" s="162">
        <f>Data!D2992+Data!F2992</f>
        <v>83201.184999999998</v>
      </c>
    </row>
    <row r="2993" spans="1:4">
      <c r="A2993" s="169">
        <v>46273</v>
      </c>
      <c r="B2993" s="169" t="b">
        <f t="shared" ca="1" si="65"/>
        <v>0</v>
      </c>
      <c r="C2993" s="162">
        <f>Data!C2993+Data!E2993</f>
        <v>223424.6875</v>
      </c>
      <c r="D2993" s="162">
        <f>Data!D2993+Data!F2993</f>
        <v>82816.899999999994</v>
      </c>
    </row>
    <row r="2994" spans="1:4">
      <c r="A2994" s="169">
        <v>46274</v>
      </c>
      <c r="B2994" s="169" t="b">
        <f t="shared" ca="1" si="65"/>
        <v>0</v>
      </c>
      <c r="C2994" s="162">
        <f>Data!C2994+Data!E2994</f>
        <v>201905.83453125</v>
      </c>
      <c r="D2994" s="162">
        <f>Data!D2994+Data!F2994</f>
        <v>83253.19</v>
      </c>
    </row>
    <row r="2995" spans="1:4">
      <c r="A2995" s="169">
        <v>46275</v>
      </c>
      <c r="B2995" s="169" t="b">
        <f t="shared" ca="1" si="65"/>
        <v>0</v>
      </c>
      <c r="C2995" s="162">
        <f>Data!C2995+Data!E2995</f>
        <v>204916.59516113281</v>
      </c>
      <c r="D2995" s="162">
        <f>Data!D2995+Data!F2995</f>
        <v>81855.72</v>
      </c>
    </row>
    <row r="2996" spans="1:4">
      <c r="A2996" s="169">
        <v>46276</v>
      </c>
      <c r="B2996" s="169" t="b">
        <f t="shared" ca="1" si="65"/>
        <v>0</v>
      </c>
      <c r="C2996" s="162">
        <f>Data!C2996+Data!E2996</f>
        <v>207553.21843261717</v>
      </c>
      <c r="D2996" s="162">
        <f>Data!D2996+Data!F2996</f>
        <v>78931.918222656255</v>
      </c>
    </row>
    <row r="2997" spans="1:4">
      <c r="A2997" s="169">
        <v>46277</v>
      </c>
      <c r="B2997" s="169" t="b">
        <f t="shared" ca="1" si="65"/>
        <v>0</v>
      </c>
      <c r="C2997" s="162">
        <f>Data!C2997+Data!E2997</f>
        <v>213628.36584960937</v>
      </c>
      <c r="D2997" s="162">
        <f>Data!D2997+Data!F2997</f>
        <v>81517.845644531248</v>
      </c>
    </row>
    <row r="2998" spans="1:4">
      <c r="A2998" s="169">
        <v>46278</v>
      </c>
      <c r="B2998" s="169" t="b">
        <f t="shared" ca="1" si="65"/>
        <v>0</v>
      </c>
      <c r="C2998" s="162">
        <f>Data!C2998+Data!E2998</f>
        <v>215595.45608398441</v>
      </c>
      <c r="D2998" s="162">
        <f>Data!D2998+Data!F2998</f>
        <v>84293.5576171875</v>
      </c>
    </row>
    <row r="2999" spans="1:4">
      <c r="A2999" s="169">
        <v>46279</v>
      </c>
      <c r="B2999" s="169" t="b">
        <f t="shared" ca="1" si="65"/>
        <v>0</v>
      </c>
      <c r="C2999" s="162">
        <f>Data!C2999+Data!E2999</f>
        <v>218260.09691406251</v>
      </c>
      <c r="D2999" s="162">
        <f>Data!D2999+Data!F2999</f>
        <v>82612.422617187491</v>
      </c>
    </row>
    <row r="3000" spans="1:4">
      <c r="A3000" s="169">
        <v>46280</v>
      </c>
      <c r="B3000" s="169" t="b">
        <f t="shared" ca="1" si="65"/>
        <v>1</v>
      </c>
      <c r="C3000" s="162">
        <f>Data!C3000+Data!E3000</f>
        <v>217491.033203125</v>
      </c>
      <c r="D3000" s="162">
        <f>Data!D3000+Data!F3000</f>
        <v>82957.430781250005</v>
      </c>
    </row>
    <row r="3001" spans="1:4">
      <c r="A3001" s="169">
        <v>46281</v>
      </c>
      <c r="B3001" s="169" t="b">
        <f t="shared" ca="1" si="65"/>
        <v>1</v>
      </c>
      <c r="C3001" s="162">
        <f>Data!C3001+Data!E3001</f>
        <v>214120.37390625</v>
      </c>
      <c r="D3001" s="185">
        <f>Data!D3001+Data!F3001</f>
        <v>70170.004218749993</v>
      </c>
    </row>
    <row r="3002" spans="1:4">
      <c r="A3002" s="169">
        <v>46282</v>
      </c>
      <c r="B3002" s="169" t="b">
        <f t="shared" ca="1" si="65"/>
        <v>1</v>
      </c>
      <c r="C3002" s="162">
        <f>Data!C3002+Data!E3002</f>
        <v>213560.26472656248</v>
      </c>
      <c r="D3002" s="185">
        <f>Data!D3002+Data!F3002</f>
        <v>58057.877500000002</v>
      </c>
    </row>
    <row r="3003" spans="1:4">
      <c r="A3003" s="169">
        <v>46283</v>
      </c>
      <c r="B3003" s="169" t="b">
        <f t="shared" ca="1" si="65"/>
        <v>1</v>
      </c>
      <c r="C3003" s="162">
        <f>Data!C3003+Data!E3003</f>
        <v>213140.60800781249</v>
      </c>
      <c r="D3003" s="185">
        <f>Data!D3003+Data!F3003</f>
        <v>58854.340078124995</v>
      </c>
    </row>
    <row r="3004" spans="1:4">
      <c r="A3004" s="169">
        <v>46284</v>
      </c>
      <c r="B3004" s="169" t="b">
        <f t="shared" ca="1" si="65"/>
        <v>1</v>
      </c>
      <c r="C3004" s="162">
        <f>Data!C3004+Data!E3004</f>
        <v>216147.78953125002</v>
      </c>
      <c r="D3004" s="185">
        <f>Data!D3004+Data!F3004</f>
        <v>72786.928850097669</v>
      </c>
    </row>
    <row r="3005" spans="1:4">
      <c r="A3005" s="169">
        <v>46285</v>
      </c>
      <c r="B3005" s="169" t="b">
        <f t="shared" ca="1" si="65"/>
        <v>1</v>
      </c>
      <c r="C3005" s="162">
        <f>Data!C3005+Data!E3005</f>
        <v>213897.77996093751</v>
      </c>
      <c r="D3005" s="162">
        <f>Data!D3005+Data!F3005</f>
        <v>85886.924570312491</v>
      </c>
    </row>
    <row r="3006" spans="1:4">
      <c r="A3006" s="169">
        <v>46286</v>
      </c>
      <c r="B3006" s="169" t="b">
        <f t="shared" ca="1" si="65"/>
        <v>1</v>
      </c>
      <c r="C3006" s="162">
        <f>Data!C3006+Data!E3006</f>
        <v>219377.53105468748</v>
      </c>
      <c r="D3006" s="162">
        <f>Data!D3006+Data!F3006</f>
        <v>85170.318891601564</v>
      </c>
    </row>
    <row r="3007" spans="1:4">
      <c r="A3007" s="169">
        <v>46287</v>
      </c>
      <c r="B3007" s="169" t="b">
        <f t="shared" ca="1" si="65"/>
        <v>1</v>
      </c>
      <c r="C3007" s="162">
        <f>Data!C3007+Data!E3007</f>
        <v>214731.35828125</v>
      </c>
      <c r="D3007" s="162">
        <f>Data!D3007+Data!F3007</f>
        <v>86264.114121093749</v>
      </c>
    </row>
    <row r="3008" spans="1:4">
      <c r="A3008" s="169">
        <v>46288</v>
      </c>
      <c r="B3008" s="169" t="b">
        <f t="shared" ca="1" si="65"/>
        <v>1</v>
      </c>
      <c r="C3008" s="162">
        <f>Data!C3008+Data!E3008</f>
        <v>216277.044375</v>
      </c>
      <c r="D3008" s="162">
        <f>Data!D3008+Data!F3008</f>
        <v>84210.497968750016</v>
      </c>
    </row>
    <row r="3009" spans="1:4">
      <c r="A3009" s="169">
        <v>46289</v>
      </c>
      <c r="B3009" s="169" t="b">
        <f t="shared" ca="1" si="65"/>
        <v>1</v>
      </c>
      <c r="C3009" s="162">
        <f>Data!C3009+Data!E3009</f>
        <v>226792.21085937499</v>
      </c>
      <c r="D3009" s="162">
        <f>Data!D3009+Data!F3009</f>
        <v>84717.724892578117</v>
      </c>
    </row>
    <row r="3010" spans="1:4">
      <c r="A3010" s="169">
        <v>46290</v>
      </c>
      <c r="B3010" s="169" t="b">
        <f t="shared" ca="1" si="65"/>
        <v>1</v>
      </c>
      <c r="C3010" s="162">
        <f>Data!C3010+Data!E3010</f>
        <v>228865.352109375</v>
      </c>
      <c r="D3010" s="162">
        <f>Data!D3010+Data!F3010</f>
        <v>85461.922011718751</v>
      </c>
    </row>
    <row r="3011" spans="1:4">
      <c r="A3011" s="169">
        <v>46291</v>
      </c>
      <c r="B3011" s="169" t="b">
        <f t="shared" ca="1" si="65"/>
        <v>1</v>
      </c>
      <c r="C3011" s="162">
        <f>Data!C3011+Data!E3011</f>
        <v>219631.869296875</v>
      </c>
      <c r="D3011" s="162">
        <f>Data!D3011+Data!F3011</f>
        <v>87663.304843749997</v>
      </c>
    </row>
    <row r="3012" spans="1:4">
      <c r="A3012" s="169">
        <v>46292</v>
      </c>
      <c r="B3012" s="169" t="b">
        <f t="shared" ca="1" si="65"/>
        <v>1</v>
      </c>
      <c r="C3012" s="162">
        <f>Data!C3012+Data!E3012</f>
        <v>225978.06156250002</v>
      </c>
      <c r="D3012" s="162">
        <f>Data!D3012+Data!F3012</f>
        <v>86694.028154296873</v>
      </c>
    </row>
    <row r="3013" spans="1:4">
      <c r="A3013" s="169">
        <v>46293</v>
      </c>
      <c r="B3013" s="169" t="b">
        <f t="shared" ca="1" si="65"/>
        <v>1</v>
      </c>
      <c r="C3013" s="162">
        <f>Data!C3013+Data!E3013</f>
        <v>237990.793828125</v>
      </c>
      <c r="D3013" s="162">
        <f>Data!D3013+Data!F3013</f>
        <v>86434.624814453127</v>
      </c>
    </row>
    <row r="3014" spans="1:4">
      <c r="A3014" s="169">
        <v>46294</v>
      </c>
      <c r="B3014" s="169" t="b">
        <f t="shared" ca="1" si="65"/>
        <v>1</v>
      </c>
      <c r="C3014" s="162">
        <f>Data!C3014+Data!E3014</f>
        <v>242463.90101562502</v>
      </c>
      <c r="D3014" s="162">
        <f>Data!D3014+Data!F3014</f>
        <v>87325.488164062495</v>
      </c>
    </row>
    <row r="3015" spans="1:4">
      <c r="A3015" s="169">
        <v>46295</v>
      </c>
      <c r="B3015" s="169" t="b">
        <f t="shared" ca="1" si="65"/>
        <v>1</v>
      </c>
      <c r="C3015" s="162">
        <f>Data!C3015+Data!E3015</f>
        <v>247439.05328125</v>
      </c>
      <c r="D3015" s="162">
        <f>Data!D3015+Data!F3015</f>
        <v>88108.568398437492</v>
      </c>
    </row>
    <row r="3016" spans="1:4">
      <c r="A3016" s="169">
        <v>46296</v>
      </c>
      <c r="B3016" s="169" t="b">
        <f t="shared" ref="B3016:B3046" ca="1" si="66">AND(A3016&gt;=(TODAY()-30),A3016&lt;TODAY())</f>
        <v>1</v>
      </c>
      <c r="C3016" s="162">
        <f>Data!C3016+Data!E3016</f>
        <v>238826.21507812498</v>
      </c>
      <c r="D3016" s="162">
        <f>Data!D3016+Data!F3016</f>
        <v>87759.21533203125</v>
      </c>
    </row>
    <row r="3017" spans="1:4">
      <c r="A3017" s="169">
        <v>46297</v>
      </c>
      <c r="B3017" s="169" t="b">
        <f t="shared" ca="1" si="66"/>
        <v>1</v>
      </c>
      <c r="C3017" s="162">
        <f>Data!C3017+Data!E3017</f>
        <v>238808.581328125</v>
      </c>
      <c r="D3017" s="162">
        <f>Data!D3017+Data!F3017</f>
        <v>88073.561757812495</v>
      </c>
    </row>
    <row r="3018" spans="1:4">
      <c r="A3018" s="169">
        <v>46298</v>
      </c>
      <c r="B3018" s="169" t="b">
        <f t="shared" ca="1" si="66"/>
        <v>1</v>
      </c>
      <c r="C3018" s="162">
        <f>Data!C3018+Data!E3018</f>
        <v>216290.49257812501</v>
      </c>
      <c r="D3018" s="162">
        <f>Data!D3018+Data!F3018</f>
        <v>89017.711699218751</v>
      </c>
    </row>
    <row r="3019" spans="1:4">
      <c r="A3019" s="169">
        <v>46299</v>
      </c>
      <c r="B3019" s="169" t="b">
        <f t="shared" ca="1" si="66"/>
        <v>1</v>
      </c>
      <c r="C3019" s="162">
        <f>Data!C3019+Data!E3019</f>
        <v>225234.08890624999</v>
      </c>
      <c r="D3019" s="162">
        <f>Data!D3019+Data!F3019</f>
        <v>88006.026796874998</v>
      </c>
    </row>
    <row r="3020" spans="1:4">
      <c r="A3020" s="169">
        <v>46300</v>
      </c>
      <c r="B3020" s="169" t="b">
        <f t="shared" ca="1" si="66"/>
        <v>1</v>
      </c>
      <c r="C3020" s="162">
        <f>Data!C3020+Data!E3020</f>
        <v>207080.75296874999</v>
      </c>
      <c r="D3020" s="162">
        <f>Data!D3020+Data!F3020</f>
        <v>82737.900742187499</v>
      </c>
    </row>
    <row r="3021" spans="1:4">
      <c r="A3021" s="169">
        <v>46301</v>
      </c>
      <c r="B3021" s="169" t="b">
        <f t="shared" ca="1" si="66"/>
        <v>1</v>
      </c>
      <c r="C3021" s="162">
        <f>Data!C3021+Data!E3021</f>
        <v>185325.6225</v>
      </c>
      <c r="D3021" s="162">
        <f>Data!D3021+Data!F3021</f>
        <v>80105.458066406252</v>
      </c>
    </row>
    <row r="3022" spans="1:4">
      <c r="A3022" s="169">
        <v>46302</v>
      </c>
      <c r="B3022" s="169" t="b">
        <f t="shared" ca="1" si="66"/>
        <v>1</v>
      </c>
      <c r="C3022" s="162">
        <f>Data!C3022+Data!E3022</f>
        <v>183864.16218750004</v>
      </c>
      <c r="D3022" s="162">
        <f>Data!D3022+Data!F3022</f>
        <v>78453.299843750006</v>
      </c>
    </row>
    <row r="3023" spans="1:4">
      <c r="A3023" s="169">
        <v>46303</v>
      </c>
      <c r="B3023" s="169" t="b">
        <f t="shared" ca="1" si="66"/>
        <v>1</v>
      </c>
      <c r="C3023" s="162">
        <f>Data!C3023+Data!E3023</f>
        <v>194868.61859375</v>
      </c>
      <c r="D3023" s="162">
        <f>Data!D3023+Data!F3023</f>
        <v>79827.727578124992</v>
      </c>
    </row>
    <row r="3024" spans="1:4">
      <c r="A3024" s="169">
        <v>46304</v>
      </c>
      <c r="B3024" s="169" t="b">
        <f t="shared" ca="1" si="66"/>
        <v>1</v>
      </c>
      <c r="C3024" s="162">
        <f>Data!C3024+Data!E3024</f>
        <v>197556.71921875002</v>
      </c>
      <c r="D3024" s="162">
        <f>Data!D3024+Data!F3024</f>
        <v>81231.877734374997</v>
      </c>
    </row>
    <row r="3025" spans="1:4">
      <c r="A3025" s="169">
        <v>46305</v>
      </c>
      <c r="B3025" s="169" t="b">
        <f t="shared" ca="1" si="66"/>
        <v>1</v>
      </c>
      <c r="C3025" s="162">
        <f>Data!C3025+Data!E3025</f>
        <v>213373.35328124996</v>
      </c>
      <c r="D3025" s="162">
        <f>Data!D3025+Data!F3025</f>
        <v>84101.328359375009</v>
      </c>
    </row>
    <row r="3026" spans="1:4">
      <c r="A3026" s="169">
        <v>46306</v>
      </c>
      <c r="B3026" s="169" t="b">
        <f t="shared" ca="1" si="66"/>
        <v>1</v>
      </c>
      <c r="C3026" s="162">
        <f>Data!C3026+Data!E3026</f>
        <v>212914.74296874998</v>
      </c>
      <c r="D3026" s="162">
        <f>Data!D3026+Data!F3026</f>
        <v>84131.87548828125</v>
      </c>
    </row>
    <row r="3027" spans="1:4">
      <c r="A3027" s="169">
        <v>46307</v>
      </c>
      <c r="B3027" s="169" t="b">
        <f t="shared" ca="1" si="66"/>
        <v>1</v>
      </c>
      <c r="C3027" s="162">
        <f>Data!C3027+Data!E3027</f>
        <v>212320.5340625</v>
      </c>
      <c r="D3027" s="162">
        <f>Data!D3027+Data!F3027</f>
        <v>79854.372929687495</v>
      </c>
    </row>
    <row r="3028" spans="1:4">
      <c r="A3028" s="169">
        <v>46308</v>
      </c>
      <c r="B3028" s="169" t="b">
        <f t="shared" ca="1" si="66"/>
        <v>1</v>
      </c>
      <c r="C3028" s="162">
        <f>Data!C3028+Data!E3028</f>
        <v>217137.90406249999</v>
      </c>
      <c r="D3028" s="162">
        <f>Data!D3028+Data!F3028</f>
        <v>78199.931093749998</v>
      </c>
    </row>
    <row r="3029" spans="1:4">
      <c r="A3029" s="169">
        <v>46309</v>
      </c>
      <c r="B3029" s="169" t="b">
        <f t="shared" ca="1" si="66"/>
        <v>1</v>
      </c>
      <c r="C3029" s="162">
        <f>Data!C3029+Data!E3029</f>
        <v>213937.32406250003</v>
      </c>
      <c r="D3029" s="162">
        <f>Data!D3029+Data!F3029</f>
        <v>75988.939296875003</v>
      </c>
    </row>
    <row r="3030" spans="1:4">
      <c r="A3030" s="169">
        <v>46310</v>
      </c>
      <c r="B3030" s="169" t="b">
        <f t="shared" ca="1" si="66"/>
        <v>0</v>
      </c>
      <c r="C3030" s="162">
        <f>Data!C3030+Data!E3030</f>
        <v>0</v>
      </c>
      <c r="D3030" s="162">
        <f>Data!D3030+Data!F3030</f>
        <v>0</v>
      </c>
    </row>
    <row r="3031" spans="1:4">
      <c r="A3031" s="169">
        <v>46311</v>
      </c>
      <c r="B3031" s="169" t="b">
        <f t="shared" ca="1" si="66"/>
        <v>0</v>
      </c>
      <c r="C3031" s="162">
        <f>Data!C3031+Data!E3031</f>
        <v>0</v>
      </c>
      <c r="D3031" s="162">
        <f>Data!D3031+Data!F3031</f>
        <v>0</v>
      </c>
    </row>
    <row r="3032" spans="1:4">
      <c r="A3032" s="169">
        <v>46312</v>
      </c>
      <c r="B3032" s="169" t="b">
        <f t="shared" ca="1" si="66"/>
        <v>0</v>
      </c>
      <c r="C3032" s="162">
        <f>Data!C3032+Data!E3032</f>
        <v>0</v>
      </c>
      <c r="D3032" s="162">
        <f>Data!D3032+Data!F3032</f>
        <v>0</v>
      </c>
    </row>
    <row r="3033" spans="1:4">
      <c r="A3033" s="169">
        <v>46313</v>
      </c>
      <c r="B3033" s="169" t="b">
        <f t="shared" ca="1" si="66"/>
        <v>0</v>
      </c>
      <c r="C3033" s="162">
        <f>Data!C3033+Data!E3033</f>
        <v>0</v>
      </c>
      <c r="D3033" s="162">
        <f>Data!D3033+Data!F3033</f>
        <v>0</v>
      </c>
    </row>
    <row r="3034" spans="1:4">
      <c r="A3034" s="169">
        <v>46314</v>
      </c>
      <c r="B3034" s="169" t="b">
        <f t="shared" ca="1" si="66"/>
        <v>0</v>
      </c>
      <c r="C3034" s="162">
        <f>Data!C3034+Data!E3034</f>
        <v>0</v>
      </c>
      <c r="D3034" s="162">
        <f>Data!D3034+Data!F3034</f>
        <v>0</v>
      </c>
    </row>
    <row r="3035" spans="1:4">
      <c r="A3035" s="169">
        <v>46315</v>
      </c>
      <c r="B3035" s="169" t="b">
        <f t="shared" ca="1" si="66"/>
        <v>0</v>
      </c>
      <c r="C3035" s="162">
        <f>Data!C3035+Data!E3035</f>
        <v>0</v>
      </c>
      <c r="D3035" s="162">
        <f>Data!D3035+Data!F3035</f>
        <v>0</v>
      </c>
    </row>
    <row r="3036" spans="1:4">
      <c r="A3036" s="169">
        <v>46316</v>
      </c>
      <c r="B3036" s="169" t="b">
        <f t="shared" ca="1" si="66"/>
        <v>0</v>
      </c>
      <c r="C3036" s="162">
        <f>Data!C3036+Data!E3036</f>
        <v>0</v>
      </c>
      <c r="D3036" s="162">
        <f>Data!D3036+Data!F3036</f>
        <v>0</v>
      </c>
    </row>
    <row r="3037" spans="1:4">
      <c r="A3037" s="169">
        <v>46317</v>
      </c>
      <c r="B3037" s="169" t="b">
        <f t="shared" ca="1" si="66"/>
        <v>0</v>
      </c>
      <c r="C3037" s="162">
        <f>Data!C3037+Data!E3037</f>
        <v>0</v>
      </c>
      <c r="D3037" s="162">
        <f>Data!D3037+Data!F3037</f>
        <v>0</v>
      </c>
    </row>
    <row r="3038" spans="1:4">
      <c r="A3038" s="169">
        <v>46318</v>
      </c>
      <c r="B3038" s="169" t="b">
        <f t="shared" ca="1" si="66"/>
        <v>0</v>
      </c>
      <c r="C3038" s="162">
        <f>Data!C3038+Data!E3038</f>
        <v>0</v>
      </c>
      <c r="D3038" s="162">
        <f>Data!D3038+Data!F3038</f>
        <v>0</v>
      </c>
    </row>
    <row r="3039" spans="1:4">
      <c r="A3039" s="169">
        <v>46319</v>
      </c>
      <c r="B3039" s="169" t="b">
        <f t="shared" ca="1" si="66"/>
        <v>0</v>
      </c>
      <c r="C3039" s="162">
        <f>Data!C3039+Data!E3039</f>
        <v>0</v>
      </c>
      <c r="D3039" s="162">
        <f>Data!D3039+Data!F3039</f>
        <v>0</v>
      </c>
    </row>
    <row r="3040" spans="1:4">
      <c r="A3040" s="169">
        <v>46320</v>
      </c>
      <c r="B3040" s="169" t="b">
        <f t="shared" ca="1" si="66"/>
        <v>0</v>
      </c>
      <c r="C3040" s="162">
        <f>Data!C3040+Data!E3040</f>
        <v>0</v>
      </c>
      <c r="D3040" s="162">
        <f>Data!D3040+Data!F3040</f>
        <v>0</v>
      </c>
    </row>
    <row r="3041" spans="1:4">
      <c r="A3041" s="169">
        <v>46321</v>
      </c>
      <c r="B3041" s="169" t="b">
        <f t="shared" ca="1" si="66"/>
        <v>0</v>
      </c>
      <c r="C3041" s="162">
        <f>Data!C3041+Data!E3041</f>
        <v>0</v>
      </c>
      <c r="D3041" s="162">
        <f>Data!D3041+Data!F3041</f>
        <v>0</v>
      </c>
    </row>
    <row r="3042" spans="1:4">
      <c r="A3042" s="169">
        <v>46322</v>
      </c>
      <c r="B3042" s="169" t="b">
        <f t="shared" ca="1" si="66"/>
        <v>0</v>
      </c>
      <c r="C3042" s="162">
        <f>Data!C3042+Data!E3042</f>
        <v>0</v>
      </c>
      <c r="D3042" s="162">
        <f>Data!D3042+Data!F3042</f>
        <v>0</v>
      </c>
    </row>
    <row r="3043" spans="1:4">
      <c r="A3043" s="169">
        <v>46323</v>
      </c>
      <c r="B3043" s="169" t="b">
        <f t="shared" ca="1" si="66"/>
        <v>0</v>
      </c>
      <c r="C3043" s="162">
        <f>Data!C3043+Data!E3043</f>
        <v>0</v>
      </c>
      <c r="D3043" s="162">
        <f>Data!D3043+Data!F3043</f>
        <v>0</v>
      </c>
    </row>
    <row r="3044" spans="1:4">
      <c r="A3044" s="169">
        <v>46324</v>
      </c>
      <c r="B3044" s="169" t="b">
        <f t="shared" ca="1" si="66"/>
        <v>0</v>
      </c>
      <c r="C3044" s="162">
        <f>Data!C3044+Data!E3044</f>
        <v>0</v>
      </c>
      <c r="D3044" s="162">
        <f>Data!D3044+Data!F3044</f>
        <v>0</v>
      </c>
    </row>
    <row r="3045" spans="1:4">
      <c r="A3045" s="169">
        <v>46325</v>
      </c>
      <c r="B3045" s="169" t="b">
        <f t="shared" ca="1" si="66"/>
        <v>0</v>
      </c>
      <c r="C3045" s="162">
        <f>Data!C3045+Data!E3045</f>
        <v>0</v>
      </c>
      <c r="D3045" s="162">
        <f>Data!D3045+Data!F3045</f>
        <v>0</v>
      </c>
    </row>
    <row r="3046" spans="1:4">
      <c r="A3046" s="169">
        <v>46326</v>
      </c>
      <c r="B3046" s="169" t="b">
        <f t="shared" ca="1" si="66"/>
        <v>0</v>
      </c>
      <c r="C3046" s="162">
        <f>Data!C3046+Data!E3046</f>
        <v>0</v>
      </c>
      <c r="D3046" s="162">
        <f>Data!D3046+Data!F3046</f>
        <v>0</v>
      </c>
    </row>
  </sheetData>
  <phoneticPr fontId="20"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92D050"/>
  </sheetPr>
  <dimension ref="A1:H3046"/>
  <sheetViews>
    <sheetView zoomScaleNormal="100" workbookViewId="0">
      <pane xSplit="1" ySplit="1" topLeftCell="B3017" activePane="bottomRight" state="frozen"/>
      <selection pane="topRight" activeCell="B1" sqref="B1"/>
      <selection pane="bottomLeft" activeCell="A2" sqref="A2"/>
      <selection pane="bottomRight" activeCell="F3029" sqref="F3029"/>
    </sheetView>
  </sheetViews>
  <sheetFormatPr defaultColWidth="9.140625" defaultRowHeight="15"/>
  <cols>
    <col min="1" max="1" width="10.7109375" style="169" bestFit="1" customWidth="1"/>
    <col min="2" max="2" width="10.7109375" style="169" customWidth="1"/>
    <col min="3" max="3" width="49.5703125" style="158" bestFit="1" customWidth="1"/>
    <col min="4" max="4" width="43.5703125" style="158" bestFit="1" customWidth="1"/>
    <col min="5" max="5" width="41.85546875" style="158" bestFit="1" customWidth="1"/>
    <col min="6" max="6" width="43.42578125" style="158" bestFit="1" customWidth="1"/>
    <col min="7" max="16384" width="9.140625" style="158"/>
  </cols>
  <sheetData>
    <row r="1" spans="1:6" ht="16.5" thickBot="1">
      <c r="A1" s="167" t="s">
        <v>29</v>
      </c>
      <c r="B1" s="167" t="s">
        <v>19</v>
      </c>
      <c r="C1" s="157" t="s">
        <v>38</v>
      </c>
      <c r="D1" s="157" t="s">
        <v>39</v>
      </c>
      <c r="E1" s="157" t="s">
        <v>41</v>
      </c>
      <c r="F1" s="157" t="s">
        <v>42</v>
      </c>
    </row>
    <row r="2" spans="1:6">
      <c r="A2" s="169">
        <v>43282</v>
      </c>
      <c r="B2" s="169" t="b">
        <f t="shared" ref="B2:B65" ca="1" si="0">AND(A2&gt;=(TODAY()-30),A2&lt;TODAY())</f>
        <v>0</v>
      </c>
      <c r="C2" s="234">
        <f>Park!X2</f>
        <v>141386.65625</v>
      </c>
      <c r="D2" s="234">
        <f>Hotel!N3</f>
        <v>78475</v>
      </c>
      <c r="E2" s="234">
        <f>CCP!I2</f>
        <v>74855.5625</v>
      </c>
      <c r="F2" s="234">
        <f>HCCP!F2</f>
        <v>24742.375</v>
      </c>
    </row>
    <row r="3" spans="1:6">
      <c r="A3" s="169">
        <v>43283</v>
      </c>
      <c r="B3" s="169" t="b">
        <f t="shared" ca="1" si="0"/>
        <v>0</v>
      </c>
      <c r="C3" s="234">
        <f>Park!X3</f>
        <v>137502.34375</v>
      </c>
      <c r="D3" s="234">
        <f>Hotel!N4</f>
        <v>76559.125</v>
      </c>
      <c r="E3" s="234">
        <f>CCP!I3</f>
        <v>76203.5</v>
      </c>
      <c r="F3" s="234">
        <f>HCCP!F3</f>
        <v>25195.625</v>
      </c>
    </row>
    <row r="4" spans="1:6">
      <c r="A4" s="169">
        <v>43284</v>
      </c>
      <c r="B4" s="169" t="b">
        <f t="shared" ca="1" si="0"/>
        <v>0</v>
      </c>
      <c r="C4" s="234">
        <f>Park!X4</f>
        <v>143944.125</v>
      </c>
      <c r="D4" s="234">
        <f>Hotel!N5</f>
        <v>73037.875</v>
      </c>
      <c r="E4" s="234">
        <f>CCP!I4</f>
        <v>76726.9375</v>
      </c>
      <c r="F4" s="234">
        <f>HCCP!F4</f>
        <v>25419.875</v>
      </c>
    </row>
    <row r="5" spans="1:6">
      <c r="A5" s="169">
        <v>43285</v>
      </c>
      <c r="B5" s="169" t="b">
        <f t="shared" ca="1" si="0"/>
        <v>0</v>
      </c>
      <c r="C5" s="234">
        <f>Park!X5</f>
        <v>141186.9375</v>
      </c>
      <c r="D5" s="234">
        <f>Hotel!N6</f>
        <v>71709.625</v>
      </c>
      <c r="E5" s="234">
        <f>CCP!I5</f>
        <v>74816.75</v>
      </c>
      <c r="F5" s="234">
        <f>HCCP!F5</f>
        <v>25712.5</v>
      </c>
    </row>
    <row r="6" spans="1:6">
      <c r="A6" s="169">
        <v>43286</v>
      </c>
      <c r="B6" s="169" t="b">
        <f t="shared" ca="1" si="0"/>
        <v>0</v>
      </c>
      <c r="C6" s="234">
        <f>Park!X6</f>
        <v>142233.15625</v>
      </c>
      <c r="D6" s="234">
        <f>Hotel!N7</f>
        <v>73290.875</v>
      </c>
      <c r="E6" s="234">
        <f>CCP!I6</f>
        <v>74804.375</v>
      </c>
      <c r="F6" s="234">
        <f>HCCP!F6</f>
        <v>25221.75</v>
      </c>
    </row>
    <row r="7" spans="1:6">
      <c r="A7" s="169">
        <v>43287</v>
      </c>
      <c r="B7" s="169" t="b">
        <f t="shared" ca="1" si="0"/>
        <v>0</v>
      </c>
      <c r="C7" s="234">
        <f>Park!X7</f>
        <v>141272.1875</v>
      </c>
      <c r="D7" s="234">
        <f>Hotel!N8</f>
        <v>75626.375</v>
      </c>
      <c r="E7" s="234">
        <f>CCP!I7</f>
        <v>77236.625</v>
      </c>
      <c r="F7" s="234">
        <f>HCCP!F7</f>
        <v>25693</v>
      </c>
    </row>
    <row r="8" spans="1:6">
      <c r="A8" s="169">
        <v>43288</v>
      </c>
      <c r="B8" s="169" t="b">
        <f t="shared" ca="1" si="0"/>
        <v>0</v>
      </c>
      <c r="C8" s="234">
        <f>Park!X8</f>
        <v>137158.09375</v>
      </c>
      <c r="D8" s="234">
        <f>Hotel!N9</f>
        <v>77706.875</v>
      </c>
      <c r="E8" s="234">
        <f>CCP!I8</f>
        <v>74120.5205078125</v>
      </c>
      <c r="F8" s="234">
        <f>HCCP!F8</f>
        <v>24990.75</v>
      </c>
    </row>
    <row r="9" spans="1:6">
      <c r="A9" s="169">
        <v>43289</v>
      </c>
      <c r="B9" s="169" t="b">
        <f t="shared" ca="1" si="0"/>
        <v>0</v>
      </c>
      <c r="C9" s="234">
        <f>Park!X9</f>
        <v>135545.125</v>
      </c>
      <c r="D9" s="234">
        <f>Hotel!N10</f>
        <v>76341.625</v>
      </c>
      <c r="E9" s="234">
        <f>CCP!I9</f>
        <v>71694.34375</v>
      </c>
      <c r="F9" s="234">
        <f>HCCP!F9</f>
        <v>23260.25</v>
      </c>
    </row>
    <row r="10" spans="1:6">
      <c r="A10" s="169">
        <v>43290</v>
      </c>
      <c r="B10" s="169" t="b">
        <f t="shared" ca="1" si="0"/>
        <v>0</v>
      </c>
      <c r="C10" s="234">
        <f>Park!X10</f>
        <v>139224.875</v>
      </c>
      <c r="D10" s="234">
        <f>Hotel!N11</f>
        <v>72975.5</v>
      </c>
      <c r="E10" s="234">
        <f>CCP!I10</f>
        <v>72505.9921875</v>
      </c>
      <c r="F10" s="234">
        <f>HCCP!F10</f>
        <v>21470.625</v>
      </c>
    </row>
    <row r="11" spans="1:6">
      <c r="A11" s="169">
        <v>43291</v>
      </c>
      <c r="B11" s="169" t="b">
        <f t="shared" ca="1" si="0"/>
        <v>0</v>
      </c>
      <c r="C11" s="234">
        <f>Park!X11</f>
        <v>139799.25</v>
      </c>
      <c r="D11" s="234">
        <f>Hotel!N12</f>
        <v>73474.75</v>
      </c>
      <c r="E11" s="234">
        <f>CCP!I11</f>
        <v>69833.9765625</v>
      </c>
      <c r="F11" s="234">
        <f>HCCP!F11</f>
        <v>21877</v>
      </c>
    </row>
    <row r="12" spans="1:6">
      <c r="A12" s="169">
        <v>43292</v>
      </c>
      <c r="B12" s="169" t="b">
        <f t="shared" ca="1" si="0"/>
        <v>0</v>
      </c>
      <c r="C12" s="234">
        <f>Park!X12</f>
        <v>140815.90625</v>
      </c>
      <c r="D12" s="234">
        <f>Hotel!N13</f>
        <v>71895.375</v>
      </c>
      <c r="E12" s="234">
        <f>CCP!I12</f>
        <v>72555.1953125</v>
      </c>
      <c r="F12" s="234">
        <f>HCCP!F12</f>
        <v>22583.5</v>
      </c>
    </row>
    <row r="13" spans="1:6">
      <c r="A13" s="169">
        <v>43293</v>
      </c>
      <c r="B13" s="169" t="b">
        <f t="shared" ca="1" si="0"/>
        <v>0</v>
      </c>
      <c r="C13" s="234">
        <f>Park!X13</f>
        <v>140689.40625</v>
      </c>
      <c r="D13" s="234">
        <f>Hotel!N14</f>
        <v>71698.5</v>
      </c>
      <c r="E13" s="234">
        <f>CCP!I13</f>
        <v>70423.3046875</v>
      </c>
      <c r="F13" s="234">
        <f>HCCP!F13</f>
        <v>23305.25</v>
      </c>
    </row>
    <row r="14" spans="1:6">
      <c r="A14" s="169">
        <v>43294</v>
      </c>
      <c r="B14" s="169" t="b">
        <f t="shared" ca="1" si="0"/>
        <v>0</v>
      </c>
      <c r="C14" s="234">
        <f>Park!X14</f>
        <v>139503.28125</v>
      </c>
      <c r="D14" s="234">
        <f>Hotel!N15</f>
        <v>73181.625</v>
      </c>
      <c r="E14" s="234">
        <f>CCP!I14</f>
        <v>66140.0625</v>
      </c>
      <c r="F14" s="234">
        <f>HCCP!F14</f>
        <v>21238</v>
      </c>
    </row>
    <row r="15" spans="1:6">
      <c r="A15" s="169">
        <v>43295</v>
      </c>
      <c r="B15" s="169" t="b">
        <f t="shared" ca="1" si="0"/>
        <v>0</v>
      </c>
      <c r="C15" s="234">
        <f>Park!X15</f>
        <v>134470.28125</v>
      </c>
      <c r="D15" s="234">
        <f>Hotel!N16</f>
        <v>77497.75</v>
      </c>
      <c r="E15" s="234">
        <f>CCP!I15</f>
        <v>62731.71875</v>
      </c>
      <c r="F15" s="234">
        <f>HCCP!F15</f>
        <v>21365</v>
      </c>
    </row>
    <row r="16" spans="1:6">
      <c r="A16" s="169">
        <v>43296</v>
      </c>
      <c r="B16" s="169" t="b">
        <f t="shared" ca="1" si="0"/>
        <v>0</v>
      </c>
      <c r="C16" s="234">
        <f>Park!X16</f>
        <v>132140.125</v>
      </c>
      <c r="D16" s="234">
        <f>Hotel!N17</f>
        <v>78314.75</v>
      </c>
      <c r="E16" s="234">
        <f>CCP!I16</f>
        <v>61173.765625</v>
      </c>
      <c r="F16" s="234">
        <f>HCCP!F16</f>
        <v>20857.125</v>
      </c>
    </row>
    <row r="17" spans="1:6">
      <c r="A17" s="169">
        <v>43297</v>
      </c>
      <c r="B17" s="169" t="b">
        <f t="shared" ca="1" si="0"/>
        <v>0</v>
      </c>
      <c r="C17" s="234">
        <f>Park!X17</f>
        <v>139557.125</v>
      </c>
      <c r="D17" s="234">
        <f>Hotel!N18</f>
        <v>73852.75</v>
      </c>
      <c r="E17" s="234">
        <f>CCP!I17</f>
        <v>65207.46875</v>
      </c>
      <c r="F17" s="234">
        <f>HCCP!F17</f>
        <v>20869.625</v>
      </c>
    </row>
    <row r="18" spans="1:6">
      <c r="A18" s="169">
        <v>43298</v>
      </c>
      <c r="B18" s="169" t="b">
        <f t="shared" ca="1" si="0"/>
        <v>0</v>
      </c>
      <c r="C18" s="234">
        <f>Park!X18</f>
        <v>138022.6875</v>
      </c>
      <c r="D18" s="234">
        <f>Hotel!N19</f>
        <v>73143.75</v>
      </c>
      <c r="E18" s="234">
        <f>CCP!I18</f>
        <v>70627.625</v>
      </c>
      <c r="F18" s="234">
        <f>HCCP!F18</f>
        <v>22791.375</v>
      </c>
    </row>
    <row r="19" spans="1:6">
      <c r="A19" s="169">
        <v>43299</v>
      </c>
      <c r="B19" s="169" t="b">
        <f t="shared" ca="1" si="0"/>
        <v>0</v>
      </c>
      <c r="C19" s="234">
        <f>Park!X19</f>
        <v>140342.875</v>
      </c>
      <c r="D19" s="234">
        <f>Hotel!N20</f>
        <v>73164.75</v>
      </c>
      <c r="E19" s="234">
        <f>CCP!I19</f>
        <v>67732.171875</v>
      </c>
      <c r="F19" s="234">
        <f>HCCP!F19</f>
        <v>22782.5</v>
      </c>
    </row>
    <row r="20" spans="1:6">
      <c r="A20" s="169">
        <v>43300</v>
      </c>
      <c r="B20" s="169" t="b">
        <f t="shared" ca="1" si="0"/>
        <v>0</v>
      </c>
      <c r="C20" s="234">
        <f>Park!X20</f>
        <v>140069.8125</v>
      </c>
      <c r="D20" s="234">
        <f>Hotel!N21</f>
        <v>74063.5</v>
      </c>
      <c r="E20" s="234">
        <f>CCP!I20</f>
        <v>68567</v>
      </c>
      <c r="F20" s="234">
        <f>HCCP!F20</f>
        <v>22640.75</v>
      </c>
    </row>
    <row r="21" spans="1:6">
      <c r="A21" s="169">
        <v>43301</v>
      </c>
      <c r="B21" s="169" t="b">
        <f t="shared" ca="1" si="0"/>
        <v>0</v>
      </c>
      <c r="C21" s="234">
        <f>Park!X21</f>
        <v>139490.125</v>
      </c>
      <c r="D21" s="234">
        <f>Hotel!N22</f>
        <v>75370</v>
      </c>
      <c r="E21" s="234">
        <f>CCP!I21</f>
        <v>68024.328125</v>
      </c>
      <c r="F21" s="234">
        <f>HCCP!F21</f>
        <v>22866.875</v>
      </c>
    </row>
    <row r="22" spans="1:6">
      <c r="A22" s="169">
        <v>43302</v>
      </c>
      <c r="B22" s="169" t="b">
        <f t="shared" ca="1" si="0"/>
        <v>0</v>
      </c>
      <c r="C22" s="234">
        <f>Park!X22</f>
        <v>138120.78125</v>
      </c>
      <c r="D22" s="234">
        <f>Hotel!N23</f>
        <v>75685</v>
      </c>
      <c r="E22" s="234">
        <f>CCP!I22</f>
        <v>67798</v>
      </c>
      <c r="F22" s="234">
        <f>HCCP!F22</f>
        <v>22486.75</v>
      </c>
    </row>
    <row r="23" spans="1:6">
      <c r="A23" s="169">
        <v>43303</v>
      </c>
      <c r="B23" s="169" t="b">
        <f t="shared" ca="1" si="0"/>
        <v>0</v>
      </c>
      <c r="C23" s="234">
        <f>Park!X23</f>
        <v>135284.5625</v>
      </c>
      <c r="D23" s="234">
        <f>Hotel!N24</f>
        <v>74423</v>
      </c>
      <c r="E23" s="234">
        <f>CCP!I23</f>
        <v>67505.078125</v>
      </c>
      <c r="F23" s="234">
        <f>HCCP!F23</f>
        <v>22407.625</v>
      </c>
    </row>
    <row r="24" spans="1:6">
      <c r="A24" s="169">
        <v>43304</v>
      </c>
      <c r="B24" s="169" t="b">
        <f t="shared" ca="1" si="0"/>
        <v>0</v>
      </c>
      <c r="C24" s="234">
        <f>Park!X24</f>
        <v>141223.03125</v>
      </c>
      <c r="D24" s="234">
        <f>Hotel!N25</f>
        <v>70962.5</v>
      </c>
      <c r="E24" s="234">
        <f>CCP!I24</f>
        <v>70567.625</v>
      </c>
      <c r="F24" s="234">
        <f>HCCP!F24</f>
        <v>23502.5</v>
      </c>
    </row>
    <row r="25" spans="1:6">
      <c r="A25" s="169">
        <v>43305</v>
      </c>
      <c r="B25" s="169" t="b">
        <f t="shared" ca="1" si="0"/>
        <v>0</v>
      </c>
      <c r="C25" s="234">
        <f>Park!X25</f>
        <v>139133.75</v>
      </c>
      <c r="D25" s="234">
        <f>Hotel!N26</f>
        <v>70768.25</v>
      </c>
      <c r="E25" s="234">
        <f>CCP!I25</f>
        <v>74479.3125</v>
      </c>
      <c r="F25" s="234">
        <f>HCCP!F25</f>
        <v>24963.375</v>
      </c>
    </row>
    <row r="26" spans="1:6">
      <c r="A26" s="169">
        <v>43306</v>
      </c>
      <c r="B26" s="169" t="b">
        <f t="shared" ca="1" si="0"/>
        <v>0</v>
      </c>
      <c r="C26" s="234">
        <f>Park!X26</f>
        <v>141199.03125</v>
      </c>
      <c r="D26" s="234">
        <f>Hotel!N27</f>
        <v>71537.25</v>
      </c>
      <c r="E26" s="234">
        <f>CCP!I26</f>
        <v>73166.65625</v>
      </c>
      <c r="F26" s="234">
        <f>HCCP!F26</f>
        <v>24681.375</v>
      </c>
    </row>
    <row r="27" spans="1:6">
      <c r="A27" s="169">
        <v>43307</v>
      </c>
      <c r="B27" s="169" t="b">
        <f t="shared" ca="1" si="0"/>
        <v>0</v>
      </c>
      <c r="C27" s="234">
        <f>Park!X27</f>
        <v>141134.5</v>
      </c>
      <c r="D27" s="234">
        <f>Hotel!N28</f>
        <v>72320.25</v>
      </c>
      <c r="E27" s="234">
        <f>CCP!I27</f>
        <v>72609.6875</v>
      </c>
      <c r="F27" s="234">
        <f>HCCP!F27</f>
        <v>24341.375</v>
      </c>
    </row>
    <row r="28" spans="1:6">
      <c r="A28" s="169">
        <v>43308</v>
      </c>
      <c r="B28" s="169" t="b">
        <f t="shared" ca="1" si="0"/>
        <v>0</v>
      </c>
      <c r="C28" s="234">
        <f>Park!X28</f>
        <v>141114.302734375</v>
      </c>
      <c r="D28" s="234">
        <f>Hotel!N29</f>
        <v>73281.25</v>
      </c>
      <c r="E28" s="234">
        <f>CCP!I28</f>
        <v>75404.6875</v>
      </c>
      <c r="F28" s="234">
        <f>HCCP!F28</f>
        <v>24160.125</v>
      </c>
    </row>
    <row r="29" spans="1:6">
      <c r="A29" s="169">
        <v>43309</v>
      </c>
      <c r="B29" s="169" t="b">
        <f t="shared" ca="1" si="0"/>
        <v>0</v>
      </c>
      <c r="C29" s="234">
        <f>Park!X29</f>
        <v>138791.8984375</v>
      </c>
      <c r="D29" s="234">
        <f>Hotel!N30</f>
        <v>75870.25</v>
      </c>
      <c r="E29" s="234">
        <f>CCP!I29</f>
        <v>70764.28125</v>
      </c>
      <c r="F29" s="234">
        <f>HCCP!F29</f>
        <v>23928.25</v>
      </c>
    </row>
    <row r="30" spans="1:6">
      <c r="A30" s="169">
        <v>43310</v>
      </c>
      <c r="B30" s="169" t="b">
        <f t="shared" ca="1" si="0"/>
        <v>0</v>
      </c>
      <c r="C30" s="234">
        <f>Park!X30</f>
        <v>137029.427734375</v>
      </c>
      <c r="D30" s="234">
        <f>Hotel!N31</f>
        <v>75416.75</v>
      </c>
      <c r="E30" s="234">
        <f>CCP!I30</f>
        <v>72038</v>
      </c>
      <c r="F30" s="234">
        <f>HCCP!F30</f>
        <v>23238</v>
      </c>
    </row>
    <row r="31" spans="1:6">
      <c r="A31" s="169">
        <v>43311</v>
      </c>
      <c r="B31" s="169" t="b">
        <f t="shared" ca="1" si="0"/>
        <v>0</v>
      </c>
      <c r="C31" s="234">
        <f>Park!X31</f>
        <v>143027.25390625</v>
      </c>
      <c r="D31" s="234">
        <f>Hotel!N32</f>
        <v>72706.25</v>
      </c>
      <c r="E31" s="234">
        <f>CCP!I31</f>
        <v>74646.625</v>
      </c>
      <c r="F31" s="234">
        <f>HCCP!F31</f>
        <v>23958.25</v>
      </c>
    </row>
    <row r="32" spans="1:6">
      <c r="A32" s="169">
        <v>43312</v>
      </c>
      <c r="B32" s="169" t="b">
        <f t="shared" ca="1" si="0"/>
        <v>0</v>
      </c>
      <c r="C32" s="234">
        <f>Park!X32</f>
        <v>143745.76953125</v>
      </c>
      <c r="D32" s="234">
        <f>Hotel!N33</f>
        <v>71527.5</v>
      </c>
      <c r="E32" s="234">
        <f>CCP!I32</f>
        <v>76690.4375</v>
      </c>
      <c r="F32" s="234">
        <f>HCCP!F32</f>
        <v>24241.25</v>
      </c>
    </row>
    <row r="33" spans="1:6">
      <c r="A33" s="169">
        <v>43313</v>
      </c>
      <c r="B33" s="169" t="b">
        <f t="shared" ca="1" si="0"/>
        <v>0</v>
      </c>
      <c r="C33" s="234">
        <f>Park!X33</f>
        <v>142256.03515625</v>
      </c>
      <c r="D33" s="234">
        <f>Hotel!N34</f>
        <v>71508</v>
      </c>
      <c r="E33" s="234">
        <f>CCP!I33</f>
        <v>74527.8125</v>
      </c>
      <c r="F33" s="234">
        <f>HCCP!F33</f>
        <v>23665.5</v>
      </c>
    </row>
    <row r="34" spans="1:6">
      <c r="A34" s="169">
        <v>43314</v>
      </c>
      <c r="B34" s="169" t="b">
        <f t="shared" ca="1" si="0"/>
        <v>0</v>
      </c>
      <c r="C34" s="234">
        <f>Park!X34</f>
        <v>142291.09375</v>
      </c>
      <c r="D34" s="234">
        <f>Hotel!N35</f>
        <v>73580</v>
      </c>
      <c r="E34" s="234">
        <f>CCP!I34</f>
        <v>76454.90625</v>
      </c>
      <c r="F34" s="234">
        <f>HCCP!F34</f>
        <v>23904.5</v>
      </c>
    </row>
    <row r="35" spans="1:6">
      <c r="A35" s="169">
        <v>43315</v>
      </c>
      <c r="B35" s="169" t="b">
        <f t="shared" ca="1" si="0"/>
        <v>0</v>
      </c>
      <c r="C35" s="234">
        <f>Park!X35</f>
        <v>142801.953125</v>
      </c>
      <c r="D35" s="234">
        <f>Hotel!N36</f>
        <v>73434.75</v>
      </c>
      <c r="E35" s="234">
        <f>CCP!I35</f>
        <v>75483.21875</v>
      </c>
      <c r="F35" s="234">
        <f>HCCP!F35</f>
        <v>24037.5</v>
      </c>
    </row>
    <row r="36" spans="1:6">
      <c r="A36" s="169">
        <v>43316</v>
      </c>
      <c r="B36" s="169" t="b">
        <f t="shared" ca="1" si="0"/>
        <v>0</v>
      </c>
      <c r="C36" s="234">
        <f>Park!X36</f>
        <v>140605.75</v>
      </c>
      <c r="D36" s="234">
        <f>Hotel!N37</f>
        <v>77722.25</v>
      </c>
      <c r="E36" s="234">
        <f>CCP!I36</f>
        <v>75390.53125</v>
      </c>
      <c r="F36" s="234">
        <f>HCCP!F36</f>
        <v>24497.75</v>
      </c>
    </row>
    <row r="37" spans="1:6">
      <c r="A37" s="169">
        <v>43317</v>
      </c>
      <c r="B37" s="169" t="b">
        <f t="shared" ca="1" si="0"/>
        <v>0</v>
      </c>
      <c r="C37" s="234">
        <f>Park!X37</f>
        <v>138075.765625</v>
      </c>
      <c r="D37" s="234">
        <f>Hotel!N38</f>
        <v>76730.25</v>
      </c>
      <c r="E37" s="234">
        <f>CCP!I37</f>
        <v>75302.59375</v>
      </c>
      <c r="F37" s="234">
        <f>HCCP!F37</f>
        <v>24848</v>
      </c>
    </row>
    <row r="38" spans="1:6">
      <c r="A38" s="169">
        <v>43318</v>
      </c>
      <c r="B38" s="169" t="b">
        <f t="shared" ca="1" si="0"/>
        <v>0</v>
      </c>
      <c r="C38" s="234">
        <f>Park!X38</f>
        <v>143344.40625</v>
      </c>
      <c r="D38" s="234">
        <f>Hotel!N39</f>
        <v>73541.5</v>
      </c>
      <c r="E38" s="234">
        <f>CCP!I38</f>
        <v>76405.71875</v>
      </c>
      <c r="F38" s="234">
        <f>HCCP!F38</f>
        <v>24339.5</v>
      </c>
    </row>
    <row r="39" spans="1:6">
      <c r="A39" s="169">
        <v>43319</v>
      </c>
      <c r="B39" s="169" t="b">
        <f t="shared" ca="1" si="0"/>
        <v>0</v>
      </c>
      <c r="C39" s="234">
        <f>Park!X39</f>
        <v>141101.5078125</v>
      </c>
      <c r="D39" s="234">
        <f>Hotel!N40</f>
        <v>73922</v>
      </c>
      <c r="E39" s="234">
        <f>CCP!I39</f>
        <v>74585.4375</v>
      </c>
      <c r="F39" s="234">
        <f>HCCP!F39</f>
        <v>23310.75</v>
      </c>
    </row>
    <row r="40" spans="1:6">
      <c r="A40" s="169">
        <v>43320</v>
      </c>
      <c r="B40" s="169" t="b">
        <f t="shared" ca="1" si="0"/>
        <v>0</v>
      </c>
      <c r="C40" s="234">
        <f>Park!X40</f>
        <v>142012.359375</v>
      </c>
      <c r="D40" s="234">
        <f>Hotel!N41</f>
        <v>74556</v>
      </c>
      <c r="E40" s="234">
        <f>CCP!I40</f>
        <v>74448.90625</v>
      </c>
      <c r="F40" s="234">
        <f>HCCP!F40</f>
        <v>23413</v>
      </c>
    </row>
    <row r="41" spans="1:6">
      <c r="A41" s="169">
        <v>43321</v>
      </c>
      <c r="B41" s="169" t="b">
        <f t="shared" ca="1" si="0"/>
        <v>0</v>
      </c>
      <c r="C41" s="234">
        <f>Park!X41</f>
        <v>142786.46875</v>
      </c>
      <c r="D41" s="234">
        <f>Hotel!N42</f>
        <v>74342</v>
      </c>
      <c r="E41" s="234">
        <f>CCP!I41</f>
        <v>73812.28125</v>
      </c>
      <c r="F41" s="234">
        <f>HCCP!F41</f>
        <v>23482.25</v>
      </c>
    </row>
    <row r="42" spans="1:6">
      <c r="A42" s="169">
        <v>43322</v>
      </c>
      <c r="B42" s="169" t="b">
        <f t="shared" ca="1" si="0"/>
        <v>0</v>
      </c>
      <c r="C42" s="234">
        <f>Park!X42</f>
        <v>139555.015625</v>
      </c>
      <c r="D42" s="234">
        <f>Hotel!N43</f>
        <v>75209.75</v>
      </c>
      <c r="E42" s="234">
        <f>CCP!I42</f>
        <v>71365.25</v>
      </c>
      <c r="F42" s="234">
        <f>HCCP!F42</f>
        <v>23136</v>
      </c>
    </row>
    <row r="43" spans="1:6">
      <c r="A43" s="169">
        <v>43323</v>
      </c>
      <c r="B43" s="169" t="b">
        <f t="shared" ca="1" si="0"/>
        <v>0</v>
      </c>
      <c r="C43" s="234">
        <f>Park!X43</f>
        <v>135710.875</v>
      </c>
      <c r="D43" s="234">
        <f>Hotel!N44</f>
        <v>75145.25</v>
      </c>
      <c r="E43" s="234">
        <f>CCP!I43</f>
        <v>66888.375</v>
      </c>
      <c r="F43" s="234">
        <f>HCCP!F43</f>
        <v>23059</v>
      </c>
    </row>
    <row r="44" spans="1:6">
      <c r="A44" s="169">
        <v>43324</v>
      </c>
      <c r="B44" s="169" t="b">
        <f t="shared" ca="1" si="0"/>
        <v>0</v>
      </c>
      <c r="C44" s="234">
        <f>Park!X44</f>
        <v>134109.296875</v>
      </c>
      <c r="D44" s="234">
        <f>Hotel!N45</f>
        <v>76200</v>
      </c>
      <c r="E44" s="234">
        <f>CCP!I44</f>
        <v>66159.3125</v>
      </c>
      <c r="F44" s="234">
        <f>HCCP!F44</f>
        <v>22992</v>
      </c>
    </row>
    <row r="45" spans="1:6">
      <c r="A45" s="169">
        <v>43325</v>
      </c>
      <c r="B45" s="169" t="b">
        <f t="shared" ca="1" si="0"/>
        <v>0</v>
      </c>
      <c r="C45" s="234">
        <f>Park!X45</f>
        <v>140523.03125</v>
      </c>
      <c r="D45" s="234">
        <f>Hotel!N46</f>
        <v>74629.75</v>
      </c>
      <c r="E45" s="234">
        <f>CCP!I45</f>
        <v>73319.875</v>
      </c>
      <c r="F45" s="234">
        <f>HCCP!F45</f>
        <v>23458</v>
      </c>
    </row>
    <row r="46" spans="1:6">
      <c r="A46" s="169">
        <v>43326</v>
      </c>
      <c r="B46" s="169" t="b">
        <f t="shared" ca="1" si="0"/>
        <v>0</v>
      </c>
      <c r="C46" s="234">
        <f>Park!X46</f>
        <v>125976.90625</v>
      </c>
      <c r="D46" s="234">
        <f>Hotel!N47</f>
        <v>74310.5</v>
      </c>
      <c r="E46" s="234">
        <f>CCP!I46</f>
        <v>68524.4375</v>
      </c>
      <c r="F46" s="234">
        <f>HCCP!F46</f>
        <v>23071.75</v>
      </c>
    </row>
    <row r="47" spans="1:6">
      <c r="A47" s="169">
        <v>43327</v>
      </c>
      <c r="B47" s="169" t="b">
        <f t="shared" ca="1" si="0"/>
        <v>0</v>
      </c>
      <c r="C47" s="234">
        <f>Park!X47</f>
        <v>138736.34375</v>
      </c>
      <c r="D47" s="234">
        <f>Hotel!N48</f>
        <v>73052.75</v>
      </c>
      <c r="E47" s="234">
        <f>CCP!I47</f>
        <v>67936.875</v>
      </c>
      <c r="F47" s="234">
        <f>HCCP!F47</f>
        <v>22851.5</v>
      </c>
    </row>
    <row r="48" spans="1:6">
      <c r="A48" s="169">
        <v>43328</v>
      </c>
      <c r="B48" s="169" t="b">
        <f t="shared" ca="1" si="0"/>
        <v>0</v>
      </c>
      <c r="C48" s="234">
        <f>Park!X48</f>
        <v>139111.328125</v>
      </c>
      <c r="D48" s="234">
        <f>Hotel!N49</f>
        <v>74353.75</v>
      </c>
      <c r="E48" s="234">
        <f>CCP!I48</f>
        <v>68680.625</v>
      </c>
      <c r="F48" s="234">
        <f>HCCP!F48</f>
        <v>23150.25</v>
      </c>
    </row>
    <row r="49" spans="1:6">
      <c r="A49" s="169">
        <v>43329</v>
      </c>
      <c r="B49" s="169" t="b">
        <f t="shared" ca="1" si="0"/>
        <v>0</v>
      </c>
      <c r="C49" s="234">
        <f>Park!X49</f>
        <v>137056.296875</v>
      </c>
      <c r="D49" s="234">
        <f>Hotel!N50</f>
        <v>75375.75</v>
      </c>
      <c r="E49" s="234">
        <f>CCP!I49</f>
        <v>63644.125</v>
      </c>
      <c r="F49" s="234">
        <f>HCCP!F49</f>
        <v>21207.25</v>
      </c>
    </row>
    <row r="50" spans="1:6">
      <c r="A50" s="169">
        <v>43330</v>
      </c>
      <c r="B50" s="169" t="b">
        <f t="shared" ca="1" si="0"/>
        <v>0</v>
      </c>
      <c r="C50" s="234">
        <f>Park!X50</f>
        <v>139058.484375</v>
      </c>
      <c r="D50" s="234">
        <f>Hotel!N51</f>
        <v>77046.25</v>
      </c>
      <c r="E50" s="234">
        <f>CCP!I50</f>
        <v>69422.875</v>
      </c>
      <c r="F50" s="234">
        <f>HCCP!F50</f>
        <v>22663.75</v>
      </c>
    </row>
    <row r="51" spans="1:6">
      <c r="A51" s="169">
        <v>43331</v>
      </c>
      <c r="B51" s="169" t="b">
        <f t="shared" ca="1" si="0"/>
        <v>0</v>
      </c>
      <c r="C51" s="234">
        <f>Park!X51</f>
        <v>132821.65625</v>
      </c>
      <c r="D51" s="234">
        <f>Hotel!N52</f>
        <v>76980</v>
      </c>
      <c r="E51" s="234">
        <f>CCP!I51</f>
        <v>70737.125</v>
      </c>
      <c r="F51" s="234">
        <f>HCCP!F51</f>
        <v>23254</v>
      </c>
    </row>
    <row r="52" spans="1:6">
      <c r="A52" s="169">
        <v>43332</v>
      </c>
      <c r="B52" s="169" t="b">
        <f t="shared" ca="1" si="0"/>
        <v>0</v>
      </c>
      <c r="C52" s="234">
        <f>Park!X52</f>
        <v>140766.203125</v>
      </c>
      <c r="D52" s="234">
        <f>Hotel!N53</f>
        <v>75927.75</v>
      </c>
      <c r="E52" s="234">
        <f>CCP!I52</f>
        <v>72068.4375</v>
      </c>
      <c r="F52" s="234">
        <f>HCCP!F52</f>
        <v>23439.75</v>
      </c>
    </row>
    <row r="53" spans="1:6">
      <c r="A53" s="169">
        <v>43333</v>
      </c>
      <c r="B53" s="169" t="b">
        <f t="shared" ca="1" si="0"/>
        <v>0</v>
      </c>
      <c r="C53" s="234">
        <f>Park!X53</f>
        <v>140835.359375</v>
      </c>
      <c r="D53" s="234">
        <f>Hotel!N54</f>
        <v>75438.75</v>
      </c>
      <c r="E53" s="234">
        <f>CCP!I53</f>
        <v>70482.5</v>
      </c>
      <c r="F53" s="234">
        <f>HCCP!F53</f>
        <v>23721.75</v>
      </c>
    </row>
    <row r="54" spans="1:6">
      <c r="A54" s="169">
        <v>43334</v>
      </c>
      <c r="B54" s="169" t="b">
        <f t="shared" ca="1" si="0"/>
        <v>0</v>
      </c>
      <c r="C54" s="234">
        <f>Park!X54</f>
        <v>139328.75</v>
      </c>
      <c r="D54" s="234">
        <f>Hotel!N55</f>
        <v>75731.25</v>
      </c>
      <c r="E54" s="234">
        <f>CCP!I54</f>
        <v>72238.4375</v>
      </c>
      <c r="F54" s="234">
        <f>HCCP!F54</f>
        <v>23078</v>
      </c>
    </row>
    <row r="55" spans="1:6">
      <c r="A55" s="169">
        <v>43335</v>
      </c>
      <c r="B55" s="169" t="b">
        <f t="shared" ca="1" si="0"/>
        <v>0</v>
      </c>
      <c r="C55" s="234">
        <f>Park!X55</f>
        <v>142130.65625</v>
      </c>
      <c r="D55" s="234">
        <f>Hotel!N56</f>
        <v>74999.5</v>
      </c>
      <c r="E55" s="234">
        <f>CCP!I55</f>
        <v>71451</v>
      </c>
      <c r="F55" s="234">
        <f>HCCP!F55</f>
        <v>22726</v>
      </c>
    </row>
    <row r="56" spans="1:6">
      <c r="A56" s="169">
        <v>43336</v>
      </c>
      <c r="B56" s="169" t="b">
        <f t="shared" ca="1" si="0"/>
        <v>0</v>
      </c>
      <c r="C56" s="234">
        <f>Park!X56</f>
        <v>142085.375</v>
      </c>
      <c r="D56" s="234">
        <f>Hotel!N57</f>
        <v>75868</v>
      </c>
      <c r="E56" s="234">
        <f>CCP!I56</f>
        <v>74619.4375</v>
      </c>
      <c r="F56" s="234">
        <f>HCCP!F56</f>
        <v>23777.75</v>
      </c>
    </row>
    <row r="57" spans="1:6">
      <c r="A57" s="169">
        <v>43337</v>
      </c>
      <c r="B57" s="169" t="b">
        <f t="shared" ca="1" si="0"/>
        <v>0</v>
      </c>
      <c r="C57" s="234">
        <f>Park!X57</f>
        <v>139711.34375</v>
      </c>
      <c r="D57" s="234">
        <f>Hotel!N58</f>
        <v>76798</v>
      </c>
      <c r="E57" s="234">
        <f>CCP!I57</f>
        <v>71432.375</v>
      </c>
      <c r="F57" s="234">
        <f>HCCP!F57</f>
        <v>23252.75</v>
      </c>
    </row>
    <row r="58" spans="1:6">
      <c r="A58" s="169">
        <v>43338</v>
      </c>
      <c r="B58" s="169" t="b">
        <f t="shared" ca="1" si="0"/>
        <v>0</v>
      </c>
      <c r="C58" s="234">
        <f>Park!X58</f>
        <v>136299.90625</v>
      </c>
      <c r="D58" s="234">
        <f>Hotel!N59</f>
        <v>76463.25</v>
      </c>
      <c r="E58" s="234">
        <f>CCP!I58</f>
        <v>69280.25</v>
      </c>
      <c r="F58" s="234">
        <f>HCCP!F58</f>
        <v>22256</v>
      </c>
    </row>
    <row r="59" spans="1:6">
      <c r="A59" s="169">
        <v>43339</v>
      </c>
      <c r="B59" s="169" t="b">
        <f t="shared" ca="1" si="0"/>
        <v>0</v>
      </c>
      <c r="C59" s="234">
        <f>Park!X59</f>
        <v>137988.74194335938</v>
      </c>
      <c r="D59" s="234">
        <f>Hotel!N60</f>
        <v>75906.75</v>
      </c>
      <c r="E59" s="234">
        <f>CCP!I59</f>
        <v>65483.9375</v>
      </c>
      <c r="F59" s="234">
        <f>HCCP!F59</f>
        <v>21627.75</v>
      </c>
    </row>
    <row r="60" spans="1:6">
      <c r="A60" s="169">
        <v>43340</v>
      </c>
      <c r="B60" s="169" t="b">
        <f t="shared" ca="1" si="0"/>
        <v>0</v>
      </c>
      <c r="C60" s="234">
        <f>Park!X60</f>
        <v>135578.02563476563</v>
      </c>
      <c r="D60" s="234">
        <f>Hotel!N61</f>
        <v>76734.5</v>
      </c>
      <c r="E60" s="234">
        <f>CCP!I60</f>
        <v>61004.375</v>
      </c>
      <c r="F60" s="234">
        <f>HCCP!F60</f>
        <v>21099.5</v>
      </c>
    </row>
    <row r="61" spans="1:6">
      <c r="A61" s="169">
        <v>43341</v>
      </c>
      <c r="B61" s="169" t="b">
        <f t="shared" ca="1" si="0"/>
        <v>0</v>
      </c>
      <c r="C61" s="234">
        <f>Park!X61</f>
        <v>133181.37890625</v>
      </c>
      <c r="D61" s="234">
        <f>Hotel!N62</f>
        <v>76884.25</v>
      </c>
      <c r="E61" s="234">
        <f>CCP!I61</f>
        <v>64730.5</v>
      </c>
      <c r="F61" s="234">
        <f>HCCP!F61</f>
        <v>22577.25</v>
      </c>
    </row>
    <row r="62" spans="1:6">
      <c r="A62" s="169">
        <v>43342</v>
      </c>
      <c r="B62" s="169" t="b">
        <f t="shared" ca="1" si="0"/>
        <v>0</v>
      </c>
      <c r="C62" s="234">
        <f>Park!X62</f>
        <v>138625.974609375</v>
      </c>
      <c r="D62" s="234">
        <f>Hotel!N63</f>
        <v>75863</v>
      </c>
      <c r="E62" s="234">
        <f>CCP!I62</f>
        <v>64093.75</v>
      </c>
      <c r="F62" s="234">
        <f>HCCP!F62</f>
        <v>23947</v>
      </c>
    </row>
    <row r="63" spans="1:6">
      <c r="A63" s="169">
        <v>43343</v>
      </c>
      <c r="B63" s="169" t="b">
        <f t="shared" ca="1" si="0"/>
        <v>0</v>
      </c>
      <c r="C63" s="234">
        <f>Park!X63</f>
        <v>136253.66015625</v>
      </c>
      <c r="D63" s="234">
        <f>Hotel!N64</f>
        <v>74415</v>
      </c>
      <c r="E63" s="234">
        <f>CCP!I63</f>
        <v>65676.875</v>
      </c>
      <c r="F63" s="234">
        <f>HCCP!F63</f>
        <v>20600.25</v>
      </c>
    </row>
    <row r="64" spans="1:6">
      <c r="A64" s="169">
        <v>43344</v>
      </c>
      <c r="B64" s="169" t="b">
        <f t="shared" ca="1" si="0"/>
        <v>0</v>
      </c>
      <c r="C64" s="234">
        <f>Park!X64</f>
        <v>139562.50390625</v>
      </c>
      <c r="D64" s="234">
        <f>Hotel!N65</f>
        <v>76325.75</v>
      </c>
      <c r="E64" s="234">
        <f>CCP!I64</f>
        <v>65408.5</v>
      </c>
      <c r="F64" s="234">
        <f>HCCP!F64</f>
        <v>20611</v>
      </c>
    </row>
    <row r="65" spans="1:6">
      <c r="A65" s="169">
        <v>43345</v>
      </c>
      <c r="B65" s="169" t="b">
        <f t="shared" ca="1" si="0"/>
        <v>0</v>
      </c>
      <c r="C65" s="234">
        <f>Park!X65</f>
        <v>126418.66796875</v>
      </c>
      <c r="D65" s="234">
        <f>Hotel!N66</f>
        <v>74996.5</v>
      </c>
      <c r="E65" s="234">
        <f>CCP!I65</f>
        <v>62978.5</v>
      </c>
      <c r="F65" s="234">
        <f>HCCP!F65</f>
        <v>21006</v>
      </c>
    </row>
    <row r="66" spans="1:6">
      <c r="A66" s="169">
        <v>43346</v>
      </c>
      <c r="B66" s="169" t="b">
        <f t="shared" ref="B66:B129" ca="1" si="1">AND(A66&gt;=(TODAY()-30),A66&lt;TODAY())</f>
        <v>0</v>
      </c>
      <c r="C66" s="234">
        <f>Park!X66</f>
        <v>130183.5390625</v>
      </c>
      <c r="D66" s="234">
        <f>Hotel!N67</f>
        <v>71988.25</v>
      </c>
      <c r="E66" s="234">
        <f>CCP!I66</f>
        <v>63021.9375</v>
      </c>
      <c r="F66" s="234">
        <f>HCCP!F66</f>
        <v>23189.25</v>
      </c>
    </row>
    <row r="67" spans="1:6">
      <c r="A67" s="169">
        <v>43347</v>
      </c>
      <c r="B67" s="169" t="b">
        <f t="shared" ca="1" si="1"/>
        <v>0</v>
      </c>
      <c r="C67" s="234">
        <f>Park!X67</f>
        <v>134126.3125</v>
      </c>
      <c r="D67" s="234">
        <f>Hotel!N68</f>
        <v>71776</v>
      </c>
      <c r="E67" s="234">
        <f>CCP!I67</f>
        <v>62146.1875</v>
      </c>
      <c r="F67" s="234">
        <f>HCCP!F67</f>
        <v>23670</v>
      </c>
    </row>
    <row r="68" spans="1:6">
      <c r="A68" s="169">
        <v>43348</v>
      </c>
      <c r="B68" s="169" t="b">
        <f t="shared" ca="1" si="1"/>
        <v>0</v>
      </c>
      <c r="C68" s="234">
        <f>Park!X68</f>
        <v>134591.2734375</v>
      </c>
      <c r="D68" s="234">
        <f>Hotel!N69</f>
        <v>70355.75</v>
      </c>
      <c r="E68" s="234">
        <f>CCP!I68</f>
        <v>65500.8125</v>
      </c>
      <c r="F68" s="234">
        <f>HCCP!F68</f>
        <v>23667.25</v>
      </c>
    </row>
    <row r="69" spans="1:6">
      <c r="A69" s="169">
        <v>43349</v>
      </c>
      <c r="B69" s="169" t="b">
        <f t="shared" ca="1" si="1"/>
        <v>0</v>
      </c>
      <c r="C69" s="234">
        <f>Park!X69</f>
        <v>136749.3828125</v>
      </c>
      <c r="D69" s="234">
        <f>Hotel!N70</f>
        <v>70144</v>
      </c>
      <c r="E69" s="234">
        <f>CCP!I69</f>
        <v>71661.146484375</v>
      </c>
      <c r="F69" s="234">
        <f>HCCP!F69</f>
        <v>22962.75</v>
      </c>
    </row>
    <row r="70" spans="1:6">
      <c r="A70" s="169">
        <v>43350</v>
      </c>
      <c r="B70" s="169" t="b">
        <f t="shared" ca="1" si="1"/>
        <v>0</v>
      </c>
      <c r="C70" s="234">
        <f>Park!X70</f>
        <v>136684.8984375</v>
      </c>
      <c r="D70" s="234">
        <f>Hotel!N71</f>
        <v>70498.25</v>
      </c>
      <c r="E70" s="234">
        <f>CCP!I70</f>
        <v>73856.505859375</v>
      </c>
      <c r="F70" s="234">
        <f>HCCP!F70</f>
        <v>19509.75</v>
      </c>
    </row>
    <row r="71" spans="1:6">
      <c r="A71" s="169">
        <v>43351</v>
      </c>
      <c r="B71" s="169" t="b">
        <f t="shared" ca="1" si="1"/>
        <v>0</v>
      </c>
      <c r="C71" s="234">
        <f>Park!X71</f>
        <v>133417.984375</v>
      </c>
      <c r="D71" s="234">
        <f>Hotel!N72</f>
        <v>73166</v>
      </c>
      <c r="E71" s="234">
        <f>CCP!I71</f>
        <v>67346.78515625</v>
      </c>
      <c r="F71" s="234">
        <f>HCCP!F71</f>
        <v>16688.75</v>
      </c>
    </row>
    <row r="72" spans="1:6">
      <c r="A72" s="169">
        <v>43352</v>
      </c>
      <c r="B72" s="169" t="b">
        <f t="shared" ca="1" si="1"/>
        <v>0</v>
      </c>
      <c r="C72" s="234">
        <f>Park!X72</f>
        <v>129630.6875</v>
      </c>
      <c r="D72" s="234">
        <f>Hotel!N73</f>
        <v>73238</v>
      </c>
      <c r="E72" s="234">
        <f>CCP!I72</f>
        <v>62764.87890625</v>
      </c>
      <c r="F72" s="234">
        <f>HCCP!F72</f>
        <v>15427.5</v>
      </c>
    </row>
    <row r="73" spans="1:6">
      <c r="A73" s="169">
        <v>43353</v>
      </c>
      <c r="B73" s="169" t="b">
        <f t="shared" ca="1" si="1"/>
        <v>0</v>
      </c>
      <c r="C73" s="234">
        <f>Park!X73</f>
        <v>130654.84375</v>
      </c>
      <c r="D73" s="234">
        <f>Hotel!N74</f>
        <v>71338.5</v>
      </c>
      <c r="E73" s="234">
        <f>CCP!I73</f>
        <v>59153.02734375</v>
      </c>
      <c r="F73" s="234">
        <f>HCCP!F73</f>
        <v>14820</v>
      </c>
    </row>
    <row r="74" spans="1:6">
      <c r="A74" s="169">
        <v>43354</v>
      </c>
      <c r="B74" s="169" t="b">
        <f t="shared" ca="1" si="1"/>
        <v>0</v>
      </c>
      <c r="C74" s="234">
        <f>Park!X74</f>
        <v>133984.703125</v>
      </c>
      <c r="D74" s="234">
        <f>Hotel!N75</f>
        <v>71317.5</v>
      </c>
      <c r="E74" s="234">
        <f>CCP!I74</f>
        <v>50940.1875</v>
      </c>
      <c r="F74" s="234">
        <f>HCCP!F74</f>
        <v>16465.25</v>
      </c>
    </row>
    <row r="75" spans="1:6">
      <c r="A75" s="169">
        <v>43355</v>
      </c>
      <c r="B75" s="169" t="b">
        <f t="shared" ca="1" si="1"/>
        <v>0</v>
      </c>
      <c r="C75" s="234">
        <f>Park!X75</f>
        <v>128004.78125</v>
      </c>
      <c r="D75" s="234">
        <f>Hotel!N76</f>
        <v>70876.25</v>
      </c>
      <c r="E75" s="234">
        <f>CCP!I75</f>
        <v>54481.3203125</v>
      </c>
      <c r="F75" s="234">
        <f>HCCP!F75</f>
        <v>17754.25</v>
      </c>
    </row>
    <row r="76" spans="1:6">
      <c r="A76" s="169">
        <v>43356</v>
      </c>
      <c r="B76" s="169" t="b">
        <f t="shared" ca="1" si="1"/>
        <v>0</v>
      </c>
      <c r="C76" s="234">
        <f>Park!X76</f>
        <v>134217.046875</v>
      </c>
      <c r="D76" s="234">
        <f>Hotel!N77</f>
        <v>71269.0478515625</v>
      </c>
      <c r="E76" s="234">
        <f>CCP!I76</f>
        <v>61881.8828125</v>
      </c>
      <c r="F76" s="234">
        <f>HCCP!F76</f>
        <v>20677.25</v>
      </c>
    </row>
    <row r="77" spans="1:6">
      <c r="A77" s="169">
        <v>43357</v>
      </c>
      <c r="B77" s="169" t="b">
        <f t="shared" ca="1" si="1"/>
        <v>0</v>
      </c>
      <c r="C77" s="234">
        <f>Park!X77</f>
        <v>146205.984375</v>
      </c>
      <c r="D77" s="234">
        <f>Hotel!N78</f>
        <v>71930.4794921875</v>
      </c>
      <c r="E77" s="234">
        <f>CCP!I77</f>
        <v>61221.90625</v>
      </c>
      <c r="F77" s="234">
        <f>HCCP!F77</f>
        <v>20736.25</v>
      </c>
    </row>
    <row r="78" spans="1:6">
      <c r="A78" s="169">
        <v>43358</v>
      </c>
      <c r="B78" s="169" t="b">
        <f t="shared" ca="1" si="1"/>
        <v>0</v>
      </c>
      <c r="C78" s="234">
        <f>Park!X78</f>
        <v>132477.546875</v>
      </c>
      <c r="D78" s="234">
        <f>Hotel!N79</f>
        <v>72952.048828125</v>
      </c>
      <c r="E78" s="234">
        <f>CCP!I78</f>
        <v>64955.1328125</v>
      </c>
      <c r="F78" s="234">
        <f>HCCP!F78</f>
        <v>20799.25</v>
      </c>
    </row>
    <row r="79" spans="1:6">
      <c r="A79" s="169">
        <v>43359</v>
      </c>
      <c r="B79" s="169" t="b">
        <f t="shared" ca="1" si="1"/>
        <v>0</v>
      </c>
      <c r="C79" s="234">
        <f>Park!X79</f>
        <v>83206.125</v>
      </c>
      <c r="D79" s="234">
        <f>Hotel!N80</f>
        <v>70755.90234375</v>
      </c>
      <c r="E79" s="234">
        <f>CCP!I79</f>
        <v>49487.328125</v>
      </c>
      <c r="F79" s="234">
        <f>HCCP!F79</f>
        <v>21214</v>
      </c>
    </row>
    <row r="80" spans="1:6">
      <c r="A80" s="169">
        <v>43360</v>
      </c>
      <c r="B80" s="169" t="b">
        <f t="shared" ca="1" si="1"/>
        <v>0</v>
      </c>
      <c r="C80" s="234">
        <f>Park!X80</f>
        <v>98634.171875</v>
      </c>
      <c r="D80" s="234">
        <f>Hotel!N81</f>
        <v>68008.6484375</v>
      </c>
      <c r="E80" s="234">
        <f>CCP!I80</f>
        <v>52894.953125</v>
      </c>
      <c r="F80" s="234">
        <f>HCCP!F80</f>
        <v>20871.75</v>
      </c>
    </row>
    <row r="81" spans="1:6">
      <c r="A81" s="169">
        <v>43361</v>
      </c>
      <c r="B81" s="169" t="b">
        <f t="shared" ca="1" si="1"/>
        <v>0</v>
      </c>
      <c r="C81" s="234">
        <f>Park!X81</f>
        <v>125696.671875</v>
      </c>
      <c r="D81" s="234">
        <f>Hotel!N82</f>
        <v>68366.5126953125</v>
      </c>
      <c r="E81" s="234">
        <f>CCP!I81</f>
        <v>67695.578125</v>
      </c>
      <c r="F81" s="234">
        <f>HCCP!F81</f>
        <v>21007.5</v>
      </c>
    </row>
    <row r="82" spans="1:6">
      <c r="A82" s="169">
        <v>43362</v>
      </c>
      <c r="B82" s="169" t="b">
        <f t="shared" ca="1" si="1"/>
        <v>0</v>
      </c>
      <c r="C82" s="234">
        <f>Park!X82</f>
        <v>123337.78125</v>
      </c>
      <c r="D82" s="234">
        <f>Hotel!N83</f>
        <v>69587.98046875</v>
      </c>
      <c r="E82" s="234">
        <f>CCP!I82</f>
        <v>64732.890625</v>
      </c>
      <c r="F82" s="234">
        <f>HCCP!F82</f>
        <v>20993.25</v>
      </c>
    </row>
    <row r="83" spans="1:6">
      <c r="A83" s="169">
        <v>43363</v>
      </c>
      <c r="B83" s="169" t="b">
        <f t="shared" ca="1" si="1"/>
        <v>0</v>
      </c>
      <c r="C83" s="234">
        <f>Park!X83</f>
        <v>129807.875</v>
      </c>
      <c r="D83" s="234">
        <f>Hotel!N84</f>
        <v>70863.666015625</v>
      </c>
      <c r="E83" s="234">
        <f>CCP!I83</f>
        <v>66233.625</v>
      </c>
      <c r="F83" s="234">
        <f>HCCP!F83</f>
        <v>20767.75</v>
      </c>
    </row>
    <row r="84" spans="1:6">
      <c r="A84" s="169">
        <v>43364</v>
      </c>
      <c r="B84" s="169" t="b">
        <f t="shared" ca="1" si="1"/>
        <v>0</v>
      </c>
      <c r="C84" s="234">
        <f>Park!X84</f>
        <v>141878.265625</v>
      </c>
      <c r="D84" s="234">
        <f>Hotel!N85</f>
        <v>72992.10546875</v>
      </c>
      <c r="E84" s="234">
        <f>CCP!I84</f>
        <v>65409.09375</v>
      </c>
      <c r="F84" s="234">
        <f>HCCP!F84</f>
        <v>21829.5</v>
      </c>
    </row>
    <row r="85" spans="1:6">
      <c r="A85" s="169">
        <v>43365</v>
      </c>
      <c r="B85" s="169" t="b">
        <f t="shared" ca="1" si="1"/>
        <v>0</v>
      </c>
      <c r="C85" s="234">
        <f>Park!X85</f>
        <v>140374.453125</v>
      </c>
      <c r="D85" s="234">
        <f>Hotel!N86</f>
        <v>75674.8671875</v>
      </c>
      <c r="E85" s="234">
        <f>CCP!I85</f>
        <v>68622</v>
      </c>
      <c r="F85" s="234">
        <f>HCCP!F85</f>
        <v>19619</v>
      </c>
    </row>
    <row r="86" spans="1:6">
      <c r="A86" s="169">
        <v>43366</v>
      </c>
      <c r="B86" s="169" t="b">
        <f t="shared" ca="1" si="1"/>
        <v>0</v>
      </c>
      <c r="C86" s="234">
        <f>Park!X86</f>
        <v>132204.34375</v>
      </c>
      <c r="D86" s="234">
        <f>Hotel!N87</f>
        <v>76507.41796875</v>
      </c>
      <c r="E86" s="234">
        <f>CCP!I86</f>
        <v>68952.734375</v>
      </c>
      <c r="F86" s="234">
        <f>HCCP!F86</f>
        <v>16521.25</v>
      </c>
    </row>
    <row r="87" spans="1:6">
      <c r="A87" s="169">
        <v>43367</v>
      </c>
      <c r="B87" s="169" t="b">
        <f t="shared" ca="1" si="1"/>
        <v>0</v>
      </c>
      <c r="C87" s="234">
        <f>Park!X87</f>
        <v>128835</v>
      </c>
      <c r="D87" s="234">
        <f>Hotel!N88</f>
        <v>74402.35546875</v>
      </c>
      <c r="E87" s="234">
        <f>CCP!I87</f>
        <v>61111.359375</v>
      </c>
      <c r="F87" s="234">
        <f>HCCP!F87</f>
        <v>17335.5</v>
      </c>
    </row>
    <row r="88" spans="1:6">
      <c r="A88" s="169">
        <v>43368</v>
      </c>
      <c r="B88" s="169" t="b">
        <f t="shared" ca="1" si="1"/>
        <v>0</v>
      </c>
      <c r="C88" s="234">
        <f>Park!X88</f>
        <v>127384.71875</v>
      </c>
      <c r="D88" s="234">
        <f>Hotel!N89</f>
        <v>74528.078125</v>
      </c>
      <c r="E88" s="234">
        <f>CCP!I88</f>
        <v>56161.59375</v>
      </c>
      <c r="F88" s="234">
        <f>HCCP!F88</f>
        <v>18348.75</v>
      </c>
    </row>
    <row r="89" spans="1:6">
      <c r="A89" s="169">
        <v>43369</v>
      </c>
      <c r="B89" s="169" t="b">
        <f t="shared" ca="1" si="1"/>
        <v>0</v>
      </c>
      <c r="C89" s="234">
        <f>Park!X89</f>
        <v>129375.75</v>
      </c>
      <c r="D89" s="234">
        <f>Hotel!N90</f>
        <v>72635.46875</v>
      </c>
      <c r="E89" s="234">
        <f>CCP!I89</f>
        <v>55441.71875</v>
      </c>
      <c r="F89" s="234">
        <f>HCCP!F89</f>
        <v>19782.75</v>
      </c>
    </row>
    <row r="90" spans="1:6">
      <c r="A90" s="169">
        <v>43370</v>
      </c>
      <c r="B90" s="169" t="b">
        <f t="shared" ca="1" si="1"/>
        <v>0</v>
      </c>
      <c r="C90" s="234">
        <f>Park!X90</f>
        <v>132269.625</v>
      </c>
      <c r="D90" s="234">
        <f>Hotel!N91</f>
        <v>72966.796875</v>
      </c>
      <c r="E90" s="234">
        <f>CCP!I90</f>
        <v>54663.09375</v>
      </c>
      <c r="F90" s="234">
        <f>HCCP!F90</f>
        <v>15627.25</v>
      </c>
    </row>
    <row r="91" spans="1:6">
      <c r="A91" s="169">
        <v>43371</v>
      </c>
      <c r="B91" s="169" t="b">
        <f t="shared" ca="1" si="1"/>
        <v>0</v>
      </c>
      <c r="C91" s="234">
        <f>Park!X91</f>
        <v>132757.65625</v>
      </c>
      <c r="D91" s="234">
        <f>Hotel!N92</f>
        <v>72864.78125</v>
      </c>
      <c r="E91" s="234">
        <f>CCP!I91</f>
        <v>50370.75</v>
      </c>
      <c r="F91" s="234">
        <f>HCCP!F91</f>
        <v>13141</v>
      </c>
    </row>
    <row r="92" spans="1:6">
      <c r="A92" s="169">
        <v>43372</v>
      </c>
      <c r="B92" s="169" t="b">
        <f t="shared" ca="1" si="1"/>
        <v>0</v>
      </c>
      <c r="C92" s="234">
        <f>Park!X92</f>
        <v>140372.5</v>
      </c>
      <c r="D92" s="234">
        <f>Hotel!N93</f>
        <v>75204.6484375</v>
      </c>
      <c r="E92" s="234">
        <f>CCP!I92</f>
        <v>49229.46875</v>
      </c>
      <c r="F92" s="234">
        <f>HCCP!F92</f>
        <v>15465.5</v>
      </c>
    </row>
    <row r="93" spans="1:6">
      <c r="A93" s="169">
        <v>43373</v>
      </c>
      <c r="B93" s="169" t="b">
        <f t="shared" ca="1" si="1"/>
        <v>0</v>
      </c>
      <c r="C93" s="234">
        <f>Park!X93</f>
        <v>142192.1875</v>
      </c>
      <c r="D93" s="234">
        <f>Hotel!N94</f>
        <v>78060.90625</v>
      </c>
      <c r="E93" s="234">
        <f>CCP!I93</f>
        <v>48791.84375</v>
      </c>
      <c r="F93" s="234">
        <f>HCCP!F93</f>
        <v>14568.75</v>
      </c>
    </row>
    <row r="94" spans="1:6">
      <c r="A94" s="169">
        <v>43374</v>
      </c>
      <c r="B94" s="169" t="b">
        <f t="shared" ca="1" si="1"/>
        <v>0</v>
      </c>
      <c r="C94" s="234">
        <f>Park!X94</f>
        <v>133188.875</v>
      </c>
      <c r="D94" s="234">
        <f>Hotel!N95</f>
        <v>76334.890625</v>
      </c>
      <c r="E94" s="234">
        <f>CCP!I94</f>
        <v>50556.59375</v>
      </c>
      <c r="F94" s="234">
        <f>HCCP!F94</f>
        <v>14664</v>
      </c>
    </row>
    <row r="95" spans="1:6">
      <c r="A95" s="169">
        <v>43375</v>
      </c>
      <c r="B95" s="169" t="b">
        <f t="shared" ca="1" si="1"/>
        <v>0</v>
      </c>
      <c r="C95" s="234">
        <f>Park!X95</f>
        <v>137718.4375</v>
      </c>
      <c r="D95" s="234">
        <f>Hotel!N96</f>
        <v>74190.2578125</v>
      </c>
      <c r="E95" s="234">
        <f>CCP!I95</f>
        <v>48623.28125</v>
      </c>
      <c r="F95" s="234">
        <f>HCCP!F95</f>
        <v>14200.5</v>
      </c>
    </row>
    <row r="96" spans="1:6">
      <c r="A96" s="169">
        <v>43376</v>
      </c>
      <c r="B96" s="169" t="b">
        <f t="shared" ca="1" si="1"/>
        <v>0</v>
      </c>
      <c r="C96" s="234">
        <f>Park!X96</f>
        <v>138444.8125</v>
      </c>
      <c r="D96" s="234">
        <f>Hotel!N97</f>
        <v>74394.671875</v>
      </c>
      <c r="E96" s="234">
        <f>CCP!I96</f>
        <v>49032.09375</v>
      </c>
      <c r="F96" s="234">
        <f>HCCP!F96</f>
        <v>15159</v>
      </c>
    </row>
    <row r="97" spans="1:6">
      <c r="A97" s="169">
        <v>43377</v>
      </c>
      <c r="B97" s="169" t="b">
        <f t="shared" ca="1" si="1"/>
        <v>0</v>
      </c>
      <c r="C97" s="234">
        <f>Park!X97</f>
        <v>137091.09375</v>
      </c>
      <c r="D97" s="234">
        <f>Hotel!N98</f>
        <v>74528.6875</v>
      </c>
      <c r="E97" s="234">
        <f>CCP!I97</f>
        <v>39655.28125</v>
      </c>
      <c r="F97" s="234">
        <f>HCCP!F97</f>
        <v>15001.25</v>
      </c>
    </row>
    <row r="98" spans="1:6">
      <c r="A98" s="169">
        <v>43378</v>
      </c>
      <c r="B98" s="169" t="b">
        <f t="shared" ca="1" si="1"/>
        <v>0</v>
      </c>
      <c r="C98" s="234">
        <f>Park!X98</f>
        <v>135107.09375</v>
      </c>
      <c r="D98" s="234">
        <f>Hotel!N99</f>
        <v>75694.4921875</v>
      </c>
      <c r="E98" s="234">
        <f>CCP!I98</f>
        <v>35451.78125</v>
      </c>
      <c r="F98" s="234">
        <f>HCCP!F98</f>
        <v>15098</v>
      </c>
    </row>
    <row r="99" spans="1:6">
      <c r="A99" s="169">
        <v>43379</v>
      </c>
      <c r="B99" s="169" t="b">
        <f t="shared" ca="1" si="1"/>
        <v>0</v>
      </c>
      <c r="C99" s="234">
        <f>Park!X99</f>
        <v>134980.5</v>
      </c>
      <c r="D99" s="234">
        <f>Hotel!N100</f>
        <v>75889.3828125</v>
      </c>
      <c r="E99" s="234">
        <f>CCP!I99</f>
        <v>38628.5625</v>
      </c>
      <c r="F99" s="234">
        <f>HCCP!F99</f>
        <v>16253.75</v>
      </c>
    </row>
    <row r="100" spans="1:6">
      <c r="A100" s="169">
        <v>43380</v>
      </c>
      <c r="B100" s="169" t="b">
        <f t="shared" ca="1" si="1"/>
        <v>0</v>
      </c>
      <c r="C100" s="234">
        <f>Park!X100</f>
        <v>126846.46875</v>
      </c>
      <c r="D100" s="234">
        <f>Hotel!N101</f>
        <v>74500.875</v>
      </c>
      <c r="E100" s="234">
        <f>CCP!I100</f>
        <v>47736.78125</v>
      </c>
      <c r="F100" s="234">
        <f>HCCP!F100</f>
        <v>17063.5</v>
      </c>
    </row>
    <row r="101" spans="1:6">
      <c r="A101" s="169">
        <v>43381</v>
      </c>
      <c r="B101" s="169" t="b">
        <f t="shared" ca="1" si="1"/>
        <v>0</v>
      </c>
      <c r="C101" s="234">
        <f>Park!X101</f>
        <v>128675.84375</v>
      </c>
      <c r="D101" s="234">
        <f>Hotel!N102</f>
        <v>70772.0625</v>
      </c>
      <c r="E101" s="234">
        <f>CCP!I101</f>
        <v>49100.03125</v>
      </c>
      <c r="F101" s="234">
        <f>HCCP!F101</f>
        <v>17114</v>
      </c>
    </row>
    <row r="102" spans="1:6">
      <c r="A102" s="169">
        <v>43382</v>
      </c>
      <c r="B102" s="169" t="b">
        <f t="shared" ca="1" si="1"/>
        <v>0</v>
      </c>
      <c r="C102" s="234">
        <f>Park!X102</f>
        <v>131208.53125</v>
      </c>
      <c r="D102" s="234">
        <f>Hotel!N103</f>
        <v>70299.3515625</v>
      </c>
      <c r="E102" s="234">
        <f>CCP!I102</f>
        <v>50099.46875</v>
      </c>
      <c r="F102" s="234">
        <f>HCCP!F102</f>
        <v>15722.75</v>
      </c>
    </row>
    <row r="103" spans="1:6">
      <c r="A103" s="169">
        <v>43383</v>
      </c>
      <c r="B103" s="169" t="b">
        <f t="shared" ca="1" si="1"/>
        <v>0</v>
      </c>
      <c r="C103" s="234">
        <f>Park!X103</f>
        <v>126710.96875</v>
      </c>
      <c r="D103" s="234">
        <f>Hotel!N104</f>
        <v>70982.984375</v>
      </c>
      <c r="E103" s="234">
        <f>CCP!I103</f>
        <v>46893.71875</v>
      </c>
      <c r="F103" s="234">
        <f>HCCP!F103</f>
        <v>14491</v>
      </c>
    </row>
    <row r="104" spans="1:6">
      <c r="A104" s="169">
        <v>43384</v>
      </c>
      <c r="B104" s="169" t="b">
        <f t="shared" ca="1" si="1"/>
        <v>0</v>
      </c>
      <c r="C104" s="234">
        <f>Park!X104</f>
        <v>123973</v>
      </c>
      <c r="D104" s="234">
        <f>Hotel!N105</f>
        <v>71951.109375</v>
      </c>
      <c r="E104" s="234">
        <f>CCP!I104</f>
        <v>30848.9375</v>
      </c>
      <c r="F104" s="234">
        <f>HCCP!F104</f>
        <v>14705</v>
      </c>
    </row>
    <row r="105" spans="1:6">
      <c r="A105" s="169">
        <v>43385</v>
      </c>
      <c r="B105" s="169" t="b">
        <f t="shared" ca="1" si="1"/>
        <v>0</v>
      </c>
      <c r="C105" s="234">
        <f>Park!X105</f>
        <v>135741.15625</v>
      </c>
      <c r="D105" s="234">
        <f>Hotel!N106</f>
        <v>72188.703125</v>
      </c>
      <c r="E105" s="234">
        <f>CCP!I105</f>
        <v>37797.53125</v>
      </c>
      <c r="F105" s="234">
        <f>HCCP!F105</f>
        <v>14984.75</v>
      </c>
    </row>
    <row r="106" spans="1:6">
      <c r="A106" s="169">
        <v>43386</v>
      </c>
      <c r="B106" s="169" t="b">
        <f t="shared" ca="1" si="1"/>
        <v>0</v>
      </c>
      <c r="C106" s="234">
        <f>Park!X106</f>
        <v>128319.75</v>
      </c>
      <c r="D106" s="234">
        <f>Hotel!N107</f>
        <v>76329.25</v>
      </c>
      <c r="E106" s="234">
        <f>CCP!I106</f>
        <v>39495.9375</v>
      </c>
      <c r="F106" s="234">
        <f>HCCP!F106</f>
        <v>15677</v>
      </c>
    </row>
    <row r="107" spans="1:6">
      <c r="A107" s="169">
        <v>43387</v>
      </c>
      <c r="B107" s="169" t="b">
        <f t="shared" ca="1" si="1"/>
        <v>0</v>
      </c>
      <c r="C107" s="234">
        <f>Park!X107</f>
        <v>125974.8125</v>
      </c>
      <c r="D107" s="234">
        <f>Hotel!N108</f>
        <v>75571.484375</v>
      </c>
      <c r="E107" s="234">
        <f>CCP!I107</f>
        <v>44210.5</v>
      </c>
      <c r="F107" s="234">
        <f>HCCP!F107</f>
        <v>15956.5</v>
      </c>
    </row>
    <row r="108" spans="1:6">
      <c r="A108" s="169">
        <v>43388</v>
      </c>
      <c r="B108" s="169" t="b">
        <f t="shared" ca="1" si="1"/>
        <v>0</v>
      </c>
      <c r="C108" s="234">
        <f>Park!X108</f>
        <v>129173.53125</v>
      </c>
      <c r="D108" s="234">
        <f>Hotel!N109</f>
        <v>72276.890625</v>
      </c>
      <c r="E108" s="234">
        <f>CCP!I108</f>
        <v>49571.5625</v>
      </c>
      <c r="F108" s="234">
        <f>HCCP!F108</f>
        <v>15643.25</v>
      </c>
    </row>
    <row r="109" spans="1:6">
      <c r="A109" s="169">
        <v>43389</v>
      </c>
      <c r="B109" s="169" t="b">
        <f t="shared" ca="1" si="1"/>
        <v>0</v>
      </c>
      <c r="C109" s="234">
        <f>Park!X109</f>
        <v>126193.40625</v>
      </c>
      <c r="D109" s="234">
        <f>Hotel!N110</f>
        <v>73855.078125</v>
      </c>
      <c r="E109" s="234">
        <f>CCP!I109</f>
        <v>47379.875</v>
      </c>
      <c r="F109" s="234">
        <f>HCCP!F109</f>
        <v>15016</v>
      </c>
    </row>
    <row r="110" spans="1:6">
      <c r="A110" s="169">
        <v>43390</v>
      </c>
      <c r="B110" s="169" t="b">
        <f t="shared" ca="1" si="1"/>
        <v>0</v>
      </c>
      <c r="C110" s="234">
        <f>Park!X110</f>
        <v>123404.9375</v>
      </c>
      <c r="D110" s="234">
        <f>Hotel!N111</f>
        <v>74374.125</v>
      </c>
      <c r="E110" s="234">
        <f>CCP!I110</f>
        <v>37871.8125</v>
      </c>
      <c r="F110" s="234">
        <f>HCCP!F110</f>
        <v>13181.25</v>
      </c>
    </row>
    <row r="111" spans="1:6">
      <c r="A111" s="169">
        <v>43391</v>
      </c>
      <c r="B111" s="169" t="b">
        <f t="shared" ca="1" si="1"/>
        <v>0</v>
      </c>
      <c r="C111" s="234">
        <f>Park!X111</f>
        <v>125875.21875</v>
      </c>
      <c r="D111" s="234">
        <f>Hotel!N112</f>
        <v>74100.421875</v>
      </c>
      <c r="E111" s="234">
        <f>CCP!I111</f>
        <v>36184</v>
      </c>
      <c r="F111" s="234">
        <f>HCCP!F111</f>
        <v>14118.5</v>
      </c>
    </row>
    <row r="112" spans="1:6">
      <c r="A112" s="169">
        <v>43392</v>
      </c>
      <c r="B112" s="169" t="b">
        <f t="shared" ca="1" si="1"/>
        <v>0</v>
      </c>
      <c r="C112" s="234">
        <f>Park!X112</f>
        <v>134767.4375</v>
      </c>
      <c r="D112" s="234">
        <f>Hotel!N113</f>
        <v>75239.015625</v>
      </c>
      <c r="E112" s="234">
        <f>CCP!I112</f>
        <v>40847.5625</v>
      </c>
      <c r="F112" s="234">
        <f>HCCP!F112</f>
        <v>14693</v>
      </c>
    </row>
    <row r="113" spans="1:6">
      <c r="A113" s="169">
        <v>43393</v>
      </c>
      <c r="B113" s="169" t="b">
        <f t="shared" ca="1" si="1"/>
        <v>0</v>
      </c>
      <c r="C113" s="234">
        <f>Park!X113</f>
        <v>133098.59375</v>
      </c>
      <c r="D113" s="234">
        <f>Hotel!N114</f>
        <v>76976.265625</v>
      </c>
      <c r="E113" s="234">
        <f>CCP!I113</f>
        <v>39612.8125</v>
      </c>
      <c r="F113" s="234">
        <f>HCCP!F113</f>
        <v>14219.25</v>
      </c>
    </row>
    <row r="114" spans="1:6">
      <c r="A114" s="169">
        <v>43394</v>
      </c>
      <c r="B114" s="169" t="b">
        <f t="shared" ca="1" si="1"/>
        <v>0</v>
      </c>
      <c r="C114" s="234">
        <f>Park!X114</f>
        <v>128086.0625</v>
      </c>
      <c r="D114" s="234">
        <f>Hotel!N115</f>
        <v>76686.25</v>
      </c>
      <c r="E114" s="234">
        <f>CCP!I114</f>
        <v>41848.8125</v>
      </c>
      <c r="F114" s="234">
        <f>HCCP!F114</f>
        <v>14362.5</v>
      </c>
    </row>
    <row r="115" spans="1:6">
      <c r="A115" s="169">
        <v>43395</v>
      </c>
      <c r="B115" s="169" t="b">
        <f t="shared" ca="1" si="1"/>
        <v>0</v>
      </c>
      <c r="C115" s="234">
        <f>Park!X115</f>
        <v>128679.09375</v>
      </c>
      <c r="D115" s="234">
        <f>Hotel!N116</f>
        <v>73662.1875</v>
      </c>
      <c r="E115" s="234">
        <f>CCP!I115</f>
        <v>49189.9375</v>
      </c>
      <c r="F115" s="234">
        <f>HCCP!F115</f>
        <v>14215.75</v>
      </c>
    </row>
    <row r="116" spans="1:6">
      <c r="A116" s="169">
        <v>43396</v>
      </c>
      <c r="B116" s="169" t="b">
        <f t="shared" ca="1" si="1"/>
        <v>0</v>
      </c>
      <c r="C116" s="234">
        <f>Park!X116</f>
        <v>127757.09375</v>
      </c>
      <c r="D116" s="234">
        <f>Hotel!N117</f>
        <v>72702.953125</v>
      </c>
      <c r="E116" s="234">
        <f>CCP!I116</f>
        <v>44904.625</v>
      </c>
      <c r="F116" s="234">
        <f>HCCP!F116</f>
        <v>14152.5</v>
      </c>
    </row>
    <row r="117" spans="1:6">
      <c r="A117" s="169">
        <v>43397</v>
      </c>
      <c r="B117" s="169" t="b">
        <f t="shared" ca="1" si="1"/>
        <v>0</v>
      </c>
      <c r="C117" s="234">
        <f>Park!X117</f>
        <v>128696.90625</v>
      </c>
      <c r="D117" s="234">
        <f>Hotel!N118</f>
        <v>72735.15625</v>
      </c>
      <c r="E117" s="234">
        <f>CCP!I117</f>
        <v>45134.5</v>
      </c>
      <c r="F117" s="234">
        <f>HCCP!F117</f>
        <v>14521.5</v>
      </c>
    </row>
    <row r="118" spans="1:6">
      <c r="A118" s="169">
        <v>43398</v>
      </c>
      <c r="B118" s="169" t="b">
        <f t="shared" ca="1" si="1"/>
        <v>0</v>
      </c>
      <c r="C118" s="234">
        <f>Park!X118</f>
        <v>131068.71875</v>
      </c>
      <c r="D118" s="234">
        <f>Hotel!N119</f>
        <v>74573.046875</v>
      </c>
      <c r="E118" s="234">
        <f>CCP!I118</f>
        <v>46313.0625</v>
      </c>
      <c r="F118" s="234">
        <f>HCCP!F118</f>
        <v>14437</v>
      </c>
    </row>
    <row r="119" spans="1:6">
      <c r="A119" s="169">
        <v>43399</v>
      </c>
      <c r="B119" s="169" t="b">
        <f t="shared" ca="1" si="1"/>
        <v>0</v>
      </c>
      <c r="C119" s="234">
        <f>Park!X119</f>
        <v>138574.375</v>
      </c>
      <c r="D119" s="234">
        <f>Hotel!N120</f>
        <v>74490.140625</v>
      </c>
      <c r="E119" s="234">
        <f>CCP!I119</f>
        <v>51412.375</v>
      </c>
      <c r="F119" s="234">
        <f>HCCP!F119</f>
        <v>12958.5</v>
      </c>
    </row>
    <row r="120" spans="1:6">
      <c r="A120" s="169">
        <v>43400</v>
      </c>
      <c r="B120" s="169" t="b">
        <f t="shared" ca="1" si="1"/>
        <v>0</v>
      </c>
      <c r="C120" s="234">
        <f>Park!X120</f>
        <v>133839.75</v>
      </c>
      <c r="D120" s="234">
        <f>Hotel!N121</f>
        <v>76533.84375</v>
      </c>
      <c r="E120" s="234">
        <f>CCP!I120</f>
        <v>37431.6875</v>
      </c>
      <c r="F120" s="234">
        <f>HCCP!F120</f>
        <v>12849.5</v>
      </c>
    </row>
    <row r="121" spans="1:6">
      <c r="A121" s="169">
        <v>43401</v>
      </c>
      <c r="B121" s="169" t="b">
        <f t="shared" ca="1" si="1"/>
        <v>0</v>
      </c>
      <c r="C121" s="234">
        <f>Park!X121</f>
        <v>124698.8125</v>
      </c>
      <c r="D121" s="234">
        <f>Hotel!N122</f>
        <v>77265.046875</v>
      </c>
      <c r="E121" s="234">
        <f>CCP!I121</f>
        <v>31673.75</v>
      </c>
      <c r="F121" s="234">
        <f>HCCP!F121</f>
        <v>12704</v>
      </c>
    </row>
    <row r="122" spans="1:6">
      <c r="A122" s="169">
        <v>43402</v>
      </c>
      <c r="B122" s="169" t="b">
        <f t="shared" ca="1" si="1"/>
        <v>0</v>
      </c>
      <c r="C122" s="234">
        <f>Park!X122</f>
        <v>126129.28125</v>
      </c>
      <c r="D122" s="234">
        <f>Hotel!N123</f>
        <v>73900.015625</v>
      </c>
      <c r="E122" s="234">
        <f>CCP!I122</f>
        <v>31126.25</v>
      </c>
      <c r="F122" s="234">
        <f>HCCP!F122</f>
        <v>12755.5</v>
      </c>
    </row>
    <row r="123" spans="1:6">
      <c r="A123" s="169">
        <v>43403</v>
      </c>
      <c r="B123" s="169" t="b">
        <f t="shared" ca="1" si="1"/>
        <v>0</v>
      </c>
      <c r="C123" s="234">
        <f>Park!X123</f>
        <v>126947.21875</v>
      </c>
      <c r="D123" s="234">
        <f>Hotel!N124</f>
        <v>73566.796875</v>
      </c>
      <c r="E123" s="234">
        <f>CCP!I123</f>
        <v>31085.25</v>
      </c>
      <c r="F123" s="234">
        <f>HCCP!F123</f>
        <v>12559.75</v>
      </c>
    </row>
    <row r="124" spans="1:6">
      <c r="A124" s="169">
        <v>43404</v>
      </c>
      <c r="B124" s="169" t="b">
        <f t="shared" ca="1" si="1"/>
        <v>0</v>
      </c>
      <c r="C124" s="234">
        <f>Park!X124</f>
        <v>131804.375</v>
      </c>
      <c r="D124" s="234">
        <f>Hotel!N125</f>
        <v>71748.359375</v>
      </c>
      <c r="E124" s="234">
        <f>CCP!I124</f>
        <v>29571.3125</v>
      </c>
      <c r="F124" s="234">
        <f>HCCP!F124</f>
        <v>12650.25</v>
      </c>
    </row>
    <row r="125" spans="1:6">
      <c r="A125" s="169">
        <v>43405</v>
      </c>
      <c r="B125" s="169" t="b">
        <f t="shared" ca="1" si="1"/>
        <v>0</v>
      </c>
      <c r="C125" s="234">
        <f>Park!X125</f>
        <v>122541.3125</v>
      </c>
      <c r="D125" s="234">
        <f>Hotel!N126</f>
        <v>71773.046875</v>
      </c>
      <c r="E125" s="234">
        <f>CCP!I125</f>
        <v>29839.8125</v>
      </c>
      <c r="F125" s="234">
        <f>HCCP!F125</f>
        <v>12545.25</v>
      </c>
    </row>
    <row r="126" spans="1:6">
      <c r="A126" s="169">
        <v>43406</v>
      </c>
      <c r="B126" s="169" t="b">
        <f t="shared" ca="1" si="1"/>
        <v>0</v>
      </c>
      <c r="C126" s="234">
        <f>Park!X126</f>
        <v>131995.09375</v>
      </c>
      <c r="D126" s="234">
        <f>Hotel!N127</f>
        <v>73434.0625</v>
      </c>
      <c r="E126" s="234">
        <f>CCP!I126</f>
        <v>29771.25</v>
      </c>
      <c r="F126" s="234">
        <f>HCCP!F126</f>
        <v>13057.5</v>
      </c>
    </row>
    <row r="127" spans="1:6">
      <c r="A127" s="169">
        <v>43407</v>
      </c>
      <c r="B127" s="169" t="b">
        <f t="shared" ca="1" si="1"/>
        <v>0</v>
      </c>
      <c r="C127" s="234">
        <f>Park!X127</f>
        <v>131259.875</v>
      </c>
      <c r="D127" s="234">
        <f>Hotel!N128</f>
        <v>77385.625</v>
      </c>
      <c r="E127" s="234">
        <f>CCP!I127</f>
        <v>31736.125</v>
      </c>
      <c r="F127" s="234">
        <f>HCCP!F127</f>
        <v>13897.75</v>
      </c>
    </row>
    <row r="128" spans="1:6">
      <c r="A128" s="169">
        <v>43408</v>
      </c>
      <c r="B128" s="169" t="b">
        <f t="shared" ca="1" si="1"/>
        <v>0</v>
      </c>
      <c r="C128" s="234">
        <f>Park!X128</f>
        <v>123311</v>
      </c>
      <c r="D128" s="234">
        <f>Hotel!N129</f>
        <v>76884.078125</v>
      </c>
      <c r="E128" s="234">
        <f>CCP!I128</f>
        <v>39955.5</v>
      </c>
      <c r="F128" s="234">
        <f>HCCP!F128</f>
        <v>12712</v>
      </c>
    </row>
    <row r="129" spans="1:6">
      <c r="A129" s="169">
        <v>43409</v>
      </c>
      <c r="B129" s="169" t="b">
        <f t="shared" ca="1" si="1"/>
        <v>0</v>
      </c>
      <c r="C129" s="234">
        <f>Park!X129</f>
        <v>122558.875</v>
      </c>
      <c r="D129" s="234">
        <f>Hotel!N130</f>
        <v>71988.25</v>
      </c>
      <c r="E129" s="234">
        <f>CCP!I129</f>
        <v>44217.9375</v>
      </c>
      <c r="F129" s="234">
        <f>HCCP!F129</f>
        <v>13930.25</v>
      </c>
    </row>
    <row r="130" spans="1:6">
      <c r="A130" s="169">
        <v>43410</v>
      </c>
      <c r="B130" s="169" t="b">
        <f t="shared" ref="B130:B193" ca="1" si="2">AND(A130&gt;=(TODAY()-30),A130&lt;TODAY())</f>
        <v>0</v>
      </c>
      <c r="C130" s="234">
        <f>Park!X130</f>
        <v>122193.8125</v>
      </c>
      <c r="D130" s="234">
        <f>Hotel!N131</f>
        <v>70761.21875</v>
      </c>
      <c r="E130" s="234">
        <f>CCP!I130</f>
        <v>42987.9375</v>
      </c>
      <c r="F130" s="234">
        <f>HCCP!F130</f>
        <v>14172</v>
      </c>
    </row>
    <row r="131" spans="1:6">
      <c r="A131" s="169">
        <v>43411</v>
      </c>
      <c r="B131" s="169" t="b">
        <f t="shared" ca="1" si="2"/>
        <v>0</v>
      </c>
      <c r="C131" s="234">
        <f>Park!X131</f>
        <v>122986.8125</v>
      </c>
      <c r="D131" s="234">
        <f>Hotel!N132</f>
        <v>70122.0625</v>
      </c>
      <c r="E131" s="234">
        <f>CCP!I131</f>
        <v>40412.25</v>
      </c>
      <c r="F131" s="234">
        <f>HCCP!F131</f>
        <v>13485</v>
      </c>
    </row>
    <row r="132" spans="1:6">
      <c r="A132" s="169">
        <v>43412</v>
      </c>
      <c r="B132" s="169" t="b">
        <f t="shared" ca="1" si="2"/>
        <v>0</v>
      </c>
      <c r="C132" s="234">
        <f>Park!X132</f>
        <v>122790.5625</v>
      </c>
      <c r="D132" s="234">
        <f>Hotel!N133</f>
        <v>71127.65625</v>
      </c>
      <c r="E132" s="234">
        <f>CCP!I132</f>
        <v>41527.5625</v>
      </c>
      <c r="F132" s="234">
        <f>HCCP!F132</f>
        <v>13780.25</v>
      </c>
    </row>
    <row r="133" spans="1:6">
      <c r="A133" s="169">
        <v>43413</v>
      </c>
      <c r="B133" s="169" t="b">
        <f t="shared" ca="1" si="2"/>
        <v>0</v>
      </c>
      <c r="C133" s="234">
        <f>Park!X133</f>
        <v>122967.3125</v>
      </c>
      <c r="D133" s="234">
        <f>Hotel!N134</f>
        <v>73436.4375</v>
      </c>
      <c r="E133" s="234">
        <f>CCP!I133</f>
        <v>37625.5625</v>
      </c>
      <c r="F133" s="234">
        <f>HCCP!F133</f>
        <v>13665</v>
      </c>
    </row>
    <row r="134" spans="1:6">
      <c r="A134" s="169">
        <v>43414</v>
      </c>
      <c r="B134" s="169" t="b">
        <f t="shared" ca="1" si="2"/>
        <v>0</v>
      </c>
      <c r="C134" s="234">
        <f>Park!X134</f>
        <v>123083.75</v>
      </c>
      <c r="D134" s="234">
        <f>Hotel!N135</f>
        <v>76367.3125</v>
      </c>
      <c r="E134" s="234">
        <f>CCP!I134</f>
        <v>43038.125</v>
      </c>
      <c r="F134" s="234">
        <f>HCCP!F134</f>
        <v>13755.75</v>
      </c>
    </row>
    <row r="135" spans="1:6">
      <c r="A135" s="169">
        <v>43415</v>
      </c>
      <c r="B135" s="169" t="b">
        <f t="shared" ca="1" si="2"/>
        <v>0</v>
      </c>
      <c r="C135" s="234">
        <f>Park!X135</f>
        <v>120044.6875</v>
      </c>
      <c r="D135" s="234">
        <f>Hotel!N136</f>
        <v>76026.21875</v>
      </c>
      <c r="E135" s="234">
        <f>CCP!I135</f>
        <v>39420.875</v>
      </c>
      <c r="F135" s="234">
        <f>HCCP!F135</f>
        <v>13992</v>
      </c>
    </row>
    <row r="136" spans="1:6">
      <c r="A136" s="169">
        <v>43416</v>
      </c>
      <c r="B136" s="169" t="b">
        <f t="shared" ca="1" si="2"/>
        <v>0</v>
      </c>
      <c r="C136" s="234">
        <f>Park!X136</f>
        <v>122847.1875</v>
      </c>
      <c r="D136" s="234">
        <f>Hotel!N137</f>
        <v>72292.1875</v>
      </c>
      <c r="E136" s="234">
        <f>CCP!I136</f>
        <v>41894.5</v>
      </c>
      <c r="F136" s="234">
        <f>HCCP!F136</f>
        <v>13499</v>
      </c>
    </row>
    <row r="137" spans="1:6">
      <c r="A137" s="169">
        <v>43417</v>
      </c>
      <c r="B137" s="169" t="b">
        <f t="shared" ca="1" si="2"/>
        <v>0</v>
      </c>
      <c r="C137" s="234">
        <f>Park!X137</f>
        <v>122719.4375</v>
      </c>
      <c r="D137" s="234">
        <f>Hotel!N138</f>
        <v>72954.84375</v>
      </c>
      <c r="E137" s="234">
        <f>CCP!I137</f>
        <v>38146.4375</v>
      </c>
      <c r="F137" s="234">
        <f>HCCP!F137</f>
        <v>12977.75</v>
      </c>
    </row>
    <row r="138" spans="1:6">
      <c r="A138" s="169">
        <v>43418</v>
      </c>
      <c r="B138" s="169" t="b">
        <f t="shared" ca="1" si="2"/>
        <v>0</v>
      </c>
      <c r="C138" s="234">
        <f>Park!X138</f>
        <v>120132.4375</v>
      </c>
      <c r="D138" s="234">
        <f>Hotel!N139</f>
        <v>73975.59375</v>
      </c>
      <c r="E138" s="234">
        <f>CCP!I138</f>
        <v>36106.25</v>
      </c>
      <c r="F138" s="234">
        <f>HCCP!F138</f>
        <v>13358.75</v>
      </c>
    </row>
    <row r="139" spans="1:6">
      <c r="A139" s="169">
        <v>43419</v>
      </c>
      <c r="B139" s="169" t="b">
        <f t="shared" ca="1" si="2"/>
        <v>0</v>
      </c>
      <c r="C139" s="234">
        <f>Park!X139</f>
        <v>121183.1875</v>
      </c>
      <c r="D139" s="234">
        <f>Hotel!N140</f>
        <v>75528.90625</v>
      </c>
      <c r="E139" s="234">
        <f>CCP!I139</f>
        <v>36631.4375</v>
      </c>
      <c r="F139" s="234">
        <f>HCCP!F139</f>
        <v>14038</v>
      </c>
    </row>
    <row r="140" spans="1:6">
      <c r="A140" s="169">
        <v>43420</v>
      </c>
      <c r="B140" s="169" t="b">
        <f t="shared" ca="1" si="2"/>
        <v>0</v>
      </c>
      <c r="C140" s="234">
        <f>Park!X140</f>
        <v>125395.1875</v>
      </c>
      <c r="D140" s="234">
        <f>Hotel!N141</f>
        <v>75328.65625</v>
      </c>
      <c r="E140" s="234">
        <f>CCP!I140</f>
        <v>41524.4375</v>
      </c>
      <c r="F140" s="234">
        <f>HCCP!F140</f>
        <v>13827</v>
      </c>
    </row>
    <row r="141" spans="1:6">
      <c r="A141" s="169">
        <v>43421</v>
      </c>
      <c r="B141" s="169" t="b">
        <f t="shared" ca="1" si="2"/>
        <v>0</v>
      </c>
      <c r="C141" s="234">
        <f>Park!X141</f>
        <v>123996.75</v>
      </c>
      <c r="D141" s="234">
        <f>Hotel!N142</f>
        <v>78151.90625</v>
      </c>
      <c r="E141" s="234">
        <f>CCP!I141</f>
        <v>42217.25</v>
      </c>
      <c r="F141" s="234">
        <f>HCCP!F141</f>
        <v>13656.25</v>
      </c>
    </row>
    <row r="142" spans="1:6">
      <c r="A142" s="169">
        <v>43422</v>
      </c>
      <c r="B142" s="169" t="b">
        <f t="shared" ca="1" si="2"/>
        <v>0</v>
      </c>
      <c r="C142" s="234">
        <f>Park!X142</f>
        <v>122475.125</v>
      </c>
      <c r="D142" s="234">
        <f>Hotel!N143</f>
        <v>78375.90625</v>
      </c>
      <c r="E142" s="234">
        <f>CCP!I142</f>
        <v>45820.9375</v>
      </c>
      <c r="F142" s="234">
        <f>HCCP!F142</f>
        <v>13974.25</v>
      </c>
    </row>
    <row r="143" spans="1:6">
      <c r="A143" s="169">
        <v>43423</v>
      </c>
      <c r="B143" s="169" t="b">
        <f t="shared" ca="1" si="2"/>
        <v>0</v>
      </c>
      <c r="C143" s="234">
        <f>Park!X143</f>
        <v>121335.3125</v>
      </c>
      <c r="D143" s="234">
        <f>Hotel!N144</f>
        <v>75502.1875</v>
      </c>
      <c r="E143" s="234">
        <f>CCP!I143</f>
        <v>34603.1875</v>
      </c>
      <c r="F143" s="234">
        <f>HCCP!F143</f>
        <v>14067.25</v>
      </c>
    </row>
    <row r="144" spans="1:6">
      <c r="A144" s="169">
        <v>43424</v>
      </c>
      <c r="B144" s="169" t="b">
        <f t="shared" ca="1" si="2"/>
        <v>0</v>
      </c>
      <c r="C144" s="234">
        <f>Park!X144</f>
        <v>121139.875</v>
      </c>
      <c r="D144" s="234">
        <f>Hotel!N145</f>
        <v>73826</v>
      </c>
      <c r="E144" s="234">
        <f>CCP!I144</f>
        <v>38068.125</v>
      </c>
      <c r="F144" s="234">
        <f>HCCP!F144</f>
        <v>13848.75</v>
      </c>
    </row>
    <row r="145" spans="1:6">
      <c r="A145" s="169">
        <v>43425</v>
      </c>
      <c r="B145" s="169" t="b">
        <f t="shared" ca="1" si="2"/>
        <v>0</v>
      </c>
      <c r="C145" s="234">
        <f>Park!X145</f>
        <v>121835.5</v>
      </c>
      <c r="D145" s="234">
        <f>Hotel!N146</f>
        <v>73687.25</v>
      </c>
      <c r="E145" s="234">
        <f>CCP!I145</f>
        <v>41138.25</v>
      </c>
      <c r="F145" s="234">
        <f>HCCP!F145</f>
        <v>12144.75</v>
      </c>
    </row>
    <row r="146" spans="1:6">
      <c r="A146" s="169">
        <v>43426</v>
      </c>
      <c r="B146" s="169" t="b">
        <f t="shared" ca="1" si="2"/>
        <v>0</v>
      </c>
      <c r="C146" s="234">
        <f>Park!X146</f>
        <v>117689.875</v>
      </c>
      <c r="D146" s="234">
        <f>Hotel!N147</f>
        <v>75592.6875</v>
      </c>
      <c r="E146" s="234">
        <f>CCP!I146</f>
        <v>25312.5625</v>
      </c>
      <c r="F146" s="234">
        <f>HCCP!F146</f>
        <v>12515.5</v>
      </c>
    </row>
    <row r="147" spans="1:6">
      <c r="A147" s="169">
        <v>43427</v>
      </c>
      <c r="B147" s="169" t="b">
        <f t="shared" ca="1" si="2"/>
        <v>0</v>
      </c>
      <c r="C147" s="234">
        <f>Park!X147</f>
        <v>121276.375</v>
      </c>
      <c r="D147" s="234">
        <f>Hotel!N148</f>
        <v>76857.5625</v>
      </c>
      <c r="E147" s="234">
        <f>CCP!I147</f>
        <v>28173.75</v>
      </c>
      <c r="F147" s="234">
        <f>HCCP!F147</f>
        <v>12586.75</v>
      </c>
    </row>
    <row r="148" spans="1:6">
      <c r="A148" s="169">
        <v>43428</v>
      </c>
      <c r="B148" s="169" t="b">
        <f t="shared" ca="1" si="2"/>
        <v>0</v>
      </c>
      <c r="C148" s="234">
        <f>Park!X148</f>
        <v>122748.6875</v>
      </c>
      <c r="D148" s="234">
        <f>Hotel!N149</f>
        <v>78289.21875</v>
      </c>
      <c r="E148" s="234">
        <f>CCP!I148</f>
        <v>30590.25</v>
      </c>
      <c r="F148" s="234">
        <f>HCCP!F148</f>
        <v>12326.5</v>
      </c>
    </row>
    <row r="149" spans="1:6">
      <c r="A149" s="169">
        <v>43429</v>
      </c>
      <c r="B149" s="169" t="b">
        <f t="shared" ca="1" si="2"/>
        <v>0</v>
      </c>
      <c r="C149" s="234">
        <f>Park!X149</f>
        <v>118983</v>
      </c>
      <c r="D149" s="234">
        <f>Hotel!N150</f>
        <v>81141.875</v>
      </c>
      <c r="E149" s="234">
        <f>CCP!I149</f>
        <v>28223.875</v>
      </c>
      <c r="F149" s="234">
        <f>HCCP!F149</f>
        <v>12311</v>
      </c>
    </row>
    <row r="150" spans="1:6">
      <c r="A150" s="169">
        <v>43430</v>
      </c>
      <c r="B150" s="169" t="b">
        <f t="shared" ca="1" si="2"/>
        <v>0</v>
      </c>
      <c r="C150" s="234">
        <f>Park!X150</f>
        <v>116137.875</v>
      </c>
      <c r="D150" s="234">
        <f>Hotel!N151</f>
        <v>78367.34375</v>
      </c>
      <c r="E150" s="234">
        <f>CCP!I150</f>
        <v>28936.5</v>
      </c>
      <c r="F150" s="234">
        <f>HCCP!F150</f>
        <v>12465.75</v>
      </c>
    </row>
    <row r="151" spans="1:6">
      <c r="A151" s="169">
        <v>43431</v>
      </c>
      <c r="B151" s="169" t="b">
        <f t="shared" ca="1" si="2"/>
        <v>0</v>
      </c>
      <c r="C151" s="234">
        <f>Park!X151</f>
        <v>118169.5</v>
      </c>
      <c r="D151" s="234">
        <f>Hotel!N152</f>
        <v>80745.625</v>
      </c>
      <c r="E151" s="234">
        <f>CCP!I151</f>
        <v>29592.75</v>
      </c>
      <c r="F151" s="234">
        <f>HCCP!F151</f>
        <v>12527</v>
      </c>
    </row>
    <row r="152" spans="1:6">
      <c r="A152" s="169">
        <v>43432</v>
      </c>
      <c r="B152" s="169" t="b">
        <f t="shared" ca="1" si="2"/>
        <v>0</v>
      </c>
      <c r="C152" s="234">
        <f>Park!X152</f>
        <v>117828.75</v>
      </c>
      <c r="D152" s="234">
        <f>Hotel!N153</f>
        <v>79841.84375</v>
      </c>
      <c r="E152" s="234">
        <f>CCP!I152</f>
        <v>30983.25</v>
      </c>
      <c r="F152" s="234">
        <f>HCCP!F152</f>
        <v>12522.75</v>
      </c>
    </row>
    <row r="153" spans="1:6">
      <c r="A153" s="169">
        <v>43433</v>
      </c>
      <c r="B153" s="169" t="b">
        <f t="shared" ca="1" si="2"/>
        <v>0</v>
      </c>
      <c r="C153" s="234">
        <f>Park!X153</f>
        <v>119015.375</v>
      </c>
      <c r="D153" s="234">
        <f>Hotel!N154</f>
        <v>79400.0625</v>
      </c>
      <c r="E153" s="234">
        <f>CCP!I153</f>
        <v>30262.75</v>
      </c>
      <c r="F153" s="234">
        <f>HCCP!F153</f>
        <v>12681.5</v>
      </c>
    </row>
    <row r="154" spans="1:6">
      <c r="A154" s="169">
        <v>43434</v>
      </c>
      <c r="B154" s="169" t="b">
        <f t="shared" ca="1" si="2"/>
        <v>0</v>
      </c>
      <c r="C154" s="234">
        <f>Park!X154</f>
        <v>123951.75</v>
      </c>
      <c r="D154" s="234">
        <f>Hotel!N155</f>
        <v>80981.46875</v>
      </c>
      <c r="E154" s="234">
        <f>CCP!I154</f>
        <v>30101.625</v>
      </c>
      <c r="F154" s="234">
        <f>HCCP!F154</f>
        <v>13105.75</v>
      </c>
    </row>
    <row r="155" spans="1:6">
      <c r="A155" s="169">
        <v>43435</v>
      </c>
      <c r="B155" s="169" t="b">
        <f t="shared" ca="1" si="2"/>
        <v>0</v>
      </c>
      <c r="C155" s="234">
        <f>Park!X155</f>
        <v>124070.125</v>
      </c>
      <c r="D155" s="234">
        <f>Hotel!N156</f>
        <v>80919.03125</v>
      </c>
      <c r="E155" s="234">
        <f>CCP!I155</f>
        <v>33373</v>
      </c>
      <c r="F155" s="234">
        <f>HCCP!F155</f>
        <v>13383.5</v>
      </c>
    </row>
    <row r="156" spans="1:6">
      <c r="A156" s="169">
        <v>43436</v>
      </c>
      <c r="B156" s="169" t="b">
        <f t="shared" ca="1" si="2"/>
        <v>0</v>
      </c>
      <c r="C156" s="234">
        <f>Park!X156</f>
        <v>122972.5</v>
      </c>
      <c r="D156" s="234">
        <f>Hotel!N157</f>
        <v>79688.21875</v>
      </c>
      <c r="E156" s="234">
        <f>CCP!I156</f>
        <v>38331.125</v>
      </c>
      <c r="F156" s="234">
        <f>HCCP!F156</f>
        <v>13472.25</v>
      </c>
    </row>
    <row r="157" spans="1:6">
      <c r="A157" s="169">
        <v>43437</v>
      </c>
      <c r="B157" s="169" t="b">
        <f t="shared" ca="1" si="2"/>
        <v>0</v>
      </c>
      <c r="C157" s="234">
        <f>Park!X157</f>
        <v>121993.0625</v>
      </c>
      <c r="D157" s="234">
        <f>Hotel!N158</f>
        <v>77452.6875</v>
      </c>
      <c r="E157" s="234">
        <f>CCP!I157</f>
        <v>40493.125</v>
      </c>
      <c r="F157" s="234">
        <f>HCCP!F157</f>
        <v>14026.75</v>
      </c>
    </row>
    <row r="158" spans="1:6">
      <c r="A158" s="169">
        <v>43438</v>
      </c>
      <c r="B158" s="169" t="b">
        <f t="shared" ca="1" si="2"/>
        <v>0</v>
      </c>
      <c r="C158" s="234">
        <f>Park!X158</f>
        <v>124895.375</v>
      </c>
      <c r="D158" s="234">
        <f>Hotel!N159</f>
        <v>75635.09375</v>
      </c>
      <c r="E158" s="234">
        <f>CCP!I158</f>
        <v>44529.75</v>
      </c>
      <c r="F158" s="234">
        <f>HCCP!F158</f>
        <v>13175.5</v>
      </c>
    </row>
    <row r="159" spans="1:6">
      <c r="A159" s="169">
        <v>43439</v>
      </c>
      <c r="B159" s="169" t="b">
        <f t="shared" ca="1" si="2"/>
        <v>0</v>
      </c>
      <c r="C159" s="234">
        <f>Park!X159</f>
        <v>122595.375</v>
      </c>
      <c r="D159" s="234">
        <f>Hotel!N160</f>
        <v>75114.46875</v>
      </c>
      <c r="E159" s="234">
        <f>CCP!I159</f>
        <v>43461.25</v>
      </c>
      <c r="F159" s="234">
        <f>HCCP!F159</f>
        <v>13756.75</v>
      </c>
    </row>
    <row r="160" spans="1:6">
      <c r="A160" s="169">
        <v>43440</v>
      </c>
      <c r="B160" s="169" t="b">
        <f t="shared" ca="1" si="2"/>
        <v>0</v>
      </c>
      <c r="C160" s="234">
        <f>Park!X160</f>
        <v>121659.4375</v>
      </c>
      <c r="D160" s="234">
        <f>Hotel!N161</f>
        <v>74586.6875</v>
      </c>
      <c r="E160" s="234">
        <f>CCP!I160</f>
        <v>43918.375</v>
      </c>
      <c r="F160" s="234">
        <f>HCCP!F160</f>
        <v>12456.75</v>
      </c>
    </row>
    <row r="161" spans="1:6">
      <c r="A161" s="169">
        <v>43441</v>
      </c>
      <c r="B161" s="169" t="b">
        <f t="shared" ca="1" si="2"/>
        <v>0</v>
      </c>
      <c r="C161" s="234">
        <f>Park!X161</f>
        <v>124126.9375</v>
      </c>
      <c r="D161" s="234">
        <f>Hotel!N162</f>
        <v>77236.34375</v>
      </c>
      <c r="E161" s="234">
        <f>CCP!I161</f>
        <v>36760.125</v>
      </c>
      <c r="F161" s="234">
        <f>HCCP!F161</f>
        <v>12001.25</v>
      </c>
    </row>
    <row r="162" spans="1:6">
      <c r="A162" s="169">
        <v>43442</v>
      </c>
      <c r="B162" s="169" t="b">
        <f t="shared" ca="1" si="2"/>
        <v>0</v>
      </c>
      <c r="C162" s="234">
        <f>Park!X162</f>
        <v>121781.375</v>
      </c>
      <c r="D162" s="234">
        <f>Hotel!N163</f>
        <v>80766.78125</v>
      </c>
      <c r="E162" s="234">
        <f>CCP!I162</f>
        <v>24932.375</v>
      </c>
      <c r="F162" s="234">
        <f>HCCP!F162</f>
        <v>11610.75</v>
      </c>
    </row>
    <row r="163" spans="1:6">
      <c r="A163" s="169">
        <v>43443</v>
      </c>
      <c r="B163" s="169" t="b">
        <f t="shared" ca="1" si="2"/>
        <v>0</v>
      </c>
      <c r="C163" s="234">
        <f>Park!X163</f>
        <v>119173.1875</v>
      </c>
      <c r="D163" s="234">
        <f>Hotel!N164</f>
        <v>84362.53125</v>
      </c>
      <c r="E163" s="234">
        <f>CCP!I163</f>
        <v>22449.25</v>
      </c>
      <c r="F163" s="234">
        <f>HCCP!F163</f>
        <v>11594</v>
      </c>
    </row>
    <row r="164" spans="1:6">
      <c r="A164" s="169">
        <v>43444</v>
      </c>
      <c r="B164" s="169" t="b">
        <f t="shared" ca="1" si="2"/>
        <v>0</v>
      </c>
      <c r="C164" s="234">
        <f>Park!X164</f>
        <v>116472.6875</v>
      </c>
      <c r="D164" s="234">
        <f>Hotel!N165</f>
        <v>82425.59375</v>
      </c>
      <c r="E164" s="234">
        <f>CCP!I164</f>
        <v>22254.375</v>
      </c>
      <c r="F164" s="234">
        <f>HCCP!F164</f>
        <v>11588.75</v>
      </c>
    </row>
    <row r="165" spans="1:6">
      <c r="A165" s="169">
        <v>43445</v>
      </c>
      <c r="B165" s="169" t="b">
        <f t="shared" ca="1" si="2"/>
        <v>0</v>
      </c>
      <c r="C165" s="234">
        <f>Park!X165</f>
        <v>119884.9375</v>
      </c>
      <c r="D165" s="234">
        <f>Hotel!N166</f>
        <v>80863.125</v>
      </c>
      <c r="E165" s="234">
        <f>CCP!I165</f>
        <v>23215.625</v>
      </c>
      <c r="F165" s="234">
        <f>HCCP!F165</f>
        <v>11366.25</v>
      </c>
    </row>
    <row r="166" spans="1:6">
      <c r="A166" s="169">
        <v>43446</v>
      </c>
      <c r="B166" s="169" t="b">
        <f t="shared" ca="1" si="2"/>
        <v>0</v>
      </c>
      <c r="C166" s="234">
        <f>Park!X166</f>
        <v>117150.875</v>
      </c>
      <c r="D166" s="234">
        <f>Hotel!N167</f>
        <v>82141.5</v>
      </c>
      <c r="E166" s="234">
        <f>CCP!I166</f>
        <v>21222.5</v>
      </c>
      <c r="F166" s="234">
        <f>HCCP!F166</f>
        <v>11438.25</v>
      </c>
    </row>
    <row r="167" spans="1:6">
      <c r="A167" s="169">
        <v>43447</v>
      </c>
      <c r="B167" s="169" t="b">
        <f t="shared" ca="1" si="2"/>
        <v>0</v>
      </c>
      <c r="C167" s="234">
        <f>Park!X167</f>
        <v>116693.0625</v>
      </c>
      <c r="D167" s="234">
        <f>Hotel!N168</f>
        <v>82240.5</v>
      </c>
      <c r="E167" s="234">
        <f>CCP!I167</f>
        <v>16625.625</v>
      </c>
      <c r="F167" s="234">
        <f>HCCP!F167</f>
        <v>7497</v>
      </c>
    </row>
    <row r="168" spans="1:6">
      <c r="A168" s="169">
        <v>43448</v>
      </c>
      <c r="B168" s="169" t="b">
        <f t="shared" ca="1" si="2"/>
        <v>0</v>
      </c>
      <c r="C168" s="234">
        <f>Park!X168</f>
        <v>123801.9375</v>
      </c>
      <c r="D168" s="234">
        <f>Hotel!N169</f>
        <v>81729.40625</v>
      </c>
      <c r="E168" s="234">
        <f>CCP!I168</f>
        <v>15876.125</v>
      </c>
      <c r="F168" s="234">
        <f>HCCP!F168</f>
        <v>7649.5</v>
      </c>
    </row>
    <row r="169" spans="1:6">
      <c r="A169" s="169">
        <v>43449</v>
      </c>
      <c r="B169" s="169" t="b">
        <f t="shared" ca="1" si="2"/>
        <v>0</v>
      </c>
      <c r="C169" s="234">
        <f>Park!X169</f>
        <v>127414.875</v>
      </c>
      <c r="D169" s="234">
        <f>Hotel!N170</f>
        <v>79624.34375</v>
      </c>
      <c r="E169" s="234">
        <f>CCP!I169</f>
        <v>21469.25</v>
      </c>
      <c r="F169" s="234">
        <f>HCCP!F169</f>
        <v>7545</v>
      </c>
    </row>
    <row r="170" spans="1:6">
      <c r="A170" s="169">
        <v>43450</v>
      </c>
      <c r="B170" s="169" t="b">
        <f t="shared" ca="1" si="2"/>
        <v>0</v>
      </c>
      <c r="C170" s="234">
        <f>Park!X170</f>
        <v>126192.125</v>
      </c>
      <c r="D170" s="234">
        <f>Hotel!N171</f>
        <v>76907.125</v>
      </c>
      <c r="E170" s="234">
        <f>CCP!I170</f>
        <v>26074.875</v>
      </c>
      <c r="F170" s="234">
        <f>HCCP!F170</f>
        <v>7328.5</v>
      </c>
    </row>
    <row r="171" spans="1:6">
      <c r="A171" s="169">
        <v>43451</v>
      </c>
      <c r="B171" s="169" t="b">
        <f t="shared" ca="1" si="2"/>
        <v>0</v>
      </c>
      <c r="C171" s="234">
        <f>Park!X171</f>
        <v>126250.4375</v>
      </c>
      <c r="D171" s="234">
        <f>Hotel!N172</f>
        <v>75004</v>
      </c>
      <c r="E171" s="234">
        <f>CCP!I171</f>
        <v>24683.625</v>
      </c>
      <c r="F171" s="234">
        <f>HCCP!F171</f>
        <v>7419.5</v>
      </c>
    </row>
    <row r="172" spans="1:6">
      <c r="A172" s="169">
        <v>43452</v>
      </c>
      <c r="B172" s="169" t="b">
        <f t="shared" ca="1" si="2"/>
        <v>0</v>
      </c>
      <c r="C172" s="234">
        <f>Park!X172</f>
        <v>126077.5625</v>
      </c>
      <c r="D172" s="234">
        <f>Hotel!N173</f>
        <v>73745.03125</v>
      </c>
      <c r="E172" s="234">
        <f>CCP!I172</f>
        <v>20502.125</v>
      </c>
      <c r="F172" s="234">
        <f>HCCP!F172</f>
        <v>7981.5</v>
      </c>
    </row>
    <row r="173" spans="1:6">
      <c r="A173" s="169">
        <v>43453</v>
      </c>
      <c r="B173" s="169" t="b">
        <f t="shared" ca="1" si="2"/>
        <v>0</v>
      </c>
      <c r="C173" s="234">
        <f>Park!X173</f>
        <v>126891.5</v>
      </c>
      <c r="D173" s="234">
        <f>Hotel!N174</f>
        <v>72158.59375</v>
      </c>
      <c r="E173" s="234">
        <f>CCP!I173</f>
        <v>25632.375</v>
      </c>
      <c r="F173" s="234">
        <f>HCCP!F173</f>
        <v>7980</v>
      </c>
    </row>
    <row r="174" spans="1:6">
      <c r="A174" s="169">
        <v>43454</v>
      </c>
      <c r="B174" s="169" t="b">
        <f t="shared" ca="1" si="2"/>
        <v>0</v>
      </c>
      <c r="C174" s="234">
        <f>Park!X174</f>
        <v>130007.4375</v>
      </c>
      <c r="D174" s="234">
        <f>Hotel!N175</f>
        <v>72243.09375</v>
      </c>
      <c r="E174" s="234">
        <f>CCP!I174</f>
        <v>33973.125</v>
      </c>
      <c r="F174" s="234">
        <f>HCCP!F174</f>
        <v>8848</v>
      </c>
    </row>
    <row r="175" spans="1:6">
      <c r="A175" s="169">
        <v>43455</v>
      </c>
      <c r="B175" s="169" t="b">
        <f t="shared" ca="1" si="2"/>
        <v>0</v>
      </c>
      <c r="C175" s="234">
        <f>Park!X175</f>
        <v>133203.25</v>
      </c>
      <c r="D175" s="234">
        <f>Hotel!N176</f>
        <v>74491.3125</v>
      </c>
      <c r="E175" s="234">
        <f>CCP!I175</f>
        <v>38380.5</v>
      </c>
      <c r="F175" s="234">
        <f>HCCP!F175</f>
        <v>10722</v>
      </c>
    </row>
    <row r="176" spans="1:6">
      <c r="A176" s="169">
        <v>43456</v>
      </c>
      <c r="B176" s="169" t="b">
        <f t="shared" ca="1" si="2"/>
        <v>0</v>
      </c>
      <c r="C176" s="234">
        <f>Park!X176</f>
        <v>131773</v>
      </c>
      <c r="D176" s="234">
        <f>Hotel!N177</f>
        <v>74731.3125</v>
      </c>
      <c r="E176" s="234">
        <f>CCP!I176</f>
        <v>36822.5</v>
      </c>
      <c r="F176" s="234">
        <f>HCCP!F176</f>
        <v>9453.5</v>
      </c>
    </row>
    <row r="177" spans="1:6">
      <c r="A177" s="169">
        <v>43457</v>
      </c>
      <c r="B177" s="169" t="b">
        <f t="shared" ca="1" si="2"/>
        <v>0</v>
      </c>
      <c r="C177" s="234">
        <f>Park!X177</f>
        <v>125938.0625</v>
      </c>
      <c r="D177" s="234">
        <f>Hotel!N178</f>
        <v>77005.4375</v>
      </c>
      <c r="E177" s="234">
        <f>CCP!I177</f>
        <v>33743.875</v>
      </c>
      <c r="F177" s="234">
        <f>HCCP!F177</f>
        <v>7475.25</v>
      </c>
    </row>
    <row r="178" spans="1:6">
      <c r="A178" s="169">
        <v>43458</v>
      </c>
      <c r="B178" s="169" t="b">
        <f t="shared" ca="1" si="2"/>
        <v>0</v>
      </c>
      <c r="C178" s="234">
        <f>Park!X178</f>
        <v>127538.125</v>
      </c>
      <c r="D178" s="234">
        <f>Hotel!N179</f>
        <v>77034.21875</v>
      </c>
      <c r="E178" s="234">
        <f>CCP!I178</f>
        <v>26185.375</v>
      </c>
      <c r="F178" s="234">
        <f>HCCP!F178</f>
        <v>7664.5</v>
      </c>
    </row>
    <row r="179" spans="1:6">
      <c r="A179" s="169">
        <v>43459</v>
      </c>
      <c r="B179" s="169" t="b">
        <f t="shared" ca="1" si="2"/>
        <v>0</v>
      </c>
      <c r="C179" s="234">
        <f>Park!X179</f>
        <v>126807.8125</v>
      </c>
      <c r="D179" s="234">
        <f>Hotel!N180</f>
        <v>78363.65625</v>
      </c>
      <c r="E179" s="234">
        <f>CCP!I179</f>
        <v>25537</v>
      </c>
      <c r="F179" s="234">
        <f>HCCP!F179</f>
        <v>7973.5</v>
      </c>
    </row>
    <row r="180" spans="1:6">
      <c r="A180" s="169">
        <v>43460</v>
      </c>
      <c r="B180" s="169" t="b">
        <f t="shared" ca="1" si="2"/>
        <v>0</v>
      </c>
      <c r="C180" s="234">
        <f>Park!X180</f>
        <v>126809.375</v>
      </c>
      <c r="D180" s="234">
        <f>Hotel!N181</f>
        <v>74977.5</v>
      </c>
      <c r="E180" s="234">
        <f>CCP!I180</f>
        <v>31007.875</v>
      </c>
      <c r="F180" s="234">
        <f>HCCP!F180</f>
        <v>7441.25</v>
      </c>
    </row>
    <row r="181" spans="1:6">
      <c r="A181" s="169">
        <v>43461</v>
      </c>
      <c r="B181" s="169" t="b">
        <f t="shared" ca="1" si="2"/>
        <v>0</v>
      </c>
      <c r="C181" s="234">
        <f>Park!X181</f>
        <v>129188.0625</v>
      </c>
      <c r="D181" s="234">
        <f>Hotel!N182</f>
        <v>74346.75</v>
      </c>
      <c r="E181" s="234">
        <f>CCP!I181</f>
        <v>30016</v>
      </c>
      <c r="F181" s="234">
        <f>HCCP!F181</f>
        <v>7073.25</v>
      </c>
    </row>
    <row r="182" spans="1:6">
      <c r="A182" s="169">
        <v>43462</v>
      </c>
      <c r="B182" s="169" t="b">
        <f t="shared" ca="1" si="2"/>
        <v>0</v>
      </c>
      <c r="C182" s="234">
        <f>Park!X182</f>
        <v>127970.875</v>
      </c>
      <c r="D182" s="234">
        <f>Hotel!N183</f>
        <v>75063.8125</v>
      </c>
      <c r="E182" s="234">
        <f>CCP!I182</f>
        <v>27022.875</v>
      </c>
      <c r="F182" s="234">
        <f>HCCP!F182</f>
        <v>6701.25</v>
      </c>
    </row>
    <row r="183" spans="1:6">
      <c r="A183" s="169">
        <v>43463</v>
      </c>
      <c r="B183" s="169" t="b">
        <f t="shared" ca="1" si="2"/>
        <v>0</v>
      </c>
      <c r="C183" s="234">
        <f>Park!X183</f>
        <v>125384.0625</v>
      </c>
      <c r="D183" s="234">
        <f>Hotel!N184</f>
        <v>81211.125</v>
      </c>
      <c r="E183" s="234">
        <f>CCP!I183</f>
        <v>15376.75</v>
      </c>
      <c r="F183" s="234">
        <f>HCCP!F183</f>
        <v>6511.5</v>
      </c>
    </row>
    <row r="184" spans="1:6">
      <c r="A184" s="169">
        <v>43464</v>
      </c>
      <c r="B184" s="169" t="b">
        <f t="shared" ca="1" si="2"/>
        <v>0</v>
      </c>
      <c r="C184" s="234">
        <f>Park!X184</f>
        <v>125633.3125</v>
      </c>
      <c r="D184" s="234">
        <f>Hotel!N185</f>
        <v>86278.6875</v>
      </c>
      <c r="E184" s="234">
        <f>CCP!I184</f>
        <v>14615.125</v>
      </c>
      <c r="F184" s="234">
        <f>HCCP!F184</f>
        <v>6501</v>
      </c>
    </row>
    <row r="185" spans="1:6">
      <c r="A185" s="169">
        <v>43465</v>
      </c>
      <c r="B185" s="169" t="b">
        <f t="shared" ca="1" si="2"/>
        <v>0</v>
      </c>
      <c r="C185" s="234">
        <f>Park!X185</f>
        <v>123223.3125</v>
      </c>
      <c r="D185" s="234">
        <f>Hotel!N186</f>
        <v>86426.375</v>
      </c>
      <c r="E185" s="234">
        <f>CCP!I185</f>
        <v>14339.75</v>
      </c>
      <c r="F185" s="234">
        <f>HCCP!F185</f>
        <v>6511.5</v>
      </c>
    </row>
    <row r="186" spans="1:6">
      <c r="A186" s="169">
        <v>43466</v>
      </c>
      <c r="B186" s="169" t="b">
        <f t="shared" ca="1" si="2"/>
        <v>0</v>
      </c>
      <c r="C186" s="234">
        <f>Park!X186</f>
        <v>122013.1875</v>
      </c>
      <c r="D186" s="234">
        <f>Hotel!N187</f>
        <v>86182.4375</v>
      </c>
      <c r="E186" s="234">
        <f>CCP!I186</f>
        <v>14389.375</v>
      </c>
      <c r="F186" s="234">
        <f>HCCP!F186</f>
        <v>7204.75</v>
      </c>
    </row>
    <row r="187" spans="1:6">
      <c r="A187" s="169">
        <v>43467</v>
      </c>
      <c r="B187" s="169" t="b">
        <f t="shared" ca="1" si="2"/>
        <v>0</v>
      </c>
      <c r="C187" s="234">
        <f>Park!X187</f>
        <v>123281.8125</v>
      </c>
      <c r="D187" s="234">
        <f>Hotel!N188</f>
        <v>83443.4375</v>
      </c>
      <c r="E187" s="234">
        <f>CCP!I187</f>
        <v>14320.75</v>
      </c>
      <c r="F187" s="234">
        <f>HCCP!F187</f>
        <v>7224.5</v>
      </c>
    </row>
    <row r="188" spans="1:6">
      <c r="A188" s="169">
        <v>43468</v>
      </c>
      <c r="B188" s="169" t="b">
        <f t="shared" ca="1" si="2"/>
        <v>0</v>
      </c>
      <c r="C188" s="234">
        <f>Park!X188</f>
        <v>119051.875</v>
      </c>
      <c r="D188" s="234">
        <f>Hotel!N189</f>
        <v>81990.0625</v>
      </c>
      <c r="E188" s="234">
        <f>CCP!I188</f>
        <v>26057.5</v>
      </c>
      <c r="F188" s="234">
        <f>HCCP!F188</f>
        <v>7477.25</v>
      </c>
    </row>
    <row r="189" spans="1:6">
      <c r="A189" s="169">
        <v>43469</v>
      </c>
      <c r="B189" s="169" t="b">
        <f t="shared" ca="1" si="2"/>
        <v>0</v>
      </c>
      <c r="C189" s="234">
        <f>Park!X189</f>
        <v>118242.9375</v>
      </c>
      <c r="D189" s="234">
        <f>Hotel!N190</f>
        <v>77701.875</v>
      </c>
      <c r="E189" s="234">
        <f>CCP!I189</f>
        <v>20633.470733642578</v>
      </c>
      <c r="F189" s="234">
        <f>HCCP!F189</f>
        <v>7683</v>
      </c>
    </row>
    <row r="190" spans="1:6">
      <c r="A190" s="169">
        <v>43470</v>
      </c>
      <c r="B190" s="169" t="b">
        <f t="shared" ca="1" si="2"/>
        <v>0</v>
      </c>
      <c r="C190" s="234">
        <f>Park!X190</f>
        <v>120422</v>
      </c>
      <c r="D190" s="234">
        <f>Hotel!N191</f>
        <v>78673.3125</v>
      </c>
      <c r="E190" s="234">
        <f>CCP!I190</f>
        <v>23635.6875</v>
      </c>
      <c r="F190" s="234">
        <f>HCCP!F190</f>
        <v>7485.75</v>
      </c>
    </row>
    <row r="191" spans="1:6">
      <c r="A191" s="169">
        <v>43471</v>
      </c>
      <c r="B191" s="169" t="b">
        <f t="shared" ca="1" si="2"/>
        <v>0</v>
      </c>
      <c r="C191" s="234">
        <f>Park!X191</f>
        <v>116830</v>
      </c>
      <c r="D191" s="234">
        <f>Hotel!N192</f>
        <v>76609.875</v>
      </c>
      <c r="E191" s="234">
        <f>CCP!I191</f>
        <v>25008.45556640625</v>
      </c>
      <c r="F191" s="234">
        <f>HCCP!F191</f>
        <v>7524.25</v>
      </c>
    </row>
    <row r="192" spans="1:6">
      <c r="A192" s="169">
        <v>43472</v>
      </c>
      <c r="B192" s="169" t="b">
        <f t="shared" ca="1" si="2"/>
        <v>0</v>
      </c>
      <c r="C192" s="234">
        <f>Park!X192</f>
        <v>116112.8125</v>
      </c>
      <c r="D192" s="234">
        <f>Hotel!N193</f>
        <v>75344.9375</v>
      </c>
      <c r="E192" s="234">
        <f>CCP!I192</f>
        <v>25752.62646484375</v>
      </c>
      <c r="F192" s="234">
        <f>HCCP!F192</f>
        <v>7499.5</v>
      </c>
    </row>
    <row r="193" spans="1:6">
      <c r="A193" s="169">
        <v>43473</v>
      </c>
      <c r="B193" s="169" t="b">
        <f t="shared" ca="1" si="2"/>
        <v>0</v>
      </c>
      <c r="C193" s="234">
        <f>Park!X193</f>
        <v>120224.0625</v>
      </c>
      <c r="D193" s="234">
        <f>Hotel!N194</f>
        <v>75056.6875</v>
      </c>
      <c r="E193" s="234">
        <f>CCP!I193</f>
        <v>25953.9052734375</v>
      </c>
      <c r="F193" s="234">
        <f>HCCP!F193</f>
        <v>7612.75</v>
      </c>
    </row>
    <row r="194" spans="1:6">
      <c r="A194" s="169">
        <v>43474</v>
      </c>
      <c r="B194" s="169" t="b">
        <f t="shared" ref="B194:B257" ca="1" si="3">AND(A194&gt;=(TODAY()-30),A194&lt;TODAY())</f>
        <v>0</v>
      </c>
      <c r="C194" s="234">
        <f>Park!X194</f>
        <v>115653.8125</v>
      </c>
      <c r="D194" s="234">
        <f>Hotel!N195</f>
        <v>74792.25</v>
      </c>
      <c r="E194" s="234">
        <f>CCP!I194</f>
        <v>25557.2490234375</v>
      </c>
      <c r="F194" s="234">
        <f>HCCP!F194</f>
        <v>7671</v>
      </c>
    </row>
    <row r="195" spans="1:6">
      <c r="A195" s="169">
        <v>43475</v>
      </c>
      <c r="B195" s="169" t="b">
        <f t="shared" ca="1" si="3"/>
        <v>0</v>
      </c>
      <c r="C195" s="234">
        <f>Park!X195</f>
        <v>117094.6875</v>
      </c>
      <c r="D195" s="234">
        <f>Hotel!N196</f>
        <v>73879.6875</v>
      </c>
      <c r="E195" s="234">
        <f>CCP!I195</f>
        <v>27123.109375</v>
      </c>
      <c r="F195" s="234">
        <f>HCCP!F195</f>
        <v>8004</v>
      </c>
    </row>
    <row r="196" spans="1:6">
      <c r="A196" s="169">
        <v>43476</v>
      </c>
      <c r="B196" s="169" t="b">
        <f t="shared" ca="1" si="3"/>
        <v>0</v>
      </c>
      <c r="C196" s="234">
        <f>Park!X196</f>
        <v>121400.875</v>
      </c>
      <c r="D196" s="234">
        <f>Hotel!N197</f>
        <v>74446.75</v>
      </c>
      <c r="E196" s="234">
        <f>CCP!I196</f>
        <v>29246.5380859375</v>
      </c>
      <c r="F196" s="234">
        <f>HCCP!F196</f>
        <v>7962.75</v>
      </c>
    </row>
    <row r="197" spans="1:6">
      <c r="A197" s="169">
        <v>43477</v>
      </c>
      <c r="B197" s="169" t="b">
        <f t="shared" ca="1" si="3"/>
        <v>0</v>
      </c>
      <c r="C197" s="234">
        <f>Park!X197</f>
        <v>122814.5</v>
      </c>
      <c r="D197" s="234">
        <f>Hotel!N198</f>
        <v>75768.25</v>
      </c>
      <c r="E197" s="234">
        <f>CCP!I197</f>
        <v>29861.3056640625</v>
      </c>
      <c r="F197" s="234">
        <f>HCCP!F197</f>
        <v>7668.75</v>
      </c>
    </row>
    <row r="198" spans="1:6">
      <c r="A198" s="169">
        <v>43478</v>
      </c>
      <c r="B198" s="169" t="b">
        <f t="shared" ca="1" si="3"/>
        <v>0</v>
      </c>
      <c r="C198" s="234">
        <f>Park!X198</f>
        <v>119045.9375</v>
      </c>
      <c r="D198" s="234">
        <f>Hotel!N199</f>
        <v>76493.5625</v>
      </c>
      <c r="E198" s="234">
        <f>CCP!I198</f>
        <v>27783.837890625</v>
      </c>
      <c r="F198" s="234">
        <f>HCCP!F198</f>
        <v>3995.25</v>
      </c>
    </row>
    <row r="199" spans="1:6">
      <c r="A199" s="169">
        <v>43479</v>
      </c>
      <c r="B199" s="169" t="b">
        <f t="shared" ca="1" si="3"/>
        <v>0</v>
      </c>
      <c r="C199" s="234">
        <f>Park!X199</f>
        <v>118869.5625</v>
      </c>
      <c r="D199" s="234">
        <f>Hotel!N200</f>
        <v>74370.875</v>
      </c>
      <c r="E199" s="234">
        <f>CCP!I199</f>
        <v>27569.7734375</v>
      </c>
      <c r="F199" s="234">
        <f>HCCP!F199</f>
        <v>4870.25</v>
      </c>
    </row>
    <row r="200" spans="1:6">
      <c r="A200" s="169">
        <v>43480</v>
      </c>
      <c r="B200" s="169" t="b">
        <f t="shared" ca="1" si="3"/>
        <v>0</v>
      </c>
      <c r="C200" s="234">
        <f>Park!X200</f>
        <v>119342.5</v>
      </c>
      <c r="D200" s="234">
        <f>Hotel!N201</f>
        <v>74620</v>
      </c>
      <c r="E200" s="234">
        <f>CCP!I200</f>
        <v>27767.94140625</v>
      </c>
      <c r="F200" s="234">
        <f>HCCP!F200</f>
        <v>12541.5</v>
      </c>
    </row>
    <row r="201" spans="1:6">
      <c r="A201" s="169">
        <v>43481</v>
      </c>
      <c r="B201" s="169" t="b">
        <f t="shared" ca="1" si="3"/>
        <v>0</v>
      </c>
      <c r="C201" s="234">
        <f>Park!X201</f>
        <v>118435.0625</v>
      </c>
      <c r="D201" s="234">
        <f>Hotel!N202</f>
        <v>75416</v>
      </c>
      <c r="E201" s="234">
        <f>CCP!I201</f>
        <v>23511.546875</v>
      </c>
      <c r="F201" s="234">
        <f>HCCP!F201</f>
        <v>10101</v>
      </c>
    </row>
    <row r="202" spans="1:6">
      <c r="A202" s="169">
        <v>43482</v>
      </c>
      <c r="B202" s="169" t="b">
        <f t="shared" ca="1" si="3"/>
        <v>0</v>
      </c>
      <c r="C202" s="234">
        <f>Park!X202</f>
        <v>121557.25</v>
      </c>
      <c r="D202" s="234">
        <f>Hotel!N203</f>
        <v>76870.75</v>
      </c>
      <c r="E202" s="234">
        <f>CCP!I202</f>
        <v>23528.15234375</v>
      </c>
      <c r="F202" s="234">
        <f>HCCP!F202</f>
        <v>7295</v>
      </c>
    </row>
    <row r="203" spans="1:6">
      <c r="A203" s="169">
        <v>43483</v>
      </c>
      <c r="B203" s="169" t="b">
        <f t="shared" ca="1" si="3"/>
        <v>0</v>
      </c>
      <c r="C203" s="234">
        <f>Park!X203</f>
        <v>122223.9375</v>
      </c>
      <c r="D203" s="234">
        <f>Hotel!N204</f>
        <v>76988.25</v>
      </c>
      <c r="E203" s="234">
        <f>CCP!I203</f>
        <v>23667.146484375</v>
      </c>
      <c r="F203" s="234">
        <f>HCCP!F203</f>
        <v>7401.25</v>
      </c>
    </row>
    <row r="204" spans="1:6">
      <c r="A204" s="169">
        <v>43484</v>
      </c>
      <c r="B204" s="169" t="b">
        <f t="shared" ca="1" si="3"/>
        <v>0</v>
      </c>
      <c r="C204" s="234">
        <f>Park!X204</f>
        <v>123001.75</v>
      </c>
      <c r="D204" s="234">
        <f>Hotel!N205</f>
        <v>78395</v>
      </c>
      <c r="E204" s="234">
        <f>CCP!I204</f>
        <v>25900.6953125</v>
      </c>
      <c r="F204" s="234">
        <f>HCCP!F204</f>
        <v>7381</v>
      </c>
    </row>
    <row r="205" spans="1:6">
      <c r="A205" s="169">
        <v>43485</v>
      </c>
      <c r="B205" s="169" t="b">
        <f t="shared" ca="1" si="3"/>
        <v>0</v>
      </c>
      <c r="C205" s="234">
        <f>Park!X205</f>
        <v>122604.8125</v>
      </c>
      <c r="D205" s="234">
        <f>Hotel!N206</f>
        <v>76415.9375</v>
      </c>
      <c r="E205" s="234">
        <f>CCP!I205</f>
        <v>28344.416015625</v>
      </c>
      <c r="F205" s="234">
        <f>HCCP!F205</f>
        <v>7010.75</v>
      </c>
    </row>
    <row r="206" spans="1:6">
      <c r="A206" s="169">
        <v>43486</v>
      </c>
      <c r="B206" s="169" t="b">
        <f t="shared" ca="1" si="3"/>
        <v>0</v>
      </c>
      <c r="C206" s="234">
        <f>Park!X206</f>
        <v>122543.3125</v>
      </c>
      <c r="D206" s="234">
        <f>Hotel!N207</f>
        <v>75188.8125</v>
      </c>
      <c r="E206" s="234">
        <f>CCP!I206</f>
        <v>24083.2890625</v>
      </c>
      <c r="F206" s="234">
        <f>HCCP!F206</f>
        <v>6958</v>
      </c>
    </row>
    <row r="207" spans="1:6">
      <c r="A207" s="169">
        <v>43487</v>
      </c>
      <c r="B207" s="169" t="b">
        <f t="shared" ca="1" si="3"/>
        <v>0</v>
      </c>
      <c r="C207" s="234">
        <f>Park!X207</f>
        <v>121984.5625</v>
      </c>
      <c r="D207" s="234">
        <f>Hotel!N208</f>
        <v>77486.375</v>
      </c>
      <c r="E207" s="234">
        <f>CCP!I207</f>
        <v>16190.66015625</v>
      </c>
      <c r="F207" s="234">
        <f>HCCP!F207</f>
        <v>6995.75</v>
      </c>
    </row>
    <row r="208" spans="1:6">
      <c r="A208" s="169">
        <v>43488</v>
      </c>
      <c r="B208" s="169" t="b">
        <f t="shared" ca="1" si="3"/>
        <v>0</v>
      </c>
      <c r="C208" s="234">
        <f>Park!X208</f>
        <v>121375.375</v>
      </c>
      <c r="D208" s="234">
        <f>Hotel!N209</f>
        <v>77235.6875</v>
      </c>
      <c r="E208" s="234">
        <f>CCP!I208</f>
        <v>16713.3125</v>
      </c>
      <c r="F208" s="234">
        <f>HCCP!F208</f>
        <v>3467.5</v>
      </c>
    </row>
    <row r="209" spans="1:6">
      <c r="A209" s="169">
        <v>43489</v>
      </c>
      <c r="B209" s="169" t="b">
        <f t="shared" ca="1" si="3"/>
        <v>0</v>
      </c>
      <c r="C209" s="234">
        <f>Park!X209</f>
        <v>120936.625</v>
      </c>
      <c r="D209" s="234">
        <f>Hotel!N210</f>
        <v>76481.9375</v>
      </c>
      <c r="E209" s="234">
        <f>CCP!I209</f>
        <v>16944.291015625</v>
      </c>
      <c r="F209" s="234">
        <f>HCCP!F209</f>
        <v>9504.25</v>
      </c>
    </row>
    <row r="210" spans="1:6">
      <c r="A210" s="169">
        <v>43490</v>
      </c>
      <c r="B210" s="169" t="b">
        <f t="shared" ca="1" si="3"/>
        <v>0</v>
      </c>
      <c r="C210" s="234">
        <f>Park!X210</f>
        <v>124596</v>
      </c>
      <c r="D210" s="234">
        <f>Hotel!N211</f>
        <v>76893.6875</v>
      </c>
      <c r="E210" s="234">
        <f>CCP!I210</f>
        <v>20851.169921875</v>
      </c>
      <c r="F210" s="234">
        <f>HCCP!F210</f>
        <v>8555.25</v>
      </c>
    </row>
    <row r="211" spans="1:6">
      <c r="A211" s="169">
        <v>43491</v>
      </c>
      <c r="B211" s="169" t="b">
        <f t="shared" ca="1" si="3"/>
        <v>0</v>
      </c>
      <c r="C211" s="234">
        <f>Park!X211</f>
        <v>126679.375</v>
      </c>
      <c r="D211" s="234">
        <f>Hotel!N212</f>
        <v>77272.0625</v>
      </c>
      <c r="E211" s="234">
        <f>CCP!I211</f>
        <v>21088.15234375</v>
      </c>
      <c r="F211" s="234">
        <f>HCCP!F211</f>
        <v>9062.25</v>
      </c>
    </row>
    <row r="212" spans="1:6">
      <c r="A212" s="169">
        <v>43492</v>
      </c>
      <c r="B212" s="169" t="b">
        <f t="shared" ca="1" si="3"/>
        <v>0</v>
      </c>
      <c r="C212" s="234">
        <f>Park!X212</f>
        <v>123321.3125</v>
      </c>
      <c r="D212" s="234">
        <f>Hotel!N213</f>
        <v>76568.625</v>
      </c>
      <c r="E212" s="234">
        <f>CCP!I212</f>
        <v>23975.7578125</v>
      </c>
      <c r="F212" s="234">
        <f>HCCP!F212</f>
        <v>7899.5</v>
      </c>
    </row>
    <row r="213" spans="1:6">
      <c r="A213" s="169">
        <v>43493</v>
      </c>
      <c r="B213" s="169" t="b">
        <f t="shared" ca="1" si="3"/>
        <v>0</v>
      </c>
      <c r="C213" s="234">
        <f>Park!X213</f>
        <v>125965.25</v>
      </c>
      <c r="D213" s="234">
        <f>Hotel!N214</f>
        <v>75485.0625</v>
      </c>
      <c r="E213" s="234">
        <f>CCP!I213</f>
        <v>24052.2578125</v>
      </c>
      <c r="F213" s="234">
        <f>HCCP!F213</f>
        <v>7654.25</v>
      </c>
    </row>
    <row r="214" spans="1:6">
      <c r="A214" s="169">
        <v>43494</v>
      </c>
      <c r="B214" s="169" t="b">
        <f t="shared" ca="1" si="3"/>
        <v>0</v>
      </c>
      <c r="C214" s="234">
        <f>Park!X214</f>
        <v>126045.125</v>
      </c>
      <c r="D214" s="234">
        <f>Hotel!N215</f>
        <v>74690.9375</v>
      </c>
      <c r="E214" s="234">
        <f>CCP!I214</f>
        <v>23442.59375</v>
      </c>
      <c r="F214" s="234">
        <f>HCCP!F214</f>
        <v>7752.75</v>
      </c>
    </row>
    <row r="215" spans="1:6">
      <c r="A215" s="169">
        <v>43495</v>
      </c>
      <c r="B215" s="169" t="b">
        <f t="shared" ca="1" si="3"/>
        <v>0</v>
      </c>
      <c r="C215" s="234">
        <f>Park!X215</f>
        <v>124543.5</v>
      </c>
      <c r="D215" s="234">
        <f>Hotel!N216</f>
        <v>73739.9375</v>
      </c>
      <c r="E215" s="234">
        <f>CCP!I215</f>
        <v>26583.6796875</v>
      </c>
      <c r="F215" s="234">
        <f>HCCP!F215</f>
        <v>8196.25</v>
      </c>
    </row>
    <row r="216" spans="1:6">
      <c r="A216" s="169">
        <v>43496</v>
      </c>
      <c r="B216" s="169" t="b">
        <f t="shared" ca="1" si="3"/>
        <v>0</v>
      </c>
      <c r="C216" s="234">
        <f>Park!X216</f>
        <v>127884.9375</v>
      </c>
      <c r="D216" s="234">
        <f>Hotel!N217</f>
        <v>73930.625</v>
      </c>
      <c r="E216" s="234">
        <f>CCP!I216</f>
        <v>30891.544921875</v>
      </c>
      <c r="F216" s="234">
        <f>HCCP!F216</f>
        <v>7620.25</v>
      </c>
    </row>
    <row r="217" spans="1:6">
      <c r="A217" s="169">
        <v>43497</v>
      </c>
      <c r="B217" s="169" t="b">
        <f t="shared" ca="1" si="3"/>
        <v>0</v>
      </c>
      <c r="C217" s="234">
        <f>Park!X217</f>
        <v>127081</v>
      </c>
      <c r="D217" s="234">
        <f>Hotel!N218</f>
        <v>75123.0625</v>
      </c>
      <c r="E217" s="234">
        <f>CCP!I217</f>
        <v>25623.171875</v>
      </c>
      <c r="F217" s="234">
        <f>HCCP!F217</f>
        <v>8069.25</v>
      </c>
    </row>
    <row r="218" spans="1:6">
      <c r="A218" s="169">
        <v>43498</v>
      </c>
      <c r="B218" s="169" t="b">
        <f t="shared" ca="1" si="3"/>
        <v>0</v>
      </c>
      <c r="C218" s="234">
        <f>Park!X218</f>
        <v>126039.1875</v>
      </c>
      <c r="D218" s="234">
        <f>Hotel!N219</f>
        <v>74602.5625</v>
      </c>
      <c r="E218" s="234">
        <f>CCP!I218</f>
        <v>27491.37109375</v>
      </c>
      <c r="F218" s="234">
        <f>HCCP!F218</f>
        <v>8210.5</v>
      </c>
    </row>
    <row r="219" spans="1:6">
      <c r="A219" s="169">
        <v>43499</v>
      </c>
      <c r="B219" s="169" t="b">
        <f t="shared" ca="1" si="3"/>
        <v>0</v>
      </c>
      <c r="C219" s="234">
        <f>Park!X219</f>
        <v>125822.5625</v>
      </c>
      <c r="D219" s="234">
        <f>Hotel!N220</f>
        <v>73653.375</v>
      </c>
      <c r="E219" s="234">
        <f>CCP!I219</f>
        <v>32811.51953125</v>
      </c>
      <c r="F219" s="234">
        <f>HCCP!F219</f>
        <v>10746.5</v>
      </c>
    </row>
    <row r="220" spans="1:6">
      <c r="A220" s="169">
        <v>43500</v>
      </c>
      <c r="B220" s="169" t="b">
        <f t="shared" ca="1" si="3"/>
        <v>0</v>
      </c>
      <c r="C220" s="234">
        <f>Park!X220</f>
        <v>126294.4580078125</v>
      </c>
      <c r="D220" s="234">
        <f>Hotel!N221</f>
        <v>74075.8125</v>
      </c>
      <c r="E220" s="234">
        <f>CCP!I220</f>
        <v>32689.3984375</v>
      </c>
      <c r="F220" s="234">
        <f>HCCP!F220</f>
        <v>8196.5</v>
      </c>
    </row>
    <row r="221" spans="1:6">
      <c r="A221" s="169">
        <v>43501</v>
      </c>
      <c r="B221" s="169" t="b">
        <f t="shared" ca="1" si="3"/>
        <v>0</v>
      </c>
      <c r="C221" s="234">
        <f>Park!X221</f>
        <v>127336.7578125</v>
      </c>
      <c r="D221" s="234">
        <f>Hotel!N222</f>
        <v>74310.5625</v>
      </c>
      <c r="E221" s="234">
        <f>CCP!I221</f>
        <v>30899.53125</v>
      </c>
      <c r="F221" s="234">
        <f>HCCP!F221</f>
        <v>8130.5</v>
      </c>
    </row>
    <row r="222" spans="1:6">
      <c r="A222" s="169">
        <v>43502</v>
      </c>
      <c r="B222" s="169" t="b">
        <f t="shared" ca="1" si="3"/>
        <v>0</v>
      </c>
      <c r="C222" s="234">
        <f>Park!X222</f>
        <v>131070.2939453125</v>
      </c>
      <c r="D222" s="234">
        <f>Hotel!N223</f>
        <v>74066.8125</v>
      </c>
      <c r="E222" s="234">
        <f>CCP!I222</f>
        <v>37084.0859375</v>
      </c>
      <c r="F222" s="234">
        <f>HCCP!F222</f>
        <v>9508.25</v>
      </c>
    </row>
    <row r="223" spans="1:6">
      <c r="A223" s="169">
        <v>43503</v>
      </c>
      <c r="B223" s="169" t="b">
        <f t="shared" ca="1" si="3"/>
        <v>0</v>
      </c>
      <c r="C223" s="234">
        <f>Park!X223</f>
        <v>133585.466796875</v>
      </c>
      <c r="D223" s="234">
        <f>Hotel!N224</f>
        <v>73706.5</v>
      </c>
      <c r="E223" s="234">
        <f>CCP!I223</f>
        <v>39580.078125</v>
      </c>
      <c r="F223" s="234">
        <f>HCCP!F223</f>
        <v>10120.5</v>
      </c>
    </row>
    <row r="224" spans="1:6">
      <c r="A224" s="169">
        <v>43504</v>
      </c>
      <c r="B224" s="169" t="b">
        <f t="shared" ca="1" si="3"/>
        <v>0</v>
      </c>
      <c r="C224" s="234">
        <f>Park!X224</f>
        <v>134096.06640625</v>
      </c>
      <c r="D224" s="234">
        <f>Hotel!N225</f>
        <v>73966.1875</v>
      </c>
      <c r="E224" s="234">
        <f>CCP!I224</f>
        <v>39273.65234375</v>
      </c>
      <c r="F224" s="234">
        <f>HCCP!F224</f>
        <v>9689</v>
      </c>
    </row>
    <row r="225" spans="1:6">
      <c r="A225" s="169">
        <v>43505</v>
      </c>
      <c r="B225" s="169" t="b">
        <f t="shared" ca="1" si="3"/>
        <v>0</v>
      </c>
      <c r="C225" s="234">
        <f>Park!X225</f>
        <v>130250.98046875</v>
      </c>
      <c r="D225" s="234">
        <f>Hotel!N226</f>
        <v>74617.3125</v>
      </c>
      <c r="E225" s="234">
        <f>CCP!I225</f>
        <v>30597.765625</v>
      </c>
      <c r="F225" s="234">
        <f>HCCP!F225</f>
        <v>8192.25</v>
      </c>
    </row>
    <row r="226" spans="1:6">
      <c r="A226" s="169">
        <v>43506</v>
      </c>
      <c r="B226" s="169" t="b">
        <f t="shared" ca="1" si="3"/>
        <v>0</v>
      </c>
      <c r="C226" s="234">
        <f>Park!X226</f>
        <v>128951.87890625</v>
      </c>
      <c r="D226" s="234">
        <f>Hotel!N227</f>
        <v>75111.375</v>
      </c>
      <c r="E226" s="234">
        <f>CCP!I226</f>
        <v>28093.0625</v>
      </c>
      <c r="F226" s="234">
        <f>HCCP!F226</f>
        <v>7248.75</v>
      </c>
    </row>
    <row r="227" spans="1:6">
      <c r="A227" s="169">
        <v>43507</v>
      </c>
      <c r="B227" s="169" t="b">
        <f t="shared" ca="1" si="3"/>
        <v>0</v>
      </c>
      <c r="C227" s="234">
        <f>Park!X227</f>
        <v>130565.00390625</v>
      </c>
      <c r="D227" s="234">
        <f>Hotel!N228</f>
        <v>75259.75</v>
      </c>
      <c r="E227" s="234">
        <f>CCP!I227</f>
        <v>27397.7734375</v>
      </c>
      <c r="F227" s="234">
        <f>HCCP!F227</f>
        <v>7375.25</v>
      </c>
    </row>
    <row r="228" spans="1:6">
      <c r="A228" s="169">
        <v>43508</v>
      </c>
      <c r="B228" s="169" t="b">
        <f t="shared" ca="1" si="3"/>
        <v>0</v>
      </c>
      <c r="C228" s="234">
        <f>Park!X228</f>
        <v>127593.0390625</v>
      </c>
      <c r="D228" s="234">
        <f>Hotel!N229</f>
        <v>74211.3125</v>
      </c>
      <c r="E228" s="234">
        <f>CCP!I228</f>
        <v>28387.8515625</v>
      </c>
      <c r="F228" s="234">
        <f>HCCP!F228</f>
        <v>7607</v>
      </c>
    </row>
    <row r="229" spans="1:6">
      <c r="A229" s="169">
        <v>43509</v>
      </c>
      <c r="B229" s="169" t="b">
        <f t="shared" ca="1" si="3"/>
        <v>0</v>
      </c>
      <c r="C229" s="234">
        <f>Park!X229</f>
        <v>127768.0390625</v>
      </c>
      <c r="D229" s="234">
        <f>Hotel!N230</f>
        <v>73640</v>
      </c>
      <c r="E229" s="234">
        <f>CCP!I229</f>
        <v>31078.6796875</v>
      </c>
      <c r="F229" s="234">
        <f>HCCP!F229</f>
        <v>7741</v>
      </c>
    </row>
    <row r="230" spans="1:6">
      <c r="A230" s="169">
        <v>43510</v>
      </c>
      <c r="B230" s="169" t="b">
        <f t="shared" ca="1" si="3"/>
        <v>0</v>
      </c>
      <c r="C230" s="234">
        <f>Park!X230</f>
        <v>128807.6171875</v>
      </c>
      <c r="D230" s="234">
        <f>Hotel!N231</f>
        <v>74363.3125</v>
      </c>
      <c r="E230" s="234">
        <f>CCP!I230</f>
        <v>31651.4609375</v>
      </c>
      <c r="F230" s="234">
        <f>HCCP!F230</f>
        <v>7711.5</v>
      </c>
    </row>
    <row r="231" spans="1:6">
      <c r="A231" s="169">
        <v>43511</v>
      </c>
      <c r="B231" s="169" t="b">
        <f t="shared" ca="1" si="3"/>
        <v>0</v>
      </c>
      <c r="C231" s="234">
        <f>Park!X231</f>
        <v>129664.8359375</v>
      </c>
      <c r="D231" s="234">
        <f>Hotel!N232</f>
        <v>74164.6875</v>
      </c>
      <c r="E231" s="234">
        <f>CCP!I231</f>
        <v>31638.1953125</v>
      </c>
      <c r="F231" s="234">
        <f>HCCP!F231</f>
        <v>8139.25</v>
      </c>
    </row>
    <row r="232" spans="1:6">
      <c r="A232" s="169">
        <v>43512</v>
      </c>
      <c r="B232" s="169" t="b">
        <f t="shared" ca="1" si="3"/>
        <v>0</v>
      </c>
      <c r="C232" s="234">
        <f>Park!X232</f>
        <v>131054.2109375</v>
      </c>
      <c r="D232" s="234">
        <f>Hotel!N233</f>
        <v>73898</v>
      </c>
      <c r="E232" s="234">
        <f>CCP!I232</f>
        <v>34764.265625</v>
      </c>
      <c r="F232" s="234">
        <f>HCCP!F232</f>
        <v>8540</v>
      </c>
    </row>
    <row r="233" spans="1:6">
      <c r="A233" s="169">
        <v>43513</v>
      </c>
      <c r="B233" s="169" t="b">
        <f t="shared" ca="1" si="3"/>
        <v>0</v>
      </c>
      <c r="C233" s="234">
        <f>Park!X233</f>
        <v>123248.265625</v>
      </c>
      <c r="D233" s="234">
        <f>Hotel!N234</f>
        <v>74766.375</v>
      </c>
      <c r="E233" s="234">
        <f>CCP!I233</f>
        <v>29808.5078125</v>
      </c>
      <c r="F233" s="234">
        <f>HCCP!F233</f>
        <v>9660.75</v>
      </c>
    </row>
    <row r="234" spans="1:6">
      <c r="A234" s="169">
        <v>43514</v>
      </c>
      <c r="B234" s="169" t="b">
        <f t="shared" ca="1" si="3"/>
        <v>0</v>
      </c>
      <c r="C234" s="234">
        <f>Park!X234</f>
        <v>122058.2890625</v>
      </c>
      <c r="D234" s="234">
        <f>Hotel!N235</f>
        <v>75833.0625</v>
      </c>
      <c r="E234" s="234">
        <f>CCP!I234</f>
        <v>28266.6328125</v>
      </c>
      <c r="F234" s="234">
        <f>HCCP!F234</f>
        <v>9624.5</v>
      </c>
    </row>
    <row r="235" spans="1:6">
      <c r="A235" s="169">
        <v>43515</v>
      </c>
      <c r="B235" s="169" t="b">
        <f t="shared" ca="1" si="3"/>
        <v>0</v>
      </c>
      <c r="C235" s="234">
        <f>Park!X235</f>
        <v>124186.78125</v>
      </c>
      <c r="D235" s="234">
        <f>Hotel!N236</f>
        <v>72892</v>
      </c>
      <c r="E235" s="234">
        <f>CCP!I235</f>
        <v>31736.8515625</v>
      </c>
      <c r="F235" s="234">
        <f>HCCP!F235</f>
        <v>8782.5</v>
      </c>
    </row>
    <row r="236" spans="1:6">
      <c r="A236" s="169">
        <v>43516</v>
      </c>
      <c r="B236" s="169" t="b">
        <f t="shared" ca="1" si="3"/>
        <v>0</v>
      </c>
      <c r="C236" s="234">
        <f>Park!X236</f>
        <v>122242.96875</v>
      </c>
      <c r="D236" s="234">
        <f>Hotel!N237</f>
        <v>70646.625</v>
      </c>
      <c r="E236" s="234">
        <f>CCP!I236</f>
        <v>38699.2109375</v>
      </c>
      <c r="F236" s="234">
        <f>HCCP!F236</f>
        <v>9828.75</v>
      </c>
    </row>
    <row r="237" spans="1:6">
      <c r="A237" s="169">
        <v>43517</v>
      </c>
      <c r="B237" s="169" t="b">
        <f t="shared" ca="1" si="3"/>
        <v>0</v>
      </c>
      <c r="C237" s="234">
        <f>Park!X237</f>
        <v>123814.328125</v>
      </c>
      <c r="D237" s="234">
        <f>Hotel!N238</f>
        <v>70595.5</v>
      </c>
      <c r="E237" s="234">
        <f>CCP!I237</f>
        <v>37815.171875</v>
      </c>
      <c r="F237" s="234">
        <f>HCCP!F237</f>
        <v>7556.75</v>
      </c>
    </row>
    <row r="238" spans="1:6">
      <c r="A238" s="169">
        <v>43518</v>
      </c>
      <c r="B238" s="169" t="b">
        <f t="shared" ca="1" si="3"/>
        <v>0</v>
      </c>
      <c r="C238" s="234">
        <f>Park!X238</f>
        <v>123355.75</v>
      </c>
      <c r="D238" s="234">
        <f>Hotel!N239</f>
        <v>71569.1875</v>
      </c>
      <c r="E238" s="234">
        <f>CCP!I238</f>
        <v>29705.65625</v>
      </c>
      <c r="F238" s="234">
        <f>HCCP!F238</f>
        <v>7126.75</v>
      </c>
    </row>
    <row r="239" spans="1:6">
      <c r="A239" s="169">
        <v>43519</v>
      </c>
      <c r="B239" s="169" t="b">
        <f t="shared" ca="1" si="3"/>
        <v>0</v>
      </c>
      <c r="C239" s="234">
        <f>Park!X239</f>
        <v>128916.703125</v>
      </c>
      <c r="D239" s="234">
        <f>Hotel!N240</f>
        <v>75339.9375</v>
      </c>
      <c r="E239" s="234">
        <f>CCP!I239</f>
        <v>27390.921875</v>
      </c>
      <c r="F239" s="234">
        <f>HCCP!F239</f>
        <v>5800</v>
      </c>
    </row>
    <row r="240" spans="1:6">
      <c r="A240" s="169">
        <v>43520</v>
      </c>
      <c r="B240" s="169" t="b">
        <f t="shared" ca="1" si="3"/>
        <v>0</v>
      </c>
      <c r="C240" s="234">
        <f>Park!X240</f>
        <v>121688.390625</v>
      </c>
      <c r="D240" s="234">
        <f>Hotel!N241</f>
        <v>78244.6875</v>
      </c>
      <c r="E240" s="234">
        <f>CCP!I240</f>
        <v>17460.0390625</v>
      </c>
      <c r="F240" s="234">
        <f>HCCP!F240</f>
        <v>7086.75</v>
      </c>
    </row>
    <row r="241" spans="1:6">
      <c r="A241" s="169">
        <v>43521</v>
      </c>
      <c r="B241" s="169" t="b">
        <f t="shared" ca="1" si="3"/>
        <v>0</v>
      </c>
      <c r="C241" s="234">
        <f>Park!X241</f>
        <v>121410.1875</v>
      </c>
      <c r="D241" s="234">
        <f>Hotel!N242</f>
        <v>75272.375</v>
      </c>
      <c r="E241" s="234">
        <f>CCP!I241</f>
        <v>17888.875</v>
      </c>
      <c r="F241" s="234">
        <f>HCCP!F241</f>
        <v>7643.75</v>
      </c>
    </row>
    <row r="242" spans="1:6">
      <c r="A242" s="169">
        <v>43522</v>
      </c>
      <c r="B242" s="169" t="b">
        <f t="shared" ca="1" si="3"/>
        <v>0</v>
      </c>
      <c r="C242" s="234">
        <f>Park!X242</f>
        <v>120806.015625</v>
      </c>
      <c r="D242" s="234">
        <f>Hotel!N243</f>
        <v>75396.625</v>
      </c>
      <c r="E242" s="234">
        <f>CCP!I242</f>
        <v>23150.859375</v>
      </c>
      <c r="F242" s="234">
        <f>HCCP!F242</f>
        <v>7363.75</v>
      </c>
    </row>
    <row r="243" spans="1:6">
      <c r="A243" s="169">
        <v>43523</v>
      </c>
      <c r="B243" s="169" t="b">
        <f t="shared" ca="1" si="3"/>
        <v>0</v>
      </c>
      <c r="C243" s="234">
        <f>Park!X243</f>
        <v>123737.84375</v>
      </c>
      <c r="D243" s="234">
        <f>Hotel!N244</f>
        <v>73998.6875</v>
      </c>
      <c r="E243" s="234">
        <f>CCP!I243</f>
        <v>31023.4375</v>
      </c>
      <c r="F243" s="234">
        <f>HCCP!F243</f>
        <v>8321.25</v>
      </c>
    </row>
    <row r="244" spans="1:6">
      <c r="A244" s="169">
        <v>43524</v>
      </c>
      <c r="B244" s="169" t="b">
        <f t="shared" ca="1" si="3"/>
        <v>0</v>
      </c>
      <c r="C244" s="234">
        <f>Park!X244</f>
        <v>118125.15625</v>
      </c>
      <c r="D244" s="234">
        <f>Hotel!N245</f>
        <v>73694.5625</v>
      </c>
      <c r="E244" s="234">
        <f>CCP!I244</f>
        <v>34059.6015625</v>
      </c>
      <c r="F244" s="234">
        <f>HCCP!F244</f>
        <v>9790.25</v>
      </c>
    </row>
    <row r="245" spans="1:6">
      <c r="A245" s="169">
        <v>43525</v>
      </c>
      <c r="B245" s="169" t="b">
        <f t="shared" ca="1" si="3"/>
        <v>0</v>
      </c>
      <c r="C245" s="234">
        <f>Park!X245</f>
        <v>124262.21875</v>
      </c>
      <c r="D245" s="234">
        <f>Hotel!N246</f>
        <v>74516.0625</v>
      </c>
      <c r="E245" s="234">
        <f>CCP!I245</f>
        <v>32318.1328125</v>
      </c>
      <c r="F245" s="234">
        <f>HCCP!F245</f>
        <v>8288.5</v>
      </c>
    </row>
    <row r="246" spans="1:6">
      <c r="A246" s="169">
        <v>43526</v>
      </c>
      <c r="B246" s="169" t="b">
        <f t="shared" ca="1" si="3"/>
        <v>0</v>
      </c>
      <c r="C246" s="234">
        <f>Park!X246</f>
        <v>125530.5</v>
      </c>
      <c r="D246" s="234">
        <f>Hotel!N247</f>
        <v>74915.5625</v>
      </c>
      <c r="E246" s="234">
        <f>CCP!I246</f>
        <v>33300.109375</v>
      </c>
      <c r="F246" s="234">
        <f>HCCP!F246</f>
        <v>8298.5</v>
      </c>
    </row>
    <row r="247" spans="1:6">
      <c r="A247" s="169">
        <v>43527</v>
      </c>
      <c r="B247" s="169" t="b">
        <f t="shared" ca="1" si="3"/>
        <v>0</v>
      </c>
      <c r="C247" s="234">
        <f>Park!X247</f>
        <v>121833.234375</v>
      </c>
      <c r="D247" s="234">
        <f>Hotel!N248</f>
        <v>73484.4375</v>
      </c>
      <c r="E247" s="234">
        <f>CCP!I247</f>
        <v>31996.109375</v>
      </c>
      <c r="F247" s="234">
        <f>HCCP!F247</f>
        <v>7735.25</v>
      </c>
    </row>
    <row r="248" spans="1:6">
      <c r="A248" s="169">
        <v>43528</v>
      </c>
      <c r="B248" s="169" t="b">
        <f t="shared" ca="1" si="3"/>
        <v>0</v>
      </c>
      <c r="C248" s="234">
        <f>Park!X248</f>
        <v>122963.03125</v>
      </c>
      <c r="D248" s="234">
        <f>Hotel!N249</f>
        <v>71092.3125</v>
      </c>
      <c r="E248" s="234">
        <f>CCP!I248</f>
        <v>30759.984375</v>
      </c>
      <c r="F248" s="234">
        <f>HCCP!F248</f>
        <v>8243.5</v>
      </c>
    </row>
    <row r="249" spans="1:6">
      <c r="A249" s="169">
        <v>43529</v>
      </c>
      <c r="B249" s="169" t="b">
        <f t="shared" ca="1" si="3"/>
        <v>0</v>
      </c>
      <c r="C249" s="234">
        <f>Park!X249</f>
        <v>123427.84375</v>
      </c>
      <c r="D249" s="234">
        <f>Hotel!N250</f>
        <v>71473.4375</v>
      </c>
      <c r="E249" s="234">
        <f>CCP!I249</f>
        <v>37640.6640625</v>
      </c>
      <c r="F249" s="234">
        <f>HCCP!F249</f>
        <v>9043.25</v>
      </c>
    </row>
    <row r="250" spans="1:6">
      <c r="A250" s="169">
        <v>43530</v>
      </c>
      <c r="B250" s="169" t="b">
        <f t="shared" ca="1" si="3"/>
        <v>0</v>
      </c>
      <c r="C250" s="234">
        <f>Park!X250</f>
        <v>118741.375</v>
      </c>
      <c r="D250" s="234">
        <f>Hotel!N251</f>
        <v>71318.3125</v>
      </c>
      <c r="E250" s="234">
        <f>CCP!I250</f>
        <v>32131.90625</v>
      </c>
      <c r="F250" s="234">
        <f>HCCP!F250</f>
        <v>7910.5</v>
      </c>
    </row>
    <row r="251" spans="1:6">
      <c r="A251" s="169">
        <v>43531</v>
      </c>
      <c r="B251" s="169" t="b">
        <f t="shared" ca="1" si="3"/>
        <v>0</v>
      </c>
      <c r="C251" s="234">
        <f>Park!X251</f>
        <v>118856.28125</v>
      </c>
      <c r="D251" s="234">
        <f>Hotel!N252</f>
        <v>72191.75</v>
      </c>
      <c r="E251" s="234">
        <f>CCP!I251</f>
        <v>26357.46875</v>
      </c>
      <c r="F251" s="234">
        <f>HCCP!F251</f>
        <v>7336.5</v>
      </c>
    </row>
    <row r="252" spans="1:6">
      <c r="A252" s="169">
        <v>43532</v>
      </c>
      <c r="B252" s="169" t="b">
        <f t="shared" ca="1" si="3"/>
        <v>0</v>
      </c>
      <c r="C252" s="234">
        <f>Park!X252</f>
        <v>121368.21875</v>
      </c>
      <c r="D252" s="234">
        <f>Hotel!N253</f>
        <v>74871.625</v>
      </c>
      <c r="E252" s="234">
        <f>CCP!I252</f>
        <v>18088.53125</v>
      </c>
      <c r="F252" s="234">
        <f>HCCP!F252</f>
        <v>7333.75</v>
      </c>
    </row>
    <row r="253" spans="1:6">
      <c r="A253" s="169">
        <v>43533</v>
      </c>
      <c r="B253" s="169" t="b">
        <f t="shared" ca="1" si="3"/>
        <v>0</v>
      </c>
      <c r="C253" s="234">
        <f>Park!X253</f>
        <v>122438.34375</v>
      </c>
      <c r="D253" s="234">
        <f>Hotel!N254</f>
        <v>77055.75</v>
      </c>
      <c r="E253" s="234">
        <f>CCP!I253</f>
        <v>23635.1015625</v>
      </c>
      <c r="F253" s="234">
        <f>HCCP!F253</f>
        <v>7184</v>
      </c>
    </row>
    <row r="254" spans="1:6">
      <c r="A254" s="169">
        <v>43534</v>
      </c>
      <c r="B254" s="169" t="b">
        <f t="shared" ca="1" si="3"/>
        <v>0</v>
      </c>
      <c r="C254" s="234">
        <f>Park!X254</f>
        <v>120148.25</v>
      </c>
      <c r="D254" s="234">
        <f>Hotel!N255</f>
        <v>76275.0625</v>
      </c>
      <c r="E254" s="234">
        <f>CCP!I254</f>
        <v>25222.0859375</v>
      </c>
      <c r="F254" s="234">
        <f>HCCP!F254</f>
        <v>7185.5</v>
      </c>
    </row>
    <row r="255" spans="1:6">
      <c r="A255" s="169">
        <v>43535</v>
      </c>
      <c r="B255" s="169" t="b">
        <f t="shared" ca="1" si="3"/>
        <v>0</v>
      </c>
      <c r="C255" s="234">
        <f>Park!X255</f>
        <v>121668.375</v>
      </c>
      <c r="D255" s="234">
        <f>Hotel!N256</f>
        <v>73268.75</v>
      </c>
      <c r="E255" s="234">
        <f>CCP!I255</f>
        <v>25693.484375</v>
      </c>
      <c r="F255" s="234">
        <f>HCCP!F255</f>
        <v>7385</v>
      </c>
    </row>
    <row r="256" spans="1:6">
      <c r="A256" s="169">
        <v>43536</v>
      </c>
      <c r="B256" s="169" t="b">
        <f t="shared" ca="1" si="3"/>
        <v>0</v>
      </c>
      <c r="C256" s="234">
        <f>Park!X256</f>
        <v>122081.09375</v>
      </c>
      <c r="D256" s="234">
        <f>Hotel!N257</f>
        <v>71847.375</v>
      </c>
      <c r="E256" s="234">
        <f>CCP!I256</f>
        <v>27836.7265625</v>
      </c>
      <c r="F256" s="234">
        <f>HCCP!F256</f>
        <v>7484</v>
      </c>
    </row>
    <row r="257" spans="1:6">
      <c r="A257" s="169">
        <v>43537</v>
      </c>
      <c r="B257" s="169" t="b">
        <f t="shared" ca="1" si="3"/>
        <v>0</v>
      </c>
      <c r="C257" s="234">
        <f>Park!X257</f>
        <v>121136.25</v>
      </c>
      <c r="D257" s="234">
        <f>Hotel!N258</f>
        <v>70585.125</v>
      </c>
      <c r="E257" s="234">
        <f>CCP!I257</f>
        <v>28867.671875</v>
      </c>
      <c r="F257" s="234">
        <f>HCCP!F257</f>
        <v>7539.5</v>
      </c>
    </row>
    <row r="258" spans="1:6">
      <c r="A258" s="169">
        <v>43538</v>
      </c>
      <c r="B258" s="169" t="b">
        <f t="shared" ref="B258:B321" ca="1" si="4">AND(A258&gt;=(TODAY()-30),A258&lt;TODAY())</f>
        <v>0</v>
      </c>
      <c r="C258" s="234">
        <f>Park!X258</f>
        <v>120140.875</v>
      </c>
      <c r="D258" s="234">
        <f>Hotel!N259</f>
        <v>72538.875</v>
      </c>
      <c r="E258" s="234">
        <f>CCP!I258</f>
        <v>29881.828125</v>
      </c>
      <c r="F258" s="234">
        <f>HCCP!F258</f>
        <v>7177</v>
      </c>
    </row>
    <row r="259" spans="1:6">
      <c r="A259" s="169">
        <v>43539</v>
      </c>
      <c r="B259" s="169" t="b">
        <f t="shared" ca="1" si="4"/>
        <v>0</v>
      </c>
      <c r="C259" s="234">
        <f>Park!X259</f>
        <v>121416.78125</v>
      </c>
      <c r="D259" s="234">
        <f>Hotel!N260</f>
        <v>73227.375</v>
      </c>
      <c r="E259" s="234">
        <f>CCP!I259</f>
        <v>25432.9375</v>
      </c>
      <c r="F259" s="234">
        <f>HCCP!F259</f>
        <v>7309.75</v>
      </c>
    </row>
    <row r="260" spans="1:6">
      <c r="A260" s="169">
        <v>43540</v>
      </c>
      <c r="B260" s="169" t="b">
        <f t="shared" ca="1" si="4"/>
        <v>0</v>
      </c>
      <c r="C260" s="234">
        <f>Park!X260</f>
        <v>124135.5</v>
      </c>
      <c r="D260" s="234">
        <f>Hotel!N261</f>
        <v>74604.9375</v>
      </c>
      <c r="E260" s="234">
        <f>CCP!I260</f>
        <v>23806.4375</v>
      </c>
      <c r="F260" s="234">
        <f>HCCP!F260</f>
        <v>7680.75</v>
      </c>
    </row>
    <row r="261" spans="1:6">
      <c r="A261" s="169">
        <v>43541</v>
      </c>
      <c r="B261" s="169" t="b">
        <f t="shared" ca="1" si="4"/>
        <v>0</v>
      </c>
      <c r="C261" s="234">
        <f>Park!X261</f>
        <v>123266.1875</v>
      </c>
      <c r="D261" s="234">
        <f>Hotel!N262</f>
        <v>75652.6875</v>
      </c>
      <c r="E261" s="234">
        <f>CCP!I261</f>
        <v>30977.015625</v>
      </c>
      <c r="F261" s="234">
        <f>HCCP!F261</f>
        <v>7884.5</v>
      </c>
    </row>
    <row r="262" spans="1:6">
      <c r="A262" s="169">
        <v>43542</v>
      </c>
      <c r="B262" s="169" t="b">
        <f t="shared" ca="1" si="4"/>
        <v>0</v>
      </c>
      <c r="C262" s="234">
        <f>Park!X262</f>
        <v>125050.4375</v>
      </c>
      <c r="D262" s="234">
        <f>Hotel!N263</f>
        <v>72708.6875</v>
      </c>
      <c r="E262" s="234">
        <f>CCP!I262</f>
        <v>33128.890625</v>
      </c>
      <c r="F262" s="234">
        <f>HCCP!F262</f>
        <v>8277.5</v>
      </c>
    </row>
    <row r="263" spans="1:6">
      <c r="A263" s="169">
        <v>43543</v>
      </c>
      <c r="B263" s="169" t="b">
        <f t="shared" ca="1" si="4"/>
        <v>0</v>
      </c>
      <c r="C263" s="234">
        <f>Park!X263</f>
        <v>126927.46875</v>
      </c>
      <c r="D263" s="234">
        <f>Hotel!N264</f>
        <v>72820.125</v>
      </c>
      <c r="E263" s="234">
        <f>CCP!I263</f>
        <v>38410</v>
      </c>
      <c r="F263" s="234">
        <f>HCCP!F263</f>
        <v>9858.5</v>
      </c>
    </row>
    <row r="264" spans="1:6">
      <c r="A264" s="169">
        <v>43544</v>
      </c>
      <c r="B264" s="169" t="b">
        <f t="shared" ca="1" si="4"/>
        <v>0</v>
      </c>
      <c r="C264" s="234">
        <f>Park!X264</f>
        <v>126134.875</v>
      </c>
      <c r="D264" s="234">
        <f>Hotel!N265</f>
        <v>73048.0625</v>
      </c>
      <c r="E264" s="234">
        <f>CCP!I264</f>
        <v>41789.578125</v>
      </c>
      <c r="F264" s="234">
        <f>HCCP!F264</f>
        <v>11190</v>
      </c>
    </row>
    <row r="265" spans="1:6">
      <c r="A265" s="169">
        <v>43545</v>
      </c>
      <c r="B265" s="169" t="b">
        <f t="shared" ca="1" si="4"/>
        <v>0</v>
      </c>
      <c r="C265" s="234">
        <f>Park!X265</f>
        <v>127548.65625</v>
      </c>
      <c r="D265" s="234">
        <f>Hotel!N266</f>
        <v>73313.0625</v>
      </c>
      <c r="E265" s="234">
        <f>CCP!I265</f>
        <v>46781.96875</v>
      </c>
      <c r="F265" s="234">
        <f>HCCP!F265</f>
        <v>13266.25</v>
      </c>
    </row>
    <row r="266" spans="1:6">
      <c r="A266" s="169">
        <v>43546</v>
      </c>
      <c r="B266" s="169" t="b">
        <f t="shared" ca="1" si="4"/>
        <v>0</v>
      </c>
      <c r="C266" s="234">
        <f>Park!X266</f>
        <v>130083.96875</v>
      </c>
      <c r="D266" s="234">
        <f>Hotel!N267</f>
        <v>72977.75</v>
      </c>
      <c r="E266" s="234">
        <f>CCP!I266</f>
        <v>48523.71875</v>
      </c>
      <c r="F266" s="234">
        <f>HCCP!F266</f>
        <v>10208.5</v>
      </c>
    </row>
    <row r="267" spans="1:6">
      <c r="A267" s="169">
        <v>43547</v>
      </c>
      <c r="B267" s="169" t="b">
        <f t="shared" ca="1" si="4"/>
        <v>0</v>
      </c>
      <c r="C267" s="234">
        <f>Park!X267</f>
        <v>125166</v>
      </c>
      <c r="D267" s="234">
        <f>Hotel!N268</f>
        <v>77329.25</v>
      </c>
      <c r="E267" s="234">
        <f>CCP!I267</f>
        <v>33513.359375</v>
      </c>
      <c r="F267" s="234">
        <f>HCCP!F267</f>
        <v>7498.75</v>
      </c>
    </row>
    <row r="268" spans="1:6">
      <c r="A268" s="169">
        <v>43548</v>
      </c>
      <c r="B268" s="169" t="b">
        <f t="shared" ca="1" si="4"/>
        <v>0</v>
      </c>
      <c r="C268" s="234">
        <f>Park!X268</f>
        <v>121696.40625</v>
      </c>
      <c r="D268" s="234">
        <f>Hotel!N269</f>
        <v>78394.9375</v>
      </c>
      <c r="E268" s="234">
        <f>CCP!I268</f>
        <v>26436.71875</v>
      </c>
      <c r="F268" s="234">
        <f>HCCP!F268</f>
        <v>7698.5</v>
      </c>
    </row>
    <row r="269" spans="1:6">
      <c r="A269" s="169">
        <v>43549</v>
      </c>
      <c r="B269" s="169" t="b">
        <f t="shared" ca="1" si="4"/>
        <v>0</v>
      </c>
      <c r="C269" s="234">
        <f>Park!X269</f>
        <v>121825.09375</v>
      </c>
      <c r="D269" s="234">
        <f>Hotel!N270</f>
        <v>76328.4375</v>
      </c>
      <c r="E269" s="234">
        <f>CCP!I269</f>
        <v>30479.328125</v>
      </c>
      <c r="F269" s="234">
        <f>HCCP!F269</f>
        <v>8973.75</v>
      </c>
    </row>
    <row r="270" spans="1:6">
      <c r="A270" s="169">
        <v>43550</v>
      </c>
      <c r="B270" s="169" t="b">
        <f t="shared" ca="1" si="4"/>
        <v>0</v>
      </c>
      <c r="C270" s="234">
        <f>Park!X270</f>
        <v>125278.78125</v>
      </c>
      <c r="D270" s="234">
        <f>Hotel!N271</f>
        <v>75618.0625</v>
      </c>
      <c r="E270" s="234">
        <f>CCP!I270</f>
        <v>35395.015625</v>
      </c>
      <c r="F270" s="234">
        <f>HCCP!F270</f>
        <v>9631.75</v>
      </c>
    </row>
    <row r="271" spans="1:6">
      <c r="A271" s="169">
        <v>43551</v>
      </c>
      <c r="B271" s="169" t="b">
        <f t="shared" ca="1" si="4"/>
        <v>0</v>
      </c>
      <c r="C271" s="234">
        <f>Park!X271</f>
        <v>128179.25</v>
      </c>
      <c r="D271" s="234">
        <f>Hotel!N272</f>
        <v>74886.75</v>
      </c>
      <c r="E271" s="234">
        <f>CCP!I271</f>
        <v>36381.921875</v>
      </c>
      <c r="F271" s="234">
        <f>HCCP!F271</f>
        <v>12940.5</v>
      </c>
    </row>
    <row r="272" spans="1:6">
      <c r="A272" s="169">
        <v>43552</v>
      </c>
      <c r="B272" s="169" t="b">
        <f t="shared" ca="1" si="4"/>
        <v>0</v>
      </c>
      <c r="C272" s="234">
        <f>Park!X272</f>
        <v>132812.5625</v>
      </c>
      <c r="D272" s="234">
        <f>Hotel!N273</f>
        <v>74837.4375</v>
      </c>
      <c r="E272" s="234">
        <f>CCP!I272</f>
        <v>42411.84375</v>
      </c>
      <c r="F272" s="234">
        <f>HCCP!F272</f>
        <v>13069.75</v>
      </c>
    </row>
    <row r="273" spans="1:6">
      <c r="A273" s="169">
        <v>43553</v>
      </c>
      <c r="B273" s="169" t="b">
        <f t="shared" ca="1" si="4"/>
        <v>0</v>
      </c>
      <c r="C273" s="234">
        <f>Park!X273</f>
        <v>132002.15625</v>
      </c>
      <c r="D273" s="234">
        <f>Hotel!N274</f>
        <v>75841.25</v>
      </c>
      <c r="E273" s="234">
        <f>CCP!I273</f>
        <v>43870.703125</v>
      </c>
      <c r="F273" s="234">
        <f>HCCP!F273</f>
        <v>10387.25</v>
      </c>
    </row>
    <row r="274" spans="1:6">
      <c r="A274" s="169">
        <v>43554</v>
      </c>
      <c r="B274" s="169" t="b">
        <f t="shared" ca="1" si="4"/>
        <v>0</v>
      </c>
      <c r="C274" s="234">
        <f>Park!X274</f>
        <v>131677.4375</v>
      </c>
      <c r="D274" s="234">
        <f>Hotel!N275</f>
        <v>77790.4375</v>
      </c>
      <c r="E274" s="234">
        <f>CCP!I274</f>
        <v>41186.375</v>
      </c>
      <c r="F274" s="234">
        <f>HCCP!F274</f>
        <v>8198.75</v>
      </c>
    </row>
    <row r="275" spans="1:6">
      <c r="A275" s="169">
        <v>43555</v>
      </c>
      <c r="B275" s="169" t="b">
        <f t="shared" ca="1" si="4"/>
        <v>0</v>
      </c>
      <c r="C275" s="234">
        <f>Park!X275</f>
        <v>127702.40625</v>
      </c>
      <c r="D275" s="234">
        <f>Hotel!N276</f>
        <v>77223.3125</v>
      </c>
      <c r="E275" s="234">
        <f>CCP!I275</f>
        <v>39446.71875</v>
      </c>
      <c r="F275" s="234">
        <f>HCCP!F275</f>
        <v>8033.25</v>
      </c>
    </row>
    <row r="276" spans="1:6">
      <c r="A276" s="169">
        <v>43556</v>
      </c>
      <c r="B276" s="169" t="b">
        <f t="shared" ca="1" si="4"/>
        <v>0</v>
      </c>
      <c r="C276" s="234">
        <f>Park!X276</f>
        <v>125352.75</v>
      </c>
      <c r="D276" s="234">
        <f>Hotel!N277</f>
        <v>74960.625</v>
      </c>
      <c r="E276" s="234">
        <f>CCP!I276</f>
        <v>32232.984375</v>
      </c>
      <c r="F276" s="234">
        <f>HCCP!F276</f>
        <v>7744.25</v>
      </c>
    </row>
    <row r="277" spans="1:6">
      <c r="A277" s="169">
        <v>43557</v>
      </c>
      <c r="B277" s="169" t="b">
        <f t="shared" ca="1" si="4"/>
        <v>0</v>
      </c>
      <c r="C277" s="234">
        <f>Park!X277</f>
        <v>125229.5625</v>
      </c>
      <c r="D277" s="234">
        <f>Hotel!N278</f>
        <v>73041.125</v>
      </c>
      <c r="E277" s="234">
        <f>CCP!I277</f>
        <v>30333.8125</v>
      </c>
      <c r="F277" s="234">
        <f>HCCP!F277</f>
        <v>8120</v>
      </c>
    </row>
    <row r="278" spans="1:6">
      <c r="A278" s="169">
        <v>43558</v>
      </c>
      <c r="B278" s="169" t="b">
        <f t="shared" ca="1" si="4"/>
        <v>0</v>
      </c>
      <c r="C278" s="234">
        <f>Park!X278</f>
        <v>127645.6875</v>
      </c>
      <c r="D278" s="234">
        <f>Hotel!N279</f>
        <v>72678.8125</v>
      </c>
      <c r="E278" s="234">
        <f>CCP!I278</f>
        <v>37201.5625</v>
      </c>
      <c r="F278" s="234">
        <f>HCCP!F278</f>
        <v>9448.5</v>
      </c>
    </row>
    <row r="279" spans="1:6">
      <c r="A279" s="169">
        <v>43559</v>
      </c>
      <c r="B279" s="169" t="b">
        <f t="shared" ca="1" si="4"/>
        <v>0</v>
      </c>
      <c r="C279" s="234">
        <f>Park!X279</f>
        <v>129689.875</v>
      </c>
      <c r="D279" s="234">
        <f>Hotel!N280</f>
        <v>73851.8125</v>
      </c>
      <c r="E279" s="234">
        <f>CCP!I279</f>
        <v>34096.15625</v>
      </c>
      <c r="F279" s="234">
        <f>HCCP!F279</f>
        <v>11220.75</v>
      </c>
    </row>
    <row r="280" spans="1:6">
      <c r="A280" s="169">
        <v>43560</v>
      </c>
      <c r="B280" s="169" t="b">
        <f t="shared" ca="1" si="4"/>
        <v>0</v>
      </c>
      <c r="C280" s="234">
        <f>Park!X280</f>
        <v>134655.5625</v>
      </c>
      <c r="D280" s="234">
        <f>Hotel!N281</f>
        <v>76437.6875</v>
      </c>
      <c r="E280" s="234">
        <f>CCP!I280</f>
        <v>41578.984375</v>
      </c>
      <c r="F280" s="234">
        <f>HCCP!F280</f>
        <v>10985.5</v>
      </c>
    </row>
    <row r="281" spans="1:6">
      <c r="A281" s="169">
        <v>43561</v>
      </c>
      <c r="B281" s="169" t="b">
        <f t="shared" ca="1" si="4"/>
        <v>0</v>
      </c>
      <c r="C281" s="234">
        <f>Park!X281</f>
        <v>135805.25</v>
      </c>
      <c r="D281" s="234">
        <f>Hotel!N282</f>
        <v>76874.5625</v>
      </c>
      <c r="E281" s="234">
        <f>CCP!I281</f>
        <v>47576.890625</v>
      </c>
      <c r="F281" s="234">
        <f>HCCP!F281</f>
        <v>17326.25</v>
      </c>
    </row>
    <row r="282" spans="1:6">
      <c r="A282" s="169">
        <v>43562</v>
      </c>
      <c r="B282" s="169" t="b">
        <f t="shared" ca="1" si="4"/>
        <v>0</v>
      </c>
      <c r="C282" s="234">
        <f>Park!X282</f>
        <v>132330.75</v>
      </c>
      <c r="D282" s="234">
        <f>Hotel!N283</f>
        <v>74090.375</v>
      </c>
      <c r="E282" s="234">
        <f>CCP!I282</f>
        <v>49334.625</v>
      </c>
      <c r="F282" s="234">
        <f>HCCP!F282</f>
        <v>17028</v>
      </c>
    </row>
    <row r="283" spans="1:6">
      <c r="A283" s="169">
        <v>43563</v>
      </c>
      <c r="B283" s="169" t="b">
        <f t="shared" ca="1" si="4"/>
        <v>0</v>
      </c>
      <c r="C283" s="234">
        <f>Park!X283</f>
        <v>132460.5625</v>
      </c>
      <c r="D283" s="234">
        <f>Hotel!N284</f>
        <v>71004.5625</v>
      </c>
      <c r="E283" s="234">
        <f>CCP!I283</f>
        <v>55509.5</v>
      </c>
      <c r="F283" s="234">
        <f>HCCP!F283</f>
        <v>16076.75</v>
      </c>
    </row>
    <row r="284" spans="1:6">
      <c r="A284" s="169">
        <v>43564</v>
      </c>
      <c r="B284" s="169" t="b">
        <f t="shared" ca="1" si="4"/>
        <v>0</v>
      </c>
      <c r="C284" s="234">
        <f>Park!X284</f>
        <v>130833.802734375</v>
      </c>
      <c r="D284" s="234">
        <f>Hotel!N285</f>
        <v>71210</v>
      </c>
      <c r="E284" s="234">
        <f>CCP!I284</f>
        <v>54855.3125</v>
      </c>
      <c r="F284" s="234">
        <f>HCCP!F284</f>
        <v>16489.25</v>
      </c>
    </row>
    <row r="285" spans="1:6">
      <c r="A285" s="169">
        <v>43565</v>
      </c>
      <c r="B285" s="169" t="b">
        <f t="shared" ca="1" si="4"/>
        <v>0</v>
      </c>
      <c r="C285" s="234">
        <f>Park!X285</f>
        <v>131332.517578125</v>
      </c>
      <c r="D285" s="234">
        <f>Hotel!N286</f>
        <v>69884.375</v>
      </c>
      <c r="E285" s="234">
        <f>CCP!I285</f>
        <v>56895.546875</v>
      </c>
      <c r="F285" s="234">
        <f>HCCP!F285</f>
        <v>14613.5</v>
      </c>
    </row>
    <row r="286" spans="1:6">
      <c r="A286" s="169">
        <v>43566</v>
      </c>
      <c r="B286" s="169" t="b">
        <f t="shared" ca="1" si="4"/>
        <v>0</v>
      </c>
      <c r="C286" s="234">
        <f>Park!X286</f>
        <v>132642.8623046875</v>
      </c>
      <c r="D286" s="234">
        <f>Hotel!N287</f>
        <v>71718.25</v>
      </c>
      <c r="E286" s="234">
        <f>CCP!I286</f>
        <v>59538.078125</v>
      </c>
      <c r="F286" s="234">
        <f>HCCP!F286</f>
        <v>9170.25</v>
      </c>
    </row>
    <row r="287" spans="1:6">
      <c r="A287" s="169">
        <v>43567</v>
      </c>
      <c r="B287" s="169" t="b">
        <f t="shared" ca="1" si="4"/>
        <v>0</v>
      </c>
      <c r="C287" s="234">
        <f>Park!X287</f>
        <v>129731.146484375</v>
      </c>
      <c r="D287" s="234">
        <f>Hotel!N288</f>
        <v>75346.875</v>
      </c>
      <c r="E287" s="234">
        <f>CCP!I287</f>
        <v>46014.484375</v>
      </c>
      <c r="F287" s="234">
        <f>HCCP!F287</f>
        <v>9173.5</v>
      </c>
    </row>
    <row r="288" spans="1:6">
      <c r="A288" s="169">
        <v>43568</v>
      </c>
      <c r="B288" s="169" t="b">
        <f t="shared" ca="1" si="4"/>
        <v>0</v>
      </c>
      <c r="C288" s="234">
        <f>Park!X288</f>
        <v>129307.2578125</v>
      </c>
      <c r="D288" s="234">
        <f>Hotel!N289</f>
        <v>78315.5625</v>
      </c>
      <c r="E288" s="234">
        <f>CCP!I288</f>
        <v>41611.234375</v>
      </c>
      <c r="F288" s="234">
        <f>HCCP!F288</f>
        <v>12707.25</v>
      </c>
    </row>
    <row r="289" spans="1:6">
      <c r="A289" s="169">
        <v>43569</v>
      </c>
      <c r="B289" s="169" t="b">
        <f t="shared" ca="1" si="4"/>
        <v>0</v>
      </c>
      <c r="C289" s="234">
        <f>Park!X289</f>
        <v>129188.3359375</v>
      </c>
      <c r="D289" s="234">
        <f>Hotel!N290</f>
        <v>76788.625</v>
      </c>
      <c r="E289" s="234">
        <f>CCP!I289</f>
        <v>43713.515625</v>
      </c>
      <c r="F289" s="234">
        <f>HCCP!F289</f>
        <v>9902</v>
      </c>
    </row>
    <row r="290" spans="1:6">
      <c r="A290" s="169">
        <v>43570</v>
      </c>
      <c r="B290" s="169" t="b">
        <f t="shared" ca="1" si="4"/>
        <v>0</v>
      </c>
      <c r="C290" s="234">
        <f>Park!X290</f>
        <v>130060.48046875</v>
      </c>
      <c r="D290" s="234">
        <f>Hotel!N291</f>
        <v>72740.5</v>
      </c>
      <c r="E290" s="234">
        <f>CCP!I290</f>
        <v>41660.53125</v>
      </c>
      <c r="F290" s="234">
        <f>HCCP!F290</f>
        <v>9588.75</v>
      </c>
    </row>
    <row r="291" spans="1:6">
      <c r="A291" s="169">
        <v>43571</v>
      </c>
      <c r="B291" s="169" t="b">
        <f t="shared" ca="1" si="4"/>
        <v>0</v>
      </c>
      <c r="C291" s="234">
        <f>Park!X291</f>
        <v>126645.84765625</v>
      </c>
      <c r="D291" s="234">
        <f>Hotel!N292</f>
        <v>73601.25</v>
      </c>
      <c r="E291" s="234">
        <f>CCP!I291</f>
        <v>36793.234375</v>
      </c>
      <c r="F291" s="234">
        <f>HCCP!F291</f>
        <v>12569</v>
      </c>
    </row>
    <row r="292" spans="1:6">
      <c r="A292" s="169">
        <v>43572</v>
      </c>
      <c r="B292" s="169" t="b">
        <f t="shared" ca="1" si="4"/>
        <v>0</v>
      </c>
      <c r="C292" s="234">
        <f>Park!X292</f>
        <v>130123.78125</v>
      </c>
      <c r="D292" s="234">
        <f>Hotel!N293</f>
        <v>73031.5</v>
      </c>
      <c r="E292" s="234">
        <f>CCP!I292</f>
        <v>43813.078125</v>
      </c>
      <c r="F292" s="234">
        <f>HCCP!F292</f>
        <v>14454</v>
      </c>
    </row>
    <row r="293" spans="1:6">
      <c r="A293" s="169">
        <v>43573</v>
      </c>
      <c r="B293" s="169" t="b">
        <f t="shared" ca="1" si="4"/>
        <v>0</v>
      </c>
      <c r="C293" s="234">
        <f>Park!X293</f>
        <v>133180.6953125</v>
      </c>
      <c r="D293" s="234">
        <f>Hotel!N294</f>
        <v>75525.875</v>
      </c>
      <c r="E293" s="234">
        <f>CCP!I293</f>
        <v>46309.796875</v>
      </c>
      <c r="F293" s="234">
        <f>HCCP!F293</f>
        <v>14090.5</v>
      </c>
    </row>
    <row r="294" spans="1:6">
      <c r="A294" s="169">
        <v>43574</v>
      </c>
      <c r="B294" s="169" t="b">
        <f t="shared" ca="1" si="4"/>
        <v>0</v>
      </c>
      <c r="C294" s="234">
        <f>Park!X294</f>
        <v>131156.7578125</v>
      </c>
      <c r="D294" s="234">
        <f>Hotel!N295</f>
        <v>78269.625</v>
      </c>
      <c r="E294" s="234">
        <f>CCP!I294</f>
        <v>47249.234375</v>
      </c>
      <c r="F294" s="234">
        <f>HCCP!F294</f>
        <v>14519.5</v>
      </c>
    </row>
    <row r="295" spans="1:6">
      <c r="A295" s="169">
        <v>43575</v>
      </c>
      <c r="B295" s="169" t="b">
        <f t="shared" ca="1" si="4"/>
        <v>0</v>
      </c>
      <c r="C295" s="234">
        <f>Park!X295</f>
        <v>128497.109375</v>
      </c>
      <c r="D295" s="234">
        <f>Hotel!N296</f>
        <v>78339.75</v>
      </c>
      <c r="E295" s="234">
        <f>CCP!I295</f>
        <v>46153.625</v>
      </c>
      <c r="F295" s="234">
        <f>HCCP!F295</f>
        <v>20428</v>
      </c>
    </row>
    <row r="296" spans="1:6">
      <c r="A296" s="169">
        <v>43576</v>
      </c>
      <c r="B296" s="169" t="b">
        <f t="shared" ca="1" si="4"/>
        <v>0</v>
      </c>
      <c r="C296" s="234">
        <f>Park!X296</f>
        <v>131549.6015625</v>
      </c>
      <c r="D296" s="234">
        <f>Hotel!N297</f>
        <v>78367.5</v>
      </c>
      <c r="E296" s="234">
        <f>CCP!I296</f>
        <v>54643</v>
      </c>
      <c r="F296" s="234">
        <f>HCCP!F296</f>
        <v>21556.75</v>
      </c>
    </row>
    <row r="297" spans="1:6">
      <c r="A297" s="169">
        <v>43577</v>
      </c>
      <c r="B297" s="169" t="b">
        <f t="shared" ca="1" si="4"/>
        <v>0</v>
      </c>
      <c r="C297" s="234">
        <f>Park!X297</f>
        <v>134531.3046875</v>
      </c>
      <c r="D297" s="234">
        <f>Hotel!N298</f>
        <v>75152.375</v>
      </c>
      <c r="E297" s="234">
        <f>CCP!I297</f>
        <v>59946.296875</v>
      </c>
      <c r="F297" s="234">
        <f>HCCP!F297</f>
        <v>20501.75</v>
      </c>
    </row>
    <row r="298" spans="1:6">
      <c r="A298" s="169">
        <v>43578</v>
      </c>
      <c r="B298" s="169" t="b">
        <f t="shared" ca="1" si="4"/>
        <v>0</v>
      </c>
      <c r="C298" s="234">
        <f>Park!X298</f>
        <v>137509.4609375</v>
      </c>
      <c r="D298" s="234">
        <f>Hotel!N299</f>
        <v>73597.875</v>
      </c>
      <c r="E298" s="234">
        <f>CCP!I298</f>
        <v>59896.421875</v>
      </c>
      <c r="F298" s="234">
        <f>HCCP!F298</f>
        <v>20203</v>
      </c>
    </row>
    <row r="299" spans="1:6">
      <c r="A299" s="169">
        <v>43579</v>
      </c>
      <c r="B299" s="169" t="b">
        <f t="shared" ca="1" si="4"/>
        <v>0</v>
      </c>
      <c r="C299" s="234">
        <f>Park!X299</f>
        <v>135754.8203125</v>
      </c>
      <c r="D299" s="234">
        <f>Hotel!N300</f>
        <v>72891.625</v>
      </c>
      <c r="E299" s="234">
        <f>CCP!I299</f>
        <v>60942.78125</v>
      </c>
      <c r="F299" s="234">
        <f>HCCP!F299</f>
        <v>20179.75</v>
      </c>
    </row>
    <row r="300" spans="1:6">
      <c r="A300" s="169">
        <v>43580</v>
      </c>
      <c r="B300" s="169" t="b">
        <f t="shared" ca="1" si="4"/>
        <v>0</v>
      </c>
      <c r="C300" s="234">
        <f>Park!X300</f>
        <v>135682.125</v>
      </c>
      <c r="D300" s="234">
        <f>Hotel!N301</f>
        <v>72858.75</v>
      </c>
      <c r="E300" s="234">
        <f>CCP!I300</f>
        <v>64609.5625</v>
      </c>
      <c r="F300" s="234">
        <f>HCCP!F300</f>
        <v>20124</v>
      </c>
    </row>
    <row r="301" spans="1:6">
      <c r="A301" s="169">
        <v>43581</v>
      </c>
      <c r="B301" s="169" t="b">
        <f t="shared" ca="1" si="4"/>
        <v>0</v>
      </c>
      <c r="C301" s="234">
        <f>Park!X301</f>
        <v>137314.28125</v>
      </c>
      <c r="D301" s="234">
        <f>Hotel!N302</f>
        <v>73258.625</v>
      </c>
      <c r="E301" s="234">
        <f>CCP!I301</f>
        <v>64041.5625</v>
      </c>
      <c r="F301" s="234">
        <f>HCCP!F301</f>
        <v>15446.25</v>
      </c>
    </row>
    <row r="302" spans="1:6">
      <c r="A302" s="169">
        <v>43582</v>
      </c>
      <c r="B302" s="169" t="b">
        <f t="shared" ca="1" si="4"/>
        <v>0</v>
      </c>
      <c r="C302" s="234">
        <f>Park!X302</f>
        <v>132688.640625</v>
      </c>
      <c r="D302" s="234">
        <f>Hotel!N303</f>
        <v>73942.25</v>
      </c>
      <c r="E302" s="234">
        <f>CCP!I302</f>
        <v>50469.8125</v>
      </c>
      <c r="F302" s="234">
        <f>HCCP!F302</f>
        <v>15528</v>
      </c>
    </row>
    <row r="303" spans="1:6">
      <c r="A303" s="169">
        <v>43583</v>
      </c>
      <c r="B303" s="169" t="b">
        <f t="shared" ca="1" si="4"/>
        <v>0</v>
      </c>
      <c r="C303" s="234">
        <f>Park!X303</f>
        <v>132111.4375</v>
      </c>
      <c r="D303" s="234">
        <f>Hotel!N304</f>
        <v>74818.875</v>
      </c>
      <c r="E303" s="234">
        <f>CCP!I303</f>
        <v>52628.46875</v>
      </c>
      <c r="F303" s="234">
        <f>HCCP!F303</f>
        <v>16778</v>
      </c>
    </row>
    <row r="304" spans="1:6">
      <c r="A304" s="169">
        <v>43584</v>
      </c>
      <c r="B304" s="169" t="b">
        <f t="shared" ca="1" si="4"/>
        <v>0</v>
      </c>
      <c r="C304" s="234">
        <f>Park!X304</f>
        <v>137569.09375</v>
      </c>
      <c r="D304" s="234">
        <f>Hotel!N305</f>
        <v>72743.25</v>
      </c>
      <c r="E304" s="234">
        <f>CCP!I304</f>
        <v>61991.4375</v>
      </c>
      <c r="F304" s="234">
        <f>HCCP!F304</f>
        <v>17126.5</v>
      </c>
    </row>
    <row r="305" spans="1:6">
      <c r="A305" s="169">
        <v>43585</v>
      </c>
      <c r="B305" s="169" t="b">
        <f t="shared" ca="1" si="4"/>
        <v>0</v>
      </c>
      <c r="C305" s="234">
        <f>Park!X305</f>
        <v>137041.484375</v>
      </c>
      <c r="D305" s="234">
        <f>Hotel!N306</f>
        <v>73645.75</v>
      </c>
      <c r="E305" s="234">
        <f>CCP!I305</f>
        <v>59701.65625</v>
      </c>
      <c r="F305" s="234">
        <f>HCCP!F305</f>
        <v>18226.5</v>
      </c>
    </row>
    <row r="306" spans="1:6">
      <c r="A306" s="169">
        <v>43586</v>
      </c>
      <c r="B306" s="169" t="b">
        <f t="shared" ca="1" si="4"/>
        <v>0</v>
      </c>
      <c r="C306" s="234">
        <f>Park!X306</f>
        <v>131872.9375</v>
      </c>
      <c r="D306" s="234">
        <f>Hotel!N307</f>
        <v>74345.75</v>
      </c>
      <c r="E306" s="234">
        <f>CCP!I306</f>
        <v>49877.6875</v>
      </c>
      <c r="F306" s="234">
        <f>HCCP!F306</f>
        <v>14127.25</v>
      </c>
    </row>
    <row r="307" spans="1:6">
      <c r="A307" s="169">
        <v>43587</v>
      </c>
      <c r="B307" s="169" t="b">
        <f t="shared" ca="1" si="4"/>
        <v>0</v>
      </c>
      <c r="C307" s="234">
        <f>Park!X307</f>
        <v>134916.140625</v>
      </c>
      <c r="D307" s="234">
        <f>Hotel!N308</f>
        <v>74453.5</v>
      </c>
      <c r="E307" s="234">
        <f>CCP!I307</f>
        <v>39982.8125</v>
      </c>
      <c r="F307" s="234">
        <f>HCCP!F307</f>
        <v>9972.5</v>
      </c>
    </row>
    <row r="308" spans="1:6">
      <c r="A308" s="169">
        <v>43588</v>
      </c>
      <c r="B308" s="169" t="b">
        <f t="shared" ca="1" si="4"/>
        <v>0</v>
      </c>
      <c r="C308" s="234">
        <f>Park!X308</f>
        <v>131716.859375</v>
      </c>
      <c r="D308" s="234">
        <f>Hotel!N309</f>
        <v>75826.25</v>
      </c>
      <c r="E308" s="234">
        <f>CCP!I308</f>
        <v>33047.625</v>
      </c>
      <c r="F308" s="234">
        <f>HCCP!F308</f>
        <v>8278.75</v>
      </c>
    </row>
    <row r="309" spans="1:6">
      <c r="A309" s="169">
        <v>43589</v>
      </c>
      <c r="B309" s="169" t="b">
        <f t="shared" ca="1" si="4"/>
        <v>0</v>
      </c>
      <c r="C309" s="234">
        <f>Park!X309</f>
        <v>130431.953125</v>
      </c>
      <c r="D309" s="234">
        <f>Hotel!N310</f>
        <v>76437.75</v>
      </c>
      <c r="E309" s="234">
        <f>CCP!I309</f>
        <v>33990.21875</v>
      </c>
      <c r="F309" s="234">
        <f>HCCP!F309</f>
        <v>9504</v>
      </c>
    </row>
    <row r="310" spans="1:6">
      <c r="A310" s="169">
        <v>43590</v>
      </c>
      <c r="B310" s="169" t="b">
        <f t="shared" ca="1" si="4"/>
        <v>0</v>
      </c>
      <c r="C310" s="234">
        <f>Park!X310</f>
        <v>127661.390625</v>
      </c>
      <c r="D310" s="234">
        <f>Hotel!N311</f>
        <v>76484</v>
      </c>
      <c r="E310" s="234">
        <f>CCP!I310</f>
        <v>39566.59375</v>
      </c>
      <c r="F310" s="234">
        <f>HCCP!F310</f>
        <v>11500.75</v>
      </c>
    </row>
    <row r="311" spans="1:6">
      <c r="A311" s="169">
        <v>43591</v>
      </c>
      <c r="B311" s="169" t="b">
        <f t="shared" ca="1" si="4"/>
        <v>0</v>
      </c>
      <c r="C311" s="234">
        <f>Park!X311</f>
        <v>126168.296875</v>
      </c>
      <c r="D311" s="234">
        <f>Hotel!N312</f>
        <v>75336.75</v>
      </c>
      <c r="E311" s="234">
        <f>CCP!I311</f>
        <v>41393.5</v>
      </c>
      <c r="F311" s="234">
        <f>HCCP!F311</f>
        <v>11576.75</v>
      </c>
    </row>
    <row r="312" spans="1:6">
      <c r="A312" s="169">
        <v>43592</v>
      </c>
      <c r="B312" s="169" t="b">
        <f t="shared" ca="1" si="4"/>
        <v>0</v>
      </c>
      <c r="C312" s="234">
        <f>Park!X312</f>
        <v>123824.875</v>
      </c>
      <c r="D312" s="234">
        <f>Hotel!N313</f>
        <v>74913.125</v>
      </c>
      <c r="E312" s="234">
        <f>CCP!I312</f>
        <v>32080.53125</v>
      </c>
      <c r="F312" s="234">
        <f>HCCP!F312</f>
        <v>8152</v>
      </c>
    </row>
    <row r="313" spans="1:6">
      <c r="A313" s="169">
        <v>43593</v>
      </c>
      <c r="B313" s="169" t="b">
        <f t="shared" ca="1" si="4"/>
        <v>0</v>
      </c>
      <c r="C313" s="234">
        <f>Park!X313</f>
        <v>122592.046875</v>
      </c>
      <c r="D313" s="234">
        <f>Hotel!N314</f>
        <v>75429.625</v>
      </c>
      <c r="E313" s="234">
        <f>CCP!I313</f>
        <v>31513.5</v>
      </c>
      <c r="F313" s="234">
        <f>HCCP!F313</f>
        <v>8080.75</v>
      </c>
    </row>
    <row r="314" spans="1:6">
      <c r="A314" s="169">
        <v>43594</v>
      </c>
      <c r="B314" s="169" t="b">
        <f t="shared" ca="1" si="4"/>
        <v>0</v>
      </c>
      <c r="C314" s="234">
        <f>Park!X314</f>
        <v>126437.65625</v>
      </c>
      <c r="D314" s="234">
        <f>Hotel!N315</f>
        <v>73529.25</v>
      </c>
      <c r="E314" s="234">
        <f>CCP!I314</f>
        <v>39466.5625</v>
      </c>
      <c r="F314" s="234">
        <f>HCCP!F314</f>
        <v>11208</v>
      </c>
    </row>
    <row r="315" spans="1:6">
      <c r="A315" s="169">
        <v>43595</v>
      </c>
      <c r="B315" s="169" t="b">
        <f t="shared" ca="1" si="4"/>
        <v>0</v>
      </c>
      <c r="C315" s="234">
        <f>Park!X315</f>
        <v>132136.6875</v>
      </c>
      <c r="D315" s="234">
        <f>Hotel!N316</f>
        <v>74869.5</v>
      </c>
      <c r="E315" s="234">
        <f>CCP!I315</f>
        <v>45746.25</v>
      </c>
      <c r="F315" s="234">
        <f>HCCP!F315</f>
        <v>13184.75</v>
      </c>
    </row>
    <row r="316" spans="1:6">
      <c r="A316" s="169">
        <v>43596</v>
      </c>
      <c r="B316" s="169" t="b">
        <f t="shared" ca="1" si="4"/>
        <v>0</v>
      </c>
      <c r="C316" s="234">
        <f>Park!X316</f>
        <v>132162.25</v>
      </c>
      <c r="D316" s="234">
        <f>Hotel!N317</f>
        <v>77327.375</v>
      </c>
      <c r="E316" s="234">
        <f>CCP!I316</f>
        <v>43950.3125</v>
      </c>
      <c r="F316" s="234">
        <f>HCCP!F316</f>
        <v>12811</v>
      </c>
    </row>
    <row r="317" spans="1:6">
      <c r="A317" s="169">
        <v>43597</v>
      </c>
      <c r="B317" s="169" t="b">
        <f t="shared" ca="1" si="4"/>
        <v>0</v>
      </c>
      <c r="C317" s="234">
        <f>Park!X317</f>
        <v>129756.0625</v>
      </c>
      <c r="D317" s="234">
        <f>Hotel!N318</f>
        <v>77076.75</v>
      </c>
      <c r="E317" s="234">
        <f>CCP!I317</f>
        <v>47273.96875</v>
      </c>
      <c r="F317" s="234">
        <f>HCCP!F317</f>
        <v>13566.25</v>
      </c>
    </row>
    <row r="318" spans="1:6">
      <c r="A318" s="169">
        <v>43598</v>
      </c>
      <c r="B318" s="169" t="b">
        <f t="shared" ca="1" si="4"/>
        <v>0</v>
      </c>
      <c r="C318" s="234">
        <f>Park!X318</f>
        <v>132714.625</v>
      </c>
      <c r="D318" s="234">
        <f>Hotel!N319</f>
        <v>75180.5</v>
      </c>
      <c r="E318" s="234">
        <f>CCP!I318</f>
        <v>50407.9375</v>
      </c>
      <c r="F318" s="234">
        <f>HCCP!F318</f>
        <v>15961.5</v>
      </c>
    </row>
    <row r="319" spans="1:6">
      <c r="A319" s="169">
        <v>43599</v>
      </c>
      <c r="B319" s="169" t="b">
        <f t="shared" ca="1" si="4"/>
        <v>0</v>
      </c>
      <c r="C319" s="234">
        <f>Park!X319</f>
        <v>133739.65625</v>
      </c>
      <c r="D319" s="234">
        <f>Hotel!N320</f>
        <v>72509</v>
      </c>
      <c r="E319" s="234">
        <f>CCP!I319</f>
        <v>58112.25</v>
      </c>
      <c r="F319" s="234">
        <f>HCCP!F319</f>
        <v>19922</v>
      </c>
    </row>
    <row r="320" spans="1:6">
      <c r="A320" s="169">
        <v>43600</v>
      </c>
      <c r="B320" s="169" t="b">
        <f t="shared" ca="1" si="4"/>
        <v>0</v>
      </c>
      <c r="C320" s="234">
        <f>Park!X320</f>
        <v>137031.15625</v>
      </c>
      <c r="D320" s="234">
        <f>Hotel!N321</f>
        <v>72641.5</v>
      </c>
      <c r="E320" s="234">
        <f>CCP!I320</f>
        <v>65616.0625</v>
      </c>
      <c r="F320" s="234">
        <f>HCCP!F320</f>
        <v>22466.75</v>
      </c>
    </row>
    <row r="321" spans="1:6">
      <c r="A321" s="169">
        <v>43601</v>
      </c>
      <c r="B321" s="169" t="b">
        <f t="shared" ca="1" si="4"/>
        <v>0</v>
      </c>
      <c r="C321" s="234">
        <f>Park!X321</f>
        <v>138663.5625</v>
      </c>
      <c r="D321" s="234">
        <f>Hotel!N322</f>
        <v>73050.125</v>
      </c>
      <c r="E321" s="234">
        <f>CCP!I321</f>
        <v>71556.5625</v>
      </c>
      <c r="F321" s="234">
        <f>HCCP!F321</f>
        <v>24994.5</v>
      </c>
    </row>
    <row r="322" spans="1:6">
      <c r="A322" s="169">
        <v>43602</v>
      </c>
      <c r="B322" s="169" t="b">
        <f t="shared" ref="B322:B385" ca="1" si="5">AND(A322&gt;=(TODAY()-30),A322&lt;TODAY())</f>
        <v>0</v>
      </c>
      <c r="C322" s="234">
        <f>Park!X322</f>
        <v>141580.125</v>
      </c>
      <c r="D322" s="234">
        <f>Hotel!N323</f>
        <v>72934</v>
      </c>
      <c r="E322" s="234">
        <f>CCP!I322</f>
        <v>72693.5625</v>
      </c>
      <c r="F322" s="234">
        <f>HCCP!F322</f>
        <v>25130.25</v>
      </c>
    </row>
    <row r="323" spans="1:6">
      <c r="A323" s="169">
        <v>43603</v>
      </c>
      <c r="B323" s="169" t="b">
        <f t="shared" ca="1" si="5"/>
        <v>0</v>
      </c>
      <c r="C323" s="234">
        <f>Park!X323</f>
        <v>139098.65625</v>
      </c>
      <c r="D323" s="234">
        <f>Hotel!N324</f>
        <v>75019.5</v>
      </c>
      <c r="E323" s="234">
        <f>CCP!I323</f>
        <v>74507.5625</v>
      </c>
      <c r="F323" s="234">
        <f>HCCP!F323</f>
        <v>24945.5</v>
      </c>
    </row>
    <row r="324" spans="1:6">
      <c r="A324" s="169">
        <v>43604</v>
      </c>
      <c r="B324" s="169" t="b">
        <f t="shared" ca="1" si="5"/>
        <v>0</v>
      </c>
      <c r="C324" s="234">
        <f>Park!X324</f>
        <v>137122.5625</v>
      </c>
      <c r="D324" s="234">
        <f>Hotel!N325</f>
        <v>76384.644287109375</v>
      </c>
      <c r="E324" s="234">
        <f>CCP!I324</f>
        <v>75513.625</v>
      </c>
      <c r="F324" s="234">
        <f>HCCP!F324</f>
        <v>25234.75</v>
      </c>
    </row>
    <row r="325" spans="1:6">
      <c r="A325" s="169">
        <v>43605</v>
      </c>
      <c r="B325" s="169" t="b">
        <f t="shared" ca="1" si="5"/>
        <v>0</v>
      </c>
      <c r="C325" s="234">
        <f>Park!X325</f>
        <v>138834.3125</v>
      </c>
      <c r="D325" s="234">
        <f>Hotel!N326</f>
        <v>74551.373291015625</v>
      </c>
      <c r="E325" s="234">
        <f>CCP!I325</f>
        <v>73571.8125</v>
      </c>
      <c r="F325" s="234">
        <f>HCCP!F325</f>
        <v>24630.25</v>
      </c>
    </row>
    <row r="326" spans="1:6">
      <c r="A326" s="169">
        <v>43606</v>
      </c>
      <c r="B326" s="169" t="b">
        <f t="shared" ca="1" si="5"/>
        <v>0</v>
      </c>
      <c r="C326" s="234">
        <f>Park!X326</f>
        <v>130961.84375</v>
      </c>
      <c r="D326" s="234">
        <f>Hotel!N327</f>
        <v>73466.9501953125</v>
      </c>
      <c r="E326" s="234">
        <f>CCP!I326</f>
        <v>47912.8125</v>
      </c>
      <c r="F326" s="234">
        <f>HCCP!F326</f>
        <v>15200.25</v>
      </c>
    </row>
    <row r="327" spans="1:6">
      <c r="A327" s="169">
        <v>43607</v>
      </c>
      <c r="B327" s="169" t="b">
        <f t="shared" ca="1" si="5"/>
        <v>0</v>
      </c>
      <c r="C327" s="234">
        <f>Park!X327</f>
        <v>132341.25</v>
      </c>
      <c r="D327" s="234">
        <f>Hotel!N328</f>
        <v>73222.2529296875</v>
      </c>
      <c r="E327" s="234">
        <f>CCP!I327</f>
        <v>53473.5625</v>
      </c>
      <c r="F327" s="234">
        <f>HCCP!F327</f>
        <v>15365.75</v>
      </c>
    </row>
    <row r="328" spans="1:6">
      <c r="A328" s="169">
        <v>43608</v>
      </c>
      <c r="B328" s="169" t="b">
        <f t="shared" ca="1" si="5"/>
        <v>0</v>
      </c>
      <c r="C328" s="234">
        <f>Park!X328</f>
        <v>133387.8125</v>
      </c>
      <c r="D328" s="234">
        <f>Hotel!N329</f>
        <v>74338.841796875</v>
      </c>
      <c r="E328" s="234">
        <f>CCP!I328</f>
        <v>61352.3125</v>
      </c>
      <c r="F328" s="234">
        <f>HCCP!F328</f>
        <v>20210.25</v>
      </c>
    </row>
    <row r="329" spans="1:6">
      <c r="A329" s="169">
        <v>43609</v>
      </c>
      <c r="B329" s="169" t="b">
        <f t="shared" ca="1" si="5"/>
        <v>0</v>
      </c>
      <c r="C329" s="234">
        <f>Park!X329</f>
        <v>133755.21875</v>
      </c>
      <c r="D329" s="234">
        <f>Hotel!N330</f>
        <v>74427.8203125</v>
      </c>
      <c r="E329" s="234">
        <f>CCP!I329</f>
        <v>59595.4375</v>
      </c>
      <c r="F329" s="234">
        <f>HCCP!F329</f>
        <v>16827</v>
      </c>
    </row>
    <row r="330" spans="1:6">
      <c r="A330" s="169">
        <v>43610</v>
      </c>
      <c r="B330" s="169" t="b">
        <f t="shared" ca="1" si="5"/>
        <v>0</v>
      </c>
      <c r="C330" s="234">
        <f>Park!X330</f>
        <v>139480.71875</v>
      </c>
      <c r="D330" s="234">
        <f>Hotel!N331</f>
        <v>76663.7734375</v>
      </c>
      <c r="E330" s="234">
        <f>CCP!I330</f>
        <v>67198.4375</v>
      </c>
      <c r="F330" s="234">
        <f>HCCP!F330</f>
        <v>20685.75</v>
      </c>
    </row>
    <row r="331" spans="1:6">
      <c r="A331" s="169">
        <v>43611</v>
      </c>
      <c r="B331" s="169" t="b">
        <f t="shared" ca="1" si="5"/>
        <v>0</v>
      </c>
      <c r="C331" s="234">
        <f>Park!X331</f>
        <v>128697.3125</v>
      </c>
      <c r="D331" s="234">
        <f>Hotel!N332</f>
        <v>74868.8203125</v>
      </c>
      <c r="E331" s="234">
        <f>CCP!I331</f>
        <v>61890.1875</v>
      </c>
      <c r="F331" s="234">
        <f>HCCP!F331</f>
        <v>21547</v>
      </c>
    </row>
    <row r="332" spans="1:6">
      <c r="A332" s="169">
        <v>43612</v>
      </c>
      <c r="B332" s="169" t="b">
        <f t="shared" ca="1" si="5"/>
        <v>0</v>
      </c>
      <c r="C332" s="234">
        <f>Park!X332</f>
        <v>134029.8125</v>
      </c>
      <c r="D332" s="234">
        <f>Hotel!N333</f>
        <v>72124.7421875</v>
      </c>
      <c r="E332" s="234">
        <f>CCP!I332</f>
        <v>62579.125</v>
      </c>
      <c r="F332" s="234">
        <f>HCCP!F332</f>
        <v>21412.75</v>
      </c>
    </row>
    <row r="333" spans="1:6">
      <c r="A333" s="169">
        <v>43613</v>
      </c>
      <c r="B333" s="169" t="b">
        <f t="shared" ca="1" si="5"/>
        <v>0</v>
      </c>
      <c r="C333" s="234">
        <f>Park!X333</f>
        <v>127936.1875</v>
      </c>
      <c r="D333" s="234">
        <f>Hotel!N334</f>
        <v>72401.8203125</v>
      </c>
      <c r="E333" s="234">
        <f>CCP!I333</f>
        <v>58728.4375</v>
      </c>
      <c r="F333" s="234">
        <f>HCCP!F333</f>
        <v>17568.75</v>
      </c>
    </row>
    <row r="334" spans="1:6">
      <c r="A334" s="169">
        <v>43614</v>
      </c>
      <c r="B334" s="169" t="b">
        <f t="shared" ca="1" si="5"/>
        <v>0</v>
      </c>
      <c r="C334" s="234">
        <f>Park!X334</f>
        <v>130408.5625</v>
      </c>
      <c r="D334" s="234">
        <f>Hotel!N335</f>
        <v>70437.3984375</v>
      </c>
      <c r="E334" s="234">
        <f>CCP!I334</f>
        <v>56749.5</v>
      </c>
      <c r="F334" s="234">
        <f>HCCP!F334</f>
        <v>15927</v>
      </c>
    </row>
    <row r="335" spans="1:6">
      <c r="A335" s="169">
        <v>43615</v>
      </c>
      <c r="B335" s="169" t="b">
        <f t="shared" ca="1" si="5"/>
        <v>0</v>
      </c>
      <c r="C335" s="234">
        <f>Park!X335</f>
        <v>130504.875</v>
      </c>
      <c r="D335" s="234">
        <f>Hotel!N336</f>
        <v>72140.1328125</v>
      </c>
      <c r="E335" s="234">
        <f>CCP!I335</f>
        <v>50023.6875</v>
      </c>
      <c r="F335" s="234">
        <f>HCCP!F335</f>
        <v>15160.75</v>
      </c>
    </row>
    <row r="336" spans="1:6">
      <c r="A336" s="169">
        <v>43616</v>
      </c>
      <c r="B336" s="169" t="b">
        <f t="shared" ca="1" si="5"/>
        <v>0</v>
      </c>
      <c r="C336" s="234">
        <f>Park!X336</f>
        <v>133417.53125</v>
      </c>
      <c r="D336" s="234">
        <f>Hotel!N337</f>
        <v>74497.6953125</v>
      </c>
      <c r="E336" s="234">
        <f>CCP!I336</f>
        <v>56739.5</v>
      </c>
      <c r="F336" s="234">
        <f>HCCP!F336</f>
        <v>18776.25</v>
      </c>
    </row>
    <row r="337" spans="1:6">
      <c r="A337" s="169">
        <v>43617</v>
      </c>
      <c r="B337" s="169" t="b">
        <f t="shared" ca="1" si="5"/>
        <v>0</v>
      </c>
      <c r="C337" s="234">
        <f>Park!X337</f>
        <v>131154.46875</v>
      </c>
      <c r="D337" s="234">
        <f>Hotel!N338</f>
        <v>76117.296875</v>
      </c>
      <c r="E337" s="234">
        <f>CCP!I337</f>
        <v>64546.375</v>
      </c>
      <c r="F337" s="234">
        <f>HCCP!F337</f>
        <v>21071.75</v>
      </c>
    </row>
    <row r="338" spans="1:6">
      <c r="A338" s="169">
        <v>43618</v>
      </c>
      <c r="B338" s="169" t="b">
        <f t="shared" ca="1" si="5"/>
        <v>0</v>
      </c>
      <c r="C338" s="234">
        <f>Park!X338</f>
        <v>129729.46875</v>
      </c>
      <c r="D338" s="234">
        <f>Hotel!N339</f>
        <v>74924.28125</v>
      </c>
      <c r="E338" s="234">
        <f>CCP!I338</f>
        <v>64395.875</v>
      </c>
      <c r="F338" s="234">
        <f>HCCP!F338</f>
        <v>20316</v>
      </c>
    </row>
    <row r="339" spans="1:6">
      <c r="A339" s="169">
        <v>43619</v>
      </c>
      <c r="B339" s="169" t="b">
        <f t="shared" ca="1" si="5"/>
        <v>0</v>
      </c>
      <c r="C339" s="234">
        <f>Park!X339</f>
        <v>132712.5</v>
      </c>
      <c r="D339" s="234">
        <f>Hotel!N340</f>
        <v>72949.4140625</v>
      </c>
      <c r="E339" s="234">
        <f>CCP!I339</f>
        <v>66141.625</v>
      </c>
      <c r="F339" s="234">
        <f>HCCP!F339</f>
        <v>20723.25</v>
      </c>
    </row>
    <row r="340" spans="1:6">
      <c r="A340" s="169">
        <v>43620</v>
      </c>
      <c r="B340" s="169" t="b">
        <f t="shared" ca="1" si="5"/>
        <v>0</v>
      </c>
      <c r="C340" s="234">
        <f>Park!X340</f>
        <v>134963.90625</v>
      </c>
      <c r="D340" s="234">
        <f>Hotel!N341</f>
        <v>73716.6640625</v>
      </c>
      <c r="E340" s="234">
        <f>CCP!I340</f>
        <v>67525.875</v>
      </c>
      <c r="F340" s="234">
        <f>HCCP!F340</f>
        <v>22023.75</v>
      </c>
    </row>
    <row r="341" spans="1:6">
      <c r="A341" s="169">
        <v>43621</v>
      </c>
      <c r="B341" s="169" t="b">
        <f t="shared" ca="1" si="5"/>
        <v>0</v>
      </c>
      <c r="C341" s="234">
        <f>Park!X341</f>
        <v>138987.09375</v>
      </c>
      <c r="D341" s="234">
        <f>Hotel!N342</f>
        <v>73168.828125</v>
      </c>
      <c r="E341" s="234">
        <f>CCP!I341</f>
        <v>73456</v>
      </c>
      <c r="F341" s="234">
        <f>HCCP!F341</f>
        <v>24560.75</v>
      </c>
    </row>
    <row r="342" spans="1:6">
      <c r="A342" s="169">
        <v>43622</v>
      </c>
      <c r="B342" s="169" t="b">
        <f t="shared" ca="1" si="5"/>
        <v>0</v>
      </c>
      <c r="C342" s="234">
        <f>Park!X342</f>
        <v>143798.46875</v>
      </c>
      <c r="D342" s="234">
        <f>Hotel!N343</f>
        <v>74258.9375</v>
      </c>
      <c r="E342" s="234">
        <f>CCP!I342</f>
        <v>72693.75</v>
      </c>
      <c r="F342" s="234">
        <f>HCCP!F342</f>
        <v>24757.5</v>
      </c>
    </row>
    <row r="343" spans="1:6">
      <c r="A343" s="169">
        <v>43623</v>
      </c>
      <c r="B343" s="169" t="b">
        <f t="shared" ca="1" si="5"/>
        <v>0</v>
      </c>
      <c r="C343" s="234">
        <f>Park!X343</f>
        <v>144118.15625</v>
      </c>
      <c r="D343" s="234">
        <f>Hotel!N344</f>
        <v>75820.8125</v>
      </c>
      <c r="E343" s="234">
        <f>CCP!I343</f>
        <v>75732.0625</v>
      </c>
      <c r="F343" s="234">
        <f>HCCP!F343</f>
        <v>24756.25</v>
      </c>
    </row>
    <row r="344" spans="1:6">
      <c r="A344" s="169">
        <v>43624</v>
      </c>
      <c r="B344" s="169" t="b">
        <f t="shared" ca="1" si="5"/>
        <v>0</v>
      </c>
      <c r="C344" s="234">
        <f>Park!X344</f>
        <v>144160.625</v>
      </c>
      <c r="D344" s="234">
        <f>Hotel!N345</f>
        <v>76063.71875</v>
      </c>
      <c r="E344" s="234">
        <f>CCP!I344</f>
        <v>74659</v>
      </c>
      <c r="F344" s="234">
        <f>HCCP!F344</f>
        <v>23838.75</v>
      </c>
    </row>
    <row r="345" spans="1:6">
      <c r="A345" s="169">
        <v>43625</v>
      </c>
      <c r="B345" s="169" t="b">
        <f t="shared" ca="1" si="5"/>
        <v>0</v>
      </c>
      <c r="C345" s="234">
        <f>Park!X345</f>
        <v>139392.125</v>
      </c>
      <c r="D345" s="234">
        <f>Hotel!N346</f>
        <v>73560.21875</v>
      </c>
      <c r="E345" s="234">
        <f>CCP!I345</f>
        <v>76230.0625</v>
      </c>
      <c r="F345" s="234">
        <f>HCCP!F345</f>
        <v>23210.5</v>
      </c>
    </row>
    <row r="346" spans="1:6">
      <c r="A346" s="169">
        <v>43626</v>
      </c>
      <c r="B346" s="169" t="b">
        <f t="shared" ca="1" si="5"/>
        <v>0</v>
      </c>
      <c r="C346" s="234">
        <f>Park!X346</f>
        <v>138359.75</v>
      </c>
      <c r="D346" s="234">
        <f>Hotel!N347</f>
        <v>71360.59375</v>
      </c>
      <c r="E346" s="234">
        <f>CCP!I346</f>
        <v>72900.8125</v>
      </c>
      <c r="F346" s="234">
        <f>HCCP!F346</f>
        <v>24001</v>
      </c>
    </row>
    <row r="347" spans="1:6">
      <c r="A347" s="169">
        <v>43627</v>
      </c>
      <c r="B347" s="169" t="b">
        <f t="shared" ca="1" si="5"/>
        <v>0</v>
      </c>
      <c r="C347" s="234">
        <f>Park!X347</f>
        <v>136210.625</v>
      </c>
      <c r="D347" s="234">
        <f>Hotel!N348</f>
        <v>74257.03125</v>
      </c>
      <c r="E347" s="234">
        <f>CCP!I347</f>
        <v>68174.9375</v>
      </c>
      <c r="F347" s="234">
        <f>HCCP!F347</f>
        <v>21120</v>
      </c>
    </row>
    <row r="348" spans="1:6">
      <c r="A348" s="169">
        <v>43628</v>
      </c>
      <c r="B348" s="169" t="b">
        <f t="shared" ca="1" si="5"/>
        <v>0</v>
      </c>
      <c r="C348" s="234">
        <f>Park!X348</f>
        <v>134247.4375</v>
      </c>
      <c r="D348" s="234">
        <f>Hotel!N349</f>
        <v>74309.5</v>
      </c>
      <c r="E348" s="234">
        <f>CCP!I348</f>
        <v>70243.625</v>
      </c>
      <c r="F348" s="234">
        <f>HCCP!F348</f>
        <v>21550.5</v>
      </c>
    </row>
    <row r="349" spans="1:6">
      <c r="A349" s="169">
        <v>43629</v>
      </c>
      <c r="B349" s="169" t="b">
        <f t="shared" ca="1" si="5"/>
        <v>0</v>
      </c>
      <c r="C349" s="234">
        <f>Park!X349</f>
        <v>133509.5</v>
      </c>
      <c r="D349" s="234">
        <f>Hotel!N350</f>
        <v>73550.84375</v>
      </c>
      <c r="E349" s="234">
        <f>CCP!I349</f>
        <v>64824.25</v>
      </c>
      <c r="F349" s="234">
        <f>HCCP!F349</f>
        <v>23581</v>
      </c>
    </row>
    <row r="350" spans="1:6">
      <c r="A350" s="169">
        <v>43630</v>
      </c>
      <c r="B350" s="169" t="b">
        <f t="shared" ca="1" si="5"/>
        <v>0</v>
      </c>
      <c r="C350" s="234">
        <f>Park!X350</f>
        <v>137539</v>
      </c>
      <c r="D350" s="234">
        <f>Hotel!N351</f>
        <v>72464.609375</v>
      </c>
      <c r="E350" s="234">
        <f>CCP!I350</f>
        <v>59756.25</v>
      </c>
      <c r="F350" s="234">
        <f>HCCP!F350</f>
        <v>20418.25</v>
      </c>
    </row>
    <row r="351" spans="1:6">
      <c r="A351" s="169">
        <v>43631</v>
      </c>
      <c r="B351" s="169" t="b">
        <f t="shared" ca="1" si="5"/>
        <v>0</v>
      </c>
      <c r="C351" s="234">
        <f>Park!X351</f>
        <v>139379.3125</v>
      </c>
      <c r="D351" s="234">
        <f>Hotel!N352</f>
        <v>73251.40625</v>
      </c>
      <c r="E351" s="234">
        <f>CCP!I351</f>
        <v>62950.375</v>
      </c>
      <c r="F351" s="234">
        <f>HCCP!F351</f>
        <v>20163.75</v>
      </c>
    </row>
    <row r="352" spans="1:6">
      <c r="A352" s="169">
        <v>43632</v>
      </c>
      <c r="B352" s="169" t="b">
        <f t="shared" ca="1" si="5"/>
        <v>0</v>
      </c>
      <c r="C352" s="234">
        <f>Park!X352</f>
        <v>137641.62158203125</v>
      </c>
      <c r="D352" s="234">
        <f>Hotel!N353</f>
        <v>72328.5</v>
      </c>
      <c r="E352" s="234">
        <f>CCP!I352</f>
        <v>61342.375</v>
      </c>
      <c r="F352" s="234">
        <f>HCCP!F352</f>
        <v>21526</v>
      </c>
    </row>
    <row r="353" spans="1:6">
      <c r="A353" s="169">
        <v>43633</v>
      </c>
      <c r="B353" s="169" t="b">
        <f t="shared" ca="1" si="5"/>
        <v>0</v>
      </c>
      <c r="C353" s="234">
        <f>Park!X353</f>
        <v>139911.8701171875</v>
      </c>
      <c r="D353" s="234">
        <f>Hotel!N354</f>
        <v>71623.765625</v>
      </c>
      <c r="E353" s="234">
        <f>CCP!I353</f>
        <v>69587.375</v>
      </c>
      <c r="F353" s="234">
        <f>HCCP!F353</f>
        <v>22157.25</v>
      </c>
    </row>
    <row r="354" spans="1:6">
      <c r="A354" s="169">
        <v>43634</v>
      </c>
      <c r="B354" s="169" t="b">
        <f t="shared" ca="1" si="5"/>
        <v>0</v>
      </c>
      <c r="C354" s="234">
        <f>Park!X354</f>
        <v>139186.498046875</v>
      </c>
      <c r="D354" s="234">
        <f>Hotel!N355</f>
        <v>71521.359375</v>
      </c>
      <c r="E354" s="234">
        <f>CCP!I354</f>
        <v>71069.875</v>
      </c>
      <c r="F354" s="234">
        <f>HCCP!F354</f>
        <v>24171</v>
      </c>
    </row>
    <row r="355" spans="1:6">
      <c r="A355" s="169">
        <v>43635</v>
      </c>
      <c r="B355" s="169" t="b">
        <f t="shared" ca="1" si="5"/>
        <v>0</v>
      </c>
      <c r="C355" s="234">
        <f>Park!X355</f>
        <v>139137.796875</v>
      </c>
      <c r="D355" s="234">
        <f>Hotel!N356</f>
        <v>71266.640625</v>
      </c>
      <c r="E355" s="234">
        <f>CCP!I355</f>
        <v>72745.875</v>
      </c>
      <c r="F355" s="234">
        <f>HCCP!F355</f>
        <v>24172</v>
      </c>
    </row>
    <row r="356" spans="1:6">
      <c r="A356" s="169">
        <v>43636</v>
      </c>
      <c r="B356" s="169" t="b">
        <f t="shared" ca="1" si="5"/>
        <v>0</v>
      </c>
      <c r="C356" s="234">
        <f>Park!X356</f>
        <v>140840.30078125</v>
      </c>
      <c r="D356" s="234">
        <f>Hotel!N357</f>
        <v>70975.96875</v>
      </c>
      <c r="E356" s="234">
        <f>CCP!I356</f>
        <v>76898.875</v>
      </c>
      <c r="F356" s="234">
        <f>HCCP!F356</f>
        <v>24402.75</v>
      </c>
    </row>
    <row r="357" spans="1:6">
      <c r="A357" s="169">
        <v>43637</v>
      </c>
      <c r="B357" s="169" t="b">
        <f t="shared" ca="1" si="5"/>
        <v>0</v>
      </c>
      <c r="C357" s="234">
        <f>Park!X357</f>
        <v>147633.5546875</v>
      </c>
      <c r="D357" s="234">
        <f>Hotel!N358</f>
        <v>72126.671875</v>
      </c>
      <c r="E357" s="234">
        <f>CCP!I357</f>
        <v>78559.5</v>
      </c>
      <c r="F357" s="234">
        <f>HCCP!F357</f>
        <v>24857</v>
      </c>
    </row>
    <row r="358" spans="1:6">
      <c r="A358" s="169">
        <v>43638</v>
      </c>
      <c r="B358" s="169" t="b">
        <f t="shared" ca="1" si="5"/>
        <v>0</v>
      </c>
      <c r="C358" s="234">
        <f>Park!X358</f>
        <v>148582.0546875</v>
      </c>
      <c r="D358" s="234">
        <f>Hotel!N359</f>
        <v>73950.71875</v>
      </c>
      <c r="E358" s="234">
        <f>CCP!I358</f>
        <v>80663</v>
      </c>
      <c r="F358" s="234">
        <f>HCCP!F358</f>
        <v>24853.75</v>
      </c>
    </row>
    <row r="359" spans="1:6">
      <c r="A359" s="169">
        <v>43639</v>
      </c>
      <c r="B359" s="169" t="b">
        <f t="shared" ca="1" si="5"/>
        <v>0</v>
      </c>
      <c r="C359" s="234">
        <f>Park!X359</f>
        <v>139810.4140625</v>
      </c>
      <c r="D359" s="234">
        <f>Hotel!N360</f>
        <v>74376.046875</v>
      </c>
      <c r="E359" s="234">
        <f>CCP!I359</f>
        <v>76573.125</v>
      </c>
      <c r="F359" s="234">
        <f>HCCP!F359</f>
        <v>24974.5</v>
      </c>
    </row>
    <row r="360" spans="1:6">
      <c r="A360" s="169">
        <v>43640</v>
      </c>
      <c r="B360" s="169" t="b">
        <f t="shared" ca="1" si="5"/>
        <v>0</v>
      </c>
      <c r="C360" s="234">
        <f>Park!X360</f>
        <v>140460.6484375</v>
      </c>
      <c r="D360" s="234">
        <f>Hotel!N361</f>
        <v>72459.6875</v>
      </c>
      <c r="E360" s="234">
        <f>CCP!I360</f>
        <v>75108.875</v>
      </c>
      <c r="F360" s="234">
        <f>HCCP!F360</f>
        <v>24078.25</v>
      </c>
    </row>
    <row r="361" spans="1:6">
      <c r="A361" s="169">
        <v>43641</v>
      </c>
      <c r="B361" s="169" t="b">
        <f t="shared" ca="1" si="5"/>
        <v>0</v>
      </c>
      <c r="C361" s="234">
        <f>Park!X361</f>
        <v>137433.4296875</v>
      </c>
      <c r="D361" s="234">
        <f>Hotel!N362</f>
        <v>72801.9375</v>
      </c>
      <c r="E361" s="234">
        <f>CCP!I361</f>
        <v>65922.75</v>
      </c>
      <c r="F361" s="234">
        <f>HCCP!F361</f>
        <v>19679.4140625</v>
      </c>
    </row>
    <row r="362" spans="1:6">
      <c r="A362" s="169">
        <v>43642</v>
      </c>
      <c r="B362" s="169" t="b">
        <f t="shared" ca="1" si="5"/>
        <v>0</v>
      </c>
      <c r="C362" s="234">
        <f>Park!X362</f>
        <v>140387.46875</v>
      </c>
      <c r="D362" s="234">
        <f>Hotel!N363</f>
        <v>71091.59375</v>
      </c>
      <c r="E362" s="234">
        <f>CCP!I362</f>
        <v>72505.25</v>
      </c>
      <c r="F362" s="234">
        <f>HCCP!F362</f>
        <v>22402.287109375</v>
      </c>
    </row>
    <row r="363" spans="1:6">
      <c r="A363" s="169">
        <v>43643</v>
      </c>
      <c r="B363" s="169" t="b">
        <f t="shared" ca="1" si="5"/>
        <v>0</v>
      </c>
      <c r="C363" s="234">
        <f>Park!X363</f>
        <v>144438.796875</v>
      </c>
      <c r="D363" s="234">
        <f>Hotel!N364</f>
        <v>72150.53125</v>
      </c>
      <c r="E363" s="234">
        <f>CCP!I363</f>
        <v>78214.5</v>
      </c>
      <c r="F363" s="234">
        <f>HCCP!F363</f>
        <v>24389.494140625</v>
      </c>
    </row>
    <row r="364" spans="1:6">
      <c r="A364" s="169">
        <v>43644</v>
      </c>
      <c r="B364" s="169" t="b">
        <f t="shared" ca="1" si="5"/>
        <v>0</v>
      </c>
      <c r="C364" s="234">
        <f>Park!X364</f>
        <v>144713.421875</v>
      </c>
      <c r="D364" s="234">
        <f>Hotel!N365</f>
        <v>73561.34375</v>
      </c>
      <c r="E364" s="234">
        <f>CCP!I364</f>
        <v>80174.875</v>
      </c>
      <c r="F364" s="234">
        <f>HCCP!F364</f>
        <v>24795.8125</v>
      </c>
    </row>
    <row r="365" spans="1:6">
      <c r="A365" s="169">
        <v>43645</v>
      </c>
      <c r="B365" s="169" t="b">
        <f t="shared" ca="1" si="5"/>
        <v>0</v>
      </c>
      <c r="C365" s="234">
        <f>Park!X365</f>
        <v>142699.046875</v>
      </c>
      <c r="D365" s="234">
        <f>Hotel!N366</f>
        <v>73392.1875</v>
      </c>
      <c r="E365" s="234">
        <f>CCP!I365</f>
        <v>80305.5</v>
      </c>
      <c r="F365" s="234">
        <f>HCCP!F365</f>
        <v>24719.5625</v>
      </c>
    </row>
    <row r="366" spans="1:6">
      <c r="A366" s="169">
        <v>43646</v>
      </c>
      <c r="B366" s="169" t="b">
        <f t="shared" ca="1" si="5"/>
        <v>0</v>
      </c>
      <c r="C366" s="234">
        <f>Park!X366</f>
        <v>140590.234375</v>
      </c>
      <c r="D366" s="234">
        <f>Hotel!N367</f>
        <v>74482.6875</v>
      </c>
      <c r="E366" s="234">
        <f>CCP!I366</f>
        <v>76579.75</v>
      </c>
      <c r="F366" s="234">
        <f>HCCP!F366</f>
        <v>24648.359375</v>
      </c>
    </row>
    <row r="367" spans="1:6">
      <c r="A367" s="169">
        <v>43647</v>
      </c>
      <c r="B367" s="169" t="b">
        <f t="shared" ca="1" si="5"/>
        <v>0</v>
      </c>
      <c r="C367" s="234">
        <f>Park!X367</f>
        <v>139772.609375</v>
      </c>
      <c r="D367" s="234">
        <f>Hotel!N368</f>
        <v>74056.53125</v>
      </c>
      <c r="E367" s="234">
        <f>CCP!I367</f>
        <v>75030.375</v>
      </c>
      <c r="F367" s="234">
        <f>HCCP!F367</f>
        <v>24014.28125</v>
      </c>
    </row>
    <row r="368" spans="1:6">
      <c r="A368" s="169">
        <v>43648</v>
      </c>
      <c r="B368" s="169" t="b">
        <f t="shared" ca="1" si="5"/>
        <v>0</v>
      </c>
      <c r="C368" s="234">
        <f>Park!X368</f>
        <v>142098.015625</v>
      </c>
      <c r="D368" s="234">
        <f>Hotel!N369</f>
        <v>71082.78125</v>
      </c>
      <c r="E368" s="234">
        <f>CCP!I368</f>
        <v>73732.375</v>
      </c>
      <c r="F368" s="234">
        <f>HCCP!F368</f>
        <v>24299.34375</v>
      </c>
    </row>
    <row r="369" spans="1:6">
      <c r="A369" s="169">
        <v>43649</v>
      </c>
      <c r="B369" s="169" t="b">
        <f t="shared" ca="1" si="5"/>
        <v>0</v>
      </c>
      <c r="C369" s="234">
        <f>Park!X369</f>
        <v>140449.328125</v>
      </c>
      <c r="D369" s="234">
        <f>Hotel!N370</f>
        <v>71300</v>
      </c>
      <c r="E369" s="234">
        <f>CCP!I369</f>
        <v>68237.75</v>
      </c>
      <c r="F369" s="234">
        <f>HCCP!F369</f>
        <v>23445.6328125</v>
      </c>
    </row>
    <row r="370" spans="1:6">
      <c r="A370" s="169">
        <v>43650</v>
      </c>
      <c r="B370" s="169" t="b">
        <f t="shared" ca="1" si="5"/>
        <v>0</v>
      </c>
      <c r="C370" s="234">
        <f>Park!X370</f>
        <v>141637.28125</v>
      </c>
      <c r="D370" s="234">
        <f>Hotel!N371</f>
        <v>71851.375</v>
      </c>
      <c r="E370" s="234">
        <f>CCP!I370</f>
        <v>75854</v>
      </c>
      <c r="F370" s="234">
        <f>HCCP!F370</f>
        <v>24764.125</v>
      </c>
    </row>
    <row r="371" spans="1:6">
      <c r="A371" s="169">
        <v>43651</v>
      </c>
      <c r="B371" s="169" t="b">
        <f t="shared" ca="1" si="5"/>
        <v>0</v>
      </c>
      <c r="C371" s="234">
        <f>Park!X371</f>
        <v>143354.65625</v>
      </c>
      <c r="D371" s="234">
        <f>Hotel!N372</f>
        <v>73544.03125</v>
      </c>
      <c r="E371" s="234">
        <f>CCP!I371</f>
        <v>72466.25</v>
      </c>
      <c r="F371" s="234">
        <f>HCCP!F371</f>
        <v>23624.453125</v>
      </c>
    </row>
    <row r="372" spans="1:6">
      <c r="A372" s="169">
        <v>43652</v>
      </c>
      <c r="B372" s="169" t="b">
        <f t="shared" ca="1" si="5"/>
        <v>0</v>
      </c>
      <c r="C372" s="234">
        <f>Park!X372</f>
        <v>142731.375</v>
      </c>
      <c r="D372" s="234">
        <f>Hotel!N373</f>
        <v>74950</v>
      </c>
      <c r="E372" s="234">
        <f>CCP!I372</f>
        <v>75946.375</v>
      </c>
      <c r="F372" s="234">
        <f>HCCP!F372</f>
        <v>24217.890625</v>
      </c>
    </row>
    <row r="373" spans="1:6">
      <c r="A373" s="169">
        <v>43653</v>
      </c>
      <c r="B373" s="169" t="b">
        <f t="shared" ca="1" si="5"/>
        <v>0</v>
      </c>
      <c r="C373" s="234">
        <f>Park!X373</f>
        <v>138765.09375</v>
      </c>
      <c r="D373" s="234">
        <f>Hotel!N374</f>
        <v>74247.0625</v>
      </c>
      <c r="E373" s="234">
        <f>CCP!I373</f>
        <v>76349.875</v>
      </c>
      <c r="F373" s="234">
        <f>HCCP!F373</f>
        <v>24755.203125</v>
      </c>
    </row>
    <row r="374" spans="1:6">
      <c r="A374" s="169">
        <v>43654</v>
      </c>
      <c r="B374" s="169" t="b">
        <f t="shared" ca="1" si="5"/>
        <v>0</v>
      </c>
      <c r="C374" s="234">
        <f>Park!X374</f>
        <v>144047.53125</v>
      </c>
      <c r="D374" s="234">
        <f>Hotel!N375</f>
        <v>73302.9375</v>
      </c>
      <c r="E374" s="234">
        <f>CCP!I374</f>
        <v>78287.125</v>
      </c>
      <c r="F374" s="234">
        <f>HCCP!F374</f>
        <v>25890.3125</v>
      </c>
    </row>
    <row r="375" spans="1:6">
      <c r="A375" s="169">
        <v>43655</v>
      </c>
      <c r="B375" s="169" t="b">
        <f t="shared" ca="1" si="5"/>
        <v>0</v>
      </c>
      <c r="C375" s="234">
        <f>Park!X375</f>
        <v>143924.625</v>
      </c>
      <c r="D375" s="234">
        <f>Hotel!N376</f>
        <v>72819.375</v>
      </c>
      <c r="E375" s="234">
        <f>CCP!I375</f>
        <v>78129.625</v>
      </c>
      <c r="F375" s="234">
        <f>HCCP!F375</f>
        <v>26037.609375</v>
      </c>
    </row>
    <row r="376" spans="1:6">
      <c r="A376" s="169">
        <v>43656</v>
      </c>
      <c r="B376" s="169" t="b">
        <f t="shared" ca="1" si="5"/>
        <v>0</v>
      </c>
      <c r="C376" s="234">
        <f>Park!X376</f>
        <v>140368.15625</v>
      </c>
      <c r="D376" s="234">
        <f>Hotel!N377</f>
        <v>72497.25</v>
      </c>
      <c r="E376" s="234">
        <f>CCP!I376</f>
        <v>72667.625</v>
      </c>
      <c r="F376" s="234">
        <f>HCCP!F376</f>
        <v>25741.140625</v>
      </c>
    </row>
    <row r="377" spans="1:6">
      <c r="A377" s="169">
        <v>43657</v>
      </c>
      <c r="B377" s="169" t="b">
        <f t="shared" ca="1" si="5"/>
        <v>0</v>
      </c>
      <c r="C377" s="234">
        <f>Park!X377</f>
        <v>142355.09375</v>
      </c>
      <c r="D377" s="234">
        <f>Hotel!N378</f>
        <v>72518.90625</v>
      </c>
      <c r="E377" s="234">
        <f>CCP!I377</f>
        <v>72323.625</v>
      </c>
      <c r="F377" s="234">
        <f>HCCP!F377</f>
        <v>23838.734375</v>
      </c>
    </row>
    <row r="378" spans="1:6">
      <c r="A378" s="169">
        <v>43658</v>
      </c>
      <c r="B378" s="169" t="b">
        <f t="shared" ca="1" si="5"/>
        <v>0</v>
      </c>
      <c r="C378" s="234">
        <f>Park!X378</f>
        <v>145847.75</v>
      </c>
      <c r="D378" s="234">
        <f>Hotel!N379</f>
        <v>72341.75</v>
      </c>
      <c r="E378" s="234">
        <f>CCP!I378</f>
        <v>77665.625</v>
      </c>
      <c r="F378" s="234">
        <f>HCCP!F378</f>
        <v>25955.40625</v>
      </c>
    </row>
    <row r="379" spans="1:6">
      <c r="A379" s="169">
        <v>43659</v>
      </c>
      <c r="B379" s="169" t="b">
        <f t="shared" ca="1" si="5"/>
        <v>0</v>
      </c>
      <c r="C379" s="234">
        <f>Park!X379</f>
        <v>141880.75</v>
      </c>
      <c r="D379" s="234">
        <f>Hotel!N380</f>
        <v>74583.90625</v>
      </c>
      <c r="E379" s="234">
        <f>CCP!I379</f>
        <v>78241.5</v>
      </c>
      <c r="F379" s="234">
        <f>HCCP!F379</f>
        <v>26291.15625</v>
      </c>
    </row>
    <row r="380" spans="1:6">
      <c r="A380" s="169">
        <v>43660</v>
      </c>
      <c r="B380" s="169" t="b">
        <f t="shared" ca="1" si="5"/>
        <v>0</v>
      </c>
      <c r="C380" s="234">
        <f>Park!X380</f>
        <v>138519.3125</v>
      </c>
      <c r="D380" s="234">
        <f>Hotel!N381</f>
        <v>75187.78125</v>
      </c>
      <c r="E380" s="234">
        <f>CCP!I380</f>
        <v>75909.75</v>
      </c>
      <c r="F380" s="234">
        <f>HCCP!F380</f>
        <v>26635.375</v>
      </c>
    </row>
    <row r="381" spans="1:6">
      <c r="A381" s="169">
        <v>43661</v>
      </c>
      <c r="B381" s="169" t="b">
        <f t="shared" ca="1" si="5"/>
        <v>0</v>
      </c>
      <c r="C381" s="234">
        <f>Park!X381</f>
        <v>143665.625</v>
      </c>
      <c r="D381" s="234">
        <f>Hotel!N382</f>
        <v>72009.90625</v>
      </c>
      <c r="E381" s="234">
        <f>CCP!I381</f>
        <v>79130.625</v>
      </c>
      <c r="F381" s="234">
        <f>HCCP!F381</f>
        <v>26530.8125</v>
      </c>
    </row>
    <row r="382" spans="1:6">
      <c r="A382" s="169">
        <v>43662</v>
      </c>
      <c r="B382" s="169" t="b">
        <f t="shared" ca="1" si="5"/>
        <v>0</v>
      </c>
      <c r="C382" s="234">
        <f>Park!X382</f>
        <v>144817.84375</v>
      </c>
      <c r="D382" s="234">
        <f>Hotel!N383</f>
        <v>72155.15625</v>
      </c>
      <c r="E382" s="234">
        <f>CCP!I382</f>
        <v>75972.375</v>
      </c>
      <c r="F382" s="234">
        <f>HCCP!F382</f>
        <v>25710.8125</v>
      </c>
    </row>
    <row r="383" spans="1:6">
      <c r="A383" s="169">
        <v>43663</v>
      </c>
      <c r="B383" s="169" t="b">
        <f t="shared" ca="1" si="5"/>
        <v>0</v>
      </c>
      <c r="C383" s="234">
        <f>Park!X383</f>
        <v>139945.25</v>
      </c>
      <c r="D383" s="234">
        <f>Hotel!N384</f>
        <v>71561.1875</v>
      </c>
      <c r="E383" s="234">
        <f>CCP!I383</f>
        <v>78584</v>
      </c>
      <c r="F383" s="234">
        <f>HCCP!F383</f>
        <v>25746.03125</v>
      </c>
    </row>
    <row r="384" spans="1:6">
      <c r="A384" s="169">
        <v>43664</v>
      </c>
      <c r="B384" s="169" t="b">
        <f t="shared" ca="1" si="5"/>
        <v>0</v>
      </c>
      <c r="C384" s="234">
        <f>Park!X384</f>
        <v>145388.03125</v>
      </c>
      <c r="D384" s="234">
        <f>Hotel!N385</f>
        <v>70882.6875</v>
      </c>
      <c r="E384" s="234">
        <f>CCP!I384</f>
        <v>77951.5</v>
      </c>
      <c r="F384" s="234">
        <f>HCCP!F384</f>
        <v>26447.71875</v>
      </c>
    </row>
    <row r="385" spans="1:6">
      <c r="A385" s="169">
        <v>43665</v>
      </c>
      <c r="B385" s="169" t="b">
        <f t="shared" ca="1" si="5"/>
        <v>0</v>
      </c>
      <c r="C385" s="234">
        <f>Park!X385</f>
        <v>141030.8125</v>
      </c>
      <c r="D385" s="234">
        <f>Hotel!N386</f>
        <v>71403.65625</v>
      </c>
      <c r="E385" s="234">
        <f>CCP!I385</f>
        <v>75451.375</v>
      </c>
      <c r="F385" s="234">
        <f>HCCP!F385</f>
        <v>25043.46875</v>
      </c>
    </row>
    <row r="386" spans="1:6">
      <c r="A386" s="169">
        <v>43666</v>
      </c>
      <c r="B386" s="169" t="b">
        <f t="shared" ref="B386:B449" ca="1" si="6">AND(A386&gt;=(TODAY()-30),A386&lt;TODAY())</f>
        <v>0</v>
      </c>
      <c r="C386" s="234">
        <f>Park!X386</f>
        <v>137079.71875</v>
      </c>
      <c r="D386" s="234">
        <f>Hotel!N387</f>
        <v>72870.5625</v>
      </c>
      <c r="E386" s="234">
        <f>CCP!I386</f>
        <v>72746.5</v>
      </c>
      <c r="F386" s="234">
        <f>HCCP!F386</f>
        <v>24773.09375</v>
      </c>
    </row>
    <row r="387" spans="1:6">
      <c r="A387" s="169">
        <v>43667</v>
      </c>
      <c r="B387" s="169" t="b">
        <f t="shared" ca="1" si="6"/>
        <v>0</v>
      </c>
      <c r="C387" s="234">
        <f>Park!X387</f>
        <v>134986.5</v>
      </c>
      <c r="D387" s="234">
        <f>Hotel!N388</f>
        <v>72667.46875</v>
      </c>
      <c r="E387" s="234">
        <f>CCP!I387</f>
        <v>72851.125</v>
      </c>
      <c r="F387" s="234">
        <f>HCCP!F387</f>
        <v>24257.15625</v>
      </c>
    </row>
    <row r="388" spans="1:6">
      <c r="A388" s="169">
        <v>43668</v>
      </c>
      <c r="B388" s="169" t="b">
        <f t="shared" ca="1" si="6"/>
        <v>0</v>
      </c>
      <c r="C388" s="234">
        <f>Park!X388</f>
        <v>139032.1875</v>
      </c>
      <c r="D388" s="234">
        <f>Hotel!N389</f>
        <v>70582.03125</v>
      </c>
      <c r="E388" s="234">
        <f>CCP!I388</f>
        <v>76365.07421875</v>
      </c>
      <c r="F388" s="234">
        <f>HCCP!F388</f>
        <v>24028.375</v>
      </c>
    </row>
    <row r="389" spans="1:6">
      <c r="A389" s="169">
        <v>43669</v>
      </c>
      <c r="B389" s="169" t="b">
        <f t="shared" ca="1" si="6"/>
        <v>0</v>
      </c>
      <c r="C389" s="234">
        <f>Park!X389</f>
        <v>141585.75</v>
      </c>
      <c r="D389" s="234">
        <f>Hotel!N390</f>
        <v>70598.96875</v>
      </c>
      <c r="E389" s="234">
        <f>CCP!I389</f>
        <v>76397.13671875</v>
      </c>
      <c r="F389" s="234">
        <f>HCCP!F389</f>
        <v>22405.34375</v>
      </c>
    </row>
    <row r="390" spans="1:6">
      <c r="A390" s="169">
        <v>43670</v>
      </c>
      <c r="B390" s="169" t="b">
        <f t="shared" ca="1" si="6"/>
        <v>0</v>
      </c>
      <c r="C390" s="234">
        <f>Park!X390</f>
        <v>143878.875</v>
      </c>
      <c r="D390" s="234">
        <f>Hotel!N391</f>
        <v>70007.65625</v>
      </c>
      <c r="E390" s="234">
        <f>CCP!I390</f>
        <v>76634.62890625</v>
      </c>
      <c r="F390" s="234">
        <f>HCCP!F390</f>
        <v>25512.875</v>
      </c>
    </row>
    <row r="391" spans="1:6">
      <c r="A391" s="169">
        <v>43671</v>
      </c>
      <c r="B391" s="169" t="b">
        <f t="shared" ca="1" si="6"/>
        <v>0</v>
      </c>
      <c r="C391" s="234">
        <f>Park!X391</f>
        <v>144884.5</v>
      </c>
      <c r="D391" s="234">
        <f>Hotel!N392</f>
        <v>70464.5625</v>
      </c>
      <c r="E391" s="234">
        <f>CCP!I391</f>
        <v>78474.31640625</v>
      </c>
      <c r="F391" s="234">
        <f>HCCP!F391</f>
        <v>25551</v>
      </c>
    </row>
    <row r="392" spans="1:6">
      <c r="A392" s="169">
        <v>43672</v>
      </c>
      <c r="B392" s="169" t="b">
        <f t="shared" ca="1" si="6"/>
        <v>0</v>
      </c>
      <c r="C392" s="234">
        <f>Park!X392</f>
        <v>145809.6875</v>
      </c>
      <c r="D392" s="234">
        <f>Hotel!N393</f>
        <v>70435.84375</v>
      </c>
      <c r="E392" s="234">
        <f>CCP!I392</f>
        <v>78381.5703125</v>
      </c>
      <c r="F392" s="234">
        <f>HCCP!F392</f>
        <v>25551.5625</v>
      </c>
    </row>
    <row r="393" spans="1:6">
      <c r="A393" s="169">
        <v>43673</v>
      </c>
      <c r="B393" s="169" t="b">
        <f t="shared" ca="1" si="6"/>
        <v>0</v>
      </c>
      <c r="C393" s="234">
        <f>Park!X393</f>
        <v>142072.375</v>
      </c>
      <c r="D393" s="234">
        <f>Hotel!N394</f>
        <v>70376.25</v>
      </c>
      <c r="E393" s="234">
        <f>CCP!I393</f>
        <v>80677.9921875</v>
      </c>
      <c r="F393" s="234">
        <f>HCCP!F393</f>
        <v>25342.71875</v>
      </c>
    </row>
    <row r="394" spans="1:6">
      <c r="A394" s="169">
        <v>43674</v>
      </c>
      <c r="B394" s="169" t="b">
        <f t="shared" ca="1" si="6"/>
        <v>0</v>
      </c>
      <c r="C394" s="234">
        <f>Park!X394</f>
        <v>139461.5</v>
      </c>
      <c r="D394" s="234">
        <f>Hotel!N395</f>
        <v>70440.15625</v>
      </c>
      <c r="E394" s="234">
        <f>CCP!I394</f>
        <v>74316.390625</v>
      </c>
      <c r="F394" s="234">
        <f>HCCP!F394</f>
        <v>24878.4375</v>
      </c>
    </row>
    <row r="395" spans="1:6">
      <c r="A395" s="169">
        <v>43675</v>
      </c>
      <c r="B395" s="169" t="b">
        <f t="shared" ca="1" si="6"/>
        <v>0</v>
      </c>
      <c r="C395" s="234">
        <f>Park!X395</f>
        <v>143423.0625</v>
      </c>
      <c r="D395" s="234">
        <f>Hotel!N396</f>
        <v>68327.625</v>
      </c>
      <c r="E395" s="234">
        <f>CCP!I395</f>
        <v>73086.4765625</v>
      </c>
      <c r="F395" s="234">
        <f>HCCP!F395</f>
        <v>23167.0625</v>
      </c>
    </row>
    <row r="396" spans="1:6">
      <c r="A396" s="169">
        <v>43676</v>
      </c>
      <c r="B396" s="169" t="b">
        <f t="shared" ca="1" si="6"/>
        <v>0</v>
      </c>
      <c r="C396" s="234">
        <f>Park!X396</f>
        <v>145112.125</v>
      </c>
      <c r="D396" s="234">
        <f>Hotel!N397</f>
        <v>68434.59375</v>
      </c>
      <c r="E396" s="234">
        <f>CCP!I396</f>
        <v>71708.1328125</v>
      </c>
      <c r="F396" s="234">
        <f>HCCP!F396</f>
        <v>24982.5625</v>
      </c>
    </row>
    <row r="397" spans="1:6">
      <c r="A397" s="169">
        <v>43677</v>
      </c>
      <c r="B397" s="169" t="b">
        <f t="shared" ca="1" si="6"/>
        <v>0</v>
      </c>
      <c r="C397" s="234">
        <f>Park!X397</f>
        <v>101269.9375</v>
      </c>
      <c r="D397" s="234">
        <f>Hotel!N398</f>
        <v>68673.3125</v>
      </c>
      <c r="E397" s="234">
        <f>CCP!I397</f>
        <v>54427.4375</v>
      </c>
      <c r="F397" s="234">
        <f>HCCP!F397</f>
        <v>18575.375</v>
      </c>
    </row>
    <row r="398" spans="1:6">
      <c r="A398" s="169">
        <v>43678</v>
      </c>
      <c r="B398" s="169" t="b">
        <f t="shared" ca="1" si="6"/>
        <v>0</v>
      </c>
      <c r="C398" s="234">
        <f>Park!X398</f>
        <v>126877</v>
      </c>
      <c r="D398" s="234">
        <f>Hotel!N399</f>
        <v>68306.375</v>
      </c>
      <c r="E398" s="234">
        <f>CCP!I398</f>
        <v>61930.796875</v>
      </c>
      <c r="F398" s="234">
        <f>HCCP!F398</f>
        <v>21745.5</v>
      </c>
    </row>
    <row r="399" spans="1:6">
      <c r="A399" s="169">
        <v>43679</v>
      </c>
      <c r="B399" s="169" t="b">
        <f t="shared" ca="1" si="6"/>
        <v>0</v>
      </c>
      <c r="C399" s="234">
        <f>Park!X399</f>
        <v>140524.25</v>
      </c>
      <c r="D399" s="234">
        <f>Hotel!N400</f>
        <v>69171.375</v>
      </c>
      <c r="E399" s="234">
        <f>CCP!I399</f>
        <v>66104.109375</v>
      </c>
      <c r="F399" s="234">
        <f>HCCP!F399</f>
        <v>21954.375</v>
      </c>
    </row>
    <row r="400" spans="1:6">
      <c r="A400" s="169">
        <v>43680</v>
      </c>
      <c r="B400" s="169" t="b">
        <f t="shared" ca="1" si="6"/>
        <v>0</v>
      </c>
      <c r="C400" s="234">
        <f>Park!X400</f>
        <v>138728.5</v>
      </c>
      <c r="D400" s="234">
        <f>Hotel!N401</f>
        <v>69174.8125</v>
      </c>
      <c r="E400" s="234">
        <f>CCP!I400</f>
        <v>63966.671875</v>
      </c>
      <c r="F400" s="234">
        <f>HCCP!F400</f>
        <v>20980.8125</v>
      </c>
    </row>
    <row r="401" spans="1:6">
      <c r="A401" s="169">
        <v>43681</v>
      </c>
      <c r="B401" s="169" t="b">
        <f t="shared" ca="1" si="6"/>
        <v>0</v>
      </c>
      <c r="C401" s="234">
        <f>Park!X401</f>
        <v>136714.8125</v>
      </c>
      <c r="D401" s="234">
        <f>Hotel!N402</f>
        <v>69297.875</v>
      </c>
      <c r="E401" s="234">
        <f>CCP!I401</f>
        <v>63895.640625</v>
      </c>
      <c r="F401" s="234">
        <f>HCCP!F401</f>
        <v>20339.0625</v>
      </c>
    </row>
    <row r="402" spans="1:6">
      <c r="A402" s="169">
        <v>43682</v>
      </c>
      <c r="B402" s="169" t="b">
        <f t="shared" ca="1" si="6"/>
        <v>0</v>
      </c>
      <c r="C402" s="234">
        <f>Park!X402</f>
        <v>133304.125</v>
      </c>
      <c r="D402" s="234">
        <f>Hotel!N403</f>
        <v>68710.9375</v>
      </c>
      <c r="E402" s="234">
        <f>CCP!I402</f>
        <v>67508.09375</v>
      </c>
      <c r="F402" s="234">
        <f>HCCP!F402</f>
        <v>21571.4375</v>
      </c>
    </row>
    <row r="403" spans="1:6">
      <c r="A403" s="169">
        <v>43683</v>
      </c>
      <c r="B403" s="169" t="b">
        <f t="shared" ca="1" si="6"/>
        <v>0</v>
      </c>
      <c r="C403" s="234">
        <f>Park!X403</f>
        <v>142338.6875</v>
      </c>
      <c r="D403" s="234">
        <f>Hotel!N404</f>
        <v>68619.8125</v>
      </c>
      <c r="E403" s="234">
        <f>CCP!I403</f>
        <v>68884.296875</v>
      </c>
      <c r="F403" s="234">
        <f>HCCP!F403</f>
        <v>23324.1875</v>
      </c>
    </row>
    <row r="404" spans="1:6">
      <c r="A404" s="169">
        <v>43684</v>
      </c>
      <c r="B404" s="169" t="b">
        <f t="shared" ca="1" si="6"/>
        <v>0</v>
      </c>
      <c r="C404" s="234">
        <f>Park!X404</f>
        <v>142727.1875</v>
      </c>
      <c r="D404" s="234">
        <f>Hotel!N405</f>
        <v>68064.625</v>
      </c>
      <c r="E404" s="234">
        <f>CCP!I404</f>
        <v>68848.015625</v>
      </c>
      <c r="F404" s="234">
        <f>HCCP!F404</f>
        <v>22724.8125</v>
      </c>
    </row>
    <row r="405" spans="1:6">
      <c r="A405" s="169">
        <v>43685</v>
      </c>
      <c r="B405" s="169" t="b">
        <f t="shared" ca="1" si="6"/>
        <v>0</v>
      </c>
      <c r="C405" s="234">
        <f>Park!X405</f>
        <v>143906.875</v>
      </c>
      <c r="D405" s="234">
        <f>Hotel!N406</f>
        <v>67814.8125</v>
      </c>
      <c r="E405" s="234">
        <f>CCP!I405</f>
        <v>74042.78125</v>
      </c>
      <c r="F405" s="234">
        <f>HCCP!F405</f>
        <v>23306.1875</v>
      </c>
    </row>
    <row r="406" spans="1:6">
      <c r="A406" s="169">
        <v>43686</v>
      </c>
      <c r="B406" s="169" t="b">
        <f t="shared" ca="1" si="6"/>
        <v>0</v>
      </c>
      <c r="C406" s="234">
        <f>Park!X406</f>
        <v>144342.625</v>
      </c>
      <c r="D406" s="234">
        <f>Hotel!N407</f>
        <v>68169.125</v>
      </c>
      <c r="E406" s="234">
        <f>CCP!I406</f>
        <v>81593.28125</v>
      </c>
      <c r="F406" s="234">
        <f>HCCP!F406</f>
        <v>23831.5625</v>
      </c>
    </row>
    <row r="407" spans="1:6">
      <c r="A407" s="169">
        <v>43687</v>
      </c>
      <c r="B407" s="169" t="b">
        <f t="shared" ca="1" si="6"/>
        <v>0</v>
      </c>
      <c r="C407" s="234">
        <f>Park!X407</f>
        <v>139060.375</v>
      </c>
      <c r="D407" s="234">
        <f>Hotel!N408</f>
        <v>70413.875</v>
      </c>
      <c r="E407" s="234">
        <f>CCP!I407</f>
        <v>84600.84375</v>
      </c>
      <c r="F407" s="234">
        <f>HCCP!F407</f>
        <v>25329.625</v>
      </c>
    </row>
    <row r="408" spans="1:6">
      <c r="A408" s="169">
        <v>43688</v>
      </c>
      <c r="B408" s="169" t="b">
        <f t="shared" ca="1" si="6"/>
        <v>0</v>
      </c>
      <c r="C408" s="234">
        <f>Park!X408</f>
        <v>136355</v>
      </c>
      <c r="D408" s="234">
        <f>Hotel!N409</f>
        <v>70960.6875</v>
      </c>
      <c r="E408" s="234">
        <f>CCP!I408</f>
        <v>83317.09375</v>
      </c>
      <c r="F408" s="234">
        <f>HCCP!F408</f>
        <v>25712</v>
      </c>
    </row>
    <row r="409" spans="1:6">
      <c r="A409" s="169">
        <v>43689</v>
      </c>
      <c r="B409" s="169" t="b">
        <f t="shared" ca="1" si="6"/>
        <v>0</v>
      </c>
      <c r="C409" s="234">
        <f>Park!X409</f>
        <v>141094.5625</v>
      </c>
      <c r="D409" s="234">
        <f>Hotel!N410</f>
        <v>69511.5</v>
      </c>
      <c r="E409" s="234">
        <f>CCP!I409</f>
        <v>83191.28125</v>
      </c>
      <c r="F409" s="234">
        <f>HCCP!F409</f>
        <v>25651.9375</v>
      </c>
    </row>
    <row r="410" spans="1:6">
      <c r="A410" s="169">
        <v>43690</v>
      </c>
      <c r="B410" s="169" t="b">
        <f t="shared" ca="1" si="6"/>
        <v>0</v>
      </c>
      <c r="C410" s="234">
        <f>Park!X410</f>
        <v>141635.9375</v>
      </c>
      <c r="D410" s="234">
        <f>Hotel!N411</f>
        <v>68710.375</v>
      </c>
      <c r="E410" s="234">
        <f>CCP!I410</f>
        <v>82738.5625</v>
      </c>
      <c r="F410" s="234">
        <f>HCCP!F410</f>
        <v>25555.375</v>
      </c>
    </row>
    <row r="411" spans="1:6">
      <c r="A411" s="169">
        <v>43691</v>
      </c>
      <c r="B411" s="169" t="b">
        <f t="shared" ca="1" si="6"/>
        <v>0</v>
      </c>
      <c r="C411" s="234">
        <f>Park!X411</f>
        <v>140503.1875</v>
      </c>
      <c r="D411" s="234">
        <f>Hotel!N412</f>
        <v>68290.0625</v>
      </c>
      <c r="E411" s="234">
        <f>CCP!I411</f>
        <v>80915.6875</v>
      </c>
      <c r="F411" s="234">
        <f>HCCP!F411</f>
        <v>24960.5</v>
      </c>
    </row>
    <row r="412" spans="1:6">
      <c r="A412" s="169">
        <v>43692</v>
      </c>
      <c r="B412" s="169" t="b">
        <f t="shared" ca="1" si="6"/>
        <v>0</v>
      </c>
      <c r="C412" s="234">
        <f>Park!X412</f>
        <v>140385.875</v>
      </c>
      <c r="D412" s="234">
        <f>Hotel!N413</f>
        <v>68212.25</v>
      </c>
      <c r="E412" s="234">
        <f>CCP!I412</f>
        <v>78163.4375</v>
      </c>
      <c r="F412" s="234">
        <f>HCCP!F412</f>
        <v>25168.125</v>
      </c>
    </row>
    <row r="413" spans="1:6">
      <c r="A413" s="169">
        <v>43693</v>
      </c>
      <c r="B413" s="169" t="b">
        <f t="shared" ca="1" si="6"/>
        <v>0</v>
      </c>
      <c r="C413" s="234">
        <f>Park!X413</f>
        <v>139815.125</v>
      </c>
      <c r="D413" s="234">
        <f>Hotel!N414</f>
        <v>68566.6875</v>
      </c>
      <c r="E413" s="234">
        <f>CCP!I413</f>
        <v>77972.71875</v>
      </c>
      <c r="F413" s="234">
        <f>HCCP!F413</f>
        <v>24045.4375</v>
      </c>
    </row>
    <row r="414" spans="1:6">
      <c r="A414" s="169">
        <v>43694</v>
      </c>
      <c r="B414" s="169" t="b">
        <f t="shared" ca="1" si="6"/>
        <v>0</v>
      </c>
      <c r="C414" s="234">
        <f>Park!X414</f>
        <v>133194.3125</v>
      </c>
      <c r="D414" s="234">
        <f>Hotel!N415</f>
        <v>69409.3125</v>
      </c>
      <c r="E414" s="234">
        <f>CCP!I414</f>
        <v>73335.46875</v>
      </c>
      <c r="F414" s="234">
        <f>HCCP!F414</f>
        <v>23557.1875</v>
      </c>
    </row>
    <row r="415" spans="1:6">
      <c r="A415" s="169">
        <v>43695</v>
      </c>
      <c r="B415" s="169" t="b">
        <f t="shared" ca="1" si="6"/>
        <v>0</v>
      </c>
      <c r="C415" s="234">
        <f>Park!X415</f>
        <v>130096.25</v>
      </c>
      <c r="D415" s="234">
        <f>Hotel!N416</f>
        <v>68573.0625</v>
      </c>
      <c r="E415" s="234">
        <f>CCP!I415</f>
        <v>72875.5625</v>
      </c>
      <c r="F415" s="234">
        <f>HCCP!F415</f>
        <v>22984.25</v>
      </c>
    </row>
    <row r="416" spans="1:6">
      <c r="A416" s="169">
        <v>43696</v>
      </c>
      <c r="B416" s="169" t="b">
        <f t="shared" ca="1" si="6"/>
        <v>0</v>
      </c>
      <c r="C416" s="234">
        <f>Park!X416</f>
        <v>135608.25</v>
      </c>
      <c r="D416" s="234">
        <f>Hotel!N417</f>
        <v>66296.875</v>
      </c>
      <c r="E416" s="234">
        <f>CCP!I416</f>
        <v>77222.0625</v>
      </c>
      <c r="F416" s="234">
        <f>HCCP!F416</f>
        <v>22667.3125</v>
      </c>
    </row>
    <row r="417" spans="1:6">
      <c r="A417" s="169">
        <v>43697</v>
      </c>
      <c r="B417" s="169" t="b">
        <f t="shared" ca="1" si="6"/>
        <v>0</v>
      </c>
      <c r="C417" s="234">
        <f>Park!X417</f>
        <v>134707.8125</v>
      </c>
      <c r="D417" s="234">
        <f>Hotel!N418</f>
        <v>66489.4375</v>
      </c>
      <c r="E417" s="234">
        <f>CCP!I417</f>
        <v>74286.625</v>
      </c>
      <c r="F417" s="234">
        <f>HCCP!F417</f>
        <v>24599.8125</v>
      </c>
    </row>
    <row r="418" spans="1:6">
      <c r="A418" s="169">
        <v>43698</v>
      </c>
      <c r="B418" s="169" t="b">
        <f t="shared" ca="1" si="6"/>
        <v>0</v>
      </c>
      <c r="C418" s="234">
        <f>Park!X418</f>
        <v>136841.3125</v>
      </c>
      <c r="D418" s="234">
        <f>Hotel!N419</f>
        <v>65440.8125</v>
      </c>
      <c r="E418" s="234">
        <f>CCP!I418</f>
        <v>73680.03125</v>
      </c>
      <c r="F418" s="234">
        <f>HCCP!F418</f>
        <v>21153.5</v>
      </c>
    </row>
    <row r="419" spans="1:6">
      <c r="A419" s="169">
        <v>43699</v>
      </c>
      <c r="B419" s="169" t="b">
        <f t="shared" ca="1" si="6"/>
        <v>0</v>
      </c>
      <c r="C419" s="234">
        <f>Park!X419</f>
        <v>138379.6875</v>
      </c>
      <c r="D419" s="234">
        <f>Hotel!N420</f>
        <v>65976.3125</v>
      </c>
      <c r="E419" s="234">
        <f>CCP!I419</f>
        <v>76952.40625</v>
      </c>
      <c r="F419" s="234">
        <f>HCCP!F419</f>
        <v>22465.5625</v>
      </c>
    </row>
    <row r="420" spans="1:6">
      <c r="A420" s="169">
        <v>43700</v>
      </c>
      <c r="B420" s="169" t="b">
        <f t="shared" ca="1" si="6"/>
        <v>0</v>
      </c>
      <c r="C420" s="234">
        <f>Park!X420</f>
        <v>138605.4375</v>
      </c>
      <c r="D420" s="234">
        <f>Hotel!N421</f>
        <v>66827.625</v>
      </c>
      <c r="E420" s="234">
        <f>CCP!I420</f>
        <v>75740.8125</v>
      </c>
      <c r="F420" s="234">
        <f>HCCP!F420</f>
        <v>22966.3125</v>
      </c>
    </row>
    <row r="421" spans="1:6">
      <c r="A421" s="169">
        <v>43701</v>
      </c>
      <c r="B421" s="169" t="b">
        <f t="shared" ca="1" si="6"/>
        <v>0</v>
      </c>
      <c r="C421" s="234">
        <f>Park!X421</f>
        <v>136333.3125</v>
      </c>
      <c r="D421" s="234">
        <f>Hotel!N422</f>
        <v>67821.375</v>
      </c>
      <c r="E421" s="234">
        <f>CCP!I421</f>
        <v>76608.375</v>
      </c>
      <c r="F421" s="234">
        <f>HCCP!F421</f>
        <v>22521.4375</v>
      </c>
    </row>
    <row r="422" spans="1:6">
      <c r="A422" s="169">
        <v>43702</v>
      </c>
      <c r="B422" s="169" t="b">
        <f t="shared" ca="1" si="6"/>
        <v>0</v>
      </c>
      <c r="C422" s="234">
        <f>Park!X422</f>
        <v>130152.8125</v>
      </c>
      <c r="D422" s="234">
        <f>Hotel!N423</f>
        <v>69841.6875</v>
      </c>
      <c r="E422" s="234">
        <f>CCP!I422</f>
        <v>65717.625</v>
      </c>
      <c r="F422" s="234">
        <f>HCCP!F422</f>
        <v>21566.5</v>
      </c>
    </row>
    <row r="423" spans="1:6">
      <c r="A423" s="169">
        <v>43703</v>
      </c>
      <c r="B423" s="169" t="b">
        <f t="shared" ca="1" si="6"/>
        <v>0</v>
      </c>
      <c r="C423" s="234">
        <f>Park!X423</f>
        <v>133208.5625</v>
      </c>
      <c r="D423" s="234">
        <f>Hotel!N424</f>
        <v>68112.875</v>
      </c>
      <c r="E423" s="234">
        <f>CCP!I423</f>
        <v>64357.5</v>
      </c>
      <c r="F423" s="234">
        <f>HCCP!F423</f>
        <v>21486.0625</v>
      </c>
    </row>
    <row r="424" spans="1:6">
      <c r="A424" s="169">
        <v>43704</v>
      </c>
      <c r="B424" s="169" t="b">
        <f t="shared" ca="1" si="6"/>
        <v>0</v>
      </c>
      <c r="C424" s="234">
        <f>Park!X424</f>
        <v>134359.4375</v>
      </c>
      <c r="D424" s="234">
        <f>Hotel!N425</f>
        <v>67625.1875</v>
      </c>
      <c r="E424" s="234">
        <f>CCP!I424</f>
        <v>75013.5</v>
      </c>
      <c r="F424" s="234">
        <f>HCCP!F424</f>
        <v>23237.3125</v>
      </c>
    </row>
    <row r="425" spans="1:6">
      <c r="A425" s="169">
        <v>43705</v>
      </c>
      <c r="B425" s="169" t="b">
        <f t="shared" ca="1" si="6"/>
        <v>0</v>
      </c>
      <c r="C425" s="234">
        <f>Park!X425</f>
        <v>136962.0625</v>
      </c>
      <c r="D425" s="234">
        <f>Hotel!N426</f>
        <v>67056.6875</v>
      </c>
      <c r="E425" s="234">
        <f>CCP!I425</f>
        <v>74654.1875</v>
      </c>
      <c r="F425" s="234">
        <f>HCCP!F425</f>
        <v>22466.1875</v>
      </c>
    </row>
    <row r="426" spans="1:6">
      <c r="A426" s="169">
        <v>43706</v>
      </c>
      <c r="B426" s="169" t="b">
        <f t="shared" ca="1" si="6"/>
        <v>0</v>
      </c>
      <c r="C426" s="234">
        <f>Park!X426</f>
        <v>135728.9375</v>
      </c>
      <c r="D426" s="234">
        <f>Hotel!N427</f>
        <v>67024.125</v>
      </c>
      <c r="E426" s="234">
        <f>CCP!I426</f>
        <v>66439.5625</v>
      </c>
      <c r="F426" s="234">
        <f>HCCP!F426</f>
        <v>22924.625</v>
      </c>
    </row>
    <row r="427" spans="1:6">
      <c r="A427" s="169">
        <v>43707</v>
      </c>
      <c r="B427" s="169" t="b">
        <f t="shared" ca="1" si="6"/>
        <v>0</v>
      </c>
      <c r="C427" s="234">
        <f>Park!X427</f>
        <v>134732.875</v>
      </c>
      <c r="D427" s="234">
        <f>Hotel!N428</f>
        <v>67664.3125</v>
      </c>
      <c r="E427" s="234">
        <f>CCP!I427</f>
        <v>62494.6875</v>
      </c>
      <c r="F427" s="234">
        <f>HCCP!F427</f>
        <v>17279.6875</v>
      </c>
    </row>
    <row r="428" spans="1:6">
      <c r="A428" s="169">
        <v>43708</v>
      </c>
      <c r="B428" s="169" t="b">
        <f t="shared" ca="1" si="6"/>
        <v>0</v>
      </c>
      <c r="C428" s="234">
        <f>Park!X428</f>
        <v>131313.125</v>
      </c>
      <c r="D428" s="234">
        <f>Hotel!N429</f>
        <v>69167.1875</v>
      </c>
      <c r="E428" s="234">
        <f>CCP!I428</f>
        <v>64688.3125</v>
      </c>
      <c r="F428" s="234">
        <f>HCCP!F428</f>
        <v>17833.8125</v>
      </c>
    </row>
    <row r="429" spans="1:6">
      <c r="A429" s="169">
        <v>43709</v>
      </c>
      <c r="B429" s="169" t="b">
        <f t="shared" ca="1" si="6"/>
        <v>0</v>
      </c>
      <c r="C429" s="234">
        <f>Park!X429</f>
        <v>126967.0625</v>
      </c>
      <c r="D429" s="234">
        <f>Hotel!N430</f>
        <v>67720.5625</v>
      </c>
      <c r="E429" s="234">
        <f>CCP!I429</f>
        <v>64819.5625</v>
      </c>
      <c r="F429" s="234">
        <f>HCCP!F429</f>
        <v>20020.375</v>
      </c>
    </row>
    <row r="430" spans="1:6">
      <c r="A430" s="169">
        <v>43710</v>
      </c>
      <c r="B430" s="169" t="b">
        <f t="shared" ca="1" si="6"/>
        <v>0</v>
      </c>
      <c r="C430" s="234">
        <f>Park!X430</f>
        <v>125205.9375</v>
      </c>
      <c r="D430" s="234">
        <f>Hotel!N431</f>
        <v>66370.0625</v>
      </c>
      <c r="E430" s="234">
        <f>CCP!I430</f>
        <v>65311.875</v>
      </c>
      <c r="F430" s="234">
        <f>HCCP!F430</f>
        <v>20419.375</v>
      </c>
    </row>
    <row r="431" spans="1:6">
      <c r="A431" s="169">
        <v>43711</v>
      </c>
      <c r="B431" s="169" t="b">
        <f t="shared" ca="1" si="6"/>
        <v>0</v>
      </c>
      <c r="C431" s="234">
        <f>Park!X431</f>
        <v>128428</v>
      </c>
      <c r="D431" s="234">
        <f>Hotel!N432</f>
        <v>64079.1875</v>
      </c>
      <c r="E431" s="234">
        <f>CCP!I431</f>
        <v>65852.375</v>
      </c>
      <c r="F431" s="234">
        <f>HCCP!F431</f>
        <v>20113.125</v>
      </c>
    </row>
    <row r="432" spans="1:6">
      <c r="A432" s="169">
        <v>43712</v>
      </c>
      <c r="B432" s="169" t="b">
        <f t="shared" ca="1" si="6"/>
        <v>0</v>
      </c>
      <c r="C432" s="234">
        <f>Park!X432</f>
        <v>128291.6875</v>
      </c>
      <c r="D432" s="234">
        <f>Hotel!N433</f>
        <v>63098.4375</v>
      </c>
      <c r="E432" s="234">
        <f>CCP!I432</f>
        <v>63487.75</v>
      </c>
      <c r="F432" s="234">
        <f>HCCP!F432</f>
        <v>18173.875</v>
      </c>
    </row>
    <row r="433" spans="1:6">
      <c r="A433" s="169">
        <v>43713</v>
      </c>
      <c r="B433" s="169" t="b">
        <f t="shared" ca="1" si="6"/>
        <v>0</v>
      </c>
      <c r="C433" s="234">
        <f>Park!X433</f>
        <v>129464</v>
      </c>
      <c r="D433" s="234">
        <f>Hotel!N434</f>
        <v>63345.625</v>
      </c>
      <c r="E433" s="234">
        <f>CCP!I433</f>
        <v>62193.875</v>
      </c>
      <c r="F433" s="234">
        <f>HCCP!F433</f>
        <v>19197.875</v>
      </c>
    </row>
    <row r="434" spans="1:6">
      <c r="A434" s="169">
        <v>43714</v>
      </c>
      <c r="B434" s="169" t="b">
        <f t="shared" ca="1" si="6"/>
        <v>0</v>
      </c>
      <c r="C434" s="234">
        <f>Park!X434</f>
        <v>132482.6875</v>
      </c>
      <c r="D434" s="234">
        <f>Hotel!N435</f>
        <v>63259.25</v>
      </c>
      <c r="E434" s="234">
        <f>CCP!I434</f>
        <v>67651.25</v>
      </c>
      <c r="F434" s="234">
        <f>HCCP!F434</f>
        <v>20369.375</v>
      </c>
    </row>
    <row r="435" spans="1:6">
      <c r="A435" s="169">
        <v>43715</v>
      </c>
      <c r="B435" s="169" t="b">
        <f t="shared" ca="1" si="6"/>
        <v>0</v>
      </c>
      <c r="C435" s="234">
        <f>Park!X435</f>
        <v>130501.4375</v>
      </c>
      <c r="D435" s="234">
        <f>Hotel!N436</f>
        <v>65347.125</v>
      </c>
      <c r="E435" s="234">
        <f>CCP!I435</f>
        <v>67623</v>
      </c>
      <c r="F435" s="234">
        <f>HCCP!F435</f>
        <v>17682.875</v>
      </c>
    </row>
    <row r="436" spans="1:6">
      <c r="A436" s="169">
        <v>43716</v>
      </c>
      <c r="B436" s="169" t="b">
        <f t="shared" ca="1" si="6"/>
        <v>0</v>
      </c>
      <c r="C436" s="234">
        <f>Park!X436</f>
        <v>129663.3125</v>
      </c>
      <c r="D436" s="234">
        <f>Hotel!N437</f>
        <v>65967.6875</v>
      </c>
      <c r="E436" s="234">
        <f>CCP!I436</f>
        <v>72377.9375</v>
      </c>
      <c r="F436" s="234">
        <f>HCCP!F436</f>
        <v>22218.625</v>
      </c>
    </row>
    <row r="437" spans="1:6">
      <c r="A437" s="169">
        <v>43717</v>
      </c>
      <c r="B437" s="169" t="b">
        <f t="shared" ca="1" si="6"/>
        <v>0</v>
      </c>
      <c r="C437" s="234">
        <f>Park!X437</f>
        <v>133860.1875</v>
      </c>
      <c r="D437" s="234">
        <f>Hotel!N438</f>
        <v>62579.9375</v>
      </c>
      <c r="E437" s="234">
        <f>CCP!I437</f>
        <v>73022.75</v>
      </c>
      <c r="F437" s="234">
        <f>HCCP!F437</f>
        <v>22405.875</v>
      </c>
    </row>
    <row r="438" spans="1:6">
      <c r="A438" s="169">
        <v>43718</v>
      </c>
      <c r="B438" s="169" t="b">
        <f t="shared" ca="1" si="6"/>
        <v>0</v>
      </c>
      <c r="C438" s="234">
        <f>Park!X438</f>
        <v>134558.75</v>
      </c>
      <c r="D438" s="234">
        <f>Hotel!N439</f>
        <v>62425.3125</v>
      </c>
      <c r="E438" s="234">
        <f>CCP!I438</f>
        <v>70930.5625</v>
      </c>
      <c r="F438" s="234">
        <f>HCCP!F438</f>
        <v>21035.375</v>
      </c>
    </row>
    <row r="439" spans="1:6">
      <c r="A439" s="169">
        <v>43719</v>
      </c>
      <c r="B439" s="169" t="b">
        <f t="shared" ca="1" si="6"/>
        <v>0</v>
      </c>
      <c r="C439" s="234">
        <f>Park!X439</f>
        <v>132811.625</v>
      </c>
      <c r="D439" s="234">
        <f>Hotel!N440</f>
        <v>62395.4375</v>
      </c>
      <c r="E439" s="234">
        <f>CCP!I439</f>
        <v>69407.5625</v>
      </c>
      <c r="F439" s="234">
        <f>HCCP!F439</f>
        <v>21087.25</v>
      </c>
    </row>
    <row r="440" spans="1:6">
      <c r="A440" s="169">
        <v>43720</v>
      </c>
      <c r="B440" s="169" t="b">
        <f t="shared" ca="1" si="6"/>
        <v>0</v>
      </c>
      <c r="C440" s="234">
        <f>Park!X440</f>
        <v>134237.75</v>
      </c>
      <c r="D440" s="234">
        <f>Hotel!N441</f>
        <v>63055.5625</v>
      </c>
      <c r="E440" s="234">
        <f>CCP!I440</f>
        <v>70158.9375</v>
      </c>
      <c r="F440" s="234">
        <f>HCCP!F440</f>
        <v>19203.625</v>
      </c>
    </row>
    <row r="441" spans="1:6">
      <c r="A441" s="169">
        <v>43721</v>
      </c>
      <c r="B441" s="169" t="b">
        <f t="shared" ca="1" si="6"/>
        <v>0</v>
      </c>
      <c r="C441" s="234">
        <f>Park!X441</f>
        <v>134006.5625</v>
      </c>
      <c r="D441" s="234">
        <f>Hotel!N442</f>
        <v>66666.4375</v>
      </c>
      <c r="E441" s="234">
        <f>CCP!I441</f>
        <v>72556.8125</v>
      </c>
      <c r="F441" s="234">
        <f>HCCP!F441</f>
        <v>21789.25</v>
      </c>
    </row>
    <row r="442" spans="1:6">
      <c r="A442" s="169">
        <v>43722</v>
      </c>
      <c r="B442" s="169" t="b">
        <f t="shared" ca="1" si="6"/>
        <v>0</v>
      </c>
      <c r="C442" s="234">
        <f>Park!X442</f>
        <v>130584.875</v>
      </c>
      <c r="D442" s="234">
        <f>Hotel!N443</f>
        <v>70602.0625</v>
      </c>
      <c r="E442" s="234">
        <f>CCP!I442</f>
        <v>72069.75</v>
      </c>
      <c r="F442" s="234">
        <f>HCCP!F442</f>
        <v>22998.125</v>
      </c>
    </row>
    <row r="443" spans="1:6">
      <c r="A443" s="169">
        <v>43723</v>
      </c>
      <c r="B443" s="169" t="b">
        <f t="shared" ca="1" si="6"/>
        <v>0</v>
      </c>
      <c r="C443" s="234">
        <f>Park!X443</f>
        <v>127540.875</v>
      </c>
      <c r="D443" s="234">
        <f>Hotel!N444</f>
        <v>69077.6875</v>
      </c>
      <c r="E443" s="234">
        <f>CCP!I443</f>
        <v>66752.375</v>
      </c>
      <c r="F443" s="234">
        <f>HCCP!F443</f>
        <v>20348.5</v>
      </c>
    </row>
    <row r="444" spans="1:6">
      <c r="A444" s="169">
        <v>43724</v>
      </c>
      <c r="B444" s="169" t="b">
        <f t="shared" ca="1" si="6"/>
        <v>0</v>
      </c>
      <c r="C444" s="234">
        <f>Park!X444</f>
        <v>128852.4375</v>
      </c>
      <c r="D444" s="234">
        <f>Hotel!N445</f>
        <v>63645.3125</v>
      </c>
      <c r="E444" s="234">
        <f>CCP!I444</f>
        <v>68489.875</v>
      </c>
      <c r="F444" s="234">
        <f>HCCP!F444</f>
        <v>18329.75</v>
      </c>
    </row>
    <row r="445" spans="1:6">
      <c r="A445" s="169">
        <v>43725</v>
      </c>
      <c r="B445" s="169" t="b">
        <f t="shared" ca="1" si="6"/>
        <v>0</v>
      </c>
      <c r="C445" s="234">
        <f>Park!X445</f>
        <v>128346.6875</v>
      </c>
      <c r="D445" s="234">
        <f>Hotel!N446</f>
        <v>62352.8125</v>
      </c>
      <c r="E445" s="234">
        <f>CCP!I445</f>
        <v>64387.3125</v>
      </c>
      <c r="F445" s="234">
        <f>HCCP!F445</f>
        <v>17381.5</v>
      </c>
    </row>
    <row r="446" spans="1:6">
      <c r="A446" s="169">
        <v>43726</v>
      </c>
      <c r="B446" s="169" t="b">
        <f t="shared" ca="1" si="6"/>
        <v>0</v>
      </c>
      <c r="C446" s="234">
        <f>Park!X446</f>
        <v>127175.5625</v>
      </c>
      <c r="D446" s="234">
        <f>Hotel!N447</f>
        <v>62453.5625</v>
      </c>
      <c r="E446" s="234">
        <f>CCP!I446</f>
        <v>65482.3125</v>
      </c>
      <c r="F446" s="234">
        <f>HCCP!F446</f>
        <v>18211.875</v>
      </c>
    </row>
    <row r="447" spans="1:6">
      <c r="A447" s="169">
        <v>43727</v>
      </c>
      <c r="B447" s="169" t="b">
        <f t="shared" ca="1" si="6"/>
        <v>0</v>
      </c>
      <c r="C447" s="234">
        <f>Park!X447</f>
        <v>127175.625</v>
      </c>
      <c r="D447" s="234">
        <f>Hotel!N448</f>
        <v>62787.125</v>
      </c>
      <c r="E447" s="234">
        <f>CCP!I447</f>
        <v>57619.375</v>
      </c>
      <c r="F447" s="234">
        <f>HCCP!F447</f>
        <v>14546.625</v>
      </c>
    </row>
    <row r="448" spans="1:6">
      <c r="A448" s="169">
        <v>43728</v>
      </c>
      <c r="B448" s="169" t="b">
        <f t="shared" ca="1" si="6"/>
        <v>0</v>
      </c>
      <c r="C448" s="234">
        <f>Park!X448</f>
        <v>132996.5</v>
      </c>
      <c r="D448" s="234">
        <f>Hotel!N449</f>
        <v>64243.125</v>
      </c>
      <c r="E448" s="234">
        <f>CCP!I448</f>
        <v>50842.6875</v>
      </c>
      <c r="F448" s="234">
        <f>HCCP!F448</f>
        <v>11605.625</v>
      </c>
    </row>
    <row r="449" spans="1:6">
      <c r="A449" s="169">
        <v>43729</v>
      </c>
      <c r="B449" s="169" t="b">
        <f t="shared" ca="1" si="6"/>
        <v>0</v>
      </c>
      <c r="C449" s="234">
        <f>Park!X449</f>
        <v>129203.375</v>
      </c>
      <c r="D449" s="234">
        <f>Hotel!N450</f>
        <v>67666.5625</v>
      </c>
      <c r="E449" s="234">
        <f>CCP!I449</f>
        <v>42889.4375</v>
      </c>
      <c r="F449" s="234">
        <f>HCCP!F449</f>
        <v>10461.25</v>
      </c>
    </row>
    <row r="450" spans="1:6">
      <c r="A450" s="169">
        <v>43730</v>
      </c>
      <c r="B450" s="169" t="b">
        <f t="shared" ref="B450:B513" ca="1" si="7">AND(A450&gt;=(TODAY()-30),A450&lt;TODAY())</f>
        <v>0</v>
      </c>
      <c r="C450" s="234">
        <f>Park!X450</f>
        <v>119975.25</v>
      </c>
      <c r="D450" s="234">
        <f>Hotel!N451</f>
        <v>68325.375</v>
      </c>
      <c r="E450" s="234">
        <f>CCP!I450</f>
        <v>40038.75</v>
      </c>
      <c r="F450" s="234">
        <f>HCCP!F450</f>
        <v>9211.25</v>
      </c>
    </row>
    <row r="451" spans="1:6">
      <c r="A451" s="169">
        <v>43731</v>
      </c>
      <c r="B451" s="169" t="b">
        <f t="shared" ca="1" si="7"/>
        <v>0</v>
      </c>
      <c r="C451" s="234">
        <f>Park!X451</f>
        <v>122510.5625</v>
      </c>
      <c r="D451" s="234">
        <f>Hotel!N452</f>
        <v>61658.5</v>
      </c>
      <c r="E451" s="234">
        <f>CCP!I451</f>
        <v>44026.1875</v>
      </c>
      <c r="F451" s="234">
        <f>HCCP!F451</f>
        <v>10979.125</v>
      </c>
    </row>
    <row r="452" spans="1:6">
      <c r="A452" s="169">
        <v>43732</v>
      </c>
      <c r="B452" s="169" t="b">
        <f t="shared" ca="1" si="7"/>
        <v>0</v>
      </c>
      <c r="C452" s="234">
        <f>Park!X452</f>
        <v>124355.5</v>
      </c>
      <c r="D452" s="234">
        <f>Hotel!N453</f>
        <v>61141.8125</v>
      </c>
      <c r="E452" s="234">
        <f>CCP!I452</f>
        <v>50204.875</v>
      </c>
      <c r="F452" s="234">
        <f>HCCP!F452</f>
        <v>12801.5</v>
      </c>
    </row>
    <row r="453" spans="1:6">
      <c r="A453" s="169">
        <v>43733</v>
      </c>
      <c r="B453" s="169" t="b">
        <f t="shared" ca="1" si="7"/>
        <v>0</v>
      </c>
      <c r="C453" s="234">
        <f>Park!X453</f>
        <v>121744.0625</v>
      </c>
      <c r="D453" s="234">
        <f>Hotel!N454</f>
        <v>60035.25</v>
      </c>
      <c r="E453" s="234">
        <f>CCP!I453</f>
        <v>50055.75</v>
      </c>
      <c r="F453" s="234">
        <f>HCCP!F453</f>
        <v>12440</v>
      </c>
    </row>
    <row r="454" spans="1:6">
      <c r="A454" s="169">
        <v>43734</v>
      </c>
      <c r="B454" s="169" t="b">
        <f t="shared" ca="1" si="7"/>
        <v>0</v>
      </c>
      <c r="C454" s="234">
        <f>Park!X454</f>
        <v>121465.5625</v>
      </c>
      <c r="D454" s="234">
        <f>Hotel!N455</f>
        <v>60197.8125</v>
      </c>
      <c r="E454" s="234">
        <f>CCP!I454</f>
        <v>50508.125</v>
      </c>
      <c r="F454" s="234">
        <f>HCCP!F454</f>
        <v>11646.75</v>
      </c>
    </row>
    <row r="455" spans="1:6">
      <c r="A455" s="169">
        <v>43735</v>
      </c>
      <c r="B455" s="169" t="b">
        <f t="shared" ca="1" si="7"/>
        <v>0</v>
      </c>
      <c r="C455" s="234">
        <f>Park!X455</f>
        <v>124268.625</v>
      </c>
      <c r="D455" s="234">
        <f>Hotel!N456</f>
        <v>61003.125</v>
      </c>
      <c r="E455" s="234">
        <f>CCP!I455</f>
        <v>51518.5</v>
      </c>
      <c r="F455" s="234">
        <f>HCCP!F455</f>
        <v>12534.25</v>
      </c>
    </row>
    <row r="456" spans="1:6">
      <c r="A456" s="169">
        <v>43736</v>
      </c>
      <c r="B456" s="169" t="b">
        <f t="shared" ca="1" si="7"/>
        <v>0</v>
      </c>
      <c r="C456" s="234">
        <f>Park!X456</f>
        <v>130849.1875</v>
      </c>
      <c r="D456" s="234">
        <f>Hotel!N457</f>
        <v>65603.6875</v>
      </c>
      <c r="E456" s="234">
        <f>CCP!I456</f>
        <v>53186.625</v>
      </c>
      <c r="F456" s="234">
        <f>HCCP!F456</f>
        <v>13786.5</v>
      </c>
    </row>
    <row r="457" spans="1:6">
      <c r="A457" s="169">
        <v>43737</v>
      </c>
      <c r="B457" s="169" t="b">
        <f t="shared" ca="1" si="7"/>
        <v>0</v>
      </c>
      <c r="C457" s="234">
        <f>Park!X457</f>
        <v>130418.0625</v>
      </c>
      <c r="D457" s="234">
        <f>Hotel!N458</f>
        <v>66072.1875</v>
      </c>
      <c r="E457" s="234">
        <f>CCP!I457</f>
        <v>57461.5</v>
      </c>
      <c r="F457" s="234">
        <f>HCCP!F457</f>
        <v>15524.5</v>
      </c>
    </row>
    <row r="458" spans="1:6">
      <c r="A458" s="169">
        <v>43738</v>
      </c>
      <c r="B458" s="169" t="b">
        <f t="shared" ca="1" si="7"/>
        <v>0</v>
      </c>
      <c r="C458" s="234">
        <f>Park!X458</f>
        <v>128176.6875</v>
      </c>
      <c r="D458" s="234">
        <f>Hotel!N459</f>
        <v>65054</v>
      </c>
      <c r="E458" s="234">
        <f>CCP!I458</f>
        <v>53898.125</v>
      </c>
      <c r="F458" s="234">
        <f>HCCP!F458</f>
        <v>13606</v>
      </c>
    </row>
    <row r="459" spans="1:6">
      <c r="A459" s="169">
        <v>43739</v>
      </c>
      <c r="B459" s="169" t="b">
        <f t="shared" ca="1" si="7"/>
        <v>0</v>
      </c>
      <c r="C459" s="234">
        <f>Park!X459</f>
        <v>122338.0625</v>
      </c>
      <c r="D459" s="234">
        <f>Hotel!N460</f>
        <v>66253.5</v>
      </c>
      <c r="E459" s="234">
        <f>CCP!I459</f>
        <v>48707.625</v>
      </c>
      <c r="F459" s="234">
        <f>HCCP!F459</f>
        <v>13428</v>
      </c>
    </row>
    <row r="460" spans="1:6">
      <c r="A460" s="169">
        <v>43740</v>
      </c>
      <c r="B460" s="169" t="b">
        <f t="shared" ca="1" si="7"/>
        <v>0</v>
      </c>
      <c r="C460" s="234">
        <f>Park!X460</f>
        <v>125989</v>
      </c>
      <c r="D460" s="234">
        <f>Hotel!N461</f>
        <v>67570.9375</v>
      </c>
      <c r="E460" s="234">
        <f>CCP!I460</f>
        <v>57915</v>
      </c>
      <c r="F460" s="234">
        <f>HCCP!F460</f>
        <v>16417.5</v>
      </c>
    </row>
    <row r="461" spans="1:6">
      <c r="A461" s="169">
        <v>43741</v>
      </c>
      <c r="B461" s="169" t="b">
        <f t="shared" ca="1" si="7"/>
        <v>0</v>
      </c>
      <c r="C461" s="234">
        <f>Park!X461</f>
        <v>127291.375</v>
      </c>
      <c r="D461" s="234">
        <f>Hotel!N462</f>
        <v>67801.1875</v>
      </c>
      <c r="E461" s="234">
        <f>CCP!I461</f>
        <v>53944</v>
      </c>
      <c r="F461" s="234">
        <f>HCCP!F461</f>
        <v>16211</v>
      </c>
    </row>
    <row r="462" spans="1:6">
      <c r="A462" s="169">
        <v>43742</v>
      </c>
      <c r="B462" s="169" t="b">
        <f t="shared" ca="1" si="7"/>
        <v>0</v>
      </c>
      <c r="C462" s="234">
        <f>Park!X462</f>
        <v>128314.3125</v>
      </c>
      <c r="D462" s="234">
        <f>Hotel!N463</f>
        <v>68981.6875</v>
      </c>
      <c r="E462" s="234">
        <f>CCP!I462</f>
        <v>57127.375</v>
      </c>
      <c r="F462" s="234">
        <f>HCCP!F462</f>
        <v>15366.5</v>
      </c>
    </row>
    <row r="463" spans="1:6">
      <c r="A463" s="169">
        <v>43743</v>
      </c>
      <c r="B463" s="169" t="b">
        <f t="shared" ca="1" si="7"/>
        <v>0</v>
      </c>
      <c r="C463" s="234">
        <f>Park!X463</f>
        <v>117785.25</v>
      </c>
      <c r="D463" s="234">
        <f>Hotel!N464</f>
        <v>69497.3125</v>
      </c>
      <c r="E463" s="234">
        <f>CCP!I463</f>
        <v>53092</v>
      </c>
      <c r="F463" s="234">
        <f>HCCP!F463</f>
        <v>16912.875</v>
      </c>
    </row>
    <row r="464" spans="1:6">
      <c r="A464" s="169">
        <v>43744</v>
      </c>
      <c r="B464" s="169" t="b">
        <f t="shared" ca="1" si="7"/>
        <v>0</v>
      </c>
      <c r="C464" s="234">
        <f>Park!X464</f>
        <v>124228.3125</v>
      </c>
      <c r="D464" s="234">
        <f>Hotel!N465</f>
        <v>70513.125</v>
      </c>
      <c r="E464" s="234">
        <f>CCP!I464</f>
        <v>52035.375</v>
      </c>
      <c r="F464" s="234">
        <f>HCCP!F464</f>
        <v>15005.375</v>
      </c>
    </row>
    <row r="465" spans="1:6">
      <c r="A465" s="169">
        <v>43745</v>
      </c>
      <c r="B465" s="169" t="b">
        <f t="shared" ca="1" si="7"/>
        <v>0</v>
      </c>
      <c r="C465" s="234">
        <f>Park!X465</f>
        <v>122760.125</v>
      </c>
      <c r="D465" s="234">
        <f>Hotel!N466</f>
        <v>67008.9375</v>
      </c>
      <c r="E465" s="234">
        <f>CCP!I465</f>
        <v>49094.75</v>
      </c>
      <c r="F465" s="234">
        <f>HCCP!F465</f>
        <v>15429.5</v>
      </c>
    </row>
    <row r="466" spans="1:6">
      <c r="A466" s="169">
        <v>43746</v>
      </c>
      <c r="B466" s="169" t="b">
        <f t="shared" ca="1" si="7"/>
        <v>0</v>
      </c>
      <c r="C466" s="234">
        <f>Park!X466</f>
        <v>124181.375</v>
      </c>
      <c r="D466" s="234">
        <f>Hotel!N467</f>
        <v>62832.3125</v>
      </c>
      <c r="E466" s="234">
        <f>CCP!I466</f>
        <v>54630.375</v>
      </c>
      <c r="F466" s="234">
        <f>HCCP!F466</f>
        <v>14920.75</v>
      </c>
    </row>
    <row r="467" spans="1:6">
      <c r="A467" s="169">
        <v>43747</v>
      </c>
      <c r="B467" s="169" t="b">
        <f t="shared" ca="1" si="7"/>
        <v>0</v>
      </c>
      <c r="C467" s="234">
        <f>Park!X467</f>
        <v>123522.4375</v>
      </c>
      <c r="D467" s="234">
        <f>Hotel!N468</f>
        <v>62338.8125</v>
      </c>
      <c r="E467" s="234">
        <f>CCP!I467</f>
        <v>53592.125</v>
      </c>
      <c r="F467" s="234">
        <f>HCCP!F467</f>
        <v>14400.25</v>
      </c>
    </row>
    <row r="468" spans="1:6">
      <c r="A468" s="169">
        <v>43748</v>
      </c>
      <c r="B468" s="169" t="b">
        <f t="shared" ca="1" si="7"/>
        <v>0</v>
      </c>
      <c r="C468" s="234">
        <f>Park!X468</f>
        <v>126416.75</v>
      </c>
      <c r="D468" s="234">
        <f>Hotel!N469</f>
        <v>63408.5625</v>
      </c>
      <c r="E468" s="234">
        <f>CCP!I468</f>
        <v>55632.875</v>
      </c>
      <c r="F468" s="234">
        <f>HCCP!F468</f>
        <v>14414.625</v>
      </c>
    </row>
    <row r="469" spans="1:6">
      <c r="A469" s="169">
        <v>43749</v>
      </c>
      <c r="B469" s="169" t="b">
        <f t="shared" ca="1" si="7"/>
        <v>0</v>
      </c>
      <c r="C469" s="234">
        <f>Park!X469</f>
        <v>127981.5625</v>
      </c>
      <c r="D469" s="234">
        <f>Hotel!N470</f>
        <v>64807.4375</v>
      </c>
      <c r="E469" s="234">
        <f>CCP!I469</f>
        <v>57508.375</v>
      </c>
      <c r="F469" s="234">
        <f>HCCP!F469</f>
        <v>14790.875</v>
      </c>
    </row>
    <row r="470" spans="1:6">
      <c r="A470" s="169">
        <v>43750</v>
      </c>
      <c r="B470" s="169" t="b">
        <f t="shared" ca="1" si="7"/>
        <v>0</v>
      </c>
      <c r="C470" s="234">
        <f>Park!X470</f>
        <v>126356.75</v>
      </c>
      <c r="D470" s="234">
        <f>Hotel!N471</f>
        <v>66628.875</v>
      </c>
      <c r="E470" s="234">
        <f>CCP!I470</f>
        <v>57977.375</v>
      </c>
      <c r="F470" s="234">
        <f>HCCP!F470</f>
        <v>17351.125</v>
      </c>
    </row>
    <row r="471" spans="1:6">
      <c r="A471" s="169">
        <v>43751</v>
      </c>
      <c r="B471" s="169" t="b">
        <f t="shared" ca="1" si="7"/>
        <v>0</v>
      </c>
      <c r="C471" s="234">
        <f>Park!X471</f>
        <v>123448.75</v>
      </c>
      <c r="D471" s="234">
        <f>Hotel!N472</f>
        <v>65019.875</v>
      </c>
      <c r="E471" s="234">
        <f>CCP!I471</f>
        <v>52676.625</v>
      </c>
      <c r="F471" s="234">
        <f>HCCP!F471</f>
        <v>15870.625</v>
      </c>
    </row>
    <row r="472" spans="1:6">
      <c r="A472" s="169">
        <v>43752</v>
      </c>
      <c r="B472" s="169" t="b">
        <f t="shared" ca="1" si="7"/>
        <v>0</v>
      </c>
      <c r="C472" s="234">
        <f>Park!X472</f>
        <v>118129.75</v>
      </c>
      <c r="D472" s="234">
        <f>Hotel!N473</f>
        <v>62866.1875</v>
      </c>
      <c r="E472" s="234">
        <f>CCP!I472</f>
        <v>50263.625</v>
      </c>
      <c r="F472" s="234">
        <f>HCCP!F472</f>
        <v>13847.625</v>
      </c>
    </row>
    <row r="473" spans="1:6">
      <c r="A473" s="169">
        <v>43753</v>
      </c>
      <c r="B473" s="169" t="b">
        <f t="shared" ca="1" si="7"/>
        <v>0</v>
      </c>
      <c r="C473" s="234">
        <f>Park!X473</f>
        <v>122702.0625</v>
      </c>
      <c r="D473" s="234">
        <f>Hotel!N474</f>
        <v>62539.625</v>
      </c>
      <c r="E473" s="234">
        <f>CCP!I473</f>
        <v>44866.625</v>
      </c>
      <c r="F473" s="234">
        <f>HCCP!F473</f>
        <v>11734.625</v>
      </c>
    </row>
    <row r="474" spans="1:6">
      <c r="A474" s="169">
        <v>43754</v>
      </c>
      <c r="B474" s="169" t="b">
        <f t="shared" ca="1" si="7"/>
        <v>0</v>
      </c>
      <c r="C474" s="234">
        <f>Park!X474</f>
        <v>120178.5625</v>
      </c>
      <c r="D474" s="234">
        <f>Hotel!N475</f>
        <v>61905.1875</v>
      </c>
      <c r="E474" s="234">
        <f>CCP!I474</f>
        <v>40157.875</v>
      </c>
      <c r="F474" s="234">
        <f>HCCP!F474</f>
        <v>9564.25</v>
      </c>
    </row>
    <row r="475" spans="1:6">
      <c r="A475" s="169">
        <v>43755</v>
      </c>
      <c r="B475" s="169" t="b">
        <f t="shared" ca="1" si="7"/>
        <v>0</v>
      </c>
      <c r="C475" s="234">
        <f>Park!X475</f>
        <v>121029.8125</v>
      </c>
      <c r="D475" s="234">
        <f>Hotel!N476</f>
        <v>61955.375</v>
      </c>
      <c r="E475" s="234">
        <f>CCP!I475</f>
        <v>42330.875</v>
      </c>
      <c r="F475" s="234">
        <f>HCCP!F475</f>
        <v>10534.5</v>
      </c>
    </row>
    <row r="476" spans="1:6">
      <c r="A476" s="169">
        <v>43756</v>
      </c>
      <c r="B476" s="169" t="b">
        <f t="shared" ca="1" si="7"/>
        <v>0</v>
      </c>
      <c r="C476" s="234">
        <f>Park!X476</f>
        <v>123594.0625</v>
      </c>
      <c r="D476" s="234">
        <f>Hotel!N477</f>
        <v>62488.9375</v>
      </c>
      <c r="E476" s="234">
        <f>CCP!I476</f>
        <v>46247.875</v>
      </c>
      <c r="F476" s="234">
        <f>HCCP!F476</f>
        <v>11464</v>
      </c>
    </row>
    <row r="477" spans="1:6">
      <c r="A477" s="169">
        <v>43757</v>
      </c>
      <c r="B477" s="169" t="b">
        <f t="shared" ca="1" si="7"/>
        <v>0</v>
      </c>
      <c r="C477" s="234">
        <f>Park!X477</f>
        <v>120688.9375</v>
      </c>
      <c r="D477" s="234">
        <f>Hotel!N478</f>
        <v>64851</v>
      </c>
      <c r="E477" s="234">
        <f>CCP!I477</f>
        <v>43329.375</v>
      </c>
      <c r="F477" s="234">
        <f>HCCP!F477</f>
        <v>12754.75</v>
      </c>
    </row>
    <row r="478" spans="1:6">
      <c r="A478" s="169">
        <v>43758</v>
      </c>
      <c r="B478" s="169" t="b">
        <f t="shared" ca="1" si="7"/>
        <v>0</v>
      </c>
      <c r="C478" s="234">
        <f>Park!X478</f>
        <v>118604.625</v>
      </c>
      <c r="D478" s="234">
        <f>Hotel!N479</f>
        <v>62897.8125</v>
      </c>
      <c r="E478" s="234">
        <f>CCP!I478</f>
        <v>43313.125</v>
      </c>
      <c r="F478" s="234">
        <f>HCCP!F478</f>
        <v>10950.625</v>
      </c>
    </row>
    <row r="479" spans="1:6">
      <c r="A479" s="169">
        <v>43759</v>
      </c>
      <c r="B479" s="169" t="b">
        <f t="shared" ca="1" si="7"/>
        <v>0</v>
      </c>
      <c r="C479" s="234">
        <f>Park!X479</f>
        <v>119588.625</v>
      </c>
      <c r="D479" s="234">
        <f>Hotel!N480</f>
        <v>61364.75</v>
      </c>
      <c r="E479" s="234">
        <f>CCP!I479</f>
        <v>42519.5</v>
      </c>
      <c r="F479" s="234">
        <f>HCCP!F479</f>
        <v>9850.125</v>
      </c>
    </row>
    <row r="480" spans="1:6">
      <c r="A480" s="169">
        <v>43760</v>
      </c>
      <c r="B480" s="169" t="b">
        <f t="shared" ca="1" si="7"/>
        <v>0</v>
      </c>
      <c r="C480" s="234">
        <f>Park!X480</f>
        <v>117690.25</v>
      </c>
      <c r="D480" s="234">
        <f>Hotel!N481</f>
        <v>62834.9375</v>
      </c>
      <c r="E480" s="234">
        <f>CCP!I480</f>
        <v>38264.125</v>
      </c>
      <c r="F480" s="234">
        <f>HCCP!F480</f>
        <v>9308.75</v>
      </c>
    </row>
    <row r="481" spans="1:6">
      <c r="A481" s="169">
        <v>43761</v>
      </c>
      <c r="B481" s="169" t="b">
        <f t="shared" ca="1" si="7"/>
        <v>0</v>
      </c>
      <c r="C481" s="234">
        <f>Park!X481</f>
        <v>118357</v>
      </c>
      <c r="D481" s="234">
        <f>Hotel!N482</f>
        <v>61605.5625</v>
      </c>
      <c r="E481" s="234">
        <f>CCP!I481</f>
        <v>41243.25</v>
      </c>
      <c r="F481" s="234">
        <f>HCCP!F481</f>
        <v>10139</v>
      </c>
    </row>
    <row r="482" spans="1:6">
      <c r="A482" s="169">
        <v>43762</v>
      </c>
      <c r="B482" s="169" t="b">
        <f t="shared" ca="1" si="7"/>
        <v>0</v>
      </c>
      <c r="C482" s="234">
        <f>Park!X482</f>
        <v>121574.314453125</v>
      </c>
      <c r="D482" s="234">
        <f>Hotel!N483</f>
        <v>62759.125</v>
      </c>
      <c r="E482" s="234">
        <f>CCP!I482</f>
        <v>42500.125</v>
      </c>
      <c r="F482" s="234">
        <f>HCCP!F482</f>
        <v>10881.625</v>
      </c>
    </row>
    <row r="483" spans="1:6">
      <c r="A483" s="169">
        <v>43763</v>
      </c>
      <c r="B483" s="169" t="b">
        <f t="shared" ca="1" si="7"/>
        <v>0</v>
      </c>
      <c r="C483" s="234">
        <f>Park!X483</f>
        <v>127102.501953125</v>
      </c>
      <c r="D483" s="234">
        <f>Hotel!N484</f>
        <v>64018.5</v>
      </c>
      <c r="E483" s="234">
        <f>CCP!I483</f>
        <v>44019.625</v>
      </c>
      <c r="F483" s="234">
        <f>HCCP!F483</f>
        <v>11560.25</v>
      </c>
    </row>
    <row r="484" spans="1:6">
      <c r="A484" s="169">
        <v>43764</v>
      </c>
      <c r="B484" s="169" t="b">
        <f t="shared" ca="1" si="7"/>
        <v>0</v>
      </c>
      <c r="C484" s="234">
        <f>Park!X484</f>
        <v>125287.125</v>
      </c>
      <c r="D484" s="234">
        <f>Hotel!N485</f>
        <v>67911.25</v>
      </c>
      <c r="E484" s="234">
        <f>CCP!I484</f>
        <v>44106</v>
      </c>
      <c r="F484" s="234">
        <f>HCCP!F484</f>
        <v>12018.375</v>
      </c>
    </row>
    <row r="485" spans="1:6">
      <c r="A485" s="169">
        <v>43765</v>
      </c>
      <c r="B485" s="169" t="b">
        <f t="shared" ca="1" si="7"/>
        <v>0</v>
      </c>
      <c r="C485" s="234">
        <f>Park!X485</f>
        <v>121174.23828125</v>
      </c>
      <c r="D485" s="234">
        <f>Hotel!N486</f>
        <v>65275.875</v>
      </c>
      <c r="E485" s="234">
        <f>CCP!I485</f>
        <v>43623.875</v>
      </c>
      <c r="F485" s="234">
        <f>HCCP!F485</f>
        <v>11950.75</v>
      </c>
    </row>
    <row r="486" spans="1:6">
      <c r="A486" s="169">
        <v>43766</v>
      </c>
      <c r="B486" s="169" t="b">
        <f t="shared" ca="1" si="7"/>
        <v>0</v>
      </c>
      <c r="C486" s="234">
        <f>Park!X486</f>
        <v>121654.43359375</v>
      </c>
      <c r="D486" s="234">
        <f>Hotel!N487</f>
        <v>62928.625</v>
      </c>
      <c r="E486" s="234">
        <f>CCP!I486</f>
        <v>42494.25</v>
      </c>
      <c r="F486" s="234">
        <f>HCCP!F486</f>
        <v>12035.375</v>
      </c>
    </row>
    <row r="487" spans="1:6">
      <c r="A487" s="169">
        <v>43767</v>
      </c>
      <c r="B487" s="169" t="b">
        <f t="shared" ca="1" si="7"/>
        <v>0</v>
      </c>
      <c r="C487" s="234">
        <f>Park!X487</f>
        <v>118152.533203125</v>
      </c>
      <c r="D487" s="234">
        <f>Hotel!N488</f>
        <v>63925.125</v>
      </c>
      <c r="E487" s="234">
        <f>CCP!I487</f>
        <v>34172</v>
      </c>
      <c r="F487" s="234">
        <f>HCCP!F487</f>
        <v>7198.375</v>
      </c>
    </row>
    <row r="488" spans="1:6">
      <c r="A488" s="169">
        <v>43768</v>
      </c>
      <c r="B488" s="169" t="b">
        <f t="shared" ca="1" si="7"/>
        <v>0</v>
      </c>
      <c r="C488" s="234">
        <f>Park!X488</f>
        <v>118474.6015625</v>
      </c>
      <c r="D488" s="234">
        <f>Hotel!N489</f>
        <v>63947.375</v>
      </c>
      <c r="E488" s="234">
        <f>CCP!I488</f>
        <v>31963.875</v>
      </c>
      <c r="F488" s="234">
        <f>HCCP!F488</f>
        <v>6989.125</v>
      </c>
    </row>
    <row r="489" spans="1:6">
      <c r="A489" s="169">
        <v>43769</v>
      </c>
      <c r="B489" s="169" t="b">
        <f t="shared" ca="1" si="7"/>
        <v>0</v>
      </c>
      <c r="C489" s="234">
        <f>Park!X489</f>
        <v>126628.26171875</v>
      </c>
      <c r="D489" s="234">
        <f>Hotel!N490</f>
        <v>65218</v>
      </c>
      <c r="E489" s="234">
        <f>CCP!I489</f>
        <v>33721.25</v>
      </c>
      <c r="F489" s="234">
        <f>HCCP!F489</f>
        <v>7825.875</v>
      </c>
    </row>
    <row r="490" spans="1:6">
      <c r="A490" s="169">
        <v>43770</v>
      </c>
      <c r="B490" s="169" t="b">
        <f t="shared" ca="1" si="7"/>
        <v>0</v>
      </c>
      <c r="C490" s="234">
        <f>Park!X490</f>
        <v>124131.1015625</v>
      </c>
      <c r="D490" s="234">
        <f>Hotel!N491</f>
        <v>67901.625</v>
      </c>
      <c r="E490" s="234">
        <f>CCP!I490</f>
        <v>41383.5</v>
      </c>
      <c r="F490" s="234">
        <f>HCCP!F490</f>
        <v>9832.875</v>
      </c>
    </row>
    <row r="491" spans="1:6">
      <c r="A491" s="169">
        <v>43771</v>
      </c>
      <c r="B491" s="169" t="b">
        <f t="shared" ca="1" si="7"/>
        <v>0</v>
      </c>
      <c r="C491" s="234">
        <f>Park!X491</f>
        <v>125390.1953125</v>
      </c>
      <c r="D491" s="234">
        <f>Hotel!N492</f>
        <v>69793.25</v>
      </c>
      <c r="E491" s="234">
        <f>CCP!I491</f>
        <v>41228</v>
      </c>
      <c r="F491" s="234">
        <f>HCCP!F491</f>
        <v>9925.75</v>
      </c>
    </row>
    <row r="492" spans="1:6">
      <c r="A492" s="169">
        <v>43772</v>
      </c>
      <c r="B492" s="169" t="b">
        <f t="shared" ca="1" si="7"/>
        <v>0</v>
      </c>
      <c r="C492" s="234">
        <f>Park!X492</f>
        <v>122968.640625</v>
      </c>
      <c r="D492" s="234">
        <f>Hotel!N493</f>
        <v>68761</v>
      </c>
      <c r="E492" s="234">
        <f>CCP!I492</f>
        <v>42009</v>
      </c>
      <c r="F492" s="234">
        <f>HCCP!F492</f>
        <v>10362.625</v>
      </c>
    </row>
    <row r="493" spans="1:6">
      <c r="A493" s="169">
        <v>43773</v>
      </c>
      <c r="B493" s="169" t="b">
        <f t="shared" ca="1" si="7"/>
        <v>0</v>
      </c>
      <c r="C493" s="234">
        <f>Park!X493</f>
        <v>116753.6015625</v>
      </c>
      <c r="D493" s="234">
        <f>Hotel!N494</f>
        <v>63624.875</v>
      </c>
      <c r="E493" s="234">
        <f>CCP!I493</f>
        <v>37052.5</v>
      </c>
      <c r="F493" s="234">
        <f>HCCP!F493</f>
        <v>7524.875</v>
      </c>
    </row>
    <row r="494" spans="1:6">
      <c r="A494" s="169">
        <v>43774</v>
      </c>
      <c r="B494" s="169" t="b">
        <f t="shared" ca="1" si="7"/>
        <v>0</v>
      </c>
      <c r="C494" s="234">
        <f>Park!X494</f>
        <v>115741.984375</v>
      </c>
      <c r="D494" s="234">
        <f>Hotel!N495</f>
        <v>64367</v>
      </c>
      <c r="E494" s="234">
        <f>CCP!I494</f>
        <v>34849.5</v>
      </c>
      <c r="F494" s="234">
        <f>HCCP!F494</f>
        <v>6944.75</v>
      </c>
    </row>
    <row r="495" spans="1:6">
      <c r="A495" s="169">
        <v>43775</v>
      </c>
      <c r="B495" s="169" t="b">
        <f t="shared" ca="1" si="7"/>
        <v>0</v>
      </c>
      <c r="C495" s="234">
        <f>Park!X495</f>
        <v>117897.1796875</v>
      </c>
      <c r="D495" s="234">
        <f>Hotel!N496</f>
        <v>63700.125</v>
      </c>
      <c r="E495" s="234">
        <f>CCP!I495</f>
        <v>35996.75</v>
      </c>
      <c r="F495" s="234">
        <f>HCCP!F495</f>
        <v>7277.5</v>
      </c>
    </row>
    <row r="496" spans="1:6">
      <c r="A496" s="169">
        <v>43776</v>
      </c>
      <c r="B496" s="169" t="b">
        <f t="shared" ca="1" si="7"/>
        <v>0</v>
      </c>
      <c r="C496" s="234">
        <f>Park!X496</f>
        <v>113935.203125</v>
      </c>
      <c r="D496" s="234">
        <f>Hotel!N497</f>
        <v>63684.375</v>
      </c>
      <c r="E496" s="234">
        <f>CCP!I496</f>
        <v>34680.25</v>
      </c>
      <c r="F496" s="234">
        <f>HCCP!F496</f>
        <v>6846.375</v>
      </c>
    </row>
    <row r="497" spans="1:6">
      <c r="A497" s="169">
        <v>43777</v>
      </c>
      <c r="B497" s="169" t="b">
        <f t="shared" ca="1" si="7"/>
        <v>0</v>
      </c>
      <c r="C497" s="234">
        <f>Park!X497</f>
        <v>115494.8515625</v>
      </c>
      <c r="D497" s="234">
        <f>Hotel!N498</f>
        <v>64427.5</v>
      </c>
      <c r="E497" s="234">
        <f>CCP!I497</f>
        <v>28915.25</v>
      </c>
      <c r="F497" s="234">
        <f>HCCP!F497</f>
        <v>6819</v>
      </c>
    </row>
    <row r="498" spans="1:6">
      <c r="A498" s="169">
        <v>43778</v>
      </c>
      <c r="B498" s="169" t="b">
        <f t="shared" ca="1" si="7"/>
        <v>0</v>
      </c>
      <c r="C498" s="234">
        <f>Park!X498</f>
        <v>113419.9453125</v>
      </c>
      <c r="D498" s="234">
        <f>Hotel!N499</f>
        <v>66506.75</v>
      </c>
      <c r="E498" s="234">
        <f>CCP!I498</f>
        <v>31625.5</v>
      </c>
      <c r="F498" s="234">
        <f>HCCP!F498</f>
        <v>7181.25</v>
      </c>
    </row>
    <row r="499" spans="1:6">
      <c r="A499" s="169">
        <v>43779</v>
      </c>
      <c r="B499" s="169" t="b">
        <f t="shared" ca="1" si="7"/>
        <v>0</v>
      </c>
      <c r="C499" s="234">
        <f>Park!X499</f>
        <v>112868.03125</v>
      </c>
      <c r="D499" s="234">
        <f>Hotel!N500</f>
        <v>67216.875</v>
      </c>
      <c r="E499" s="234">
        <f>CCP!I499</f>
        <v>29473.75</v>
      </c>
      <c r="F499" s="234">
        <f>HCCP!F499</f>
        <v>6908</v>
      </c>
    </row>
    <row r="500" spans="1:6">
      <c r="A500" s="169">
        <v>43780</v>
      </c>
      <c r="B500" s="169" t="b">
        <f t="shared" ca="1" si="7"/>
        <v>0</v>
      </c>
      <c r="C500" s="234">
        <f>Park!X500</f>
        <v>112046.1875</v>
      </c>
      <c r="D500" s="234">
        <f>Hotel!N501</f>
        <v>64715.375</v>
      </c>
      <c r="E500" s="234">
        <f>CCP!I500</f>
        <v>33586</v>
      </c>
      <c r="F500" s="234">
        <f>HCCP!F500</f>
        <v>6917.25</v>
      </c>
    </row>
    <row r="501" spans="1:6">
      <c r="A501" s="169">
        <v>43781</v>
      </c>
      <c r="B501" s="169" t="b">
        <f t="shared" ca="1" si="7"/>
        <v>0</v>
      </c>
      <c r="C501" s="234">
        <f>Park!X501</f>
        <v>113736.3984375</v>
      </c>
      <c r="D501" s="234">
        <f>Hotel!N502</f>
        <v>63637.125</v>
      </c>
      <c r="E501" s="234">
        <f>CCP!I501</f>
        <v>35910.75</v>
      </c>
      <c r="F501" s="234">
        <f>HCCP!F501</f>
        <v>7450.875</v>
      </c>
    </row>
    <row r="502" spans="1:6">
      <c r="A502" s="169">
        <v>43782</v>
      </c>
      <c r="B502" s="169" t="b">
        <f t="shared" ca="1" si="7"/>
        <v>0</v>
      </c>
      <c r="C502" s="234">
        <f>Park!X502</f>
        <v>108683.9140625</v>
      </c>
      <c r="D502" s="234">
        <f>Hotel!N503</f>
        <v>63333.875</v>
      </c>
      <c r="E502" s="234">
        <f>CCP!I502</f>
        <v>37754.75</v>
      </c>
      <c r="F502" s="234">
        <f>HCCP!F502</f>
        <v>7358.75</v>
      </c>
    </row>
    <row r="503" spans="1:6">
      <c r="A503" s="169">
        <v>43783</v>
      </c>
      <c r="B503" s="169" t="b">
        <f t="shared" ca="1" si="7"/>
        <v>0</v>
      </c>
      <c r="C503" s="234">
        <f>Park!X503</f>
        <v>112456.34375</v>
      </c>
      <c r="D503" s="234">
        <f>Hotel!N504</f>
        <v>64331.25</v>
      </c>
      <c r="E503" s="234">
        <f>CCP!I503</f>
        <v>33071.5</v>
      </c>
      <c r="F503" s="234">
        <f>HCCP!F503</f>
        <v>6970.375</v>
      </c>
    </row>
    <row r="504" spans="1:6">
      <c r="A504" s="169">
        <v>43784</v>
      </c>
      <c r="B504" s="169" t="b">
        <f t="shared" ca="1" si="7"/>
        <v>0</v>
      </c>
      <c r="C504" s="234">
        <f>Park!X504</f>
        <v>112864.15625</v>
      </c>
      <c r="D504" s="234">
        <f>Hotel!N505</f>
        <v>66352.5</v>
      </c>
      <c r="E504" s="234">
        <f>CCP!I504</f>
        <v>32951</v>
      </c>
      <c r="F504" s="234">
        <f>HCCP!F504</f>
        <v>6990.5</v>
      </c>
    </row>
    <row r="505" spans="1:6">
      <c r="A505" s="169">
        <v>43785</v>
      </c>
      <c r="B505" s="169" t="b">
        <f t="shared" ca="1" si="7"/>
        <v>0</v>
      </c>
      <c r="C505" s="234">
        <f>Park!X505</f>
        <v>112583.34375</v>
      </c>
      <c r="D505" s="234">
        <f>Hotel!N506</f>
        <v>67676.375</v>
      </c>
      <c r="E505" s="234">
        <f>CCP!I505</f>
        <v>32642</v>
      </c>
      <c r="F505" s="234">
        <f>HCCP!F505</f>
        <v>7120.5</v>
      </c>
    </row>
    <row r="506" spans="1:6">
      <c r="A506" s="169">
        <v>43786</v>
      </c>
      <c r="B506" s="169" t="b">
        <f t="shared" ca="1" si="7"/>
        <v>0</v>
      </c>
      <c r="C506" s="234">
        <f>Park!X506</f>
        <v>103431.234375</v>
      </c>
      <c r="D506" s="234">
        <f>Hotel!N507</f>
        <v>66505.25</v>
      </c>
      <c r="E506" s="234">
        <f>CCP!I506</f>
        <v>36545.25</v>
      </c>
      <c r="F506" s="234">
        <f>HCCP!F506</f>
        <v>8467.75</v>
      </c>
    </row>
    <row r="507" spans="1:6">
      <c r="A507" s="169">
        <v>43787</v>
      </c>
      <c r="B507" s="169" t="b">
        <f t="shared" ca="1" si="7"/>
        <v>0</v>
      </c>
      <c r="C507" s="234">
        <f>Park!X507</f>
        <v>107545.4921875</v>
      </c>
      <c r="D507" s="234">
        <f>Hotel!N508</f>
        <v>63534.75</v>
      </c>
      <c r="E507" s="234">
        <f>CCP!I507</f>
        <v>38360</v>
      </c>
      <c r="F507" s="234">
        <f>HCCP!F507</f>
        <v>8040.625</v>
      </c>
    </row>
    <row r="508" spans="1:6">
      <c r="A508" s="169">
        <v>43788</v>
      </c>
      <c r="B508" s="169" t="b">
        <f t="shared" ca="1" si="7"/>
        <v>0</v>
      </c>
      <c r="C508" s="234">
        <f>Park!X508</f>
        <v>103431.4296875</v>
      </c>
      <c r="D508" s="234">
        <f>Hotel!N509</f>
        <v>64008.375</v>
      </c>
      <c r="E508" s="234">
        <f>CCP!I508</f>
        <v>29407</v>
      </c>
      <c r="F508" s="234">
        <f>HCCP!F508</f>
        <v>6445.5</v>
      </c>
    </row>
    <row r="509" spans="1:6">
      <c r="A509" s="169">
        <v>43789</v>
      </c>
      <c r="B509" s="169" t="b">
        <f t="shared" ca="1" si="7"/>
        <v>0</v>
      </c>
      <c r="C509" s="234">
        <f>Park!X509</f>
        <v>103592.6875</v>
      </c>
      <c r="D509" s="234">
        <f>Hotel!N510</f>
        <v>62570.875</v>
      </c>
      <c r="E509" s="234">
        <f>CCP!I509</f>
        <v>30000</v>
      </c>
      <c r="F509" s="234">
        <f>HCCP!F509</f>
        <v>6741</v>
      </c>
    </row>
    <row r="510" spans="1:6">
      <c r="A510" s="169">
        <v>43790</v>
      </c>
      <c r="B510" s="169" t="b">
        <f t="shared" ca="1" si="7"/>
        <v>0</v>
      </c>
      <c r="C510" s="234">
        <f>Park!X510</f>
        <v>103077.0625</v>
      </c>
      <c r="D510" s="234">
        <f>Hotel!N511</f>
        <v>63241.125</v>
      </c>
      <c r="E510" s="234">
        <f>CCP!I510</f>
        <v>30037</v>
      </c>
      <c r="F510" s="234">
        <f>HCCP!F510</f>
        <v>6438.25</v>
      </c>
    </row>
    <row r="511" spans="1:6">
      <c r="A511" s="169">
        <v>43791</v>
      </c>
      <c r="B511" s="169" t="b">
        <f t="shared" ca="1" si="7"/>
        <v>0</v>
      </c>
      <c r="C511" s="234">
        <f>Park!X511</f>
        <v>107775.9375</v>
      </c>
      <c r="D511" s="234">
        <f>Hotel!N512</f>
        <v>64215</v>
      </c>
      <c r="E511" s="234">
        <f>CCP!I511</f>
        <v>28961</v>
      </c>
      <c r="F511" s="234">
        <f>HCCP!F511</f>
        <v>6690.5</v>
      </c>
    </row>
    <row r="512" spans="1:6">
      <c r="A512" s="169">
        <v>43792</v>
      </c>
      <c r="B512" s="169" t="b">
        <f t="shared" ca="1" si="7"/>
        <v>0</v>
      </c>
      <c r="C512" s="234">
        <f>Park!X512</f>
        <v>104805.609375</v>
      </c>
      <c r="D512" s="234">
        <f>Hotel!N513</f>
        <v>67657.875</v>
      </c>
      <c r="E512" s="234">
        <f>CCP!I512</f>
        <v>34360</v>
      </c>
      <c r="F512" s="234">
        <f>HCCP!F512</f>
        <v>7793.5</v>
      </c>
    </row>
    <row r="513" spans="1:6">
      <c r="A513" s="169">
        <v>43793</v>
      </c>
      <c r="B513" s="169" t="b">
        <f t="shared" ca="1" si="7"/>
        <v>0</v>
      </c>
      <c r="C513" s="234">
        <f>Park!X513</f>
        <v>106535.015625</v>
      </c>
      <c r="D513" s="234">
        <f>Hotel!N514</f>
        <v>65958.875</v>
      </c>
      <c r="E513" s="234">
        <f>CCP!I513</f>
        <v>37256.75</v>
      </c>
      <c r="F513" s="234">
        <f>HCCP!F513</f>
        <v>8748.25</v>
      </c>
    </row>
    <row r="514" spans="1:6">
      <c r="A514" s="169">
        <v>43794</v>
      </c>
      <c r="B514" s="169" t="b">
        <f t="shared" ref="B514:B577" ca="1" si="8">AND(A514&gt;=(TODAY()-30),A514&lt;TODAY())</f>
        <v>0</v>
      </c>
      <c r="C514" s="234">
        <f>Park!X514</f>
        <v>104708.734375</v>
      </c>
      <c r="D514" s="234">
        <f>Hotel!N515</f>
        <v>62432.75</v>
      </c>
      <c r="E514" s="234">
        <f>CCP!I514</f>
        <v>38097</v>
      </c>
      <c r="F514" s="234">
        <f>HCCP!F514</f>
        <v>8571.375</v>
      </c>
    </row>
    <row r="515" spans="1:6">
      <c r="A515" s="169">
        <v>43795</v>
      </c>
      <c r="B515" s="169" t="b">
        <f t="shared" ca="1" si="8"/>
        <v>0</v>
      </c>
      <c r="C515" s="234">
        <f>Park!X515</f>
        <v>101673.90625</v>
      </c>
      <c r="D515" s="234">
        <f>Hotel!N516</f>
        <v>62913</v>
      </c>
      <c r="E515" s="234">
        <f>CCP!I515</f>
        <v>32638</v>
      </c>
      <c r="F515" s="234">
        <f>HCCP!F515</f>
        <v>6994</v>
      </c>
    </row>
    <row r="516" spans="1:6">
      <c r="A516" s="169">
        <v>43796</v>
      </c>
      <c r="B516" s="169" t="b">
        <f t="shared" ca="1" si="8"/>
        <v>0</v>
      </c>
      <c r="C516" s="234">
        <f>Park!X516</f>
        <v>102194.984375</v>
      </c>
      <c r="D516" s="234">
        <f>Hotel!N517</f>
        <v>62753.375</v>
      </c>
      <c r="E516" s="234">
        <f>CCP!I516</f>
        <v>34794</v>
      </c>
      <c r="F516" s="234">
        <f>HCCP!F516</f>
        <v>6831</v>
      </c>
    </row>
    <row r="517" spans="1:6">
      <c r="A517" s="169">
        <v>43797</v>
      </c>
      <c r="B517" s="169" t="b">
        <f t="shared" ca="1" si="8"/>
        <v>0</v>
      </c>
      <c r="C517" s="234">
        <f>Park!X517</f>
        <v>101538.4375</v>
      </c>
      <c r="D517" s="234">
        <f>Hotel!N518</f>
        <v>64143.375</v>
      </c>
      <c r="E517" s="234">
        <f>CCP!I517</f>
        <v>29654</v>
      </c>
      <c r="F517" s="234">
        <f>HCCP!F517</f>
        <v>6394.5</v>
      </c>
    </row>
    <row r="518" spans="1:6">
      <c r="A518" s="169">
        <v>43798</v>
      </c>
      <c r="B518" s="169" t="b">
        <f t="shared" ca="1" si="8"/>
        <v>0</v>
      </c>
      <c r="C518" s="234">
        <f>Park!X518</f>
        <v>101732.8125</v>
      </c>
      <c r="D518" s="234">
        <f>Hotel!N519</f>
        <v>64634.375</v>
      </c>
      <c r="E518" s="234">
        <f>CCP!I518</f>
        <v>25345</v>
      </c>
      <c r="F518" s="234">
        <f>HCCP!F518</f>
        <v>6345.375</v>
      </c>
    </row>
    <row r="519" spans="1:6">
      <c r="A519" s="169">
        <v>43799</v>
      </c>
      <c r="B519" s="169" t="b">
        <f t="shared" ca="1" si="8"/>
        <v>0</v>
      </c>
      <c r="C519" s="234">
        <f>Park!X519</f>
        <v>100839.3125</v>
      </c>
      <c r="D519" s="234">
        <f>Hotel!N520</f>
        <v>68300.625</v>
      </c>
      <c r="E519" s="234">
        <f>CCP!I519</f>
        <v>26809.25</v>
      </c>
      <c r="F519" s="234">
        <f>HCCP!F519</f>
        <v>6333.125</v>
      </c>
    </row>
    <row r="520" spans="1:6">
      <c r="A520" s="169">
        <v>43800</v>
      </c>
      <c r="B520" s="169" t="b">
        <f t="shared" ca="1" si="8"/>
        <v>0</v>
      </c>
      <c r="C520" s="234">
        <f>Park!X520</f>
        <v>101666.5625</v>
      </c>
      <c r="D520" s="234">
        <f>Hotel!N521</f>
        <v>65502.625</v>
      </c>
      <c r="E520" s="234">
        <f>CCP!I520</f>
        <v>30714.5</v>
      </c>
      <c r="F520" s="234">
        <f>HCCP!F520</f>
        <v>6688.25</v>
      </c>
    </row>
    <row r="521" spans="1:6">
      <c r="A521" s="169">
        <v>43801</v>
      </c>
      <c r="B521" s="169" t="b">
        <f t="shared" ca="1" si="8"/>
        <v>0</v>
      </c>
      <c r="C521" s="234">
        <f>Park!X521</f>
        <v>98253.46875</v>
      </c>
      <c r="D521" s="234">
        <f>Hotel!N522</f>
        <v>60837</v>
      </c>
      <c r="E521" s="234">
        <f>CCP!I521</f>
        <v>23572</v>
      </c>
      <c r="F521" s="234">
        <f>HCCP!F521</f>
        <v>6103.75</v>
      </c>
    </row>
    <row r="522" spans="1:6">
      <c r="A522" s="169">
        <v>43802</v>
      </c>
      <c r="B522" s="169" t="b">
        <f t="shared" ca="1" si="8"/>
        <v>0</v>
      </c>
      <c r="C522" s="234">
        <f>Park!X522</f>
        <v>98454.75</v>
      </c>
      <c r="D522" s="234">
        <f>Hotel!N523</f>
        <v>60734.625</v>
      </c>
      <c r="E522" s="234">
        <f>CCP!I522</f>
        <v>20166.5</v>
      </c>
      <c r="F522" s="234">
        <f>HCCP!F522</f>
        <v>5860.75</v>
      </c>
    </row>
    <row r="523" spans="1:6">
      <c r="A523" s="169">
        <v>43803</v>
      </c>
      <c r="B523" s="169" t="b">
        <f t="shared" ca="1" si="8"/>
        <v>0</v>
      </c>
      <c r="C523" s="234">
        <f>Park!X523</f>
        <v>98889.28125</v>
      </c>
      <c r="D523" s="234">
        <f>Hotel!N524</f>
        <v>61144.75</v>
      </c>
      <c r="E523" s="234">
        <f>CCP!I523</f>
        <v>21218</v>
      </c>
      <c r="F523" s="234">
        <f>HCCP!F523</f>
        <v>5876.875</v>
      </c>
    </row>
    <row r="524" spans="1:6">
      <c r="A524" s="169">
        <v>43804</v>
      </c>
      <c r="B524" s="169" t="b">
        <f t="shared" ca="1" si="8"/>
        <v>0</v>
      </c>
      <c r="C524" s="234">
        <f>Park!X524</f>
        <v>102363.75</v>
      </c>
      <c r="D524" s="234">
        <f>Hotel!N525</f>
        <v>61746.625</v>
      </c>
      <c r="E524" s="234">
        <f>CCP!I524</f>
        <v>17222.25</v>
      </c>
      <c r="F524" s="234">
        <f>HCCP!F524</f>
        <v>6244.875</v>
      </c>
    </row>
    <row r="525" spans="1:6">
      <c r="A525" s="169">
        <v>43805</v>
      </c>
      <c r="B525" s="169" t="b">
        <f t="shared" ca="1" si="8"/>
        <v>0</v>
      </c>
      <c r="C525" s="234">
        <f>Park!X525</f>
        <v>103638.453125</v>
      </c>
      <c r="D525" s="234">
        <f>Hotel!N526</f>
        <v>66699.375</v>
      </c>
      <c r="E525" s="234">
        <f>CCP!I525</f>
        <v>20079.25</v>
      </c>
      <c r="F525" s="234">
        <f>HCCP!F525</f>
        <v>5879</v>
      </c>
    </row>
    <row r="526" spans="1:6">
      <c r="A526" s="169">
        <v>43806</v>
      </c>
      <c r="B526" s="169" t="b">
        <f t="shared" ca="1" si="8"/>
        <v>0</v>
      </c>
      <c r="C526" s="234">
        <f>Park!X526</f>
        <v>103723.984375</v>
      </c>
      <c r="D526" s="234">
        <f>Hotel!N527</f>
        <v>70689.875</v>
      </c>
      <c r="E526" s="234">
        <f>CCP!I526</f>
        <v>19464</v>
      </c>
      <c r="F526" s="234">
        <f>HCCP!F526</f>
        <v>5745.375</v>
      </c>
    </row>
    <row r="527" spans="1:6">
      <c r="A527" s="169">
        <v>43807</v>
      </c>
      <c r="B527" s="169" t="b">
        <f t="shared" ca="1" si="8"/>
        <v>0</v>
      </c>
      <c r="C527" s="234">
        <f>Park!X527</f>
        <v>102246.4375</v>
      </c>
      <c r="D527" s="234">
        <f>Hotel!N528</f>
        <v>68284.25</v>
      </c>
      <c r="E527" s="234">
        <f>CCP!I527</f>
        <v>19210</v>
      </c>
      <c r="F527" s="234">
        <f>HCCP!F527</f>
        <v>5770.75</v>
      </c>
    </row>
    <row r="528" spans="1:6">
      <c r="A528" s="169">
        <v>43808</v>
      </c>
      <c r="B528" s="169" t="b">
        <f t="shared" ca="1" si="8"/>
        <v>0</v>
      </c>
      <c r="C528" s="234">
        <f>Park!X528</f>
        <v>104365.59375</v>
      </c>
      <c r="D528" s="234">
        <f>Hotel!N529</f>
        <v>62778.875</v>
      </c>
      <c r="E528" s="234">
        <f>CCP!I528</f>
        <v>20229</v>
      </c>
      <c r="F528" s="234">
        <f>HCCP!F528</f>
        <v>5967.875</v>
      </c>
    </row>
    <row r="529" spans="1:6">
      <c r="A529" s="169">
        <v>43809</v>
      </c>
      <c r="B529" s="169" t="b">
        <f t="shared" ca="1" si="8"/>
        <v>0</v>
      </c>
      <c r="C529" s="234">
        <f>Park!X529</f>
        <v>102946.546875</v>
      </c>
      <c r="D529" s="234">
        <f>Hotel!N530</f>
        <v>62205.125</v>
      </c>
      <c r="E529" s="234">
        <f>CCP!I529</f>
        <v>21985.75</v>
      </c>
      <c r="F529" s="234">
        <f>HCCP!F529</f>
        <v>6332.25</v>
      </c>
    </row>
    <row r="530" spans="1:6">
      <c r="A530" s="169">
        <v>43810</v>
      </c>
      <c r="B530" s="169" t="b">
        <f t="shared" ca="1" si="8"/>
        <v>0</v>
      </c>
      <c r="C530" s="234">
        <f>Park!X530</f>
        <v>107079.5</v>
      </c>
      <c r="D530" s="234">
        <f>Hotel!N531</f>
        <v>62774.75</v>
      </c>
      <c r="E530" s="234">
        <f>CCP!I530</f>
        <v>21578.25</v>
      </c>
      <c r="F530" s="234">
        <f>HCCP!F530</f>
        <v>5952.75</v>
      </c>
    </row>
    <row r="531" spans="1:6">
      <c r="A531" s="169">
        <v>43811</v>
      </c>
      <c r="B531" s="169" t="b">
        <f t="shared" ca="1" si="8"/>
        <v>0</v>
      </c>
      <c r="C531" s="234">
        <f>Park!X531</f>
        <v>106329.21875</v>
      </c>
      <c r="D531" s="234">
        <f>Hotel!N532</f>
        <v>62303.625</v>
      </c>
      <c r="E531" s="234">
        <f>CCP!I531</f>
        <v>19677.75</v>
      </c>
      <c r="F531" s="234">
        <f>HCCP!F531</f>
        <v>6387.5</v>
      </c>
    </row>
    <row r="532" spans="1:6">
      <c r="A532" s="169">
        <v>43812</v>
      </c>
      <c r="B532" s="169" t="b">
        <f t="shared" ca="1" si="8"/>
        <v>0</v>
      </c>
      <c r="C532" s="234">
        <f>Park!X532</f>
        <v>106736.53125</v>
      </c>
      <c r="D532" s="234">
        <f>Hotel!N533</f>
        <v>62973.25</v>
      </c>
      <c r="E532" s="234">
        <f>CCP!I532</f>
        <v>22391</v>
      </c>
      <c r="F532" s="234">
        <f>HCCP!F532</f>
        <v>6273.875</v>
      </c>
    </row>
    <row r="533" spans="1:6">
      <c r="A533" s="169">
        <v>43813</v>
      </c>
      <c r="B533" s="169" t="b">
        <f t="shared" ca="1" si="8"/>
        <v>0</v>
      </c>
      <c r="C533" s="234">
        <f>Park!X533</f>
        <v>103994.34375</v>
      </c>
      <c r="D533" s="234">
        <f>Hotel!N534</f>
        <v>65623.125</v>
      </c>
      <c r="E533" s="234">
        <f>CCP!I533</f>
        <v>22958.5</v>
      </c>
      <c r="F533" s="234">
        <f>HCCP!F533</f>
        <v>6335.25</v>
      </c>
    </row>
    <row r="534" spans="1:6">
      <c r="A534" s="169">
        <v>43814</v>
      </c>
      <c r="B534" s="169" t="b">
        <f t="shared" ca="1" si="8"/>
        <v>0</v>
      </c>
      <c r="C534" s="234">
        <f>Park!X534</f>
        <v>104522.1875</v>
      </c>
      <c r="D534" s="234">
        <f>Hotel!N535</f>
        <v>65277.875</v>
      </c>
      <c r="E534" s="234">
        <f>CCP!I534</f>
        <v>26219.75</v>
      </c>
      <c r="F534" s="234">
        <f>HCCP!F534</f>
        <v>6895.375</v>
      </c>
    </row>
    <row r="535" spans="1:6">
      <c r="A535" s="169">
        <v>43815</v>
      </c>
      <c r="B535" s="169" t="b">
        <f t="shared" ca="1" si="8"/>
        <v>0</v>
      </c>
      <c r="C535" s="234">
        <f>Park!X535</f>
        <v>105861.015625</v>
      </c>
      <c r="D535" s="234">
        <f>Hotel!N536</f>
        <v>61695.25</v>
      </c>
      <c r="E535" s="234">
        <f>CCP!I535</f>
        <v>28251</v>
      </c>
      <c r="F535" s="234">
        <f>HCCP!F535</f>
        <v>6608.25</v>
      </c>
    </row>
    <row r="536" spans="1:6">
      <c r="A536" s="169">
        <v>43816</v>
      </c>
      <c r="B536" s="169" t="b">
        <f t="shared" ca="1" si="8"/>
        <v>0</v>
      </c>
      <c r="C536" s="234">
        <f>Park!X536</f>
        <v>108365.109375</v>
      </c>
      <c r="D536" s="234">
        <f>Hotel!N537</f>
        <v>60041.5</v>
      </c>
      <c r="E536" s="234">
        <f>CCP!I536</f>
        <v>31082.75</v>
      </c>
      <c r="F536" s="234">
        <f>HCCP!F536</f>
        <v>6681</v>
      </c>
    </row>
    <row r="537" spans="1:6">
      <c r="A537" s="169">
        <v>43817</v>
      </c>
      <c r="B537" s="169" t="b">
        <f t="shared" ca="1" si="8"/>
        <v>0</v>
      </c>
      <c r="C537" s="234">
        <f>Park!X537</f>
        <v>109008.40625</v>
      </c>
      <c r="D537" s="234">
        <f>Hotel!N538</f>
        <v>60405.625</v>
      </c>
      <c r="E537" s="234">
        <f>CCP!I537</f>
        <v>31882.5</v>
      </c>
      <c r="F537" s="234">
        <f>HCCP!F537</f>
        <v>6802.375</v>
      </c>
    </row>
    <row r="538" spans="1:6">
      <c r="A538" s="169">
        <v>43818</v>
      </c>
      <c r="B538" s="169" t="b">
        <f t="shared" ca="1" si="8"/>
        <v>0</v>
      </c>
      <c r="C538" s="234">
        <f>Park!X538</f>
        <v>109695.953125</v>
      </c>
      <c r="D538" s="234">
        <f>Hotel!N539</f>
        <v>61469.375</v>
      </c>
      <c r="E538" s="234">
        <f>CCP!I538</f>
        <v>28134.25</v>
      </c>
      <c r="F538" s="234">
        <f>HCCP!F538</f>
        <v>6491</v>
      </c>
    </row>
    <row r="539" spans="1:6">
      <c r="A539" s="169">
        <v>43819</v>
      </c>
      <c r="B539" s="169" t="b">
        <f t="shared" ca="1" si="8"/>
        <v>0</v>
      </c>
      <c r="C539" s="234">
        <f>Park!X539</f>
        <v>119736.421875</v>
      </c>
      <c r="D539" s="234">
        <f>Hotel!N540</f>
        <v>63785.375</v>
      </c>
      <c r="E539" s="234">
        <f>CCP!I539</f>
        <v>22101.25</v>
      </c>
      <c r="F539" s="234">
        <f>HCCP!F539</f>
        <v>6201.75</v>
      </c>
    </row>
    <row r="540" spans="1:6">
      <c r="A540" s="169">
        <v>43820</v>
      </c>
      <c r="B540" s="169" t="b">
        <f t="shared" ca="1" si="8"/>
        <v>0</v>
      </c>
      <c r="C540" s="234">
        <f>Park!X540</f>
        <v>115719.2734375</v>
      </c>
      <c r="D540" s="234">
        <f>Hotel!N541</f>
        <v>64613.75</v>
      </c>
      <c r="E540" s="234">
        <f>CCP!I540</f>
        <v>17855.75</v>
      </c>
      <c r="F540" s="234">
        <f>HCCP!F540</f>
        <v>6454.5</v>
      </c>
    </row>
    <row r="541" spans="1:6">
      <c r="A541" s="169">
        <v>43821</v>
      </c>
      <c r="B541" s="169" t="b">
        <f t="shared" ca="1" si="8"/>
        <v>0</v>
      </c>
      <c r="C541" s="234">
        <f>Park!X541</f>
        <v>114794.40625</v>
      </c>
      <c r="D541" s="234">
        <f>Hotel!N542</f>
        <v>62658.625</v>
      </c>
      <c r="E541" s="234">
        <f>CCP!I541</f>
        <v>22525.75</v>
      </c>
      <c r="F541" s="234">
        <f>HCCP!F541</f>
        <v>6417.125</v>
      </c>
    </row>
    <row r="542" spans="1:6">
      <c r="A542" s="169">
        <v>43822</v>
      </c>
      <c r="B542" s="169" t="b">
        <f t="shared" ca="1" si="8"/>
        <v>0</v>
      </c>
      <c r="C542" s="234">
        <f>Park!X542</f>
        <v>120032.34375</v>
      </c>
      <c r="D542" s="234">
        <f>Hotel!N543</f>
        <v>61303</v>
      </c>
      <c r="E542" s="234">
        <f>CCP!I542</f>
        <v>24439</v>
      </c>
      <c r="F542" s="234">
        <f>HCCP!F542</f>
        <v>6514.25</v>
      </c>
    </row>
    <row r="543" spans="1:6">
      <c r="A543" s="169">
        <v>43823</v>
      </c>
      <c r="B543" s="169" t="b">
        <f t="shared" ca="1" si="8"/>
        <v>0</v>
      </c>
      <c r="C543" s="234">
        <f>Park!X543</f>
        <v>117946.296875</v>
      </c>
      <c r="D543" s="234">
        <f>Hotel!N544</f>
        <v>62356.125</v>
      </c>
      <c r="E543" s="234">
        <f>CCP!I543</f>
        <v>24241.25</v>
      </c>
      <c r="F543" s="234">
        <f>HCCP!F543</f>
        <v>6270.75</v>
      </c>
    </row>
    <row r="544" spans="1:6">
      <c r="A544" s="169">
        <v>43824</v>
      </c>
      <c r="B544" s="169" t="b">
        <f t="shared" ca="1" si="8"/>
        <v>0</v>
      </c>
      <c r="C544" s="234">
        <f>Park!X544</f>
        <v>117325.953125</v>
      </c>
      <c r="D544" s="234">
        <f>Hotel!N545</f>
        <v>65520.375</v>
      </c>
      <c r="E544" s="234">
        <f>CCP!I544</f>
        <v>23955.5</v>
      </c>
      <c r="F544" s="234">
        <f>HCCP!F544</f>
        <v>6266</v>
      </c>
    </row>
    <row r="545" spans="1:6">
      <c r="A545" s="169">
        <v>43825</v>
      </c>
      <c r="B545" s="169" t="b">
        <f t="shared" ca="1" si="8"/>
        <v>0</v>
      </c>
      <c r="C545" s="234">
        <f>Park!X545</f>
        <v>118316.765625</v>
      </c>
      <c r="D545" s="234">
        <f>Hotel!N546</f>
        <v>65037.375</v>
      </c>
      <c r="E545" s="234">
        <f>CCP!I545</f>
        <v>24615.25</v>
      </c>
      <c r="F545" s="234">
        <f>HCCP!F545</f>
        <v>6362</v>
      </c>
    </row>
    <row r="546" spans="1:6">
      <c r="A546" s="169">
        <v>43826</v>
      </c>
      <c r="B546" s="169" t="b">
        <f t="shared" ca="1" si="8"/>
        <v>0</v>
      </c>
      <c r="C546" s="234">
        <f>Park!X546</f>
        <v>115400.0810546875</v>
      </c>
      <c r="D546" s="234">
        <f>Hotel!N547</f>
        <v>63724</v>
      </c>
      <c r="E546" s="234">
        <f>CCP!I546</f>
        <v>18683.5</v>
      </c>
      <c r="F546" s="234">
        <f>HCCP!F546</f>
        <v>5911.5</v>
      </c>
    </row>
    <row r="547" spans="1:6">
      <c r="A547" s="169">
        <v>43827</v>
      </c>
      <c r="B547" s="169" t="b">
        <f t="shared" ca="1" si="8"/>
        <v>0</v>
      </c>
      <c r="C547" s="234">
        <f>Park!X547</f>
        <v>116625.7255859375</v>
      </c>
      <c r="D547" s="234">
        <f>Hotel!N548</f>
        <v>64030.25</v>
      </c>
      <c r="E547" s="234">
        <f>CCP!I547</f>
        <v>18695.75</v>
      </c>
      <c r="F547" s="234">
        <f>HCCP!F547</f>
        <v>6280</v>
      </c>
    </row>
    <row r="548" spans="1:6">
      <c r="A548" s="169">
        <v>43828</v>
      </c>
      <c r="B548" s="169" t="b">
        <f t="shared" ca="1" si="8"/>
        <v>0</v>
      </c>
      <c r="C548" s="234">
        <f>Park!X548</f>
        <v>114319.615234375</v>
      </c>
      <c r="D548" s="234">
        <f>Hotel!N549</f>
        <v>63238.75</v>
      </c>
      <c r="E548" s="234">
        <f>CCP!I548</f>
        <v>17983.25</v>
      </c>
      <c r="F548" s="234">
        <f>HCCP!F548</f>
        <v>6798.25</v>
      </c>
    </row>
    <row r="549" spans="1:6">
      <c r="A549" s="169">
        <v>43829</v>
      </c>
      <c r="B549" s="169" t="b">
        <f t="shared" ca="1" si="8"/>
        <v>0</v>
      </c>
      <c r="C549" s="234">
        <f>Park!X549</f>
        <v>120811.3203125</v>
      </c>
      <c r="D549" s="234">
        <f>Hotel!N550</f>
        <v>61742.625</v>
      </c>
      <c r="E549" s="234">
        <f>CCP!I549</f>
        <v>23978.25</v>
      </c>
      <c r="F549" s="234">
        <f>HCCP!F549</f>
        <v>7217.125</v>
      </c>
    </row>
    <row r="550" spans="1:6">
      <c r="A550" s="169">
        <v>43830</v>
      </c>
      <c r="B550" s="169" t="b">
        <f t="shared" ca="1" si="8"/>
        <v>0</v>
      </c>
      <c r="C550" s="234">
        <f>Park!X550</f>
        <v>121774.75390625</v>
      </c>
      <c r="D550" s="234">
        <f>Hotel!N551</f>
        <v>64220.25</v>
      </c>
      <c r="E550" s="234">
        <f>CCP!I550</f>
        <v>23146.75</v>
      </c>
      <c r="F550" s="234">
        <f>HCCP!F550</f>
        <v>7503.125</v>
      </c>
    </row>
    <row r="551" spans="1:6">
      <c r="A551" s="169">
        <v>43831</v>
      </c>
      <c r="B551" s="169" t="b">
        <f t="shared" ca="1" si="8"/>
        <v>0</v>
      </c>
      <c r="C551" s="234">
        <f>Park!X551</f>
        <v>114219.5546875</v>
      </c>
      <c r="D551" s="234">
        <f>Hotel!N552</f>
        <v>66754.5</v>
      </c>
      <c r="E551" s="234">
        <f>CCP!I551</f>
        <v>17175.25</v>
      </c>
      <c r="F551" s="234">
        <f>HCCP!F551</f>
        <v>6972.0810000000001</v>
      </c>
    </row>
    <row r="552" spans="1:6">
      <c r="A552" s="169">
        <v>43832</v>
      </c>
      <c r="B552" s="169" t="b">
        <f t="shared" ca="1" si="8"/>
        <v>0</v>
      </c>
      <c r="C552" s="234">
        <f>Park!X552</f>
        <v>114361.44140625</v>
      </c>
      <c r="D552" s="234">
        <f>Hotel!N553</f>
        <v>63179.5</v>
      </c>
      <c r="E552" s="234">
        <f>CCP!I552</f>
        <v>14108.75</v>
      </c>
      <c r="F552" s="234">
        <f>HCCP!F552</f>
        <v>6898.7420000000002</v>
      </c>
    </row>
    <row r="553" spans="1:6">
      <c r="A553" s="169">
        <v>43833</v>
      </c>
      <c r="B553" s="169" t="b">
        <f t="shared" ca="1" si="8"/>
        <v>0</v>
      </c>
      <c r="C553" s="234">
        <f>Park!X553</f>
        <v>114381.03125</v>
      </c>
      <c r="D553" s="234">
        <f>Hotel!N554</f>
        <v>63582.375</v>
      </c>
      <c r="E553" s="234">
        <f>CCP!I553</f>
        <v>24891.827000000001</v>
      </c>
      <c r="F553" s="234">
        <f>HCCP!F553</f>
        <v>6979.6239999999998</v>
      </c>
    </row>
    <row r="554" spans="1:6">
      <c r="A554" s="169">
        <v>43834</v>
      </c>
      <c r="B554" s="169" t="b">
        <f t="shared" ca="1" si="8"/>
        <v>0</v>
      </c>
      <c r="C554" s="234">
        <f>Park!X554</f>
        <v>112783.015625</v>
      </c>
      <c r="D554" s="234">
        <f>Hotel!N555</f>
        <v>64197</v>
      </c>
      <c r="E554" s="234">
        <f>CCP!I554</f>
        <v>27522.478000000003</v>
      </c>
      <c r="F554" s="234">
        <f>HCCP!F554</f>
        <v>7016.509</v>
      </c>
    </row>
    <row r="555" spans="1:6">
      <c r="A555" s="169">
        <v>43835</v>
      </c>
      <c r="B555" s="169" t="b">
        <f t="shared" ca="1" si="8"/>
        <v>0</v>
      </c>
      <c r="C555" s="234">
        <f>Park!X555</f>
        <v>112936.0703125</v>
      </c>
      <c r="D555" s="234">
        <f>Hotel!N556</f>
        <v>64059.875</v>
      </c>
      <c r="E555" s="234">
        <f>CCP!I555</f>
        <v>28076.033999999992</v>
      </c>
      <c r="F555" s="234">
        <f>HCCP!F555</f>
        <v>7091.5389999999998</v>
      </c>
    </row>
    <row r="556" spans="1:6">
      <c r="A556" s="169">
        <v>43836</v>
      </c>
      <c r="B556" s="169" t="b">
        <f t="shared" ca="1" si="8"/>
        <v>0</v>
      </c>
      <c r="C556" s="234">
        <f>Park!X556</f>
        <v>112906.9140625</v>
      </c>
      <c r="D556" s="234">
        <f>Hotel!N557</f>
        <v>61453.375</v>
      </c>
      <c r="E556" s="234">
        <f>CCP!I556</f>
        <v>29240.746999999999</v>
      </c>
      <c r="F556" s="234">
        <f>HCCP!F556</f>
        <v>7151.4220000000005</v>
      </c>
    </row>
    <row r="557" spans="1:6">
      <c r="A557" s="169">
        <v>43837</v>
      </c>
      <c r="B557" s="169" t="b">
        <f t="shared" ca="1" si="8"/>
        <v>0</v>
      </c>
      <c r="C557" s="234">
        <f>Park!X557</f>
        <v>113523.203125</v>
      </c>
      <c r="D557" s="234">
        <f>Hotel!N558</f>
        <v>60960.375</v>
      </c>
      <c r="E557" s="234">
        <f>CCP!I557</f>
        <v>32952.470000000016</v>
      </c>
      <c r="F557" s="234">
        <f>HCCP!F557</f>
        <v>7517.7340000000004</v>
      </c>
    </row>
    <row r="558" spans="1:6">
      <c r="A558" s="169">
        <v>43838</v>
      </c>
      <c r="B558" s="169" t="b">
        <f t="shared" ca="1" si="8"/>
        <v>0</v>
      </c>
      <c r="C558" s="234">
        <f>Park!X558</f>
        <v>112756.6015625</v>
      </c>
      <c r="D558" s="234">
        <f>Hotel!N559</f>
        <v>60073.875</v>
      </c>
      <c r="E558" s="234">
        <f>CCP!I558</f>
        <v>32882.467999999986</v>
      </c>
      <c r="F558" s="234">
        <f>HCCP!F558</f>
        <v>7281.933</v>
      </c>
    </row>
    <row r="559" spans="1:6">
      <c r="A559" s="169">
        <v>43839</v>
      </c>
      <c r="B559" s="169" t="b">
        <f t="shared" ca="1" si="8"/>
        <v>0</v>
      </c>
      <c r="C559" s="234">
        <f>Park!X559</f>
        <v>112171.484375</v>
      </c>
      <c r="D559" s="234">
        <f>Hotel!N560</f>
        <v>60512.125</v>
      </c>
      <c r="E559" s="234">
        <f>CCP!I559</f>
        <v>30695.396000000015</v>
      </c>
      <c r="F559" s="234">
        <f>HCCP!F559</f>
        <v>6981.7060000000001</v>
      </c>
    </row>
    <row r="560" spans="1:6">
      <c r="A560" s="169">
        <v>43840</v>
      </c>
      <c r="B560" s="169" t="b">
        <f t="shared" ca="1" si="8"/>
        <v>0</v>
      </c>
      <c r="C560" s="234">
        <f>Park!X560</f>
        <v>113062.296875</v>
      </c>
      <c r="D560" s="234">
        <f>Hotel!N561</f>
        <v>61943.5</v>
      </c>
      <c r="E560" s="234">
        <f>CCP!I560</f>
        <v>30414.498</v>
      </c>
      <c r="F560" s="234">
        <f>HCCP!F560</f>
        <v>9243.6710000000003</v>
      </c>
    </row>
    <row r="561" spans="1:6">
      <c r="A561" s="169">
        <v>43841</v>
      </c>
      <c r="B561" s="169" t="b">
        <f t="shared" ca="1" si="8"/>
        <v>0</v>
      </c>
      <c r="C561" s="234">
        <f>Park!X561</f>
        <v>112586.65625</v>
      </c>
      <c r="D561" s="234">
        <f>Hotel!N562</f>
        <v>64199.875</v>
      </c>
      <c r="E561" s="234">
        <f>CCP!I561</f>
        <v>29672.716999999986</v>
      </c>
      <c r="F561" s="234">
        <f>HCCP!F561</f>
        <v>9575.4539999999997</v>
      </c>
    </row>
    <row r="562" spans="1:6">
      <c r="A562" s="169">
        <v>43842</v>
      </c>
      <c r="B562" s="169" t="b">
        <f t="shared" ca="1" si="8"/>
        <v>0</v>
      </c>
      <c r="C562" s="234">
        <f>Park!X562</f>
        <v>107837.046875</v>
      </c>
      <c r="D562" s="234">
        <f>Hotel!N563</f>
        <v>63616.25</v>
      </c>
      <c r="E562" s="234">
        <f>CCP!I562</f>
        <v>20258.004999999997</v>
      </c>
      <c r="F562" s="234">
        <f>HCCP!F562</f>
        <v>6622.4859999999999</v>
      </c>
    </row>
    <row r="563" spans="1:6">
      <c r="A563" s="169">
        <v>43843</v>
      </c>
      <c r="B563" s="169" t="b">
        <f t="shared" ca="1" si="8"/>
        <v>0</v>
      </c>
      <c r="C563" s="234">
        <f>Park!X563</f>
        <v>110128.484375</v>
      </c>
      <c r="D563" s="234">
        <f>Hotel!N564</f>
        <v>61668.75</v>
      </c>
      <c r="E563" s="234">
        <f>CCP!I563</f>
        <v>21439.651999999995</v>
      </c>
      <c r="F563" s="234">
        <f>HCCP!F563</f>
        <v>6652.0889999999999</v>
      </c>
    </row>
    <row r="564" spans="1:6">
      <c r="A564" s="169">
        <v>43844</v>
      </c>
      <c r="B564" s="169" t="b">
        <f t="shared" ca="1" si="8"/>
        <v>0</v>
      </c>
      <c r="C564" s="234">
        <f>Park!X564</f>
        <v>110608.328125</v>
      </c>
      <c r="D564" s="234">
        <f>Hotel!N565</f>
        <v>61404.125</v>
      </c>
      <c r="E564" s="234">
        <f>CCP!I564</f>
        <v>20724.110000000008</v>
      </c>
      <c r="F564" s="234">
        <f>HCCP!F564</f>
        <v>6760.9209999999994</v>
      </c>
    </row>
    <row r="565" spans="1:6">
      <c r="A565" s="169">
        <v>43845</v>
      </c>
      <c r="B565" s="169" t="b">
        <f t="shared" ca="1" si="8"/>
        <v>0</v>
      </c>
      <c r="C565" s="234">
        <f>Park!X565</f>
        <v>111587.28125</v>
      </c>
      <c r="D565" s="234">
        <f>Hotel!N566</f>
        <v>60238.875</v>
      </c>
      <c r="E565" s="234">
        <f>CCP!I565</f>
        <v>22142.370999999999</v>
      </c>
      <c r="F565" s="234">
        <f>HCCP!F565</f>
        <v>7347.576</v>
      </c>
    </row>
    <row r="566" spans="1:6">
      <c r="A566" s="169">
        <v>43846</v>
      </c>
      <c r="B566" s="169" t="b">
        <f t="shared" ca="1" si="8"/>
        <v>0</v>
      </c>
      <c r="C566" s="234">
        <f>Park!X566</f>
        <v>114400.296875</v>
      </c>
      <c r="D566" s="234">
        <f>Hotel!N567</f>
        <v>60321.25</v>
      </c>
      <c r="E566" s="234">
        <f>CCP!I566</f>
        <v>26940.347000000005</v>
      </c>
      <c r="F566" s="234">
        <f>HCCP!F566</f>
        <v>6960.7150000000001</v>
      </c>
    </row>
    <row r="567" spans="1:6">
      <c r="A567" s="169">
        <v>43847</v>
      </c>
      <c r="B567" s="169" t="b">
        <f t="shared" ca="1" si="8"/>
        <v>0</v>
      </c>
      <c r="C567" s="234">
        <f>Park!X567</f>
        <v>117175.28125</v>
      </c>
      <c r="D567" s="234">
        <f>Hotel!N568</f>
        <v>63409</v>
      </c>
      <c r="E567" s="234">
        <f>CCP!I567</f>
        <v>24127.426000000014</v>
      </c>
      <c r="F567" s="234">
        <f>HCCP!F567</f>
        <v>6590.6859999999997</v>
      </c>
    </row>
    <row r="568" spans="1:6">
      <c r="A568" s="169">
        <v>43848</v>
      </c>
      <c r="B568" s="169" t="b">
        <f t="shared" ca="1" si="8"/>
        <v>0</v>
      </c>
      <c r="C568" s="234">
        <f>Park!X568</f>
        <v>114090.75</v>
      </c>
      <c r="D568" s="234">
        <f>Hotel!N569</f>
        <v>59098.25</v>
      </c>
      <c r="E568" s="234">
        <f>CCP!I568</f>
        <v>18621.848999999977</v>
      </c>
      <c r="F568" s="234">
        <f>HCCP!F568</f>
        <v>6758.1419999999998</v>
      </c>
    </row>
    <row r="569" spans="1:6">
      <c r="A569" s="169">
        <v>43849</v>
      </c>
      <c r="B569" s="169" t="b">
        <f t="shared" ca="1" si="8"/>
        <v>0</v>
      </c>
      <c r="C569" s="234">
        <f>Park!X569</f>
        <v>114294.859375</v>
      </c>
      <c r="D569" s="234">
        <f>Hotel!N570</f>
        <v>64373.375</v>
      </c>
      <c r="E569" s="234">
        <f>CCP!I569</f>
        <v>24114.842000000011</v>
      </c>
      <c r="F569" s="234">
        <f>HCCP!F569</f>
        <v>6751.9230000000007</v>
      </c>
    </row>
    <row r="570" spans="1:6">
      <c r="A570" s="169">
        <v>43850</v>
      </c>
      <c r="B570" s="169" t="b">
        <f t="shared" ca="1" si="8"/>
        <v>0</v>
      </c>
      <c r="C570" s="234">
        <f>Park!X570</f>
        <v>116432.5625</v>
      </c>
      <c r="D570" s="234">
        <f>Hotel!N571</f>
        <v>59952.5</v>
      </c>
      <c r="E570" s="234">
        <f>CCP!I570</f>
        <v>19082.976999999999</v>
      </c>
      <c r="F570" s="234">
        <f>HCCP!F570</f>
        <v>6710.8940000000002</v>
      </c>
    </row>
    <row r="571" spans="1:6">
      <c r="A571" s="169">
        <v>43851</v>
      </c>
      <c r="B571" s="169" t="b">
        <f t="shared" ca="1" si="8"/>
        <v>0</v>
      </c>
      <c r="C571" s="234">
        <f>Park!X571</f>
        <v>115878.75</v>
      </c>
      <c r="D571" s="234">
        <f>Hotel!N572</f>
        <v>60986.25</v>
      </c>
      <c r="E571" s="234">
        <f>CCP!I571</f>
        <v>21107.675000000017</v>
      </c>
      <c r="F571" s="234">
        <f>HCCP!F571</f>
        <v>7053.2260000000006</v>
      </c>
    </row>
    <row r="572" spans="1:6">
      <c r="A572" s="169">
        <v>43852</v>
      </c>
      <c r="B572" s="169" t="b">
        <f t="shared" ca="1" si="8"/>
        <v>0</v>
      </c>
      <c r="C572" s="234">
        <f>Park!X572</f>
        <v>117557.78125</v>
      </c>
      <c r="D572" s="234">
        <f>Hotel!N573</f>
        <v>59242.75</v>
      </c>
      <c r="E572" s="234">
        <f>CCP!I572</f>
        <v>22318.582999999984</v>
      </c>
      <c r="F572" s="234">
        <f>HCCP!F572</f>
        <v>7158.3559999999998</v>
      </c>
    </row>
    <row r="573" spans="1:6">
      <c r="A573" s="169">
        <v>43853</v>
      </c>
      <c r="B573" s="169" t="b">
        <f t="shared" ca="1" si="8"/>
        <v>0</v>
      </c>
      <c r="C573" s="234">
        <f>Park!X573</f>
        <v>117176.84375</v>
      </c>
      <c r="D573" s="234">
        <f>Hotel!N574</f>
        <v>58130.25</v>
      </c>
      <c r="E573" s="234">
        <f>CCP!I573</f>
        <v>29328.5</v>
      </c>
      <c r="F573" s="234">
        <f>HCCP!F573</f>
        <v>7455.5759999999991</v>
      </c>
    </row>
    <row r="574" spans="1:6">
      <c r="A574" s="169">
        <v>43854</v>
      </c>
      <c r="B574" s="169" t="b">
        <f t="shared" ca="1" si="8"/>
        <v>0</v>
      </c>
      <c r="C574" s="234">
        <f>Park!X574</f>
        <v>115719.0625</v>
      </c>
      <c r="D574" s="234">
        <f>Hotel!N575</f>
        <v>58143.625</v>
      </c>
      <c r="E574" s="234">
        <f>CCP!I574</f>
        <v>31672.413999999997</v>
      </c>
      <c r="F574" s="234">
        <f>HCCP!F574</f>
        <v>7419.7630000000008</v>
      </c>
    </row>
    <row r="575" spans="1:6">
      <c r="A575" s="169">
        <v>43855</v>
      </c>
      <c r="B575" s="169" t="b">
        <f t="shared" ca="1" si="8"/>
        <v>0</v>
      </c>
      <c r="C575" s="234">
        <f>Park!X575</f>
        <v>115257.4375</v>
      </c>
      <c r="D575" s="234">
        <f>Hotel!N576</f>
        <v>58511.625</v>
      </c>
      <c r="E575" s="234">
        <f>CCP!I575</f>
        <v>25115.401999999995</v>
      </c>
      <c r="F575" s="234">
        <f>HCCP!F575</f>
        <v>7073.7290000000003</v>
      </c>
    </row>
    <row r="576" spans="1:6">
      <c r="A576" s="169">
        <v>43856</v>
      </c>
      <c r="B576" s="169" t="b">
        <f t="shared" ca="1" si="8"/>
        <v>0</v>
      </c>
      <c r="C576" s="234">
        <f>Park!X576</f>
        <v>83575.1875</v>
      </c>
      <c r="D576" s="234">
        <f>Hotel!N577</f>
        <v>58155.375</v>
      </c>
      <c r="E576" s="234">
        <f>CCP!I576</f>
        <v>16971.997000000003</v>
      </c>
      <c r="F576" s="234">
        <f>HCCP!F576</f>
        <v>6569.7209999999995</v>
      </c>
    </row>
    <row r="577" spans="1:6">
      <c r="A577" s="169">
        <v>43857</v>
      </c>
      <c r="B577" s="169" t="b">
        <f t="shared" ca="1" si="8"/>
        <v>0</v>
      </c>
      <c r="C577" s="234">
        <f>Park!X577</f>
        <v>74826.4375</v>
      </c>
      <c r="D577" s="234">
        <f>Hotel!N578</f>
        <v>57479.375</v>
      </c>
      <c r="E577" s="234">
        <f>CCP!I577</f>
        <v>15532.218999999997</v>
      </c>
      <c r="F577" s="234">
        <f>HCCP!F577</f>
        <v>6302.8050000000003</v>
      </c>
    </row>
    <row r="578" spans="1:6">
      <c r="A578" s="169">
        <v>43858</v>
      </c>
      <c r="B578" s="169" t="b">
        <f t="shared" ref="B578:B641" ca="1" si="9">AND(A578&gt;=(TODAY()-30),A578&lt;TODAY())</f>
        <v>0</v>
      </c>
      <c r="C578" s="234">
        <f>Park!X578</f>
        <v>73593.71875</v>
      </c>
      <c r="D578" s="234">
        <f>Hotel!N579</f>
        <v>56733.75</v>
      </c>
      <c r="E578" s="234">
        <f>CCP!I578</f>
        <v>15113.481000000007</v>
      </c>
      <c r="F578" s="234">
        <f>HCCP!F578</f>
        <v>6287.223</v>
      </c>
    </row>
    <row r="579" spans="1:6">
      <c r="A579" s="169">
        <v>43859</v>
      </c>
      <c r="B579" s="169" t="b">
        <f t="shared" ca="1" si="9"/>
        <v>0</v>
      </c>
      <c r="C579" s="234">
        <f>Park!X579</f>
        <v>68711.625</v>
      </c>
      <c r="D579" s="234">
        <f>Hotel!N580</f>
        <v>53917</v>
      </c>
      <c r="E579" s="234">
        <f>CCP!I579</f>
        <v>15160.577999999965</v>
      </c>
      <c r="F579" s="234">
        <f>HCCP!F579</f>
        <v>3739.25</v>
      </c>
    </row>
    <row r="580" spans="1:6">
      <c r="A580" s="169">
        <v>43860</v>
      </c>
      <c r="B580" s="169" t="b">
        <f t="shared" ca="1" si="9"/>
        <v>0</v>
      </c>
      <c r="C580" s="234">
        <f>Park!X580</f>
        <v>65176.75</v>
      </c>
      <c r="D580" s="234">
        <f>Hotel!N581</f>
        <v>52690.625</v>
      </c>
      <c r="E580" s="234">
        <f>CCP!I580</f>
        <v>15542.907000000021</v>
      </c>
      <c r="F580" s="234">
        <f>HCCP!F580</f>
        <v>3264.4549999999999</v>
      </c>
    </row>
    <row r="581" spans="1:6">
      <c r="A581" s="169">
        <v>43861</v>
      </c>
      <c r="B581" s="169" t="b">
        <f t="shared" ca="1" si="9"/>
        <v>0</v>
      </c>
      <c r="C581" s="234">
        <f>Park!X581</f>
        <v>63206.84375</v>
      </c>
      <c r="D581" s="234">
        <f>Hotel!N582</f>
        <v>52237</v>
      </c>
      <c r="E581" s="234">
        <f>CCP!I581</f>
        <v>15486.550000000001</v>
      </c>
      <c r="F581" s="234">
        <f>HCCP!F581</f>
        <v>3129.5020000000004</v>
      </c>
    </row>
    <row r="582" spans="1:6">
      <c r="A582" s="169">
        <v>43862</v>
      </c>
      <c r="B582" s="169" t="b">
        <f t="shared" ca="1" si="9"/>
        <v>0</v>
      </c>
      <c r="C582" s="234">
        <f>Park!X582</f>
        <v>61024.1875</v>
      </c>
      <c r="D582" s="234">
        <f>Hotel!N583</f>
        <v>49789.75</v>
      </c>
      <c r="E582" s="234">
        <f>CCP!I582</f>
        <v>15339.640000000043</v>
      </c>
      <c r="F582" s="234">
        <f>HCCP!F582</f>
        <v>3014.4659999999999</v>
      </c>
    </row>
    <row r="583" spans="1:6">
      <c r="A583" s="169">
        <v>43863</v>
      </c>
      <c r="B583" s="169" t="b">
        <f t="shared" ca="1" si="9"/>
        <v>0</v>
      </c>
      <c r="C583" s="234">
        <f>Park!X583</f>
        <v>60428.84375</v>
      </c>
      <c r="D583" s="234">
        <f>Hotel!N584</f>
        <v>49729.25</v>
      </c>
      <c r="E583" s="234">
        <f>CCP!I583</f>
        <v>16025.538999999975</v>
      </c>
      <c r="F583" s="234">
        <f>HCCP!F583</f>
        <v>3023.7380000000003</v>
      </c>
    </row>
    <row r="584" spans="1:6">
      <c r="A584" s="169">
        <v>43864</v>
      </c>
      <c r="B584" s="169" t="b">
        <f t="shared" ca="1" si="9"/>
        <v>0</v>
      </c>
      <c r="C584" s="234">
        <f>Park!X584</f>
        <v>60818.1875</v>
      </c>
      <c r="D584" s="234">
        <f>Hotel!N585</f>
        <v>40870</v>
      </c>
      <c r="E584" s="234">
        <f>CCP!I584</f>
        <v>16407.5</v>
      </c>
      <c r="F584" s="234">
        <f>HCCP!F584</f>
        <v>3049.6019999999999</v>
      </c>
    </row>
    <row r="585" spans="1:6">
      <c r="A585" s="169">
        <v>43865</v>
      </c>
      <c r="B585" s="169" t="b">
        <f t="shared" ca="1" si="9"/>
        <v>0</v>
      </c>
      <c r="C585" s="234">
        <f>Park!X585</f>
        <v>57087.84375</v>
      </c>
      <c r="D585" s="234">
        <f>Hotel!N586</f>
        <v>32133.125</v>
      </c>
      <c r="E585" s="234">
        <f>CCP!I585</f>
        <v>17397.25</v>
      </c>
      <c r="F585" s="234">
        <f>HCCP!F585</f>
        <v>2111.277</v>
      </c>
    </row>
    <row r="586" spans="1:6">
      <c r="A586" s="169">
        <v>43866</v>
      </c>
      <c r="B586" s="169" t="b">
        <f t="shared" ca="1" si="9"/>
        <v>0</v>
      </c>
      <c r="C586" s="234">
        <f>Park!X586</f>
        <v>55511.15625</v>
      </c>
      <c r="D586" s="234">
        <f>Hotel!N587</f>
        <v>32019</v>
      </c>
      <c r="E586" s="234">
        <f>CCP!I586</f>
        <v>19423.55</v>
      </c>
      <c r="F586" s="234">
        <f>HCCP!F586</f>
        <v>1051.655</v>
      </c>
    </row>
    <row r="587" spans="1:6">
      <c r="A587" s="169">
        <v>43867</v>
      </c>
      <c r="B587" s="169" t="b">
        <f t="shared" ca="1" si="9"/>
        <v>0</v>
      </c>
      <c r="C587" s="234">
        <f>Park!X587</f>
        <v>52847.125</v>
      </c>
      <c r="D587" s="234">
        <f>Hotel!N588</f>
        <v>32359.875</v>
      </c>
      <c r="E587" s="234">
        <f>CCP!I587</f>
        <v>18515.334999999992</v>
      </c>
      <c r="F587" s="234">
        <f>HCCP!F587</f>
        <v>1017.7080000000001</v>
      </c>
    </row>
    <row r="588" spans="1:6">
      <c r="A588" s="169">
        <v>43868</v>
      </c>
      <c r="B588" s="169" t="b">
        <f t="shared" ca="1" si="9"/>
        <v>0</v>
      </c>
      <c r="C588" s="234">
        <f>Park!X588</f>
        <v>53629.9375</v>
      </c>
      <c r="D588" s="234">
        <f>Hotel!N589</f>
        <v>31131.25</v>
      </c>
      <c r="E588" s="234">
        <f>CCP!I588</f>
        <v>19696.047000000006</v>
      </c>
      <c r="F588" s="234">
        <f>HCCP!F588</f>
        <v>970.28199999999993</v>
      </c>
    </row>
    <row r="589" spans="1:6">
      <c r="A589" s="169">
        <v>43869</v>
      </c>
      <c r="B589" s="169" t="b">
        <f t="shared" ca="1" si="9"/>
        <v>0</v>
      </c>
      <c r="C589" s="234">
        <f>Park!X589</f>
        <v>51778.0625</v>
      </c>
      <c r="D589" s="234">
        <f>Hotel!N590</f>
        <v>31538</v>
      </c>
      <c r="E589" s="234">
        <f>CCP!I589</f>
        <v>18748.507999999973</v>
      </c>
      <c r="F589" s="234">
        <f>HCCP!F589</f>
        <v>948.85100000000011</v>
      </c>
    </row>
    <row r="590" spans="1:6">
      <c r="A590" s="169">
        <v>43870</v>
      </c>
      <c r="B590" s="169" t="b">
        <f t="shared" ca="1" si="9"/>
        <v>0</v>
      </c>
      <c r="C590" s="234">
        <f>Park!X590</f>
        <v>49530.59375</v>
      </c>
      <c r="D590" s="234">
        <f>Hotel!N591</f>
        <v>30621</v>
      </c>
      <c r="E590" s="234">
        <f>CCP!I590</f>
        <v>17441.5</v>
      </c>
      <c r="F590" s="234">
        <f>HCCP!F590</f>
        <v>934.22</v>
      </c>
    </row>
    <row r="591" spans="1:6">
      <c r="A591" s="169">
        <v>43871</v>
      </c>
      <c r="B591" s="169" t="b">
        <f t="shared" ca="1" si="9"/>
        <v>0</v>
      </c>
      <c r="C591" s="234">
        <f>Park!X591</f>
        <v>51810.625</v>
      </c>
      <c r="D591" s="234">
        <f>Hotel!N592</f>
        <v>30701.5</v>
      </c>
      <c r="E591" s="234">
        <f>CCP!I591</f>
        <v>17666.75</v>
      </c>
      <c r="F591" s="234">
        <f>HCCP!F591</f>
        <v>1443.3009999999999</v>
      </c>
    </row>
    <row r="592" spans="1:6">
      <c r="A592" s="169">
        <v>43872</v>
      </c>
      <c r="B592" s="169" t="b">
        <f t="shared" ca="1" si="9"/>
        <v>0</v>
      </c>
      <c r="C592" s="234">
        <f>Park!X592</f>
        <v>51403.625</v>
      </c>
      <c r="D592" s="234">
        <f>Hotel!N593</f>
        <v>29858.75</v>
      </c>
      <c r="E592" s="234">
        <f>CCP!I592</f>
        <v>18319.92899999996</v>
      </c>
      <c r="F592" s="234">
        <f>HCCP!F592</f>
        <v>1388.729</v>
      </c>
    </row>
    <row r="593" spans="1:6">
      <c r="A593" s="169">
        <v>43873</v>
      </c>
      <c r="B593" s="169" t="b">
        <f t="shared" ca="1" si="9"/>
        <v>0</v>
      </c>
      <c r="C593" s="234">
        <f>Park!X593</f>
        <v>51927.8125</v>
      </c>
      <c r="D593" s="234">
        <f>Hotel!N594</f>
        <v>30104.375</v>
      </c>
      <c r="E593" s="234">
        <f>CCP!I593</f>
        <v>20120.508000000016</v>
      </c>
      <c r="F593" s="234">
        <f>HCCP!F593</f>
        <v>987.197</v>
      </c>
    </row>
    <row r="594" spans="1:6">
      <c r="A594" s="169">
        <v>43874</v>
      </c>
      <c r="B594" s="169" t="b">
        <f t="shared" ca="1" si="9"/>
        <v>0</v>
      </c>
      <c r="C594" s="234">
        <f>Park!X594</f>
        <v>51622.21875</v>
      </c>
      <c r="D594" s="234">
        <f>Hotel!N595</f>
        <v>30307.75</v>
      </c>
      <c r="E594" s="234">
        <f>CCP!I594</f>
        <v>20373.5</v>
      </c>
      <c r="F594" s="234">
        <f>HCCP!F594</f>
        <v>1006.0160000000001</v>
      </c>
    </row>
    <row r="595" spans="1:6">
      <c r="A595" s="169">
        <v>43875</v>
      </c>
      <c r="B595" s="169" t="b">
        <f t="shared" ca="1" si="9"/>
        <v>0</v>
      </c>
      <c r="C595" s="234">
        <f>Park!X595</f>
        <v>50764.25</v>
      </c>
      <c r="D595" s="234">
        <f>Hotel!N596</f>
        <v>30251.25</v>
      </c>
      <c r="E595" s="234">
        <f>CCP!I595</f>
        <v>20934.991999999998</v>
      </c>
      <c r="F595" s="234">
        <f>HCCP!F595</f>
        <v>1022.129</v>
      </c>
    </row>
    <row r="596" spans="1:6">
      <c r="A596" s="169">
        <v>43876</v>
      </c>
      <c r="B596" s="169" t="b">
        <f t="shared" ca="1" si="9"/>
        <v>0</v>
      </c>
      <c r="C596" s="234">
        <f>Park!X596</f>
        <v>47979.90625</v>
      </c>
      <c r="D596" s="234">
        <f>Hotel!N597</f>
        <v>30060.25</v>
      </c>
      <c r="E596" s="234">
        <f>CCP!I596</f>
        <v>21394.179000000033</v>
      </c>
      <c r="F596" s="234">
        <f>HCCP!F596</f>
        <v>1008.0619999999999</v>
      </c>
    </row>
    <row r="597" spans="1:6">
      <c r="A597" s="169">
        <v>43877</v>
      </c>
      <c r="B597" s="169" t="b">
        <f t="shared" ca="1" si="9"/>
        <v>0</v>
      </c>
      <c r="C597" s="234">
        <f>Park!X597</f>
        <v>44463.59375</v>
      </c>
      <c r="D597" s="234">
        <f>Hotel!N598</f>
        <v>29961.25</v>
      </c>
      <c r="E597" s="234">
        <f>CCP!I597</f>
        <v>17390.757999999958</v>
      </c>
      <c r="F597" s="234">
        <f>HCCP!F597</f>
        <v>977.45499999999993</v>
      </c>
    </row>
    <row r="598" spans="1:6">
      <c r="A598" s="169">
        <v>43878</v>
      </c>
      <c r="B598" s="169" t="b">
        <f t="shared" ca="1" si="9"/>
        <v>0</v>
      </c>
      <c r="C598" s="234">
        <f>Park!X598</f>
        <v>46152.90625</v>
      </c>
      <c r="D598" s="234">
        <f>Hotel!N599</f>
        <v>29450.625</v>
      </c>
      <c r="E598" s="234">
        <f>CCP!I598</f>
        <v>16086.75</v>
      </c>
      <c r="F598" s="234">
        <f>HCCP!F598</f>
        <v>1271.9649999999999</v>
      </c>
    </row>
    <row r="599" spans="1:6">
      <c r="A599" s="169">
        <v>43879</v>
      </c>
      <c r="B599" s="169" t="b">
        <f t="shared" ca="1" si="9"/>
        <v>0</v>
      </c>
      <c r="C599" s="234">
        <f>Park!X599</f>
        <v>46130.5</v>
      </c>
      <c r="D599" s="234">
        <f>Hotel!N600</f>
        <v>30878.375</v>
      </c>
      <c r="E599" s="234">
        <f>CCP!I599</f>
        <v>16099.023000000045</v>
      </c>
      <c r="F599" s="234">
        <f>HCCP!F599</f>
        <v>1010.716</v>
      </c>
    </row>
    <row r="600" spans="1:6">
      <c r="A600" s="169">
        <v>43880</v>
      </c>
      <c r="B600" s="169" t="b">
        <f t="shared" ca="1" si="9"/>
        <v>0</v>
      </c>
      <c r="C600" s="234">
        <f>Park!X600</f>
        <v>47376.71875</v>
      </c>
      <c r="D600" s="234">
        <f>Hotel!N601</f>
        <v>29905.375</v>
      </c>
      <c r="E600" s="234">
        <f>CCP!I600</f>
        <v>16661.937000000005</v>
      </c>
      <c r="F600" s="234">
        <f>HCCP!F600</f>
        <v>1014.7150000000001</v>
      </c>
    </row>
    <row r="601" spans="1:6">
      <c r="A601" s="169">
        <v>43881</v>
      </c>
      <c r="B601" s="169" t="b">
        <f t="shared" ca="1" si="9"/>
        <v>0</v>
      </c>
      <c r="C601" s="234">
        <f>Park!X601</f>
        <v>50121.21875</v>
      </c>
      <c r="D601" s="234">
        <f>Hotel!N602</f>
        <v>29876.375</v>
      </c>
      <c r="E601" s="234">
        <f>CCP!I601</f>
        <v>17246.54700000002</v>
      </c>
      <c r="F601" s="234">
        <f>HCCP!F601</f>
        <v>1041.6959999999999</v>
      </c>
    </row>
    <row r="602" spans="1:6">
      <c r="A602" s="169">
        <v>43882</v>
      </c>
      <c r="B602" s="169" t="b">
        <f t="shared" ca="1" si="9"/>
        <v>0</v>
      </c>
      <c r="C602" s="234">
        <f>Park!X602</f>
        <v>49064.21875</v>
      </c>
      <c r="D602" s="234">
        <f>Hotel!N603</f>
        <v>29754.375</v>
      </c>
      <c r="E602" s="234">
        <f>CCP!I602</f>
        <v>17974.296000000002</v>
      </c>
      <c r="F602" s="234">
        <f>HCCP!F602</f>
        <v>1055.1510000000001</v>
      </c>
    </row>
    <row r="603" spans="1:6">
      <c r="A603" s="169">
        <v>43883</v>
      </c>
      <c r="B603" s="169" t="b">
        <f t="shared" ca="1" si="9"/>
        <v>0</v>
      </c>
      <c r="C603" s="234">
        <f>Park!X603</f>
        <v>46486.6875</v>
      </c>
      <c r="D603" s="234">
        <f>Hotel!N604</f>
        <v>31656</v>
      </c>
      <c r="E603" s="234">
        <f>CCP!I603</f>
        <v>18859.593999999983</v>
      </c>
      <c r="F603" s="234">
        <f>HCCP!F603</f>
        <v>1009.174</v>
      </c>
    </row>
    <row r="604" spans="1:6">
      <c r="A604" s="169">
        <v>43884</v>
      </c>
      <c r="B604" s="169" t="b">
        <f t="shared" ca="1" si="9"/>
        <v>0</v>
      </c>
      <c r="C604" s="234">
        <f>Park!X604</f>
        <v>45637</v>
      </c>
      <c r="D604" s="234">
        <f>Hotel!N605</f>
        <v>30771.875</v>
      </c>
      <c r="E604" s="234">
        <f>CCP!I604</f>
        <v>18872.70299999998</v>
      </c>
      <c r="F604" s="234">
        <f>HCCP!F604</f>
        <v>992.83</v>
      </c>
    </row>
    <row r="605" spans="1:6">
      <c r="A605" s="169">
        <v>43885</v>
      </c>
      <c r="B605" s="169" t="b">
        <f t="shared" ca="1" si="9"/>
        <v>0</v>
      </c>
      <c r="C605" s="234">
        <f>Park!X605</f>
        <v>48260.46875</v>
      </c>
      <c r="D605" s="234">
        <f>Hotel!N606</f>
        <v>30429.625</v>
      </c>
      <c r="E605" s="234">
        <f>CCP!I605</f>
        <v>19749.889999999985</v>
      </c>
      <c r="F605" s="234">
        <f>HCCP!F605</f>
        <v>1492.296</v>
      </c>
    </row>
    <row r="606" spans="1:6">
      <c r="A606" s="169">
        <v>43886</v>
      </c>
      <c r="B606" s="169" t="b">
        <f t="shared" ca="1" si="9"/>
        <v>0</v>
      </c>
      <c r="C606" s="234">
        <f>Park!X606</f>
        <v>52691.5625</v>
      </c>
      <c r="D606" s="234">
        <f>Hotel!N607</f>
        <v>30541.875</v>
      </c>
      <c r="E606" s="234">
        <f>CCP!I606</f>
        <v>21853.453000000009</v>
      </c>
      <c r="F606" s="234">
        <f>HCCP!F606</f>
        <v>1355.8980000000001</v>
      </c>
    </row>
    <row r="607" spans="1:6">
      <c r="A607" s="169">
        <v>43887</v>
      </c>
      <c r="B607" s="169" t="b">
        <f t="shared" ca="1" si="9"/>
        <v>0</v>
      </c>
      <c r="C607" s="234">
        <f>Park!X607</f>
        <v>52128.90625</v>
      </c>
      <c r="D607" s="234">
        <f>Hotel!N608</f>
        <v>30321.25</v>
      </c>
      <c r="E607" s="234">
        <f>CCP!I607</f>
        <v>23076.25</v>
      </c>
      <c r="F607" s="234">
        <f>HCCP!F607</f>
        <v>1023.6769999999999</v>
      </c>
    </row>
    <row r="608" spans="1:6">
      <c r="A608" s="169">
        <v>43888</v>
      </c>
      <c r="B608" s="169" t="b">
        <f t="shared" ca="1" si="9"/>
        <v>0</v>
      </c>
      <c r="C608" s="234">
        <f>Park!X608</f>
        <v>55386.90625</v>
      </c>
      <c r="D608" s="234">
        <f>Hotel!N609</f>
        <v>28650.75</v>
      </c>
      <c r="E608" s="234">
        <f>CCP!I608</f>
        <v>22592.031000000017</v>
      </c>
      <c r="F608" s="234">
        <f>HCCP!F608</f>
        <v>1051.0450000000001</v>
      </c>
    </row>
    <row r="609" spans="1:6">
      <c r="A609" s="169">
        <v>43889</v>
      </c>
      <c r="B609" s="169" t="b">
        <f t="shared" ca="1" si="9"/>
        <v>0</v>
      </c>
      <c r="C609" s="234">
        <f>Park!X609</f>
        <v>52842.03125</v>
      </c>
      <c r="D609" s="234">
        <f>Hotel!N610</f>
        <v>30548</v>
      </c>
      <c r="E609" s="234">
        <f>CCP!I609</f>
        <v>22120.594000000001</v>
      </c>
      <c r="F609" s="234">
        <f>HCCP!F609</f>
        <v>1036.259</v>
      </c>
    </row>
    <row r="610" spans="1:6">
      <c r="A610" s="169">
        <v>43890</v>
      </c>
      <c r="B610" s="169" t="b">
        <f t="shared" ca="1" si="9"/>
        <v>0</v>
      </c>
      <c r="C610" s="234">
        <f>Park!X610</f>
        <v>52080.46875</v>
      </c>
      <c r="D610" s="234">
        <f>Hotel!N611</f>
        <v>31050.75</v>
      </c>
      <c r="E610" s="234">
        <f>CCP!I610</f>
        <v>22928.203000000009</v>
      </c>
      <c r="F610" s="234">
        <f>HCCP!F610</f>
        <v>1001.6559999999999</v>
      </c>
    </row>
    <row r="611" spans="1:6">
      <c r="A611" s="169">
        <v>43891</v>
      </c>
      <c r="B611" s="169" t="b">
        <f t="shared" ca="1" si="9"/>
        <v>0</v>
      </c>
      <c r="C611" s="234">
        <f>Park!X611</f>
        <v>50701.125</v>
      </c>
      <c r="D611" s="234">
        <f>Hotel!N612</f>
        <v>30998</v>
      </c>
      <c r="E611" s="234">
        <f>CCP!I611</f>
        <v>23765</v>
      </c>
      <c r="F611" s="234">
        <f>HCCP!F611</f>
        <v>1005.5440000000001</v>
      </c>
    </row>
    <row r="612" spans="1:6">
      <c r="A612" s="169">
        <v>43892</v>
      </c>
      <c r="B612" s="169" t="b">
        <f t="shared" ca="1" si="9"/>
        <v>0</v>
      </c>
      <c r="C612" s="234">
        <f>Park!X612</f>
        <v>58321.875</v>
      </c>
      <c r="D612" s="234">
        <f>Hotel!N613</f>
        <v>29874.25</v>
      </c>
      <c r="E612" s="234">
        <f>CCP!I612</f>
        <v>23078.828000000009</v>
      </c>
      <c r="F612" s="234">
        <f>HCCP!F612</f>
        <v>931.07600000000002</v>
      </c>
    </row>
    <row r="613" spans="1:6">
      <c r="A613" s="169">
        <v>43893</v>
      </c>
      <c r="B613" s="169" t="b">
        <f t="shared" ca="1" si="9"/>
        <v>0</v>
      </c>
      <c r="C613" s="234">
        <f>Park!X613</f>
        <v>55513.5</v>
      </c>
      <c r="D613" s="234">
        <f>Hotel!N614</f>
        <v>30322.375</v>
      </c>
      <c r="E613" s="234">
        <f>CCP!I613</f>
        <v>21946.57799999998</v>
      </c>
      <c r="F613" s="234">
        <f>HCCP!F613</f>
        <v>908.30099999999993</v>
      </c>
    </row>
    <row r="614" spans="1:6">
      <c r="A614" s="169">
        <v>43894</v>
      </c>
      <c r="B614" s="169" t="b">
        <f t="shared" ca="1" si="9"/>
        <v>0</v>
      </c>
      <c r="C614" s="234">
        <f>Park!X614</f>
        <v>58189.375</v>
      </c>
      <c r="D614" s="234">
        <f>Hotel!N615</f>
        <v>30532</v>
      </c>
      <c r="E614" s="234">
        <f>CCP!I614</f>
        <v>19356</v>
      </c>
      <c r="F614" s="234">
        <f>HCCP!F614</f>
        <v>958.49</v>
      </c>
    </row>
    <row r="615" spans="1:6">
      <c r="A615" s="169">
        <v>43895</v>
      </c>
      <c r="B615" s="169" t="b">
        <f t="shared" ca="1" si="9"/>
        <v>0</v>
      </c>
      <c r="C615" s="234">
        <f>Park!X615</f>
        <v>54630.15625</v>
      </c>
      <c r="D615" s="234">
        <f>Hotel!N616</f>
        <v>29337.625</v>
      </c>
      <c r="E615" s="234">
        <f>CCP!I615</f>
        <v>21339.984999999986</v>
      </c>
      <c r="F615" s="234">
        <f>HCCP!F615</f>
        <v>1029.1680000000001</v>
      </c>
    </row>
    <row r="616" spans="1:6">
      <c r="A616" s="169">
        <v>43896</v>
      </c>
      <c r="B616" s="169" t="b">
        <f t="shared" ca="1" si="9"/>
        <v>0</v>
      </c>
      <c r="C616" s="234">
        <f>Park!X616</f>
        <v>52594.4375</v>
      </c>
      <c r="D616" s="234">
        <f>Hotel!N617</f>
        <v>29664.875</v>
      </c>
      <c r="E616" s="234">
        <f>CCP!I616</f>
        <v>21025.046000000002</v>
      </c>
      <c r="F616" s="234">
        <f>HCCP!F616</f>
        <v>1017.876</v>
      </c>
    </row>
    <row r="617" spans="1:6">
      <c r="A617" s="169">
        <v>43897</v>
      </c>
      <c r="B617" s="169" t="b">
        <f t="shared" ca="1" si="9"/>
        <v>0</v>
      </c>
      <c r="C617" s="234">
        <f>Park!X617</f>
        <v>51713.78125</v>
      </c>
      <c r="D617" s="234">
        <f>Hotel!N618</f>
        <v>30403.625</v>
      </c>
      <c r="E617" s="234">
        <f>CCP!I617</f>
        <v>22623.093999999983</v>
      </c>
      <c r="F617" s="234">
        <f>HCCP!F617</f>
        <v>1032.825</v>
      </c>
    </row>
    <row r="618" spans="1:6">
      <c r="A618" s="169">
        <v>43898</v>
      </c>
      <c r="B618" s="169" t="b">
        <f t="shared" ca="1" si="9"/>
        <v>0</v>
      </c>
      <c r="C618" s="234">
        <f>Park!X618</f>
        <v>51353.5</v>
      </c>
      <c r="D618" s="234">
        <f>Hotel!N619</f>
        <v>31192.25</v>
      </c>
      <c r="E618" s="234">
        <f>CCP!I618</f>
        <v>24090.67200000002</v>
      </c>
      <c r="F618" s="234">
        <f>HCCP!F618</f>
        <v>1038.8709999999999</v>
      </c>
    </row>
    <row r="619" spans="1:6">
      <c r="A619" s="169">
        <v>43899</v>
      </c>
      <c r="B619" s="169" t="b">
        <f t="shared" ca="1" si="9"/>
        <v>0</v>
      </c>
      <c r="C619" s="234">
        <f>Park!X619</f>
        <v>58618.375</v>
      </c>
      <c r="D619" s="234">
        <f>Hotel!N620</f>
        <v>30750.375</v>
      </c>
      <c r="E619" s="234">
        <f>CCP!I619</f>
        <v>25477.764999999985</v>
      </c>
      <c r="F619" s="234">
        <f>HCCP!F619</f>
        <v>1696.4049999999997</v>
      </c>
    </row>
    <row r="620" spans="1:6">
      <c r="A620" s="169">
        <v>43900</v>
      </c>
      <c r="B620" s="169" t="b">
        <f t="shared" ca="1" si="9"/>
        <v>0</v>
      </c>
      <c r="C620" s="234">
        <f>Park!X620</f>
        <v>56822.1875</v>
      </c>
      <c r="D620" s="234">
        <f>Hotel!N621</f>
        <v>31081.25</v>
      </c>
      <c r="E620" s="234">
        <f>CCP!I620</f>
        <v>25202.953000000009</v>
      </c>
      <c r="F620" s="234">
        <f>HCCP!F620</f>
        <v>1566.4969999999998</v>
      </c>
    </row>
    <row r="621" spans="1:6">
      <c r="A621" s="169">
        <v>43901</v>
      </c>
      <c r="B621" s="169" t="b">
        <f t="shared" ca="1" si="9"/>
        <v>0</v>
      </c>
      <c r="C621" s="234">
        <f>Park!X621</f>
        <v>57575.09375</v>
      </c>
      <c r="D621" s="234">
        <f>Hotel!N622</f>
        <v>30681.5</v>
      </c>
      <c r="E621" s="234">
        <f>CCP!I621</f>
        <v>22287</v>
      </c>
      <c r="F621" s="234">
        <f>HCCP!F621</f>
        <v>1083.6129999999998</v>
      </c>
    </row>
    <row r="622" spans="1:6">
      <c r="A622" s="169">
        <v>43902</v>
      </c>
      <c r="B622" s="169" t="b">
        <f t="shared" ca="1" si="9"/>
        <v>0</v>
      </c>
      <c r="C622" s="234">
        <f>Park!X622</f>
        <v>57525.28125</v>
      </c>
      <c r="D622" s="234">
        <f>Hotel!N623</f>
        <v>30610.125</v>
      </c>
      <c r="E622" s="234">
        <f>CCP!I622</f>
        <v>22796.078000000009</v>
      </c>
      <c r="F622" s="234">
        <f>HCCP!F622</f>
        <v>1003.045</v>
      </c>
    </row>
    <row r="623" spans="1:6">
      <c r="A623" s="169">
        <v>43903</v>
      </c>
      <c r="B623" s="169" t="b">
        <f t="shared" ca="1" si="9"/>
        <v>0</v>
      </c>
      <c r="C623" s="234">
        <f>Park!X623</f>
        <v>57594.46875</v>
      </c>
      <c r="D623" s="234">
        <f>Hotel!N624</f>
        <v>30637.875</v>
      </c>
      <c r="E623" s="234">
        <f>CCP!I623</f>
        <v>24398.5</v>
      </c>
      <c r="F623" s="234">
        <f>HCCP!F623</f>
        <v>1040.905</v>
      </c>
    </row>
    <row r="624" spans="1:6">
      <c r="A624" s="169">
        <v>43904</v>
      </c>
      <c r="B624" s="169" t="b">
        <f t="shared" ca="1" si="9"/>
        <v>0</v>
      </c>
      <c r="C624" s="234">
        <f>Park!X624</f>
        <v>48512.21875</v>
      </c>
      <c r="D624" s="234">
        <f>Hotel!N625</f>
        <v>30468.875</v>
      </c>
      <c r="E624" s="234">
        <f>CCP!I624</f>
        <v>23365.687000000005</v>
      </c>
      <c r="F624" s="234">
        <f>HCCP!F624</f>
        <v>1054.6020000000001</v>
      </c>
    </row>
    <row r="625" spans="1:6">
      <c r="A625" s="169">
        <v>43905</v>
      </c>
      <c r="B625" s="169" t="b">
        <f t="shared" ca="1" si="9"/>
        <v>0</v>
      </c>
      <c r="C625" s="234">
        <f>Park!X625</f>
        <v>47605.875</v>
      </c>
      <c r="D625" s="234">
        <f>Hotel!N626</f>
        <v>30705.5</v>
      </c>
      <c r="E625" s="234">
        <f>CCP!I625</f>
        <v>22175.719000000012</v>
      </c>
      <c r="F625" s="234">
        <f>HCCP!F625</f>
        <v>1030.4000000000001</v>
      </c>
    </row>
    <row r="626" spans="1:6">
      <c r="A626" s="169">
        <v>43906</v>
      </c>
      <c r="B626" s="169" t="b">
        <f t="shared" ca="1" si="9"/>
        <v>0</v>
      </c>
      <c r="C626" s="234">
        <f>Park!X626</f>
        <v>55193.4375</v>
      </c>
      <c r="D626" s="234">
        <f>Hotel!N627</f>
        <v>30566.875</v>
      </c>
      <c r="E626" s="234">
        <f>CCP!I626</f>
        <v>22679.171999999991</v>
      </c>
      <c r="F626" s="234">
        <f>HCCP!F626</f>
        <v>1085.7289999999998</v>
      </c>
    </row>
    <row r="627" spans="1:6">
      <c r="A627" s="169">
        <v>43907</v>
      </c>
      <c r="B627" s="169" t="b">
        <f t="shared" ca="1" si="9"/>
        <v>0</v>
      </c>
      <c r="C627" s="234">
        <f>Park!X627</f>
        <v>56171.875</v>
      </c>
      <c r="D627" s="234">
        <f>Hotel!N628</f>
        <v>30513.375</v>
      </c>
      <c r="E627" s="234">
        <f>CCP!I627</f>
        <v>22007</v>
      </c>
      <c r="F627" s="234">
        <f>HCCP!F627</f>
        <v>1076.21</v>
      </c>
    </row>
    <row r="628" spans="1:6">
      <c r="A628" s="169">
        <v>43908</v>
      </c>
      <c r="B628" s="169" t="b">
        <f t="shared" ca="1" si="9"/>
        <v>0</v>
      </c>
      <c r="C628" s="234">
        <f>Park!X628</f>
        <v>57579.4375</v>
      </c>
      <c r="D628" s="234">
        <f>Hotel!N629</f>
        <v>30594.75</v>
      </c>
      <c r="E628" s="234">
        <f>CCP!I628</f>
        <v>22816.358999999997</v>
      </c>
      <c r="F628" s="234">
        <f>HCCP!F628</f>
        <v>1076.6509999999998</v>
      </c>
    </row>
    <row r="629" spans="1:6">
      <c r="A629" s="169">
        <v>43909</v>
      </c>
      <c r="B629" s="169" t="b">
        <f t="shared" ca="1" si="9"/>
        <v>0</v>
      </c>
      <c r="C629" s="234">
        <f>Park!X629</f>
        <v>57924.34375</v>
      </c>
      <c r="D629" s="234">
        <f>Hotel!N630</f>
        <v>30562</v>
      </c>
      <c r="E629" s="234">
        <f>CCP!I629</f>
        <v>23982.54700000002</v>
      </c>
      <c r="F629" s="234">
        <f>HCCP!F629</f>
        <v>1126.8620000000001</v>
      </c>
    </row>
    <row r="630" spans="1:6">
      <c r="A630" s="169">
        <v>43910</v>
      </c>
      <c r="B630" s="169" t="b">
        <f t="shared" ca="1" si="9"/>
        <v>0</v>
      </c>
      <c r="C630" s="234">
        <f>Park!X630</f>
        <v>59389.53125</v>
      </c>
      <c r="D630" s="234">
        <f>Hotel!N631</f>
        <v>30490.875</v>
      </c>
      <c r="E630" s="234">
        <f>CCP!I630</f>
        <v>23823.562999999995</v>
      </c>
      <c r="F630" s="234">
        <f>HCCP!F630</f>
        <v>1188.039</v>
      </c>
    </row>
    <row r="631" spans="1:6">
      <c r="A631" s="169">
        <v>43911</v>
      </c>
      <c r="B631" s="169" t="b">
        <f t="shared" ca="1" si="9"/>
        <v>0</v>
      </c>
      <c r="C631" s="234">
        <f>Park!X631</f>
        <v>56707.25</v>
      </c>
      <c r="D631" s="234">
        <f>Hotel!N632</f>
        <v>30712</v>
      </c>
      <c r="E631" s="234">
        <f>CCP!I631</f>
        <v>24426.813000000024</v>
      </c>
      <c r="F631" s="234">
        <f>HCCP!F631</f>
        <v>1154.53</v>
      </c>
    </row>
    <row r="632" spans="1:6">
      <c r="A632" s="169">
        <v>43912</v>
      </c>
      <c r="B632" s="169" t="b">
        <f t="shared" ca="1" si="9"/>
        <v>0</v>
      </c>
      <c r="C632" s="234">
        <f>Park!X632</f>
        <v>52003.9375</v>
      </c>
      <c r="D632" s="234">
        <f>Hotel!N633</f>
        <v>30365.625</v>
      </c>
      <c r="E632" s="234">
        <f>CCP!I632</f>
        <v>25839.311999999976</v>
      </c>
      <c r="F632" s="234">
        <f>HCCP!F632</f>
        <v>1194.0409999999999</v>
      </c>
    </row>
    <row r="633" spans="1:6">
      <c r="A633" s="169">
        <v>43913</v>
      </c>
      <c r="B633" s="169" t="b">
        <f t="shared" ca="1" si="9"/>
        <v>0</v>
      </c>
      <c r="C633" s="234">
        <f>Park!X633</f>
        <v>56728.6875</v>
      </c>
      <c r="D633" s="234">
        <f>Hotel!N634</f>
        <v>30219.75</v>
      </c>
      <c r="E633" s="234">
        <f>CCP!I633</f>
        <v>25027.75</v>
      </c>
      <c r="F633" s="234">
        <f>HCCP!F633</f>
        <v>977.30299999999988</v>
      </c>
    </row>
    <row r="634" spans="1:6">
      <c r="A634" s="169">
        <v>43914</v>
      </c>
      <c r="B634" s="169" t="b">
        <f t="shared" ca="1" si="9"/>
        <v>0</v>
      </c>
      <c r="C634" s="234">
        <f>Park!X634</f>
        <v>56473.1875</v>
      </c>
      <c r="D634" s="234">
        <f>Hotel!N635</f>
        <v>29892.625</v>
      </c>
      <c r="E634" s="234">
        <f>CCP!I634</f>
        <v>27009</v>
      </c>
      <c r="F634" s="234">
        <f>HCCP!F634</f>
        <v>1215.761</v>
      </c>
    </row>
    <row r="635" spans="1:6">
      <c r="A635" s="169">
        <v>43915</v>
      </c>
      <c r="B635" s="169" t="b">
        <f t="shared" ca="1" si="9"/>
        <v>0</v>
      </c>
      <c r="C635" s="234">
        <f>Park!X635</f>
        <v>57575.84375</v>
      </c>
      <c r="D635" s="234">
        <f>Hotel!N636</f>
        <v>29591.5</v>
      </c>
      <c r="E635" s="234">
        <f>CCP!I635</f>
        <v>26365.592999999993</v>
      </c>
      <c r="F635" s="234">
        <f>HCCP!F635</f>
        <v>1218.529</v>
      </c>
    </row>
    <row r="636" spans="1:6">
      <c r="A636" s="169">
        <v>43916</v>
      </c>
      <c r="B636" s="169" t="b">
        <f t="shared" ca="1" si="9"/>
        <v>0</v>
      </c>
      <c r="C636" s="234">
        <f>Park!X636</f>
        <v>54777.78125</v>
      </c>
      <c r="D636" s="234">
        <f>Hotel!N637</f>
        <v>29807.375</v>
      </c>
      <c r="E636" s="234">
        <f>CCP!I636</f>
        <v>24859.359999999986</v>
      </c>
      <c r="F636" s="234">
        <f>HCCP!F636</f>
        <v>2279.893</v>
      </c>
    </row>
    <row r="637" spans="1:6">
      <c r="A637" s="169">
        <v>43917</v>
      </c>
      <c r="B637" s="169" t="b">
        <f t="shared" ca="1" si="9"/>
        <v>0</v>
      </c>
      <c r="C637" s="234">
        <f>Park!X637</f>
        <v>55286.21875</v>
      </c>
      <c r="D637" s="234">
        <f>Hotel!N638</f>
        <v>30235.125</v>
      </c>
      <c r="E637" s="234">
        <f>CCP!I637</f>
        <v>22316.563000000024</v>
      </c>
      <c r="F637" s="234">
        <f>HCCP!F637</f>
        <v>3178.884</v>
      </c>
    </row>
    <row r="638" spans="1:6">
      <c r="A638" s="169">
        <v>43918</v>
      </c>
      <c r="B638" s="169" t="b">
        <f t="shared" ca="1" si="9"/>
        <v>0</v>
      </c>
      <c r="C638" s="234">
        <f>Park!X638</f>
        <v>52631.1875</v>
      </c>
      <c r="D638" s="234">
        <f>Hotel!N639</f>
        <v>29054.25</v>
      </c>
      <c r="E638" s="234">
        <f>CCP!I638</f>
        <v>21674.592999999993</v>
      </c>
      <c r="F638" s="234">
        <f>HCCP!F638</f>
        <v>3415.806</v>
      </c>
    </row>
    <row r="639" spans="1:6">
      <c r="A639" s="169">
        <v>43919</v>
      </c>
      <c r="B639" s="169" t="b">
        <f t="shared" ca="1" si="9"/>
        <v>0</v>
      </c>
      <c r="C639" s="234">
        <f>Park!X639</f>
        <v>50655.46875</v>
      </c>
      <c r="D639" s="234">
        <f>Hotel!N640</f>
        <v>30662.75</v>
      </c>
      <c r="E639" s="234">
        <f>CCP!I639</f>
        <v>19741.968999999983</v>
      </c>
      <c r="F639" s="234">
        <f>HCCP!F639</f>
        <v>3254.9429999999998</v>
      </c>
    </row>
    <row r="640" spans="1:6">
      <c r="A640" s="169">
        <v>43920</v>
      </c>
      <c r="B640" s="169" t="b">
        <f t="shared" ca="1" si="9"/>
        <v>0</v>
      </c>
      <c r="C640" s="234">
        <f>Park!X640</f>
        <v>54177.59375</v>
      </c>
      <c r="D640" s="234">
        <f>Hotel!N641</f>
        <v>29302.125</v>
      </c>
      <c r="E640" s="234">
        <f>CCP!I640</f>
        <v>19934.1689453125</v>
      </c>
      <c r="F640" s="234">
        <f>HCCP!F640</f>
        <v>3068.2840000000001</v>
      </c>
    </row>
    <row r="641" spans="1:6">
      <c r="A641" s="169">
        <v>43921</v>
      </c>
      <c r="B641" s="169" t="b">
        <f t="shared" ca="1" si="9"/>
        <v>0</v>
      </c>
      <c r="C641" s="234">
        <f>Park!X641</f>
        <v>55127.5</v>
      </c>
      <c r="D641" s="234">
        <f>Hotel!N642</f>
        <v>29250.375</v>
      </c>
      <c r="E641" s="234">
        <f>CCP!I641</f>
        <v>19931.1513671875</v>
      </c>
      <c r="F641" s="234">
        <f>HCCP!F641</f>
        <v>2817.8220000000001</v>
      </c>
    </row>
    <row r="642" spans="1:6">
      <c r="A642" s="169">
        <v>43922</v>
      </c>
      <c r="B642" s="169" t="b">
        <f t="shared" ref="B642:B705" ca="1" si="10">AND(A642&gt;=(TODAY()-30),A642&lt;TODAY())</f>
        <v>0</v>
      </c>
      <c r="C642" s="234">
        <f>Park!X642</f>
        <v>54283.03125</v>
      </c>
      <c r="D642" s="234">
        <f>Hotel!N643</f>
        <v>29042.5</v>
      </c>
      <c r="E642" s="234">
        <f>CCP!I642</f>
        <v>20447.39453125</v>
      </c>
      <c r="F642" s="234">
        <f>HCCP!F642</f>
        <v>2195.27</v>
      </c>
    </row>
    <row r="643" spans="1:6">
      <c r="A643" s="169">
        <v>43923</v>
      </c>
      <c r="B643" s="169" t="b">
        <f t="shared" ca="1" si="10"/>
        <v>0</v>
      </c>
      <c r="C643" s="234">
        <f>Park!X643</f>
        <v>51116.5</v>
      </c>
      <c r="D643" s="234">
        <f>Hotel!N644</f>
        <v>27925</v>
      </c>
      <c r="E643" s="234">
        <f>CCP!I643</f>
        <v>24263.39453125</v>
      </c>
      <c r="F643" s="234">
        <f>HCCP!F643</f>
        <v>1036.597</v>
      </c>
    </row>
    <row r="644" spans="1:6">
      <c r="A644" s="169">
        <v>43924</v>
      </c>
      <c r="B644" s="169" t="b">
        <f t="shared" ca="1" si="10"/>
        <v>0</v>
      </c>
      <c r="C644" s="234">
        <f>Park!X644</f>
        <v>53486</v>
      </c>
      <c r="D644" s="234">
        <f>Hotel!N645</f>
        <v>28466</v>
      </c>
      <c r="E644" s="234">
        <f>CCP!I644</f>
        <v>24582.83984375</v>
      </c>
      <c r="F644" s="234">
        <f>HCCP!F644</f>
        <v>1035.7730000000001</v>
      </c>
    </row>
    <row r="645" spans="1:6">
      <c r="A645" s="169">
        <v>43925</v>
      </c>
      <c r="B645" s="169" t="b">
        <f t="shared" ca="1" si="10"/>
        <v>0</v>
      </c>
      <c r="C645" s="234">
        <f>Park!X645</f>
        <v>48752.4375</v>
      </c>
      <c r="D645" s="234">
        <f>Hotel!N646</f>
        <v>29591.25</v>
      </c>
      <c r="E645" s="234">
        <f>CCP!I645</f>
        <v>24919.41796875</v>
      </c>
      <c r="F645" s="234">
        <f>HCCP!F645</f>
        <v>1036.9580000000001</v>
      </c>
    </row>
    <row r="646" spans="1:6">
      <c r="A646" s="169">
        <v>43926</v>
      </c>
      <c r="B646" s="169" t="b">
        <f t="shared" ca="1" si="10"/>
        <v>0</v>
      </c>
      <c r="C646" s="234">
        <f>Park!X646</f>
        <v>48687.84375</v>
      </c>
      <c r="D646" s="234">
        <f>Hotel!N647</f>
        <v>29846.125</v>
      </c>
      <c r="E646" s="234">
        <f>CCP!I646</f>
        <v>23167.9921875</v>
      </c>
      <c r="F646" s="234">
        <f>HCCP!F646</f>
        <v>988.17100000000005</v>
      </c>
    </row>
    <row r="647" spans="1:6">
      <c r="A647" s="169">
        <v>43927</v>
      </c>
      <c r="B647" s="169" t="b">
        <f t="shared" ca="1" si="10"/>
        <v>0</v>
      </c>
      <c r="C647" s="234">
        <f>Park!X647</f>
        <v>52477.28125</v>
      </c>
      <c r="D647" s="234">
        <f>Hotel!N648</f>
        <v>29220.125</v>
      </c>
      <c r="E647" s="234">
        <f>CCP!I647</f>
        <v>22109.0234375</v>
      </c>
      <c r="F647" s="234">
        <f>HCCP!F647</f>
        <v>961.83899999999994</v>
      </c>
    </row>
    <row r="648" spans="1:6">
      <c r="A648" s="169">
        <v>43928</v>
      </c>
      <c r="B648" s="169" t="b">
        <f t="shared" ca="1" si="10"/>
        <v>0</v>
      </c>
      <c r="C648" s="234">
        <f>Park!X648</f>
        <v>50587.78125</v>
      </c>
      <c r="D648" s="234">
        <f>Hotel!N649</f>
        <v>29032</v>
      </c>
      <c r="E648" s="234">
        <f>CCP!I648</f>
        <v>21689</v>
      </c>
      <c r="F648" s="234">
        <f>HCCP!F648</f>
        <v>1526.6370000000002</v>
      </c>
    </row>
    <row r="649" spans="1:6">
      <c r="A649" s="169">
        <v>43929</v>
      </c>
      <c r="B649" s="169" t="b">
        <f t="shared" ca="1" si="10"/>
        <v>0</v>
      </c>
      <c r="C649" s="234">
        <f>Park!X649</f>
        <v>50228.78125</v>
      </c>
      <c r="D649" s="234">
        <f>Hotel!N650</f>
        <v>28763.75</v>
      </c>
      <c r="E649" s="234">
        <f>CCP!I649</f>
        <v>12851.8671875</v>
      </c>
      <c r="F649" s="234">
        <f>HCCP!F649</f>
        <v>1539.713</v>
      </c>
    </row>
    <row r="650" spans="1:6">
      <c r="A650" s="169">
        <v>43930</v>
      </c>
      <c r="B650" s="169" t="b">
        <f t="shared" ca="1" si="10"/>
        <v>0</v>
      </c>
      <c r="C650" s="234">
        <f>Park!X650</f>
        <v>49175.46875</v>
      </c>
      <c r="D650" s="234">
        <f>Hotel!N651</f>
        <v>28860.375</v>
      </c>
      <c r="E650" s="234">
        <f>CCP!I650</f>
        <v>21765.7421875</v>
      </c>
      <c r="F650" s="234">
        <f>HCCP!F650</f>
        <v>1088.0720000000001</v>
      </c>
    </row>
    <row r="651" spans="1:6">
      <c r="A651" s="169">
        <v>43931</v>
      </c>
      <c r="B651" s="169" t="b">
        <f t="shared" ca="1" si="10"/>
        <v>0</v>
      </c>
      <c r="C651" s="234">
        <f>Park!X651</f>
        <v>46125.03125</v>
      </c>
      <c r="D651" s="234">
        <f>Hotel!N652</f>
        <v>29282.875</v>
      </c>
      <c r="E651" s="234">
        <f>CCP!I651</f>
        <v>22352.3984375</v>
      </c>
      <c r="F651" s="234">
        <f>HCCP!F651</f>
        <v>975.30099999999993</v>
      </c>
    </row>
    <row r="652" spans="1:6">
      <c r="A652" s="169">
        <v>43932</v>
      </c>
      <c r="B652" s="169" t="b">
        <f t="shared" ca="1" si="10"/>
        <v>0</v>
      </c>
      <c r="C652" s="234">
        <f>Park!X652</f>
        <v>47062.21875</v>
      </c>
      <c r="D652" s="234">
        <f>Hotel!N653</f>
        <v>29549.375</v>
      </c>
      <c r="E652" s="234">
        <f>CCP!I652</f>
        <v>24284.671875</v>
      </c>
      <c r="F652" s="234">
        <f>HCCP!F652</f>
        <v>954.85799999999995</v>
      </c>
    </row>
    <row r="653" spans="1:6">
      <c r="A653" s="169">
        <v>43933</v>
      </c>
      <c r="B653" s="169" t="b">
        <f t="shared" ca="1" si="10"/>
        <v>0</v>
      </c>
      <c r="C653" s="234">
        <f>Park!X653</f>
        <v>44336.21875</v>
      </c>
      <c r="D653" s="234">
        <f>Hotel!N654</f>
        <v>29746.75</v>
      </c>
      <c r="E653" s="234">
        <f>CCP!I653</f>
        <v>21492.78125</v>
      </c>
      <c r="F653" s="234">
        <f>HCCP!F653</f>
        <v>983.43200000000002</v>
      </c>
    </row>
    <row r="654" spans="1:6">
      <c r="A654" s="169">
        <v>43934</v>
      </c>
      <c r="B654" s="169" t="b">
        <f t="shared" ca="1" si="10"/>
        <v>0</v>
      </c>
      <c r="C654" s="234">
        <f>Park!X654</f>
        <v>44953.78125</v>
      </c>
      <c r="D654" s="234">
        <f>Hotel!N655</f>
        <v>29151.125</v>
      </c>
      <c r="E654" s="234">
        <f>CCP!I654</f>
        <v>20500.796875</v>
      </c>
      <c r="F654" s="234">
        <f>HCCP!F654</f>
        <v>943.18299999999988</v>
      </c>
    </row>
    <row r="655" spans="1:6">
      <c r="A655" s="169">
        <v>43935</v>
      </c>
      <c r="B655" s="169" t="b">
        <f t="shared" ca="1" si="10"/>
        <v>0</v>
      </c>
      <c r="C655" s="234">
        <f>Park!X655</f>
        <v>45393.90625</v>
      </c>
      <c r="D655" s="234">
        <f>Hotel!N656</f>
        <v>28523.75</v>
      </c>
      <c r="E655" s="234">
        <f>CCP!I655</f>
        <v>21207.9375</v>
      </c>
      <c r="F655" s="234">
        <f>HCCP!F655</f>
        <v>900.36099999999999</v>
      </c>
    </row>
    <row r="656" spans="1:6">
      <c r="A656" s="169">
        <v>43936</v>
      </c>
      <c r="B656" s="169" t="b">
        <f t="shared" ca="1" si="10"/>
        <v>0</v>
      </c>
      <c r="C656" s="234">
        <f>Park!X656</f>
        <v>46462.84375</v>
      </c>
      <c r="D656" s="234">
        <f>Hotel!N657</f>
        <v>28286.625</v>
      </c>
      <c r="E656" s="234">
        <f>CCP!I656</f>
        <v>22071.125</v>
      </c>
      <c r="F656" s="234">
        <f>HCCP!F656</f>
        <v>957.07799999999997</v>
      </c>
    </row>
    <row r="657" spans="1:6">
      <c r="A657" s="169">
        <v>43937</v>
      </c>
      <c r="B657" s="169" t="b">
        <f t="shared" ca="1" si="10"/>
        <v>0</v>
      </c>
      <c r="C657" s="234">
        <f>Park!X657</f>
        <v>47506.25</v>
      </c>
      <c r="D657" s="234">
        <f>Hotel!N658</f>
        <v>28791.875</v>
      </c>
      <c r="E657" s="234">
        <f>CCP!I657</f>
        <v>24040.90625</v>
      </c>
      <c r="F657" s="234">
        <f>HCCP!F657</f>
        <v>972.56099999999992</v>
      </c>
    </row>
    <row r="658" spans="1:6">
      <c r="A658" s="169">
        <v>43938</v>
      </c>
      <c r="B658" s="169" t="b">
        <f t="shared" ca="1" si="10"/>
        <v>0</v>
      </c>
      <c r="C658" s="234">
        <f>Park!X658</f>
        <v>48778.65625</v>
      </c>
      <c r="D658" s="234">
        <f>Hotel!N659</f>
        <v>29309</v>
      </c>
      <c r="E658" s="234">
        <f>CCP!I658</f>
        <v>26301.46875</v>
      </c>
      <c r="F658" s="234">
        <f>HCCP!F658</f>
        <v>981.81899999999996</v>
      </c>
    </row>
    <row r="659" spans="1:6">
      <c r="A659" s="169">
        <v>43939</v>
      </c>
      <c r="B659" s="169" t="b">
        <f t="shared" ca="1" si="10"/>
        <v>0</v>
      </c>
      <c r="C659" s="234">
        <f>Park!X659</f>
        <v>47315.53125</v>
      </c>
      <c r="D659" s="234">
        <f>Hotel!N660</f>
        <v>29736.125</v>
      </c>
      <c r="E659" s="234">
        <f>CCP!I659</f>
        <v>26732.921875</v>
      </c>
      <c r="F659" s="234">
        <f>HCCP!F659</f>
        <v>1010.389</v>
      </c>
    </row>
    <row r="660" spans="1:6">
      <c r="A660" s="169">
        <v>43940</v>
      </c>
      <c r="B660" s="169" t="b">
        <f t="shared" ca="1" si="10"/>
        <v>0</v>
      </c>
      <c r="C660" s="234">
        <f>Park!X660</f>
        <v>47948.53125</v>
      </c>
      <c r="D660" s="234">
        <f>Hotel!N661</f>
        <v>30036.5</v>
      </c>
      <c r="E660" s="234">
        <f>CCP!I660</f>
        <v>28897.515625</v>
      </c>
      <c r="F660" s="234">
        <f>HCCP!F660</f>
        <v>1096.2740000000001</v>
      </c>
    </row>
    <row r="661" spans="1:6">
      <c r="A661" s="169">
        <v>43941</v>
      </c>
      <c r="B661" s="169" t="b">
        <f t="shared" ca="1" si="10"/>
        <v>0</v>
      </c>
      <c r="C661" s="234">
        <f>Park!X661</f>
        <v>53748.8125</v>
      </c>
      <c r="D661" s="234">
        <f>Hotel!N662</f>
        <v>29166.375</v>
      </c>
      <c r="E661" s="234">
        <f>CCP!I661</f>
        <v>28864.671875</v>
      </c>
      <c r="F661" s="234">
        <f>HCCP!F661</f>
        <v>1109.5160000000001</v>
      </c>
    </row>
    <row r="662" spans="1:6">
      <c r="A662" s="169">
        <v>43942</v>
      </c>
      <c r="B662" s="169" t="b">
        <f t="shared" ca="1" si="10"/>
        <v>0</v>
      </c>
      <c r="C662" s="234">
        <f>Park!X662</f>
        <v>53215</v>
      </c>
      <c r="D662" s="234">
        <f>Hotel!N663</f>
        <v>27961.75</v>
      </c>
      <c r="E662" s="234">
        <f>CCP!I662</f>
        <v>28117.0625</v>
      </c>
      <c r="F662" s="234">
        <f>HCCP!F662</f>
        <v>1128.3530000000001</v>
      </c>
    </row>
    <row r="663" spans="1:6">
      <c r="A663" s="169">
        <v>43943</v>
      </c>
      <c r="B663" s="169" t="b">
        <f t="shared" ca="1" si="10"/>
        <v>0</v>
      </c>
      <c r="C663" s="234">
        <f>Park!X663</f>
        <v>56918.34375</v>
      </c>
      <c r="D663" s="234">
        <f>Hotel!N664</f>
        <v>28259.25</v>
      </c>
      <c r="E663" s="234">
        <f>CCP!I663</f>
        <v>25953.09375</v>
      </c>
      <c r="F663" s="234">
        <f>HCCP!F663</f>
        <v>1097.72</v>
      </c>
    </row>
    <row r="664" spans="1:6">
      <c r="A664" s="169">
        <v>43944</v>
      </c>
      <c r="B664" s="169" t="b">
        <f t="shared" ca="1" si="10"/>
        <v>0</v>
      </c>
      <c r="C664" s="234">
        <f>Park!X664</f>
        <v>54144.75</v>
      </c>
      <c r="D664" s="234">
        <f>Hotel!N665</f>
        <v>28823.125</v>
      </c>
      <c r="E664" s="234">
        <f>CCP!I664</f>
        <v>22996.4375</v>
      </c>
      <c r="F664" s="234">
        <f>HCCP!F664</f>
        <v>1092.9459999999999</v>
      </c>
    </row>
    <row r="665" spans="1:6">
      <c r="A665" s="169">
        <v>43945</v>
      </c>
      <c r="B665" s="169" t="b">
        <f t="shared" ca="1" si="10"/>
        <v>0</v>
      </c>
      <c r="C665" s="234">
        <f>Park!X665</f>
        <v>52065.3125</v>
      </c>
      <c r="D665" s="234">
        <f>Hotel!N666</f>
        <v>27911.875</v>
      </c>
      <c r="E665" s="234">
        <f>CCP!I665</f>
        <v>20880.125</v>
      </c>
      <c r="F665" s="234">
        <f>HCCP!F665</f>
        <v>1086.2840000000001</v>
      </c>
    </row>
    <row r="666" spans="1:6">
      <c r="A666" s="169">
        <v>43946</v>
      </c>
      <c r="B666" s="169" t="b">
        <f t="shared" ca="1" si="10"/>
        <v>0</v>
      </c>
      <c r="C666" s="234">
        <f>Park!X666</f>
        <v>46579.1875</v>
      </c>
      <c r="D666" s="234">
        <f>Hotel!N667</f>
        <v>29112</v>
      </c>
      <c r="E666" s="234">
        <f>CCP!I666</f>
        <v>20721.03125</v>
      </c>
      <c r="F666" s="234">
        <f>HCCP!F666</f>
        <v>1095.93</v>
      </c>
    </row>
    <row r="667" spans="1:6">
      <c r="A667" s="169">
        <v>43947</v>
      </c>
      <c r="B667" s="169" t="b">
        <f t="shared" ca="1" si="10"/>
        <v>0</v>
      </c>
      <c r="C667" s="234">
        <f>Park!X667</f>
        <v>44962.625</v>
      </c>
      <c r="D667" s="234">
        <f>Hotel!N668</f>
        <v>29219.375</v>
      </c>
      <c r="E667" s="234">
        <f>CCP!I667</f>
        <v>22284.40625</v>
      </c>
      <c r="F667" s="234">
        <f>HCCP!F667</f>
        <v>1132.453</v>
      </c>
    </row>
    <row r="668" spans="1:6">
      <c r="A668" s="169">
        <v>43948</v>
      </c>
      <c r="B668" s="169" t="b">
        <f t="shared" ca="1" si="10"/>
        <v>0</v>
      </c>
      <c r="C668" s="234">
        <f>Park!X668</f>
        <v>50358.625</v>
      </c>
      <c r="D668" s="234">
        <f>Hotel!N669</f>
        <v>28509.875</v>
      </c>
      <c r="E668" s="234">
        <f>CCP!I668</f>
        <v>23683.53125</v>
      </c>
      <c r="F668" s="234">
        <f>HCCP!F668</f>
        <v>1483.799</v>
      </c>
    </row>
    <row r="669" spans="1:6">
      <c r="A669" s="169">
        <v>43949</v>
      </c>
      <c r="B669" s="169" t="b">
        <f t="shared" ca="1" si="10"/>
        <v>0</v>
      </c>
      <c r="C669" s="234">
        <f>Park!X669</f>
        <v>53098.96875</v>
      </c>
      <c r="D669" s="234">
        <f>Hotel!N670</f>
        <v>28587.5</v>
      </c>
      <c r="E669" s="234">
        <f>CCP!I669</f>
        <v>24211</v>
      </c>
      <c r="F669" s="234">
        <f>HCCP!F669</f>
        <v>1431.5860000000002</v>
      </c>
    </row>
    <row r="670" spans="1:6">
      <c r="A670" s="169">
        <v>43950</v>
      </c>
      <c r="B670" s="169" t="b">
        <f t="shared" ca="1" si="10"/>
        <v>0</v>
      </c>
      <c r="C670" s="234">
        <f>Park!X670</f>
        <v>52020.875</v>
      </c>
      <c r="D670" s="234">
        <f>Hotel!N671</f>
        <v>26637.125</v>
      </c>
      <c r="E670" s="234">
        <f>CCP!I670</f>
        <v>24732.28125</v>
      </c>
      <c r="F670" s="234">
        <f>HCCP!F670</f>
        <v>1134.7890000000002</v>
      </c>
    </row>
    <row r="671" spans="1:6">
      <c r="A671" s="169">
        <v>43951</v>
      </c>
      <c r="B671" s="169" t="b">
        <f t="shared" ca="1" si="10"/>
        <v>0</v>
      </c>
      <c r="C671" s="234">
        <f>Park!X671</f>
        <v>48148.15625</v>
      </c>
      <c r="D671" s="234">
        <f>Hotel!N672</f>
        <v>30493</v>
      </c>
      <c r="E671" s="234">
        <f>CCP!I671</f>
        <v>25378.1875</v>
      </c>
      <c r="F671" s="234">
        <f>HCCP!F671</f>
        <v>1142.327</v>
      </c>
    </row>
    <row r="672" spans="1:6">
      <c r="A672" s="169">
        <v>43952</v>
      </c>
      <c r="B672" s="169" t="b">
        <f t="shared" ca="1" si="10"/>
        <v>0</v>
      </c>
      <c r="C672" s="234">
        <f>Park!X672</f>
        <v>49560.8125</v>
      </c>
      <c r="D672" s="234">
        <f>Hotel!N673</f>
        <v>31349.375</v>
      </c>
      <c r="E672" s="234">
        <f>CCP!I672</f>
        <v>27823.25</v>
      </c>
      <c r="F672" s="234">
        <f>HCCP!F672</f>
        <v>1142.6310000000001</v>
      </c>
    </row>
    <row r="673" spans="1:6">
      <c r="A673" s="169">
        <v>43953</v>
      </c>
      <c r="B673" s="169" t="b">
        <f t="shared" ca="1" si="10"/>
        <v>0</v>
      </c>
      <c r="C673" s="234">
        <f>Park!X673</f>
        <v>48582.71875</v>
      </c>
      <c r="D673" s="234">
        <f>Hotel!N674</f>
        <v>31153.25</v>
      </c>
      <c r="E673" s="234">
        <f>CCP!I673</f>
        <v>28216.65625</v>
      </c>
      <c r="F673" s="234">
        <f>HCCP!F673</f>
        <v>1143.5060000000001</v>
      </c>
    </row>
    <row r="674" spans="1:6">
      <c r="A674" s="169">
        <v>43954</v>
      </c>
      <c r="B674" s="169" t="b">
        <f t="shared" ca="1" si="10"/>
        <v>0</v>
      </c>
      <c r="C674" s="234">
        <f>Park!X674</f>
        <v>48671.34375</v>
      </c>
      <c r="D674" s="234">
        <f>Hotel!N675</f>
        <v>30892.5</v>
      </c>
      <c r="E674" s="234">
        <f>CCP!I674</f>
        <v>28972.09375</v>
      </c>
      <c r="F674" s="234">
        <f>HCCP!F674</f>
        <v>1159.3220000000001</v>
      </c>
    </row>
    <row r="675" spans="1:6">
      <c r="A675" s="169">
        <v>43955</v>
      </c>
      <c r="B675" s="169" t="b">
        <f t="shared" ca="1" si="10"/>
        <v>0</v>
      </c>
      <c r="C675" s="234">
        <f>Park!X675</f>
        <v>55874.78125</v>
      </c>
      <c r="D675" s="234">
        <f>Hotel!N676</f>
        <v>29598.375</v>
      </c>
      <c r="E675" s="234">
        <f>CCP!I675</f>
        <v>39655.65625</v>
      </c>
      <c r="F675" s="234">
        <f>HCCP!F675</f>
        <v>1159.088</v>
      </c>
    </row>
    <row r="676" spans="1:6">
      <c r="A676" s="169">
        <v>43956</v>
      </c>
      <c r="B676" s="169" t="b">
        <f t="shared" ca="1" si="10"/>
        <v>0</v>
      </c>
      <c r="C676" s="234">
        <f>Park!X676</f>
        <v>56618.375</v>
      </c>
      <c r="D676" s="234">
        <f>Hotel!N677</f>
        <v>29361.25</v>
      </c>
      <c r="E676" s="234">
        <f>CCP!I676</f>
        <v>44847.09375</v>
      </c>
      <c r="F676" s="234">
        <f>HCCP!F676</f>
        <v>2241.2749999999996</v>
      </c>
    </row>
    <row r="677" spans="1:6">
      <c r="A677" s="169">
        <v>43957</v>
      </c>
      <c r="B677" s="169" t="b">
        <f t="shared" ca="1" si="10"/>
        <v>0</v>
      </c>
      <c r="C677" s="234">
        <f>Park!X677</f>
        <v>62081.25</v>
      </c>
      <c r="D677" s="234">
        <f>Hotel!N678</f>
        <v>29690.5</v>
      </c>
      <c r="E677" s="234">
        <f>CCP!I677</f>
        <v>45179.8125</v>
      </c>
      <c r="F677" s="234">
        <f>HCCP!F677</f>
        <v>1265.857</v>
      </c>
    </row>
    <row r="678" spans="1:6">
      <c r="A678" s="169">
        <v>43958</v>
      </c>
      <c r="B678" s="169" t="b">
        <f t="shared" ca="1" si="10"/>
        <v>0</v>
      </c>
      <c r="C678" s="234">
        <f>Park!X678</f>
        <v>67972.65625</v>
      </c>
      <c r="D678" s="234">
        <f>Hotel!N679</f>
        <v>30090.375</v>
      </c>
      <c r="E678" s="234">
        <f>CCP!I678</f>
        <v>53384.46875</v>
      </c>
      <c r="F678" s="234">
        <f>HCCP!F678</f>
        <v>1146.693</v>
      </c>
    </row>
    <row r="679" spans="1:6">
      <c r="A679" s="169">
        <v>43959</v>
      </c>
      <c r="B679" s="169" t="b">
        <f t="shared" ca="1" si="10"/>
        <v>0</v>
      </c>
      <c r="C679" s="234">
        <f>Park!X679</f>
        <v>73512.71875</v>
      </c>
      <c r="D679" s="234">
        <f>Hotel!N680</f>
        <v>30847.25</v>
      </c>
      <c r="E679" s="234">
        <f>CCP!I679</f>
        <v>60238</v>
      </c>
      <c r="F679" s="234">
        <f>HCCP!F679</f>
        <v>1132.845</v>
      </c>
    </row>
    <row r="680" spans="1:6">
      <c r="A680" s="169">
        <v>43960</v>
      </c>
      <c r="B680" s="169" t="b">
        <f t="shared" ca="1" si="10"/>
        <v>0</v>
      </c>
      <c r="C680" s="234">
        <f>Park!X680</f>
        <v>62135.90625</v>
      </c>
      <c r="D680" s="234">
        <f>Hotel!N681</f>
        <v>31913.625</v>
      </c>
      <c r="E680" s="234">
        <f>CCP!I680</f>
        <v>48818.9375</v>
      </c>
      <c r="F680" s="234">
        <f>HCCP!F680</f>
        <v>1102.0070000000001</v>
      </c>
    </row>
    <row r="681" spans="1:6">
      <c r="A681" s="169">
        <v>43961</v>
      </c>
      <c r="B681" s="169" t="b">
        <f t="shared" ca="1" si="10"/>
        <v>0</v>
      </c>
      <c r="C681" s="234">
        <f>Park!X681</f>
        <v>58009.21875</v>
      </c>
      <c r="D681" s="234">
        <f>Hotel!N682</f>
        <v>32154.125</v>
      </c>
      <c r="E681" s="234">
        <f>CCP!I681</f>
        <v>46166.375</v>
      </c>
      <c r="F681" s="234">
        <f>HCCP!F681</f>
        <v>1137.7510000000002</v>
      </c>
    </row>
    <row r="682" spans="1:6">
      <c r="A682" s="169">
        <v>43962</v>
      </c>
      <c r="B682" s="169" t="b">
        <f t="shared" ca="1" si="10"/>
        <v>0</v>
      </c>
      <c r="C682" s="234">
        <f>Park!X682</f>
        <v>68870.84375</v>
      </c>
      <c r="D682" s="234">
        <f>Hotel!N683</f>
        <v>30217.75</v>
      </c>
      <c r="E682" s="234">
        <f>CCP!I682</f>
        <v>47356.625</v>
      </c>
      <c r="F682" s="234">
        <f>HCCP!F682</f>
        <v>1200.0989999999999</v>
      </c>
    </row>
    <row r="683" spans="1:6">
      <c r="A683" s="169">
        <v>43963</v>
      </c>
      <c r="B683" s="169" t="b">
        <f t="shared" ca="1" si="10"/>
        <v>0</v>
      </c>
      <c r="C683" s="234">
        <f>Park!X683</f>
        <v>72663.53125</v>
      </c>
      <c r="D683" s="234">
        <f>Hotel!N684</f>
        <v>30320.125</v>
      </c>
      <c r="E683" s="234">
        <f>CCP!I683</f>
        <v>46037.25</v>
      </c>
      <c r="F683" s="234">
        <f>HCCP!F683</f>
        <v>1173.9459999999999</v>
      </c>
    </row>
    <row r="684" spans="1:6">
      <c r="A684" s="169">
        <v>43964</v>
      </c>
      <c r="B684" s="169" t="b">
        <f t="shared" ca="1" si="10"/>
        <v>0</v>
      </c>
      <c r="C684" s="234">
        <f>Park!X684</f>
        <v>74413</v>
      </c>
      <c r="D684" s="234">
        <f>Hotel!N685</f>
        <v>29647.25</v>
      </c>
      <c r="E684" s="234">
        <f>CCP!I684</f>
        <v>45816.6875</v>
      </c>
      <c r="F684" s="234">
        <f>HCCP!F684</f>
        <v>1150.241</v>
      </c>
    </row>
    <row r="685" spans="1:6">
      <c r="A685" s="169">
        <v>43965</v>
      </c>
      <c r="B685" s="169" t="b">
        <f t="shared" ca="1" si="10"/>
        <v>0</v>
      </c>
      <c r="C685" s="234">
        <f>Park!X685</f>
        <v>73847.34375</v>
      </c>
      <c r="D685" s="234">
        <f>Hotel!N686</f>
        <v>30543.125</v>
      </c>
      <c r="E685" s="234">
        <f>CCP!I685</f>
        <v>46121.4375</v>
      </c>
      <c r="F685" s="234">
        <f>HCCP!F685</f>
        <v>1191.5250000000001</v>
      </c>
    </row>
    <row r="686" spans="1:6">
      <c r="A686" s="169">
        <v>43966</v>
      </c>
      <c r="B686" s="169" t="b">
        <f t="shared" ca="1" si="10"/>
        <v>0</v>
      </c>
      <c r="C686" s="234">
        <f>Park!X686</f>
        <v>73740.625</v>
      </c>
      <c r="D686" s="234">
        <f>Hotel!N687</f>
        <v>32250</v>
      </c>
      <c r="E686" s="234">
        <f>CCP!I686</f>
        <v>53114.9375</v>
      </c>
      <c r="F686" s="234">
        <f>HCCP!F686</f>
        <v>1224.432</v>
      </c>
    </row>
    <row r="687" spans="1:6">
      <c r="A687" s="169">
        <v>43967</v>
      </c>
      <c r="B687" s="169" t="b">
        <f t="shared" ca="1" si="10"/>
        <v>0</v>
      </c>
      <c r="C687" s="234">
        <f>Park!X687</f>
        <v>64972.125</v>
      </c>
      <c r="D687" s="234">
        <f>Hotel!N688</f>
        <v>33094.75</v>
      </c>
      <c r="E687" s="234">
        <f>CCP!I687</f>
        <v>53124</v>
      </c>
      <c r="F687" s="234">
        <f>HCCP!F687</f>
        <v>1230.2639999999999</v>
      </c>
    </row>
    <row r="688" spans="1:6">
      <c r="A688" s="169">
        <v>43968</v>
      </c>
      <c r="B688" s="169" t="b">
        <f t="shared" ca="1" si="10"/>
        <v>0</v>
      </c>
      <c r="C688" s="234">
        <f>Park!X688</f>
        <v>62766.8125</v>
      </c>
      <c r="D688" s="234">
        <f>Hotel!N689</f>
        <v>32925.75</v>
      </c>
      <c r="E688" s="234">
        <f>CCP!I688</f>
        <v>55537.9375</v>
      </c>
      <c r="F688" s="234">
        <f>HCCP!F688</f>
        <v>1231.5100000000002</v>
      </c>
    </row>
    <row r="689" spans="1:6">
      <c r="A689" s="169">
        <v>43969</v>
      </c>
      <c r="B689" s="169" t="b">
        <f t="shared" ca="1" si="10"/>
        <v>0</v>
      </c>
      <c r="C689" s="234">
        <f>Park!X689</f>
        <v>74426.3125</v>
      </c>
      <c r="D689" s="234">
        <f>Hotel!N690</f>
        <v>31223.25</v>
      </c>
      <c r="E689" s="234">
        <f>CCP!I689</f>
        <v>46646.875</v>
      </c>
      <c r="F689" s="234">
        <f>HCCP!F689</f>
        <v>1163.3489999999999</v>
      </c>
    </row>
    <row r="690" spans="1:6">
      <c r="A690" s="169">
        <v>43970</v>
      </c>
      <c r="B690" s="169" t="b">
        <f t="shared" ca="1" si="10"/>
        <v>0</v>
      </c>
      <c r="C690" s="234">
        <f>Park!X690</f>
        <v>86931.3125</v>
      </c>
      <c r="D690" s="234">
        <f>Hotel!N691</f>
        <v>30536.625</v>
      </c>
      <c r="E690" s="234">
        <f>CCP!I690</f>
        <v>57686.5</v>
      </c>
      <c r="F690" s="234">
        <f>HCCP!F690</f>
        <v>1134.0419999999999</v>
      </c>
    </row>
    <row r="691" spans="1:6">
      <c r="A691" s="169">
        <v>43971</v>
      </c>
      <c r="B691" s="169" t="b">
        <f t="shared" ca="1" si="10"/>
        <v>0</v>
      </c>
      <c r="C691" s="234">
        <f>Park!X691</f>
        <v>90686.25</v>
      </c>
      <c r="D691" s="234">
        <f>Hotel!N692</f>
        <v>31108.5</v>
      </c>
      <c r="E691" s="234">
        <f>CCP!I691</f>
        <v>61445.4375</v>
      </c>
      <c r="F691" s="234">
        <f>HCCP!F691</f>
        <v>1114.9690000000001</v>
      </c>
    </row>
    <row r="692" spans="1:6">
      <c r="A692" s="169">
        <v>43972</v>
      </c>
      <c r="B692" s="169" t="b">
        <f t="shared" ca="1" si="10"/>
        <v>0</v>
      </c>
      <c r="C692" s="234">
        <f>Park!X692</f>
        <v>92616.875</v>
      </c>
      <c r="D692" s="234">
        <f>Hotel!N693</f>
        <v>32099</v>
      </c>
      <c r="E692" s="234">
        <f>CCP!I692</f>
        <v>63232.6875</v>
      </c>
      <c r="F692" s="234">
        <f>HCCP!F692</f>
        <v>1106.114</v>
      </c>
    </row>
    <row r="693" spans="1:6">
      <c r="A693" s="169">
        <v>43973</v>
      </c>
      <c r="B693" s="169" t="b">
        <f t="shared" ca="1" si="10"/>
        <v>0</v>
      </c>
      <c r="C693" s="234">
        <f>Park!X693</f>
        <v>78961.4375</v>
      </c>
      <c r="D693" s="234">
        <f>Hotel!N694</f>
        <v>33717.75</v>
      </c>
      <c r="E693" s="234">
        <f>CCP!I693</f>
        <v>59904.1875</v>
      </c>
      <c r="F693" s="234">
        <f>HCCP!F693</f>
        <v>1106.0260000000001</v>
      </c>
    </row>
    <row r="694" spans="1:6">
      <c r="A694" s="169">
        <v>43974</v>
      </c>
      <c r="B694" s="169" t="b">
        <f t="shared" ca="1" si="10"/>
        <v>0</v>
      </c>
      <c r="C694" s="234">
        <f>Park!X694</f>
        <v>67432.25</v>
      </c>
      <c r="D694" s="234">
        <f>Hotel!N695</f>
        <v>34927.125</v>
      </c>
      <c r="E694" s="234">
        <f>CCP!I694</f>
        <v>51764.9375</v>
      </c>
      <c r="F694" s="234">
        <f>HCCP!F694</f>
        <v>1108.742</v>
      </c>
    </row>
    <row r="695" spans="1:6">
      <c r="A695" s="169">
        <v>43975</v>
      </c>
      <c r="B695" s="169" t="b">
        <f t="shared" ca="1" si="10"/>
        <v>0</v>
      </c>
      <c r="C695" s="234">
        <f>Park!X695</f>
        <v>65734.25</v>
      </c>
      <c r="D695" s="234">
        <f>Hotel!N696</f>
        <v>34873</v>
      </c>
      <c r="E695" s="234">
        <f>CCP!I695</f>
        <v>53944.0625</v>
      </c>
      <c r="F695" s="234">
        <f>HCCP!F695</f>
        <v>1114.184</v>
      </c>
    </row>
    <row r="696" spans="1:6">
      <c r="A696" s="169">
        <v>43976</v>
      </c>
      <c r="B696" s="169" t="b">
        <f t="shared" ca="1" si="10"/>
        <v>0</v>
      </c>
      <c r="C696" s="234">
        <f>Park!X696</f>
        <v>77743.25</v>
      </c>
      <c r="D696" s="234">
        <f>Hotel!N697</f>
        <v>33092.625</v>
      </c>
      <c r="E696" s="234">
        <f>CCP!I696</f>
        <v>47794.685546875</v>
      </c>
      <c r="F696" s="234">
        <f>HCCP!F696</f>
        <v>5206.6170000000002</v>
      </c>
    </row>
    <row r="697" spans="1:6">
      <c r="A697" s="169">
        <v>43977</v>
      </c>
      <c r="B697" s="169" t="b">
        <f t="shared" ca="1" si="10"/>
        <v>0</v>
      </c>
      <c r="C697" s="234">
        <f>Park!X697</f>
        <v>82363.25</v>
      </c>
      <c r="D697" s="234">
        <f>Hotel!N698</f>
        <v>32257.75</v>
      </c>
      <c r="E697" s="234">
        <f>CCP!I697</f>
        <v>49370.58447265625</v>
      </c>
      <c r="F697" s="234">
        <f>HCCP!F697</f>
        <v>8493.0059999999994</v>
      </c>
    </row>
    <row r="698" spans="1:6">
      <c r="A698" s="169">
        <v>43978</v>
      </c>
      <c r="B698" s="169" t="b">
        <f t="shared" ca="1" si="10"/>
        <v>0</v>
      </c>
      <c r="C698" s="234">
        <f>Park!X698</f>
        <v>80638.1875</v>
      </c>
      <c r="D698" s="234">
        <f>Hotel!N699</f>
        <v>30574</v>
      </c>
      <c r="E698" s="234">
        <f>CCP!I698</f>
        <v>51270.93994140625</v>
      </c>
      <c r="F698" s="234">
        <f>HCCP!F698</f>
        <v>8043.3610000000008</v>
      </c>
    </row>
    <row r="699" spans="1:6">
      <c r="A699" s="169">
        <v>43979</v>
      </c>
      <c r="B699" s="169" t="b">
        <f t="shared" ca="1" si="10"/>
        <v>0</v>
      </c>
      <c r="C699" s="234">
        <f>Park!X699</f>
        <v>83816.5</v>
      </c>
      <c r="D699" s="234">
        <f>Hotel!N700</f>
        <v>31417.75</v>
      </c>
      <c r="E699" s="234">
        <f>CCP!I699</f>
        <v>52639.482421875</v>
      </c>
      <c r="F699" s="234">
        <f>HCCP!F699</f>
        <v>8311.4449999999997</v>
      </c>
    </row>
    <row r="700" spans="1:6">
      <c r="A700" s="169">
        <v>43980</v>
      </c>
      <c r="B700" s="169" t="b">
        <f t="shared" ca="1" si="10"/>
        <v>0</v>
      </c>
      <c r="C700" s="234">
        <f>Park!X700</f>
        <v>82008.125</v>
      </c>
      <c r="D700" s="234">
        <f>Hotel!N701</f>
        <v>33930</v>
      </c>
      <c r="E700" s="234">
        <f>CCP!I700</f>
        <v>53002.7275390625</v>
      </c>
      <c r="F700" s="234">
        <f>HCCP!F700</f>
        <v>8843.3610000000008</v>
      </c>
    </row>
    <row r="701" spans="1:6">
      <c r="A701" s="169">
        <v>43981</v>
      </c>
      <c r="B701" s="169" t="b">
        <f t="shared" ca="1" si="10"/>
        <v>0</v>
      </c>
      <c r="C701" s="234">
        <f>Park!X701</f>
        <v>73713.8125</v>
      </c>
      <c r="D701" s="234">
        <f>Hotel!N702</f>
        <v>35790.75</v>
      </c>
      <c r="E701" s="234">
        <f>CCP!I701</f>
        <v>41330.57421875</v>
      </c>
      <c r="F701" s="234">
        <f>HCCP!F701</f>
        <v>7860.3429999999998</v>
      </c>
    </row>
    <row r="702" spans="1:6">
      <c r="A702" s="169">
        <v>43982</v>
      </c>
      <c r="B702" s="169" t="b">
        <f t="shared" ca="1" si="10"/>
        <v>0</v>
      </c>
      <c r="C702" s="234">
        <f>Park!X702</f>
        <v>70878.25</v>
      </c>
      <c r="D702" s="234">
        <f>Hotel!N703</f>
        <v>35372.125</v>
      </c>
      <c r="E702" s="234">
        <f>CCP!I702</f>
        <v>46596.666015625</v>
      </c>
      <c r="F702" s="234">
        <f>HCCP!F702</f>
        <v>9266.380000000001</v>
      </c>
    </row>
    <row r="703" spans="1:6">
      <c r="A703" s="169">
        <v>43983</v>
      </c>
      <c r="B703" s="169" t="b">
        <f t="shared" ca="1" si="10"/>
        <v>0</v>
      </c>
      <c r="C703" s="234">
        <f>Park!X703</f>
        <v>76238.6875</v>
      </c>
      <c r="D703" s="234">
        <f>Hotel!N704</f>
        <v>33774.5</v>
      </c>
      <c r="E703" s="234">
        <f>CCP!I703</f>
        <v>61745.20703125</v>
      </c>
      <c r="F703" s="234">
        <f>HCCP!F703</f>
        <v>4908.0570000000007</v>
      </c>
    </row>
    <row r="704" spans="1:6">
      <c r="A704" s="169">
        <v>43984</v>
      </c>
      <c r="B704" s="169" t="b">
        <f t="shared" ca="1" si="10"/>
        <v>0</v>
      </c>
      <c r="C704" s="234">
        <f>Park!X704</f>
        <v>81223.625</v>
      </c>
      <c r="D704" s="234">
        <f>Hotel!N705</f>
        <v>34263.25</v>
      </c>
      <c r="E704" s="234">
        <f>CCP!I704</f>
        <v>64979.078125</v>
      </c>
      <c r="F704" s="234">
        <f>HCCP!F704</f>
        <v>1226.9929999999999</v>
      </c>
    </row>
    <row r="705" spans="1:6">
      <c r="A705" s="169">
        <v>43985</v>
      </c>
      <c r="B705" s="169" t="b">
        <f t="shared" ca="1" si="10"/>
        <v>0</v>
      </c>
      <c r="C705" s="234">
        <f>Park!X705</f>
        <v>82801.375</v>
      </c>
      <c r="D705" s="234">
        <f>Hotel!N706</f>
        <v>34520.25</v>
      </c>
      <c r="E705" s="234">
        <f>CCP!I705</f>
        <v>67524.59375</v>
      </c>
      <c r="F705" s="234">
        <f>HCCP!F705</f>
        <v>1240.04</v>
      </c>
    </row>
    <row r="706" spans="1:6">
      <c r="A706" s="169">
        <v>43986</v>
      </c>
      <c r="B706" s="169" t="b">
        <f t="shared" ref="B706:B769" ca="1" si="11">AND(A706&gt;=(TODAY()-30),A706&lt;TODAY())</f>
        <v>0</v>
      </c>
      <c r="C706" s="234">
        <f>Park!X706</f>
        <v>83970</v>
      </c>
      <c r="D706" s="234">
        <f>Hotel!N707</f>
        <v>34880.25</v>
      </c>
      <c r="E706" s="234">
        <f>CCP!I706</f>
        <v>76742.3125</v>
      </c>
      <c r="F706" s="234">
        <f>HCCP!F706</f>
        <v>1239.972</v>
      </c>
    </row>
    <row r="707" spans="1:6">
      <c r="A707" s="169">
        <v>43987</v>
      </c>
      <c r="B707" s="169" t="b">
        <f t="shared" ca="1" si="11"/>
        <v>0</v>
      </c>
      <c r="C707" s="234">
        <f>Park!X707</f>
        <v>82615.0625</v>
      </c>
      <c r="D707" s="234">
        <f>Hotel!N708</f>
        <v>36742.125</v>
      </c>
      <c r="E707" s="234">
        <f>CCP!I707</f>
        <v>75976.5</v>
      </c>
      <c r="F707" s="234">
        <f>HCCP!F707</f>
        <v>1246.6309999999999</v>
      </c>
    </row>
    <row r="708" spans="1:6">
      <c r="A708" s="169">
        <v>43988</v>
      </c>
      <c r="B708" s="169" t="b">
        <f t="shared" ca="1" si="11"/>
        <v>0</v>
      </c>
      <c r="C708" s="234">
        <f>Park!X708</f>
        <v>75652.4375</v>
      </c>
      <c r="D708" s="234">
        <f>Hotel!N709</f>
        <v>38005.5</v>
      </c>
      <c r="E708" s="234">
        <f>CCP!I708</f>
        <v>62502.7421875</v>
      </c>
      <c r="F708" s="234">
        <f>HCCP!F708</f>
        <v>1222.172</v>
      </c>
    </row>
    <row r="709" spans="1:6">
      <c r="A709" s="169">
        <v>43989</v>
      </c>
      <c r="B709" s="169" t="b">
        <f t="shared" ca="1" si="11"/>
        <v>0</v>
      </c>
      <c r="C709" s="234">
        <f>Park!X709</f>
        <v>72719.125</v>
      </c>
      <c r="D709" s="234">
        <f>Hotel!N710</f>
        <v>37941</v>
      </c>
      <c r="E709" s="234">
        <f>CCP!I709</f>
        <v>71442.5</v>
      </c>
      <c r="F709" s="234">
        <f>HCCP!F709</f>
        <v>1234.703</v>
      </c>
    </row>
    <row r="710" spans="1:6">
      <c r="A710" s="169">
        <v>43990</v>
      </c>
      <c r="B710" s="169" t="b">
        <f t="shared" ca="1" si="11"/>
        <v>0</v>
      </c>
      <c r="C710" s="234">
        <f>Park!X710</f>
        <v>83939.8125</v>
      </c>
      <c r="D710" s="234">
        <f>Hotel!N711</f>
        <v>34795</v>
      </c>
      <c r="E710" s="234">
        <f>CCP!I710</f>
        <v>74036.140625</v>
      </c>
      <c r="F710" s="234">
        <f>HCCP!F710</f>
        <v>2672.49</v>
      </c>
    </row>
    <row r="711" spans="1:6">
      <c r="A711" s="169">
        <v>43991</v>
      </c>
      <c r="B711" s="169" t="b">
        <f t="shared" ca="1" si="11"/>
        <v>0</v>
      </c>
      <c r="C711" s="234">
        <f>Park!X711</f>
        <v>85587.375</v>
      </c>
      <c r="D711" s="234">
        <f>Hotel!N712</f>
        <v>35403.75</v>
      </c>
      <c r="E711" s="234">
        <f>CCP!I711</f>
        <v>75251.5625</v>
      </c>
      <c r="F711" s="234">
        <f>HCCP!F711</f>
        <v>3457.6770000000001</v>
      </c>
    </row>
    <row r="712" spans="1:6">
      <c r="A712" s="169">
        <v>43992</v>
      </c>
      <c r="B712" s="169" t="b">
        <f t="shared" ca="1" si="11"/>
        <v>0</v>
      </c>
      <c r="C712" s="234">
        <f>Park!X712</f>
        <v>83312.5625</v>
      </c>
      <c r="D712" s="234">
        <f>Hotel!N713</f>
        <v>37671.875</v>
      </c>
      <c r="E712" s="234">
        <f>CCP!I712</f>
        <v>73107.265625</v>
      </c>
      <c r="F712" s="234">
        <f>HCCP!F712</f>
        <v>1249.788</v>
      </c>
    </row>
    <row r="713" spans="1:6">
      <c r="A713" s="169">
        <v>43993</v>
      </c>
      <c r="B713" s="169" t="b">
        <f t="shared" ca="1" si="11"/>
        <v>0</v>
      </c>
      <c r="C713" s="234">
        <f>Park!X713</f>
        <v>83812.9375</v>
      </c>
      <c r="D713" s="234">
        <f>Hotel!N714</f>
        <v>39148.125</v>
      </c>
      <c r="E713" s="234">
        <f>CCP!I713</f>
        <v>76448.90625</v>
      </c>
      <c r="F713" s="234">
        <f>HCCP!F713</f>
        <v>1256.231</v>
      </c>
    </row>
    <row r="714" spans="1:6">
      <c r="A714" s="169">
        <v>43994</v>
      </c>
      <c r="B714" s="169" t="b">
        <f t="shared" ca="1" si="11"/>
        <v>0</v>
      </c>
      <c r="C714" s="234">
        <f>Park!X714</f>
        <v>79946.6875</v>
      </c>
      <c r="D714" s="234">
        <f>Hotel!N715</f>
        <v>42142.625</v>
      </c>
      <c r="E714" s="234">
        <f>CCP!I714</f>
        <v>76938.25</v>
      </c>
      <c r="F714" s="234">
        <f>HCCP!F714</f>
        <v>1256.7049999999999</v>
      </c>
    </row>
    <row r="715" spans="1:6">
      <c r="A715" s="169">
        <v>43995</v>
      </c>
      <c r="B715" s="169" t="b">
        <f t="shared" ca="1" si="11"/>
        <v>0</v>
      </c>
      <c r="C715" s="234">
        <f>Park!X715</f>
        <v>74511.75</v>
      </c>
      <c r="D715" s="234">
        <f>Hotel!N716</f>
        <v>44644.25</v>
      </c>
      <c r="E715" s="234">
        <f>CCP!I715</f>
        <v>78440.59375</v>
      </c>
      <c r="F715" s="234">
        <f>HCCP!F715</f>
        <v>1239.895</v>
      </c>
    </row>
    <row r="716" spans="1:6">
      <c r="A716" s="169">
        <v>43996</v>
      </c>
      <c r="B716" s="169" t="b">
        <f t="shared" ca="1" si="11"/>
        <v>0</v>
      </c>
      <c r="C716" s="234">
        <f>Park!X716</f>
        <v>73070.5625</v>
      </c>
      <c r="D716" s="234">
        <f>Hotel!N717</f>
        <v>44392.875</v>
      </c>
      <c r="E716" s="234">
        <f>CCP!I716</f>
        <v>72963.28125</v>
      </c>
      <c r="F716" s="234">
        <f>HCCP!F716</f>
        <v>1218.4870000000001</v>
      </c>
    </row>
    <row r="717" spans="1:6">
      <c r="A717" s="169">
        <v>43997</v>
      </c>
      <c r="B717" s="169" t="b">
        <f t="shared" ca="1" si="11"/>
        <v>0</v>
      </c>
      <c r="C717" s="234">
        <f>Park!X717</f>
        <v>82087.3125</v>
      </c>
      <c r="D717" s="234">
        <f>Hotel!N718</f>
        <v>41128.375</v>
      </c>
      <c r="E717" s="234">
        <f>CCP!I717</f>
        <v>78005.859375</v>
      </c>
      <c r="F717" s="234">
        <f>HCCP!F717</f>
        <v>1186.72</v>
      </c>
    </row>
    <row r="718" spans="1:6">
      <c r="A718" s="169">
        <v>43998</v>
      </c>
      <c r="B718" s="169" t="b">
        <f t="shared" ca="1" si="11"/>
        <v>0</v>
      </c>
      <c r="C718" s="234">
        <f>Park!X718</f>
        <v>90208.875</v>
      </c>
      <c r="D718" s="234">
        <f>Hotel!N719</f>
        <v>40482.875</v>
      </c>
      <c r="E718" s="234">
        <f>CCP!I718</f>
        <v>76256.078125</v>
      </c>
      <c r="F718" s="234">
        <f>HCCP!F718</f>
        <v>1190.211</v>
      </c>
    </row>
    <row r="719" spans="1:6">
      <c r="A719" s="169">
        <v>43999</v>
      </c>
      <c r="B719" s="169" t="b">
        <f t="shared" ca="1" si="11"/>
        <v>0</v>
      </c>
      <c r="C719" s="234">
        <f>Park!X719</f>
        <v>102984.8125</v>
      </c>
      <c r="D719" s="234">
        <f>Hotel!N720</f>
        <v>41028.75</v>
      </c>
      <c r="E719" s="234">
        <f>CCP!I719</f>
        <v>84184.625</v>
      </c>
      <c r="F719" s="234">
        <f>HCCP!F719</f>
        <v>1280.5709999999999</v>
      </c>
    </row>
    <row r="720" spans="1:6">
      <c r="A720" s="169">
        <v>44000</v>
      </c>
      <c r="B720" s="169" t="b">
        <f t="shared" ca="1" si="11"/>
        <v>0</v>
      </c>
      <c r="C720" s="234">
        <f>Park!X720</f>
        <v>120226.6875</v>
      </c>
      <c r="D720" s="234">
        <f>Hotel!N721</f>
        <v>42670.5</v>
      </c>
      <c r="E720" s="234">
        <f>CCP!I720</f>
        <v>82279.21875</v>
      </c>
      <c r="F720" s="234">
        <f>HCCP!F720</f>
        <v>4847.4599999999991</v>
      </c>
    </row>
    <row r="721" spans="1:6">
      <c r="A721" s="169">
        <v>44001</v>
      </c>
      <c r="B721" s="169" t="b">
        <f t="shared" ca="1" si="11"/>
        <v>0</v>
      </c>
      <c r="C721" s="234">
        <f>Park!X721</f>
        <v>116444.5</v>
      </c>
      <c r="D721" s="234">
        <f>Hotel!N722</f>
        <v>45117.125</v>
      </c>
      <c r="E721" s="234">
        <f>CCP!I721</f>
        <v>65649.0625</v>
      </c>
      <c r="F721" s="234">
        <f>HCCP!F721</f>
        <v>14251.353999999999</v>
      </c>
    </row>
    <row r="722" spans="1:6">
      <c r="A722" s="169">
        <v>44002</v>
      </c>
      <c r="B722" s="169" t="b">
        <f t="shared" ca="1" si="11"/>
        <v>0</v>
      </c>
      <c r="C722" s="234">
        <f>Park!X722</f>
        <v>115203.5</v>
      </c>
      <c r="D722" s="234">
        <f>Hotel!N723</f>
        <v>46284.375</v>
      </c>
      <c r="E722" s="234">
        <f>CCP!I722</f>
        <v>68268.8125</v>
      </c>
      <c r="F722" s="234">
        <f>HCCP!F722</f>
        <v>14729.498</v>
      </c>
    </row>
    <row r="723" spans="1:6">
      <c r="A723" s="169">
        <v>44003</v>
      </c>
      <c r="B723" s="169" t="b">
        <f t="shared" ca="1" si="11"/>
        <v>0</v>
      </c>
      <c r="C723" s="234">
        <f>Park!X723</f>
        <v>114379.625</v>
      </c>
      <c r="D723" s="234">
        <f>Hotel!N724</f>
        <v>45955.375</v>
      </c>
      <c r="E723" s="234">
        <f>CCP!I723</f>
        <v>70902.625</v>
      </c>
      <c r="F723" s="234">
        <f>HCCP!F723</f>
        <v>14781.881000000001</v>
      </c>
    </row>
    <row r="724" spans="1:6">
      <c r="A724" s="169">
        <v>44004</v>
      </c>
      <c r="B724" s="169" t="b">
        <f t="shared" ca="1" si="11"/>
        <v>0</v>
      </c>
      <c r="C724" s="234">
        <f>Park!X724</f>
        <v>121582.3125</v>
      </c>
      <c r="D724" s="234">
        <f>Hotel!N725</f>
        <v>43355.375</v>
      </c>
      <c r="E724" s="234">
        <f>CCP!I724</f>
        <v>77126.46875</v>
      </c>
      <c r="F724" s="234">
        <f>HCCP!F724</f>
        <v>15966.931</v>
      </c>
    </row>
    <row r="725" spans="1:6">
      <c r="A725" s="169">
        <v>44005</v>
      </c>
      <c r="B725" s="169" t="b">
        <f t="shared" ca="1" si="11"/>
        <v>0</v>
      </c>
      <c r="C725" s="234">
        <f>Park!X725</f>
        <v>122646.3125</v>
      </c>
      <c r="D725" s="234">
        <f>Hotel!N726</f>
        <v>43564</v>
      </c>
      <c r="E725" s="234">
        <f>CCP!I725</f>
        <v>76209.375</v>
      </c>
      <c r="F725" s="234">
        <f>HCCP!F725</f>
        <v>15841.916000000001</v>
      </c>
    </row>
    <row r="726" spans="1:6">
      <c r="A726" s="169">
        <v>44006</v>
      </c>
      <c r="B726" s="169" t="b">
        <f t="shared" ca="1" si="11"/>
        <v>0</v>
      </c>
      <c r="C726" s="234">
        <f>Park!X726</f>
        <v>122416.5625</v>
      </c>
      <c r="D726" s="234">
        <f>Hotel!N727</f>
        <v>44753.125</v>
      </c>
      <c r="E726" s="234">
        <f>CCP!I726</f>
        <v>75734.5625</v>
      </c>
      <c r="F726" s="234">
        <f>HCCP!F726</f>
        <v>16205.259</v>
      </c>
    </row>
    <row r="727" spans="1:6">
      <c r="A727" s="169">
        <v>44007</v>
      </c>
      <c r="B727" s="169" t="b">
        <f t="shared" ca="1" si="11"/>
        <v>0</v>
      </c>
      <c r="C727" s="234">
        <f>Park!X727</f>
        <v>118109.8125</v>
      </c>
      <c r="D727" s="234">
        <f>Hotel!N728</f>
        <v>46341.25</v>
      </c>
      <c r="E727" s="234">
        <f>CCP!I727</f>
        <v>72920.28125</v>
      </c>
      <c r="F727" s="234">
        <f>HCCP!F727</f>
        <v>16391.856</v>
      </c>
    </row>
    <row r="728" spans="1:6">
      <c r="A728" s="169">
        <v>44008</v>
      </c>
      <c r="B728" s="169" t="b">
        <f t="shared" ca="1" si="11"/>
        <v>0</v>
      </c>
      <c r="C728" s="234">
        <f>Park!X728</f>
        <v>124776.4375</v>
      </c>
      <c r="D728" s="234">
        <f>Hotel!N729</f>
        <v>46157.375</v>
      </c>
      <c r="E728" s="234">
        <f>CCP!I728</f>
        <v>73770.75</v>
      </c>
      <c r="F728" s="234">
        <f>HCCP!F728</f>
        <v>16427.695</v>
      </c>
    </row>
    <row r="729" spans="1:6">
      <c r="A729" s="169">
        <v>44009</v>
      </c>
      <c r="B729" s="169" t="b">
        <f t="shared" ca="1" si="11"/>
        <v>0</v>
      </c>
      <c r="C729" s="234">
        <f>Park!X729</f>
        <v>120500.25</v>
      </c>
      <c r="D729" s="234">
        <f>Hotel!N730</f>
        <v>47360</v>
      </c>
      <c r="E729" s="234">
        <f>CCP!I729</f>
        <v>73549.3125</v>
      </c>
      <c r="F729" s="234">
        <f>HCCP!F729</f>
        <v>16390.864000000001</v>
      </c>
    </row>
    <row r="730" spans="1:6">
      <c r="A730" s="169">
        <v>44010</v>
      </c>
      <c r="B730" s="169" t="b">
        <f t="shared" ca="1" si="11"/>
        <v>0</v>
      </c>
      <c r="C730" s="234">
        <f>Park!X730</f>
        <v>119627.125</v>
      </c>
      <c r="D730" s="234">
        <f>Hotel!N731</f>
        <v>46695.625</v>
      </c>
      <c r="E730" s="234">
        <f>CCP!I730</f>
        <v>72502.65625</v>
      </c>
      <c r="F730" s="234">
        <f>HCCP!F730</f>
        <v>16084.384000000002</v>
      </c>
    </row>
    <row r="731" spans="1:6">
      <c r="A731" s="169">
        <v>44011</v>
      </c>
      <c r="B731" s="169" t="b">
        <f t="shared" ca="1" si="11"/>
        <v>0</v>
      </c>
      <c r="C731" s="234">
        <f>Park!X731</f>
        <v>122041.9375</v>
      </c>
      <c r="D731" s="234">
        <f>Hotel!N732</f>
        <v>45240.375</v>
      </c>
      <c r="E731" s="234">
        <f>CCP!I731</f>
        <v>71425.9375</v>
      </c>
      <c r="F731" s="234">
        <f>HCCP!F731</f>
        <v>15708.085999999999</v>
      </c>
    </row>
    <row r="732" spans="1:6">
      <c r="A732" s="169">
        <v>44012</v>
      </c>
      <c r="B732" s="169" t="b">
        <f t="shared" ca="1" si="11"/>
        <v>0</v>
      </c>
      <c r="C732" s="234">
        <f>Park!X732</f>
        <v>123135.4375</v>
      </c>
      <c r="D732" s="234">
        <f>Hotel!N733</f>
        <v>46579.125</v>
      </c>
      <c r="E732" s="234">
        <f>CCP!I732</f>
        <v>74409.25</v>
      </c>
      <c r="F732" s="234">
        <f>HCCP!F732</f>
        <v>16217.1</v>
      </c>
    </row>
    <row r="733" spans="1:6">
      <c r="A733" s="169">
        <v>44013</v>
      </c>
      <c r="B733" s="169" t="b">
        <f t="shared" ca="1" si="11"/>
        <v>0</v>
      </c>
      <c r="C733" s="234">
        <f>Park!X733</f>
        <v>117984.375</v>
      </c>
      <c r="D733" s="234">
        <f>Hotel!N734</f>
        <v>47037.25</v>
      </c>
      <c r="E733" s="234">
        <f>CCP!I733</f>
        <v>73245.75</v>
      </c>
      <c r="F733" s="234">
        <f>HCCP!F733</f>
        <v>16061.609</v>
      </c>
    </row>
    <row r="734" spans="1:6">
      <c r="A734" s="169">
        <v>44014</v>
      </c>
      <c r="B734" s="169" t="b">
        <f t="shared" ca="1" si="11"/>
        <v>0</v>
      </c>
      <c r="C734" s="234">
        <f>Park!X734</f>
        <v>123601.375</v>
      </c>
      <c r="D734" s="234">
        <f>Hotel!N735</f>
        <v>45775</v>
      </c>
      <c r="E734" s="234">
        <f>CCP!I734</f>
        <v>74051.71875</v>
      </c>
      <c r="F734" s="234">
        <f>HCCP!F734</f>
        <v>16323.145</v>
      </c>
    </row>
    <row r="735" spans="1:6">
      <c r="A735" s="169">
        <v>44015</v>
      </c>
      <c r="B735" s="169" t="b">
        <f t="shared" ca="1" si="11"/>
        <v>0</v>
      </c>
      <c r="C735" s="234">
        <f>Park!X735</f>
        <v>108803.125</v>
      </c>
      <c r="D735" s="234">
        <f>Hotel!N736</f>
        <v>47860.5</v>
      </c>
      <c r="E735" s="234">
        <f>CCP!I735</f>
        <v>73055.875</v>
      </c>
      <c r="F735" s="234">
        <f>HCCP!F735</f>
        <v>15830.053</v>
      </c>
    </row>
    <row r="736" spans="1:6">
      <c r="A736" s="169">
        <v>44016</v>
      </c>
      <c r="B736" s="169" t="b">
        <f t="shared" ca="1" si="11"/>
        <v>0</v>
      </c>
      <c r="C736" s="234">
        <f>Park!X736</f>
        <v>113470.375</v>
      </c>
      <c r="D736" s="234">
        <f>Hotel!N737</f>
        <v>48685.125</v>
      </c>
      <c r="E736" s="234">
        <f>CCP!I736</f>
        <v>81387.3125</v>
      </c>
      <c r="F736" s="234">
        <f>HCCP!F736</f>
        <v>16304.273999999999</v>
      </c>
    </row>
    <row r="737" spans="1:6">
      <c r="A737" s="169">
        <v>44017</v>
      </c>
      <c r="B737" s="169" t="b">
        <f t="shared" ca="1" si="11"/>
        <v>0</v>
      </c>
      <c r="C737" s="234">
        <f>Park!X737</f>
        <v>118449.3125</v>
      </c>
      <c r="D737" s="234">
        <f>Hotel!N738</f>
        <v>48200.375</v>
      </c>
      <c r="E737" s="234">
        <f>CCP!I737</f>
        <v>80637.9375</v>
      </c>
      <c r="F737" s="234">
        <f>HCCP!F737</f>
        <v>16403.932000000001</v>
      </c>
    </row>
    <row r="738" spans="1:6">
      <c r="A738" s="169">
        <v>44018</v>
      </c>
      <c r="B738" s="169" t="b">
        <f t="shared" ca="1" si="11"/>
        <v>0</v>
      </c>
      <c r="C738" s="234">
        <f>Park!X738</f>
        <v>118047</v>
      </c>
      <c r="D738" s="234">
        <f>Hotel!N739</f>
        <v>47080.125</v>
      </c>
      <c r="E738" s="234">
        <f>CCP!I738</f>
        <v>80184.4375</v>
      </c>
      <c r="F738" s="234">
        <f>HCCP!F738</f>
        <v>16439.087</v>
      </c>
    </row>
    <row r="739" spans="1:6">
      <c r="A739" s="169">
        <v>44019</v>
      </c>
      <c r="B739" s="169" t="b">
        <f t="shared" ca="1" si="11"/>
        <v>0</v>
      </c>
      <c r="C739" s="234">
        <f>Park!X739</f>
        <v>121992.5478515625</v>
      </c>
      <c r="D739" s="234">
        <f>Hotel!N740</f>
        <v>45790.625</v>
      </c>
      <c r="E739" s="234">
        <f>CCP!I739</f>
        <v>76139.0625</v>
      </c>
      <c r="F739" s="234">
        <f>HCCP!F739</f>
        <v>16383.213</v>
      </c>
    </row>
    <row r="740" spans="1:6">
      <c r="A740" s="169">
        <v>44020</v>
      </c>
      <c r="B740" s="169" t="b">
        <f t="shared" ca="1" si="11"/>
        <v>0</v>
      </c>
      <c r="C740" s="234">
        <f>Park!X740</f>
        <v>122702.666015625</v>
      </c>
      <c r="D740" s="234">
        <f>Hotel!N741</f>
        <v>44900</v>
      </c>
      <c r="E740" s="234">
        <f>CCP!I740</f>
        <v>78185.75</v>
      </c>
      <c r="F740" s="234">
        <f>HCCP!F740</f>
        <v>16533.412</v>
      </c>
    </row>
    <row r="741" spans="1:6">
      <c r="A741" s="169">
        <v>44021</v>
      </c>
      <c r="B741" s="169" t="b">
        <f t="shared" ca="1" si="11"/>
        <v>0</v>
      </c>
      <c r="C741" s="234">
        <f>Park!X741</f>
        <v>123345.75003051758</v>
      </c>
      <c r="D741" s="234">
        <f>Hotel!N742</f>
        <v>44734.5</v>
      </c>
      <c r="E741" s="234">
        <f>CCP!I741</f>
        <v>77129.125</v>
      </c>
      <c r="F741" s="234">
        <f>HCCP!F741</f>
        <v>16767.227999999999</v>
      </c>
    </row>
    <row r="742" spans="1:6">
      <c r="A742" s="169">
        <v>44022</v>
      </c>
      <c r="B742" s="169" t="b">
        <f t="shared" ca="1" si="11"/>
        <v>0</v>
      </c>
      <c r="C742" s="234">
        <f>Park!X742</f>
        <v>125741.62451171875</v>
      </c>
      <c r="D742" s="234">
        <f>Hotel!N743</f>
        <v>45972.25</v>
      </c>
      <c r="E742" s="234">
        <f>CCP!I742</f>
        <v>77232.125</v>
      </c>
      <c r="F742" s="234">
        <f>HCCP!F742</f>
        <v>16460.294999999998</v>
      </c>
    </row>
    <row r="743" spans="1:6">
      <c r="A743" s="169">
        <v>44023</v>
      </c>
      <c r="B743" s="169" t="b">
        <f t="shared" ca="1" si="11"/>
        <v>0</v>
      </c>
      <c r="C743" s="234">
        <f>Park!X743</f>
        <v>117355.375</v>
      </c>
      <c r="D743" s="234">
        <f>Hotel!N744</f>
        <v>47301.125</v>
      </c>
      <c r="E743" s="234">
        <f>CCP!I743</f>
        <v>77428.125</v>
      </c>
      <c r="F743" s="234">
        <f>HCCP!F743</f>
        <v>16696.955000000002</v>
      </c>
    </row>
    <row r="744" spans="1:6">
      <c r="A744" s="169">
        <v>44024</v>
      </c>
      <c r="B744" s="169" t="b">
        <f t="shared" ca="1" si="11"/>
        <v>0</v>
      </c>
      <c r="C744" s="234">
        <f>Park!X744</f>
        <v>115547.365234375</v>
      </c>
      <c r="D744" s="234">
        <f>Hotel!N745</f>
        <v>47162.75</v>
      </c>
      <c r="E744" s="234">
        <f>CCP!I744</f>
        <v>78524.5625</v>
      </c>
      <c r="F744" s="234">
        <f>HCCP!F744</f>
        <v>16825.919999999998</v>
      </c>
    </row>
    <row r="745" spans="1:6">
      <c r="A745" s="169">
        <v>44025</v>
      </c>
      <c r="B745" s="169" t="b">
        <f t="shared" ca="1" si="11"/>
        <v>0</v>
      </c>
      <c r="C745" s="234">
        <f>Park!X745</f>
        <v>120136.52734375</v>
      </c>
      <c r="D745" s="234">
        <f>Hotel!N746</f>
        <v>45316.25</v>
      </c>
      <c r="E745" s="234">
        <f>CCP!I745</f>
        <v>77745.8125</v>
      </c>
      <c r="F745" s="234">
        <f>HCCP!F745</f>
        <v>16848.64</v>
      </c>
    </row>
    <row r="746" spans="1:6">
      <c r="A746" s="169">
        <v>44026</v>
      </c>
      <c r="B746" s="169" t="b">
        <f t="shared" ca="1" si="11"/>
        <v>0</v>
      </c>
      <c r="C746" s="234">
        <f>Park!X746</f>
        <v>119941.05859375</v>
      </c>
      <c r="D746" s="234">
        <f>Hotel!N747</f>
        <v>45309.125</v>
      </c>
      <c r="E746" s="234">
        <f>CCP!I746</f>
        <v>75277.0625</v>
      </c>
      <c r="F746" s="234">
        <f>HCCP!F746</f>
        <v>16301.769</v>
      </c>
    </row>
    <row r="747" spans="1:6">
      <c r="A747" s="169">
        <v>44027</v>
      </c>
      <c r="B747" s="169" t="b">
        <f t="shared" ca="1" si="11"/>
        <v>0</v>
      </c>
      <c r="C747" s="234">
        <f>Park!X747</f>
        <v>83976.8046875</v>
      </c>
      <c r="D747" s="234">
        <f>Hotel!N748</f>
        <v>44251.25</v>
      </c>
      <c r="E747" s="234">
        <f>CCP!I747</f>
        <v>78057.8125</v>
      </c>
      <c r="F747" s="234">
        <f>HCCP!F747</f>
        <v>7477.7709999999997</v>
      </c>
    </row>
    <row r="748" spans="1:6">
      <c r="A748" s="169">
        <v>44028</v>
      </c>
      <c r="B748" s="169" t="b">
        <f t="shared" ca="1" si="11"/>
        <v>0</v>
      </c>
      <c r="C748" s="234">
        <f>Park!X748</f>
        <v>79806.02734375</v>
      </c>
      <c r="D748" s="234">
        <f>Hotel!N749</f>
        <v>43195</v>
      </c>
      <c r="E748" s="234">
        <f>CCP!I748</f>
        <v>87159.375</v>
      </c>
      <c r="F748" s="234">
        <f>HCCP!F748</f>
        <v>1360.1289999999999</v>
      </c>
    </row>
    <row r="749" spans="1:6">
      <c r="A749" s="169">
        <v>44029</v>
      </c>
      <c r="B749" s="169" t="b">
        <f t="shared" ca="1" si="11"/>
        <v>0</v>
      </c>
      <c r="C749" s="234">
        <f>Park!X749</f>
        <v>80059.34375</v>
      </c>
      <c r="D749" s="234">
        <f>Hotel!N750</f>
        <v>43298.875</v>
      </c>
      <c r="E749" s="234">
        <f>CCP!I749</f>
        <v>85608.9375</v>
      </c>
      <c r="F749" s="234">
        <f>HCCP!F749</f>
        <v>1372.0990000000002</v>
      </c>
    </row>
    <row r="750" spans="1:6">
      <c r="A750" s="169">
        <v>44030</v>
      </c>
      <c r="B750" s="169" t="b">
        <f t="shared" ca="1" si="11"/>
        <v>0</v>
      </c>
      <c r="C750" s="234">
        <f>Park!X750</f>
        <v>76335.6171875</v>
      </c>
      <c r="D750" s="234">
        <f>Hotel!N751</f>
        <v>43310.875</v>
      </c>
      <c r="E750" s="234">
        <f>CCP!I750</f>
        <v>86218.4375</v>
      </c>
      <c r="F750" s="234">
        <f>HCCP!F750</f>
        <v>1363.4470000000001</v>
      </c>
    </row>
    <row r="751" spans="1:6">
      <c r="A751" s="169">
        <v>44031</v>
      </c>
      <c r="B751" s="169" t="b">
        <f t="shared" ca="1" si="11"/>
        <v>0</v>
      </c>
      <c r="C751" s="234">
        <f>Park!X751</f>
        <v>74195.7734375</v>
      </c>
      <c r="D751" s="234">
        <f>Hotel!N752</f>
        <v>42693.75</v>
      </c>
      <c r="E751" s="234">
        <f>CCP!I751</f>
        <v>85995.4375</v>
      </c>
      <c r="F751" s="234">
        <f>HCCP!F751</f>
        <v>1377.08</v>
      </c>
    </row>
    <row r="752" spans="1:6">
      <c r="A752" s="169">
        <v>44032</v>
      </c>
      <c r="B752" s="169" t="b">
        <f t="shared" ca="1" si="11"/>
        <v>0</v>
      </c>
      <c r="C752" s="234">
        <f>Park!X752</f>
        <v>80226.66015625</v>
      </c>
      <c r="D752" s="234">
        <f>Hotel!N753</f>
        <v>41320.375</v>
      </c>
      <c r="E752" s="234">
        <f>CCP!I752</f>
        <v>84043.0625</v>
      </c>
      <c r="F752" s="234">
        <f>HCCP!F752</f>
        <v>1361.415</v>
      </c>
    </row>
    <row r="753" spans="1:6">
      <c r="A753" s="169">
        <v>44033</v>
      </c>
      <c r="B753" s="169" t="b">
        <f t="shared" ca="1" si="11"/>
        <v>0</v>
      </c>
      <c r="C753" s="234">
        <f>Park!X753</f>
        <v>76353.96875</v>
      </c>
      <c r="D753" s="234">
        <f>Hotel!N754</f>
        <v>41144</v>
      </c>
      <c r="E753" s="234">
        <f>CCP!I753</f>
        <v>79095.9375</v>
      </c>
      <c r="F753" s="234">
        <f>HCCP!F753</f>
        <v>1371.2469999999998</v>
      </c>
    </row>
    <row r="754" spans="1:6">
      <c r="A754" s="169">
        <v>44034</v>
      </c>
      <c r="B754" s="169" t="b">
        <f t="shared" ca="1" si="11"/>
        <v>0</v>
      </c>
      <c r="C754" s="234">
        <f>Park!X754</f>
        <v>77026.70703125</v>
      </c>
      <c r="D754" s="234">
        <f>Hotel!N755</f>
        <v>40845.125</v>
      </c>
      <c r="E754" s="234">
        <f>CCP!I754</f>
        <v>77277.4375</v>
      </c>
      <c r="F754" s="234">
        <f>HCCP!F754</f>
        <v>1354.2260000000001</v>
      </c>
    </row>
    <row r="755" spans="1:6">
      <c r="A755" s="169">
        <v>44035</v>
      </c>
      <c r="B755" s="169" t="b">
        <f t="shared" ca="1" si="11"/>
        <v>0</v>
      </c>
      <c r="C755" s="234">
        <f>Park!X755</f>
        <v>71979.84765625</v>
      </c>
      <c r="D755" s="234">
        <f>Hotel!N756</f>
        <v>41707.625</v>
      </c>
      <c r="E755" s="234">
        <f>CCP!I755</f>
        <v>77559.6875</v>
      </c>
      <c r="F755" s="234">
        <f>HCCP!F755</f>
        <v>1322.8810000000001</v>
      </c>
    </row>
    <row r="756" spans="1:6">
      <c r="A756" s="169">
        <v>44036</v>
      </c>
      <c r="B756" s="169" t="b">
        <f t="shared" ca="1" si="11"/>
        <v>0</v>
      </c>
      <c r="C756" s="234">
        <f>Park!X756</f>
        <v>71850.1328125</v>
      </c>
      <c r="D756" s="234">
        <f>Hotel!N757</f>
        <v>42004.625</v>
      </c>
      <c r="E756" s="234">
        <f>CCP!I756</f>
        <v>76531.375</v>
      </c>
      <c r="F756" s="234">
        <f>HCCP!F756</f>
        <v>1317.259</v>
      </c>
    </row>
    <row r="757" spans="1:6">
      <c r="A757" s="169">
        <v>44037</v>
      </c>
      <c r="B757" s="169" t="b">
        <f t="shared" ca="1" si="11"/>
        <v>0</v>
      </c>
      <c r="C757" s="234">
        <f>Park!X757</f>
        <v>68932.6875</v>
      </c>
      <c r="D757" s="234">
        <f>Hotel!N758</f>
        <v>42013.125</v>
      </c>
      <c r="E757" s="234">
        <f>CCP!I757</f>
        <v>75188.375</v>
      </c>
      <c r="F757" s="234">
        <f>HCCP!F757</f>
        <v>1303.9690000000001</v>
      </c>
    </row>
    <row r="758" spans="1:6">
      <c r="A758" s="169">
        <v>44038</v>
      </c>
      <c r="B758" s="169" t="b">
        <f t="shared" ca="1" si="11"/>
        <v>0</v>
      </c>
      <c r="C758" s="234">
        <f>Park!X758</f>
        <v>66194.5546875</v>
      </c>
      <c r="D758" s="234">
        <f>Hotel!N759</f>
        <v>42214.75</v>
      </c>
      <c r="E758" s="234">
        <f>CCP!I758</f>
        <v>74979.75</v>
      </c>
      <c r="F758" s="234">
        <f>HCCP!F758</f>
        <v>2008.7339999999999</v>
      </c>
    </row>
    <row r="759" spans="1:6">
      <c r="A759" s="169">
        <v>44039</v>
      </c>
      <c r="B759" s="169" t="b">
        <f t="shared" ca="1" si="11"/>
        <v>0</v>
      </c>
      <c r="C759" s="234">
        <f>Park!X759</f>
        <v>69557.03125</v>
      </c>
      <c r="D759" s="234">
        <f>Hotel!N760</f>
        <v>39630.5</v>
      </c>
      <c r="E759" s="234">
        <f>CCP!I759</f>
        <v>75006.1875</v>
      </c>
      <c r="F759" s="234">
        <f>HCCP!F759</f>
        <v>3528.7870000000003</v>
      </c>
    </row>
    <row r="760" spans="1:6">
      <c r="A760" s="169">
        <v>44040</v>
      </c>
      <c r="B760" s="169" t="b">
        <f t="shared" ca="1" si="11"/>
        <v>0</v>
      </c>
      <c r="C760" s="234">
        <f>Park!X760</f>
        <v>68999.34375</v>
      </c>
      <c r="D760" s="234">
        <f>Hotel!N761</f>
        <v>36208.75</v>
      </c>
      <c r="E760" s="234">
        <f>CCP!I760</f>
        <v>70729.8125</v>
      </c>
      <c r="F760" s="234">
        <f>HCCP!F760</f>
        <v>6607.7530000000006</v>
      </c>
    </row>
    <row r="761" spans="1:6">
      <c r="A761" s="169">
        <v>44041</v>
      </c>
      <c r="B761" s="169" t="b">
        <f t="shared" ca="1" si="11"/>
        <v>0</v>
      </c>
      <c r="C761" s="234">
        <f>Park!X761</f>
        <v>70074.7734375</v>
      </c>
      <c r="D761" s="234">
        <f>Hotel!N762</f>
        <v>34317.75</v>
      </c>
      <c r="E761" s="234">
        <f>CCP!I761</f>
        <v>71505.9375</v>
      </c>
      <c r="F761" s="234">
        <f>HCCP!F761</f>
        <v>5931.8549999999996</v>
      </c>
    </row>
    <row r="762" spans="1:6">
      <c r="A762" s="169">
        <v>44042</v>
      </c>
      <c r="B762" s="169" t="b">
        <f t="shared" ca="1" si="11"/>
        <v>0</v>
      </c>
      <c r="C762" s="234">
        <f>Park!X762</f>
        <v>68370.0234375</v>
      </c>
      <c r="D762" s="234">
        <f>Hotel!N763</f>
        <v>33100</v>
      </c>
      <c r="E762" s="234">
        <f>CCP!I762</f>
        <v>63849.6875</v>
      </c>
      <c r="F762" s="234">
        <f>HCCP!F762</f>
        <v>5963.7950000000001</v>
      </c>
    </row>
    <row r="763" spans="1:6">
      <c r="A763" s="169">
        <v>44043</v>
      </c>
      <c r="B763" s="169" t="b">
        <f t="shared" ca="1" si="11"/>
        <v>0</v>
      </c>
      <c r="C763" s="234">
        <f>Park!X763</f>
        <v>67598.734375</v>
      </c>
      <c r="D763" s="234">
        <f>Hotel!N764</f>
        <v>32344.5</v>
      </c>
      <c r="E763" s="234">
        <f>CCP!I763</f>
        <v>58403.9375</v>
      </c>
      <c r="F763" s="234">
        <f>HCCP!F763</f>
        <v>5814.4339999999993</v>
      </c>
    </row>
    <row r="764" spans="1:6">
      <c r="A764" s="169">
        <v>44044</v>
      </c>
      <c r="B764" s="169" t="b">
        <f t="shared" ca="1" si="11"/>
        <v>0</v>
      </c>
      <c r="C764" s="234">
        <f>Park!X764</f>
        <v>68212.1796875</v>
      </c>
      <c r="D764" s="234">
        <f>Hotel!N765</f>
        <v>32463.5</v>
      </c>
      <c r="E764" s="234">
        <f>CCP!I764</f>
        <v>60457.9375</v>
      </c>
      <c r="F764" s="234">
        <f>HCCP!F764</f>
        <v>5761.6440000000002</v>
      </c>
    </row>
    <row r="765" spans="1:6">
      <c r="A765" s="169">
        <v>44045</v>
      </c>
      <c r="B765" s="169" t="b">
        <f t="shared" ca="1" si="11"/>
        <v>0</v>
      </c>
      <c r="C765" s="234">
        <f>Park!X765</f>
        <v>64902.25</v>
      </c>
      <c r="D765" s="234">
        <f>Hotel!N766</f>
        <v>30450</v>
      </c>
      <c r="E765" s="234">
        <f>CCP!I765</f>
        <v>58978.5</v>
      </c>
      <c r="F765" s="234">
        <f>HCCP!F765</f>
        <v>5765.012999999999</v>
      </c>
    </row>
    <row r="766" spans="1:6">
      <c r="A766" s="169">
        <v>44046</v>
      </c>
      <c r="B766" s="169" t="b">
        <f t="shared" ca="1" si="11"/>
        <v>0</v>
      </c>
      <c r="C766" s="234">
        <f>Park!X766</f>
        <v>66541.725436047462</v>
      </c>
      <c r="D766" s="234">
        <f>Hotel!N767</f>
        <v>30201.5</v>
      </c>
      <c r="E766" s="234">
        <f>CCP!I766</f>
        <v>56072.3125</v>
      </c>
      <c r="F766" s="234">
        <f>HCCP!F766</f>
        <v>5764.99</v>
      </c>
    </row>
    <row r="767" spans="1:6">
      <c r="A767" s="169">
        <v>44047</v>
      </c>
      <c r="B767" s="169" t="b">
        <f t="shared" ca="1" si="11"/>
        <v>0</v>
      </c>
      <c r="C767" s="234">
        <f>Park!X767</f>
        <v>68098.576562500006</v>
      </c>
      <c r="D767" s="234">
        <f>Hotel!N768</f>
        <v>30669.25</v>
      </c>
      <c r="E767" s="234">
        <f>CCP!I767</f>
        <v>61665.5625</v>
      </c>
      <c r="F767" s="234">
        <f>HCCP!F767</f>
        <v>5743.6539999999995</v>
      </c>
    </row>
    <row r="768" spans="1:6">
      <c r="A768" s="169">
        <v>44048</v>
      </c>
      <c r="B768" s="169" t="b">
        <f t="shared" ca="1" si="11"/>
        <v>0</v>
      </c>
      <c r="C768" s="234">
        <f>Park!X768</f>
        <v>71103.21875</v>
      </c>
      <c r="D768" s="234">
        <f>Hotel!N769</f>
        <v>30755</v>
      </c>
      <c r="E768" s="234">
        <f>CCP!I768</f>
        <v>61409.1875</v>
      </c>
      <c r="F768" s="234">
        <f>HCCP!F768</f>
        <v>4102.9409999999998</v>
      </c>
    </row>
    <row r="769" spans="1:6">
      <c r="A769" s="169">
        <v>44049</v>
      </c>
      <c r="B769" s="169" t="b">
        <f t="shared" ca="1" si="11"/>
        <v>0</v>
      </c>
      <c r="C769" s="234">
        <f>Park!X769</f>
        <v>69102.90625</v>
      </c>
      <c r="D769" s="234">
        <f>Hotel!N770</f>
        <v>31492.5</v>
      </c>
      <c r="E769" s="234">
        <f>CCP!I769</f>
        <v>63596.875</v>
      </c>
      <c r="F769" s="234">
        <f>HCCP!F769</f>
        <v>1230.297</v>
      </c>
    </row>
    <row r="770" spans="1:6">
      <c r="A770" s="169">
        <v>44050</v>
      </c>
      <c r="B770" s="169" t="b">
        <f t="shared" ref="B770:B833" ca="1" si="12">AND(A770&gt;=(TODAY()-30),A770&lt;TODAY())</f>
        <v>0</v>
      </c>
      <c r="C770" s="234">
        <f>Park!X770</f>
        <v>68793.71875</v>
      </c>
      <c r="D770" s="234">
        <f>Hotel!N771</f>
        <v>31118</v>
      </c>
      <c r="E770" s="234">
        <f>CCP!I770</f>
        <v>65973.4375</v>
      </c>
      <c r="F770" s="234">
        <f>HCCP!F770</f>
        <v>1204.741</v>
      </c>
    </row>
    <row r="771" spans="1:6">
      <c r="A771" s="169">
        <v>44051</v>
      </c>
      <c r="B771" s="169" t="b">
        <f t="shared" ca="1" si="12"/>
        <v>0</v>
      </c>
      <c r="C771" s="234">
        <f>Park!X771</f>
        <v>65904.921875</v>
      </c>
      <c r="D771" s="234">
        <f>Hotel!N772</f>
        <v>31816.5</v>
      </c>
      <c r="E771" s="234">
        <f>CCP!I771</f>
        <v>66197.75</v>
      </c>
      <c r="F771" s="234">
        <f>HCCP!F771</f>
        <v>1200.2530000000002</v>
      </c>
    </row>
    <row r="772" spans="1:6">
      <c r="A772" s="169">
        <v>44052</v>
      </c>
      <c r="B772" s="169" t="b">
        <f t="shared" ca="1" si="12"/>
        <v>0</v>
      </c>
      <c r="C772" s="234">
        <f>Park!X772</f>
        <v>64561.640625</v>
      </c>
      <c r="D772" s="234">
        <f>Hotel!N773</f>
        <v>31885</v>
      </c>
      <c r="E772" s="234">
        <f>CCP!I772</f>
        <v>66187.75</v>
      </c>
      <c r="F772" s="234">
        <f>HCCP!F772</f>
        <v>1194.7740000000001</v>
      </c>
    </row>
    <row r="773" spans="1:6">
      <c r="A773" s="169">
        <v>44053</v>
      </c>
      <c r="B773" s="169" t="b">
        <f t="shared" ca="1" si="12"/>
        <v>0</v>
      </c>
      <c r="C773" s="234">
        <f>Park!X773</f>
        <v>70678.890625</v>
      </c>
      <c r="D773" s="234">
        <f>Hotel!N774</f>
        <v>31236.25</v>
      </c>
      <c r="E773" s="234">
        <f>CCP!I773</f>
        <v>65237.6875</v>
      </c>
      <c r="F773" s="234">
        <f>HCCP!F773</f>
        <v>1212.768</v>
      </c>
    </row>
    <row r="774" spans="1:6">
      <c r="A774" s="169">
        <v>44054</v>
      </c>
      <c r="B774" s="169" t="b">
        <f t="shared" ca="1" si="12"/>
        <v>0</v>
      </c>
      <c r="C774" s="234">
        <f>Park!X774</f>
        <v>71587.40625</v>
      </c>
      <c r="D774" s="234">
        <f>Hotel!N775</f>
        <v>30967.5</v>
      </c>
      <c r="E774" s="234">
        <f>CCP!I774</f>
        <v>66044.0625</v>
      </c>
      <c r="F774" s="234">
        <f>HCCP!F774</f>
        <v>1221.5320000000002</v>
      </c>
    </row>
    <row r="775" spans="1:6">
      <c r="A775" s="169">
        <v>44055</v>
      </c>
      <c r="B775" s="169" t="b">
        <f t="shared" ca="1" si="12"/>
        <v>0</v>
      </c>
      <c r="C775" s="234">
        <f>Park!X775</f>
        <v>67871.59375</v>
      </c>
      <c r="D775" s="234">
        <f>Hotel!N776</f>
        <v>30329</v>
      </c>
      <c r="E775" s="234">
        <f>CCP!I775</f>
        <v>59411.375</v>
      </c>
      <c r="F775" s="234">
        <f>HCCP!F775</f>
        <v>1228.9570000000001</v>
      </c>
    </row>
    <row r="776" spans="1:6">
      <c r="A776" s="169">
        <v>44056</v>
      </c>
      <c r="B776" s="169" t="b">
        <f t="shared" ca="1" si="12"/>
        <v>0</v>
      </c>
      <c r="C776" s="234">
        <f>Park!X776</f>
        <v>67819.71875</v>
      </c>
      <c r="D776" s="234">
        <f>Hotel!N777</f>
        <v>30868.5</v>
      </c>
      <c r="E776" s="234">
        <f>CCP!I776</f>
        <v>53538</v>
      </c>
      <c r="F776" s="234">
        <f>HCCP!F776</f>
        <v>1185.0899999999999</v>
      </c>
    </row>
    <row r="777" spans="1:6">
      <c r="A777" s="169">
        <v>44057</v>
      </c>
      <c r="B777" s="169" t="b">
        <f t="shared" ca="1" si="12"/>
        <v>0</v>
      </c>
      <c r="C777" s="234">
        <f>Park!X777</f>
        <v>67093.828125</v>
      </c>
      <c r="D777" s="234">
        <f>Hotel!N778</f>
        <v>30797.75</v>
      </c>
      <c r="E777" s="234">
        <f>CCP!I777</f>
        <v>55272.625</v>
      </c>
      <c r="F777" s="234">
        <f>HCCP!F777</f>
        <v>1220.925</v>
      </c>
    </row>
    <row r="778" spans="1:6">
      <c r="A778" s="169">
        <v>44058</v>
      </c>
      <c r="B778" s="169" t="b">
        <f t="shared" ca="1" si="12"/>
        <v>0</v>
      </c>
      <c r="C778" s="234">
        <f>Park!X778</f>
        <v>66013.8125</v>
      </c>
      <c r="D778" s="234">
        <f>Hotel!N779</f>
        <v>30964.5</v>
      </c>
      <c r="E778" s="234">
        <f>CCP!I778</f>
        <v>56451.125</v>
      </c>
      <c r="F778" s="234">
        <f>HCCP!F778</f>
        <v>1227.123</v>
      </c>
    </row>
    <row r="779" spans="1:6">
      <c r="A779" s="169">
        <v>44059</v>
      </c>
      <c r="B779" s="169" t="b">
        <f t="shared" ca="1" si="12"/>
        <v>0</v>
      </c>
      <c r="C779" s="234">
        <f>Park!X779</f>
        <v>62273.265625</v>
      </c>
      <c r="D779" s="234">
        <f>Hotel!N780</f>
        <v>30485.25</v>
      </c>
      <c r="E779" s="234">
        <f>CCP!I779</f>
        <v>52237.375</v>
      </c>
      <c r="F779" s="234">
        <f>HCCP!F779</f>
        <v>1227.268</v>
      </c>
    </row>
    <row r="780" spans="1:6">
      <c r="A780" s="169">
        <v>44060</v>
      </c>
      <c r="B780" s="169" t="b">
        <f t="shared" ca="1" si="12"/>
        <v>0</v>
      </c>
      <c r="C780" s="234">
        <f>Park!X780</f>
        <v>67032.84375</v>
      </c>
      <c r="D780" s="234">
        <f>Hotel!N781</f>
        <v>30139.75</v>
      </c>
      <c r="E780" s="234">
        <f>CCP!I780</f>
        <v>54055.125</v>
      </c>
      <c r="F780" s="234">
        <f>HCCP!F780</f>
        <v>1208.0050000000001</v>
      </c>
    </row>
    <row r="781" spans="1:6">
      <c r="A781" s="169">
        <v>44061</v>
      </c>
      <c r="B781" s="169" t="b">
        <f t="shared" ca="1" si="12"/>
        <v>0</v>
      </c>
      <c r="C781" s="234">
        <f>Park!X781</f>
        <v>66718.625</v>
      </c>
      <c r="D781" s="234">
        <f>Hotel!N782</f>
        <v>29155.25</v>
      </c>
      <c r="E781" s="234">
        <f>CCP!I781</f>
        <v>46513.125</v>
      </c>
      <c r="F781" s="234">
        <f>HCCP!F781</f>
        <v>1158.8620000000001</v>
      </c>
    </row>
    <row r="782" spans="1:6">
      <c r="A782" s="169">
        <v>44062</v>
      </c>
      <c r="B782" s="169" t="b">
        <f t="shared" ca="1" si="12"/>
        <v>0</v>
      </c>
      <c r="C782" s="234">
        <f>Park!X782</f>
        <v>63739.3125</v>
      </c>
      <c r="D782" s="234">
        <f>Hotel!N783</f>
        <v>29062</v>
      </c>
      <c r="E782" s="234">
        <f>CCP!I782</f>
        <v>44187.875</v>
      </c>
      <c r="F782" s="234">
        <f>HCCP!F782</f>
        <v>1101.0839999999998</v>
      </c>
    </row>
    <row r="783" spans="1:6">
      <c r="A783" s="169">
        <v>44063</v>
      </c>
      <c r="B783" s="169" t="b">
        <f t="shared" ca="1" si="12"/>
        <v>0</v>
      </c>
      <c r="C783" s="234">
        <f>Park!X783</f>
        <v>66249.3125</v>
      </c>
      <c r="D783" s="234">
        <f>Hotel!N784</f>
        <v>29885.25</v>
      </c>
      <c r="E783" s="234">
        <f>CCP!I783</f>
        <v>40091.625</v>
      </c>
      <c r="F783" s="234">
        <f>HCCP!F783</f>
        <v>1158.8150000000001</v>
      </c>
    </row>
    <row r="784" spans="1:6">
      <c r="A784" s="169">
        <v>44064</v>
      </c>
      <c r="B784" s="169" t="b">
        <f t="shared" ca="1" si="12"/>
        <v>0</v>
      </c>
      <c r="C784" s="234">
        <f>Park!X784</f>
        <v>66425.0625</v>
      </c>
      <c r="D784" s="234">
        <f>Hotel!N785</f>
        <v>29646.75</v>
      </c>
      <c r="E784" s="234">
        <f>CCP!I784</f>
        <v>52975.25</v>
      </c>
      <c r="F784" s="234">
        <f>HCCP!F784</f>
        <v>1168.3890000000001</v>
      </c>
    </row>
    <row r="785" spans="1:6">
      <c r="A785" s="169">
        <v>44065</v>
      </c>
      <c r="B785" s="169" t="b">
        <f t="shared" ca="1" si="12"/>
        <v>0</v>
      </c>
      <c r="C785" s="234">
        <f>Park!X785</f>
        <v>63191.265625</v>
      </c>
      <c r="D785" s="234">
        <f>Hotel!N786</f>
        <v>29951.5</v>
      </c>
      <c r="E785" s="234">
        <f>CCP!I785</f>
        <v>52271.5</v>
      </c>
      <c r="F785" s="234">
        <f>HCCP!F785</f>
        <v>1155.472</v>
      </c>
    </row>
    <row r="786" spans="1:6">
      <c r="A786" s="169">
        <v>44066</v>
      </c>
      <c r="B786" s="169" t="b">
        <f t="shared" ca="1" si="12"/>
        <v>0</v>
      </c>
      <c r="C786" s="234">
        <f>Park!X786</f>
        <v>62175.4375</v>
      </c>
      <c r="D786" s="234">
        <f>Hotel!N787</f>
        <v>30188.75</v>
      </c>
      <c r="E786" s="234">
        <f>CCP!I786</f>
        <v>54751</v>
      </c>
      <c r="F786" s="234">
        <f>HCCP!F786</f>
        <v>1161.1189999999999</v>
      </c>
    </row>
    <row r="787" spans="1:6">
      <c r="A787" s="169">
        <v>44067</v>
      </c>
      <c r="B787" s="169" t="b">
        <f t="shared" ca="1" si="12"/>
        <v>0</v>
      </c>
      <c r="C787" s="234">
        <f>Park!X787</f>
        <v>67150.546875</v>
      </c>
      <c r="D787" s="234">
        <f>Hotel!N788</f>
        <v>29619</v>
      </c>
      <c r="E787" s="234">
        <f>CCP!I787</f>
        <v>59911.25</v>
      </c>
      <c r="F787" s="234">
        <f>HCCP!F787</f>
        <v>1165.952</v>
      </c>
    </row>
    <row r="788" spans="1:6">
      <c r="A788" s="169">
        <v>44068</v>
      </c>
      <c r="B788" s="169" t="b">
        <f t="shared" ca="1" si="12"/>
        <v>0</v>
      </c>
      <c r="C788" s="234">
        <f>Park!X788</f>
        <v>69285.25</v>
      </c>
      <c r="D788" s="234">
        <f>Hotel!N789</f>
        <v>29646.75</v>
      </c>
      <c r="E788" s="234">
        <f>CCP!I788</f>
        <v>60982.125</v>
      </c>
      <c r="F788" s="234">
        <f>HCCP!F788</f>
        <v>1144.9590000000001</v>
      </c>
    </row>
    <row r="789" spans="1:6">
      <c r="A789" s="169">
        <v>44069</v>
      </c>
      <c r="B789" s="169" t="b">
        <f t="shared" ca="1" si="12"/>
        <v>0</v>
      </c>
      <c r="C789" s="234">
        <f>Park!X789</f>
        <v>69315.84375</v>
      </c>
      <c r="D789" s="234">
        <f>Hotel!N790</f>
        <v>30520</v>
      </c>
      <c r="E789" s="234">
        <f>CCP!I789</f>
        <v>61587.375</v>
      </c>
      <c r="F789" s="234">
        <f>HCCP!F789</f>
        <v>1141.886</v>
      </c>
    </row>
    <row r="790" spans="1:6">
      <c r="A790" s="169">
        <v>44070</v>
      </c>
      <c r="B790" s="169" t="b">
        <f t="shared" ca="1" si="12"/>
        <v>0</v>
      </c>
      <c r="C790" s="234">
        <f>Park!X790</f>
        <v>68156.359375</v>
      </c>
      <c r="D790" s="234">
        <f>Hotel!N791</f>
        <v>29950.25</v>
      </c>
      <c r="E790" s="234">
        <f>CCP!I790</f>
        <v>54472.5</v>
      </c>
      <c r="F790" s="234">
        <f>HCCP!F790</f>
        <v>1136.32</v>
      </c>
    </row>
    <row r="791" spans="1:6">
      <c r="A791" s="169">
        <v>44071</v>
      </c>
      <c r="B791" s="169" t="b">
        <f t="shared" ca="1" si="12"/>
        <v>0</v>
      </c>
      <c r="C791" s="234">
        <f>Park!X791</f>
        <v>69458.5625</v>
      </c>
      <c r="D791" s="234">
        <f>Hotel!N792</f>
        <v>30127</v>
      </c>
      <c r="E791" s="234">
        <f>CCP!I791</f>
        <v>59400.625</v>
      </c>
      <c r="F791" s="234">
        <f>HCCP!F791</f>
        <v>1162.924</v>
      </c>
    </row>
    <row r="792" spans="1:6">
      <c r="A792" s="169">
        <v>44072</v>
      </c>
      <c r="B792" s="169" t="b">
        <f t="shared" ca="1" si="12"/>
        <v>0</v>
      </c>
      <c r="C792" s="234">
        <f>Park!X792</f>
        <v>67373.25</v>
      </c>
      <c r="D792" s="234">
        <f>Hotel!N793</f>
        <v>30293</v>
      </c>
      <c r="E792" s="234">
        <f>CCP!I792</f>
        <v>58268.5</v>
      </c>
      <c r="F792" s="234">
        <f>HCCP!F792</f>
        <v>1176.0260000000001</v>
      </c>
    </row>
    <row r="793" spans="1:6">
      <c r="A793" s="169">
        <v>44073</v>
      </c>
      <c r="B793" s="169" t="b">
        <f t="shared" ca="1" si="12"/>
        <v>0</v>
      </c>
      <c r="C793" s="234">
        <f>Park!X793</f>
        <v>65389.765625</v>
      </c>
      <c r="D793" s="234">
        <f>Hotel!N794</f>
        <v>31053</v>
      </c>
      <c r="E793" s="234">
        <f>CCP!I793</f>
        <v>55074.25</v>
      </c>
      <c r="F793" s="234">
        <f>HCCP!F793</f>
        <v>1174.1619999999998</v>
      </c>
    </row>
    <row r="794" spans="1:6">
      <c r="A794" s="169">
        <v>44074</v>
      </c>
      <c r="B794" s="169" t="b">
        <f t="shared" ca="1" si="12"/>
        <v>0</v>
      </c>
      <c r="C794" s="234">
        <f>Park!X794</f>
        <v>72180.3125</v>
      </c>
      <c r="D794" s="234">
        <f>Hotel!N795</f>
        <v>29695.25</v>
      </c>
      <c r="E794" s="234">
        <f>CCP!I794</f>
        <v>57857.25</v>
      </c>
      <c r="F794" s="234">
        <f>HCCP!F794</f>
        <v>3384.1139999999996</v>
      </c>
    </row>
    <row r="795" spans="1:6">
      <c r="A795" s="169">
        <v>44075</v>
      </c>
      <c r="B795" s="169" t="b">
        <f t="shared" ca="1" si="12"/>
        <v>0</v>
      </c>
      <c r="C795" s="234">
        <f>Park!X795</f>
        <v>69873.359375</v>
      </c>
      <c r="D795" s="234">
        <f>Hotel!N796</f>
        <v>29101.75</v>
      </c>
      <c r="E795" s="234">
        <f>CCP!I795</f>
        <v>60729.125</v>
      </c>
      <c r="F795" s="234">
        <f>HCCP!F795</f>
        <v>4749.9080000000004</v>
      </c>
    </row>
    <row r="796" spans="1:6">
      <c r="A796" s="169">
        <v>44076</v>
      </c>
      <c r="B796" s="169" t="b">
        <f t="shared" ca="1" si="12"/>
        <v>0</v>
      </c>
      <c r="C796" s="234">
        <f>Park!X796</f>
        <v>71764.53125</v>
      </c>
      <c r="D796" s="234">
        <f>Hotel!N797</f>
        <v>29745.5</v>
      </c>
      <c r="E796" s="234">
        <f>CCP!I796</f>
        <v>59964.125</v>
      </c>
      <c r="F796" s="234">
        <f>HCCP!F796</f>
        <v>3477.3510000000001</v>
      </c>
    </row>
    <row r="797" spans="1:6">
      <c r="A797" s="169">
        <v>44077</v>
      </c>
      <c r="B797" s="169" t="b">
        <f t="shared" ca="1" si="12"/>
        <v>0</v>
      </c>
      <c r="C797" s="234">
        <f>Park!X797</f>
        <v>69822.296875</v>
      </c>
      <c r="D797" s="234">
        <f>Hotel!N798</f>
        <v>29530.25</v>
      </c>
      <c r="E797" s="234">
        <f>CCP!I797</f>
        <v>59010.75</v>
      </c>
      <c r="F797" s="234">
        <f>HCCP!F797</f>
        <v>1198.3710000000001</v>
      </c>
    </row>
    <row r="798" spans="1:6">
      <c r="A798" s="169">
        <v>44078</v>
      </c>
      <c r="B798" s="169" t="b">
        <f t="shared" ca="1" si="12"/>
        <v>0</v>
      </c>
      <c r="C798" s="234">
        <f>Park!X798</f>
        <v>70404.046875</v>
      </c>
      <c r="D798" s="234">
        <f>Hotel!N799</f>
        <v>30469.75</v>
      </c>
      <c r="E798" s="234">
        <f>CCP!I798</f>
        <v>59047.375</v>
      </c>
      <c r="F798" s="234">
        <f>HCCP!F798</f>
        <v>1187.5819999999999</v>
      </c>
    </row>
    <row r="799" spans="1:6">
      <c r="A799" s="169">
        <v>44079</v>
      </c>
      <c r="B799" s="169" t="b">
        <f t="shared" ca="1" si="12"/>
        <v>0</v>
      </c>
      <c r="C799" s="234">
        <f>Park!X799</f>
        <v>67271.09375</v>
      </c>
      <c r="D799" s="234">
        <f>Hotel!N800</f>
        <v>31411.5</v>
      </c>
      <c r="E799" s="234">
        <f>CCP!I799</f>
        <v>50142.625</v>
      </c>
      <c r="F799" s="234">
        <f>HCCP!F799</f>
        <v>1171.682</v>
      </c>
    </row>
    <row r="800" spans="1:6">
      <c r="A800" s="169">
        <v>44080</v>
      </c>
      <c r="B800" s="169" t="b">
        <f t="shared" ca="1" si="12"/>
        <v>0</v>
      </c>
      <c r="C800" s="234">
        <f>Park!X800</f>
        <v>64151.40625</v>
      </c>
      <c r="D800" s="234">
        <f>Hotel!N801</f>
        <v>31477</v>
      </c>
      <c r="E800" s="234">
        <f>CCP!I800</f>
        <v>56450.375</v>
      </c>
      <c r="F800" s="234">
        <f>HCCP!F800</f>
        <v>1205.298</v>
      </c>
    </row>
    <row r="801" spans="1:6">
      <c r="A801" s="169">
        <v>44081</v>
      </c>
      <c r="B801" s="169" t="b">
        <f t="shared" ca="1" si="12"/>
        <v>0</v>
      </c>
      <c r="C801" s="234">
        <f>Park!X801</f>
        <v>70552.875</v>
      </c>
      <c r="D801" s="234">
        <f>Hotel!N802</f>
        <v>29972.25</v>
      </c>
      <c r="E801" s="234">
        <f>CCP!I801</f>
        <v>57335.5</v>
      </c>
      <c r="F801" s="234">
        <f>HCCP!F801</f>
        <v>1179.059</v>
      </c>
    </row>
    <row r="802" spans="1:6">
      <c r="A802" s="169">
        <v>44082</v>
      </c>
      <c r="B802" s="169" t="b">
        <f t="shared" ca="1" si="12"/>
        <v>0</v>
      </c>
      <c r="C802" s="234">
        <f>Park!X802</f>
        <v>72113.71875</v>
      </c>
      <c r="D802" s="234">
        <f>Hotel!N803</f>
        <v>29055</v>
      </c>
      <c r="E802" s="234">
        <f>CCP!I802</f>
        <v>50389.875</v>
      </c>
      <c r="F802" s="234">
        <f>HCCP!F802</f>
        <v>1156.248</v>
      </c>
    </row>
    <row r="803" spans="1:6">
      <c r="A803" s="169">
        <v>44083</v>
      </c>
      <c r="B803" s="169" t="b">
        <f t="shared" ca="1" si="12"/>
        <v>0</v>
      </c>
      <c r="C803" s="234">
        <f>Park!X803</f>
        <v>70901.859375</v>
      </c>
      <c r="D803" s="234">
        <f>Hotel!N804</f>
        <v>29032.25</v>
      </c>
      <c r="E803" s="234">
        <f>CCP!I803</f>
        <v>55698.875</v>
      </c>
      <c r="F803" s="234">
        <f>HCCP!F803</f>
        <v>1185.7809999999999</v>
      </c>
    </row>
    <row r="804" spans="1:6">
      <c r="A804" s="169">
        <v>44084</v>
      </c>
      <c r="B804" s="169" t="b">
        <f t="shared" ca="1" si="12"/>
        <v>0</v>
      </c>
      <c r="C804" s="234">
        <f>Park!X804</f>
        <v>71029.671875</v>
      </c>
      <c r="D804" s="234">
        <f>Hotel!N805</f>
        <v>28814.25</v>
      </c>
      <c r="E804" s="234">
        <f>CCP!I804</f>
        <v>53665.25</v>
      </c>
      <c r="F804" s="234">
        <f>HCCP!F804</f>
        <v>1225.8589999999999</v>
      </c>
    </row>
    <row r="805" spans="1:6">
      <c r="A805" s="169">
        <v>44085</v>
      </c>
      <c r="B805" s="169" t="b">
        <f t="shared" ca="1" si="12"/>
        <v>0</v>
      </c>
      <c r="C805" s="234">
        <f>Park!X805</f>
        <v>70762.375</v>
      </c>
      <c r="D805" s="234">
        <f>Hotel!N806</f>
        <v>29495.25</v>
      </c>
      <c r="E805" s="234">
        <f>CCP!I805</f>
        <v>53927.5</v>
      </c>
      <c r="F805" s="234">
        <f>HCCP!F805</f>
        <v>1229.049</v>
      </c>
    </row>
    <row r="806" spans="1:6">
      <c r="A806" s="169">
        <v>44086</v>
      </c>
      <c r="B806" s="169" t="b">
        <f t="shared" ca="1" si="12"/>
        <v>0</v>
      </c>
      <c r="C806" s="234">
        <f>Park!X806</f>
        <v>67525.09375</v>
      </c>
      <c r="D806" s="234">
        <f>Hotel!N807</f>
        <v>31057</v>
      </c>
      <c r="E806" s="234">
        <f>CCP!I806</f>
        <v>56030.875</v>
      </c>
      <c r="F806" s="234">
        <f>HCCP!F806</f>
        <v>1243.6000000000001</v>
      </c>
    </row>
    <row r="807" spans="1:6">
      <c r="A807" s="169">
        <v>44087</v>
      </c>
      <c r="B807" s="169" t="b">
        <f t="shared" ca="1" si="12"/>
        <v>0</v>
      </c>
      <c r="C807" s="234">
        <f>Park!X807</f>
        <v>65030.75</v>
      </c>
      <c r="D807" s="234">
        <f>Hotel!N808</f>
        <v>32146.25</v>
      </c>
      <c r="E807" s="234">
        <f>CCP!I807</f>
        <v>57428</v>
      </c>
      <c r="F807" s="234">
        <f>HCCP!F807</f>
        <v>1245.431</v>
      </c>
    </row>
    <row r="808" spans="1:6">
      <c r="A808" s="169">
        <v>44088</v>
      </c>
      <c r="B808" s="169" t="b">
        <f t="shared" ca="1" si="12"/>
        <v>0</v>
      </c>
      <c r="C808" s="234">
        <f>Park!X808</f>
        <v>71913.75</v>
      </c>
      <c r="D808" s="234">
        <f>Hotel!N809</f>
        <v>31111</v>
      </c>
      <c r="E808" s="234">
        <f>CCP!I808</f>
        <v>57707.75</v>
      </c>
      <c r="F808" s="234">
        <f>HCCP!F808</f>
        <v>1246.2819999999999</v>
      </c>
    </row>
    <row r="809" spans="1:6">
      <c r="A809" s="169">
        <v>44089</v>
      </c>
      <c r="B809" s="169" t="b">
        <f t="shared" ca="1" si="12"/>
        <v>0</v>
      </c>
      <c r="C809" s="234">
        <f>Park!X809</f>
        <v>76661.15625</v>
      </c>
      <c r="D809" s="234">
        <f>Hotel!N810</f>
        <v>30684.25</v>
      </c>
      <c r="E809" s="234">
        <f>CCP!I809</f>
        <v>57306.75</v>
      </c>
      <c r="F809" s="234">
        <f>HCCP!F809</f>
        <v>1192.1579999999999</v>
      </c>
    </row>
    <row r="810" spans="1:6">
      <c r="A810" s="169">
        <v>44090</v>
      </c>
      <c r="B810" s="169" t="b">
        <f t="shared" ca="1" si="12"/>
        <v>0</v>
      </c>
      <c r="C810" s="234">
        <f>Park!X810</f>
        <v>78175.40625</v>
      </c>
      <c r="D810" s="234">
        <f>Hotel!N811</f>
        <v>33419.25</v>
      </c>
      <c r="E810" s="234">
        <f>CCP!I810</f>
        <v>61551</v>
      </c>
      <c r="F810" s="234">
        <f>HCCP!F810</f>
        <v>1252.902</v>
      </c>
    </row>
    <row r="811" spans="1:6">
      <c r="A811" s="169">
        <v>44091</v>
      </c>
      <c r="B811" s="169" t="b">
        <f t="shared" ca="1" si="12"/>
        <v>0</v>
      </c>
      <c r="C811" s="234">
        <f>Park!X811</f>
        <v>79653.03125</v>
      </c>
      <c r="D811" s="234">
        <f>Hotel!N812</f>
        <v>35442.75</v>
      </c>
      <c r="E811" s="234">
        <f>CCP!I811</f>
        <v>63525.875</v>
      </c>
      <c r="F811" s="234">
        <f>HCCP!F811</f>
        <v>1235.4259999999999</v>
      </c>
    </row>
    <row r="812" spans="1:6">
      <c r="A812" s="169">
        <v>44092</v>
      </c>
      <c r="B812" s="169" t="b">
        <f t="shared" ca="1" si="12"/>
        <v>0</v>
      </c>
      <c r="C812" s="234">
        <f>Park!X812</f>
        <v>79480.5</v>
      </c>
      <c r="D812" s="234">
        <f>Hotel!N813</f>
        <v>37761</v>
      </c>
      <c r="E812" s="234">
        <f>CCP!I812</f>
        <v>62256.125</v>
      </c>
      <c r="F812" s="234">
        <f>HCCP!F812</f>
        <v>1233.0940000000001</v>
      </c>
    </row>
    <row r="813" spans="1:6">
      <c r="A813" s="169">
        <v>44093</v>
      </c>
      <c r="B813" s="169" t="b">
        <f t="shared" ca="1" si="12"/>
        <v>0</v>
      </c>
      <c r="C813" s="234">
        <f>Park!X813</f>
        <v>72692.1875</v>
      </c>
      <c r="D813" s="234">
        <f>Hotel!N814</f>
        <v>41335</v>
      </c>
      <c r="E813" s="234">
        <f>CCP!I813</f>
        <v>62500.625</v>
      </c>
      <c r="F813" s="234">
        <f>HCCP!F813</f>
        <v>1243.2159999999999</v>
      </c>
    </row>
    <row r="814" spans="1:6">
      <c r="A814" s="169">
        <v>44094</v>
      </c>
      <c r="B814" s="169" t="b">
        <f t="shared" ca="1" si="12"/>
        <v>0</v>
      </c>
      <c r="C814" s="234">
        <f>Park!X814</f>
        <v>73334.71875</v>
      </c>
      <c r="D814" s="234">
        <f>Hotel!N815</f>
        <v>43018.5</v>
      </c>
      <c r="E814" s="234">
        <f>CCP!I814</f>
        <v>66189.625</v>
      </c>
      <c r="F814" s="234">
        <f>HCCP!F814</f>
        <v>1243.9029999999998</v>
      </c>
    </row>
    <row r="815" spans="1:6">
      <c r="A815" s="169">
        <v>44095</v>
      </c>
      <c r="B815" s="169" t="b">
        <f t="shared" ca="1" si="12"/>
        <v>0</v>
      </c>
      <c r="C815" s="234">
        <f>Park!X815</f>
        <v>85735.09375</v>
      </c>
      <c r="D815" s="234">
        <f>Hotel!N816</f>
        <v>38188.25</v>
      </c>
      <c r="E815" s="234">
        <f>CCP!I815</f>
        <v>67396.25</v>
      </c>
      <c r="F815" s="234">
        <f>HCCP!F815</f>
        <v>1237.925</v>
      </c>
    </row>
    <row r="816" spans="1:6">
      <c r="A816" s="169">
        <v>44096</v>
      </c>
      <c r="B816" s="169" t="b">
        <f t="shared" ca="1" si="12"/>
        <v>0</v>
      </c>
      <c r="C816" s="234">
        <f>Park!X816</f>
        <v>96017.8125</v>
      </c>
      <c r="D816" s="234">
        <f>Hotel!N817</f>
        <v>37201</v>
      </c>
      <c r="E816" s="234">
        <f>CCP!I816</f>
        <v>67672.375</v>
      </c>
      <c r="F816" s="234">
        <f>HCCP!F816</f>
        <v>1226.76</v>
      </c>
    </row>
    <row r="817" spans="1:6">
      <c r="A817" s="169">
        <v>44097</v>
      </c>
      <c r="B817" s="169" t="b">
        <f t="shared" ca="1" si="12"/>
        <v>0</v>
      </c>
      <c r="C817" s="234">
        <f>Park!X817</f>
        <v>99686.78125</v>
      </c>
      <c r="D817" s="234">
        <f>Hotel!N818</f>
        <v>37062.5</v>
      </c>
      <c r="E817" s="234">
        <f>CCP!I817</f>
        <v>51824.5</v>
      </c>
      <c r="F817" s="234">
        <f>HCCP!F817</f>
        <v>7364.0070000000005</v>
      </c>
    </row>
    <row r="818" spans="1:6">
      <c r="A818" s="169">
        <v>44098</v>
      </c>
      <c r="B818" s="169" t="b">
        <f t="shared" ca="1" si="12"/>
        <v>0</v>
      </c>
      <c r="C818" s="234">
        <f>Park!X818</f>
        <v>103990.75</v>
      </c>
      <c r="D818" s="234">
        <f>Hotel!N819</f>
        <v>37746.75</v>
      </c>
      <c r="E818" s="234">
        <f>CCP!I818</f>
        <v>48509</v>
      </c>
      <c r="F818" s="234">
        <f>HCCP!F818</f>
        <v>10191.359</v>
      </c>
    </row>
    <row r="819" spans="1:6">
      <c r="A819" s="169">
        <v>44099</v>
      </c>
      <c r="B819" s="169" t="b">
        <f t="shared" ca="1" si="12"/>
        <v>0</v>
      </c>
      <c r="C819" s="234">
        <f>Park!X819</f>
        <v>120485.5625</v>
      </c>
      <c r="D819" s="234">
        <f>Hotel!N820</f>
        <v>39906.75</v>
      </c>
      <c r="E819" s="234">
        <f>CCP!I819</f>
        <v>51487.625</v>
      </c>
      <c r="F819" s="234">
        <f>HCCP!F819</f>
        <v>9644.8909999999996</v>
      </c>
    </row>
    <row r="820" spans="1:6">
      <c r="A820" s="169">
        <v>44100</v>
      </c>
      <c r="B820" s="169" t="b">
        <f t="shared" ca="1" si="12"/>
        <v>0</v>
      </c>
      <c r="C820" s="234">
        <f>Park!X820</f>
        <v>120597.09375</v>
      </c>
      <c r="D820" s="234">
        <f>Hotel!N821</f>
        <v>44504</v>
      </c>
      <c r="E820" s="234">
        <f>CCP!I820</f>
        <v>52072.375</v>
      </c>
      <c r="F820" s="234">
        <f>HCCP!F820</f>
        <v>10009.665000000001</v>
      </c>
    </row>
    <row r="821" spans="1:6">
      <c r="A821" s="169">
        <v>44101</v>
      </c>
      <c r="B821" s="169" t="b">
        <f t="shared" ca="1" si="12"/>
        <v>0</v>
      </c>
      <c r="C821" s="234">
        <f>Park!X821</f>
        <v>118746.6875</v>
      </c>
      <c r="D821" s="234">
        <f>Hotel!N822</f>
        <v>45046.5</v>
      </c>
      <c r="E821" s="234">
        <f>CCP!I821</f>
        <v>55084.5</v>
      </c>
      <c r="F821" s="234">
        <f>HCCP!F821</f>
        <v>10604.326000000001</v>
      </c>
    </row>
    <row r="822" spans="1:6">
      <c r="A822" s="169">
        <v>44102</v>
      </c>
      <c r="B822" s="169" t="b">
        <f t="shared" ca="1" si="12"/>
        <v>0</v>
      </c>
      <c r="C822" s="234">
        <f>Park!X822</f>
        <v>121881</v>
      </c>
      <c r="D822" s="234">
        <f>Hotel!N823</f>
        <v>40042.75</v>
      </c>
      <c r="E822" s="234">
        <f>CCP!I822</f>
        <v>50878.625</v>
      </c>
      <c r="F822" s="234">
        <f>HCCP!F822</f>
        <v>9766.1650000000009</v>
      </c>
    </row>
    <row r="823" spans="1:6">
      <c r="A823" s="169">
        <v>44103</v>
      </c>
      <c r="B823" s="169" t="b">
        <f t="shared" ca="1" si="12"/>
        <v>0</v>
      </c>
      <c r="C823" s="234">
        <f>Park!X823</f>
        <v>89369.1875</v>
      </c>
      <c r="D823" s="234">
        <f>Hotel!N824</f>
        <v>40038.75</v>
      </c>
      <c r="E823" s="234">
        <f>CCP!I823</f>
        <v>58284.5</v>
      </c>
      <c r="F823" s="234">
        <f>HCCP!F823</f>
        <v>4305.0309999999999</v>
      </c>
    </row>
    <row r="824" spans="1:6">
      <c r="A824" s="169">
        <v>44104</v>
      </c>
      <c r="B824" s="169" t="b">
        <f t="shared" ca="1" si="12"/>
        <v>0</v>
      </c>
      <c r="C824" s="234">
        <f>Park!X824</f>
        <v>120239.0625</v>
      </c>
      <c r="D824" s="234">
        <f>Hotel!N825</f>
        <v>44873.25</v>
      </c>
      <c r="E824" s="234">
        <f>CCP!I824</f>
        <v>81628.25</v>
      </c>
      <c r="F824" s="234">
        <f>HCCP!F824</f>
        <v>1204.8580000000002</v>
      </c>
    </row>
    <row r="825" spans="1:6">
      <c r="A825" s="169">
        <v>44105</v>
      </c>
      <c r="B825" s="169" t="b">
        <f t="shared" ca="1" si="12"/>
        <v>0</v>
      </c>
      <c r="C825" s="234">
        <f>Park!X825</f>
        <v>118135</v>
      </c>
      <c r="D825" s="234">
        <f>Hotel!N826</f>
        <v>46590.5</v>
      </c>
      <c r="E825" s="234">
        <f>CCP!I825</f>
        <v>71845.25</v>
      </c>
      <c r="F825" s="234">
        <f>HCCP!F825</f>
        <v>1112.3339999999998</v>
      </c>
    </row>
    <row r="826" spans="1:6">
      <c r="A826" s="169">
        <v>44106</v>
      </c>
      <c r="B826" s="169" t="b">
        <f t="shared" ca="1" si="12"/>
        <v>0</v>
      </c>
      <c r="C826" s="234">
        <f>Park!X826</f>
        <v>118591.8125</v>
      </c>
      <c r="D826" s="234">
        <f>Hotel!N827</f>
        <v>46759.75</v>
      </c>
      <c r="E826" s="234">
        <f>CCP!I826</f>
        <v>74122.5</v>
      </c>
      <c r="F826" s="234">
        <f>HCCP!F826</f>
        <v>1116.222</v>
      </c>
    </row>
    <row r="827" spans="1:6">
      <c r="A827" s="169">
        <v>44107</v>
      </c>
      <c r="B827" s="169" t="b">
        <f t="shared" ca="1" si="12"/>
        <v>0</v>
      </c>
      <c r="C827" s="234">
        <f>Park!X827</f>
        <v>121167.71875</v>
      </c>
      <c r="D827" s="234">
        <f>Hotel!N828</f>
        <v>46749</v>
      </c>
      <c r="E827" s="234">
        <f>CCP!I827</f>
        <v>79094</v>
      </c>
      <c r="F827" s="234">
        <f>HCCP!F827</f>
        <v>1015.588</v>
      </c>
    </row>
    <row r="828" spans="1:6">
      <c r="A828" s="169">
        <v>44108</v>
      </c>
      <c r="B828" s="169" t="b">
        <f t="shared" ca="1" si="12"/>
        <v>0</v>
      </c>
      <c r="C828" s="234">
        <f>Park!X828</f>
        <v>114949.4375</v>
      </c>
      <c r="D828" s="234">
        <f>Hotel!N829</f>
        <v>45907</v>
      </c>
      <c r="E828" s="234">
        <f>CCP!I828</f>
        <v>82491.75</v>
      </c>
      <c r="F828" s="234">
        <f>HCCP!F828</f>
        <v>788.846</v>
      </c>
    </row>
    <row r="829" spans="1:6">
      <c r="A829" s="169">
        <v>44109</v>
      </c>
      <c r="B829" s="169" t="b">
        <f t="shared" ca="1" si="12"/>
        <v>0</v>
      </c>
      <c r="C829" s="234">
        <f>Park!X829</f>
        <v>117943.1875</v>
      </c>
      <c r="D829" s="234">
        <f>Hotel!N830</f>
        <v>38524.5</v>
      </c>
      <c r="E829" s="234">
        <f>CCP!I829</f>
        <v>76203.875</v>
      </c>
      <c r="F829" s="234">
        <f>HCCP!F829</f>
        <v>778.68600000000004</v>
      </c>
    </row>
    <row r="830" spans="1:6">
      <c r="A830" s="169">
        <v>44110</v>
      </c>
      <c r="B830" s="169" t="b">
        <f t="shared" ca="1" si="12"/>
        <v>0</v>
      </c>
      <c r="C830" s="234">
        <f>Park!X830</f>
        <v>89622.5625</v>
      </c>
      <c r="D830" s="234">
        <f>Hotel!N831</f>
        <v>36311.5</v>
      </c>
      <c r="E830" s="234">
        <f>CCP!I830</f>
        <v>51013.875</v>
      </c>
      <c r="F830" s="234">
        <f>HCCP!F830</f>
        <v>1220.3900000000001</v>
      </c>
    </row>
    <row r="831" spans="1:6">
      <c r="A831" s="169">
        <v>44111</v>
      </c>
      <c r="B831" s="169" t="b">
        <f t="shared" ca="1" si="12"/>
        <v>0</v>
      </c>
      <c r="C831" s="234">
        <f>Park!X831</f>
        <v>118495.625</v>
      </c>
      <c r="D831" s="234">
        <f>Hotel!N832</f>
        <v>36555.5</v>
      </c>
      <c r="E831" s="234">
        <f>CCP!I831</f>
        <v>48014.375</v>
      </c>
      <c r="F831" s="234">
        <f>HCCP!F831</f>
        <v>1111.4760000000001</v>
      </c>
    </row>
    <row r="832" spans="1:6">
      <c r="A832" s="169">
        <v>44112</v>
      </c>
      <c r="B832" s="169" t="b">
        <f t="shared" ca="1" si="12"/>
        <v>0</v>
      </c>
      <c r="C832" s="234">
        <f>Park!X832</f>
        <v>94034.25</v>
      </c>
      <c r="D832" s="234">
        <f>Hotel!N833</f>
        <v>37345.5</v>
      </c>
      <c r="E832" s="234">
        <f>CCP!I832</f>
        <v>43658.75</v>
      </c>
      <c r="F832" s="234">
        <f>HCCP!F832</f>
        <v>680.11999999999989</v>
      </c>
    </row>
    <row r="833" spans="1:6">
      <c r="A833" s="169">
        <v>44113</v>
      </c>
      <c r="B833" s="169" t="b">
        <f t="shared" ca="1" si="12"/>
        <v>0</v>
      </c>
      <c r="C833" s="234">
        <f>Park!X833</f>
        <v>118539.03125</v>
      </c>
      <c r="D833" s="234">
        <f>Hotel!N834</f>
        <v>38925.5</v>
      </c>
      <c r="E833" s="234">
        <f>CCP!I833</f>
        <v>47181.25</v>
      </c>
      <c r="F833" s="234">
        <f>HCCP!F833</f>
        <v>713.06899999999996</v>
      </c>
    </row>
    <row r="834" spans="1:6">
      <c r="A834" s="169">
        <v>44114</v>
      </c>
      <c r="B834" s="169" t="b">
        <f t="shared" ref="B834:B897" ca="1" si="13">AND(A834&gt;=(TODAY()-30),A834&lt;TODAY())</f>
        <v>0</v>
      </c>
      <c r="C834" s="234">
        <f>Park!X834</f>
        <v>118715.4375</v>
      </c>
      <c r="D834" s="234">
        <f>Hotel!N835</f>
        <v>45708.25</v>
      </c>
      <c r="E834" s="234">
        <f>CCP!I834</f>
        <v>55085.875</v>
      </c>
      <c r="F834" s="234">
        <f>HCCP!F834</f>
        <v>693.13300000000004</v>
      </c>
    </row>
    <row r="835" spans="1:6">
      <c r="A835" s="169">
        <v>44115</v>
      </c>
      <c r="B835" s="169" t="b">
        <f t="shared" ca="1" si="13"/>
        <v>0</v>
      </c>
      <c r="C835" s="234">
        <f>Park!X835</f>
        <v>116691.59375</v>
      </c>
      <c r="D835" s="234">
        <f>Hotel!N836</f>
        <v>47099.25</v>
      </c>
      <c r="E835" s="234">
        <f>CCP!I835</f>
        <v>62567.875</v>
      </c>
      <c r="F835" s="234">
        <f>HCCP!F835</f>
        <v>703.66000000000008</v>
      </c>
    </row>
    <row r="836" spans="1:6">
      <c r="A836" s="169">
        <v>44116</v>
      </c>
      <c r="B836" s="169" t="b">
        <f t="shared" ca="1" si="13"/>
        <v>0</v>
      </c>
      <c r="C836" s="234">
        <f>Park!X836</f>
        <v>115737.6875</v>
      </c>
      <c r="D836" s="234">
        <f>Hotel!N837</f>
        <v>41258.25</v>
      </c>
      <c r="E836" s="234">
        <f>CCP!I836</f>
        <v>63909.625</v>
      </c>
      <c r="F836" s="234">
        <f>HCCP!F836</f>
        <v>711.71800000000007</v>
      </c>
    </row>
    <row r="837" spans="1:6">
      <c r="A837" s="169">
        <v>44117</v>
      </c>
      <c r="B837" s="169" t="b">
        <f t="shared" ca="1" si="13"/>
        <v>0</v>
      </c>
      <c r="C837" s="234">
        <f>Park!X837</f>
        <v>79915.1875</v>
      </c>
      <c r="D837" s="234">
        <f>Hotel!N838</f>
        <v>37176.75</v>
      </c>
      <c r="E837" s="234">
        <f>CCP!I837</f>
        <v>49197.625</v>
      </c>
      <c r="F837" s="234">
        <f>HCCP!F837</f>
        <v>682.56899999999996</v>
      </c>
    </row>
    <row r="838" spans="1:6">
      <c r="A838" s="169">
        <v>44118</v>
      </c>
      <c r="B838" s="169" t="b">
        <f t="shared" ca="1" si="13"/>
        <v>0</v>
      </c>
      <c r="C838" s="234">
        <f>Park!X838</f>
        <v>117745.84375</v>
      </c>
      <c r="D838" s="234">
        <f>Hotel!N839</f>
        <v>36634</v>
      </c>
      <c r="E838" s="234">
        <f>CCP!I838</f>
        <v>55222.375</v>
      </c>
      <c r="F838" s="234">
        <f>HCCP!F838</f>
        <v>695.07899999999995</v>
      </c>
    </row>
    <row r="839" spans="1:6">
      <c r="A839" s="169">
        <v>44119</v>
      </c>
      <c r="B839" s="169" t="b">
        <f t="shared" ca="1" si="13"/>
        <v>0</v>
      </c>
      <c r="C839" s="234">
        <f>Park!X839</f>
        <v>91205.0625</v>
      </c>
      <c r="D839" s="234">
        <f>Hotel!N840</f>
        <v>37819.25</v>
      </c>
      <c r="E839" s="234">
        <f>CCP!I839</f>
        <v>49506</v>
      </c>
      <c r="F839" s="234">
        <f>HCCP!F839</f>
        <v>724.65499999999997</v>
      </c>
    </row>
    <row r="840" spans="1:6">
      <c r="A840" s="169">
        <v>44120</v>
      </c>
      <c r="B840" s="169" t="b">
        <f t="shared" ca="1" si="13"/>
        <v>0</v>
      </c>
      <c r="C840" s="234">
        <f>Park!X840</f>
        <v>122685.09375</v>
      </c>
      <c r="D840" s="234">
        <f>Hotel!N841</f>
        <v>40057.5</v>
      </c>
      <c r="E840" s="234">
        <f>CCP!I840</f>
        <v>58605.75</v>
      </c>
      <c r="F840" s="234">
        <f>HCCP!F840</f>
        <v>744.26600000000008</v>
      </c>
    </row>
    <row r="841" spans="1:6">
      <c r="A841" s="169">
        <v>44121</v>
      </c>
      <c r="B841" s="169" t="b">
        <f t="shared" ca="1" si="13"/>
        <v>0</v>
      </c>
      <c r="C841" s="234">
        <f>Park!X841</f>
        <v>123925.1875</v>
      </c>
      <c r="D841" s="234">
        <f>Hotel!N842</f>
        <v>46911.25</v>
      </c>
      <c r="E841" s="234">
        <f>CCP!I841</f>
        <v>57367.625</v>
      </c>
      <c r="F841" s="234">
        <f>HCCP!F841</f>
        <v>767.54299999999989</v>
      </c>
    </row>
    <row r="842" spans="1:6">
      <c r="A842" s="169">
        <v>44122</v>
      </c>
      <c r="B842" s="169" t="b">
        <f t="shared" ca="1" si="13"/>
        <v>0</v>
      </c>
      <c r="C842" s="234">
        <f>Park!X842</f>
        <v>118761.25</v>
      </c>
      <c r="D842" s="234">
        <f>Hotel!N843</f>
        <v>48204.75</v>
      </c>
      <c r="E842" s="234">
        <f>CCP!I842</f>
        <v>54285.5</v>
      </c>
      <c r="F842" s="234">
        <f>HCCP!F842</f>
        <v>741.61799999999994</v>
      </c>
    </row>
    <row r="843" spans="1:6">
      <c r="A843" s="169">
        <v>44123</v>
      </c>
      <c r="B843" s="169" t="b">
        <f t="shared" ca="1" si="13"/>
        <v>0</v>
      </c>
      <c r="C843" s="234">
        <f>Park!X843</f>
        <v>118656.9375</v>
      </c>
      <c r="D843" s="234">
        <f>Hotel!N844</f>
        <v>43790.5</v>
      </c>
      <c r="E843" s="234">
        <f>CCP!I843</f>
        <v>46668.875</v>
      </c>
      <c r="F843" s="234">
        <f>HCCP!F843</f>
        <v>733.00300000000004</v>
      </c>
    </row>
    <row r="844" spans="1:6">
      <c r="A844" s="169">
        <v>44124</v>
      </c>
      <c r="B844" s="169" t="b">
        <f t="shared" ca="1" si="13"/>
        <v>0</v>
      </c>
      <c r="C844" s="234">
        <f>Park!X844</f>
        <v>87241.375</v>
      </c>
      <c r="D844" s="234">
        <f>Hotel!N845</f>
        <v>38821.5</v>
      </c>
      <c r="E844" s="234">
        <f>CCP!I844</f>
        <v>39756.25</v>
      </c>
      <c r="F844" s="234">
        <f>HCCP!F844</f>
        <v>756.55099999999993</v>
      </c>
    </row>
    <row r="845" spans="1:6">
      <c r="A845" s="169">
        <v>44125</v>
      </c>
      <c r="B845" s="169" t="b">
        <f t="shared" ca="1" si="13"/>
        <v>0</v>
      </c>
      <c r="C845" s="234">
        <f>Park!X845</f>
        <v>116486.3125</v>
      </c>
      <c r="D845" s="234">
        <f>Hotel!N846</f>
        <v>38418.25</v>
      </c>
      <c r="E845" s="234">
        <f>CCP!I845</f>
        <v>41484.25</v>
      </c>
      <c r="F845" s="234">
        <f>HCCP!F845</f>
        <v>758.95800000000008</v>
      </c>
    </row>
    <row r="846" spans="1:6">
      <c r="A846" s="169">
        <v>44126</v>
      </c>
      <c r="B846" s="169" t="b">
        <f t="shared" ca="1" si="13"/>
        <v>0</v>
      </c>
      <c r="C846" s="234">
        <f>Park!X846</f>
        <v>91628.6875</v>
      </c>
      <c r="D846" s="234">
        <f>Hotel!N847</f>
        <v>41328.75</v>
      </c>
      <c r="E846" s="234">
        <f>CCP!I846</f>
        <v>35102.875</v>
      </c>
      <c r="F846" s="234">
        <f>HCCP!F846</f>
        <v>743.50099999999998</v>
      </c>
    </row>
    <row r="847" spans="1:6">
      <c r="A847" s="169">
        <v>44127</v>
      </c>
      <c r="B847" s="169" t="b">
        <f t="shared" ca="1" si="13"/>
        <v>0</v>
      </c>
      <c r="C847" s="234">
        <f>Park!X847</f>
        <v>115258.4375</v>
      </c>
      <c r="D847" s="234">
        <f>Hotel!N848</f>
        <v>46439.25</v>
      </c>
      <c r="E847" s="234">
        <f>CCP!I847</f>
        <v>35838.75</v>
      </c>
      <c r="F847" s="234">
        <f>HCCP!F847</f>
        <v>724.40499999999997</v>
      </c>
    </row>
    <row r="848" spans="1:6">
      <c r="A848" s="169">
        <v>44128</v>
      </c>
      <c r="B848" s="169" t="b">
        <f t="shared" ca="1" si="13"/>
        <v>0</v>
      </c>
      <c r="C848" s="234">
        <f>Park!X848</f>
        <v>118418.0625</v>
      </c>
      <c r="D848" s="234">
        <f>Hotel!N849</f>
        <v>48385.5</v>
      </c>
      <c r="E848" s="234">
        <f>CCP!I848</f>
        <v>38532.25</v>
      </c>
      <c r="F848" s="234">
        <f>HCCP!F848</f>
        <v>737.78500000000008</v>
      </c>
    </row>
    <row r="849" spans="1:6">
      <c r="A849" s="169">
        <v>44129</v>
      </c>
      <c r="B849" s="169" t="b">
        <f t="shared" ca="1" si="13"/>
        <v>0</v>
      </c>
      <c r="C849" s="234">
        <f>Park!X849</f>
        <v>118550.1875</v>
      </c>
      <c r="D849" s="234">
        <f>Hotel!N850</f>
        <v>48005</v>
      </c>
      <c r="E849" s="234">
        <f>CCP!I849</f>
        <v>44596.75</v>
      </c>
      <c r="F849" s="234">
        <f>HCCP!F849</f>
        <v>748.32899999999995</v>
      </c>
    </row>
    <row r="850" spans="1:6">
      <c r="A850" s="169">
        <v>44130</v>
      </c>
      <c r="B850" s="169" t="b">
        <f t="shared" ca="1" si="13"/>
        <v>0</v>
      </c>
      <c r="C850" s="234">
        <f>Park!X850</f>
        <v>117481.1875</v>
      </c>
      <c r="D850" s="234">
        <f>Hotel!N851</f>
        <v>45625.5</v>
      </c>
      <c r="E850" s="234">
        <f>CCP!I850</f>
        <v>49057.875</v>
      </c>
      <c r="F850" s="234">
        <f>HCCP!F850</f>
        <v>772.14099999999996</v>
      </c>
    </row>
    <row r="851" spans="1:6">
      <c r="A851" s="169">
        <v>44131</v>
      </c>
      <c r="B851" s="169" t="b">
        <f t="shared" ca="1" si="13"/>
        <v>0</v>
      </c>
      <c r="C851" s="234">
        <f>Park!X851</f>
        <v>85340.8125</v>
      </c>
      <c r="D851" s="234">
        <f>Hotel!N852</f>
        <v>39442.5</v>
      </c>
      <c r="E851" s="234">
        <f>CCP!I851</f>
        <v>40409.625</v>
      </c>
      <c r="F851" s="234">
        <f>HCCP!F851</f>
        <v>751.16300000000001</v>
      </c>
    </row>
    <row r="852" spans="1:6">
      <c r="A852" s="169">
        <v>44132</v>
      </c>
      <c r="B852" s="169" t="b">
        <f t="shared" ca="1" si="13"/>
        <v>0</v>
      </c>
      <c r="C852" s="234">
        <f>Park!X852</f>
        <v>123632.3125</v>
      </c>
      <c r="D852" s="234">
        <f>Hotel!N853</f>
        <v>38451.5</v>
      </c>
      <c r="E852" s="234">
        <f>CCP!I852</f>
        <v>46300.25</v>
      </c>
      <c r="F852" s="234">
        <f>HCCP!F852</f>
        <v>663.28199999999993</v>
      </c>
    </row>
    <row r="853" spans="1:6">
      <c r="A853" s="169">
        <v>44133</v>
      </c>
      <c r="B853" s="169" t="b">
        <f t="shared" ca="1" si="13"/>
        <v>0</v>
      </c>
      <c r="C853" s="234">
        <f>Park!X853</f>
        <v>94866.75</v>
      </c>
      <c r="D853" s="234">
        <f>Hotel!N854</f>
        <v>39420.5</v>
      </c>
      <c r="E853" s="234">
        <f>CCP!I853</f>
        <v>40066.125</v>
      </c>
      <c r="F853" s="234">
        <f>HCCP!F853</f>
        <v>778.10500000000002</v>
      </c>
    </row>
    <row r="854" spans="1:6">
      <c r="A854" s="169">
        <v>44134</v>
      </c>
      <c r="B854" s="169" t="b">
        <f t="shared" ca="1" si="13"/>
        <v>0</v>
      </c>
      <c r="C854" s="234">
        <f>Park!X854</f>
        <v>130243.875</v>
      </c>
      <c r="D854" s="234">
        <f>Hotel!N855</f>
        <v>40153.25</v>
      </c>
      <c r="E854" s="234">
        <f>CCP!I854</f>
        <v>46574</v>
      </c>
      <c r="F854" s="234">
        <f>HCCP!F854</f>
        <v>747.94100000000003</v>
      </c>
    </row>
    <row r="855" spans="1:6">
      <c r="A855" s="169">
        <v>44135</v>
      </c>
      <c r="B855" s="169" t="b">
        <f t="shared" ca="1" si="13"/>
        <v>0</v>
      </c>
      <c r="C855" s="234">
        <f>Park!X855</f>
        <v>126055.625</v>
      </c>
      <c r="D855" s="234">
        <f>Hotel!N856</f>
        <v>47129.25</v>
      </c>
      <c r="E855" s="234">
        <f>CCP!I855</f>
        <v>43885</v>
      </c>
      <c r="F855" s="234">
        <f>HCCP!F855</f>
        <v>690.58299999999997</v>
      </c>
    </row>
    <row r="856" spans="1:6">
      <c r="A856" s="169">
        <v>44136</v>
      </c>
      <c r="B856" s="169" t="b">
        <f t="shared" ca="1" si="13"/>
        <v>0</v>
      </c>
      <c r="C856" s="234">
        <f>Park!X856</f>
        <v>122039.4375</v>
      </c>
      <c r="D856" s="234">
        <f>Hotel!N857</f>
        <v>49700.25</v>
      </c>
      <c r="E856" s="234">
        <f>CCP!I856</f>
        <v>46453.625</v>
      </c>
      <c r="F856" s="234">
        <f>HCCP!F856</f>
        <v>753.80700000000002</v>
      </c>
    </row>
    <row r="857" spans="1:6">
      <c r="A857" s="169">
        <v>44137</v>
      </c>
      <c r="B857" s="169" t="b">
        <f t="shared" ca="1" si="13"/>
        <v>0</v>
      </c>
      <c r="C857" s="234">
        <f>Park!X857</f>
        <v>120913.3125</v>
      </c>
      <c r="D857" s="234">
        <f>Hotel!N858</f>
        <v>43205.75</v>
      </c>
      <c r="E857" s="234">
        <f>CCP!I857</f>
        <v>45985.25</v>
      </c>
      <c r="F857" s="234">
        <f>HCCP!F857</f>
        <v>755.19900000000007</v>
      </c>
    </row>
    <row r="858" spans="1:6">
      <c r="A858" s="169">
        <v>44138</v>
      </c>
      <c r="B858" s="169" t="b">
        <f t="shared" ca="1" si="13"/>
        <v>0</v>
      </c>
      <c r="C858" s="234">
        <f>Park!X858</f>
        <v>94125.625</v>
      </c>
      <c r="D858" s="234">
        <f>Hotel!N859</f>
        <v>37466.75</v>
      </c>
      <c r="E858" s="234">
        <f>CCP!I858</f>
        <v>32325.5</v>
      </c>
      <c r="F858" s="234">
        <f>HCCP!F858</f>
        <v>740.26700000000005</v>
      </c>
    </row>
    <row r="859" spans="1:6">
      <c r="A859" s="169">
        <v>44139</v>
      </c>
      <c r="B859" s="169" t="b">
        <f t="shared" ca="1" si="13"/>
        <v>0</v>
      </c>
      <c r="C859" s="234">
        <f>Park!X859</f>
        <v>120011</v>
      </c>
      <c r="D859" s="234">
        <f>Hotel!N860</f>
        <v>36339.5</v>
      </c>
      <c r="E859" s="234">
        <f>CCP!I859</f>
        <v>37528.25</v>
      </c>
      <c r="F859" s="234">
        <f>HCCP!F859</f>
        <v>794.77200000000005</v>
      </c>
    </row>
    <row r="860" spans="1:6">
      <c r="A860" s="169">
        <v>44140</v>
      </c>
      <c r="B860" s="169" t="b">
        <f t="shared" ca="1" si="13"/>
        <v>0</v>
      </c>
      <c r="C860" s="234">
        <f>Park!X860</f>
        <v>95007.8125</v>
      </c>
      <c r="D860" s="234">
        <f>Hotel!N861</f>
        <v>37297.75</v>
      </c>
      <c r="E860" s="234">
        <f>CCP!I860</f>
        <v>32689</v>
      </c>
      <c r="F860" s="234">
        <f>HCCP!F860</f>
        <v>837.49500000000012</v>
      </c>
    </row>
    <row r="861" spans="1:6">
      <c r="A861" s="169">
        <v>44141</v>
      </c>
      <c r="B861" s="169" t="b">
        <f t="shared" ca="1" si="13"/>
        <v>0</v>
      </c>
      <c r="C861" s="234">
        <f>Park!X861</f>
        <v>124246.375</v>
      </c>
      <c r="D861" s="234">
        <f>Hotel!N862</f>
        <v>39675.25</v>
      </c>
      <c r="E861" s="234">
        <f>CCP!I861</f>
        <v>43142.25</v>
      </c>
      <c r="F861" s="234">
        <f>HCCP!F861</f>
        <v>853.64</v>
      </c>
    </row>
    <row r="862" spans="1:6">
      <c r="A862" s="169">
        <v>44142</v>
      </c>
      <c r="B862" s="169" t="b">
        <f t="shared" ca="1" si="13"/>
        <v>0</v>
      </c>
      <c r="C862" s="234">
        <f>Park!X862</f>
        <v>124778.3125</v>
      </c>
      <c r="D862" s="234">
        <f>Hotel!N863</f>
        <v>46802.75</v>
      </c>
      <c r="E862" s="234">
        <f>CCP!I862</f>
        <v>46863.75</v>
      </c>
      <c r="F862" s="234">
        <f>HCCP!F862</f>
        <v>845.10200000000009</v>
      </c>
    </row>
    <row r="863" spans="1:6">
      <c r="A863" s="169">
        <v>44143</v>
      </c>
      <c r="B863" s="169" t="b">
        <f t="shared" ca="1" si="13"/>
        <v>0</v>
      </c>
      <c r="C863" s="234">
        <f>Park!X863</f>
        <v>126296.5</v>
      </c>
      <c r="D863" s="234">
        <f>Hotel!N864</f>
        <v>47620.25</v>
      </c>
      <c r="E863" s="234">
        <f>CCP!I863</f>
        <v>44433</v>
      </c>
      <c r="F863" s="234">
        <f>HCCP!F863</f>
        <v>821.81200000000001</v>
      </c>
    </row>
    <row r="864" spans="1:6">
      <c r="A864" s="169">
        <v>44144</v>
      </c>
      <c r="B864" s="169" t="b">
        <f t="shared" ca="1" si="13"/>
        <v>0</v>
      </c>
      <c r="C864" s="234">
        <f>Park!X864</f>
        <v>122489.0625</v>
      </c>
      <c r="D864" s="234">
        <f>Hotel!N865</f>
        <v>42404</v>
      </c>
      <c r="E864" s="234">
        <f>CCP!I864</f>
        <v>41387.25</v>
      </c>
      <c r="F864" s="234">
        <f>HCCP!F864</f>
        <v>836.23</v>
      </c>
    </row>
    <row r="865" spans="1:6">
      <c r="A865" s="169">
        <v>44145</v>
      </c>
      <c r="B865" s="169" t="b">
        <f t="shared" ca="1" si="13"/>
        <v>0</v>
      </c>
      <c r="C865" s="234">
        <f>Park!X865</f>
        <v>97449.125</v>
      </c>
      <c r="D865" s="234">
        <f>Hotel!N866</f>
        <v>36789.5</v>
      </c>
      <c r="E865" s="234">
        <f>CCP!I865</f>
        <v>29335.75</v>
      </c>
      <c r="F865" s="234">
        <f>HCCP!F865</f>
        <v>805.33200000000011</v>
      </c>
    </row>
    <row r="866" spans="1:6">
      <c r="A866" s="169">
        <v>44146</v>
      </c>
      <c r="B866" s="169" t="b">
        <f t="shared" ca="1" si="13"/>
        <v>0</v>
      </c>
      <c r="C866" s="234">
        <f>Park!X866</f>
        <v>121618.4375</v>
      </c>
      <c r="D866" s="234">
        <f>Hotel!N867</f>
        <v>36160.25</v>
      </c>
      <c r="E866" s="234">
        <f>CCP!I866</f>
        <v>32653.5</v>
      </c>
      <c r="F866" s="234">
        <f>HCCP!F866</f>
        <v>1120.1790000000001</v>
      </c>
    </row>
    <row r="867" spans="1:6">
      <c r="A867" s="169">
        <v>44147</v>
      </c>
      <c r="B867" s="169" t="b">
        <f t="shared" ca="1" si="13"/>
        <v>0</v>
      </c>
      <c r="C867" s="234">
        <f>Park!X867</f>
        <v>90210.25</v>
      </c>
      <c r="D867" s="234">
        <f>Hotel!N868</f>
        <v>38013.75</v>
      </c>
      <c r="E867" s="234">
        <f>CCP!I867</f>
        <v>29035.5</v>
      </c>
      <c r="F867" s="234">
        <f>HCCP!F867</f>
        <v>1804.9319999999998</v>
      </c>
    </row>
    <row r="868" spans="1:6">
      <c r="A868" s="169">
        <v>44148</v>
      </c>
      <c r="B868" s="169" t="b">
        <f t="shared" ca="1" si="13"/>
        <v>0</v>
      </c>
      <c r="C868" s="234">
        <f>Park!X868</f>
        <v>123226.125</v>
      </c>
      <c r="D868" s="234">
        <f>Hotel!N869</f>
        <v>38914.75</v>
      </c>
      <c r="E868" s="234">
        <f>CCP!I868</f>
        <v>31579.25</v>
      </c>
      <c r="F868" s="234">
        <f>HCCP!F868</f>
        <v>1211.8290000000002</v>
      </c>
    </row>
    <row r="869" spans="1:6">
      <c r="A869" s="169">
        <v>44149</v>
      </c>
      <c r="B869" s="169" t="b">
        <f t="shared" ca="1" si="13"/>
        <v>0</v>
      </c>
      <c r="C869" s="234">
        <f>Park!X869</f>
        <v>120235.8125</v>
      </c>
      <c r="D869" s="234">
        <f>Hotel!N870</f>
        <v>45555.25</v>
      </c>
      <c r="E869" s="234">
        <f>CCP!I869</f>
        <v>31796</v>
      </c>
      <c r="F869" s="234">
        <f>HCCP!F869</f>
        <v>789.49399999999991</v>
      </c>
    </row>
    <row r="870" spans="1:6">
      <c r="A870" s="169">
        <v>44150</v>
      </c>
      <c r="B870" s="169" t="b">
        <f t="shared" ca="1" si="13"/>
        <v>0</v>
      </c>
      <c r="C870" s="234">
        <f>Park!X870</f>
        <v>118346.5625</v>
      </c>
      <c r="D870" s="234">
        <f>Hotel!N871</f>
        <v>48423.25</v>
      </c>
      <c r="E870" s="234">
        <f>CCP!I870</f>
        <v>36165.25</v>
      </c>
      <c r="F870" s="234">
        <f>HCCP!F870</f>
        <v>798.76700000000005</v>
      </c>
    </row>
    <row r="871" spans="1:6">
      <c r="A871" s="169">
        <v>44151</v>
      </c>
      <c r="B871" s="169" t="b">
        <f t="shared" ca="1" si="13"/>
        <v>0</v>
      </c>
      <c r="C871" s="234">
        <f>Park!X871</f>
        <v>115947.8125</v>
      </c>
      <c r="D871" s="234">
        <f>Hotel!N872</f>
        <v>43415.75</v>
      </c>
      <c r="E871" s="234">
        <f>CCP!I871</f>
        <v>42528.75</v>
      </c>
      <c r="F871" s="234">
        <f>HCCP!F871</f>
        <v>813.85699999999997</v>
      </c>
    </row>
    <row r="872" spans="1:6">
      <c r="A872" s="169">
        <v>44152</v>
      </c>
      <c r="B872" s="169" t="b">
        <f t="shared" ca="1" si="13"/>
        <v>0</v>
      </c>
      <c r="C872" s="234">
        <f>Park!X872</f>
        <v>84277.75</v>
      </c>
      <c r="D872" s="234">
        <f>Hotel!N873</f>
        <v>38284.75</v>
      </c>
      <c r="E872" s="234">
        <f>CCP!I872</f>
        <v>37331.25</v>
      </c>
      <c r="F872" s="234">
        <f>HCCP!F872</f>
        <v>775.73900000000003</v>
      </c>
    </row>
    <row r="873" spans="1:6">
      <c r="A873" s="169">
        <v>44153</v>
      </c>
      <c r="B873" s="169" t="b">
        <f t="shared" ca="1" si="13"/>
        <v>0</v>
      </c>
      <c r="C873" s="234">
        <f>Park!X873</f>
        <v>116738.1875</v>
      </c>
      <c r="D873" s="234">
        <f>Hotel!N874</f>
        <v>37909.25</v>
      </c>
      <c r="E873" s="234">
        <f>CCP!I873</f>
        <v>47366.25</v>
      </c>
      <c r="F873" s="234">
        <f>HCCP!F873</f>
        <v>747.23599999999988</v>
      </c>
    </row>
    <row r="874" spans="1:6">
      <c r="A874" s="169">
        <v>44154</v>
      </c>
      <c r="B874" s="169" t="b">
        <f t="shared" ca="1" si="13"/>
        <v>0</v>
      </c>
      <c r="C874" s="234">
        <f>Park!X874</f>
        <v>92473.125</v>
      </c>
      <c r="D874" s="234">
        <f>Hotel!N875</f>
        <v>38723</v>
      </c>
      <c r="E874" s="234">
        <f>CCP!I874</f>
        <v>46144.5</v>
      </c>
      <c r="F874" s="234">
        <f>HCCP!F874</f>
        <v>717.85799999999995</v>
      </c>
    </row>
    <row r="875" spans="1:6">
      <c r="A875" s="169">
        <v>44155</v>
      </c>
      <c r="B875" s="169" t="b">
        <f t="shared" ca="1" si="13"/>
        <v>0</v>
      </c>
      <c r="C875" s="234">
        <f>Park!X875</f>
        <v>122951.875</v>
      </c>
      <c r="D875" s="234">
        <f>Hotel!N876</f>
        <v>45425.5</v>
      </c>
      <c r="E875" s="234">
        <f>CCP!I875</f>
        <v>59684.25</v>
      </c>
      <c r="F875" s="234">
        <f>HCCP!F875</f>
        <v>781.125</v>
      </c>
    </row>
    <row r="876" spans="1:6">
      <c r="A876" s="169">
        <v>44156</v>
      </c>
      <c r="B876" s="169" t="b">
        <f t="shared" ca="1" si="13"/>
        <v>0</v>
      </c>
      <c r="C876" s="234">
        <f>Park!X876</f>
        <v>122246</v>
      </c>
      <c r="D876" s="234">
        <f>Hotel!N877</f>
        <v>48145.25</v>
      </c>
      <c r="E876" s="234">
        <f>CCP!I876</f>
        <v>52058.25</v>
      </c>
      <c r="F876" s="234">
        <f>HCCP!F876</f>
        <v>780.76</v>
      </c>
    </row>
    <row r="877" spans="1:6">
      <c r="A877" s="169">
        <v>44157</v>
      </c>
      <c r="B877" s="169" t="b">
        <f t="shared" ca="1" si="13"/>
        <v>0</v>
      </c>
      <c r="C877" s="234">
        <f>Park!X877</f>
        <v>117975.375</v>
      </c>
      <c r="D877" s="234">
        <f>Hotel!N878</f>
        <v>49133.25</v>
      </c>
      <c r="E877" s="234">
        <f>CCP!I877</f>
        <v>57286.25</v>
      </c>
      <c r="F877" s="234">
        <f>HCCP!F877</f>
        <v>807.25800000000004</v>
      </c>
    </row>
    <row r="878" spans="1:6">
      <c r="A878" s="169">
        <v>44158</v>
      </c>
      <c r="B878" s="169" t="b">
        <f t="shared" ca="1" si="13"/>
        <v>0</v>
      </c>
      <c r="C878" s="234">
        <f>Park!X878</f>
        <v>119969.9375</v>
      </c>
      <c r="D878" s="234">
        <f>Hotel!N879</f>
        <v>44154.75</v>
      </c>
      <c r="E878" s="234">
        <f>CCP!I878</f>
        <v>40358</v>
      </c>
      <c r="F878" s="234">
        <f>HCCP!F878</f>
        <v>1792.547</v>
      </c>
    </row>
    <row r="879" spans="1:6">
      <c r="A879" s="169">
        <v>44159</v>
      </c>
      <c r="B879" s="169" t="b">
        <f t="shared" ca="1" si="13"/>
        <v>0</v>
      </c>
      <c r="C879" s="234">
        <f>Park!X879</f>
        <v>83743.625</v>
      </c>
      <c r="D879" s="234">
        <f>Hotel!N880</f>
        <v>37525.25</v>
      </c>
      <c r="E879" s="234">
        <f>CCP!I879</f>
        <v>22301.75</v>
      </c>
      <c r="F879" s="234">
        <f>HCCP!F879</f>
        <v>2732.9850000000006</v>
      </c>
    </row>
    <row r="880" spans="1:6">
      <c r="A880" s="169">
        <v>44160</v>
      </c>
      <c r="B880" s="169" t="b">
        <f t="shared" ca="1" si="13"/>
        <v>0</v>
      </c>
      <c r="C880" s="234">
        <f>Park!X880</f>
        <v>114162.5625</v>
      </c>
      <c r="D880" s="234">
        <f>Hotel!N881</f>
        <v>37042.75</v>
      </c>
      <c r="E880" s="234">
        <f>CCP!I880</f>
        <v>31007</v>
      </c>
      <c r="F880" s="234">
        <f>HCCP!F880</f>
        <v>2737.2750000000001</v>
      </c>
    </row>
    <row r="881" spans="1:6">
      <c r="A881" s="169">
        <v>44161</v>
      </c>
      <c r="B881" s="169" t="b">
        <f t="shared" ca="1" si="13"/>
        <v>0</v>
      </c>
      <c r="C881" s="234">
        <f>Park!X881</f>
        <v>83653.875</v>
      </c>
      <c r="D881" s="234">
        <f>Hotel!N882</f>
        <v>37735.5</v>
      </c>
      <c r="E881" s="234">
        <f>CCP!I881</f>
        <v>27343.5</v>
      </c>
      <c r="F881" s="234">
        <f>HCCP!F881</f>
        <v>2787.2290000000003</v>
      </c>
    </row>
    <row r="882" spans="1:6">
      <c r="A882" s="169">
        <v>44162</v>
      </c>
      <c r="B882" s="169" t="b">
        <f t="shared" ca="1" si="13"/>
        <v>0</v>
      </c>
      <c r="C882" s="234">
        <f>Park!X882</f>
        <v>115823.8125</v>
      </c>
      <c r="D882" s="234">
        <f>Hotel!N883</f>
        <v>44671.25</v>
      </c>
      <c r="E882" s="234">
        <f>CCP!I882</f>
        <v>29496</v>
      </c>
      <c r="F882" s="234">
        <f>HCCP!F882</f>
        <v>2737.1419999999998</v>
      </c>
    </row>
    <row r="883" spans="1:6">
      <c r="A883" s="169">
        <v>44163</v>
      </c>
      <c r="B883" s="169" t="b">
        <f t="shared" ca="1" si="13"/>
        <v>0</v>
      </c>
      <c r="C883" s="234">
        <f>Park!X883</f>
        <v>115573.1875</v>
      </c>
      <c r="D883" s="234">
        <f>Hotel!N884</f>
        <v>46689.25</v>
      </c>
      <c r="E883" s="234">
        <f>CCP!I883</f>
        <v>23151</v>
      </c>
      <c r="F883" s="234">
        <f>HCCP!F883</f>
        <v>2639.4670000000001</v>
      </c>
    </row>
    <row r="884" spans="1:6">
      <c r="A884" s="169">
        <v>44164</v>
      </c>
      <c r="B884" s="169" t="b">
        <f t="shared" ca="1" si="13"/>
        <v>0</v>
      </c>
      <c r="C884" s="234">
        <f>Park!X884</f>
        <v>112583.8125</v>
      </c>
      <c r="D884" s="234">
        <f>Hotel!N885</f>
        <v>46294.5</v>
      </c>
      <c r="E884" s="234">
        <f>CCP!I884</f>
        <v>21938.5</v>
      </c>
      <c r="F884" s="234">
        <f>HCCP!F884</f>
        <v>2571.665</v>
      </c>
    </row>
    <row r="885" spans="1:6">
      <c r="A885" s="169">
        <v>44165</v>
      </c>
      <c r="B885" s="169" t="b">
        <f t="shared" ca="1" si="13"/>
        <v>0</v>
      </c>
      <c r="C885" s="234">
        <f>Park!X885</f>
        <v>115841.125</v>
      </c>
      <c r="D885" s="234">
        <f>Hotel!N886</f>
        <v>41551</v>
      </c>
      <c r="E885" s="234">
        <f>CCP!I885</f>
        <v>23187.75</v>
      </c>
      <c r="F885" s="234">
        <f>HCCP!F885</f>
        <v>1592.9829999999999</v>
      </c>
    </row>
    <row r="886" spans="1:6">
      <c r="A886" s="169">
        <v>44166</v>
      </c>
      <c r="B886" s="169" t="b">
        <f t="shared" ca="1" si="13"/>
        <v>0</v>
      </c>
      <c r="C886" s="234">
        <f>Park!X886</f>
        <v>71647.75</v>
      </c>
      <c r="D886" s="234">
        <f>Hotel!N887</f>
        <v>34969.25</v>
      </c>
      <c r="E886" s="234">
        <f>CCP!I886</f>
        <v>21375.25</v>
      </c>
      <c r="F886" s="234">
        <f>HCCP!F886</f>
        <v>821.14799999999991</v>
      </c>
    </row>
    <row r="887" spans="1:6">
      <c r="A887" s="169">
        <v>44167</v>
      </c>
      <c r="B887" s="169" t="b">
        <f t="shared" ca="1" si="13"/>
        <v>0</v>
      </c>
      <c r="C887" s="234">
        <f>Park!X887</f>
        <v>69218.625</v>
      </c>
      <c r="D887" s="234">
        <f>Hotel!N888</f>
        <v>33988.5</v>
      </c>
      <c r="E887" s="234">
        <f>CCP!I887</f>
        <v>22113</v>
      </c>
      <c r="F887" s="234">
        <f>HCCP!F887</f>
        <v>823.59899999999993</v>
      </c>
    </row>
    <row r="888" spans="1:6">
      <c r="A888" s="169">
        <v>44168</v>
      </c>
      <c r="B888" s="169" t="b">
        <f t="shared" ca="1" si="13"/>
        <v>0</v>
      </c>
      <c r="C888" s="234">
        <f>Park!X888</f>
        <v>63838.75</v>
      </c>
      <c r="D888" s="234">
        <f>Hotel!N889</f>
        <v>34691.25</v>
      </c>
      <c r="E888" s="234">
        <f>CCP!I888</f>
        <v>16529.5</v>
      </c>
      <c r="F888" s="234">
        <f>HCCP!F888</f>
        <v>804.41300000000001</v>
      </c>
    </row>
    <row r="889" spans="1:6">
      <c r="A889" s="169">
        <v>44169</v>
      </c>
      <c r="B889" s="169" t="b">
        <f t="shared" ca="1" si="13"/>
        <v>0</v>
      </c>
      <c r="C889" s="234">
        <f>Park!X889</f>
        <v>62721</v>
      </c>
      <c r="D889" s="234">
        <f>Hotel!N890</f>
        <v>41665.75</v>
      </c>
      <c r="E889" s="234">
        <f>CCP!I889</f>
        <v>15521.75</v>
      </c>
      <c r="F889" s="234">
        <f>HCCP!F889</f>
        <v>791.11300000000006</v>
      </c>
    </row>
    <row r="890" spans="1:6">
      <c r="A890" s="169">
        <v>44170</v>
      </c>
      <c r="B890" s="169" t="b">
        <f t="shared" ca="1" si="13"/>
        <v>0</v>
      </c>
      <c r="C890" s="234">
        <f>Park!X890</f>
        <v>59991.25</v>
      </c>
      <c r="D890" s="234">
        <f>Hotel!N891</f>
        <v>43995.5</v>
      </c>
      <c r="E890" s="234">
        <f>CCP!I890</f>
        <v>15331.25</v>
      </c>
      <c r="F890" s="234">
        <f>HCCP!F890</f>
        <v>765.25</v>
      </c>
    </row>
    <row r="891" spans="1:6">
      <c r="A891" s="169">
        <v>44171</v>
      </c>
      <c r="B891" s="169" t="b">
        <f t="shared" ca="1" si="13"/>
        <v>0</v>
      </c>
      <c r="C891" s="234">
        <f>Park!X891</f>
        <v>59594.25</v>
      </c>
      <c r="D891" s="234">
        <f>Hotel!N892</f>
        <v>42492.75</v>
      </c>
      <c r="E891" s="234">
        <f>CCP!I891</f>
        <v>15681</v>
      </c>
      <c r="F891" s="234">
        <f>HCCP!F891</f>
        <v>758.89699999999993</v>
      </c>
    </row>
    <row r="892" spans="1:6">
      <c r="A892" s="169">
        <v>44172</v>
      </c>
      <c r="B892" s="169" t="b">
        <f t="shared" ca="1" si="13"/>
        <v>0</v>
      </c>
      <c r="C892" s="234">
        <f>Park!X892</f>
        <v>65857.92300000001</v>
      </c>
      <c r="D892" s="234">
        <f>Hotel!N893</f>
        <v>33640.75</v>
      </c>
      <c r="E892" s="234">
        <f>CCP!I892</f>
        <v>16746.5</v>
      </c>
      <c r="F892" s="234">
        <f>HCCP!F892</f>
        <v>768.16499999999996</v>
      </c>
    </row>
    <row r="893" spans="1:6">
      <c r="A893" s="169">
        <v>44173</v>
      </c>
      <c r="B893" s="169" t="b">
        <f t="shared" ca="1" si="13"/>
        <v>0</v>
      </c>
      <c r="C893" s="234">
        <f>Park!X893</f>
        <v>64468.42300000001</v>
      </c>
      <c r="D893" s="234">
        <f>Hotel!N894</f>
        <v>31726.25</v>
      </c>
      <c r="E893" s="234">
        <f>CCP!I893</f>
        <v>16014.75</v>
      </c>
      <c r="F893" s="234">
        <f>HCCP!F893</f>
        <v>740.37699999999995</v>
      </c>
    </row>
    <row r="894" spans="1:6">
      <c r="A894" s="169">
        <v>44174</v>
      </c>
      <c r="B894" s="169" t="b">
        <f t="shared" ca="1" si="13"/>
        <v>0</v>
      </c>
      <c r="C894" s="234">
        <f>Park!X894</f>
        <v>67364.67300000001</v>
      </c>
      <c r="D894" s="234">
        <f>Hotel!N895</f>
        <v>31251.5</v>
      </c>
      <c r="E894" s="234">
        <f>CCP!I894</f>
        <v>16324.5</v>
      </c>
      <c r="F894" s="234">
        <f>HCCP!F894</f>
        <v>765.67000000000007</v>
      </c>
    </row>
    <row r="895" spans="1:6">
      <c r="A895" s="169">
        <v>44175</v>
      </c>
      <c r="B895" s="169" t="b">
        <f t="shared" ca="1" si="13"/>
        <v>0</v>
      </c>
      <c r="C895" s="234">
        <f>Park!X895</f>
        <v>68063.862999999998</v>
      </c>
      <c r="D895" s="234">
        <f>Hotel!N896</f>
        <v>31681</v>
      </c>
      <c r="E895" s="234">
        <f>CCP!I895</f>
        <v>17753</v>
      </c>
      <c r="F895" s="234">
        <f>HCCP!F895</f>
        <v>793.93099999999993</v>
      </c>
    </row>
    <row r="896" spans="1:6">
      <c r="A896" s="169">
        <v>44176</v>
      </c>
      <c r="B896" s="169" t="b">
        <f t="shared" ca="1" si="13"/>
        <v>0</v>
      </c>
      <c r="C896" s="234">
        <f>Park!X896</f>
        <v>67098.919000000009</v>
      </c>
      <c r="D896" s="234">
        <f>Hotel!N897</f>
        <v>32185</v>
      </c>
      <c r="E896" s="234">
        <f>CCP!I896</f>
        <v>19094.5</v>
      </c>
      <c r="F896" s="234">
        <f>HCCP!F896</f>
        <v>786.56899999999996</v>
      </c>
    </row>
    <row r="897" spans="1:6">
      <c r="A897" s="169">
        <v>44177</v>
      </c>
      <c r="B897" s="169" t="b">
        <f t="shared" ca="1" si="13"/>
        <v>0</v>
      </c>
      <c r="C897" s="234">
        <f>Park!X897</f>
        <v>62738.084499999997</v>
      </c>
      <c r="D897" s="234">
        <f>Hotel!N898</f>
        <v>31990.5</v>
      </c>
      <c r="E897" s="234">
        <f>CCP!I897</f>
        <v>18315.75</v>
      </c>
      <c r="F897" s="234">
        <f>HCCP!F897</f>
        <v>768.96100000000001</v>
      </c>
    </row>
    <row r="898" spans="1:6">
      <c r="A898" s="169">
        <v>44178</v>
      </c>
      <c r="B898" s="169" t="b">
        <f t="shared" ref="B898:B961" ca="1" si="14">AND(A898&gt;=(TODAY()-30),A898&lt;TODAY())</f>
        <v>0</v>
      </c>
      <c r="C898" s="234">
        <f>Park!X898</f>
        <v>61361.960500000001</v>
      </c>
      <c r="D898" s="234">
        <f>Hotel!N899</f>
        <v>31397.75</v>
      </c>
      <c r="E898" s="234">
        <f>CCP!I898</f>
        <v>18305.75</v>
      </c>
      <c r="F898" s="234">
        <f>HCCP!F898</f>
        <v>771.86900000000003</v>
      </c>
    </row>
    <row r="899" spans="1:6">
      <c r="A899" s="169">
        <v>44179</v>
      </c>
      <c r="B899" s="169" t="b">
        <f t="shared" ca="1" si="14"/>
        <v>0</v>
      </c>
      <c r="C899" s="234">
        <f>Park!X899</f>
        <v>66063.152499999997</v>
      </c>
      <c r="D899" s="234">
        <f>Hotel!N900</f>
        <v>30454.75</v>
      </c>
      <c r="E899" s="234">
        <f>CCP!I899</f>
        <v>16580</v>
      </c>
      <c r="F899" s="234">
        <f>HCCP!F899</f>
        <v>1461.2820000000002</v>
      </c>
    </row>
    <row r="900" spans="1:6">
      <c r="A900" s="169">
        <v>44180</v>
      </c>
      <c r="B900" s="169" t="b">
        <f t="shared" ca="1" si="14"/>
        <v>0</v>
      </c>
      <c r="C900" s="234">
        <f>Park!X900</f>
        <v>60739.618999999999</v>
      </c>
      <c r="D900" s="234">
        <f>Hotel!N901</f>
        <v>30255.5</v>
      </c>
      <c r="E900" s="234">
        <f>CCP!I900</f>
        <v>11535.25</v>
      </c>
      <c r="F900" s="234">
        <f>HCCP!F900</f>
        <v>1791.627</v>
      </c>
    </row>
    <row r="901" spans="1:6">
      <c r="A901" s="169">
        <v>44181</v>
      </c>
      <c r="B901" s="169" t="b">
        <f t="shared" ca="1" si="14"/>
        <v>0</v>
      </c>
      <c r="C901" s="234">
        <f>Park!X901</f>
        <v>56634.586000000003</v>
      </c>
      <c r="D901" s="234">
        <f>Hotel!N902</f>
        <v>30551.25</v>
      </c>
      <c r="E901" s="234">
        <f>CCP!I901</f>
        <v>13560.5</v>
      </c>
      <c r="F901" s="234">
        <f>HCCP!F901</f>
        <v>636.46800000000007</v>
      </c>
    </row>
    <row r="902" spans="1:6">
      <c r="A902" s="169">
        <v>44182</v>
      </c>
      <c r="B902" s="169" t="b">
        <f t="shared" ca="1" si="14"/>
        <v>0</v>
      </c>
      <c r="C902" s="234">
        <f>Park!X902</f>
        <v>56958.2425</v>
      </c>
      <c r="D902" s="234">
        <f>Hotel!N903</f>
        <v>30979</v>
      </c>
      <c r="E902" s="234">
        <f>CCP!I902</f>
        <v>13297</v>
      </c>
      <c r="F902" s="234">
        <f>HCCP!F902</f>
        <v>679.87200000000007</v>
      </c>
    </row>
    <row r="903" spans="1:6">
      <c r="A903" s="169">
        <v>44183</v>
      </c>
      <c r="B903" s="169" t="b">
        <f t="shared" ca="1" si="14"/>
        <v>0</v>
      </c>
      <c r="C903" s="234">
        <f>Park!X903</f>
        <v>57008.277000000002</v>
      </c>
      <c r="D903" s="234">
        <f>Hotel!N904</f>
        <v>31099.5</v>
      </c>
      <c r="E903" s="234">
        <f>CCP!I903</f>
        <v>13392.75</v>
      </c>
      <c r="F903" s="234">
        <f>HCCP!F903</f>
        <v>727.2639999999999</v>
      </c>
    </row>
    <row r="904" spans="1:6">
      <c r="A904" s="169">
        <v>44184</v>
      </c>
      <c r="B904" s="169" t="b">
        <f t="shared" ca="1" si="14"/>
        <v>0</v>
      </c>
      <c r="C904" s="234">
        <f>Park!X904</f>
        <v>53890.929999999993</v>
      </c>
      <c r="D904" s="234">
        <f>Hotel!N905</f>
        <v>31397</v>
      </c>
      <c r="E904" s="234">
        <f>CCP!I904</f>
        <v>12961.5</v>
      </c>
      <c r="F904" s="234">
        <f>HCCP!F904</f>
        <v>699.14300000000003</v>
      </c>
    </row>
    <row r="905" spans="1:6">
      <c r="A905" s="169">
        <v>44185</v>
      </c>
      <c r="B905" s="169" t="b">
        <f t="shared" ca="1" si="14"/>
        <v>0</v>
      </c>
      <c r="C905" s="234">
        <f>Park!X905</f>
        <v>52094.648999999998</v>
      </c>
      <c r="D905" s="234">
        <f>Hotel!N906</f>
        <v>31502.75</v>
      </c>
      <c r="E905" s="234">
        <f>CCP!I905</f>
        <v>12885.5</v>
      </c>
      <c r="F905" s="234">
        <f>HCCP!F905</f>
        <v>676.52700000000004</v>
      </c>
    </row>
    <row r="906" spans="1:6">
      <c r="A906" s="169">
        <v>44186</v>
      </c>
      <c r="B906" s="169" t="b">
        <f t="shared" ca="1" si="14"/>
        <v>0</v>
      </c>
      <c r="C906" s="234">
        <f>Park!X906</f>
        <v>56266.66</v>
      </c>
      <c r="D906" s="234">
        <f>Hotel!N907</f>
        <v>31932</v>
      </c>
      <c r="E906" s="234">
        <f>CCP!I906</f>
        <v>13152.75</v>
      </c>
      <c r="F906" s="234">
        <f>HCCP!F906</f>
        <v>708.43399999999997</v>
      </c>
    </row>
    <row r="907" spans="1:6">
      <c r="A907" s="169">
        <v>44187</v>
      </c>
      <c r="B907" s="169" t="b">
        <f t="shared" ca="1" si="14"/>
        <v>0</v>
      </c>
      <c r="C907" s="234">
        <f>Park!X907</f>
        <v>56702.283000000003</v>
      </c>
      <c r="D907" s="234">
        <f>Hotel!N908</f>
        <v>31803.75</v>
      </c>
      <c r="E907" s="234">
        <f>CCP!I907</f>
        <v>13168.25</v>
      </c>
      <c r="F907" s="234">
        <f>HCCP!F907</f>
        <v>707.423</v>
      </c>
    </row>
    <row r="908" spans="1:6">
      <c r="A908" s="169">
        <v>44188</v>
      </c>
      <c r="B908" s="169" t="b">
        <f t="shared" ca="1" si="14"/>
        <v>0</v>
      </c>
      <c r="C908" s="234">
        <f>Park!X908</f>
        <v>56351.336500000012</v>
      </c>
      <c r="D908" s="234">
        <f>Hotel!N909</f>
        <v>33543.5</v>
      </c>
      <c r="E908" s="234">
        <f>CCP!I908</f>
        <v>14608</v>
      </c>
      <c r="F908" s="234">
        <f>HCCP!F908</f>
        <v>653.779</v>
      </c>
    </row>
    <row r="909" spans="1:6">
      <c r="A909" s="169">
        <v>44189</v>
      </c>
      <c r="B909" s="169" t="b">
        <f t="shared" ca="1" si="14"/>
        <v>0</v>
      </c>
      <c r="C909" s="234">
        <f>Park!X909</f>
        <v>56160.950499999999</v>
      </c>
      <c r="D909" s="234">
        <f>Hotel!N910</f>
        <v>38263</v>
      </c>
      <c r="E909" s="234">
        <f>CCP!I909</f>
        <v>16186.5</v>
      </c>
      <c r="F909" s="234">
        <f>HCCP!F909</f>
        <v>706.19299999999998</v>
      </c>
    </row>
    <row r="910" spans="1:6">
      <c r="A910" s="169">
        <v>44190</v>
      </c>
      <c r="B910" s="169" t="b">
        <f t="shared" ca="1" si="14"/>
        <v>0</v>
      </c>
      <c r="C910" s="234">
        <f>Park!X910</f>
        <v>54221.816499999994</v>
      </c>
      <c r="D910" s="234">
        <f>Hotel!N911</f>
        <v>40283</v>
      </c>
      <c r="E910" s="234">
        <f>CCP!I910</f>
        <v>16053.75</v>
      </c>
      <c r="F910" s="234">
        <f>HCCP!F910</f>
        <v>724.95100000000002</v>
      </c>
    </row>
    <row r="911" spans="1:6">
      <c r="A911" s="169">
        <v>44191</v>
      </c>
      <c r="B911" s="169" t="b">
        <f t="shared" ca="1" si="14"/>
        <v>0</v>
      </c>
      <c r="C911" s="234">
        <f>Park!X911</f>
        <v>53661.084000000003</v>
      </c>
      <c r="D911" s="234">
        <f>Hotel!N912</f>
        <v>40146.5</v>
      </c>
      <c r="E911" s="234">
        <f>CCP!I911</f>
        <v>16129.25</v>
      </c>
      <c r="F911" s="234">
        <f>HCCP!F911</f>
        <v>737.495</v>
      </c>
    </row>
    <row r="912" spans="1:6">
      <c r="A912" s="169">
        <v>44192</v>
      </c>
      <c r="B912" s="169" t="b">
        <f t="shared" ca="1" si="14"/>
        <v>0</v>
      </c>
      <c r="C912" s="234">
        <f>Park!X912</f>
        <v>54447.839999999997</v>
      </c>
      <c r="D912" s="234">
        <f>Hotel!N913</f>
        <v>39546.5</v>
      </c>
      <c r="E912" s="234">
        <f>CCP!I912</f>
        <v>17182.25</v>
      </c>
      <c r="F912" s="234">
        <f>HCCP!F912</f>
        <v>772.33300000000008</v>
      </c>
    </row>
    <row r="913" spans="1:6">
      <c r="A913" s="169">
        <v>44193</v>
      </c>
      <c r="B913" s="169" t="b">
        <f t="shared" ca="1" si="14"/>
        <v>0</v>
      </c>
      <c r="C913" s="234">
        <f>Park!X913</f>
        <v>57762.775000000009</v>
      </c>
      <c r="D913" s="234">
        <f>Hotel!N914</f>
        <v>36046.25</v>
      </c>
      <c r="E913" s="234">
        <f>CCP!I913</f>
        <v>17044</v>
      </c>
      <c r="F913" s="234">
        <f>HCCP!F913</f>
        <v>797.20300000000009</v>
      </c>
    </row>
    <row r="914" spans="1:6">
      <c r="A914" s="169">
        <v>44194</v>
      </c>
      <c r="B914" s="169" t="b">
        <f t="shared" ca="1" si="14"/>
        <v>0</v>
      </c>
      <c r="C914" s="234">
        <f>Park!X914</f>
        <v>57829.569499999991</v>
      </c>
      <c r="D914" s="234">
        <f>Hotel!N915</f>
        <v>31232</v>
      </c>
      <c r="E914" s="234">
        <f>CCP!I914</f>
        <v>17239.25</v>
      </c>
      <c r="F914" s="234">
        <f>HCCP!F914</f>
        <v>787.12400000000002</v>
      </c>
    </row>
    <row r="915" spans="1:6">
      <c r="A915" s="169">
        <v>44195</v>
      </c>
      <c r="B915" s="169" t="b">
        <f t="shared" ca="1" si="14"/>
        <v>0</v>
      </c>
      <c r="C915" s="234">
        <f>Park!X915</f>
        <v>57591.227500000001</v>
      </c>
      <c r="D915" s="234">
        <f>Hotel!N916</f>
        <v>33088</v>
      </c>
      <c r="E915" s="234">
        <f>CCP!I915</f>
        <v>13388.75</v>
      </c>
      <c r="F915" s="234">
        <f>HCCP!F915</f>
        <v>746.09400000000005</v>
      </c>
    </row>
    <row r="916" spans="1:6">
      <c r="A916" s="169">
        <v>44196</v>
      </c>
      <c r="B916" s="169" t="b">
        <f t="shared" ca="1" si="14"/>
        <v>0</v>
      </c>
      <c r="C916" s="234">
        <f>Park!X916</f>
        <v>55541.211499999998</v>
      </c>
      <c r="D916" s="234">
        <f>Hotel!N917</f>
        <v>40049.5</v>
      </c>
      <c r="E916" s="234">
        <f>CCP!I916</f>
        <v>11373.75</v>
      </c>
      <c r="F916" s="234">
        <f>HCCP!F916</f>
        <v>740.54099999999994</v>
      </c>
    </row>
    <row r="917" spans="1:6">
      <c r="A917" s="169">
        <v>44197</v>
      </c>
      <c r="B917" s="169" t="b">
        <f t="shared" ca="1" si="14"/>
        <v>0</v>
      </c>
      <c r="C917" s="234">
        <f>Park!X917</f>
        <v>52170.137499999997</v>
      </c>
      <c r="D917" s="234">
        <f>Hotel!N918</f>
        <v>40959.75</v>
      </c>
      <c r="E917" s="234">
        <f>CCP!I917</f>
        <v>10976.5</v>
      </c>
      <c r="F917" s="234">
        <f>HCCP!F917</f>
        <v>667.22199999999998</v>
      </c>
    </row>
    <row r="918" spans="1:6">
      <c r="A918" s="169">
        <v>44198</v>
      </c>
      <c r="B918" s="169" t="b">
        <f t="shared" ca="1" si="14"/>
        <v>0</v>
      </c>
      <c r="C918" s="234">
        <f>Park!X918</f>
        <v>52641.803</v>
      </c>
      <c r="D918" s="234">
        <f>Hotel!N919</f>
        <v>36503.75</v>
      </c>
      <c r="E918" s="234">
        <f>CCP!I918</f>
        <v>11153.25</v>
      </c>
      <c r="F918" s="234">
        <f>HCCP!F918</f>
        <v>691.55600000000004</v>
      </c>
    </row>
    <row r="919" spans="1:6">
      <c r="A919" s="169">
        <v>44199</v>
      </c>
      <c r="B919" s="169" t="b">
        <f t="shared" ca="1" si="14"/>
        <v>0</v>
      </c>
      <c r="C919" s="234">
        <f>Park!X919</f>
        <v>52968.030499999993</v>
      </c>
      <c r="D919" s="234">
        <f>Hotel!N920</f>
        <v>35833.5</v>
      </c>
      <c r="E919" s="234">
        <f>CCP!I919</f>
        <v>12028.25</v>
      </c>
      <c r="F919" s="234">
        <f>HCCP!F919</f>
        <v>721.69499999999994</v>
      </c>
    </row>
    <row r="920" spans="1:6">
      <c r="A920" s="169">
        <v>44200</v>
      </c>
      <c r="B920" s="169" t="b">
        <f t="shared" ca="1" si="14"/>
        <v>0</v>
      </c>
      <c r="C920" s="234">
        <f>Park!X920</f>
        <v>56399.394</v>
      </c>
      <c r="D920" s="234">
        <f>Hotel!N921</f>
        <v>31118.75</v>
      </c>
      <c r="E920" s="234">
        <f>CCP!I920</f>
        <v>13064</v>
      </c>
      <c r="F920" s="234">
        <f>HCCP!F920</f>
        <v>694.11500000000001</v>
      </c>
    </row>
    <row r="921" spans="1:6">
      <c r="A921" s="169">
        <v>44201</v>
      </c>
      <c r="B921" s="169" t="b">
        <f t="shared" ca="1" si="14"/>
        <v>0</v>
      </c>
      <c r="C921" s="234">
        <f>Park!X921</f>
        <v>56523.768999999986</v>
      </c>
      <c r="D921" s="234">
        <f>Hotel!N922</f>
        <v>30288.25</v>
      </c>
      <c r="E921" s="234">
        <f>CCP!I921</f>
        <v>13131.25</v>
      </c>
      <c r="F921" s="234">
        <f>HCCP!F921</f>
        <v>657.39200000000005</v>
      </c>
    </row>
    <row r="922" spans="1:6">
      <c r="A922" s="169">
        <v>44202</v>
      </c>
      <c r="B922" s="169" t="b">
        <f t="shared" ca="1" si="14"/>
        <v>0</v>
      </c>
      <c r="C922" s="234">
        <f>Park!X922</f>
        <v>55935.095500000003</v>
      </c>
      <c r="D922" s="234">
        <f>Hotel!N923</f>
        <v>31044.75</v>
      </c>
      <c r="E922" s="234">
        <f>CCP!I922</f>
        <v>12900.25</v>
      </c>
      <c r="F922" s="234">
        <f>HCCP!F922</f>
        <v>657.64200000000005</v>
      </c>
    </row>
    <row r="923" spans="1:6">
      <c r="A923" s="169">
        <v>44203</v>
      </c>
      <c r="B923" s="169" t="b">
        <f t="shared" ca="1" si="14"/>
        <v>0</v>
      </c>
      <c r="C923" s="234">
        <f>Park!X923</f>
        <v>54451.880499999999</v>
      </c>
      <c r="D923" s="234">
        <f>Hotel!N924</f>
        <v>31652</v>
      </c>
      <c r="E923" s="234">
        <f>CCP!I923</f>
        <v>11983.75</v>
      </c>
      <c r="F923" s="234">
        <f>HCCP!F923</f>
        <v>697.57300000000009</v>
      </c>
    </row>
    <row r="924" spans="1:6">
      <c r="A924" s="169">
        <v>44204</v>
      </c>
      <c r="B924" s="169" t="b">
        <f t="shared" ca="1" si="14"/>
        <v>0</v>
      </c>
      <c r="C924" s="234">
        <f>Park!X924</f>
        <v>56271.930999999997</v>
      </c>
      <c r="D924" s="234">
        <f>Hotel!N925</f>
        <v>38451.75</v>
      </c>
      <c r="E924" s="234">
        <f>CCP!I924</f>
        <v>10498.75</v>
      </c>
      <c r="F924" s="234">
        <f>HCCP!F924</f>
        <v>724.44299999999998</v>
      </c>
    </row>
    <row r="925" spans="1:6">
      <c r="A925" s="169">
        <v>44205</v>
      </c>
      <c r="B925" s="169" t="b">
        <f t="shared" ca="1" si="14"/>
        <v>0</v>
      </c>
      <c r="C925" s="234">
        <f>Park!X925</f>
        <v>51967.489000000001</v>
      </c>
      <c r="D925" s="234">
        <f>Hotel!N926</f>
        <v>41392.5</v>
      </c>
      <c r="E925" s="234">
        <f>CCP!I925</f>
        <v>10272.25</v>
      </c>
      <c r="F925" s="234">
        <f>HCCP!F925</f>
        <v>732.39400000000001</v>
      </c>
    </row>
    <row r="926" spans="1:6">
      <c r="A926" s="169">
        <v>44206</v>
      </c>
      <c r="B926" s="169" t="b">
        <f t="shared" ca="1" si="14"/>
        <v>0</v>
      </c>
      <c r="C926" s="234">
        <f>Park!X926</f>
        <v>49606.275999999998</v>
      </c>
      <c r="D926" s="234">
        <f>Hotel!N927</f>
        <v>39273.260986328125</v>
      </c>
      <c r="E926" s="234">
        <f>CCP!I926</f>
        <v>10294</v>
      </c>
      <c r="F926" s="234">
        <f>HCCP!F926</f>
        <v>758.75399999999991</v>
      </c>
    </row>
    <row r="927" spans="1:6">
      <c r="A927" s="169">
        <v>44207</v>
      </c>
      <c r="B927" s="169" t="b">
        <f t="shared" ca="1" si="14"/>
        <v>0</v>
      </c>
      <c r="C927" s="234">
        <f>Park!X927</f>
        <v>53955.824500000002</v>
      </c>
      <c r="D927" s="234">
        <f>Hotel!N928</f>
        <v>33694.567138671875</v>
      </c>
      <c r="E927" s="234">
        <f>CCP!I927</f>
        <v>9985.25</v>
      </c>
      <c r="F927" s="234">
        <f>HCCP!F927</f>
        <v>707.10599999999999</v>
      </c>
    </row>
    <row r="928" spans="1:6">
      <c r="A928" s="169">
        <v>44208</v>
      </c>
      <c r="B928" s="169" t="b">
        <f t="shared" ca="1" si="14"/>
        <v>0</v>
      </c>
      <c r="C928" s="234">
        <f>Park!X928</f>
        <v>55417.233500000002</v>
      </c>
      <c r="D928" s="234">
        <f>Hotel!N929</f>
        <v>32696.833984375</v>
      </c>
      <c r="E928" s="234">
        <f>CCP!I928</f>
        <v>9136.5</v>
      </c>
      <c r="F928" s="234">
        <f>HCCP!F928</f>
        <v>729.90700000000004</v>
      </c>
    </row>
    <row r="929" spans="1:6">
      <c r="A929" s="169">
        <v>44209</v>
      </c>
      <c r="B929" s="169" t="b">
        <f t="shared" ca="1" si="14"/>
        <v>0</v>
      </c>
      <c r="C929" s="234">
        <f>Park!X929</f>
        <v>55604.875499999995</v>
      </c>
      <c r="D929" s="234">
        <f>Hotel!N930</f>
        <v>31429.87890625</v>
      </c>
      <c r="E929" s="234">
        <f>CCP!I929</f>
        <v>9863.25</v>
      </c>
      <c r="F929" s="234">
        <f>HCCP!F929</f>
        <v>719.70499999999993</v>
      </c>
    </row>
    <row r="930" spans="1:6">
      <c r="A930" s="169">
        <v>44210</v>
      </c>
      <c r="B930" s="169" t="b">
        <f t="shared" ca="1" si="14"/>
        <v>0</v>
      </c>
      <c r="C930" s="234">
        <f>Park!X930</f>
        <v>55574.493500000004</v>
      </c>
      <c r="D930" s="234">
        <f>Hotel!N931</f>
        <v>33346.525390625</v>
      </c>
      <c r="E930" s="234">
        <f>CCP!I930</f>
        <v>10166</v>
      </c>
      <c r="F930" s="234">
        <f>HCCP!F930</f>
        <v>723.56799999999998</v>
      </c>
    </row>
    <row r="931" spans="1:6">
      <c r="A931" s="169">
        <v>44211</v>
      </c>
      <c r="B931" s="169" t="b">
        <f t="shared" ca="1" si="14"/>
        <v>0</v>
      </c>
      <c r="C931" s="234">
        <f>Park!X931</f>
        <v>55373.145999999993</v>
      </c>
      <c r="D931" s="234">
        <f>Hotel!N932</f>
        <v>37933.44140625</v>
      </c>
      <c r="E931" s="234">
        <f>CCP!I931</f>
        <v>11036.25</v>
      </c>
      <c r="F931" s="234">
        <f>HCCP!F931</f>
        <v>740.31</v>
      </c>
    </row>
    <row r="932" spans="1:6">
      <c r="A932" s="169">
        <v>44212</v>
      </c>
      <c r="B932" s="169" t="b">
        <f t="shared" ca="1" si="14"/>
        <v>0</v>
      </c>
      <c r="C932" s="234">
        <f>Park!X932</f>
        <v>51354.7065</v>
      </c>
      <c r="D932" s="234">
        <f>Hotel!N933</f>
        <v>39843.1328125</v>
      </c>
      <c r="E932" s="234">
        <f>CCP!I932</f>
        <v>11660.25</v>
      </c>
      <c r="F932" s="234">
        <f>HCCP!F932</f>
        <v>646.61800000000017</v>
      </c>
    </row>
    <row r="933" spans="1:6">
      <c r="A933" s="169">
        <v>44213</v>
      </c>
      <c r="B933" s="169" t="b">
        <f t="shared" ca="1" si="14"/>
        <v>0</v>
      </c>
      <c r="C933" s="234">
        <f>Park!X933</f>
        <v>51323.425999999999</v>
      </c>
      <c r="D933" s="234">
        <f>Hotel!N934</f>
        <v>37026.05859375</v>
      </c>
      <c r="E933" s="234">
        <f>CCP!I933</f>
        <v>11544.75</v>
      </c>
      <c r="F933" s="234">
        <f>HCCP!F933</f>
        <v>617.59900000000005</v>
      </c>
    </row>
    <row r="934" spans="1:6">
      <c r="A934" s="169">
        <v>44214</v>
      </c>
      <c r="B934" s="169" t="b">
        <f t="shared" ca="1" si="14"/>
        <v>0</v>
      </c>
      <c r="C934" s="234">
        <f>Park!X934</f>
        <v>55254.404000000002</v>
      </c>
      <c r="D934" s="234">
        <f>Hotel!N935</f>
        <v>31175.2578125</v>
      </c>
      <c r="E934" s="234">
        <f>CCP!I934</f>
        <v>10482</v>
      </c>
      <c r="F934" s="234">
        <f>HCCP!F934</f>
        <v>665.65900000000011</v>
      </c>
    </row>
    <row r="935" spans="1:6">
      <c r="A935" s="169">
        <v>44215</v>
      </c>
      <c r="B935" s="169" t="b">
        <f t="shared" ca="1" si="14"/>
        <v>0</v>
      </c>
      <c r="C935" s="234">
        <f>Park!X935</f>
        <v>55171.173999999999</v>
      </c>
      <c r="D935" s="234">
        <f>Hotel!N936</f>
        <v>30468.79296875</v>
      </c>
      <c r="E935" s="234">
        <f>CCP!I935</f>
        <v>10754</v>
      </c>
      <c r="F935" s="234">
        <f>HCCP!F935</f>
        <v>463.25</v>
      </c>
    </row>
    <row r="936" spans="1:6">
      <c r="A936" s="169">
        <v>44216</v>
      </c>
      <c r="B936" s="169" t="b">
        <f t="shared" ca="1" si="14"/>
        <v>0</v>
      </c>
      <c r="C936" s="234">
        <f>Park!X936</f>
        <v>57029.66350000001</v>
      </c>
      <c r="D936" s="234">
        <f>Hotel!N937</f>
        <v>30467.546875</v>
      </c>
      <c r="E936" s="234">
        <f>CCP!I936</f>
        <v>11715.75</v>
      </c>
      <c r="F936" s="234">
        <f>HCCP!F936</f>
        <v>229.38400000000001</v>
      </c>
    </row>
    <row r="937" spans="1:6">
      <c r="A937" s="169">
        <v>44217</v>
      </c>
      <c r="B937" s="169" t="b">
        <f t="shared" ca="1" si="14"/>
        <v>0</v>
      </c>
      <c r="C937" s="234">
        <f>Park!X937</f>
        <v>55089.621500000001</v>
      </c>
      <c r="D937" s="234">
        <f>Hotel!N938</f>
        <v>32015.2421875</v>
      </c>
      <c r="E937" s="234">
        <f>CCP!I937</f>
        <v>12815</v>
      </c>
      <c r="F937" s="234">
        <f>HCCP!F937</f>
        <v>1190.529</v>
      </c>
    </row>
    <row r="938" spans="1:6">
      <c r="A938" s="169">
        <v>44218</v>
      </c>
      <c r="B938" s="169" t="b">
        <f t="shared" ca="1" si="14"/>
        <v>0</v>
      </c>
      <c r="C938" s="234">
        <f>Park!X938</f>
        <v>56116.722000000002</v>
      </c>
      <c r="D938" s="234">
        <f>Hotel!N939</f>
        <v>37398.578125</v>
      </c>
      <c r="E938" s="234">
        <f>CCP!I938</f>
        <v>15786.75</v>
      </c>
      <c r="F938" s="234">
        <f>HCCP!F938</f>
        <v>1730.5830000000001</v>
      </c>
    </row>
    <row r="939" spans="1:6">
      <c r="A939" s="169">
        <v>44219</v>
      </c>
      <c r="B939" s="169" t="b">
        <f t="shared" ca="1" si="14"/>
        <v>0</v>
      </c>
      <c r="C939" s="234">
        <f>Park!X939</f>
        <v>52556.518000000004</v>
      </c>
      <c r="D939" s="234">
        <f>Hotel!N940</f>
        <v>39322.390625</v>
      </c>
      <c r="E939" s="234">
        <f>CCP!I939</f>
        <v>13243.75</v>
      </c>
      <c r="F939" s="234">
        <f>HCCP!F939</f>
        <v>1731.954</v>
      </c>
    </row>
    <row r="940" spans="1:6">
      <c r="A940" s="169">
        <v>44220</v>
      </c>
      <c r="B940" s="169" t="b">
        <f t="shared" ca="1" si="14"/>
        <v>0</v>
      </c>
      <c r="C940" s="234">
        <f>Park!X940</f>
        <v>50781.78</v>
      </c>
      <c r="D940" s="234">
        <f>Hotel!N941</f>
        <v>37834.9296875</v>
      </c>
      <c r="E940" s="234">
        <f>CCP!I940</f>
        <v>11514.75</v>
      </c>
      <c r="F940" s="234">
        <f>HCCP!F940</f>
        <v>1725.18</v>
      </c>
    </row>
    <row r="941" spans="1:6">
      <c r="A941" s="169">
        <v>44221</v>
      </c>
      <c r="B941" s="169" t="b">
        <f t="shared" ca="1" si="14"/>
        <v>0</v>
      </c>
      <c r="C941" s="234">
        <f>Park!X941</f>
        <v>55004.383000000002</v>
      </c>
      <c r="D941" s="234">
        <f>Hotel!N942</f>
        <v>30774.5703125</v>
      </c>
      <c r="E941" s="234">
        <f>CCP!I941</f>
        <v>11671.25</v>
      </c>
      <c r="F941" s="234">
        <f>HCCP!F941</f>
        <v>1364.039</v>
      </c>
    </row>
    <row r="942" spans="1:6">
      <c r="A942" s="169">
        <v>44222</v>
      </c>
      <c r="B942" s="169" t="b">
        <f t="shared" ca="1" si="14"/>
        <v>0</v>
      </c>
      <c r="C942" s="234">
        <f>Park!X942</f>
        <v>55948.13</v>
      </c>
      <c r="D942" s="234">
        <f>Hotel!N943</f>
        <v>30496.2421875</v>
      </c>
      <c r="E942" s="234">
        <f>CCP!I942</f>
        <v>11702.25</v>
      </c>
      <c r="F942" s="234">
        <f>HCCP!F942</f>
        <v>735.06700000000001</v>
      </c>
    </row>
    <row r="943" spans="1:6">
      <c r="A943" s="169">
        <v>44223</v>
      </c>
      <c r="B943" s="169" t="b">
        <f t="shared" ca="1" si="14"/>
        <v>0</v>
      </c>
      <c r="C943" s="234">
        <f>Park!X943</f>
        <v>57440.09</v>
      </c>
      <c r="D943" s="234">
        <f>Hotel!N944</f>
        <v>31562.0234375</v>
      </c>
      <c r="E943" s="234">
        <f>CCP!I943</f>
        <v>11483.75</v>
      </c>
      <c r="F943" s="234">
        <f>HCCP!F943</f>
        <v>755.04099999999994</v>
      </c>
    </row>
    <row r="944" spans="1:6">
      <c r="A944" s="169">
        <v>44224</v>
      </c>
      <c r="B944" s="169" t="b">
        <f t="shared" ca="1" si="14"/>
        <v>0</v>
      </c>
      <c r="C944" s="234">
        <f>Park!X944</f>
        <v>55445.797500000001</v>
      </c>
      <c r="D944" s="234">
        <f>Hotel!N945</f>
        <v>32576.6640625</v>
      </c>
      <c r="E944" s="234">
        <f>CCP!I944</f>
        <v>11607.25</v>
      </c>
      <c r="F944" s="234">
        <f>HCCP!F944</f>
        <v>796.69299999999998</v>
      </c>
    </row>
    <row r="945" spans="1:6">
      <c r="A945" s="169">
        <v>44225</v>
      </c>
      <c r="B945" s="169" t="b">
        <f t="shared" ca="1" si="14"/>
        <v>0</v>
      </c>
      <c r="C945" s="234">
        <f>Park!X945</f>
        <v>55538.747999999992</v>
      </c>
      <c r="D945" s="234">
        <f>Hotel!N946</f>
        <v>37462.078125</v>
      </c>
      <c r="E945" s="234">
        <f>CCP!I945</f>
        <v>10184.5</v>
      </c>
      <c r="F945" s="234">
        <f>HCCP!F945</f>
        <v>786.048</v>
      </c>
    </row>
    <row r="946" spans="1:6">
      <c r="A946" s="169">
        <v>44226</v>
      </c>
      <c r="B946" s="169" t="b">
        <f t="shared" ca="1" si="14"/>
        <v>0</v>
      </c>
      <c r="C946" s="234">
        <f>Park!X946</f>
        <v>51477.882999999994</v>
      </c>
      <c r="D946" s="234">
        <f>Hotel!N947</f>
        <v>40162.203125</v>
      </c>
      <c r="E946" s="234">
        <f>CCP!I946</f>
        <v>10070.25</v>
      </c>
      <c r="F946" s="234">
        <f>HCCP!F946</f>
        <v>715.67399999999998</v>
      </c>
    </row>
    <row r="947" spans="1:6">
      <c r="A947" s="169">
        <v>44227</v>
      </c>
      <c r="B947" s="169" t="b">
        <f t="shared" ca="1" si="14"/>
        <v>0</v>
      </c>
      <c r="C947" s="234">
        <f>Park!X947</f>
        <v>51013.368000000009</v>
      </c>
      <c r="D947" s="234">
        <f>Hotel!N948</f>
        <v>38222.84375</v>
      </c>
      <c r="E947" s="234">
        <f>CCP!I947</f>
        <v>10889.5</v>
      </c>
      <c r="F947" s="234">
        <f>HCCP!F947</f>
        <v>720.2</v>
      </c>
    </row>
    <row r="948" spans="1:6">
      <c r="A948" s="169">
        <v>44228</v>
      </c>
      <c r="B948" s="169" t="b">
        <f t="shared" ca="1" si="14"/>
        <v>0</v>
      </c>
      <c r="C948" s="234">
        <f>Park!X948</f>
        <v>55885.957000000002</v>
      </c>
      <c r="D948" s="234">
        <f>Hotel!N949</f>
        <v>30918.390625</v>
      </c>
      <c r="E948" s="234">
        <f>CCP!I948</f>
        <v>12636</v>
      </c>
      <c r="F948" s="234">
        <f>HCCP!F948</f>
        <v>762.06900000000007</v>
      </c>
    </row>
    <row r="949" spans="1:6">
      <c r="A949" s="169">
        <v>44229</v>
      </c>
      <c r="B949" s="169" t="b">
        <f t="shared" ca="1" si="14"/>
        <v>0</v>
      </c>
      <c r="C949" s="234">
        <f>Park!X949</f>
        <v>55952.582500000004</v>
      </c>
      <c r="D949" s="234">
        <f>Hotel!N950</f>
        <v>30720.84375</v>
      </c>
      <c r="E949" s="234">
        <f>CCP!I949</f>
        <v>12891</v>
      </c>
      <c r="F949" s="234">
        <f>HCCP!F949</f>
        <v>849.49400000000003</v>
      </c>
    </row>
    <row r="950" spans="1:6">
      <c r="A950" s="169">
        <v>44230</v>
      </c>
      <c r="B950" s="169" t="b">
        <f t="shared" ca="1" si="14"/>
        <v>0</v>
      </c>
      <c r="C950" s="234">
        <f>Park!X950</f>
        <v>56715.981</v>
      </c>
      <c r="D950" s="234">
        <f>Hotel!N951</f>
        <v>30330.46875</v>
      </c>
      <c r="E950" s="234">
        <f>CCP!I950</f>
        <v>11193</v>
      </c>
      <c r="F950" s="234">
        <f>HCCP!F950</f>
        <v>775.55900000000008</v>
      </c>
    </row>
    <row r="951" spans="1:6">
      <c r="A951" s="169">
        <v>44231</v>
      </c>
      <c r="B951" s="169" t="b">
        <f t="shared" ca="1" si="14"/>
        <v>0</v>
      </c>
      <c r="C951" s="234">
        <f>Park!X951</f>
        <v>55817.082499999997</v>
      </c>
      <c r="D951" s="234">
        <f>Hotel!N952</f>
        <v>33137.546875</v>
      </c>
      <c r="E951" s="234">
        <f>CCP!I951</f>
        <v>12080.75</v>
      </c>
      <c r="F951" s="234">
        <f>HCCP!F951</f>
        <v>860.45</v>
      </c>
    </row>
    <row r="952" spans="1:6">
      <c r="A952" s="169">
        <v>44232</v>
      </c>
      <c r="B952" s="169" t="b">
        <f t="shared" ca="1" si="14"/>
        <v>0</v>
      </c>
      <c r="C952" s="234">
        <f>Park!X952</f>
        <v>57367.009999999995</v>
      </c>
      <c r="D952" s="234">
        <f>Hotel!N953</f>
        <v>36879.609375</v>
      </c>
      <c r="E952" s="234">
        <f>CCP!I952</f>
        <v>12921.75</v>
      </c>
      <c r="F952" s="234">
        <f>HCCP!F952</f>
        <v>814.54</v>
      </c>
    </row>
    <row r="953" spans="1:6">
      <c r="A953" s="169">
        <v>44233</v>
      </c>
      <c r="B953" s="169" t="b">
        <f t="shared" ca="1" si="14"/>
        <v>0</v>
      </c>
      <c r="C953" s="234">
        <f>Park!X953</f>
        <v>52455.035000000003</v>
      </c>
      <c r="D953" s="234">
        <f>Hotel!N954</f>
        <v>38232.953125</v>
      </c>
      <c r="E953" s="234">
        <f>CCP!I953</f>
        <v>12960.5</v>
      </c>
      <c r="F953" s="234">
        <f>HCCP!F953</f>
        <v>850.87000000000012</v>
      </c>
    </row>
    <row r="954" spans="1:6">
      <c r="A954" s="169">
        <v>44234</v>
      </c>
      <c r="B954" s="169" t="b">
        <f t="shared" ca="1" si="14"/>
        <v>0</v>
      </c>
      <c r="C954" s="234">
        <f>Park!X954</f>
        <v>50683.329999999994</v>
      </c>
      <c r="D954" s="234">
        <f>Hotel!N955</f>
        <v>36842.078125</v>
      </c>
      <c r="E954" s="234">
        <f>CCP!I954</f>
        <v>12698</v>
      </c>
      <c r="F954" s="234">
        <f>HCCP!F954</f>
        <v>846.06</v>
      </c>
    </row>
    <row r="955" spans="1:6">
      <c r="A955" s="169">
        <v>44235</v>
      </c>
      <c r="B955" s="169" t="b">
        <f t="shared" ca="1" si="14"/>
        <v>0</v>
      </c>
      <c r="C955" s="234">
        <f>Park!X955</f>
        <v>57143.127499999995</v>
      </c>
      <c r="D955" s="234">
        <f>Hotel!N956</f>
        <v>30680.265625</v>
      </c>
      <c r="E955" s="234">
        <f>CCP!I955</f>
        <v>13086.5</v>
      </c>
      <c r="F955" s="234">
        <f>HCCP!F955</f>
        <v>857.72</v>
      </c>
    </row>
    <row r="956" spans="1:6">
      <c r="A956" s="169">
        <v>44236</v>
      </c>
      <c r="B956" s="169" t="b">
        <f t="shared" ca="1" si="14"/>
        <v>0</v>
      </c>
      <c r="C956" s="234">
        <f>Park!X956</f>
        <v>57017.094999999994</v>
      </c>
      <c r="D956" s="234">
        <f>Hotel!N957</f>
        <v>30996.265625</v>
      </c>
      <c r="E956" s="234">
        <f>CCP!I956</f>
        <v>11015.25</v>
      </c>
      <c r="F956" s="234">
        <f>HCCP!F956</f>
        <v>2273.39</v>
      </c>
    </row>
    <row r="957" spans="1:6">
      <c r="A957" s="169">
        <v>44237</v>
      </c>
      <c r="B957" s="169" t="b">
        <f t="shared" ca="1" si="14"/>
        <v>0</v>
      </c>
      <c r="C957" s="234">
        <f>Park!X957</f>
        <v>55678.447499999995</v>
      </c>
      <c r="D957" s="234">
        <f>Hotel!N958</f>
        <v>32458.5625</v>
      </c>
      <c r="E957" s="234">
        <f>CCP!I957</f>
        <v>10410</v>
      </c>
      <c r="F957" s="234">
        <f>HCCP!F957</f>
        <v>2356.3000000000002</v>
      </c>
    </row>
    <row r="958" spans="1:6">
      <c r="A958" s="169">
        <v>44238</v>
      </c>
      <c r="B958" s="169" t="b">
        <f t="shared" ca="1" si="14"/>
        <v>0</v>
      </c>
      <c r="C958" s="234">
        <f>Park!X958</f>
        <v>53383.182499999995</v>
      </c>
      <c r="D958" s="234">
        <f>Hotel!N959</f>
        <v>34377.046875</v>
      </c>
      <c r="E958" s="234">
        <f>CCP!I958</f>
        <v>10348.25</v>
      </c>
      <c r="F958" s="234">
        <f>HCCP!F958</f>
        <v>799.61</v>
      </c>
    </row>
    <row r="959" spans="1:6">
      <c r="A959" s="169">
        <v>44239</v>
      </c>
      <c r="B959" s="169" t="b">
        <f t="shared" ca="1" si="14"/>
        <v>0</v>
      </c>
      <c r="C959" s="234">
        <f>Park!X959</f>
        <v>51500.817500000005</v>
      </c>
      <c r="D959" s="234">
        <f>Hotel!N960</f>
        <v>40411.109375</v>
      </c>
      <c r="E959" s="234">
        <f>CCP!I959</f>
        <v>11354</v>
      </c>
      <c r="F959" s="234">
        <f>HCCP!F959</f>
        <v>810.14</v>
      </c>
    </row>
    <row r="960" spans="1:6">
      <c r="A960" s="169">
        <v>44240</v>
      </c>
      <c r="B960" s="169" t="b">
        <f t="shared" ca="1" si="14"/>
        <v>0</v>
      </c>
      <c r="C960" s="234">
        <f>Park!X960</f>
        <v>50030.645000000011</v>
      </c>
      <c r="D960" s="234">
        <f>Hotel!N961</f>
        <v>42530.328125</v>
      </c>
      <c r="E960" s="234">
        <f>CCP!I960</f>
        <v>12220.25</v>
      </c>
      <c r="F960" s="234">
        <f>HCCP!F960</f>
        <v>813.07</v>
      </c>
    </row>
    <row r="961" spans="1:6">
      <c r="A961" s="169">
        <v>44241</v>
      </c>
      <c r="B961" s="169" t="b">
        <f t="shared" ca="1" si="14"/>
        <v>0</v>
      </c>
      <c r="C961" s="234">
        <f>Park!X961</f>
        <v>51109.149999999994</v>
      </c>
      <c r="D961" s="234">
        <f>Hotel!N962</f>
        <v>43173.0625</v>
      </c>
      <c r="E961" s="234">
        <f>CCP!I961</f>
        <v>13104.75</v>
      </c>
      <c r="F961" s="234">
        <f>HCCP!F961</f>
        <v>817.57999999999993</v>
      </c>
    </row>
    <row r="962" spans="1:6">
      <c r="A962" s="169">
        <v>44242</v>
      </c>
      <c r="B962" s="169" t="b">
        <f t="shared" ref="B962:B1025" ca="1" si="15">AND(A962&gt;=(TODAY()-30),A962&lt;TODAY())</f>
        <v>0</v>
      </c>
      <c r="C962" s="234">
        <f>Park!X962</f>
        <v>53046.795000000006</v>
      </c>
      <c r="D962" s="234">
        <f>Hotel!N963</f>
        <v>42927.34375</v>
      </c>
      <c r="E962" s="234">
        <f>CCP!I962</f>
        <v>14620</v>
      </c>
      <c r="F962" s="234">
        <f>HCCP!F962</f>
        <v>827.36</v>
      </c>
    </row>
    <row r="963" spans="1:6">
      <c r="A963" s="169">
        <v>44243</v>
      </c>
      <c r="B963" s="169" t="b">
        <f t="shared" ca="1" si="15"/>
        <v>0</v>
      </c>
      <c r="C963" s="234">
        <f>Park!X963</f>
        <v>72706.842499999999</v>
      </c>
      <c r="D963" s="234">
        <f>Hotel!N964</f>
        <v>38844.03125</v>
      </c>
      <c r="E963" s="234">
        <f>CCP!I963</f>
        <v>14198.25</v>
      </c>
      <c r="F963" s="234">
        <f>HCCP!F963</f>
        <v>819.3</v>
      </c>
    </row>
    <row r="964" spans="1:6">
      <c r="A964" s="169">
        <v>44244</v>
      </c>
      <c r="B964" s="169" t="b">
        <f t="shared" ca="1" si="15"/>
        <v>0</v>
      </c>
      <c r="C964" s="234">
        <f>Park!X964</f>
        <v>85100.959999999992</v>
      </c>
      <c r="D964" s="234">
        <f>Hotel!N965</f>
        <v>33448.25</v>
      </c>
      <c r="E964" s="234">
        <f>CCP!I964</f>
        <v>14310.5</v>
      </c>
      <c r="F964" s="234">
        <f>HCCP!F964</f>
        <v>821.95999999999992</v>
      </c>
    </row>
    <row r="965" spans="1:6">
      <c r="A965" s="169">
        <v>44245</v>
      </c>
      <c r="B965" s="169" t="b">
        <f t="shared" ca="1" si="15"/>
        <v>0</v>
      </c>
      <c r="C965" s="234">
        <f>Park!X965</f>
        <v>88552.542499999996</v>
      </c>
      <c r="D965" s="234">
        <f>Hotel!N966</f>
        <v>35532.53125</v>
      </c>
      <c r="E965" s="234">
        <f>CCP!I965</f>
        <v>12956.75</v>
      </c>
      <c r="F965" s="234">
        <f>HCCP!F965</f>
        <v>830.81</v>
      </c>
    </row>
    <row r="966" spans="1:6">
      <c r="A966" s="169">
        <v>44246</v>
      </c>
      <c r="B966" s="169" t="b">
        <f t="shared" ca="1" si="15"/>
        <v>0</v>
      </c>
      <c r="C966" s="234">
        <f>Park!X966</f>
        <v>108607.83250000002</v>
      </c>
      <c r="D966" s="234">
        <f>Hotel!N967</f>
        <v>40043.25</v>
      </c>
      <c r="E966" s="234">
        <f>CCP!I966</f>
        <v>17290.75</v>
      </c>
      <c r="F966" s="234">
        <f>HCCP!F966</f>
        <v>816.08</v>
      </c>
    </row>
    <row r="967" spans="1:6">
      <c r="A967" s="169">
        <v>44247</v>
      </c>
      <c r="B967" s="169" t="b">
        <f t="shared" ca="1" si="15"/>
        <v>0</v>
      </c>
      <c r="C967" s="234">
        <f>Park!X967</f>
        <v>106593.77000000002</v>
      </c>
      <c r="D967" s="234">
        <f>Hotel!N968</f>
        <v>42524.84375</v>
      </c>
      <c r="E967" s="234">
        <f>CCP!I967</f>
        <v>17209.5</v>
      </c>
      <c r="F967" s="234">
        <f>HCCP!F967</f>
        <v>835.33</v>
      </c>
    </row>
    <row r="968" spans="1:6">
      <c r="A968" s="169">
        <v>44248</v>
      </c>
      <c r="B968" s="169" t="b">
        <f t="shared" ca="1" si="15"/>
        <v>0</v>
      </c>
      <c r="C968" s="234">
        <f>Park!X968</f>
        <v>107867.90000000001</v>
      </c>
      <c r="D968" s="234">
        <f>Hotel!N969</f>
        <v>41041.625</v>
      </c>
      <c r="E968" s="234">
        <f>CCP!I968</f>
        <v>19661.5</v>
      </c>
      <c r="F968" s="234">
        <f>HCCP!F968</f>
        <v>819.94</v>
      </c>
    </row>
    <row r="969" spans="1:6">
      <c r="A969" s="169">
        <v>44249</v>
      </c>
      <c r="B969" s="169" t="b">
        <f t="shared" ca="1" si="15"/>
        <v>0</v>
      </c>
      <c r="C969" s="234">
        <f>Park!X969</f>
        <v>112279.1925</v>
      </c>
      <c r="D969" s="234">
        <f>Hotel!N970</f>
        <v>35379.3125</v>
      </c>
      <c r="E969" s="234">
        <f>CCP!I969</f>
        <v>22343.25</v>
      </c>
      <c r="F969" s="234">
        <f>HCCP!F969</f>
        <v>795.92</v>
      </c>
    </row>
    <row r="970" spans="1:6">
      <c r="A970" s="169">
        <v>44250</v>
      </c>
      <c r="B970" s="169" t="b">
        <f t="shared" ca="1" si="15"/>
        <v>0</v>
      </c>
      <c r="C970" s="234">
        <f>Park!X970</f>
        <v>83148.607499999998</v>
      </c>
      <c r="D970" s="234">
        <f>Hotel!N971</f>
        <v>31972.25</v>
      </c>
      <c r="E970" s="234">
        <f>CCP!I970</f>
        <v>18682</v>
      </c>
      <c r="F970" s="234">
        <f>HCCP!F970</f>
        <v>741.78</v>
      </c>
    </row>
    <row r="971" spans="1:6">
      <c r="A971" s="169">
        <v>44251</v>
      </c>
      <c r="B971" s="169" t="b">
        <f t="shared" ca="1" si="15"/>
        <v>0</v>
      </c>
      <c r="C971" s="234">
        <f>Park!X971</f>
        <v>107058.05750000001</v>
      </c>
      <c r="D971" s="234">
        <f>Hotel!N972</f>
        <v>32815.3125</v>
      </c>
      <c r="E971" s="234">
        <f>CCP!I971</f>
        <v>20497.75</v>
      </c>
      <c r="F971" s="234">
        <f>HCCP!F971</f>
        <v>724.21</v>
      </c>
    </row>
    <row r="972" spans="1:6">
      <c r="A972" s="169">
        <v>44252</v>
      </c>
      <c r="B972" s="169" t="b">
        <f t="shared" ca="1" si="15"/>
        <v>0</v>
      </c>
      <c r="C972" s="234">
        <f>Park!X972</f>
        <v>78304.395000000004</v>
      </c>
      <c r="D972" s="234">
        <f>Hotel!N973</f>
        <v>35272.25</v>
      </c>
      <c r="E972" s="234">
        <f>CCP!I972</f>
        <v>18437.75</v>
      </c>
      <c r="F972" s="234">
        <f>HCCP!F972</f>
        <v>725.1099999999999</v>
      </c>
    </row>
    <row r="973" spans="1:6">
      <c r="A973" s="169">
        <v>44253</v>
      </c>
      <c r="B973" s="169" t="b">
        <f t="shared" ca="1" si="15"/>
        <v>0</v>
      </c>
      <c r="C973" s="234">
        <f>Park!X973</f>
        <v>111256.1525</v>
      </c>
      <c r="D973" s="234">
        <f>Hotel!N974</f>
        <v>40354.5625</v>
      </c>
      <c r="E973" s="234">
        <f>CCP!I973</f>
        <v>31547.5</v>
      </c>
      <c r="F973" s="234">
        <f>HCCP!F973</f>
        <v>746.95</v>
      </c>
    </row>
    <row r="974" spans="1:6">
      <c r="A974" s="169">
        <v>44254</v>
      </c>
      <c r="B974" s="169" t="b">
        <f t="shared" ca="1" si="15"/>
        <v>0</v>
      </c>
      <c r="C974" s="234">
        <f>Park!X974</f>
        <v>113082.15</v>
      </c>
      <c r="D974" s="234">
        <f>Hotel!N975</f>
        <v>44638.78125</v>
      </c>
      <c r="E974" s="234">
        <f>CCP!I974</f>
        <v>17620.75</v>
      </c>
      <c r="F974" s="234">
        <f>HCCP!F974</f>
        <v>731.8</v>
      </c>
    </row>
    <row r="975" spans="1:6">
      <c r="A975" s="169">
        <v>44255</v>
      </c>
      <c r="B975" s="169" t="b">
        <f t="shared" ca="1" si="15"/>
        <v>0</v>
      </c>
      <c r="C975" s="234">
        <f>Park!X975</f>
        <v>111823.44499999999</v>
      </c>
      <c r="D975" s="234">
        <f>Hotel!N976</f>
        <v>43500.5625</v>
      </c>
      <c r="E975" s="234">
        <f>CCP!I975</f>
        <v>22135.5</v>
      </c>
      <c r="F975" s="234">
        <f>HCCP!F975</f>
        <v>735.85000000000014</v>
      </c>
    </row>
    <row r="976" spans="1:6">
      <c r="A976" s="169">
        <v>44256</v>
      </c>
      <c r="B976" s="169" t="b">
        <f t="shared" ca="1" si="15"/>
        <v>0</v>
      </c>
      <c r="C976" s="234">
        <f>Park!X976</f>
        <v>108742.94499999998</v>
      </c>
      <c r="D976" s="234">
        <f>Hotel!N977</f>
        <v>33020.25</v>
      </c>
      <c r="E976" s="234">
        <f>CCP!I976</f>
        <v>25570.25</v>
      </c>
      <c r="F976" s="234">
        <f>HCCP!F976</f>
        <v>742.23</v>
      </c>
    </row>
    <row r="977" spans="1:6">
      <c r="A977" s="169">
        <v>44257</v>
      </c>
      <c r="B977" s="169" t="b">
        <f t="shared" ca="1" si="15"/>
        <v>0</v>
      </c>
      <c r="C977" s="234">
        <f>Park!X977</f>
        <v>80460.647500000006</v>
      </c>
      <c r="D977" s="234">
        <f>Hotel!N978</f>
        <v>32199.53125</v>
      </c>
      <c r="E977" s="234">
        <f>CCP!I977</f>
        <v>17442</v>
      </c>
      <c r="F977" s="234">
        <f>HCCP!F977</f>
        <v>756.68000000000006</v>
      </c>
    </row>
    <row r="978" spans="1:6">
      <c r="A978" s="169">
        <v>44258</v>
      </c>
      <c r="B978" s="169" t="b">
        <f t="shared" ca="1" si="15"/>
        <v>0</v>
      </c>
      <c r="C978" s="234">
        <f>Park!X978</f>
        <v>103753.075</v>
      </c>
      <c r="D978" s="234">
        <f>Hotel!N979</f>
        <v>32642.9375</v>
      </c>
      <c r="E978" s="234">
        <f>CCP!I978</f>
        <v>15888.5</v>
      </c>
      <c r="F978" s="234">
        <f>HCCP!F978</f>
        <v>1315.3899999999999</v>
      </c>
    </row>
    <row r="979" spans="1:6">
      <c r="A979" s="169">
        <v>44259</v>
      </c>
      <c r="B979" s="169" t="b">
        <f t="shared" ca="1" si="15"/>
        <v>0</v>
      </c>
      <c r="C979" s="234">
        <f>Park!X979</f>
        <v>75489.327499999999</v>
      </c>
      <c r="D979" s="234">
        <f>Hotel!N980</f>
        <v>35854.15625</v>
      </c>
      <c r="E979" s="234">
        <f>CCP!I979</f>
        <v>15313</v>
      </c>
      <c r="F979" s="234">
        <f>HCCP!F979</f>
        <v>1705.0900000000001</v>
      </c>
    </row>
    <row r="980" spans="1:6">
      <c r="A980" s="169">
        <v>44260</v>
      </c>
      <c r="B980" s="169" t="b">
        <f t="shared" ca="1" si="15"/>
        <v>0</v>
      </c>
      <c r="C980" s="234">
        <f>Park!X980</f>
        <v>110313.88</v>
      </c>
      <c r="D980" s="234">
        <f>Hotel!N981</f>
        <v>41742.65625</v>
      </c>
      <c r="E980" s="234">
        <f>CCP!I980</f>
        <v>25226.75</v>
      </c>
      <c r="F980" s="234">
        <f>HCCP!F980</f>
        <v>1709.94</v>
      </c>
    </row>
    <row r="981" spans="1:6">
      <c r="A981" s="169">
        <v>44261</v>
      </c>
      <c r="B981" s="169" t="b">
        <f t="shared" ca="1" si="15"/>
        <v>0</v>
      </c>
      <c r="C981" s="234">
        <f>Park!X981</f>
        <v>113462.9975</v>
      </c>
      <c r="D981" s="234">
        <f>Hotel!N982</f>
        <v>45961.3125</v>
      </c>
      <c r="E981" s="234">
        <f>CCP!I981</f>
        <v>28707.5</v>
      </c>
      <c r="F981" s="234">
        <f>HCCP!F981</f>
        <v>1712.31</v>
      </c>
    </row>
    <row r="982" spans="1:6">
      <c r="A982" s="169">
        <v>44262</v>
      </c>
      <c r="B982" s="169" t="b">
        <f t="shared" ca="1" si="15"/>
        <v>0</v>
      </c>
      <c r="C982" s="234">
        <f>Park!X982</f>
        <v>110120.61</v>
      </c>
      <c r="D982" s="234">
        <f>Hotel!N983</f>
        <v>44862.8125</v>
      </c>
      <c r="E982" s="234">
        <f>CCP!I982</f>
        <v>23850.25</v>
      </c>
      <c r="F982" s="234">
        <f>HCCP!F982</f>
        <v>1704.3600000000001</v>
      </c>
    </row>
    <row r="983" spans="1:6">
      <c r="A983" s="169">
        <v>44263</v>
      </c>
      <c r="B983" s="169" t="b">
        <f t="shared" ca="1" si="15"/>
        <v>0</v>
      </c>
      <c r="C983" s="234">
        <f>Park!X983</f>
        <v>100831.92750000001</v>
      </c>
      <c r="D983" s="234">
        <f>Hotel!N984</f>
        <v>34951.75</v>
      </c>
      <c r="E983" s="234">
        <f>CCP!I983</f>
        <v>20199</v>
      </c>
      <c r="F983" s="234">
        <f>HCCP!F983</f>
        <v>1413.17</v>
      </c>
    </row>
    <row r="984" spans="1:6">
      <c r="A984" s="169">
        <v>44264</v>
      </c>
      <c r="B984" s="169" t="b">
        <f t="shared" ca="1" si="15"/>
        <v>0</v>
      </c>
      <c r="C984" s="234">
        <f>Park!X984</f>
        <v>81694.287500000006</v>
      </c>
      <c r="D984" s="234">
        <f>Hotel!N985</f>
        <v>34343.8125</v>
      </c>
      <c r="E984" s="234">
        <f>CCP!I984</f>
        <v>16352.75</v>
      </c>
      <c r="F984" s="234">
        <f>HCCP!F984</f>
        <v>713.96</v>
      </c>
    </row>
    <row r="985" spans="1:6">
      <c r="A985" s="169">
        <v>44265</v>
      </c>
      <c r="B985" s="169" t="b">
        <f t="shared" ca="1" si="15"/>
        <v>0</v>
      </c>
      <c r="C985" s="234">
        <f>Park!X985</f>
        <v>105108.8075</v>
      </c>
      <c r="D985" s="234">
        <f>Hotel!N986</f>
        <v>35574.3125</v>
      </c>
      <c r="E985" s="234">
        <f>CCP!I985</f>
        <v>19574.5</v>
      </c>
      <c r="F985" s="234">
        <f>HCCP!F985</f>
        <v>620.53</v>
      </c>
    </row>
    <row r="986" spans="1:6">
      <c r="A986" s="169">
        <v>44266</v>
      </c>
      <c r="B986" s="169" t="b">
        <f t="shared" ca="1" si="15"/>
        <v>0</v>
      </c>
      <c r="C986" s="234">
        <f>Park!X986</f>
        <v>81430.930000000008</v>
      </c>
      <c r="D986" s="234">
        <f>Hotel!N987</f>
        <v>36765.65625</v>
      </c>
      <c r="E986" s="234">
        <f>CCP!I986</f>
        <v>20714.75</v>
      </c>
      <c r="F986" s="234">
        <f>HCCP!F986</f>
        <v>723.76</v>
      </c>
    </row>
    <row r="987" spans="1:6">
      <c r="A987" s="169">
        <v>44267</v>
      </c>
      <c r="B987" s="169" t="b">
        <f t="shared" ca="1" si="15"/>
        <v>0</v>
      </c>
      <c r="C987" s="234">
        <f>Park!X987</f>
        <v>112228.84000000001</v>
      </c>
      <c r="D987" s="234">
        <f>Hotel!N988</f>
        <v>43969.625</v>
      </c>
      <c r="E987" s="234">
        <f>CCP!I987</f>
        <v>32591.5</v>
      </c>
      <c r="F987" s="234">
        <f>HCCP!F987</f>
        <v>803.6</v>
      </c>
    </row>
    <row r="988" spans="1:6">
      <c r="A988" s="169">
        <v>44268</v>
      </c>
      <c r="B988" s="169" t="b">
        <f t="shared" ca="1" si="15"/>
        <v>0</v>
      </c>
      <c r="C988" s="234">
        <f>Park!X988</f>
        <v>113587.76499999998</v>
      </c>
      <c r="D988" s="234">
        <f>Hotel!N989</f>
        <v>47293.5625</v>
      </c>
      <c r="E988" s="234">
        <f>CCP!I988</f>
        <v>30309.5</v>
      </c>
      <c r="F988" s="234">
        <f>HCCP!F988</f>
        <v>767.21</v>
      </c>
    </row>
    <row r="989" spans="1:6">
      <c r="A989" s="169">
        <v>44269</v>
      </c>
      <c r="B989" s="169" t="b">
        <f t="shared" ca="1" si="15"/>
        <v>0</v>
      </c>
      <c r="C989" s="234">
        <f>Park!X989</f>
        <v>113007.5975</v>
      </c>
      <c r="D989" s="234">
        <f>Hotel!N990</f>
        <v>45731.03125</v>
      </c>
      <c r="E989" s="234">
        <f>CCP!I989</f>
        <v>30302.25</v>
      </c>
      <c r="F989" s="234">
        <f>HCCP!F989</f>
        <v>711.84</v>
      </c>
    </row>
    <row r="990" spans="1:6">
      <c r="A990" s="169">
        <v>44270</v>
      </c>
      <c r="B990" s="169" t="b">
        <f t="shared" ca="1" si="15"/>
        <v>0</v>
      </c>
      <c r="C990" s="234">
        <f>Park!X990</f>
        <v>112796.03749999999</v>
      </c>
      <c r="D990" s="234">
        <f>Hotel!N991</f>
        <v>35781.125</v>
      </c>
      <c r="E990" s="234">
        <f>CCP!I990</f>
        <v>29094</v>
      </c>
      <c r="F990" s="234">
        <f>HCCP!F990</f>
        <v>723.49</v>
      </c>
    </row>
    <row r="991" spans="1:6">
      <c r="A991" s="169">
        <v>44271</v>
      </c>
      <c r="B991" s="169" t="b">
        <f t="shared" ca="1" si="15"/>
        <v>0</v>
      </c>
      <c r="C991" s="234">
        <f>Park!X991</f>
        <v>82350.594999999987</v>
      </c>
      <c r="D991" s="234">
        <f>Hotel!N992</f>
        <v>34727.71875</v>
      </c>
      <c r="E991" s="234">
        <f>CCP!I991</f>
        <v>28800</v>
      </c>
      <c r="F991" s="234">
        <f>HCCP!F991</f>
        <v>717.33999999999992</v>
      </c>
    </row>
    <row r="992" spans="1:6">
      <c r="A992" s="169">
        <v>44272</v>
      </c>
      <c r="B992" s="169" t="b">
        <f t="shared" ca="1" si="15"/>
        <v>0</v>
      </c>
      <c r="C992" s="234">
        <f>Park!X992</f>
        <v>109559.655</v>
      </c>
      <c r="D992" s="234">
        <f>Hotel!N993</f>
        <v>36345.1875</v>
      </c>
      <c r="E992" s="234">
        <f>CCP!I992</f>
        <v>39504.5</v>
      </c>
      <c r="F992" s="234">
        <f>HCCP!F992</f>
        <v>731.49</v>
      </c>
    </row>
    <row r="993" spans="1:6">
      <c r="A993" s="169">
        <v>44273</v>
      </c>
      <c r="B993" s="169" t="b">
        <f t="shared" ca="1" si="15"/>
        <v>0</v>
      </c>
      <c r="C993" s="234">
        <f>Park!X993</f>
        <v>80919.857500000013</v>
      </c>
      <c r="D993" s="234">
        <f>Hotel!N994</f>
        <v>36883.0625</v>
      </c>
      <c r="E993" s="234">
        <f>CCP!I993</f>
        <v>29030.5</v>
      </c>
      <c r="F993" s="234">
        <f>HCCP!F993</f>
        <v>1806.9099999999999</v>
      </c>
    </row>
    <row r="994" spans="1:6">
      <c r="A994" s="169">
        <v>44274</v>
      </c>
      <c r="B994" s="169" t="b">
        <f t="shared" ca="1" si="15"/>
        <v>0</v>
      </c>
      <c r="C994" s="234">
        <f>Park!X994</f>
        <v>114759.89749999998</v>
      </c>
      <c r="D994" s="234">
        <f>Hotel!N995</f>
        <v>43362.4375</v>
      </c>
      <c r="E994" s="234">
        <f>CCP!I994</f>
        <v>42737.75</v>
      </c>
      <c r="F994" s="234">
        <f>HCCP!F994</f>
        <v>1725.79</v>
      </c>
    </row>
    <row r="995" spans="1:6">
      <c r="A995" s="169">
        <v>44275</v>
      </c>
      <c r="B995" s="169" t="b">
        <f t="shared" ca="1" si="15"/>
        <v>0</v>
      </c>
      <c r="C995" s="234">
        <f>Park!X995</f>
        <v>116916.28250000002</v>
      </c>
      <c r="D995" s="234">
        <f>Hotel!N996</f>
        <v>46687.03125</v>
      </c>
      <c r="E995" s="234">
        <f>CCP!I995</f>
        <v>49561.5</v>
      </c>
      <c r="F995" s="234">
        <f>HCCP!F995</f>
        <v>847.04</v>
      </c>
    </row>
    <row r="996" spans="1:6">
      <c r="A996" s="169">
        <v>44276</v>
      </c>
      <c r="B996" s="169" t="b">
        <f t="shared" ca="1" si="15"/>
        <v>0</v>
      </c>
      <c r="C996" s="234">
        <f>Park!X996</f>
        <v>113167.23250000001</v>
      </c>
      <c r="D996" s="234">
        <f>Hotel!N997</f>
        <v>45856.53125</v>
      </c>
      <c r="E996" s="234">
        <f>CCP!I996</f>
        <v>26565.25</v>
      </c>
      <c r="F996" s="234">
        <f>HCCP!F996</f>
        <v>631.78</v>
      </c>
    </row>
    <row r="997" spans="1:6">
      <c r="A997" s="169">
        <v>44277</v>
      </c>
      <c r="B997" s="169" t="b">
        <f t="shared" ca="1" si="15"/>
        <v>0</v>
      </c>
      <c r="C997" s="234">
        <f>Park!X997</f>
        <v>110026.7375</v>
      </c>
      <c r="D997" s="234">
        <f>Hotel!N998</f>
        <v>36486.75</v>
      </c>
      <c r="E997" s="234">
        <f>CCP!I997</f>
        <v>15678.25</v>
      </c>
      <c r="F997" s="234">
        <f>HCCP!F997</f>
        <v>624.34</v>
      </c>
    </row>
    <row r="998" spans="1:6">
      <c r="A998" s="169">
        <v>44278</v>
      </c>
      <c r="B998" s="169" t="b">
        <f t="shared" ca="1" si="15"/>
        <v>0</v>
      </c>
      <c r="C998" s="234">
        <f>Park!X998</f>
        <v>80201.727500000008</v>
      </c>
      <c r="D998" s="234">
        <f>Hotel!N999</f>
        <v>34725.875</v>
      </c>
      <c r="E998" s="234">
        <f>CCP!I998</f>
        <v>12814</v>
      </c>
      <c r="F998" s="234">
        <f>HCCP!F998</f>
        <v>613.40000000000009</v>
      </c>
    </row>
    <row r="999" spans="1:6">
      <c r="A999" s="169">
        <v>44279</v>
      </c>
      <c r="B999" s="169" t="b">
        <f t="shared" ca="1" si="15"/>
        <v>0</v>
      </c>
      <c r="C999" s="234">
        <f>Park!X999</f>
        <v>110840.8</v>
      </c>
      <c r="D999" s="234">
        <f>Hotel!N1000</f>
        <v>35745.25</v>
      </c>
      <c r="E999" s="234">
        <f>CCP!I999</f>
        <v>20548.25</v>
      </c>
      <c r="F999" s="234">
        <f>HCCP!F999</f>
        <v>658.24</v>
      </c>
    </row>
    <row r="1000" spans="1:6">
      <c r="A1000" s="169">
        <v>44280</v>
      </c>
      <c r="B1000" s="169" t="b">
        <f t="shared" ca="1" si="15"/>
        <v>0</v>
      </c>
      <c r="C1000" s="234">
        <f>Park!X1000</f>
        <v>85528.159999999989</v>
      </c>
      <c r="D1000" s="234">
        <f>Hotel!N1001</f>
        <v>36712.1875</v>
      </c>
      <c r="E1000" s="234">
        <f>CCP!I1000</f>
        <v>19839.5</v>
      </c>
      <c r="F1000" s="234">
        <f>HCCP!F1000</f>
        <v>694.6400000000001</v>
      </c>
    </row>
    <row r="1001" spans="1:6">
      <c r="A1001" s="169">
        <v>44281</v>
      </c>
      <c r="B1001" s="169" t="b">
        <f t="shared" ca="1" si="15"/>
        <v>0</v>
      </c>
      <c r="C1001" s="234">
        <f>Park!X1001</f>
        <v>116175.84749999999</v>
      </c>
      <c r="D1001" s="234">
        <f>Hotel!N1002</f>
        <v>42779.125</v>
      </c>
      <c r="E1001" s="234">
        <f>CCP!I1001</f>
        <v>28253.5</v>
      </c>
      <c r="F1001" s="234">
        <f>HCCP!F1001</f>
        <v>725.2399999999999</v>
      </c>
    </row>
    <row r="1002" spans="1:6">
      <c r="A1002" s="169">
        <v>44282</v>
      </c>
      <c r="B1002" s="169" t="b">
        <f t="shared" ca="1" si="15"/>
        <v>0</v>
      </c>
      <c r="C1002" s="234">
        <f>Park!X1002</f>
        <v>119285.89999999998</v>
      </c>
      <c r="D1002" s="234">
        <f>Hotel!N1003</f>
        <v>47503.25</v>
      </c>
      <c r="E1002" s="234">
        <f>CCP!I1002</f>
        <v>43193.75</v>
      </c>
      <c r="F1002" s="234">
        <f>HCCP!F1002</f>
        <v>558.92000000000007</v>
      </c>
    </row>
    <row r="1003" spans="1:6">
      <c r="A1003" s="169">
        <v>44283</v>
      </c>
      <c r="B1003" s="169" t="b">
        <f t="shared" ca="1" si="15"/>
        <v>0</v>
      </c>
      <c r="C1003" s="234">
        <f>Park!X1003</f>
        <v>117499.7</v>
      </c>
      <c r="D1003" s="234">
        <f>Hotel!N1004</f>
        <v>45777.5625</v>
      </c>
      <c r="E1003" s="234">
        <f>CCP!I1003</f>
        <v>50556</v>
      </c>
      <c r="F1003" s="234">
        <f>HCCP!F1003</f>
        <v>856.53000000000009</v>
      </c>
    </row>
    <row r="1004" spans="1:6">
      <c r="A1004" s="169">
        <v>44284</v>
      </c>
      <c r="B1004" s="169" t="b">
        <f t="shared" ca="1" si="15"/>
        <v>0</v>
      </c>
      <c r="C1004" s="234">
        <f>Park!X1004</f>
        <v>119528.14250000002</v>
      </c>
      <c r="D1004" s="234">
        <f>Hotel!N1005</f>
        <v>36511.5625</v>
      </c>
      <c r="E1004" s="234">
        <f>CCP!I1004</f>
        <v>50561.25</v>
      </c>
      <c r="F1004" s="234">
        <f>HCCP!F1004</f>
        <v>745.81000000000006</v>
      </c>
    </row>
    <row r="1005" spans="1:6">
      <c r="A1005" s="169">
        <v>44285</v>
      </c>
      <c r="B1005" s="169" t="b">
        <f t="shared" ca="1" si="15"/>
        <v>0</v>
      </c>
      <c r="C1005" s="234">
        <f>Park!X1005</f>
        <v>82205.287500000006</v>
      </c>
      <c r="D1005" s="234">
        <f>Hotel!N1006</f>
        <v>36404.625</v>
      </c>
      <c r="E1005" s="234">
        <f>CCP!I1005</f>
        <v>40025.25</v>
      </c>
      <c r="F1005" s="234">
        <f>HCCP!F1005</f>
        <v>769.8</v>
      </c>
    </row>
    <row r="1006" spans="1:6">
      <c r="A1006" s="169">
        <v>44286</v>
      </c>
      <c r="B1006" s="169" t="b">
        <f t="shared" ca="1" si="15"/>
        <v>0</v>
      </c>
      <c r="C1006" s="234">
        <f>Park!X1006</f>
        <v>119965.52250000001</v>
      </c>
      <c r="D1006" s="234">
        <f>Hotel!N1007</f>
        <v>39413.625</v>
      </c>
      <c r="E1006" s="234">
        <f>CCP!I1006</f>
        <v>59219</v>
      </c>
      <c r="F1006" s="234">
        <f>HCCP!F1006</f>
        <v>751.31999999999994</v>
      </c>
    </row>
    <row r="1007" spans="1:6">
      <c r="A1007" s="169">
        <v>44287</v>
      </c>
      <c r="B1007" s="169" t="b">
        <f t="shared" ca="1" si="15"/>
        <v>0</v>
      </c>
      <c r="C1007" s="234">
        <f>Park!X1007</f>
        <v>125841.645</v>
      </c>
      <c r="D1007" s="234">
        <f>Hotel!N1008</f>
        <v>46239.6875</v>
      </c>
      <c r="E1007" s="234">
        <f>CCP!I1007</f>
        <v>67935.75</v>
      </c>
      <c r="F1007" s="234">
        <f>HCCP!F1007</f>
        <v>749.37</v>
      </c>
    </row>
    <row r="1008" spans="1:6">
      <c r="A1008" s="169">
        <v>44288</v>
      </c>
      <c r="B1008" s="169" t="b">
        <f t="shared" ca="1" si="15"/>
        <v>0</v>
      </c>
      <c r="C1008" s="234">
        <f>Park!X1008</f>
        <v>123521.53499999999</v>
      </c>
      <c r="D1008" s="234">
        <f>Hotel!N1009</f>
        <v>50635.8125</v>
      </c>
      <c r="E1008" s="234">
        <f>CCP!I1008</f>
        <v>74766.5</v>
      </c>
      <c r="F1008" s="234">
        <f>HCCP!F1008</f>
        <v>806.31999999999994</v>
      </c>
    </row>
    <row r="1009" spans="1:6">
      <c r="A1009" s="169">
        <v>44289</v>
      </c>
      <c r="B1009" s="169" t="b">
        <f t="shared" ca="1" si="15"/>
        <v>0</v>
      </c>
      <c r="C1009" s="234">
        <f>Park!X1009</f>
        <v>120392.10499999998</v>
      </c>
      <c r="D1009" s="234">
        <f>Hotel!N1010</f>
        <v>50189.375</v>
      </c>
      <c r="E1009" s="234">
        <f>CCP!I1009</f>
        <v>69054.75</v>
      </c>
      <c r="F1009" s="234">
        <f>HCCP!F1009</f>
        <v>798.94</v>
      </c>
    </row>
    <row r="1010" spans="1:6">
      <c r="A1010" s="169">
        <v>44290</v>
      </c>
      <c r="B1010" s="169" t="b">
        <f t="shared" ca="1" si="15"/>
        <v>0</v>
      </c>
      <c r="C1010" s="234">
        <f>Park!X1010</f>
        <v>119063.44000000002</v>
      </c>
      <c r="D1010" s="234">
        <f>Hotel!N1011</f>
        <v>50573.875</v>
      </c>
      <c r="E1010" s="234">
        <f>CCP!I1010</f>
        <v>61347.5</v>
      </c>
      <c r="F1010" s="234">
        <f>HCCP!F1010</f>
        <v>805.11999999999989</v>
      </c>
    </row>
    <row r="1011" spans="1:6">
      <c r="A1011" s="169">
        <v>44291</v>
      </c>
      <c r="B1011" s="169" t="b">
        <f t="shared" ca="1" si="15"/>
        <v>0</v>
      </c>
      <c r="C1011" s="234">
        <f>Park!X1011</f>
        <v>122859.69000000002</v>
      </c>
      <c r="D1011" s="234">
        <f>Hotel!N1012</f>
        <v>51030.375</v>
      </c>
      <c r="E1011" s="234">
        <f>CCP!I1011</f>
        <v>44388</v>
      </c>
      <c r="F1011" s="234">
        <f>HCCP!F1011</f>
        <v>823.33</v>
      </c>
    </row>
    <row r="1012" spans="1:6">
      <c r="A1012" s="169">
        <v>44292</v>
      </c>
      <c r="B1012" s="169" t="b">
        <f t="shared" ca="1" si="15"/>
        <v>0</v>
      </c>
      <c r="C1012" s="234">
        <f>Park!X1012</f>
        <v>124963.7175</v>
      </c>
      <c r="D1012" s="234">
        <f>Hotel!N1013</f>
        <v>50979.3125</v>
      </c>
      <c r="E1012" s="234">
        <f>CCP!I1012</f>
        <v>50509.5</v>
      </c>
      <c r="F1012" s="234">
        <f>HCCP!F1012</f>
        <v>850.41999999999985</v>
      </c>
    </row>
    <row r="1013" spans="1:6">
      <c r="A1013" s="169">
        <v>44293</v>
      </c>
      <c r="B1013" s="169" t="b">
        <f t="shared" ca="1" si="15"/>
        <v>0</v>
      </c>
      <c r="C1013" s="234">
        <f>Park!X1013</f>
        <v>124939.97</v>
      </c>
      <c r="D1013" s="234">
        <f>Hotel!N1014</f>
        <v>49905.8125</v>
      </c>
      <c r="E1013" s="234">
        <f>CCP!I1013</f>
        <v>43649.75</v>
      </c>
      <c r="F1013" s="234">
        <f>HCCP!F1013</f>
        <v>809.21</v>
      </c>
    </row>
    <row r="1014" spans="1:6">
      <c r="A1014" s="169">
        <v>44294</v>
      </c>
      <c r="B1014" s="169" t="b">
        <f t="shared" ca="1" si="15"/>
        <v>0</v>
      </c>
      <c r="C1014" s="234">
        <f>Park!X1014</f>
        <v>86112.454999999987</v>
      </c>
      <c r="D1014" s="234">
        <f>Hotel!N1015</f>
        <v>49546.125</v>
      </c>
      <c r="E1014" s="234">
        <f>CCP!I1014</f>
        <v>34723.25</v>
      </c>
      <c r="F1014" s="234">
        <f>HCCP!F1014</f>
        <v>801.6099999999999</v>
      </c>
    </row>
    <row r="1015" spans="1:6">
      <c r="A1015" s="169">
        <v>44295</v>
      </c>
      <c r="B1015" s="169" t="b">
        <f t="shared" ca="1" si="15"/>
        <v>0</v>
      </c>
      <c r="C1015" s="234">
        <f>Park!X1015</f>
        <v>119211.37000000001</v>
      </c>
      <c r="D1015" s="234">
        <f>Hotel!N1016</f>
        <v>49356.625</v>
      </c>
      <c r="E1015" s="234">
        <f>CCP!I1015</f>
        <v>31094.5</v>
      </c>
      <c r="F1015" s="234">
        <f>HCCP!F1015</f>
        <v>791.87999999999988</v>
      </c>
    </row>
    <row r="1016" spans="1:6">
      <c r="A1016" s="169">
        <v>44296</v>
      </c>
      <c r="B1016" s="169" t="b">
        <f t="shared" ca="1" si="15"/>
        <v>0</v>
      </c>
      <c r="C1016" s="234">
        <f>Park!X1016</f>
        <v>116373.05500000002</v>
      </c>
      <c r="D1016" s="234">
        <f>Hotel!N1017</f>
        <v>49636.75</v>
      </c>
      <c r="E1016" s="234">
        <f>CCP!I1016</f>
        <v>29867.5</v>
      </c>
      <c r="F1016" s="234">
        <f>HCCP!F1016</f>
        <v>782.90000000000009</v>
      </c>
    </row>
    <row r="1017" spans="1:6">
      <c r="A1017" s="169">
        <v>44297</v>
      </c>
      <c r="B1017" s="169" t="b">
        <f t="shared" ca="1" si="15"/>
        <v>0</v>
      </c>
      <c r="C1017" s="234">
        <f>Park!X1017</f>
        <v>116333.18</v>
      </c>
      <c r="D1017" s="234">
        <f>Hotel!N1018</f>
        <v>40075.875</v>
      </c>
      <c r="E1017" s="234">
        <f>CCP!I1017</f>
        <v>37878</v>
      </c>
      <c r="F1017" s="234">
        <f>HCCP!F1017</f>
        <v>686.56999999999994</v>
      </c>
    </row>
    <row r="1018" spans="1:6">
      <c r="A1018" s="169">
        <v>44298</v>
      </c>
      <c r="B1018" s="169" t="b">
        <f t="shared" ca="1" si="15"/>
        <v>0</v>
      </c>
      <c r="C1018" s="234">
        <f>Park!X1018</f>
        <v>118693.78700000001</v>
      </c>
      <c r="D1018" s="234">
        <f>Hotel!N1019</f>
        <v>34927.625</v>
      </c>
      <c r="E1018" s="234">
        <f>CCP!I1018</f>
        <v>46818</v>
      </c>
      <c r="F1018" s="234">
        <f>HCCP!F1018</f>
        <v>1484.8369999999998</v>
      </c>
    </row>
    <row r="1019" spans="1:6">
      <c r="A1019" s="169">
        <v>44299</v>
      </c>
      <c r="B1019" s="169" t="b">
        <f t="shared" ca="1" si="15"/>
        <v>0</v>
      </c>
      <c r="C1019" s="234">
        <f>Park!X1019</f>
        <v>89135.60500000001</v>
      </c>
      <c r="D1019" s="234">
        <f>Hotel!N1020</f>
        <v>33625.625</v>
      </c>
      <c r="E1019" s="234">
        <f>CCP!I1019</f>
        <v>39338.75</v>
      </c>
      <c r="F1019" s="234">
        <f>HCCP!F1019</f>
        <v>906.02</v>
      </c>
    </row>
    <row r="1020" spans="1:6">
      <c r="A1020" s="169">
        <v>44300</v>
      </c>
      <c r="B1020" s="169" t="b">
        <f t="shared" ca="1" si="15"/>
        <v>0</v>
      </c>
      <c r="C1020" s="234">
        <f>Park!X1020</f>
        <v>118072.70999999999</v>
      </c>
      <c r="D1020" s="234">
        <f>Hotel!N1021</f>
        <v>36205</v>
      </c>
      <c r="E1020" s="234">
        <f>CCP!I1020</f>
        <v>52088.25</v>
      </c>
      <c r="F1020" s="234">
        <f>HCCP!F1020</f>
        <v>772.52</v>
      </c>
    </row>
    <row r="1021" spans="1:6">
      <c r="A1021" s="169">
        <v>44301</v>
      </c>
      <c r="B1021" s="169" t="b">
        <f t="shared" ca="1" si="15"/>
        <v>0</v>
      </c>
      <c r="C1021" s="234">
        <f>Park!X1021</f>
        <v>87869.50499999999</v>
      </c>
      <c r="D1021" s="234">
        <f>Hotel!N1022</f>
        <v>37785.75</v>
      </c>
      <c r="E1021" s="234">
        <f>CCP!I1021</f>
        <v>32377.75</v>
      </c>
      <c r="F1021" s="234">
        <f>HCCP!F1021</f>
        <v>716.9</v>
      </c>
    </row>
    <row r="1022" spans="1:6">
      <c r="A1022" s="169">
        <v>44302</v>
      </c>
      <c r="B1022" s="169" t="b">
        <f t="shared" ca="1" si="15"/>
        <v>0</v>
      </c>
      <c r="C1022" s="234">
        <f>Park!X1022</f>
        <v>120175.10249999999</v>
      </c>
      <c r="D1022" s="234">
        <f>Hotel!N1023</f>
        <v>43910.5</v>
      </c>
      <c r="E1022" s="234">
        <f>CCP!I1022</f>
        <v>45917</v>
      </c>
      <c r="F1022" s="234">
        <f>HCCP!F1022</f>
        <v>763.93000000000006</v>
      </c>
    </row>
    <row r="1023" spans="1:6">
      <c r="A1023" s="169">
        <v>44303</v>
      </c>
      <c r="B1023" s="169" t="b">
        <f t="shared" ca="1" si="15"/>
        <v>0</v>
      </c>
      <c r="C1023" s="234">
        <f>Park!X1023</f>
        <v>121527.78</v>
      </c>
      <c r="D1023" s="234">
        <f>Hotel!N1024</f>
        <v>48155.6875</v>
      </c>
      <c r="E1023" s="234">
        <f>CCP!I1023</f>
        <v>46441.5</v>
      </c>
      <c r="F1023" s="234">
        <f>HCCP!F1023</f>
        <v>676.63</v>
      </c>
    </row>
    <row r="1024" spans="1:6">
      <c r="A1024" s="169">
        <v>44304</v>
      </c>
      <c r="B1024" s="169" t="b">
        <f t="shared" ca="1" si="15"/>
        <v>0</v>
      </c>
      <c r="C1024" s="234">
        <f>Park!X1024</f>
        <v>119240.64499999999</v>
      </c>
      <c r="D1024" s="234">
        <f>Hotel!N1025</f>
        <v>45436.875</v>
      </c>
      <c r="E1024" s="234">
        <f>CCP!I1024</f>
        <v>33369.25</v>
      </c>
      <c r="F1024" s="234">
        <f>HCCP!F1024</f>
        <v>686.28000000000009</v>
      </c>
    </row>
    <row r="1025" spans="1:6">
      <c r="A1025" s="169">
        <v>44305</v>
      </c>
      <c r="B1025" s="169" t="b">
        <f t="shared" ca="1" si="15"/>
        <v>0</v>
      </c>
      <c r="C1025" s="234">
        <f>Park!X1025</f>
        <v>115883.2075</v>
      </c>
      <c r="D1025" s="234">
        <f>Hotel!N1026</f>
        <v>35754.75</v>
      </c>
      <c r="E1025" s="234">
        <f>CCP!I1025</f>
        <v>24286.75</v>
      </c>
      <c r="F1025" s="234">
        <f>HCCP!F1025</f>
        <v>1919.39</v>
      </c>
    </row>
    <row r="1026" spans="1:6">
      <c r="A1026" s="169">
        <v>44306</v>
      </c>
      <c r="B1026" s="169" t="b">
        <f t="shared" ref="B1026:B1089" ca="1" si="16">AND(A1026&gt;=(TODAY()-30),A1026&lt;TODAY())</f>
        <v>0</v>
      </c>
      <c r="C1026" s="234">
        <f>Park!X1026</f>
        <v>87394.1</v>
      </c>
      <c r="D1026" s="234">
        <f>Hotel!N1027</f>
        <v>35758.5</v>
      </c>
      <c r="E1026" s="234">
        <f>CCP!I1026</f>
        <v>20045.75</v>
      </c>
      <c r="F1026" s="234">
        <f>HCCP!F1026</f>
        <v>2998.27</v>
      </c>
    </row>
    <row r="1027" spans="1:6">
      <c r="A1027" s="169">
        <v>44307</v>
      </c>
      <c r="B1027" s="169" t="b">
        <f t="shared" ca="1" si="16"/>
        <v>0</v>
      </c>
      <c r="C1027" s="234">
        <f>Park!X1027</f>
        <v>120247.425</v>
      </c>
      <c r="D1027" s="234">
        <f>Hotel!N1028</f>
        <v>35831.375</v>
      </c>
      <c r="E1027" s="234">
        <f>CCP!I1027</f>
        <v>32513.5</v>
      </c>
      <c r="F1027" s="234">
        <f>HCCP!F1027</f>
        <v>3010.42</v>
      </c>
    </row>
    <row r="1028" spans="1:6">
      <c r="A1028" s="169">
        <v>44308</v>
      </c>
      <c r="B1028" s="169" t="b">
        <f t="shared" ca="1" si="16"/>
        <v>0</v>
      </c>
      <c r="C1028" s="234">
        <f>Park!X1028</f>
        <v>93575.942500000005</v>
      </c>
      <c r="D1028" s="234">
        <f>Hotel!N1029</f>
        <v>36990.6875</v>
      </c>
      <c r="E1028" s="234">
        <f>CCP!I1028</f>
        <v>28067.5</v>
      </c>
      <c r="F1028" s="234">
        <f>HCCP!F1028</f>
        <v>3189.85</v>
      </c>
    </row>
    <row r="1029" spans="1:6">
      <c r="A1029" s="169">
        <v>44309</v>
      </c>
      <c r="B1029" s="169" t="b">
        <f t="shared" ca="1" si="16"/>
        <v>0</v>
      </c>
      <c r="C1029" s="234">
        <f>Park!X1029</f>
        <v>126288.1525</v>
      </c>
      <c r="D1029" s="234">
        <f>Hotel!N1030</f>
        <v>43444.125</v>
      </c>
      <c r="E1029" s="234">
        <f>CCP!I1029</f>
        <v>59791.5</v>
      </c>
      <c r="F1029" s="234">
        <f>HCCP!F1029</f>
        <v>3441.3599999999997</v>
      </c>
    </row>
    <row r="1030" spans="1:6">
      <c r="A1030" s="169">
        <v>44310</v>
      </c>
      <c r="B1030" s="169" t="b">
        <f t="shared" ca="1" si="16"/>
        <v>0</v>
      </c>
      <c r="C1030" s="234">
        <f>Park!X1030</f>
        <v>124760.22500000001</v>
      </c>
      <c r="D1030" s="234">
        <f>Hotel!N1031</f>
        <v>46643.875</v>
      </c>
      <c r="E1030" s="234">
        <f>CCP!I1030</f>
        <v>55408.75</v>
      </c>
      <c r="F1030" s="234">
        <f>HCCP!F1030</f>
        <v>3320.58</v>
      </c>
    </row>
    <row r="1031" spans="1:6">
      <c r="A1031" s="169">
        <v>44311</v>
      </c>
      <c r="B1031" s="169" t="b">
        <f t="shared" ca="1" si="16"/>
        <v>0</v>
      </c>
      <c r="C1031" s="234">
        <f>Park!X1031</f>
        <v>121192.45499999999</v>
      </c>
      <c r="D1031" s="234">
        <f>Hotel!N1032</f>
        <v>44820.8125</v>
      </c>
      <c r="E1031" s="234">
        <f>CCP!I1031</f>
        <v>52124.75</v>
      </c>
      <c r="F1031" s="234">
        <f>HCCP!F1031</f>
        <v>3219.24</v>
      </c>
    </row>
    <row r="1032" spans="1:6">
      <c r="A1032" s="169">
        <v>44312</v>
      </c>
      <c r="B1032" s="169" t="b">
        <f t="shared" ca="1" si="16"/>
        <v>0</v>
      </c>
      <c r="C1032" s="234">
        <f>Park!X1032</f>
        <v>112235.78750000001</v>
      </c>
      <c r="D1032" s="234">
        <f>Hotel!N1033</f>
        <v>36317</v>
      </c>
      <c r="E1032" s="234">
        <f>CCP!I1032</f>
        <v>34430.75</v>
      </c>
      <c r="F1032" s="234">
        <f>HCCP!F1032</f>
        <v>3099.04</v>
      </c>
    </row>
    <row r="1033" spans="1:6">
      <c r="A1033" s="169">
        <v>44313</v>
      </c>
      <c r="B1033" s="169" t="b">
        <f t="shared" ca="1" si="16"/>
        <v>0</v>
      </c>
      <c r="C1033" s="234">
        <f>Park!X1033</f>
        <v>85227.615000000005</v>
      </c>
      <c r="D1033" s="234">
        <f>Hotel!N1034</f>
        <v>35378.875</v>
      </c>
      <c r="E1033" s="234">
        <f>CCP!I1033</f>
        <v>28538.25</v>
      </c>
      <c r="F1033" s="234">
        <f>HCCP!F1033</f>
        <v>3061.52</v>
      </c>
    </row>
    <row r="1034" spans="1:6">
      <c r="A1034" s="169">
        <v>44314</v>
      </c>
      <c r="B1034" s="169" t="b">
        <f t="shared" ca="1" si="16"/>
        <v>0</v>
      </c>
      <c r="C1034" s="234">
        <f>Park!X1034</f>
        <v>118914.2075</v>
      </c>
      <c r="D1034" s="234">
        <f>Hotel!N1035</f>
        <v>35924.375</v>
      </c>
      <c r="E1034" s="234">
        <f>CCP!I1034</f>
        <v>44183.75</v>
      </c>
      <c r="F1034" s="234">
        <f>HCCP!F1034</f>
        <v>2996.0299999999997</v>
      </c>
    </row>
    <row r="1035" spans="1:6">
      <c r="A1035" s="169">
        <v>44315</v>
      </c>
      <c r="B1035" s="169" t="b">
        <f t="shared" ca="1" si="16"/>
        <v>0</v>
      </c>
      <c r="C1035" s="234">
        <f>Park!X1035</f>
        <v>119200.64249999999</v>
      </c>
      <c r="D1035" s="234">
        <f>Hotel!N1036</f>
        <v>37407.0625</v>
      </c>
      <c r="E1035" s="234">
        <f>CCP!I1035</f>
        <v>32179</v>
      </c>
      <c r="F1035" s="234">
        <f>HCCP!F1035</f>
        <v>2927.55</v>
      </c>
    </row>
    <row r="1036" spans="1:6">
      <c r="A1036" s="169">
        <v>44316</v>
      </c>
      <c r="B1036" s="169" t="b">
        <f t="shared" ca="1" si="16"/>
        <v>0</v>
      </c>
      <c r="C1036" s="234">
        <f>Park!X1036</f>
        <v>129453.235</v>
      </c>
      <c r="D1036" s="234">
        <f>Hotel!N1037</f>
        <v>44318.4375</v>
      </c>
      <c r="E1036" s="234">
        <f>CCP!I1036</f>
        <v>49576.75</v>
      </c>
      <c r="F1036" s="234">
        <f>HCCP!F1036</f>
        <v>3046.55</v>
      </c>
    </row>
    <row r="1037" spans="1:6">
      <c r="A1037" s="169">
        <v>44317</v>
      </c>
      <c r="B1037" s="169" t="b">
        <f t="shared" ca="1" si="16"/>
        <v>0</v>
      </c>
      <c r="C1037" s="234">
        <f>Park!X1037</f>
        <v>125267.30250000001</v>
      </c>
      <c r="D1037" s="234">
        <f>Hotel!N1038</f>
        <v>48371.25</v>
      </c>
      <c r="E1037" s="234">
        <f>CCP!I1037</f>
        <v>56181</v>
      </c>
      <c r="F1037" s="234">
        <f>HCCP!F1037</f>
        <v>2935.9</v>
      </c>
    </row>
    <row r="1038" spans="1:6">
      <c r="A1038" s="169">
        <v>44318</v>
      </c>
      <c r="B1038" s="169" t="b">
        <f t="shared" ca="1" si="16"/>
        <v>0</v>
      </c>
      <c r="C1038" s="234">
        <f>Park!X1038</f>
        <v>124185.25750000001</v>
      </c>
      <c r="D1038" s="234">
        <f>Hotel!N1039</f>
        <v>45709</v>
      </c>
      <c r="E1038" s="234">
        <f>CCP!I1038</f>
        <v>61964</v>
      </c>
      <c r="F1038" s="234">
        <f>HCCP!F1038</f>
        <v>3202.12</v>
      </c>
    </row>
    <row r="1039" spans="1:6">
      <c r="A1039" s="169">
        <v>44319</v>
      </c>
      <c r="B1039" s="169" t="b">
        <f t="shared" ca="1" si="16"/>
        <v>0</v>
      </c>
      <c r="C1039" s="234">
        <f>Park!X1039</f>
        <v>120582.53499999999</v>
      </c>
      <c r="D1039" s="234">
        <f>Hotel!N1040</f>
        <v>36704.375</v>
      </c>
      <c r="E1039" s="234">
        <f>CCP!I1039</f>
        <v>46112</v>
      </c>
      <c r="F1039" s="234">
        <f>HCCP!F1039</f>
        <v>3028.5600000000004</v>
      </c>
    </row>
    <row r="1040" spans="1:6">
      <c r="A1040" s="169">
        <v>44320</v>
      </c>
      <c r="B1040" s="169" t="b">
        <f t="shared" ca="1" si="16"/>
        <v>0</v>
      </c>
      <c r="C1040" s="234">
        <f>Park!X1040</f>
        <v>91708.732499999998</v>
      </c>
      <c r="D1040" s="234">
        <f>Hotel!N1041</f>
        <v>34961.8125</v>
      </c>
      <c r="E1040" s="234">
        <f>CCP!I1040</f>
        <v>42565.25</v>
      </c>
      <c r="F1040" s="234">
        <f>HCCP!F1040</f>
        <v>3222.7799999999997</v>
      </c>
    </row>
    <row r="1041" spans="1:6">
      <c r="A1041" s="169">
        <v>44321</v>
      </c>
      <c r="B1041" s="169" t="b">
        <f t="shared" ca="1" si="16"/>
        <v>0</v>
      </c>
      <c r="C1041" s="234">
        <f>Park!X1041</f>
        <v>122912.26000000001</v>
      </c>
      <c r="D1041" s="234">
        <f>Hotel!N1042</f>
        <v>35798.192499999997</v>
      </c>
      <c r="E1041" s="234">
        <f>CCP!I1041</f>
        <v>54183.89</v>
      </c>
      <c r="F1041" s="234">
        <f>HCCP!F1041</f>
        <v>3198.83</v>
      </c>
    </row>
    <row r="1042" spans="1:6">
      <c r="A1042" s="169">
        <v>44322</v>
      </c>
      <c r="B1042" s="169" t="b">
        <f t="shared" ca="1" si="16"/>
        <v>0</v>
      </c>
      <c r="C1042" s="234">
        <f>Park!X1042</f>
        <v>93313.48</v>
      </c>
      <c r="D1042" s="234">
        <f>Hotel!N1043</f>
        <v>37404.245000000003</v>
      </c>
      <c r="E1042" s="234">
        <f>CCP!I1042</f>
        <v>33734.020000000004</v>
      </c>
      <c r="F1042" s="234">
        <f>HCCP!F1042</f>
        <v>3184.19</v>
      </c>
    </row>
    <row r="1043" spans="1:6">
      <c r="A1043" s="169">
        <v>44323</v>
      </c>
      <c r="B1043" s="169" t="b">
        <f t="shared" ca="1" si="16"/>
        <v>0</v>
      </c>
      <c r="C1043" s="234">
        <f>Park!X1043</f>
        <v>125614.50749999999</v>
      </c>
      <c r="D1043" s="234">
        <f>Hotel!N1044</f>
        <v>44590.552499999998</v>
      </c>
      <c r="E1043" s="234">
        <f>CCP!I1043</f>
        <v>59236.2</v>
      </c>
      <c r="F1043" s="234">
        <f>HCCP!F1043</f>
        <v>3310.7700000000004</v>
      </c>
    </row>
    <row r="1044" spans="1:6">
      <c r="A1044" s="169">
        <v>44324</v>
      </c>
      <c r="B1044" s="169" t="b">
        <f t="shared" ca="1" si="16"/>
        <v>0</v>
      </c>
      <c r="C1044" s="234">
        <f>Park!X1044</f>
        <v>125708.035</v>
      </c>
      <c r="D1044" s="234">
        <f>Hotel!N1045</f>
        <v>48401.767500000002</v>
      </c>
      <c r="E1044" s="234">
        <f>CCP!I1044</f>
        <v>68963.51999999999</v>
      </c>
      <c r="F1044" s="234">
        <f>HCCP!F1044</f>
        <v>3485.32</v>
      </c>
    </row>
    <row r="1045" spans="1:6">
      <c r="A1045" s="169">
        <v>44325</v>
      </c>
      <c r="B1045" s="169" t="b">
        <f t="shared" ca="1" si="16"/>
        <v>0</v>
      </c>
      <c r="C1045" s="234">
        <f>Park!X1045</f>
        <v>125599.22750000001</v>
      </c>
      <c r="D1045" s="234">
        <f>Hotel!N1046</f>
        <v>46541.387499999997</v>
      </c>
      <c r="E1045" s="234">
        <f>CCP!I1045</f>
        <v>75000.67</v>
      </c>
      <c r="F1045" s="234">
        <f>HCCP!F1045</f>
        <v>3530.24</v>
      </c>
    </row>
    <row r="1046" spans="1:6">
      <c r="A1046" s="169">
        <v>44326</v>
      </c>
      <c r="B1046" s="169" t="b">
        <f t="shared" ca="1" si="16"/>
        <v>0</v>
      </c>
      <c r="C1046" s="234">
        <f>Park!X1046</f>
        <v>128393.49750000001</v>
      </c>
      <c r="D1046" s="234">
        <f>Hotel!N1047</f>
        <v>37659.445</v>
      </c>
      <c r="E1046" s="234">
        <f>CCP!I1046</f>
        <v>70193.23</v>
      </c>
      <c r="F1046" s="234">
        <f>HCCP!F1046</f>
        <v>3467.87</v>
      </c>
    </row>
    <row r="1047" spans="1:6">
      <c r="A1047" s="169">
        <v>44327</v>
      </c>
      <c r="B1047" s="169" t="b">
        <f t="shared" ca="1" si="16"/>
        <v>0</v>
      </c>
      <c r="C1047" s="234">
        <f>Park!X1047</f>
        <v>96186.79</v>
      </c>
      <c r="D1047" s="234">
        <f>Hotel!N1048</f>
        <v>36442.6</v>
      </c>
      <c r="E1047" s="234">
        <f>CCP!I1047</f>
        <v>56066.59</v>
      </c>
      <c r="F1047" s="234">
        <f>HCCP!F1047</f>
        <v>3492.02</v>
      </c>
    </row>
    <row r="1048" spans="1:6">
      <c r="A1048" s="169">
        <v>44328</v>
      </c>
      <c r="B1048" s="169" t="b">
        <f t="shared" ca="1" si="16"/>
        <v>0</v>
      </c>
      <c r="C1048" s="234">
        <f>Park!X1048</f>
        <v>126590.92250000002</v>
      </c>
      <c r="D1048" s="234">
        <f>Hotel!N1049</f>
        <v>37159.544999999998</v>
      </c>
      <c r="E1048" s="234">
        <f>CCP!I1048</f>
        <v>77354.12</v>
      </c>
      <c r="F1048" s="234">
        <f>HCCP!F1048</f>
        <v>3429.36</v>
      </c>
    </row>
    <row r="1049" spans="1:6">
      <c r="A1049" s="169">
        <v>44329</v>
      </c>
      <c r="B1049" s="169" t="b">
        <f t="shared" ca="1" si="16"/>
        <v>0</v>
      </c>
      <c r="C1049" s="234">
        <f>Park!X1049</f>
        <v>92020.882500000007</v>
      </c>
      <c r="D1049" s="234">
        <f>Hotel!N1050</f>
        <v>38803.125</v>
      </c>
      <c r="E1049" s="234">
        <f>CCP!I1049</f>
        <v>56894.01</v>
      </c>
      <c r="F1049" s="234">
        <f>HCCP!F1049</f>
        <v>6112.5099999999993</v>
      </c>
    </row>
    <row r="1050" spans="1:6">
      <c r="A1050" s="169">
        <v>44330</v>
      </c>
      <c r="B1050" s="169" t="b">
        <f t="shared" ca="1" si="16"/>
        <v>0</v>
      </c>
      <c r="C1050" s="234">
        <f>Park!X1050</f>
        <v>125660.295</v>
      </c>
      <c r="D1050" s="234">
        <f>Hotel!N1051</f>
        <v>45463.942499999997</v>
      </c>
      <c r="E1050" s="234">
        <f>CCP!I1050</f>
        <v>74952.98</v>
      </c>
      <c r="F1050" s="234">
        <f>HCCP!F1050</f>
        <v>8398.41</v>
      </c>
    </row>
    <row r="1051" spans="1:6">
      <c r="A1051" s="169">
        <v>44331</v>
      </c>
      <c r="B1051" s="169" t="b">
        <f t="shared" ca="1" si="16"/>
        <v>0</v>
      </c>
      <c r="C1051" s="234">
        <f>Park!X1051</f>
        <v>132415.62</v>
      </c>
      <c r="D1051" s="234">
        <f>Hotel!N1052</f>
        <v>48806.2</v>
      </c>
      <c r="E1051" s="234">
        <f>CCP!I1051</f>
        <v>74527.64</v>
      </c>
      <c r="F1051" s="234">
        <f>HCCP!F1051</f>
        <v>8428.7900000000009</v>
      </c>
    </row>
    <row r="1052" spans="1:6">
      <c r="A1052" s="169">
        <v>44332</v>
      </c>
      <c r="B1052" s="169" t="b">
        <f t="shared" ca="1" si="16"/>
        <v>0</v>
      </c>
      <c r="C1052" s="234">
        <f>Park!X1052</f>
        <v>130639.29250000001</v>
      </c>
      <c r="D1052" s="234">
        <f>Hotel!N1053</f>
        <v>47336.222500000003</v>
      </c>
      <c r="E1052" s="234">
        <f>CCP!I1052</f>
        <v>74517.709999999992</v>
      </c>
      <c r="F1052" s="234">
        <f>HCCP!F1052</f>
        <v>9244.68</v>
      </c>
    </row>
    <row r="1053" spans="1:6">
      <c r="A1053" s="169">
        <v>44333</v>
      </c>
      <c r="B1053" s="169" t="b">
        <f t="shared" ca="1" si="16"/>
        <v>0</v>
      </c>
      <c r="C1053" s="234">
        <f>Park!X1053</f>
        <v>133541.0925</v>
      </c>
      <c r="D1053" s="234">
        <f>Hotel!N1054</f>
        <v>39734.83</v>
      </c>
      <c r="E1053" s="234">
        <f>CCP!I1053</f>
        <v>76916.66</v>
      </c>
      <c r="F1053" s="234">
        <f>HCCP!F1053</f>
        <v>9432.7100000000009</v>
      </c>
    </row>
    <row r="1054" spans="1:6">
      <c r="A1054" s="169">
        <v>44334</v>
      </c>
      <c r="B1054" s="169" t="b">
        <f t="shared" ca="1" si="16"/>
        <v>0</v>
      </c>
      <c r="C1054" s="234">
        <f>Park!X1054</f>
        <v>132374.64749999999</v>
      </c>
      <c r="D1054" s="234">
        <f>Hotel!N1055</f>
        <v>45672.894999999997</v>
      </c>
      <c r="E1054" s="234">
        <f>CCP!I1054</f>
        <v>82050.350000000006</v>
      </c>
      <c r="F1054" s="234">
        <f>HCCP!F1054</f>
        <v>9441.6600000000017</v>
      </c>
    </row>
    <row r="1055" spans="1:6">
      <c r="A1055" s="169">
        <v>44335</v>
      </c>
      <c r="B1055" s="169" t="b">
        <f t="shared" ca="1" si="16"/>
        <v>0</v>
      </c>
      <c r="C1055" s="234">
        <f>Park!X1055</f>
        <v>132403.63500000001</v>
      </c>
      <c r="D1055" s="234">
        <f>Hotel!N1056</f>
        <v>48504.417500000003</v>
      </c>
      <c r="E1055" s="234">
        <f>CCP!I1055</f>
        <v>84108.6</v>
      </c>
      <c r="F1055" s="234">
        <f>HCCP!F1055</f>
        <v>9418.2400000000016</v>
      </c>
    </row>
    <row r="1056" spans="1:6">
      <c r="A1056" s="169">
        <v>44336</v>
      </c>
      <c r="B1056" s="169" t="b">
        <f t="shared" ca="1" si="16"/>
        <v>0</v>
      </c>
      <c r="C1056" s="234">
        <f>Park!X1056</f>
        <v>94420.61</v>
      </c>
      <c r="D1056" s="234">
        <f>Hotel!N1057</f>
        <v>45750.264629592893</v>
      </c>
      <c r="E1056" s="234">
        <f>CCP!I1056</f>
        <v>71031.06</v>
      </c>
      <c r="F1056" s="234">
        <f>HCCP!F1056</f>
        <v>9394.130000000001</v>
      </c>
    </row>
    <row r="1057" spans="1:6">
      <c r="A1057" s="169">
        <v>44337</v>
      </c>
      <c r="B1057" s="169" t="b">
        <f t="shared" ca="1" si="16"/>
        <v>0</v>
      </c>
      <c r="C1057" s="234">
        <f>Park!X1057</f>
        <v>130397.04750000002</v>
      </c>
      <c r="D1057" s="234">
        <f>Hotel!N1058</f>
        <v>47490.627973632814</v>
      </c>
      <c r="E1057" s="234">
        <f>CCP!I1057</f>
        <v>80309.820000000007</v>
      </c>
      <c r="F1057" s="234">
        <f>HCCP!F1057</f>
        <v>10984.220000000001</v>
      </c>
    </row>
    <row r="1058" spans="1:6">
      <c r="A1058" s="169">
        <v>44338</v>
      </c>
      <c r="B1058" s="169" t="b">
        <f t="shared" ca="1" si="16"/>
        <v>0</v>
      </c>
      <c r="C1058" s="234">
        <f>Park!X1058</f>
        <v>132444.065</v>
      </c>
      <c r="D1058" s="234">
        <f>Hotel!N1059</f>
        <v>49168.162382812501</v>
      </c>
      <c r="E1058" s="234">
        <f>CCP!I1058</f>
        <v>76062.12</v>
      </c>
      <c r="F1058" s="234">
        <f>HCCP!F1058</f>
        <v>12515.460000000001</v>
      </c>
    </row>
    <row r="1059" spans="1:6">
      <c r="A1059" s="169">
        <v>44339</v>
      </c>
      <c r="B1059" s="169" t="b">
        <f t="shared" ca="1" si="16"/>
        <v>0</v>
      </c>
      <c r="C1059" s="234">
        <f>Park!X1059</f>
        <v>129870.77499999998</v>
      </c>
      <c r="D1059" s="234">
        <f>Hotel!N1060</f>
        <v>46303.227128906248</v>
      </c>
      <c r="E1059" s="234">
        <f>CCP!I1059</f>
        <v>74495.97</v>
      </c>
      <c r="F1059" s="234">
        <f>HCCP!F1059</f>
        <v>12537.720000000001</v>
      </c>
    </row>
    <row r="1060" spans="1:6">
      <c r="A1060" s="169">
        <v>44340</v>
      </c>
      <c r="B1060" s="169" t="b">
        <f t="shared" ca="1" si="16"/>
        <v>0</v>
      </c>
      <c r="C1060" s="234">
        <f>Park!X1060</f>
        <v>128122.43750000001</v>
      </c>
      <c r="D1060" s="234">
        <f>Hotel!N1061</f>
        <v>38430.805996093753</v>
      </c>
      <c r="E1060" s="234">
        <f>CCP!I1060</f>
        <v>70577.11</v>
      </c>
      <c r="F1060" s="234">
        <f>HCCP!F1060</f>
        <v>11913.37</v>
      </c>
    </row>
    <row r="1061" spans="1:6">
      <c r="A1061" s="169">
        <v>44341</v>
      </c>
      <c r="B1061" s="169" t="b">
        <f t="shared" ca="1" si="16"/>
        <v>0</v>
      </c>
      <c r="C1061" s="234">
        <f>Park!X1061</f>
        <v>96769.902499999997</v>
      </c>
      <c r="D1061" s="234">
        <f>Hotel!N1062</f>
        <v>37233.736406249998</v>
      </c>
      <c r="E1061" s="234">
        <f>CCP!I1061</f>
        <v>52578.65</v>
      </c>
      <c r="F1061" s="234">
        <f>HCCP!F1061</f>
        <v>11127.52</v>
      </c>
    </row>
    <row r="1062" spans="1:6">
      <c r="A1062" s="169">
        <v>44342</v>
      </c>
      <c r="B1062" s="169" t="b">
        <f t="shared" ca="1" si="16"/>
        <v>0</v>
      </c>
      <c r="C1062" s="234">
        <f>Park!X1062</f>
        <v>125879.37999999999</v>
      </c>
      <c r="D1062" s="234">
        <f>Hotel!N1063</f>
        <v>38369.088476562501</v>
      </c>
      <c r="E1062" s="234">
        <f>CCP!I1062</f>
        <v>66655.38</v>
      </c>
      <c r="F1062" s="234">
        <f>HCCP!F1062</f>
        <v>11406.679999999998</v>
      </c>
    </row>
    <row r="1063" spans="1:6">
      <c r="A1063" s="169">
        <v>44343</v>
      </c>
      <c r="B1063" s="169" t="b">
        <f t="shared" ca="1" si="16"/>
        <v>0</v>
      </c>
      <c r="C1063" s="234">
        <f>Park!X1063</f>
        <v>96698.340000000011</v>
      </c>
      <c r="D1063" s="234">
        <f>Hotel!N1064</f>
        <v>38616.372539062497</v>
      </c>
      <c r="E1063" s="234">
        <f>CCP!I1063</f>
        <v>56863.57</v>
      </c>
      <c r="F1063" s="234">
        <f>HCCP!F1063</f>
        <v>9717.9500000000007</v>
      </c>
    </row>
    <row r="1064" spans="1:6">
      <c r="A1064" s="169">
        <v>44344</v>
      </c>
      <c r="B1064" s="169" t="b">
        <f t="shared" ca="1" si="16"/>
        <v>0</v>
      </c>
      <c r="C1064" s="234">
        <f>Park!X1064</f>
        <v>128554.84749999999</v>
      </c>
      <c r="D1064" s="234">
        <f>Hotel!N1065</f>
        <v>45759.373789062498</v>
      </c>
      <c r="E1064" s="234">
        <f>CCP!I1064</f>
        <v>76182.09</v>
      </c>
      <c r="F1064" s="234">
        <f>HCCP!F1064</f>
        <v>10911.25</v>
      </c>
    </row>
    <row r="1065" spans="1:6">
      <c r="A1065" s="169">
        <v>44345</v>
      </c>
      <c r="B1065" s="169" t="b">
        <f t="shared" ca="1" si="16"/>
        <v>0</v>
      </c>
      <c r="C1065" s="234">
        <f>Park!X1065</f>
        <v>131198.72750000001</v>
      </c>
      <c r="D1065" s="234">
        <f>Hotel!N1066</f>
        <v>49274.444843750003</v>
      </c>
      <c r="E1065" s="234">
        <f>CCP!I1065</f>
        <v>83213.75</v>
      </c>
      <c r="F1065" s="234">
        <f>HCCP!F1065</f>
        <v>10878.43</v>
      </c>
    </row>
    <row r="1066" spans="1:6">
      <c r="A1066" s="169">
        <v>44346</v>
      </c>
      <c r="B1066" s="169" t="b">
        <f t="shared" ca="1" si="16"/>
        <v>0</v>
      </c>
      <c r="C1066" s="234">
        <f>Park!X1066</f>
        <v>131161.21249999999</v>
      </c>
      <c r="D1066" s="234">
        <f>Hotel!N1067</f>
        <v>46242.764609375001</v>
      </c>
      <c r="E1066" s="234">
        <f>CCP!I1066</f>
        <v>83812.91</v>
      </c>
      <c r="F1066" s="234">
        <f>HCCP!F1066</f>
        <v>11229.720000000001</v>
      </c>
    </row>
    <row r="1067" spans="1:6">
      <c r="A1067" s="169">
        <v>44347</v>
      </c>
      <c r="B1067" s="169" t="b">
        <f t="shared" ca="1" si="16"/>
        <v>0</v>
      </c>
      <c r="C1067" s="234">
        <f>Park!X1067</f>
        <v>129915.24250000001</v>
      </c>
      <c r="D1067" s="234">
        <f>Hotel!N1068</f>
        <v>38119.096093749999</v>
      </c>
      <c r="E1067" s="234">
        <f>CCP!I1067</f>
        <v>80765.33</v>
      </c>
      <c r="F1067" s="234">
        <f>HCCP!F1067</f>
        <v>10959.880000000001</v>
      </c>
    </row>
    <row r="1068" spans="1:6">
      <c r="A1068" s="169">
        <v>44348</v>
      </c>
      <c r="B1068" s="169" t="b">
        <f t="shared" ca="1" si="16"/>
        <v>0</v>
      </c>
      <c r="C1068" s="234">
        <f>Park!X1068</f>
        <v>92241.487399999984</v>
      </c>
      <c r="D1068" s="234">
        <f>Hotel!N1069</f>
        <v>36940.661953125003</v>
      </c>
      <c r="E1068" s="234">
        <f>CCP!I1068</f>
        <v>52053.59</v>
      </c>
      <c r="F1068" s="234">
        <f>HCCP!F1068</f>
        <v>8521.85</v>
      </c>
    </row>
    <row r="1069" spans="1:6">
      <c r="A1069" s="169">
        <v>44349</v>
      </c>
      <c r="B1069" s="169" t="b">
        <f t="shared" ca="1" si="16"/>
        <v>0</v>
      </c>
      <c r="C1069" s="234">
        <f>Park!X1069</f>
        <v>118268.10250000001</v>
      </c>
      <c r="D1069" s="234">
        <f>Hotel!N1070</f>
        <v>37529.759453125</v>
      </c>
      <c r="E1069" s="234">
        <f>CCP!I1069</f>
        <v>69421.060700000002</v>
      </c>
      <c r="F1069" s="234">
        <f>HCCP!F1069</f>
        <v>9718.83</v>
      </c>
    </row>
    <row r="1070" spans="1:6">
      <c r="A1070" s="169">
        <v>44350</v>
      </c>
      <c r="B1070" s="169" t="b">
        <f t="shared" ca="1" si="16"/>
        <v>0</v>
      </c>
      <c r="C1070" s="234">
        <f>Park!X1070</f>
        <v>95464.320000000007</v>
      </c>
      <c r="D1070" s="234">
        <f>Hotel!N1071</f>
        <v>39332.611328125</v>
      </c>
      <c r="E1070" s="234">
        <f>CCP!I1070</f>
        <v>67332.748999999996</v>
      </c>
      <c r="F1070" s="234">
        <f>HCCP!F1070</f>
        <v>9068.1400000000012</v>
      </c>
    </row>
    <row r="1071" spans="1:6">
      <c r="A1071" s="169">
        <v>44351</v>
      </c>
      <c r="B1071" s="169" t="b">
        <f t="shared" ca="1" si="16"/>
        <v>0</v>
      </c>
      <c r="C1071" s="234">
        <f>Park!X1071</f>
        <v>119379.75249999999</v>
      </c>
      <c r="D1071" s="234">
        <f>Hotel!N1072</f>
        <v>45106.115937499999</v>
      </c>
      <c r="E1071" s="234">
        <f>CCP!I1071</f>
        <v>75150.64</v>
      </c>
      <c r="F1071" s="234">
        <f>HCCP!F1071</f>
        <v>9743.24</v>
      </c>
    </row>
    <row r="1072" spans="1:6">
      <c r="A1072" s="169">
        <v>44352</v>
      </c>
      <c r="B1072" s="169" t="b">
        <f t="shared" ca="1" si="16"/>
        <v>0</v>
      </c>
      <c r="C1072" s="234">
        <f>Park!X1072</f>
        <v>120832.87750000003</v>
      </c>
      <c r="D1072" s="234">
        <f>Hotel!N1073</f>
        <v>47985.901875000003</v>
      </c>
      <c r="E1072" s="234">
        <f>CCP!I1072</f>
        <v>55814.15</v>
      </c>
      <c r="F1072" s="234">
        <f>HCCP!F1072</f>
        <v>9249.9699999999993</v>
      </c>
    </row>
    <row r="1073" spans="1:6">
      <c r="A1073" s="169">
        <v>44353</v>
      </c>
      <c r="B1073" s="169" t="b">
        <f t="shared" ca="1" si="16"/>
        <v>0</v>
      </c>
      <c r="C1073" s="234">
        <f>Park!X1073</f>
        <v>117630.72500000001</v>
      </c>
      <c r="D1073" s="234">
        <f>Hotel!N1074</f>
        <v>45348.635000000002</v>
      </c>
      <c r="E1073" s="234">
        <f>CCP!I1073</f>
        <v>60206.04</v>
      </c>
      <c r="F1073" s="234">
        <f>HCCP!F1073</f>
        <v>9334.07</v>
      </c>
    </row>
    <row r="1074" spans="1:6">
      <c r="A1074" s="169">
        <v>44354</v>
      </c>
      <c r="B1074" s="169" t="b">
        <f t="shared" ca="1" si="16"/>
        <v>0</v>
      </c>
      <c r="C1074" s="234">
        <f>Park!X1074</f>
        <v>123076.59</v>
      </c>
      <c r="D1074" s="234">
        <f>Hotel!N1075</f>
        <v>37299.526875000003</v>
      </c>
      <c r="E1074" s="234">
        <f>CCP!I1074</f>
        <v>65047.869999999995</v>
      </c>
      <c r="F1074" s="234">
        <f>HCCP!F1074</f>
        <v>9446.380000000001</v>
      </c>
    </row>
    <row r="1075" spans="1:6">
      <c r="A1075" s="169">
        <v>44355</v>
      </c>
      <c r="B1075" s="169" t="b">
        <f t="shared" ca="1" si="16"/>
        <v>0</v>
      </c>
      <c r="C1075" s="234">
        <f>Park!X1075</f>
        <v>95406.454999999987</v>
      </c>
      <c r="D1075" s="234">
        <f>Hotel!N1076</f>
        <v>36569.100156250002</v>
      </c>
      <c r="E1075" s="234">
        <f>CCP!I1075</f>
        <v>53838.82</v>
      </c>
      <c r="F1075" s="234">
        <f>HCCP!F1075</f>
        <v>8605.9699999999993</v>
      </c>
    </row>
    <row r="1076" spans="1:6">
      <c r="A1076" s="169">
        <v>44356</v>
      </c>
      <c r="B1076" s="169" t="b">
        <f t="shared" ca="1" si="16"/>
        <v>0</v>
      </c>
      <c r="C1076" s="234">
        <f>Park!X1076</f>
        <v>119898.49000000002</v>
      </c>
      <c r="D1076" s="234">
        <f>Hotel!N1077</f>
        <v>37708.1721875</v>
      </c>
      <c r="E1076" s="234">
        <f>CCP!I1076</f>
        <v>63389.42</v>
      </c>
      <c r="F1076" s="234">
        <f>HCCP!F1076</f>
        <v>9492.2900000000009</v>
      </c>
    </row>
    <row r="1077" spans="1:6">
      <c r="A1077" s="169">
        <v>44357</v>
      </c>
      <c r="B1077" s="169" t="b">
        <f t="shared" ca="1" si="16"/>
        <v>0</v>
      </c>
      <c r="C1077" s="234">
        <f>Park!X1077</f>
        <v>94770.28</v>
      </c>
      <c r="D1077" s="234">
        <f>Hotel!N1078</f>
        <v>39127.922812500001</v>
      </c>
      <c r="E1077" s="234">
        <f>CCP!I1077</f>
        <v>54942.11</v>
      </c>
      <c r="F1077" s="234">
        <f>HCCP!F1077</f>
        <v>8654.5999999999985</v>
      </c>
    </row>
    <row r="1078" spans="1:6">
      <c r="A1078" s="169">
        <v>44358</v>
      </c>
      <c r="B1078" s="169" t="b">
        <f t="shared" ca="1" si="16"/>
        <v>0</v>
      </c>
      <c r="C1078" s="234">
        <f>Park!X1078</f>
        <v>127433.6203585434</v>
      </c>
      <c r="D1078" s="234">
        <f>Hotel!N1079</f>
        <v>44992.298593749998</v>
      </c>
      <c r="E1078" s="234">
        <f>CCP!I1078</f>
        <v>76600.27</v>
      </c>
      <c r="F1078" s="234">
        <f>HCCP!F1078</f>
        <v>8958.6500000000015</v>
      </c>
    </row>
    <row r="1079" spans="1:6">
      <c r="A1079" s="169">
        <v>44359</v>
      </c>
      <c r="B1079" s="169" t="b">
        <f t="shared" ca="1" si="16"/>
        <v>0</v>
      </c>
      <c r="C1079" s="234">
        <f>Park!X1079</f>
        <v>125513.7251262207</v>
      </c>
      <c r="D1079" s="234">
        <f>Hotel!N1080</f>
        <v>49271.285968750002</v>
      </c>
      <c r="E1079" s="234">
        <f>CCP!I1079</f>
        <v>79917.247999999992</v>
      </c>
      <c r="F1079" s="234">
        <f>HCCP!F1079</f>
        <v>9580.3070000000007</v>
      </c>
    </row>
    <row r="1080" spans="1:6">
      <c r="A1080" s="169">
        <v>44360</v>
      </c>
      <c r="B1080" s="169" t="b">
        <f t="shared" ca="1" si="16"/>
        <v>0</v>
      </c>
      <c r="C1080" s="234">
        <f>Park!X1080</f>
        <v>125133.33640624999</v>
      </c>
      <c r="D1080" s="234">
        <f>Hotel!N1081</f>
        <v>48972.362343749999</v>
      </c>
      <c r="E1080" s="234">
        <f>CCP!I1080</f>
        <v>82931.55</v>
      </c>
      <c r="F1080" s="234">
        <f>HCCP!F1080</f>
        <v>9910.0300000000007</v>
      </c>
    </row>
    <row r="1081" spans="1:6">
      <c r="A1081" s="169">
        <v>44361</v>
      </c>
      <c r="B1081" s="169" t="b">
        <f t="shared" ca="1" si="16"/>
        <v>0</v>
      </c>
      <c r="C1081" s="234">
        <f>Park!X1081</f>
        <v>126938.93210937499</v>
      </c>
      <c r="D1081" s="234">
        <f>Hotel!N1082</f>
        <v>48522.1565625</v>
      </c>
      <c r="E1081" s="234">
        <f>CCP!I1081</f>
        <v>87731.13</v>
      </c>
      <c r="F1081" s="234">
        <f>HCCP!F1081</f>
        <v>10090.64</v>
      </c>
    </row>
    <row r="1082" spans="1:6">
      <c r="A1082" s="169">
        <v>44362</v>
      </c>
      <c r="B1082" s="169" t="b">
        <f t="shared" ca="1" si="16"/>
        <v>0</v>
      </c>
      <c r="C1082" s="234">
        <f>Park!X1082</f>
        <v>122617.31453124998</v>
      </c>
      <c r="D1082" s="234">
        <f>Hotel!N1083</f>
        <v>45396.978125000001</v>
      </c>
      <c r="E1082" s="234">
        <f>CCP!I1082</f>
        <v>86445.25</v>
      </c>
      <c r="F1082" s="234">
        <f>HCCP!F1082</f>
        <v>9008.06</v>
      </c>
    </row>
    <row r="1083" spans="1:6">
      <c r="A1083" s="169">
        <v>44363</v>
      </c>
      <c r="B1083" s="169" t="b">
        <f t="shared" ca="1" si="16"/>
        <v>0</v>
      </c>
      <c r="C1083" s="234">
        <f>Park!X1083</f>
        <v>123099.88265624999</v>
      </c>
      <c r="D1083" s="234">
        <f>Hotel!N1084</f>
        <v>39811.19109375</v>
      </c>
      <c r="E1083" s="234">
        <f>CCP!I1083</f>
        <v>86389.38</v>
      </c>
      <c r="F1083" s="234">
        <f>HCCP!F1083</f>
        <v>10360.08</v>
      </c>
    </row>
    <row r="1084" spans="1:6">
      <c r="A1084" s="169">
        <v>44364</v>
      </c>
      <c r="B1084" s="169" t="b">
        <f t="shared" ca="1" si="16"/>
        <v>0</v>
      </c>
      <c r="C1084" s="234">
        <f>Park!X1084</f>
        <v>97979.505312499998</v>
      </c>
      <c r="D1084" s="234">
        <f>Hotel!N1085</f>
        <v>41253.509531249998</v>
      </c>
      <c r="E1084" s="234">
        <f>CCP!I1084</f>
        <v>73906.58</v>
      </c>
      <c r="F1084" s="234">
        <f>HCCP!F1084</f>
        <v>9180.68</v>
      </c>
    </row>
    <row r="1085" spans="1:6">
      <c r="A1085" s="169">
        <v>44365</v>
      </c>
      <c r="B1085" s="169" t="b">
        <f t="shared" ca="1" si="16"/>
        <v>0</v>
      </c>
      <c r="C1085" s="234">
        <f>Park!X1085</f>
        <v>123051.9025</v>
      </c>
      <c r="D1085" s="234">
        <f>Hotel!N1086</f>
        <v>46922.533281249998</v>
      </c>
      <c r="E1085" s="234">
        <f>CCP!I1085</f>
        <v>87472.03</v>
      </c>
      <c r="F1085" s="234">
        <f>HCCP!F1085</f>
        <v>10370.93</v>
      </c>
    </row>
    <row r="1086" spans="1:6">
      <c r="A1086" s="169">
        <v>44366</v>
      </c>
      <c r="B1086" s="169" t="b">
        <f t="shared" ca="1" si="16"/>
        <v>0</v>
      </c>
      <c r="C1086" s="234">
        <f>Park!X1086</f>
        <v>122852.63015625</v>
      </c>
      <c r="D1086" s="234">
        <f>Hotel!N1087</f>
        <v>50554.880781250002</v>
      </c>
      <c r="E1086" s="234">
        <f>CCP!I1086</f>
        <v>95730.43</v>
      </c>
      <c r="F1086" s="234">
        <f>HCCP!F1086</f>
        <v>10479.469999999999</v>
      </c>
    </row>
    <row r="1087" spans="1:6">
      <c r="A1087" s="169">
        <v>44367</v>
      </c>
      <c r="B1087" s="169" t="b">
        <f t="shared" ca="1" si="16"/>
        <v>0</v>
      </c>
      <c r="C1087" s="234">
        <f>Park!X1087</f>
        <v>120691.7921875</v>
      </c>
      <c r="D1087" s="234">
        <f>Hotel!N1088</f>
        <v>49262.125781249997</v>
      </c>
      <c r="E1087" s="234">
        <f>CCP!I1087</f>
        <v>95467.24</v>
      </c>
      <c r="F1087" s="234">
        <f>HCCP!F1087</f>
        <v>10523.86</v>
      </c>
    </row>
    <row r="1088" spans="1:6">
      <c r="A1088" s="169">
        <v>44368</v>
      </c>
      <c r="B1088" s="169" t="b">
        <f t="shared" ca="1" si="16"/>
        <v>0</v>
      </c>
      <c r="C1088" s="234">
        <f>Park!X1088</f>
        <v>123107.07781250001</v>
      </c>
      <c r="D1088" s="234">
        <f>Hotel!N1089</f>
        <v>39884.857031250001</v>
      </c>
      <c r="E1088" s="234">
        <f>CCP!I1088</f>
        <v>87773.47</v>
      </c>
      <c r="F1088" s="234">
        <f>HCCP!F1088</f>
        <v>10466.710000000001</v>
      </c>
    </row>
    <row r="1089" spans="1:6">
      <c r="A1089" s="169">
        <v>44369</v>
      </c>
      <c r="B1089" s="169" t="b">
        <f t="shared" ca="1" si="16"/>
        <v>0</v>
      </c>
      <c r="C1089" s="234">
        <f>Park!X1089</f>
        <v>93634.397499999992</v>
      </c>
      <c r="D1089" s="234">
        <f>Hotel!N1090</f>
        <v>39340.175937499997</v>
      </c>
      <c r="E1089" s="234">
        <f>CCP!I1089</f>
        <v>54005.72</v>
      </c>
      <c r="F1089" s="234">
        <f>HCCP!F1089</f>
        <v>8712.81</v>
      </c>
    </row>
    <row r="1090" spans="1:6">
      <c r="A1090" s="169">
        <v>44370</v>
      </c>
      <c r="B1090" s="169" t="b">
        <f t="shared" ref="B1090:B1153" ca="1" si="17">AND(A1090&gt;=(TODAY()-30),A1090&lt;TODAY())</f>
        <v>0</v>
      </c>
      <c r="C1090" s="234">
        <f>Park!X1090</f>
        <v>115696.18843749999</v>
      </c>
      <c r="D1090" s="234">
        <f>Hotel!N1091</f>
        <v>39667.651250000003</v>
      </c>
      <c r="E1090" s="234">
        <f>CCP!I1090</f>
        <v>61246.82</v>
      </c>
      <c r="F1090" s="234">
        <f>HCCP!F1090</f>
        <v>9303.1899999999987</v>
      </c>
    </row>
    <row r="1091" spans="1:6">
      <c r="A1091" s="169">
        <v>44371</v>
      </c>
      <c r="B1091" s="169" t="b">
        <f t="shared" ca="1" si="17"/>
        <v>0</v>
      </c>
      <c r="C1091" s="234">
        <f>Park!X1091</f>
        <v>101884.75750000001</v>
      </c>
      <c r="D1091" s="234">
        <f>Hotel!N1092</f>
        <v>41226.393125000002</v>
      </c>
      <c r="E1091" s="234">
        <f>CCP!I1091</f>
        <v>62304</v>
      </c>
      <c r="F1091" s="234">
        <f>HCCP!F1091</f>
        <v>8254.1200000000008</v>
      </c>
    </row>
    <row r="1092" spans="1:6">
      <c r="A1092" s="169">
        <v>44372</v>
      </c>
      <c r="B1092" s="169" t="b">
        <f t="shared" ca="1" si="17"/>
        <v>0</v>
      </c>
      <c r="C1092" s="234">
        <f>Park!X1092</f>
        <v>118120.91999999998</v>
      </c>
      <c r="D1092" s="234">
        <f>Hotel!N1093</f>
        <v>47448.346562500003</v>
      </c>
      <c r="E1092" s="234">
        <f>CCP!I1092</f>
        <v>70301.260000000009</v>
      </c>
      <c r="F1092" s="234">
        <f>HCCP!F1092</f>
        <v>9295.5</v>
      </c>
    </row>
    <row r="1093" spans="1:6">
      <c r="A1093" s="169">
        <v>44373</v>
      </c>
      <c r="B1093" s="169" t="b">
        <f t="shared" ca="1" si="17"/>
        <v>0</v>
      </c>
      <c r="C1093" s="234">
        <f>Park!X1093</f>
        <v>118181.3678125</v>
      </c>
      <c r="D1093" s="234">
        <f>Hotel!N1094</f>
        <v>51185.46875</v>
      </c>
      <c r="E1093" s="234">
        <f>CCP!I1093</f>
        <v>79979.360000000001</v>
      </c>
      <c r="F1093" s="234">
        <f>HCCP!F1093</f>
        <v>9582.89</v>
      </c>
    </row>
    <row r="1094" spans="1:6">
      <c r="A1094" s="169">
        <v>44374</v>
      </c>
      <c r="B1094" s="169" t="b">
        <f t="shared" ca="1" si="17"/>
        <v>0</v>
      </c>
      <c r="C1094" s="234">
        <f>Park!X1094</f>
        <v>120671.215625</v>
      </c>
      <c r="D1094" s="234">
        <f>Hotel!N1095</f>
        <v>47087.751875000002</v>
      </c>
      <c r="E1094" s="234">
        <f>CCP!I1094</f>
        <v>87886.55</v>
      </c>
      <c r="F1094" s="234">
        <f>HCCP!F1094</f>
        <v>10317.16</v>
      </c>
    </row>
    <row r="1095" spans="1:6">
      <c r="A1095" s="169">
        <v>44375</v>
      </c>
      <c r="B1095" s="169" t="b">
        <f t="shared" ca="1" si="17"/>
        <v>0</v>
      </c>
      <c r="C1095" s="234">
        <f>Park!X1095</f>
        <v>120626.3053125</v>
      </c>
      <c r="D1095" s="234">
        <f>Hotel!N1096</f>
        <v>40285.827187499999</v>
      </c>
      <c r="E1095" s="234">
        <f>CCP!I1095</f>
        <v>72737.27</v>
      </c>
      <c r="F1095" s="234">
        <f>HCCP!F1095</f>
        <v>9649.119999999999</v>
      </c>
    </row>
    <row r="1096" spans="1:6">
      <c r="A1096" s="169">
        <v>44376</v>
      </c>
      <c r="B1096" s="169" t="b">
        <f t="shared" ca="1" si="17"/>
        <v>0</v>
      </c>
      <c r="C1096" s="234">
        <f>Park!X1096</f>
        <v>107417.80312500002</v>
      </c>
      <c r="D1096" s="234">
        <f>Hotel!N1097</f>
        <v>41450.120625000003</v>
      </c>
      <c r="E1096" s="234">
        <f>CCP!I1096</f>
        <v>79939.3</v>
      </c>
      <c r="F1096" s="234">
        <f>HCCP!F1096</f>
        <v>9407.99</v>
      </c>
    </row>
    <row r="1097" spans="1:6">
      <c r="A1097" s="169">
        <v>44377</v>
      </c>
      <c r="B1097" s="169" t="b">
        <f t="shared" ca="1" si="17"/>
        <v>0</v>
      </c>
      <c r="C1097" s="234">
        <f>Park!X1097</f>
        <v>130389.03937499999</v>
      </c>
      <c r="D1097" s="234">
        <f>Hotel!N1098</f>
        <v>46921.299687500003</v>
      </c>
      <c r="E1097" s="234">
        <f>CCP!I1097</f>
        <v>90113.47</v>
      </c>
      <c r="F1097" s="234">
        <f>HCCP!F1097</f>
        <v>10842.029999999999</v>
      </c>
    </row>
    <row r="1098" spans="1:6">
      <c r="A1098" s="169">
        <v>44378</v>
      </c>
      <c r="B1098" s="169" t="b">
        <f t="shared" ca="1" si="17"/>
        <v>0</v>
      </c>
      <c r="C1098" s="234">
        <f>Park!X1098</f>
        <v>128381.76125</v>
      </c>
      <c r="D1098" s="234">
        <f>Hotel!N1099</f>
        <v>51140.965937499997</v>
      </c>
      <c r="E1098" s="234">
        <f>CCP!I1098</f>
        <v>96571.3</v>
      </c>
      <c r="F1098" s="234">
        <f>HCCP!F1098</f>
        <v>9457.32</v>
      </c>
    </row>
    <row r="1099" spans="1:6">
      <c r="A1099" s="169">
        <v>44379</v>
      </c>
      <c r="B1099" s="169" t="b">
        <f t="shared" ca="1" si="17"/>
        <v>0</v>
      </c>
      <c r="C1099" s="234">
        <f>Park!X1099</f>
        <v>130978.29187500002</v>
      </c>
      <c r="D1099" s="234">
        <f>Hotel!N1100</f>
        <v>50469.322500000002</v>
      </c>
      <c r="E1099" s="234">
        <f>CCP!I1099</f>
        <v>96266.67</v>
      </c>
      <c r="F1099" s="234">
        <f>HCCP!F1099</f>
        <v>10703.619999999999</v>
      </c>
    </row>
    <row r="1100" spans="1:6">
      <c r="A1100" s="169">
        <v>44380</v>
      </c>
      <c r="B1100" s="169" t="b">
        <f t="shared" ca="1" si="17"/>
        <v>0</v>
      </c>
      <c r="C1100" s="234">
        <f>Park!X1100</f>
        <v>126660.13</v>
      </c>
      <c r="D1100" s="234">
        <f>Hotel!N1101</f>
        <v>51575.6409375</v>
      </c>
      <c r="E1100" s="234">
        <f>CCP!I1100</f>
        <v>99223.58</v>
      </c>
      <c r="F1100" s="234">
        <f>HCCP!F1100</f>
        <v>10686.52</v>
      </c>
    </row>
    <row r="1101" spans="1:6">
      <c r="A1101" s="169">
        <v>44381</v>
      </c>
      <c r="B1101" s="169" t="b">
        <f t="shared" ca="1" si="17"/>
        <v>0</v>
      </c>
      <c r="C1101" s="234">
        <f>Park!X1101</f>
        <v>122759.97312499999</v>
      </c>
      <c r="D1101" s="234">
        <f>Hotel!N1102</f>
        <v>51200.818437499998</v>
      </c>
      <c r="E1101" s="234">
        <f>CCP!I1101</f>
        <v>97738.959999999992</v>
      </c>
      <c r="F1101" s="234">
        <f>HCCP!F1101</f>
        <v>10556.990000000002</v>
      </c>
    </row>
    <row r="1102" spans="1:6">
      <c r="A1102" s="169">
        <v>44382</v>
      </c>
      <c r="B1102" s="169" t="b">
        <f t="shared" ca="1" si="17"/>
        <v>0</v>
      </c>
      <c r="C1102" s="234">
        <f>Park!X1102</f>
        <v>125422.94937499998</v>
      </c>
      <c r="D1102" s="234">
        <f>Hotel!N1103</f>
        <v>46594.651875000003</v>
      </c>
      <c r="E1102" s="234">
        <f>CCP!I1102</f>
        <v>88817.93</v>
      </c>
      <c r="F1102" s="234">
        <f>HCCP!F1102</f>
        <v>9596.83</v>
      </c>
    </row>
    <row r="1103" spans="1:6">
      <c r="A1103" s="169">
        <v>44383</v>
      </c>
      <c r="B1103" s="169" t="b">
        <f t="shared" ca="1" si="17"/>
        <v>0</v>
      </c>
      <c r="C1103" s="234">
        <f>Park!X1103</f>
        <v>95962.662499999991</v>
      </c>
      <c r="D1103" s="234">
        <f>Hotel!N1104</f>
        <v>43476.346250000002</v>
      </c>
      <c r="E1103" s="234">
        <f>CCP!I1103</f>
        <v>83135.05</v>
      </c>
      <c r="F1103" s="234">
        <f>HCCP!F1103</f>
        <v>7711.69</v>
      </c>
    </row>
    <row r="1104" spans="1:6">
      <c r="A1104" s="169">
        <v>44384</v>
      </c>
      <c r="B1104" s="169" t="b">
        <f t="shared" ca="1" si="17"/>
        <v>0</v>
      </c>
      <c r="C1104" s="234">
        <f>Park!X1104</f>
        <v>120108.38812500001</v>
      </c>
      <c r="D1104" s="234">
        <f>Hotel!N1105</f>
        <v>39066.83625</v>
      </c>
      <c r="E1104" s="234">
        <f>CCP!I1104</f>
        <v>76858.41</v>
      </c>
      <c r="F1104" s="234">
        <f>HCCP!F1104</f>
        <v>9308.9000000000015</v>
      </c>
    </row>
    <row r="1105" spans="1:6">
      <c r="A1105" s="169">
        <v>44385</v>
      </c>
      <c r="B1105" s="169" t="b">
        <f t="shared" ca="1" si="17"/>
        <v>0</v>
      </c>
      <c r="C1105" s="234">
        <f>Park!X1105</f>
        <v>95023.87</v>
      </c>
      <c r="D1105" s="234">
        <f>Hotel!N1106</f>
        <v>40483.463750000003</v>
      </c>
      <c r="E1105" s="234">
        <f>CCP!I1105</f>
        <v>68416.290000000008</v>
      </c>
      <c r="F1105" s="234">
        <f>HCCP!F1105</f>
        <v>8433.7199999999993</v>
      </c>
    </row>
    <row r="1106" spans="1:6">
      <c r="A1106" s="169">
        <v>44386</v>
      </c>
      <c r="B1106" s="169" t="b">
        <f t="shared" ca="1" si="17"/>
        <v>0</v>
      </c>
      <c r="C1106" s="234">
        <f>Park!X1106</f>
        <v>125474.824375</v>
      </c>
      <c r="D1106" s="234">
        <f>Hotel!N1107</f>
        <v>47640.133437500001</v>
      </c>
      <c r="E1106" s="234">
        <f>CCP!I1106</f>
        <v>82892.78</v>
      </c>
      <c r="F1106" s="234">
        <f>HCCP!F1106</f>
        <v>10105.290000000001</v>
      </c>
    </row>
    <row r="1107" spans="1:6">
      <c r="A1107" s="169">
        <v>44387</v>
      </c>
      <c r="B1107" s="169" t="b">
        <f t="shared" ca="1" si="17"/>
        <v>0</v>
      </c>
      <c r="C1107" s="234">
        <f>Park!X1107</f>
        <v>124114.71249999999</v>
      </c>
      <c r="D1107" s="234">
        <f>Hotel!N1108</f>
        <v>50780.343124999999</v>
      </c>
      <c r="E1107" s="234">
        <f>CCP!I1107</f>
        <v>88843.69</v>
      </c>
      <c r="F1107" s="234">
        <f>HCCP!F1107</f>
        <v>10388.58</v>
      </c>
    </row>
    <row r="1108" spans="1:6">
      <c r="A1108" s="169">
        <v>44388</v>
      </c>
      <c r="B1108" s="169" t="b">
        <f t="shared" ca="1" si="17"/>
        <v>0</v>
      </c>
      <c r="C1108" s="234">
        <f>Park!X1108</f>
        <v>123328.1375</v>
      </c>
      <c r="D1108" s="234">
        <f>Hotel!N1109</f>
        <v>51121.432812500003</v>
      </c>
      <c r="E1108" s="234">
        <f>CCP!I1108</f>
        <v>88955.11</v>
      </c>
      <c r="F1108" s="234">
        <f>HCCP!F1108</f>
        <v>10374.34</v>
      </c>
    </row>
    <row r="1109" spans="1:6">
      <c r="A1109" s="169">
        <v>44389</v>
      </c>
      <c r="B1109" s="169" t="b">
        <f t="shared" ca="1" si="17"/>
        <v>0</v>
      </c>
      <c r="C1109" s="234">
        <f>Park!X1109</f>
        <v>128781.5545</v>
      </c>
      <c r="D1109" s="234">
        <f>Hotel!N1110</f>
        <v>47296.739374999997</v>
      </c>
      <c r="E1109" s="234">
        <f>CCP!I1109</f>
        <v>90056.98</v>
      </c>
      <c r="F1109" s="234">
        <f>HCCP!F1109</f>
        <v>10290.879999999999</v>
      </c>
    </row>
    <row r="1110" spans="1:6">
      <c r="A1110" s="169">
        <v>44390</v>
      </c>
      <c r="B1110" s="169" t="b">
        <f t="shared" ca="1" si="17"/>
        <v>0</v>
      </c>
      <c r="C1110" s="234">
        <f>Park!X1110</f>
        <v>96543.267500000002</v>
      </c>
      <c r="D1110" s="234">
        <f>Hotel!N1111</f>
        <v>39946.078125</v>
      </c>
      <c r="E1110" s="234">
        <f>CCP!I1110</f>
        <v>73438.2</v>
      </c>
      <c r="F1110" s="234">
        <f>HCCP!F1110</f>
        <v>8508.58</v>
      </c>
    </row>
    <row r="1111" spans="1:6">
      <c r="A1111" s="169">
        <v>44391</v>
      </c>
      <c r="B1111" s="169" t="b">
        <f t="shared" ca="1" si="17"/>
        <v>0</v>
      </c>
      <c r="C1111" s="234">
        <f>Park!X1111</f>
        <v>126214.44</v>
      </c>
      <c r="D1111" s="234">
        <f>Hotel!N1112</f>
        <v>41842.236875000002</v>
      </c>
      <c r="E1111" s="234">
        <f>CCP!I1111</f>
        <v>80271.95</v>
      </c>
      <c r="F1111" s="234">
        <f>HCCP!F1111</f>
        <v>9914.1200000000008</v>
      </c>
    </row>
    <row r="1112" spans="1:6">
      <c r="A1112" s="169">
        <v>44392</v>
      </c>
      <c r="B1112" s="169" t="b">
        <f t="shared" ca="1" si="17"/>
        <v>0</v>
      </c>
      <c r="C1112" s="234">
        <f>Park!X1112</f>
        <v>95302.336249999993</v>
      </c>
      <c r="D1112" s="234">
        <f>Hotel!N1113</f>
        <v>48015.107187499998</v>
      </c>
      <c r="E1112" s="234">
        <f>CCP!I1112</f>
        <v>76833.662285156257</v>
      </c>
      <c r="F1112" s="234">
        <f>HCCP!F1112</f>
        <v>8482.1299999999992</v>
      </c>
    </row>
    <row r="1113" spans="1:6">
      <c r="A1113" s="169">
        <v>44393</v>
      </c>
      <c r="B1113" s="169" t="b">
        <f t="shared" ca="1" si="17"/>
        <v>0</v>
      </c>
      <c r="C1113" s="234">
        <f>Park!X1113</f>
        <v>124341.24249999999</v>
      </c>
      <c r="D1113" s="234">
        <f>Hotel!N1114</f>
        <v>51256.423437500001</v>
      </c>
      <c r="E1113" s="234">
        <f>CCP!I1113</f>
        <v>86267.416308593747</v>
      </c>
      <c r="F1113" s="234">
        <f>HCCP!F1113</f>
        <v>9237.06</v>
      </c>
    </row>
    <row r="1114" spans="1:6">
      <c r="A1114" s="169">
        <v>44394</v>
      </c>
      <c r="B1114" s="169" t="b">
        <f t="shared" ca="1" si="17"/>
        <v>0</v>
      </c>
      <c r="C1114" s="234">
        <f>Park!X1114</f>
        <v>123633.49125000002</v>
      </c>
      <c r="D1114" s="234">
        <f>Hotel!N1115</f>
        <v>51644.446875000001</v>
      </c>
      <c r="E1114" s="234">
        <f>CCP!I1114</f>
        <v>81522.456796875005</v>
      </c>
      <c r="F1114" s="234">
        <f>HCCP!F1114</f>
        <v>8807.57</v>
      </c>
    </row>
    <row r="1115" spans="1:6">
      <c r="A1115" s="169">
        <v>44395</v>
      </c>
      <c r="B1115" s="169" t="b">
        <f t="shared" ca="1" si="17"/>
        <v>0</v>
      </c>
      <c r="C1115" s="234">
        <f>Park!X1115</f>
        <v>120818.52749999998</v>
      </c>
      <c r="D1115" s="234">
        <f>Hotel!N1116</f>
        <v>51767.752500000002</v>
      </c>
      <c r="E1115" s="234">
        <f>CCP!I1115</f>
        <v>73959.407109374995</v>
      </c>
      <c r="F1115" s="234">
        <f>HCCP!F1115</f>
        <v>8433.32</v>
      </c>
    </row>
    <row r="1116" spans="1:6">
      <c r="A1116" s="169">
        <v>44396</v>
      </c>
      <c r="B1116" s="169" t="b">
        <f t="shared" ca="1" si="17"/>
        <v>0</v>
      </c>
      <c r="C1116" s="234">
        <f>Park!X1116</f>
        <v>121240.40374999998</v>
      </c>
      <c r="D1116" s="234">
        <f>Hotel!N1117</f>
        <v>52133.797812500001</v>
      </c>
      <c r="E1116" s="234">
        <f>CCP!I1116</f>
        <v>73225.215312500004</v>
      </c>
      <c r="F1116" s="234">
        <f>HCCP!F1116</f>
        <v>8609.7100000000009</v>
      </c>
    </row>
    <row r="1117" spans="1:6">
      <c r="A1117" s="169">
        <v>44397</v>
      </c>
      <c r="B1117" s="169" t="b">
        <f t="shared" ca="1" si="17"/>
        <v>0</v>
      </c>
      <c r="C1117" s="234">
        <f>Park!X1117</f>
        <v>86356.237500000017</v>
      </c>
      <c r="D1117" s="234">
        <f>Hotel!N1118</f>
        <v>52265.607187499998</v>
      </c>
      <c r="E1117" s="234">
        <f>CCP!I1117</f>
        <v>60734.658281249998</v>
      </c>
      <c r="F1117" s="234">
        <f>HCCP!F1117</f>
        <v>7164.7699999999995</v>
      </c>
    </row>
    <row r="1118" spans="1:6">
      <c r="A1118" s="169">
        <v>44398</v>
      </c>
      <c r="B1118" s="169" t="b">
        <f t="shared" ca="1" si="17"/>
        <v>0</v>
      </c>
      <c r="C1118" s="234">
        <f>Park!X1118</f>
        <v>116878.47125</v>
      </c>
      <c r="D1118" s="234">
        <f>Hotel!N1119</f>
        <v>51444.576562499999</v>
      </c>
      <c r="E1118" s="234">
        <f>CCP!I1118</f>
        <v>70213.152499999997</v>
      </c>
      <c r="F1118" s="234">
        <f>HCCP!F1118</f>
        <v>8908.49</v>
      </c>
    </row>
    <row r="1119" spans="1:6">
      <c r="A1119" s="169">
        <v>44399</v>
      </c>
      <c r="B1119" s="169" t="b">
        <f t="shared" ca="1" si="17"/>
        <v>0</v>
      </c>
      <c r="C1119" s="234">
        <f>Park!X1119</f>
        <v>94015.741250000006</v>
      </c>
      <c r="D1119" s="234">
        <f>Hotel!N1120</f>
        <v>51833.666562500002</v>
      </c>
      <c r="E1119" s="234">
        <f>CCP!I1119</f>
        <v>72694.461875000008</v>
      </c>
      <c r="F1119" s="234">
        <f>HCCP!F1119</f>
        <v>8054.7100000000009</v>
      </c>
    </row>
    <row r="1120" spans="1:6">
      <c r="A1120" s="169">
        <v>44400</v>
      </c>
      <c r="B1120" s="169" t="b">
        <f t="shared" ca="1" si="17"/>
        <v>0</v>
      </c>
      <c r="C1120" s="234">
        <f>Park!X1120</f>
        <v>127566.24625</v>
      </c>
      <c r="D1120" s="234">
        <f>Hotel!N1121</f>
        <v>50908.059374999997</v>
      </c>
      <c r="E1120" s="234">
        <f>CCP!I1120</f>
        <v>87610.689218750005</v>
      </c>
      <c r="F1120" s="234">
        <f>HCCP!F1120</f>
        <v>9468.2199999999993</v>
      </c>
    </row>
    <row r="1121" spans="1:6">
      <c r="A1121" s="169">
        <v>44401</v>
      </c>
      <c r="B1121" s="169" t="b">
        <f t="shared" ca="1" si="17"/>
        <v>0</v>
      </c>
      <c r="C1121" s="234">
        <f>Park!X1121</f>
        <v>123622.99000000002</v>
      </c>
      <c r="D1121" s="234">
        <f>Hotel!N1122</f>
        <v>51763.893437500003</v>
      </c>
      <c r="E1121" s="234">
        <f>CCP!I1121</f>
        <v>91763.556874999995</v>
      </c>
      <c r="F1121" s="234">
        <f>HCCP!F1121</f>
        <v>9153.5</v>
      </c>
    </row>
    <row r="1122" spans="1:6">
      <c r="A1122" s="169">
        <v>44402</v>
      </c>
      <c r="B1122" s="169" t="b">
        <f t="shared" ca="1" si="17"/>
        <v>0</v>
      </c>
      <c r="C1122" s="234">
        <f>Park!X1122</f>
        <v>122959.06374999999</v>
      </c>
      <c r="D1122" s="234">
        <f>Hotel!N1123</f>
        <v>51789.442812499998</v>
      </c>
      <c r="E1122" s="234">
        <f>CCP!I1122</f>
        <v>89091.580625000002</v>
      </c>
      <c r="F1122" s="234">
        <f>HCCP!F1122</f>
        <v>9128.6500000000015</v>
      </c>
    </row>
    <row r="1123" spans="1:6">
      <c r="A1123" s="169">
        <v>44403</v>
      </c>
      <c r="B1123" s="169" t="b">
        <f t="shared" ca="1" si="17"/>
        <v>0</v>
      </c>
      <c r="C1123" s="234">
        <f>Park!X1123</f>
        <v>129008.87625</v>
      </c>
      <c r="D1123" s="234">
        <f>Hotel!N1124</f>
        <v>50782.128125000003</v>
      </c>
      <c r="E1123" s="234">
        <f>CCP!I1123</f>
        <v>93235.566562499997</v>
      </c>
      <c r="F1123" s="234">
        <f>HCCP!F1123</f>
        <v>9973.2100000000009</v>
      </c>
    </row>
    <row r="1124" spans="1:6">
      <c r="A1124" s="169">
        <v>44404</v>
      </c>
      <c r="B1124" s="169" t="b">
        <f t="shared" ca="1" si="17"/>
        <v>0</v>
      </c>
      <c r="C1124" s="234">
        <f>Park!X1124</f>
        <v>93048.74500000001</v>
      </c>
      <c r="D1124" s="234">
        <f>Hotel!N1125</f>
        <v>50623.639062499999</v>
      </c>
      <c r="E1124" s="234">
        <f>CCP!I1124</f>
        <v>81499.64</v>
      </c>
      <c r="F1124" s="234">
        <f>HCCP!F1124</f>
        <v>9688.3100000000013</v>
      </c>
    </row>
    <row r="1125" spans="1:6">
      <c r="A1125" s="169">
        <v>44405</v>
      </c>
      <c r="B1125" s="169" t="b">
        <f t="shared" ca="1" si="17"/>
        <v>0</v>
      </c>
      <c r="C1125" s="234">
        <f>Park!X1125</f>
        <v>127283.31874999999</v>
      </c>
      <c r="D1125" s="234">
        <f>Hotel!N1126</f>
        <v>50423.196562500001</v>
      </c>
      <c r="E1125" s="234">
        <f>CCP!I1125</f>
        <v>87417.161250000005</v>
      </c>
      <c r="F1125" s="234">
        <f>HCCP!F1125</f>
        <v>10874.44</v>
      </c>
    </row>
    <row r="1126" spans="1:6">
      <c r="A1126" s="169">
        <v>44406</v>
      </c>
      <c r="B1126" s="169" t="b">
        <f t="shared" ca="1" si="17"/>
        <v>0</v>
      </c>
      <c r="C1126" s="234">
        <f>Park!X1126</f>
        <v>125828.02499999999</v>
      </c>
      <c r="D1126" s="234">
        <f>Hotel!N1127</f>
        <v>50817.339062500003</v>
      </c>
      <c r="E1126" s="234">
        <f>CCP!I1126</f>
        <v>81458.918749999997</v>
      </c>
      <c r="F1126" s="234">
        <f>HCCP!F1126</f>
        <v>10800.1</v>
      </c>
    </row>
    <row r="1127" spans="1:6">
      <c r="A1127" s="169">
        <v>44407</v>
      </c>
      <c r="B1127" s="169" t="b">
        <f t="shared" ca="1" si="17"/>
        <v>0</v>
      </c>
      <c r="C1127" s="234">
        <f>Park!X1127</f>
        <v>128631.49999999999</v>
      </c>
      <c r="D1127" s="234">
        <f>Hotel!N1128</f>
        <v>51687.012499999997</v>
      </c>
      <c r="E1127" s="234">
        <f>CCP!I1127</f>
        <v>79457.358749999999</v>
      </c>
      <c r="F1127" s="234">
        <f>HCCP!F1127</f>
        <v>10453.950000000001</v>
      </c>
    </row>
    <row r="1128" spans="1:6">
      <c r="A1128" s="169">
        <v>44408</v>
      </c>
      <c r="B1128" s="169" t="b">
        <f t="shared" ca="1" si="17"/>
        <v>0</v>
      </c>
      <c r="C1128" s="234">
        <f>Park!X1128</f>
        <v>125381.7525</v>
      </c>
      <c r="D1128" s="234">
        <f>Hotel!N1129</f>
        <v>51396.59</v>
      </c>
      <c r="E1128" s="234">
        <f>CCP!I1128</f>
        <v>89461.061874999999</v>
      </c>
      <c r="F1128" s="234">
        <f>HCCP!F1128</f>
        <v>9453.99</v>
      </c>
    </row>
    <row r="1129" spans="1:6">
      <c r="A1129" s="169">
        <v>44409</v>
      </c>
      <c r="B1129" s="169" t="b">
        <f t="shared" ca="1" si="17"/>
        <v>0</v>
      </c>
      <c r="C1129" s="234">
        <f>Park!X1129</f>
        <v>124449.12625</v>
      </c>
      <c r="D1129" s="234">
        <f>Hotel!N1130</f>
        <v>51933.865624999999</v>
      </c>
      <c r="E1129" s="234">
        <f>CCP!I1129</f>
        <v>87788.737500000003</v>
      </c>
      <c r="F1129" s="234">
        <f>HCCP!F1129</f>
        <v>9631.4</v>
      </c>
    </row>
    <row r="1130" spans="1:6">
      <c r="A1130" s="169">
        <v>44410</v>
      </c>
      <c r="B1130" s="169" t="b">
        <f t="shared" ca="1" si="17"/>
        <v>0</v>
      </c>
      <c r="C1130" s="234">
        <f>Park!X1130</f>
        <v>128174.505</v>
      </c>
      <c r="D1130" s="234">
        <f>Hotel!N1131</f>
        <v>50831.612500000003</v>
      </c>
      <c r="E1130" s="234">
        <f>CCP!I1130</f>
        <v>89281.191250000003</v>
      </c>
      <c r="F1130" s="234">
        <f>HCCP!F1130</f>
        <v>10399.26</v>
      </c>
    </row>
    <row r="1131" spans="1:6">
      <c r="A1131" s="169">
        <v>44411</v>
      </c>
      <c r="B1131" s="169" t="b">
        <f t="shared" ca="1" si="17"/>
        <v>0</v>
      </c>
      <c r="C1131" s="234">
        <f>Park!X1131</f>
        <v>92490.51</v>
      </c>
      <c r="D1131" s="234">
        <f>Hotel!N1132</f>
        <v>50864.281875000001</v>
      </c>
      <c r="E1131" s="234">
        <f>CCP!I1131</f>
        <v>79650.303749999992</v>
      </c>
      <c r="F1131" s="234">
        <f>HCCP!F1131</f>
        <v>9790.99</v>
      </c>
    </row>
    <row r="1132" spans="1:6">
      <c r="A1132" s="169">
        <v>44412</v>
      </c>
      <c r="B1132" s="169" t="b">
        <f t="shared" ca="1" si="17"/>
        <v>0</v>
      </c>
      <c r="C1132" s="234">
        <f>Park!X1132</f>
        <v>122027.765</v>
      </c>
      <c r="D1132" s="234">
        <f>Hotel!N1133</f>
        <v>50411.610625000001</v>
      </c>
      <c r="E1132" s="234">
        <f>CCP!I1132</f>
        <v>74789.463125000009</v>
      </c>
      <c r="F1132" s="234">
        <f>HCCP!F1132</f>
        <v>11134.89</v>
      </c>
    </row>
    <row r="1133" spans="1:6">
      <c r="A1133" s="169">
        <v>44413</v>
      </c>
      <c r="B1133" s="169" t="b">
        <f t="shared" ca="1" si="17"/>
        <v>0</v>
      </c>
      <c r="C1133" s="234">
        <f>Park!X1133</f>
        <v>93894.22374999999</v>
      </c>
      <c r="D1133" s="234">
        <f>Hotel!N1134</f>
        <v>51747.363749999997</v>
      </c>
      <c r="E1133" s="234">
        <f>CCP!I1133</f>
        <v>60296.5625</v>
      </c>
      <c r="F1133" s="234">
        <f>HCCP!F1133</f>
        <v>10047.540000000001</v>
      </c>
    </row>
    <row r="1134" spans="1:6">
      <c r="A1134" s="169">
        <v>44414</v>
      </c>
      <c r="B1134" s="169" t="b">
        <f t="shared" ca="1" si="17"/>
        <v>0</v>
      </c>
      <c r="C1134" s="234">
        <f>Park!X1134</f>
        <v>125313.64</v>
      </c>
      <c r="D1134" s="234">
        <f>Hotel!N1135</f>
        <v>51184.68</v>
      </c>
      <c r="E1134" s="234">
        <f>CCP!I1134</f>
        <v>78655.61050000001</v>
      </c>
      <c r="F1134" s="234">
        <f>HCCP!F1134</f>
        <v>10701.96</v>
      </c>
    </row>
    <row r="1135" spans="1:6">
      <c r="A1135" s="169">
        <v>44415</v>
      </c>
      <c r="B1135" s="169" t="b">
        <f t="shared" ca="1" si="17"/>
        <v>0</v>
      </c>
      <c r="C1135" s="234">
        <f>Park!X1135</f>
        <v>124716.02</v>
      </c>
      <c r="D1135" s="234">
        <f>Hotel!N1136</f>
        <v>51836.5</v>
      </c>
      <c r="E1135" s="234">
        <f>CCP!I1135</f>
        <v>80087.607499999998</v>
      </c>
      <c r="F1135" s="234">
        <f>HCCP!F1135</f>
        <v>11295.689999999999</v>
      </c>
    </row>
    <row r="1136" spans="1:6">
      <c r="A1136" s="169">
        <v>44416</v>
      </c>
      <c r="B1136" s="169" t="b">
        <f t="shared" ca="1" si="17"/>
        <v>0</v>
      </c>
      <c r="C1136" s="234">
        <f>Park!X1136</f>
        <v>126507.95250000001</v>
      </c>
      <c r="D1136" s="234">
        <f>Hotel!N1137</f>
        <v>52114.127500000002</v>
      </c>
      <c r="E1136" s="234">
        <f>CCP!I1136</f>
        <v>85228.976250000007</v>
      </c>
      <c r="F1136" s="234">
        <f>HCCP!F1136</f>
        <v>10922.07</v>
      </c>
    </row>
    <row r="1137" spans="1:6">
      <c r="A1137" s="169">
        <v>44417</v>
      </c>
      <c r="B1137" s="169" t="b">
        <f t="shared" ca="1" si="17"/>
        <v>0</v>
      </c>
      <c r="C1137" s="234">
        <f>Park!X1137</f>
        <v>129501.75250000002</v>
      </c>
      <c r="D1137" s="234">
        <f>Hotel!N1138</f>
        <v>51100.26</v>
      </c>
      <c r="E1137" s="234">
        <f>CCP!I1137</f>
        <v>84638.673125000001</v>
      </c>
      <c r="F1137" s="234">
        <f>HCCP!F1137</f>
        <v>11096.72</v>
      </c>
    </row>
    <row r="1138" spans="1:6">
      <c r="A1138" s="169">
        <v>44418</v>
      </c>
      <c r="B1138" s="169" t="b">
        <f t="shared" ca="1" si="17"/>
        <v>0</v>
      </c>
      <c r="C1138" s="234">
        <f>Park!X1138</f>
        <v>95329.756250000006</v>
      </c>
      <c r="D1138" s="234">
        <f>Hotel!N1139</f>
        <v>51290.581250000003</v>
      </c>
      <c r="E1138" s="234">
        <f>CCP!I1138</f>
        <v>71175.421875</v>
      </c>
      <c r="F1138" s="234">
        <f>HCCP!F1138</f>
        <v>10041.32</v>
      </c>
    </row>
    <row r="1139" spans="1:6">
      <c r="A1139" s="169">
        <v>44419</v>
      </c>
      <c r="B1139" s="169" t="b">
        <f t="shared" ca="1" si="17"/>
        <v>0</v>
      </c>
      <c r="C1139" s="234">
        <f>Park!X1139</f>
        <v>127241.03749999999</v>
      </c>
      <c r="D1139" s="234">
        <f>Hotel!N1140</f>
        <v>50499.6</v>
      </c>
      <c r="E1139" s="234">
        <f>CCP!I1139</f>
        <v>78880.233124999999</v>
      </c>
      <c r="F1139" s="234">
        <f>HCCP!F1139</f>
        <v>11527.390000000001</v>
      </c>
    </row>
    <row r="1140" spans="1:6">
      <c r="A1140" s="169">
        <v>44420</v>
      </c>
      <c r="B1140" s="169" t="b">
        <f t="shared" ca="1" si="17"/>
        <v>0</v>
      </c>
      <c r="C1140" s="234">
        <f>Park!X1140</f>
        <v>96918.877500000002</v>
      </c>
      <c r="D1140" s="234">
        <f>Hotel!N1141</f>
        <v>51588.605624999997</v>
      </c>
      <c r="E1140" s="234">
        <f>CCP!I1140</f>
        <v>62909.210625</v>
      </c>
      <c r="F1140" s="234">
        <f>HCCP!F1140</f>
        <v>10992.619999999999</v>
      </c>
    </row>
    <row r="1141" spans="1:6">
      <c r="A1141" s="169">
        <v>44421</v>
      </c>
      <c r="B1141" s="169" t="b">
        <f t="shared" ca="1" si="17"/>
        <v>0</v>
      </c>
      <c r="C1141" s="234">
        <f>Park!X1141</f>
        <v>126067.18625</v>
      </c>
      <c r="D1141" s="234">
        <f>Hotel!N1142</f>
        <v>52291.014374999999</v>
      </c>
      <c r="E1141" s="234">
        <f>CCP!I1141</f>
        <v>73658.862500000003</v>
      </c>
      <c r="F1141" s="234">
        <f>HCCP!F1141</f>
        <v>11212</v>
      </c>
    </row>
    <row r="1142" spans="1:6">
      <c r="A1142" s="169">
        <v>44422</v>
      </c>
      <c r="B1142" s="169" t="b">
        <f t="shared" ca="1" si="17"/>
        <v>0</v>
      </c>
      <c r="C1142" s="234">
        <f>Park!X1142</f>
        <v>123401.34750000002</v>
      </c>
      <c r="D1142" s="234">
        <f>Hotel!N1143</f>
        <v>52988.569374999999</v>
      </c>
      <c r="E1142" s="234">
        <f>CCP!I1142</f>
        <v>69331.875</v>
      </c>
      <c r="F1142" s="234">
        <f>HCCP!F1142</f>
        <v>11212.66</v>
      </c>
    </row>
    <row r="1143" spans="1:6">
      <c r="A1143" s="169">
        <v>44423</v>
      </c>
      <c r="B1143" s="169" t="b">
        <f t="shared" ca="1" si="17"/>
        <v>0</v>
      </c>
      <c r="C1143" s="234">
        <f>Park!X1143</f>
        <v>122631.18999999999</v>
      </c>
      <c r="D1143" s="234">
        <f>Hotel!N1144</f>
        <v>52154.666250000002</v>
      </c>
      <c r="E1143" s="234">
        <f>CCP!I1143</f>
        <v>63880.3125</v>
      </c>
      <c r="F1143" s="234">
        <f>HCCP!F1143</f>
        <v>11187.949999999999</v>
      </c>
    </row>
    <row r="1144" spans="1:6">
      <c r="A1144" s="169">
        <v>44424</v>
      </c>
      <c r="B1144" s="169" t="b">
        <f t="shared" ca="1" si="17"/>
        <v>0</v>
      </c>
      <c r="C1144" s="234">
        <f>Park!X1144</f>
        <v>131828.5975</v>
      </c>
      <c r="D1144" s="234">
        <f>Hotel!N1145</f>
        <v>51429.386874999997</v>
      </c>
      <c r="E1144" s="234">
        <f>CCP!I1144</f>
        <v>74105.290000000008</v>
      </c>
      <c r="F1144" s="234">
        <f>HCCP!F1144</f>
        <v>10192.549999999999</v>
      </c>
    </row>
    <row r="1145" spans="1:6">
      <c r="A1145" s="169">
        <v>44425</v>
      </c>
      <c r="B1145" s="169" t="b">
        <f t="shared" ca="1" si="17"/>
        <v>0</v>
      </c>
      <c r="C1145" s="234">
        <f>Park!X1145</f>
        <v>130775.32</v>
      </c>
      <c r="D1145" s="234">
        <f>Hotel!N1146</f>
        <v>51689.708749999998</v>
      </c>
      <c r="E1145" s="234">
        <f>CCP!I1145</f>
        <v>83209.054999999993</v>
      </c>
      <c r="F1145" s="234">
        <f>HCCP!F1145</f>
        <v>10021.73</v>
      </c>
    </row>
    <row r="1146" spans="1:6">
      <c r="A1146" s="169">
        <v>44426</v>
      </c>
      <c r="B1146" s="169" t="b">
        <f t="shared" ca="1" si="17"/>
        <v>0</v>
      </c>
      <c r="C1146" s="234">
        <f>Park!X1146</f>
        <v>130561.01</v>
      </c>
      <c r="D1146" s="234">
        <f>Hotel!N1147</f>
        <v>51282.565625000003</v>
      </c>
      <c r="E1146" s="234">
        <f>CCP!I1146</f>
        <v>82634.399999999994</v>
      </c>
      <c r="F1146" s="234">
        <f>HCCP!F1146</f>
        <v>10167.39</v>
      </c>
    </row>
    <row r="1147" spans="1:6">
      <c r="A1147" s="169">
        <v>44427</v>
      </c>
      <c r="B1147" s="169" t="b">
        <f t="shared" ca="1" si="17"/>
        <v>0</v>
      </c>
      <c r="C1147" s="234">
        <f>Park!X1147</f>
        <v>95119.972500000003</v>
      </c>
      <c r="D1147" s="234">
        <f>Hotel!N1148</f>
        <v>51450.161249999997</v>
      </c>
      <c r="E1147" s="234">
        <f>CCP!I1147</f>
        <v>64903.485000000001</v>
      </c>
      <c r="F1147" s="234">
        <f>HCCP!F1147</f>
        <v>10180.950000000001</v>
      </c>
    </row>
    <row r="1148" spans="1:6">
      <c r="A1148" s="169">
        <v>44428</v>
      </c>
      <c r="B1148" s="169" t="b">
        <f t="shared" ca="1" si="17"/>
        <v>0</v>
      </c>
      <c r="C1148" s="234">
        <f>Park!X1148</f>
        <v>128511.62499999999</v>
      </c>
      <c r="D1148" s="234">
        <f>Hotel!N1149</f>
        <v>50653.805625000001</v>
      </c>
      <c r="E1148" s="234">
        <f>CCP!I1148</f>
        <v>77225.866249999992</v>
      </c>
      <c r="F1148" s="234">
        <f>HCCP!F1148</f>
        <v>11175.76</v>
      </c>
    </row>
    <row r="1149" spans="1:6">
      <c r="A1149" s="169">
        <v>44429</v>
      </c>
      <c r="B1149" s="169" t="b">
        <f t="shared" ca="1" si="17"/>
        <v>0</v>
      </c>
      <c r="C1149" s="234">
        <f>Park!X1149</f>
        <v>123990.06749999999</v>
      </c>
      <c r="D1149" s="234">
        <f>Hotel!N1150</f>
        <v>51203.270624999997</v>
      </c>
      <c r="E1149" s="234">
        <f>CCP!I1149</f>
        <v>78821.53</v>
      </c>
      <c r="F1149" s="234">
        <f>HCCP!F1149</f>
        <v>11138.99</v>
      </c>
    </row>
    <row r="1150" spans="1:6">
      <c r="A1150" s="169">
        <v>44430</v>
      </c>
      <c r="B1150" s="169" t="b">
        <f t="shared" ca="1" si="17"/>
        <v>0</v>
      </c>
      <c r="C1150" s="234">
        <f>Park!X1150</f>
        <v>125340.83499999999</v>
      </c>
      <c r="D1150" s="234">
        <f>Hotel!N1151</f>
        <v>51485.876250000001</v>
      </c>
      <c r="E1150" s="234">
        <f>CCP!I1150</f>
        <v>78720.732499999998</v>
      </c>
      <c r="F1150" s="234">
        <f>HCCP!F1150</f>
        <v>11120.88</v>
      </c>
    </row>
    <row r="1151" spans="1:6">
      <c r="A1151" s="169">
        <v>44431</v>
      </c>
      <c r="B1151" s="169" t="b">
        <f t="shared" ca="1" si="17"/>
        <v>0</v>
      </c>
      <c r="C1151" s="234">
        <f>Park!X1151</f>
        <v>132378.20250000001</v>
      </c>
      <c r="D1151" s="234">
        <f>Hotel!N1152</f>
        <v>51075.329375000001</v>
      </c>
      <c r="E1151" s="234">
        <f>CCP!I1151</f>
        <v>87377.017500000002</v>
      </c>
      <c r="F1151" s="234">
        <f>HCCP!F1151</f>
        <v>10165.77</v>
      </c>
    </row>
    <row r="1152" spans="1:6">
      <c r="A1152" s="169">
        <v>44432</v>
      </c>
      <c r="B1152" s="169" t="b">
        <f t="shared" ca="1" si="17"/>
        <v>0</v>
      </c>
      <c r="C1152" s="234">
        <f>Park!X1152</f>
        <v>95656.780000000028</v>
      </c>
      <c r="D1152" s="234">
        <f>Hotel!N1153</f>
        <v>51160.847500000003</v>
      </c>
      <c r="E1152" s="234">
        <f>CCP!I1152</f>
        <v>69701.38</v>
      </c>
      <c r="F1152" s="234">
        <f>HCCP!F1152</f>
        <v>10036.6</v>
      </c>
    </row>
    <row r="1153" spans="1:6">
      <c r="A1153" s="169">
        <v>44433</v>
      </c>
      <c r="B1153" s="169" t="b">
        <f t="shared" ca="1" si="17"/>
        <v>0</v>
      </c>
      <c r="C1153" s="234">
        <f>Park!X1153</f>
        <v>126685.8925</v>
      </c>
      <c r="D1153" s="234">
        <f>Hotel!N1154</f>
        <v>51045.863125000003</v>
      </c>
      <c r="E1153" s="234">
        <f>CCP!I1153</f>
        <v>80112.703750000001</v>
      </c>
      <c r="F1153" s="234">
        <f>HCCP!F1153</f>
        <v>10282.86</v>
      </c>
    </row>
    <row r="1154" spans="1:6">
      <c r="A1154" s="169">
        <v>44434</v>
      </c>
      <c r="B1154" s="169" t="b">
        <f t="shared" ref="B1154:B1217" ca="1" si="18">AND(A1154&gt;=(TODAY()-30),A1154&lt;TODAY())</f>
        <v>0</v>
      </c>
      <c r="C1154" s="234">
        <f>Park!X1154</f>
        <v>94604.035000000003</v>
      </c>
      <c r="D1154" s="234">
        <f>Hotel!N1155</f>
        <v>51796.724999999999</v>
      </c>
      <c r="E1154" s="234">
        <f>CCP!I1154</f>
        <v>68537.002500000002</v>
      </c>
      <c r="F1154" s="234">
        <f>HCCP!F1154</f>
        <v>10167.5</v>
      </c>
    </row>
    <row r="1155" spans="1:6">
      <c r="A1155" s="169">
        <v>44435</v>
      </c>
      <c r="B1155" s="169" t="b">
        <f t="shared" ca="1" si="18"/>
        <v>0</v>
      </c>
      <c r="C1155" s="234">
        <f>Park!X1155</f>
        <v>121222.56249999999</v>
      </c>
      <c r="D1155" s="234">
        <f>Hotel!N1156</f>
        <v>51003.421249999999</v>
      </c>
      <c r="E1155" s="234">
        <f>CCP!I1155</f>
        <v>59188.46125</v>
      </c>
      <c r="F1155" s="234">
        <f>HCCP!F1155</f>
        <v>8181.85</v>
      </c>
    </row>
    <row r="1156" spans="1:6">
      <c r="A1156" s="169">
        <v>44436</v>
      </c>
      <c r="B1156" s="169" t="b">
        <f t="shared" ca="1" si="18"/>
        <v>0</v>
      </c>
      <c r="C1156" s="234">
        <f>Park!X1156</f>
        <v>123482.315</v>
      </c>
      <c r="D1156" s="234">
        <f>Hotel!N1157</f>
        <v>51361.486250000002</v>
      </c>
      <c r="E1156" s="234">
        <f>CCP!I1156</f>
        <v>60025.3125</v>
      </c>
      <c r="F1156" s="234">
        <f>HCCP!F1156</f>
        <v>8215.01</v>
      </c>
    </row>
    <row r="1157" spans="1:6">
      <c r="A1157" s="169">
        <v>44437</v>
      </c>
      <c r="B1157" s="169" t="b">
        <f t="shared" ca="1" si="18"/>
        <v>0</v>
      </c>
      <c r="C1157" s="234">
        <f>Park!X1157</f>
        <v>123996.9975</v>
      </c>
      <c r="D1157" s="234">
        <f>Hotel!N1158</f>
        <v>51403.569374999999</v>
      </c>
      <c r="E1157" s="234">
        <f>CCP!I1157</f>
        <v>64987.981249999997</v>
      </c>
      <c r="F1157" s="234">
        <f>HCCP!F1157</f>
        <v>8876.93</v>
      </c>
    </row>
    <row r="1158" spans="1:6">
      <c r="A1158" s="169">
        <v>44438</v>
      </c>
      <c r="B1158" s="169" t="b">
        <f t="shared" ca="1" si="18"/>
        <v>0</v>
      </c>
      <c r="C1158" s="234">
        <f>Park!X1158</f>
        <v>129153.13</v>
      </c>
      <c r="D1158" s="234">
        <f>Hotel!N1159</f>
        <v>49938.626875000002</v>
      </c>
      <c r="E1158" s="234">
        <f>CCP!I1158</f>
        <v>77315.482499999998</v>
      </c>
      <c r="F1158" s="234">
        <f>HCCP!F1158</f>
        <v>8342.94</v>
      </c>
    </row>
    <row r="1159" spans="1:6">
      <c r="A1159" s="169">
        <v>44439</v>
      </c>
      <c r="B1159" s="169" t="b">
        <f t="shared" ca="1" si="18"/>
        <v>0</v>
      </c>
      <c r="C1159" s="234">
        <f>Park!X1159</f>
        <v>93540.862500000017</v>
      </c>
      <c r="D1159" s="234">
        <f>Hotel!N1160</f>
        <v>46901.520624999997</v>
      </c>
      <c r="E1159" s="234">
        <f>CCP!I1159</f>
        <v>61771.872499999998</v>
      </c>
      <c r="F1159" s="234">
        <f>HCCP!F1159</f>
        <v>7570.1799999999994</v>
      </c>
    </row>
    <row r="1160" spans="1:6">
      <c r="A1160" s="169">
        <v>44440</v>
      </c>
      <c r="B1160" s="169" t="b">
        <f t="shared" ca="1" si="18"/>
        <v>0</v>
      </c>
      <c r="C1160" s="234">
        <f>Park!X1160</f>
        <v>121287.22750000001</v>
      </c>
      <c r="D1160" s="234">
        <f>Hotel!N1161</f>
        <v>39749.666875000003</v>
      </c>
      <c r="E1160" s="234">
        <f>CCP!I1160</f>
        <v>75311.3125</v>
      </c>
      <c r="F1160" s="234">
        <f>HCCP!F1160</f>
        <v>7467.1200000000008</v>
      </c>
    </row>
    <row r="1161" spans="1:6">
      <c r="A1161" s="169">
        <v>44441</v>
      </c>
      <c r="B1161" s="169" t="b">
        <f t="shared" ca="1" si="18"/>
        <v>0</v>
      </c>
      <c r="C1161" s="234">
        <f>Park!X1161</f>
        <v>97185.22</v>
      </c>
      <c r="D1161" s="234">
        <f>Hotel!N1162</f>
        <v>41334.305625000001</v>
      </c>
      <c r="E1161" s="234">
        <f>CCP!I1161</f>
        <v>58647.147499999999</v>
      </c>
      <c r="F1161" s="234">
        <f>HCCP!F1161</f>
        <v>8271.17</v>
      </c>
    </row>
    <row r="1162" spans="1:6">
      <c r="A1162" s="169">
        <v>44442</v>
      </c>
      <c r="B1162" s="169" t="b">
        <f t="shared" ca="1" si="18"/>
        <v>0</v>
      </c>
      <c r="C1162" s="234">
        <f>Park!X1162</f>
        <v>123837.1725</v>
      </c>
      <c r="D1162" s="234">
        <f>Hotel!N1163</f>
        <v>46744.824374999997</v>
      </c>
      <c r="E1162" s="234">
        <f>CCP!I1162</f>
        <v>88947.4</v>
      </c>
      <c r="F1162" s="234">
        <f>HCCP!F1162</f>
        <v>6745.3900000000012</v>
      </c>
    </row>
    <row r="1163" spans="1:6">
      <c r="A1163" s="169">
        <v>44443</v>
      </c>
      <c r="B1163" s="169" t="b">
        <f t="shared" ca="1" si="18"/>
        <v>0</v>
      </c>
      <c r="C1163" s="234">
        <f>Park!X1163</f>
        <v>124219.0675</v>
      </c>
      <c r="D1163" s="234">
        <f>Hotel!N1164</f>
        <v>49986.095625000002</v>
      </c>
      <c r="E1163" s="234">
        <f>CCP!I1163</f>
        <v>82743.287500000006</v>
      </c>
      <c r="F1163" s="234">
        <f>HCCP!F1163</f>
        <v>10282.09</v>
      </c>
    </row>
    <row r="1164" spans="1:6">
      <c r="A1164" s="169">
        <v>44444</v>
      </c>
      <c r="B1164" s="169" t="b">
        <f t="shared" ca="1" si="18"/>
        <v>0</v>
      </c>
      <c r="C1164" s="234">
        <f>Park!X1164</f>
        <v>122137.42</v>
      </c>
      <c r="D1164" s="234">
        <f>Hotel!N1165</f>
        <v>49294.285624999997</v>
      </c>
      <c r="E1164" s="234">
        <f>CCP!I1164</f>
        <v>86496.977500000008</v>
      </c>
      <c r="F1164" s="234">
        <f>HCCP!F1164</f>
        <v>8081.32</v>
      </c>
    </row>
    <row r="1165" spans="1:6">
      <c r="A1165" s="169">
        <v>44445</v>
      </c>
      <c r="B1165" s="169" t="b">
        <f t="shared" ca="1" si="18"/>
        <v>0</v>
      </c>
      <c r="C1165" s="234">
        <f>Park!X1165</f>
        <v>120360.06000000003</v>
      </c>
      <c r="D1165" s="234">
        <f>Hotel!N1166</f>
        <v>47344.508125</v>
      </c>
      <c r="E1165" s="234">
        <f>CCP!I1165</f>
        <v>81006.098750000005</v>
      </c>
      <c r="F1165" s="234">
        <f>HCCP!F1165</f>
        <v>8447.25</v>
      </c>
    </row>
    <row r="1166" spans="1:6">
      <c r="A1166" s="169">
        <v>44446</v>
      </c>
      <c r="B1166" s="169" t="b">
        <f t="shared" ca="1" si="18"/>
        <v>0</v>
      </c>
      <c r="C1166" s="234">
        <f>Park!X1166</f>
        <v>97331.367499999993</v>
      </c>
      <c r="D1166" s="234">
        <f>Hotel!N1167</f>
        <v>41762.520624999997</v>
      </c>
      <c r="E1166" s="234">
        <f>CCP!I1166</f>
        <v>60592.138749999998</v>
      </c>
      <c r="F1166" s="234">
        <f>HCCP!F1166</f>
        <v>8851.0300000000007</v>
      </c>
    </row>
    <row r="1167" spans="1:6">
      <c r="A1167" s="169">
        <v>44447</v>
      </c>
      <c r="B1167" s="169" t="b">
        <f t="shared" ca="1" si="18"/>
        <v>0</v>
      </c>
      <c r="C1167" s="234">
        <f>Park!X1167</f>
        <v>121211.6925</v>
      </c>
      <c r="D1167" s="234">
        <f>Hotel!N1168</f>
        <v>46882.976875</v>
      </c>
      <c r="E1167" s="234">
        <f>CCP!I1167</f>
        <v>80439.277499999997</v>
      </c>
      <c r="F1167" s="234">
        <f>HCCP!F1167</f>
        <v>9309</v>
      </c>
    </row>
    <row r="1168" spans="1:6">
      <c r="A1168" s="169">
        <v>44448</v>
      </c>
      <c r="B1168" s="169" t="b">
        <f t="shared" ca="1" si="18"/>
        <v>0</v>
      </c>
      <c r="C1168" s="234">
        <f>Park!X1168</f>
        <v>97282.800000000017</v>
      </c>
      <c r="D1168" s="234">
        <f>Hotel!N1169</f>
        <v>50826.9375</v>
      </c>
      <c r="E1168" s="234">
        <f>CCP!I1168</f>
        <v>67932.94</v>
      </c>
      <c r="F1168" s="234">
        <f>HCCP!F1168</f>
        <v>8915.9500000000007</v>
      </c>
    </row>
    <row r="1169" spans="1:6">
      <c r="A1169" s="169">
        <v>44449</v>
      </c>
      <c r="B1169" s="169" t="b">
        <f t="shared" ca="1" si="18"/>
        <v>0</v>
      </c>
      <c r="C1169" s="234">
        <f>Park!X1169</f>
        <v>122370.87249999998</v>
      </c>
      <c r="D1169" s="234">
        <f>Hotel!N1170</f>
        <v>50092.9375</v>
      </c>
      <c r="E1169" s="234">
        <f>CCP!I1169</f>
        <v>80339.227500000008</v>
      </c>
      <c r="F1169" s="234">
        <f>HCCP!F1169</f>
        <v>8958.8100000000013</v>
      </c>
    </row>
    <row r="1170" spans="1:6">
      <c r="A1170" s="169">
        <v>44450</v>
      </c>
      <c r="B1170" s="169" t="b">
        <f t="shared" ca="1" si="18"/>
        <v>0</v>
      </c>
      <c r="C1170" s="234">
        <f>Park!X1170</f>
        <v>122279.18499999998</v>
      </c>
      <c r="D1170" s="234">
        <f>Hotel!N1171</f>
        <v>50506.456875000003</v>
      </c>
      <c r="E1170" s="234">
        <f>CCP!I1170</f>
        <v>84871.972500000003</v>
      </c>
      <c r="F1170" s="234">
        <f>HCCP!F1170</f>
        <v>10719.978800000001</v>
      </c>
    </row>
    <row r="1171" spans="1:6">
      <c r="A1171" s="169">
        <v>44451</v>
      </c>
      <c r="B1171" s="169" t="b">
        <f t="shared" ca="1" si="18"/>
        <v>0</v>
      </c>
      <c r="C1171" s="234">
        <f>Park!X1171</f>
        <v>122940.5025</v>
      </c>
      <c r="D1171" s="234">
        <f>Hotel!N1172</f>
        <v>50154.372499999998</v>
      </c>
      <c r="E1171" s="234">
        <f>CCP!I1171</f>
        <v>91059.615000000005</v>
      </c>
      <c r="F1171" s="234">
        <f>HCCP!F1171</f>
        <v>11216.869999999999</v>
      </c>
    </row>
    <row r="1172" spans="1:6">
      <c r="A1172" s="169">
        <v>44452</v>
      </c>
      <c r="B1172" s="169" t="b">
        <f t="shared" ca="1" si="18"/>
        <v>0</v>
      </c>
      <c r="C1172" s="234">
        <f>Park!X1172</f>
        <v>128609.97249999999</v>
      </c>
      <c r="D1172" s="234">
        <f>Hotel!N1173</f>
        <v>47466.557500000003</v>
      </c>
      <c r="E1172" s="234">
        <f>CCP!I1172</f>
        <v>88473.824999999997</v>
      </c>
      <c r="F1172" s="234">
        <f>HCCP!F1172</f>
        <v>11331</v>
      </c>
    </row>
    <row r="1173" spans="1:6">
      <c r="A1173" s="169">
        <v>44453</v>
      </c>
      <c r="B1173" s="169" t="b">
        <f t="shared" ca="1" si="18"/>
        <v>0</v>
      </c>
      <c r="C1173" s="234">
        <f>Park!X1173</f>
        <v>99554.402500000026</v>
      </c>
      <c r="D1173" s="234">
        <f>Hotel!N1174</f>
        <v>39600.952499999999</v>
      </c>
      <c r="E1173" s="234">
        <f>CCP!I1173</f>
        <v>64487.520000000004</v>
      </c>
      <c r="F1173" s="234">
        <f>HCCP!F1173</f>
        <v>9904</v>
      </c>
    </row>
    <row r="1174" spans="1:6">
      <c r="A1174" s="169">
        <v>44454</v>
      </c>
      <c r="B1174" s="169" t="b">
        <f t="shared" ca="1" si="18"/>
        <v>0</v>
      </c>
      <c r="C1174" s="234">
        <f>Park!X1174</f>
        <v>128369.57249999998</v>
      </c>
      <c r="D1174" s="234">
        <f>Hotel!N1175</f>
        <v>38490.051874999997</v>
      </c>
      <c r="E1174" s="234">
        <f>CCP!I1174</f>
        <v>69839.232499999998</v>
      </c>
      <c r="F1174" s="234">
        <f>HCCP!F1174</f>
        <v>7699.3099999999995</v>
      </c>
    </row>
    <row r="1175" spans="1:6">
      <c r="A1175" s="169">
        <v>44455</v>
      </c>
      <c r="B1175" s="169" t="b">
        <f t="shared" ca="1" si="18"/>
        <v>0</v>
      </c>
      <c r="C1175" s="234">
        <f>Park!X1175</f>
        <v>99282.07249999998</v>
      </c>
      <c r="D1175" s="234">
        <f>Hotel!N1176</f>
        <v>39931.879999999997</v>
      </c>
      <c r="E1175" s="234">
        <f>CCP!I1175</f>
        <v>66145.357499999998</v>
      </c>
      <c r="F1175" s="234">
        <f>HCCP!F1175</f>
        <v>5922.5599999999995</v>
      </c>
    </row>
    <row r="1176" spans="1:6">
      <c r="A1176" s="169">
        <v>44456</v>
      </c>
      <c r="B1176" s="169" t="b">
        <f t="shared" ca="1" si="18"/>
        <v>0</v>
      </c>
      <c r="C1176" s="234">
        <f>Park!X1176</f>
        <v>132233.19250000003</v>
      </c>
      <c r="D1176" s="234">
        <f>Hotel!N1177</f>
        <v>48838.563125000001</v>
      </c>
      <c r="E1176" s="234">
        <f>CCP!I1176</f>
        <v>86844.404999999999</v>
      </c>
      <c r="F1176" s="234">
        <f>HCCP!F1176</f>
        <v>9243.8799999999992</v>
      </c>
    </row>
    <row r="1177" spans="1:6">
      <c r="A1177" s="169">
        <v>44457</v>
      </c>
      <c r="B1177" s="169" t="b">
        <f t="shared" ca="1" si="18"/>
        <v>0</v>
      </c>
      <c r="C1177" s="234">
        <f>Park!X1177</f>
        <v>137530.49</v>
      </c>
      <c r="D1177" s="234">
        <f>Hotel!N1178</f>
        <v>52609.873749999999</v>
      </c>
      <c r="E1177" s="234">
        <f>CCP!I1177</f>
        <v>88848.032500000001</v>
      </c>
      <c r="F1177" s="234">
        <f>HCCP!F1177</f>
        <v>11748.297</v>
      </c>
    </row>
    <row r="1178" spans="1:6">
      <c r="A1178" s="169">
        <v>44458</v>
      </c>
      <c r="B1178" s="169" t="b">
        <f t="shared" ca="1" si="18"/>
        <v>0</v>
      </c>
      <c r="C1178" s="234">
        <f>Park!X1178</f>
        <v>125609.43500000001</v>
      </c>
      <c r="D1178" s="234">
        <f>Hotel!N1179</f>
        <v>51196.648125</v>
      </c>
      <c r="E1178" s="234">
        <f>CCP!I1178</f>
        <v>83612.427499999991</v>
      </c>
      <c r="F1178" s="234">
        <f>HCCP!F1178</f>
        <v>11473.67</v>
      </c>
    </row>
    <row r="1179" spans="1:6">
      <c r="A1179" s="169">
        <v>44459</v>
      </c>
      <c r="B1179" s="169" t="b">
        <f t="shared" ca="1" si="18"/>
        <v>0</v>
      </c>
      <c r="C1179" s="234">
        <f>Park!X1179</f>
        <v>127851.655</v>
      </c>
      <c r="D1179" s="234">
        <f>Hotel!N1180</f>
        <v>47715.764374999999</v>
      </c>
      <c r="E1179" s="234">
        <f>CCP!I1179</f>
        <v>85299.262499999997</v>
      </c>
      <c r="F1179" s="234">
        <f>HCCP!F1179</f>
        <v>10387.550000000001</v>
      </c>
    </row>
    <row r="1180" spans="1:6">
      <c r="A1180" s="169">
        <v>44460</v>
      </c>
      <c r="B1180" s="169" t="b">
        <f t="shared" ca="1" si="18"/>
        <v>0</v>
      </c>
      <c r="C1180" s="234">
        <f>Park!X1180</f>
        <v>92716.39499999999</v>
      </c>
      <c r="D1180" s="234">
        <f>Hotel!N1181</f>
        <v>49045.488749999997</v>
      </c>
      <c r="E1180" s="234">
        <f>CCP!I1180</f>
        <v>71272.642500000002</v>
      </c>
      <c r="F1180" s="234">
        <f>HCCP!F1180</f>
        <v>9258.2800000000007</v>
      </c>
    </row>
    <row r="1181" spans="1:6">
      <c r="A1181" s="169">
        <v>44461</v>
      </c>
      <c r="B1181" s="169" t="b">
        <f t="shared" ca="1" si="18"/>
        <v>0</v>
      </c>
      <c r="C1181" s="234">
        <f>Park!X1181</f>
        <v>124564.81499999999</v>
      </c>
      <c r="D1181" s="234">
        <f>Hotel!N1182</f>
        <v>49716.0625</v>
      </c>
      <c r="E1181" s="234">
        <f>CCP!I1181</f>
        <v>86639.05</v>
      </c>
      <c r="F1181" s="234">
        <f>HCCP!F1181</f>
        <v>9658.2899999999991</v>
      </c>
    </row>
    <row r="1182" spans="1:6">
      <c r="A1182" s="169">
        <v>44462</v>
      </c>
      <c r="B1182" s="169" t="b">
        <f t="shared" ca="1" si="18"/>
        <v>0</v>
      </c>
      <c r="C1182" s="234">
        <f>Park!X1182</f>
        <v>94202.477500000008</v>
      </c>
      <c r="D1182" s="234">
        <f>Hotel!N1183</f>
        <v>47125.463750000003</v>
      </c>
      <c r="E1182" s="234">
        <f>CCP!I1182</f>
        <v>65856.415000000008</v>
      </c>
      <c r="F1182" s="234">
        <f>HCCP!F1182</f>
        <v>9205.4</v>
      </c>
    </row>
    <row r="1183" spans="1:6">
      <c r="A1183" s="169">
        <v>44463</v>
      </c>
      <c r="B1183" s="169" t="b">
        <f t="shared" ca="1" si="18"/>
        <v>0</v>
      </c>
      <c r="C1183" s="234">
        <f>Park!X1183</f>
        <v>126431.85500000001</v>
      </c>
      <c r="D1183" s="234">
        <f>Hotel!N1184</f>
        <v>46066.003750000003</v>
      </c>
      <c r="E1183" s="234">
        <f>CCP!I1183</f>
        <v>88396.014999999999</v>
      </c>
      <c r="F1183" s="234">
        <f>HCCP!F1183</f>
        <v>7764.3599999999988</v>
      </c>
    </row>
    <row r="1184" spans="1:6">
      <c r="A1184" s="169">
        <v>44464</v>
      </c>
      <c r="B1184" s="169" t="b">
        <f t="shared" ca="1" si="18"/>
        <v>0</v>
      </c>
      <c r="C1184" s="234">
        <f>Park!X1184</f>
        <v>134753.91750000001</v>
      </c>
      <c r="D1184" s="234">
        <f>Hotel!N1185</f>
        <v>51130.034375000003</v>
      </c>
      <c r="E1184" s="234">
        <f>CCP!I1184</f>
        <v>79677.632500000007</v>
      </c>
      <c r="F1184" s="234">
        <f>HCCP!F1184</f>
        <v>9460.85</v>
      </c>
    </row>
    <row r="1185" spans="1:6">
      <c r="A1185" s="169">
        <v>44465</v>
      </c>
      <c r="B1185" s="169" t="b">
        <f t="shared" ca="1" si="18"/>
        <v>0</v>
      </c>
      <c r="C1185" s="234">
        <f>Park!X1185</f>
        <v>125411.94000000002</v>
      </c>
      <c r="D1185" s="234">
        <f>Hotel!N1186</f>
        <v>50909.885625000003</v>
      </c>
      <c r="E1185" s="234">
        <f>CCP!I1185</f>
        <v>68878.772499999992</v>
      </c>
      <c r="F1185" s="234">
        <f>HCCP!F1185</f>
        <v>8578.4499999999989</v>
      </c>
    </row>
    <row r="1186" spans="1:6">
      <c r="A1186" s="169">
        <v>44466</v>
      </c>
      <c r="B1186" s="169" t="b">
        <f t="shared" ca="1" si="18"/>
        <v>0</v>
      </c>
      <c r="C1186" s="234">
        <f>Park!X1186</f>
        <v>126769.9575</v>
      </c>
      <c r="D1186" s="234">
        <f>Hotel!N1187</f>
        <v>46643.58</v>
      </c>
      <c r="E1186" s="234">
        <f>CCP!I1186</f>
        <v>74344.040000000008</v>
      </c>
      <c r="F1186" s="234">
        <f>HCCP!F1186</f>
        <v>8476.16</v>
      </c>
    </row>
    <row r="1187" spans="1:6">
      <c r="A1187" s="169">
        <v>44467</v>
      </c>
      <c r="B1187" s="169" t="b">
        <f t="shared" ca="1" si="18"/>
        <v>0</v>
      </c>
      <c r="C1187" s="234">
        <f>Park!X1187</f>
        <v>94814.87</v>
      </c>
      <c r="D1187" s="234">
        <f>Hotel!N1188</f>
        <v>40092.397499999999</v>
      </c>
      <c r="E1187" s="234">
        <f>CCP!I1187</f>
        <v>67938.559999999998</v>
      </c>
      <c r="F1187" s="234">
        <f>HCCP!F1187</f>
        <v>7098.15</v>
      </c>
    </row>
    <row r="1188" spans="1:6">
      <c r="A1188" s="169">
        <v>44468</v>
      </c>
      <c r="B1188" s="169" t="b">
        <f t="shared" ca="1" si="18"/>
        <v>0</v>
      </c>
      <c r="C1188" s="234">
        <f>Park!X1188</f>
        <v>125581.91749999998</v>
      </c>
      <c r="D1188" s="234">
        <f>Hotel!N1189</f>
        <v>40539.605000000003</v>
      </c>
      <c r="E1188" s="234">
        <f>CCP!I1188</f>
        <v>80776.315000000002</v>
      </c>
      <c r="F1188" s="234">
        <f>HCCP!F1188</f>
        <v>7356.38</v>
      </c>
    </row>
    <row r="1189" spans="1:6">
      <c r="A1189" s="169">
        <v>44469</v>
      </c>
      <c r="B1189" s="169" t="b">
        <f t="shared" ca="1" si="18"/>
        <v>0</v>
      </c>
      <c r="C1189" s="234">
        <f>Park!X1189</f>
        <v>131473.72500000001</v>
      </c>
      <c r="D1189" s="234">
        <f>Hotel!N1190</f>
        <v>47097.8675</v>
      </c>
      <c r="E1189" s="234">
        <f>CCP!I1189</f>
        <v>92869.42</v>
      </c>
      <c r="F1189" s="234">
        <f>HCCP!F1189</f>
        <v>8860.24</v>
      </c>
    </row>
    <row r="1190" spans="1:6">
      <c r="A1190" s="169">
        <v>44470</v>
      </c>
      <c r="B1190" s="169" t="b">
        <f t="shared" ca="1" si="18"/>
        <v>0</v>
      </c>
      <c r="C1190" s="234">
        <f>Park!X1190</f>
        <v>132289.30249999999</v>
      </c>
      <c r="D1190" s="234">
        <f>Hotel!N1191</f>
        <v>51643.763749999998</v>
      </c>
      <c r="E1190" s="234">
        <f>CCP!I1190</f>
        <v>89767.977500000008</v>
      </c>
      <c r="F1190" s="234">
        <f>HCCP!F1190</f>
        <v>11394.71</v>
      </c>
    </row>
    <row r="1191" spans="1:6">
      <c r="A1191" s="169">
        <v>44471</v>
      </c>
      <c r="B1191" s="169" t="b">
        <f t="shared" ca="1" si="18"/>
        <v>0</v>
      </c>
      <c r="C1191" s="234">
        <f>Park!X1191</f>
        <v>132480.86499999999</v>
      </c>
      <c r="D1191" s="234">
        <f>Hotel!N1192</f>
        <v>51228.310624999998</v>
      </c>
      <c r="E1191" s="234">
        <f>CCP!I1191</f>
        <v>81149.977500000008</v>
      </c>
      <c r="F1191" s="234">
        <f>HCCP!F1191</f>
        <v>10214.959999999999</v>
      </c>
    </row>
    <row r="1192" spans="1:6">
      <c r="A1192" s="169">
        <v>44472</v>
      </c>
      <c r="B1192" s="169" t="b">
        <f t="shared" ca="1" si="18"/>
        <v>0</v>
      </c>
      <c r="C1192" s="234">
        <f>Park!X1192</f>
        <v>129198.29</v>
      </c>
      <c r="D1192" s="234">
        <f>Hotel!N1193</f>
        <v>49273.686249999999</v>
      </c>
      <c r="E1192" s="234">
        <f>CCP!I1192</f>
        <v>74045.242499999993</v>
      </c>
      <c r="F1192" s="234">
        <f>HCCP!F1192</f>
        <v>9641.82</v>
      </c>
    </row>
    <row r="1193" spans="1:6">
      <c r="A1193" s="169">
        <v>44473</v>
      </c>
      <c r="B1193" s="169" t="b">
        <f t="shared" ca="1" si="18"/>
        <v>0</v>
      </c>
      <c r="C1193" s="234">
        <f>Park!X1193</f>
        <v>129253.52499999999</v>
      </c>
      <c r="D1193" s="234">
        <f>Hotel!N1194</f>
        <v>47220.875625000001</v>
      </c>
      <c r="E1193" s="234">
        <f>CCP!I1193</f>
        <v>83535.157500000001</v>
      </c>
      <c r="F1193" s="234">
        <f>HCCP!F1193</f>
        <v>7049.11</v>
      </c>
    </row>
    <row r="1194" spans="1:6">
      <c r="A1194" s="169">
        <v>44474</v>
      </c>
      <c r="B1194" s="169" t="b">
        <f t="shared" ca="1" si="18"/>
        <v>0</v>
      </c>
      <c r="C1194" s="234">
        <f>Park!X1194</f>
        <v>97765.492499999993</v>
      </c>
      <c r="D1194" s="234">
        <f>Hotel!N1195</f>
        <v>40844.513749999998</v>
      </c>
      <c r="E1194" s="234">
        <f>CCP!I1194</f>
        <v>65953.31</v>
      </c>
      <c r="F1194" s="234">
        <f>HCCP!F1194</f>
        <v>6135.5</v>
      </c>
    </row>
    <row r="1195" spans="1:6">
      <c r="A1195" s="169">
        <v>44475</v>
      </c>
      <c r="B1195" s="169" t="b">
        <f t="shared" ca="1" si="18"/>
        <v>0</v>
      </c>
      <c r="C1195" s="234">
        <f>Park!X1195</f>
        <v>124322.81</v>
      </c>
      <c r="D1195" s="234">
        <f>Hotel!N1196</f>
        <v>40477.376250000001</v>
      </c>
      <c r="E1195" s="234">
        <f>CCP!I1195</f>
        <v>77705.135000000009</v>
      </c>
      <c r="F1195" s="234">
        <f>HCCP!F1195</f>
        <v>3907.3500000000004</v>
      </c>
    </row>
    <row r="1196" spans="1:6">
      <c r="A1196" s="169">
        <v>44476</v>
      </c>
      <c r="B1196" s="169" t="b">
        <f t="shared" ca="1" si="18"/>
        <v>0</v>
      </c>
      <c r="C1196" s="234">
        <f>Park!X1196</f>
        <v>100886.18250000001</v>
      </c>
      <c r="D1196" s="234">
        <f>Hotel!N1197</f>
        <v>40449.8825</v>
      </c>
      <c r="E1196" s="234">
        <f>CCP!I1196</f>
        <v>70477.622499999998</v>
      </c>
      <c r="F1196" s="234">
        <f>HCCP!F1196</f>
        <v>4322.3</v>
      </c>
    </row>
    <row r="1197" spans="1:6">
      <c r="A1197" s="169">
        <v>44477</v>
      </c>
      <c r="B1197" s="169" t="b">
        <f t="shared" ca="1" si="18"/>
        <v>0</v>
      </c>
      <c r="C1197" s="234">
        <f>Park!X1197</f>
        <v>114215.77</v>
      </c>
      <c r="D1197" s="234">
        <f>Hotel!N1198</f>
        <v>45700.464999999997</v>
      </c>
      <c r="E1197" s="234">
        <f>CCP!I1197</f>
        <v>69887.16</v>
      </c>
      <c r="F1197" s="234">
        <f>HCCP!F1197</f>
        <v>5711.33</v>
      </c>
    </row>
    <row r="1198" spans="1:6">
      <c r="A1198" s="169">
        <v>44478</v>
      </c>
      <c r="B1198" s="169" t="b">
        <f t="shared" ca="1" si="18"/>
        <v>0</v>
      </c>
      <c r="C1198" s="234">
        <f>Park!X1198</f>
        <v>82357.875917968748</v>
      </c>
      <c r="D1198" s="234">
        <f>Hotel!N1199</f>
        <v>45828.388749999998</v>
      </c>
      <c r="E1198" s="234">
        <f>CCP!I1198</f>
        <v>62116.625</v>
      </c>
      <c r="F1198" s="234">
        <f>HCCP!F1198</f>
        <v>7848.98</v>
      </c>
    </row>
    <row r="1199" spans="1:6">
      <c r="A1199" s="169">
        <v>44479</v>
      </c>
      <c r="B1199" s="169" t="b">
        <f t="shared" ca="1" si="18"/>
        <v>0</v>
      </c>
      <c r="C1199" s="234">
        <f>Park!X1199</f>
        <v>119927.60521484376</v>
      </c>
      <c r="D1199" s="234">
        <f>Hotel!N1200</f>
        <v>48756.063750000001</v>
      </c>
      <c r="E1199" s="234">
        <f>CCP!I1199</f>
        <v>65323.132500000007</v>
      </c>
      <c r="F1199" s="234">
        <f>HCCP!F1199</f>
        <v>7613.82</v>
      </c>
    </row>
    <row r="1200" spans="1:6">
      <c r="A1200" s="169">
        <v>44480</v>
      </c>
      <c r="B1200" s="169" t="b">
        <f t="shared" ca="1" si="18"/>
        <v>0</v>
      </c>
      <c r="C1200" s="234">
        <f>Park!X1200</f>
        <v>128269.3925</v>
      </c>
      <c r="D1200" s="234">
        <f>Hotel!N1201</f>
        <v>48976.381249999999</v>
      </c>
      <c r="E1200" s="234">
        <f>CCP!I1200</f>
        <v>66303.14499999999</v>
      </c>
      <c r="F1200" s="234">
        <f>HCCP!F1200</f>
        <v>7017.9600000000009</v>
      </c>
    </row>
    <row r="1201" spans="1:6">
      <c r="A1201" s="169">
        <v>44481</v>
      </c>
      <c r="B1201" s="169" t="b">
        <f t="shared" ca="1" si="18"/>
        <v>0</v>
      </c>
      <c r="C1201" s="234">
        <f>Park!X1201</f>
        <v>86467.816757812514</v>
      </c>
      <c r="D1201" s="234">
        <f>Hotel!N1202</f>
        <v>48641.482499999998</v>
      </c>
      <c r="E1201" s="234">
        <f>CCP!I1201</f>
        <v>53068.285000000003</v>
      </c>
      <c r="F1201" s="234">
        <f>HCCP!F1201</f>
        <v>1614.11</v>
      </c>
    </row>
    <row r="1202" spans="1:6">
      <c r="A1202" s="169">
        <v>44482</v>
      </c>
      <c r="B1202" s="169" t="b">
        <f t="shared" ca="1" si="18"/>
        <v>0</v>
      </c>
      <c r="C1202" s="234">
        <f>Park!X1202</f>
        <v>81469.481718750001</v>
      </c>
      <c r="D1202" s="234">
        <f>Hotel!N1203</f>
        <v>47825.4</v>
      </c>
      <c r="E1202" s="234">
        <f>CCP!I1202</f>
        <v>69168.3</v>
      </c>
      <c r="F1202" s="234">
        <f>HCCP!F1202</f>
        <v>2995.5600000000004</v>
      </c>
    </row>
    <row r="1203" spans="1:6">
      <c r="A1203" s="169">
        <v>44483</v>
      </c>
      <c r="B1203" s="169" t="b">
        <f t="shared" ca="1" si="18"/>
        <v>0</v>
      </c>
      <c r="C1203" s="234">
        <f>Park!X1203</f>
        <v>129017.04773437501</v>
      </c>
      <c r="D1203" s="234">
        <f>Hotel!N1204</f>
        <v>49848.105000000003</v>
      </c>
      <c r="E1203" s="234">
        <f>CCP!I1203</f>
        <v>79496.742499999993</v>
      </c>
      <c r="F1203" s="234">
        <f>HCCP!F1203</f>
        <v>7233.56</v>
      </c>
    </row>
    <row r="1204" spans="1:6">
      <c r="A1204" s="169">
        <v>44484</v>
      </c>
      <c r="B1204" s="169" t="b">
        <f t="shared" ca="1" si="18"/>
        <v>0</v>
      </c>
      <c r="C1204" s="234">
        <f>Park!X1204</f>
        <v>136827.04046875</v>
      </c>
      <c r="D1204" s="234">
        <f>Hotel!N1205</f>
        <v>50451.846250000002</v>
      </c>
      <c r="E1204" s="234">
        <f>CCP!I1204</f>
        <v>70001.175000000003</v>
      </c>
      <c r="F1204" s="234">
        <f>HCCP!F1204</f>
        <v>5379.4800000000005</v>
      </c>
    </row>
    <row r="1205" spans="1:6">
      <c r="A1205" s="169">
        <v>44485</v>
      </c>
      <c r="B1205" s="169" t="b">
        <f t="shared" ca="1" si="18"/>
        <v>0</v>
      </c>
      <c r="C1205" s="234">
        <f>Park!X1205</f>
        <v>127582.1790625</v>
      </c>
      <c r="D1205" s="234">
        <f>Hotel!N1206</f>
        <v>51423.301249999997</v>
      </c>
      <c r="E1205" s="234">
        <f>CCP!I1205</f>
        <v>63186.3675</v>
      </c>
      <c r="F1205" s="234">
        <f>HCCP!F1205</f>
        <v>5174.0899999999992</v>
      </c>
    </row>
    <row r="1206" spans="1:6">
      <c r="A1206" s="169">
        <v>44486</v>
      </c>
      <c r="B1206" s="169" t="b">
        <f t="shared" ca="1" si="18"/>
        <v>0</v>
      </c>
      <c r="C1206" s="234">
        <f>Park!X1206</f>
        <v>123078.08359375001</v>
      </c>
      <c r="D1206" s="234">
        <f>Hotel!N1207</f>
        <v>50041.653749999998</v>
      </c>
      <c r="E1206" s="234">
        <f>CCP!I1206</f>
        <v>42095.175000000003</v>
      </c>
      <c r="F1206" s="234">
        <f>HCCP!F1206</f>
        <v>6431.36</v>
      </c>
    </row>
    <row r="1207" spans="1:6">
      <c r="A1207" s="169">
        <v>44487</v>
      </c>
      <c r="B1207" s="169" t="b">
        <f t="shared" ca="1" si="18"/>
        <v>0</v>
      </c>
      <c r="C1207" s="234">
        <f>Park!X1207</f>
        <v>121255.70156250001</v>
      </c>
      <c r="D1207" s="234">
        <f>Hotel!N1208</f>
        <v>46095.95</v>
      </c>
      <c r="E1207" s="234">
        <f>CCP!I1207</f>
        <v>44318.96</v>
      </c>
      <c r="F1207" s="234">
        <f>HCCP!F1207</f>
        <v>2033.7599999999998</v>
      </c>
    </row>
    <row r="1208" spans="1:6">
      <c r="A1208" s="169">
        <v>44488</v>
      </c>
      <c r="B1208" s="169" t="b">
        <f t="shared" ca="1" si="18"/>
        <v>0</v>
      </c>
      <c r="C1208" s="234">
        <f>Park!X1208</f>
        <v>91326.940156249999</v>
      </c>
      <c r="D1208" s="234">
        <f>Hotel!N1209</f>
        <v>38427.676249999997</v>
      </c>
      <c r="E1208" s="234">
        <f>CCP!I1208</f>
        <v>48718.7575</v>
      </c>
      <c r="F1208" s="234">
        <f>HCCP!F1208</f>
        <v>2277.6800000000003</v>
      </c>
    </row>
    <row r="1209" spans="1:6">
      <c r="A1209" s="169">
        <v>44489</v>
      </c>
      <c r="B1209" s="169" t="b">
        <f t="shared" ca="1" si="18"/>
        <v>0</v>
      </c>
      <c r="C1209" s="234">
        <f>Park!X1209</f>
        <v>123954.13781249998</v>
      </c>
      <c r="D1209" s="234">
        <f>Hotel!N1210</f>
        <v>37408.957499999997</v>
      </c>
      <c r="E1209" s="234">
        <f>CCP!I1209</f>
        <v>59450.1175</v>
      </c>
      <c r="F1209" s="234">
        <f>HCCP!F1209</f>
        <v>2436.19</v>
      </c>
    </row>
    <row r="1210" spans="1:6">
      <c r="A1210" s="169">
        <v>44490</v>
      </c>
      <c r="B1210" s="169" t="b">
        <f t="shared" ca="1" si="18"/>
        <v>0</v>
      </c>
      <c r="C1210" s="234">
        <f>Park!X1210</f>
        <v>93829.468437499992</v>
      </c>
      <c r="D1210" s="234">
        <f>Hotel!N1211</f>
        <v>39295.598749999997</v>
      </c>
      <c r="E1210" s="234">
        <f>CCP!I1210</f>
        <v>44570.682500000003</v>
      </c>
      <c r="F1210" s="234">
        <f>HCCP!F1210</f>
        <v>1475.37</v>
      </c>
    </row>
    <row r="1211" spans="1:6">
      <c r="A1211" s="169">
        <v>44491</v>
      </c>
      <c r="B1211" s="169" t="b">
        <f t="shared" ca="1" si="18"/>
        <v>0</v>
      </c>
      <c r="C1211" s="234">
        <f>Park!X1211</f>
        <v>123562.3390625</v>
      </c>
      <c r="D1211" s="234">
        <f>Hotel!N1212</f>
        <v>46947.036249999997</v>
      </c>
      <c r="E1211" s="234">
        <f>CCP!I1211</f>
        <v>34140.625</v>
      </c>
      <c r="F1211" s="234">
        <f>HCCP!F1211</f>
        <v>1287.3599999999999</v>
      </c>
    </row>
    <row r="1212" spans="1:6">
      <c r="A1212" s="169">
        <v>44492</v>
      </c>
      <c r="B1212" s="169" t="b">
        <f t="shared" ca="1" si="18"/>
        <v>0</v>
      </c>
      <c r="C1212" s="234">
        <f>Park!X1212</f>
        <v>126003.4025</v>
      </c>
      <c r="D1212" s="234">
        <f>Hotel!N1213</f>
        <v>50398.553749999999</v>
      </c>
      <c r="E1212" s="234">
        <f>CCP!I1212</f>
        <v>37166.31</v>
      </c>
      <c r="F1212" s="234">
        <f>HCCP!F1212</f>
        <v>835.44</v>
      </c>
    </row>
    <row r="1213" spans="1:6">
      <c r="A1213" s="169">
        <v>44493</v>
      </c>
      <c r="B1213" s="169" t="b">
        <f t="shared" ca="1" si="18"/>
        <v>0</v>
      </c>
      <c r="C1213" s="234">
        <f>Park!X1213</f>
        <v>125542.86518749999</v>
      </c>
      <c r="D1213" s="234">
        <f>Hotel!N1214</f>
        <v>50240.702499999999</v>
      </c>
      <c r="E1213" s="234">
        <f>CCP!I1213</f>
        <v>42718.1875</v>
      </c>
      <c r="F1213" s="234">
        <f>HCCP!F1213</f>
        <v>855.49</v>
      </c>
    </row>
    <row r="1214" spans="1:6">
      <c r="A1214" s="169">
        <v>44494</v>
      </c>
      <c r="B1214" s="169" t="b">
        <f t="shared" ca="1" si="18"/>
        <v>0</v>
      </c>
      <c r="C1214" s="234">
        <f>Park!X1214</f>
        <v>121729.97022460937</v>
      </c>
      <c r="D1214" s="234">
        <f>Hotel!N1215</f>
        <v>47345.822500000002</v>
      </c>
      <c r="E1214" s="234">
        <f>CCP!I1214</f>
        <v>44994.002500000002</v>
      </c>
      <c r="F1214" s="234">
        <f>HCCP!F1214</f>
        <v>925.43000000000006</v>
      </c>
    </row>
    <row r="1215" spans="1:6">
      <c r="A1215" s="169">
        <v>44495</v>
      </c>
      <c r="B1215" s="169" t="b">
        <f t="shared" ca="1" si="18"/>
        <v>0</v>
      </c>
      <c r="C1215" s="234">
        <f>Park!X1215</f>
        <v>92754.377226562501</v>
      </c>
      <c r="D1215" s="234">
        <f>Hotel!N1216</f>
        <v>39439.653749999998</v>
      </c>
      <c r="E1215" s="234">
        <f>CCP!I1215</f>
        <v>40681.262499999997</v>
      </c>
      <c r="F1215" s="234">
        <f>HCCP!F1215</f>
        <v>821.31000000000006</v>
      </c>
    </row>
    <row r="1216" spans="1:6">
      <c r="A1216" s="169">
        <v>44496</v>
      </c>
      <c r="B1216" s="169" t="b">
        <f t="shared" ca="1" si="18"/>
        <v>0</v>
      </c>
      <c r="C1216" s="234">
        <f>Park!X1216</f>
        <v>124790.92234374999</v>
      </c>
      <c r="D1216" s="234">
        <f>Hotel!N1217</f>
        <v>38511.592499999999</v>
      </c>
      <c r="E1216" s="234">
        <f>CCP!I1216</f>
        <v>54477.334999999999</v>
      </c>
      <c r="F1216" s="234">
        <f>HCCP!F1216</f>
        <v>752.04</v>
      </c>
    </row>
    <row r="1217" spans="1:6">
      <c r="A1217" s="169">
        <v>44497</v>
      </c>
      <c r="B1217" s="169" t="b">
        <f t="shared" ca="1" si="18"/>
        <v>0</v>
      </c>
      <c r="C1217" s="234">
        <f>Park!X1217</f>
        <v>88125.205859374997</v>
      </c>
      <c r="D1217" s="234">
        <f>Hotel!N1218</f>
        <v>40119.702499999999</v>
      </c>
      <c r="E1217" s="234">
        <f>CCP!I1217</f>
        <v>46127.794999999998</v>
      </c>
      <c r="F1217" s="234">
        <f>HCCP!F1217</f>
        <v>736.94</v>
      </c>
    </row>
    <row r="1218" spans="1:6">
      <c r="A1218" s="169">
        <v>44498</v>
      </c>
      <c r="B1218" s="169" t="b">
        <f t="shared" ref="B1218:B1281" ca="1" si="19">AND(A1218&gt;=(TODAY()-30),A1218&lt;TODAY())</f>
        <v>0</v>
      </c>
      <c r="C1218" s="234">
        <f>Park!X1218</f>
        <v>132561.47640625</v>
      </c>
      <c r="D1218" s="234">
        <f>Hotel!N1219</f>
        <v>47347.456250000003</v>
      </c>
      <c r="E1218" s="234">
        <f>CCP!I1218</f>
        <v>64367.494999999995</v>
      </c>
      <c r="F1218" s="234">
        <f>HCCP!F1218</f>
        <v>759.11000000000013</v>
      </c>
    </row>
    <row r="1219" spans="1:6">
      <c r="A1219" s="169">
        <v>44499</v>
      </c>
      <c r="B1219" s="169" t="b">
        <f t="shared" ca="1" si="19"/>
        <v>0</v>
      </c>
      <c r="C1219" s="234">
        <f>Park!X1219</f>
        <v>132738.49601562502</v>
      </c>
      <c r="D1219" s="234">
        <f>Hotel!N1220</f>
        <v>51211.202109375001</v>
      </c>
      <c r="E1219" s="234">
        <f>CCP!I1219</f>
        <v>61432.270000000004</v>
      </c>
      <c r="F1219" s="234">
        <f>HCCP!F1219</f>
        <v>810.31</v>
      </c>
    </row>
    <row r="1220" spans="1:6">
      <c r="A1220" s="169">
        <v>44500</v>
      </c>
      <c r="B1220" s="169" t="b">
        <f t="shared" ca="1" si="19"/>
        <v>0</v>
      </c>
      <c r="C1220" s="234">
        <f>Park!X1220</f>
        <v>129849.65312500001</v>
      </c>
      <c r="D1220" s="234">
        <f>Hotel!N1221</f>
        <v>50824.1412890625</v>
      </c>
      <c r="E1220" s="234">
        <f>CCP!I1220</f>
        <v>56551.17</v>
      </c>
      <c r="F1220" s="234">
        <f>HCCP!F1220</f>
        <v>701.52</v>
      </c>
    </row>
    <row r="1221" spans="1:6">
      <c r="A1221" s="169">
        <v>44501</v>
      </c>
      <c r="B1221" s="169" t="b">
        <f t="shared" ca="1" si="19"/>
        <v>0</v>
      </c>
      <c r="C1221" s="234">
        <f>Park!X1221</f>
        <v>122234.99765625001</v>
      </c>
      <c r="D1221" s="234">
        <f>Hotel!N1222</f>
        <v>47306.508710937502</v>
      </c>
      <c r="E1221" s="234">
        <f>CCP!I1221</f>
        <v>63090.084999999999</v>
      </c>
      <c r="F1221" s="234">
        <f>HCCP!F1221</f>
        <v>772.19</v>
      </c>
    </row>
    <row r="1222" spans="1:6">
      <c r="A1222" s="169">
        <v>44502</v>
      </c>
      <c r="B1222" s="169" t="b">
        <f t="shared" ca="1" si="19"/>
        <v>0</v>
      </c>
      <c r="C1222" s="234">
        <f>Park!X1222</f>
        <v>96532.685000000012</v>
      </c>
      <c r="D1222" s="234">
        <f>Hotel!N1223</f>
        <v>39184.526875000003</v>
      </c>
      <c r="E1222" s="234">
        <f>CCP!I1222</f>
        <v>47552.014999999999</v>
      </c>
      <c r="F1222" s="234">
        <f>HCCP!F1222</f>
        <v>868.54</v>
      </c>
    </row>
    <row r="1223" spans="1:6">
      <c r="A1223" s="169">
        <v>44503</v>
      </c>
      <c r="B1223" s="169" t="b">
        <f t="shared" ca="1" si="19"/>
        <v>0</v>
      </c>
      <c r="C1223" s="234">
        <f>Park!X1223</f>
        <v>123430.92703125</v>
      </c>
      <c r="D1223" s="234">
        <f>Hotel!N1224</f>
        <v>38585.711953124999</v>
      </c>
      <c r="E1223" s="234">
        <f>CCP!I1223</f>
        <v>51669.464999999997</v>
      </c>
      <c r="F1223" s="234">
        <f>HCCP!F1223</f>
        <v>796.99</v>
      </c>
    </row>
    <row r="1224" spans="1:6">
      <c r="A1224" s="169">
        <v>44504</v>
      </c>
      <c r="B1224" s="169" t="b">
        <f t="shared" ca="1" si="19"/>
        <v>0</v>
      </c>
      <c r="C1224" s="234">
        <f>Park!X1224</f>
        <v>102239.47218750001</v>
      </c>
      <c r="D1224" s="234">
        <f>Hotel!N1225</f>
        <v>40627.266406249997</v>
      </c>
      <c r="E1224" s="234">
        <f>CCP!I1224</f>
        <v>48868.17</v>
      </c>
      <c r="F1224" s="234">
        <f>HCCP!F1224</f>
        <v>825.45</v>
      </c>
    </row>
    <row r="1225" spans="1:6">
      <c r="A1225" s="169">
        <v>44505</v>
      </c>
      <c r="B1225" s="169" t="b">
        <f t="shared" ca="1" si="19"/>
        <v>0</v>
      </c>
      <c r="C1225" s="234">
        <f>Park!X1225</f>
        <v>127471.44890624999</v>
      </c>
      <c r="D1225" s="234">
        <f>Hotel!N1226</f>
        <v>48291.672890624999</v>
      </c>
      <c r="E1225" s="234">
        <f>CCP!I1225</f>
        <v>64394.675000000003</v>
      </c>
      <c r="F1225" s="234">
        <f>HCCP!F1225</f>
        <v>2857.88</v>
      </c>
    </row>
    <row r="1226" spans="1:6">
      <c r="A1226" s="169">
        <v>44506</v>
      </c>
      <c r="B1226" s="169" t="b">
        <f t="shared" ca="1" si="19"/>
        <v>0</v>
      </c>
      <c r="C1226" s="234">
        <f>Park!X1226</f>
        <v>126263.12859374999</v>
      </c>
      <c r="D1226" s="234">
        <f>Hotel!N1227</f>
        <v>50927.761640625002</v>
      </c>
      <c r="E1226" s="234">
        <f>CCP!I1226</f>
        <v>77309.875</v>
      </c>
      <c r="F1226" s="234">
        <f>HCCP!F1226</f>
        <v>813.81000000000006</v>
      </c>
    </row>
    <row r="1227" spans="1:6">
      <c r="A1227" s="169">
        <v>44507</v>
      </c>
      <c r="B1227" s="169" t="b">
        <f t="shared" ca="1" si="19"/>
        <v>0</v>
      </c>
      <c r="C1227" s="234">
        <f>Park!X1227</f>
        <v>126691.12281249999</v>
      </c>
      <c r="D1227" s="234">
        <f>Hotel!N1228</f>
        <v>50021.428749999999</v>
      </c>
      <c r="E1227" s="234">
        <f>CCP!I1227</f>
        <v>70127.645000000004</v>
      </c>
      <c r="F1227" s="234">
        <f>HCCP!F1227</f>
        <v>2627.9</v>
      </c>
    </row>
    <row r="1228" spans="1:6">
      <c r="A1228" s="169">
        <v>44508</v>
      </c>
      <c r="B1228" s="169" t="b">
        <f t="shared" ca="1" si="19"/>
        <v>0</v>
      </c>
      <c r="C1228" s="234">
        <f>Park!X1228</f>
        <v>117788.9878125</v>
      </c>
      <c r="D1228" s="234">
        <f>Hotel!N1229</f>
        <v>46514.340781250001</v>
      </c>
      <c r="E1228" s="234">
        <f>CCP!I1228</f>
        <v>37940.19</v>
      </c>
      <c r="F1228" s="234">
        <f>HCCP!F1228</f>
        <v>785.91</v>
      </c>
    </row>
    <row r="1229" spans="1:6">
      <c r="A1229" s="169">
        <v>44509</v>
      </c>
      <c r="B1229" s="169" t="b">
        <f t="shared" ca="1" si="19"/>
        <v>0</v>
      </c>
      <c r="C1229" s="234">
        <f>Park!X1229</f>
        <v>90828.41</v>
      </c>
      <c r="D1229" s="234">
        <f>Hotel!N1230</f>
        <v>38814.447187500002</v>
      </c>
      <c r="E1229" s="234">
        <f>CCP!I1229</f>
        <v>21016.87</v>
      </c>
      <c r="F1229" s="234">
        <f>HCCP!F1229</f>
        <v>846.2</v>
      </c>
    </row>
    <row r="1230" spans="1:6">
      <c r="A1230" s="169">
        <v>44510</v>
      </c>
      <c r="B1230" s="169" t="b">
        <f t="shared" ca="1" si="19"/>
        <v>0</v>
      </c>
      <c r="C1230" s="234">
        <f>Park!X1230</f>
        <v>115873.3840625</v>
      </c>
      <c r="D1230" s="234">
        <f>Hotel!N1231</f>
        <v>38311.918906250001</v>
      </c>
      <c r="E1230" s="234">
        <f>CCP!I1230</f>
        <v>24106.79</v>
      </c>
      <c r="F1230" s="234">
        <f>HCCP!F1230</f>
        <v>803.43000000000006</v>
      </c>
    </row>
    <row r="1231" spans="1:6">
      <c r="A1231" s="169">
        <v>44511</v>
      </c>
      <c r="B1231" s="169" t="b">
        <f t="shared" ca="1" si="19"/>
        <v>0</v>
      </c>
      <c r="C1231" s="234">
        <f>Park!X1231</f>
        <v>89258.149375000008</v>
      </c>
      <c r="D1231" s="234">
        <f>Hotel!N1232</f>
        <v>33236.576562499999</v>
      </c>
      <c r="E1231" s="234">
        <f>CCP!I1231</f>
        <v>21745.02</v>
      </c>
      <c r="F1231" s="234">
        <f>HCCP!F1231</f>
        <v>791.63000000000011</v>
      </c>
    </row>
    <row r="1232" spans="1:6">
      <c r="A1232" s="169">
        <v>44512</v>
      </c>
      <c r="B1232" s="169" t="b">
        <f t="shared" ca="1" si="19"/>
        <v>0</v>
      </c>
      <c r="C1232" s="234">
        <f>Park!X1232</f>
        <v>122713.37</v>
      </c>
      <c r="D1232" s="234">
        <f>Hotel!N1233</f>
        <v>45212.111875000002</v>
      </c>
      <c r="E1232" s="234">
        <f>CCP!I1232</f>
        <v>33942.17</v>
      </c>
      <c r="F1232" s="234">
        <f>HCCP!F1232</f>
        <v>866.27</v>
      </c>
    </row>
    <row r="1233" spans="1:6">
      <c r="A1233" s="169">
        <v>44513</v>
      </c>
      <c r="B1233" s="169" t="b">
        <f t="shared" ca="1" si="19"/>
        <v>0</v>
      </c>
      <c r="C1233" s="234">
        <f>Park!X1233</f>
        <v>122593.35125000001</v>
      </c>
      <c r="D1233" s="234">
        <f>Hotel!N1234</f>
        <v>51409.725937499999</v>
      </c>
      <c r="E1233" s="234">
        <f>CCP!I1233</f>
        <v>34235.744999999995</v>
      </c>
      <c r="F1233" s="234">
        <f>HCCP!F1233</f>
        <v>864.75</v>
      </c>
    </row>
    <row r="1234" spans="1:6">
      <c r="A1234" s="169">
        <v>44514</v>
      </c>
      <c r="B1234" s="169" t="b">
        <f t="shared" ca="1" si="19"/>
        <v>0</v>
      </c>
      <c r="C1234" s="234">
        <f>Park!X1234</f>
        <v>119687.04843749999</v>
      </c>
      <c r="D1234" s="234">
        <f>Hotel!N1235</f>
        <v>51405.846875000003</v>
      </c>
      <c r="E1234" s="234">
        <f>CCP!I1234</f>
        <v>34878.5</v>
      </c>
      <c r="F1234" s="234">
        <f>HCCP!F1234</f>
        <v>824.6</v>
      </c>
    </row>
    <row r="1235" spans="1:6">
      <c r="A1235" s="169">
        <v>44515</v>
      </c>
      <c r="B1235" s="169" t="b">
        <f t="shared" ca="1" si="19"/>
        <v>0</v>
      </c>
      <c r="C1235" s="234">
        <f>Park!X1235</f>
        <v>119545.34468749999</v>
      </c>
      <c r="D1235" s="234">
        <f>Hotel!N1236</f>
        <v>47590.207187499997</v>
      </c>
      <c r="E1235" s="234">
        <f>CCP!I1235</f>
        <v>34884.959999999999</v>
      </c>
      <c r="F1235" s="234">
        <f>HCCP!F1235</f>
        <v>1233.98</v>
      </c>
    </row>
    <row r="1236" spans="1:6">
      <c r="A1236" s="169">
        <v>44516</v>
      </c>
      <c r="B1236" s="169" t="b">
        <f t="shared" ca="1" si="19"/>
        <v>0</v>
      </c>
      <c r="C1236" s="234">
        <f>Park!X1236</f>
        <v>92324.357499999998</v>
      </c>
      <c r="D1236" s="234">
        <f>Hotel!N1237</f>
        <v>39487.272499999999</v>
      </c>
      <c r="E1236" s="234">
        <f>CCP!I1236</f>
        <v>30193.81</v>
      </c>
      <c r="F1236" s="234">
        <f>HCCP!F1236</f>
        <v>955.28</v>
      </c>
    </row>
    <row r="1237" spans="1:6">
      <c r="A1237" s="169">
        <v>44517</v>
      </c>
      <c r="B1237" s="169" t="b">
        <f t="shared" ca="1" si="19"/>
        <v>0</v>
      </c>
      <c r="C1237" s="234">
        <f>Park!X1237</f>
        <v>84191.531875000001</v>
      </c>
      <c r="D1237" s="234">
        <f>Hotel!N1238</f>
        <v>38014.195625</v>
      </c>
      <c r="E1237" s="234">
        <f>CCP!I1237</f>
        <v>32439.945</v>
      </c>
      <c r="F1237" s="234">
        <f>HCCP!F1237</f>
        <v>920.35</v>
      </c>
    </row>
    <row r="1238" spans="1:6">
      <c r="A1238" s="169">
        <v>44518</v>
      </c>
      <c r="B1238" s="169" t="b">
        <f t="shared" ca="1" si="19"/>
        <v>0</v>
      </c>
      <c r="C1238" s="234">
        <f>Park!X1238</f>
        <v>87807.256874999992</v>
      </c>
      <c r="D1238" s="234">
        <f>Hotel!N1239</f>
        <v>39584.741249999999</v>
      </c>
      <c r="E1238" s="234">
        <f>CCP!I1238</f>
        <v>27912.48</v>
      </c>
      <c r="F1238" s="234">
        <f>HCCP!F1238</f>
        <v>938.63</v>
      </c>
    </row>
    <row r="1239" spans="1:6">
      <c r="A1239" s="169">
        <v>44519</v>
      </c>
      <c r="B1239" s="169" t="b">
        <f t="shared" ca="1" si="19"/>
        <v>0</v>
      </c>
      <c r="C1239" s="234">
        <f>Park!X1239</f>
        <v>124972.55437499998</v>
      </c>
      <c r="D1239" s="234">
        <f>Hotel!N1240</f>
        <v>46647.597500000003</v>
      </c>
      <c r="E1239" s="234">
        <f>CCP!I1239</f>
        <v>44623.845000000001</v>
      </c>
      <c r="F1239" s="234">
        <f>HCCP!F1239</f>
        <v>928.81999999999994</v>
      </c>
    </row>
    <row r="1240" spans="1:6">
      <c r="A1240" s="169">
        <v>44520</v>
      </c>
      <c r="B1240" s="169" t="b">
        <f t="shared" ca="1" si="19"/>
        <v>0</v>
      </c>
      <c r="C1240" s="234">
        <f>Park!X1240</f>
        <v>124805.32507812501</v>
      </c>
      <c r="D1240" s="234">
        <f>Hotel!N1241</f>
        <v>50958.972500000003</v>
      </c>
      <c r="E1240" s="234">
        <f>CCP!I1240</f>
        <v>53172.584999999999</v>
      </c>
      <c r="F1240" s="234">
        <f>HCCP!F1240</f>
        <v>789.71</v>
      </c>
    </row>
    <row r="1241" spans="1:6">
      <c r="A1241" s="169">
        <v>44521</v>
      </c>
      <c r="B1241" s="169" t="b">
        <f t="shared" ca="1" si="19"/>
        <v>0</v>
      </c>
      <c r="C1241" s="234">
        <f>Park!X1241</f>
        <v>123048.1083984375</v>
      </c>
      <c r="D1241" s="234">
        <f>Hotel!N1242</f>
        <v>51030.279374999998</v>
      </c>
      <c r="E1241" s="234">
        <f>CCP!I1241</f>
        <v>57944.345000000001</v>
      </c>
      <c r="F1241" s="234">
        <f>HCCP!F1241</f>
        <v>747.84</v>
      </c>
    </row>
    <row r="1242" spans="1:6">
      <c r="A1242" s="169">
        <v>44522</v>
      </c>
      <c r="B1242" s="169" t="b">
        <f t="shared" ca="1" si="19"/>
        <v>0</v>
      </c>
      <c r="C1242" s="234">
        <f>Park!X1242</f>
        <v>117500.89253906252</v>
      </c>
      <c r="D1242" s="234">
        <f>Hotel!N1243</f>
        <v>47498.1640625</v>
      </c>
      <c r="E1242" s="234">
        <f>CCP!I1242</f>
        <v>33046.104999999996</v>
      </c>
      <c r="F1242" s="234">
        <f>HCCP!F1242</f>
        <v>797.8</v>
      </c>
    </row>
    <row r="1243" spans="1:6">
      <c r="A1243" s="169">
        <v>44523</v>
      </c>
      <c r="B1243" s="169" t="b">
        <f t="shared" ca="1" si="19"/>
        <v>0</v>
      </c>
      <c r="C1243" s="234">
        <f>Park!X1243</f>
        <v>85654.653046874999</v>
      </c>
      <c r="D1243" s="234">
        <f>Hotel!N1244</f>
        <v>38838.234375</v>
      </c>
      <c r="E1243" s="234">
        <f>CCP!I1243</f>
        <v>15723.605</v>
      </c>
      <c r="F1243" s="234">
        <f>HCCP!F1243</f>
        <v>1124.1199999999999</v>
      </c>
    </row>
    <row r="1244" spans="1:6">
      <c r="A1244" s="169">
        <v>44524</v>
      </c>
      <c r="B1244" s="169" t="b">
        <f t="shared" ca="1" si="19"/>
        <v>0</v>
      </c>
      <c r="C1244" s="234">
        <f>Park!X1244</f>
        <v>111843.39984375</v>
      </c>
      <c r="D1244" s="234">
        <f>Hotel!N1245</f>
        <v>38932.6640625</v>
      </c>
      <c r="E1244" s="234">
        <f>CCP!I1244</f>
        <v>21038.3</v>
      </c>
      <c r="F1244" s="234">
        <f>HCCP!F1244</f>
        <v>1903.8400000000001</v>
      </c>
    </row>
    <row r="1245" spans="1:6">
      <c r="A1245" s="169">
        <v>44525</v>
      </c>
      <c r="B1245" s="169" t="b">
        <f t="shared" ca="1" si="19"/>
        <v>0</v>
      </c>
      <c r="C1245" s="234">
        <f>Park!X1245</f>
        <v>89493.114531250001</v>
      </c>
      <c r="D1245" s="234">
        <f>Hotel!N1246</f>
        <v>40259.904999999999</v>
      </c>
      <c r="E1245" s="234">
        <f>CCP!I1245</f>
        <v>20622.395</v>
      </c>
      <c r="F1245" s="234">
        <f>HCCP!F1245</f>
        <v>1791.58</v>
      </c>
    </row>
    <row r="1246" spans="1:6">
      <c r="A1246" s="169">
        <v>44526</v>
      </c>
      <c r="B1246" s="169" t="b">
        <f t="shared" ca="1" si="19"/>
        <v>0</v>
      </c>
      <c r="C1246" s="234">
        <f>Park!X1246</f>
        <v>120580.18906250001</v>
      </c>
      <c r="D1246" s="234">
        <f>Hotel!N1247</f>
        <v>47650.849687499998</v>
      </c>
      <c r="E1246" s="234">
        <f>CCP!I1246</f>
        <v>28985.564999999999</v>
      </c>
      <c r="F1246" s="234">
        <f>HCCP!F1246</f>
        <v>1713.65</v>
      </c>
    </row>
    <row r="1247" spans="1:6">
      <c r="A1247" s="169">
        <v>44527</v>
      </c>
      <c r="B1247" s="169" t="b">
        <f t="shared" ca="1" si="19"/>
        <v>0</v>
      </c>
      <c r="C1247" s="234">
        <f>Park!X1247</f>
        <v>123643.9728125</v>
      </c>
      <c r="D1247" s="234">
        <f>Hotel!N1248</f>
        <v>52652.751875000002</v>
      </c>
      <c r="E1247" s="234">
        <f>CCP!I1247</f>
        <v>31909</v>
      </c>
      <c r="F1247" s="234">
        <f>HCCP!F1247</f>
        <v>1622.174</v>
      </c>
    </row>
    <row r="1248" spans="1:6">
      <c r="A1248" s="169">
        <v>44528</v>
      </c>
      <c r="B1248" s="169" t="b">
        <f t="shared" ca="1" si="19"/>
        <v>0</v>
      </c>
      <c r="C1248" s="234">
        <f>Park!X1248</f>
        <v>120096.86437499999</v>
      </c>
      <c r="D1248" s="234">
        <f>Hotel!N1249</f>
        <v>51289.406875000001</v>
      </c>
      <c r="E1248" s="234">
        <f>CCP!I1248</f>
        <v>34158</v>
      </c>
      <c r="F1248" s="234">
        <f>HCCP!F1248</f>
        <v>1657.46</v>
      </c>
    </row>
    <row r="1249" spans="1:6">
      <c r="A1249" s="169">
        <v>44529</v>
      </c>
      <c r="B1249" s="169" t="b">
        <f t="shared" ca="1" si="19"/>
        <v>0</v>
      </c>
      <c r="C1249" s="234">
        <f>Park!X1249</f>
        <v>118696.80374999999</v>
      </c>
      <c r="D1249" s="234">
        <f>Hotel!N1250</f>
        <v>46987.908750000002</v>
      </c>
      <c r="E1249" s="234">
        <f>CCP!I1249</f>
        <v>35613.375</v>
      </c>
      <c r="F1249" s="234">
        <f>HCCP!F1249</f>
        <v>1752.28</v>
      </c>
    </row>
    <row r="1250" spans="1:6">
      <c r="A1250" s="169">
        <v>44530</v>
      </c>
      <c r="B1250" s="169" t="b">
        <f t="shared" ca="1" si="19"/>
        <v>0</v>
      </c>
      <c r="C1250" s="234">
        <f>Park!X1250</f>
        <v>89390.521249999991</v>
      </c>
      <c r="D1250" s="234">
        <f>Hotel!N1251</f>
        <v>38164.293124999997</v>
      </c>
      <c r="E1250" s="234">
        <f>CCP!I1250</f>
        <v>24209.13</v>
      </c>
      <c r="F1250" s="234">
        <f>HCCP!F1250</f>
        <v>1786.96</v>
      </c>
    </row>
    <row r="1251" spans="1:6">
      <c r="A1251" s="169">
        <v>44531</v>
      </c>
      <c r="B1251" s="169" t="b">
        <f t="shared" ca="1" si="19"/>
        <v>0</v>
      </c>
      <c r="C1251" s="234">
        <f>Park!X1251</f>
        <v>111581.82593749999</v>
      </c>
      <c r="D1251" s="234">
        <f>Hotel!N1252</f>
        <v>37725.888749999998</v>
      </c>
      <c r="E1251" s="234">
        <f>CCP!I1251</f>
        <v>19465.86</v>
      </c>
      <c r="F1251" s="234">
        <f>HCCP!F1251</f>
        <v>1653.48</v>
      </c>
    </row>
    <row r="1252" spans="1:6">
      <c r="A1252" s="169">
        <v>44532</v>
      </c>
      <c r="B1252" s="169" t="b">
        <f t="shared" ca="1" si="19"/>
        <v>0</v>
      </c>
      <c r="C1252" s="234">
        <f>Park!X1252</f>
        <v>86544.087812500002</v>
      </c>
      <c r="D1252" s="234">
        <f>Hotel!N1253</f>
        <v>39933.347500000003</v>
      </c>
      <c r="E1252" s="234">
        <f>CCP!I1252</f>
        <v>15913.349999999999</v>
      </c>
      <c r="F1252" s="234">
        <f>HCCP!F1252</f>
        <v>1639.4099999999999</v>
      </c>
    </row>
    <row r="1253" spans="1:6">
      <c r="A1253" s="169">
        <v>44533</v>
      </c>
      <c r="B1253" s="169" t="b">
        <f t="shared" ca="1" si="19"/>
        <v>0</v>
      </c>
      <c r="C1253" s="234">
        <f>Park!X1253</f>
        <v>117476.72718749999</v>
      </c>
      <c r="D1253" s="234">
        <f>Hotel!N1254</f>
        <v>48651.528749999998</v>
      </c>
      <c r="E1253" s="234">
        <f>CCP!I1253</f>
        <v>20155.400000000001</v>
      </c>
      <c r="F1253" s="234">
        <f>HCCP!F1253</f>
        <v>1635.24</v>
      </c>
    </row>
    <row r="1254" spans="1:6">
      <c r="A1254" s="169">
        <v>44534</v>
      </c>
      <c r="B1254" s="169" t="b">
        <f t="shared" ca="1" si="19"/>
        <v>0</v>
      </c>
      <c r="C1254" s="234">
        <f>Park!X1254</f>
        <v>121147.7859375</v>
      </c>
      <c r="D1254" s="234">
        <f>Hotel!N1255</f>
        <v>54278.333124999997</v>
      </c>
      <c r="E1254" s="234">
        <f>CCP!I1254</f>
        <v>21924.22</v>
      </c>
      <c r="F1254" s="234">
        <f>HCCP!F1254</f>
        <v>1527.88</v>
      </c>
    </row>
    <row r="1255" spans="1:6">
      <c r="A1255" s="169">
        <v>44535</v>
      </c>
      <c r="B1255" s="169" t="b">
        <f t="shared" ca="1" si="19"/>
        <v>0</v>
      </c>
      <c r="C1255" s="234">
        <f>Park!X1255</f>
        <v>121815.74</v>
      </c>
      <c r="D1255" s="234">
        <f>Hotel!N1256</f>
        <v>53462.203125</v>
      </c>
      <c r="E1255" s="234">
        <f>CCP!I1255</f>
        <v>24747.23</v>
      </c>
      <c r="F1255" s="234">
        <f>HCCP!F1255</f>
        <v>1522.5900000000001</v>
      </c>
    </row>
    <row r="1256" spans="1:6">
      <c r="A1256" s="169">
        <v>44536</v>
      </c>
      <c r="B1256" s="169" t="b">
        <f t="shared" ca="1" si="19"/>
        <v>0</v>
      </c>
      <c r="C1256" s="234">
        <f>Park!X1256</f>
        <v>117674.17000000003</v>
      </c>
      <c r="D1256" s="234">
        <f>Hotel!N1257</f>
        <v>48377.298125000001</v>
      </c>
      <c r="E1256" s="234">
        <f>CCP!I1256</f>
        <v>25321.15</v>
      </c>
      <c r="F1256" s="234">
        <f>HCCP!F1256</f>
        <v>1653.02</v>
      </c>
    </row>
    <row r="1257" spans="1:6">
      <c r="A1257" s="169">
        <v>44537</v>
      </c>
      <c r="B1257" s="169" t="b">
        <f t="shared" ca="1" si="19"/>
        <v>0</v>
      </c>
      <c r="C1257" s="234">
        <f>Park!X1257</f>
        <v>87886.05187499999</v>
      </c>
      <c r="D1257" s="234">
        <f>Hotel!N1258</f>
        <v>39504.378125000003</v>
      </c>
      <c r="E1257" s="234">
        <f>CCP!I1257</f>
        <v>19703.384999999998</v>
      </c>
      <c r="F1257" s="234">
        <f>HCCP!F1257</f>
        <v>1687.89</v>
      </c>
    </row>
    <row r="1258" spans="1:6">
      <c r="A1258" s="169">
        <v>44538</v>
      </c>
      <c r="B1258" s="169" t="b">
        <f t="shared" ca="1" si="19"/>
        <v>0</v>
      </c>
      <c r="C1258" s="234">
        <f>Park!X1258</f>
        <v>117360.38187500001</v>
      </c>
      <c r="D1258" s="234">
        <f>Hotel!N1259</f>
        <v>38607.832499999997</v>
      </c>
      <c r="E1258" s="234">
        <f>CCP!I1258</f>
        <v>21671.165000000001</v>
      </c>
      <c r="F1258" s="234">
        <f>HCCP!F1258</f>
        <v>1767.2</v>
      </c>
    </row>
    <row r="1259" spans="1:6">
      <c r="A1259" s="169">
        <v>44539</v>
      </c>
      <c r="B1259" s="169" t="b">
        <f t="shared" ca="1" si="19"/>
        <v>0</v>
      </c>
      <c r="C1259" s="234">
        <f>Park!X1259</f>
        <v>85105.158125000016</v>
      </c>
      <c r="D1259" s="234">
        <f>Hotel!N1260</f>
        <v>39807.28125</v>
      </c>
      <c r="E1259" s="234">
        <f>CCP!I1259</f>
        <v>19749.625</v>
      </c>
      <c r="F1259" s="234">
        <f>HCCP!F1259</f>
        <v>1766.1699999999998</v>
      </c>
    </row>
    <row r="1260" spans="1:6">
      <c r="A1260" s="169">
        <v>44540</v>
      </c>
      <c r="B1260" s="169" t="b">
        <f t="shared" ca="1" si="19"/>
        <v>0</v>
      </c>
      <c r="C1260" s="234">
        <f>Park!X1260</f>
        <v>120635.7475</v>
      </c>
      <c r="D1260" s="234">
        <f>Hotel!N1261</f>
        <v>48153.653749999998</v>
      </c>
      <c r="E1260" s="234">
        <f>CCP!I1260</f>
        <v>28561.86</v>
      </c>
      <c r="F1260" s="234">
        <f>HCCP!F1260</f>
        <v>1815.57</v>
      </c>
    </row>
    <row r="1261" spans="1:6">
      <c r="A1261" s="169">
        <v>44541</v>
      </c>
      <c r="B1261" s="169" t="b">
        <f t="shared" ca="1" si="19"/>
        <v>0</v>
      </c>
      <c r="C1261" s="234">
        <f>Park!X1261</f>
        <v>124407.13437499999</v>
      </c>
      <c r="D1261" s="234">
        <f>Hotel!N1262</f>
        <v>52482.780624999999</v>
      </c>
      <c r="E1261" s="234">
        <f>CCP!I1261</f>
        <v>31579.705000000002</v>
      </c>
      <c r="F1261" s="234">
        <f>HCCP!F1261</f>
        <v>1399.88</v>
      </c>
    </row>
    <row r="1262" spans="1:6">
      <c r="A1262" s="169">
        <v>44542</v>
      </c>
      <c r="B1262" s="169" t="b">
        <f t="shared" ca="1" si="19"/>
        <v>0</v>
      </c>
      <c r="C1262" s="234">
        <f>Park!X1262</f>
        <v>123802.63875</v>
      </c>
      <c r="D1262" s="234">
        <f>Hotel!N1263</f>
        <v>51285.785624999997</v>
      </c>
      <c r="E1262" s="234">
        <f>CCP!I1262</f>
        <v>33621.315000000002</v>
      </c>
      <c r="F1262" s="234">
        <f>HCCP!F1262</f>
        <v>1283.3699999999999</v>
      </c>
    </row>
    <row r="1263" spans="1:6">
      <c r="A1263" s="169">
        <v>44543</v>
      </c>
      <c r="B1263" s="169" t="b">
        <f t="shared" ca="1" si="19"/>
        <v>0</v>
      </c>
      <c r="C1263" s="234">
        <f>Park!X1263</f>
        <v>118661.34875</v>
      </c>
      <c r="D1263" s="234">
        <f>Hotel!N1264</f>
        <v>47159.684999999998</v>
      </c>
      <c r="E1263" s="234">
        <f>CCP!I1263</f>
        <v>25211.285</v>
      </c>
      <c r="F1263" s="234">
        <f>HCCP!F1263</f>
        <v>886.40000000000009</v>
      </c>
    </row>
    <row r="1264" spans="1:6">
      <c r="A1264" s="169">
        <v>44544</v>
      </c>
      <c r="B1264" s="169" t="b">
        <f t="shared" ca="1" si="19"/>
        <v>0</v>
      </c>
      <c r="C1264" s="234">
        <f>Park!X1264</f>
        <v>88409.762499999997</v>
      </c>
      <c r="D1264" s="234">
        <f>Hotel!N1265</f>
        <v>38674.941874999997</v>
      </c>
      <c r="E1264" s="234">
        <f>CCP!I1264</f>
        <v>21529.885000000002</v>
      </c>
      <c r="F1264" s="234">
        <f>HCCP!F1264</f>
        <v>817.36</v>
      </c>
    </row>
    <row r="1265" spans="1:6">
      <c r="A1265" s="169">
        <v>44545</v>
      </c>
      <c r="B1265" s="169" t="b">
        <f t="shared" ca="1" si="19"/>
        <v>0</v>
      </c>
      <c r="C1265" s="234">
        <f>Park!X1265</f>
        <v>119098.52562500001</v>
      </c>
      <c r="D1265" s="234">
        <f>Hotel!N1266</f>
        <v>38911.110625000001</v>
      </c>
      <c r="E1265" s="234">
        <f>CCP!I1265</f>
        <v>30173.14</v>
      </c>
      <c r="F1265" s="234">
        <f>HCCP!F1265</f>
        <v>757.79</v>
      </c>
    </row>
    <row r="1266" spans="1:6">
      <c r="A1266" s="169">
        <v>44546</v>
      </c>
      <c r="B1266" s="169" t="b">
        <f t="shared" ca="1" si="19"/>
        <v>0</v>
      </c>
      <c r="C1266" s="234">
        <f>Park!X1266</f>
        <v>123787.38187500001</v>
      </c>
      <c r="D1266" s="234">
        <f>Hotel!N1267</f>
        <v>40246.702499999999</v>
      </c>
      <c r="E1266" s="234">
        <f>CCP!I1266</f>
        <v>40694.800000000003</v>
      </c>
      <c r="F1266" s="234">
        <f>HCCP!F1266</f>
        <v>758.63</v>
      </c>
    </row>
    <row r="1267" spans="1:6">
      <c r="A1267" s="169">
        <v>44547</v>
      </c>
      <c r="B1267" s="169" t="b">
        <f t="shared" ca="1" si="19"/>
        <v>0</v>
      </c>
      <c r="C1267" s="234">
        <f>Park!X1267</f>
        <v>125234.02437499999</v>
      </c>
      <c r="D1267" s="234">
        <f>Hotel!N1268</f>
        <v>48299.27375</v>
      </c>
      <c r="E1267" s="234">
        <f>CCP!I1267</f>
        <v>30939.005000000001</v>
      </c>
      <c r="F1267" s="234">
        <f>HCCP!F1267</f>
        <v>772.84</v>
      </c>
    </row>
    <row r="1268" spans="1:6">
      <c r="A1268" s="169">
        <v>44548</v>
      </c>
      <c r="B1268" s="169" t="b">
        <f t="shared" ca="1" si="19"/>
        <v>0</v>
      </c>
      <c r="C1268" s="234">
        <f>Park!X1268</f>
        <v>120547.94</v>
      </c>
      <c r="D1268" s="234">
        <f>Hotel!N1269</f>
        <v>52455.705625000002</v>
      </c>
      <c r="E1268" s="234">
        <f>CCP!I1268</f>
        <v>20888.985000000001</v>
      </c>
      <c r="F1268" s="234">
        <f>HCCP!F1268</f>
        <v>1266.96</v>
      </c>
    </row>
    <row r="1269" spans="1:6">
      <c r="A1269" s="169">
        <v>44549</v>
      </c>
      <c r="B1269" s="169" t="b">
        <f t="shared" ca="1" si="19"/>
        <v>0</v>
      </c>
      <c r="C1269" s="234">
        <f>Park!X1269</f>
        <v>120728.03625</v>
      </c>
      <c r="D1269" s="234">
        <f>Hotel!N1270</f>
        <v>53156.320625</v>
      </c>
      <c r="E1269" s="234">
        <f>CCP!I1269</f>
        <v>20021.79</v>
      </c>
      <c r="F1269" s="234">
        <f>HCCP!F1269</f>
        <v>1255.23</v>
      </c>
    </row>
    <row r="1270" spans="1:6">
      <c r="A1270" s="169">
        <v>44550</v>
      </c>
      <c r="B1270" s="169" t="b">
        <f t="shared" ca="1" si="19"/>
        <v>0</v>
      </c>
      <c r="C1270" s="234">
        <f>Park!X1270</f>
        <v>122862.658125</v>
      </c>
      <c r="D1270" s="234">
        <f>Hotel!N1271</f>
        <v>53010.453125</v>
      </c>
      <c r="E1270" s="234">
        <f>CCP!I1270</f>
        <v>19744.23</v>
      </c>
      <c r="F1270" s="234">
        <f>HCCP!F1270</f>
        <v>741.88</v>
      </c>
    </row>
    <row r="1271" spans="1:6">
      <c r="A1271" s="169">
        <v>44551</v>
      </c>
      <c r="B1271" s="169" t="b">
        <f t="shared" ca="1" si="19"/>
        <v>0</v>
      </c>
      <c r="C1271" s="234">
        <f>Park!X1271</f>
        <v>119932.45749999999</v>
      </c>
      <c r="D1271" s="234">
        <f>Hotel!N1272</f>
        <v>51721.110625000001</v>
      </c>
      <c r="E1271" s="234">
        <f>CCP!I1271</f>
        <v>18477.8</v>
      </c>
      <c r="F1271" s="234">
        <f>HCCP!F1271</f>
        <v>736.81</v>
      </c>
    </row>
    <row r="1272" spans="1:6">
      <c r="A1272" s="169">
        <v>44552</v>
      </c>
      <c r="B1272" s="169" t="b">
        <f t="shared" ca="1" si="19"/>
        <v>0</v>
      </c>
      <c r="C1272" s="234">
        <f>Park!X1272</f>
        <v>123980.6275</v>
      </c>
      <c r="D1272" s="234">
        <f>Hotel!N1273</f>
        <v>52391.027499999997</v>
      </c>
      <c r="E1272" s="234">
        <f>CCP!I1272</f>
        <v>24770.275000000001</v>
      </c>
      <c r="F1272" s="234">
        <f>HCCP!F1272</f>
        <v>753.41000000000008</v>
      </c>
    </row>
    <row r="1273" spans="1:6">
      <c r="A1273" s="169">
        <v>44553</v>
      </c>
      <c r="B1273" s="169" t="b">
        <f t="shared" ca="1" si="19"/>
        <v>0</v>
      </c>
      <c r="C1273" s="234">
        <f>Park!X1273</f>
        <v>123561.13625000001</v>
      </c>
      <c r="D1273" s="234">
        <f>Hotel!N1274</f>
        <v>52012.168749999997</v>
      </c>
      <c r="E1273" s="234">
        <f>CCP!I1273</f>
        <v>23801.260000000002</v>
      </c>
      <c r="F1273" s="234">
        <f>HCCP!F1273</f>
        <v>1465.7</v>
      </c>
    </row>
    <row r="1274" spans="1:6">
      <c r="A1274" s="169">
        <v>44554</v>
      </c>
      <c r="B1274" s="169" t="b">
        <f t="shared" ca="1" si="19"/>
        <v>0</v>
      </c>
      <c r="C1274" s="234">
        <f>Park!X1274</f>
        <v>121615.20875000001</v>
      </c>
      <c r="D1274" s="234">
        <f>Hotel!N1275</f>
        <v>53270.897499999999</v>
      </c>
      <c r="E1274" s="234">
        <f>CCP!I1274</f>
        <v>26691.275000000001</v>
      </c>
      <c r="F1274" s="234">
        <f>HCCP!F1274</f>
        <v>1556.21</v>
      </c>
    </row>
    <row r="1275" spans="1:6">
      <c r="A1275" s="169">
        <v>44555</v>
      </c>
      <c r="B1275" s="169" t="b">
        <f t="shared" ca="1" si="19"/>
        <v>0</v>
      </c>
      <c r="C1275" s="234">
        <f>Park!X1275</f>
        <v>123208.31500000002</v>
      </c>
      <c r="D1275" s="234">
        <f>Hotel!N1276</f>
        <v>54508.682500000003</v>
      </c>
      <c r="E1275" s="234">
        <f>CCP!I1275</f>
        <v>26681.205000000002</v>
      </c>
      <c r="F1275" s="234">
        <f>HCCP!F1275</f>
        <v>666.12999999999988</v>
      </c>
    </row>
    <row r="1276" spans="1:6">
      <c r="A1276" s="169">
        <v>44556</v>
      </c>
      <c r="B1276" s="169" t="b">
        <f t="shared" ca="1" si="19"/>
        <v>0</v>
      </c>
      <c r="C1276" s="234">
        <f>Park!X1276</f>
        <v>123588.14749999999</v>
      </c>
      <c r="D1276" s="234">
        <f>Hotel!N1277</f>
        <v>55499.676249999997</v>
      </c>
      <c r="E1276" s="234">
        <f>CCP!I1276</f>
        <v>16292.32</v>
      </c>
      <c r="F1276" s="234">
        <f>HCCP!F1276</f>
        <v>630.25</v>
      </c>
    </row>
    <row r="1277" spans="1:6">
      <c r="A1277" s="169">
        <v>44557</v>
      </c>
      <c r="B1277" s="169" t="b">
        <f t="shared" ca="1" si="19"/>
        <v>0</v>
      </c>
      <c r="C1277" s="234">
        <f>Park!X1277</f>
        <v>123546.985</v>
      </c>
      <c r="D1277" s="234">
        <f>Hotel!N1278</f>
        <v>58693.842499999999</v>
      </c>
      <c r="E1277" s="234">
        <f>CCP!I1277</f>
        <v>12811.885</v>
      </c>
      <c r="F1277" s="234">
        <f>HCCP!F1277</f>
        <v>674.1</v>
      </c>
    </row>
    <row r="1278" spans="1:6">
      <c r="A1278" s="169">
        <v>44558</v>
      </c>
      <c r="B1278" s="169" t="b">
        <f t="shared" ca="1" si="19"/>
        <v>0</v>
      </c>
      <c r="C1278" s="234">
        <f>Park!X1278</f>
        <v>124086.25874999999</v>
      </c>
      <c r="D1278" s="234">
        <f>Hotel!N1279</f>
        <v>56644.496249999997</v>
      </c>
      <c r="E1278" s="234">
        <f>CCP!I1278</f>
        <v>13456.094999999999</v>
      </c>
      <c r="F1278" s="234">
        <f>HCCP!F1278</f>
        <v>690.19</v>
      </c>
    </row>
    <row r="1279" spans="1:6">
      <c r="A1279" s="169">
        <v>44559</v>
      </c>
      <c r="B1279" s="169" t="b">
        <f t="shared" ca="1" si="19"/>
        <v>0</v>
      </c>
      <c r="C1279" s="234">
        <f>Park!X1279</f>
        <v>123476.95375000002</v>
      </c>
      <c r="D1279" s="234">
        <f>Hotel!N1280</f>
        <v>54330.502500000002</v>
      </c>
      <c r="E1279" s="234">
        <f>CCP!I1279</f>
        <v>19158.775000000001</v>
      </c>
      <c r="F1279" s="234">
        <f>HCCP!F1279</f>
        <v>691.38</v>
      </c>
    </row>
    <row r="1280" spans="1:6">
      <c r="A1280" s="169">
        <v>44560</v>
      </c>
      <c r="B1280" s="169" t="b">
        <f t="shared" ca="1" si="19"/>
        <v>0</v>
      </c>
      <c r="C1280" s="234">
        <f>Park!X1280</f>
        <v>122649.35500000003</v>
      </c>
      <c r="D1280" s="234">
        <f>Hotel!N1281</f>
        <v>53428.972500000003</v>
      </c>
      <c r="E1280" s="234">
        <f>CCP!I1280</f>
        <v>21641.885000000002</v>
      </c>
      <c r="F1280" s="234">
        <f>HCCP!F1280</f>
        <v>673.66</v>
      </c>
    </row>
    <row r="1281" spans="1:6">
      <c r="A1281" s="169">
        <v>44561</v>
      </c>
      <c r="B1281" s="169" t="b">
        <f t="shared" ca="1" si="19"/>
        <v>0</v>
      </c>
      <c r="C1281" s="234">
        <f>Park!X1281</f>
        <v>122836.79250000001</v>
      </c>
      <c r="D1281" s="234">
        <f>Hotel!N1282</f>
        <v>52205.142500000002</v>
      </c>
      <c r="E1281" s="234">
        <f>CCP!I1281</f>
        <v>22238.47</v>
      </c>
      <c r="F1281" s="234">
        <f>HCCP!F1281</f>
        <v>755.92000000000007</v>
      </c>
    </row>
    <row r="1282" spans="1:6">
      <c r="A1282" s="169">
        <v>44562</v>
      </c>
      <c r="B1282" s="169" t="b">
        <f t="shared" ref="B1282:B1345" ca="1" si="20">AND(A1282&gt;=(TODAY()-30),A1282&lt;TODAY())</f>
        <v>0</v>
      </c>
      <c r="C1282" s="234">
        <f>Park!X1282</f>
        <v>118323.64875000001</v>
      </c>
      <c r="D1282" s="234">
        <f>Hotel!N1283</f>
        <v>52822.05</v>
      </c>
      <c r="E1282" s="234">
        <f>CCP!I1282</f>
        <v>19011.28</v>
      </c>
      <c r="F1282" s="234">
        <f>HCCP!F1282</f>
        <v>1324.03</v>
      </c>
    </row>
    <row r="1283" spans="1:6">
      <c r="A1283" s="169">
        <v>44563</v>
      </c>
      <c r="B1283" s="169" t="b">
        <f t="shared" ca="1" si="20"/>
        <v>0</v>
      </c>
      <c r="C1283" s="234">
        <f>Park!X1283</f>
        <v>119486.55898437501</v>
      </c>
      <c r="D1283" s="234">
        <f>Hotel!N1284</f>
        <v>51214.916250000002</v>
      </c>
      <c r="E1283" s="234">
        <f>CCP!I1283</f>
        <v>21312.06</v>
      </c>
      <c r="F1283" s="234">
        <f>HCCP!F1283</f>
        <v>1354.37</v>
      </c>
    </row>
    <row r="1284" spans="1:6">
      <c r="A1284" s="169">
        <v>44564</v>
      </c>
      <c r="B1284" s="169" t="b">
        <f t="shared" ca="1" si="20"/>
        <v>0</v>
      </c>
      <c r="C1284" s="234">
        <f>Park!X1284</f>
        <v>117137.57312500001</v>
      </c>
      <c r="D1284" s="234">
        <f>Hotel!N1285</f>
        <v>47372.10125</v>
      </c>
      <c r="E1284" s="234">
        <f>CCP!I1284</f>
        <v>24035.105</v>
      </c>
      <c r="F1284" s="234">
        <f>HCCP!F1284</f>
        <v>851.95</v>
      </c>
    </row>
    <row r="1285" spans="1:6">
      <c r="A1285" s="169">
        <v>44565</v>
      </c>
      <c r="B1285" s="169" t="b">
        <f t="shared" ca="1" si="20"/>
        <v>0</v>
      </c>
      <c r="C1285" s="234">
        <f>Park!X1285</f>
        <v>87327.121796874999</v>
      </c>
      <c r="D1285" s="234">
        <f>Hotel!N1286</f>
        <v>41376.86</v>
      </c>
      <c r="E1285" s="234">
        <f>CCP!I1285</f>
        <v>18216.16</v>
      </c>
      <c r="F1285" s="234">
        <f>HCCP!F1285</f>
        <v>786.48</v>
      </c>
    </row>
    <row r="1286" spans="1:6">
      <c r="A1286" s="169">
        <v>44566</v>
      </c>
      <c r="B1286" s="169" t="b">
        <f t="shared" ca="1" si="20"/>
        <v>0</v>
      </c>
      <c r="C1286" s="234">
        <f>Park!X1286</f>
        <v>115368.66296875</v>
      </c>
      <c r="D1286" s="234">
        <f>Hotel!N1287</f>
        <v>41416.84375</v>
      </c>
      <c r="E1286" s="234">
        <f>CCP!I1286</f>
        <v>26010.044999999998</v>
      </c>
      <c r="F1286" s="234">
        <f>HCCP!F1286</f>
        <v>819.7299999999999</v>
      </c>
    </row>
    <row r="1287" spans="1:6">
      <c r="A1287" s="169">
        <v>44567</v>
      </c>
      <c r="B1287" s="169" t="b">
        <f t="shared" ca="1" si="20"/>
        <v>0</v>
      </c>
      <c r="C1287" s="234">
        <f>Park!X1287</f>
        <v>80703.64406250001</v>
      </c>
      <c r="D1287" s="234">
        <f>Hotel!N1288</f>
        <v>41093.805</v>
      </c>
      <c r="E1287" s="234">
        <f>CCP!I1287</f>
        <v>23839.424999999999</v>
      </c>
      <c r="F1287" s="234">
        <f>HCCP!F1287</f>
        <v>824.74</v>
      </c>
    </row>
    <row r="1288" spans="1:6">
      <c r="A1288" s="169">
        <v>44568</v>
      </c>
      <c r="B1288" s="169" t="b">
        <f t="shared" ca="1" si="20"/>
        <v>0</v>
      </c>
      <c r="C1288" s="234">
        <f>Park!X1288</f>
        <v>73541.736874999988</v>
      </c>
      <c r="D1288" s="234">
        <f>Hotel!N1289</f>
        <v>43951.473749999997</v>
      </c>
      <c r="E1288" s="234">
        <f>CCP!I1288</f>
        <v>19673.724999999999</v>
      </c>
      <c r="F1288" s="234">
        <f>HCCP!F1288</f>
        <v>734.84</v>
      </c>
    </row>
    <row r="1289" spans="1:6">
      <c r="A1289" s="169">
        <v>44569</v>
      </c>
      <c r="B1289" s="169" t="b">
        <f t="shared" ca="1" si="20"/>
        <v>0</v>
      </c>
      <c r="C1289" s="234">
        <f>Park!X1289</f>
        <v>70529.203750000001</v>
      </c>
      <c r="D1289" s="234">
        <f>Hotel!N1290</f>
        <v>44539.887499999997</v>
      </c>
      <c r="E1289" s="234">
        <f>CCP!I1289</f>
        <v>16615.744999999999</v>
      </c>
      <c r="F1289" s="234">
        <f>HCCP!F1289</f>
        <v>684.19</v>
      </c>
    </row>
    <row r="1290" spans="1:6">
      <c r="A1290" s="169">
        <v>44570</v>
      </c>
      <c r="B1290" s="169" t="b">
        <f t="shared" ca="1" si="20"/>
        <v>0</v>
      </c>
      <c r="C1290" s="234">
        <f>Park!X1290</f>
        <v>68336.36281250001</v>
      </c>
      <c r="D1290" s="234">
        <f>Hotel!N1291</f>
        <v>44982.44</v>
      </c>
      <c r="E1290" s="234">
        <f>CCP!I1290</f>
        <v>16920.385000000002</v>
      </c>
      <c r="F1290" s="234">
        <f>HCCP!F1290</f>
        <v>677.63</v>
      </c>
    </row>
    <row r="1291" spans="1:6">
      <c r="A1291" s="169">
        <v>44571</v>
      </c>
      <c r="B1291" s="169" t="b">
        <f t="shared" ca="1" si="20"/>
        <v>0</v>
      </c>
      <c r="C1291" s="234">
        <f>Park!X1291</f>
        <v>70217.26125000001</v>
      </c>
      <c r="D1291" s="234">
        <f>Hotel!N1292</f>
        <v>41946.783750000002</v>
      </c>
      <c r="E1291" s="234">
        <f>CCP!I1291</f>
        <v>16476.135000000002</v>
      </c>
      <c r="F1291" s="234">
        <f>HCCP!F1291</f>
        <v>689.13</v>
      </c>
    </row>
    <row r="1292" spans="1:6">
      <c r="A1292" s="169">
        <v>44572</v>
      </c>
      <c r="B1292" s="169" t="b">
        <f t="shared" ca="1" si="20"/>
        <v>0</v>
      </c>
      <c r="C1292" s="234">
        <f>Park!X1292</f>
        <v>68555.249374999999</v>
      </c>
      <c r="D1292" s="234">
        <f>Hotel!N1293</f>
        <v>34503.073749999996</v>
      </c>
      <c r="E1292" s="234">
        <f>CCP!I1292</f>
        <v>12783.18</v>
      </c>
      <c r="F1292" s="234">
        <f>HCCP!F1292</f>
        <v>750.8900000000001</v>
      </c>
    </row>
    <row r="1293" spans="1:6">
      <c r="A1293" s="169">
        <v>44573</v>
      </c>
      <c r="B1293" s="169" t="b">
        <f t="shared" ca="1" si="20"/>
        <v>0</v>
      </c>
      <c r="C1293" s="234">
        <f>Park!X1293</f>
        <v>70407.784499999994</v>
      </c>
      <c r="D1293" s="234">
        <f>Hotel!N1294</f>
        <v>35457.758750000001</v>
      </c>
      <c r="E1293" s="234">
        <f>CCP!I1293</f>
        <v>11185.19</v>
      </c>
      <c r="F1293" s="234">
        <f>HCCP!F1293</f>
        <v>716.13</v>
      </c>
    </row>
    <row r="1294" spans="1:6">
      <c r="A1294" s="169">
        <v>44574</v>
      </c>
      <c r="B1294" s="169" t="b">
        <f t="shared" ca="1" si="20"/>
        <v>0</v>
      </c>
      <c r="C1294" s="234">
        <f>Park!X1294</f>
        <v>71923.8163375</v>
      </c>
      <c r="D1294" s="234">
        <f>Hotel!N1295</f>
        <v>35996.128750000003</v>
      </c>
      <c r="E1294" s="234">
        <f>CCP!I1294</f>
        <v>11054.055</v>
      </c>
      <c r="F1294" s="234">
        <f>HCCP!F1294</f>
        <v>822.74</v>
      </c>
    </row>
    <row r="1295" spans="1:6">
      <c r="A1295" s="169">
        <v>44575</v>
      </c>
      <c r="B1295" s="169" t="b">
        <f t="shared" ca="1" si="20"/>
        <v>0</v>
      </c>
      <c r="C1295" s="234">
        <f>Park!X1295</f>
        <v>72458.180300000007</v>
      </c>
      <c r="D1295" s="234">
        <f>Hotel!N1296</f>
        <v>36980.786249999997</v>
      </c>
      <c r="E1295" s="234">
        <f>CCP!I1295</f>
        <v>11174.735000000001</v>
      </c>
      <c r="F1295" s="234">
        <f>HCCP!F1295</f>
        <v>851.62</v>
      </c>
    </row>
    <row r="1296" spans="1:6">
      <c r="A1296" s="169">
        <v>44576</v>
      </c>
      <c r="B1296" s="169" t="b">
        <f t="shared" ca="1" si="20"/>
        <v>0</v>
      </c>
      <c r="C1296" s="234">
        <f>Park!X1296</f>
        <v>73489.048587778627</v>
      </c>
      <c r="D1296" s="234">
        <f>Hotel!N1297</f>
        <v>34744.436249999999</v>
      </c>
      <c r="E1296" s="234">
        <f>CCP!I1296</f>
        <v>13183.535</v>
      </c>
      <c r="F1296" s="234">
        <f>HCCP!F1296</f>
        <v>785.29000000000008</v>
      </c>
    </row>
    <row r="1297" spans="1:6">
      <c r="A1297" s="169">
        <v>44577</v>
      </c>
      <c r="B1297" s="169" t="b">
        <f t="shared" ca="1" si="20"/>
        <v>0</v>
      </c>
      <c r="C1297" s="234">
        <f>Park!X1297</f>
        <v>68907.481550000011</v>
      </c>
      <c r="D1297" s="234">
        <f>Hotel!N1298</f>
        <v>33778.93</v>
      </c>
      <c r="E1297" s="234">
        <f>CCP!I1297</f>
        <v>13752.825000000001</v>
      </c>
      <c r="F1297" s="234">
        <f>HCCP!F1297</f>
        <v>809.93000000000006</v>
      </c>
    </row>
    <row r="1298" spans="1:6">
      <c r="A1298" s="169">
        <v>44578</v>
      </c>
      <c r="B1298" s="169" t="b">
        <f t="shared" ca="1" si="20"/>
        <v>0</v>
      </c>
      <c r="C1298" s="234">
        <f>Park!X1298</f>
        <v>69512.229374999995</v>
      </c>
      <c r="D1298" s="234">
        <f>Hotel!N1299</f>
        <v>33046.608749999999</v>
      </c>
      <c r="E1298" s="234">
        <f>CCP!I1298</f>
        <v>12723.88</v>
      </c>
      <c r="F1298" s="234">
        <f>HCCP!F1298</f>
        <v>787.99</v>
      </c>
    </row>
    <row r="1299" spans="1:6">
      <c r="A1299" s="169">
        <v>44579</v>
      </c>
      <c r="B1299" s="169" t="b">
        <f t="shared" ca="1" si="20"/>
        <v>0</v>
      </c>
      <c r="C1299" s="234">
        <f>Park!X1299</f>
        <v>66119.449312500001</v>
      </c>
      <c r="D1299" s="234">
        <f>Hotel!N1300</f>
        <v>32600.987499999999</v>
      </c>
      <c r="E1299" s="234">
        <f>CCP!I1299</f>
        <v>12239.15</v>
      </c>
      <c r="F1299" s="234">
        <f>HCCP!F1299</f>
        <v>750.56</v>
      </c>
    </row>
    <row r="1300" spans="1:6">
      <c r="A1300" s="169">
        <v>44580</v>
      </c>
      <c r="B1300" s="169" t="b">
        <f t="shared" ca="1" si="20"/>
        <v>0</v>
      </c>
      <c r="C1300" s="234">
        <f>Park!X1300</f>
        <v>75898.615525000001</v>
      </c>
      <c r="D1300" s="234">
        <f>Hotel!N1301</f>
        <v>33077.612500000003</v>
      </c>
      <c r="E1300" s="234">
        <f>CCP!I1300</f>
        <v>12612.14</v>
      </c>
      <c r="F1300" s="234">
        <f>HCCP!F1300</f>
        <v>1426.3899999999999</v>
      </c>
    </row>
    <row r="1301" spans="1:6">
      <c r="A1301" s="169">
        <v>44581</v>
      </c>
      <c r="B1301" s="169" t="b">
        <f t="shared" ca="1" si="20"/>
        <v>0</v>
      </c>
      <c r="C1301" s="234">
        <f>Park!X1301</f>
        <v>77056.858124999999</v>
      </c>
      <c r="D1301" s="234">
        <f>Hotel!N1302</f>
        <v>32727.911250000001</v>
      </c>
      <c r="E1301" s="234">
        <f>CCP!I1301</f>
        <v>12097.635</v>
      </c>
      <c r="F1301" s="234">
        <f>HCCP!F1301</f>
        <v>1914.39</v>
      </c>
    </row>
    <row r="1302" spans="1:6">
      <c r="A1302" s="169">
        <v>44582</v>
      </c>
      <c r="B1302" s="169" t="b">
        <f t="shared" ca="1" si="20"/>
        <v>0</v>
      </c>
      <c r="C1302" s="234">
        <f>Park!X1302</f>
        <v>72825.867025</v>
      </c>
      <c r="D1302" s="234">
        <f>Hotel!N1303</f>
        <v>33735.431250000001</v>
      </c>
      <c r="E1302" s="234">
        <f>CCP!I1302</f>
        <v>7854.4549999999999</v>
      </c>
      <c r="F1302" s="234">
        <f>HCCP!F1302</f>
        <v>4488.5040000000008</v>
      </c>
    </row>
    <row r="1303" spans="1:6">
      <c r="A1303" s="169">
        <v>44583</v>
      </c>
      <c r="B1303" s="169" t="b">
        <f t="shared" ca="1" si="20"/>
        <v>0</v>
      </c>
      <c r="C1303" s="234">
        <f>Park!X1303</f>
        <v>69043.919874999992</v>
      </c>
      <c r="D1303" s="234">
        <f>Hotel!N1304</f>
        <v>34670.875</v>
      </c>
      <c r="E1303" s="234">
        <f>CCP!I1303</f>
        <v>12845.84</v>
      </c>
      <c r="F1303" s="234">
        <f>HCCP!F1303</f>
        <v>1808.71</v>
      </c>
    </row>
    <row r="1304" spans="1:6">
      <c r="A1304" s="169">
        <v>44584</v>
      </c>
      <c r="B1304" s="169" t="b">
        <f t="shared" ca="1" si="20"/>
        <v>0</v>
      </c>
      <c r="C1304" s="234">
        <f>Park!X1304</f>
        <v>71757.006399999998</v>
      </c>
      <c r="D1304" s="234">
        <f>Hotel!N1305</f>
        <v>33921.606249999997</v>
      </c>
      <c r="E1304" s="234">
        <f>CCP!I1304</f>
        <v>15244.580000000002</v>
      </c>
      <c r="F1304" s="234">
        <f>HCCP!F1304</f>
        <v>1829.75</v>
      </c>
    </row>
    <row r="1305" spans="1:6">
      <c r="A1305" s="169">
        <v>44585</v>
      </c>
      <c r="B1305" s="169" t="b">
        <f t="shared" ca="1" si="20"/>
        <v>0</v>
      </c>
      <c r="C1305" s="234">
        <f>Park!X1305</f>
        <v>72390.366624999995</v>
      </c>
      <c r="D1305" s="234">
        <f>Hotel!N1306</f>
        <v>33079.904999999999</v>
      </c>
      <c r="E1305" s="234">
        <f>CCP!I1305</f>
        <v>17350.724999999999</v>
      </c>
      <c r="F1305" s="234">
        <f>HCCP!F1305</f>
        <v>1850.02</v>
      </c>
    </row>
    <row r="1306" spans="1:6">
      <c r="A1306" s="169">
        <v>44586</v>
      </c>
      <c r="B1306" s="169" t="b">
        <f t="shared" ca="1" si="20"/>
        <v>0</v>
      </c>
      <c r="C1306" s="234">
        <f>Park!X1306</f>
        <v>67536.259174999999</v>
      </c>
      <c r="D1306" s="234">
        <f>Hotel!N1307</f>
        <v>33115.520000000004</v>
      </c>
      <c r="E1306" s="234">
        <f>CCP!I1306</f>
        <v>14185.575000000001</v>
      </c>
      <c r="F1306" s="234">
        <f>HCCP!F1306</f>
        <v>1746.26</v>
      </c>
    </row>
    <row r="1307" spans="1:6">
      <c r="A1307" s="169">
        <v>44587</v>
      </c>
      <c r="B1307" s="169" t="b">
        <f t="shared" ca="1" si="20"/>
        <v>0</v>
      </c>
      <c r="C1307" s="234">
        <f>Park!X1307</f>
        <v>69363.636274999997</v>
      </c>
      <c r="D1307" s="234">
        <f>Hotel!N1308</f>
        <v>31912.73</v>
      </c>
      <c r="E1307" s="234">
        <f>CCP!I1307</f>
        <v>14566.215</v>
      </c>
      <c r="F1307" s="234">
        <f>HCCP!F1307</f>
        <v>1610.31</v>
      </c>
    </row>
    <row r="1308" spans="1:6">
      <c r="A1308" s="169">
        <v>44588</v>
      </c>
      <c r="B1308" s="169" t="b">
        <f t="shared" ca="1" si="20"/>
        <v>0</v>
      </c>
      <c r="C1308" s="234">
        <f>Park!X1308</f>
        <v>68851.809024999995</v>
      </c>
      <c r="D1308" s="234">
        <f>Hotel!N1309</f>
        <v>31965.873749999999</v>
      </c>
      <c r="E1308" s="234">
        <f>CCP!I1308</f>
        <v>16344.165000000001</v>
      </c>
      <c r="F1308" s="234">
        <f>HCCP!F1308</f>
        <v>1651</v>
      </c>
    </row>
    <row r="1309" spans="1:6">
      <c r="A1309" s="169">
        <v>44589</v>
      </c>
      <c r="B1309" s="169" t="b">
        <f t="shared" ca="1" si="20"/>
        <v>0</v>
      </c>
      <c r="C1309" s="234">
        <f>Park!X1309</f>
        <v>67635.070049999995</v>
      </c>
      <c r="D1309" s="234">
        <f>Hotel!N1310</f>
        <v>32543.897499999999</v>
      </c>
      <c r="E1309" s="234">
        <f>CCP!I1309</f>
        <v>15103.924999999999</v>
      </c>
      <c r="F1309" s="234">
        <f>HCCP!F1309</f>
        <v>1656.48</v>
      </c>
    </row>
    <row r="1310" spans="1:6">
      <c r="A1310" s="169">
        <v>44590</v>
      </c>
      <c r="B1310" s="169" t="b">
        <f t="shared" ca="1" si="20"/>
        <v>0</v>
      </c>
      <c r="C1310" s="234">
        <f>Park!X1310</f>
        <v>63387.748875000005</v>
      </c>
      <c r="D1310" s="234">
        <f>Hotel!N1311</f>
        <v>33087.044999999998</v>
      </c>
      <c r="E1310" s="234">
        <f>CCP!I1310</f>
        <v>14182.02</v>
      </c>
      <c r="F1310" s="234">
        <f>HCCP!F1310</f>
        <v>1646.85</v>
      </c>
    </row>
    <row r="1311" spans="1:6">
      <c r="A1311" s="169">
        <v>44591</v>
      </c>
      <c r="B1311" s="169" t="b">
        <f t="shared" ca="1" si="20"/>
        <v>0</v>
      </c>
      <c r="C1311" s="234">
        <f>Park!X1311</f>
        <v>62615.00650000001</v>
      </c>
      <c r="D1311" s="234">
        <f>Hotel!N1312</f>
        <v>32903.3825</v>
      </c>
      <c r="E1311" s="234">
        <f>CCP!I1311</f>
        <v>11288.795</v>
      </c>
      <c r="F1311" s="234">
        <f>HCCP!F1311</f>
        <v>1618.1100000000001</v>
      </c>
    </row>
    <row r="1312" spans="1:6">
      <c r="A1312" s="169">
        <v>44592</v>
      </c>
      <c r="B1312" s="169" t="b">
        <f t="shared" ca="1" si="20"/>
        <v>0</v>
      </c>
      <c r="C1312" s="234">
        <f>Park!X1312</f>
        <v>61339.550625000003</v>
      </c>
      <c r="D1312" s="234">
        <f>Hotel!N1313</f>
        <v>34227.195</v>
      </c>
      <c r="E1312" s="234">
        <f>CCP!I1312</f>
        <v>10483.130000000001</v>
      </c>
      <c r="F1312" s="234">
        <f>HCCP!F1312</f>
        <v>1602.76</v>
      </c>
    </row>
    <row r="1313" spans="1:6">
      <c r="A1313" s="169">
        <v>44593</v>
      </c>
      <c r="B1313" s="169" t="b">
        <f t="shared" ca="1" si="20"/>
        <v>0</v>
      </c>
      <c r="C1313" s="234">
        <f>Park!X1313</f>
        <v>56030.700599999989</v>
      </c>
      <c r="D1313" s="234">
        <f>Hotel!N1314</f>
        <v>34289.116249999999</v>
      </c>
      <c r="E1313" s="234">
        <f>CCP!I1313</f>
        <v>10052.09</v>
      </c>
      <c r="F1313" s="234">
        <f>HCCP!F1313</f>
        <v>1594.38</v>
      </c>
    </row>
    <row r="1314" spans="1:6">
      <c r="A1314" s="169">
        <v>44594</v>
      </c>
      <c r="B1314" s="169" t="b">
        <f t="shared" ca="1" si="20"/>
        <v>0</v>
      </c>
      <c r="C1314" s="234">
        <f>Park!X1314</f>
        <v>55990.270275000003</v>
      </c>
      <c r="D1314" s="234">
        <f>Hotel!N1315</f>
        <v>34540.7425</v>
      </c>
      <c r="E1314" s="234">
        <f>CCP!I1314</f>
        <v>10313.720000000001</v>
      </c>
      <c r="F1314" s="234">
        <f>HCCP!F1314</f>
        <v>1593.8300000000002</v>
      </c>
    </row>
    <row r="1315" spans="1:6">
      <c r="A1315" s="169">
        <v>44595</v>
      </c>
      <c r="B1315" s="169" t="b">
        <f t="shared" ca="1" si="20"/>
        <v>0</v>
      </c>
      <c r="C1315" s="234">
        <f>Park!X1315</f>
        <v>55388.400725</v>
      </c>
      <c r="D1315" s="234">
        <f>Hotel!N1316</f>
        <v>34292.446250000001</v>
      </c>
      <c r="E1315" s="234">
        <f>CCP!I1315</f>
        <v>9622.7200000000012</v>
      </c>
      <c r="F1315" s="234">
        <f>HCCP!F1315</f>
        <v>1590.98</v>
      </c>
    </row>
    <row r="1316" spans="1:6">
      <c r="A1316" s="169">
        <v>44596</v>
      </c>
      <c r="B1316" s="169" t="b">
        <f t="shared" ca="1" si="20"/>
        <v>0</v>
      </c>
      <c r="C1316" s="234">
        <f>Park!X1316</f>
        <v>63723.197300000007</v>
      </c>
      <c r="D1316" s="234">
        <f>Hotel!N1317</f>
        <v>34174.404999999999</v>
      </c>
      <c r="E1316" s="234">
        <f>CCP!I1316</f>
        <v>9320.880000000001</v>
      </c>
      <c r="F1316" s="234">
        <f>HCCP!F1316</f>
        <v>1618.64</v>
      </c>
    </row>
    <row r="1317" spans="1:6">
      <c r="A1317" s="169">
        <v>44597</v>
      </c>
      <c r="B1317" s="169" t="b">
        <f t="shared" ca="1" si="20"/>
        <v>0</v>
      </c>
      <c r="C1317" s="234">
        <f>Park!X1317</f>
        <v>61532.939374999994</v>
      </c>
      <c r="D1317" s="234">
        <f>Hotel!N1318</f>
        <v>34428.092499999999</v>
      </c>
      <c r="E1317" s="234">
        <f>CCP!I1317</f>
        <v>9585.5299999999988</v>
      </c>
      <c r="F1317" s="234">
        <f>HCCP!F1317</f>
        <v>1594.72</v>
      </c>
    </row>
    <row r="1318" spans="1:6">
      <c r="A1318" s="169">
        <v>44598</v>
      </c>
      <c r="B1318" s="169" t="b">
        <f t="shared" ca="1" si="20"/>
        <v>0</v>
      </c>
      <c r="C1318" s="234">
        <f>Park!X1318</f>
        <v>62016.455074999998</v>
      </c>
      <c r="D1318" s="234">
        <f>Hotel!N1319</f>
        <v>33883.122499999998</v>
      </c>
      <c r="E1318" s="234">
        <f>CCP!I1318</f>
        <v>10082.15</v>
      </c>
      <c r="F1318" s="234">
        <f>HCCP!F1318</f>
        <v>1601.4299999999998</v>
      </c>
    </row>
    <row r="1319" spans="1:6">
      <c r="A1319" s="169">
        <v>44599</v>
      </c>
      <c r="B1319" s="169" t="b">
        <f t="shared" ca="1" si="20"/>
        <v>0</v>
      </c>
      <c r="C1319" s="234">
        <f>Park!X1319</f>
        <v>64424.822874999998</v>
      </c>
      <c r="D1319" s="234">
        <f>Hotel!N1320</f>
        <v>33784.658750000002</v>
      </c>
      <c r="E1319" s="234">
        <f>CCP!I1319</f>
        <v>10798.235000000001</v>
      </c>
      <c r="F1319" s="234">
        <f>HCCP!F1319</f>
        <v>1647.2</v>
      </c>
    </row>
    <row r="1320" spans="1:6">
      <c r="A1320" s="169">
        <v>44600</v>
      </c>
      <c r="B1320" s="169" t="b">
        <f t="shared" ca="1" si="20"/>
        <v>0</v>
      </c>
      <c r="C1320" s="234">
        <f>Park!X1320</f>
        <v>64495.178349999987</v>
      </c>
      <c r="D1320" s="234">
        <f>Hotel!N1321</f>
        <v>32654.971249999999</v>
      </c>
      <c r="E1320" s="234">
        <f>CCP!I1320</f>
        <v>10845.385</v>
      </c>
      <c r="F1320" s="234">
        <f>HCCP!F1320</f>
        <v>1643.25</v>
      </c>
    </row>
    <row r="1321" spans="1:6">
      <c r="A1321" s="169">
        <v>44601</v>
      </c>
      <c r="B1321" s="169" t="b">
        <f t="shared" ca="1" si="20"/>
        <v>0</v>
      </c>
      <c r="C1321" s="234">
        <f>Park!X1321</f>
        <v>65798.249250000008</v>
      </c>
      <c r="D1321" s="234">
        <f>Hotel!N1322</f>
        <v>32821.883750000001</v>
      </c>
      <c r="E1321" s="234">
        <f>CCP!I1321</f>
        <v>10255.965</v>
      </c>
      <c r="F1321" s="234">
        <f>HCCP!F1321</f>
        <v>1639.96</v>
      </c>
    </row>
    <row r="1322" spans="1:6">
      <c r="A1322" s="169">
        <v>44602</v>
      </c>
      <c r="B1322" s="169" t="b">
        <f t="shared" ca="1" si="20"/>
        <v>0</v>
      </c>
      <c r="C1322" s="234">
        <f>Park!X1322</f>
        <v>66228.101750000002</v>
      </c>
      <c r="D1322" s="234">
        <f>Hotel!N1323</f>
        <v>32281.063750000001</v>
      </c>
      <c r="E1322" s="234">
        <f>CCP!I1322</f>
        <v>10597.34</v>
      </c>
      <c r="F1322" s="234">
        <f>HCCP!F1322</f>
        <v>1645.31</v>
      </c>
    </row>
    <row r="1323" spans="1:6">
      <c r="A1323" s="169">
        <v>44603</v>
      </c>
      <c r="B1323" s="169" t="b">
        <f t="shared" ca="1" si="20"/>
        <v>0</v>
      </c>
      <c r="C1323" s="234">
        <f>Park!X1323</f>
        <v>73580.73345</v>
      </c>
      <c r="D1323" s="234">
        <f>Hotel!N1324</f>
        <v>31561.428749999999</v>
      </c>
      <c r="E1323" s="234">
        <f>CCP!I1323</f>
        <v>12871.245000000001</v>
      </c>
      <c r="F1323" s="234">
        <f>HCCP!F1323</f>
        <v>1688.02</v>
      </c>
    </row>
    <row r="1324" spans="1:6">
      <c r="A1324" s="169">
        <v>44604</v>
      </c>
      <c r="B1324" s="169" t="b">
        <f t="shared" ca="1" si="20"/>
        <v>0</v>
      </c>
      <c r="C1324" s="234">
        <f>Park!X1324</f>
        <v>63767.011500000001</v>
      </c>
      <c r="D1324" s="234">
        <f>Hotel!N1325</f>
        <v>31712.783749999999</v>
      </c>
      <c r="E1324" s="234">
        <f>CCP!I1324</f>
        <v>13166.375</v>
      </c>
      <c r="F1324" s="234">
        <f>HCCP!F1324</f>
        <v>1655.21</v>
      </c>
    </row>
    <row r="1325" spans="1:6">
      <c r="A1325" s="169">
        <v>44605</v>
      </c>
      <c r="B1325" s="169" t="b">
        <f t="shared" ca="1" si="20"/>
        <v>0</v>
      </c>
      <c r="C1325" s="234">
        <f>Park!X1325</f>
        <v>56080.707349999997</v>
      </c>
      <c r="D1325" s="234">
        <f>Hotel!N1326</f>
        <v>31641.91</v>
      </c>
      <c r="E1325" s="234">
        <f>CCP!I1325</f>
        <v>11371.035</v>
      </c>
      <c r="F1325" s="234">
        <f>HCCP!F1325</f>
        <v>1618.76</v>
      </c>
    </row>
    <row r="1326" spans="1:6">
      <c r="A1326" s="169">
        <v>44606</v>
      </c>
      <c r="B1326" s="169" t="b">
        <f t="shared" ca="1" si="20"/>
        <v>0</v>
      </c>
      <c r="C1326" s="234">
        <f>Park!X1326</f>
        <v>71568.573250000001</v>
      </c>
      <c r="D1326" s="234">
        <f>Hotel!N1327</f>
        <v>30913.766250000001</v>
      </c>
      <c r="E1326" s="234">
        <f>CCP!I1326</f>
        <v>11013.21</v>
      </c>
      <c r="F1326" s="234">
        <f>HCCP!F1326</f>
        <v>1665.62</v>
      </c>
    </row>
    <row r="1327" spans="1:6">
      <c r="A1327" s="169">
        <v>44607</v>
      </c>
      <c r="B1327" s="169" t="b">
        <f t="shared" ca="1" si="20"/>
        <v>0</v>
      </c>
      <c r="C1327" s="234">
        <f>Park!X1327</f>
        <v>72907.585000000006</v>
      </c>
      <c r="D1327" s="234">
        <f>Hotel!N1328</f>
        <v>30810.633750000001</v>
      </c>
      <c r="E1327" s="234">
        <f>CCP!I1327</f>
        <v>11473.415000000001</v>
      </c>
      <c r="F1327" s="234">
        <f>HCCP!F1327</f>
        <v>1670.57</v>
      </c>
    </row>
    <row r="1328" spans="1:6">
      <c r="A1328" s="169">
        <v>44608</v>
      </c>
      <c r="B1328" s="169" t="b">
        <f t="shared" ca="1" si="20"/>
        <v>0</v>
      </c>
      <c r="C1328" s="234">
        <f>Park!X1328</f>
        <v>70540.022500000006</v>
      </c>
      <c r="D1328" s="234">
        <f>Hotel!N1329</f>
        <v>30157.321250000001</v>
      </c>
      <c r="E1328" s="234">
        <f>CCP!I1328</f>
        <v>11110.725</v>
      </c>
      <c r="F1328" s="234">
        <f>HCCP!F1328</f>
        <v>1490.07</v>
      </c>
    </row>
    <row r="1329" spans="1:6">
      <c r="A1329" s="169">
        <v>44609</v>
      </c>
      <c r="B1329" s="169" t="b">
        <f t="shared" ca="1" si="20"/>
        <v>0</v>
      </c>
      <c r="C1329" s="234">
        <f>Park!X1329</f>
        <v>60143.344450000004</v>
      </c>
      <c r="D1329" s="234">
        <f>Hotel!N1330</f>
        <v>29922.217499999999</v>
      </c>
      <c r="E1329" s="234">
        <f>CCP!I1329</f>
        <v>10395.279999999999</v>
      </c>
      <c r="F1329" s="234">
        <f>HCCP!F1329</f>
        <v>581.9</v>
      </c>
    </row>
    <row r="1330" spans="1:6">
      <c r="A1330" s="169">
        <v>44610</v>
      </c>
      <c r="B1330" s="169" t="b">
        <f t="shared" ca="1" si="20"/>
        <v>0</v>
      </c>
      <c r="C1330" s="234">
        <f>Park!X1330</f>
        <v>62251.858550000004</v>
      </c>
      <c r="D1330" s="234">
        <f>Hotel!N1331</f>
        <v>29825.27375</v>
      </c>
      <c r="E1330" s="234">
        <f>CCP!I1330</f>
        <v>10302.785</v>
      </c>
      <c r="F1330" s="234">
        <f>HCCP!F1330</f>
        <v>618.77</v>
      </c>
    </row>
    <row r="1331" spans="1:6">
      <c r="A1331" s="169">
        <v>44611</v>
      </c>
      <c r="B1331" s="169" t="b">
        <f t="shared" ca="1" si="20"/>
        <v>0</v>
      </c>
      <c r="C1331" s="234">
        <f>Park!X1331</f>
        <v>52157.393550000001</v>
      </c>
      <c r="D1331" s="234">
        <f>Hotel!N1332</f>
        <v>30919.64875</v>
      </c>
      <c r="E1331" s="234">
        <f>CCP!I1331</f>
        <v>9082.2250000000004</v>
      </c>
      <c r="F1331" s="234">
        <f>HCCP!F1331</f>
        <v>595.79000000000008</v>
      </c>
    </row>
    <row r="1332" spans="1:6">
      <c r="A1332" s="169">
        <v>44612</v>
      </c>
      <c r="B1332" s="169" t="b">
        <f t="shared" ca="1" si="20"/>
        <v>0</v>
      </c>
      <c r="C1332" s="234">
        <f>Park!X1332</f>
        <v>53395.9568</v>
      </c>
      <c r="D1332" s="234">
        <f>Hotel!N1333</f>
        <v>33056.421249999999</v>
      </c>
      <c r="E1332" s="234">
        <f>CCP!I1332</f>
        <v>6663.2999999999993</v>
      </c>
      <c r="F1332" s="234">
        <f>HCCP!F1332</f>
        <v>516.6</v>
      </c>
    </row>
    <row r="1333" spans="1:6">
      <c r="A1333" s="169">
        <v>44613</v>
      </c>
      <c r="B1333" s="169" t="b">
        <f t="shared" ca="1" si="20"/>
        <v>0</v>
      </c>
      <c r="C1333" s="234">
        <f>Park!X1333</f>
        <v>59176.289550000009</v>
      </c>
      <c r="D1333" s="234">
        <f>Hotel!N1334</f>
        <v>33286.214999999997</v>
      </c>
      <c r="E1333" s="234">
        <f>CCP!I1333</f>
        <v>4744.1949999999997</v>
      </c>
      <c r="F1333" s="234">
        <f>HCCP!F1333</f>
        <v>591.79</v>
      </c>
    </row>
    <row r="1334" spans="1:6">
      <c r="A1334" s="169">
        <v>44614</v>
      </c>
      <c r="B1334" s="169" t="b">
        <f t="shared" ca="1" si="20"/>
        <v>0</v>
      </c>
      <c r="C1334" s="234">
        <f>Park!X1334</f>
        <v>62517.604099999997</v>
      </c>
      <c r="D1334" s="234">
        <f>Hotel!N1335</f>
        <v>32624.012500000001</v>
      </c>
      <c r="E1334" s="234">
        <f>CCP!I1334</f>
        <v>4319.9250000000002</v>
      </c>
      <c r="F1334" s="234">
        <f>HCCP!F1334</f>
        <v>606.28</v>
      </c>
    </row>
    <row r="1335" spans="1:6">
      <c r="A1335" s="169">
        <v>44615</v>
      </c>
      <c r="B1335" s="169" t="b">
        <f t="shared" ca="1" si="20"/>
        <v>0</v>
      </c>
      <c r="C1335" s="234">
        <f>Park!X1335</f>
        <v>68455.535999999993</v>
      </c>
      <c r="D1335" s="234">
        <f>Hotel!N1336</f>
        <v>31092.892500000002</v>
      </c>
      <c r="E1335" s="234">
        <f>CCP!I1335</f>
        <v>4900</v>
      </c>
      <c r="F1335" s="234">
        <f>HCCP!F1335</f>
        <v>1027.47</v>
      </c>
    </row>
    <row r="1336" spans="1:6">
      <c r="A1336" s="169">
        <v>44616</v>
      </c>
      <c r="B1336" s="169" t="b">
        <f t="shared" ca="1" si="20"/>
        <v>0</v>
      </c>
      <c r="C1336" s="234">
        <f>Park!X1336</f>
        <v>67192.837899999999</v>
      </c>
      <c r="D1336" s="234">
        <f>Hotel!N1337</f>
        <v>29926.216250000001</v>
      </c>
      <c r="E1336" s="234">
        <f>CCP!I1336</f>
        <v>8397.3549999999996</v>
      </c>
      <c r="F1336" s="234">
        <f>HCCP!F1336</f>
        <v>649.27</v>
      </c>
    </row>
    <row r="1337" spans="1:6">
      <c r="A1337" s="169">
        <v>44617</v>
      </c>
      <c r="B1337" s="169" t="b">
        <f t="shared" ca="1" si="20"/>
        <v>0</v>
      </c>
      <c r="C1337" s="234">
        <f>Park!X1337</f>
        <v>66581.233399999997</v>
      </c>
      <c r="D1337" s="234">
        <f>Hotel!N1338</f>
        <v>29594.46125</v>
      </c>
      <c r="E1337" s="234">
        <f>CCP!I1337</f>
        <v>8266.619999999999</v>
      </c>
      <c r="F1337" s="234">
        <f>HCCP!F1337</f>
        <v>621.93000000000006</v>
      </c>
    </row>
    <row r="1338" spans="1:6">
      <c r="A1338" s="169">
        <v>44618</v>
      </c>
      <c r="B1338" s="169" t="b">
        <f t="shared" ca="1" si="20"/>
        <v>0</v>
      </c>
      <c r="C1338" s="234">
        <f>Park!X1338</f>
        <v>63248.190750000009</v>
      </c>
      <c r="D1338" s="234">
        <f>Hotel!N1339</f>
        <v>29742</v>
      </c>
      <c r="E1338" s="234">
        <f>CCP!I1338</f>
        <v>9085.5550000000003</v>
      </c>
      <c r="F1338" s="234">
        <f>HCCP!F1338</f>
        <v>592.22</v>
      </c>
    </row>
    <row r="1339" spans="1:6">
      <c r="A1339" s="169">
        <v>44619</v>
      </c>
      <c r="B1339" s="169" t="b">
        <f t="shared" ca="1" si="20"/>
        <v>0</v>
      </c>
      <c r="C1339" s="234">
        <f>Park!X1339</f>
        <v>65050.290999999997</v>
      </c>
      <c r="D1339" s="234">
        <f>Hotel!N1340</f>
        <v>28975.83625</v>
      </c>
      <c r="E1339" s="234">
        <f>CCP!I1339</f>
        <v>9814.244999999999</v>
      </c>
      <c r="F1339" s="234">
        <f>HCCP!F1339</f>
        <v>597.57999999999993</v>
      </c>
    </row>
    <row r="1340" spans="1:6">
      <c r="A1340" s="169">
        <v>44620</v>
      </c>
      <c r="B1340" s="169" t="b">
        <f t="shared" ca="1" si="20"/>
        <v>0</v>
      </c>
      <c r="C1340" s="234">
        <f>Park!X1340</f>
        <v>68444.291649999999</v>
      </c>
      <c r="D1340" s="234">
        <f>Hotel!N1341</f>
        <v>27958.755000000001</v>
      </c>
      <c r="E1340" s="234">
        <f>CCP!I1340</f>
        <v>11140.21</v>
      </c>
      <c r="F1340" s="234">
        <f>HCCP!F1340</f>
        <v>698.5</v>
      </c>
    </row>
    <row r="1341" spans="1:6">
      <c r="A1341" s="169">
        <v>44621</v>
      </c>
      <c r="B1341" s="169" t="b">
        <f t="shared" ca="1" si="20"/>
        <v>0</v>
      </c>
      <c r="C1341" s="234">
        <f>Park!X1341</f>
        <v>68773.928899999999</v>
      </c>
      <c r="D1341" s="234">
        <f>Hotel!N1342</f>
        <v>27602.532500000001</v>
      </c>
      <c r="E1341" s="234">
        <f>CCP!I1341</f>
        <v>14496.27</v>
      </c>
      <c r="F1341" s="234">
        <f>HCCP!F1341</f>
        <v>779.69</v>
      </c>
    </row>
    <row r="1342" spans="1:6">
      <c r="A1342" s="169">
        <v>44622</v>
      </c>
      <c r="B1342" s="169" t="b">
        <f t="shared" ca="1" si="20"/>
        <v>0</v>
      </c>
      <c r="C1342" s="234">
        <f>Park!X1342</f>
        <v>63723.990749999997</v>
      </c>
      <c r="D1342" s="234">
        <f>Hotel!N1343</f>
        <v>27653.022499999999</v>
      </c>
      <c r="E1342" s="234">
        <f>CCP!I1342</f>
        <v>14223.08</v>
      </c>
      <c r="F1342" s="234">
        <f>HCCP!F1342</f>
        <v>755.68999999999994</v>
      </c>
    </row>
    <row r="1343" spans="1:6">
      <c r="A1343" s="169">
        <v>44623</v>
      </c>
      <c r="B1343" s="169" t="b">
        <f t="shared" ca="1" si="20"/>
        <v>0</v>
      </c>
      <c r="C1343" s="234">
        <f>Park!X1343</f>
        <v>62359.056549999987</v>
      </c>
      <c r="D1343" s="234">
        <f>Hotel!N1344</f>
        <v>27278.486250000002</v>
      </c>
      <c r="E1343" s="234">
        <f>CCP!I1343</f>
        <v>12955.615</v>
      </c>
      <c r="F1343" s="234">
        <f>HCCP!F1343</f>
        <v>749.51</v>
      </c>
    </row>
    <row r="1344" spans="1:6">
      <c r="A1344" s="169">
        <v>44624</v>
      </c>
      <c r="B1344" s="169" t="b">
        <f t="shared" ca="1" si="20"/>
        <v>0</v>
      </c>
      <c r="C1344" s="234">
        <f>Park!X1344</f>
        <v>66445.396899999992</v>
      </c>
      <c r="D1344" s="234">
        <f>Hotel!N1345</f>
        <v>26825.177500000002</v>
      </c>
      <c r="E1344" s="234">
        <f>CCP!I1344</f>
        <v>13952.305</v>
      </c>
      <c r="F1344" s="234">
        <f>HCCP!F1344</f>
        <v>789.75</v>
      </c>
    </row>
    <row r="1345" spans="1:6">
      <c r="A1345" s="169">
        <v>44625</v>
      </c>
      <c r="B1345" s="169" t="b">
        <f t="shared" ca="1" si="20"/>
        <v>0</v>
      </c>
      <c r="C1345" s="234">
        <f>Park!X1345</f>
        <v>59225.215949999998</v>
      </c>
      <c r="D1345" s="234">
        <f>Hotel!N1346</f>
        <v>27787.802500000002</v>
      </c>
      <c r="E1345" s="234">
        <f>CCP!I1345</f>
        <v>13346.02</v>
      </c>
      <c r="F1345" s="234">
        <f>HCCP!F1345</f>
        <v>762.71</v>
      </c>
    </row>
    <row r="1346" spans="1:6">
      <c r="A1346" s="169">
        <v>44626</v>
      </c>
      <c r="B1346" s="169" t="b">
        <f t="shared" ref="B1346:B1409" ca="1" si="21">AND(A1346&gt;=(TODAY()-30),A1346&lt;TODAY())</f>
        <v>0</v>
      </c>
      <c r="C1346" s="234">
        <f>Park!X1346</f>
        <v>54032.731</v>
      </c>
      <c r="D1346" s="234">
        <f>Hotel!N1347</f>
        <v>28062.133750000001</v>
      </c>
      <c r="E1346" s="234">
        <f>CCP!I1346</f>
        <v>12629.545</v>
      </c>
      <c r="F1346" s="234">
        <f>HCCP!F1346</f>
        <v>746.59999999999991</v>
      </c>
    </row>
    <row r="1347" spans="1:6">
      <c r="A1347" s="169">
        <v>44627</v>
      </c>
      <c r="B1347" s="169" t="b">
        <f t="shared" ca="1" si="21"/>
        <v>0</v>
      </c>
      <c r="C1347" s="234">
        <f>Park!X1347</f>
        <v>61333.382250000002</v>
      </c>
      <c r="D1347" s="234">
        <f>Hotel!N1348</f>
        <v>28124.146250000002</v>
      </c>
      <c r="E1347" s="234">
        <f>CCP!I1347</f>
        <v>13092.764999999999</v>
      </c>
      <c r="F1347" s="234">
        <f>HCCP!F1347</f>
        <v>934.94</v>
      </c>
    </row>
    <row r="1348" spans="1:6">
      <c r="A1348" s="169">
        <v>44628</v>
      </c>
      <c r="B1348" s="169" t="b">
        <f t="shared" ca="1" si="21"/>
        <v>0</v>
      </c>
      <c r="C1348" s="234">
        <f>Park!X1348</f>
        <v>68674.373749999999</v>
      </c>
      <c r="D1348" s="234">
        <f>Hotel!N1349</f>
        <v>29757.438750000001</v>
      </c>
      <c r="E1348" s="234">
        <f>CCP!I1348</f>
        <v>10415.870000000001</v>
      </c>
      <c r="F1348" s="234">
        <f>HCCP!F1348</f>
        <v>777.09</v>
      </c>
    </row>
    <row r="1349" spans="1:6">
      <c r="A1349" s="169">
        <v>44629</v>
      </c>
      <c r="B1349" s="169" t="b">
        <f t="shared" ca="1" si="21"/>
        <v>0</v>
      </c>
      <c r="C1349" s="234">
        <f>Park!X1349</f>
        <v>66330.724749999994</v>
      </c>
      <c r="D1349" s="234">
        <f>Hotel!N1350</f>
        <v>32053.60125</v>
      </c>
      <c r="E1349" s="234">
        <f>CCP!I1349</f>
        <v>11633.39</v>
      </c>
      <c r="F1349" s="234">
        <f>HCCP!F1349</f>
        <v>708.95</v>
      </c>
    </row>
    <row r="1350" spans="1:6">
      <c r="A1350" s="169">
        <v>44630</v>
      </c>
      <c r="B1350" s="169" t="b">
        <f t="shared" ca="1" si="21"/>
        <v>0</v>
      </c>
      <c r="C1350" s="234">
        <f>Park!X1350</f>
        <v>65501.125850000004</v>
      </c>
      <c r="D1350" s="234">
        <f>Hotel!N1351</f>
        <v>31612.087500000001</v>
      </c>
      <c r="E1350" s="234">
        <f>CCP!I1350</f>
        <v>13886.77</v>
      </c>
      <c r="F1350" s="234">
        <f>HCCP!F1350</f>
        <v>646.88</v>
      </c>
    </row>
    <row r="1351" spans="1:6">
      <c r="A1351" s="169">
        <v>44631</v>
      </c>
      <c r="B1351" s="169" t="b">
        <f t="shared" ca="1" si="21"/>
        <v>0</v>
      </c>
      <c r="C1351" s="234">
        <f>Park!X1351</f>
        <v>61471.733950000002</v>
      </c>
      <c r="D1351" s="234">
        <f>Hotel!N1352</f>
        <v>32293.798750000002</v>
      </c>
      <c r="E1351" s="234">
        <f>CCP!I1351</f>
        <v>15374.235000000001</v>
      </c>
      <c r="F1351" s="234">
        <f>HCCP!F1351</f>
        <v>657.48</v>
      </c>
    </row>
    <row r="1352" spans="1:6">
      <c r="A1352" s="169">
        <v>44632</v>
      </c>
      <c r="B1352" s="169" t="b">
        <f t="shared" ca="1" si="21"/>
        <v>0</v>
      </c>
      <c r="C1352" s="234">
        <f>Park!X1352</f>
        <v>63181.708400000003</v>
      </c>
      <c r="D1352" s="234">
        <f>Hotel!N1353</f>
        <v>33282.305</v>
      </c>
      <c r="E1352" s="234">
        <f>CCP!I1352</f>
        <v>15867.16</v>
      </c>
      <c r="F1352" s="234">
        <f>HCCP!F1352</f>
        <v>640.69999999999993</v>
      </c>
    </row>
    <row r="1353" spans="1:6">
      <c r="A1353" s="169">
        <v>44633</v>
      </c>
      <c r="B1353" s="169" t="b">
        <f t="shared" ca="1" si="21"/>
        <v>0</v>
      </c>
      <c r="C1353" s="234">
        <f>Park!X1353</f>
        <v>61367.789600000004</v>
      </c>
      <c r="D1353" s="234">
        <f>Hotel!N1354</f>
        <v>33551.426250000004</v>
      </c>
      <c r="E1353" s="234">
        <f>CCP!I1353</f>
        <v>21122.535</v>
      </c>
      <c r="F1353" s="234">
        <f>HCCP!F1353</f>
        <v>634.30999999999995</v>
      </c>
    </row>
    <row r="1354" spans="1:6">
      <c r="A1354" s="169">
        <v>44634</v>
      </c>
      <c r="B1354" s="169" t="b">
        <f t="shared" ca="1" si="21"/>
        <v>0</v>
      </c>
      <c r="C1354" s="234">
        <f>Park!X1354</f>
        <v>66305.338250000001</v>
      </c>
      <c r="D1354" s="234">
        <f>Hotel!N1355</f>
        <v>30852.65</v>
      </c>
      <c r="E1354" s="234">
        <f>CCP!I1354</f>
        <v>22588.33</v>
      </c>
      <c r="F1354" s="234">
        <f>HCCP!F1354</f>
        <v>677.85</v>
      </c>
    </row>
    <row r="1355" spans="1:6">
      <c r="A1355" s="169">
        <v>44635</v>
      </c>
      <c r="B1355" s="169" t="b">
        <f t="shared" ca="1" si="21"/>
        <v>0</v>
      </c>
      <c r="C1355" s="234">
        <f>Park!X1355</f>
        <v>65855.175300000003</v>
      </c>
      <c r="D1355" s="234">
        <f>Hotel!N1356</f>
        <v>30978.69875</v>
      </c>
      <c r="E1355" s="234">
        <f>CCP!I1355</f>
        <v>22408.37</v>
      </c>
      <c r="F1355" s="234">
        <f>HCCP!F1355</f>
        <v>671.06</v>
      </c>
    </row>
    <row r="1356" spans="1:6">
      <c r="A1356" s="169">
        <v>44636</v>
      </c>
      <c r="B1356" s="169" t="b">
        <f t="shared" ca="1" si="21"/>
        <v>0</v>
      </c>
      <c r="C1356" s="234">
        <f>Park!X1356</f>
        <v>59694.533750000002</v>
      </c>
      <c r="D1356" s="234">
        <f>Hotel!N1357</f>
        <v>31435.487499999999</v>
      </c>
      <c r="E1356" s="234">
        <f>CCP!I1356</f>
        <v>19314.060000000001</v>
      </c>
      <c r="F1356" s="234">
        <f>HCCP!F1356</f>
        <v>686.7</v>
      </c>
    </row>
    <row r="1357" spans="1:6">
      <c r="A1357" s="169">
        <v>44637</v>
      </c>
      <c r="B1357" s="169" t="b">
        <f t="shared" ca="1" si="21"/>
        <v>0</v>
      </c>
      <c r="C1357" s="234">
        <f>Park!X1357</f>
        <v>67495.717550000001</v>
      </c>
      <c r="D1357" s="234">
        <f>Hotel!N1358</f>
        <v>31945.262500000001</v>
      </c>
      <c r="E1357" s="234">
        <f>CCP!I1357</f>
        <v>25489.24</v>
      </c>
      <c r="F1357" s="234">
        <f>HCCP!F1357</f>
        <v>727.98</v>
      </c>
    </row>
    <row r="1358" spans="1:6">
      <c r="A1358" s="169">
        <v>44638</v>
      </c>
      <c r="B1358" s="169" t="b">
        <f t="shared" ca="1" si="21"/>
        <v>0</v>
      </c>
      <c r="C1358" s="234">
        <f>Park!X1358</f>
        <v>72337.207899999994</v>
      </c>
      <c r="D1358" s="234">
        <f>Hotel!N1359</f>
        <v>31274.0425</v>
      </c>
      <c r="E1358" s="234">
        <f>CCP!I1358</f>
        <v>26120.974999999999</v>
      </c>
      <c r="F1358" s="234">
        <f>HCCP!F1358</f>
        <v>755.8</v>
      </c>
    </row>
    <row r="1359" spans="1:6">
      <c r="A1359" s="169">
        <v>44639</v>
      </c>
      <c r="B1359" s="169" t="b">
        <f t="shared" ca="1" si="21"/>
        <v>0</v>
      </c>
      <c r="C1359" s="234">
        <f>Park!X1359</f>
        <v>61339.704299999998</v>
      </c>
      <c r="D1359" s="234">
        <f>Hotel!N1360</f>
        <v>31095.735000000001</v>
      </c>
      <c r="E1359" s="234">
        <f>CCP!I1359</f>
        <v>25626.94</v>
      </c>
      <c r="F1359" s="234">
        <f>HCCP!F1359</f>
        <v>710.11</v>
      </c>
    </row>
    <row r="1360" spans="1:6">
      <c r="A1360" s="169">
        <v>44640</v>
      </c>
      <c r="B1360" s="169" t="b">
        <f t="shared" ca="1" si="21"/>
        <v>0</v>
      </c>
      <c r="C1360" s="234">
        <f>Park!X1360</f>
        <v>53437.650900000001</v>
      </c>
      <c r="D1360" s="234">
        <f>Hotel!N1361</f>
        <v>29884.422500000001</v>
      </c>
      <c r="E1360" s="234">
        <f>CCP!I1360</f>
        <v>19966.715</v>
      </c>
      <c r="F1360" s="234">
        <f>HCCP!F1360</f>
        <v>669.83</v>
      </c>
    </row>
    <row r="1361" spans="1:6">
      <c r="A1361" s="169">
        <v>44641</v>
      </c>
      <c r="B1361" s="169" t="b">
        <f t="shared" ca="1" si="21"/>
        <v>0</v>
      </c>
      <c r="C1361" s="234">
        <f>Park!X1361</f>
        <v>60371.502299999993</v>
      </c>
      <c r="D1361" s="234">
        <f>Hotel!N1362</f>
        <v>29409.5075</v>
      </c>
      <c r="E1361" s="234">
        <f>CCP!I1361</f>
        <v>23240.965</v>
      </c>
      <c r="F1361" s="234">
        <f>HCCP!F1361</f>
        <v>1029.69</v>
      </c>
    </row>
    <row r="1362" spans="1:6">
      <c r="A1362" s="169">
        <v>44642</v>
      </c>
      <c r="B1362" s="169" t="b">
        <f t="shared" ca="1" si="21"/>
        <v>0</v>
      </c>
      <c r="C1362" s="234">
        <f>Park!X1362</f>
        <v>59904.989599999994</v>
      </c>
      <c r="D1362" s="234">
        <f>Hotel!N1363</f>
        <v>29888.855</v>
      </c>
      <c r="E1362" s="234">
        <f>CCP!I1362</f>
        <v>26783.279999999999</v>
      </c>
      <c r="F1362" s="234">
        <f>HCCP!F1362</f>
        <v>718.06</v>
      </c>
    </row>
    <row r="1363" spans="1:6">
      <c r="A1363" s="169">
        <v>44643</v>
      </c>
      <c r="B1363" s="169" t="b">
        <f t="shared" ca="1" si="21"/>
        <v>0</v>
      </c>
      <c r="C1363" s="234">
        <f>Park!X1363</f>
        <v>58107.445700000004</v>
      </c>
      <c r="D1363" s="234">
        <f>Hotel!N1364</f>
        <v>29570.637500000001</v>
      </c>
      <c r="E1363" s="234">
        <f>CCP!I1363</f>
        <v>16829.114999999998</v>
      </c>
      <c r="F1363" s="234">
        <f>HCCP!F1363</f>
        <v>711.76</v>
      </c>
    </row>
    <row r="1364" spans="1:6">
      <c r="A1364" s="169">
        <v>44644</v>
      </c>
      <c r="B1364" s="169" t="b">
        <f t="shared" ca="1" si="21"/>
        <v>0</v>
      </c>
      <c r="C1364" s="234">
        <f>Park!X1364</f>
        <v>58948.051299999999</v>
      </c>
      <c r="D1364" s="234">
        <f>Hotel!N1365</f>
        <v>29663.42</v>
      </c>
      <c r="E1364" s="234">
        <f>CCP!I1364</f>
        <v>15944.080000000002</v>
      </c>
      <c r="F1364" s="234">
        <f>HCCP!F1364</f>
        <v>661.56999999999994</v>
      </c>
    </row>
    <row r="1365" spans="1:6">
      <c r="A1365" s="169">
        <v>44645</v>
      </c>
      <c r="B1365" s="169" t="b">
        <f t="shared" ca="1" si="21"/>
        <v>0</v>
      </c>
      <c r="C1365" s="234">
        <f>Park!X1365</f>
        <v>60573.077499999999</v>
      </c>
      <c r="D1365" s="234">
        <f>Hotel!N1366</f>
        <v>29534.334999999999</v>
      </c>
      <c r="E1365" s="234">
        <f>CCP!I1365</f>
        <v>24803.77</v>
      </c>
      <c r="F1365" s="234">
        <f>HCCP!F1365</f>
        <v>685.44</v>
      </c>
    </row>
    <row r="1366" spans="1:6">
      <c r="A1366" s="169">
        <v>44646</v>
      </c>
      <c r="B1366" s="169" t="b">
        <f t="shared" ca="1" si="21"/>
        <v>0</v>
      </c>
      <c r="C1366" s="234">
        <f>Park!X1366</f>
        <v>58023.580000000009</v>
      </c>
      <c r="D1366" s="234">
        <f>Hotel!N1367</f>
        <v>29547.412499999999</v>
      </c>
      <c r="E1366" s="234">
        <f>CCP!I1366</f>
        <v>30473.63</v>
      </c>
      <c r="F1366" s="234">
        <f>HCCP!F1366</f>
        <v>700.74</v>
      </c>
    </row>
    <row r="1367" spans="1:6">
      <c r="A1367" s="169">
        <v>44647</v>
      </c>
      <c r="B1367" s="169" t="b">
        <f t="shared" ca="1" si="21"/>
        <v>0</v>
      </c>
      <c r="C1367" s="234">
        <f>Park!X1367</f>
        <v>54311.825000000004</v>
      </c>
      <c r="D1367" s="234">
        <f>Hotel!N1368</f>
        <v>29085.692500000001</v>
      </c>
      <c r="E1367" s="234">
        <f>CCP!I1367</f>
        <v>19505.035</v>
      </c>
      <c r="F1367" s="234">
        <f>HCCP!F1367</f>
        <v>691.18000000000006</v>
      </c>
    </row>
    <row r="1368" spans="1:6">
      <c r="A1368" s="169">
        <v>44648</v>
      </c>
      <c r="B1368" s="169" t="b">
        <f t="shared" ca="1" si="21"/>
        <v>0</v>
      </c>
      <c r="C1368" s="234">
        <f>Park!X1368</f>
        <v>55717.435799999999</v>
      </c>
      <c r="D1368" s="234">
        <f>Hotel!N1369</f>
        <v>29218.6875</v>
      </c>
      <c r="E1368" s="234">
        <f>CCP!I1368</f>
        <v>14013.094999999999</v>
      </c>
      <c r="F1368" s="234">
        <f>HCCP!F1368</f>
        <v>682.43999999999994</v>
      </c>
    </row>
    <row r="1369" spans="1:6">
      <c r="A1369" s="169">
        <v>44649</v>
      </c>
      <c r="B1369" s="169" t="b">
        <f t="shared" ca="1" si="21"/>
        <v>0</v>
      </c>
      <c r="C1369" s="234">
        <f>Park!X1369</f>
        <v>56310.215699999993</v>
      </c>
      <c r="D1369" s="234">
        <f>Hotel!N1370</f>
        <v>28988.172500000001</v>
      </c>
      <c r="E1369" s="234">
        <f>CCP!I1369</f>
        <v>14785.95</v>
      </c>
      <c r="F1369" s="234">
        <f>HCCP!F1369</f>
        <v>647.85</v>
      </c>
    </row>
    <row r="1370" spans="1:6">
      <c r="A1370" s="169">
        <v>44650</v>
      </c>
      <c r="B1370" s="169" t="b">
        <f t="shared" ca="1" si="21"/>
        <v>0</v>
      </c>
      <c r="C1370" s="234">
        <f>Park!X1370</f>
        <v>64434.472399999999</v>
      </c>
      <c r="D1370" s="234">
        <f>Hotel!N1371</f>
        <v>29035.392500000002</v>
      </c>
      <c r="E1370" s="234">
        <f>CCP!I1370</f>
        <v>17828.065000000002</v>
      </c>
      <c r="F1370" s="234">
        <f>HCCP!F1370</f>
        <v>630.46</v>
      </c>
    </row>
    <row r="1371" spans="1:6">
      <c r="A1371" s="169">
        <v>44651</v>
      </c>
      <c r="B1371" s="169" t="b">
        <f t="shared" ca="1" si="21"/>
        <v>0</v>
      </c>
      <c r="C1371" s="234">
        <f>Park!X1371</f>
        <v>71319.0095</v>
      </c>
      <c r="D1371" s="234">
        <f>Hotel!N1372</f>
        <v>29424.035</v>
      </c>
      <c r="E1371" s="234">
        <f>CCP!I1371</f>
        <v>21770.54</v>
      </c>
      <c r="F1371" s="234">
        <f>HCCP!F1371</f>
        <v>669.02</v>
      </c>
    </row>
    <row r="1372" spans="1:6">
      <c r="A1372" s="169">
        <v>44652</v>
      </c>
      <c r="B1372" s="169" t="b">
        <f t="shared" ca="1" si="21"/>
        <v>0</v>
      </c>
      <c r="C1372" s="234">
        <f>Park!X1372</f>
        <v>59547.822000000007</v>
      </c>
      <c r="D1372" s="234">
        <f>Hotel!N1373</f>
        <v>29433.595000000001</v>
      </c>
      <c r="E1372" s="234">
        <f>CCP!I1372</f>
        <v>15935.355</v>
      </c>
      <c r="F1372" s="234">
        <f>HCCP!F1372</f>
        <v>626.29</v>
      </c>
    </row>
    <row r="1373" spans="1:6">
      <c r="A1373" s="169">
        <v>44653</v>
      </c>
      <c r="B1373" s="169" t="b">
        <f t="shared" ca="1" si="21"/>
        <v>0</v>
      </c>
      <c r="C1373" s="234">
        <f>Park!X1373</f>
        <v>54935.217099999987</v>
      </c>
      <c r="D1373" s="234">
        <f>Hotel!N1374</f>
        <v>29601.102500000001</v>
      </c>
      <c r="E1373" s="234">
        <f>CCP!I1373</f>
        <v>10276.84</v>
      </c>
      <c r="F1373" s="234">
        <f>HCCP!F1373</f>
        <v>579.20000000000005</v>
      </c>
    </row>
    <row r="1374" spans="1:6">
      <c r="A1374" s="169">
        <v>44654</v>
      </c>
      <c r="B1374" s="169" t="b">
        <f t="shared" ca="1" si="21"/>
        <v>0</v>
      </c>
      <c r="C1374" s="234">
        <f>Park!X1374</f>
        <v>58156.857500000006</v>
      </c>
      <c r="D1374" s="234">
        <f>Hotel!N1375</f>
        <v>29570.435000000001</v>
      </c>
      <c r="E1374" s="234">
        <f>CCP!I1374</f>
        <v>10927.69</v>
      </c>
      <c r="F1374" s="234">
        <f>HCCP!F1374</f>
        <v>631.83999999999992</v>
      </c>
    </row>
    <row r="1375" spans="1:6">
      <c r="A1375" s="169">
        <v>44655</v>
      </c>
      <c r="B1375" s="169" t="b">
        <f t="shared" ca="1" si="21"/>
        <v>0</v>
      </c>
      <c r="C1375" s="234">
        <f>Park!X1375</f>
        <v>79063.162000000011</v>
      </c>
      <c r="D1375" s="234">
        <f>Hotel!N1376</f>
        <v>30150.5975</v>
      </c>
      <c r="E1375" s="234">
        <f>CCP!I1375</f>
        <v>13300.6</v>
      </c>
      <c r="F1375" s="234">
        <f>HCCP!F1375</f>
        <v>992.46999999999991</v>
      </c>
    </row>
    <row r="1376" spans="1:6">
      <c r="A1376" s="169">
        <v>44656</v>
      </c>
      <c r="B1376" s="169" t="b">
        <f t="shared" ca="1" si="21"/>
        <v>0</v>
      </c>
      <c r="C1376" s="234">
        <f>Park!X1376</f>
        <v>73363.564400000003</v>
      </c>
      <c r="D1376" s="234">
        <f>Hotel!N1377</f>
        <v>30848.544999999998</v>
      </c>
      <c r="E1376" s="234">
        <f>CCP!I1376</f>
        <v>16186.349999999999</v>
      </c>
      <c r="F1376" s="234">
        <f>HCCP!F1376</f>
        <v>656.51</v>
      </c>
    </row>
    <row r="1377" spans="1:6">
      <c r="A1377" s="169">
        <v>44657</v>
      </c>
      <c r="B1377" s="169" t="b">
        <f t="shared" ca="1" si="21"/>
        <v>0</v>
      </c>
      <c r="C1377" s="234">
        <f>Park!X1377</f>
        <v>78667.594299999997</v>
      </c>
      <c r="D1377" s="234">
        <f>Hotel!N1378</f>
        <v>30153.134999999998</v>
      </c>
      <c r="E1377" s="234">
        <f>CCP!I1377</f>
        <v>18846.009999999998</v>
      </c>
      <c r="F1377" s="234">
        <f>HCCP!F1377</f>
        <v>754.2</v>
      </c>
    </row>
    <row r="1378" spans="1:6">
      <c r="A1378" s="169">
        <v>44658</v>
      </c>
      <c r="B1378" s="169" t="b">
        <f t="shared" ca="1" si="21"/>
        <v>0</v>
      </c>
      <c r="C1378" s="234">
        <f>Park!X1378</f>
        <v>80133.794000000009</v>
      </c>
      <c r="D1378" s="234">
        <f>Hotel!N1379</f>
        <v>31918.81</v>
      </c>
      <c r="E1378" s="234">
        <f>CCP!I1378</f>
        <v>20053.39</v>
      </c>
      <c r="F1378" s="234">
        <f>HCCP!F1378</f>
        <v>762.04</v>
      </c>
    </row>
    <row r="1379" spans="1:6">
      <c r="A1379" s="169">
        <v>44659</v>
      </c>
      <c r="B1379" s="169" t="b">
        <f t="shared" ca="1" si="21"/>
        <v>0</v>
      </c>
      <c r="C1379" s="234">
        <f>Park!X1379</f>
        <v>77703.920100000003</v>
      </c>
      <c r="D1379" s="234">
        <f>Hotel!N1380</f>
        <v>30314.052500000002</v>
      </c>
      <c r="E1379" s="234">
        <f>CCP!I1379</f>
        <v>19291.73</v>
      </c>
      <c r="F1379" s="234">
        <f>HCCP!F1379</f>
        <v>654.76</v>
      </c>
    </row>
    <row r="1380" spans="1:6">
      <c r="A1380" s="169">
        <v>44660</v>
      </c>
      <c r="B1380" s="169" t="b">
        <f t="shared" ca="1" si="21"/>
        <v>0</v>
      </c>
      <c r="C1380" s="234">
        <f>Park!X1380</f>
        <v>76442.059200000018</v>
      </c>
      <c r="D1380" s="234">
        <f>Hotel!N1381</f>
        <v>31644.922500000001</v>
      </c>
      <c r="E1380" s="234">
        <f>CCP!I1380</f>
        <v>20162.87</v>
      </c>
      <c r="F1380" s="234">
        <f>HCCP!F1380</f>
        <v>626.74</v>
      </c>
    </row>
    <row r="1381" spans="1:6">
      <c r="A1381" s="169">
        <v>44661</v>
      </c>
      <c r="B1381" s="169" t="b">
        <f t="shared" ca="1" si="21"/>
        <v>0</v>
      </c>
      <c r="C1381" s="234">
        <f>Park!X1381</f>
        <v>74936.451300000015</v>
      </c>
      <c r="D1381" s="234">
        <f>Hotel!N1382</f>
        <v>31725.622500000001</v>
      </c>
      <c r="E1381" s="234">
        <f>CCP!I1381</f>
        <v>21043.09</v>
      </c>
      <c r="F1381" s="234">
        <f>HCCP!F1381</f>
        <v>622.51</v>
      </c>
    </row>
    <row r="1382" spans="1:6">
      <c r="A1382" s="169">
        <v>44662</v>
      </c>
      <c r="B1382" s="169" t="b">
        <f t="shared" ca="1" si="21"/>
        <v>0</v>
      </c>
      <c r="C1382" s="234">
        <f>Park!X1382</f>
        <v>79934.122499999983</v>
      </c>
      <c r="D1382" s="234">
        <f>Hotel!N1383</f>
        <v>32079.34</v>
      </c>
      <c r="E1382" s="234">
        <f>CCP!I1382</f>
        <v>30847.81</v>
      </c>
      <c r="F1382" s="234">
        <f>HCCP!F1382</f>
        <v>750.31</v>
      </c>
    </row>
    <row r="1383" spans="1:6">
      <c r="A1383" s="169">
        <v>44663</v>
      </c>
      <c r="B1383" s="169" t="b">
        <f t="shared" ca="1" si="21"/>
        <v>0</v>
      </c>
      <c r="C1383" s="234">
        <f>Park!X1383</f>
        <v>81677.380200000014</v>
      </c>
      <c r="D1383" s="234">
        <f>Hotel!N1384</f>
        <v>33058.19</v>
      </c>
      <c r="E1383" s="234">
        <f>CCP!I1383</f>
        <v>31414.25</v>
      </c>
      <c r="F1383" s="234">
        <f>HCCP!F1383</f>
        <v>820.82999999999993</v>
      </c>
    </row>
    <row r="1384" spans="1:6">
      <c r="A1384" s="169">
        <v>44664</v>
      </c>
      <c r="B1384" s="169" t="b">
        <f t="shared" ca="1" si="21"/>
        <v>0</v>
      </c>
      <c r="C1384" s="234">
        <f>Park!X1384</f>
        <v>76605.295400000003</v>
      </c>
      <c r="D1384" s="234">
        <f>Hotel!N1385</f>
        <v>33751.474999999999</v>
      </c>
      <c r="E1384" s="234">
        <f>CCP!I1384</f>
        <v>36937.629999999997</v>
      </c>
      <c r="F1384" s="234">
        <f>HCCP!F1384</f>
        <v>727.66</v>
      </c>
    </row>
    <row r="1385" spans="1:6">
      <c r="A1385" s="169">
        <v>44665</v>
      </c>
      <c r="B1385" s="169" t="b">
        <f t="shared" ca="1" si="21"/>
        <v>0</v>
      </c>
      <c r="C1385" s="234">
        <f>Park!X1385</f>
        <v>99856.894000000015</v>
      </c>
      <c r="D1385" s="234">
        <f>Hotel!N1386</f>
        <v>40470.482499999998</v>
      </c>
      <c r="E1385" s="234">
        <f>CCP!I1385</f>
        <v>40679.82</v>
      </c>
      <c r="F1385" s="234">
        <f>HCCP!F1385</f>
        <v>725.57</v>
      </c>
    </row>
    <row r="1386" spans="1:6">
      <c r="A1386" s="169">
        <v>44666</v>
      </c>
      <c r="B1386" s="169" t="b">
        <f t="shared" ca="1" si="21"/>
        <v>0</v>
      </c>
      <c r="C1386" s="234">
        <f>Park!X1386</f>
        <v>97657.087424000012</v>
      </c>
      <c r="D1386" s="234">
        <f>Hotel!N1387</f>
        <v>43508.177499999998</v>
      </c>
      <c r="E1386" s="234">
        <f>CCP!I1386</f>
        <v>40298.69</v>
      </c>
      <c r="F1386" s="234">
        <f>HCCP!F1386</f>
        <v>723.99</v>
      </c>
    </row>
    <row r="1387" spans="1:6">
      <c r="A1387" s="169">
        <v>44667</v>
      </c>
      <c r="B1387" s="169" t="b">
        <f t="shared" ca="1" si="21"/>
        <v>0</v>
      </c>
      <c r="C1387" s="234">
        <f>Park!X1387</f>
        <v>89882.716880000007</v>
      </c>
      <c r="D1387" s="234">
        <f>Hotel!N1388</f>
        <v>43247.892500000002</v>
      </c>
      <c r="E1387" s="234">
        <f>CCP!I1387</f>
        <v>32792.270000000004</v>
      </c>
      <c r="F1387" s="234">
        <f>HCCP!F1387</f>
        <v>660.07999999999993</v>
      </c>
    </row>
    <row r="1388" spans="1:6">
      <c r="A1388" s="169">
        <v>44668</v>
      </c>
      <c r="B1388" s="169" t="b">
        <f t="shared" ca="1" si="21"/>
        <v>0</v>
      </c>
      <c r="C1388" s="234">
        <f>Park!X1388</f>
        <v>83503.223500000007</v>
      </c>
      <c r="D1388" s="234">
        <f>Hotel!N1389</f>
        <v>43188.925000000003</v>
      </c>
      <c r="E1388" s="234">
        <f>CCP!I1388</f>
        <v>29360.720000000001</v>
      </c>
      <c r="F1388" s="234">
        <f>HCCP!F1388</f>
        <v>646.92000000000007</v>
      </c>
    </row>
    <row r="1389" spans="1:6">
      <c r="A1389" s="169">
        <v>44669</v>
      </c>
      <c r="B1389" s="169" t="b">
        <f t="shared" ca="1" si="21"/>
        <v>0</v>
      </c>
      <c r="C1389" s="234">
        <f>Park!X1389</f>
        <v>85888.102500000008</v>
      </c>
      <c r="D1389" s="234">
        <f>Hotel!N1390</f>
        <v>43371.627500000002</v>
      </c>
      <c r="E1389" s="234">
        <f>CCP!I1389</f>
        <v>31417.65</v>
      </c>
      <c r="F1389" s="234">
        <f>HCCP!F1389</f>
        <v>654.76</v>
      </c>
    </row>
    <row r="1390" spans="1:6">
      <c r="A1390" s="169">
        <v>44670</v>
      </c>
      <c r="B1390" s="169" t="b">
        <f t="shared" ca="1" si="21"/>
        <v>0</v>
      </c>
      <c r="C1390" s="234">
        <f>Park!X1390</f>
        <v>89956.0481</v>
      </c>
      <c r="D1390" s="234">
        <f>Hotel!N1391</f>
        <v>41267.42</v>
      </c>
      <c r="E1390" s="234">
        <f>CCP!I1390</f>
        <v>24554.720000000001</v>
      </c>
      <c r="F1390" s="234">
        <f>HCCP!F1390</f>
        <v>646.03</v>
      </c>
    </row>
    <row r="1391" spans="1:6">
      <c r="A1391" s="169">
        <v>44671</v>
      </c>
      <c r="B1391" s="169" t="b">
        <f t="shared" ca="1" si="21"/>
        <v>0</v>
      </c>
      <c r="C1391" s="234">
        <f>Park!X1391</f>
        <v>100046.4333</v>
      </c>
      <c r="D1391" s="234">
        <f>Hotel!N1392</f>
        <v>37534.747499999998</v>
      </c>
      <c r="E1391" s="234">
        <f>CCP!I1391</f>
        <v>30301.58</v>
      </c>
      <c r="F1391" s="234">
        <f>HCCP!F1391</f>
        <v>1034.67</v>
      </c>
    </row>
    <row r="1392" spans="1:6">
      <c r="A1392" s="169">
        <v>44672</v>
      </c>
      <c r="B1392" s="169" t="b">
        <f t="shared" ca="1" si="21"/>
        <v>0</v>
      </c>
      <c r="C1392" s="234">
        <f>Park!X1392</f>
        <v>128776.6704</v>
      </c>
      <c r="D1392" s="234">
        <f>Hotel!N1393</f>
        <v>40084.080000000002</v>
      </c>
      <c r="E1392" s="234">
        <f>CCP!I1392</f>
        <v>45138.3</v>
      </c>
      <c r="F1392" s="234">
        <f>HCCP!F1392</f>
        <v>716.13</v>
      </c>
    </row>
    <row r="1393" spans="1:6">
      <c r="A1393" s="169">
        <v>44673</v>
      </c>
      <c r="B1393" s="169" t="b">
        <f t="shared" ca="1" si="21"/>
        <v>0</v>
      </c>
      <c r="C1393" s="234">
        <f>Park!X1393</f>
        <v>127767.6588</v>
      </c>
      <c r="D1393" s="234">
        <f>Hotel!N1394</f>
        <v>44930.6</v>
      </c>
      <c r="E1393" s="234">
        <f>CCP!I1393</f>
        <v>62291.56</v>
      </c>
      <c r="F1393" s="234">
        <f>HCCP!F1393</f>
        <v>725.22</v>
      </c>
    </row>
    <row r="1394" spans="1:6">
      <c r="A1394" s="169">
        <v>44674</v>
      </c>
      <c r="B1394" s="169" t="b">
        <f t="shared" ca="1" si="21"/>
        <v>0</v>
      </c>
      <c r="C1394" s="234">
        <f>Park!X1394</f>
        <v>130380.4422</v>
      </c>
      <c r="D1394" s="234">
        <f>Hotel!N1395</f>
        <v>45953.122499999998</v>
      </c>
      <c r="E1394" s="234">
        <f>CCP!I1394</f>
        <v>43894.080000000002</v>
      </c>
      <c r="F1394" s="234">
        <f>HCCP!F1394</f>
        <v>7725.9199999999992</v>
      </c>
    </row>
    <row r="1395" spans="1:6">
      <c r="A1395" s="169">
        <v>44675</v>
      </c>
      <c r="B1395" s="169" t="b">
        <f t="shared" ca="1" si="21"/>
        <v>0</v>
      </c>
      <c r="C1395" s="234">
        <f>Park!X1395</f>
        <v>128178.5514</v>
      </c>
      <c r="D1395" s="234">
        <f>Hotel!N1396</f>
        <v>45688.967499999999</v>
      </c>
      <c r="E1395" s="234">
        <f>CCP!I1395</f>
        <v>43397</v>
      </c>
      <c r="F1395" s="234">
        <f>HCCP!F1395</f>
        <v>9002.2200000000012</v>
      </c>
    </row>
    <row r="1396" spans="1:6">
      <c r="A1396" s="169">
        <v>44676</v>
      </c>
      <c r="B1396" s="169" t="b">
        <f t="shared" ca="1" si="21"/>
        <v>0</v>
      </c>
      <c r="C1396" s="234">
        <f>Park!X1396</f>
        <v>128120.87880000001</v>
      </c>
      <c r="D1396" s="234">
        <f>Hotel!N1397</f>
        <v>41743.722500000003</v>
      </c>
      <c r="E1396" s="234">
        <f>CCP!I1396</f>
        <v>51091.43</v>
      </c>
      <c r="F1396" s="234">
        <f>HCCP!F1396</f>
        <v>9397.11</v>
      </c>
    </row>
    <row r="1397" spans="1:6">
      <c r="A1397" s="169">
        <v>44677</v>
      </c>
      <c r="B1397" s="169" t="b">
        <f t="shared" ca="1" si="21"/>
        <v>0</v>
      </c>
      <c r="C1397" s="234">
        <f>Park!X1397</f>
        <v>90843.178600000014</v>
      </c>
      <c r="D1397" s="234">
        <f>Hotel!N1398</f>
        <v>35204.577499999999</v>
      </c>
      <c r="E1397" s="234">
        <f>CCP!I1397</f>
        <v>33555.74</v>
      </c>
      <c r="F1397" s="234">
        <f>HCCP!F1397</f>
        <v>8587.59</v>
      </c>
    </row>
    <row r="1398" spans="1:6">
      <c r="A1398" s="169">
        <v>44678</v>
      </c>
      <c r="B1398" s="169" t="b">
        <f t="shared" ca="1" si="21"/>
        <v>0</v>
      </c>
      <c r="C1398" s="234">
        <f>Park!X1398</f>
        <v>130453.25270000001</v>
      </c>
      <c r="D1398" s="234">
        <f>Hotel!N1399</f>
        <v>35371.352500000001</v>
      </c>
      <c r="E1398" s="234">
        <f>CCP!I1398</f>
        <v>55420</v>
      </c>
      <c r="F1398" s="234">
        <f>HCCP!F1398</f>
        <v>8743.2199999999993</v>
      </c>
    </row>
    <row r="1399" spans="1:6">
      <c r="A1399" s="169">
        <v>44679</v>
      </c>
      <c r="B1399" s="169" t="b">
        <f t="shared" ca="1" si="21"/>
        <v>0</v>
      </c>
      <c r="C1399" s="234">
        <f>Park!X1399</f>
        <v>96868.659300000014</v>
      </c>
      <c r="D1399" s="234">
        <f>Hotel!N1400</f>
        <v>35896.8125</v>
      </c>
      <c r="E1399" s="234">
        <f>CCP!I1399</f>
        <v>47565.760000000002</v>
      </c>
      <c r="F1399" s="234">
        <f>HCCP!F1399</f>
        <v>4532.1900000000005</v>
      </c>
    </row>
    <row r="1400" spans="1:6">
      <c r="A1400" s="169">
        <v>44680</v>
      </c>
      <c r="B1400" s="169" t="b">
        <f t="shared" ca="1" si="21"/>
        <v>0</v>
      </c>
      <c r="C1400" s="234">
        <f>Park!X1400</f>
        <v>132145.37270000001</v>
      </c>
      <c r="D1400" s="234">
        <f>Hotel!N1401</f>
        <v>43448.807500000003</v>
      </c>
      <c r="E1400" s="234">
        <f>CCP!I1400</f>
        <v>76534.64</v>
      </c>
      <c r="F1400" s="234">
        <f>HCCP!F1400</f>
        <v>3658.2999999999997</v>
      </c>
    </row>
    <row r="1401" spans="1:6">
      <c r="A1401" s="169">
        <v>44681</v>
      </c>
      <c r="B1401" s="169" t="b">
        <f t="shared" ca="1" si="21"/>
        <v>0</v>
      </c>
      <c r="C1401" s="234">
        <f>Park!X1401</f>
        <v>125388.32999999999</v>
      </c>
      <c r="D1401" s="234">
        <f>Hotel!N1402</f>
        <v>47500.342499999999</v>
      </c>
      <c r="E1401" s="234">
        <f>CCP!I1401</f>
        <v>68548.22</v>
      </c>
      <c r="F1401" s="234">
        <f>HCCP!F1401</f>
        <v>3355.01</v>
      </c>
    </row>
    <row r="1402" spans="1:6">
      <c r="A1402" s="169">
        <v>44682</v>
      </c>
      <c r="B1402" s="169" t="b">
        <f t="shared" ca="1" si="21"/>
        <v>0</v>
      </c>
      <c r="C1402" s="234">
        <f>Park!X1402</f>
        <v>114132.97830000002</v>
      </c>
      <c r="D1402" s="234">
        <f>Hotel!N1403</f>
        <v>46927.642500000002</v>
      </c>
      <c r="E1402" s="234">
        <f>CCP!I1402</f>
        <v>42221.69</v>
      </c>
      <c r="F1402" s="234">
        <f>HCCP!F1402</f>
        <v>2450.0299999999997</v>
      </c>
    </row>
    <row r="1403" spans="1:6">
      <c r="A1403" s="169">
        <v>44683</v>
      </c>
      <c r="B1403" s="169" t="b">
        <f t="shared" ca="1" si="21"/>
        <v>0</v>
      </c>
      <c r="C1403" s="234">
        <f>Park!X1403</f>
        <v>114382.018</v>
      </c>
      <c r="D1403" s="234">
        <f>Hotel!N1404</f>
        <v>45592.927499999998</v>
      </c>
      <c r="E1403" s="234">
        <f>CCP!I1403</f>
        <v>35484.26</v>
      </c>
      <c r="F1403" s="234">
        <f>HCCP!F1403</f>
        <v>591.02</v>
      </c>
    </row>
    <row r="1404" spans="1:6">
      <c r="A1404" s="169">
        <v>44684</v>
      </c>
      <c r="B1404" s="169" t="b">
        <f t="shared" ca="1" si="21"/>
        <v>0</v>
      </c>
      <c r="C1404" s="234">
        <f>Park!X1404</f>
        <v>97043.934999999998</v>
      </c>
      <c r="D1404" s="234">
        <f>Hotel!N1405</f>
        <v>40825.74</v>
      </c>
      <c r="E1404" s="234">
        <f>CCP!I1404</f>
        <v>30732.53</v>
      </c>
      <c r="F1404" s="234">
        <f>HCCP!F1404</f>
        <v>720.71</v>
      </c>
    </row>
    <row r="1405" spans="1:6">
      <c r="A1405" s="169">
        <v>44685</v>
      </c>
      <c r="B1405" s="169" t="b">
        <f t="shared" ca="1" si="21"/>
        <v>0</v>
      </c>
      <c r="C1405" s="234">
        <f>Park!X1405</f>
        <v>129204.9025</v>
      </c>
      <c r="D1405" s="234">
        <f>Hotel!N1406</f>
        <v>35014.228680419925</v>
      </c>
      <c r="E1405" s="234">
        <f>CCP!I1405</f>
        <v>43447.51</v>
      </c>
      <c r="F1405" s="234">
        <f>HCCP!F1405</f>
        <v>764.79</v>
      </c>
    </row>
    <row r="1406" spans="1:6">
      <c r="A1406" s="169">
        <v>44686</v>
      </c>
      <c r="B1406" s="169" t="b">
        <f t="shared" ca="1" si="21"/>
        <v>0</v>
      </c>
      <c r="C1406" s="234">
        <f>Park!X1406</f>
        <v>99615.036300000007</v>
      </c>
      <c r="D1406" s="234">
        <f>Hotel!N1407</f>
        <v>36090.380284423831</v>
      </c>
      <c r="E1406" s="234">
        <f>CCP!I1406</f>
        <v>40063.85</v>
      </c>
      <c r="F1406" s="234">
        <f>HCCP!F1406</f>
        <v>665.69999999999993</v>
      </c>
    </row>
    <row r="1407" spans="1:6">
      <c r="A1407" s="169">
        <v>44687</v>
      </c>
      <c r="B1407" s="169" t="b">
        <f t="shared" ca="1" si="21"/>
        <v>0</v>
      </c>
      <c r="C1407" s="234">
        <f>Park!X1407</f>
        <v>130145.5</v>
      </c>
      <c r="D1407" s="234">
        <f>Hotel!N1408</f>
        <v>44165.249160156251</v>
      </c>
      <c r="E1407" s="234">
        <f>CCP!I1407</f>
        <v>59337.97</v>
      </c>
      <c r="F1407" s="234">
        <f>HCCP!F1407</f>
        <v>1715.66</v>
      </c>
    </row>
    <row r="1408" spans="1:6">
      <c r="A1408" s="169">
        <v>44688</v>
      </c>
      <c r="B1408" s="169" t="b">
        <f t="shared" ca="1" si="21"/>
        <v>0</v>
      </c>
      <c r="C1408" s="234">
        <f>Park!X1408</f>
        <v>125613.45540000001</v>
      </c>
      <c r="D1408" s="234">
        <f>Hotel!N1409</f>
        <v>48225.478125000001</v>
      </c>
      <c r="E1408" s="234">
        <f>CCP!I1408</f>
        <v>64309.399999999994</v>
      </c>
      <c r="F1408" s="234">
        <f>HCCP!F1408</f>
        <v>1647.3899999999999</v>
      </c>
    </row>
    <row r="1409" spans="1:6">
      <c r="A1409" s="169">
        <v>44689</v>
      </c>
      <c r="B1409" s="169" t="b">
        <f t="shared" ca="1" si="21"/>
        <v>0</v>
      </c>
      <c r="C1409" s="234">
        <f>Park!X1409</f>
        <v>120147.4914</v>
      </c>
      <c r="D1409" s="234">
        <f>Hotel!N1410</f>
        <v>48347.583437499998</v>
      </c>
      <c r="E1409" s="234">
        <f>CCP!I1409</f>
        <v>57759.89</v>
      </c>
      <c r="F1409" s="234">
        <f>HCCP!F1409</f>
        <v>830.15000000000009</v>
      </c>
    </row>
    <row r="1410" spans="1:6">
      <c r="A1410" s="169">
        <v>44690</v>
      </c>
      <c r="B1410" s="169" t="b">
        <f t="shared" ref="B1410:B1473" ca="1" si="22">AND(A1410&gt;=(TODAY()-30),A1410&lt;TODAY())</f>
        <v>0</v>
      </c>
      <c r="C1410" s="234">
        <f>Park!X1410</f>
        <v>123796.6395</v>
      </c>
      <c r="D1410" s="234">
        <f>Hotel!N1411</f>
        <v>47435.67</v>
      </c>
      <c r="E1410" s="234">
        <f>CCP!I1410</f>
        <v>66409.009999999995</v>
      </c>
      <c r="F1410" s="234">
        <f>HCCP!F1410</f>
        <v>631.76</v>
      </c>
    </row>
    <row r="1411" spans="1:6">
      <c r="A1411" s="169">
        <v>44691</v>
      </c>
      <c r="B1411" s="169" t="b">
        <f t="shared" ca="1" si="22"/>
        <v>0</v>
      </c>
      <c r="C1411" s="234">
        <f>Park!X1411</f>
        <v>90355.493000000002</v>
      </c>
      <c r="D1411" s="234">
        <f>Hotel!N1412</f>
        <v>42680.230624999997</v>
      </c>
      <c r="E1411" s="234">
        <f>CCP!I1411</f>
        <v>60885.240000000005</v>
      </c>
      <c r="F1411" s="234">
        <f>HCCP!F1411</f>
        <v>970.47</v>
      </c>
    </row>
    <row r="1412" spans="1:6">
      <c r="A1412" s="169">
        <v>44692</v>
      </c>
      <c r="B1412" s="169" t="b">
        <f t="shared" ca="1" si="22"/>
        <v>0</v>
      </c>
      <c r="C1412" s="234">
        <f>Park!X1412</f>
        <v>114889.98069999999</v>
      </c>
      <c r="D1412" s="234">
        <f>Hotel!N1413</f>
        <v>37161.728750000002</v>
      </c>
      <c r="E1412" s="234">
        <f>CCP!I1412</f>
        <v>64914.97</v>
      </c>
      <c r="F1412" s="234">
        <f>HCCP!F1412</f>
        <v>783.22</v>
      </c>
    </row>
    <row r="1413" spans="1:6">
      <c r="A1413" s="169">
        <v>44693</v>
      </c>
      <c r="B1413" s="169" t="b">
        <f t="shared" ca="1" si="22"/>
        <v>0</v>
      </c>
      <c r="C1413" s="234">
        <f>Park!X1413</f>
        <v>86966.996700000003</v>
      </c>
      <c r="D1413" s="234">
        <f>Hotel!N1414</f>
        <v>37160.915937500002</v>
      </c>
      <c r="E1413" s="234">
        <f>CCP!I1413</f>
        <v>53297.99</v>
      </c>
      <c r="F1413" s="234">
        <f>HCCP!F1413</f>
        <v>620.14</v>
      </c>
    </row>
    <row r="1414" spans="1:6">
      <c r="A1414" s="169">
        <v>44694</v>
      </c>
      <c r="B1414" s="169" t="b">
        <f t="shared" ca="1" si="22"/>
        <v>0</v>
      </c>
      <c r="C1414" s="234">
        <f>Park!X1414</f>
        <v>121239.02590000001</v>
      </c>
      <c r="D1414" s="234">
        <f>Hotel!N1415</f>
        <v>44796.559374999997</v>
      </c>
      <c r="E1414" s="234">
        <f>CCP!I1414</f>
        <v>75891.06</v>
      </c>
      <c r="F1414" s="234">
        <f>HCCP!F1414</f>
        <v>613.08999999999992</v>
      </c>
    </row>
    <row r="1415" spans="1:6">
      <c r="A1415" s="169">
        <v>44695</v>
      </c>
      <c r="B1415" s="169" t="b">
        <f t="shared" ca="1" si="22"/>
        <v>0</v>
      </c>
      <c r="C1415" s="234">
        <f>Park!X1415</f>
        <v>120860.34990000002</v>
      </c>
      <c r="D1415" s="234">
        <f>Hotel!N1416</f>
        <v>48738.429375</v>
      </c>
      <c r="E1415" s="234">
        <f>CCP!I1415</f>
        <v>76913.11</v>
      </c>
      <c r="F1415" s="234">
        <f>HCCP!F1415</f>
        <v>629.48</v>
      </c>
    </row>
    <row r="1416" spans="1:6">
      <c r="A1416" s="169">
        <v>44696</v>
      </c>
      <c r="B1416" s="169" t="b">
        <f t="shared" ca="1" si="22"/>
        <v>0</v>
      </c>
      <c r="C1416" s="234">
        <f>Park!X1416</f>
        <v>118287.59909999999</v>
      </c>
      <c r="D1416" s="234">
        <f>Hotel!N1417</f>
        <v>48207.210625</v>
      </c>
      <c r="E1416" s="234">
        <f>CCP!I1416</f>
        <v>62706.509999999995</v>
      </c>
      <c r="F1416" s="234">
        <f>HCCP!F1416</f>
        <v>583.79</v>
      </c>
    </row>
    <row r="1417" spans="1:6">
      <c r="A1417" s="169">
        <v>44697</v>
      </c>
      <c r="B1417" s="169" t="b">
        <f t="shared" ca="1" si="22"/>
        <v>0</v>
      </c>
      <c r="C1417" s="234">
        <f>Park!X1417</f>
        <v>115018.7181</v>
      </c>
      <c r="D1417" s="234">
        <f>Hotel!N1418</f>
        <v>44700.165937500002</v>
      </c>
      <c r="E1417" s="234">
        <f>CCP!I1417</f>
        <v>41852.910000000003</v>
      </c>
      <c r="F1417" s="234">
        <f>HCCP!F1417</f>
        <v>626.22</v>
      </c>
    </row>
    <row r="1418" spans="1:6">
      <c r="A1418" s="169">
        <v>44698</v>
      </c>
      <c r="B1418" s="169" t="b">
        <f t="shared" ca="1" si="22"/>
        <v>0</v>
      </c>
      <c r="C1418" s="234">
        <f>Park!X1418</f>
        <v>91857.230800000005</v>
      </c>
      <c r="D1418" s="234">
        <f>Hotel!N1419</f>
        <v>38917.151562500003</v>
      </c>
      <c r="E1418" s="234">
        <f>CCP!I1418</f>
        <v>36133.660000000003</v>
      </c>
      <c r="F1418" s="234">
        <f>HCCP!F1418</f>
        <v>771.06999999999994</v>
      </c>
    </row>
    <row r="1419" spans="1:6">
      <c r="A1419" s="169">
        <v>44699</v>
      </c>
      <c r="B1419" s="169" t="b">
        <f t="shared" ca="1" si="22"/>
        <v>0</v>
      </c>
      <c r="C1419" s="234">
        <f>Park!X1419</f>
        <v>122486.1237</v>
      </c>
      <c r="D1419" s="234">
        <f>Hotel!N1420</f>
        <v>36660.986875000002</v>
      </c>
      <c r="E1419" s="234">
        <f>CCP!I1419</f>
        <v>39487.31</v>
      </c>
      <c r="F1419" s="234">
        <f>HCCP!F1419</f>
        <v>653.91000000000008</v>
      </c>
    </row>
    <row r="1420" spans="1:6">
      <c r="A1420" s="169">
        <v>44700</v>
      </c>
      <c r="B1420" s="169" t="b">
        <f t="shared" ca="1" si="22"/>
        <v>0</v>
      </c>
      <c r="C1420" s="234">
        <f>Park!X1420</f>
        <v>97487.863600000012</v>
      </c>
      <c r="D1420" s="234">
        <f>Hotel!N1421</f>
        <v>40181.592187499999</v>
      </c>
      <c r="E1420" s="234">
        <f>CCP!I1420</f>
        <v>44268.6</v>
      </c>
      <c r="F1420" s="234">
        <f>HCCP!F1420</f>
        <v>664.57999999999993</v>
      </c>
    </row>
    <row r="1421" spans="1:6">
      <c r="A1421" s="169">
        <v>44701</v>
      </c>
      <c r="B1421" s="169" t="b">
        <f t="shared" ca="1" si="22"/>
        <v>0</v>
      </c>
      <c r="C1421" s="234">
        <f>Park!X1421</f>
        <v>134490.6005</v>
      </c>
      <c r="D1421" s="234">
        <f>Hotel!N1422</f>
        <v>47116.45</v>
      </c>
      <c r="E1421" s="234">
        <f>CCP!I1421</f>
        <v>73787.28</v>
      </c>
      <c r="F1421" s="234">
        <f>HCCP!F1421</f>
        <v>1680.77</v>
      </c>
    </row>
    <row r="1422" spans="1:6">
      <c r="A1422" s="169">
        <v>44702</v>
      </c>
      <c r="B1422" s="169" t="b">
        <f t="shared" ca="1" si="22"/>
        <v>0</v>
      </c>
      <c r="C1422" s="234">
        <f>Park!X1422</f>
        <v>133453.91159999999</v>
      </c>
      <c r="D1422" s="234">
        <f>Hotel!N1423</f>
        <v>51268.382187499999</v>
      </c>
      <c r="E1422" s="234">
        <f>CCP!I1422</f>
        <v>80618.429999999993</v>
      </c>
      <c r="F1422" s="234">
        <f>HCCP!F1422</f>
        <v>1734.27</v>
      </c>
    </row>
    <row r="1423" spans="1:6">
      <c r="A1423" s="169">
        <v>44703</v>
      </c>
      <c r="B1423" s="169" t="b">
        <f t="shared" ca="1" si="22"/>
        <v>0</v>
      </c>
      <c r="C1423" s="234">
        <f>Park!X1423</f>
        <v>127475.87166049195</v>
      </c>
      <c r="D1423" s="234">
        <f>Hotel!N1424</f>
        <v>49614.016875000001</v>
      </c>
      <c r="E1423" s="234">
        <f>CCP!I1423</f>
        <v>68061.179999999993</v>
      </c>
      <c r="F1423" s="234">
        <f>HCCP!F1423</f>
        <v>1760.65</v>
      </c>
    </row>
    <row r="1424" spans="1:6">
      <c r="A1424" s="169">
        <v>44704</v>
      </c>
      <c r="B1424" s="169" t="b">
        <f t="shared" ca="1" si="22"/>
        <v>0</v>
      </c>
      <c r="C1424" s="234">
        <f>Park!X1424</f>
        <v>119905.40161796876</v>
      </c>
      <c r="D1424" s="234">
        <f>Hotel!N1425</f>
        <v>45287.238125000003</v>
      </c>
      <c r="E1424" s="234">
        <f>CCP!I1424</f>
        <v>66981.600000000006</v>
      </c>
      <c r="F1424" s="234">
        <f>HCCP!F1424</f>
        <v>695.55</v>
      </c>
    </row>
    <row r="1425" spans="1:6">
      <c r="A1425" s="169">
        <v>44705</v>
      </c>
      <c r="B1425" s="169" t="b">
        <f t="shared" ca="1" si="22"/>
        <v>0</v>
      </c>
      <c r="C1425" s="234">
        <f>Park!X1425</f>
        <v>94398.563132812502</v>
      </c>
      <c r="D1425" s="234">
        <f>Hotel!N1426</f>
        <v>37617.025625000002</v>
      </c>
      <c r="E1425" s="234">
        <f>CCP!I1425</f>
        <v>52006.97</v>
      </c>
      <c r="F1425" s="234">
        <f>HCCP!F1425</f>
        <v>660.03</v>
      </c>
    </row>
    <row r="1426" spans="1:6">
      <c r="A1426" s="169">
        <v>44706</v>
      </c>
      <c r="B1426" s="169" t="b">
        <f t="shared" ca="1" si="22"/>
        <v>0</v>
      </c>
      <c r="C1426" s="234">
        <f>Park!X1426</f>
        <v>123192.047859375</v>
      </c>
      <c r="D1426" s="234">
        <f>Hotel!N1427</f>
        <v>38011.766875000001</v>
      </c>
      <c r="E1426" s="234">
        <f>CCP!I1426</f>
        <v>71064.38</v>
      </c>
      <c r="F1426" s="234">
        <f>HCCP!F1426</f>
        <v>687.54</v>
      </c>
    </row>
    <row r="1427" spans="1:6">
      <c r="A1427" s="169">
        <v>44707</v>
      </c>
      <c r="B1427" s="169" t="b">
        <f t="shared" ca="1" si="22"/>
        <v>0</v>
      </c>
      <c r="C1427" s="234">
        <f>Park!X1427</f>
        <v>101993.04425625</v>
      </c>
      <c r="D1427" s="234">
        <f>Hotel!N1428</f>
        <v>39359.214375000003</v>
      </c>
      <c r="E1427" s="234">
        <f>CCP!I1427</f>
        <v>66798.759999999995</v>
      </c>
      <c r="F1427" s="234">
        <f>HCCP!F1427</f>
        <v>697.62999999999988</v>
      </c>
    </row>
    <row r="1428" spans="1:6">
      <c r="A1428" s="169">
        <v>44708</v>
      </c>
      <c r="B1428" s="169" t="b">
        <f t="shared" ca="1" si="22"/>
        <v>0</v>
      </c>
      <c r="C1428" s="234">
        <f>Park!X1428</f>
        <v>127812.2121375</v>
      </c>
      <c r="D1428" s="234">
        <f>Hotel!N1429</f>
        <v>46069.425625000003</v>
      </c>
      <c r="E1428" s="234">
        <f>CCP!I1428</f>
        <v>84436.01</v>
      </c>
      <c r="F1428" s="234">
        <f>HCCP!F1428</f>
        <v>2741.55</v>
      </c>
    </row>
    <row r="1429" spans="1:6">
      <c r="A1429" s="169">
        <v>44709</v>
      </c>
      <c r="B1429" s="169" t="b">
        <f t="shared" ca="1" si="22"/>
        <v>0</v>
      </c>
      <c r="C1429" s="234">
        <f>Park!X1429</f>
        <v>137016.35926249999</v>
      </c>
      <c r="D1429" s="234">
        <f>Hotel!N1430</f>
        <v>51686.871874999997</v>
      </c>
      <c r="E1429" s="234">
        <f>CCP!I1429</f>
        <v>94192.86</v>
      </c>
      <c r="F1429" s="234">
        <f>HCCP!F1429</f>
        <v>2921.1</v>
      </c>
    </row>
    <row r="1430" spans="1:6">
      <c r="A1430" s="169">
        <v>44710</v>
      </c>
      <c r="B1430" s="169" t="b">
        <f t="shared" ca="1" si="22"/>
        <v>0</v>
      </c>
      <c r="C1430" s="234">
        <f>Park!X1430</f>
        <v>134767.41811875001</v>
      </c>
      <c r="D1430" s="234">
        <f>Hotel!N1431</f>
        <v>51467.288124999999</v>
      </c>
      <c r="E1430" s="234">
        <f>CCP!I1430</f>
        <v>91703.57</v>
      </c>
      <c r="F1430" s="234">
        <f>HCCP!F1430</f>
        <v>4951.1799999999994</v>
      </c>
    </row>
    <row r="1431" spans="1:6">
      <c r="A1431" s="169">
        <v>44711</v>
      </c>
      <c r="B1431" s="169" t="b">
        <f t="shared" ca="1" si="22"/>
        <v>0</v>
      </c>
      <c r="C1431" s="234">
        <f>Park!X1431</f>
        <v>135090.88053750002</v>
      </c>
      <c r="D1431" s="234">
        <f>Hotel!N1432</f>
        <v>46042.202499999999</v>
      </c>
      <c r="E1431" s="234">
        <f>CCP!I1431</f>
        <v>86386.58</v>
      </c>
      <c r="F1431" s="234">
        <f>HCCP!F1431</f>
        <v>3868.16</v>
      </c>
    </row>
    <row r="1432" spans="1:6">
      <c r="A1432" s="169">
        <v>44712</v>
      </c>
      <c r="B1432" s="169" t="b">
        <f t="shared" ca="1" si="22"/>
        <v>0</v>
      </c>
      <c r="C1432" s="234">
        <f>Park!X1432</f>
        <v>100911.37318750001</v>
      </c>
      <c r="D1432" s="234">
        <f>Hotel!N1433</f>
        <v>38861.761874999997</v>
      </c>
      <c r="E1432" s="234">
        <f>CCP!I1432</f>
        <v>65956.78</v>
      </c>
      <c r="F1432" s="234">
        <f>HCCP!F1432</f>
        <v>759.93</v>
      </c>
    </row>
    <row r="1433" spans="1:6">
      <c r="A1433" s="169">
        <v>44713</v>
      </c>
      <c r="B1433" s="169" t="b">
        <f t="shared" ca="1" si="22"/>
        <v>0</v>
      </c>
      <c r="C1433" s="234">
        <f>Park!X1433</f>
        <v>129741.68560000001</v>
      </c>
      <c r="D1433" s="234">
        <f>Hotel!N1434</f>
        <v>39825.245625000003</v>
      </c>
      <c r="E1433" s="234">
        <f>CCP!I1433</f>
        <v>77899.100000000006</v>
      </c>
      <c r="F1433" s="234">
        <f>HCCP!F1433</f>
        <v>3613.2</v>
      </c>
    </row>
    <row r="1434" spans="1:6">
      <c r="A1434" s="169">
        <v>44714</v>
      </c>
      <c r="B1434" s="169" t="b">
        <f t="shared" ca="1" si="22"/>
        <v>0</v>
      </c>
      <c r="C1434" s="234">
        <f>Park!X1434</f>
        <v>101572.54792500001</v>
      </c>
      <c r="D1434" s="234">
        <f>Hotel!N1435</f>
        <v>47805.346250000002</v>
      </c>
      <c r="E1434" s="234">
        <f>CCP!I1434</f>
        <v>72365.820000000007</v>
      </c>
      <c r="F1434" s="234">
        <f>HCCP!F1434</f>
        <v>3373.16</v>
      </c>
    </row>
    <row r="1435" spans="1:6">
      <c r="A1435" s="169">
        <v>44715</v>
      </c>
      <c r="B1435" s="169" t="b">
        <f t="shared" ca="1" si="22"/>
        <v>0</v>
      </c>
      <c r="C1435" s="234">
        <f>Park!X1435</f>
        <v>133666.4185</v>
      </c>
      <c r="D1435" s="234">
        <f>Hotel!N1436</f>
        <v>51806.108749999999</v>
      </c>
      <c r="E1435" s="234">
        <f>CCP!I1435</f>
        <v>87143.75</v>
      </c>
      <c r="F1435" s="234">
        <f>HCCP!F1435</f>
        <v>6105.78</v>
      </c>
    </row>
    <row r="1436" spans="1:6">
      <c r="A1436" s="169">
        <v>44716</v>
      </c>
      <c r="B1436" s="169" t="b">
        <f t="shared" ca="1" si="22"/>
        <v>0</v>
      </c>
      <c r="C1436" s="234">
        <f>Park!X1436</f>
        <v>136888.72681250001</v>
      </c>
      <c r="D1436" s="234">
        <f>Hotel!N1437</f>
        <v>51587.025625000002</v>
      </c>
      <c r="E1436" s="234">
        <f>CCP!I1436</f>
        <v>82853.06</v>
      </c>
      <c r="F1436" s="234">
        <f>HCCP!F1436</f>
        <v>8279.89</v>
      </c>
    </row>
    <row r="1437" spans="1:6">
      <c r="A1437" s="169">
        <v>44717</v>
      </c>
      <c r="B1437" s="169" t="b">
        <f t="shared" ca="1" si="22"/>
        <v>0</v>
      </c>
      <c r="C1437" s="234">
        <f>Park!X1437</f>
        <v>130431.859625</v>
      </c>
      <c r="D1437" s="234">
        <f>Hotel!N1438</f>
        <v>50767.874374999999</v>
      </c>
      <c r="E1437" s="234">
        <f>CCP!I1437</f>
        <v>70909.06</v>
      </c>
      <c r="F1437" s="234">
        <f>HCCP!F1437</f>
        <v>11164.19</v>
      </c>
    </row>
    <row r="1438" spans="1:6">
      <c r="A1438" s="169">
        <v>44718</v>
      </c>
      <c r="B1438" s="169" t="b">
        <f t="shared" ca="1" si="22"/>
        <v>0</v>
      </c>
      <c r="C1438" s="234">
        <f>Park!X1438</f>
        <v>127311.74334999999</v>
      </c>
      <c r="D1438" s="234">
        <f>Hotel!N1439</f>
        <v>46484.021249999998</v>
      </c>
      <c r="E1438" s="234">
        <f>CCP!I1438</f>
        <v>67443.429999999993</v>
      </c>
      <c r="F1438" s="234">
        <f>HCCP!F1438</f>
        <v>10648.18</v>
      </c>
    </row>
    <row r="1439" spans="1:6">
      <c r="A1439" s="169">
        <v>44719</v>
      </c>
      <c r="B1439" s="169" t="b">
        <f t="shared" ca="1" si="22"/>
        <v>0</v>
      </c>
      <c r="C1439" s="234">
        <f>Park!X1439</f>
        <v>93532.433537499994</v>
      </c>
      <c r="D1439" s="234">
        <f>Hotel!N1440</f>
        <v>38320.066250000003</v>
      </c>
      <c r="E1439" s="234">
        <f>CCP!I1439</f>
        <v>42528.32</v>
      </c>
      <c r="F1439" s="234">
        <f>HCCP!F1439</f>
        <v>9176.5399999999991</v>
      </c>
    </row>
    <row r="1440" spans="1:6">
      <c r="A1440" s="169">
        <v>44720</v>
      </c>
      <c r="B1440" s="169" t="b">
        <f t="shared" ca="1" si="22"/>
        <v>0</v>
      </c>
      <c r="C1440" s="234">
        <f>Park!X1440</f>
        <v>118971.33353750002</v>
      </c>
      <c r="D1440" s="234">
        <f>Hotel!N1441</f>
        <v>38659.598124999997</v>
      </c>
      <c r="E1440" s="234">
        <f>CCP!I1440</f>
        <v>50319</v>
      </c>
      <c r="F1440" s="234">
        <f>HCCP!F1440</f>
        <v>7337.5599999999995</v>
      </c>
    </row>
    <row r="1441" spans="1:6">
      <c r="A1441" s="169">
        <v>44721</v>
      </c>
      <c r="B1441" s="169" t="b">
        <f t="shared" ca="1" si="22"/>
        <v>0</v>
      </c>
      <c r="C1441" s="234">
        <f>Park!X1441</f>
        <v>91713.553324999986</v>
      </c>
      <c r="D1441" s="234">
        <f>Hotel!N1442</f>
        <v>39125.120000000003</v>
      </c>
      <c r="E1441" s="234">
        <f>CCP!I1441</f>
        <v>53261.58</v>
      </c>
      <c r="F1441" s="234">
        <f>HCCP!F1441</f>
        <v>3036.48</v>
      </c>
    </row>
    <row r="1442" spans="1:6">
      <c r="A1442" s="169">
        <v>44722</v>
      </c>
      <c r="B1442" s="169" t="b">
        <f t="shared" ca="1" si="22"/>
        <v>0</v>
      </c>
      <c r="C1442" s="234">
        <f>Park!X1442</f>
        <v>121803.71937500002</v>
      </c>
      <c r="D1442" s="234">
        <f>Hotel!N1443</f>
        <v>47086.37</v>
      </c>
      <c r="E1442" s="234">
        <f>CCP!I1442</f>
        <v>70244.459999999992</v>
      </c>
      <c r="F1442" s="234">
        <f>HCCP!F1442</f>
        <v>5253.49</v>
      </c>
    </row>
    <row r="1443" spans="1:6">
      <c r="A1443" s="169">
        <v>44723</v>
      </c>
      <c r="B1443" s="169" t="b">
        <f t="shared" ca="1" si="22"/>
        <v>0</v>
      </c>
      <c r="C1443" s="234">
        <f>Park!X1443</f>
        <v>124800.53662499999</v>
      </c>
      <c r="D1443" s="234">
        <f>Hotel!N1444</f>
        <v>51446.133750000001</v>
      </c>
      <c r="E1443" s="234">
        <f>CCP!I1443</f>
        <v>67675.310546875</v>
      </c>
      <c r="F1443" s="234">
        <f>HCCP!F1443</f>
        <v>6871.5999999999995</v>
      </c>
    </row>
    <row r="1444" spans="1:6">
      <c r="A1444" s="169">
        <v>44724</v>
      </c>
      <c r="B1444" s="169" t="b">
        <f t="shared" ca="1" si="22"/>
        <v>0</v>
      </c>
      <c r="C1444" s="234">
        <f>Park!X1444</f>
        <v>129363.462</v>
      </c>
      <c r="D1444" s="234">
        <f>Hotel!N1445</f>
        <v>51256.89875</v>
      </c>
      <c r="E1444" s="234">
        <f>CCP!I1444</f>
        <v>78770.941718749993</v>
      </c>
      <c r="F1444" s="234">
        <f>HCCP!F1444</f>
        <v>7584.4400000000005</v>
      </c>
    </row>
    <row r="1445" spans="1:6">
      <c r="A1445" s="169">
        <v>44725</v>
      </c>
      <c r="B1445" s="169" t="b">
        <f t="shared" ca="1" si="22"/>
        <v>0</v>
      </c>
      <c r="C1445" s="234">
        <f>Park!X1445</f>
        <v>130300.394575</v>
      </c>
      <c r="D1445" s="234">
        <f>Hotel!N1446</f>
        <v>46727.5625</v>
      </c>
      <c r="E1445" s="234">
        <f>CCP!I1445</f>
        <v>77559.168124999997</v>
      </c>
      <c r="F1445" s="234">
        <f>HCCP!F1445</f>
        <v>7730.34</v>
      </c>
    </row>
    <row r="1446" spans="1:6">
      <c r="A1446" s="169">
        <v>44726</v>
      </c>
      <c r="B1446" s="169" t="b">
        <f t="shared" ca="1" si="22"/>
        <v>0</v>
      </c>
      <c r="C1446" s="234">
        <f>Park!X1446</f>
        <v>101192.27744999999</v>
      </c>
      <c r="D1446" s="234">
        <f>Hotel!N1447</f>
        <v>38893.881249999999</v>
      </c>
      <c r="E1446" s="234">
        <f>CCP!I1446</f>
        <v>64899.434843750001</v>
      </c>
      <c r="F1446" s="234">
        <f>HCCP!F1446</f>
        <v>2626.4</v>
      </c>
    </row>
    <row r="1447" spans="1:6">
      <c r="A1447" s="169">
        <v>44727</v>
      </c>
      <c r="B1447" s="169" t="b">
        <f t="shared" ca="1" si="22"/>
        <v>0</v>
      </c>
      <c r="C1447" s="234">
        <f>Park!X1447</f>
        <v>126219.32109999999</v>
      </c>
      <c r="D1447" s="234">
        <f>Hotel!N1448</f>
        <v>38905.484750000003</v>
      </c>
      <c r="E1447" s="234">
        <f>CCP!I1447</f>
        <v>65759.152187500003</v>
      </c>
      <c r="F1447" s="234">
        <f>HCCP!F1447</f>
        <v>4429.42</v>
      </c>
    </row>
    <row r="1448" spans="1:6">
      <c r="A1448" s="169">
        <v>44728</v>
      </c>
      <c r="B1448" s="169" t="b">
        <f t="shared" ca="1" si="22"/>
        <v>0</v>
      </c>
      <c r="C1448" s="234">
        <f>Park!X1448</f>
        <v>111698.31662499999</v>
      </c>
      <c r="D1448" s="234">
        <f>Hotel!N1449</f>
        <v>39526.921249999999</v>
      </c>
      <c r="E1448" s="234">
        <f>CCP!I1448</f>
        <v>64390.163437499999</v>
      </c>
      <c r="F1448" s="234">
        <f>HCCP!F1448</f>
        <v>2667.8500000000004</v>
      </c>
    </row>
    <row r="1449" spans="1:6">
      <c r="A1449" s="169">
        <v>44729</v>
      </c>
      <c r="B1449" s="169" t="b">
        <f t="shared" ca="1" si="22"/>
        <v>0</v>
      </c>
      <c r="C1449" s="234">
        <f>Park!X1449</f>
        <v>133734.3363</v>
      </c>
      <c r="D1449" s="234">
        <f>Hotel!N1450</f>
        <v>47859.297500000001</v>
      </c>
      <c r="E1449" s="234">
        <f>CCP!I1449</f>
        <v>84285.862187499995</v>
      </c>
      <c r="F1449" s="234">
        <f>HCCP!F1449</f>
        <v>5408.79</v>
      </c>
    </row>
    <row r="1450" spans="1:6">
      <c r="A1450" s="169">
        <v>44730</v>
      </c>
      <c r="B1450" s="169" t="b">
        <f t="shared" ca="1" si="22"/>
        <v>0</v>
      </c>
      <c r="C1450" s="234">
        <f>Park!X1450</f>
        <v>126231.36762500001</v>
      </c>
      <c r="D1450" s="234">
        <f>Hotel!N1451</f>
        <v>52040.051249999997</v>
      </c>
      <c r="E1450" s="234">
        <f>CCP!I1450</f>
        <v>77802.529374999998</v>
      </c>
      <c r="F1450" s="234">
        <f>HCCP!F1450</f>
        <v>8465.42</v>
      </c>
    </row>
    <row r="1451" spans="1:6">
      <c r="A1451" s="169">
        <v>44731</v>
      </c>
      <c r="B1451" s="169" t="b">
        <f t="shared" ca="1" si="22"/>
        <v>0</v>
      </c>
      <c r="C1451" s="234">
        <f>Park!X1451</f>
        <v>121236.67087500001</v>
      </c>
      <c r="D1451" s="234">
        <f>Hotel!N1452</f>
        <v>51752.02375</v>
      </c>
      <c r="E1451" s="234">
        <f>CCP!I1451</f>
        <v>79861.527929687494</v>
      </c>
      <c r="F1451" s="234">
        <f>HCCP!F1451</f>
        <v>8653.33</v>
      </c>
    </row>
    <row r="1452" spans="1:6">
      <c r="A1452" s="169">
        <v>44732</v>
      </c>
      <c r="B1452" s="169" t="b">
        <f t="shared" ca="1" si="22"/>
        <v>0</v>
      </c>
      <c r="C1452" s="234">
        <f>Park!X1452</f>
        <v>128810.61640000001</v>
      </c>
      <c r="D1452" s="234">
        <f>Hotel!N1453</f>
        <v>47401.345000000001</v>
      </c>
      <c r="E1452" s="234">
        <f>CCP!I1452</f>
        <v>81812.009492187499</v>
      </c>
      <c r="F1452" s="234">
        <f>HCCP!F1452</f>
        <v>7584.7800000000007</v>
      </c>
    </row>
    <row r="1453" spans="1:6">
      <c r="A1453" s="169">
        <v>44733</v>
      </c>
      <c r="B1453" s="169" t="b">
        <f t="shared" ca="1" si="22"/>
        <v>0</v>
      </c>
      <c r="C1453" s="234">
        <f>Park!X1453</f>
        <v>93655.658124999973</v>
      </c>
      <c r="D1453" s="234">
        <f>Hotel!N1454</f>
        <v>39621.837500000001</v>
      </c>
      <c r="E1453" s="234">
        <f>CCP!I1453</f>
        <v>64970.447343749998</v>
      </c>
      <c r="F1453" s="234">
        <f>HCCP!F1453</f>
        <v>2639.0699999999997</v>
      </c>
    </row>
    <row r="1454" spans="1:6">
      <c r="A1454" s="169">
        <v>44734</v>
      </c>
      <c r="B1454" s="169" t="b">
        <f t="shared" ca="1" si="22"/>
        <v>0</v>
      </c>
      <c r="C1454" s="234">
        <f>Park!X1454</f>
        <v>124155.29362499999</v>
      </c>
      <c r="D1454" s="234">
        <f>Hotel!N1455</f>
        <v>39239.326249999998</v>
      </c>
      <c r="E1454" s="234">
        <f>CCP!I1454</f>
        <v>78930.508046874995</v>
      </c>
      <c r="F1454" s="234">
        <f>HCCP!F1454</f>
        <v>5077.6600000000008</v>
      </c>
    </row>
    <row r="1455" spans="1:6">
      <c r="A1455" s="169">
        <v>44735</v>
      </c>
      <c r="B1455" s="169" t="b">
        <f t="shared" ca="1" si="22"/>
        <v>0</v>
      </c>
      <c r="C1455" s="234">
        <f>Park!X1455</f>
        <v>107445.409075</v>
      </c>
      <c r="D1455" s="234">
        <f>Hotel!N1456</f>
        <v>39996.368750000001</v>
      </c>
      <c r="E1455" s="234">
        <f>CCP!I1455</f>
        <v>67007.501562499994</v>
      </c>
      <c r="F1455" s="234">
        <f>HCCP!F1455</f>
        <v>2845</v>
      </c>
    </row>
    <row r="1456" spans="1:6">
      <c r="A1456" s="169">
        <v>44736</v>
      </c>
      <c r="B1456" s="169" t="b">
        <f t="shared" ca="1" si="22"/>
        <v>0</v>
      </c>
      <c r="C1456" s="234">
        <f>Park!X1456</f>
        <v>140970.90604999999</v>
      </c>
      <c r="D1456" s="234">
        <f>Hotel!N1457</f>
        <v>48241.902499999997</v>
      </c>
      <c r="E1456" s="234">
        <f>CCP!I1456</f>
        <v>86110.745624999996</v>
      </c>
      <c r="F1456" s="234">
        <f>HCCP!F1456</f>
        <v>6682.41</v>
      </c>
    </row>
    <row r="1457" spans="1:6">
      <c r="A1457" s="169">
        <v>44737</v>
      </c>
      <c r="B1457" s="169" t="b">
        <f t="shared" ca="1" si="22"/>
        <v>0</v>
      </c>
      <c r="C1457" s="234">
        <f>Park!X1457</f>
        <v>141028.12119999999</v>
      </c>
      <c r="D1457" s="234">
        <f>Hotel!N1458</f>
        <v>52304.84375</v>
      </c>
      <c r="E1457" s="234">
        <f>CCP!I1457</f>
        <v>78224.470625000002</v>
      </c>
      <c r="F1457" s="234">
        <f>HCCP!F1457</f>
        <v>10042.36</v>
      </c>
    </row>
    <row r="1458" spans="1:6">
      <c r="A1458" s="169">
        <v>44738</v>
      </c>
      <c r="B1458" s="169" t="b">
        <f t="shared" ca="1" si="22"/>
        <v>0</v>
      </c>
      <c r="C1458" s="234">
        <f>Park!X1458</f>
        <v>134986.44634999998</v>
      </c>
      <c r="D1458" s="234">
        <f>Hotel!N1459</f>
        <v>51267.903749999998</v>
      </c>
      <c r="E1458" s="234">
        <f>CCP!I1458</f>
        <v>78141.408125000002</v>
      </c>
      <c r="F1458" s="234">
        <f>HCCP!F1458</f>
        <v>10435.869999999999</v>
      </c>
    </row>
    <row r="1459" spans="1:6">
      <c r="A1459" s="169">
        <v>44739</v>
      </c>
      <c r="B1459" s="169" t="b">
        <f t="shared" ca="1" si="22"/>
        <v>0</v>
      </c>
      <c r="C1459" s="234">
        <f>Park!X1459</f>
        <v>140966.07835</v>
      </c>
      <c r="D1459" s="234">
        <f>Hotel!N1460</f>
        <v>51688.579469848657</v>
      </c>
      <c r="E1459" s="234">
        <f>CCP!I1459</f>
        <v>76484.310312499991</v>
      </c>
      <c r="F1459" s="234">
        <f>HCCP!F1459</f>
        <v>12280.67</v>
      </c>
    </row>
    <row r="1460" spans="1:6">
      <c r="A1460" s="169">
        <v>44740</v>
      </c>
      <c r="B1460" s="169" t="b">
        <f t="shared" ca="1" si="22"/>
        <v>0</v>
      </c>
      <c r="C1460" s="234">
        <f>Park!X1460</f>
        <v>102506.13</v>
      </c>
      <c r="D1460" s="234">
        <f>Hotel!N1461</f>
        <v>50665.4375</v>
      </c>
      <c r="E1460" s="234">
        <f>CCP!I1460</f>
        <v>55816.662187499998</v>
      </c>
      <c r="F1460" s="234">
        <f>HCCP!F1460</f>
        <v>12337.13</v>
      </c>
    </row>
    <row r="1461" spans="1:6">
      <c r="A1461" s="169">
        <v>44741</v>
      </c>
      <c r="B1461" s="169" t="b">
        <f t="shared" ca="1" si="22"/>
        <v>0</v>
      </c>
      <c r="C1461" s="234">
        <f>Park!X1461</f>
        <v>129167.82905000001</v>
      </c>
      <c r="D1461" s="234">
        <f>Hotel!N1462</f>
        <v>50734.40625</v>
      </c>
      <c r="E1461" s="234">
        <f>CCP!I1461</f>
        <v>78441.959062499998</v>
      </c>
      <c r="F1461" s="234">
        <f>HCCP!F1461</f>
        <v>12664.349999999999</v>
      </c>
    </row>
    <row r="1462" spans="1:6">
      <c r="A1462" s="169">
        <v>44742</v>
      </c>
      <c r="B1462" s="169" t="b">
        <f t="shared" ca="1" si="22"/>
        <v>0</v>
      </c>
      <c r="C1462" s="234">
        <f>Park!X1462</f>
        <v>87413.134149999983</v>
      </c>
      <c r="D1462" s="234">
        <f>Hotel!N1463</f>
        <v>51064.125</v>
      </c>
      <c r="E1462" s="234">
        <f>CCP!I1462</f>
        <v>48476.337187500001</v>
      </c>
      <c r="F1462" s="234">
        <f>HCCP!F1462</f>
        <v>13314.51</v>
      </c>
    </row>
    <row r="1463" spans="1:6">
      <c r="A1463" s="169">
        <v>44743</v>
      </c>
      <c r="B1463" s="169" t="b">
        <f t="shared" ca="1" si="22"/>
        <v>0</v>
      </c>
      <c r="C1463" s="234">
        <f>Park!X1463</f>
        <v>105561.59424999999</v>
      </c>
      <c r="D1463" s="234">
        <f>Hotel!N1464</f>
        <v>50945.125</v>
      </c>
      <c r="E1463" s="234">
        <f>CCP!I1463</f>
        <v>60662.300625000003</v>
      </c>
      <c r="F1463" s="234">
        <f>HCCP!F1463</f>
        <v>12952.87</v>
      </c>
    </row>
    <row r="1464" spans="1:6">
      <c r="A1464" s="169">
        <v>44744</v>
      </c>
      <c r="B1464" s="169" t="b">
        <f t="shared" ca="1" si="22"/>
        <v>0</v>
      </c>
      <c r="C1464" s="234">
        <f>Park!X1464</f>
        <v>77071.932499999995</v>
      </c>
      <c r="D1464" s="234">
        <f>Hotel!N1465</f>
        <v>50324.46875</v>
      </c>
      <c r="E1464" s="234">
        <f>CCP!I1464</f>
        <v>49775.789375</v>
      </c>
      <c r="F1464" s="234">
        <f>HCCP!F1464</f>
        <v>13002.460000000001</v>
      </c>
    </row>
    <row r="1465" spans="1:6">
      <c r="A1465" s="169">
        <v>44745</v>
      </c>
      <c r="B1465" s="169" t="b">
        <f t="shared" ca="1" si="22"/>
        <v>0</v>
      </c>
      <c r="C1465" s="234">
        <f>Park!X1465</f>
        <v>120327.88495000001</v>
      </c>
      <c r="D1465" s="234">
        <f>Hotel!N1466</f>
        <v>49661.5625</v>
      </c>
      <c r="E1465" s="234">
        <f>CCP!I1465</f>
        <v>74520.615000000005</v>
      </c>
      <c r="F1465" s="234">
        <f>HCCP!F1465</f>
        <v>14402.949999999999</v>
      </c>
    </row>
    <row r="1466" spans="1:6">
      <c r="A1466" s="169">
        <v>44746</v>
      </c>
      <c r="B1466" s="169" t="b">
        <f t="shared" ca="1" si="22"/>
        <v>0</v>
      </c>
      <c r="C1466" s="234">
        <f>Park!X1466</f>
        <v>126938.61550000001</v>
      </c>
      <c r="D1466" s="234">
        <f>Hotel!N1467</f>
        <v>46803.587500000001</v>
      </c>
      <c r="E1466" s="234">
        <f>CCP!I1466</f>
        <v>79932.013124999998</v>
      </c>
      <c r="F1466" s="234">
        <f>HCCP!F1466</f>
        <v>9528.0400000000009</v>
      </c>
    </row>
    <row r="1467" spans="1:6">
      <c r="A1467" s="169">
        <v>44747</v>
      </c>
      <c r="B1467" s="169" t="b">
        <f t="shared" ca="1" si="22"/>
        <v>0</v>
      </c>
      <c r="C1467" s="234">
        <f>Park!X1467</f>
        <v>90741.982799999998</v>
      </c>
      <c r="D1467" s="234">
        <f>Hotel!N1468</f>
        <v>39917.677499999998</v>
      </c>
      <c r="E1467" s="234">
        <f>CCP!I1467</f>
        <v>67812.425625000003</v>
      </c>
      <c r="F1467" s="234">
        <f>HCCP!F1467</f>
        <v>6424.78</v>
      </c>
    </row>
    <row r="1468" spans="1:6">
      <c r="A1468" s="169">
        <v>44748</v>
      </c>
      <c r="B1468" s="169" t="b">
        <f t="shared" ca="1" si="22"/>
        <v>0</v>
      </c>
      <c r="C1468" s="234">
        <f>Park!X1468</f>
        <v>121730.14105000001</v>
      </c>
      <c r="D1468" s="234">
        <f>Hotel!N1469</f>
        <v>38821.8675</v>
      </c>
      <c r="E1468" s="234">
        <f>CCP!I1468</f>
        <v>80947.210625000007</v>
      </c>
      <c r="F1468" s="234">
        <f>HCCP!F1468</f>
        <v>5836.66</v>
      </c>
    </row>
    <row r="1469" spans="1:6">
      <c r="A1469" s="169">
        <v>44749</v>
      </c>
      <c r="B1469" s="169" t="b">
        <f t="shared" ca="1" si="22"/>
        <v>0</v>
      </c>
      <c r="C1469" s="234">
        <f>Park!X1469</f>
        <v>96285.611450000026</v>
      </c>
      <c r="D1469" s="234">
        <f>Hotel!N1470</f>
        <v>39371.9375</v>
      </c>
      <c r="E1469" s="234">
        <f>CCP!I1469</f>
        <v>74987.834375000006</v>
      </c>
      <c r="F1469" s="234">
        <f>HCCP!F1469</f>
        <v>3259.17</v>
      </c>
    </row>
    <row r="1470" spans="1:6">
      <c r="A1470" s="169">
        <v>44750</v>
      </c>
      <c r="B1470" s="169" t="b">
        <f t="shared" ca="1" si="22"/>
        <v>0</v>
      </c>
      <c r="C1470" s="234">
        <f>Park!X1470</f>
        <v>139369.80969999998</v>
      </c>
      <c r="D1470" s="234">
        <f>Hotel!N1471</f>
        <v>48136.921249999999</v>
      </c>
      <c r="E1470" s="234">
        <f>CCP!I1470</f>
        <v>86742.996249999997</v>
      </c>
      <c r="F1470" s="234">
        <f>HCCP!F1470</f>
        <v>8578.86</v>
      </c>
    </row>
    <row r="1471" spans="1:6">
      <c r="A1471" s="169">
        <v>44751</v>
      </c>
      <c r="B1471" s="169" t="b">
        <f t="shared" ca="1" si="22"/>
        <v>0</v>
      </c>
      <c r="C1471" s="234">
        <f>Park!X1471</f>
        <v>133275.45305000001</v>
      </c>
      <c r="D1471" s="234">
        <f>Hotel!N1472</f>
        <v>51686.5</v>
      </c>
      <c r="E1471" s="234">
        <f>CCP!I1471</f>
        <v>84473.342499999999</v>
      </c>
      <c r="F1471" s="234">
        <f>HCCP!F1471</f>
        <v>11241.65</v>
      </c>
    </row>
    <row r="1472" spans="1:6">
      <c r="A1472" s="169">
        <v>44752</v>
      </c>
      <c r="B1472" s="169" t="b">
        <f t="shared" ca="1" si="22"/>
        <v>0</v>
      </c>
      <c r="C1472" s="234">
        <f>Park!X1472</f>
        <v>133722.67065000001</v>
      </c>
      <c r="D1472" s="234">
        <f>Hotel!N1473</f>
        <v>51052.32</v>
      </c>
      <c r="E1472" s="234">
        <f>CCP!I1472</f>
        <v>85074.037500000006</v>
      </c>
      <c r="F1472" s="234">
        <f>HCCP!F1472</f>
        <v>11500.32</v>
      </c>
    </row>
    <row r="1473" spans="1:6">
      <c r="A1473" s="169">
        <v>44753</v>
      </c>
      <c r="B1473" s="169" t="b">
        <f t="shared" ca="1" si="22"/>
        <v>0</v>
      </c>
      <c r="C1473" s="234">
        <f>Park!X1473</f>
        <v>141163.62549999999</v>
      </c>
      <c r="D1473" s="234">
        <f>Hotel!N1474</f>
        <v>47960.787499999999</v>
      </c>
      <c r="E1473" s="234">
        <f>CCP!I1473</f>
        <v>89796.287500000006</v>
      </c>
      <c r="F1473" s="234">
        <f>HCCP!F1473</f>
        <v>8349.16</v>
      </c>
    </row>
    <row r="1474" spans="1:6">
      <c r="A1474" s="169">
        <v>44754</v>
      </c>
      <c r="B1474" s="169" t="b">
        <f t="shared" ref="B1474:B1537" ca="1" si="23">AND(A1474&gt;=(TODAY()-30),A1474&lt;TODAY())</f>
        <v>0</v>
      </c>
      <c r="C1474" s="234">
        <f>Park!X1474</f>
        <v>104967.46385</v>
      </c>
      <c r="D1474" s="234">
        <f>Hotel!N1475</f>
        <v>39079.177499999998</v>
      </c>
      <c r="E1474" s="234">
        <f>CCP!I1474</f>
        <v>72395.087499999994</v>
      </c>
      <c r="F1474" s="234">
        <f>HCCP!F1474</f>
        <v>6282.6200000000008</v>
      </c>
    </row>
    <row r="1475" spans="1:6">
      <c r="A1475" s="169">
        <v>44755</v>
      </c>
      <c r="B1475" s="169" t="b">
        <f t="shared" ca="1" si="23"/>
        <v>0</v>
      </c>
      <c r="C1475" s="234">
        <f>Park!X1475</f>
        <v>134939.95000000001</v>
      </c>
      <c r="D1475" s="234">
        <f>Hotel!N1476</f>
        <v>38305.3675</v>
      </c>
      <c r="E1475" s="234">
        <f>CCP!I1475</f>
        <v>84723.92</v>
      </c>
      <c r="F1475" s="234">
        <f>HCCP!F1475</f>
        <v>5514.8600000000006</v>
      </c>
    </row>
    <row r="1476" spans="1:6">
      <c r="A1476" s="169">
        <v>44756</v>
      </c>
      <c r="B1476" s="169" t="b">
        <f t="shared" ca="1" si="23"/>
        <v>0</v>
      </c>
      <c r="C1476" s="234">
        <f>Park!X1476</f>
        <v>105921.55249999998</v>
      </c>
      <c r="D1476" s="234">
        <f>Hotel!N1477</f>
        <v>42346.364999999998</v>
      </c>
      <c r="E1476" s="234">
        <f>CCP!I1476</f>
        <v>75128.738750000004</v>
      </c>
      <c r="F1476" s="234">
        <f>HCCP!F1476</f>
        <v>6565.82</v>
      </c>
    </row>
    <row r="1477" spans="1:6">
      <c r="A1477" s="169">
        <v>44757</v>
      </c>
      <c r="B1477" s="169" t="b">
        <f t="shared" ca="1" si="23"/>
        <v>0</v>
      </c>
      <c r="C1477" s="234">
        <f>Park!X1477</f>
        <v>141574.82075000001</v>
      </c>
      <c r="D1477" s="234">
        <f>Hotel!N1478</f>
        <v>48117.977500000001</v>
      </c>
      <c r="E1477" s="234">
        <f>CCP!I1477</f>
        <v>82775.236250000002</v>
      </c>
      <c r="F1477" s="234">
        <f>HCCP!F1477</f>
        <v>13812.34</v>
      </c>
    </row>
    <row r="1478" spans="1:6">
      <c r="A1478" s="169">
        <v>44758</v>
      </c>
      <c r="B1478" s="169" t="b">
        <f t="shared" ca="1" si="23"/>
        <v>0</v>
      </c>
      <c r="C1478" s="234">
        <f>Park!X1478</f>
        <v>135798.89905000001</v>
      </c>
      <c r="D1478" s="234">
        <f>Hotel!N1479</f>
        <v>51644.827499999999</v>
      </c>
      <c r="E1478" s="234">
        <f>CCP!I1478</f>
        <v>81457.90625</v>
      </c>
      <c r="F1478" s="234">
        <f>HCCP!F1478</f>
        <v>15372.46</v>
      </c>
    </row>
    <row r="1479" spans="1:6">
      <c r="A1479" s="169">
        <v>44759</v>
      </c>
      <c r="B1479" s="169" t="b">
        <f t="shared" ca="1" si="23"/>
        <v>0</v>
      </c>
      <c r="C1479" s="234">
        <f>Park!X1479</f>
        <v>136266.8798</v>
      </c>
      <c r="D1479" s="234">
        <f>Hotel!N1480</f>
        <v>51218.37</v>
      </c>
      <c r="E1479" s="234">
        <f>CCP!I1479</f>
        <v>81059.92</v>
      </c>
      <c r="F1479" s="234">
        <f>HCCP!F1479</f>
        <v>14775.199999999999</v>
      </c>
    </row>
    <row r="1480" spans="1:6">
      <c r="A1480" s="169">
        <v>44760</v>
      </c>
      <c r="B1480" s="169" t="b">
        <f t="shared" ca="1" si="23"/>
        <v>0</v>
      </c>
      <c r="C1480" s="234">
        <f>Park!X1480</f>
        <v>146091.67360000001</v>
      </c>
      <c r="D1480" s="234">
        <f>Hotel!N1481</f>
        <v>46917.195</v>
      </c>
      <c r="E1480" s="234">
        <f>CCP!I1480</f>
        <v>83880.697499999995</v>
      </c>
      <c r="F1480" s="234">
        <f>HCCP!F1480</f>
        <v>14625.88</v>
      </c>
    </row>
    <row r="1481" spans="1:6">
      <c r="A1481" s="169">
        <v>44761</v>
      </c>
      <c r="B1481" s="169" t="b">
        <f t="shared" ca="1" si="23"/>
        <v>0</v>
      </c>
      <c r="C1481" s="234">
        <f>Park!X1481</f>
        <v>104421.80759999999</v>
      </c>
      <c r="D1481" s="234">
        <f>Hotel!N1482</f>
        <v>40478.785000000003</v>
      </c>
      <c r="E1481" s="234">
        <f>CCP!I1481</f>
        <v>61815.548750000002</v>
      </c>
      <c r="F1481" s="234">
        <f>HCCP!F1481</f>
        <v>11514.749999999998</v>
      </c>
    </row>
    <row r="1482" spans="1:6">
      <c r="A1482" s="169">
        <v>44762</v>
      </c>
      <c r="B1482" s="169" t="b">
        <f t="shared" ca="1" si="23"/>
        <v>0</v>
      </c>
      <c r="C1482" s="234">
        <f>Park!X1482</f>
        <v>137570.54639999999</v>
      </c>
      <c r="D1482" s="234">
        <f>Hotel!N1483</f>
        <v>40461.974999999999</v>
      </c>
      <c r="E1482" s="234">
        <f>CCP!I1482</f>
        <v>78201.714999999997</v>
      </c>
      <c r="F1482" s="234">
        <f>HCCP!F1482</f>
        <v>12016.640000000001</v>
      </c>
    </row>
    <row r="1483" spans="1:6">
      <c r="A1483" s="169">
        <v>44763</v>
      </c>
      <c r="B1483" s="169" t="b">
        <f t="shared" ca="1" si="23"/>
        <v>0</v>
      </c>
      <c r="C1483" s="234">
        <f>Park!X1483</f>
        <v>111365.11779999999</v>
      </c>
      <c r="D1483" s="234">
        <f>Hotel!N1484</f>
        <v>42245.925000000003</v>
      </c>
      <c r="E1483" s="234">
        <f>CCP!I1483</f>
        <v>64967.496249999997</v>
      </c>
      <c r="F1483" s="234">
        <f>HCCP!F1483</f>
        <v>8151.93</v>
      </c>
    </row>
    <row r="1484" spans="1:6">
      <c r="A1484" s="169">
        <v>44764</v>
      </c>
      <c r="B1484" s="169" t="b">
        <f t="shared" ca="1" si="23"/>
        <v>0</v>
      </c>
      <c r="C1484" s="234">
        <f>Park!X1484</f>
        <v>143919.40249999997</v>
      </c>
      <c r="D1484" s="234">
        <f>Hotel!N1485</f>
        <v>49599.397499999999</v>
      </c>
      <c r="E1484" s="234">
        <f>CCP!I1484</f>
        <v>79375.658750000002</v>
      </c>
      <c r="F1484" s="234">
        <f>HCCP!F1484</f>
        <v>12611.740000000002</v>
      </c>
    </row>
    <row r="1485" spans="1:6">
      <c r="A1485" s="169">
        <v>44765</v>
      </c>
      <c r="B1485" s="169" t="b">
        <f t="shared" ca="1" si="23"/>
        <v>0</v>
      </c>
      <c r="C1485" s="234">
        <f>Park!X1485</f>
        <v>148684.56385000004</v>
      </c>
      <c r="D1485" s="234">
        <f>Hotel!N1486</f>
        <v>53522.682500000003</v>
      </c>
      <c r="E1485" s="234">
        <f>CCP!I1485</f>
        <v>86244.126250000001</v>
      </c>
      <c r="F1485" s="234">
        <f>HCCP!F1485</f>
        <v>15704.31</v>
      </c>
    </row>
    <row r="1486" spans="1:6">
      <c r="A1486" s="169">
        <v>44766</v>
      </c>
      <c r="B1486" s="169" t="b">
        <f t="shared" ca="1" si="23"/>
        <v>0</v>
      </c>
      <c r="C1486" s="234">
        <f>Park!X1486</f>
        <v>145117.66100000002</v>
      </c>
      <c r="D1486" s="234">
        <f>Hotel!N1487</f>
        <v>52112.327499999999</v>
      </c>
      <c r="E1486" s="234">
        <f>CCP!I1486</f>
        <v>86109.258750000008</v>
      </c>
      <c r="F1486" s="234">
        <f>HCCP!F1486</f>
        <v>15909.05</v>
      </c>
    </row>
    <row r="1487" spans="1:6">
      <c r="A1487" s="169">
        <v>44767</v>
      </c>
      <c r="B1487" s="169" t="b">
        <f t="shared" ca="1" si="23"/>
        <v>0</v>
      </c>
      <c r="C1487" s="234">
        <f>Park!X1487</f>
        <v>146759.70449999999</v>
      </c>
      <c r="D1487" s="234">
        <f>Hotel!N1488</f>
        <v>50521.872499999998</v>
      </c>
      <c r="E1487" s="234">
        <f>CCP!I1487</f>
        <v>88255.456250000003</v>
      </c>
      <c r="F1487" s="234">
        <f>HCCP!F1487</f>
        <v>16009.41</v>
      </c>
    </row>
    <row r="1488" spans="1:6">
      <c r="A1488" s="169">
        <v>44768</v>
      </c>
      <c r="B1488" s="169" t="b">
        <f t="shared" ca="1" si="23"/>
        <v>0</v>
      </c>
      <c r="C1488" s="234">
        <f>Park!X1488</f>
        <v>112232.20350000002</v>
      </c>
      <c r="D1488" s="234">
        <f>Hotel!N1489</f>
        <v>47805.49</v>
      </c>
      <c r="E1488" s="234">
        <f>CCP!I1488</f>
        <v>61782.447499999995</v>
      </c>
      <c r="F1488" s="234">
        <f>HCCP!F1488</f>
        <v>12061.95</v>
      </c>
    </row>
    <row r="1489" spans="1:6">
      <c r="A1489" s="169">
        <v>44769</v>
      </c>
      <c r="B1489" s="169" t="b">
        <f t="shared" ca="1" si="23"/>
        <v>0</v>
      </c>
      <c r="C1489" s="234">
        <f>Park!X1489</f>
        <v>138668.6195</v>
      </c>
      <c r="D1489" s="234">
        <f>Hotel!N1490</f>
        <v>43010.92</v>
      </c>
      <c r="E1489" s="234">
        <f>CCP!I1489</f>
        <v>77439.827499999999</v>
      </c>
      <c r="F1489" s="234">
        <f>HCCP!F1489</f>
        <v>11636.48</v>
      </c>
    </row>
    <row r="1490" spans="1:6">
      <c r="A1490" s="169">
        <v>44770</v>
      </c>
      <c r="B1490" s="169" t="b">
        <f t="shared" ca="1" si="23"/>
        <v>0</v>
      </c>
      <c r="C1490" s="234">
        <f>Park!X1490</f>
        <v>107533.44025</v>
      </c>
      <c r="D1490" s="234">
        <f>Hotel!N1491</f>
        <v>48766.504999999997</v>
      </c>
      <c r="E1490" s="234">
        <f>CCP!I1490</f>
        <v>66596.863750000004</v>
      </c>
      <c r="F1490" s="234">
        <f>HCCP!F1490</f>
        <v>12149.37</v>
      </c>
    </row>
    <row r="1491" spans="1:6">
      <c r="A1491" s="169">
        <v>44771</v>
      </c>
      <c r="B1491" s="169" t="b">
        <f t="shared" ca="1" si="23"/>
        <v>0</v>
      </c>
      <c r="C1491" s="234">
        <f>Park!X1491</f>
        <v>143226.48105</v>
      </c>
      <c r="D1491" s="234">
        <f>Hotel!N1492</f>
        <v>52435.184999999998</v>
      </c>
      <c r="E1491" s="234">
        <f>CCP!I1491</f>
        <v>91259.08</v>
      </c>
      <c r="F1491" s="234">
        <f>HCCP!F1491</f>
        <v>14389.96</v>
      </c>
    </row>
    <row r="1492" spans="1:6">
      <c r="A1492" s="169">
        <v>44772</v>
      </c>
      <c r="B1492" s="169" t="b">
        <f t="shared" ca="1" si="23"/>
        <v>0</v>
      </c>
      <c r="C1492" s="234">
        <f>Park!X1492</f>
        <v>130106.20215</v>
      </c>
      <c r="D1492" s="234">
        <f>Hotel!N1493</f>
        <v>52741.077499999999</v>
      </c>
      <c r="E1492" s="234">
        <f>CCP!I1492</f>
        <v>67809.83</v>
      </c>
      <c r="F1492" s="234">
        <f>HCCP!F1492</f>
        <v>14799.289999999999</v>
      </c>
    </row>
    <row r="1493" spans="1:6">
      <c r="A1493" s="169">
        <v>44773</v>
      </c>
      <c r="B1493" s="169" t="b">
        <f t="shared" ca="1" si="23"/>
        <v>0</v>
      </c>
      <c r="C1493" s="234">
        <f>Park!X1493</f>
        <v>138117.18774999998</v>
      </c>
      <c r="D1493" s="234">
        <f>Hotel!N1494</f>
        <v>52466.62</v>
      </c>
      <c r="E1493" s="234">
        <f>CCP!I1493</f>
        <v>77032.171249999999</v>
      </c>
      <c r="F1493" s="234">
        <f>HCCP!F1493</f>
        <v>15520.19</v>
      </c>
    </row>
    <row r="1494" spans="1:6">
      <c r="A1494" s="169">
        <v>44774</v>
      </c>
      <c r="B1494" s="169" t="b">
        <f t="shared" ca="1" si="23"/>
        <v>0</v>
      </c>
      <c r="C1494" s="234">
        <f>Park!X1494</f>
        <v>146049.1256</v>
      </c>
      <c r="D1494" s="234">
        <f>Hotel!N1495</f>
        <v>51558.894999999997</v>
      </c>
      <c r="E1494" s="234">
        <f>CCP!I1494</f>
        <v>84592.721250000002</v>
      </c>
      <c r="F1494" s="234">
        <f>HCCP!F1494</f>
        <v>11963.210000000001</v>
      </c>
    </row>
    <row r="1495" spans="1:6">
      <c r="A1495" s="169">
        <v>44775</v>
      </c>
      <c r="B1495" s="169" t="b">
        <f t="shared" ca="1" si="23"/>
        <v>0</v>
      </c>
      <c r="C1495" s="234">
        <f>Park!X1495</f>
        <v>105375.8836</v>
      </c>
      <c r="D1495" s="234">
        <f>Hotel!N1496</f>
        <v>51755.982499999998</v>
      </c>
      <c r="E1495" s="234">
        <f>CCP!I1495</f>
        <v>69297.16</v>
      </c>
      <c r="F1495" s="234">
        <f>HCCP!F1495</f>
        <v>11627.35</v>
      </c>
    </row>
    <row r="1496" spans="1:6">
      <c r="A1496" s="169">
        <v>44776</v>
      </c>
      <c r="B1496" s="169" t="b">
        <f t="shared" ca="1" si="23"/>
        <v>0</v>
      </c>
      <c r="C1496" s="234">
        <f>Park!X1496</f>
        <v>124560.2185</v>
      </c>
      <c r="D1496" s="234">
        <f>Hotel!N1497</f>
        <v>52169.035000000003</v>
      </c>
      <c r="E1496" s="234">
        <f>CCP!I1496</f>
        <v>72199.0625</v>
      </c>
      <c r="F1496" s="234">
        <f>HCCP!F1496</f>
        <v>11504.74</v>
      </c>
    </row>
    <row r="1497" spans="1:6">
      <c r="A1497" s="169">
        <v>44777</v>
      </c>
      <c r="B1497" s="169" t="b">
        <f t="shared" ca="1" si="23"/>
        <v>0</v>
      </c>
      <c r="C1497" s="234">
        <f>Park!X1497</f>
        <v>95835.303</v>
      </c>
      <c r="D1497" s="234">
        <f>Hotel!N1498</f>
        <v>52362.622499999998</v>
      </c>
      <c r="E1497" s="234">
        <f>CCP!I1497</f>
        <v>53340.422500000001</v>
      </c>
      <c r="F1497" s="234">
        <f>HCCP!F1497</f>
        <v>10374.210000000001</v>
      </c>
    </row>
    <row r="1498" spans="1:6">
      <c r="A1498" s="169">
        <v>44778</v>
      </c>
      <c r="B1498" s="169" t="b">
        <f t="shared" ca="1" si="23"/>
        <v>0</v>
      </c>
      <c r="C1498" s="234">
        <f>Park!X1498</f>
        <v>126924.3705</v>
      </c>
      <c r="D1498" s="234">
        <f>Hotel!N1499</f>
        <v>52495.697500000002</v>
      </c>
      <c r="E1498" s="234">
        <f>CCP!I1498</f>
        <v>64896.429999999993</v>
      </c>
      <c r="F1498" s="234">
        <f>HCCP!F1498</f>
        <v>10946.109999999999</v>
      </c>
    </row>
    <row r="1499" spans="1:6">
      <c r="A1499" s="169">
        <v>44779</v>
      </c>
      <c r="B1499" s="169" t="b">
        <f t="shared" ca="1" si="23"/>
        <v>0</v>
      </c>
      <c r="C1499" s="234">
        <f>Park!X1499</f>
        <v>131896.81319999998</v>
      </c>
      <c r="D1499" s="234">
        <f>Hotel!N1500</f>
        <v>53049.375</v>
      </c>
      <c r="E1499" s="234">
        <f>CCP!I1499</f>
        <v>70680.52</v>
      </c>
      <c r="F1499" s="234">
        <f>HCCP!F1499</f>
        <v>13395.69</v>
      </c>
    </row>
    <row r="1500" spans="1:6">
      <c r="A1500" s="169">
        <v>44780</v>
      </c>
      <c r="B1500" s="169" t="b">
        <f t="shared" ca="1" si="23"/>
        <v>0</v>
      </c>
      <c r="C1500" s="234">
        <f>Park!X1500</f>
        <v>143319.86099999998</v>
      </c>
      <c r="D1500" s="234">
        <f>Hotel!N1501</f>
        <v>52682.712500000001</v>
      </c>
      <c r="E1500" s="234">
        <f>CCP!I1500</f>
        <v>77497.054999999993</v>
      </c>
      <c r="F1500" s="234">
        <f>HCCP!F1500</f>
        <v>14535.92</v>
      </c>
    </row>
    <row r="1501" spans="1:6">
      <c r="A1501" s="169">
        <v>44781</v>
      </c>
      <c r="B1501" s="169" t="b">
        <f t="shared" ca="1" si="23"/>
        <v>0</v>
      </c>
      <c r="C1501" s="234">
        <f>Park!X1501</f>
        <v>132479.91950000002</v>
      </c>
      <c r="D1501" s="234">
        <f>Hotel!N1502</f>
        <v>51987.432500000003</v>
      </c>
      <c r="E1501" s="234">
        <f>CCP!I1501</f>
        <v>79544.927500000005</v>
      </c>
      <c r="F1501" s="234">
        <f>HCCP!F1501</f>
        <v>11356.68</v>
      </c>
    </row>
    <row r="1502" spans="1:6">
      <c r="A1502" s="169">
        <v>44782</v>
      </c>
      <c r="B1502" s="169" t="b">
        <f t="shared" ca="1" si="23"/>
        <v>0</v>
      </c>
      <c r="C1502" s="234">
        <f>Park!X1502</f>
        <v>90204.077499999985</v>
      </c>
      <c r="D1502" s="234">
        <f>Hotel!N1503</f>
        <v>51971.154999999999</v>
      </c>
      <c r="E1502" s="234">
        <f>CCP!I1502</f>
        <v>49495.777499999997</v>
      </c>
      <c r="F1502" s="234">
        <f>HCCP!F1502</f>
        <v>10652.43</v>
      </c>
    </row>
    <row r="1503" spans="1:6">
      <c r="A1503" s="169">
        <v>44783</v>
      </c>
      <c r="B1503" s="169" t="b">
        <f t="shared" ca="1" si="23"/>
        <v>0</v>
      </c>
      <c r="C1503" s="234">
        <f>Park!X1503</f>
        <v>117179.32500000001</v>
      </c>
      <c r="D1503" s="234">
        <f>Hotel!N1504</f>
        <v>50780.12</v>
      </c>
      <c r="E1503" s="234">
        <f>CCP!I1503</f>
        <v>70817.14</v>
      </c>
      <c r="F1503" s="234">
        <f>HCCP!F1503</f>
        <v>11602.019999999999</v>
      </c>
    </row>
    <row r="1504" spans="1:6">
      <c r="A1504" s="169">
        <v>44784</v>
      </c>
      <c r="B1504" s="169" t="b">
        <f t="shared" ca="1" si="23"/>
        <v>0</v>
      </c>
      <c r="C1504" s="234">
        <f>Park!X1504</f>
        <v>92619.585200000016</v>
      </c>
      <c r="D1504" s="234">
        <f>Hotel!N1505</f>
        <v>51230.684999999998</v>
      </c>
      <c r="E1504" s="234">
        <f>CCP!I1504</f>
        <v>51735.532500000001</v>
      </c>
      <c r="F1504" s="234">
        <f>HCCP!F1504</f>
        <v>11250.589999999998</v>
      </c>
    </row>
    <row r="1505" spans="1:6">
      <c r="A1505" s="169">
        <v>44785</v>
      </c>
      <c r="B1505" s="169" t="b">
        <f t="shared" ca="1" si="23"/>
        <v>0</v>
      </c>
      <c r="C1505" s="234">
        <f>Park!X1505</f>
        <v>124616.01299999999</v>
      </c>
      <c r="D1505" s="234">
        <f>Hotel!N1506</f>
        <v>51866.925000000003</v>
      </c>
      <c r="E1505" s="234">
        <f>CCP!I1505</f>
        <v>56629.03</v>
      </c>
      <c r="F1505" s="234">
        <f>HCCP!F1505</f>
        <v>12538.84</v>
      </c>
    </row>
    <row r="1506" spans="1:6">
      <c r="A1506" s="169">
        <v>44786</v>
      </c>
      <c r="B1506" s="169" t="b">
        <f t="shared" ca="1" si="23"/>
        <v>0</v>
      </c>
      <c r="C1506" s="234">
        <f>Park!X1506</f>
        <v>141546.83620000002</v>
      </c>
      <c r="D1506" s="234">
        <f>Hotel!N1507</f>
        <v>51985.64</v>
      </c>
      <c r="E1506" s="234">
        <f>CCP!I1506</f>
        <v>70618.37</v>
      </c>
      <c r="F1506" s="234">
        <f>HCCP!F1506</f>
        <v>13710.69</v>
      </c>
    </row>
    <row r="1507" spans="1:6">
      <c r="A1507" s="169">
        <v>44787</v>
      </c>
      <c r="B1507" s="169" t="b">
        <f t="shared" ca="1" si="23"/>
        <v>0</v>
      </c>
      <c r="C1507" s="234">
        <f>Park!X1507</f>
        <v>144384.32610000001</v>
      </c>
      <c r="D1507" s="234">
        <f>Hotel!N1508</f>
        <v>52307.222500000003</v>
      </c>
      <c r="E1507" s="234">
        <f>CCP!I1507</f>
        <v>76758.122499999998</v>
      </c>
      <c r="F1507" s="234">
        <f>HCCP!F1507</f>
        <v>14677.79</v>
      </c>
    </row>
    <row r="1508" spans="1:6">
      <c r="A1508" s="169">
        <v>44788</v>
      </c>
      <c r="B1508" s="169" t="b">
        <f t="shared" ca="1" si="23"/>
        <v>0</v>
      </c>
      <c r="C1508" s="234">
        <f>Park!X1508</f>
        <v>153129.30679999999</v>
      </c>
      <c r="D1508" s="234">
        <f>Hotel!N1509</f>
        <v>52808.077499999999</v>
      </c>
      <c r="E1508" s="234">
        <f>CCP!I1508</f>
        <v>86409.647499999992</v>
      </c>
      <c r="F1508" s="234">
        <f>HCCP!F1508</f>
        <v>13581.9</v>
      </c>
    </row>
    <row r="1509" spans="1:6">
      <c r="A1509" s="169">
        <v>44789</v>
      </c>
      <c r="B1509" s="169" t="b">
        <f t="shared" ca="1" si="23"/>
        <v>0</v>
      </c>
      <c r="C1509" s="234">
        <f>Park!X1509</f>
        <v>106088.6348</v>
      </c>
      <c r="D1509" s="234">
        <f>Hotel!N1510</f>
        <v>54325.967499999999</v>
      </c>
      <c r="E1509" s="234">
        <f>CCP!I1509</f>
        <v>63511.96</v>
      </c>
      <c r="F1509" s="234">
        <f>HCCP!F1509</f>
        <v>12752.74</v>
      </c>
    </row>
    <row r="1510" spans="1:6">
      <c r="A1510" s="169">
        <v>44790</v>
      </c>
      <c r="B1510" s="169" t="b">
        <f t="shared" ca="1" si="23"/>
        <v>0</v>
      </c>
      <c r="C1510" s="234">
        <f>Park!X1510</f>
        <v>142295.71669999999</v>
      </c>
      <c r="D1510" s="234">
        <f>Hotel!N1511</f>
        <v>53484.9375</v>
      </c>
      <c r="E1510" s="234">
        <f>CCP!I1510</f>
        <v>80453.807499999995</v>
      </c>
      <c r="F1510" s="234">
        <f>HCCP!F1510</f>
        <v>11836.87</v>
      </c>
    </row>
    <row r="1511" spans="1:6">
      <c r="A1511" s="169">
        <v>44791</v>
      </c>
      <c r="B1511" s="169" t="b">
        <f t="shared" ca="1" si="23"/>
        <v>0</v>
      </c>
      <c r="C1511" s="234">
        <f>Park!X1511</f>
        <v>105758.44696737123</v>
      </c>
      <c r="D1511" s="234">
        <f>Hotel!N1512</f>
        <v>54488.275000000001</v>
      </c>
      <c r="E1511" s="234">
        <f>CCP!I1511</f>
        <v>58196.19</v>
      </c>
      <c r="F1511" s="234">
        <f>HCCP!F1511</f>
        <v>12025.46</v>
      </c>
    </row>
    <row r="1512" spans="1:6">
      <c r="A1512" s="169">
        <v>44792</v>
      </c>
      <c r="B1512" s="169" t="b">
        <f t="shared" ca="1" si="23"/>
        <v>0</v>
      </c>
      <c r="C1512" s="234">
        <f>Park!X1512</f>
        <v>142528.43650000001</v>
      </c>
      <c r="D1512" s="234">
        <f>Hotel!N1513</f>
        <v>54589.87</v>
      </c>
      <c r="E1512" s="234">
        <f>CCP!I1512</f>
        <v>77716.78</v>
      </c>
      <c r="F1512" s="234">
        <f>HCCP!F1512</f>
        <v>12305.81</v>
      </c>
    </row>
    <row r="1513" spans="1:6">
      <c r="A1513" s="169">
        <v>44793</v>
      </c>
      <c r="B1513" s="169" t="b">
        <f t="shared" ca="1" si="23"/>
        <v>0</v>
      </c>
      <c r="C1513" s="234">
        <f>Park!X1513</f>
        <v>138171.79569999999</v>
      </c>
      <c r="D1513" s="234">
        <f>Hotel!N1514</f>
        <v>53806.315000000002</v>
      </c>
      <c r="E1513" s="234">
        <f>CCP!I1513</f>
        <v>69386.077832031253</v>
      </c>
      <c r="F1513" s="234">
        <f>HCCP!F1513</f>
        <v>13104.529999999999</v>
      </c>
    </row>
    <row r="1514" spans="1:6">
      <c r="A1514" s="169">
        <v>44794</v>
      </c>
      <c r="B1514" s="169" t="b">
        <f t="shared" ca="1" si="23"/>
        <v>0</v>
      </c>
      <c r="C1514" s="234">
        <f>Park!X1514</f>
        <v>143444.39200000002</v>
      </c>
      <c r="D1514" s="234">
        <f>Hotel!N1515</f>
        <v>53465.504999999997</v>
      </c>
      <c r="E1514" s="234">
        <f>CCP!I1514</f>
        <v>78563.821835937502</v>
      </c>
      <c r="F1514" s="234">
        <f>HCCP!F1514</f>
        <v>13817.52</v>
      </c>
    </row>
    <row r="1515" spans="1:6">
      <c r="A1515" s="169">
        <v>44795</v>
      </c>
      <c r="B1515" s="169" t="b">
        <f t="shared" ca="1" si="23"/>
        <v>0</v>
      </c>
      <c r="C1515" s="234">
        <f>Park!X1515</f>
        <v>150095.70379999999</v>
      </c>
      <c r="D1515" s="234">
        <f>Hotel!N1516</f>
        <v>53431.112500000003</v>
      </c>
      <c r="E1515" s="234">
        <f>CCP!I1515</f>
        <v>87472.219765624992</v>
      </c>
      <c r="F1515" s="234">
        <f>HCCP!F1515</f>
        <v>13369.73</v>
      </c>
    </row>
    <row r="1516" spans="1:6">
      <c r="A1516" s="169">
        <v>44796</v>
      </c>
      <c r="B1516" s="169" t="b">
        <f t="shared" ca="1" si="23"/>
        <v>0</v>
      </c>
      <c r="C1516" s="234">
        <f>Park!X1516</f>
        <v>110637.198</v>
      </c>
      <c r="D1516" s="234">
        <f>Hotel!N1517</f>
        <v>53586.6</v>
      </c>
      <c r="E1516" s="234">
        <f>CCP!I1516</f>
        <v>79224.195468749997</v>
      </c>
      <c r="F1516" s="234">
        <f>HCCP!F1516</f>
        <v>8634.17</v>
      </c>
    </row>
    <row r="1517" spans="1:6">
      <c r="A1517" s="169">
        <v>44797</v>
      </c>
      <c r="B1517" s="169" t="b">
        <f t="shared" ca="1" si="23"/>
        <v>0</v>
      </c>
      <c r="C1517" s="234">
        <f>Park!X1517</f>
        <v>126072.36690000001</v>
      </c>
      <c r="D1517" s="234">
        <f>Hotel!N1518</f>
        <v>52568.644999999997</v>
      </c>
      <c r="E1517" s="234">
        <f>CCP!I1517</f>
        <v>88043.585781250003</v>
      </c>
      <c r="F1517" s="234">
        <f>HCCP!F1517</f>
        <v>9929.39</v>
      </c>
    </row>
    <row r="1518" spans="1:6">
      <c r="A1518" s="169">
        <v>44798</v>
      </c>
      <c r="B1518" s="169" t="b">
        <f t="shared" ca="1" si="23"/>
        <v>0</v>
      </c>
      <c r="C1518" s="234">
        <f>Park!X1518</f>
        <v>89639.848500000007</v>
      </c>
      <c r="D1518" s="234">
        <f>Hotel!N1519</f>
        <v>51697.85</v>
      </c>
      <c r="E1518" s="234">
        <f>CCP!I1518</f>
        <v>59324.611250000002</v>
      </c>
      <c r="F1518" s="234">
        <f>HCCP!F1518</f>
        <v>6944.61</v>
      </c>
    </row>
    <row r="1519" spans="1:6">
      <c r="A1519" s="169">
        <v>44799</v>
      </c>
      <c r="B1519" s="169" t="b">
        <f t="shared" ca="1" si="23"/>
        <v>0</v>
      </c>
      <c r="C1519" s="234">
        <f>Park!X1519</f>
        <v>148192.6746</v>
      </c>
      <c r="D1519" s="234">
        <f>Hotel!N1520</f>
        <v>53209.254999999997</v>
      </c>
      <c r="E1519" s="234">
        <f>CCP!I1519</f>
        <v>79490.151249999995</v>
      </c>
      <c r="F1519" s="234">
        <f>HCCP!F1519</f>
        <v>14025.22</v>
      </c>
    </row>
    <row r="1520" spans="1:6">
      <c r="A1520" s="169">
        <v>44800</v>
      </c>
      <c r="B1520" s="169" t="b">
        <f t="shared" ca="1" si="23"/>
        <v>0</v>
      </c>
      <c r="C1520" s="234">
        <f>Park!X1520</f>
        <v>146781.95489999998</v>
      </c>
      <c r="D1520" s="234">
        <f>Hotel!N1521</f>
        <v>53083.434999999998</v>
      </c>
      <c r="E1520" s="234">
        <f>CCP!I1520</f>
        <v>81042.665937500002</v>
      </c>
      <c r="F1520" s="234">
        <f>HCCP!F1520</f>
        <v>12834.21</v>
      </c>
    </row>
    <row r="1521" spans="1:6">
      <c r="A1521" s="169">
        <v>44801</v>
      </c>
      <c r="B1521" s="169" t="b">
        <f t="shared" ca="1" si="23"/>
        <v>0</v>
      </c>
      <c r="C1521" s="234">
        <f>Park!X1521</f>
        <v>142095.4883</v>
      </c>
      <c r="D1521" s="234">
        <f>Hotel!N1522</f>
        <v>53687.467499999999</v>
      </c>
      <c r="E1521" s="234">
        <f>CCP!I1521</f>
        <v>90378.834375000006</v>
      </c>
      <c r="F1521" s="234">
        <f>HCCP!F1521</f>
        <v>10683.08</v>
      </c>
    </row>
    <row r="1522" spans="1:6">
      <c r="A1522" s="169">
        <v>44802</v>
      </c>
      <c r="B1522" s="169" t="b">
        <f t="shared" ca="1" si="23"/>
        <v>0</v>
      </c>
      <c r="C1522" s="234">
        <f>Park!X1522</f>
        <v>143399.8486</v>
      </c>
      <c r="D1522" s="234">
        <f>Hotel!N1523</f>
        <v>52644.555</v>
      </c>
      <c r="E1522" s="234">
        <f>CCP!I1522</f>
        <v>87421.753750000003</v>
      </c>
      <c r="F1522" s="234">
        <f>HCCP!F1522</f>
        <v>11903.68</v>
      </c>
    </row>
    <row r="1523" spans="1:6">
      <c r="A1523" s="169">
        <v>44803</v>
      </c>
      <c r="B1523" s="169" t="b">
        <f t="shared" ca="1" si="23"/>
        <v>0</v>
      </c>
      <c r="C1523" s="234">
        <f>Park!X1523</f>
        <v>106059.4595</v>
      </c>
      <c r="D1523" s="234">
        <f>Hotel!N1524</f>
        <v>53173.987500000003</v>
      </c>
      <c r="E1523" s="234">
        <f>CCP!I1523</f>
        <v>63737.39</v>
      </c>
      <c r="F1523" s="234">
        <f>HCCP!F1523</f>
        <v>11055.910000000002</v>
      </c>
    </row>
    <row r="1524" spans="1:6">
      <c r="A1524" s="169">
        <v>44804</v>
      </c>
      <c r="B1524" s="169" t="b">
        <f t="shared" ca="1" si="23"/>
        <v>0</v>
      </c>
      <c r="C1524" s="234">
        <f>Park!X1524</f>
        <v>137906.8193</v>
      </c>
      <c r="D1524" s="234">
        <f>Hotel!N1525</f>
        <v>52024.635000000002</v>
      </c>
      <c r="E1524" s="234">
        <f>CCP!I1524</f>
        <v>82232.98</v>
      </c>
      <c r="F1524" s="234">
        <f>HCCP!F1524</f>
        <v>12257</v>
      </c>
    </row>
    <row r="1525" spans="1:6">
      <c r="A1525" s="169">
        <v>44805</v>
      </c>
      <c r="B1525" s="169" t="b">
        <f t="shared" ca="1" si="23"/>
        <v>0</v>
      </c>
      <c r="C1525" s="234">
        <f>Park!X1525</f>
        <v>100376.962</v>
      </c>
      <c r="D1525" s="234">
        <f>Hotel!N1526</f>
        <v>51882.1</v>
      </c>
      <c r="E1525" s="234">
        <f>CCP!I1525</f>
        <v>58346.553124999999</v>
      </c>
      <c r="F1525" s="234">
        <f>HCCP!F1525</f>
        <v>13063.28</v>
      </c>
    </row>
    <row r="1526" spans="1:6">
      <c r="A1526" s="169">
        <v>44806</v>
      </c>
      <c r="B1526" s="169" t="b">
        <f t="shared" ca="1" si="23"/>
        <v>0</v>
      </c>
      <c r="C1526" s="234">
        <f>Park!X1526</f>
        <v>136299.10159999999</v>
      </c>
      <c r="D1526" s="234">
        <f>Hotel!N1527</f>
        <v>51623.842499999999</v>
      </c>
      <c r="E1526" s="234">
        <f>CCP!I1526</f>
        <v>58860.084999999999</v>
      </c>
      <c r="F1526" s="234">
        <f>HCCP!F1526</f>
        <v>10591.3</v>
      </c>
    </row>
    <row r="1527" spans="1:6">
      <c r="A1527" s="169">
        <v>44807</v>
      </c>
      <c r="B1527" s="169" t="b">
        <f t="shared" ca="1" si="23"/>
        <v>0</v>
      </c>
      <c r="C1527" s="234">
        <f>Park!X1527</f>
        <v>139255.44089999999</v>
      </c>
      <c r="D1527" s="234">
        <f>Hotel!N1528</f>
        <v>52613.402499999997</v>
      </c>
      <c r="E1527" s="234">
        <f>CCP!I1527</f>
        <v>50122.727500000001</v>
      </c>
      <c r="F1527" s="234">
        <f>HCCP!F1527</f>
        <v>11825.25</v>
      </c>
    </row>
    <row r="1528" spans="1:6">
      <c r="A1528" s="169">
        <v>44808</v>
      </c>
      <c r="B1528" s="169" t="b">
        <f t="shared" ca="1" si="23"/>
        <v>0</v>
      </c>
      <c r="C1528" s="234">
        <f>Park!X1528</f>
        <v>137714.69460000002</v>
      </c>
      <c r="D1528" s="234">
        <f>Hotel!N1529</f>
        <v>51584.322500000002</v>
      </c>
      <c r="E1528" s="234">
        <f>CCP!I1528</f>
        <v>53551.546875</v>
      </c>
      <c r="F1528" s="234">
        <f>HCCP!F1528</f>
        <v>11835.36</v>
      </c>
    </row>
    <row r="1529" spans="1:6">
      <c r="A1529" s="169">
        <v>44809</v>
      </c>
      <c r="B1529" s="169" t="b">
        <f t="shared" ca="1" si="23"/>
        <v>0</v>
      </c>
      <c r="C1529" s="234">
        <f>Park!X1529</f>
        <v>139344.693</v>
      </c>
      <c r="D1529" s="234">
        <f>Hotel!N1530</f>
        <v>46885.1</v>
      </c>
      <c r="E1529" s="234">
        <f>CCP!I1529</f>
        <v>65008.19</v>
      </c>
      <c r="F1529" s="234">
        <f>HCCP!F1529</f>
        <v>7700.6400000000012</v>
      </c>
    </row>
    <row r="1530" spans="1:6">
      <c r="A1530" s="169">
        <v>44810</v>
      </c>
      <c r="B1530" s="169" t="b">
        <f t="shared" ca="1" si="23"/>
        <v>0</v>
      </c>
      <c r="C1530" s="234">
        <f>Park!X1530</f>
        <v>110591.90810000002</v>
      </c>
      <c r="D1530" s="234">
        <f>Hotel!N1531</f>
        <v>44452.412499999999</v>
      </c>
      <c r="E1530" s="234">
        <f>CCP!I1530</f>
        <v>59861.883125</v>
      </c>
      <c r="F1530" s="234">
        <f>HCCP!F1530</f>
        <v>7247.24</v>
      </c>
    </row>
    <row r="1531" spans="1:6">
      <c r="A1531" s="169">
        <v>44811</v>
      </c>
      <c r="B1531" s="169" t="b">
        <f t="shared" ca="1" si="23"/>
        <v>0</v>
      </c>
      <c r="C1531" s="234">
        <f>Park!X1531</f>
        <v>127698.37880000001</v>
      </c>
      <c r="D1531" s="234">
        <f>Hotel!N1532</f>
        <v>44966.422500000001</v>
      </c>
      <c r="E1531" s="234">
        <f>CCP!I1531</f>
        <v>81298.371874999997</v>
      </c>
      <c r="F1531" s="234">
        <f>HCCP!F1531</f>
        <v>7888.25</v>
      </c>
    </row>
    <row r="1532" spans="1:6">
      <c r="A1532" s="169">
        <v>44812</v>
      </c>
      <c r="B1532" s="169" t="b">
        <f t="shared" ca="1" si="23"/>
        <v>0</v>
      </c>
      <c r="C1532" s="234">
        <f>Park!X1532</f>
        <v>104221.4096</v>
      </c>
      <c r="D1532" s="234">
        <f>Hotel!N1533</f>
        <v>48260.767500000002</v>
      </c>
      <c r="E1532" s="234">
        <f>CCP!I1532</f>
        <v>59717.221250000002</v>
      </c>
      <c r="F1532" s="234">
        <f>HCCP!F1532</f>
        <v>7016.7900000000009</v>
      </c>
    </row>
    <row r="1533" spans="1:6">
      <c r="A1533" s="169">
        <v>44813</v>
      </c>
      <c r="B1533" s="169" t="b">
        <f t="shared" ca="1" si="23"/>
        <v>0</v>
      </c>
      <c r="C1533" s="234">
        <f>Park!X1533</f>
        <v>141195.5607</v>
      </c>
      <c r="D1533" s="234">
        <f>Hotel!N1534</f>
        <v>50250.627500000002</v>
      </c>
      <c r="E1533" s="234">
        <f>CCP!I1533</f>
        <v>59785.108124999999</v>
      </c>
      <c r="F1533" s="234">
        <f>HCCP!F1533</f>
        <v>8742.3100000000013</v>
      </c>
    </row>
    <row r="1534" spans="1:6">
      <c r="A1534" s="169">
        <v>44814</v>
      </c>
      <c r="B1534" s="169" t="b">
        <f t="shared" ca="1" si="23"/>
        <v>0</v>
      </c>
      <c r="C1534" s="234">
        <f>Park!X1534</f>
        <v>136973.88210000002</v>
      </c>
      <c r="D1534" s="234">
        <f>Hotel!N1535</f>
        <v>52829.93</v>
      </c>
      <c r="E1534" s="234">
        <f>CCP!I1534</f>
        <v>78499.893750000003</v>
      </c>
      <c r="F1534" s="234">
        <f>HCCP!F1534</f>
        <v>9743.19</v>
      </c>
    </row>
    <row r="1535" spans="1:6">
      <c r="A1535" s="169">
        <v>44815</v>
      </c>
      <c r="B1535" s="169" t="b">
        <f t="shared" ca="1" si="23"/>
        <v>0</v>
      </c>
      <c r="C1535" s="234">
        <f>Park!X1535</f>
        <v>133939.31950000001</v>
      </c>
      <c r="D1535" s="234">
        <f>Hotel!N1536</f>
        <v>53509.667500000003</v>
      </c>
      <c r="E1535" s="234">
        <f>CCP!I1535</f>
        <v>84183.501250000001</v>
      </c>
      <c r="F1535" s="234">
        <f>HCCP!F1535</f>
        <v>10155.15</v>
      </c>
    </row>
    <row r="1536" spans="1:6">
      <c r="A1536" s="169">
        <v>44816</v>
      </c>
      <c r="B1536" s="169" t="b">
        <f t="shared" ca="1" si="23"/>
        <v>0</v>
      </c>
      <c r="C1536" s="234">
        <f>Park!X1536</f>
        <v>138945.052</v>
      </c>
      <c r="D1536" s="234">
        <f>Hotel!N1537</f>
        <v>52202.324999999997</v>
      </c>
      <c r="E1536" s="234">
        <f>CCP!I1536</f>
        <v>74158.061249999999</v>
      </c>
      <c r="F1536" s="234">
        <f>HCCP!F1536</f>
        <v>9630.67</v>
      </c>
    </row>
    <row r="1537" spans="1:6">
      <c r="A1537" s="169">
        <v>44817</v>
      </c>
      <c r="B1537" s="169" t="b">
        <f t="shared" ca="1" si="23"/>
        <v>0</v>
      </c>
      <c r="C1537" s="234">
        <f>Park!X1537</f>
        <v>110586.60429999998</v>
      </c>
      <c r="D1537" s="234">
        <f>Hotel!N1538</f>
        <v>47680.292500000003</v>
      </c>
      <c r="E1537" s="234">
        <f>CCP!I1537</f>
        <v>57267.184999999998</v>
      </c>
      <c r="F1537" s="234">
        <f>HCCP!F1537</f>
        <v>7501.6399999999994</v>
      </c>
    </row>
    <row r="1538" spans="1:6">
      <c r="A1538" s="169">
        <v>44818</v>
      </c>
      <c r="B1538" s="169" t="b">
        <f t="shared" ref="B1538:B1601" ca="1" si="24">AND(A1538&gt;=(TODAY()-30),A1538&lt;TODAY())</f>
        <v>0</v>
      </c>
      <c r="C1538" s="234">
        <f>Park!X1538</f>
        <v>135323.5073</v>
      </c>
      <c r="D1538" s="234">
        <f>Hotel!N1539</f>
        <v>42284.925000000003</v>
      </c>
      <c r="E1538" s="234">
        <f>CCP!I1538</f>
        <v>61521.49</v>
      </c>
      <c r="F1538" s="234">
        <f>HCCP!F1538</f>
        <v>6893.93</v>
      </c>
    </row>
    <row r="1539" spans="1:6">
      <c r="A1539" s="169">
        <v>44819</v>
      </c>
      <c r="B1539" s="169" t="b">
        <f t="shared" ca="1" si="24"/>
        <v>0</v>
      </c>
      <c r="C1539" s="234">
        <f>Park!X1539</f>
        <v>109956.66179999997</v>
      </c>
      <c r="D1539" s="234">
        <f>Hotel!N1540</f>
        <v>41810.78</v>
      </c>
      <c r="E1539" s="234">
        <f>CCP!I1539</f>
        <v>48990.4375</v>
      </c>
      <c r="F1539" s="234">
        <f>HCCP!F1539</f>
        <v>7224.92</v>
      </c>
    </row>
    <row r="1540" spans="1:6">
      <c r="A1540" s="169">
        <v>44820</v>
      </c>
      <c r="B1540" s="169" t="b">
        <f t="shared" ca="1" si="24"/>
        <v>0</v>
      </c>
      <c r="C1540" s="234">
        <f>Park!X1540</f>
        <v>139666.2458</v>
      </c>
      <c r="D1540" s="234">
        <f>Hotel!N1541</f>
        <v>48552.017500000002</v>
      </c>
      <c r="E1540" s="234">
        <f>CCP!I1540</f>
        <v>79353.568750000006</v>
      </c>
      <c r="F1540" s="234">
        <f>HCCP!F1540</f>
        <v>9479.99</v>
      </c>
    </row>
    <row r="1541" spans="1:6">
      <c r="A1541" s="169">
        <v>44821</v>
      </c>
      <c r="B1541" s="169" t="b">
        <f t="shared" ca="1" si="24"/>
        <v>0</v>
      </c>
      <c r="C1541" s="234">
        <f>Park!X1541</f>
        <v>143196.54800000001</v>
      </c>
      <c r="D1541" s="234">
        <f>Hotel!N1542</f>
        <v>54181.902499999997</v>
      </c>
      <c r="E1541" s="234">
        <f>CCP!I1541</f>
        <v>89026.207500000004</v>
      </c>
      <c r="F1541" s="234">
        <f>HCCP!F1541</f>
        <v>10408.57</v>
      </c>
    </row>
    <row r="1542" spans="1:6">
      <c r="A1542" s="169">
        <v>44822</v>
      </c>
      <c r="B1542" s="169" t="b">
        <f t="shared" ca="1" si="24"/>
        <v>0</v>
      </c>
      <c r="C1542" s="234">
        <f>Park!X1542</f>
        <v>139460.64419999998</v>
      </c>
      <c r="D1542" s="234">
        <f>Hotel!N1543</f>
        <v>52714.817499999997</v>
      </c>
      <c r="E1542" s="234">
        <f>CCP!I1542</f>
        <v>82764.925000000003</v>
      </c>
      <c r="F1542" s="234">
        <f>HCCP!F1542</f>
        <v>10943.71</v>
      </c>
    </row>
    <row r="1543" spans="1:6">
      <c r="A1543" s="169">
        <v>44823</v>
      </c>
      <c r="B1543" s="169" t="b">
        <f t="shared" ca="1" si="24"/>
        <v>0</v>
      </c>
      <c r="C1543" s="234">
        <f>Park!X1543</f>
        <v>135480.62299999999</v>
      </c>
      <c r="D1543" s="234">
        <f>Hotel!N1544</f>
        <v>48894.684999999998</v>
      </c>
      <c r="E1543" s="234">
        <f>CCP!I1543</f>
        <v>77755.773749999993</v>
      </c>
      <c r="F1543" s="234">
        <f>HCCP!F1543</f>
        <v>10548.33</v>
      </c>
    </row>
    <row r="1544" spans="1:6">
      <c r="A1544" s="169">
        <v>44824</v>
      </c>
      <c r="B1544" s="169" t="b">
        <f t="shared" ca="1" si="24"/>
        <v>0</v>
      </c>
      <c r="C1544" s="234">
        <f>Park!X1544</f>
        <v>97407.497999999992</v>
      </c>
      <c r="D1544" s="234">
        <f>Hotel!N1545</f>
        <v>45077.675000000003</v>
      </c>
      <c r="E1544" s="234">
        <f>CCP!I1544</f>
        <v>60573.458749999998</v>
      </c>
      <c r="F1544" s="234">
        <f>HCCP!F1544</f>
        <v>8696.89</v>
      </c>
    </row>
    <row r="1545" spans="1:6">
      <c r="A1545" s="169">
        <v>44825</v>
      </c>
      <c r="B1545" s="169" t="b">
        <f t="shared" ca="1" si="24"/>
        <v>0</v>
      </c>
      <c r="C1545" s="234">
        <f>Park!X1545</f>
        <v>141920.60499999998</v>
      </c>
      <c r="D1545" s="234">
        <f>Hotel!N1546</f>
        <v>41053.03</v>
      </c>
      <c r="E1545" s="234">
        <f>CCP!I1545</f>
        <v>61843.496249999997</v>
      </c>
      <c r="F1545" s="234">
        <f>HCCP!F1545</f>
        <v>7606.95</v>
      </c>
    </row>
    <row r="1546" spans="1:6">
      <c r="A1546" s="169">
        <v>44826</v>
      </c>
      <c r="B1546" s="169" t="b">
        <f t="shared" ca="1" si="24"/>
        <v>0</v>
      </c>
      <c r="C1546" s="234">
        <f>Park!X1546</f>
        <v>103752.22230000001</v>
      </c>
      <c r="D1546" s="234">
        <f>Hotel!N1547</f>
        <v>41882.449999999997</v>
      </c>
      <c r="E1546" s="234">
        <f>CCP!I1546</f>
        <v>48925.03875</v>
      </c>
      <c r="F1546" s="234">
        <f>HCCP!F1546</f>
        <v>7318.86</v>
      </c>
    </row>
    <row r="1547" spans="1:6">
      <c r="A1547" s="169">
        <v>44827</v>
      </c>
      <c r="B1547" s="169" t="b">
        <f t="shared" ca="1" si="24"/>
        <v>0</v>
      </c>
      <c r="C1547" s="234">
        <f>Park!X1547</f>
        <v>139303.6145</v>
      </c>
      <c r="D1547" s="234">
        <f>Hotel!N1548</f>
        <v>46942.364999999998</v>
      </c>
      <c r="E1547" s="234">
        <f>CCP!I1547</f>
        <v>74353.716249999998</v>
      </c>
      <c r="F1547" s="234">
        <f>HCCP!F1547</f>
        <v>9513.6999999999989</v>
      </c>
    </row>
    <row r="1548" spans="1:6">
      <c r="A1548" s="169">
        <v>44828</v>
      </c>
      <c r="B1548" s="169" t="b">
        <f t="shared" ca="1" si="24"/>
        <v>0</v>
      </c>
      <c r="C1548" s="234">
        <f>Park!X1548</f>
        <v>140001.7383</v>
      </c>
      <c r="D1548" s="234">
        <f>Hotel!N1549</f>
        <v>53149.625</v>
      </c>
      <c r="E1548" s="234">
        <f>CCP!I1548</f>
        <v>63749.03875</v>
      </c>
      <c r="F1548" s="234">
        <f>HCCP!F1548</f>
        <v>9046.14</v>
      </c>
    </row>
    <row r="1549" spans="1:6">
      <c r="A1549" s="169">
        <v>44829</v>
      </c>
      <c r="B1549" s="169" t="b">
        <f t="shared" ca="1" si="24"/>
        <v>0</v>
      </c>
      <c r="C1549" s="234">
        <f>Park!X1549</f>
        <v>138743.63339999999</v>
      </c>
      <c r="D1549" s="234">
        <f>Hotel!N1550</f>
        <v>52942.245000000003</v>
      </c>
      <c r="E1549" s="234">
        <f>CCP!I1549</f>
        <v>68454.857499999998</v>
      </c>
      <c r="F1549" s="234">
        <f>HCCP!F1549</f>
        <v>9361.16</v>
      </c>
    </row>
    <row r="1550" spans="1:6">
      <c r="A1550" s="169">
        <v>44830</v>
      </c>
      <c r="B1550" s="169" t="b">
        <f t="shared" ca="1" si="24"/>
        <v>0</v>
      </c>
      <c r="C1550" s="234">
        <f>Park!X1550</f>
        <v>138830.8394</v>
      </c>
      <c r="D1550" s="234">
        <f>Hotel!N1551</f>
        <v>47866.745000000003</v>
      </c>
      <c r="E1550" s="234">
        <f>CCP!I1550</f>
        <v>69558.535000000003</v>
      </c>
      <c r="F1550" s="234">
        <f>HCCP!F1550</f>
        <v>9126.7000000000007</v>
      </c>
    </row>
    <row r="1551" spans="1:6">
      <c r="A1551" s="169">
        <v>44831</v>
      </c>
      <c r="B1551" s="169" t="b">
        <f t="shared" ca="1" si="24"/>
        <v>0</v>
      </c>
      <c r="C1551" s="234">
        <f>Park!X1551</f>
        <v>105426.0107</v>
      </c>
      <c r="D1551" s="234">
        <f>Hotel!N1552</f>
        <v>43927.1</v>
      </c>
      <c r="E1551" s="234">
        <f>CCP!I1551</f>
        <v>60830.45</v>
      </c>
      <c r="F1551" s="234">
        <f>HCCP!F1551</f>
        <v>7679.5</v>
      </c>
    </row>
    <row r="1552" spans="1:6">
      <c r="A1552" s="169">
        <v>44832</v>
      </c>
      <c r="B1552" s="169" t="b">
        <f t="shared" ca="1" si="24"/>
        <v>0</v>
      </c>
      <c r="C1552" s="234">
        <f>Park!X1552</f>
        <v>142786.4762</v>
      </c>
      <c r="D1552" s="234">
        <f>Hotel!N1553</f>
        <v>41810.294999999998</v>
      </c>
      <c r="E1552" s="234">
        <f>CCP!I1552</f>
        <v>73633.247499999998</v>
      </c>
      <c r="F1552" s="234">
        <f>HCCP!F1552</f>
        <v>7761.31</v>
      </c>
    </row>
    <row r="1553" spans="1:6">
      <c r="A1553" s="169">
        <v>44833</v>
      </c>
      <c r="B1553" s="169" t="b">
        <f t="shared" ca="1" si="24"/>
        <v>0</v>
      </c>
      <c r="C1553" s="234">
        <f>Park!X1553</f>
        <v>94830.103899999987</v>
      </c>
      <c r="D1553" s="234">
        <f>Hotel!N1554</f>
        <v>42651.014999999999</v>
      </c>
      <c r="E1553" s="234">
        <f>CCP!I1553</f>
        <v>56003.571250000001</v>
      </c>
      <c r="F1553" s="234">
        <f>HCCP!F1553</f>
        <v>7813.21</v>
      </c>
    </row>
    <row r="1554" spans="1:6">
      <c r="A1554" s="169">
        <v>44834</v>
      </c>
      <c r="B1554" s="169" t="b">
        <f t="shared" ca="1" si="24"/>
        <v>0</v>
      </c>
      <c r="C1554" s="234">
        <f>Park!X1554</f>
        <v>126652.4835</v>
      </c>
      <c r="D1554" s="234">
        <f>Hotel!N1555</f>
        <v>50421.2</v>
      </c>
      <c r="E1554" s="234">
        <f>CCP!I1554</f>
        <v>67740.376250000001</v>
      </c>
      <c r="F1554" s="234">
        <f>HCCP!F1554</f>
        <v>9560.4599999999991</v>
      </c>
    </row>
    <row r="1555" spans="1:6">
      <c r="A1555" s="169">
        <v>44835</v>
      </c>
      <c r="B1555" s="169" t="b">
        <f t="shared" ca="1" si="24"/>
        <v>0</v>
      </c>
      <c r="C1555" s="234">
        <f>Park!X1555</f>
        <v>136973.20939999999</v>
      </c>
      <c r="D1555" s="234">
        <f>Hotel!N1556</f>
        <v>54133.59</v>
      </c>
      <c r="E1555" s="234">
        <f>CCP!I1555</f>
        <v>78205.186249999999</v>
      </c>
      <c r="F1555" s="234">
        <f>HCCP!F1555</f>
        <v>10570.630000000001</v>
      </c>
    </row>
    <row r="1556" spans="1:6">
      <c r="A1556" s="169">
        <v>44836</v>
      </c>
      <c r="B1556" s="169" t="b">
        <f t="shared" ca="1" si="24"/>
        <v>0</v>
      </c>
      <c r="C1556" s="234">
        <f>Park!X1556</f>
        <v>138966.53719999999</v>
      </c>
      <c r="D1556" s="234">
        <f>Hotel!N1557</f>
        <v>52855.6</v>
      </c>
      <c r="E1556" s="234">
        <f>CCP!I1556</f>
        <v>83732.977500000008</v>
      </c>
      <c r="F1556" s="234">
        <f>HCCP!F1556</f>
        <v>10769.759999999998</v>
      </c>
    </row>
    <row r="1557" spans="1:6">
      <c r="A1557" s="169">
        <v>44837</v>
      </c>
      <c r="B1557" s="169" t="b">
        <f t="shared" ca="1" si="24"/>
        <v>0</v>
      </c>
      <c r="C1557" s="234">
        <f>Park!X1557</f>
        <v>143785.7506</v>
      </c>
      <c r="D1557" s="234">
        <f>Hotel!N1558</f>
        <v>52434.044999999998</v>
      </c>
      <c r="E1557" s="234">
        <f>CCP!I1557</f>
        <v>81085.535000000003</v>
      </c>
      <c r="F1557" s="234">
        <f>HCCP!F1557</f>
        <v>10467.52</v>
      </c>
    </row>
    <row r="1558" spans="1:6">
      <c r="A1558" s="169">
        <v>44838</v>
      </c>
      <c r="B1558" s="169" t="b">
        <f t="shared" ca="1" si="24"/>
        <v>0</v>
      </c>
      <c r="C1558" s="234">
        <f>Park!X1558</f>
        <v>141486.29199999999</v>
      </c>
      <c r="D1558" s="234">
        <f>Hotel!N1559</f>
        <v>52603.084999999999</v>
      </c>
      <c r="E1558" s="234">
        <f>CCP!I1558</f>
        <v>80710.588749999995</v>
      </c>
      <c r="F1558" s="234">
        <f>HCCP!F1558</f>
        <v>10299.94</v>
      </c>
    </row>
    <row r="1559" spans="1:6">
      <c r="A1559" s="169">
        <v>44839</v>
      </c>
      <c r="B1559" s="169" t="b">
        <f t="shared" ca="1" si="24"/>
        <v>0</v>
      </c>
      <c r="C1559" s="234">
        <f>Park!X1559</f>
        <v>136611.3432</v>
      </c>
      <c r="D1559" s="234">
        <f>Hotel!N1560</f>
        <v>49965.154999999999</v>
      </c>
      <c r="E1559" s="234">
        <f>CCP!I1559</f>
        <v>78206.508750000008</v>
      </c>
      <c r="F1559" s="234">
        <f>HCCP!F1559</f>
        <v>8716.89</v>
      </c>
    </row>
    <row r="1560" spans="1:6">
      <c r="A1560" s="169">
        <v>44840</v>
      </c>
      <c r="B1560" s="169" t="b">
        <f t="shared" ca="1" si="24"/>
        <v>0</v>
      </c>
      <c r="C1560" s="234">
        <f>Park!X1560</f>
        <v>105681.5125</v>
      </c>
      <c r="D1560" s="234">
        <f>Hotel!N1561</f>
        <v>50705.684999999998</v>
      </c>
      <c r="E1560" s="234">
        <f>CCP!I1560</f>
        <v>60225.532500000001</v>
      </c>
      <c r="F1560" s="234">
        <f>HCCP!F1560</f>
        <v>8227.16</v>
      </c>
    </row>
    <row r="1561" spans="1:6">
      <c r="A1561" s="169">
        <v>44841</v>
      </c>
      <c r="B1561" s="169" t="b">
        <f t="shared" ca="1" si="24"/>
        <v>0</v>
      </c>
      <c r="C1561" s="234">
        <f>Park!X1561</f>
        <v>140985.47579999999</v>
      </c>
      <c r="D1561" s="234">
        <f>Hotel!N1562</f>
        <v>51409.66</v>
      </c>
      <c r="E1561" s="234">
        <f>CCP!I1561</f>
        <v>74821.046249999999</v>
      </c>
      <c r="F1561" s="234">
        <f>HCCP!F1561</f>
        <v>9005.84</v>
      </c>
    </row>
    <row r="1562" spans="1:6">
      <c r="A1562" s="169">
        <v>44842</v>
      </c>
      <c r="B1562" s="169" t="b">
        <f t="shared" ca="1" si="24"/>
        <v>0</v>
      </c>
      <c r="C1562" s="234">
        <f>Park!X1562</f>
        <v>133306.15530000001</v>
      </c>
      <c r="D1562" s="234">
        <f>Hotel!N1563</f>
        <v>52735.3</v>
      </c>
      <c r="E1562" s="234">
        <f>CCP!I1562</f>
        <v>63076.741249999999</v>
      </c>
      <c r="F1562" s="234">
        <f>HCCP!F1562</f>
        <v>8584.16</v>
      </c>
    </row>
    <row r="1563" spans="1:6">
      <c r="A1563" s="169">
        <v>44843</v>
      </c>
      <c r="B1563" s="169" t="b">
        <f t="shared" ca="1" si="24"/>
        <v>0</v>
      </c>
      <c r="C1563" s="234">
        <f>Park!X1563</f>
        <v>134599.49299999999</v>
      </c>
      <c r="D1563" s="234">
        <f>Hotel!N1564</f>
        <v>51399.745000000003</v>
      </c>
      <c r="E1563" s="234">
        <f>CCP!I1563</f>
        <v>64479.212499999994</v>
      </c>
      <c r="F1563" s="234">
        <f>HCCP!F1563</f>
        <v>8558.74</v>
      </c>
    </row>
    <row r="1564" spans="1:6">
      <c r="A1564" s="169">
        <v>44844</v>
      </c>
      <c r="B1564" s="169" t="b">
        <f t="shared" ca="1" si="24"/>
        <v>0</v>
      </c>
      <c r="C1564" s="234">
        <f>Park!X1564</f>
        <v>126029.10950000001</v>
      </c>
      <c r="D1564" s="234">
        <f>Hotel!N1565</f>
        <v>46547.040000000001</v>
      </c>
      <c r="E1564" s="234">
        <f>CCP!I1564</f>
        <v>45939.223749999997</v>
      </c>
      <c r="F1564" s="234">
        <f>HCCP!F1564</f>
        <v>4489.66</v>
      </c>
    </row>
    <row r="1565" spans="1:6">
      <c r="A1565" s="169">
        <v>44845</v>
      </c>
      <c r="B1565" s="169" t="b">
        <f t="shared" ca="1" si="24"/>
        <v>0</v>
      </c>
      <c r="C1565" s="234">
        <f>Park!X1565</f>
        <v>97926.905500000008</v>
      </c>
      <c r="D1565" s="234">
        <f>Hotel!N1566</f>
        <v>43453.77</v>
      </c>
      <c r="E1565" s="234">
        <f>CCP!I1565</f>
        <v>46230.081250000003</v>
      </c>
      <c r="F1565" s="234">
        <f>HCCP!F1565</f>
        <v>2159.6999999999998</v>
      </c>
    </row>
    <row r="1566" spans="1:6">
      <c r="A1566" s="169">
        <v>44846</v>
      </c>
      <c r="B1566" s="169" t="b">
        <f t="shared" ca="1" si="24"/>
        <v>0</v>
      </c>
      <c r="C1566" s="234">
        <f>Park!X1566</f>
        <v>127828.10060000001</v>
      </c>
      <c r="D1566" s="234">
        <f>Hotel!N1567</f>
        <v>43018.855000000003</v>
      </c>
      <c r="E1566" s="234">
        <f>CCP!I1566</f>
        <v>50360.89</v>
      </c>
      <c r="F1566" s="234">
        <f>HCCP!F1566</f>
        <v>2333.9499999999998</v>
      </c>
    </row>
    <row r="1567" spans="1:6">
      <c r="A1567" s="169">
        <v>44847</v>
      </c>
      <c r="B1567" s="169" t="b">
        <f t="shared" ca="1" si="24"/>
        <v>0</v>
      </c>
      <c r="C1567" s="234">
        <f>Park!X1567</f>
        <v>93203.351800000004</v>
      </c>
      <c r="D1567" s="234">
        <f>Hotel!N1568</f>
        <v>43522.06</v>
      </c>
      <c r="E1567" s="234">
        <f>CCP!I1567</f>
        <v>48442.792499999996</v>
      </c>
      <c r="F1567" s="234">
        <f>HCCP!F1567</f>
        <v>2144.46</v>
      </c>
    </row>
    <row r="1568" spans="1:6">
      <c r="A1568" s="169">
        <v>44848</v>
      </c>
      <c r="B1568" s="169" t="b">
        <f t="shared" ca="1" si="24"/>
        <v>0</v>
      </c>
      <c r="C1568" s="234">
        <f>Park!X1568</f>
        <v>133915.77310000002</v>
      </c>
      <c r="D1568" s="234">
        <f>Hotel!N1569</f>
        <v>48879.22</v>
      </c>
      <c r="E1568" s="234">
        <f>CCP!I1568</f>
        <v>69511.932499999995</v>
      </c>
      <c r="F1568" s="234">
        <f>HCCP!F1568</f>
        <v>2380.64</v>
      </c>
    </row>
    <row r="1569" spans="1:6">
      <c r="A1569" s="169">
        <v>44849</v>
      </c>
      <c r="B1569" s="169" t="b">
        <f t="shared" ca="1" si="24"/>
        <v>0</v>
      </c>
      <c r="C1569" s="234">
        <f>Park!X1569</f>
        <v>135566.96600000001</v>
      </c>
      <c r="D1569" s="234">
        <f>Hotel!N1570</f>
        <v>52212.035000000003</v>
      </c>
      <c r="E1569" s="234">
        <f>CCP!I1569</f>
        <v>63157.612500000003</v>
      </c>
      <c r="F1569" s="234">
        <f>HCCP!F1569</f>
        <v>2937.24</v>
      </c>
    </row>
    <row r="1570" spans="1:6">
      <c r="A1570" s="169">
        <v>44850</v>
      </c>
      <c r="B1570" s="169" t="b">
        <f t="shared" ca="1" si="24"/>
        <v>0</v>
      </c>
      <c r="C1570" s="234">
        <f>Park!X1570</f>
        <v>133665.38570000001</v>
      </c>
      <c r="D1570" s="234">
        <f>Hotel!N1571</f>
        <v>50914.785000000003</v>
      </c>
      <c r="E1570" s="234">
        <f>CCP!I1570</f>
        <v>64058.707500000004</v>
      </c>
      <c r="F1570" s="234">
        <f>HCCP!F1570</f>
        <v>2834.05</v>
      </c>
    </row>
    <row r="1571" spans="1:6">
      <c r="A1571" s="169">
        <v>44851</v>
      </c>
      <c r="B1571" s="169" t="b">
        <f t="shared" ca="1" si="24"/>
        <v>0</v>
      </c>
      <c r="C1571" s="234">
        <f>Park!X1571</f>
        <v>123425.3376</v>
      </c>
      <c r="D1571" s="234">
        <f>Hotel!N1572</f>
        <v>49304.46</v>
      </c>
      <c r="E1571" s="234">
        <f>CCP!I1571</f>
        <v>60180.657500000001</v>
      </c>
      <c r="F1571" s="234">
        <f>HCCP!F1571</f>
        <v>2131.37</v>
      </c>
    </row>
    <row r="1572" spans="1:6">
      <c r="A1572" s="169">
        <v>44852</v>
      </c>
      <c r="B1572" s="169" t="b">
        <f t="shared" ca="1" si="24"/>
        <v>0</v>
      </c>
      <c r="C1572" s="234">
        <f>Park!X1572</f>
        <v>84427.381899999993</v>
      </c>
      <c r="D1572" s="234">
        <f>Hotel!N1573</f>
        <v>48470.605000000003</v>
      </c>
      <c r="E1572" s="234">
        <f>CCP!I1572</f>
        <v>39176.66375</v>
      </c>
      <c r="F1572" s="234">
        <f>HCCP!F1572</f>
        <v>1912.46</v>
      </c>
    </row>
    <row r="1573" spans="1:6">
      <c r="A1573" s="169">
        <v>44853</v>
      </c>
      <c r="B1573" s="169" t="b">
        <f t="shared" ca="1" si="24"/>
        <v>0</v>
      </c>
      <c r="C1573" s="234">
        <f>Park!X1573</f>
        <v>125357.6825</v>
      </c>
      <c r="D1573" s="234">
        <f>Hotel!N1574</f>
        <v>47873.279999999999</v>
      </c>
      <c r="E1573" s="234">
        <f>CCP!I1573</f>
        <v>40987.258750000001</v>
      </c>
      <c r="F1573" s="234">
        <f>HCCP!F1573</f>
        <v>2108.7200000000003</v>
      </c>
    </row>
    <row r="1574" spans="1:6">
      <c r="A1574" s="169">
        <v>44854</v>
      </c>
      <c r="B1574" s="169" t="b">
        <f t="shared" ca="1" si="24"/>
        <v>0</v>
      </c>
      <c r="C1574" s="234">
        <f>Park!X1574</f>
        <v>92420.977499999994</v>
      </c>
      <c r="D1574" s="234">
        <f>Hotel!N1575</f>
        <v>49295.13</v>
      </c>
      <c r="E1574" s="234">
        <f>CCP!I1574</f>
        <v>42089.783750000002</v>
      </c>
      <c r="F1574" s="234">
        <f>HCCP!F1574</f>
        <v>1969.32</v>
      </c>
    </row>
    <row r="1575" spans="1:6">
      <c r="A1575" s="169">
        <v>44855</v>
      </c>
      <c r="B1575" s="169" t="b">
        <f t="shared" ca="1" si="24"/>
        <v>0</v>
      </c>
      <c r="C1575" s="234">
        <f>Park!X1575</f>
        <v>138481.45209999999</v>
      </c>
      <c r="D1575" s="234">
        <f>Hotel!N1576</f>
        <v>50642.45</v>
      </c>
      <c r="E1575" s="234">
        <f>CCP!I1575</f>
        <v>58671.18</v>
      </c>
      <c r="F1575" s="234">
        <f>HCCP!F1575</f>
        <v>2369.15</v>
      </c>
    </row>
    <row r="1576" spans="1:6">
      <c r="A1576" s="169">
        <v>44856</v>
      </c>
      <c r="B1576" s="169" t="b">
        <f t="shared" ca="1" si="24"/>
        <v>0</v>
      </c>
      <c r="C1576" s="234">
        <f>Park!X1576</f>
        <v>134869.79930000001</v>
      </c>
      <c r="D1576" s="234">
        <f>Hotel!N1577</f>
        <v>52183.28</v>
      </c>
      <c r="E1576" s="234">
        <f>CCP!I1576</f>
        <v>61805.377500000002</v>
      </c>
      <c r="F1576" s="234">
        <f>HCCP!F1576</f>
        <v>3038.45</v>
      </c>
    </row>
    <row r="1577" spans="1:6">
      <c r="A1577" s="169">
        <v>44857</v>
      </c>
      <c r="B1577" s="169" t="b">
        <f t="shared" ca="1" si="24"/>
        <v>0</v>
      </c>
      <c r="C1577" s="234">
        <f>Park!X1577</f>
        <v>131632.12960000001</v>
      </c>
      <c r="D1577" s="234">
        <f>Hotel!N1578</f>
        <v>51963.65</v>
      </c>
      <c r="E1577" s="234">
        <f>CCP!I1577</f>
        <v>68671.864999999991</v>
      </c>
      <c r="F1577" s="234">
        <f>HCCP!F1577</f>
        <v>3010.7799999999997</v>
      </c>
    </row>
    <row r="1578" spans="1:6">
      <c r="A1578" s="169">
        <v>44858</v>
      </c>
      <c r="B1578" s="169" t="b">
        <f t="shared" ca="1" si="24"/>
        <v>0</v>
      </c>
      <c r="C1578" s="234">
        <f>Park!X1578</f>
        <v>137451.948</v>
      </c>
      <c r="D1578" s="234">
        <f>Hotel!N1579</f>
        <v>50020.15</v>
      </c>
      <c r="E1578" s="234">
        <f>CCP!I1578</f>
        <v>62651.762499999997</v>
      </c>
      <c r="F1578" s="234">
        <f>HCCP!F1578</f>
        <v>2271.23</v>
      </c>
    </row>
    <row r="1579" spans="1:6">
      <c r="A1579" s="169">
        <v>44859</v>
      </c>
      <c r="B1579" s="169" t="b">
        <f t="shared" ca="1" si="24"/>
        <v>0</v>
      </c>
      <c r="C1579" s="234">
        <f>Park!X1579</f>
        <v>94883.991099999999</v>
      </c>
      <c r="D1579" s="234">
        <f>Hotel!N1580</f>
        <v>49208.57</v>
      </c>
      <c r="E1579" s="234">
        <f>CCP!I1579</f>
        <v>41601.864999999998</v>
      </c>
      <c r="F1579" s="234">
        <f>HCCP!F1579</f>
        <v>2043.1299999999999</v>
      </c>
    </row>
    <row r="1580" spans="1:6">
      <c r="A1580" s="169">
        <v>44860</v>
      </c>
      <c r="B1580" s="169" t="b">
        <f t="shared" ca="1" si="24"/>
        <v>0</v>
      </c>
      <c r="C1580" s="234">
        <f>Park!X1580</f>
        <v>128238.44999999998</v>
      </c>
      <c r="D1580" s="234">
        <f>Hotel!N1581</f>
        <v>48277.93</v>
      </c>
      <c r="E1580" s="234">
        <f>CCP!I1580</f>
        <v>48458.66</v>
      </c>
      <c r="F1580" s="234">
        <f>HCCP!F1580</f>
        <v>2313.6800000000003</v>
      </c>
    </row>
    <row r="1581" spans="1:6">
      <c r="A1581" s="169">
        <v>44861</v>
      </c>
      <c r="B1581" s="169" t="b">
        <f t="shared" ca="1" si="24"/>
        <v>0</v>
      </c>
      <c r="C1581" s="234">
        <f>Park!X1581</f>
        <v>97826.408900000009</v>
      </c>
      <c r="D1581" s="234">
        <f>Hotel!N1582</f>
        <v>48553.875</v>
      </c>
      <c r="E1581" s="234">
        <f>CCP!I1581</f>
        <v>44883.614999999998</v>
      </c>
      <c r="F1581" s="234">
        <f>HCCP!F1581</f>
        <v>2226.21</v>
      </c>
    </row>
    <row r="1582" spans="1:6">
      <c r="A1582" s="169">
        <v>44862</v>
      </c>
      <c r="B1582" s="169" t="b">
        <f t="shared" ca="1" si="24"/>
        <v>0</v>
      </c>
      <c r="C1582" s="234">
        <f>Park!X1582</f>
        <v>137052.66869999998</v>
      </c>
      <c r="D1582" s="234">
        <f>Hotel!N1583</f>
        <v>49143.3</v>
      </c>
      <c r="E1582" s="234">
        <f>CCP!I1582</f>
        <v>61914.51</v>
      </c>
      <c r="F1582" s="234">
        <f>HCCP!F1582</f>
        <v>2486.5700000000002</v>
      </c>
    </row>
    <row r="1583" spans="1:6">
      <c r="A1583" s="169">
        <v>44863</v>
      </c>
      <c r="B1583" s="169" t="b">
        <f t="shared" ca="1" si="24"/>
        <v>0</v>
      </c>
      <c r="C1583" s="234">
        <f>Park!X1583</f>
        <v>137740.12</v>
      </c>
      <c r="D1583" s="234">
        <f>Hotel!N1584</f>
        <v>51038.17</v>
      </c>
      <c r="E1583" s="234">
        <f>CCP!I1583</f>
        <v>59033.372499999998</v>
      </c>
      <c r="F1583" s="234">
        <f>HCCP!F1583</f>
        <v>3017.23</v>
      </c>
    </row>
    <row r="1584" spans="1:6">
      <c r="A1584" s="169">
        <v>44864</v>
      </c>
      <c r="B1584" s="169" t="b">
        <f t="shared" ca="1" si="24"/>
        <v>0</v>
      </c>
      <c r="C1584" s="234">
        <f>Park!X1584</f>
        <v>133820.35070000001</v>
      </c>
      <c r="D1584" s="234">
        <f>Hotel!N1585</f>
        <v>50354.36</v>
      </c>
      <c r="E1584" s="234">
        <f>CCP!I1584</f>
        <v>50756.637499999997</v>
      </c>
      <c r="F1584" s="234">
        <f>HCCP!F1584</f>
        <v>2816.15</v>
      </c>
    </row>
    <row r="1585" spans="1:6">
      <c r="A1585" s="169">
        <v>44865</v>
      </c>
      <c r="B1585" s="169" t="b">
        <f t="shared" ca="1" si="24"/>
        <v>0</v>
      </c>
      <c r="C1585" s="234">
        <f>Park!X1585</f>
        <v>129215.02559999999</v>
      </c>
      <c r="D1585" s="234">
        <f>Hotel!N1586</f>
        <v>48410.5</v>
      </c>
      <c r="E1585" s="234">
        <f>CCP!I1585</f>
        <v>50060.817499999997</v>
      </c>
      <c r="F1585" s="234">
        <f>HCCP!F1585</f>
        <v>2166.19</v>
      </c>
    </row>
    <row r="1586" spans="1:6">
      <c r="A1586" s="169">
        <v>44866</v>
      </c>
      <c r="B1586" s="169" t="b">
        <f t="shared" ca="1" si="24"/>
        <v>0</v>
      </c>
      <c r="C1586" s="234">
        <f>Park!X1586</f>
        <v>84458.3698</v>
      </c>
      <c r="D1586" s="234">
        <f>Hotel!N1587</f>
        <v>46285.93</v>
      </c>
      <c r="E1586" s="234">
        <f>CCP!I1586</f>
        <v>38984.232499999998</v>
      </c>
      <c r="F1586" s="234">
        <f>HCCP!F1586</f>
        <v>877.01</v>
      </c>
    </row>
    <row r="1587" spans="1:6">
      <c r="A1587" s="169">
        <v>44867</v>
      </c>
      <c r="B1587" s="169" t="b">
        <f t="shared" ca="1" si="24"/>
        <v>0</v>
      </c>
      <c r="C1587" s="234">
        <f>Park!X1587</f>
        <v>72631.05279999999</v>
      </c>
      <c r="D1587" s="234">
        <f>Hotel!N1588</f>
        <v>41865.714999999997</v>
      </c>
      <c r="E1587" s="234">
        <f>CCP!I1587</f>
        <v>35687.677499999998</v>
      </c>
      <c r="F1587" s="234">
        <f>HCCP!F1587</f>
        <v>726.91000000000008</v>
      </c>
    </row>
    <row r="1588" spans="1:6">
      <c r="A1588" s="169">
        <v>44868</v>
      </c>
      <c r="B1588" s="169" t="b">
        <f t="shared" ca="1" si="24"/>
        <v>0</v>
      </c>
      <c r="C1588" s="234">
        <f>Park!X1588</f>
        <v>80199.073099999994</v>
      </c>
      <c r="D1588" s="234">
        <f>Hotel!N1589</f>
        <v>40049.82</v>
      </c>
      <c r="E1588" s="234">
        <f>CCP!I1588</f>
        <v>44230.422500000001</v>
      </c>
      <c r="F1588" s="234">
        <f>HCCP!F1588</f>
        <v>720.05</v>
      </c>
    </row>
    <row r="1589" spans="1:6">
      <c r="A1589" s="169">
        <v>44869</v>
      </c>
      <c r="B1589" s="169" t="b">
        <f t="shared" ca="1" si="24"/>
        <v>0</v>
      </c>
      <c r="C1589" s="234">
        <f>Park!X1589</f>
        <v>122552.66809999998</v>
      </c>
      <c r="D1589" s="234">
        <f>Hotel!N1590</f>
        <v>47984.184999999998</v>
      </c>
      <c r="E1589" s="234">
        <f>CCP!I1589</f>
        <v>54404.665000000001</v>
      </c>
      <c r="F1589" s="234">
        <f>HCCP!F1589</f>
        <v>2128.4699999999998</v>
      </c>
    </row>
    <row r="1590" spans="1:6">
      <c r="A1590" s="169">
        <v>44870</v>
      </c>
      <c r="B1590" s="169" t="b">
        <f t="shared" ca="1" si="24"/>
        <v>0</v>
      </c>
      <c r="C1590" s="234">
        <f>Park!X1590</f>
        <v>123355.97710000002</v>
      </c>
      <c r="D1590" s="234">
        <f>Hotel!N1591</f>
        <v>51245.275000000001</v>
      </c>
      <c r="E1590" s="234">
        <f>CCP!I1590</f>
        <v>37838.647499999999</v>
      </c>
      <c r="F1590" s="234">
        <f>HCCP!F1590</f>
        <v>2859.7700000000004</v>
      </c>
    </row>
    <row r="1591" spans="1:6">
      <c r="A1591" s="169">
        <v>44871</v>
      </c>
      <c r="B1591" s="169" t="b">
        <f t="shared" ca="1" si="24"/>
        <v>0</v>
      </c>
      <c r="C1591" s="234">
        <f>Park!X1591</f>
        <v>120406.38139999998</v>
      </c>
      <c r="D1591" s="234">
        <f>Hotel!N1592</f>
        <v>50711.5</v>
      </c>
      <c r="E1591" s="234">
        <f>CCP!I1591</f>
        <v>35779.964999999997</v>
      </c>
      <c r="F1591" s="234">
        <f>HCCP!F1591</f>
        <v>2761.17</v>
      </c>
    </row>
    <row r="1592" spans="1:6">
      <c r="A1592" s="169">
        <v>44872</v>
      </c>
      <c r="B1592" s="169" t="b">
        <f t="shared" ca="1" si="24"/>
        <v>0</v>
      </c>
      <c r="C1592" s="234">
        <f>Park!X1592</f>
        <v>118859.34080000002</v>
      </c>
      <c r="D1592" s="234">
        <f>Hotel!N1593</f>
        <v>45377.425000000003</v>
      </c>
      <c r="E1592" s="234">
        <f>CCP!I1592</f>
        <v>45496.0075</v>
      </c>
      <c r="F1592" s="234">
        <f>HCCP!F1592</f>
        <v>804.59</v>
      </c>
    </row>
    <row r="1593" spans="1:6">
      <c r="A1593" s="169">
        <v>44873</v>
      </c>
      <c r="B1593" s="169" t="b">
        <f t="shared" ca="1" si="24"/>
        <v>0</v>
      </c>
      <c r="C1593" s="234">
        <f>Park!X1593</f>
        <v>86012.459199999998</v>
      </c>
      <c r="D1593" s="234">
        <f>Hotel!N1594</f>
        <v>41004.095000000001</v>
      </c>
      <c r="E1593" s="234">
        <f>CCP!I1593</f>
        <v>40607.4</v>
      </c>
      <c r="F1593" s="234">
        <f>HCCP!F1593</f>
        <v>1054.18</v>
      </c>
    </row>
    <row r="1594" spans="1:6">
      <c r="A1594" s="169">
        <v>44874</v>
      </c>
      <c r="B1594" s="169" t="b">
        <f t="shared" ca="1" si="24"/>
        <v>0</v>
      </c>
      <c r="C1594" s="234">
        <f>Park!X1594</f>
        <v>125260.17809999999</v>
      </c>
      <c r="D1594" s="234">
        <f>Hotel!N1595</f>
        <v>41342.53</v>
      </c>
      <c r="E1594" s="234">
        <f>CCP!I1594</f>
        <v>53640.4375</v>
      </c>
      <c r="F1594" s="234">
        <f>HCCP!F1594</f>
        <v>852.84</v>
      </c>
    </row>
    <row r="1595" spans="1:6">
      <c r="A1595" s="169">
        <v>44875</v>
      </c>
      <c r="B1595" s="169" t="b">
        <f t="shared" ca="1" si="24"/>
        <v>0</v>
      </c>
      <c r="C1595" s="234">
        <f>Park!X1595</f>
        <v>94063.314899999998</v>
      </c>
      <c r="D1595" s="234">
        <f>Hotel!N1596</f>
        <v>42333.264999999999</v>
      </c>
      <c r="E1595" s="234">
        <f>CCP!I1595</f>
        <v>48443.987500000003</v>
      </c>
      <c r="F1595" s="234">
        <f>HCCP!F1595</f>
        <v>798</v>
      </c>
    </row>
    <row r="1596" spans="1:6">
      <c r="A1596" s="169">
        <v>44876</v>
      </c>
      <c r="B1596" s="169" t="b">
        <f t="shared" ca="1" si="24"/>
        <v>0</v>
      </c>
      <c r="C1596" s="234">
        <f>Park!X1596</f>
        <v>130177.42229999999</v>
      </c>
      <c r="D1596" s="234">
        <f>Hotel!N1597</f>
        <v>48333.745000000003</v>
      </c>
      <c r="E1596" s="234">
        <f>CCP!I1596</f>
        <v>59562.3125</v>
      </c>
      <c r="F1596" s="234">
        <f>HCCP!F1596</f>
        <v>2291.48</v>
      </c>
    </row>
    <row r="1597" spans="1:6">
      <c r="A1597" s="169">
        <v>44877</v>
      </c>
      <c r="B1597" s="169" t="b">
        <f t="shared" ca="1" si="24"/>
        <v>0</v>
      </c>
      <c r="C1597" s="234">
        <f>Park!X1597</f>
        <v>123855.02449999998</v>
      </c>
      <c r="D1597" s="234">
        <f>Hotel!N1598</f>
        <v>53327.224999999999</v>
      </c>
      <c r="E1597" s="234">
        <f>CCP!I1597</f>
        <v>55651.677499999998</v>
      </c>
      <c r="F1597" s="234">
        <f>HCCP!F1597</f>
        <v>2953.27</v>
      </c>
    </row>
    <row r="1598" spans="1:6">
      <c r="A1598" s="169">
        <v>44878</v>
      </c>
      <c r="B1598" s="169" t="b">
        <f t="shared" ca="1" si="24"/>
        <v>0</v>
      </c>
      <c r="C1598" s="234">
        <f>Park!X1598</f>
        <v>126316.0986</v>
      </c>
      <c r="D1598" s="234">
        <f>Hotel!N1599</f>
        <v>53758.85</v>
      </c>
      <c r="E1598" s="234">
        <f>CCP!I1598</f>
        <v>54304.635000000002</v>
      </c>
      <c r="F1598" s="234">
        <f>HCCP!F1598</f>
        <v>5648.9</v>
      </c>
    </row>
    <row r="1599" spans="1:6">
      <c r="A1599" s="169">
        <v>44879</v>
      </c>
      <c r="B1599" s="169" t="b">
        <f t="shared" ca="1" si="24"/>
        <v>0</v>
      </c>
      <c r="C1599" s="234">
        <f>Park!X1599</f>
        <v>127796.75180000001</v>
      </c>
      <c r="D1599" s="234">
        <f>Hotel!N1600</f>
        <v>51068.41</v>
      </c>
      <c r="E1599" s="234">
        <f>CCP!I1599</f>
        <v>56695.277499999997</v>
      </c>
      <c r="F1599" s="234">
        <f>HCCP!F1599</f>
        <v>2885.81</v>
      </c>
    </row>
    <row r="1600" spans="1:6">
      <c r="A1600" s="169">
        <v>44880</v>
      </c>
      <c r="B1600" s="169" t="b">
        <f t="shared" ca="1" si="24"/>
        <v>0</v>
      </c>
      <c r="C1600" s="234">
        <f>Park!X1600</f>
        <v>95181.354000000021</v>
      </c>
      <c r="D1600" s="234">
        <f>Hotel!N1601</f>
        <v>50251.74</v>
      </c>
      <c r="E1600" s="234">
        <f>CCP!I1600</f>
        <v>47133.945</v>
      </c>
      <c r="F1600" s="234">
        <f>HCCP!F1600</f>
        <v>2040.97</v>
      </c>
    </row>
    <row r="1601" spans="1:6">
      <c r="A1601" s="169">
        <v>44881</v>
      </c>
      <c r="B1601" s="169" t="b">
        <f t="shared" ca="1" si="24"/>
        <v>0</v>
      </c>
      <c r="C1601" s="234">
        <f>Park!X1601</f>
        <v>128842.41629999998</v>
      </c>
      <c r="D1601" s="234">
        <f>Hotel!N1602</f>
        <v>47170.35</v>
      </c>
      <c r="E1601" s="234">
        <f>CCP!I1601</f>
        <v>51970.042500000003</v>
      </c>
      <c r="F1601" s="234">
        <f>HCCP!F1601</f>
        <v>4392.0599999999995</v>
      </c>
    </row>
    <row r="1602" spans="1:6">
      <c r="A1602" s="169">
        <v>44882</v>
      </c>
      <c r="B1602" s="169" t="b">
        <f t="shared" ref="B1602:B1665" ca="1" si="25">AND(A1602&gt;=(TODAY()-30),A1602&lt;TODAY())</f>
        <v>0</v>
      </c>
      <c r="C1602" s="234">
        <f>Park!X1602</f>
        <v>94909.473100000003</v>
      </c>
      <c r="D1602" s="234">
        <f>Hotel!N1603</f>
        <v>40845.595000000001</v>
      </c>
      <c r="E1602" s="234">
        <f>CCP!I1602</f>
        <v>45520.637499999997</v>
      </c>
      <c r="F1602" s="234">
        <f>HCCP!F1602</f>
        <v>2140.38</v>
      </c>
    </row>
    <row r="1603" spans="1:6">
      <c r="A1603" s="169">
        <v>44883</v>
      </c>
      <c r="B1603" s="169" t="b">
        <f t="shared" ca="1" si="25"/>
        <v>0</v>
      </c>
      <c r="C1603" s="234">
        <f>Park!X1603</f>
        <v>133082.56289999999</v>
      </c>
      <c r="D1603" s="234">
        <f>Hotel!N1604</f>
        <v>48443.334999999999</v>
      </c>
      <c r="E1603" s="234">
        <f>CCP!I1603</f>
        <v>51434.522499999999</v>
      </c>
      <c r="F1603" s="234">
        <f>HCCP!F1603</f>
        <v>5165.3</v>
      </c>
    </row>
    <row r="1604" spans="1:6">
      <c r="A1604" s="169">
        <v>44884</v>
      </c>
      <c r="B1604" s="169" t="b">
        <f t="shared" ca="1" si="25"/>
        <v>0</v>
      </c>
      <c r="C1604" s="234">
        <f>Park!X1604</f>
        <v>131151.01736172853</v>
      </c>
      <c r="D1604" s="234">
        <f>Hotel!N1605</f>
        <v>52529.49</v>
      </c>
      <c r="E1604" s="234">
        <f>CCP!I1604</f>
        <v>49574.224999999999</v>
      </c>
      <c r="F1604" s="234">
        <f>HCCP!F1604</f>
        <v>6839.59</v>
      </c>
    </row>
    <row r="1605" spans="1:6">
      <c r="A1605" s="169">
        <v>44885</v>
      </c>
      <c r="B1605" s="169" t="b">
        <f t="shared" ca="1" si="25"/>
        <v>0</v>
      </c>
      <c r="C1605" s="234">
        <f>Park!X1605</f>
        <v>130292.95026172852</v>
      </c>
      <c r="D1605" s="234">
        <f>Hotel!N1606</f>
        <v>52066.67</v>
      </c>
      <c r="E1605" s="234">
        <f>CCP!I1605</f>
        <v>46055.02</v>
      </c>
      <c r="F1605" s="234">
        <f>HCCP!F1605</f>
        <v>6558.2000000000007</v>
      </c>
    </row>
    <row r="1606" spans="1:6">
      <c r="A1606" s="169">
        <v>44886</v>
      </c>
      <c r="B1606" s="169" t="b">
        <f t="shared" ca="1" si="25"/>
        <v>0</v>
      </c>
      <c r="C1606" s="234">
        <f>Park!X1606</f>
        <v>126361.94459999997</v>
      </c>
      <c r="D1606" s="234">
        <f>Hotel!N1607</f>
        <v>49901.56</v>
      </c>
      <c r="E1606" s="234">
        <f>CCP!I1606</f>
        <v>56674.917499999996</v>
      </c>
      <c r="F1606" s="234">
        <f>HCCP!F1606</f>
        <v>1864.1599999999999</v>
      </c>
    </row>
    <row r="1607" spans="1:6">
      <c r="A1607" s="169">
        <v>44887</v>
      </c>
      <c r="B1607" s="169" t="b">
        <f t="shared" ca="1" si="25"/>
        <v>0</v>
      </c>
      <c r="C1607" s="234">
        <f>Park!X1607</f>
        <v>87635.01890000001</v>
      </c>
      <c r="D1607" s="234">
        <f>Hotel!N1608</f>
        <v>47698.855000000003</v>
      </c>
      <c r="E1607" s="234">
        <f>CCP!I1607</f>
        <v>47470.29</v>
      </c>
      <c r="F1607" s="234">
        <f>HCCP!F1607</f>
        <v>1876.02</v>
      </c>
    </row>
    <row r="1608" spans="1:6">
      <c r="A1608" s="169">
        <v>44888</v>
      </c>
      <c r="B1608" s="169" t="b">
        <f t="shared" ca="1" si="25"/>
        <v>0</v>
      </c>
      <c r="C1608" s="234">
        <f>Park!X1608</f>
        <v>119990.3425</v>
      </c>
      <c r="D1608" s="234">
        <f>Hotel!N1609</f>
        <v>42919.775000000001</v>
      </c>
      <c r="E1608" s="234">
        <f>CCP!I1608</f>
        <v>63878.972500000003</v>
      </c>
      <c r="F1608" s="234">
        <f>HCCP!F1608</f>
        <v>1829.71</v>
      </c>
    </row>
    <row r="1609" spans="1:6">
      <c r="A1609" s="169">
        <v>44889</v>
      </c>
      <c r="B1609" s="169" t="b">
        <f t="shared" ca="1" si="25"/>
        <v>0</v>
      </c>
      <c r="C1609" s="234">
        <f>Park!X1609</f>
        <v>88440.667499999996</v>
      </c>
      <c r="D1609" s="234">
        <f>Hotel!N1610</f>
        <v>39618.300000000003</v>
      </c>
      <c r="E1609" s="234">
        <f>CCP!I1609</f>
        <v>40345.692499999997</v>
      </c>
      <c r="F1609" s="234">
        <f>HCCP!F1609</f>
        <v>694.79</v>
      </c>
    </row>
    <row r="1610" spans="1:6">
      <c r="A1610" s="169">
        <v>44890</v>
      </c>
      <c r="B1610" s="169" t="b">
        <f t="shared" ca="1" si="25"/>
        <v>0</v>
      </c>
      <c r="C1610" s="234">
        <f>Park!X1610</f>
        <v>129611.96699999999</v>
      </c>
      <c r="D1610" s="234">
        <f>Hotel!N1611</f>
        <v>47567.59</v>
      </c>
      <c r="E1610" s="234">
        <f>CCP!I1610</f>
        <v>54468.004999999997</v>
      </c>
      <c r="F1610" s="234">
        <f>HCCP!F1610</f>
        <v>2075.5100000000002</v>
      </c>
    </row>
    <row r="1611" spans="1:6">
      <c r="A1611" s="169">
        <v>44891</v>
      </c>
      <c r="B1611" s="169" t="b">
        <f t="shared" ca="1" si="25"/>
        <v>0</v>
      </c>
      <c r="C1611" s="234">
        <f>Park!X1611</f>
        <v>125729.78279999999</v>
      </c>
      <c r="D1611" s="234">
        <f>Hotel!N1612</f>
        <v>52806.375</v>
      </c>
      <c r="E1611" s="234">
        <f>CCP!I1611</f>
        <v>50003.71</v>
      </c>
      <c r="F1611" s="234">
        <f>HCCP!F1611</f>
        <v>2798.8500000000004</v>
      </c>
    </row>
    <row r="1612" spans="1:6">
      <c r="A1612" s="169">
        <v>44892</v>
      </c>
      <c r="B1612" s="169" t="b">
        <f t="shared" ca="1" si="25"/>
        <v>0</v>
      </c>
      <c r="C1612" s="234">
        <f>Park!X1612</f>
        <v>121643.40310000001</v>
      </c>
      <c r="D1612" s="234">
        <f>Hotel!N1613</f>
        <v>51710.42</v>
      </c>
      <c r="E1612" s="234">
        <f>CCP!I1612</f>
        <v>53685.762499999997</v>
      </c>
      <c r="F1612" s="234">
        <f>HCCP!F1612</f>
        <v>2673.74</v>
      </c>
    </row>
    <row r="1613" spans="1:6">
      <c r="A1613" s="169">
        <v>44893</v>
      </c>
      <c r="B1613" s="169" t="b">
        <f t="shared" ca="1" si="25"/>
        <v>0</v>
      </c>
      <c r="C1613" s="234">
        <f>Park!X1613</f>
        <v>130822.85249999999</v>
      </c>
      <c r="D1613" s="234">
        <f>Hotel!N1614</f>
        <v>47594.614999999998</v>
      </c>
      <c r="E1613" s="234">
        <f>CCP!I1613</f>
        <v>71180.125</v>
      </c>
      <c r="F1613" s="234">
        <f>HCCP!F1613</f>
        <v>5157.6400000000003</v>
      </c>
    </row>
    <row r="1614" spans="1:6">
      <c r="A1614" s="169">
        <v>44894</v>
      </c>
      <c r="B1614" s="169" t="b">
        <f t="shared" ca="1" si="25"/>
        <v>0</v>
      </c>
      <c r="C1614" s="234">
        <f>Park!X1614</f>
        <v>93464.092799999999</v>
      </c>
      <c r="D1614" s="234">
        <f>Hotel!N1615</f>
        <v>43088.315000000002</v>
      </c>
      <c r="E1614" s="234">
        <f>CCP!I1614</f>
        <v>62575.4375</v>
      </c>
      <c r="F1614" s="234">
        <f>HCCP!F1614</f>
        <v>754.47</v>
      </c>
    </row>
    <row r="1615" spans="1:6">
      <c r="A1615" s="169">
        <v>44895</v>
      </c>
      <c r="B1615" s="169" t="b">
        <f t="shared" ca="1" si="25"/>
        <v>0</v>
      </c>
      <c r="C1615" s="234">
        <f>Park!X1615</f>
        <v>116484.6275</v>
      </c>
      <c r="D1615" s="234">
        <f>Hotel!N1616</f>
        <v>41119.14</v>
      </c>
      <c r="E1615" s="234">
        <f>CCP!I1615</f>
        <v>53016.875</v>
      </c>
      <c r="F1615" s="234">
        <f>HCCP!F1615</f>
        <v>743.74</v>
      </c>
    </row>
    <row r="1616" spans="1:6">
      <c r="A1616" s="169">
        <v>44896</v>
      </c>
      <c r="B1616" s="169" t="b">
        <f t="shared" ca="1" si="25"/>
        <v>0</v>
      </c>
      <c r="C1616" s="234">
        <f>Park!X1616</f>
        <v>80885.234499999991</v>
      </c>
      <c r="D1616" s="234">
        <f>Hotel!N1617</f>
        <v>40613.894999999997</v>
      </c>
      <c r="E1616" s="234">
        <f>CCP!I1616</f>
        <v>19352.25</v>
      </c>
      <c r="F1616" s="234">
        <f>HCCP!F1616</f>
        <v>722.17000000000007</v>
      </c>
    </row>
    <row r="1617" spans="1:6">
      <c r="A1617" s="169">
        <v>44897</v>
      </c>
      <c r="B1617" s="169" t="b">
        <f t="shared" ca="1" si="25"/>
        <v>0</v>
      </c>
      <c r="C1617" s="234">
        <f>Park!X1617</f>
        <v>121003.26180000001</v>
      </c>
      <c r="D1617" s="234">
        <f>Hotel!N1618</f>
        <v>48425.544999999998</v>
      </c>
      <c r="E1617" s="234">
        <f>CCP!I1617</f>
        <v>21293.3125</v>
      </c>
      <c r="F1617" s="234">
        <f>HCCP!F1617</f>
        <v>760.03</v>
      </c>
    </row>
    <row r="1618" spans="1:6">
      <c r="A1618" s="169">
        <v>44898</v>
      </c>
      <c r="B1618" s="169" t="b">
        <f t="shared" ca="1" si="25"/>
        <v>0</v>
      </c>
      <c r="C1618" s="234">
        <f>Park!X1618</f>
        <v>120350.3735</v>
      </c>
      <c r="D1618" s="234">
        <f>Hotel!N1619</f>
        <v>53578.87</v>
      </c>
      <c r="E1618" s="234">
        <f>CCP!I1618</f>
        <v>26748.25</v>
      </c>
      <c r="F1618" s="234">
        <f>HCCP!F1618</f>
        <v>668.88999999999987</v>
      </c>
    </row>
    <row r="1619" spans="1:6">
      <c r="A1619" s="169">
        <v>44899</v>
      </c>
      <c r="B1619" s="169" t="b">
        <f t="shared" ca="1" si="25"/>
        <v>0</v>
      </c>
      <c r="C1619" s="234">
        <f>Park!X1619</f>
        <v>121010.22719999999</v>
      </c>
      <c r="D1619" s="234">
        <f>Hotel!N1620</f>
        <v>51338.44</v>
      </c>
      <c r="E1619" s="234">
        <f>CCP!I1619</f>
        <v>33500.6875</v>
      </c>
      <c r="F1619" s="234">
        <f>HCCP!F1619</f>
        <v>730.43000000000006</v>
      </c>
    </row>
    <row r="1620" spans="1:6">
      <c r="A1620" s="169">
        <v>44900</v>
      </c>
      <c r="B1620" s="169" t="b">
        <f t="shared" ca="1" si="25"/>
        <v>0</v>
      </c>
      <c r="C1620" s="234">
        <f>Park!X1620</f>
        <v>117650.40889999999</v>
      </c>
      <c r="D1620" s="234">
        <f>Hotel!N1621</f>
        <v>46019.33</v>
      </c>
      <c r="E1620" s="234">
        <f>CCP!I1620</f>
        <v>22211.4375</v>
      </c>
      <c r="F1620" s="234">
        <f>HCCP!F1620</f>
        <v>823.27</v>
      </c>
    </row>
    <row r="1621" spans="1:6">
      <c r="A1621" s="169">
        <v>44901</v>
      </c>
      <c r="B1621" s="169" t="b">
        <f t="shared" ca="1" si="25"/>
        <v>0</v>
      </c>
      <c r="C1621" s="234">
        <f>Park!X1621</f>
        <v>84905.60639999999</v>
      </c>
      <c r="D1621" s="234">
        <f>Hotel!N1622</f>
        <v>42053.87</v>
      </c>
      <c r="E1621" s="234">
        <f>CCP!I1621</f>
        <v>17195.8125</v>
      </c>
      <c r="F1621" s="234">
        <f>HCCP!F1621</f>
        <v>847.44</v>
      </c>
    </row>
    <row r="1622" spans="1:6">
      <c r="A1622" s="169">
        <v>44902</v>
      </c>
      <c r="B1622" s="169" t="b">
        <f t="shared" ca="1" si="25"/>
        <v>0</v>
      </c>
      <c r="C1622" s="234">
        <f>Park!X1622</f>
        <v>119310.07829999999</v>
      </c>
      <c r="D1622" s="234">
        <f>Hotel!N1623</f>
        <v>40745.629999999997</v>
      </c>
      <c r="E1622" s="234">
        <f>CCP!I1622</f>
        <v>22690.375</v>
      </c>
      <c r="F1622" s="234">
        <f>HCCP!F1622</f>
        <v>736.28</v>
      </c>
    </row>
    <row r="1623" spans="1:6">
      <c r="A1623" s="169">
        <v>44903</v>
      </c>
      <c r="B1623" s="169" t="b">
        <f t="shared" ca="1" si="25"/>
        <v>0</v>
      </c>
      <c r="C1623" s="234">
        <f>Park!X1623</f>
        <v>88634.031799999997</v>
      </c>
      <c r="D1623" s="234">
        <f>Hotel!N1624</f>
        <v>40180.94</v>
      </c>
      <c r="E1623" s="234">
        <f>CCP!I1623</f>
        <v>22726.5</v>
      </c>
      <c r="F1623" s="234">
        <f>HCCP!F1623</f>
        <v>732.26</v>
      </c>
    </row>
    <row r="1624" spans="1:6">
      <c r="A1624" s="169">
        <v>44904</v>
      </c>
      <c r="B1624" s="169" t="b">
        <f t="shared" ca="1" si="25"/>
        <v>0</v>
      </c>
      <c r="C1624" s="234">
        <f>Park!X1624</f>
        <v>127372.86670000001</v>
      </c>
      <c r="D1624" s="234">
        <f>Hotel!N1625</f>
        <v>46833.764999999999</v>
      </c>
      <c r="E1624" s="234">
        <f>CCP!I1624</f>
        <v>29249.125</v>
      </c>
      <c r="F1624" s="234">
        <f>HCCP!F1624</f>
        <v>769.56999999999994</v>
      </c>
    </row>
    <row r="1625" spans="1:6">
      <c r="A1625" s="169">
        <v>44905</v>
      </c>
      <c r="B1625" s="169" t="b">
        <f t="shared" ca="1" si="25"/>
        <v>0</v>
      </c>
      <c r="C1625" s="234">
        <f>Park!X1625</f>
        <v>124769.62729999999</v>
      </c>
      <c r="D1625" s="234">
        <f>Hotel!N1626</f>
        <v>52666.535000000003</v>
      </c>
      <c r="E1625" s="234">
        <f>CCP!I1625</f>
        <v>26882.875</v>
      </c>
      <c r="F1625" s="234">
        <f>HCCP!F1625</f>
        <v>770.36</v>
      </c>
    </row>
    <row r="1626" spans="1:6">
      <c r="A1626" s="169">
        <v>44906</v>
      </c>
      <c r="B1626" s="169" t="b">
        <f t="shared" ca="1" si="25"/>
        <v>0</v>
      </c>
      <c r="C1626" s="234">
        <f>Park!X1626</f>
        <v>117789.7732</v>
      </c>
      <c r="D1626" s="234">
        <f>Hotel!N1627</f>
        <v>52691.18</v>
      </c>
      <c r="E1626" s="234">
        <f>CCP!I1626</f>
        <v>21801.1875</v>
      </c>
      <c r="F1626" s="234">
        <f>HCCP!F1626</f>
        <v>709.63999999999987</v>
      </c>
    </row>
    <row r="1627" spans="1:6">
      <c r="A1627" s="169">
        <v>44907</v>
      </c>
      <c r="B1627" s="169" t="b">
        <f t="shared" ca="1" si="25"/>
        <v>0</v>
      </c>
      <c r="C1627" s="234">
        <f>Park!X1627</f>
        <v>118652.88100000001</v>
      </c>
      <c r="D1627" s="234">
        <f>Hotel!N1628</f>
        <v>50267.425000000003</v>
      </c>
      <c r="E1627" s="234">
        <f>CCP!I1627</f>
        <v>21097.25</v>
      </c>
      <c r="F1627" s="234">
        <f>HCCP!F1627</f>
        <v>923.7600000000001</v>
      </c>
    </row>
    <row r="1628" spans="1:6">
      <c r="A1628" s="169">
        <v>44908</v>
      </c>
      <c r="B1628" s="169" t="b">
        <f t="shared" ca="1" si="25"/>
        <v>0</v>
      </c>
      <c r="C1628" s="234">
        <f>Park!X1628</f>
        <v>77771.804799999998</v>
      </c>
      <c r="D1628" s="234">
        <f>Hotel!N1629</f>
        <v>48977.445</v>
      </c>
      <c r="E1628" s="234">
        <f>CCP!I1628</f>
        <v>14365.3125</v>
      </c>
      <c r="F1628" s="234">
        <f>HCCP!F1628</f>
        <v>628.97</v>
      </c>
    </row>
    <row r="1629" spans="1:6">
      <c r="A1629" s="169">
        <v>44909</v>
      </c>
      <c r="B1629" s="169" t="b">
        <f t="shared" ca="1" si="25"/>
        <v>0</v>
      </c>
      <c r="C1629" s="234">
        <f>Park!X1629</f>
        <v>113689.7231</v>
      </c>
      <c r="D1629" s="234">
        <f>Hotel!N1630</f>
        <v>50201.105000000003</v>
      </c>
      <c r="E1629" s="234">
        <f>CCP!I1629</f>
        <v>12401.0625</v>
      </c>
      <c r="F1629" s="234">
        <f>HCCP!F1629</f>
        <v>646.48</v>
      </c>
    </row>
    <row r="1630" spans="1:6">
      <c r="A1630" s="169">
        <v>44910</v>
      </c>
      <c r="B1630" s="169" t="b">
        <f t="shared" ca="1" si="25"/>
        <v>0</v>
      </c>
      <c r="C1630" s="234">
        <f>Park!X1630</f>
        <v>73989.660100000008</v>
      </c>
      <c r="D1630" s="234">
        <f>Hotel!N1631</f>
        <v>51544.754999999997</v>
      </c>
      <c r="E1630" s="234">
        <f>CCP!I1630</f>
        <v>12908.5</v>
      </c>
      <c r="F1630" s="234">
        <f>HCCP!F1630</f>
        <v>783.95</v>
      </c>
    </row>
    <row r="1631" spans="1:6">
      <c r="A1631" s="169">
        <v>44911</v>
      </c>
      <c r="B1631" s="169" t="b">
        <f t="shared" ca="1" si="25"/>
        <v>0</v>
      </c>
      <c r="C1631" s="234">
        <f>Park!X1631</f>
        <v>116069.495</v>
      </c>
      <c r="D1631" s="234">
        <f>Hotel!N1632</f>
        <v>53405.455000000002</v>
      </c>
      <c r="E1631" s="234">
        <f>CCP!I1631</f>
        <v>17858.4375</v>
      </c>
      <c r="F1631" s="234">
        <f>HCCP!F1631</f>
        <v>733.17000000000007</v>
      </c>
    </row>
    <row r="1632" spans="1:6">
      <c r="A1632" s="169">
        <v>44912</v>
      </c>
      <c r="B1632" s="169" t="b">
        <f t="shared" ca="1" si="25"/>
        <v>0</v>
      </c>
      <c r="C1632" s="234">
        <f>Park!X1632</f>
        <v>117639.81749999998</v>
      </c>
      <c r="D1632" s="234">
        <f>Hotel!N1633</f>
        <v>58104.695</v>
      </c>
      <c r="E1632" s="234">
        <f>CCP!I1632</f>
        <v>12834.8125</v>
      </c>
      <c r="F1632" s="234">
        <f>HCCP!F1632</f>
        <v>624.21</v>
      </c>
    </row>
    <row r="1633" spans="1:6">
      <c r="A1633" s="169">
        <v>44913</v>
      </c>
      <c r="B1633" s="169" t="b">
        <f t="shared" ca="1" si="25"/>
        <v>0</v>
      </c>
      <c r="C1633" s="234">
        <f>Park!X1633</f>
        <v>119388.38869999998</v>
      </c>
      <c r="D1633" s="234">
        <f>Hotel!N1634</f>
        <v>59485.574999999997</v>
      </c>
      <c r="E1633" s="234">
        <f>CCP!I1633</f>
        <v>12487.375</v>
      </c>
      <c r="F1633" s="234">
        <f>HCCP!F1633</f>
        <v>612.91</v>
      </c>
    </row>
    <row r="1634" spans="1:6">
      <c r="A1634" s="169">
        <v>44914</v>
      </c>
      <c r="B1634" s="169" t="b">
        <f t="shared" ca="1" si="25"/>
        <v>0</v>
      </c>
      <c r="C1634" s="234">
        <f>Park!X1634</f>
        <v>122211.46709999999</v>
      </c>
      <c r="D1634" s="234">
        <f>Hotel!N1635</f>
        <v>56182.315000000002</v>
      </c>
      <c r="E1634" s="234">
        <f>CCP!I1634</f>
        <v>13789.75</v>
      </c>
      <c r="F1634" s="234">
        <f>HCCP!F1634</f>
        <v>1009.37</v>
      </c>
    </row>
    <row r="1635" spans="1:6">
      <c r="A1635" s="169">
        <v>44915</v>
      </c>
      <c r="B1635" s="169" t="b">
        <f t="shared" ca="1" si="25"/>
        <v>0</v>
      </c>
      <c r="C1635" s="234">
        <f>Park!X1635</f>
        <v>122735.7118</v>
      </c>
      <c r="D1635" s="234">
        <f>Hotel!N1636</f>
        <v>54727.125</v>
      </c>
      <c r="E1635" s="234">
        <f>CCP!I1635</f>
        <v>19483.75</v>
      </c>
      <c r="F1635" s="234">
        <f>HCCP!F1635</f>
        <v>995.3599999999999</v>
      </c>
    </row>
    <row r="1636" spans="1:6">
      <c r="A1636" s="169">
        <v>44916</v>
      </c>
      <c r="B1636" s="169" t="b">
        <f t="shared" ca="1" si="25"/>
        <v>0</v>
      </c>
      <c r="C1636" s="234">
        <f>Park!X1636</f>
        <v>124661.6629</v>
      </c>
      <c r="D1636" s="234">
        <f>Hotel!N1637</f>
        <v>53045.504999999997</v>
      </c>
      <c r="E1636" s="234">
        <f>CCP!I1636</f>
        <v>19130.75</v>
      </c>
      <c r="F1636" s="234">
        <f>HCCP!F1636</f>
        <v>931.66000000000008</v>
      </c>
    </row>
    <row r="1637" spans="1:6">
      <c r="A1637" s="169">
        <v>44917</v>
      </c>
      <c r="B1637" s="169" t="b">
        <f t="shared" ca="1" si="25"/>
        <v>0</v>
      </c>
      <c r="C1637" s="234">
        <f>Park!X1637</f>
        <v>120026.988</v>
      </c>
      <c r="D1637" s="234">
        <f>Hotel!N1638</f>
        <v>52874.48</v>
      </c>
      <c r="E1637" s="234">
        <f>CCP!I1637</f>
        <v>18217.625</v>
      </c>
      <c r="F1637" s="234">
        <f>HCCP!F1637</f>
        <v>913.3900000000001</v>
      </c>
    </row>
    <row r="1638" spans="1:6">
      <c r="A1638" s="169">
        <v>44918</v>
      </c>
      <c r="B1638" s="169" t="b">
        <f t="shared" ca="1" si="25"/>
        <v>0</v>
      </c>
      <c r="C1638" s="234">
        <f>Park!X1638</f>
        <v>124952.88940000001</v>
      </c>
      <c r="D1638" s="234">
        <f>Hotel!N1639</f>
        <v>52813.775000000001</v>
      </c>
      <c r="E1638" s="234">
        <f>CCP!I1638</f>
        <v>20086.625</v>
      </c>
      <c r="F1638" s="234">
        <f>HCCP!F1638</f>
        <v>891.18999999999994</v>
      </c>
    </row>
    <row r="1639" spans="1:6">
      <c r="A1639" s="169">
        <v>44919</v>
      </c>
      <c r="B1639" s="169" t="b">
        <f t="shared" ca="1" si="25"/>
        <v>0</v>
      </c>
      <c r="C1639" s="234">
        <f>Park!X1639</f>
        <v>119299.32120000001</v>
      </c>
      <c r="D1639" s="234">
        <f>Hotel!N1640</f>
        <v>54315.355000000003</v>
      </c>
      <c r="E1639" s="234">
        <f>CCP!I1639</f>
        <v>20504.125</v>
      </c>
      <c r="F1639" s="234">
        <f>HCCP!F1639</f>
        <v>778.44</v>
      </c>
    </row>
    <row r="1640" spans="1:6">
      <c r="A1640" s="169">
        <v>44920</v>
      </c>
      <c r="B1640" s="169" t="b">
        <f t="shared" ca="1" si="25"/>
        <v>0</v>
      </c>
      <c r="C1640" s="234">
        <f>Park!X1640</f>
        <v>117988.08730000001</v>
      </c>
      <c r="D1640" s="234">
        <f>Hotel!N1641</f>
        <v>55644.724999999999</v>
      </c>
      <c r="E1640" s="234">
        <f>CCP!I1640</f>
        <v>20562</v>
      </c>
      <c r="F1640" s="234">
        <f>HCCP!F1640</f>
        <v>562.91999999999996</v>
      </c>
    </row>
    <row r="1641" spans="1:6">
      <c r="A1641" s="169">
        <v>44921</v>
      </c>
      <c r="B1641" s="169" t="b">
        <f t="shared" ca="1" si="25"/>
        <v>0</v>
      </c>
      <c r="C1641" s="234">
        <f>Park!X1641</f>
        <v>120578.68739999998</v>
      </c>
      <c r="D1641" s="234">
        <f>Hotel!N1642</f>
        <v>54561.68</v>
      </c>
      <c r="E1641" s="234">
        <f>CCP!I1641</f>
        <v>21513.75</v>
      </c>
      <c r="F1641" s="234">
        <f>HCCP!F1641</f>
        <v>713.93000000000006</v>
      </c>
    </row>
    <row r="1642" spans="1:6">
      <c r="A1642" s="169">
        <v>44922</v>
      </c>
      <c r="B1642" s="169" t="b">
        <f t="shared" ca="1" si="25"/>
        <v>0</v>
      </c>
      <c r="C1642" s="234">
        <f>Park!X1642</f>
        <v>120372.662</v>
      </c>
      <c r="D1642" s="234">
        <f>Hotel!N1643</f>
        <v>52398.559999999998</v>
      </c>
      <c r="E1642" s="234">
        <f>CCP!I1642</f>
        <v>21983.75</v>
      </c>
      <c r="F1642" s="234">
        <f>HCCP!F1642</f>
        <v>730.61000000000013</v>
      </c>
    </row>
    <row r="1643" spans="1:6">
      <c r="A1643" s="169">
        <v>44923</v>
      </c>
      <c r="B1643" s="169" t="b">
        <f t="shared" ca="1" si="25"/>
        <v>0</v>
      </c>
      <c r="C1643" s="234">
        <f>Park!X1643</f>
        <v>125140.59699999999</v>
      </c>
      <c r="D1643" s="234">
        <f>Hotel!N1644</f>
        <v>51246.44</v>
      </c>
      <c r="E1643" s="234">
        <f>CCP!I1643</f>
        <v>23059.25</v>
      </c>
      <c r="F1643" s="234">
        <f>HCCP!F1643</f>
        <v>845.55000000000007</v>
      </c>
    </row>
    <row r="1644" spans="1:6">
      <c r="A1644" s="169">
        <v>44924</v>
      </c>
      <c r="B1644" s="169" t="b">
        <f t="shared" ca="1" si="25"/>
        <v>0</v>
      </c>
      <c r="C1644" s="234">
        <f>Park!X1644</f>
        <v>121815.4727</v>
      </c>
      <c r="D1644" s="234">
        <f>Hotel!N1645</f>
        <v>51547.375</v>
      </c>
      <c r="E1644" s="234">
        <f>CCP!I1644</f>
        <v>19592.875</v>
      </c>
      <c r="F1644" s="234">
        <f>HCCP!F1644</f>
        <v>842.53</v>
      </c>
    </row>
    <row r="1645" spans="1:6">
      <c r="A1645" s="169">
        <v>44925</v>
      </c>
      <c r="B1645" s="169" t="b">
        <f t="shared" ca="1" si="25"/>
        <v>0</v>
      </c>
      <c r="C1645" s="234">
        <f>Park!X1645</f>
        <v>125226.38870000001</v>
      </c>
      <c r="D1645" s="234">
        <f>Hotel!N1646</f>
        <v>52761.125</v>
      </c>
      <c r="E1645" s="234">
        <f>CCP!I1645</f>
        <v>17315.875</v>
      </c>
      <c r="F1645" s="234">
        <f>HCCP!F1645</f>
        <v>844.51</v>
      </c>
    </row>
    <row r="1646" spans="1:6">
      <c r="A1646" s="169">
        <v>44926</v>
      </c>
      <c r="B1646" s="169" t="b">
        <f t="shared" ca="1" si="25"/>
        <v>0</v>
      </c>
      <c r="C1646" s="234">
        <f>Park!X1646</f>
        <v>121721.84049999999</v>
      </c>
      <c r="D1646" s="234">
        <f>Hotel!N1647</f>
        <v>54761.055</v>
      </c>
      <c r="E1646" s="234">
        <f>CCP!I1646</f>
        <v>18173.75</v>
      </c>
      <c r="F1646" s="234">
        <f>HCCP!F1646</f>
        <v>893.69999999999993</v>
      </c>
    </row>
    <row r="1647" spans="1:6">
      <c r="A1647" s="169">
        <v>44927</v>
      </c>
      <c r="B1647" s="169" t="b">
        <f t="shared" ca="1" si="25"/>
        <v>0</v>
      </c>
      <c r="C1647" s="234">
        <f>Park!X1647</f>
        <v>113949.5876</v>
      </c>
      <c r="D1647" s="234">
        <f>Hotel!N1648</f>
        <v>55007.333706054691</v>
      </c>
      <c r="E1647" s="234">
        <f>CCP!I1647</f>
        <v>18827.75</v>
      </c>
      <c r="F1647" s="234">
        <f>HCCP!F1647</f>
        <v>704.95</v>
      </c>
    </row>
    <row r="1648" spans="1:6">
      <c r="A1648" s="169">
        <v>44928</v>
      </c>
      <c r="B1648" s="169" t="b">
        <f t="shared" ca="1" si="25"/>
        <v>0</v>
      </c>
      <c r="C1648" s="234">
        <f>Park!X1648</f>
        <v>118843.4774</v>
      </c>
      <c r="D1648" s="234">
        <f>Hotel!N1649</f>
        <v>49529.672875976561</v>
      </c>
      <c r="E1648" s="234">
        <f>CCP!I1648</f>
        <v>22292</v>
      </c>
      <c r="F1648" s="234">
        <f>HCCP!F1648</f>
        <v>632.95000000000005</v>
      </c>
    </row>
    <row r="1649" spans="1:6">
      <c r="A1649" s="169">
        <v>44929</v>
      </c>
      <c r="B1649" s="169" t="b">
        <f t="shared" ca="1" si="25"/>
        <v>0</v>
      </c>
      <c r="C1649" s="234">
        <f>Park!X1649</f>
        <v>80642.281300000002</v>
      </c>
      <c r="D1649" s="234">
        <f>Hotel!N1650</f>
        <v>46723.244003906249</v>
      </c>
      <c r="E1649" s="234">
        <f>CCP!I1649</f>
        <v>16517.5</v>
      </c>
      <c r="F1649" s="234">
        <f>HCCP!F1649</f>
        <v>805.91000000000008</v>
      </c>
    </row>
    <row r="1650" spans="1:6">
      <c r="A1650" s="169">
        <v>44930</v>
      </c>
      <c r="B1650" s="169" t="b">
        <f t="shared" ca="1" si="25"/>
        <v>0</v>
      </c>
      <c r="C1650" s="234">
        <f>Park!X1650</f>
        <v>113889.22499999999</v>
      </c>
      <c r="D1650" s="234">
        <f>Hotel!N1651</f>
        <v>40916.085195312502</v>
      </c>
      <c r="E1650" s="234">
        <f>CCP!I1650</f>
        <v>19689.875</v>
      </c>
      <c r="F1650" s="234">
        <f>HCCP!F1650</f>
        <v>716.42000000000007</v>
      </c>
    </row>
    <row r="1651" spans="1:6">
      <c r="A1651" s="169">
        <v>44931</v>
      </c>
      <c r="B1651" s="169" t="b">
        <f t="shared" ca="1" si="25"/>
        <v>0</v>
      </c>
      <c r="C1651" s="234">
        <f>Park!X1651</f>
        <v>83928.887800000011</v>
      </c>
      <c r="D1651" s="234">
        <f>Hotel!N1652</f>
        <v>39388.362578125001</v>
      </c>
      <c r="E1651" s="234">
        <f>CCP!I1651</f>
        <v>17680.75</v>
      </c>
      <c r="F1651" s="234">
        <f>HCCP!F1651</f>
        <v>715.69999999999993</v>
      </c>
    </row>
    <row r="1652" spans="1:6">
      <c r="A1652" s="169">
        <v>44932</v>
      </c>
      <c r="B1652" s="169" t="b">
        <f t="shared" ca="1" si="25"/>
        <v>0</v>
      </c>
      <c r="C1652" s="234">
        <f>Park!X1652</f>
        <v>119489.0465</v>
      </c>
      <c r="D1652" s="234">
        <f>Hotel!N1653</f>
        <v>44395.501875000002</v>
      </c>
      <c r="E1652" s="234">
        <f>CCP!I1652</f>
        <v>26753</v>
      </c>
      <c r="F1652" s="234">
        <f>HCCP!F1652</f>
        <v>898.43</v>
      </c>
    </row>
    <row r="1653" spans="1:6">
      <c r="A1653" s="169">
        <v>44933</v>
      </c>
      <c r="B1653" s="169" t="b">
        <f t="shared" ca="1" si="25"/>
        <v>0</v>
      </c>
      <c r="C1653" s="234">
        <f>Park!X1653</f>
        <v>116964.78260000001</v>
      </c>
      <c r="D1653" s="234">
        <f>Hotel!N1654</f>
        <v>53981.146249999998</v>
      </c>
      <c r="E1653" s="234">
        <f>CCP!I1653</f>
        <v>26123.375</v>
      </c>
      <c r="F1653" s="234">
        <f>HCCP!F1653</f>
        <v>866.84</v>
      </c>
    </row>
    <row r="1654" spans="1:6">
      <c r="A1654" s="169">
        <v>44934</v>
      </c>
      <c r="B1654" s="169" t="b">
        <f t="shared" ca="1" si="25"/>
        <v>0</v>
      </c>
      <c r="C1654" s="234">
        <f>Park!X1654</f>
        <v>112868.337</v>
      </c>
      <c r="D1654" s="234">
        <f>Hotel!N1655</f>
        <v>48455.145937499998</v>
      </c>
      <c r="E1654" s="234">
        <f>CCP!I1654</f>
        <v>24444.375</v>
      </c>
      <c r="F1654" s="234">
        <f>HCCP!F1654</f>
        <v>717.61999999999989</v>
      </c>
    </row>
    <row r="1655" spans="1:6">
      <c r="A1655" s="169">
        <v>44935</v>
      </c>
      <c r="B1655" s="169" t="b">
        <f t="shared" ca="1" si="25"/>
        <v>0</v>
      </c>
      <c r="C1655" s="234">
        <f>Park!X1655</f>
        <v>115381.4135</v>
      </c>
      <c r="D1655" s="234">
        <f>Hotel!N1656</f>
        <v>44583.014765624997</v>
      </c>
      <c r="E1655" s="234">
        <f>CCP!I1655</f>
        <v>25708.5</v>
      </c>
      <c r="F1655" s="234">
        <f>HCCP!F1655</f>
        <v>759.67</v>
      </c>
    </row>
    <row r="1656" spans="1:6">
      <c r="A1656" s="169">
        <v>44936</v>
      </c>
      <c r="B1656" s="169" t="b">
        <f t="shared" ca="1" si="25"/>
        <v>0</v>
      </c>
      <c r="C1656" s="234">
        <f>Park!X1656</f>
        <v>83138.605500000005</v>
      </c>
      <c r="D1656" s="234">
        <f>Hotel!N1657</f>
        <v>40582.111562500002</v>
      </c>
      <c r="E1656" s="234">
        <f>CCP!I1656</f>
        <v>8928.375</v>
      </c>
      <c r="F1656" s="234">
        <f>HCCP!F1656</f>
        <v>5699.5700000000006</v>
      </c>
    </row>
    <row r="1657" spans="1:6">
      <c r="A1657" s="169">
        <v>44937</v>
      </c>
      <c r="B1657" s="169" t="b">
        <f t="shared" ca="1" si="25"/>
        <v>0</v>
      </c>
      <c r="C1657" s="234">
        <f>Park!X1657</f>
        <v>112723.4485</v>
      </c>
      <c r="D1657" s="234">
        <f>Hotel!N1658</f>
        <v>38899.947031249998</v>
      </c>
      <c r="E1657" s="234">
        <f>CCP!I1657</f>
        <v>23482.75</v>
      </c>
      <c r="F1657" s="234">
        <f>HCCP!F1657</f>
        <v>889.56</v>
      </c>
    </row>
    <row r="1658" spans="1:6">
      <c r="A1658" s="169">
        <v>44938</v>
      </c>
      <c r="B1658" s="169" t="b">
        <f t="shared" ca="1" si="25"/>
        <v>0</v>
      </c>
      <c r="C1658" s="234">
        <f>Park!X1658</f>
        <v>79950.426399999997</v>
      </c>
      <c r="D1658" s="234">
        <f>Hotel!N1659</f>
        <v>38645.292812500003</v>
      </c>
      <c r="E1658" s="234">
        <f>CCP!I1658</f>
        <v>22209.875</v>
      </c>
      <c r="F1658" s="234">
        <f>HCCP!F1658</f>
        <v>872.46</v>
      </c>
    </row>
    <row r="1659" spans="1:6">
      <c r="A1659" s="169">
        <v>44939</v>
      </c>
      <c r="B1659" s="169" t="b">
        <f t="shared" ca="1" si="25"/>
        <v>0</v>
      </c>
      <c r="C1659" s="234">
        <f>Park!X1659</f>
        <v>119228.77770000001</v>
      </c>
      <c r="D1659" s="234">
        <f>Hotel!N1660</f>
        <v>46722.795781250003</v>
      </c>
      <c r="E1659" s="234">
        <f>CCP!I1659</f>
        <v>42399.875</v>
      </c>
      <c r="F1659" s="234">
        <f>HCCP!F1659</f>
        <v>1052.45</v>
      </c>
    </row>
    <row r="1660" spans="1:6">
      <c r="A1660" s="169">
        <v>44940</v>
      </c>
      <c r="B1660" s="169" t="b">
        <f t="shared" ca="1" si="25"/>
        <v>0</v>
      </c>
      <c r="C1660" s="234">
        <f>Park!X1660</f>
        <v>120627.6084</v>
      </c>
      <c r="D1660" s="234">
        <f>Hotel!N1661</f>
        <v>51811.708437499998</v>
      </c>
      <c r="E1660" s="234">
        <f>CCP!I1660</f>
        <v>52992.75</v>
      </c>
      <c r="F1660" s="234">
        <f>HCCP!F1660</f>
        <v>1082.9099999999999</v>
      </c>
    </row>
    <row r="1661" spans="1:6">
      <c r="A1661" s="169">
        <v>44941</v>
      </c>
      <c r="B1661" s="169" t="b">
        <f t="shared" ca="1" si="25"/>
        <v>0</v>
      </c>
      <c r="C1661" s="234">
        <f>Park!X1661</f>
        <v>116105.44159999998</v>
      </c>
      <c r="D1661" s="234">
        <f>Hotel!N1662</f>
        <v>51235.63703125</v>
      </c>
      <c r="E1661" s="234">
        <f>CCP!I1661</f>
        <v>28789.875</v>
      </c>
      <c r="F1661" s="234">
        <f>HCCP!F1661</f>
        <v>905.68999999999994</v>
      </c>
    </row>
    <row r="1662" spans="1:6">
      <c r="A1662" s="169">
        <v>44942</v>
      </c>
      <c r="B1662" s="169" t="b">
        <f t="shared" ca="1" si="25"/>
        <v>0</v>
      </c>
      <c r="C1662" s="234">
        <f>Park!X1662</f>
        <v>113657.80600000001</v>
      </c>
      <c r="D1662" s="234">
        <f>Hotel!N1663</f>
        <v>48381.478125000001</v>
      </c>
      <c r="E1662" s="234">
        <f>CCP!I1662</f>
        <v>12895.25</v>
      </c>
      <c r="F1662" s="234">
        <f>HCCP!F1662</f>
        <v>905.43</v>
      </c>
    </row>
    <row r="1663" spans="1:6">
      <c r="A1663" s="169">
        <v>44943</v>
      </c>
      <c r="B1663" s="169" t="b">
        <f t="shared" ca="1" si="25"/>
        <v>0</v>
      </c>
      <c r="C1663" s="234">
        <f>Park!X1663</f>
        <v>79147.509000000005</v>
      </c>
      <c r="D1663" s="234">
        <f>Hotel!N1664</f>
        <v>41462.143750000003</v>
      </c>
      <c r="E1663" s="234">
        <f>CCP!I1663</f>
        <v>11946</v>
      </c>
      <c r="F1663" s="234">
        <f>HCCP!F1663</f>
        <v>874.78</v>
      </c>
    </row>
    <row r="1664" spans="1:6">
      <c r="A1664" s="169">
        <v>44944</v>
      </c>
      <c r="B1664" s="169" t="b">
        <f t="shared" ca="1" si="25"/>
        <v>0</v>
      </c>
      <c r="C1664" s="234">
        <f>Park!X1664</f>
        <v>110122.10699999999</v>
      </c>
      <c r="D1664" s="234">
        <f>Hotel!N1665</f>
        <v>41511.713906249999</v>
      </c>
      <c r="E1664" s="234">
        <f>CCP!I1664</f>
        <v>12711.5</v>
      </c>
      <c r="F1664" s="234">
        <f>HCCP!F1664</f>
        <v>878.05</v>
      </c>
    </row>
    <row r="1665" spans="1:6">
      <c r="A1665" s="169">
        <v>44945</v>
      </c>
      <c r="B1665" s="169" t="b">
        <f t="shared" ca="1" si="25"/>
        <v>0</v>
      </c>
      <c r="C1665" s="234">
        <f>Park!X1665</f>
        <v>85517.358500000002</v>
      </c>
      <c r="D1665" s="234">
        <f>Hotel!N1666</f>
        <v>48342.461875000001</v>
      </c>
      <c r="E1665" s="234">
        <f>CCP!I1665</f>
        <v>13859.875</v>
      </c>
      <c r="F1665" s="234">
        <f>HCCP!F1665</f>
        <v>869.68</v>
      </c>
    </row>
    <row r="1666" spans="1:6">
      <c r="A1666" s="169">
        <v>44946</v>
      </c>
      <c r="B1666" s="169" t="b">
        <f t="shared" ref="B1666:B1729" ca="1" si="26">AND(A1666&gt;=(TODAY()-30),A1666&lt;TODAY())</f>
        <v>0</v>
      </c>
      <c r="C1666" s="234">
        <f>Park!X1666</f>
        <v>111825.1369</v>
      </c>
      <c r="D1666" s="234">
        <f>Hotel!N1667</f>
        <v>51981.053749999999</v>
      </c>
      <c r="E1666" s="234">
        <f>CCP!I1666</f>
        <v>17823.75</v>
      </c>
      <c r="F1666" s="234">
        <f>HCCP!F1666</f>
        <v>1017.44</v>
      </c>
    </row>
    <row r="1667" spans="1:6">
      <c r="A1667" s="169">
        <v>44947</v>
      </c>
      <c r="B1667" s="169" t="b">
        <f t="shared" ca="1" si="26"/>
        <v>0</v>
      </c>
      <c r="C1667" s="234">
        <f>Park!X1667</f>
        <v>110345.5589</v>
      </c>
      <c r="D1667" s="234">
        <f>Hotel!N1668</f>
        <v>52598.112500000003</v>
      </c>
      <c r="E1667" s="234">
        <f>CCP!I1667</f>
        <v>20230.625</v>
      </c>
      <c r="F1667" s="234">
        <f>HCCP!F1667</f>
        <v>1017.1000000000001</v>
      </c>
    </row>
    <row r="1668" spans="1:6">
      <c r="A1668" s="169">
        <v>44948</v>
      </c>
      <c r="B1668" s="169" t="b">
        <f t="shared" ca="1" si="26"/>
        <v>0</v>
      </c>
      <c r="C1668" s="234">
        <f>Park!X1668</f>
        <v>115675.56999999999</v>
      </c>
      <c r="D1668" s="234">
        <f>Hotel!N1669</f>
        <v>52507.569374999999</v>
      </c>
      <c r="E1668" s="234">
        <f>CCP!I1668</f>
        <v>28732.875</v>
      </c>
      <c r="F1668" s="234">
        <f>HCCP!F1668</f>
        <v>877.67000000000007</v>
      </c>
    </row>
    <row r="1669" spans="1:6">
      <c r="A1669" s="169">
        <v>44949</v>
      </c>
      <c r="B1669" s="169" t="b">
        <f t="shared" ca="1" si="26"/>
        <v>0</v>
      </c>
      <c r="C1669" s="234">
        <f>Park!X1669</f>
        <v>117108.3965</v>
      </c>
      <c r="D1669" s="234">
        <f>Hotel!N1670</f>
        <v>52070.004999999997</v>
      </c>
      <c r="E1669" s="234">
        <f>CCP!I1669</f>
        <v>29839.25</v>
      </c>
      <c r="F1669" s="234">
        <f>HCCP!F1669</f>
        <v>874.76</v>
      </c>
    </row>
    <row r="1670" spans="1:6">
      <c r="A1670" s="169">
        <v>44950</v>
      </c>
      <c r="B1670" s="169" t="b">
        <f t="shared" ca="1" si="26"/>
        <v>0</v>
      </c>
      <c r="C1670" s="234">
        <f>Park!X1670</f>
        <v>117115.21550000001</v>
      </c>
      <c r="D1670" s="234">
        <f>Hotel!N1671</f>
        <v>53177.46125</v>
      </c>
      <c r="E1670" s="234">
        <f>CCP!I1670</f>
        <v>19585.5</v>
      </c>
      <c r="F1670" s="234">
        <f>HCCP!F1670</f>
        <v>870.20999999999992</v>
      </c>
    </row>
    <row r="1671" spans="1:6">
      <c r="A1671" s="169">
        <v>44951</v>
      </c>
      <c r="B1671" s="169" t="b">
        <f t="shared" ca="1" si="26"/>
        <v>0</v>
      </c>
      <c r="C1671" s="234">
        <f>Park!X1671</f>
        <v>113543.6202</v>
      </c>
      <c r="D1671" s="234">
        <f>Hotel!N1672</f>
        <v>55013.493437500001</v>
      </c>
      <c r="E1671" s="234">
        <f>CCP!I1671</f>
        <v>14195.625</v>
      </c>
      <c r="F1671" s="234">
        <f>HCCP!F1671</f>
        <v>843.59999999999991</v>
      </c>
    </row>
    <row r="1672" spans="1:6">
      <c r="A1672" s="169">
        <v>44952</v>
      </c>
      <c r="B1672" s="169" t="b">
        <f t="shared" ca="1" si="26"/>
        <v>0</v>
      </c>
      <c r="C1672" s="234">
        <f>Park!X1672</f>
        <v>82830.797299999991</v>
      </c>
      <c r="D1672" s="234">
        <f>Hotel!N1673</f>
        <v>53352.623437499999</v>
      </c>
      <c r="E1672" s="234">
        <f>CCP!I1672</f>
        <v>16653.25</v>
      </c>
      <c r="F1672" s="234">
        <f>HCCP!F1672</f>
        <v>857.48</v>
      </c>
    </row>
    <row r="1673" spans="1:6">
      <c r="A1673" s="169">
        <v>44953</v>
      </c>
      <c r="B1673" s="169" t="b">
        <f t="shared" ca="1" si="26"/>
        <v>0</v>
      </c>
      <c r="C1673" s="234">
        <f>Park!X1673</f>
        <v>115461.32749999998</v>
      </c>
      <c r="D1673" s="234">
        <f>Hotel!N1674</f>
        <v>53151.695937500001</v>
      </c>
      <c r="E1673" s="234">
        <f>CCP!I1673</f>
        <v>16934.75</v>
      </c>
      <c r="F1673" s="234">
        <f>HCCP!F1673</f>
        <v>1003.3700000000001</v>
      </c>
    </row>
    <row r="1674" spans="1:6">
      <c r="A1674" s="169">
        <v>44954</v>
      </c>
      <c r="B1674" s="169" t="b">
        <f t="shared" ca="1" si="26"/>
        <v>0</v>
      </c>
      <c r="C1674" s="234">
        <f>Park!X1674</f>
        <v>117910.95389999999</v>
      </c>
      <c r="D1674" s="234">
        <f>Hotel!N1675</f>
        <v>55793.183749999997</v>
      </c>
      <c r="E1674" s="234">
        <f>CCP!I1674</f>
        <v>14079.625</v>
      </c>
      <c r="F1674" s="234">
        <f>HCCP!F1674</f>
        <v>972.09999999999991</v>
      </c>
    </row>
    <row r="1675" spans="1:6">
      <c r="A1675" s="169">
        <v>44955</v>
      </c>
      <c r="B1675" s="169" t="b">
        <f t="shared" ca="1" si="26"/>
        <v>0</v>
      </c>
      <c r="C1675" s="234">
        <f>Park!X1675</f>
        <v>116837.8275</v>
      </c>
      <c r="D1675" s="234">
        <f>Hotel!N1676</f>
        <v>55892.639062499999</v>
      </c>
      <c r="E1675" s="234">
        <f>CCP!I1675</f>
        <v>13417.25</v>
      </c>
      <c r="F1675" s="234">
        <f>HCCP!F1675</f>
        <v>717.45</v>
      </c>
    </row>
    <row r="1676" spans="1:6">
      <c r="A1676" s="169">
        <v>44956</v>
      </c>
      <c r="B1676" s="169" t="b">
        <f t="shared" ca="1" si="26"/>
        <v>0</v>
      </c>
      <c r="C1676" s="234">
        <f>Park!X1676</f>
        <v>125041.90359999999</v>
      </c>
      <c r="D1676" s="234">
        <f>Hotel!N1677</f>
        <v>53289.922500000001</v>
      </c>
      <c r="E1676" s="234">
        <f>CCP!I1676</f>
        <v>16775.875</v>
      </c>
      <c r="F1676" s="234">
        <f>HCCP!F1676</f>
        <v>741.58</v>
      </c>
    </row>
    <row r="1677" spans="1:6">
      <c r="A1677" s="169">
        <v>44957</v>
      </c>
      <c r="B1677" s="169" t="b">
        <f t="shared" ca="1" si="26"/>
        <v>0</v>
      </c>
      <c r="C1677" s="234">
        <f>Park!X1677</f>
        <v>84007.235499999995</v>
      </c>
      <c r="D1677" s="234">
        <f>Hotel!N1678</f>
        <v>48144.331250000003</v>
      </c>
      <c r="E1677" s="234">
        <f>CCP!I1677</f>
        <v>15923</v>
      </c>
      <c r="F1677" s="234">
        <f>HCCP!F1677</f>
        <v>838.03</v>
      </c>
    </row>
    <row r="1678" spans="1:6">
      <c r="A1678" s="169">
        <v>44958</v>
      </c>
      <c r="B1678" s="169" t="b">
        <f t="shared" ca="1" si="26"/>
        <v>0</v>
      </c>
      <c r="C1678" s="234">
        <f>Park!X1678</f>
        <v>108134.4357</v>
      </c>
      <c r="D1678" s="234">
        <f>Hotel!N1679</f>
        <v>39161.356874999998</v>
      </c>
      <c r="E1678" s="234">
        <f>CCP!I1678</f>
        <v>27013.125</v>
      </c>
      <c r="F1678" s="234">
        <f>HCCP!F1678</f>
        <v>903.83</v>
      </c>
    </row>
    <row r="1679" spans="1:6">
      <c r="A1679" s="169">
        <v>44959</v>
      </c>
      <c r="B1679" s="169" t="b">
        <f t="shared" ca="1" si="26"/>
        <v>0</v>
      </c>
      <c r="C1679" s="234">
        <f>Park!X1679</f>
        <v>80301.070700000011</v>
      </c>
      <c r="D1679" s="234">
        <f>Hotel!N1680</f>
        <v>39118.94</v>
      </c>
      <c r="E1679" s="234">
        <f>CCP!I1679</f>
        <v>21141</v>
      </c>
      <c r="F1679" s="234">
        <f>HCCP!F1679</f>
        <v>859.9</v>
      </c>
    </row>
    <row r="1680" spans="1:6">
      <c r="A1680" s="169">
        <v>44960</v>
      </c>
      <c r="B1680" s="169" t="b">
        <f t="shared" ca="1" si="26"/>
        <v>0</v>
      </c>
      <c r="C1680" s="234">
        <f>Park!X1680</f>
        <v>103825.2306</v>
      </c>
      <c r="D1680" s="234">
        <f>Hotel!N1681</f>
        <v>45546.679375</v>
      </c>
      <c r="E1680" s="234">
        <f>CCP!I1680</f>
        <v>22469.125</v>
      </c>
      <c r="F1680" s="234">
        <f>HCCP!F1680</f>
        <v>875.38</v>
      </c>
    </row>
    <row r="1681" spans="1:6">
      <c r="A1681" s="169">
        <v>44961</v>
      </c>
      <c r="B1681" s="169" t="b">
        <f t="shared" ca="1" si="26"/>
        <v>0</v>
      </c>
      <c r="C1681" s="234">
        <f>Park!X1681</f>
        <v>103532.95210000002</v>
      </c>
      <c r="D1681" s="234">
        <f>Hotel!N1682</f>
        <v>50522.903749999998</v>
      </c>
      <c r="E1681" s="234">
        <f>CCP!I1681</f>
        <v>23676</v>
      </c>
      <c r="F1681" s="234">
        <f>HCCP!F1681</f>
        <v>864.78</v>
      </c>
    </row>
    <row r="1682" spans="1:6">
      <c r="A1682" s="169">
        <v>44962</v>
      </c>
      <c r="B1682" s="169" t="b">
        <f t="shared" ca="1" si="26"/>
        <v>0</v>
      </c>
      <c r="C1682" s="234">
        <f>Park!X1682</f>
        <v>99441.940499999997</v>
      </c>
      <c r="D1682" s="234">
        <f>Hotel!N1683</f>
        <v>49581.508750000001</v>
      </c>
      <c r="E1682" s="234">
        <f>CCP!I1682</f>
        <v>25103.125</v>
      </c>
      <c r="F1682" s="234">
        <f>HCCP!F1682</f>
        <v>750.25</v>
      </c>
    </row>
    <row r="1683" spans="1:6">
      <c r="A1683" s="169">
        <v>44963</v>
      </c>
      <c r="B1683" s="169" t="b">
        <f t="shared" ca="1" si="26"/>
        <v>0</v>
      </c>
      <c r="C1683" s="234">
        <f>Park!X1683</f>
        <v>104912.08499999999</v>
      </c>
      <c r="D1683" s="234">
        <f>Hotel!N1684</f>
        <v>44807.298125000001</v>
      </c>
      <c r="E1683" s="234">
        <f>CCP!I1683</f>
        <v>29142.25</v>
      </c>
      <c r="F1683" s="234">
        <f>HCCP!F1683</f>
        <v>838.43000000000006</v>
      </c>
    </row>
    <row r="1684" spans="1:6">
      <c r="A1684" s="169">
        <v>44964</v>
      </c>
      <c r="B1684" s="169" t="b">
        <f t="shared" ca="1" si="26"/>
        <v>0</v>
      </c>
      <c r="C1684" s="234">
        <f>Park!X1684</f>
        <v>82563.218500000003</v>
      </c>
      <c r="D1684" s="234">
        <f>Hotel!N1685</f>
        <v>38350.394375000003</v>
      </c>
      <c r="E1684" s="234">
        <f>CCP!I1684</f>
        <v>26887.125</v>
      </c>
      <c r="F1684" s="234">
        <f>HCCP!F1684</f>
        <v>1125.3899999999999</v>
      </c>
    </row>
    <row r="1685" spans="1:6">
      <c r="A1685" s="169">
        <v>44965</v>
      </c>
      <c r="B1685" s="169" t="b">
        <f t="shared" ca="1" si="26"/>
        <v>0</v>
      </c>
      <c r="C1685" s="234">
        <f>Park!X1685</f>
        <v>109925.0384</v>
      </c>
      <c r="D1685" s="234">
        <f>Hotel!N1686</f>
        <v>38454.719375000001</v>
      </c>
      <c r="E1685" s="234">
        <f>CCP!I1685</f>
        <v>24127.75</v>
      </c>
      <c r="F1685" s="234">
        <f>HCCP!F1685</f>
        <v>722.5</v>
      </c>
    </row>
    <row r="1686" spans="1:6">
      <c r="A1686" s="169">
        <v>44966</v>
      </c>
      <c r="B1686" s="169" t="b">
        <f t="shared" ca="1" si="26"/>
        <v>0</v>
      </c>
      <c r="C1686" s="234">
        <f>Park!X1686</f>
        <v>81050.144499999995</v>
      </c>
      <c r="D1686" s="234">
        <f>Hotel!N1687</f>
        <v>39243.6875</v>
      </c>
      <c r="E1686" s="234">
        <f>CCP!I1686</f>
        <v>24237.75</v>
      </c>
      <c r="F1686" s="234">
        <f>HCCP!F1686</f>
        <v>657.56999999999994</v>
      </c>
    </row>
    <row r="1687" spans="1:6">
      <c r="A1687" s="169">
        <v>44967</v>
      </c>
      <c r="B1687" s="169" t="b">
        <f t="shared" ca="1" si="26"/>
        <v>0</v>
      </c>
      <c r="C1687" s="234">
        <f>Park!X1687</f>
        <v>115292.54550000001</v>
      </c>
      <c r="D1687" s="234">
        <f>Hotel!N1688</f>
        <v>46006.759375000001</v>
      </c>
      <c r="E1687" s="234">
        <f>CCP!I1687</f>
        <v>39348.75</v>
      </c>
      <c r="F1687" s="234">
        <f>HCCP!F1687</f>
        <v>808.93000000000006</v>
      </c>
    </row>
    <row r="1688" spans="1:6">
      <c r="A1688" s="169">
        <v>44968</v>
      </c>
      <c r="B1688" s="169" t="b">
        <f t="shared" ca="1" si="26"/>
        <v>0</v>
      </c>
      <c r="C1688" s="234">
        <f>Park!X1688</f>
        <v>114956.3265</v>
      </c>
      <c r="D1688" s="234">
        <f>Hotel!N1689</f>
        <v>49948.5075</v>
      </c>
      <c r="E1688" s="234">
        <f>CCP!I1688</f>
        <v>34972.75</v>
      </c>
      <c r="F1688" s="234">
        <f>HCCP!F1688</f>
        <v>800.81999999999994</v>
      </c>
    </row>
    <row r="1689" spans="1:6">
      <c r="A1689" s="169">
        <v>44969</v>
      </c>
      <c r="B1689" s="169" t="b">
        <f t="shared" ca="1" si="26"/>
        <v>0</v>
      </c>
      <c r="C1689" s="234">
        <f>Park!X1689</f>
        <v>115602.2314</v>
      </c>
      <c r="D1689" s="234">
        <f>Hotel!N1690</f>
        <v>50041.090624999997</v>
      </c>
      <c r="E1689" s="234">
        <f>CCP!I1689</f>
        <v>42311.25</v>
      </c>
      <c r="F1689" s="234">
        <f>HCCP!F1689</f>
        <v>606.24</v>
      </c>
    </row>
    <row r="1690" spans="1:6">
      <c r="A1690" s="169">
        <v>44970</v>
      </c>
      <c r="B1690" s="169" t="b">
        <f t="shared" ca="1" si="26"/>
        <v>0</v>
      </c>
      <c r="C1690" s="234">
        <f>Park!X1690</f>
        <v>121045.23340000001</v>
      </c>
      <c r="D1690" s="234">
        <f>Hotel!N1691</f>
        <v>45481.056250000001</v>
      </c>
      <c r="E1690" s="234">
        <f>CCP!I1690</f>
        <v>48446.327270507813</v>
      </c>
      <c r="F1690" s="234">
        <f>HCCP!F1690</f>
        <v>734.86</v>
      </c>
    </row>
    <row r="1691" spans="1:6">
      <c r="A1691" s="169">
        <v>44971</v>
      </c>
      <c r="B1691" s="169" t="b">
        <f t="shared" ca="1" si="26"/>
        <v>0</v>
      </c>
      <c r="C1691" s="234">
        <f>Park!X1691</f>
        <v>77426.385700000013</v>
      </c>
      <c r="D1691" s="234">
        <f>Hotel!N1692</f>
        <v>40216.624374999999</v>
      </c>
      <c r="E1691" s="234">
        <f>CCP!I1691</f>
        <v>23427.897338867188</v>
      </c>
      <c r="F1691" s="234">
        <f>HCCP!F1691</f>
        <v>706.49</v>
      </c>
    </row>
    <row r="1692" spans="1:6">
      <c r="A1692" s="169">
        <v>44972</v>
      </c>
      <c r="B1692" s="169" t="b">
        <f t="shared" ca="1" si="26"/>
        <v>0</v>
      </c>
      <c r="C1692" s="234">
        <f>Park!X1692</f>
        <v>112285.5137</v>
      </c>
      <c r="D1692" s="234">
        <f>Hotel!N1693</f>
        <v>40063.892500000002</v>
      </c>
      <c r="E1692" s="234">
        <f>CCP!I1692</f>
        <v>19384.5009765625</v>
      </c>
      <c r="F1692" s="234">
        <f>HCCP!F1692</f>
        <v>756.95</v>
      </c>
    </row>
    <row r="1693" spans="1:6">
      <c r="A1693" s="169">
        <v>44973</v>
      </c>
      <c r="B1693" s="169" t="b">
        <f t="shared" ca="1" si="26"/>
        <v>0</v>
      </c>
      <c r="C1693" s="234">
        <f>Park!X1693</f>
        <v>78834.954100000017</v>
      </c>
      <c r="D1693" s="234">
        <f>Hotel!N1694</f>
        <v>39923.341874999998</v>
      </c>
      <c r="E1693" s="234">
        <f>CCP!I1693</f>
        <v>16567.94921875</v>
      </c>
      <c r="F1693" s="234">
        <f>HCCP!F1693</f>
        <v>725.39</v>
      </c>
    </row>
    <row r="1694" spans="1:6">
      <c r="A1694" s="169">
        <v>44974</v>
      </c>
      <c r="B1694" s="169" t="b">
        <f t="shared" ca="1" si="26"/>
        <v>0</v>
      </c>
      <c r="C1694" s="234">
        <f>Park!X1694</f>
        <v>118373.99489999999</v>
      </c>
      <c r="D1694" s="234">
        <f>Hotel!N1695</f>
        <v>47007.066874999997</v>
      </c>
      <c r="E1694" s="234">
        <f>CCP!I1694</f>
        <v>25289.0693359375</v>
      </c>
      <c r="F1694" s="234">
        <f>HCCP!F1694</f>
        <v>888.17</v>
      </c>
    </row>
    <row r="1695" spans="1:6">
      <c r="A1695" s="169">
        <v>44975</v>
      </c>
      <c r="B1695" s="169" t="b">
        <f t="shared" ca="1" si="26"/>
        <v>0</v>
      </c>
      <c r="C1695" s="234">
        <f>Park!X1695</f>
        <v>114328.26000000001</v>
      </c>
      <c r="D1695" s="234">
        <f>Hotel!N1696</f>
        <v>52230.630624999998</v>
      </c>
      <c r="E1695" s="234">
        <f>CCP!I1695</f>
        <v>31582.5</v>
      </c>
      <c r="F1695" s="234">
        <f>HCCP!F1695</f>
        <v>957.97</v>
      </c>
    </row>
    <row r="1696" spans="1:6">
      <c r="A1696" s="169">
        <v>44976</v>
      </c>
      <c r="B1696" s="169" t="b">
        <f t="shared" ca="1" si="26"/>
        <v>0</v>
      </c>
      <c r="C1696" s="234">
        <f>Park!X1696</f>
        <v>114909.7985</v>
      </c>
      <c r="D1696" s="234">
        <f>Hotel!N1697</f>
        <v>51462.478750000002</v>
      </c>
      <c r="E1696" s="234">
        <f>CCP!I1696</f>
        <v>40179.912109375</v>
      </c>
      <c r="F1696" s="234">
        <f>HCCP!F1696</f>
        <v>865.92000000000007</v>
      </c>
    </row>
    <row r="1697" spans="1:6">
      <c r="A1697" s="169">
        <v>44977</v>
      </c>
      <c r="B1697" s="169" t="b">
        <f t="shared" ca="1" si="26"/>
        <v>0</v>
      </c>
      <c r="C1697" s="234">
        <f>Park!X1697</f>
        <v>117454.55440000001</v>
      </c>
      <c r="D1697" s="234">
        <f>Hotel!N1698</f>
        <v>45971.379374999997</v>
      </c>
      <c r="E1697" s="234">
        <f>CCP!I1697</f>
        <v>30200.234375</v>
      </c>
      <c r="F1697" s="234">
        <f>HCCP!F1697</f>
        <v>1407.75</v>
      </c>
    </row>
    <row r="1698" spans="1:6">
      <c r="A1698" s="169">
        <v>44978</v>
      </c>
      <c r="B1698" s="169" t="b">
        <f t="shared" ca="1" si="26"/>
        <v>0</v>
      </c>
      <c r="C1698" s="234">
        <f>Park!X1698</f>
        <v>84204.245399999985</v>
      </c>
      <c r="D1698" s="234">
        <f>Hotel!N1699</f>
        <v>40387.269375000003</v>
      </c>
      <c r="E1698" s="234">
        <f>CCP!I1698</f>
        <v>24758.90234375</v>
      </c>
      <c r="F1698" s="234">
        <f>HCCP!F1698</f>
        <v>621.1099999999999</v>
      </c>
    </row>
    <row r="1699" spans="1:6">
      <c r="A1699" s="169">
        <v>44979</v>
      </c>
      <c r="B1699" s="169" t="b">
        <f t="shared" ca="1" si="26"/>
        <v>0</v>
      </c>
      <c r="C1699" s="234">
        <f>Park!X1699</f>
        <v>113832.371</v>
      </c>
      <c r="D1699" s="234">
        <f>Hotel!N1700</f>
        <v>39084.471250000002</v>
      </c>
      <c r="E1699" s="234">
        <f>CCP!I1699</f>
        <v>21020.68359375</v>
      </c>
      <c r="F1699" s="234">
        <f>HCCP!F1699</f>
        <v>661.31</v>
      </c>
    </row>
    <row r="1700" spans="1:6">
      <c r="A1700" s="169">
        <v>44980</v>
      </c>
      <c r="B1700" s="169" t="b">
        <f t="shared" ca="1" si="26"/>
        <v>0</v>
      </c>
      <c r="C1700" s="234">
        <f>Park!X1700</f>
        <v>94980.878299999982</v>
      </c>
      <c r="D1700" s="234">
        <f>Hotel!N1701</f>
        <v>40043.425625000003</v>
      </c>
      <c r="E1700" s="234">
        <f>CCP!I1700</f>
        <v>22994.1015625</v>
      </c>
      <c r="F1700" s="234">
        <f>HCCP!F1700</f>
        <v>1453.63</v>
      </c>
    </row>
    <row r="1701" spans="1:6">
      <c r="A1701" s="169">
        <v>44981</v>
      </c>
      <c r="B1701" s="169" t="b">
        <f t="shared" ca="1" si="26"/>
        <v>0</v>
      </c>
      <c r="C1701" s="234">
        <f>Park!X1701</f>
        <v>119990.23759999999</v>
      </c>
      <c r="D1701" s="234">
        <f>Hotel!N1702</f>
        <v>46800.196250000001</v>
      </c>
      <c r="E1701" s="234">
        <f>CCP!I1701</f>
        <v>28331.359375</v>
      </c>
      <c r="F1701" s="234">
        <f>HCCP!F1701</f>
        <v>1175.5500000000002</v>
      </c>
    </row>
    <row r="1702" spans="1:6">
      <c r="A1702" s="169">
        <v>44982</v>
      </c>
      <c r="B1702" s="169" t="b">
        <f t="shared" ca="1" si="26"/>
        <v>0</v>
      </c>
      <c r="C1702" s="234">
        <f>Park!X1702</f>
        <v>116207.25629999999</v>
      </c>
      <c r="D1702" s="234">
        <f>Hotel!N1703</f>
        <v>51750.946250000001</v>
      </c>
      <c r="E1702" s="234">
        <f>CCP!I1702</f>
        <v>21394.1484375</v>
      </c>
      <c r="F1702" s="234">
        <f>HCCP!F1702</f>
        <v>762</v>
      </c>
    </row>
    <row r="1703" spans="1:6">
      <c r="A1703" s="169">
        <v>44983</v>
      </c>
      <c r="B1703" s="169" t="b">
        <f t="shared" ca="1" si="26"/>
        <v>0</v>
      </c>
      <c r="C1703" s="234">
        <f>Park!X1703</f>
        <v>114849.395</v>
      </c>
      <c r="D1703" s="234">
        <f>Hotel!N1704</f>
        <v>52926.158125000002</v>
      </c>
      <c r="E1703" s="234">
        <f>CCP!I1703</f>
        <v>21127.2109375</v>
      </c>
      <c r="F1703" s="234">
        <f>HCCP!F1703</f>
        <v>623.14</v>
      </c>
    </row>
    <row r="1704" spans="1:6">
      <c r="A1704" s="169">
        <v>44984</v>
      </c>
      <c r="B1704" s="169" t="b">
        <f t="shared" ca="1" si="26"/>
        <v>0</v>
      </c>
      <c r="C1704" s="234">
        <f>Park!X1704</f>
        <v>118797.735</v>
      </c>
      <c r="D1704" s="234">
        <f>Hotel!N1705</f>
        <v>49827.144375000003</v>
      </c>
      <c r="E1704" s="234">
        <f>CCP!I1704</f>
        <v>21537.328125</v>
      </c>
      <c r="F1704" s="234">
        <f>HCCP!F1704</f>
        <v>683</v>
      </c>
    </row>
    <row r="1705" spans="1:6">
      <c r="A1705" s="169">
        <v>44985</v>
      </c>
      <c r="B1705" s="169" t="b">
        <f t="shared" ca="1" si="26"/>
        <v>0</v>
      </c>
      <c r="C1705" s="234">
        <f>Park!X1705</f>
        <v>83371.425000000003</v>
      </c>
      <c r="D1705" s="234">
        <f>Hotel!N1706</f>
        <v>44848.735625000001</v>
      </c>
      <c r="E1705" s="234">
        <f>CCP!I1705</f>
        <v>21616.1328125</v>
      </c>
      <c r="F1705" s="234">
        <f>HCCP!F1705</f>
        <v>684.94</v>
      </c>
    </row>
    <row r="1706" spans="1:6">
      <c r="A1706" s="169">
        <v>44986</v>
      </c>
      <c r="B1706" s="169" t="b">
        <f t="shared" ca="1" si="26"/>
        <v>0</v>
      </c>
      <c r="C1706" s="234">
        <f>Park!X1706</f>
        <v>113572.66250000001</v>
      </c>
      <c r="D1706" s="234">
        <f>Hotel!N1707</f>
        <v>38649.245625000003</v>
      </c>
      <c r="E1706" s="234">
        <f>CCP!I1706</f>
        <v>27990.4140625</v>
      </c>
      <c r="F1706" s="234">
        <f>HCCP!F1706</f>
        <v>754.88000000000011</v>
      </c>
    </row>
    <row r="1707" spans="1:6">
      <c r="A1707" s="169">
        <v>44987</v>
      </c>
      <c r="B1707" s="169" t="b">
        <f t="shared" ca="1" si="26"/>
        <v>0</v>
      </c>
      <c r="C1707" s="234">
        <f>Park!X1707</f>
        <v>88412.232499999984</v>
      </c>
      <c r="D1707" s="234">
        <f>Hotel!N1708</f>
        <v>39310.541875000003</v>
      </c>
      <c r="E1707" s="234">
        <f>CCP!I1707</f>
        <v>23553.7890625</v>
      </c>
      <c r="F1707" s="234">
        <f>HCCP!F1707</f>
        <v>741.12999999999988</v>
      </c>
    </row>
    <row r="1708" spans="1:6">
      <c r="A1708" s="169">
        <v>44988</v>
      </c>
      <c r="B1708" s="169" t="b">
        <f t="shared" ca="1" si="26"/>
        <v>0</v>
      </c>
      <c r="C1708" s="234">
        <f>Park!X1708</f>
        <v>119539.17420000002</v>
      </c>
      <c r="D1708" s="234">
        <f>Hotel!N1709</f>
        <v>47139.416250000002</v>
      </c>
      <c r="E1708" s="234">
        <f>CCP!I1708</f>
        <v>23769.2421875</v>
      </c>
      <c r="F1708" s="234">
        <f>HCCP!F1708</f>
        <v>824.02</v>
      </c>
    </row>
    <row r="1709" spans="1:6">
      <c r="A1709" s="169">
        <v>44989</v>
      </c>
      <c r="B1709" s="169" t="b">
        <f t="shared" ca="1" si="26"/>
        <v>0</v>
      </c>
      <c r="C1709" s="234">
        <f>Park!X1709</f>
        <v>119869.1565</v>
      </c>
      <c r="D1709" s="234">
        <f>Hotel!N1710</f>
        <v>51242.798750000002</v>
      </c>
      <c r="E1709" s="234">
        <f>CCP!I1709</f>
        <v>26408.4453125</v>
      </c>
      <c r="F1709" s="234">
        <f>HCCP!F1709</f>
        <v>760.62</v>
      </c>
    </row>
    <row r="1710" spans="1:6">
      <c r="A1710" s="169">
        <v>44990</v>
      </c>
      <c r="B1710" s="169" t="b">
        <f t="shared" ca="1" si="26"/>
        <v>0</v>
      </c>
      <c r="C1710" s="234">
        <f>Park!X1710</f>
        <v>122008.28810000001</v>
      </c>
      <c r="D1710" s="234">
        <f>Hotel!N1711</f>
        <v>50893.853125000001</v>
      </c>
      <c r="E1710" s="234">
        <f>CCP!I1710</f>
        <v>26750.6484375</v>
      </c>
      <c r="F1710" s="234">
        <f>HCCP!F1710</f>
        <v>646.10000000000014</v>
      </c>
    </row>
    <row r="1711" spans="1:6">
      <c r="A1711" s="169">
        <v>44991</v>
      </c>
      <c r="B1711" s="169" t="b">
        <f t="shared" ca="1" si="26"/>
        <v>0</v>
      </c>
      <c r="C1711" s="234">
        <f>Park!X1711</f>
        <v>123661.886</v>
      </c>
      <c r="D1711" s="234">
        <f>Hotel!N1712</f>
        <v>45559.877500000002</v>
      </c>
      <c r="E1711" s="234">
        <f>CCP!I1711</f>
        <v>26451.5859375</v>
      </c>
      <c r="F1711" s="234">
        <f>HCCP!F1711</f>
        <v>994.56999999999994</v>
      </c>
    </row>
    <row r="1712" spans="1:6">
      <c r="A1712" s="169">
        <v>44992</v>
      </c>
      <c r="B1712" s="169" t="b">
        <f t="shared" ca="1" si="26"/>
        <v>0</v>
      </c>
      <c r="C1712" s="234">
        <f>Park!X1712</f>
        <v>85729.127299999993</v>
      </c>
      <c r="D1712" s="234">
        <f>Hotel!N1713</f>
        <v>39247.535000000003</v>
      </c>
      <c r="E1712" s="234">
        <f>CCP!I1712</f>
        <v>24195.1875</v>
      </c>
      <c r="F1712" s="234">
        <f>HCCP!F1712</f>
        <v>869.68000000000006</v>
      </c>
    </row>
    <row r="1713" spans="1:6">
      <c r="A1713" s="169">
        <v>44993</v>
      </c>
      <c r="B1713" s="169" t="b">
        <f t="shared" ca="1" si="26"/>
        <v>0</v>
      </c>
      <c r="C1713" s="234">
        <f>Park!X1713</f>
        <v>121644.49040000001</v>
      </c>
      <c r="D1713" s="234">
        <f>Hotel!N1714</f>
        <v>36506.448750000003</v>
      </c>
      <c r="E1713" s="234">
        <f>CCP!I1713</f>
        <v>33046.3671875</v>
      </c>
      <c r="F1713" s="234">
        <f>HCCP!F1713</f>
        <v>887.09</v>
      </c>
    </row>
    <row r="1714" spans="1:6">
      <c r="A1714" s="169">
        <v>44994</v>
      </c>
      <c r="B1714" s="169" t="b">
        <f t="shared" ca="1" si="26"/>
        <v>0</v>
      </c>
      <c r="C1714" s="234">
        <f>Park!X1714</f>
        <v>88868.002000000008</v>
      </c>
      <c r="D1714" s="234">
        <f>Hotel!N1715</f>
        <v>43317.21875</v>
      </c>
      <c r="E1714" s="234">
        <f>CCP!I1714</f>
        <v>29000.203125</v>
      </c>
      <c r="F1714" s="234">
        <f>HCCP!F1714</f>
        <v>869.90000000000009</v>
      </c>
    </row>
    <row r="1715" spans="1:6">
      <c r="A1715" s="169">
        <v>44995</v>
      </c>
      <c r="B1715" s="169" t="b">
        <f t="shared" ca="1" si="26"/>
        <v>0</v>
      </c>
      <c r="C1715" s="234">
        <f>Park!X1715</f>
        <v>128064.07740000001</v>
      </c>
      <c r="D1715" s="234">
        <f>Hotel!N1716</f>
        <v>45925.34375</v>
      </c>
      <c r="E1715" s="234">
        <f>CCP!I1715</f>
        <v>38371.109375</v>
      </c>
      <c r="F1715" s="234">
        <f>HCCP!F1715</f>
        <v>1090.3600000000001</v>
      </c>
    </row>
    <row r="1716" spans="1:6">
      <c r="A1716" s="169">
        <v>44996</v>
      </c>
      <c r="B1716" s="169" t="b">
        <f t="shared" ca="1" si="26"/>
        <v>0</v>
      </c>
      <c r="C1716" s="234">
        <f>Park!X1716</f>
        <v>127624.83600000001</v>
      </c>
      <c r="D1716" s="234">
        <f>Hotel!N1717</f>
        <v>51021.1875</v>
      </c>
      <c r="E1716" s="234">
        <f>CCP!I1716</f>
        <v>41017.609375</v>
      </c>
      <c r="F1716" s="234">
        <f>HCCP!F1716</f>
        <v>1021.87</v>
      </c>
    </row>
    <row r="1717" spans="1:6">
      <c r="A1717" s="169">
        <v>44997</v>
      </c>
      <c r="B1717" s="169" t="b">
        <f t="shared" ca="1" si="26"/>
        <v>0</v>
      </c>
      <c r="C1717" s="234">
        <f>Park!X1717</f>
        <v>124123.41340000002</v>
      </c>
      <c r="D1717" s="234">
        <f>Hotel!N1718</f>
        <v>51160.71</v>
      </c>
      <c r="E1717" s="234">
        <f>CCP!I1717</f>
        <v>43695.5625</v>
      </c>
      <c r="F1717" s="234">
        <f>HCCP!F1717</f>
        <v>847.66000000000008</v>
      </c>
    </row>
    <row r="1718" spans="1:6">
      <c r="A1718" s="169">
        <v>44998</v>
      </c>
      <c r="B1718" s="169" t="b">
        <f t="shared" ca="1" si="26"/>
        <v>0</v>
      </c>
      <c r="C1718" s="234">
        <f>Park!X1718</f>
        <v>114286.48450000001</v>
      </c>
      <c r="D1718" s="234">
        <f>Hotel!N1719</f>
        <v>46328.834999999999</v>
      </c>
      <c r="E1718" s="234">
        <f>CCP!I1718</f>
        <v>28521.65625</v>
      </c>
      <c r="F1718" s="234">
        <f>HCCP!F1718</f>
        <v>806.13999999999987</v>
      </c>
    </row>
    <row r="1719" spans="1:6">
      <c r="A1719" s="169">
        <v>44999</v>
      </c>
      <c r="B1719" s="169" t="b">
        <f t="shared" ca="1" si="26"/>
        <v>0</v>
      </c>
      <c r="C1719" s="234">
        <f>Park!X1719</f>
        <v>81028.384499999986</v>
      </c>
      <c r="D1719" s="234">
        <f>Hotel!N1720</f>
        <v>42264.706250000003</v>
      </c>
      <c r="E1719" s="234">
        <f>CCP!I1719</f>
        <v>26913.96875</v>
      </c>
      <c r="F1719" s="234">
        <f>HCCP!F1719</f>
        <v>900.11999999999989</v>
      </c>
    </row>
    <row r="1720" spans="1:6">
      <c r="A1720" s="169">
        <v>45000</v>
      </c>
      <c r="B1720" s="169" t="b">
        <f t="shared" ca="1" si="26"/>
        <v>0</v>
      </c>
      <c r="C1720" s="234">
        <f>Park!X1720</f>
        <v>121337.83560000001</v>
      </c>
      <c r="D1720" s="234">
        <f>Hotel!N1721</f>
        <v>41698.073750000003</v>
      </c>
      <c r="E1720" s="234">
        <f>CCP!I1720</f>
        <v>34774.78125</v>
      </c>
      <c r="F1720" s="234">
        <f>HCCP!F1720</f>
        <v>922.07</v>
      </c>
    </row>
    <row r="1721" spans="1:6">
      <c r="A1721" s="169">
        <v>45001</v>
      </c>
      <c r="B1721" s="169" t="b">
        <f t="shared" ca="1" si="26"/>
        <v>0</v>
      </c>
      <c r="C1721" s="234">
        <f>Park!X1721</f>
        <v>85266.796100000007</v>
      </c>
      <c r="D1721" s="234">
        <f>Hotel!N1722</f>
        <v>41037.404999999999</v>
      </c>
      <c r="E1721" s="234">
        <f>CCP!I1721</f>
        <v>26336.015625</v>
      </c>
      <c r="F1721" s="234">
        <f>HCCP!F1721</f>
        <v>781.31</v>
      </c>
    </row>
    <row r="1722" spans="1:6">
      <c r="A1722" s="169">
        <v>45002</v>
      </c>
      <c r="B1722" s="169" t="b">
        <f t="shared" ca="1" si="26"/>
        <v>0</v>
      </c>
      <c r="C1722" s="234">
        <f>Park!X1722</f>
        <v>138813.27000000002</v>
      </c>
      <c r="D1722" s="234">
        <f>Hotel!N1723</f>
        <v>48931.373749999999</v>
      </c>
      <c r="E1722" s="234">
        <f>CCP!I1722</f>
        <v>44649.34375</v>
      </c>
      <c r="F1722" s="234">
        <f>HCCP!F1722</f>
        <v>815.54</v>
      </c>
    </row>
    <row r="1723" spans="1:6">
      <c r="A1723" s="169">
        <v>45003</v>
      </c>
      <c r="B1723" s="169" t="b">
        <f t="shared" ca="1" si="26"/>
        <v>0</v>
      </c>
      <c r="C1723" s="234">
        <f>Park!X1723</f>
        <v>136302.658</v>
      </c>
      <c r="D1723" s="234">
        <f>Hotel!N1724</f>
        <v>54618.797500000001</v>
      </c>
      <c r="E1723" s="234">
        <f>CCP!I1723</f>
        <v>47029</v>
      </c>
      <c r="F1723" s="234">
        <f>HCCP!F1723</f>
        <v>880.32999999999993</v>
      </c>
    </row>
    <row r="1724" spans="1:6">
      <c r="A1724" s="169">
        <v>45004</v>
      </c>
      <c r="B1724" s="169" t="b">
        <f t="shared" ca="1" si="26"/>
        <v>0</v>
      </c>
      <c r="C1724" s="234">
        <f>Park!X1724</f>
        <v>128120.26675</v>
      </c>
      <c r="D1724" s="234">
        <f>Hotel!N1725</f>
        <v>53137.457499999997</v>
      </c>
      <c r="E1724" s="234">
        <f>CCP!I1724</f>
        <v>40585.1875</v>
      </c>
      <c r="F1724" s="234">
        <f>HCCP!F1724</f>
        <v>799.04</v>
      </c>
    </row>
    <row r="1725" spans="1:6">
      <c r="A1725" s="169">
        <v>45005</v>
      </c>
      <c r="B1725" s="169" t="b">
        <f t="shared" ca="1" si="26"/>
        <v>0</v>
      </c>
      <c r="C1725" s="234">
        <f>Park!X1725</f>
        <v>131242.42875468748</v>
      </c>
      <c r="D1725" s="234">
        <f>Hotel!N1726</f>
        <v>50621.845000000001</v>
      </c>
      <c r="E1725" s="234">
        <f>CCP!I1725</f>
        <v>51605.3125</v>
      </c>
      <c r="F1725" s="234">
        <f>HCCP!F1725</f>
        <v>975.31999999999994</v>
      </c>
    </row>
    <row r="1726" spans="1:6">
      <c r="A1726" s="169">
        <v>45006</v>
      </c>
      <c r="B1726" s="169" t="b">
        <f t="shared" ca="1" si="26"/>
        <v>0</v>
      </c>
      <c r="C1726" s="234">
        <f>Park!X1726</f>
        <v>93008.6404453125</v>
      </c>
      <c r="D1726" s="234">
        <f>Hotel!N1727</f>
        <v>47074.67</v>
      </c>
      <c r="E1726" s="234">
        <f>CCP!I1726</f>
        <v>43934.40625</v>
      </c>
      <c r="F1726" s="234">
        <f>HCCP!F1726</f>
        <v>910.31999999999994</v>
      </c>
    </row>
    <row r="1727" spans="1:6">
      <c r="A1727" s="169">
        <v>45007</v>
      </c>
      <c r="B1727" s="169" t="b">
        <f t="shared" ca="1" si="26"/>
        <v>0</v>
      </c>
      <c r="C1727" s="234">
        <f>Park!X1727</f>
        <v>127283.12864550782</v>
      </c>
      <c r="D1727" s="234">
        <f>Hotel!N1728</f>
        <v>41508.620000000003</v>
      </c>
      <c r="E1727" s="234">
        <f>CCP!I1727</f>
        <v>58936.234375</v>
      </c>
      <c r="F1727" s="234">
        <f>HCCP!F1727</f>
        <v>916.31</v>
      </c>
    </row>
    <row r="1728" spans="1:6">
      <c r="A1728" s="169">
        <v>45008</v>
      </c>
      <c r="B1728" s="169" t="b">
        <f t="shared" ca="1" si="26"/>
        <v>0</v>
      </c>
      <c r="C1728" s="234">
        <f>Park!X1728</f>
        <v>94505.353920117181</v>
      </c>
      <c r="D1728" s="234">
        <f>Hotel!N1729</f>
        <v>48078.426249999997</v>
      </c>
      <c r="E1728" s="234">
        <f>CCP!I1728</f>
        <v>50708.4375</v>
      </c>
      <c r="F1728" s="234">
        <f>HCCP!F1728</f>
        <v>932.63</v>
      </c>
    </row>
    <row r="1729" spans="1:6">
      <c r="A1729" s="169">
        <v>45009</v>
      </c>
      <c r="B1729" s="169" t="b">
        <f t="shared" ca="1" si="26"/>
        <v>0</v>
      </c>
      <c r="C1729" s="234">
        <f>Park!X1729</f>
        <v>138788.5737578125</v>
      </c>
      <c r="D1729" s="234">
        <f>Hotel!N1730</f>
        <v>51749.528749999998</v>
      </c>
      <c r="E1729" s="234">
        <f>CCP!I1729</f>
        <v>68415.796875</v>
      </c>
      <c r="F1729" s="234">
        <f>HCCP!F1729</f>
        <v>2166.61</v>
      </c>
    </row>
    <row r="1730" spans="1:6">
      <c r="A1730" s="169">
        <v>45010</v>
      </c>
      <c r="B1730" s="169" t="b">
        <f t="shared" ref="B1730:B1793" ca="1" si="27">AND(A1730&gt;=(TODAY()-30),A1730&lt;TODAY())</f>
        <v>0</v>
      </c>
      <c r="C1730" s="234">
        <f>Park!X1730</f>
        <v>126804.64333437498</v>
      </c>
      <c r="D1730" s="234">
        <f>Hotel!N1731</f>
        <v>54639.311249999999</v>
      </c>
      <c r="E1730" s="234">
        <f>CCP!I1730</f>
        <v>59560.0625</v>
      </c>
      <c r="F1730" s="234">
        <f>HCCP!F1730</f>
        <v>3060.8199999999997</v>
      </c>
    </row>
    <row r="1731" spans="1:6">
      <c r="A1731" s="169">
        <v>45011</v>
      </c>
      <c r="B1731" s="169" t="b">
        <f t="shared" ca="1" si="27"/>
        <v>0</v>
      </c>
      <c r="C1731" s="234">
        <f>Park!X1731</f>
        <v>119065.0986328125</v>
      </c>
      <c r="D1731" s="234">
        <f>Hotel!N1732</f>
        <v>53893.09375</v>
      </c>
      <c r="E1731" s="234">
        <f>CCP!I1731</f>
        <v>41705.1875</v>
      </c>
      <c r="F1731" s="234">
        <f>HCCP!F1731</f>
        <v>2716</v>
      </c>
    </row>
    <row r="1732" spans="1:6">
      <c r="A1732" s="169">
        <v>45012</v>
      </c>
      <c r="B1732" s="169" t="b">
        <f t="shared" ca="1" si="27"/>
        <v>0</v>
      </c>
      <c r="C1732" s="234">
        <f>Park!X1732</f>
        <v>121831.03467187501</v>
      </c>
      <c r="D1732" s="234">
        <f>Hotel!N1733</f>
        <v>52205.455000000002</v>
      </c>
      <c r="E1732" s="234">
        <f>CCP!I1732</f>
        <v>28885.96875</v>
      </c>
      <c r="F1732" s="234">
        <f>HCCP!F1732</f>
        <v>2778.78</v>
      </c>
    </row>
    <row r="1733" spans="1:6">
      <c r="A1733" s="169">
        <v>45013</v>
      </c>
      <c r="B1733" s="169" t="b">
        <f t="shared" ca="1" si="27"/>
        <v>0</v>
      </c>
      <c r="C1733" s="234">
        <f>Park!X1733</f>
        <v>85007.792221875003</v>
      </c>
      <c r="D1733" s="234">
        <f>Hotel!N1734</f>
        <v>48642.653749999998</v>
      </c>
      <c r="E1733" s="234">
        <f>CCP!I1733</f>
        <v>21381.5</v>
      </c>
      <c r="F1733" s="234">
        <f>HCCP!F1733</f>
        <v>2697.42</v>
      </c>
    </row>
    <row r="1734" spans="1:6">
      <c r="A1734" s="169">
        <v>45014</v>
      </c>
      <c r="B1734" s="169" t="b">
        <f t="shared" ca="1" si="27"/>
        <v>0</v>
      </c>
      <c r="C1734" s="234">
        <f>Park!X1734</f>
        <v>125646.34778125001</v>
      </c>
      <c r="D1734" s="234">
        <f>Hotel!N1735</f>
        <v>42808.875</v>
      </c>
      <c r="E1734" s="234">
        <f>CCP!I1734</f>
        <v>29630.3125</v>
      </c>
      <c r="F1734" s="234">
        <f>HCCP!F1734</f>
        <v>2793.7300000000005</v>
      </c>
    </row>
    <row r="1735" spans="1:6">
      <c r="A1735" s="169">
        <v>45015</v>
      </c>
      <c r="B1735" s="169" t="b">
        <f t="shared" ca="1" si="27"/>
        <v>0</v>
      </c>
      <c r="C1735" s="234">
        <f>Park!X1735</f>
        <v>88505.267771874991</v>
      </c>
      <c r="D1735" s="234">
        <f>Hotel!N1736</f>
        <v>48905.947500000002</v>
      </c>
      <c r="E1735" s="234">
        <f>CCP!I1735</f>
        <v>29276.34375</v>
      </c>
      <c r="F1735" s="234">
        <f>HCCP!F1735</f>
        <v>2639.7699999999995</v>
      </c>
    </row>
    <row r="1736" spans="1:6">
      <c r="A1736" s="169">
        <v>45016</v>
      </c>
      <c r="B1736" s="169" t="b">
        <f t="shared" ca="1" si="27"/>
        <v>0</v>
      </c>
      <c r="C1736" s="234">
        <f>Park!X1736</f>
        <v>128154.19706875</v>
      </c>
      <c r="D1736" s="234">
        <f>Hotel!N1737</f>
        <v>52860.482499999998</v>
      </c>
      <c r="E1736" s="234">
        <f>CCP!I1736</f>
        <v>36014.59375</v>
      </c>
      <c r="F1736" s="234">
        <f>HCCP!F1736</f>
        <v>2706.7200000000003</v>
      </c>
    </row>
    <row r="1737" spans="1:6">
      <c r="A1737" s="169">
        <v>45017</v>
      </c>
      <c r="B1737" s="169" t="b">
        <f t="shared" ca="1" si="27"/>
        <v>0</v>
      </c>
      <c r="C1737" s="234">
        <f>Park!X1737</f>
        <v>126618.893734375</v>
      </c>
      <c r="D1737" s="234">
        <f>Hotel!N1738</f>
        <v>54033.577499999999</v>
      </c>
      <c r="E1737" s="234">
        <f>CCP!I1737</f>
        <v>34864.71875</v>
      </c>
      <c r="F1737" s="234">
        <f>HCCP!F1737</f>
        <v>2754.24</v>
      </c>
    </row>
    <row r="1738" spans="1:6">
      <c r="A1738" s="169">
        <v>45018</v>
      </c>
      <c r="B1738" s="169" t="b">
        <f t="shared" ca="1" si="27"/>
        <v>0</v>
      </c>
      <c r="C1738" s="234">
        <f>Park!X1738</f>
        <v>124348.895515625</v>
      </c>
      <c r="D1738" s="234">
        <f>Hotel!N1739</f>
        <v>54125.791250000002</v>
      </c>
      <c r="E1738" s="234">
        <f>CCP!I1738</f>
        <v>42693.65625</v>
      </c>
      <c r="F1738" s="234">
        <f>HCCP!F1738</f>
        <v>2760.83</v>
      </c>
    </row>
    <row r="1739" spans="1:6">
      <c r="A1739" s="169">
        <v>45019</v>
      </c>
      <c r="B1739" s="169" t="b">
        <f t="shared" ca="1" si="27"/>
        <v>0</v>
      </c>
      <c r="C1739" s="234">
        <f>Park!X1739</f>
        <v>130193.87211875002</v>
      </c>
      <c r="D1739" s="234">
        <f>Hotel!N1740</f>
        <v>53777.637499999997</v>
      </c>
      <c r="E1739" s="234">
        <f>CCP!I1739</f>
        <v>40237.65625</v>
      </c>
      <c r="F1739" s="234">
        <f>HCCP!F1739</f>
        <v>2992.63</v>
      </c>
    </row>
    <row r="1740" spans="1:6">
      <c r="A1740" s="169">
        <v>45020</v>
      </c>
      <c r="B1740" s="169" t="b">
        <f t="shared" ca="1" si="27"/>
        <v>0</v>
      </c>
      <c r="C1740" s="234">
        <f>Park!X1740</f>
        <v>133113.35019999999</v>
      </c>
      <c r="D1740" s="234">
        <f>Hotel!N1741</f>
        <v>53568.03875</v>
      </c>
      <c r="E1740" s="234">
        <f>CCP!I1740</f>
        <v>60519.96875</v>
      </c>
      <c r="F1740" s="234">
        <f>HCCP!F1740</f>
        <v>3139.83</v>
      </c>
    </row>
    <row r="1741" spans="1:6">
      <c r="A1741" s="169">
        <v>45021</v>
      </c>
      <c r="B1741" s="169" t="b">
        <f t="shared" ca="1" si="27"/>
        <v>0</v>
      </c>
      <c r="C1741" s="234">
        <f>Park!X1741</f>
        <v>133007.04023749998</v>
      </c>
      <c r="D1741" s="234">
        <f>Hotel!N1742</f>
        <v>54363.042500000003</v>
      </c>
      <c r="E1741" s="234">
        <f>CCP!I1741</f>
        <v>69522.65625</v>
      </c>
      <c r="F1741" s="234">
        <f>HCCP!F1741</f>
        <v>3181.43</v>
      </c>
    </row>
    <row r="1742" spans="1:6">
      <c r="A1742" s="169">
        <v>45022</v>
      </c>
      <c r="B1742" s="169" t="b">
        <f t="shared" ca="1" si="27"/>
        <v>0</v>
      </c>
      <c r="C1742" s="234">
        <f>Park!X1742</f>
        <v>137204.30652500002</v>
      </c>
      <c r="D1742" s="234">
        <f>Hotel!N1743</f>
        <v>54978.35</v>
      </c>
      <c r="E1742" s="234">
        <f>CCP!I1742</f>
        <v>75959.3125</v>
      </c>
      <c r="F1742" s="234">
        <f>HCCP!F1742</f>
        <v>3219.2300000000005</v>
      </c>
    </row>
    <row r="1743" spans="1:6">
      <c r="A1743" s="169">
        <v>45023</v>
      </c>
      <c r="B1743" s="169" t="b">
        <f t="shared" ca="1" si="27"/>
        <v>0</v>
      </c>
      <c r="C1743" s="234">
        <f>Park!X1743</f>
        <v>133132.27565625001</v>
      </c>
      <c r="D1743" s="234">
        <f>Hotel!N1744</f>
        <v>54549.302499999998</v>
      </c>
      <c r="E1743" s="234">
        <f>CCP!I1743</f>
        <v>40280.84375</v>
      </c>
      <c r="F1743" s="234">
        <f>HCCP!F1743</f>
        <v>2984.6</v>
      </c>
    </row>
    <row r="1744" spans="1:6">
      <c r="A1744" s="169">
        <v>45024</v>
      </c>
      <c r="B1744" s="169" t="b">
        <f t="shared" ca="1" si="27"/>
        <v>0</v>
      </c>
      <c r="C1744" s="234">
        <f>Park!X1744</f>
        <v>123771.13188125</v>
      </c>
      <c r="D1744" s="234">
        <f>Hotel!N1745</f>
        <v>55081.4</v>
      </c>
      <c r="E1744" s="234">
        <f>CCP!I1744</f>
        <v>36757.625</v>
      </c>
      <c r="F1744" s="234">
        <f>HCCP!F1744</f>
        <v>3044.85</v>
      </c>
    </row>
    <row r="1745" spans="1:6">
      <c r="A1745" s="169">
        <v>45025</v>
      </c>
      <c r="B1745" s="169" t="b">
        <f t="shared" ca="1" si="27"/>
        <v>0</v>
      </c>
      <c r="C1745" s="234">
        <f>Park!X1745</f>
        <v>117959.99521875002</v>
      </c>
      <c r="D1745" s="234">
        <f>Hotel!N1746</f>
        <v>63217.682500000003</v>
      </c>
      <c r="E1745" s="234">
        <f>CCP!I1745</f>
        <v>32647.90625</v>
      </c>
      <c r="F1745" s="234">
        <f>HCCP!F1745</f>
        <v>2993.3500000000004</v>
      </c>
    </row>
    <row r="1746" spans="1:6">
      <c r="A1746" s="169">
        <v>45026</v>
      </c>
      <c r="B1746" s="169" t="b">
        <f t="shared" ca="1" si="27"/>
        <v>0</v>
      </c>
      <c r="C1746" s="234">
        <f>Park!X1746</f>
        <v>128594.91470000001</v>
      </c>
      <c r="D1746" s="234">
        <f>Hotel!N1747</f>
        <v>53865.77</v>
      </c>
      <c r="E1746" s="234">
        <f>CCP!I1746</f>
        <v>42694.21875</v>
      </c>
      <c r="F1746" s="234">
        <f>HCCP!F1746</f>
        <v>3044.8100000000004</v>
      </c>
    </row>
    <row r="1747" spans="1:6">
      <c r="A1747" s="169">
        <v>45027</v>
      </c>
      <c r="B1747" s="169" t="b">
        <f t="shared" ca="1" si="27"/>
        <v>0</v>
      </c>
      <c r="C1747" s="234">
        <f>Park!X1747</f>
        <v>139219.39543749997</v>
      </c>
      <c r="D1747" s="234">
        <f>Hotel!N1748</f>
        <v>53222.787499999999</v>
      </c>
      <c r="E1747" s="234">
        <f>CCP!I1747</f>
        <v>60228.46875</v>
      </c>
      <c r="F1747" s="234">
        <f>HCCP!F1747</f>
        <v>3187.72</v>
      </c>
    </row>
    <row r="1748" spans="1:6">
      <c r="A1748" s="169">
        <v>45028</v>
      </c>
      <c r="B1748" s="169" t="b">
        <f t="shared" ca="1" si="27"/>
        <v>0</v>
      </c>
      <c r="C1748" s="234">
        <f>Park!X1748</f>
        <v>139904.80891874997</v>
      </c>
      <c r="D1748" s="234">
        <f>Hotel!N1749</f>
        <v>52041.036249999997</v>
      </c>
      <c r="E1748" s="234">
        <f>CCP!I1748</f>
        <v>61104.84375</v>
      </c>
      <c r="F1748" s="234">
        <f>HCCP!F1748</f>
        <v>3233</v>
      </c>
    </row>
    <row r="1749" spans="1:6">
      <c r="A1749" s="169">
        <v>45029</v>
      </c>
      <c r="B1749" s="169" t="b">
        <f t="shared" ca="1" si="27"/>
        <v>0</v>
      </c>
      <c r="C1749" s="234">
        <f>Park!X1749</f>
        <v>82170</v>
      </c>
      <c r="D1749" s="234">
        <f>Hotel!N1750</f>
        <v>52526.34375</v>
      </c>
      <c r="E1749" s="234">
        <f>CCP!I1749</f>
        <v>44779.5</v>
      </c>
      <c r="F1749" s="234">
        <f>HCCP!F1749</f>
        <v>2828</v>
      </c>
    </row>
    <row r="1750" spans="1:6">
      <c r="A1750" s="169">
        <v>45030</v>
      </c>
      <c r="B1750" s="169" t="b">
        <f t="shared" ca="1" si="27"/>
        <v>0</v>
      </c>
      <c r="C1750" s="234">
        <f>Park!X1750</f>
        <v>140004.64968750003</v>
      </c>
      <c r="D1750" s="234">
        <f>Hotel!N1751</f>
        <v>52279.85125</v>
      </c>
      <c r="E1750" s="234">
        <f>CCP!I1750</f>
        <v>60821.1875</v>
      </c>
      <c r="F1750" s="234">
        <f>HCCP!F1750</f>
        <v>4527.76</v>
      </c>
    </row>
    <row r="1751" spans="1:6">
      <c r="A1751" s="169">
        <v>45031</v>
      </c>
      <c r="B1751" s="169" t="b">
        <f t="shared" ca="1" si="27"/>
        <v>0</v>
      </c>
      <c r="C1751" s="234">
        <f>Park!X1751</f>
        <v>141608.80621874999</v>
      </c>
      <c r="D1751" s="234">
        <f>Hotel!N1752</f>
        <v>54356.096250000002</v>
      </c>
      <c r="E1751" s="234">
        <f>CCP!I1751</f>
        <v>66763.4375</v>
      </c>
      <c r="F1751" s="234">
        <f>HCCP!F1751</f>
        <v>5385.15</v>
      </c>
    </row>
    <row r="1752" spans="1:6">
      <c r="A1752" s="169">
        <v>45032</v>
      </c>
      <c r="B1752" s="169" t="b">
        <f t="shared" ca="1" si="27"/>
        <v>0</v>
      </c>
      <c r="C1752" s="234">
        <f>Park!X1752</f>
        <v>142177.73741874998</v>
      </c>
      <c r="D1752" s="234">
        <f>Hotel!N1753</f>
        <v>52627.176249999997</v>
      </c>
      <c r="E1752" s="234">
        <f>CCP!I1752</f>
        <v>62555.53125</v>
      </c>
      <c r="F1752" s="234">
        <f>HCCP!F1752</f>
        <v>5253.3</v>
      </c>
    </row>
    <row r="1753" spans="1:6">
      <c r="A1753" s="169">
        <v>45033</v>
      </c>
      <c r="B1753" s="169" t="b">
        <f t="shared" ca="1" si="27"/>
        <v>0</v>
      </c>
      <c r="C1753" s="234">
        <f>Park!X1753</f>
        <v>141712.24599375</v>
      </c>
      <c r="D1753" s="234">
        <f>Hotel!N1754</f>
        <v>51341.102500000001</v>
      </c>
      <c r="E1753" s="234">
        <f>CCP!I1753</f>
        <v>70928.625</v>
      </c>
      <c r="F1753" s="234">
        <f>HCCP!F1753</f>
        <v>5735.65</v>
      </c>
    </row>
    <row r="1754" spans="1:6">
      <c r="A1754" s="169">
        <v>45034</v>
      </c>
      <c r="B1754" s="169" t="b">
        <f t="shared" ca="1" si="27"/>
        <v>0</v>
      </c>
      <c r="C1754" s="234">
        <f>Park!X1754</f>
        <v>96716.707118750011</v>
      </c>
      <c r="D1754" s="234">
        <f>Hotel!N1755</f>
        <v>50877.504999999997</v>
      </c>
      <c r="E1754" s="234">
        <f>CCP!I1754</f>
        <v>57906.59375</v>
      </c>
      <c r="F1754" s="234">
        <f>HCCP!F1754</f>
        <v>5766.73</v>
      </c>
    </row>
    <row r="1755" spans="1:6">
      <c r="A1755" s="169">
        <v>45035</v>
      </c>
      <c r="B1755" s="169" t="b">
        <f t="shared" ca="1" si="27"/>
        <v>0</v>
      </c>
      <c r="C1755" s="234">
        <f>Park!X1755</f>
        <v>127640.46165625</v>
      </c>
      <c r="D1755" s="234">
        <f>Hotel!N1756</f>
        <v>50832.65625</v>
      </c>
      <c r="E1755" s="234">
        <f>CCP!I1755</f>
        <v>68142.9375</v>
      </c>
      <c r="F1755" s="234">
        <f>HCCP!F1755</f>
        <v>5718.2</v>
      </c>
    </row>
    <row r="1756" spans="1:6">
      <c r="A1756" s="169">
        <v>45036</v>
      </c>
      <c r="B1756" s="169" t="b">
        <f t="shared" ca="1" si="27"/>
        <v>0</v>
      </c>
      <c r="C1756" s="234">
        <f>Park!X1756</f>
        <v>92675.979187500008</v>
      </c>
      <c r="D1756" s="234">
        <f>Hotel!N1757</f>
        <v>51780.121249999997</v>
      </c>
      <c r="E1756" s="234">
        <f>CCP!I1756</f>
        <v>53150.125</v>
      </c>
      <c r="F1756" s="234">
        <f>HCCP!F1756</f>
        <v>5587.94</v>
      </c>
    </row>
    <row r="1757" spans="1:6">
      <c r="A1757" s="169">
        <v>45037</v>
      </c>
      <c r="B1757" s="169" t="b">
        <f t="shared" ca="1" si="27"/>
        <v>0</v>
      </c>
      <c r="C1757" s="234">
        <f>Park!X1757</f>
        <v>126304.29681249999</v>
      </c>
      <c r="D1757" s="234">
        <f>Hotel!N1758</f>
        <v>54043.043749999997</v>
      </c>
      <c r="E1757" s="234">
        <f>CCP!I1757</f>
        <v>57472.03125</v>
      </c>
      <c r="F1757" s="234">
        <f>HCCP!F1757</f>
        <v>6901.25</v>
      </c>
    </row>
    <row r="1758" spans="1:6">
      <c r="A1758" s="169">
        <v>45038</v>
      </c>
      <c r="B1758" s="169" t="b">
        <f t="shared" ca="1" si="27"/>
        <v>0</v>
      </c>
      <c r="C1758" s="234">
        <f>Park!X1758</f>
        <v>129274.80573124999</v>
      </c>
      <c r="D1758" s="234">
        <f>Hotel!N1759</f>
        <v>54212.063750000001</v>
      </c>
      <c r="E1758" s="234">
        <f>CCP!I1758</f>
        <v>48511.5</v>
      </c>
      <c r="F1758" s="234">
        <f>HCCP!F1758</f>
        <v>7176.79</v>
      </c>
    </row>
    <row r="1759" spans="1:6">
      <c r="A1759" s="169">
        <v>45039</v>
      </c>
      <c r="B1759" s="169" t="b">
        <f t="shared" ca="1" si="27"/>
        <v>0</v>
      </c>
      <c r="C1759" s="234">
        <f>Park!X1759</f>
        <v>126572.734125</v>
      </c>
      <c r="D1759" s="234">
        <f>Hotel!N1760</f>
        <v>52606.00795454545</v>
      </c>
      <c r="E1759" s="234">
        <f>CCP!I1759</f>
        <v>49182.5</v>
      </c>
      <c r="F1759" s="234">
        <f>HCCP!F1759</f>
        <v>7131.67</v>
      </c>
    </row>
    <row r="1760" spans="1:6">
      <c r="A1760" s="169">
        <v>45040</v>
      </c>
      <c r="B1760" s="169" t="b">
        <f t="shared" ca="1" si="27"/>
        <v>0</v>
      </c>
      <c r="C1760" s="234">
        <f>Park!X1760</f>
        <v>131304.48493749998</v>
      </c>
      <c r="D1760" s="234">
        <f>Hotel!N1761</f>
        <v>49881.54</v>
      </c>
      <c r="E1760" s="234">
        <f>CCP!I1760</f>
        <v>51943.6875</v>
      </c>
      <c r="F1760" s="234">
        <f>HCCP!F1760</f>
        <v>7184.8</v>
      </c>
    </row>
    <row r="1761" spans="1:6">
      <c r="A1761" s="169">
        <v>45041</v>
      </c>
      <c r="B1761" s="169" t="b">
        <f t="shared" ca="1" si="27"/>
        <v>0</v>
      </c>
      <c r="C1761" s="234">
        <f>Park!X1761</f>
        <v>90101.910337499998</v>
      </c>
      <c r="D1761" s="234">
        <f>Hotel!N1762</f>
        <v>51707.326249999998</v>
      </c>
      <c r="E1761" s="234">
        <f>CCP!I1761</f>
        <v>33293.0625</v>
      </c>
      <c r="F1761" s="234">
        <f>HCCP!F1761</f>
        <v>6940.28</v>
      </c>
    </row>
    <row r="1762" spans="1:6">
      <c r="A1762" s="169">
        <v>45042</v>
      </c>
      <c r="B1762" s="169" t="b">
        <f t="shared" ca="1" si="27"/>
        <v>0</v>
      </c>
      <c r="C1762" s="234">
        <f>Park!X1762</f>
        <v>126901.68554999999</v>
      </c>
      <c r="D1762" s="234">
        <f>Hotel!N1763</f>
        <v>50721.796249999999</v>
      </c>
      <c r="E1762" s="234">
        <f>CCP!I1762</f>
        <v>31722.3125</v>
      </c>
      <c r="F1762" s="234">
        <f>HCCP!F1762</f>
        <v>5537.05</v>
      </c>
    </row>
    <row r="1763" spans="1:6">
      <c r="A1763" s="169">
        <v>45043</v>
      </c>
      <c r="B1763" s="169" t="b">
        <f t="shared" ca="1" si="27"/>
        <v>0</v>
      </c>
      <c r="C1763" s="234">
        <f>Park!X1763</f>
        <v>95783.111300000004</v>
      </c>
      <c r="D1763" s="234">
        <f>Hotel!N1764</f>
        <v>52430.927499999998</v>
      </c>
      <c r="E1763" s="234">
        <f>CCP!I1763</f>
        <v>36033</v>
      </c>
      <c r="F1763" s="234">
        <f>HCCP!F1763</f>
        <v>4654.57</v>
      </c>
    </row>
    <row r="1764" spans="1:6">
      <c r="A1764" s="169">
        <v>45044</v>
      </c>
      <c r="B1764" s="169" t="b">
        <f t="shared" ca="1" si="27"/>
        <v>0</v>
      </c>
      <c r="C1764" s="234">
        <f>Park!X1764</f>
        <v>142695.1066875</v>
      </c>
      <c r="D1764" s="234">
        <f>Hotel!N1765</f>
        <v>52852.163183593751</v>
      </c>
      <c r="E1764" s="234">
        <f>CCP!I1764</f>
        <v>52232</v>
      </c>
      <c r="F1764" s="234">
        <f>HCCP!F1764</f>
        <v>6361.02</v>
      </c>
    </row>
    <row r="1765" spans="1:6">
      <c r="A1765" s="169">
        <v>45045</v>
      </c>
      <c r="B1765" s="169" t="b">
        <f t="shared" ca="1" si="27"/>
        <v>0</v>
      </c>
      <c r="C1765" s="234">
        <f>Park!X1765</f>
        <v>138622.9406875</v>
      </c>
      <c r="D1765" s="234">
        <f>Hotel!N1766</f>
        <v>53990.428144531252</v>
      </c>
      <c r="E1765" s="234">
        <f>CCP!I1765</f>
        <v>57828.9375</v>
      </c>
      <c r="F1765" s="234">
        <f>HCCP!F1765</f>
        <v>6991.85</v>
      </c>
    </row>
    <row r="1766" spans="1:6">
      <c r="A1766" s="169">
        <v>45046</v>
      </c>
      <c r="B1766" s="169" t="b">
        <f t="shared" ca="1" si="27"/>
        <v>0</v>
      </c>
      <c r="C1766" s="234">
        <f>Park!X1766</f>
        <v>135981.36375000002</v>
      </c>
      <c r="D1766" s="234">
        <f>Hotel!N1767</f>
        <v>53957.478632812497</v>
      </c>
      <c r="E1766" s="234">
        <f>CCP!I1766</f>
        <v>42327.1875</v>
      </c>
      <c r="F1766" s="234">
        <f>HCCP!F1766</f>
        <v>6619.09</v>
      </c>
    </row>
    <row r="1767" spans="1:6">
      <c r="A1767" s="169">
        <v>45047</v>
      </c>
      <c r="B1767" s="169" t="b">
        <f t="shared" ca="1" si="27"/>
        <v>0</v>
      </c>
      <c r="C1767" s="234">
        <f>Park!X1767</f>
        <v>137396.38148749998</v>
      </c>
      <c r="D1767" s="234">
        <f>Hotel!N1768</f>
        <v>53008.087851562501</v>
      </c>
      <c r="E1767" s="234">
        <f>CCP!I1767</f>
        <v>45033.3125</v>
      </c>
      <c r="F1767" s="234">
        <f>HCCP!F1767</f>
        <v>6711.29</v>
      </c>
    </row>
    <row r="1768" spans="1:6">
      <c r="A1768" s="169">
        <v>45048</v>
      </c>
      <c r="B1768" s="169" t="b">
        <f t="shared" ca="1" si="27"/>
        <v>0</v>
      </c>
      <c r="C1768" s="234">
        <f>Park!X1768</f>
        <v>134668.340425</v>
      </c>
      <c r="D1768" s="234">
        <f>Hotel!N1769</f>
        <v>52510.327265624997</v>
      </c>
      <c r="E1768" s="234">
        <f>CCP!I1768</f>
        <v>40837.1875</v>
      </c>
      <c r="F1768" s="234">
        <f>HCCP!F1768</f>
        <v>6549.49</v>
      </c>
    </row>
    <row r="1769" spans="1:6">
      <c r="A1769" s="169">
        <v>45049</v>
      </c>
      <c r="B1769" s="169" t="b">
        <f t="shared" ca="1" si="27"/>
        <v>0</v>
      </c>
      <c r="C1769" s="234">
        <f>Park!X1769</f>
        <v>139275.92544999998</v>
      </c>
      <c r="D1769" s="234">
        <f>Hotel!N1770</f>
        <v>51060.634609375003</v>
      </c>
      <c r="E1769" s="234">
        <f>CCP!I1769</f>
        <v>62978.125</v>
      </c>
      <c r="F1769" s="234">
        <f>HCCP!F1769</f>
        <v>6961.2</v>
      </c>
    </row>
    <row r="1770" spans="1:6">
      <c r="A1770" s="169">
        <v>45050</v>
      </c>
      <c r="B1770" s="169" t="b">
        <f t="shared" ca="1" si="27"/>
        <v>0</v>
      </c>
      <c r="C1770" s="234">
        <f>Park!X1770</f>
        <v>144326.376525</v>
      </c>
      <c r="D1770" s="234">
        <f>Hotel!N1771</f>
        <v>50096.27765625</v>
      </c>
      <c r="E1770" s="234">
        <f>CCP!I1770</f>
        <v>73802.625</v>
      </c>
      <c r="F1770" s="234">
        <f>HCCP!F1770</f>
        <v>7553.18</v>
      </c>
    </row>
    <row r="1771" spans="1:6">
      <c r="A1771" s="169">
        <v>45051</v>
      </c>
      <c r="B1771" s="169" t="b">
        <f t="shared" ca="1" si="27"/>
        <v>0</v>
      </c>
      <c r="C1771" s="234">
        <f>Park!X1771</f>
        <v>136441.07343749999</v>
      </c>
      <c r="D1771" s="234">
        <f>Hotel!N1772</f>
        <v>51603.539843749997</v>
      </c>
      <c r="E1771" s="234">
        <f>CCP!I1771</f>
        <v>73398.0625</v>
      </c>
      <c r="F1771" s="234">
        <f>HCCP!F1771</f>
        <v>7674.9299999999994</v>
      </c>
    </row>
    <row r="1772" spans="1:6">
      <c r="A1772" s="169">
        <v>45052</v>
      </c>
      <c r="B1772" s="169" t="b">
        <f t="shared" ca="1" si="27"/>
        <v>0</v>
      </c>
      <c r="C1772" s="234">
        <f>Park!X1772</f>
        <v>133668.41561249999</v>
      </c>
      <c r="D1772" s="234">
        <f>Hotel!N1773</f>
        <v>53216.515781249997</v>
      </c>
      <c r="E1772" s="234">
        <f>CCP!I1772</f>
        <v>82968.1875</v>
      </c>
      <c r="F1772" s="234">
        <f>HCCP!F1772</f>
        <v>7895.9000000000005</v>
      </c>
    </row>
    <row r="1773" spans="1:6">
      <c r="A1773" s="169">
        <v>45053</v>
      </c>
      <c r="B1773" s="169" t="b">
        <f t="shared" ca="1" si="27"/>
        <v>0</v>
      </c>
      <c r="C1773" s="234">
        <f>Park!X1773</f>
        <v>125786.08312499999</v>
      </c>
      <c r="D1773" s="234">
        <f>Hotel!N1774</f>
        <v>52628.083749999998</v>
      </c>
      <c r="E1773" s="234">
        <f>CCP!I1773</f>
        <v>70155.72</v>
      </c>
      <c r="F1773" s="234">
        <f>HCCP!F1773</f>
        <v>7494.8899999999994</v>
      </c>
    </row>
    <row r="1774" spans="1:6">
      <c r="A1774" s="169">
        <v>45054</v>
      </c>
      <c r="B1774" s="169" t="b">
        <f t="shared" ca="1" si="27"/>
        <v>0</v>
      </c>
      <c r="C1774" s="234">
        <f>Park!X1774</f>
        <v>125039.965</v>
      </c>
      <c r="D1774" s="234">
        <f>Hotel!N1775</f>
        <v>50133.213593749999</v>
      </c>
      <c r="E1774" s="234">
        <f>CCP!I1774</f>
        <v>42300.09</v>
      </c>
      <c r="F1774" s="234">
        <f>HCCP!F1774</f>
        <v>6430.6</v>
      </c>
    </row>
    <row r="1775" spans="1:6">
      <c r="A1775" s="169">
        <v>45055</v>
      </c>
      <c r="B1775" s="169" t="b">
        <f t="shared" ca="1" si="27"/>
        <v>0</v>
      </c>
      <c r="C1775" s="234">
        <f>Park!X1775</f>
        <v>90729.210625000007</v>
      </c>
      <c r="D1775" s="234">
        <f>Hotel!N1776</f>
        <v>50369.929375</v>
      </c>
      <c r="E1775" s="234">
        <f>CCP!I1775</f>
        <v>34411.18</v>
      </c>
      <c r="F1775" s="234">
        <f>HCCP!F1775</f>
        <v>6338.44</v>
      </c>
    </row>
    <row r="1776" spans="1:6">
      <c r="A1776" s="169">
        <v>45056</v>
      </c>
      <c r="B1776" s="169" t="b">
        <f t="shared" ca="1" si="27"/>
        <v>0</v>
      </c>
      <c r="C1776" s="234">
        <f>Park!X1776</f>
        <v>126905.19531249999</v>
      </c>
      <c r="D1776" s="234">
        <f>Hotel!N1777</f>
        <v>50734.380156250001</v>
      </c>
      <c r="E1776" s="234">
        <f>CCP!I1776</f>
        <v>36103.72</v>
      </c>
      <c r="F1776" s="234">
        <f>HCCP!F1776</f>
        <v>6249.0000000000009</v>
      </c>
    </row>
    <row r="1777" spans="1:6">
      <c r="A1777" s="169">
        <v>45057</v>
      </c>
      <c r="B1777" s="169" t="b">
        <f t="shared" ca="1" si="27"/>
        <v>0</v>
      </c>
      <c r="C1777" s="234">
        <f>Park!X1777</f>
        <v>91382.007500000007</v>
      </c>
      <c r="D1777" s="234">
        <f>Hotel!N1778</f>
        <v>51825.302656250002</v>
      </c>
      <c r="E1777" s="234">
        <f>CCP!I1777</f>
        <v>33508.31</v>
      </c>
      <c r="F1777" s="234">
        <f>HCCP!F1777</f>
        <v>6414.3399999999992</v>
      </c>
    </row>
    <row r="1778" spans="1:6">
      <c r="A1778" s="169">
        <v>45058</v>
      </c>
      <c r="B1778" s="169" t="b">
        <f t="shared" ca="1" si="27"/>
        <v>0</v>
      </c>
      <c r="C1778" s="234">
        <f>Park!X1778</f>
        <v>124907.201875</v>
      </c>
      <c r="D1778" s="234">
        <f>Hotel!N1779</f>
        <v>53231.697499999995</v>
      </c>
      <c r="E1778" s="234">
        <f>CCP!I1778</f>
        <v>42100.81</v>
      </c>
      <c r="F1778" s="234">
        <f>HCCP!F1778</f>
        <v>6462.73</v>
      </c>
    </row>
    <row r="1779" spans="1:6">
      <c r="A1779" s="169">
        <v>45059</v>
      </c>
      <c r="B1779" s="169" t="b">
        <f t="shared" ca="1" si="27"/>
        <v>0</v>
      </c>
      <c r="C1779" s="234">
        <f>Park!X1779</f>
        <v>123741.9628125</v>
      </c>
      <c r="D1779" s="234">
        <f>Hotel!N1780</f>
        <v>54944.781875000001</v>
      </c>
      <c r="E1779" s="234">
        <f>CCP!I1779</f>
        <v>45300.047500000001</v>
      </c>
      <c r="F1779" s="234">
        <f>HCCP!F1779</f>
        <v>5405.2800000000007</v>
      </c>
    </row>
    <row r="1780" spans="1:6">
      <c r="A1780" s="169">
        <v>45060</v>
      </c>
      <c r="B1780" s="169" t="b">
        <f t="shared" ca="1" si="27"/>
        <v>0</v>
      </c>
      <c r="C1780" s="234">
        <f>Park!X1780</f>
        <v>115581.552375</v>
      </c>
      <c r="D1780" s="234">
        <f>Hotel!N1781</f>
        <v>54654.055937500001</v>
      </c>
      <c r="E1780" s="234">
        <f>CCP!I1780</f>
        <v>38181.974999999999</v>
      </c>
      <c r="F1780" s="234">
        <f>HCCP!F1780</f>
        <v>5301.9400000000005</v>
      </c>
    </row>
    <row r="1781" spans="1:6">
      <c r="A1781" s="169">
        <v>45061</v>
      </c>
      <c r="B1781" s="169" t="b">
        <f t="shared" ca="1" si="27"/>
        <v>0</v>
      </c>
      <c r="C1781" s="234">
        <f>Park!X1781</f>
        <v>127750.1184375</v>
      </c>
      <c r="D1781" s="234">
        <f>Hotel!N1782</f>
        <v>52766.833125000005</v>
      </c>
      <c r="E1781" s="234">
        <f>CCP!I1781</f>
        <v>51455.157500000001</v>
      </c>
      <c r="F1781" s="234">
        <f>HCCP!F1781</f>
        <v>6409.66</v>
      </c>
    </row>
    <row r="1782" spans="1:6">
      <c r="A1782" s="169">
        <v>45062</v>
      </c>
      <c r="B1782" s="169" t="b">
        <f t="shared" ca="1" si="27"/>
        <v>0</v>
      </c>
      <c r="C1782" s="234">
        <f>Park!X1782</f>
        <v>93571.154687500006</v>
      </c>
      <c r="D1782" s="234">
        <f>Hotel!N1783</f>
        <v>50797.294687500005</v>
      </c>
      <c r="E1782" s="234">
        <f>CCP!I1782</f>
        <v>51579.652499999997</v>
      </c>
      <c r="F1782" s="234">
        <f>HCCP!F1782</f>
        <v>5901.88</v>
      </c>
    </row>
    <row r="1783" spans="1:6">
      <c r="A1783" s="169">
        <v>45063</v>
      </c>
      <c r="B1783" s="169" t="b">
        <f t="shared" ca="1" si="27"/>
        <v>0</v>
      </c>
      <c r="C1783" s="234">
        <f>Park!X1783</f>
        <v>127118.30218749997</v>
      </c>
      <c r="D1783" s="234">
        <f>Hotel!N1784</f>
        <v>51640.389062499999</v>
      </c>
      <c r="E1783" s="234">
        <f>CCP!I1783</f>
        <v>76079.244999999995</v>
      </c>
      <c r="F1783" s="234">
        <f>HCCP!F1783</f>
        <v>6458.2</v>
      </c>
    </row>
    <row r="1784" spans="1:6">
      <c r="A1784" s="169">
        <v>45064</v>
      </c>
      <c r="B1784" s="169" t="b">
        <f t="shared" ca="1" si="27"/>
        <v>0</v>
      </c>
      <c r="C1784" s="234">
        <f>Park!X1784</f>
        <v>96432.299687499995</v>
      </c>
      <c r="D1784" s="234">
        <f>Hotel!N1785</f>
        <v>52146.774687500001</v>
      </c>
      <c r="E1784" s="234">
        <f>CCP!I1784</f>
        <v>76325.119999999995</v>
      </c>
      <c r="F1784" s="234">
        <f>HCCP!F1784</f>
        <v>8257.07</v>
      </c>
    </row>
    <row r="1785" spans="1:6">
      <c r="A1785" s="169">
        <v>45065</v>
      </c>
      <c r="B1785" s="169" t="b">
        <f t="shared" ca="1" si="27"/>
        <v>0</v>
      </c>
      <c r="C1785" s="234">
        <f>Park!X1785</f>
        <v>134580.66749999998</v>
      </c>
      <c r="D1785" s="234">
        <f>Hotel!N1786</f>
        <v>53331.043437499997</v>
      </c>
      <c r="E1785" s="234">
        <f>CCP!I1785</f>
        <v>92715.797500000001</v>
      </c>
      <c r="F1785" s="234">
        <f>HCCP!F1785</f>
        <v>8098.58</v>
      </c>
    </row>
    <row r="1786" spans="1:6">
      <c r="A1786" s="169">
        <v>45066</v>
      </c>
      <c r="B1786" s="169" t="b">
        <f t="shared" ca="1" si="27"/>
        <v>0</v>
      </c>
      <c r="C1786" s="234">
        <f>Park!X1786</f>
        <v>135991.8165625</v>
      </c>
      <c r="D1786" s="234">
        <f>Hotel!N1787</f>
        <v>55366.630625000005</v>
      </c>
      <c r="E1786" s="234">
        <f>CCP!I1786</f>
        <v>86480.537500000006</v>
      </c>
      <c r="F1786" s="234">
        <f>HCCP!F1786</f>
        <v>12557.3</v>
      </c>
    </row>
    <row r="1787" spans="1:6">
      <c r="A1787" s="169">
        <v>45067</v>
      </c>
      <c r="B1787" s="169" t="b">
        <f t="shared" ca="1" si="27"/>
        <v>0</v>
      </c>
      <c r="C1787" s="234">
        <f>Park!X1787</f>
        <v>133941.90843750001</v>
      </c>
      <c r="D1787" s="234">
        <f>Hotel!N1788</f>
        <v>55964.521874999999</v>
      </c>
      <c r="E1787" s="234">
        <f>CCP!I1787</f>
        <v>87268.33</v>
      </c>
      <c r="F1787" s="234">
        <f>HCCP!F1787</f>
        <v>15012.289999999999</v>
      </c>
    </row>
    <row r="1788" spans="1:6">
      <c r="A1788" s="169">
        <v>45068</v>
      </c>
      <c r="B1788" s="169" t="b">
        <f t="shared" ca="1" si="27"/>
        <v>0</v>
      </c>
      <c r="C1788" s="234">
        <f>Park!X1788</f>
        <v>139668.49937499998</v>
      </c>
      <c r="D1788" s="234">
        <f>Hotel!N1789</f>
        <v>52859.4065625</v>
      </c>
      <c r="E1788" s="234">
        <f>CCP!I1788</f>
        <v>82433.864960937499</v>
      </c>
      <c r="F1788" s="234">
        <f>HCCP!F1788</f>
        <v>15221.05</v>
      </c>
    </row>
    <row r="1789" spans="1:6">
      <c r="A1789" s="169">
        <v>45069</v>
      </c>
      <c r="B1789" s="169" t="b">
        <f t="shared" ca="1" si="27"/>
        <v>0</v>
      </c>
      <c r="C1789" s="234">
        <f>Park!X1789</f>
        <v>96195.673125000001</v>
      </c>
      <c r="D1789" s="234">
        <f>Hotel!N1790</f>
        <v>51411.693125000005</v>
      </c>
      <c r="E1789" s="234">
        <f>CCP!I1789</f>
        <v>52455.676992187502</v>
      </c>
      <c r="F1789" s="234">
        <f>HCCP!F1789</f>
        <v>14325.86</v>
      </c>
    </row>
    <row r="1790" spans="1:6">
      <c r="A1790" s="169">
        <v>45070</v>
      </c>
      <c r="B1790" s="169" t="b">
        <f t="shared" ca="1" si="27"/>
        <v>0</v>
      </c>
      <c r="C1790" s="234">
        <f>Park!X1790</f>
        <v>128260.81875000001</v>
      </c>
      <c r="D1790" s="234">
        <f>Hotel!N1791</f>
        <v>50684.433125000003</v>
      </c>
      <c r="E1790" s="234">
        <f>CCP!I1790</f>
        <v>53126.939687500002</v>
      </c>
      <c r="F1790" s="234">
        <f>HCCP!F1790</f>
        <v>12184.21</v>
      </c>
    </row>
    <row r="1791" spans="1:6">
      <c r="A1791" s="169">
        <v>45071</v>
      </c>
      <c r="B1791" s="169" t="b">
        <f t="shared" ca="1" si="27"/>
        <v>0</v>
      </c>
      <c r="C1791" s="234">
        <f>Park!X1791</f>
        <v>96917.91562499998</v>
      </c>
      <c r="D1791" s="234">
        <f>Hotel!N1792</f>
        <v>52249.731874999998</v>
      </c>
      <c r="E1791" s="234">
        <f>CCP!I1791</f>
        <v>44008.323046874997</v>
      </c>
      <c r="F1791" s="234">
        <f>HCCP!F1791</f>
        <v>13404.5</v>
      </c>
    </row>
    <row r="1792" spans="1:6">
      <c r="A1792" s="169">
        <v>45072</v>
      </c>
      <c r="B1792" s="169" t="b">
        <f t="shared" ca="1" si="27"/>
        <v>0</v>
      </c>
      <c r="C1792" s="234">
        <f>Park!X1792</f>
        <v>134499.40562500001</v>
      </c>
      <c r="D1792" s="234">
        <f>Hotel!N1793</f>
        <v>54990.645625000005</v>
      </c>
      <c r="E1792" s="234">
        <f>CCP!I1792</f>
        <v>69969.853750000009</v>
      </c>
      <c r="F1792" s="234">
        <f>HCCP!F1792</f>
        <v>15143.7</v>
      </c>
    </row>
    <row r="1793" spans="1:6">
      <c r="A1793" s="169">
        <v>45073</v>
      </c>
      <c r="B1793" s="169" t="b">
        <f t="shared" ca="1" si="27"/>
        <v>0</v>
      </c>
      <c r="C1793" s="234">
        <f>Park!X1793</f>
        <v>130816.99062499999</v>
      </c>
      <c r="D1793" s="234">
        <f>Hotel!N1794</f>
        <v>55254.504374999997</v>
      </c>
      <c r="E1793" s="234">
        <f>CCP!I1793</f>
        <v>72770.66</v>
      </c>
      <c r="F1793" s="234">
        <f>HCCP!F1793</f>
        <v>14334.609999999999</v>
      </c>
    </row>
    <row r="1794" spans="1:6">
      <c r="A1794" s="169">
        <v>45074</v>
      </c>
      <c r="B1794" s="169" t="b">
        <f t="shared" ref="B1794:B1857" ca="1" si="28">AND(A1794&gt;=(TODAY()-30),A1794&lt;TODAY())</f>
        <v>0</v>
      </c>
      <c r="C1794" s="234">
        <f>Park!X1794</f>
        <v>133134.84812500002</v>
      </c>
      <c r="D1794" s="234">
        <f>Hotel!N1795</f>
        <v>54756.499374999999</v>
      </c>
      <c r="E1794" s="234">
        <f>CCP!I1794</f>
        <v>72712.757656250003</v>
      </c>
      <c r="F1794" s="234">
        <f>HCCP!F1794</f>
        <v>14253.15</v>
      </c>
    </row>
    <row r="1795" spans="1:6">
      <c r="A1795" s="169">
        <v>45075</v>
      </c>
      <c r="B1795" s="169" t="b">
        <f t="shared" ca="1" si="28"/>
        <v>0</v>
      </c>
      <c r="C1795" s="234">
        <f>Park!X1795</f>
        <v>139011.923125</v>
      </c>
      <c r="D1795" s="234">
        <f>Hotel!N1796</f>
        <v>52983.103125000001</v>
      </c>
      <c r="E1795" s="234">
        <f>CCP!I1795</f>
        <v>70099.66796875</v>
      </c>
      <c r="F1795" s="234">
        <f>HCCP!F1795</f>
        <v>15069.79</v>
      </c>
    </row>
    <row r="1796" spans="1:6">
      <c r="A1796" s="169">
        <v>45076</v>
      </c>
      <c r="B1796" s="169" t="b">
        <f t="shared" ca="1" si="28"/>
        <v>0</v>
      </c>
      <c r="C1796" s="234">
        <f>Park!X1796</f>
        <v>102241.578125</v>
      </c>
      <c r="D1796" s="234">
        <f>Hotel!N1797</f>
        <v>52341.785625000004</v>
      </c>
      <c r="E1796" s="234">
        <f>CCP!I1796</f>
        <v>65919.879375000004</v>
      </c>
      <c r="F1796" s="234">
        <f>HCCP!F1796</f>
        <v>16252.560000000001</v>
      </c>
    </row>
    <row r="1797" spans="1:6">
      <c r="A1797" s="169">
        <v>45077</v>
      </c>
      <c r="B1797" s="169" t="b">
        <f t="shared" ca="1" si="28"/>
        <v>0</v>
      </c>
      <c r="C1797" s="234">
        <f>Park!X1797</f>
        <v>135614.15562500001</v>
      </c>
      <c r="D1797" s="234">
        <f>Hotel!N1798</f>
        <v>51535.588750000003</v>
      </c>
      <c r="E1797" s="234">
        <f>CCP!I1797</f>
        <v>82752.312187500007</v>
      </c>
      <c r="F1797" s="234">
        <f>HCCP!F1797</f>
        <v>17296.150000000001</v>
      </c>
    </row>
    <row r="1798" spans="1:6">
      <c r="A1798" s="169">
        <v>45078</v>
      </c>
      <c r="B1798" s="169" t="b">
        <f t="shared" ca="1" si="28"/>
        <v>0</v>
      </c>
      <c r="C1798" s="234">
        <f>Park!X1798</f>
        <v>102747.76000000001</v>
      </c>
      <c r="D1798" s="234">
        <f>Hotel!N1799</f>
        <v>52981.001875000002</v>
      </c>
      <c r="E1798" s="234">
        <f>CCP!I1798</f>
        <v>63351.133437500001</v>
      </c>
      <c r="F1798" s="234">
        <f>HCCP!F1798</f>
        <v>13836.369999999999</v>
      </c>
    </row>
    <row r="1799" spans="1:6">
      <c r="A1799" s="169">
        <v>45079</v>
      </c>
      <c r="B1799" s="169" t="b">
        <f t="shared" ca="1" si="28"/>
        <v>0</v>
      </c>
      <c r="C1799" s="234">
        <f>Park!X1799</f>
        <v>137309.54999999999</v>
      </c>
      <c r="D1799" s="234">
        <f>Hotel!N1800</f>
        <v>53840.385625000003</v>
      </c>
      <c r="E1799" s="234">
        <f>CCP!I1799</f>
        <v>82932.291874999995</v>
      </c>
      <c r="F1799" s="234">
        <f>HCCP!F1799</f>
        <v>15869.470000000001</v>
      </c>
    </row>
    <row r="1800" spans="1:6">
      <c r="A1800" s="169">
        <v>45080</v>
      </c>
      <c r="B1800" s="169" t="b">
        <f t="shared" ca="1" si="28"/>
        <v>0</v>
      </c>
      <c r="C1800" s="234">
        <f>Park!X1800</f>
        <v>136962.479375</v>
      </c>
      <c r="D1800" s="234">
        <f>Hotel!N1801</f>
        <v>55324.331249999996</v>
      </c>
      <c r="E1800" s="234">
        <f>CCP!I1800</f>
        <v>83588.113125000003</v>
      </c>
      <c r="F1800" s="234">
        <f>HCCP!F1800</f>
        <v>16384.920000000002</v>
      </c>
    </row>
    <row r="1801" spans="1:6">
      <c r="A1801" s="169">
        <v>45081</v>
      </c>
      <c r="B1801" s="169" t="b">
        <f t="shared" ca="1" si="28"/>
        <v>0</v>
      </c>
      <c r="C1801" s="234">
        <f>Park!X1801</f>
        <v>135780.01062500002</v>
      </c>
      <c r="D1801" s="234">
        <f>Hotel!N1802</f>
        <v>54453.122500000005</v>
      </c>
      <c r="E1801" s="234">
        <f>CCP!I1801</f>
        <v>80827.020937499998</v>
      </c>
      <c r="F1801" s="234">
        <f>HCCP!F1801</f>
        <v>16316.970000000001</v>
      </c>
    </row>
    <row r="1802" spans="1:6">
      <c r="A1802" s="169">
        <v>45082</v>
      </c>
      <c r="B1802" s="169" t="b">
        <f t="shared" ca="1" si="28"/>
        <v>0</v>
      </c>
      <c r="C1802" s="234">
        <f>Park!X1802</f>
        <v>144655.96625000003</v>
      </c>
      <c r="D1802" s="234">
        <f>Hotel!N1803</f>
        <v>53005.705625000002</v>
      </c>
      <c r="E1802" s="234">
        <f>CCP!I1802</f>
        <v>77852.161874999991</v>
      </c>
      <c r="F1802" s="234">
        <f>HCCP!F1802</f>
        <v>16446.019999999997</v>
      </c>
    </row>
    <row r="1803" spans="1:6">
      <c r="A1803" s="169">
        <v>45083</v>
      </c>
      <c r="B1803" s="169" t="b">
        <f t="shared" ca="1" si="28"/>
        <v>0</v>
      </c>
      <c r="C1803" s="234">
        <f>Park!X1803</f>
        <v>99385.876875000016</v>
      </c>
      <c r="D1803" s="234">
        <f>Hotel!N1804</f>
        <v>53252.384375000001</v>
      </c>
      <c r="E1803" s="234">
        <f>CCP!I1803</f>
        <v>54008.201874999999</v>
      </c>
      <c r="F1803" s="234">
        <f>HCCP!F1803</f>
        <v>16820.93</v>
      </c>
    </row>
    <row r="1804" spans="1:6">
      <c r="A1804" s="169">
        <v>45084</v>
      </c>
      <c r="B1804" s="169" t="b">
        <f t="shared" ca="1" si="28"/>
        <v>0</v>
      </c>
      <c r="C1804" s="234">
        <f>Park!X1804</f>
        <v>138815.85874999998</v>
      </c>
      <c r="D1804" s="234">
        <f>Hotel!N1805</f>
        <v>52701.720625000002</v>
      </c>
      <c r="E1804" s="234">
        <f>CCP!I1804</f>
        <v>74844.885624999995</v>
      </c>
      <c r="F1804" s="234">
        <f>HCCP!F1804</f>
        <v>16955.23</v>
      </c>
    </row>
    <row r="1805" spans="1:6">
      <c r="A1805" s="169">
        <v>45085</v>
      </c>
      <c r="B1805" s="169" t="b">
        <f t="shared" ca="1" si="28"/>
        <v>0</v>
      </c>
      <c r="C1805" s="234">
        <f>Park!X1805</f>
        <v>103911.62562500002</v>
      </c>
      <c r="D1805" s="234">
        <f>Hotel!N1806</f>
        <v>53365.668125000004</v>
      </c>
      <c r="E1805" s="234">
        <f>CCP!I1805</f>
        <v>61002.083749999998</v>
      </c>
      <c r="F1805" s="234">
        <f>HCCP!F1805</f>
        <v>16885.77</v>
      </c>
    </row>
    <row r="1806" spans="1:6">
      <c r="A1806" s="169">
        <v>45086</v>
      </c>
      <c r="B1806" s="169" t="b">
        <f t="shared" ca="1" si="28"/>
        <v>0</v>
      </c>
      <c r="C1806" s="234">
        <f>Park!X1806</f>
        <v>140510.57</v>
      </c>
      <c r="D1806" s="234">
        <f>Hotel!N1807</f>
        <v>53839.346875000003</v>
      </c>
      <c r="E1806" s="234">
        <f>CCP!I1806</f>
        <v>73958.202499999999</v>
      </c>
      <c r="F1806" s="234">
        <f>HCCP!F1806</f>
        <v>16949.849999999999</v>
      </c>
    </row>
    <row r="1807" spans="1:6">
      <c r="A1807" s="169">
        <v>45087</v>
      </c>
      <c r="B1807" s="169" t="b">
        <f t="shared" ca="1" si="28"/>
        <v>0</v>
      </c>
      <c r="C1807" s="234">
        <f>Park!X1807</f>
        <v>141620.011875</v>
      </c>
      <c r="D1807" s="234">
        <f>Hotel!N1808</f>
        <v>54555.514374999999</v>
      </c>
      <c r="E1807" s="234">
        <f>CCP!I1807</f>
        <v>74310.579375000001</v>
      </c>
      <c r="F1807" s="234">
        <f>HCCP!F1807</f>
        <v>16924.800000000003</v>
      </c>
    </row>
    <row r="1808" spans="1:6">
      <c r="A1808" s="169">
        <v>45088</v>
      </c>
      <c r="B1808" s="169" t="b">
        <f t="shared" ca="1" si="28"/>
        <v>0</v>
      </c>
      <c r="C1808" s="234">
        <f>Park!X1808</f>
        <v>136844.94374999998</v>
      </c>
      <c r="D1808" s="234">
        <f>Hotel!N1809</f>
        <v>55064.316250000003</v>
      </c>
      <c r="E1808" s="234">
        <f>CCP!I1808</f>
        <v>77649.482499999998</v>
      </c>
      <c r="F1808" s="234">
        <f>HCCP!F1808</f>
        <v>16882.309999999998</v>
      </c>
    </row>
    <row r="1809" spans="1:6">
      <c r="A1809" s="169">
        <v>45089</v>
      </c>
      <c r="B1809" s="169" t="b">
        <f t="shared" ca="1" si="28"/>
        <v>0</v>
      </c>
      <c r="C1809" s="234">
        <f>Park!X1809</f>
        <v>141720.40062499998</v>
      </c>
      <c r="D1809" s="234">
        <f>Hotel!N1810</f>
        <v>53264.466874999998</v>
      </c>
      <c r="E1809" s="234">
        <f>CCP!I1809</f>
        <v>78489.096250000002</v>
      </c>
      <c r="F1809" s="234">
        <f>HCCP!F1809</f>
        <v>16958.400000000001</v>
      </c>
    </row>
    <row r="1810" spans="1:6">
      <c r="A1810" s="169">
        <v>45090</v>
      </c>
      <c r="B1810" s="169" t="b">
        <f t="shared" ca="1" si="28"/>
        <v>0</v>
      </c>
      <c r="C1810" s="234">
        <f>Park!X1810</f>
        <v>103527.566875</v>
      </c>
      <c r="D1810" s="234">
        <f>Hotel!N1811</f>
        <v>53301.377499999995</v>
      </c>
      <c r="E1810" s="234">
        <f>CCP!I1810</f>
        <v>64246.949374999997</v>
      </c>
      <c r="F1810" s="234">
        <f>HCCP!F1810</f>
        <v>13862.700000000003</v>
      </c>
    </row>
    <row r="1811" spans="1:6">
      <c r="A1811" s="169">
        <v>45091</v>
      </c>
      <c r="B1811" s="169" t="b">
        <f t="shared" ca="1" si="28"/>
        <v>0</v>
      </c>
      <c r="C1811" s="234">
        <f>Park!X1811</f>
        <v>133183.92937500001</v>
      </c>
      <c r="D1811" s="234">
        <f>Hotel!N1812</f>
        <v>53237.665000000001</v>
      </c>
      <c r="E1811" s="234">
        <f>CCP!I1811</f>
        <v>68774.328125</v>
      </c>
      <c r="F1811" s="234">
        <f>HCCP!F1811</f>
        <v>15360</v>
      </c>
    </row>
    <row r="1812" spans="1:6">
      <c r="A1812" s="169">
        <v>45092</v>
      </c>
      <c r="B1812" s="169" t="b">
        <f t="shared" ca="1" si="28"/>
        <v>0</v>
      </c>
      <c r="C1812" s="234">
        <f>Park!X1812</f>
        <v>99429.738125000003</v>
      </c>
      <c r="D1812" s="234">
        <f>Hotel!N1813</f>
        <v>54342.137499999997</v>
      </c>
      <c r="E1812" s="234">
        <f>CCP!I1812</f>
        <v>51702.176875000005</v>
      </c>
      <c r="F1812" s="234">
        <f>HCCP!F1812</f>
        <v>15611.75</v>
      </c>
    </row>
    <row r="1813" spans="1:6">
      <c r="A1813" s="169">
        <v>45093</v>
      </c>
      <c r="B1813" s="169" t="b">
        <f t="shared" ca="1" si="28"/>
        <v>0</v>
      </c>
      <c r="C1813" s="234">
        <f>Park!X1813</f>
        <v>135324.30312500003</v>
      </c>
      <c r="D1813" s="234">
        <f>Hotel!N1814</f>
        <v>55955.612499999996</v>
      </c>
      <c r="E1813" s="234">
        <f>CCP!I1813</f>
        <v>62917.441875000004</v>
      </c>
      <c r="F1813" s="234">
        <f>HCCP!F1813</f>
        <v>15927.18</v>
      </c>
    </row>
    <row r="1814" spans="1:6">
      <c r="A1814" s="169">
        <v>45094</v>
      </c>
      <c r="B1814" s="169" t="b">
        <f t="shared" ca="1" si="28"/>
        <v>0</v>
      </c>
      <c r="C1814" s="234">
        <f>Park!X1814</f>
        <v>130727.56374999999</v>
      </c>
      <c r="D1814" s="234">
        <f>Hotel!N1815</f>
        <v>58147.314375000002</v>
      </c>
      <c r="E1814" s="234">
        <f>CCP!I1814</f>
        <v>62302.683749999997</v>
      </c>
      <c r="F1814" s="234">
        <f>HCCP!F1814</f>
        <v>15983.8</v>
      </c>
    </row>
    <row r="1815" spans="1:6">
      <c r="A1815" s="169">
        <v>45095</v>
      </c>
      <c r="B1815" s="169" t="b">
        <f t="shared" ca="1" si="28"/>
        <v>0</v>
      </c>
      <c r="C1815" s="234">
        <f>Park!X1815</f>
        <v>133025.66187499999</v>
      </c>
      <c r="D1815" s="234">
        <f>Hotel!N1816</f>
        <v>57617.018875000002</v>
      </c>
      <c r="E1815" s="234">
        <f>CCP!I1815</f>
        <v>74015.223750000005</v>
      </c>
      <c r="F1815" s="234">
        <f>HCCP!F1815</f>
        <v>16015.380000000001</v>
      </c>
    </row>
    <row r="1816" spans="1:6">
      <c r="A1816" s="169">
        <v>45096</v>
      </c>
      <c r="B1816" s="169" t="b">
        <f t="shared" ca="1" si="28"/>
        <v>0</v>
      </c>
      <c r="C1816" s="234">
        <f>Park!X1816</f>
        <v>142912.55875</v>
      </c>
      <c r="D1816" s="234">
        <f>Hotel!N1817</f>
        <v>57152.486580200195</v>
      </c>
      <c r="E1816" s="234">
        <f>CCP!I1816</f>
        <v>81950.34375</v>
      </c>
      <c r="F1816" s="234">
        <f>HCCP!F1816</f>
        <v>15901.949999999999</v>
      </c>
    </row>
    <row r="1817" spans="1:6">
      <c r="A1817" s="169">
        <v>45097</v>
      </c>
      <c r="B1817" s="169" t="b">
        <f t="shared" ca="1" si="28"/>
        <v>0</v>
      </c>
      <c r="C1817" s="234">
        <f>Park!X1817</f>
        <v>103644.99124999999</v>
      </c>
      <c r="D1817" s="234">
        <f>Hotel!N1818</f>
        <v>57002.781035156251</v>
      </c>
      <c r="E1817" s="234">
        <f>CCP!I1817</f>
        <v>69751.243749999994</v>
      </c>
      <c r="F1817" s="234">
        <f>HCCP!F1817</f>
        <v>15775.74</v>
      </c>
    </row>
    <row r="1818" spans="1:6">
      <c r="A1818" s="169">
        <v>45098</v>
      </c>
      <c r="B1818" s="169" t="b">
        <f t="shared" ca="1" si="28"/>
        <v>0</v>
      </c>
      <c r="C1818" s="234">
        <f>Park!X1818</f>
        <v>144254.16937500003</v>
      </c>
      <c r="D1818" s="234">
        <f>Hotel!N1819</f>
        <v>57021.175585937504</v>
      </c>
      <c r="E1818" s="234">
        <f>CCP!I1818</f>
        <v>83341.395000000004</v>
      </c>
      <c r="F1818" s="234">
        <f>HCCP!F1818</f>
        <v>15896.82</v>
      </c>
    </row>
    <row r="1819" spans="1:6">
      <c r="A1819" s="169">
        <v>45099</v>
      </c>
      <c r="B1819" s="169" t="b">
        <f t="shared" ca="1" si="28"/>
        <v>0</v>
      </c>
      <c r="C1819" s="234">
        <f>Park!X1819</f>
        <v>144165.11875000002</v>
      </c>
      <c r="D1819" s="234">
        <f>Hotel!N1820</f>
        <v>58163.910351562503</v>
      </c>
      <c r="E1819" s="234">
        <f>CCP!I1819</f>
        <v>83641.975000000006</v>
      </c>
      <c r="F1819" s="234">
        <f>HCCP!F1819</f>
        <v>17370.7</v>
      </c>
    </row>
    <row r="1820" spans="1:6">
      <c r="A1820" s="169">
        <v>45100</v>
      </c>
      <c r="B1820" s="169" t="b">
        <f t="shared" ca="1" si="28"/>
        <v>0</v>
      </c>
      <c r="C1820" s="234">
        <f>Park!X1820</f>
        <v>146151.59500000003</v>
      </c>
      <c r="D1820" s="234">
        <f>Hotel!N1821</f>
        <v>58574.974374999998</v>
      </c>
      <c r="E1820" s="234">
        <f>CCP!I1820</f>
        <v>84261.203750000001</v>
      </c>
      <c r="F1820" s="234">
        <f>HCCP!F1820</f>
        <v>17050.37</v>
      </c>
    </row>
    <row r="1821" spans="1:6">
      <c r="A1821" s="169">
        <v>45101</v>
      </c>
      <c r="B1821" s="169" t="b">
        <f t="shared" ca="1" si="28"/>
        <v>0</v>
      </c>
      <c r="C1821" s="234">
        <f>Park!X1821</f>
        <v>137631.22812499999</v>
      </c>
      <c r="D1821" s="234">
        <f>Hotel!N1822</f>
        <v>59753.648906249997</v>
      </c>
      <c r="E1821" s="234">
        <f>CCP!I1821</f>
        <v>79825.282500000001</v>
      </c>
      <c r="F1821" s="234">
        <f>HCCP!F1821</f>
        <v>16892.68</v>
      </c>
    </row>
    <row r="1822" spans="1:6">
      <c r="A1822" s="169">
        <v>45102</v>
      </c>
      <c r="B1822" s="169" t="b">
        <f t="shared" ca="1" si="28"/>
        <v>0</v>
      </c>
      <c r="C1822" s="234">
        <f>Park!X1822</f>
        <v>138363.513125</v>
      </c>
      <c r="D1822" s="234">
        <f>Hotel!N1823</f>
        <v>59221.643593749999</v>
      </c>
      <c r="E1822" s="234">
        <f>CCP!I1822</f>
        <v>79623.30124999999</v>
      </c>
      <c r="F1822" s="234">
        <f>HCCP!F1822</f>
        <v>16887.79</v>
      </c>
    </row>
    <row r="1823" spans="1:6">
      <c r="A1823" s="169">
        <v>45103</v>
      </c>
      <c r="B1823" s="169" t="b">
        <f t="shared" ca="1" si="28"/>
        <v>0</v>
      </c>
      <c r="C1823" s="234">
        <f>Park!X1823</f>
        <v>145529.03437499999</v>
      </c>
      <c r="D1823" s="234">
        <f>Hotel!N1824</f>
        <v>58780.099062500005</v>
      </c>
      <c r="E1823" s="234">
        <f>CCP!I1823</f>
        <v>80298.126250000001</v>
      </c>
      <c r="F1823" s="234">
        <f>HCCP!F1823</f>
        <v>16853.22</v>
      </c>
    </row>
    <row r="1824" spans="1:6">
      <c r="A1824" s="169">
        <v>45104</v>
      </c>
      <c r="B1824" s="169" t="b">
        <f t="shared" ca="1" si="28"/>
        <v>0</v>
      </c>
      <c r="C1824" s="234">
        <f>Park!X1824</f>
        <v>144831.34624999997</v>
      </c>
      <c r="D1824" s="234">
        <f>Hotel!N1825</f>
        <v>57837.312031250003</v>
      </c>
      <c r="E1824" s="234">
        <f>CCP!I1824</f>
        <v>80652.512499999997</v>
      </c>
      <c r="F1824" s="234">
        <f>HCCP!F1824</f>
        <v>16657.68</v>
      </c>
    </row>
    <row r="1825" spans="1:6">
      <c r="A1825" s="169">
        <v>45105</v>
      </c>
      <c r="B1825" s="169" t="b">
        <f t="shared" ca="1" si="28"/>
        <v>0</v>
      </c>
      <c r="C1825" s="234">
        <f>Park!X1825</f>
        <v>146022.68812500002</v>
      </c>
      <c r="D1825" s="234">
        <f>Hotel!N1826</f>
        <v>57676.225937499999</v>
      </c>
      <c r="E1825" s="234">
        <f>CCP!I1825</f>
        <v>77437.261249999996</v>
      </c>
      <c r="F1825" s="234">
        <f>HCCP!F1825</f>
        <v>16653.899999999998</v>
      </c>
    </row>
    <row r="1826" spans="1:6">
      <c r="A1826" s="169">
        <v>45106</v>
      </c>
      <c r="B1826" s="169" t="b">
        <f t="shared" ca="1" si="28"/>
        <v>0</v>
      </c>
      <c r="C1826" s="234">
        <f>Park!X1826</f>
        <v>109048.41312500001</v>
      </c>
      <c r="D1826" s="234">
        <f>Hotel!N1827</f>
        <v>57778.315468749999</v>
      </c>
      <c r="E1826" s="234">
        <f>CCP!I1826</f>
        <v>61950.522499999999</v>
      </c>
      <c r="F1826" s="234">
        <f>HCCP!F1826</f>
        <v>16621.870000000003</v>
      </c>
    </row>
    <row r="1827" spans="1:6">
      <c r="A1827" s="169">
        <v>45107</v>
      </c>
      <c r="B1827" s="169" t="b">
        <f t="shared" ca="1" si="28"/>
        <v>0</v>
      </c>
      <c r="C1827" s="234">
        <f>Park!X1827</f>
        <v>147305.02625</v>
      </c>
      <c r="D1827" s="234">
        <f>Hotel!N1828</f>
        <v>57637.168906250001</v>
      </c>
      <c r="E1827" s="234">
        <f>CCP!I1827</f>
        <v>79747.608749999999</v>
      </c>
      <c r="F1827" s="234">
        <f>HCCP!F1827</f>
        <v>16560.45</v>
      </c>
    </row>
    <row r="1828" spans="1:6">
      <c r="A1828" s="169">
        <v>45108</v>
      </c>
      <c r="B1828" s="169" t="b">
        <f t="shared" ca="1" si="28"/>
        <v>0</v>
      </c>
      <c r="C1828" s="234">
        <f>Park!X1828</f>
        <v>138720.40312499998</v>
      </c>
      <c r="D1828" s="234">
        <f>Hotel!N1829</f>
        <v>59671.625781249997</v>
      </c>
      <c r="E1828" s="234">
        <f>CCP!I1828</f>
        <v>72001.828750000001</v>
      </c>
      <c r="F1828" s="234">
        <f>HCCP!F1828</f>
        <v>16589.43</v>
      </c>
    </row>
    <row r="1829" spans="1:6">
      <c r="A1829" s="169">
        <v>45109</v>
      </c>
      <c r="B1829" s="169" t="b">
        <f t="shared" ca="1" si="28"/>
        <v>0</v>
      </c>
      <c r="C1829" s="234">
        <f>Park!X1829</f>
        <v>134029.953125</v>
      </c>
      <c r="D1829" s="234">
        <f>Hotel!N1830</f>
        <v>60479.701718749995</v>
      </c>
      <c r="E1829" s="234">
        <f>CCP!I1829</f>
        <v>66054.48</v>
      </c>
      <c r="F1829" s="234">
        <f>HCCP!F1829</f>
        <v>16598.28</v>
      </c>
    </row>
    <row r="1830" spans="1:6">
      <c r="A1830" s="169">
        <v>45110</v>
      </c>
      <c r="B1830" s="169" t="b">
        <f t="shared" ca="1" si="28"/>
        <v>0</v>
      </c>
      <c r="C1830" s="234">
        <f>Park!X1830</f>
        <v>144413.345</v>
      </c>
      <c r="D1830" s="234">
        <f>Hotel!N1831</f>
        <v>59494.483749999999</v>
      </c>
      <c r="E1830" s="234">
        <f>CCP!I1830</f>
        <v>78242.883750000008</v>
      </c>
      <c r="F1830" s="234">
        <f>HCCP!F1830</f>
        <v>16109.12</v>
      </c>
    </row>
    <row r="1831" spans="1:6">
      <c r="A1831" s="169">
        <v>45111</v>
      </c>
      <c r="B1831" s="169" t="b">
        <f t="shared" ca="1" si="28"/>
        <v>0</v>
      </c>
      <c r="C1831" s="234">
        <f>Park!X1831</f>
        <v>144555.51499999998</v>
      </c>
      <c r="D1831" s="234">
        <f>Hotel!N1832</f>
        <v>61414.180312500001</v>
      </c>
      <c r="E1831" s="234">
        <f>CCP!I1831</f>
        <v>81753.821250000008</v>
      </c>
      <c r="F1831" s="234">
        <f>HCCP!F1831</f>
        <v>15705.68</v>
      </c>
    </row>
    <row r="1832" spans="1:6">
      <c r="A1832" s="169">
        <v>45112</v>
      </c>
      <c r="B1832" s="169" t="b">
        <f t="shared" ca="1" si="28"/>
        <v>0</v>
      </c>
      <c r="C1832" s="234">
        <f>Park!X1832</f>
        <v>143388.64625000002</v>
      </c>
      <c r="D1832" s="234">
        <f>Hotel!N1833</f>
        <v>62091.3984375</v>
      </c>
      <c r="E1832" s="234">
        <f>CCP!I1832</f>
        <v>91604.433749999997</v>
      </c>
      <c r="F1832" s="234">
        <f>HCCP!F1832</f>
        <v>15977.36</v>
      </c>
    </row>
    <row r="1833" spans="1:6">
      <c r="A1833" s="169">
        <v>45113</v>
      </c>
      <c r="B1833" s="169" t="b">
        <f t="shared" ca="1" si="28"/>
        <v>0</v>
      </c>
      <c r="C1833" s="234">
        <f>Park!X1833</f>
        <v>101810.91499999999</v>
      </c>
      <c r="D1833" s="234">
        <f>Hotel!N1834</f>
        <v>63507.833124999997</v>
      </c>
      <c r="E1833" s="234">
        <f>CCP!I1833</f>
        <v>73379.008750000008</v>
      </c>
      <c r="F1833" s="234">
        <f>HCCP!F1833</f>
        <v>15951.840000000002</v>
      </c>
    </row>
    <row r="1834" spans="1:6">
      <c r="A1834" s="169">
        <v>45114</v>
      </c>
      <c r="B1834" s="169" t="b">
        <f t="shared" ca="1" si="28"/>
        <v>0</v>
      </c>
      <c r="C1834" s="234">
        <f>Park!X1834</f>
        <v>144217.21687499998</v>
      </c>
      <c r="D1834" s="234">
        <f>Hotel!N1835</f>
        <v>65488.259062499994</v>
      </c>
      <c r="E1834" s="234">
        <f>CCP!I1834</f>
        <v>89254.196250000008</v>
      </c>
      <c r="F1834" s="234">
        <f>HCCP!F1834</f>
        <v>15967.34</v>
      </c>
    </row>
    <row r="1835" spans="1:6">
      <c r="A1835" s="169">
        <v>45115</v>
      </c>
      <c r="B1835" s="169" t="b">
        <f t="shared" ca="1" si="28"/>
        <v>0</v>
      </c>
      <c r="C1835" s="234">
        <f>Park!X1835</f>
        <v>142892.69375000001</v>
      </c>
      <c r="D1835" s="234">
        <f>Hotel!N1836</f>
        <v>65683.546562500007</v>
      </c>
      <c r="E1835" s="234">
        <f>CCP!I1835</f>
        <v>93409.721250000002</v>
      </c>
      <c r="F1835" s="234">
        <f>HCCP!F1835</f>
        <v>15874.380000000001</v>
      </c>
    </row>
    <row r="1836" spans="1:6">
      <c r="A1836" s="169">
        <v>45116</v>
      </c>
      <c r="B1836" s="169" t="b">
        <f t="shared" ca="1" si="28"/>
        <v>0</v>
      </c>
      <c r="C1836" s="234">
        <f>Park!X1836</f>
        <v>137094.92125000001</v>
      </c>
      <c r="D1836" s="234">
        <f>Hotel!N1837</f>
        <v>63910.408125000002</v>
      </c>
      <c r="E1836" s="234">
        <f>CCP!I1836</f>
        <v>92458.695000000007</v>
      </c>
      <c r="F1836" s="234">
        <f>HCCP!F1836</f>
        <v>15900.78</v>
      </c>
    </row>
    <row r="1837" spans="1:6">
      <c r="A1837" s="169">
        <v>45117</v>
      </c>
      <c r="B1837" s="169" t="b">
        <f t="shared" ca="1" si="28"/>
        <v>0</v>
      </c>
      <c r="C1837" s="234">
        <f>Park!X1837</f>
        <v>147867.72750000001</v>
      </c>
      <c r="D1837" s="234">
        <f>Hotel!N1838</f>
        <v>62988.813437500001</v>
      </c>
      <c r="E1837" s="234">
        <f>CCP!I1837</f>
        <v>94331.727500000008</v>
      </c>
      <c r="F1837" s="234">
        <f>HCCP!F1837</f>
        <v>14448.39</v>
      </c>
    </row>
    <row r="1838" spans="1:6">
      <c r="A1838" s="169">
        <v>45118</v>
      </c>
      <c r="B1838" s="169" t="b">
        <f t="shared" ca="1" si="28"/>
        <v>0</v>
      </c>
      <c r="C1838" s="234">
        <f>Park!X1838</f>
        <v>148425.0275</v>
      </c>
      <c r="D1838" s="234">
        <f>Hotel!N1839</f>
        <v>62315.334374999999</v>
      </c>
      <c r="E1838" s="234">
        <f>CCP!I1838</f>
        <v>90691.744999999995</v>
      </c>
      <c r="F1838" s="234">
        <f>HCCP!F1838</f>
        <v>14415.810000000001</v>
      </c>
    </row>
    <row r="1839" spans="1:6">
      <c r="A1839" s="169">
        <v>45119</v>
      </c>
      <c r="B1839" s="169" t="b">
        <f t="shared" ca="1" si="28"/>
        <v>0</v>
      </c>
      <c r="C1839" s="234">
        <f>Park!X1839</f>
        <v>146466.62999999998</v>
      </c>
      <c r="D1839" s="234">
        <f>Hotel!N1840</f>
        <v>64664.6015625</v>
      </c>
      <c r="E1839" s="234">
        <f>CCP!I1839</f>
        <v>91790.209999999992</v>
      </c>
      <c r="F1839" s="234">
        <f>HCCP!F1839</f>
        <v>14505.000000000002</v>
      </c>
    </row>
    <row r="1840" spans="1:6">
      <c r="A1840" s="169">
        <v>45120</v>
      </c>
      <c r="B1840" s="169" t="b">
        <f t="shared" ca="1" si="28"/>
        <v>0</v>
      </c>
      <c r="C1840" s="234">
        <f>Park!X1840</f>
        <v>103912.77624999998</v>
      </c>
      <c r="D1840" s="234">
        <f>Hotel!N1841</f>
        <v>62722.880000000005</v>
      </c>
      <c r="E1840" s="234">
        <f>CCP!I1840</f>
        <v>73095.077499999999</v>
      </c>
      <c r="F1840" s="234">
        <f>HCCP!F1840</f>
        <v>14306.140000000001</v>
      </c>
    </row>
    <row r="1841" spans="1:6">
      <c r="A1841" s="169">
        <v>45121</v>
      </c>
      <c r="B1841" s="169" t="b">
        <f t="shared" ca="1" si="28"/>
        <v>0</v>
      </c>
      <c r="C1841" s="234">
        <f>Park!X1841</f>
        <v>146116.1925</v>
      </c>
      <c r="D1841" s="234">
        <f>Hotel!N1842</f>
        <v>64915.676249999997</v>
      </c>
      <c r="E1841" s="234">
        <f>CCP!I1841</f>
        <v>91253.297500000001</v>
      </c>
      <c r="F1841" s="234">
        <f>HCCP!F1841</f>
        <v>15865.99</v>
      </c>
    </row>
    <row r="1842" spans="1:6">
      <c r="A1842" s="169">
        <v>45122</v>
      </c>
      <c r="B1842" s="169" t="b">
        <f t="shared" ca="1" si="28"/>
        <v>0</v>
      </c>
      <c r="C1842" s="234">
        <f>Park!X1842</f>
        <v>141208.61499999999</v>
      </c>
      <c r="D1842" s="234">
        <f>Hotel!N1843</f>
        <v>67600.904062500005</v>
      </c>
      <c r="E1842" s="234">
        <f>CCP!I1842</f>
        <v>92071.552499999991</v>
      </c>
      <c r="F1842" s="234">
        <f>HCCP!F1842</f>
        <v>15657</v>
      </c>
    </row>
    <row r="1843" spans="1:6">
      <c r="A1843" s="169">
        <v>45123</v>
      </c>
      <c r="B1843" s="169" t="b">
        <f t="shared" ca="1" si="28"/>
        <v>0</v>
      </c>
      <c r="C1843" s="234">
        <f>Park!X1843</f>
        <v>126877.12250000001</v>
      </c>
      <c r="D1843" s="234">
        <f>Hotel!N1844</f>
        <v>66582.22218750001</v>
      </c>
      <c r="E1843" s="234">
        <f>CCP!I1843</f>
        <v>80848.072500000009</v>
      </c>
      <c r="F1843" s="234">
        <f>HCCP!F1843</f>
        <v>15336.59</v>
      </c>
    </row>
    <row r="1844" spans="1:6">
      <c r="A1844" s="169">
        <v>45124</v>
      </c>
      <c r="B1844" s="169" t="b">
        <f t="shared" ca="1" si="28"/>
        <v>0</v>
      </c>
      <c r="C1844" s="234">
        <f>Park!X1844</f>
        <v>94947.023749999993</v>
      </c>
      <c r="D1844" s="234">
        <f>Hotel!N1845</f>
        <v>64516.876250000001</v>
      </c>
      <c r="E1844" s="234">
        <f>CCP!I1844</f>
        <v>65568.567500000005</v>
      </c>
      <c r="F1844" s="234">
        <f>HCCP!F1844</f>
        <v>13877.45</v>
      </c>
    </row>
    <row r="1845" spans="1:6">
      <c r="A1845" s="169">
        <v>45125</v>
      </c>
      <c r="B1845" s="169" t="b">
        <f t="shared" ca="1" si="28"/>
        <v>0</v>
      </c>
      <c r="C1845" s="234">
        <f>Park!X1845</f>
        <v>143222.59625</v>
      </c>
      <c r="D1845" s="234">
        <f>Hotel!N1846</f>
        <v>65115.938437500001</v>
      </c>
      <c r="E1845" s="234">
        <f>CCP!I1845</f>
        <v>87336.239999999991</v>
      </c>
      <c r="F1845" s="234">
        <f>HCCP!F1845</f>
        <v>16775.18</v>
      </c>
    </row>
    <row r="1846" spans="1:6">
      <c r="A1846" s="169">
        <v>45126</v>
      </c>
      <c r="B1846" s="169" t="b">
        <f t="shared" ca="1" si="28"/>
        <v>0</v>
      </c>
      <c r="C1846" s="234">
        <f>Park!X1846</f>
        <v>146633.90124999997</v>
      </c>
      <c r="D1846" s="234">
        <f>Hotel!N1847</f>
        <v>65477.466874999998</v>
      </c>
      <c r="E1846" s="234">
        <f>CCP!I1846</f>
        <v>84254.794999999998</v>
      </c>
      <c r="F1846" s="234">
        <f>HCCP!F1846</f>
        <v>17997.87</v>
      </c>
    </row>
    <row r="1847" spans="1:6">
      <c r="A1847" s="169">
        <v>45127</v>
      </c>
      <c r="B1847" s="169" t="b">
        <f t="shared" ca="1" si="28"/>
        <v>0</v>
      </c>
      <c r="C1847" s="234">
        <f>Park!X1847</f>
        <v>147416.77875</v>
      </c>
      <c r="D1847" s="234">
        <f>Hotel!N1848</f>
        <v>65877.332500000004</v>
      </c>
      <c r="E1847" s="234">
        <f>CCP!I1847</f>
        <v>91998.162500000006</v>
      </c>
      <c r="F1847" s="234">
        <f>HCCP!F1847</f>
        <v>15882.81</v>
      </c>
    </row>
    <row r="1848" spans="1:6">
      <c r="A1848" s="169">
        <v>45128</v>
      </c>
      <c r="B1848" s="169" t="b">
        <f t="shared" ca="1" si="28"/>
        <v>0</v>
      </c>
      <c r="C1848" s="234">
        <f>Park!X1848</f>
        <v>149946.33374999999</v>
      </c>
      <c r="D1848" s="234">
        <f>Hotel!N1849</f>
        <v>66020.528749999998</v>
      </c>
      <c r="E1848" s="234">
        <f>CCP!I1848</f>
        <v>91003.199999999997</v>
      </c>
      <c r="F1848" s="234">
        <f>HCCP!F1848</f>
        <v>15843.1</v>
      </c>
    </row>
    <row r="1849" spans="1:6">
      <c r="A1849" s="169">
        <v>45129</v>
      </c>
      <c r="B1849" s="169" t="b">
        <f t="shared" ca="1" si="28"/>
        <v>0</v>
      </c>
      <c r="C1849" s="234">
        <f>Park!X1849</f>
        <v>144727.285</v>
      </c>
      <c r="D1849" s="234">
        <f>Hotel!N1850</f>
        <v>66596.803749999992</v>
      </c>
      <c r="E1849" s="234">
        <f>CCP!I1849</f>
        <v>89663.602500000008</v>
      </c>
      <c r="F1849" s="234">
        <f>HCCP!F1849</f>
        <v>15848.43</v>
      </c>
    </row>
    <row r="1850" spans="1:6">
      <c r="A1850" s="169">
        <v>45130</v>
      </c>
      <c r="B1850" s="169" t="b">
        <f t="shared" ca="1" si="28"/>
        <v>0</v>
      </c>
      <c r="C1850" s="234">
        <f>Park!X1850</f>
        <v>141159.84250000003</v>
      </c>
      <c r="D1850" s="234">
        <f>Hotel!N1851</f>
        <v>66643.100624999992</v>
      </c>
      <c r="E1850" s="234">
        <f>CCP!I1850</f>
        <v>90468.12</v>
      </c>
      <c r="F1850" s="234">
        <f>HCCP!F1850</f>
        <v>15727.880000000001</v>
      </c>
    </row>
    <row r="1851" spans="1:6">
      <c r="A1851" s="169">
        <v>45131</v>
      </c>
      <c r="B1851" s="169" t="b">
        <f t="shared" ca="1" si="28"/>
        <v>0</v>
      </c>
      <c r="C1851" s="234">
        <f>Park!X1851</f>
        <v>148254.92125000001</v>
      </c>
      <c r="D1851" s="234">
        <f>Hotel!N1852</f>
        <v>65779.125625000001</v>
      </c>
      <c r="E1851" s="234">
        <f>CCP!I1851</f>
        <v>90282.427499999991</v>
      </c>
      <c r="F1851" s="234">
        <f>HCCP!F1851</f>
        <v>15773.91</v>
      </c>
    </row>
    <row r="1852" spans="1:6">
      <c r="A1852" s="169">
        <v>45132</v>
      </c>
      <c r="B1852" s="169" t="b">
        <f t="shared" ca="1" si="28"/>
        <v>0</v>
      </c>
      <c r="C1852" s="234">
        <f>Park!X1852</f>
        <v>147967.75999999998</v>
      </c>
      <c r="D1852" s="234">
        <f>Hotel!N1853</f>
        <v>65222.213125000002</v>
      </c>
      <c r="E1852" s="234">
        <f>CCP!I1852</f>
        <v>88980.574999999997</v>
      </c>
      <c r="F1852" s="234">
        <f>HCCP!F1852</f>
        <v>17217.120000000003</v>
      </c>
    </row>
    <row r="1853" spans="1:6">
      <c r="A1853" s="169">
        <v>45133</v>
      </c>
      <c r="B1853" s="169" t="b">
        <f t="shared" ca="1" si="28"/>
        <v>0</v>
      </c>
      <c r="C1853" s="234">
        <f>Park!X1853</f>
        <v>146926.62999999998</v>
      </c>
      <c r="D1853" s="234">
        <f>Hotel!N1854</f>
        <v>65235.836875000001</v>
      </c>
      <c r="E1853" s="234">
        <f>CCP!I1853</f>
        <v>92586.372499999998</v>
      </c>
      <c r="F1853" s="234">
        <f>HCCP!F1853</f>
        <v>16895.12</v>
      </c>
    </row>
    <row r="1854" spans="1:6">
      <c r="A1854" s="169">
        <v>45134</v>
      </c>
      <c r="B1854" s="169" t="b">
        <f t="shared" ca="1" si="28"/>
        <v>0</v>
      </c>
      <c r="C1854" s="234">
        <f>Park!X1854</f>
        <v>147067.63249999995</v>
      </c>
      <c r="D1854" s="234">
        <f>Hotel!N1855</f>
        <v>64655.554375</v>
      </c>
      <c r="E1854" s="234">
        <f>CCP!I1854</f>
        <v>89885.367499999993</v>
      </c>
      <c r="F1854" s="234">
        <f>HCCP!F1854</f>
        <v>16120.780000000002</v>
      </c>
    </row>
    <row r="1855" spans="1:6">
      <c r="A1855" s="169">
        <v>45135</v>
      </c>
      <c r="B1855" s="169" t="b">
        <f t="shared" ca="1" si="28"/>
        <v>0</v>
      </c>
      <c r="C1855" s="234">
        <f>Park!X1855</f>
        <v>152402.76874999999</v>
      </c>
      <c r="D1855" s="234">
        <f>Hotel!N1856</f>
        <v>64498.736874999995</v>
      </c>
      <c r="E1855" s="234">
        <f>CCP!I1855</f>
        <v>93882.304999999993</v>
      </c>
      <c r="F1855" s="234">
        <f>HCCP!F1855</f>
        <v>16072.41</v>
      </c>
    </row>
    <row r="1856" spans="1:6">
      <c r="A1856" s="169">
        <v>45136</v>
      </c>
      <c r="B1856" s="169" t="b">
        <f t="shared" ca="1" si="28"/>
        <v>0</v>
      </c>
      <c r="C1856" s="234">
        <f>Park!X1856</f>
        <v>144224.73624999996</v>
      </c>
      <c r="D1856" s="234">
        <f>Hotel!N1857</f>
        <v>65230.827499999999</v>
      </c>
      <c r="E1856" s="234">
        <f>CCP!I1856</f>
        <v>94784.717499999999</v>
      </c>
      <c r="F1856" s="234">
        <f>HCCP!F1856</f>
        <v>15676.62</v>
      </c>
    </row>
    <row r="1857" spans="1:6">
      <c r="A1857" s="169">
        <v>45137</v>
      </c>
      <c r="B1857" s="169" t="b">
        <f t="shared" ca="1" si="28"/>
        <v>0</v>
      </c>
      <c r="C1857" s="234">
        <f>Park!X1857</f>
        <v>144473.13375000001</v>
      </c>
      <c r="D1857" s="234">
        <f>Hotel!N1858</f>
        <v>65532.931875000002</v>
      </c>
      <c r="E1857" s="234">
        <f>CCP!I1857</f>
        <v>91214.962499999994</v>
      </c>
      <c r="F1857" s="234">
        <f>HCCP!F1857</f>
        <v>15939.050000000001</v>
      </c>
    </row>
    <row r="1858" spans="1:6">
      <c r="A1858" s="169">
        <v>45138</v>
      </c>
      <c r="B1858" s="169" t="b">
        <f t="shared" ref="B1858:B1921" ca="1" si="29">AND(A1858&gt;=(TODAY()-30),A1858&lt;TODAY())</f>
        <v>0</v>
      </c>
      <c r="C1858" s="234">
        <f>Park!X1858</f>
        <v>149318.41500000001</v>
      </c>
      <c r="D1858" s="234">
        <f>Hotel!N1859</f>
        <v>65131.072500000002</v>
      </c>
      <c r="E1858" s="234">
        <f>CCP!I1858</f>
        <v>87162.587499999994</v>
      </c>
      <c r="F1858" s="234">
        <f>HCCP!F1858</f>
        <v>15690.050000000001</v>
      </c>
    </row>
    <row r="1859" spans="1:6">
      <c r="A1859" s="169">
        <v>45139</v>
      </c>
      <c r="B1859" s="169" t="b">
        <f t="shared" ca="1" si="29"/>
        <v>0</v>
      </c>
      <c r="C1859" s="234">
        <f>Park!X1859</f>
        <v>150847.74250000002</v>
      </c>
      <c r="D1859" s="234">
        <f>Hotel!N1860</f>
        <v>64794.629375000004</v>
      </c>
      <c r="E1859" s="234">
        <f>CCP!I1859</f>
        <v>83578.877500000002</v>
      </c>
      <c r="F1859" s="234">
        <f>HCCP!F1859</f>
        <v>15824.37</v>
      </c>
    </row>
    <row r="1860" spans="1:6">
      <c r="A1860" s="169">
        <v>45140</v>
      </c>
      <c r="B1860" s="169" t="b">
        <f t="shared" ca="1" si="29"/>
        <v>0</v>
      </c>
      <c r="C1860" s="234">
        <f>Park!X1860</f>
        <v>148297.64875000002</v>
      </c>
      <c r="D1860" s="234">
        <f>Hotel!N1861</f>
        <v>64238.723125000004</v>
      </c>
      <c r="E1860" s="234">
        <f>CCP!I1860</f>
        <v>83870.377500000002</v>
      </c>
      <c r="F1860" s="234">
        <f>HCCP!F1860</f>
        <v>14558.37</v>
      </c>
    </row>
    <row r="1861" spans="1:6">
      <c r="A1861" s="169">
        <v>45141</v>
      </c>
      <c r="B1861" s="169" t="b">
        <f t="shared" ca="1" si="29"/>
        <v>0</v>
      </c>
      <c r="C1861" s="234">
        <f>Park!X1861</f>
        <v>152711.4075</v>
      </c>
      <c r="D1861" s="234">
        <f>Hotel!N1862</f>
        <v>65271.615625000006</v>
      </c>
      <c r="E1861" s="234">
        <f>CCP!I1861</f>
        <v>89514.35500000001</v>
      </c>
      <c r="F1861" s="234">
        <f>HCCP!F1861</f>
        <v>16027.900000000001</v>
      </c>
    </row>
    <row r="1862" spans="1:6">
      <c r="A1862" s="169">
        <v>45142</v>
      </c>
      <c r="B1862" s="169" t="b">
        <f t="shared" ca="1" si="29"/>
        <v>0</v>
      </c>
      <c r="C1862" s="234">
        <f>Park!X1862</f>
        <v>153117.83375000002</v>
      </c>
      <c r="D1862" s="234">
        <f>Hotel!N1863</f>
        <v>65301.332499999997</v>
      </c>
      <c r="E1862" s="234">
        <f>CCP!I1862</f>
        <v>95295.337499999994</v>
      </c>
      <c r="F1862" s="234">
        <f>HCCP!F1862</f>
        <v>15970.55</v>
      </c>
    </row>
    <row r="1863" spans="1:6">
      <c r="A1863" s="169">
        <v>45143</v>
      </c>
      <c r="B1863" s="169" t="b">
        <f t="shared" ca="1" si="29"/>
        <v>0</v>
      </c>
      <c r="C1863" s="234">
        <f>Park!X1863</f>
        <v>146764.92054687496</v>
      </c>
      <c r="D1863" s="234">
        <f>Hotel!N1864</f>
        <v>65815.862500000003</v>
      </c>
      <c r="E1863" s="234">
        <f>CCP!I1863</f>
        <v>89972.067500000005</v>
      </c>
      <c r="F1863" s="234">
        <f>HCCP!F1863</f>
        <v>17093.68</v>
      </c>
    </row>
    <row r="1864" spans="1:6">
      <c r="A1864" s="169">
        <v>45144</v>
      </c>
      <c r="B1864" s="169" t="b">
        <f t="shared" ca="1" si="29"/>
        <v>0</v>
      </c>
      <c r="C1864" s="234">
        <f>Park!X1864</f>
        <v>150856.70679687499</v>
      </c>
      <c r="D1864" s="234">
        <f>Hotel!N1865</f>
        <v>66111.502500000002</v>
      </c>
      <c r="E1864" s="234">
        <f>CCP!I1864</f>
        <v>90069.517500000002</v>
      </c>
      <c r="F1864" s="234">
        <f>HCCP!F1864</f>
        <v>17564.600000000002</v>
      </c>
    </row>
    <row r="1865" spans="1:6">
      <c r="A1865" s="169">
        <v>45145</v>
      </c>
      <c r="B1865" s="169" t="b">
        <f t="shared" ca="1" si="29"/>
        <v>0</v>
      </c>
      <c r="C1865" s="234">
        <f>Park!X1865</f>
        <v>152326.141484375</v>
      </c>
      <c r="D1865" s="234">
        <f>Hotel!N1866</f>
        <v>64740.223124999997</v>
      </c>
      <c r="E1865" s="234">
        <f>CCP!I1865</f>
        <v>84843.20749999999</v>
      </c>
      <c r="F1865" s="234">
        <f>HCCP!F1865</f>
        <v>19185.269999999997</v>
      </c>
    </row>
    <row r="1866" spans="1:6">
      <c r="A1866" s="169">
        <v>45146</v>
      </c>
      <c r="B1866" s="169" t="b">
        <f t="shared" ca="1" si="29"/>
        <v>0</v>
      </c>
      <c r="C1866" s="234">
        <f>Park!X1866</f>
        <v>154164.03265625003</v>
      </c>
      <c r="D1866" s="234">
        <f>Hotel!N1867</f>
        <v>64584.563750000001</v>
      </c>
      <c r="E1866" s="234">
        <f>CCP!I1866</f>
        <v>84025.317500000005</v>
      </c>
      <c r="F1866" s="234">
        <f>HCCP!F1866</f>
        <v>18566.190000000002</v>
      </c>
    </row>
    <row r="1867" spans="1:6">
      <c r="A1867" s="169">
        <v>45147</v>
      </c>
      <c r="B1867" s="169" t="b">
        <f t="shared" ca="1" si="29"/>
        <v>0</v>
      </c>
      <c r="C1867" s="234">
        <f>Park!X1867</f>
        <v>152207.42609374996</v>
      </c>
      <c r="D1867" s="234">
        <f>Hotel!N1868</f>
        <v>65150.994374999995</v>
      </c>
      <c r="E1867" s="234">
        <f>CCP!I1867</f>
        <v>83924.122499999998</v>
      </c>
      <c r="F1867" s="234">
        <f>HCCP!F1867</f>
        <v>18687.740000000002</v>
      </c>
    </row>
    <row r="1868" spans="1:6">
      <c r="A1868" s="169">
        <v>45148</v>
      </c>
      <c r="B1868" s="169" t="b">
        <f t="shared" ca="1" si="29"/>
        <v>0</v>
      </c>
      <c r="C1868" s="234">
        <f>Park!X1868</f>
        <v>149878.46156249996</v>
      </c>
      <c r="D1868" s="234">
        <f>Hotel!N1869</f>
        <v>65162.973750000005</v>
      </c>
      <c r="E1868" s="234">
        <f>CCP!I1868</f>
        <v>81926.747499999998</v>
      </c>
      <c r="F1868" s="234">
        <f>HCCP!F1868</f>
        <v>18990.66</v>
      </c>
    </row>
    <row r="1869" spans="1:6">
      <c r="A1869" s="169">
        <v>45149</v>
      </c>
      <c r="B1869" s="169" t="b">
        <f t="shared" ca="1" si="29"/>
        <v>0</v>
      </c>
      <c r="C1869" s="234">
        <f>Park!X1869</f>
        <v>148545.02531250002</v>
      </c>
      <c r="D1869" s="234">
        <f>Hotel!N1870</f>
        <v>65095.012499999997</v>
      </c>
      <c r="E1869" s="234">
        <f>CCP!I1869</f>
        <v>76317.510000000009</v>
      </c>
      <c r="F1869" s="234">
        <f>HCCP!F1869</f>
        <v>18157.310000000001</v>
      </c>
    </row>
    <row r="1870" spans="1:6">
      <c r="A1870" s="169">
        <v>45150</v>
      </c>
      <c r="B1870" s="169" t="b">
        <f t="shared" ca="1" si="29"/>
        <v>0</v>
      </c>
      <c r="C1870" s="234">
        <f>Park!X1870</f>
        <v>144333.23218750002</v>
      </c>
      <c r="D1870" s="234">
        <f>Hotel!N1871</f>
        <v>66449.576250000013</v>
      </c>
      <c r="E1870" s="234">
        <f>CCP!I1870</f>
        <v>79278.002500000002</v>
      </c>
      <c r="F1870" s="234">
        <f>HCCP!F1870</f>
        <v>18561.810000000001</v>
      </c>
    </row>
    <row r="1871" spans="1:6">
      <c r="A1871" s="169">
        <v>45151</v>
      </c>
      <c r="B1871" s="169" t="b">
        <f t="shared" ca="1" si="29"/>
        <v>0</v>
      </c>
      <c r="C1871" s="234">
        <f>Park!X1871</f>
        <v>141526.48249999998</v>
      </c>
      <c r="D1871" s="234">
        <f>Hotel!N1872</f>
        <v>66379.548125000001</v>
      </c>
      <c r="E1871" s="234">
        <f>CCP!I1871</f>
        <v>80079.354999999996</v>
      </c>
      <c r="F1871" s="234">
        <f>HCCP!F1871</f>
        <v>19294.04</v>
      </c>
    </row>
    <row r="1872" spans="1:6">
      <c r="A1872" s="169">
        <v>45152</v>
      </c>
      <c r="B1872" s="169" t="b">
        <f t="shared" ca="1" si="29"/>
        <v>0</v>
      </c>
      <c r="C1872" s="234">
        <f>Park!X1872</f>
        <v>149967.52937499998</v>
      </c>
      <c r="D1872" s="234">
        <f>Hotel!N1873</f>
        <v>64905.360625000001</v>
      </c>
      <c r="E1872" s="234">
        <f>CCP!I1872</f>
        <v>85821.23</v>
      </c>
      <c r="F1872" s="234">
        <f>HCCP!F1872</f>
        <v>18935.79</v>
      </c>
    </row>
    <row r="1873" spans="1:6">
      <c r="A1873" s="169">
        <v>45153</v>
      </c>
      <c r="B1873" s="169" t="b">
        <f t="shared" ca="1" si="29"/>
        <v>0</v>
      </c>
      <c r="C1873" s="234">
        <f>Park!X1873</f>
        <v>153993.37125</v>
      </c>
      <c r="D1873" s="234">
        <f>Hotel!N1874</f>
        <v>65589.179999999993</v>
      </c>
      <c r="E1873" s="234">
        <f>CCP!I1873</f>
        <v>87962.672500000001</v>
      </c>
      <c r="F1873" s="234">
        <f>HCCP!F1873</f>
        <v>19441.29</v>
      </c>
    </row>
    <row r="1874" spans="1:6">
      <c r="A1874" s="169">
        <v>45154</v>
      </c>
      <c r="B1874" s="169" t="b">
        <f t="shared" ca="1" si="29"/>
        <v>0</v>
      </c>
      <c r="C1874" s="234">
        <f>Park!X1874</f>
        <v>154268.80250000002</v>
      </c>
      <c r="D1874" s="234">
        <f>Hotel!N1875</f>
        <v>65846.235625000001</v>
      </c>
      <c r="E1874" s="234">
        <f>CCP!I1874</f>
        <v>89454.677499999991</v>
      </c>
      <c r="F1874" s="234">
        <f>HCCP!F1874</f>
        <v>18974.269999999997</v>
      </c>
    </row>
    <row r="1875" spans="1:6">
      <c r="A1875" s="169">
        <v>45155</v>
      </c>
      <c r="B1875" s="169" t="b">
        <f t="shared" ca="1" si="29"/>
        <v>0</v>
      </c>
      <c r="C1875" s="234">
        <f>Park!X1875</f>
        <v>157045.19812500002</v>
      </c>
      <c r="D1875" s="234">
        <f>Hotel!N1876</f>
        <v>66021.503125000003</v>
      </c>
      <c r="E1875" s="234">
        <f>CCP!I1875</f>
        <v>88701.384999999995</v>
      </c>
      <c r="F1875" s="234">
        <f>HCCP!F1875</f>
        <v>19616.800000000003</v>
      </c>
    </row>
    <row r="1876" spans="1:6">
      <c r="A1876" s="169">
        <v>45156</v>
      </c>
      <c r="B1876" s="169" t="b">
        <f t="shared" ca="1" si="29"/>
        <v>0</v>
      </c>
      <c r="C1876" s="234">
        <f>Park!X1876</f>
        <v>149536.8684375</v>
      </c>
      <c r="D1876" s="234">
        <f>Hotel!N1877</f>
        <v>65887.84812499999</v>
      </c>
      <c r="E1876" s="234">
        <f>CCP!I1876</f>
        <v>86260.095000000001</v>
      </c>
      <c r="F1876" s="234">
        <f>HCCP!F1876</f>
        <v>19282.149999999998</v>
      </c>
    </row>
    <row r="1877" spans="1:6">
      <c r="A1877" s="169">
        <v>45157</v>
      </c>
      <c r="B1877" s="169" t="b">
        <f t="shared" ca="1" si="29"/>
        <v>0</v>
      </c>
      <c r="C1877" s="234">
        <f>Park!X1877</f>
        <v>141543.9296875</v>
      </c>
      <c r="D1877" s="234">
        <f>Hotel!N1878</f>
        <v>66378.175000000003</v>
      </c>
      <c r="E1877" s="234">
        <f>CCP!I1877</f>
        <v>77005.14</v>
      </c>
      <c r="F1877" s="234">
        <f>HCCP!F1877</f>
        <v>18266.55</v>
      </c>
    </row>
    <row r="1878" spans="1:6">
      <c r="A1878" s="169">
        <v>45158</v>
      </c>
      <c r="B1878" s="169" t="b">
        <f t="shared" ca="1" si="29"/>
        <v>0</v>
      </c>
      <c r="C1878" s="234">
        <f>Park!X1878</f>
        <v>139070.453125</v>
      </c>
      <c r="D1878" s="234">
        <f>Hotel!N1879</f>
        <v>66717.3</v>
      </c>
      <c r="E1878" s="234">
        <f>CCP!I1878</f>
        <v>83665.764999999999</v>
      </c>
      <c r="F1878" s="234">
        <f>HCCP!F1878</f>
        <v>18480.05</v>
      </c>
    </row>
    <row r="1879" spans="1:6">
      <c r="A1879" s="169">
        <v>45159</v>
      </c>
      <c r="B1879" s="169" t="b">
        <f t="shared" ca="1" si="29"/>
        <v>0</v>
      </c>
      <c r="C1879" s="234">
        <f>Park!X1879</f>
        <v>151856.00125</v>
      </c>
      <c r="D1879" s="234">
        <f>Hotel!N1880</f>
        <v>65149.793750000004</v>
      </c>
      <c r="E1879" s="234">
        <f>CCP!I1879</f>
        <v>85004.865000000005</v>
      </c>
      <c r="F1879" s="234">
        <f>HCCP!F1879</f>
        <v>18762.879999999997</v>
      </c>
    </row>
    <row r="1880" spans="1:6">
      <c r="A1880" s="169">
        <v>45160</v>
      </c>
      <c r="B1880" s="169" t="b">
        <f t="shared" ca="1" si="29"/>
        <v>0</v>
      </c>
      <c r="C1880" s="234">
        <f>Park!X1880</f>
        <v>153030.891875</v>
      </c>
      <c r="D1880" s="234">
        <f>Hotel!N1881</f>
        <v>66008.325000000012</v>
      </c>
      <c r="E1880" s="234">
        <f>CCP!I1880</f>
        <v>89720.24</v>
      </c>
      <c r="F1880" s="234">
        <f>HCCP!F1880</f>
        <v>16410.879999999997</v>
      </c>
    </row>
    <row r="1881" spans="1:6">
      <c r="A1881" s="169">
        <v>45161</v>
      </c>
      <c r="B1881" s="169" t="b">
        <f t="shared" ca="1" si="29"/>
        <v>0</v>
      </c>
      <c r="C1881" s="234">
        <f>Park!X1881</f>
        <v>156162.88312499999</v>
      </c>
      <c r="D1881" s="234">
        <f>Hotel!N1882</f>
        <v>64972.151250000003</v>
      </c>
      <c r="E1881" s="234">
        <f>CCP!I1881</f>
        <v>90898.93</v>
      </c>
      <c r="F1881" s="234">
        <f>HCCP!F1881</f>
        <v>17226.22</v>
      </c>
    </row>
    <row r="1882" spans="1:6">
      <c r="A1882" s="169">
        <v>45162</v>
      </c>
      <c r="B1882" s="169" t="b">
        <f t="shared" ca="1" si="29"/>
        <v>0</v>
      </c>
      <c r="C1882" s="234">
        <f>Park!X1882</f>
        <v>158109.44562499999</v>
      </c>
      <c r="D1882" s="234">
        <f>Hotel!N1883</f>
        <v>65709.463749999995</v>
      </c>
      <c r="E1882" s="234">
        <f>CCP!I1882</f>
        <v>85851.43</v>
      </c>
      <c r="F1882" s="234">
        <f>HCCP!F1882</f>
        <v>18429.72</v>
      </c>
    </row>
    <row r="1883" spans="1:6">
      <c r="A1883" s="169">
        <v>45163</v>
      </c>
      <c r="B1883" s="169" t="b">
        <f t="shared" ca="1" si="29"/>
        <v>0</v>
      </c>
      <c r="C1883" s="234">
        <f>Park!X1883</f>
        <v>154481.63437499997</v>
      </c>
      <c r="D1883" s="234">
        <f>Hotel!N1884</f>
        <v>65582.197172851564</v>
      </c>
      <c r="E1883" s="234">
        <f>CCP!I1883</f>
        <v>85755.65</v>
      </c>
      <c r="F1883" s="234">
        <f>HCCP!F1883</f>
        <v>18218.899999999998</v>
      </c>
    </row>
    <row r="1884" spans="1:6">
      <c r="A1884" s="169">
        <v>45164</v>
      </c>
      <c r="B1884" s="169" t="b">
        <f t="shared" ca="1" si="29"/>
        <v>0</v>
      </c>
      <c r="C1884" s="234">
        <f>Park!X1884</f>
        <v>149788.17937499998</v>
      </c>
      <c r="D1884" s="234">
        <f>Hotel!N1885</f>
        <v>66365.091459960939</v>
      </c>
      <c r="E1884" s="234">
        <f>CCP!I1884</f>
        <v>86164.34</v>
      </c>
      <c r="F1884" s="234">
        <f>HCCP!F1884</f>
        <v>18316.52</v>
      </c>
    </row>
    <row r="1885" spans="1:6">
      <c r="A1885" s="169">
        <v>45165</v>
      </c>
      <c r="B1885" s="169" t="b">
        <f t="shared" ca="1" si="29"/>
        <v>0</v>
      </c>
      <c r="C1885" s="234">
        <f>Park!X1885</f>
        <v>143450.82</v>
      </c>
      <c r="D1885" s="234">
        <f>Hotel!N1886</f>
        <v>65732.835234375001</v>
      </c>
      <c r="E1885" s="234">
        <f>CCP!I1885</f>
        <v>86278.84</v>
      </c>
      <c r="F1885" s="234">
        <f>HCCP!F1885</f>
        <v>18412.77</v>
      </c>
    </row>
    <row r="1886" spans="1:6">
      <c r="A1886" s="169">
        <v>45166</v>
      </c>
      <c r="B1886" s="169" t="b">
        <f t="shared" ca="1" si="29"/>
        <v>0</v>
      </c>
      <c r="C1886" s="234">
        <f>Park!X1886</f>
        <v>154523.72625000001</v>
      </c>
      <c r="D1886" s="234">
        <f>Hotel!N1887</f>
        <v>65514.006367187496</v>
      </c>
      <c r="E1886" s="234">
        <f>CCP!I1886</f>
        <v>87645.440000000002</v>
      </c>
      <c r="F1886" s="234">
        <f>HCCP!F1886</f>
        <v>18211.86</v>
      </c>
    </row>
    <row r="1887" spans="1:6">
      <c r="A1887" s="169">
        <v>45167</v>
      </c>
      <c r="B1887" s="169" t="b">
        <f t="shared" ca="1" si="29"/>
        <v>0</v>
      </c>
      <c r="C1887" s="234">
        <f>Park!X1887</f>
        <v>154650.18624999997</v>
      </c>
      <c r="D1887" s="234">
        <f>Hotel!N1888</f>
        <v>65409.731484374999</v>
      </c>
      <c r="E1887" s="234">
        <f>CCP!I1887</f>
        <v>85397.184999999998</v>
      </c>
      <c r="F1887" s="234">
        <f>HCCP!F1887</f>
        <v>18230.489999999998</v>
      </c>
    </row>
    <row r="1888" spans="1:6">
      <c r="A1888" s="169">
        <v>45168</v>
      </c>
      <c r="B1888" s="169" t="b">
        <f t="shared" ca="1" si="29"/>
        <v>0</v>
      </c>
      <c r="C1888" s="234">
        <f>Park!X1888</f>
        <v>155311.13624999998</v>
      </c>
      <c r="D1888" s="234">
        <f>Hotel!N1889</f>
        <v>64389.685546875</v>
      </c>
      <c r="E1888" s="234">
        <f>CCP!I1888</f>
        <v>71948.55</v>
      </c>
      <c r="F1888" s="234">
        <f>HCCP!F1888</f>
        <v>15755.77</v>
      </c>
    </row>
    <row r="1889" spans="1:6">
      <c r="A1889" s="169">
        <v>45169</v>
      </c>
      <c r="B1889" s="169" t="b">
        <f t="shared" ca="1" si="29"/>
        <v>0</v>
      </c>
      <c r="C1889" s="234">
        <f>Park!X1889</f>
        <v>147642.919375</v>
      </c>
      <c r="D1889" s="234">
        <f>Hotel!N1890</f>
        <v>62724.224531249994</v>
      </c>
      <c r="E1889" s="234">
        <f>CCP!I1889</f>
        <v>72645.209999999992</v>
      </c>
      <c r="F1889" s="234">
        <f>HCCP!F1889</f>
        <v>15442.079999999998</v>
      </c>
    </row>
    <row r="1890" spans="1:6">
      <c r="A1890" s="169">
        <v>45170</v>
      </c>
      <c r="B1890" s="169" t="b">
        <f t="shared" ca="1" si="29"/>
        <v>0</v>
      </c>
      <c r="C1890" s="234">
        <f>Park!X1890</f>
        <v>92407.773124999992</v>
      </c>
      <c r="D1890" s="234">
        <f>Hotel!N1891</f>
        <v>61336.063671875003</v>
      </c>
      <c r="E1890" s="234">
        <f>CCP!I1890</f>
        <v>49795.729999999996</v>
      </c>
      <c r="F1890" s="234">
        <f>HCCP!F1890</f>
        <v>14187.779999999999</v>
      </c>
    </row>
    <row r="1891" spans="1:6">
      <c r="A1891" s="169">
        <v>45171</v>
      </c>
      <c r="B1891" s="169" t="b">
        <f t="shared" ca="1" si="29"/>
        <v>0</v>
      </c>
      <c r="C1891" s="234">
        <f>Park!X1891</f>
        <v>94422.503125000003</v>
      </c>
      <c r="D1891" s="234">
        <f>Hotel!N1892</f>
        <v>59403.970937500002</v>
      </c>
      <c r="E1891" s="234">
        <f>CCP!I1891</f>
        <v>51690.68</v>
      </c>
      <c r="F1891" s="234">
        <f>HCCP!F1891</f>
        <v>15081.119999999999</v>
      </c>
    </row>
    <row r="1892" spans="1:6">
      <c r="A1892" s="169">
        <v>45172</v>
      </c>
      <c r="B1892" s="169" t="b">
        <f t="shared" ca="1" si="29"/>
        <v>0</v>
      </c>
      <c r="C1892" s="234">
        <f>Park!X1892</f>
        <v>134609.15437499998</v>
      </c>
      <c r="D1892" s="234">
        <f>Hotel!N1893</f>
        <v>60882.507031249996</v>
      </c>
      <c r="E1892" s="234">
        <f>CCP!I1892</f>
        <v>77013.744999999995</v>
      </c>
      <c r="F1892" s="234">
        <f>HCCP!F1892</f>
        <v>15131.779999999999</v>
      </c>
    </row>
    <row r="1893" spans="1:6">
      <c r="A1893" s="169">
        <v>45173</v>
      </c>
      <c r="B1893" s="169" t="b">
        <f t="shared" ca="1" si="29"/>
        <v>0</v>
      </c>
      <c r="C1893" s="234">
        <f>Park!X1893</f>
        <v>147863.40499999997</v>
      </c>
      <c r="D1893" s="234">
        <f>Hotel!N1894</f>
        <v>62322.851875</v>
      </c>
      <c r="E1893" s="234">
        <f>CCP!I1893</f>
        <v>81841.89499999999</v>
      </c>
      <c r="F1893" s="234">
        <f>HCCP!F1893</f>
        <v>16804.170000000002</v>
      </c>
    </row>
    <row r="1894" spans="1:6">
      <c r="A1894" s="169">
        <v>45174</v>
      </c>
      <c r="B1894" s="169" t="b">
        <f t="shared" ca="1" si="29"/>
        <v>0</v>
      </c>
      <c r="C1894" s="234">
        <f>Park!X1894</f>
        <v>145120.55937499998</v>
      </c>
      <c r="D1894" s="234">
        <f>Hotel!N1895</f>
        <v>62442.78515625</v>
      </c>
      <c r="E1894" s="234">
        <f>CCP!I1894</f>
        <v>72397.84</v>
      </c>
      <c r="F1894" s="234">
        <f>HCCP!F1894</f>
        <v>14471.990000000002</v>
      </c>
    </row>
    <row r="1895" spans="1:6">
      <c r="A1895" s="169">
        <v>45175</v>
      </c>
      <c r="B1895" s="169" t="b">
        <f t="shared" ca="1" si="29"/>
        <v>0</v>
      </c>
      <c r="C1895" s="234">
        <f>Park!X1895</f>
        <v>112508.92312499999</v>
      </c>
      <c r="D1895" s="234">
        <f>Hotel!N1896</f>
        <v>61659.439375000002</v>
      </c>
      <c r="E1895" s="234">
        <f>CCP!I1895</f>
        <v>59851.3</v>
      </c>
      <c r="F1895" s="234">
        <f>HCCP!F1895</f>
        <v>15787.34</v>
      </c>
    </row>
    <row r="1896" spans="1:6">
      <c r="A1896" s="169">
        <v>45176</v>
      </c>
      <c r="B1896" s="169" t="b">
        <f t="shared" ca="1" si="29"/>
        <v>0</v>
      </c>
      <c r="C1896" s="234">
        <f>Park!X1896</f>
        <v>148925.03249999997</v>
      </c>
      <c r="D1896" s="234">
        <f>Hotel!N1897</f>
        <v>62554.142500000002</v>
      </c>
      <c r="E1896" s="234">
        <f>CCP!I1896</f>
        <v>80027.425000000003</v>
      </c>
      <c r="F1896" s="234">
        <f>HCCP!F1896</f>
        <v>16467.34</v>
      </c>
    </row>
    <row r="1897" spans="1:6">
      <c r="A1897" s="169">
        <v>45177</v>
      </c>
      <c r="B1897" s="169" t="b">
        <f t="shared" ca="1" si="29"/>
        <v>0</v>
      </c>
      <c r="C1897" s="234">
        <f>Park!X1897</f>
        <v>103939.64</v>
      </c>
      <c r="D1897" s="234">
        <f>Hotel!N1898</f>
        <v>63076.88671875</v>
      </c>
      <c r="E1897" s="234">
        <f>CCP!I1897</f>
        <v>59018.22</v>
      </c>
      <c r="F1897" s="234">
        <f>HCCP!F1897</f>
        <v>13866.56</v>
      </c>
    </row>
    <row r="1898" spans="1:6">
      <c r="A1898" s="169">
        <v>45178</v>
      </c>
      <c r="B1898" s="169" t="b">
        <f t="shared" ca="1" si="29"/>
        <v>0</v>
      </c>
      <c r="C1898" s="234">
        <f>Park!X1898</f>
        <v>136959.19750000001</v>
      </c>
      <c r="D1898" s="234">
        <f>Hotel!N1899</f>
        <v>63967.501250000001</v>
      </c>
      <c r="E1898" s="234">
        <f>CCP!I1898</f>
        <v>67961.255000000005</v>
      </c>
      <c r="F1898" s="234">
        <f>HCCP!F1898</f>
        <v>14159.609999999999</v>
      </c>
    </row>
    <row r="1899" spans="1:6">
      <c r="A1899" s="169">
        <v>45179</v>
      </c>
      <c r="B1899" s="169" t="b">
        <f t="shared" ca="1" si="29"/>
        <v>0</v>
      </c>
      <c r="C1899" s="234">
        <f>Park!X1899</f>
        <v>135975.61499999999</v>
      </c>
      <c r="D1899" s="234">
        <f>Hotel!N1900</f>
        <v>64714.496562500004</v>
      </c>
      <c r="E1899" s="234">
        <f>CCP!I1899</f>
        <v>65183.464999999997</v>
      </c>
      <c r="F1899" s="234">
        <f>HCCP!F1899</f>
        <v>13858.73</v>
      </c>
    </row>
    <row r="1900" spans="1:6">
      <c r="A1900" s="169">
        <v>45180</v>
      </c>
      <c r="B1900" s="169" t="b">
        <f t="shared" ca="1" si="29"/>
        <v>0</v>
      </c>
      <c r="C1900" s="234">
        <f>Park!X1900</f>
        <v>143259.95874999999</v>
      </c>
      <c r="D1900" s="234">
        <f>Hotel!N1901</f>
        <v>62984.908749999995</v>
      </c>
      <c r="E1900" s="234">
        <f>CCP!I1900</f>
        <v>73511.95</v>
      </c>
      <c r="F1900" s="234">
        <f>HCCP!F1900</f>
        <v>14864.13</v>
      </c>
    </row>
    <row r="1901" spans="1:6">
      <c r="A1901" s="169">
        <v>45181</v>
      </c>
      <c r="B1901" s="169" t="b">
        <f t="shared" ca="1" si="29"/>
        <v>0</v>
      </c>
      <c r="C1901" s="234">
        <f>Park!X1901</f>
        <v>142805.92375000002</v>
      </c>
      <c r="D1901" s="234">
        <f>Hotel!N1902</f>
        <v>62493.201312500001</v>
      </c>
      <c r="E1901" s="234">
        <f>CCP!I1901</f>
        <v>72247.774999999994</v>
      </c>
      <c r="F1901" s="234">
        <f>HCCP!F1901</f>
        <v>15102.119999999999</v>
      </c>
    </row>
    <row r="1902" spans="1:6">
      <c r="A1902" s="169">
        <v>45182</v>
      </c>
      <c r="B1902" s="169" t="b">
        <f t="shared" ca="1" si="29"/>
        <v>0</v>
      </c>
      <c r="C1902" s="234">
        <f>Park!X1902</f>
        <v>111450.58</v>
      </c>
      <c r="D1902" s="234">
        <f>Hotel!N1903</f>
        <v>62015.575937500005</v>
      </c>
      <c r="E1902" s="234">
        <f>CCP!I1902</f>
        <v>59719.955000000002</v>
      </c>
      <c r="F1902" s="234">
        <f>HCCP!F1902</f>
        <v>16349.060000000001</v>
      </c>
    </row>
    <row r="1903" spans="1:6">
      <c r="A1903" s="169">
        <v>45183</v>
      </c>
      <c r="B1903" s="169" t="b">
        <f t="shared" ca="1" si="29"/>
        <v>0</v>
      </c>
      <c r="C1903" s="234">
        <f>Park!X1903</f>
        <v>138371.505</v>
      </c>
      <c r="D1903" s="234">
        <f>Hotel!N1904</f>
        <v>61949.138124999998</v>
      </c>
      <c r="E1903" s="234">
        <f>CCP!I1903</f>
        <v>70999.16</v>
      </c>
      <c r="F1903" s="234">
        <f>HCCP!F1903</f>
        <v>15293.16</v>
      </c>
    </row>
    <row r="1904" spans="1:6">
      <c r="A1904" s="169">
        <v>45184</v>
      </c>
      <c r="B1904" s="169" t="b">
        <f t="shared" ca="1" si="29"/>
        <v>0</v>
      </c>
      <c r="C1904" s="234">
        <f>Park!X1904</f>
        <v>148792.95000000001</v>
      </c>
      <c r="D1904" s="234">
        <f>Hotel!N1905</f>
        <v>64403.399062500001</v>
      </c>
      <c r="E1904" s="234">
        <f>CCP!I1904</f>
        <v>78545.024999999994</v>
      </c>
      <c r="F1904" s="234">
        <f>HCCP!F1904</f>
        <v>15741.919999999998</v>
      </c>
    </row>
    <row r="1905" spans="1:6">
      <c r="A1905" s="169">
        <v>45185</v>
      </c>
      <c r="B1905" s="169" t="b">
        <f t="shared" ca="1" si="29"/>
        <v>0</v>
      </c>
      <c r="C1905" s="234">
        <f>Park!X1905</f>
        <v>145566.44375000001</v>
      </c>
      <c r="D1905" s="234">
        <f>Hotel!N1906</f>
        <v>66556.645000000004</v>
      </c>
      <c r="E1905" s="234">
        <f>CCP!I1905</f>
        <v>73678.45</v>
      </c>
      <c r="F1905" s="234">
        <f>HCCP!F1905</f>
        <v>15539.550000000001</v>
      </c>
    </row>
    <row r="1906" spans="1:6">
      <c r="A1906" s="169">
        <v>45186</v>
      </c>
      <c r="B1906" s="169" t="b">
        <f t="shared" ca="1" si="29"/>
        <v>0</v>
      </c>
      <c r="C1906" s="234">
        <f>Park!X1906</f>
        <v>143566.83125000002</v>
      </c>
      <c r="D1906" s="234">
        <f>Hotel!N1907</f>
        <v>65641.951562500006</v>
      </c>
      <c r="E1906" s="234">
        <f>CCP!I1906</f>
        <v>79789.119999999995</v>
      </c>
      <c r="F1906" s="234">
        <f>HCCP!F1906</f>
        <v>16314.22</v>
      </c>
    </row>
    <row r="1907" spans="1:6">
      <c r="A1907" s="169">
        <v>45187</v>
      </c>
      <c r="B1907" s="169" t="b">
        <f t="shared" ca="1" si="29"/>
        <v>0</v>
      </c>
      <c r="C1907" s="234">
        <f>Park!X1907</f>
        <v>146308.21375</v>
      </c>
      <c r="D1907" s="234">
        <f>Hotel!N1908</f>
        <v>63381.522499999999</v>
      </c>
      <c r="E1907" s="234">
        <f>CCP!I1907</f>
        <v>81318.45</v>
      </c>
      <c r="F1907" s="234">
        <f>HCCP!F1907</f>
        <v>16650</v>
      </c>
    </row>
    <row r="1908" spans="1:6">
      <c r="A1908" s="169">
        <v>45188</v>
      </c>
      <c r="B1908" s="169" t="b">
        <f t="shared" ca="1" si="29"/>
        <v>0</v>
      </c>
      <c r="C1908" s="234">
        <f>Park!X1908</f>
        <v>146007.63625000001</v>
      </c>
      <c r="D1908" s="234">
        <f>Hotel!N1909</f>
        <v>62826.251250000001</v>
      </c>
      <c r="E1908" s="234">
        <f>CCP!I1908</f>
        <v>80161.464999999997</v>
      </c>
      <c r="F1908" s="234">
        <f>HCCP!F1908</f>
        <v>16930.009999999998</v>
      </c>
    </row>
    <row r="1909" spans="1:6">
      <c r="A1909" s="169">
        <v>45189</v>
      </c>
      <c r="B1909" s="169" t="b">
        <f t="shared" ca="1" si="29"/>
        <v>0</v>
      </c>
      <c r="C1909" s="234">
        <f>Park!X1909</f>
        <v>109522.76999999999</v>
      </c>
      <c r="D1909" s="234">
        <f>Hotel!N1910</f>
        <v>61436.682500000003</v>
      </c>
      <c r="E1909" s="234">
        <f>CCP!I1909</f>
        <v>60986.514999999999</v>
      </c>
      <c r="F1909" s="234">
        <f>HCCP!F1909</f>
        <v>17380.63</v>
      </c>
    </row>
    <row r="1910" spans="1:6">
      <c r="A1910" s="169">
        <v>45190</v>
      </c>
      <c r="B1910" s="169" t="b">
        <f t="shared" ca="1" si="29"/>
        <v>0</v>
      </c>
      <c r="C1910" s="234">
        <f>Park!X1910</f>
        <v>146740.94125</v>
      </c>
      <c r="D1910" s="234">
        <f>Hotel!N1911</f>
        <v>62592.78</v>
      </c>
      <c r="E1910" s="234">
        <f>CCP!I1910</f>
        <v>84016.364999999991</v>
      </c>
      <c r="F1910" s="234">
        <f>HCCP!F1910</f>
        <v>16669.849999999999</v>
      </c>
    </row>
    <row r="1911" spans="1:6">
      <c r="A1911" s="169">
        <v>45191</v>
      </c>
      <c r="B1911" s="169" t="b">
        <f t="shared" ca="1" si="29"/>
        <v>0</v>
      </c>
      <c r="C1911" s="234">
        <f>Park!X1911</f>
        <v>156737.185</v>
      </c>
      <c r="D1911" s="234">
        <f>Hotel!N1912</f>
        <v>63475.120625000003</v>
      </c>
      <c r="E1911" s="234">
        <f>CCP!I1911</f>
        <v>85099.72</v>
      </c>
      <c r="F1911" s="234">
        <f>HCCP!F1911</f>
        <v>18132.14</v>
      </c>
    </row>
    <row r="1912" spans="1:6">
      <c r="A1912" s="169">
        <v>45192</v>
      </c>
      <c r="B1912" s="169" t="b">
        <f t="shared" ca="1" si="29"/>
        <v>0</v>
      </c>
      <c r="C1912" s="234">
        <f>Park!X1912</f>
        <v>159462.08124999999</v>
      </c>
      <c r="D1912" s="234">
        <f>Hotel!N1913</f>
        <v>65980.940624999988</v>
      </c>
      <c r="E1912" s="234">
        <f>CCP!I1912</f>
        <v>80920.39</v>
      </c>
      <c r="F1912" s="234">
        <f>HCCP!F1912</f>
        <v>17342.82</v>
      </c>
    </row>
    <row r="1913" spans="1:6">
      <c r="A1913" s="169">
        <v>45193</v>
      </c>
      <c r="B1913" s="169" t="b">
        <f t="shared" ca="1" si="29"/>
        <v>0</v>
      </c>
      <c r="C1913" s="234">
        <f>Park!X1913</f>
        <v>146212.185</v>
      </c>
      <c r="D1913" s="234">
        <f>Hotel!N1914</f>
        <v>64399.236875000002</v>
      </c>
      <c r="E1913" s="234">
        <f>CCP!I1913</f>
        <v>79034.235000000001</v>
      </c>
      <c r="F1913" s="234">
        <f>HCCP!F1913</f>
        <v>17389.489999999998</v>
      </c>
    </row>
    <row r="1914" spans="1:6">
      <c r="A1914" s="169">
        <v>45194</v>
      </c>
      <c r="B1914" s="169" t="b">
        <f t="shared" ca="1" si="29"/>
        <v>0</v>
      </c>
      <c r="C1914" s="234">
        <f>Park!X1914</f>
        <v>153627.40125000005</v>
      </c>
      <c r="D1914" s="234">
        <f>Hotel!N1915</f>
        <v>63311.329374999994</v>
      </c>
      <c r="E1914" s="234">
        <f>CCP!I1914</f>
        <v>82051.209999999992</v>
      </c>
      <c r="F1914" s="234">
        <f>HCCP!F1914</f>
        <v>17781.68</v>
      </c>
    </row>
    <row r="1915" spans="1:6">
      <c r="A1915" s="169">
        <v>45195</v>
      </c>
      <c r="B1915" s="169" t="b">
        <f t="shared" ca="1" si="29"/>
        <v>0</v>
      </c>
      <c r="C1915" s="234">
        <f>Park!X1915</f>
        <v>153898.43750000003</v>
      </c>
      <c r="D1915" s="234">
        <f>Hotel!N1916</f>
        <v>62623.834375000006</v>
      </c>
      <c r="E1915" s="234">
        <f>CCP!I1915</f>
        <v>80469.59</v>
      </c>
      <c r="F1915" s="234">
        <f>HCCP!F1915</f>
        <v>17631.239999999998</v>
      </c>
    </row>
    <row r="1916" spans="1:6">
      <c r="A1916" s="169">
        <v>45196</v>
      </c>
      <c r="B1916" s="169" t="b">
        <f t="shared" ca="1" si="29"/>
        <v>0</v>
      </c>
      <c r="C1916" s="234">
        <f>Park!X1916</f>
        <v>116484.20625</v>
      </c>
      <c r="D1916" s="234">
        <f>Hotel!N1917</f>
        <v>61766.381249999999</v>
      </c>
      <c r="E1916" s="234">
        <f>CCP!I1916</f>
        <v>60560.525000000001</v>
      </c>
      <c r="F1916" s="234">
        <f>HCCP!F1916</f>
        <v>17430.080000000002</v>
      </c>
    </row>
    <row r="1917" spans="1:6">
      <c r="A1917" s="169">
        <v>45197</v>
      </c>
      <c r="B1917" s="169" t="b">
        <f t="shared" ca="1" si="29"/>
        <v>0</v>
      </c>
      <c r="C1917" s="234">
        <f>Park!X1917</f>
        <v>153027.54372070314</v>
      </c>
      <c r="D1917" s="234">
        <f>Hotel!N1918</f>
        <v>62985.785000000003</v>
      </c>
      <c r="E1917" s="234">
        <f>CCP!I1917</f>
        <v>79261.78</v>
      </c>
      <c r="F1917" s="234">
        <f>HCCP!F1917</f>
        <v>16569.809999999998</v>
      </c>
    </row>
    <row r="1918" spans="1:6">
      <c r="A1918" s="169">
        <v>45198</v>
      </c>
      <c r="B1918" s="169" t="b">
        <f t="shared" ca="1" si="29"/>
        <v>0</v>
      </c>
      <c r="C1918" s="234">
        <f>Park!X1918</f>
        <v>154761.91440429684</v>
      </c>
      <c r="D1918" s="234">
        <f>Hotel!N1919</f>
        <v>64657.84</v>
      </c>
      <c r="E1918" s="234">
        <f>CCP!I1918</f>
        <v>82704.7</v>
      </c>
      <c r="F1918" s="234">
        <f>HCCP!F1918</f>
        <v>17412.45</v>
      </c>
    </row>
    <row r="1919" spans="1:6">
      <c r="A1919" s="169">
        <v>45199</v>
      </c>
      <c r="B1919" s="169" t="b">
        <f t="shared" ca="1" si="29"/>
        <v>0</v>
      </c>
      <c r="C1919" s="234">
        <f>Park!X1919</f>
        <v>153619.11445312496</v>
      </c>
      <c r="D1919" s="234">
        <f>Hotel!N1920</f>
        <v>66818.474374999991</v>
      </c>
      <c r="E1919" s="234">
        <f>CCP!I1919</f>
        <v>84185.39499999999</v>
      </c>
      <c r="F1919" s="234">
        <f>HCCP!F1919</f>
        <v>17740.12</v>
      </c>
    </row>
    <row r="1920" spans="1:6">
      <c r="A1920" s="169">
        <v>45200</v>
      </c>
      <c r="B1920" s="169" t="b">
        <f t="shared" ca="1" si="29"/>
        <v>0</v>
      </c>
      <c r="C1920" s="234">
        <f>Park!X1920</f>
        <v>150237.82664062502</v>
      </c>
      <c r="D1920" s="234">
        <f>Hotel!N1921</f>
        <v>66743.011874999997</v>
      </c>
      <c r="E1920" s="234">
        <f>CCP!I1920</f>
        <v>82502.494999999995</v>
      </c>
      <c r="F1920" s="234">
        <f>HCCP!F1920</f>
        <v>17845.89</v>
      </c>
    </row>
    <row r="1921" spans="1:6">
      <c r="A1921" s="169">
        <v>45201</v>
      </c>
      <c r="B1921" s="169" t="b">
        <f t="shared" ca="1" si="29"/>
        <v>0</v>
      </c>
      <c r="C1921" s="234">
        <f>Park!X1921</f>
        <v>155719.99976562496</v>
      </c>
      <c r="D1921" s="234">
        <f>Hotel!N1922</f>
        <v>65859.065625000003</v>
      </c>
      <c r="E1921" s="234">
        <f>CCP!I1921</f>
        <v>80956.205000000002</v>
      </c>
      <c r="F1921" s="234">
        <f>HCCP!F1921</f>
        <v>17838.53</v>
      </c>
    </row>
    <row r="1922" spans="1:6">
      <c r="A1922" s="169">
        <v>45202</v>
      </c>
      <c r="B1922" s="169" t="b">
        <f t="shared" ref="B1922:B1985" ca="1" si="30">AND(A1922&gt;=(TODAY()-30),A1922&lt;TODAY())</f>
        <v>0</v>
      </c>
      <c r="C1922" s="234">
        <f>Park!X1922</f>
        <v>158777.811640625</v>
      </c>
      <c r="D1922" s="234">
        <f>Hotel!N1923</f>
        <v>64446.737499999996</v>
      </c>
      <c r="E1922" s="234">
        <f>CCP!I1922</f>
        <v>83926.84</v>
      </c>
      <c r="F1922" s="234">
        <f>HCCP!F1922</f>
        <v>17540.32</v>
      </c>
    </row>
    <row r="1923" spans="1:6">
      <c r="A1923" s="169">
        <v>45203</v>
      </c>
      <c r="B1923" s="169" t="b">
        <f t="shared" ca="1" si="30"/>
        <v>0</v>
      </c>
      <c r="C1923" s="234">
        <f>Park!X1923</f>
        <v>157139.62765625</v>
      </c>
      <c r="D1923" s="234">
        <f>Hotel!N1924</f>
        <v>64294.411249999997</v>
      </c>
      <c r="E1923" s="234">
        <f>CCP!I1923</f>
        <v>85681.285000000003</v>
      </c>
      <c r="F1923" s="234">
        <f>HCCP!F1923</f>
        <v>18469.980000000003</v>
      </c>
    </row>
    <row r="1924" spans="1:6">
      <c r="A1924" s="169">
        <v>45204</v>
      </c>
      <c r="B1924" s="169" t="b">
        <f t="shared" ca="1" si="30"/>
        <v>0</v>
      </c>
      <c r="C1924" s="234">
        <f>Park!X1924</f>
        <v>154343.57882812503</v>
      </c>
      <c r="D1924" s="234">
        <f>Hotel!N1925</f>
        <v>63654.186874999999</v>
      </c>
      <c r="E1924" s="234">
        <f>CCP!I1924</f>
        <v>66886.47</v>
      </c>
      <c r="F1924" s="234">
        <f>HCCP!F1924</f>
        <v>14836.609999999999</v>
      </c>
    </row>
    <row r="1925" spans="1:6">
      <c r="A1925" s="169">
        <v>45205</v>
      </c>
      <c r="B1925" s="169" t="b">
        <f t="shared" ca="1" si="30"/>
        <v>0</v>
      </c>
      <c r="C1925" s="234">
        <f>Park!X1925</f>
        <v>148612.93609375</v>
      </c>
      <c r="D1925" s="234">
        <f>Hotel!N1926</f>
        <v>63132.545624999999</v>
      </c>
      <c r="E1925" s="234">
        <f>CCP!I1925</f>
        <v>55269.46</v>
      </c>
      <c r="F1925" s="234">
        <f>HCCP!F1925</f>
        <v>14229.24</v>
      </c>
    </row>
    <row r="1926" spans="1:6">
      <c r="A1926" s="169">
        <v>45206</v>
      </c>
      <c r="B1926" s="169" t="b">
        <f t="shared" ca="1" si="30"/>
        <v>0</v>
      </c>
      <c r="C1926" s="234">
        <f>Park!X1926</f>
        <v>131580.50757812499</v>
      </c>
      <c r="D1926" s="234">
        <f>Hotel!N1927</f>
        <v>64024.337500000001</v>
      </c>
      <c r="E1926" s="234">
        <f>CCP!I1926</f>
        <v>48500.67</v>
      </c>
      <c r="F1926" s="234">
        <f>HCCP!F1926</f>
        <v>12975.76</v>
      </c>
    </row>
    <row r="1927" spans="1:6">
      <c r="A1927" s="169">
        <v>45207</v>
      </c>
      <c r="B1927" s="169" t="b">
        <f t="shared" ca="1" si="30"/>
        <v>0</v>
      </c>
      <c r="C1927" s="234">
        <f>Park!X1927</f>
        <v>96059.468203125012</v>
      </c>
      <c r="D1927" s="234">
        <f>Hotel!N1928</f>
        <v>63389.497499999998</v>
      </c>
      <c r="E1927" s="234">
        <f>CCP!I1927</f>
        <v>36456.305</v>
      </c>
      <c r="F1927" s="234">
        <f>HCCP!F1927</f>
        <v>12909.99</v>
      </c>
    </row>
    <row r="1928" spans="1:6">
      <c r="A1928" s="169">
        <v>45208</v>
      </c>
      <c r="B1928" s="169" t="b">
        <f t="shared" ca="1" si="30"/>
        <v>0</v>
      </c>
      <c r="C1928" s="234">
        <f>Park!X1928</f>
        <v>119870.19859375</v>
      </c>
      <c r="D1928" s="234">
        <f>Hotel!N1929</f>
        <v>61678.348750000005</v>
      </c>
      <c r="E1928" s="234">
        <f>CCP!I1928</f>
        <v>47879.274999999994</v>
      </c>
      <c r="F1928" s="234">
        <f>HCCP!F1928</f>
        <v>14295.9</v>
      </c>
    </row>
    <row r="1929" spans="1:6">
      <c r="A1929" s="169">
        <v>45209</v>
      </c>
      <c r="B1929" s="169" t="b">
        <f t="shared" ca="1" si="30"/>
        <v>0</v>
      </c>
      <c r="C1929" s="234">
        <f>Park!X1929</f>
        <v>142776.9503125</v>
      </c>
      <c r="D1929" s="234">
        <f>Hotel!N1930</f>
        <v>62272.714375000003</v>
      </c>
      <c r="E1929" s="234">
        <f>CCP!I1929</f>
        <v>51508.625</v>
      </c>
      <c r="F1929" s="234">
        <f>HCCP!F1929</f>
        <v>13706.869999999999</v>
      </c>
    </row>
    <row r="1930" spans="1:6">
      <c r="A1930" s="169">
        <v>45210</v>
      </c>
      <c r="B1930" s="169" t="b">
        <f t="shared" ca="1" si="30"/>
        <v>0</v>
      </c>
      <c r="C1930" s="234">
        <f>Park!X1930</f>
        <v>110170.7025</v>
      </c>
      <c r="D1930" s="234">
        <f>Hotel!N1931</f>
        <v>61617.5625</v>
      </c>
      <c r="E1930" s="234">
        <f>CCP!I1930</f>
        <v>45718.020000000004</v>
      </c>
      <c r="F1930" s="234">
        <f>HCCP!F1930</f>
        <v>9431.33</v>
      </c>
    </row>
    <row r="1931" spans="1:6">
      <c r="A1931" s="169">
        <v>45211</v>
      </c>
      <c r="B1931" s="169" t="b">
        <f t="shared" ca="1" si="30"/>
        <v>0</v>
      </c>
      <c r="C1931" s="234">
        <f>Park!X1931</f>
        <v>145023.81828125002</v>
      </c>
      <c r="D1931" s="234">
        <f>Hotel!N1932</f>
        <v>62058.296249999999</v>
      </c>
      <c r="E1931" s="234">
        <f>CCP!I1931</f>
        <v>60398.38</v>
      </c>
      <c r="F1931" s="234">
        <f>HCCP!F1931</f>
        <v>7691.14</v>
      </c>
    </row>
    <row r="1932" spans="1:6">
      <c r="A1932" s="169">
        <v>45212</v>
      </c>
      <c r="B1932" s="169" t="b">
        <f t="shared" ca="1" si="30"/>
        <v>0</v>
      </c>
      <c r="C1932" s="234">
        <f>Park!X1932</f>
        <v>148898.84468750001</v>
      </c>
      <c r="D1932" s="234">
        <f>Hotel!N1933</f>
        <v>63026.323750000003</v>
      </c>
      <c r="E1932" s="234">
        <f>CCP!I1932</f>
        <v>62623.450000000004</v>
      </c>
      <c r="F1932" s="234">
        <f>HCCP!F1932</f>
        <v>7510.5899999999992</v>
      </c>
    </row>
    <row r="1933" spans="1:6">
      <c r="A1933" s="169">
        <v>45213</v>
      </c>
      <c r="B1933" s="169" t="b">
        <f t="shared" ca="1" si="30"/>
        <v>0</v>
      </c>
      <c r="C1933" s="234">
        <f>Park!X1933</f>
        <v>151462.81874999998</v>
      </c>
      <c r="D1933" s="234">
        <f>Hotel!N1934</f>
        <v>64528.201874999999</v>
      </c>
      <c r="E1933" s="234">
        <f>CCP!I1933</f>
        <v>61107.14</v>
      </c>
      <c r="F1933" s="234">
        <f>HCCP!F1933</f>
        <v>7511.24</v>
      </c>
    </row>
    <row r="1934" spans="1:6">
      <c r="A1934" s="169">
        <v>45214</v>
      </c>
      <c r="B1934" s="169" t="b">
        <f t="shared" ca="1" si="30"/>
        <v>0</v>
      </c>
      <c r="C1934" s="234">
        <f>Park!X1934</f>
        <v>147033.3359375</v>
      </c>
      <c r="D1934" s="234">
        <f>Hotel!N1935</f>
        <v>64310.453750000001</v>
      </c>
      <c r="E1934" s="234">
        <f>CCP!I1934</f>
        <v>66839.834999999992</v>
      </c>
      <c r="F1934" s="234">
        <f>HCCP!F1934</f>
        <v>7622.88</v>
      </c>
    </row>
    <row r="1935" spans="1:6">
      <c r="A1935" s="169">
        <v>45215</v>
      </c>
      <c r="B1935" s="169" t="b">
        <f t="shared" ca="1" si="30"/>
        <v>0</v>
      </c>
      <c r="C1935" s="234">
        <f>Park!X1935</f>
        <v>149246.88218750001</v>
      </c>
      <c r="D1935" s="234">
        <f>Hotel!N1936</f>
        <v>62624.037499999999</v>
      </c>
      <c r="E1935" s="234">
        <f>CCP!I1935</f>
        <v>64290.794999999998</v>
      </c>
      <c r="F1935" s="234">
        <f>HCCP!F1935</f>
        <v>7459.5700000000006</v>
      </c>
    </row>
    <row r="1936" spans="1:6">
      <c r="A1936" s="169">
        <v>45216</v>
      </c>
      <c r="B1936" s="169" t="b">
        <f t="shared" ca="1" si="30"/>
        <v>0</v>
      </c>
      <c r="C1936" s="234">
        <f>Park!X1936</f>
        <v>145979.20624999999</v>
      </c>
      <c r="D1936" s="234">
        <f>Hotel!N1937</f>
        <v>61233.789375</v>
      </c>
      <c r="E1936" s="234">
        <f>CCP!I1936</f>
        <v>52638.714999999997</v>
      </c>
      <c r="F1936" s="234">
        <f>HCCP!F1936</f>
        <v>7128.23</v>
      </c>
    </row>
    <row r="1937" spans="1:6">
      <c r="A1937" s="169">
        <v>45217</v>
      </c>
      <c r="B1937" s="169" t="b">
        <f t="shared" ca="1" si="30"/>
        <v>0</v>
      </c>
      <c r="C1937" s="234">
        <f>Park!X1937</f>
        <v>106937.14906250002</v>
      </c>
      <c r="D1937" s="234">
        <f>Hotel!N1938</f>
        <v>60882.105624999997</v>
      </c>
      <c r="E1937" s="234">
        <f>CCP!I1937</f>
        <v>52151.755000000005</v>
      </c>
      <c r="F1937" s="234">
        <f>HCCP!F1937</f>
        <v>7426.0599999999995</v>
      </c>
    </row>
    <row r="1938" spans="1:6">
      <c r="A1938" s="169">
        <v>45218</v>
      </c>
      <c r="B1938" s="169" t="b">
        <f t="shared" ca="1" si="30"/>
        <v>0</v>
      </c>
      <c r="C1938" s="234">
        <f>Park!X1938</f>
        <v>143865.94218750001</v>
      </c>
      <c r="D1938" s="234">
        <f>Hotel!N1939</f>
        <v>62181.473749999997</v>
      </c>
      <c r="E1938" s="234">
        <f>CCP!I1938</f>
        <v>76106.66</v>
      </c>
      <c r="F1938" s="234">
        <f>HCCP!F1938</f>
        <v>8163.57</v>
      </c>
    </row>
    <row r="1939" spans="1:6">
      <c r="A1939" s="169">
        <v>45219</v>
      </c>
      <c r="B1939" s="169" t="b">
        <f t="shared" ca="1" si="30"/>
        <v>0</v>
      </c>
      <c r="C1939" s="234">
        <f>Park!X1939</f>
        <v>146265.8721875</v>
      </c>
      <c r="D1939" s="234">
        <f>Hotel!N1940</f>
        <v>64114.375</v>
      </c>
      <c r="E1939" s="234">
        <f>CCP!I1939</f>
        <v>70397.375</v>
      </c>
      <c r="F1939" s="234">
        <f>HCCP!F1939</f>
        <v>7542.25</v>
      </c>
    </row>
    <row r="1940" spans="1:6">
      <c r="A1940" s="169">
        <v>45220</v>
      </c>
      <c r="B1940" s="169" t="b">
        <f t="shared" ca="1" si="30"/>
        <v>0</v>
      </c>
      <c r="C1940" s="234">
        <f>Park!X1940</f>
        <v>138376.07343749999</v>
      </c>
      <c r="D1940" s="234">
        <f>Hotel!N1941</f>
        <v>65464.296875</v>
      </c>
      <c r="E1940" s="234">
        <f>CCP!I1940</f>
        <v>40074.5</v>
      </c>
      <c r="F1940" s="234">
        <f>HCCP!F1940</f>
        <v>7050</v>
      </c>
    </row>
    <row r="1941" spans="1:6">
      <c r="A1941" s="169">
        <v>45221</v>
      </c>
      <c r="B1941" s="169" t="b">
        <f t="shared" ca="1" si="30"/>
        <v>0</v>
      </c>
      <c r="C1941" s="234">
        <f>Park!X1941</f>
        <v>135438.24531249999</v>
      </c>
      <c r="D1941" s="234">
        <f>Hotel!N1942</f>
        <v>65923.8125</v>
      </c>
      <c r="E1941" s="234">
        <f>CCP!I1941</f>
        <v>45097</v>
      </c>
      <c r="F1941" s="234">
        <f>HCCP!F1941</f>
        <v>6532.75</v>
      </c>
    </row>
    <row r="1942" spans="1:6">
      <c r="A1942" s="169">
        <v>45222</v>
      </c>
      <c r="B1942" s="169" t="b">
        <f t="shared" ca="1" si="30"/>
        <v>0</v>
      </c>
      <c r="C1942" s="234">
        <f>Park!X1942</f>
        <v>138682.42124999998</v>
      </c>
      <c r="D1942" s="234">
        <f>Hotel!N1943</f>
        <v>64145.40625</v>
      </c>
      <c r="E1942" s="234">
        <f>CCP!I1942</f>
        <v>69225.035000000003</v>
      </c>
      <c r="F1942" s="234">
        <f>HCCP!F1942</f>
        <v>4916.5</v>
      </c>
    </row>
    <row r="1943" spans="1:6">
      <c r="A1943" s="169">
        <v>45223</v>
      </c>
      <c r="B1943" s="169" t="b">
        <f t="shared" ca="1" si="30"/>
        <v>0</v>
      </c>
      <c r="C1943" s="234">
        <f>Park!X1943</f>
        <v>148400.39149999997</v>
      </c>
      <c r="D1943" s="234">
        <f>Hotel!N1944</f>
        <v>62083.003750000003</v>
      </c>
      <c r="E1943" s="234">
        <f>CCP!I1943</f>
        <v>68585.34</v>
      </c>
      <c r="F1943" s="234">
        <f>HCCP!F1943</f>
        <v>8013.0700000000006</v>
      </c>
    </row>
    <row r="1944" spans="1:6">
      <c r="A1944" s="169">
        <v>45224</v>
      </c>
      <c r="B1944" s="169" t="b">
        <f t="shared" ca="1" si="30"/>
        <v>0</v>
      </c>
      <c r="C1944" s="234">
        <f>Park!X1944</f>
        <v>109393.84625</v>
      </c>
      <c r="D1944" s="234">
        <f>Hotel!N1945</f>
        <v>56718.3</v>
      </c>
      <c r="E1944" s="234">
        <f>CCP!I1944</f>
        <v>56523.675000000003</v>
      </c>
      <c r="F1944" s="234">
        <f>HCCP!F1944</f>
        <v>7909.95</v>
      </c>
    </row>
    <row r="1945" spans="1:6">
      <c r="A1945" s="169">
        <v>45225</v>
      </c>
      <c r="B1945" s="169" t="b">
        <f t="shared" ca="1" si="30"/>
        <v>0</v>
      </c>
      <c r="C1945" s="234">
        <f>Park!X1945</f>
        <v>147277.46875</v>
      </c>
      <c r="D1945" s="234">
        <f>Hotel!N1946</f>
        <v>61907.153749999998</v>
      </c>
      <c r="E1945" s="234">
        <f>CCP!I1945</f>
        <v>65174.86</v>
      </c>
      <c r="F1945" s="234">
        <f>HCCP!F1945</f>
        <v>7926.57</v>
      </c>
    </row>
    <row r="1946" spans="1:6">
      <c r="A1946" s="169">
        <v>45226</v>
      </c>
      <c r="B1946" s="169" t="b">
        <f t="shared" ca="1" si="30"/>
        <v>0</v>
      </c>
      <c r="C1946" s="234">
        <f>Park!X1946</f>
        <v>149665.78125</v>
      </c>
      <c r="D1946" s="234">
        <f>Hotel!N1947</f>
        <v>65008.75</v>
      </c>
      <c r="E1946" s="234">
        <f>CCP!I1946</f>
        <v>76621.024999999994</v>
      </c>
      <c r="F1946" s="234">
        <f>HCCP!F1946</f>
        <v>8286.51</v>
      </c>
    </row>
    <row r="1947" spans="1:6">
      <c r="A1947" s="169">
        <v>45227</v>
      </c>
      <c r="B1947" s="169" t="b">
        <f t="shared" ca="1" si="30"/>
        <v>0</v>
      </c>
      <c r="C1947" s="234">
        <f>Park!X1947</f>
        <v>149352.34374999997</v>
      </c>
      <c r="D1947" s="234">
        <f>Hotel!N1948</f>
        <v>65647.103750000009</v>
      </c>
      <c r="E1947" s="234">
        <f>CCP!I1947</f>
        <v>74469.384999999995</v>
      </c>
      <c r="F1947" s="234">
        <f>HCCP!F1947</f>
        <v>8075.2400000000007</v>
      </c>
    </row>
    <row r="1948" spans="1:6">
      <c r="A1948" s="169">
        <v>45228</v>
      </c>
      <c r="B1948" s="169" t="b">
        <f t="shared" ca="1" si="30"/>
        <v>0</v>
      </c>
      <c r="C1948" s="234">
        <f>Park!X1948</f>
        <v>143999.07437499997</v>
      </c>
      <c r="D1948" s="234">
        <f>Hotel!N1949</f>
        <v>65991.78</v>
      </c>
      <c r="E1948" s="234">
        <f>CCP!I1948</f>
        <v>63710.07</v>
      </c>
      <c r="F1948" s="234">
        <f>HCCP!F1948</f>
        <v>7775.7</v>
      </c>
    </row>
    <row r="1949" spans="1:6">
      <c r="A1949" s="169">
        <v>45229</v>
      </c>
      <c r="B1949" s="169" t="b">
        <f t="shared" ca="1" si="30"/>
        <v>0</v>
      </c>
      <c r="C1949" s="234">
        <f>Park!X1949</f>
        <v>148288.24437500001</v>
      </c>
      <c r="D1949" s="234">
        <f>Hotel!N1950</f>
        <v>63104.552500000005</v>
      </c>
      <c r="E1949" s="234">
        <f>CCP!I1949</f>
        <v>66712.334999999992</v>
      </c>
      <c r="F1949" s="234">
        <f>HCCP!F1949</f>
        <v>7868.6</v>
      </c>
    </row>
    <row r="1950" spans="1:6">
      <c r="A1950" s="169">
        <v>45230</v>
      </c>
      <c r="B1950" s="169" t="b">
        <f t="shared" ca="1" si="30"/>
        <v>0</v>
      </c>
      <c r="C1950" s="234">
        <f>Park!X1950</f>
        <v>145802.1825</v>
      </c>
      <c r="D1950" s="234">
        <f>Hotel!N1951</f>
        <v>62453.612500000003</v>
      </c>
      <c r="E1950" s="234">
        <f>CCP!I1950</f>
        <v>57379.345000000001</v>
      </c>
      <c r="F1950" s="234">
        <f>HCCP!F1950</f>
        <v>7634.69</v>
      </c>
    </row>
    <row r="1951" spans="1:6">
      <c r="A1951" s="169">
        <v>45231</v>
      </c>
      <c r="B1951" s="169" t="b">
        <f t="shared" ca="1" si="30"/>
        <v>0</v>
      </c>
      <c r="C1951" s="234">
        <f>Park!X1951</f>
        <v>129781.46375000002</v>
      </c>
      <c r="D1951" s="234">
        <f>Hotel!N1952</f>
        <v>62421.743749999994</v>
      </c>
      <c r="E1951" s="234">
        <f>CCP!I1951</f>
        <v>53287.565000000002</v>
      </c>
      <c r="F1951" s="234">
        <f>HCCP!F1951</f>
        <v>7659.58</v>
      </c>
    </row>
    <row r="1952" spans="1:6">
      <c r="A1952" s="169">
        <v>45232</v>
      </c>
      <c r="B1952" s="169" t="b">
        <f t="shared" ca="1" si="30"/>
        <v>0</v>
      </c>
      <c r="C1952" s="234">
        <f>Park!X1952</f>
        <v>146316.74187499998</v>
      </c>
      <c r="D1952" s="234">
        <f>Hotel!N1953</f>
        <v>62864.955000000002</v>
      </c>
      <c r="E1952" s="234">
        <f>CCP!I1952</f>
        <v>60879.364999999998</v>
      </c>
      <c r="F1952" s="234">
        <f>HCCP!F1952</f>
        <v>7847.85</v>
      </c>
    </row>
    <row r="1953" spans="1:6">
      <c r="A1953" s="169">
        <v>45233</v>
      </c>
      <c r="B1953" s="169" t="b">
        <f t="shared" ca="1" si="30"/>
        <v>0</v>
      </c>
      <c r="C1953" s="234">
        <f>Park!X1953</f>
        <v>147929.75812499999</v>
      </c>
      <c r="D1953" s="234">
        <f>Hotel!N1954</f>
        <v>64574.27375</v>
      </c>
      <c r="E1953" s="234">
        <f>CCP!I1953</f>
        <v>67313.55</v>
      </c>
      <c r="F1953" s="234">
        <f>HCCP!F1953</f>
        <v>7921.4</v>
      </c>
    </row>
    <row r="1954" spans="1:6">
      <c r="A1954" s="169">
        <v>45234</v>
      </c>
      <c r="B1954" s="169" t="b">
        <f t="shared" ca="1" si="30"/>
        <v>0</v>
      </c>
      <c r="C1954" s="234">
        <f>Park!X1954</f>
        <v>147458.34812499999</v>
      </c>
      <c r="D1954" s="234">
        <f>Hotel!N1955</f>
        <v>66061.994999999995</v>
      </c>
      <c r="E1954" s="234">
        <f>CCP!I1954</f>
        <v>64885.369999999995</v>
      </c>
      <c r="F1954" s="234">
        <f>HCCP!F1954</f>
        <v>7824.85</v>
      </c>
    </row>
    <row r="1955" spans="1:6">
      <c r="A1955" s="169">
        <v>45235</v>
      </c>
      <c r="B1955" s="169" t="b">
        <f t="shared" ca="1" si="30"/>
        <v>0</v>
      </c>
      <c r="C1955" s="234">
        <f>Park!X1955</f>
        <v>144804.49249999999</v>
      </c>
      <c r="D1955" s="234">
        <f>Hotel!N1956</f>
        <v>65131.1</v>
      </c>
      <c r="E1955" s="234">
        <f>CCP!I1955</f>
        <v>71462.539999999994</v>
      </c>
      <c r="F1955" s="234">
        <f>HCCP!F1955</f>
        <v>8067.97</v>
      </c>
    </row>
    <row r="1956" spans="1:6">
      <c r="A1956" s="169">
        <v>45236</v>
      </c>
      <c r="B1956" s="169" t="b">
        <f t="shared" ca="1" si="30"/>
        <v>0</v>
      </c>
      <c r="C1956" s="234">
        <f>Park!X1956</f>
        <v>140942.44687500002</v>
      </c>
      <c r="D1956" s="234">
        <f>Hotel!N1957</f>
        <v>62108.128749999996</v>
      </c>
      <c r="E1956" s="234">
        <f>CCP!I1956</f>
        <v>65418.604999999996</v>
      </c>
      <c r="F1956" s="234">
        <f>HCCP!F1956</f>
        <v>7593.2899999999991</v>
      </c>
    </row>
    <row r="1957" spans="1:6">
      <c r="A1957" s="169">
        <v>45237</v>
      </c>
      <c r="B1957" s="169" t="b">
        <f t="shared" ca="1" si="30"/>
        <v>0</v>
      </c>
      <c r="C1957" s="234">
        <f>Park!X1957</f>
        <v>137639.39625000002</v>
      </c>
      <c r="D1957" s="234">
        <f>Hotel!N1958</f>
        <v>61211.217500000006</v>
      </c>
      <c r="E1957" s="234">
        <f>CCP!I1957</f>
        <v>55426.464999999997</v>
      </c>
      <c r="F1957" s="234">
        <f>HCCP!F1957</f>
        <v>7259.61</v>
      </c>
    </row>
    <row r="1958" spans="1:6">
      <c r="A1958" s="169">
        <v>45238</v>
      </c>
      <c r="B1958" s="169" t="b">
        <f t="shared" ca="1" si="30"/>
        <v>0</v>
      </c>
      <c r="C1958" s="234">
        <f>Park!X1958</f>
        <v>102184.77125000001</v>
      </c>
      <c r="D1958" s="234">
        <f>Hotel!N1959</f>
        <v>60631.204999999994</v>
      </c>
      <c r="E1958" s="234">
        <f>CCP!I1958</f>
        <v>46710.47</v>
      </c>
      <c r="F1958" s="234">
        <f>HCCP!F1958</f>
        <v>7407.43</v>
      </c>
    </row>
    <row r="1959" spans="1:6">
      <c r="A1959" s="169">
        <v>45239</v>
      </c>
      <c r="B1959" s="169" t="b">
        <f t="shared" ca="1" si="30"/>
        <v>0</v>
      </c>
      <c r="C1959" s="234">
        <f>Park!X1959</f>
        <v>140403.32625000001</v>
      </c>
      <c r="D1959" s="234">
        <f>Hotel!N1960</f>
        <v>62290.076249999998</v>
      </c>
      <c r="E1959" s="234">
        <f>CCP!I1959</f>
        <v>66051.755000000005</v>
      </c>
      <c r="F1959" s="234">
        <f>HCCP!F1959</f>
        <v>7608.01</v>
      </c>
    </row>
    <row r="1960" spans="1:6">
      <c r="A1960" s="169">
        <v>45240</v>
      </c>
      <c r="B1960" s="169" t="b">
        <f t="shared" ca="1" si="30"/>
        <v>0</v>
      </c>
      <c r="C1960" s="234">
        <f>Park!X1960</f>
        <v>147002.27499999999</v>
      </c>
      <c r="D1960" s="234">
        <f>Hotel!N1961</f>
        <v>64017.934999999998</v>
      </c>
      <c r="E1960" s="234">
        <f>CCP!I1960</f>
        <v>81048.11</v>
      </c>
      <c r="F1960" s="234">
        <f>HCCP!F1960</f>
        <v>8233.8100000000013</v>
      </c>
    </row>
    <row r="1961" spans="1:6">
      <c r="A1961" s="169">
        <v>45241</v>
      </c>
      <c r="B1961" s="169" t="b">
        <f t="shared" ca="1" si="30"/>
        <v>0</v>
      </c>
      <c r="C1961" s="234">
        <f>Park!X1961</f>
        <v>141360.60625000001</v>
      </c>
      <c r="D1961" s="234">
        <f>Hotel!N1962</f>
        <v>65898.123749999999</v>
      </c>
      <c r="E1961" s="234">
        <f>CCP!I1961</f>
        <v>68062.675000000003</v>
      </c>
      <c r="F1961" s="234">
        <f>HCCP!F1961</f>
        <v>7645.16</v>
      </c>
    </row>
    <row r="1962" spans="1:6">
      <c r="A1962" s="169">
        <v>45242</v>
      </c>
      <c r="B1962" s="169" t="b">
        <f t="shared" ca="1" si="30"/>
        <v>0</v>
      </c>
      <c r="C1962" s="234">
        <f>Park!X1962</f>
        <v>136938.47750000004</v>
      </c>
      <c r="D1962" s="234">
        <f>Hotel!N1963</f>
        <v>64779.557499999995</v>
      </c>
      <c r="E1962" s="234">
        <f>CCP!I1962</f>
        <v>51157.614999999998</v>
      </c>
      <c r="F1962" s="234">
        <f>HCCP!F1962</f>
        <v>7270.05</v>
      </c>
    </row>
    <row r="1963" spans="1:6">
      <c r="A1963" s="169">
        <v>45243</v>
      </c>
      <c r="B1963" s="169" t="b">
        <f t="shared" ca="1" si="30"/>
        <v>0</v>
      </c>
      <c r="C1963" s="234">
        <f>Park!X1963</f>
        <v>132286.85874999996</v>
      </c>
      <c r="D1963" s="234">
        <f>Hotel!N1964</f>
        <v>63390.758750000001</v>
      </c>
      <c r="E1963" s="234">
        <f>CCP!I1963</f>
        <v>35138.410000000003</v>
      </c>
      <c r="F1963" s="234">
        <f>HCCP!F1963</f>
        <v>6022.1299999999992</v>
      </c>
    </row>
    <row r="1964" spans="1:6">
      <c r="A1964" s="169">
        <v>45244</v>
      </c>
      <c r="B1964" s="169" t="b">
        <f t="shared" ca="1" si="30"/>
        <v>0</v>
      </c>
      <c r="C1964" s="234">
        <f>Park!X1964</f>
        <v>132394.90875</v>
      </c>
      <c r="D1964" s="234">
        <f>Hotel!N1965</f>
        <v>64354.472499999996</v>
      </c>
      <c r="E1964" s="234">
        <f>CCP!I1964</f>
        <v>34336.395000000004</v>
      </c>
      <c r="F1964" s="234">
        <f>HCCP!F1964</f>
        <v>3372.99</v>
      </c>
    </row>
    <row r="1965" spans="1:6">
      <c r="A1965" s="169">
        <v>45245</v>
      </c>
      <c r="B1965" s="169" t="b">
        <f t="shared" ca="1" si="30"/>
        <v>0</v>
      </c>
      <c r="C1965" s="234">
        <f>Park!X1965</f>
        <v>133763.14749999996</v>
      </c>
      <c r="D1965" s="234">
        <f>Hotel!N1966</f>
        <v>64160.565000000002</v>
      </c>
      <c r="E1965" s="234">
        <f>CCP!I1965</f>
        <v>42228.51</v>
      </c>
      <c r="F1965" s="234">
        <f>HCCP!F1965</f>
        <v>3373.73</v>
      </c>
    </row>
    <row r="1966" spans="1:6">
      <c r="A1966" s="169">
        <v>45246</v>
      </c>
      <c r="B1966" s="169" t="b">
        <f t="shared" ca="1" si="30"/>
        <v>0</v>
      </c>
      <c r="C1966" s="234">
        <f>Park!X1966</f>
        <v>135374.47625000001</v>
      </c>
      <c r="D1966" s="234">
        <f>Hotel!N1967</f>
        <v>65726.698749999996</v>
      </c>
      <c r="E1966" s="234">
        <f>CCP!I1966</f>
        <v>34474.244999999995</v>
      </c>
      <c r="F1966" s="234">
        <f>HCCP!F1966</f>
        <v>4363.88</v>
      </c>
    </row>
    <row r="1967" spans="1:6">
      <c r="A1967" s="169">
        <v>45247</v>
      </c>
      <c r="B1967" s="169" t="b">
        <f t="shared" ca="1" si="30"/>
        <v>0</v>
      </c>
      <c r="C1967" s="234">
        <f>Park!X1967</f>
        <v>136502.1575</v>
      </c>
      <c r="D1967" s="234">
        <f>Hotel!N1968</f>
        <v>68688.643749999988</v>
      </c>
      <c r="E1967" s="234">
        <f>CCP!I1967</f>
        <v>27257.100000000002</v>
      </c>
      <c r="F1967" s="234">
        <f>HCCP!F1967</f>
        <v>2677.16</v>
      </c>
    </row>
    <row r="1968" spans="1:6">
      <c r="A1968" s="169">
        <v>45248</v>
      </c>
      <c r="B1968" s="169" t="b">
        <f t="shared" ca="1" si="30"/>
        <v>0</v>
      </c>
      <c r="C1968" s="234">
        <f>Park!X1968</f>
        <v>134846.51874999999</v>
      </c>
      <c r="D1968" s="234">
        <f>Hotel!N1969</f>
        <v>68992.818750000006</v>
      </c>
      <c r="E1968" s="234">
        <f>CCP!I1968</f>
        <v>27085.27</v>
      </c>
      <c r="F1968" s="234">
        <f>HCCP!F1968</f>
        <v>3294.49</v>
      </c>
    </row>
    <row r="1969" spans="1:8">
      <c r="A1969" s="169">
        <v>45249</v>
      </c>
      <c r="B1969" s="169" t="b">
        <f t="shared" ca="1" si="30"/>
        <v>0</v>
      </c>
      <c r="C1969" s="234">
        <f>Park!X1969</f>
        <v>134378.37125000003</v>
      </c>
      <c r="D1969" s="234">
        <f>Hotel!N1970</f>
        <v>67684.878750000003</v>
      </c>
      <c r="E1969" s="234">
        <f>CCP!I1969</f>
        <v>31658.495000000003</v>
      </c>
      <c r="F1969" s="234">
        <f>HCCP!F1969</f>
        <v>3122.0299999999997</v>
      </c>
    </row>
    <row r="1970" spans="1:8">
      <c r="A1970" s="169">
        <v>45250</v>
      </c>
      <c r="B1970" s="169" t="b">
        <f t="shared" ca="1" si="30"/>
        <v>0</v>
      </c>
      <c r="C1970" s="234">
        <f>Park!X1970</f>
        <v>131577.39750000002</v>
      </c>
      <c r="D1970" s="234">
        <f>Hotel!N1971</f>
        <v>65141.581249999996</v>
      </c>
      <c r="E1970" s="234">
        <f>CCP!I1970</f>
        <v>36753.604999999996</v>
      </c>
      <c r="F1970" s="234">
        <f>HCCP!F1970</f>
        <v>2460.9300000000003</v>
      </c>
    </row>
    <row r="1971" spans="1:8">
      <c r="A1971" s="169">
        <v>45251</v>
      </c>
      <c r="B1971" s="169" t="b">
        <f t="shared" ca="1" si="30"/>
        <v>0</v>
      </c>
      <c r="C1971" s="234">
        <f>Park!X1971</f>
        <v>139600.21500000003</v>
      </c>
      <c r="D1971" s="234">
        <f>Hotel!N1972</f>
        <v>64583.921249999999</v>
      </c>
      <c r="E1971" s="234">
        <f>CCP!I1971</f>
        <v>38422.53</v>
      </c>
      <c r="F1971" s="234">
        <f>HCCP!F1971</f>
        <v>3720.3300000000004</v>
      </c>
    </row>
    <row r="1972" spans="1:8">
      <c r="A1972" s="169">
        <v>45252</v>
      </c>
      <c r="B1972" s="169" t="b">
        <f t="shared" ca="1" si="30"/>
        <v>0</v>
      </c>
      <c r="C1972" s="234">
        <f>Park!X1972</f>
        <v>137306.41750000001</v>
      </c>
      <c r="D1972" s="234">
        <f>Hotel!N1973</f>
        <v>63679.157500000001</v>
      </c>
      <c r="E1972" s="234">
        <f>CCP!I1972</f>
        <v>41187.440000000002</v>
      </c>
      <c r="F1972" s="234">
        <f>HCCP!F1972</f>
        <v>4522.59</v>
      </c>
    </row>
    <row r="1973" spans="1:8">
      <c r="A1973" s="169">
        <v>45253</v>
      </c>
      <c r="B1973" s="169" t="b">
        <f t="shared" ca="1" si="30"/>
        <v>0</v>
      </c>
      <c r="C1973" s="234">
        <f>Park!X1973</f>
        <v>139998.5325</v>
      </c>
      <c r="D1973" s="234">
        <f>Hotel!N1974</f>
        <v>64132.657500000001</v>
      </c>
      <c r="E1973" s="234">
        <f>CCP!I1973</f>
        <v>43227.864999999998</v>
      </c>
      <c r="F1973" s="234">
        <f>HCCP!F1973</f>
        <v>4534.03</v>
      </c>
    </row>
    <row r="1974" spans="1:8">
      <c r="A1974" s="169">
        <v>45254</v>
      </c>
      <c r="B1974" s="169" t="b">
        <f t="shared" ca="1" si="30"/>
        <v>0</v>
      </c>
      <c r="C1974" s="234">
        <f>Park!X1974</f>
        <v>143674.97249999997</v>
      </c>
      <c r="D1974" s="234">
        <f>Hotel!N1975</f>
        <v>65611.856250000012</v>
      </c>
      <c r="E1974" s="234">
        <f>CCP!I1974</f>
        <v>39644.805000000008</v>
      </c>
      <c r="F1974" s="234">
        <f>HCCP!F1974</f>
        <v>4668.84</v>
      </c>
    </row>
    <row r="1975" spans="1:8">
      <c r="A1975" s="169">
        <v>45255</v>
      </c>
      <c r="B1975" s="169" t="b">
        <f t="shared" ca="1" si="30"/>
        <v>0</v>
      </c>
      <c r="C1975" s="234">
        <f>Park!X1975</f>
        <v>140609.03749999998</v>
      </c>
      <c r="D1975" s="234">
        <f>Hotel!N1976</f>
        <v>66781.148749999993</v>
      </c>
      <c r="E1975" s="234">
        <f>CCP!I1975</f>
        <v>35584.735000000001</v>
      </c>
      <c r="F1975" s="234">
        <f>HCCP!F1975</f>
        <v>5244.2000000000007</v>
      </c>
    </row>
    <row r="1976" spans="1:8">
      <c r="A1976" s="169">
        <v>45256</v>
      </c>
      <c r="B1976" s="169" t="b">
        <f t="shared" ca="1" si="30"/>
        <v>0</v>
      </c>
      <c r="C1976" s="234">
        <f>Park!X1976</f>
        <v>138002.90625</v>
      </c>
      <c r="D1976" s="234">
        <f>Hotel!N1977</f>
        <v>66907.901249999995</v>
      </c>
      <c r="E1976" s="234">
        <f>CCP!I1976</f>
        <v>36734.764999999999</v>
      </c>
      <c r="F1976" s="234">
        <f>HCCP!F1976</f>
        <v>5085.9799999999996</v>
      </c>
    </row>
    <row r="1977" spans="1:8">
      <c r="A1977" s="169">
        <v>45257</v>
      </c>
      <c r="B1977" s="169" t="b">
        <f t="shared" ca="1" si="30"/>
        <v>0</v>
      </c>
      <c r="C1977" s="234">
        <f>Park!X1977</f>
        <v>139654.59625000003</v>
      </c>
      <c r="D1977" s="234">
        <f>Hotel!N1978</f>
        <v>64754.792500000003</v>
      </c>
      <c r="E1977" s="234">
        <f>CCP!I1977</f>
        <v>38600.095000000001</v>
      </c>
      <c r="F1977" s="234">
        <f>HCCP!F1977</f>
        <v>4483.1400000000003</v>
      </c>
    </row>
    <row r="1978" spans="1:8">
      <c r="A1978" s="169">
        <v>45258</v>
      </c>
      <c r="B1978" s="169" t="b">
        <f t="shared" ca="1" si="30"/>
        <v>0</v>
      </c>
      <c r="C1978" s="234">
        <f>Park!X1978</f>
        <v>141900.62374999997</v>
      </c>
      <c r="D1978" s="234">
        <f>Hotel!N1979</f>
        <v>65395.036250000005</v>
      </c>
      <c r="E1978" s="234">
        <f>CCP!I1978</f>
        <v>37384.11</v>
      </c>
      <c r="F1978" s="234">
        <f>HCCP!F1978</f>
        <v>4469.7099999999991</v>
      </c>
    </row>
    <row r="1979" spans="1:8">
      <c r="A1979" s="169">
        <v>45259</v>
      </c>
      <c r="B1979" s="169" t="b">
        <f t="shared" ca="1" si="30"/>
        <v>0</v>
      </c>
      <c r="C1979" s="234">
        <f>Park!X1979</f>
        <v>139467.13750000001</v>
      </c>
      <c r="D1979" s="234">
        <f>Hotel!N1980</f>
        <v>65389.176250000004</v>
      </c>
      <c r="E1979" s="234">
        <f>CCP!I1979</f>
        <v>42247.54</v>
      </c>
      <c r="F1979" s="234">
        <f>HCCP!F1979</f>
        <v>4680.7299999999996</v>
      </c>
    </row>
    <row r="1980" spans="1:8">
      <c r="A1980" s="169">
        <v>45260</v>
      </c>
      <c r="B1980" s="169" t="b">
        <f t="shared" ca="1" si="30"/>
        <v>0</v>
      </c>
      <c r="C1980" s="234">
        <f>Park!X1980</f>
        <v>140093.17625000002</v>
      </c>
      <c r="D1980" s="234">
        <f>Hotel!N1981</f>
        <v>65318.814999999995</v>
      </c>
      <c r="E1980" s="234">
        <f>CCP!I1980</f>
        <v>44245.474999999999</v>
      </c>
      <c r="F1980" s="234">
        <f>HCCP!F1980</f>
        <v>4582.0499999999993</v>
      </c>
    </row>
    <row r="1981" spans="1:8">
      <c r="A1981" s="169">
        <v>45261</v>
      </c>
      <c r="B1981" s="169" t="b">
        <f t="shared" ca="1" si="30"/>
        <v>0</v>
      </c>
      <c r="C1981" s="234">
        <f>Park!X1981</f>
        <v>141233.74625</v>
      </c>
      <c r="D1981" s="234">
        <f>Hotel!N1982</f>
        <v>66684.225000000006</v>
      </c>
      <c r="E1981" s="265">
        <f>CCP!I1981</f>
        <v>20758.014999999999</v>
      </c>
      <c r="F1981" s="234">
        <f>HCCP!F1981</f>
        <v>4402.83</v>
      </c>
      <c r="H1981" s="264" t="s">
        <v>43</v>
      </c>
    </row>
    <row r="1982" spans="1:8">
      <c r="A1982" s="169">
        <v>45262</v>
      </c>
      <c r="B1982" s="169" t="b">
        <f t="shared" ca="1" si="30"/>
        <v>0</v>
      </c>
      <c r="C1982" s="234">
        <f>Park!X1982</f>
        <v>140097.00375</v>
      </c>
      <c r="D1982" s="234">
        <f>Hotel!N1983</f>
        <v>67879.141250000001</v>
      </c>
      <c r="E1982" s="265">
        <f>CCP!I1982</f>
        <v>20086.224999999999</v>
      </c>
      <c r="F1982" s="234">
        <f>HCCP!F1982</f>
        <v>4369.47</v>
      </c>
      <c r="H1982" s="264" t="s">
        <v>43</v>
      </c>
    </row>
    <row r="1983" spans="1:8">
      <c r="A1983" s="169">
        <v>45263</v>
      </c>
      <c r="B1983" s="169" t="b">
        <f t="shared" ca="1" si="30"/>
        <v>0</v>
      </c>
      <c r="C1983" s="234">
        <f>Park!X1983</f>
        <v>140380.01374999998</v>
      </c>
      <c r="D1983" s="234">
        <f>Hotel!N1984</f>
        <v>67067.938750000001</v>
      </c>
      <c r="E1983" s="234">
        <f>CCP!I1983</f>
        <v>32081.473984374999</v>
      </c>
      <c r="F1983" s="234">
        <f>HCCP!F1983</f>
        <v>4431.33</v>
      </c>
    </row>
    <row r="1984" spans="1:8">
      <c r="A1984" s="169">
        <v>45264</v>
      </c>
      <c r="B1984" s="169" t="b">
        <f t="shared" ca="1" si="30"/>
        <v>0</v>
      </c>
      <c r="C1984" s="234">
        <f>Park!X1984</f>
        <v>138935.32624999998</v>
      </c>
      <c r="D1984" s="234">
        <f>Hotel!N1985</f>
        <v>65069.563750000001</v>
      </c>
      <c r="E1984" s="234">
        <f>CCP!I1984</f>
        <v>33525.328476562499</v>
      </c>
      <c r="F1984" s="234">
        <f>HCCP!F1984</f>
        <v>4359.33</v>
      </c>
    </row>
    <row r="1985" spans="1:6">
      <c r="A1985" s="169">
        <v>45265</v>
      </c>
      <c r="B1985" s="169" t="b">
        <f t="shared" ca="1" si="30"/>
        <v>0</v>
      </c>
      <c r="C1985" s="234">
        <f>Park!X1985</f>
        <v>104515.27124999999</v>
      </c>
      <c r="D1985" s="234">
        <f>Hotel!N1986</f>
        <v>46067.457500000004</v>
      </c>
      <c r="E1985" s="234">
        <f>CCP!I1985</f>
        <v>24423.736328125</v>
      </c>
      <c r="F1985" s="234">
        <f>HCCP!F1985</f>
        <v>3066.95</v>
      </c>
    </row>
    <row r="1986" spans="1:6">
      <c r="A1986" s="169">
        <v>45266</v>
      </c>
      <c r="B1986" s="169" t="b">
        <f t="shared" ref="B1986:B2049" ca="1" si="31">AND(A1986&gt;=(TODAY()-30),A1986&lt;TODAY())</f>
        <v>0</v>
      </c>
      <c r="C1986" s="234">
        <f>Park!X1986</f>
        <v>135277.46874999997</v>
      </c>
      <c r="D1986" s="234">
        <f>Hotel!N1987</f>
        <v>65299.67</v>
      </c>
      <c r="E1986" s="234">
        <f>CCP!I1986</f>
        <v>29726.738046874998</v>
      </c>
      <c r="F1986" s="234">
        <f>HCCP!F1986</f>
        <v>4533.01</v>
      </c>
    </row>
    <row r="1987" spans="1:6">
      <c r="A1987" s="169">
        <v>45267</v>
      </c>
      <c r="B1987" s="169" t="b">
        <f t="shared" ca="1" si="31"/>
        <v>0</v>
      </c>
      <c r="C1987" s="234">
        <f>Park!X1987</f>
        <v>137631.8475</v>
      </c>
      <c r="D1987" s="234">
        <f>Hotel!N1988</f>
        <v>66293.577499999999</v>
      </c>
      <c r="E1987" s="234">
        <f>CCP!I1987</f>
        <v>25392.995625</v>
      </c>
      <c r="F1987" s="234">
        <f>HCCP!F1987</f>
        <v>4271.01</v>
      </c>
    </row>
    <row r="1988" spans="1:6">
      <c r="A1988" s="169">
        <v>45268</v>
      </c>
      <c r="B1988" s="169" t="b">
        <f t="shared" ca="1" si="31"/>
        <v>0</v>
      </c>
      <c r="C1988" s="234">
        <f>Park!X1988</f>
        <v>142469.09250000003</v>
      </c>
      <c r="D1988" s="234">
        <f>Hotel!N1989</f>
        <v>66640.236249999987</v>
      </c>
      <c r="E1988" s="234">
        <f>CCP!I1988</f>
        <v>29849.711718750001</v>
      </c>
      <c r="F1988" s="234">
        <f>HCCP!F1988</f>
        <v>4506.71</v>
      </c>
    </row>
    <row r="1989" spans="1:6">
      <c r="A1989" s="169">
        <v>45269</v>
      </c>
      <c r="B1989" s="169" t="b">
        <f t="shared" ca="1" si="31"/>
        <v>0</v>
      </c>
      <c r="C1989" s="234">
        <f>Park!X1989</f>
        <v>144895.87375000003</v>
      </c>
      <c r="D1989" s="234">
        <f>Hotel!N1990</f>
        <v>67225.04250000001</v>
      </c>
      <c r="E1989" s="234">
        <f>CCP!I1989</f>
        <v>51423.259843749998</v>
      </c>
      <c r="F1989" s="234">
        <f>HCCP!F1989</f>
        <v>4761.71</v>
      </c>
    </row>
    <row r="1990" spans="1:6">
      <c r="A1990" s="169">
        <v>45270</v>
      </c>
      <c r="B1990" s="169" t="b">
        <f t="shared" ca="1" si="31"/>
        <v>0</v>
      </c>
      <c r="C1990" s="234">
        <f>Park!X1990</f>
        <v>146436.39125000002</v>
      </c>
      <c r="D1990" s="234">
        <f>Hotel!N1991</f>
        <v>67065.8</v>
      </c>
      <c r="E1990" s="234">
        <f>CCP!I1990</f>
        <v>56026.82</v>
      </c>
      <c r="F1990" s="234">
        <f>HCCP!F1990</f>
        <v>4825.51</v>
      </c>
    </row>
    <row r="1991" spans="1:6">
      <c r="A1991" s="169">
        <v>45271</v>
      </c>
      <c r="B1991" s="169" t="b">
        <f t="shared" ca="1" si="31"/>
        <v>0</v>
      </c>
      <c r="C1991" s="234">
        <f>Park!X1991</f>
        <v>146908.785</v>
      </c>
      <c r="D1991" s="234">
        <f>Hotel!N1992</f>
        <v>66631.9375</v>
      </c>
      <c r="E1991" s="234">
        <f>CCP!I1991</f>
        <v>62230.839218749999</v>
      </c>
      <c r="F1991" s="234">
        <f>HCCP!F1991</f>
        <v>4618.93</v>
      </c>
    </row>
    <row r="1992" spans="1:6">
      <c r="A1992" s="169">
        <v>45272</v>
      </c>
      <c r="B1992" s="169" t="b">
        <f t="shared" ca="1" si="31"/>
        <v>0</v>
      </c>
      <c r="C1992" s="234">
        <f>Park!X1992</f>
        <v>144941.0025</v>
      </c>
      <c r="D1992" s="234">
        <f>Hotel!N1993</f>
        <v>65769.163750000007</v>
      </c>
      <c r="E1992" s="234">
        <f>CCP!I1992</f>
        <v>60250.088310546875</v>
      </c>
      <c r="F1992" s="234">
        <f>HCCP!F1992</f>
        <v>6301.5500000000011</v>
      </c>
    </row>
    <row r="1993" spans="1:6">
      <c r="A1993" s="169">
        <v>45273</v>
      </c>
      <c r="B1993" s="169" t="b">
        <f t="shared" ca="1" si="31"/>
        <v>0</v>
      </c>
      <c r="C1993" s="234">
        <f>Park!X1993</f>
        <v>139637.05499999999</v>
      </c>
      <c r="D1993" s="234">
        <f>Hotel!N1994</f>
        <v>66971.447500000009</v>
      </c>
      <c r="E1993" s="234">
        <f>CCP!I1993</f>
        <v>40879.322169566149</v>
      </c>
      <c r="F1993" s="234">
        <f>HCCP!F1993</f>
        <v>6766.57</v>
      </c>
    </row>
    <row r="1994" spans="1:6">
      <c r="A1994" s="169">
        <v>45274</v>
      </c>
      <c r="B1994" s="169" t="b">
        <f t="shared" ca="1" si="31"/>
        <v>0</v>
      </c>
      <c r="C1994" s="234">
        <f>Park!X1994</f>
        <v>141397.61250000002</v>
      </c>
      <c r="D1994" s="234">
        <f>Hotel!N1995</f>
        <v>65960.945000000007</v>
      </c>
      <c r="E1994" s="234">
        <f>CCP!I1994</f>
        <v>45646.764594726563</v>
      </c>
      <c r="F1994" s="234">
        <f>HCCP!F1994</f>
        <v>6798.04</v>
      </c>
    </row>
    <row r="1995" spans="1:6">
      <c r="A1995" s="169">
        <v>45275</v>
      </c>
      <c r="B1995" s="169" t="b">
        <f t="shared" ca="1" si="31"/>
        <v>0</v>
      </c>
      <c r="C1995" s="234">
        <f>Park!X1995</f>
        <v>148513.95250000001</v>
      </c>
      <c r="D1995" s="234">
        <f>Hotel!N1996</f>
        <v>66599.043750000012</v>
      </c>
      <c r="E1995" s="234">
        <f>CCP!I1995</f>
        <v>58896.514394531252</v>
      </c>
      <c r="F1995" s="234">
        <f>HCCP!F1995</f>
        <v>7129.01</v>
      </c>
    </row>
    <row r="1996" spans="1:6">
      <c r="A1996" s="169">
        <v>45276</v>
      </c>
      <c r="B1996" s="169" t="b">
        <f t="shared" ca="1" si="31"/>
        <v>0</v>
      </c>
      <c r="C1996" s="234">
        <f>Park!X1996</f>
        <v>141642.56</v>
      </c>
      <c r="D1996" s="234">
        <f>Hotel!N1997</f>
        <v>68171.521250000005</v>
      </c>
      <c r="E1996" s="234">
        <f>CCP!I1996</f>
        <v>22307.296093749999</v>
      </c>
      <c r="F1996" s="234">
        <f>HCCP!F1996</f>
        <v>6585.74</v>
      </c>
    </row>
    <row r="1997" spans="1:6">
      <c r="A1997" s="169">
        <v>45277</v>
      </c>
      <c r="B1997" s="169" t="b">
        <f t="shared" ca="1" si="31"/>
        <v>0</v>
      </c>
      <c r="C1997" s="234">
        <f>Park!X1997</f>
        <v>134406.8075</v>
      </c>
      <c r="D1997" s="234">
        <f>Hotel!N1998</f>
        <v>71851.66</v>
      </c>
      <c r="E1997" s="234">
        <f>CCP!I1997</f>
        <v>12069.660488281252</v>
      </c>
      <c r="F1997" s="234">
        <f>HCCP!F1997</f>
        <v>6334.3799999999992</v>
      </c>
    </row>
    <row r="1998" spans="1:6">
      <c r="A1998" s="169">
        <v>45278</v>
      </c>
      <c r="B1998" s="169" t="b">
        <f t="shared" ca="1" si="31"/>
        <v>0</v>
      </c>
      <c r="C1998" s="234">
        <f>Park!X1998</f>
        <v>137472.4</v>
      </c>
      <c r="D1998" s="234">
        <f>Hotel!N1999</f>
        <v>70204.272499999992</v>
      </c>
      <c r="E1998" s="234">
        <f>CCP!I1998</f>
        <v>5886.5738867187492</v>
      </c>
      <c r="F1998" s="234">
        <f>HCCP!F1998</f>
        <v>10380.48</v>
      </c>
    </row>
    <row r="1999" spans="1:6">
      <c r="A1999" s="169">
        <v>45279</v>
      </c>
      <c r="B1999" s="169" t="b">
        <f t="shared" ca="1" si="31"/>
        <v>0</v>
      </c>
      <c r="C1999" s="234">
        <f>Park!X1999</f>
        <v>140043.0275</v>
      </c>
      <c r="D1999" s="234">
        <f>Hotel!N2000</f>
        <v>70572.202499999999</v>
      </c>
      <c r="E1999" s="234">
        <f>CCP!I1999</f>
        <v>2369.2432812500001</v>
      </c>
      <c r="F1999" s="234">
        <f>HCCP!F1999</f>
        <v>11884.93</v>
      </c>
    </row>
    <row r="2000" spans="1:6">
      <c r="A2000" s="169">
        <v>45280</v>
      </c>
      <c r="B2000" s="169" t="b">
        <f t="shared" ca="1" si="31"/>
        <v>0</v>
      </c>
      <c r="C2000" s="234">
        <f>Park!X2000</f>
        <v>137246.9425</v>
      </c>
      <c r="D2000" s="234">
        <f>Hotel!N2001</f>
        <v>73286.953095700592</v>
      </c>
      <c r="E2000" s="234">
        <f>CCP!I2000</f>
        <v>2377.4322851562501</v>
      </c>
      <c r="F2000" s="234">
        <f>HCCP!F2000</f>
        <v>11052.48</v>
      </c>
    </row>
    <row r="2001" spans="1:6">
      <c r="A2001" s="169">
        <v>45281</v>
      </c>
      <c r="B2001" s="169" t="b">
        <f t="shared" ca="1" si="31"/>
        <v>0</v>
      </c>
      <c r="C2001" s="234">
        <f>Park!X2001</f>
        <v>138508.57750000001</v>
      </c>
      <c r="D2001" s="234">
        <f>Hotel!N2002</f>
        <v>77143.339326171874</v>
      </c>
      <c r="E2001" s="234">
        <f>CCP!I2001</f>
        <v>6503.9082421875</v>
      </c>
      <c r="F2001" s="234">
        <f>HCCP!F2001</f>
        <v>4966.5300000000007</v>
      </c>
    </row>
    <row r="2002" spans="1:6">
      <c r="A2002" s="169">
        <v>45282</v>
      </c>
      <c r="B2002" s="169" t="b">
        <f t="shared" ca="1" si="31"/>
        <v>0</v>
      </c>
      <c r="C2002" s="234">
        <f>Park!X2002</f>
        <v>137491.54999999999</v>
      </c>
      <c r="D2002" s="234">
        <f>Hotel!N2003</f>
        <v>79451.49914062499</v>
      </c>
      <c r="E2002" s="234">
        <f>CCP!I2002</f>
        <v>11702.951777343751</v>
      </c>
      <c r="F2002" s="234">
        <f>HCCP!F2002</f>
        <v>1172.1399999999999</v>
      </c>
    </row>
    <row r="2003" spans="1:6">
      <c r="A2003" s="169">
        <v>45283</v>
      </c>
      <c r="B2003" s="169" t="b">
        <f t="shared" ca="1" si="31"/>
        <v>0</v>
      </c>
      <c r="C2003" s="234">
        <f>Park!X2003</f>
        <v>134264.1925</v>
      </c>
      <c r="D2003" s="234">
        <f>Hotel!N2004</f>
        <v>82024.104570312498</v>
      </c>
      <c r="E2003" s="234">
        <f>CCP!I2003</f>
        <v>11383.531601562501</v>
      </c>
      <c r="F2003" s="234">
        <f>HCCP!F2003</f>
        <v>1177.4299999999998</v>
      </c>
    </row>
    <row r="2004" spans="1:6">
      <c r="A2004" s="169">
        <v>45284</v>
      </c>
      <c r="B2004" s="169" t="b">
        <f t="shared" ca="1" si="31"/>
        <v>0</v>
      </c>
      <c r="C2004" s="234">
        <f>Park!X2004</f>
        <v>132379.38500000001</v>
      </c>
      <c r="D2004" s="234">
        <f>Hotel!N2005</f>
        <v>82223.409140625008</v>
      </c>
      <c r="E2004" s="234">
        <f>CCP!I2004</f>
        <v>12789.51009765625</v>
      </c>
      <c r="F2004" s="234">
        <f>HCCP!F2004</f>
        <v>1201.77</v>
      </c>
    </row>
    <row r="2005" spans="1:6">
      <c r="A2005" s="169">
        <v>45285</v>
      </c>
      <c r="B2005" s="169" t="b">
        <f t="shared" ca="1" si="31"/>
        <v>0</v>
      </c>
      <c r="C2005" s="234">
        <f>Park!X2005</f>
        <v>136039.04250000001</v>
      </c>
      <c r="D2005" s="234">
        <f>Hotel!N2006</f>
        <v>77986.305859375003</v>
      </c>
      <c r="E2005" s="234">
        <f>CCP!I2005</f>
        <v>14360.5826953125</v>
      </c>
      <c r="F2005" s="234">
        <f>HCCP!F2005</f>
        <v>1205.2099999999998</v>
      </c>
    </row>
    <row r="2006" spans="1:6">
      <c r="A2006" s="169">
        <v>45286</v>
      </c>
      <c r="B2006" s="169" t="b">
        <f t="shared" ca="1" si="31"/>
        <v>0</v>
      </c>
      <c r="C2006" s="234">
        <f>Park!X2006</f>
        <v>136328.94</v>
      </c>
      <c r="D2006" s="234">
        <f>Hotel!N2007</f>
        <v>73683.475546875008</v>
      </c>
      <c r="E2006" s="234">
        <f>CCP!I2006</f>
        <v>14410.412167968751</v>
      </c>
      <c r="F2006" s="234">
        <f>HCCP!F2006</f>
        <v>3002.39</v>
      </c>
    </row>
    <row r="2007" spans="1:6">
      <c r="A2007" s="169">
        <v>45287</v>
      </c>
      <c r="B2007" s="169" t="b">
        <f t="shared" ca="1" si="31"/>
        <v>0</v>
      </c>
      <c r="C2007" s="234">
        <f>Park!X2007</f>
        <v>137966.04499999998</v>
      </c>
      <c r="D2007" s="234">
        <f>Hotel!N2008</f>
        <v>69945.099374999991</v>
      </c>
      <c r="E2007" s="234">
        <f>CCP!I2007</f>
        <v>19312.473515624999</v>
      </c>
      <c r="F2007" s="234">
        <f>HCCP!F2007</f>
        <v>3154.75</v>
      </c>
    </row>
    <row r="2008" spans="1:6">
      <c r="A2008" s="169">
        <v>45288</v>
      </c>
      <c r="B2008" s="169" t="b">
        <f t="shared" ca="1" si="31"/>
        <v>0</v>
      </c>
      <c r="C2008" s="234">
        <f>Park!X2008</f>
        <v>141461.4</v>
      </c>
      <c r="D2008" s="234">
        <f>Hotel!N2009</f>
        <v>68442.606562500005</v>
      </c>
      <c r="E2008" s="234">
        <f>CCP!I2008</f>
        <v>32840.499101562498</v>
      </c>
      <c r="F2008" s="234">
        <f>HCCP!F2008</f>
        <v>1726.67</v>
      </c>
    </row>
    <row r="2009" spans="1:6">
      <c r="A2009" s="169">
        <v>45289</v>
      </c>
      <c r="B2009" s="169" t="b">
        <f t="shared" ca="1" si="31"/>
        <v>0</v>
      </c>
      <c r="C2009" s="234">
        <f>Park!X2009</f>
        <v>140997.72</v>
      </c>
      <c r="D2009" s="234">
        <f>Hotel!N2010</f>
        <v>68245.408125000002</v>
      </c>
      <c r="E2009" s="234">
        <f>CCP!I2009</f>
        <v>26304.459375000002</v>
      </c>
      <c r="F2009" s="234">
        <f>HCCP!F2009</f>
        <v>3332.94</v>
      </c>
    </row>
    <row r="2010" spans="1:6">
      <c r="A2010" s="169">
        <v>45290</v>
      </c>
      <c r="B2010" s="169" t="b">
        <f t="shared" ca="1" si="31"/>
        <v>0</v>
      </c>
      <c r="C2010" s="234">
        <f>Park!X2010</f>
        <v>140587.3175</v>
      </c>
      <c r="D2010" s="234">
        <f>Hotel!N2011</f>
        <v>68563.938437500008</v>
      </c>
      <c r="E2010" s="234">
        <f>CCP!I2010</f>
        <v>26173.544296874999</v>
      </c>
      <c r="F2010" s="234">
        <f>HCCP!F2010</f>
        <v>4431.91</v>
      </c>
    </row>
    <row r="2011" spans="1:6">
      <c r="A2011" s="169">
        <v>45291</v>
      </c>
      <c r="B2011" s="169" t="b">
        <f t="shared" ca="1" si="31"/>
        <v>0</v>
      </c>
      <c r="C2011" s="234">
        <f>Park!X2011</f>
        <v>148239.94500000001</v>
      </c>
      <c r="D2011" s="234">
        <f>Hotel!N2012</f>
        <v>67725.515625</v>
      </c>
      <c r="E2011" s="234">
        <f>CCP!I2011</f>
        <v>33244.030117187503</v>
      </c>
      <c r="F2011" s="234">
        <f>HCCP!F2011</f>
        <v>4452.63</v>
      </c>
    </row>
    <row r="2012" spans="1:6">
      <c r="A2012" s="169">
        <v>45292</v>
      </c>
      <c r="B2012" s="169" t="b">
        <f t="shared" ca="1" si="31"/>
        <v>0</v>
      </c>
      <c r="C2012" s="234">
        <f>Park!X2012</f>
        <v>137766.65499999997</v>
      </c>
      <c r="D2012" s="234">
        <f>Hotel!N2013</f>
        <v>66385.061249999999</v>
      </c>
      <c r="E2012" s="234">
        <f>CCP!I2012</f>
        <v>26478.2846875</v>
      </c>
      <c r="F2012" s="234">
        <f>HCCP!F2012</f>
        <v>3857.9349999999995</v>
      </c>
    </row>
    <row r="2013" spans="1:6">
      <c r="A2013" s="169">
        <v>45293</v>
      </c>
      <c r="B2013" s="169" t="b">
        <f t="shared" ca="1" si="31"/>
        <v>0</v>
      </c>
      <c r="C2013" s="234">
        <f>Park!X2013</f>
        <v>140126.9375</v>
      </c>
      <c r="D2013" s="234">
        <f>Hotel!N2014</f>
        <v>66654.888593750002</v>
      </c>
      <c r="E2013" s="234">
        <f>CCP!I2013</f>
        <v>21745.901093749999</v>
      </c>
      <c r="F2013" s="234">
        <f>HCCP!F2013</f>
        <v>4039.42</v>
      </c>
    </row>
    <row r="2014" spans="1:6">
      <c r="A2014" s="169">
        <v>45294</v>
      </c>
      <c r="B2014" s="169" t="b">
        <f t="shared" ca="1" si="31"/>
        <v>0</v>
      </c>
      <c r="C2014" s="234">
        <f>Park!X2014</f>
        <v>133202.25</v>
      </c>
      <c r="D2014" s="234">
        <f>Hotel!N2015</f>
        <v>65179.298750000002</v>
      </c>
      <c r="E2014" s="234">
        <f>CCP!I2014</f>
        <v>20406.711640624999</v>
      </c>
      <c r="F2014" s="234">
        <f>HCCP!F2014</f>
        <v>3367.92</v>
      </c>
    </row>
    <row r="2015" spans="1:6">
      <c r="A2015" s="169">
        <v>45295</v>
      </c>
      <c r="B2015" s="169" t="b">
        <f t="shared" ca="1" si="31"/>
        <v>0</v>
      </c>
      <c r="C2015" s="234">
        <f>Park!X2015</f>
        <v>134475.35249999998</v>
      </c>
      <c r="D2015" s="234">
        <f>Hotel!N2016</f>
        <v>64901.888437499998</v>
      </c>
      <c r="E2015" s="234">
        <f>CCP!I2015</f>
        <v>20503.779609375</v>
      </c>
      <c r="F2015" s="234">
        <f>HCCP!F2015</f>
        <v>1770.5250000000001</v>
      </c>
    </row>
    <row r="2016" spans="1:6">
      <c r="A2016" s="169">
        <v>45296</v>
      </c>
      <c r="B2016" s="169" t="b">
        <f t="shared" ca="1" si="31"/>
        <v>0</v>
      </c>
      <c r="C2016" s="234">
        <f>Park!X2016</f>
        <v>135548.20249999998</v>
      </c>
      <c r="D2016" s="234">
        <f>Hotel!N2017</f>
        <v>65034.230312500003</v>
      </c>
      <c r="E2016" s="234">
        <f>CCP!I2016</f>
        <v>27469.641875000001</v>
      </c>
      <c r="F2016" s="234">
        <f>HCCP!F2016</f>
        <v>1732.585</v>
      </c>
    </row>
    <row r="2017" spans="1:6">
      <c r="A2017" s="169">
        <v>45297</v>
      </c>
      <c r="B2017" s="169" t="b">
        <f t="shared" ca="1" si="31"/>
        <v>0</v>
      </c>
      <c r="C2017" s="234">
        <f>Park!X2017</f>
        <v>134837.6575</v>
      </c>
      <c r="D2017" s="234">
        <f>Hotel!N2018</f>
        <v>65069.636250000003</v>
      </c>
      <c r="E2017" s="234">
        <f>CCP!I2017</f>
        <v>31397.290703125</v>
      </c>
      <c r="F2017" s="234">
        <f>HCCP!F2017</f>
        <v>1878.9050000000002</v>
      </c>
    </row>
    <row r="2018" spans="1:6">
      <c r="A2018" s="169">
        <v>45298</v>
      </c>
      <c r="B2018" s="169" t="b">
        <f t="shared" ca="1" si="31"/>
        <v>0</v>
      </c>
      <c r="C2018" s="234">
        <f>Park!X2018</f>
        <v>131830.17249999999</v>
      </c>
      <c r="D2018" s="234">
        <f>Hotel!N2019</f>
        <v>63386.910312499997</v>
      </c>
      <c r="E2018" s="234">
        <f>CCP!I2018</f>
        <v>29658.206953125002</v>
      </c>
      <c r="F2018" s="234">
        <f>HCCP!F2018</f>
        <v>1856.88</v>
      </c>
    </row>
    <row r="2019" spans="1:6">
      <c r="A2019" s="169">
        <v>45299</v>
      </c>
      <c r="B2019" s="169" t="b">
        <f t="shared" ca="1" si="31"/>
        <v>0</v>
      </c>
      <c r="C2019" s="234">
        <f>Park!X2019</f>
        <v>132566.57250000001</v>
      </c>
      <c r="D2019" s="234">
        <f>Hotel!N2020</f>
        <v>63389.440312500003</v>
      </c>
      <c r="E2019" s="234">
        <f>CCP!I2019</f>
        <v>27475.244218750002</v>
      </c>
      <c r="F2019" s="234">
        <f>HCCP!F2019</f>
        <v>1855.6100000000001</v>
      </c>
    </row>
    <row r="2020" spans="1:6">
      <c r="A2020" s="169">
        <v>45300</v>
      </c>
      <c r="B2020" s="169" t="b">
        <f t="shared" ca="1" si="31"/>
        <v>0</v>
      </c>
      <c r="C2020" s="234">
        <f>Park!X2020</f>
        <v>135751.41250000001</v>
      </c>
      <c r="D2020" s="234">
        <f>Hotel!N2021</f>
        <v>63378.6953125</v>
      </c>
      <c r="E2020" s="234">
        <f>CCP!I2020</f>
        <v>35814.22296875</v>
      </c>
      <c r="F2020" s="234">
        <f>HCCP!F2020</f>
        <v>1880.1100000000001</v>
      </c>
    </row>
    <row r="2021" spans="1:6">
      <c r="A2021" s="169">
        <v>45301</v>
      </c>
      <c r="B2021" s="169" t="b">
        <f t="shared" ca="1" si="31"/>
        <v>0</v>
      </c>
      <c r="C2021" s="234">
        <f>Park!X2021</f>
        <v>93317.912500000006</v>
      </c>
      <c r="D2021" s="234">
        <f>Hotel!N2022</f>
        <v>61506.168437499997</v>
      </c>
      <c r="E2021" s="234">
        <f>CCP!I2021</f>
        <v>27306.463906249999</v>
      </c>
      <c r="F2021" s="234">
        <f>HCCP!F2021</f>
        <v>1900.5650000000001</v>
      </c>
    </row>
    <row r="2022" spans="1:6">
      <c r="A2022" s="169">
        <v>45302</v>
      </c>
      <c r="B2022" s="169" t="b">
        <f t="shared" ca="1" si="31"/>
        <v>0</v>
      </c>
      <c r="C2022" s="234">
        <f>Park!X2022</f>
        <v>134432.04999999999</v>
      </c>
      <c r="D2022" s="234">
        <f>Hotel!N2023</f>
        <v>62284.598437500004</v>
      </c>
      <c r="E2022" s="234">
        <f>CCP!I2022</f>
        <v>26150.927812500002</v>
      </c>
      <c r="F2022" s="234">
        <f>HCCP!F2022</f>
        <v>1877.46</v>
      </c>
    </row>
    <row r="2023" spans="1:6">
      <c r="A2023" s="169">
        <v>45303</v>
      </c>
      <c r="B2023" s="169" t="b">
        <f t="shared" ca="1" si="31"/>
        <v>0</v>
      </c>
      <c r="C2023" s="234">
        <f>Park!X2023</f>
        <v>135987.49</v>
      </c>
      <c r="D2023" s="234">
        <f>Hotel!N2024</f>
        <v>63288.194687499999</v>
      </c>
      <c r="E2023" s="234">
        <f>CCP!I2023</f>
        <v>28683.311874999999</v>
      </c>
      <c r="F2023" s="234">
        <f>HCCP!F2023</f>
        <v>1867.5300000000002</v>
      </c>
    </row>
    <row r="2024" spans="1:6">
      <c r="A2024" s="169">
        <v>45304</v>
      </c>
      <c r="B2024" s="169" t="b">
        <f t="shared" ca="1" si="31"/>
        <v>0</v>
      </c>
      <c r="C2024" s="234">
        <f>Park!X2024</f>
        <v>135878.375</v>
      </c>
      <c r="D2024" s="234">
        <f>Hotel!N2025</f>
        <v>64044.309687499997</v>
      </c>
      <c r="E2024" s="234">
        <f>CCP!I2024</f>
        <v>28331.228125000001</v>
      </c>
      <c r="F2024" s="234">
        <f>HCCP!F2024</f>
        <v>1827.2550000000001</v>
      </c>
    </row>
    <row r="2025" spans="1:6">
      <c r="A2025" s="169">
        <v>45305</v>
      </c>
      <c r="B2025" s="169" t="b">
        <f t="shared" ca="1" si="31"/>
        <v>0</v>
      </c>
      <c r="C2025" s="234">
        <f>Park!X2025</f>
        <v>136993.91771484376</v>
      </c>
      <c r="D2025" s="234">
        <f>Hotel!N2026</f>
        <v>64315.119375000002</v>
      </c>
      <c r="E2025" s="234">
        <f>CCP!I2025</f>
        <v>31181.724531250002</v>
      </c>
      <c r="F2025" s="234">
        <f>HCCP!F2025</f>
        <v>1801.7600000000002</v>
      </c>
    </row>
    <row r="2026" spans="1:6">
      <c r="A2026" s="169">
        <v>45306</v>
      </c>
      <c r="B2026" s="169" t="b">
        <f t="shared" ca="1" si="31"/>
        <v>0</v>
      </c>
      <c r="C2026" s="234">
        <f>Park!X2026</f>
        <v>140994.89082031252</v>
      </c>
      <c r="D2026" s="234">
        <f>Hotel!N2027</f>
        <v>62666.417187499996</v>
      </c>
      <c r="E2026" s="234">
        <f>CCP!I2026</f>
        <v>33886.753437499996</v>
      </c>
      <c r="F2026" s="234">
        <f>HCCP!F2026</f>
        <v>1874.7799999999997</v>
      </c>
    </row>
    <row r="2027" spans="1:6">
      <c r="A2027" s="169">
        <v>45307</v>
      </c>
      <c r="B2027" s="169" t="b">
        <f t="shared" ca="1" si="31"/>
        <v>0</v>
      </c>
      <c r="C2027" s="234">
        <f>Park!X2027</f>
        <v>138538.48124999998</v>
      </c>
      <c r="D2027" s="234">
        <f>Hotel!N2028</f>
        <v>61863.331875000003</v>
      </c>
      <c r="E2027" s="234">
        <f>CCP!I2027</f>
        <v>27939.14796875</v>
      </c>
      <c r="F2027" s="234">
        <f>HCCP!F2027</f>
        <v>1916.375</v>
      </c>
    </row>
    <row r="2028" spans="1:6">
      <c r="A2028" s="169">
        <v>45308</v>
      </c>
      <c r="B2028" s="169" t="b">
        <f t="shared" ca="1" si="31"/>
        <v>0</v>
      </c>
      <c r="C2028" s="234">
        <f>Park!X2028</f>
        <v>91342.949062500003</v>
      </c>
      <c r="D2028" s="234">
        <f>Hotel!N2029</f>
        <v>62853.6246875</v>
      </c>
      <c r="E2028" s="234">
        <f>CCP!I2028</f>
        <v>22396.154531249998</v>
      </c>
      <c r="F2028" s="234">
        <f>HCCP!F2028</f>
        <v>1850.6499999999996</v>
      </c>
    </row>
    <row r="2029" spans="1:6">
      <c r="A2029" s="169">
        <v>45309</v>
      </c>
      <c r="B2029" s="169" t="b">
        <f t="shared" ca="1" si="31"/>
        <v>0</v>
      </c>
      <c r="C2029" s="234">
        <f>Park!X2029</f>
        <v>139434.78921875003</v>
      </c>
      <c r="D2029" s="234">
        <f>Hotel!N2030</f>
        <v>62294.609375</v>
      </c>
      <c r="E2029" s="234">
        <f>CCP!I2029</f>
        <v>37900.493125000001</v>
      </c>
      <c r="F2029" s="234">
        <f>HCCP!F2029</f>
        <v>2007.6599999999999</v>
      </c>
    </row>
    <row r="2030" spans="1:6">
      <c r="A2030" s="169">
        <v>45310</v>
      </c>
      <c r="B2030" s="169" t="b">
        <f t="shared" ca="1" si="31"/>
        <v>0</v>
      </c>
      <c r="C2030" s="234">
        <f>Park!X2030</f>
        <v>140156.50515624997</v>
      </c>
      <c r="D2030" s="234">
        <f>Hotel!N2031</f>
        <v>62397.693749999999</v>
      </c>
      <c r="E2030" s="234">
        <f>CCP!I2030</f>
        <v>38365.317343750001</v>
      </c>
      <c r="F2030" s="234">
        <f>HCCP!F2030</f>
        <v>2213.6</v>
      </c>
    </row>
    <row r="2031" spans="1:6">
      <c r="A2031" s="169">
        <v>45311</v>
      </c>
      <c r="B2031" s="169" t="b">
        <f t="shared" ca="1" si="31"/>
        <v>0</v>
      </c>
      <c r="C2031" s="234">
        <f>Park!X2031</f>
        <v>136255.0028125</v>
      </c>
      <c r="D2031" s="234">
        <f>Hotel!N2032</f>
        <v>63047.766250000001</v>
      </c>
      <c r="E2031" s="234">
        <f>CCP!I2031</f>
        <v>38465.69953125</v>
      </c>
      <c r="F2031" s="234">
        <f>HCCP!F2031</f>
        <v>2644.9349999999999</v>
      </c>
    </row>
    <row r="2032" spans="1:6">
      <c r="A2032" s="169">
        <v>45312</v>
      </c>
      <c r="B2032" s="169" t="b">
        <f t="shared" ca="1" si="31"/>
        <v>0</v>
      </c>
      <c r="C2032" s="234">
        <f>Park!X2032</f>
        <v>131167.54406249998</v>
      </c>
      <c r="D2032" s="234">
        <f>Hotel!N2033</f>
        <v>63886.313750000001</v>
      </c>
      <c r="E2032" s="234">
        <f>CCP!I2032</f>
        <v>23771.69171875</v>
      </c>
      <c r="F2032" s="234">
        <f>HCCP!F2032</f>
        <v>2325.1149999999998</v>
      </c>
    </row>
    <row r="2033" spans="1:6">
      <c r="A2033" s="169">
        <v>45313</v>
      </c>
      <c r="B2033" s="169" t="b">
        <f t="shared" ca="1" si="31"/>
        <v>0</v>
      </c>
      <c r="C2033" s="234">
        <f>Park!X2033</f>
        <v>133407.09703125001</v>
      </c>
      <c r="D2033" s="234">
        <f>Hotel!N2034</f>
        <v>65437.917812499996</v>
      </c>
      <c r="E2033" s="234">
        <f>CCP!I2033</f>
        <v>21764.283437500002</v>
      </c>
      <c r="F2033" s="234">
        <f>HCCP!F2033</f>
        <v>434.88000000000011</v>
      </c>
    </row>
    <row r="2034" spans="1:6">
      <c r="A2034" s="169">
        <v>45314</v>
      </c>
      <c r="B2034" s="169" t="b">
        <f t="shared" ca="1" si="31"/>
        <v>0</v>
      </c>
      <c r="C2034" s="234">
        <f>Park!X2034</f>
        <v>134590.42375000002</v>
      </c>
      <c r="D2034" s="234">
        <f>Hotel!N2035</f>
        <v>72618.440624999988</v>
      </c>
      <c r="E2034" s="234">
        <f>CCP!I2034</f>
        <v>11793.3671875</v>
      </c>
      <c r="F2034" s="234">
        <f>HCCP!F2034</f>
        <v>443.01</v>
      </c>
    </row>
    <row r="2035" spans="1:6">
      <c r="A2035" s="169">
        <v>45315</v>
      </c>
      <c r="B2035" s="169" t="b">
        <f t="shared" ca="1" si="31"/>
        <v>0</v>
      </c>
      <c r="C2035" s="234">
        <f>Park!X2035</f>
        <v>133727.7121875</v>
      </c>
      <c r="D2035" s="234">
        <f>Hotel!N2036</f>
        <v>74720.417499999996</v>
      </c>
      <c r="E2035" s="234">
        <f>CCP!I2035</f>
        <v>10075.376249999999</v>
      </c>
      <c r="F2035" s="234">
        <f>HCCP!F2035</f>
        <v>515.96500000000015</v>
      </c>
    </row>
    <row r="2036" spans="1:6">
      <c r="A2036" s="169">
        <v>45316</v>
      </c>
      <c r="B2036" s="169" t="b">
        <f t="shared" ca="1" si="31"/>
        <v>0</v>
      </c>
      <c r="C2036" s="234">
        <f>Park!X2036</f>
        <v>136855.87093750003</v>
      </c>
      <c r="D2036" s="234">
        <f>Hotel!N2037</f>
        <v>73715.28125</v>
      </c>
      <c r="E2036" s="234">
        <f>CCP!I2036</f>
        <v>11095.651249999999</v>
      </c>
      <c r="F2036" s="234">
        <f>HCCP!F2036</f>
        <v>494.52</v>
      </c>
    </row>
    <row r="2037" spans="1:6">
      <c r="A2037" s="169">
        <v>45317</v>
      </c>
      <c r="B2037" s="169" t="b">
        <f t="shared" ca="1" si="31"/>
        <v>0</v>
      </c>
      <c r="C2037" s="234">
        <f>Park!X2037</f>
        <v>135507.61497</v>
      </c>
      <c r="D2037" s="234">
        <f>Hotel!N2038</f>
        <v>70805.57375000001</v>
      </c>
      <c r="E2037" s="234">
        <f>CCP!I2037</f>
        <v>13115.720625</v>
      </c>
      <c r="F2037" s="234">
        <f>HCCP!F2037</f>
        <v>459.26</v>
      </c>
    </row>
    <row r="2038" spans="1:6">
      <c r="A2038" s="169">
        <v>45318</v>
      </c>
      <c r="B2038" s="169" t="b">
        <f t="shared" ca="1" si="31"/>
        <v>0</v>
      </c>
      <c r="C2038" s="234">
        <f>Park!X2038</f>
        <v>138850.1001269531</v>
      </c>
      <c r="D2038" s="234">
        <f>Hotel!N2039</f>
        <v>70494.503750000003</v>
      </c>
      <c r="E2038" s="234">
        <f>CCP!I2038</f>
        <v>12696.755625000002</v>
      </c>
      <c r="F2038" s="234">
        <f>HCCP!F2038</f>
        <v>436.24499999999989</v>
      </c>
    </row>
    <row r="2039" spans="1:6">
      <c r="A2039" s="169">
        <v>45319</v>
      </c>
      <c r="B2039" s="169" t="b">
        <f t="shared" ca="1" si="31"/>
        <v>0</v>
      </c>
      <c r="C2039" s="234">
        <f>Park!X2039</f>
        <v>133990.56473144531</v>
      </c>
      <c r="D2039" s="234">
        <f>Hotel!N2040</f>
        <v>70725.419374999998</v>
      </c>
      <c r="E2039" s="234">
        <f>CCP!I2039</f>
        <v>11334.525937500001</v>
      </c>
      <c r="F2039" s="234">
        <f>HCCP!F2039</f>
        <v>408.61500000000001</v>
      </c>
    </row>
    <row r="2040" spans="1:6">
      <c r="A2040" s="169">
        <v>45320</v>
      </c>
      <c r="B2040" s="169" t="b">
        <f t="shared" ca="1" si="31"/>
        <v>0</v>
      </c>
      <c r="C2040" s="234">
        <f>Park!X2040</f>
        <v>137036.9396582031</v>
      </c>
      <c r="D2040" s="234">
        <f>Hotel!N2041</f>
        <v>68274.742499999993</v>
      </c>
      <c r="E2040" s="234">
        <f>CCP!I2040</f>
        <v>14291.944062500001</v>
      </c>
      <c r="F2040" s="234">
        <f>HCCP!F2040</f>
        <v>427.87999999999988</v>
      </c>
    </row>
    <row r="2041" spans="1:6">
      <c r="A2041" s="169">
        <v>45321</v>
      </c>
      <c r="B2041" s="169" t="b">
        <f t="shared" ca="1" si="31"/>
        <v>0</v>
      </c>
      <c r="C2041" s="234">
        <f>Park!X2041</f>
        <v>138053.32878906251</v>
      </c>
      <c r="D2041" s="234">
        <f>Hotel!N2042</f>
        <v>65861.374374999999</v>
      </c>
      <c r="E2041" s="234">
        <f>CCP!I2041</f>
        <v>25107.053124999999</v>
      </c>
      <c r="F2041" s="234">
        <f>HCCP!F2041</f>
        <v>451.94500000000016</v>
      </c>
    </row>
    <row r="2042" spans="1:6">
      <c r="A2042" s="169">
        <v>45322</v>
      </c>
      <c r="B2042" s="169" t="b">
        <f t="shared" ca="1" si="31"/>
        <v>0</v>
      </c>
      <c r="C2042" s="234">
        <f>Park!X2042</f>
        <v>138529.2071484375</v>
      </c>
      <c r="D2042" s="234">
        <f>Hotel!N2043</f>
        <v>64916.897499999999</v>
      </c>
      <c r="E2042" s="234">
        <f>CCP!I2042</f>
        <v>33024.530624999999</v>
      </c>
      <c r="F2042" s="234">
        <f>HCCP!F2042</f>
        <v>422.30999999999995</v>
      </c>
    </row>
    <row r="2043" spans="1:6">
      <c r="A2043" s="169">
        <v>45323</v>
      </c>
      <c r="B2043" s="169" t="b">
        <f t="shared" ca="1" si="31"/>
        <v>0</v>
      </c>
      <c r="C2043" s="234">
        <f>Park!X2043</f>
        <v>142672.29572265624</v>
      </c>
      <c r="D2043" s="234">
        <f>Hotel!N2044</f>
        <v>63054.773125000007</v>
      </c>
      <c r="E2043" s="234">
        <f>CCP!I2043</f>
        <v>44528.404062499998</v>
      </c>
      <c r="F2043" s="234">
        <f>HCCP!F2043</f>
        <v>1805.5650000000001</v>
      </c>
    </row>
    <row r="2044" spans="1:6">
      <c r="A2044" s="169">
        <v>45324</v>
      </c>
      <c r="B2044" s="169" t="b">
        <f t="shared" ca="1" si="31"/>
        <v>0</v>
      </c>
      <c r="C2044" s="234">
        <f>Park!X2044</f>
        <v>144744.0673828125</v>
      </c>
      <c r="D2044" s="234">
        <f>Hotel!N2045</f>
        <v>64266.441874999997</v>
      </c>
      <c r="E2044" s="234">
        <f>CCP!I2044</f>
        <v>46608.910937499997</v>
      </c>
      <c r="F2044" s="234">
        <f>HCCP!F2044</f>
        <v>2243.7599999999998</v>
      </c>
    </row>
    <row r="2045" spans="1:6">
      <c r="A2045" s="169">
        <v>45325</v>
      </c>
      <c r="B2045" s="169" t="b">
        <f t="shared" ca="1" si="31"/>
        <v>0</v>
      </c>
      <c r="C2045" s="234">
        <f>Park!X2045</f>
        <v>137240.98046875</v>
      </c>
      <c r="D2045" s="234">
        <f>Hotel!N2046</f>
        <v>64338.835625</v>
      </c>
      <c r="E2045" s="234">
        <f>CCP!I2045</f>
        <v>30671.996875000001</v>
      </c>
      <c r="F2045" s="234">
        <f>HCCP!F2045</f>
        <v>2800.2749999999996</v>
      </c>
    </row>
    <row r="2046" spans="1:6">
      <c r="A2046" s="169">
        <v>45326</v>
      </c>
      <c r="B2046" s="169" t="b">
        <f t="shared" ca="1" si="31"/>
        <v>0</v>
      </c>
      <c r="C2046" s="234">
        <f>Park!X2046</f>
        <v>134672.28910156249</v>
      </c>
      <c r="D2046" s="234">
        <f>Hotel!N2047</f>
        <v>62810.03</v>
      </c>
      <c r="E2046" s="234">
        <f>CCP!I2046</f>
        <v>33704.931562500002</v>
      </c>
      <c r="F2046" s="234">
        <f>HCCP!F2046</f>
        <v>2738.8599999999997</v>
      </c>
    </row>
    <row r="2047" spans="1:6">
      <c r="A2047" s="169">
        <v>45327</v>
      </c>
      <c r="B2047" s="169" t="b">
        <f t="shared" ca="1" si="31"/>
        <v>0</v>
      </c>
      <c r="C2047" s="234">
        <f>Park!X2047</f>
        <v>141536.771640625</v>
      </c>
      <c r="D2047" s="234">
        <f>Hotel!N2048</f>
        <v>64762.596250000002</v>
      </c>
      <c r="E2047" s="234">
        <f>CCP!I2047</f>
        <v>31615.825624999998</v>
      </c>
      <c r="F2047" s="234">
        <f>HCCP!F2047</f>
        <v>2746.4500000000003</v>
      </c>
    </row>
    <row r="2048" spans="1:6">
      <c r="A2048" s="169">
        <v>45328</v>
      </c>
      <c r="B2048" s="169" t="b">
        <f t="shared" ca="1" si="31"/>
        <v>0</v>
      </c>
      <c r="C2048" s="234">
        <f>Park!X2048</f>
        <v>140567.3104296875</v>
      </c>
      <c r="D2048" s="234">
        <f>Hotel!N2049</f>
        <v>66182.6875</v>
      </c>
      <c r="E2048" s="234">
        <f>CCP!I2048</f>
        <v>28764.198437500003</v>
      </c>
      <c r="F2048" s="234">
        <f>HCCP!F2048</f>
        <v>2781.1549999999997</v>
      </c>
    </row>
    <row r="2049" spans="1:6">
      <c r="A2049" s="169">
        <v>45329</v>
      </c>
      <c r="B2049" s="169" t="b">
        <f t="shared" ca="1" si="31"/>
        <v>0</v>
      </c>
      <c r="C2049" s="234">
        <f>Park!X2049</f>
        <v>137258.0684765625</v>
      </c>
      <c r="D2049" s="234">
        <f>Hotel!N2050</f>
        <v>66960.044374999998</v>
      </c>
      <c r="E2049" s="234">
        <f>CCP!I2049</f>
        <v>18121.55</v>
      </c>
      <c r="F2049" s="234">
        <f>HCCP!F2049</f>
        <v>2419.6350000000002</v>
      </c>
    </row>
    <row r="2050" spans="1:6">
      <c r="A2050" s="169">
        <v>45330</v>
      </c>
      <c r="B2050" s="169" t="b">
        <f t="shared" ref="B2050:B2113" ca="1" si="32">AND(A2050&gt;=(TODAY()-30),A2050&lt;TODAY())</f>
        <v>0</v>
      </c>
      <c r="C2050" s="234">
        <f>Park!X2050</f>
        <v>134776.21480468748</v>
      </c>
      <c r="D2050" s="234">
        <f>Hotel!N2051</f>
        <v>70865.94</v>
      </c>
      <c r="E2050" s="234">
        <f>CCP!I2050</f>
        <v>12290.399374999999</v>
      </c>
      <c r="F2050" s="234">
        <f>HCCP!F2050</f>
        <v>443.90499999999997</v>
      </c>
    </row>
    <row r="2051" spans="1:6">
      <c r="A2051" s="169">
        <v>45331</v>
      </c>
      <c r="B2051" s="169" t="b">
        <f t="shared" ca="1" si="32"/>
        <v>0</v>
      </c>
      <c r="C2051" s="234">
        <f>Park!X2051</f>
        <v>133378.77144531248</v>
      </c>
      <c r="D2051" s="234">
        <f>Hotel!N2052</f>
        <v>74545.792499999996</v>
      </c>
      <c r="E2051" s="234">
        <f>CCP!I2051</f>
        <v>12001.628125000001</v>
      </c>
      <c r="F2051" s="234">
        <f>HCCP!F2051</f>
        <v>472.32999999999993</v>
      </c>
    </row>
    <row r="2052" spans="1:6">
      <c r="A2052" s="169">
        <v>45332</v>
      </c>
      <c r="B2052" s="169" t="b">
        <f t="shared" ca="1" si="32"/>
        <v>0</v>
      </c>
      <c r="C2052" s="234">
        <f>Park!X2052</f>
        <v>133666.60835937498</v>
      </c>
      <c r="D2052" s="234">
        <f>Hotel!N2053</f>
        <v>74247.268125000002</v>
      </c>
      <c r="E2052" s="234">
        <f>CCP!I2052</f>
        <v>11985.7615625</v>
      </c>
      <c r="F2052" s="234">
        <f>HCCP!F2052</f>
        <v>1828.56</v>
      </c>
    </row>
    <row r="2053" spans="1:6">
      <c r="A2053" s="169">
        <v>45333</v>
      </c>
      <c r="B2053" s="169" t="b">
        <f t="shared" ca="1" si="32"/>
        <v>0</v>
      </c>
      <c r="C2053" s="234">
        <f>Park!X2053</f>
        <v>136396.52687499998</v>
      </c>
      <c r="D2053" s="234">
        <f>Hotel!N2054</f>
        <v>71274.518749999988</v>
      </c>
      <c r="E2053" s="234">
        <f>CCP!I2053</f>
        <v>16951.178124999999</v>
      </c>
      <c r="F2053" s="234">
        <f>HCCP!F2053</f>
        <v>1945.0550000000003</v>
      </c>
    </row>
    <row r="2054" spans="1:6">
      <c r="A2054" s="169">
        <v>45334</v>
      </c>
      <c r="B2054" s="169" t="b">
        <f t="shared" ca="1" si="32"/>
        <v>0</v>
      </c>
      <c r="C2054" s="234">
        <f>Park!X2054</f>
        <v>138072.94066406251</v>
      </c>
      <c r="D2054" s="234">
        <f>Hotel!N2055</f>
        <v>68390.084999999992</v>
      </c>
      <c r="E2054" s="234">
        <f>CCP!I2054</f>
        <v>18063.596562499999</v>
      </c>
      <c r="F2054" s="234">
        <f>HCCP!F2054</f>
        <v>1954.0349999999999</v>
      </c>
    </row>
    <row r="2055" spans="1:6">
      <c r="A2055" s="169">
        <v>45335</v>
      </c>
      <c r="B2055" s="169" t="b">
        <f t="shared" ca="1" si="32"/>
        <v>0</v>
      </c>
      <c r="C2055" s="234">
        <f>Park!X2055</f>
        <v>137667.84324218752</v>
      </c>
      <c r="D2055" s="234">
        <f>Hotel!N2056</f>
        <v>66380.471875000003</v>
      </c>
      <c r="E2055" s="234">
        <f>CCP!I2055</f>
        <v>24059.08</v>
      </c>
      <c r="F2055" s="234">
        <f>HCCP!F2055</f>
        <v>1951.8850000000002</v>
      </c>
    </row>
    <row r="2056" spans="1:6">
      <c r="A2056" s="169">
        <v>45336</v>
      </c>
      <c r="B2056" s="169" t="b">
        <f t="shared" ca="1" si="32"/>
        <v>0</v>
      </c>
      <c r="C2056" s="234">
        <f>Park!X2056</f>
        <v>142215.28125</v>
      </c>
      <c r="D2056" s="234">
        <f>Hotel!N2057</f>
        <v>64741.646250000005</v>
      </c>
      <c r="E2056" s="234">
        <f>CCP!I2056</f>
        <v>32991.350624999999</v>
      </c>
      <c r="F2056" s="234">
        <f>HCCP!F2056</f>
        <v>1992.3649999999998</v>
      </c>
    </row>
    <row r="2057" spans="1:6">
      <c r="A2057" s="169">
        <v>45337</v>
      </c>
      <c r="B2057" s="169" t="b">
        <f t="shared" ca="1" si="32"/>
        <v>0</v>
      </c>
      <c r="C2057" s="234">
        <f>Park!X2057</f>
        <v>143380.86515625002</v>
      </c>
      <c r="D2057" s="234">
        <f>Hotel!N2058</f>
        <v>64077.059374999997</v>
      </c>
      <c r="E2057" s="234">
        <f>CCP!I2057</f>
        <v>35556.682187500002</v>
      </c>
      <c r="F2057" s="234">
        <f>HCCP!F2057</f>
        <v>1967.19</v>
      </c>
    </row>
    <row r="2058" spans="1:6">
      <c r="A2058" s="169">
        <v>45338</v>
      </c>
      <c r="B2058" s="169" t="b">
        <f t="shared" ca="1" si="32"/>
        <v>0</v>
      </c>
      <c r="C2058" s="234">
        <f>Park!X2058</f>
        <v>139886.65171875001</v>
      </c>
      <c r="D2058" s="234">
        <f>Hotel!N2059</f>
        <v>63373.60125</v>
      </c>
      <c r="E2058" s="234">
        <f>CCP!I2058</f>
        <v>30702.544687500002</v>
      </c>
      <c r="F2058" s="234">
        <f>HCCP!F2058</f>
        <v>1928.96</v>
      </c>
    </row>
    <row r="2059" spans="1:6">
      <c r="A2059" s="169">
        <v>45339</v>
      </c>
      <c r="B2059" s="169" t="b">
        <f t="shared" ca="1" si="32"/>
        <v>0</v>
      </c>
      <c r="C2059" s="234">
        <f>Park!X2059</f>
        <v>135454.46421875001</v>
      </c>
      <c r="D2059" s="234">
        <f>Hotel!N2060</f>
        <v>64315.4925</v>
      </c>
      <c r="E2059" s="234">
        <f>CCP!I2059</f>
        <v>29556.852187500001</v>
      </c>
      <c r="F2059" s="234">
        <f>HCCP!F2059</f>
        <v>1831.4250000000002</v>
      </c>
    </row>
    <row r="2060" spans="1:6">
      <c r="A2060" s="169">
        <v>45340</v>
      </c>
      <c r="B2060" s="169" t="b">
        <f t="shared" ca="1" si="32"/>
        <v>0</v>
      </c>
      <c r="C2060" s="234">
        <f>Park!X2060</f>
        <v>136779.042421875</v>
      </c>
      <c r="D2060" s="234">
        <f>Hotel!N2061</f>
        <v>63518.018749999996</v>
      </c>
      <c r="E2060" s="234">
        <f>CCP!I2060</f>
        <v>45783.310624999998</v>
      </c>
      <c r="F2060" s="234">
        <f>HCCP!F2060</f>
        <v>1930.4800000000005</v>
      </c>
    </row>
    <row r="2061" spans="1:6">
      <c r="A2061" s="169">
        <v>45341</v>
      </c>
      <c r="B2061" s="169" t="b">
        <f t="shared" ca="1" si="32"/>
        <v>0</v>
      </c>
      <c r="C2061" s="234">
        <f>Park!X2061</f>
        <v>139466.95539062499</v>
      </c>
      <c r="D2061" s="234">
        <f>Hotel!N2062</f>
        <v>62903.600624999999</v>
      </c>
      <c r="E2061" s="234">
        <f>CCP!I2061</f>
        <v>49493.992499999993</v>
      </c>
      <c r="F2061" s="234">
        <f>HCCP!F2061</f>
        <v>1746.06</v>
      </c>
    </row>
    <row r="2062" spans="1:6">
      <c r="A2062" s="169">
        <v>45342</v>
      </c>
      <c r="B2062" s="169" t="b">
        <f t="shared" ca="1" si="32"/>
        <v>0</v>
      </c>
      <c r="C2062" s="234">
        <f>Park!X2062</f>
        <v>142799.36039062502</v>
      </c>
      <c r="D2062" s="234">
        <f>Hotel!N2063</f>
        <v>63025.233124999999</v>
      </c>
      <c r="E2062" s="234">
        <f>CCP!I2062</f>
        <v>56643.865937500006</v>
      </c>
      <c r="F2062" s="234">
        <f>HCCP!F2062</f>
        <v>3064.6150000000007</v>
      </c>
    </row>
    <row r="2063" spans="1:6">
      <c r="A2063" s="169">
        <v>45343</v>
      </c>
      <c r="B2063" s="169" t="b">
        <f t="shared" ca="1" si="32"/>
        <v>0</v>
      </c>
      <c r="C2063" s="234">
        <f>Park!X2063</f>
        <v>139411.04195312498</v>
      </c>
      <c r="D2063" s="234">
        <f>Hotel!N2064</f>
        <v>63325.472500000003</v>
      </c>
      <c r="E2063" s="234">
        <f>CCP!I2063</f>
        <v>58933.488125000003</v>
      </c>
      <c r="F2063" s="234">
        <f>HCCP!F2063</f>
        <v>3130.915</v>
      </c>
    </row>
    <row r="2064" spans="1:6">
      <c r="A2064" s="169">
        <v>45344</v>
      </c>
      <c r="B2064" s="169" t="b">
        <f t="shared" ca="1" si="32"/>
        <v>0</v>
      </c>
      <c r="C2064" s="234">
        <f>Park!X2064</f>
        <v>142955.12835937503</v>
      </c>
      <c r="D2064" s="234">
        <f>Hotel!N2065</f>
        <v>64007.556875000002</v>
      </c>
      <c r="E2064" s="234">
        <f>CCP!I2064</f>
        <v>56108.090624999997</v>
      </c>
      <c r="F2064" s="234">
        <f>HCCP!F2064</f>
        <v>3202.6299999999997</v>
      </c>
    </row>
    <row r="2065" spans="1:6">
      <c r="A2065" s="169">
        <v>45345</v>
      </c>
      <c r="B2065" s="169" t="b">
        <f t="shared" ca="1" si="32"/>
        <v>0</v>
      </c>
      <c r="C2065" s="234">
        <f>Park!X2065</f>
        <v>140193.746796875</v>
      </c>
      <c r="D2065" s="234">
        <f>Hotel!N2066</f>
        <v>65160.71125</v>
      </c>
      <c r="E2065" s="234">
        <f>CCP!I2065</f>
        <v>34588.051250000004</v>
      </c>
      <c r="F2065" s="234">
        <f>HCCP!F2065</f>
        <v>1719.1850000000004</v>
      </c>
    </row>
    <row r="2066" spans="1:6">
      <c r="A2066" s="169">
        <v>45346</v>
      </c>
      <c r="B2066" s="169" t="b">
        <f t="shared" ca="1" si="32"/>
        <v>0</v>
      </c>
      <c r="C2066" s="234">
        <f>Park!X2066</f>
        <v>135159.34976562497</v>
      </c>
      <c r="D2066" s="234">
        <f>Hotel!N2067</f>
        <v>64368.740624999999</v>
      </c>
      <c r="E2066" s="234">
        <f>CCP!I2066</f>
        <v>21770.5659375</v>
      </c>
      <c r="F2066" s="234">
        <f>HCCP!F2066</f>
        <v>1860.5549999999998</v>
      </c>
    </row>
    <row r="2067" spans="1:6">
      <c r="A2067" s="169">
        <v>45347</v>
      </c>
      <c r="B2067" s="169" t="b">
        <f t="shared" ca="1" si="32"/>
        <v>0</v>
      </c>
      <c r="C2067" s="234">
        <f>Park!X2067</f>
        <v>131742.60249999998</v>
      </c>
      <c r="D2067" s="234">
        <f>Hotel!N2068</f>
        <v>66058.288124999992</v>
      </c>
      <c r="E2067" s="234">
        <f>CCP!I2067</f>
        <v>17675.4878125</v>
      </c>
      <c r="F2067" s="234">
        <f>HCCP!F2067</f>
        <v>1844.7649999999999</v>
      </c>
    </row>
    <row r="2068" spans="1:6">
      <c r="A2068" s="169">
        <v>45348</v>
      </c>
      <c r="B2068" s="169" t="b">
        <f t="shared" ca="1" si="32"/>
        <v>0</v>
      </c>
      <c r="C2068" s="234">
        <f>Park!X2068</f>
        <v>133746.81117187499</v>
      </c>
      <c r="D2068" s="234">
        <f>Hotel!N2069</f>
        <v>64536.368749999994</v>
      </c>
      <c r="E2068" s="234">
        <f>CCP!I2068</f>
        <v>23161.260937499999</v>
      </c>
      <c r="F2068" s="234">
        <f>HCCP!F2068</f>
        <v>786.8599999999999</v>
      </c>
    </row>
    <row r="2069" spans="1:6">
      <c r="A2069" s="169">
        <v>45349</v>
      </c>
      <c r="B2069" s="169" t="b">
        <f t="shared" ca="1" si="32"/>
        <v>0</v>
      </c>
      <c r="C2069" s="234">
        <f>Park!X2069</f>
        <v>133689.99578125001</v>
      </c>
      <c r="D2069" s="234">
        <f>Hotel!N2070</f>
        <v>66088.640000000014</v>
      </c>
      <c r="E2069" s="234">
        <f>CCP!I2069</f>
        <v>22297.830937500003</v>
      </c>
      <c r="F2069" s="234">
        <f>HCCP!F2069</f>
        <v>522.70499999999993</v>
      </c>
    </row>
    <row r="2070" spans="1:6">
      <c r="A2070" s="169">
        <v>45350</v>
      </c>
      <c r="B2070" s="169" t="b">
        <f t="shared" ca="1" si="32"/>
        <v>0</v>
      </c>
      <c r="C2070" s="234">
        <f>Park!X2070</f>
        <v>92284.993359375017</v>
      </c>
      <c r="D2070" s="234">
        <f>Hotel!N2071</f>
        <v>66312.911874999991</v>
      </c>
      <c r="E2070" s="234">
        <f>CCP!I2070</f>
        <v>21304.932812499999</v>
      </c>
      <c r="F2070" s="234">
        <f>HCCP!F2070</f>
        <v>1468.0349999999999</v>
      </c>
    </row>
    <row r="2071" spans="1:6">
      <c r="A2071" s="169">
        <v>45351</v>
      </c>
      <c r="B2071" s="169" t="b">
        <f t="shared" ca="1" si="32"/>
        <v>0</v>
      </c>
      <c r="C2071" s="234">
        <f>Park!X2071</f>
        <v>131274.22085937497</v>
      </c>
      <c r="D2071" s="234">
        <f>Hotel!N2072</f>
        <v>67627.03</v>
      </c>
      <c r="E2071" s="234">
        <f>CCP!I2071</f>
        <v>24040.855</v>
      </c>
      <c r="F2071" s="234">
        <f>HCCP!F2071</f>
        <v>1681.4199999999996</v>
      </c>
    </row>
    <row r="2072" spans="1:6">
      <c r="A2072" s="169">
        <v>45352</v>
      </c>
      <c r="B2072" s="169" t="b">
        <f t="shared" ca="1" si="32"/>
        <v>0</v>
      </c>
      <c r="C2072" s="234">
        <f>Park!X2072</f>
        <v>129639.20281249999</v>
      </c>
      <c r="D2072" s="234">
        <f>Hotel!N2073</f>
        <v>72336.663750000007</v>
      </c>
      <c r="E2072" s="234">
        <f>CCP!I2072</f>
        <v>12951.303749999999</v>
      </c>
      <c r="F2072" s="234">
        <f>HCCP!F2072</f>
        <v>373.91499999999996</v>
      </c>
    </row>
    <row r="2073" spans="1:6">
      <c r="A2073" s="169">
        <v>45353</v>
      </c>
      <c r="B2073" s="169" t="b">
        <f t="shared" ca="1" si="32"/>
        <v>0</v>
      </c>
      <c r="C2073" s="234">
        <f>Park!X2073</f>
        <v>126226.99164000001</v>
      </c>
      <c r="D2073" s="234">
        <f>Hotel!N2074</f>
        <v>76051.945000000007</v>
      </c>
      <c r="E2073" s="234">
        <f>CCP!I2073</f>
        <v>11457.289375</v>
      </c>
      <c r="F2073" s="234">
        <f>HCCP!F2073</f>
        <v>457.85500000000002</v>
      </c>
    </row>
    <row r="2074" spans="1:6">
      <c r="A2074" s="169">
        <v>45354</v>
      </c>
      <c r="B2074" s="169" t="b">
        <f t="shared" ca="1" si="32"/>
        <v>0</v>
      </c>
      <c r="C2074" s="234">
        <f>Park!X2074</f>
        <v>121185.44367187499</v>
      </c>
      <c r="D2074" s="234">
        <f>Hotel!N2075</f>
        <v>70715.927499999991</v>
      </c>
      <c r="E2074" s="234">
        <f>CCP!I2074</f>
        <v>20381.137500000001</v>
      </c>
      <c r="F2074" s="234">
        <f>HCCP!F2074</f>
        <v>475.17499999999995</v>
      </c>
    </row>
    <row r="2075" spans="1:6">
      <c r="A2075" s="169">
        <v>45355</v>
      </c>
      <c r="B2075" s="169" t="b">
        <f t="shared" ca="1" si="32"/>
        <v>0</v>
      </c>
      <c r="C2075" s="234">
        <f>Park!X2075</f>
        <v>127445.45472826088</v>
      </c>
      <c r="D2075" s="234">
        <f>Hotel!N2076</f>
        <v>67722.123749999999</v>
      </c>
      <c r="E2075" s="234">
        <f>CCP!I2075</f>
        <v>34198.604375000003</v>
      </c>
      <c r="F2075" s="234">
        <f>HCCP!F2075</f>
        <v>1812.5150000000003</v>
      </c>
    </row>
    <row r="2076" spans="1:6">
      <c r="A2076" s="169">
        <v>45356</v>
      </c>
      <c r="B2076" s="169" t="b">
        <f t="shared" ca="1" si="32"/>
        <v>0</v>
      </c>
      <c r="C2076" s="234">
        <f>Park!X2076</f>
        <v>135935.34249999997</v>
      </c>
      <c r="D2076" s="234">
        <f>Hotel!N2077</f>
        <v>65084.236249999994</v>
      </c>
      <c r="E2076" s="234">
        <f>CCP!I2076</f>
        <v>58527.671875</v>
      </c>
      <c r="F2076" s="234">
        <f>HCCP!F2076</f>
        <v>1841.5050000000001</v>
      </c>
    </row>
    <row r="2077" spans="1:6">
      <c r="A2077" s="169">
        <v>45357</v>
      </c>
      <c r="B2077" s="169" t="b">
        <f t="shared" ca="1" si="32"/>
        <v>0</v>
      </c>
      <c r="C2077" s="234">
        <f>Park!X2077</f>
        <v>95332.373749999999</v>
      </c>
      <c r="D2077" s="234">
        <f>Hotel!N2078</f>
        <v>64783.297500000001</v>
      </c>
      <c r="E2077" s="234">
        <f>CCP!I2077</f>
        <v>41647.629374999997</v>
      </c>
      <c r="F2077" s="234">
        <f>HCCP!F2077</f>
        <v>1935.0950000000003</v>
      </c>
    </row>
    <row r="2078" spans="1:6">
      <c r="A2078" s="169">
        <v>45358</v>
      </c>
      <c r="B2078" s="169" t="b">
        <f t="shared" ca="1" si="32"/>
        <v>0</v>
      </c>
      <c r="C2078" s="234">
        <f>Park!X2078</f>
        <v>126069.48578124998</v>
      </c>
      <c r="D2078" s="234">
        <f>Hotel!N2079</f>
        <v>65667.982499999998</v>
      </c>
      <c r="E2078" s="234">
        <f>CCP!I2078</f>
        <v>27511.231249999997</v>
      </c>
      <c r="F2078" s="234">
        <f>HCCP!F2078</f>
        <v>468.375</v>
      </c>
    </row>
    <row r="2079" spans="1:6">
      <c r="A2079" s="169">
        <v>45359</v>
      </c>
      <c r="B2079" s="169" t="b">
        <f t="shared" ca="1" si="32"/>
        <v>0</v>
      </c>
      <c r="C2079" s="234">
        <f>Park!X2079</f>
        <v>128949.99078125002</v>
      </c>
      <c r="D2079" s="234">
        <f>Hotel!N2080</f>
        <v>67131.982500000013</v>
      </c>
      <c r="E2079" s="234">
        <f>CCP!I2079</f>
        <v>24221.119374999998</v>
      </c>
      <c r="F2079" s="234">
        <f>HCCP!F2079</f>
        <v>620.05500000000006</v>
      </c>
    </row>
    <row r="2080" spans="1:6">
      <c r="A2080" s="169">
        <v>45360</v>
      </c>
      <c r="B2080" s="169" t="b">
        <f t="shared" ca="1" si="32"/>
        <v>0</v>
      </c>
      <c r="C2080" s="234">
        <f>Park!X2080</f>
        <v>125486.33500000001</v>
      </c>
      <c r="D2080" s="234">
        <f>Hotel!N2081</f>
        <v>67826.377500000002</v>
      </c>
      <c r="E2080" s="234">
        <f>CCP!I2080</f>
        <v>20556.059999999998</v>
      </c>
      <c r="F2080" s="234">
        <f>HCCP!F2080</f>
        <v>412.47499999999991</v>
      </c>
    </row>
    <row r="2081" spans="1:6">
      <c r="A2081" s="169">
        <v>45361</v>
      </c>
      <c r="B2081" s="169" t="b">
        <f t="shared" ca="1" si="32"/>
        <v>0</v>
      </c>
      <c r="C2081" s="234">
        <f>Park!X2081</f>
        <v>123868.98656249998</v>
      </c>
      <c r="D2081" s="234">
        <f>Hotel!N2082</f>
        <v>69500.243749999994</v>
      </c>
      <c r="E2081" s="234">
        <f>CCP!I2081</f>
        <v>21706.825624999998</v>
      </c>
      <c r="F2081" s="234">
        <f>HCCP!F2081</f>
        <v>394.73500000000013</v>
      </c>
    </row>
    <row r="2082" spans="1:6">
      <c r="A2082" s="169">
        <v>45362</v>
      </c>
      <c r="B2082" s="169" t="b">
        <f t="shared" ca="1" si="32"/>
        <v>0</v>
      </c>
      <c r="C2082" s="234">
        <f>Park!X2082</f>
        <v>125913.33515625</v>
      </c>
      <c r="D2082" s="234">
        <f>Hotel!N2083</f>
        <v>69218.98874999999</v>
      </c>
      <c r="E2082" s="234">
        <f>CCP!I2082</f>
        <v>24147.883750000001</v>
      </c>
      <c r="F2082" s="234">
        <f>HCCP!F2082</f>
        <v>423.63000000000011</v>
      </c>
    </row>
    <row r="2083" spans="1:6">
      <c r="A2083" s="169">
        <v>45363</v>
      </c>
      <c r="B2083" s="169" t="b">
        <f t="shared" ca="1" si="32"/>
        <v>0</v>
      </c>
      <c r="C2083" s="234">
        <f>Park!X2083</f>
        <v>131364.63640624998</v>
      </c>
      <c r="D2083" s="234">
        <f>Hotel!N2084</f>
        <v>68004.427500000005</v>
      </c>
      <c r="E2083" s="234">
        <f>CCP!I2083</f>
        <v>21630.464375</v>
      </c>
      <c r="F2083" s="234">
        <f>HCCP!F2083</f>
        <v>1831.0650000000001</v>
      </c>
    </row>
    <row r="2084" spans="1:6">
      <c r="A2084" s="169">
        <v>45364</v>
      </c>
      <c r="B2084" s="169" t="b">
        <f t="shared" ca="1" si="32"/>
        <v>0</v>
      </c>
      <c r="C2084" s="234">
        <f>Park!X2084</f>
        <v>95134.528749999998</v>
      </c>
      <c r="D2084" s="234">
        <f>Hotel!N2085</f>
        <v>66182.683749999997</v>
      </c>
      <c r="E2084" s="234">
        <f>CCP!I2084</f>
        <v>19609.176874999997</v>
      </c>
      <c r="F2084" s="234">
        <f>HCCP!F2084</f>
        <v>1769.0749999999998</v>
      </c>
    </row>
    <row r="2085" spans="1:6">
      <c r="A2085" s="169">
        <v>45365</v>
      </c>
      <c r="B2085" s="169" t="b">
        <f t="shared" ca="1" si="32"/>
        <v>0</v>
      </c>
      <c r="C2085" s="234">
        <f>Park!X2085</f>
        <v>129027.32562500001</v>
      </c>
      <c r="D2085" s="234">
        <f>Hotel!N2086</f>
        <v>65935.557499999995</v>
      </c>
      <c r="E2085" s="234">
        <f>CCP!I2085</f>
        <v>26685.126875000002</v>
      </c>
      <c r="F2085" s="234">
        <f>HCCP!F2085</f>
        <v>1740.5349999999999</v>
      </c>
    </row>
    <row r="2086" spans="1:6">
      <c r="A2086" s="169">
        <v>45366</v>
      </c>
      <c r="B2086" s="169" t="b">
        <f t="shared" ca="1" si="32"/>
        <v>0</v>
      </c>
      <c r="C2086" s="234">
        <f>Park!X2086</f>
        <v>130731.51625</v>
      </c>
      <c r="D2086" s="234">
        <f>Hotel!N2087</f>
        <v>67726.137499999997</v>
      </c>
      <c r="E2086" s="234">
        <f>CCP!I2086</f>
        <v>32092.454375000001</v>
      </c>
      <c r="F2086" s="234">
        <f>HCCP!F2086</f>
        <v>1704.5250000000001</v>
      </c>
    </row>
    <row r="2087" spans="1:6">
      <c r="A2087" s="169">
        <v>45367</v>
      </c>
      <c r="B2087" s="169" t="b">
        <f t="shared" ca="1" si="32"/>
        <v>0</v>
      </c>
      <c r="C2087" s="234">
        <f>Park!X2087</f>
        <v>128941.32359375</v>
      </c>
      <c r="D2087" s="234">
        <f>Hotel!N2088</f>
        <v>67848.625</v>
      </c>
      <c r="E2087" s="234">
        <f>CCP!I2087</f>
        <v>38040.976875</v>
      </c>
      <c r="F2087" s="234">
        <f>HCCP!F2087</f>
        <v>1760.8199999999997</v>
      </c>
    </row>
    <row r="2088" spans="1:6">
      <c r="A2088" s="169">
        <v>45368</v>
      </c>
      <c r="B2088" s="169" t="b">
        <f t="shared" ca="1" si="32"/>
        <v>0</v>
      </c>
      <c r="C2088" s="234">
        <f>Park!X2088</f>
        <v>129541.09640625001</v>
      </c>
      <c r="D2088" s="234">
        <f>Hotel!N2089</f>
        <v>67357.897499999992</v>
      </c>
      <c r="E2088" s="234">
        <f>CCP!I2088</f>
        <v>52435.159375000003</v>
      </c>
      <c r="F2088" s="234">
        <f>HCCP!F2088</f>
        <v>1955.2949999999996</v>
      </c>
    </row>
    <row r="2089" spans="1:6">
      <c r="A2089" s="169">
        <v>45369</v>
      </c>
      <c r="B2089" s="169" t="b">
        <f t="shared" ca="1" si="32"/>
        <v>0</v>
      </c>
      <c r="C2089" s="234">
        <f>Park!X2089</f>
        <v>132482.50968750002</v>
      </c>
      <c r="D2089" s="234">
        <f>Hotel!N2090</f>
        <v>66067.663750000007</v>
      </c>
      <c r="E2089" s="234">
        <f>CCP!I2089</f>
        <v>42659.055625000001</v>
      </c>
      <c r="F2089" s="234">
        <f>HCCP!F2089</f>
        <v>1808.1949999999997</v>
      </c>
    </row>
    <row r="2090" spans="1:6">
      <c r="A2090" s="169">
        <v>45370</v>
      </c>
      <c r="B2090" s="169" t="b">
        <f t="shared" ca="1" si="32"/>
        <v>0</v>
      </c>
      <c r="C2090" s="234">
        <f>Park!X2090</f>
        <v>135233.50296874999</v>
      </c>
      <c r="D2090" s="234">
        <f>Hotel!N2091</f>
        <v>66486.951249999998</v>
      </c>
      <c r="E2090" s="234">
        <f>CCP!I2090</f>
        <v>27701.260625000003</v>
      </c>
      <c r="F2090" s="234">
        <f>HCCP!F2090</f>
        <v>2388.1750000000002</v>
      </c>
    </row>
    <row r="2091" spans="1:6">
      <c r="A2091" s="169">
        <v>45371</v>
      </c>
      <c r="B2091" s="169" t="b">
        <f t="shared" ca="1" si="32"/>
        <v>0</v>
      </c>
      <c r="C2091" s="234">
        <f>Park!X2091</f>
        <v>104113.11171874999</v>
      </c>
      <c r="D2091" s="234">
        <f>Hotel!N2092</f>
        <v>67100.181249999994</v>
      </c>
      <c r="E2091" s="234">
        <f>CCP!I2091</f>
        <v>22485.909375000003</v>
      </c>
      <c r="F2091" s="234">
        <f>HCCP!F2091</f>
        <v>1908.2049999999999</v>
      </c>
    </row>
    <row r="2092" spans="1:6">
      <c r="A2092" s="169">
        <v>45372</v>
      </c>
      <c r="B2092" s="169" t="b">
        <f t="shared" ca="1" si="32"/>
        <v>0</v>
      </c>
      <c r="C2092" s="234">
        <f>Park!X2092</f>
        <v>135529.96671875002</v>
      </c>
      <c r="D2092" s="234">
        <f>Hotel!N2093</f>
        <v>67717.552499999991</v>
      </c>
      <c r="E2092" s="234">
        <f>CCP!I2092</f>
        <v>27925.216874999998</v>
      </c>
      <c r="F2092" s="234">
        <f>HCCP!F2092</f>
        <v>1910.9699999999998</v>
      </c>
    </row>
    <row r="2093" spans="1:6">
      <c r="A2093" s="169">
        <v>45373</v>
      </c>
      <c r="B2093" s="169" t="b">
        <f t="shared" ca="1" si="32"/>
        <v>0</v>
      </c>
      <c r="C2093" s="234">
        <f>Park!X2093</f>
        <v>142063.95828124997</v>
      </c>
      <c r="D2093" s="234">
        <f>Hotel!N2094</f>
        <v>68548.521786041267</v>
      </c>
      <c r="E2093" s="234">
        <f>CCP!I2093</f>
        <v>47388.227500000001</v>
      </c>
      <c r="F2093" s="234">
        <f>HCCP!F2093</f>
        <v>3117.38</v>
      </c>
    </row>
    <row r="2094" spans="1:6">
      <c r="A2094" s="169">
        <v>45374</v>
      </c>
      <c r="B2094" s="169" t="b">
        <f t="shared" ca="1" si="32"/>
        <v>0</v>
      </c>
      <c r="C2094" s="234">
        <f>Park!X2094</f>
        <v>140372.3490625</v>
      </c>
      <c r="D2094" s="234">
        <f>Hotel!N2095</f>
        <v>69237.28761718751</v>
      </c>
      <c r="E2094" s="234">
        <f>CCP!I2094</f>
        <v>55734.080000000002</v>
      </c>
      <c r="F2094" s="234">
        <f>HCCP!F2094</f>
        <v>3859.3769999999995</v>
      </c>
    </row>
    <row r="2095" spans="1:6">
      <c r="A2095" s="169">
        <v>45375</v>
      </c>
      <c r="B2095" s="169" t="b">
        <f t="shared" ca="1" si="32"/>
        <v>0</v>
      </c>
      <c r="C2095" s="234">
        <f>Park!X2095</f>
        <v>142119.02953124998</v>
      </c>
      <c r="D2095" s="234">
        <f>Hotel!N2096</f>
        <v>68253.576484374993</v>
      </c>
      <c r="E2095" s="234">
        <f>CCP!I2095</f>
        <v>67853.680625000008</v>
      </c>
      <c r="F2095" s="234">
        <f>HCCP!F2095</f>
        <v>4247.8</v>
      </c>
    </row>
    <row r="2096" spans="1:6">
      <c r="A2096" s="169">
        <v>45376</v>
      </c>
      <c r="B2096" s="169" t="b">
        <f t="shared" ca="1" si="32"/>
        <v>0</v>
      </c>
      <c r="C2096" s="234">
        <f>Park!X2096</f>
        <v>144921.10875000001</v>
      </c>
      <c r="D2096" s="234">
        <f>Hotel!N2097</f>
        <v>66384.490468749995</v>
      </c>
      <c r="E2096" s="234">
        <f>CCP!I2096</f>
        <v>69274.821249999994</v>
      </c>
      <c r="F2096" s="234">
        <f>HCCP!F2096</f>
        <v>4198.3099999999995</v>
      </c>
    </row>
    <row r="2097" spans="1:6">
      <c r="A2097" s="169">
        <v>45377</v>
      </c>
      <c r="B2097" s="169" t="b">
        <f t="shared" ca="1" si="32"/>
        <v>0</v>
      </c>
      <c r="C2097" s="234">
        <f>Park!X2097</f>
        <v>146193.26296875</v>
      </c>
      <c r="D2097" s="234">
        <f>Hotel!N2098</f>
        <v>68212.572187500002</v>
      </c>
      <c r="E2097" s="234">
        <f>CCP!I2097</f>
        <v>72596.886874999997</v>
      </c>
      <c r="F2097" s="234">
        <f>HCCP!F2097</f>
        <v>4240.8249999999998</v>
      </c>
    </row>
    <row r="2098" spans="1:6">
      <c r="A2098" s="169">
        <v>45378</v>
      </c>
      <c r="B2098" s="169" t="b">
        <f t="shared" ca="1" si="32"/>
        <v>0</v>
      </c>
      <c r="C2098" s="234">
        <f>Park!X2098</f>
        <v>143530.52296874998</v>
      </c>
      <c r="D2098" s="234">
        <f>Hotel!N2099</f>
        <v>67745.969531249997</v>
      </c>
      <c r="E2098" s="234">
        <f>CCP!I2098</f>
        <v>44969.712500000001</v>
      </c>
      <c r="F2098" s="234">
        <f>HCCP!F2098</f>
        <v>3938.1949999999997</v>
      </c>
    </row>
    <row r="2099" spans="1:6">
      <c r="A2099" s="169">
        <v>45379</v>
      </c>
      <c r="B2099" s="169" t="b">
        <f t="shared" ca="1" si="32"/>
        <v>0</v>
      </c>
      <c r="C2099" s="234">
        <f>Park!X2099</f>
        <v>145892.62171874999</v>
      </c>
      <c r="D2099" s="234">
        <f>Hotel!N2100</f>
        <v>67677.595781249998</v>
      </c>
      <c r="E2099" s="234">
        <f>CCP!I2099</f>
        <v>62116.458124999997</v>
      </c>
      <c r="F2099" s="234">
        <f>HCCP!F2099</f>
        <v>4078.49</v>
      </c>
    </row>
    <row r="2100" spans="1:6">
      <c r="A2100" s="169">
        <v>45380</v>
      </c>
      <c r="B2100" s="169" t="b">
        <f t="shared" ca="1" si="32"/>
        <v>0</v>
      </c>
      <c r="C2100" s="234">
        <f>Park!X2100</f>
        <v>142263.83640624996</v>
      </c>
      <c r="D2100" s="234">
        <f>Hotel!N2101</f>
        <v>68862.352031250004</v>
      </c>
      <c r="E2100" s="234">
        <f>CCP!I2100</f>
        <v>69107.484375</v>
      </c>
      <c r="F2100" s="234">
        <f>HCCP!F2100</f>
        <v>4287.29</v>
      </c>
    </row>
    <row r="2101" spans="1:6">
      <c r="A2101" s="169">
        <v>45381</v>
      </c>
      <c r="B2101" s="169" t="b">
        <f t="shared" ca="1" si="32"/>
        <v>0</v>
      </c>
      <c r="C2101" s="234">
        <f>Park!X2101</f>
        <v>139290.64640625002</v>
      </c>
      <c r="D2101" s="234">
        <f>Hotel!N2102</f>
        <v>68117.717499999999</v>
      </c>
      <c r="E2101" s="234">
        <f>CCP!I2101</f>
        <v>75008.918749999997</v>
      </c>
      <c r="F2101" s="234">
        <f>HCCP!F2101</f>
        <v>4525.6949999999997</v>
      </c>
    </row>
    <row r="2102" spans="1:6">
      <c r="A2102" s="169">
        <v>45382</v>
      </c>
      <c r="B2102" s="169" t="b">
        <f t="shared" ca="1" si="32"/>
        <v>0</v>
      </c>
      <c r="C2102" s="234">
        <f>Park!X2102</f>
        <v>139205.43187500001</v>
      </c>
      <c r="D2102" s="234">
        <f>Hotel!N2103</f>
        <v>68103.543124999997</v>
      </c>
      <c r="E2102" s="234">
        <f>CCP!I2102</f>
        <v>83437.032500000001</v>
      </c>
      <c r="F2102" s="234">
        <f>HCCP!F2102</f>
        <v>4342.87</v>
      </c>
    </row>
    <row r="2103" spans="1:6">
      <c r="A2103" s="169">
        <v>45383</v>
      </c>
      <c r="B2103" s="169" t="b">
        <f t="shared" ca="1" si="32"/>
        <v>0</v>
      </c>
      <c r="C2103" s="234">
        <f>Park!X2103</f>
        <v>145625.69276367186</v>
      </c>
      <c r="D2103" s="234">
        <f>Hotel!N2104</f>
        <v>68231.068613281255</v>
      </c>
      <c r="E2103" s="234">
        <f>CCP!I2103</f>
        <v>85363.491249999992</v>
      </c>
      <c r="F2103" s="234">
        <f>HCCP!F2103</f>
        <v>4214.51</v>
      </c>
    </row>
    <row r="2104" spans="1:6">
      <c r="A2104" s="169">
        <v>45384</v>
      </c>
      <c r="B2104" s="169" t="b">
        <f t="shared" ca="1" si="32"/>
        <v>0</v>
      </c>
      <c r="C2104" s="234">
        <f>Park!X2104</f>
        <v>152201.35478515626</v>
      </c>
      <c r="D2104" s="234">
        <f>Hotel!N2105</f>
        <v>68173.730039062502</v>
      </c>
      <c r="E2104" s="234">
        <f>CCP!I2104</f>
        <v>78559.443124999991</v>
      </c>
      <c r="F2104" s="234">
        <f>HCCP!F2104</f>
        <v>6740.8050000000003</v>
      </c>
    </row>
    <row r="2105" spans="1:6">
      <c r="A2105" s="169">
        <v>45385</v>
      </c>
      <c r="B2105" s="169" t="b">
        <f t="shared" ca="1" si="32"/>
        <v>0</v>
      </c>
      <c r="C2105" s="234">
        <f>Park!X2105</f>
        <v>150161.84097656247</v>
      </c>
      <c r="D2105" s="234">
        <f>Hotel!N2106</f>
        <v>67744.751992187492</v>
      </c>
      <c r="E2105" s="234">
        <f>CCP!I2105</f>
        <v>78238.252500000002</v>
      </c>
      <c r="F2105" s="234">
        <f>HCCP!F2105</f>
        <v>8259.64</v>
      </c>
    </row>
    <row r="2106" spans="1:6">
      <c r="A2106" s="169">
        <v>45386</v>
      </c>
      <c r="B2106" s="169" t="b">
        <f t="shared" ca="1" si="32"/>
        <v>0</v>
      </c>
      <c r="C2106" s="234">
        <f>Park!X2106</f>
        <v>147329.37328125001</v>
      </c>
      <c r="D2106" s="234">
        <f>Hotel!N2107</f>
        <v>68163.634140624999</v>
      </c>
      <c r="E2106" s="234">
        <f>CCP!I2106</f>
        <v>80444.892500000002</v>
      </c>
      <c r="F2106" s="234">
        <f>HCCP!F2106</f>
        <v>8440.6949999999997</v>
      </c>
    </row>
    <row r="2107" spans="1:6">
      <c r="A2107" s="169">
        <v>45387</v>
      </c>
      <c r="B2107" s="169" t="b">
        <f t="shared" ca="1" si="32"/>
        <v>0</v>
      </c>
      <c r="C2107" s="234">
        <f>Park!X2107</f>
        <v>148793.80333984378</v>
      </c>
      <c r="D2107" s="234">
        <f>Hotel!N2108</f>
        <v>67857.596562499995</v>
      </c>
      <c r="E2107" s="234">
        <f>CCP!I2107</f>
        <v>73193.371249999997</v>
      </c>
      <c r="F2107" s="234">
        <f>HCCP!F2107</f>
        <v>7993.2350000000006</v>
      </c>
    </row>
    <row r="2108" spans="1:6">
      <c r="A2108" s="169">
        <v>45388</v>
      </c>
      <c r="B2108" s="169" t="b">
        <f t="shared" ca="1" si="32"/>
        <v>0</v>
      </c>
      <c r="C2108" s="234">
        <f>Park!X2108</f>
        <v>141501.68052734373</v>
      </c>
      <c r="D2108" s="234">
        <f>Hotel!N2109</f>
        <v>68949.015156249996</v>
      </c>
      <c r="E2108" s="234">
        <f>CCP!I2108</f>
        <v>58334.727499999994</v>
      </c>
      <c r="F2108" s="234">
        <f>HCCP!F2108</f>
        <v>7504.4500000000007</v>
      </c>
    </row>
    <row r="2109" spans="1:6">
      <c r="A2109" s="169">
        <v>45389</v>
      </c>
      <c r="B2109" s="169" t="b">
        <f t="shared" ca="1" si="32"/>
        <v>0</v>
      </c>
      <c r="C2109" s="234">
        <f>Park!X2109</f>
        <v>140661.26699218748</v>
      </c>
      <c r="D2109" s="234">
        <f>Hotel!N2110</f>
        <v>67820.182812500003</v>
      </c>
      <c r="E2109" s="234">
        <f>CCP!I2109</f>
        <v>65816.645625000005</v>
      </c>
      <c r="F2109" s="234">
        <f>HCCP!F2109</f>
        <v>7789.5999999999985</v>
      </c>
    </row>
    <row r="2110" spans="1:6">
      <c r="A2110" s="169">
        <v>45390</v>
      </c>
      <c r="B2110" s="169" t="b">
        <f t="shared" ca="1" si="32"/>
        <v>0</v>
      </c>
      <c r="C2110" s="234">
        <f>Park!X2110</f>
        <v>141452.20523437497</v>
      </c>
      <c r="D2110" s="234">
        <f>Hotel!N2111</f>
        <v>67547.783906249999</v>
      </c>
      <c r="E2110" s="234">
        <f>CCP!I2110</f>
        <v>63001.356249999997</v>
      </c>
      <c r="F2110" s="234">
        <f>HCCP!F2110</f>
        <v>7553.8350000000009</v>
      </c>
    </row>
    <row r="2111" spans="1:6">
      <c r="A2111" s="169">
        <v>45391</v>
      </c>
      <c r="B2111" s="169" t="b">
        <f t="shared" ca="1" si="32"/>
        <v>0</v>
      </c>
      <c r="C2111" s="234">
        <f>Park!X2111</f>
        <v>138051.95328125003</v>
      </c>
      <c r="D2111" s="234">
        <f>Hotel!N2112</f>
        <v>68933.842031250009</v>
      </c>
      <c r="E2111" s="234">
        <f>CCP!I2111</f>
        <v>39802.256249999999</v>
      </c>
      <c r="F2111" s="234">
        <f>HCCP!F2111</f>
        <v>7021.0550000000003</v>
      </c>
    </row>
    <row r="2112" spans="1:6">
      <c r="A2112" s="169">
        <v>45392</v>
      </c>
      <c r="B2112" s="169" t="b">
        <f t="shared" ca="1" si="32"/>
        <v>0</v>
      </c>
      <c r="C2112" s="234">
        <f>Park!X2112</f>
        <v>138151.16329589841</v>
      </c>
      <c r="D2112" s="234">
        <f>Hotel!N2113</f>
        <v>67783.965468750001</v>
      </c>
      <c r="E2112" s="234">
        <f>CCP!I2112</f>
        <v>38358.3125</v>
      </c>
      <c r="F2112" s="234">
        <f>HCCP!F2112</f>
        <v>7353.9349999999995</v>
      </c>
    </row>
    <row r="2113" spans="1:6">
      <c r="A2113" s="169">
        <v>45393</v>
      </c>
      <c r="B2113" s="169" t="b">
        <f t="shared" ca="1" si="32"/>
        <v>0</v>
      </c>
      <c r="C2113" s="234">
        <f>Park!X2113</f>
        <v>140384.19956054687</v>
      </c>
      <c r="D2113" s="234">
        <f>Hotel!N2114</f>
        <v>67781.492499999993</v>
      </c>
      <c r="E2113" s="234">
        <f>CCP!I2113</f>
        <v>53973.354999999996</v>
      </c>
      <c r="F2113" s="234">
        <f>HCCP!F2113</f>
        <v>6216.8149999999996</v>
      </c>
    </row>
    <row r="2114" spans="1:6">
      <c r="A2114" s="169">
        <v>45394</v>
      </c>
      <c r="B2114" s="169" t="b">
        <f t="shared" ref="B2114:B2177" ca="1" si="33">AND(A2114&gt;=(TODAY()-30),A2114&lt;TODAY())</f>
        <v>0</v>
      </c>
      <c r="C2114" s="234">
        <f>Park!X2114</f>
        <v>144572.32478515623</v>
      </c>
      <c r="D2114" s="234">
        <f>Hotel!N2115</f>
        <v>68449.950624999998</v>
      </c>
      <c r="E2114" s="234">
        <f>CCP!I2114</f>
        <v>63889.277499999997</v>
      </c>
      <c r="F2114" s="234">
        <f>HCCP!F2114</f>
        <v>7379.5550000000003</v>
      </c>
    </row>
    <row r="2115" spans="1:6">
      <c r="A2115" s="169">
        <v>45395</v>
      </c>
      <c r="B2115" s="169" t="b">
        <f t="shared" ca="1" si="33"/>
        <v>0</v>
      </c>
      <c r="C2115" s="234">
        <f>Park!X2115</f>
        <v>143768.53101562499</v>
      </c>
      <c r="D2115" s="234">
        <f>Hotel!N2116</f>
        <v>69709.7421875</v>
      </c>
      <c r="E2115" s="234">
        <f>CCP!I2115</f>
        <v>72512.405624999999</v>
      </c>
      <c r="F2115" s="234">
        <f>HCCP!F2115</f>
        <v>7642.22</v>
      </c>
    </row>
    <row r="2116" spans="1:6">
      <c r="A2116" s="169">
        <v>45396</v>
      </c>
      <c r="B2116" s="169" t="b">
        <f t="shared" ca="1" si="33"/>
        <v>0</v>
      </c>
      <c r="C2116" s="234">
        <f>Park!X2116</f>
        <v>142592.21015625002</v>
      </c>
      <c r="D2116" s="234">
        <f>Hotel!N2117</f>
        <v>68772.599687499998</v>
      </c>
      <c r="E2116" s="234">
        <f>CCP!I2116</f>
        <v>80853.0625</v>
      </c>
      <c r="F2116" s="234">
        <f>HCCP!F2116</f>
        <v>8101.8649999999998</v>
      </c>
    </row>
    <row r="2117" spans="1:6">
      <c r="A2117" s="169">
        <v>45397</v>
      </c>
      <c r="B2117" s="169" t="b">
        <f t="shared" ca="1" si="33"/>
        <v>0</v>
      </c>
      <c r="C2117" s="234">
        <f>Park!X2117</f>
        <v>144991.95484374999</v>
      </c>
      <c r="D2117" s="234">
        <f>Hotel!N2118</f>
        <v>66334.458125000005</v>
      </c>
      <c r="E2117" s="234">
        <f>CCP!I2117</f>
        <v>84532.057499999995</v>
      </c>
      <c r="F2117" s="234">
        <f>HCCP!F2117</f>
        <v>8447.3450000000012</v>
      </c>
    </row>
    <row r="2118" spans="1:6">
      <c r="A2118" s="169">
        <v>45398</v>
      </c>
      <c r="B2118" s="169" t="b">
        <f t="shared" ca="1" si="33"/>
        <v>0</v>
      </c>
      <c r="C2118" s="234">
        <f>Park!X2118</f>
        <v>146759.1965625</v>
      </c>
      <c r="D2118" s="234">
        <f>Hotel!N2119</f>
        <v>66686.448437499988</v>
      </c>
      <c r="E2118" s="234">
        <f>CCP!I2118</f>
        <v>82118.49562500001</v>
      </c>
      <c r="F2118" s="234">
        <f>HCCP!F2118</f>
        <v>8248.59</v>
      </c>
    </row>
    <row r="2119" spans="1:6">
      <c r="A2119" s="169">
        <v>45399</v>
      </c>
      <c r="B2119" s="169" t="b">
        <f t="shared" ca="1" si="33"/>
        <v>0</v>
      </c>
      <c r="C2119" s="234">
        <f>Park!X2119</f>
        <v>103991.36578125002</v>
      </c>
      <c r="D2119" s="234">
        <f>Hotel!N2120</f>
        <v>67510.975937499999</v>
      </c>
      <c r="E2119" s="234">
        <f>CCP!I2119</f>
        <v>73275.286875000005</v>
      </c>
      <c r="F2119" s="234">
        <f>HCCP!F2119</f>
        <v>9067.630000000001</v>
      </c>
    </row>
    <row r="2120" spans="1:6">
      <c r="A2120" s="169">
        <v>45400</v>
      </c>
      <c r="B2120" s="169" t="b">
        <f t="shared" ca="1" si="33"/>
        <v>0</v>
      </c>
      <c r="C2120" s="234">
        <f>Park!X2120</f>
        <v>141303.20007812502</v>
      </c>
      <c r="D2120" s="234">
        <f>Hotel!N2121</f>
        <v>66488.583437499998</v>
      </c>
      <c r="E2120" s="234">
        <f>CCP!I2120</f>
        <v>74904.467499999999</v>
      </c>
      <c r="F2120" s="234">
        <f>HCCP!F2120</f>
        <v>8368.5</v>
      </c>
    </row>
    <row r="2121" spans="1:6">
      <c r="A2121" s="169">
        <v>45401</v>
      </c>
      <c r="B2121" s="169" t="b">
        <f t="shared" ca="1" si="33"/>
        <v>0</v>
      </c>
      <c r="C2121" s="234">
        <f>Park!X2121</f>
        <v>145776.25390625</v>
      </c>
      <c r="D2121" s="234">
        <f>Hotel!N2122</f>
        <v>66785.647812499999</v>
      </c>
      <c r="E2121" s="234">
        <f>CCP!I2121</f>
        <v>84152.25437499999</v>
      </c>
      <c r="F2121" s="234">
        <f>HCCP!F2121</f>
        <v>8266.0499999999993</v>
      </c>
    </row>
    <row r="2122" spans="1:6">
      <c r="A2122" s="169">
        <v>45402</v>
      </c>
      <c r="B2122" s="169" t="b">
        <f t="shared" ca="1" si="33"/>
        <v>0</v>
      </c>
      <c r="C2122" s="234">
        <f>Park!X2122</f>
        <v>142870.84046875002</v>
      </c>
      <c r="D2122" s="234">
        <f>Hotel!N2123</f>
        <v>68244.369375000009</v>
      </c>
      <c r="E2122" s="234">
        <f>CCP!I2122</f>
        <v>81939.465624999997</v>
      </c>
      <c r="F2122" s="234">
        <f>HCCP!F2122</f>
        <v>8420.65</v>
      </c>
    </row>
    <row r="2123" spans="1:6">
      <c r="A2123" s="169">
        <v>45403</v>
      </c>
      <c r="B2123" s="169" t="b">
        <f t="shared" ca="1" si="33"/>
        <v>0</v>
      </c>
      <c r="C2123" s="234">
        <f>Park!X2123</f>
        <v>131729.2746875</v>
      </c>
      <c r="D2123" s="234">
        <f>Hotel!N2124</f>
        <v>68144.188437500008</v>
      </c>
      <c r="E2123" s="234">
        <f>CCP!I2123</f>
        <v>58589.458749999998</v>
      </c>
      <c r="F2123" s="234">
        <f>HCCP!F2123</f>
        <v>7379.6950000000006</v>
      </c>
    </row>
    <row r="2124" spans="1:6">
      <c r="A2124" s="169">
        <v>45404</v>
      </c>
      <c r="B2124" s="169" t="b">
        <f t="shared" ca="1" si="33"/>
        <v>0</v>
      </c>
      <c r="C2124" s="234">
        <f>Park!X2124</f>
        <v>138441.73203124999</v>
      </c>
      <c r="D2124" s="234">
        <f>Hotel!N2125</f>
        <v>66746.019687499997</v>
      </c>
      <c r="E2124" s="234">
        <f>CCP!I2124</f>
        <v>63604.868125000001</v>
      </c>
      <c r="F2124" s="234">
        <f>HCCP!F2124</f>
        <v>7449.7999999999993</v>
      </c>
    </row>
    <row r="2125" spans="1:6">
      <c r="A2125" s="169">
        <v>45405</v>
      </c>
      <c r="B2125" s="169" t="b">
        <f t="shared" ca="1" si="33"/>
        <v>0</v>
      </c>
      <c r="C2125" s="234">
        <f>Park!X2125</f>
        <v>142348.17937500001</v>
      </c>
      <c r="D2125" s="234">
        <f>Hotel!N2126</f>
        <v>66924.790937500002</v>
      </c>
      <c r="E2125" s="234">
        <f>CCP!I2125</f>
        <v>65505.083749999991</v>
      </c>
      <c r="F2125" s="234">
        <f>HCCP!F2125</f>
        <v>7520.125</v>
      </c>
    </row>
    <row r="2126" spans="1:6">
      <c r="A2126" s="169">
        <v>45406</v>
      </c>
      <c r="B2126" s="169" t="b">
        <f t="shared" ca="1" si="33"/>
        <v>0</v>
      </c>
      <c r="C2126" s="234">
        <f>Park!X2126</f>
        <v>98830.289218749967</v>
      </c>
      <c r="D2126" s="234">
        <f>Hotel!N2127</f>
        <v>66759.803125000006</v>
      </c>
      <c r="E2126" s="234">
        <f>CCP!I2126</f>
        <v>55260.651874999996</v>
      </c>
      <c r="F2126" s="234">
        <f>HCCP!F2126</f>
        <v>7628.0499999999993</v>
      </c>
    </row>
    <row r="2127" spans="1:6">
      <c r="A2127" s="169">
        <v>45407</v>
      </c>
      <c r="B2127" s="169" t="b">
        <f t="shared" ca="1" si="33"/>
        <v>0</v>
      </c>
      <c r="C2127" s="234">
        <f>Park!X2127</f>
        <v>147081.40468750001</v>
      </c>
      <c r="D2127" s="234">
        <f>Hotel!N2128</f>
        <v>67419.622499999998</v>
      </c>
      <c r="E2127" s="234">
        <f>CCP!I2127</f>
        <v>75096.614375000005</v>
      </c>
      <c r="F2127" s="234">
        <f>HCCP!F2127</f>
        <v>7819.5550000000003</v>
      </c>
    </row>
    <row r="2128" spans="1:6">
      <c r="A2128" s="169">
        <v>45408</v>
      </c>
      <c r="B2128" s="169" t="b">
        <f t="shared" ca="1" si="33"/>
        <v>0</v>
      </c>
      <c r="C2128" s="234">
        <f>Park!X2128</f>
        <v>144958.79421875</v>
      </c>
      <c r="D2128" s="234">
        <f>Hotel!N2129</f>
        <v>67208.292499999996</v>
      </c>
      <c r="E2128" s="234">
        <f>CCP!I2128</f>
        <v>82813.143750000003</v>
      </c>
      <c r="F2128" s="234">
        <f>HCCP!F2128</f>
        <v>8655.2800000000007</v>
      </c>
    </row>
    <row r="2129" spans="1:6">
      <c r="A2129" s="169">
        <v>45409</v>
      </c>
      <c r="B2129" s="169" t="b">
        <f t="shared" ca="1" si="33"/>
        <v>0</v>
      </c>
      <c r="C2129" s="234">
        <f>Park!X2129</f>
        <v>142734.56468749998</v>
      </c>
      <c r="D2129" s="234">
        <f>Hotel!N2130</f>
        <v>68994.646875000006</v>
      </c>
      <c r="E2129" s="234">
        <f>CCP!I2129</f>
        <v>91112.639999999999</v>
      </c>
      <c r="F2129" s="234">
        <f>HCCP!F2129</f>
        <v>8957.5499999999993</v>
      </c>
    </row>
    <row r="2130" spans="1:6">
      <c r="A2130" s="169">
        <v>45410</v>
      </c>
      <c r="B2130" s="169" t="b">
        <f t="shared" ca="1" si="33"/>
        <v>0</v>
      </c>
      <c r="C2130" s="234">
        <f>Park!X2130</f>
        <v>140373.15562499998</v>
      </c>
      <c r="D2130" s="234">
        <f>Hotel!N2131</f>
        <v>68151.535625000004</v>
      </c>
      <c r="E2130" s="234">
        <f>CCP!I2130</f>
        <v>70446.084999999992</v>
      </c>
      <c r="F2130" s="234">
        <f>HCCP!F2130</f>
        <v>7792.99</v>
      </c>
    </row>
    <row r="2131" spans="1:6">
      <c r="A2131" s="169">
        <v>45411</v>
      </c>
      <c r="B2131" s="169" t="b">
        <f t="shared" ca="1" si="33"/>
        <v>0</v>
      </c>
      <c r="C2131" s="234">
        <f>Park!X2131</f>
        <v>150132.15312500001</v>
      </c>
      <c r="D2131" s="234">
        <f>Hotel!N2132</f>
        <v>68051.048750000002</v>
      </c>
      <c r="E2131" s="234">
        <f>CCP!I2131</f>
        <v>85655.117499999993</v>
      </c>
      <c r="F2131" s="234">
        <f>HCCP!F2131</f>
        <v>9136</v>
      </c>
    </row>
    <row r="2132" spans="1:6">
      <c r="A2132" s="169">
        <v>45412</v>
      </c>
      <c r="B2132" s="169" t="b">
        <f t="shared" ca="1" si="33"/>
        <v>0</v>
      </c>
      <c r="C2132" s="234">
        <f>Park!X2132</f>
        <v>147874.4321875</v>
      </c>
      <c r="D2132" s="234">
        <f>Hotel!N2133</f>
        <v>68408.189375000002</v>
      </c>
      <c r="E2132" s="234">
        <f>CCP!I2132</f>
        <v>86976.57</v>
      </c>
      <c r="F2132" s="234">
        <f>HCCP!F2132</f>
        <v>9676.4</v>
      </c>
    </row>
    <row r="2133" spans="1:6">
      <c r="A2133" s="169">
        <v>45413</v>
      </c>
      <c r="B2133" s="169" t="b">
        <f t="shared" ca="1" si="33"/>
        <v>0</v>
      </c>
      <c r="C2133" s="234">
        <f>Park!X2133</f>
        <v>135678.86624999999</v>
      </c>
      <c r="D2133" s="234">
        <f>Hotel!N2134</f>
        <v>69109.844375000001</v>
      </c>
      <c r="E2133" s="234">
        <f>CCP!I2133</f>
        <v>50343.178749999999</v>
      </c>
      <c r="F2133" s="234">
        <f>HCCP!F2133</f>
        <v>7808.5249999999996</v>
      </c>
    </row>
    <row r="2134" spans="1:6">
      <c r="A2134" s="169">
        <v>45414</v>
      </c>
      <c r="B2134" s="169" t="b">
        <f t="shared" ca="1" si="33"/>
        <v>0</v>
      </c>
      <c r="C2134" s="234">
        <f>Park!X2134</f>
        <v>144695.73937499998</v>
      </c>
      <c r="D2134" s="234">
        <f>Hotel!N2135</f>
        <v>68663.324374999997</v>
      </c>
      <c r="E2134" s="234">
        <f>CCP!I2134</f>
        <v>59253.279999999999</v>
      </c>
      <c r="F2134" s="234">
        <f>HCCP!F2134</f>
        <v>7775.23</v>
      </c>
    </row>
    <row r="2135" spans="1:6">
      <c r="A2135" s="169">
        <v>45415</v>
      </c>
      <c r="B2135" s="169" t="b">
        <f t="shared" ca="1" si="33"/>
        <v>0</v>
      </c>
      <c r="C2135" s="234">
        <f>Park!X2135</f>
        <v>146900.03656250003</v>
      </c>
      <c r="D2135" s="234">
        <f>Hotel!N2136</f>
        <v>67778.570000000007</v>
      </c>
      <c r="E2135" s="234">
        <f>CCP!I2135</f>
        <v>56824.64875</v>
      </c>
      <c r="F2135" s="234">
        <f>HCCP!F2135</f>
        <v>7449.2849999999999</v>
      </c>
    </row>
    <row r="2136" spans="1:6">
      <c r="A2136" s="169">
        <v>45416</v>
      </c>
      <c r="B2136" s="169" t="b">
        <f t="shared" ca="1" si="33"/>
        <v>0</v>
      </c>
      <c r="C2136" s="234">
        <f>Park!X2136</f>
        <v>139452.39687500001</v>
      </c>
      <c r="D2136" s="234">
        <f>Hotel!N2137</f>
        <v>69041.022499999992</v>
      </c>
      <c r="E2136" s="234">
        <f>CCP!I2136</f>
        <v>57486.415000000001</v>
      </c>
      <c r="F2136" s="234">
        <f>HCCP!F2136</f>
        <v>7339.5</v>
      </c>
    </row>
    <row r="2137" spans="1:6">
      <c r="A2137" s="169">
        <v>45417</v>
      </c>
      <c r="B2137" s="169" t="b">
        <f t="shared" ca="1" si="33"/>
        <v>0</v>
      </c>
      <c r="C2137" s="234">
        <f>Park!X2137</f>
        <v>141400.76875000002</v>
      </c>
      <c r="D2137" s="234">
        <f>Hotel!N2138</f>
        <v>67658.703750000001</v>
      </c>
      <c r="E2137" s="234">
        <f>CCP!I2137</f>
        <v>68590.761249999996</v>
      </c>
      <c r="F2137" s="234">
        <f>HCCP!F2137</f>
        <v>7660.14</v>
      </c>
    </row>
    <row r="2138" spans="1:6">
      <c r="A2138" s="169">
        <v>45418</v>
      </c>
      <c r="B2138" s="169" t="b">
        <f t="shared" ca="1" si="33"/>
        <v>0</v>
      </c>
      <c r="C2138" s="234">
        <f>Park!X2138</f>
        <v>146041.70750000002</v>
      </c>
      <c r="D2138" s="234">
        <f>Hotel!N2139</f>
        <v>66296.734375</v>
      </c>
      <c r="E2138" s="234">
        <f>CCP!I2138</f>
        <v>81472.83249999999</v>
      </c>
      <c r="F2138" s="234">
        <f>HCCP!F2138</f>
        <v>8855.08</v>
      </c>
    </row>
    <row r="2139" spans="1:6">
      <c r="A2139" s="169">
        <v>45419</v>
      </c>
      <c r="B2139" s="169" t="b">
        <f t="shared" ca="1" si="33"/>
        <v>0</v>
      </c>
      <c r="C2139" s="234">
        <f>Park!X2139</f>
        <v>148187.94437499999</v>
      </c>
      <c r="D2139" s="234">
        <f>Hotel!N2140</f>
        <v>66347.783750000002</v>
      </c>
      <c r="E2139" s="234">
        <f>CCP!I2139</f>
        <v>76523.752500000002</v>
      </c>
      <c r="F2139" s="234">
        <f>HCCP!F2139</f>
        <v>8752.244999999999</v>
      </c>
    </row>
    <row r="2140" spans="1:6">
      <c r="A2140" s="169">
        <v>45420</v>
      </c>
      <c r="B2140" s="169" t="b">
        <f t="shared" ca="1" si="33"/>
        <v>0</v>
      </c>
      <c r="C2140" s="234">
        <f>Park!X2140</f>
        <v>99800.655625000014</v>
      </c>
      <c r="D2140" s="234">
        <f>Hotel!N2141</f>
        <v>66683.872499999998</v>
      </c>
      <c r="E2140" s="234">
        <f>CCP!I2140</f>
        <v>51346.193749999999</v>
      </c>
      <c r="F2140" s="234">
        <f>HCCP!F2140</f>
        <v>8271.4150000000009</v>
      </c>
    </row>
    <row r="2141" spans="1:6">
      <c r="A2141" s="169">
        <v>45421</v>
      </c>
      <c r="B2141" s="169" t="b">
        <f t="shared" ca="1" si="33"/>
        <v>0</v>
      </c>
      <c r="C2141" s="234">
        <f>Park!X2141</f>
        <v>143741.07406249997</v>
      </c>
      <c r="D2141" s="234">
        <f>Hotel!N2142</f>
        <v>65615.736250000002</v>
      </c>
      <c r="E2141" s="234">
        <f>CCP!I2141</f>
        <v>53221.572500000002</v>
      </c>
      <c r="F2141" s="234">
        <f>HCCP!F2141</f>
        <v>7837.4650000000001</v>
      </c>
    </row>
    <row r="2142" spans="1:6">
      <c r="A2142" s="169">
        <v>45422</v>
      </c>
      <c r="B2142" s="169" t="b">
        <f t="shared" ca="1" si="33"/>
        <v>0</v>
      </c>
      <c r="C2142" s="234">
        <f>Park!X2142</f>
        <v>144620.32</v>
      </c>
      <c r="D2142" s="234">
        <f>Hotel!N2143</f>
        <v>67441.105624999997</v>
      </c>
      <c r="E2142" s="234">
        <f>CCP!I2142</f>
        <v>55874.061249999999</v>
      </c>
      <c r="F2142" s="234">
        <f>HCCP!F2142</f>
        <v>7638.1100000000006</v>
      </c>
    </row>
    <row r="2143" spans="1:6">
      <c r="A2143" s="169">
        <v>45423</v>
      </c>
      <c r="B2143" s="169" t="b">
        <f t="shared" ca="1" si="33"/>
        <v>0</v>
      </c>
      <c r="C2143" s="234">
        <f>Park!X2143</f>
        <v>144889.9871875</v>
      </c>
      <c r="D2143" s="234">
        <f>Hotel!N2144</f>
        <v>67553.103124999994</v>
      </c>
      <c r="E2143" s="234">
        <f>CCP!I2143</f>
        <v>76872.725000000006</v>
      </c>
      <c r="F2143" s="234">
        <f>HCCP!F2143</f>
        <v>8364.8250000000007</v>
      </c>
    </row>
    <row r="2144" spans="1:6">
      <c r="A2144" s="169">
        <v>45424</v>
      </c>
      <c r="B2144" s="169" t="b">
        <f t="shared" ca="1" si="33"/>
        <v>0</v>
      </c>
      <c r="C2144" s="234">
        <f>Park!X2144</f>
        <v>141145.31093750001</v>
      </c>
      <c r="D2144" s="234">
        <f>Hotel!N2145</f>
        <v>67593.421875</v>
      </c>
      <c r="E2144" s="234">
        <f>CCP!I2144</f>
        <v>83552.994999999995</v>
      </c>
      <c r="F2144" s="234">
        <f>HCCP!F2144</f>
        <v>8626.2049999999999</v>
      </c>
    </row>
    <row r="2145" spans="1:6">
      <c r="A2145" s="169">
        <v>45425</v>
      </c>
      <c r="B2145" s="169" t="b">
        <f t="shared" ca="1" si="33"/>
        <v>0</v>
      </c>
      <c r="C2145" s="234">
        <f>Park!X2145</f>
        <v>143718.56687499999</v>
      </c>
      <c r="D2145" s="234">
        <f>Hotel!N2146</f>
        <v>67246.75437499999</v>
      </c>
      <c r="E2145" s="234">
        <f>CCP!I2145</f>
        <v>72511.172500000001</v>
      </c>
      <c r="F2145" s="234">
        <f>HCCP!F2145</f>
        <v>8566.42</v>
      </c>
    </row>
    <row r="2146" spans="1:6">
      <c r="A2146" s="169">
        <v>45426</v>
      </c>
      <c r="B2146" s="169" t="b">
        <f t="shared" ca="1" si="33"/>
        <v>0</v>
      </c>
      <c r="C2146" s="234">
        <f>Park!X2146</f>
        <v>146599.57375000001</v>
      </c>
      <c r="D2146" s="234">
        <f>Hotel!N2147</f>
        <v>66275.482499999998</v>
      </c>
      <c r="E2146" s="234">
        <f>CCP!I2146</f>
        <v>49808.241249999999</v>
      </c>
      <c r="F2146" s="234">
        <f>HCCP!F2146</f>
        <v>7762.1949999999997</v>
      </c>
    </row>
    <row r="2147" spans="1:6">
      <c r="A2147" s="169">
        <v>45427</v>
      </c>
      <c r="B2147" s="169" t="b">
        <f t="shared" ca="1" si="33"/>
        <v>0</v>
      </c>
      <c r="C2147" s="234">
        <f>Park!X2147</f>
        <v>143386.93218749997</v>
      </c>
      <c r="D2147" s="234">
        <f>Hotel!N2148</f>
        <v>66000.769375000003</v>
      </c>
      <c r="E2147" s="234">
        <f>CCP!I2147</f>
        <v>52078.502500000002</v>
      </c>
      <c r="F2147" s="234">
        <f>HCCP!F2147</f>
        <v>6684.5450000000001</v>
      </c>
    </row>
    <row r="2148" spans="1:6">
      <c r="A2148" s="169">
        <v>45428</v>
      </c>
      <c r="B2148" s="169" t="b">
        <f t="shared" ca="1" si="33"/>
        <v>0</v>
      </c>
      <c r="C2148" s="234">
        <f>Park!X2148</f>
        <v>146223.23531250001</v>
      </c>
      <c r="D2148" s="234">
        <f>Hotel!N2149</f>
        <v>65370.738750000004</v>
      </c>
      <c r="E2148" s="234">
        <f>CCP!I2148</f>
        <v>49597.282500000001</v>
      </c>
      <c r="F2148" s="234">
        <f>HCCP!F2148</f>
        <v>7692.01</v>
      </c>
    </row>
    <row r="2149" spans="1:6">
      <c r="A2149" s="169">
        <v>45429</v>
      </c>
      <c r="B2149" s="169" t="b">
        <f t="shared" ca="1" si="33"/>
        <v>0</v>
      </c>
      <c r="C2149" s="234">
        <f>Park!X2149</f>
        <v>151041.9128125</v>
      </c>
      <c r="D2149" s="234">
        <f>Hotel!N2150</f>
        <v>67093.4375</v>
      </c>
      <c r="E2149" s="234">
        <f>CCP!I2149</f>
        <v>59956.091249999998</v>
      </c>
      <c r="F2149" s="234">
        <f>HCCP!F2149</f>
        <v>7881.5349999999999</v>
      </c>
    </row>
    <row r="2150" spans="1:6">
      <c r="A2150" s="169">
        <v>45430</v>
      </c>
      <c r="B2150" s="169" t="b">
        <f t="shared" ca="1" si="33"/>
        <v>0</v>
      </c>
      <c r="C2150" s="234">
        <f>Park!X2150</f>
        <v>148430.53625</v>
      </c>
      <c r="D2150" s="234">
        <f>Hotel!N2151</f>
        <v>67291.792499999996</v>
      </c>
      <c r="E2150" s="234">
        <f>CCP!I2150</f>
        <v>59289.747499999998</v>
      </c>
      <c r="F2150" s="234">
        <f>HCCP!F2150</f>
        <v>7933.9549999999999</v>
      </c>
    </row>
    <row r="2151" spans="1:6">
      <c r="A2151" s="169">
        <v>45431</v>
      </c>
      <c r="B2151" s="169" t="b">
        <f t="shared" ca="1" si="33"/>
        <v>0</v>
      </c>
      <c r="C2151" s="234">
        <f>Park!X2151</f>
        <v>145216.5596875</v>
      </c>
      <c r="D2151" s="234">
        <f>Hotel!N2152</f>
        <v>66910.597500000003</v>
      </c>
      <c r="E2151" s="234">
        <f>CCP!I2151</f>
        <v>62857.108749999999</v>
      </c>
      <c r="F2151" s="234">
        <f>HCCP!F2151</f>
        <v>7887.32</v>
      </c>
    </row>
    <row r="2152" spans="1:6">
      <c r="A2152" s="169">
        <v>45432</v>
      </c>
      <c r="B2152" s="169" t="b">
        <f t="shared" ca="1" si="33"/>
        <v>0</v>
      </c>
      <c r="C2152" s="234">
        <f>Park!X2152</f>
        <v>142278.76093750002</v>
      </c>
      <c r="D2152" s="234">
        <f>Hotel!N2153</f>
        <v>67727.078750000001</v>
      </c>
      <c r="E2152" s="234">
        <f>CCP!I2152</f>
        <v>66120.128750000003</v>
      </c>
      <c r="F2152" s="234">
        <f>HCCP!F2152</f>
        <v>8206.880000000001</v>
      </c>
    </row>
    <row r="2153" spans="1:6">
      <c r="A2153" s="169">
        <v>45433</v>
      </c>
      <c r="B2153" s="169" t="b">
        <f t="shared" ca="1" si="33"/>
        <v>0</v>
      </c>
      <c r="C2153" s="234">
        <f>Park!X2153</f>
        <v>144656.05031250001</v>
      </c>
      <c r="D2153" s="234">
        <f>Hotel!N2154</f>
        <v>67378.73000000001</v>
      </c>
      <c r="E2153" s="234">
        <f>CCP!I2153</f>
        <v>73384.318750000006</v>
      </c>
      <c r="F2153" s="234">
        <f>HCCP!F2153</f>
        <v>8697.5149999999994</v>
      </c>
    </row>
    <row r="2154" spans="1:6">
      <c r="A2154" s="169">
        <v>45434</v>
      </c>
      <c r="B2154" s="169" t="b">
        <f t="shared" ca="1" si="33"/>
        <v>0</v>
      </c>
      <c r="C2154" s="234">
        <f>Park!X2154</f>
        <v>102078.83031250001</v>
      </c>
      <c r="D2154" s="234">
        <f>Hotel!N2155</f>
        <v>66931.096250000002</v>
      </c>
      <c r="E2154" s="234">
        <f>CCP!I2154</f>
        <v>58739.217499999999</v>
      </c>
      <c r="F2154" s="234">
        <f>HCCP!F2154</f>
        <v>9200.0249999999996</v>
      </c>
    </row>
    <row r="2155" spans="1:6">
      <c r="A2155" s="169">
        <v>45435</v>
      </c>
      <c r="B2155" s="169" t="b">
        <f t="shared" ca="1" si="33"/>
        <v>0</v>
      </c>
      <c r="C2155" s="234">
        <f>Park!X2155</f>
        <v>142885.50374999997</v>
      </c>
      <c r="D2155" s="234">
        <f>Hotel!N2156</f>
        <v>66399.001250000001</v>
      </c>
      <c r="E2155" s="234">
        <f>CCP!I2155</f>
        <v>76009.217499999999</v>
      </c>
      <c r="F2155" s="234">
        <f>HCCP!F2155</f>
        <v>8816.5450000000001</v>
      </c>
    </row>
    <row r="2156" spans="1:6">
      <c r="A2156" s="169">
        <v>45436</v>
      </c>
      <c r="B2156" s="169" t="b">
        <f t="shared" ca="1" si="33"/>
        <v>0</v>
      </c>
      <c r="C2156" s="234">
        <f>Park!X2156</f>
        <v>141094.40468750003</v>
      </c>
      <c r="D2156" s="234">
        <f>Hotel!N2157</f>
        <v>66750.998749999999</v>
      </c>
      <c r="E2156" s="234">
        <f>CCP!I2156</f>
        <v>70342.463749999995</v>
      </c>
      <c r="F2156" s="234">
        <f>HCCP!F2156</f>
        <v>8387.98</v>
      </c>
    </row>
    <row r="2157" spans="1:6">
      <c r="A2157" s="169">
        <v>45437</v>
      </c>
      <c r="B2157" s="169" t="b">
        <f t="shared" ca="1" si="33"/>
        <v>0</v>
      </c>
      <c r="C2157" s="234">
        <f>Park!X2157</f>
        <v>143173.63718749999</v>
      </c>
      <c r="D2157" s="234">
        <f>Hotel!N2158</f>
        <v>68051.53</v>
      </c>
      <c r="E2157" s="234">
        <f>CCP!I2157</f>
        <v>78708.53125</v>
      </c>
      <c r="F2157" s="234">
        <f>HCCP!F2157</f>
        <v>9447.4500000000007</v>
      </c>
    </row>
    <row r="2158" spans="1:6">
      <c r="A2158" s="169">
        <v>45438</v>
      </c>
      <c r="B2158" s="169" t="b">
        <f t="shared" ca="1" si="33"/>
        <v>0</v>
      </c>
      <c r="C2158" s="234">
        <f>Park!X2158</f>
        <v>142341.52625</v>
      </c>
      <c r="D2158" s="234">
        <f>Hotel!N2159</f>
        <v>67103.78</v>
      </c>
      <c r="E2158" s="234">
        <f>CCP!I2158</f>
        <v>85645.41750000001</v>
      </c>
      <c r="F2158" s="234">
        <f>HCCP!F2158</f>
        <v>8790.3649999999998</v>
      </c>
    </row>
    <row r="2159" spans="1:6">
      <c r="A2159" s="169">
        <v>45439</v>
      </c>
      <c r="B2159" s="169" t="b">
        <f t="shared" ca="1" si="33"/>
        <v>0</v>
      </c>
      <c r="C2159" s="234">
        <f>Park!X2159</f>
        <v>145396.75593749998</v>
      </c>
      <c r="D2159" s="234">
        <f>Hotel!N2160</f>
        <v>66050.142500000002</v>
      </c>
      <c r="E2159" s="234">
        <f>CCP!I2159</f>
        <v>88146.716249999998</v>
      </c>
      <c r="F2159" s="234">
        <f>HCCP!F2159</f>
        <v>10049.045</v>
      </c>
    </row>
    <row r="2160" spans="1:6">
      <c r="A2160" s="169">
        <v>45440</v>
      </c>
      <c r="B2160" s="169" t="b">
        <f t="shared" ca="1" si="33"/>
        <v>0</v>
      </c>
      <c r="C2160" s="234">
        <f>Park!X2160</f>
        <v>148476.10968749999</v>
      </c>
      <c r="D2160" s="234">
        <f>Hotel!N2161</f>
        <v>66415.741249999992</v>
      </c>
      <c r="E2160" s="234">
        <f>CCP!I2160</f>
        <v>88385.347499999989</v>
      </c>
      <c r="F2160" s="234">
        <f>HCCP!F2160</f>
        <v>10397.205</v>
      </c>
    </row>
    <row r="2161" spans="1:6">
      <c r="A2161" s="169">
        <v>45441</v>
      </c>
      <c r="B2161" s="169" t="b">
        <f t="shared" ca="1" si="33"/>
        <v>0</v>
      </c>
      <c r="C2161" s="234">
        <f>Park!X2161</f>
        <v>100012.50625000001</v>
      </c>
      <c r="D2161" s="234">
        <f>Hotel!N2162</f>
        <v>65421.89</v>
      </c>
      <c r="E2161" s="234">
        <f>CCP!I2161</f>
        <v>42881.235000000001</v>
      </c>
      <c r="F2161" s="234">
        <f>HCCP!F2161</f>
        <v>7978.2100000000009</v>
      </c>
    </row>
    <row r="2162" spans="1:6">
      <c r="A2162" s="169">
        <v>45442</v>
      </c>
      <c r="B2162" s="169" t="b">
        <f t="shared" ca="1" si="33"/>
        <v>0</v>
      </c>
      <c r="C2162" s="234">
        <f>Park!X2162</f>
        <v>144160.20093749999</v>
      </c>
      <c r="D2162" s="234">
        <f>Hotel!N2163</f>
        <v>65353.978749999995</v>
      </c>
      <c r="E2162" s="234">
        <f>CCP!I2162</f>
        <v>70342.31</v>
      </c>
      <c r="F2162" s="234">
        <f>HCCP!F2162</f>
        <v>8229.4750000000004</v>
      </c>
    </row>
    <row r="2163" spans="1:6">
      <c r="A2163" s="169">
        <v>45443</v>
      </c>
      <c r="B2163" s="169" t="b">
        <f t="shared" ca="1" si="33"/>
        <v>0</v>
      </c>
      <c r="C2163" s="234">
        <f>Park!X2163</f>
        <v>140657.47093750001</v>
      </c>
      <c r="D2163" s="234">
        <f>Hotel!N2164</f>
        <v>67184.625</v>
      </c>
      <c r="E2163" s="234">
        <f>CCP!I2163</f>
        <v>84395.85500000001</v>
      </c>
      <c r="F2163" s="234">
        <f>HCCP!F2163</f>
        <v>10247.83</v>
      </c>
    </row>
    <row r="2164" spans="1:6">
      <c r="A2164" s="169">
        <v>45444</v>
      </c>
      <c r="B2164" s="169" t="b">
        <f t="shared" ca="1" si="33"/>
        <v>0</v>
      </c>
      <c r="C2164" s="234">
        <f>Park!X2164</f>
        <v>136277.61687500001</v>
      </c>
      <c r="D2164" s="234">
        <f>Hotel!N2165</f>
        <v>67836.673750000002</v>
      </c>
      <c r="E2164" s="234">
        <f>CCP!I2164</f>
        <v>78458.211249999993</v>
      </c>
      <c r="F2164" s="234">
        <f>HCCP!F2164</f>
        <v>10479.07</v>
      </c>
    </row>
    <row r="2165" spans="1:6">
      <c r="A2165" s="169">
        <v>45445</v>
      </c>
      <c r="B2165" s="169" t="b">
        <f t="shared" ca="1" si="33"/>
        <v>0</v>
      </c>
      <c r="C2165" s="234">
        <f>Park!X2165</f>
        <v>143401.05281249998</v>
      </c>
      <c r="D2165" s="234">
        <f>Hotel!N2166</f>
        <v>67157.057499999995</v>
      </c>
      <c r="E2165" s="234">
        <f>CCP!I2165</f>
        <v>83415.95</v>
      </c>
      <c r="F2165" s="234">
        <f>HCCP!F2165</f>
        <v>10445.775</v>
      </c>
    </row>
    <row r="2166" spans="1:6">
      <c r="A2166" s="169">
        <v>45446</v>
      </c>
      <c r="B2166" s="169" t="b">
        <f t="shared" ca="1" si="33"/>
        <v>0</v>
      </c>
      <c r="C2166" s="234">
        <f>Park!X2166</f>
        <v>141233.298125</v>
      </c>
      <c r="D2166" s="234">
        <f>Hotel!N2167</f>
        <v>67129.808749999997</v>
      </c>
      <c r="E2166" s="234">
        <f>CCP!I2166</f>
        <v>64291.9375</v>
      </c>
      <c r="F2166" s="234">
        <f>HCCP!F2166</f>
        <v>9605.7200000000012</v>
      </c>
    </row>
    <row r="2167" spans="1:6">
      <c r="A2167" s="169">
        <v>45447</v>
      </c>
      <c r="B2167" s="169" t="b">
        <f t="shared" ca="1" si="33"/>
        <v>0</v>
      </c>
      <c r="C2167" s="234">
        <f>Park!X2167</f>
        <v>142195.20500000002</v>
      </c>
      <c r="D2167" s="234">
        <f>Hotel!N2168</f>
        <v>67267.132500000007</v>
      </c>
      <c r="E2167" s="234">
        <f>CCP!I2167</f>
        <v>52383.613750000004</v>
      </c>
      <c r="F2167" s="234">
        <f>HCCP!F2167</f>
        <v>8589.0850000000009</v>
      </c>
    </row>
    <row r="2168" spans="1:6">
      <c r="A2168" s="169">
        <v>45448</v>
      </c>
      <c r="B2168" s="169" t="b">
        <f t="shared" ca="1" si="33"/>
        <v>0</v>
      </c>
      <c r="C2168" s="234">
        <f>Park!X2168</f>
        <v>102569.03062499998</v>
      </c>
      <c r="D2168" s="234">
        <f>Hotel!N2169</f>
        <v>66557.2</v>
      </c>
      <c r="E2168" s="234">
        <f>CCP!I2168</f>
        <v>45902.036249999997</v>
      </c>
      <c r="F2168" s="234">
        <f>HCCP!F2168</f>
        <v>8882.0950000000012</v>
      </c>
    </row>
    <row r="2169" spans="1:6">
      <c r="A2169" s="169">
        <v>45449</v>
      </c>
      <c r="B2169" s="169" t="b">
        <f t="shared" ca="1" si="33"/>
        <v>0</v>
      </c>
      <c r="C2169" s="234">
        <f>Park!X2169</f>
        <v>144406.09187500001</v>
      </c>
      <c r="D2169" s="234">
        <f>Hotel!N2170</f>
        <v>66890.657500000001</v>
      </c>
      <c r="E2169" s="234">
        <f>CCP!I2169</f>
        <v>73452.161250000005</v>
      </c>
      <c r="F2169" s="234">
        <f>HCCP!F2169</f>
        <v>10078.764999999999</v>
      </c>
    </row>
    <row r="2170" spans="1:6">
      <c r="A2170" s="169">
        <v>45450</v>
      </c>
      <c r="B2170" s="169" t="b">
        <f t="shared" ca="1" si="33"/>
        <v>0</v>
      </c>
      <c r="C2170" s="234">
        <f>Park!X2170</f>
        <v>144197.16375000001</v>
      </c>
      <c r="D2170" s="234">
        <f>Hotel!N2171</f>
        <v>67908.896250000005</v>
      </c>
      <c r="E2170" s="234">
        <f>CCP!I2170</f>
        <v>71363.808749999997</v>
      </c>
      <c r="F2170" s="234">
        <f>HCCP!F2170</f>
        <v>9702.3700000000008</v>
      </c>
    </row>
    <row r="2171" spans="1:6">
      <c r="A2171" s="169">
        <v>45451</v>
      </c>
      <c r="B2171" s="169" t="b">
        <f t="shared" ca="1" si="33"/>
        <v>0</v>
      </c>
      <c r="C2171" s="234">
        <f>Park!X2171</f>
        <v>145814.23625000002</v>
      </c>
      <c r="D2171" s="234">
        <f>Hotel!N2172</f>
        <v>69442.34375</v>
      </c>
      <c r="E2171" s="234">
        <f>CCP!I2171</f>
        <v>74359.908750000002</v>
      </c>
      <c r="F2171" s="234">
        <f>HCCP!F2171</f>
        <v>10156.735000000001</v>
      </c>
    </row>
    <row r="2172" spans="1:6">
      <c r="A2172" s="169">
        <v>45452</v>
      </c>
      <c r="B2172" s="169" t="b">
        <f t="shared" ca="1" si="33"/>
        <v>0</v>
      </c>
      <c r="C2172" s="234">
        <f>Park!X2172</f>
        <v>144271.88750000001</v>
      </c>
      <c r="D2172" s="234">
        <f>Hotel!N2173</f>
        <v>68168.786250000005</v>
      </c>
      <c r="E2172" s="234">
        <f>CCP!I2172</f>
        <v>76565.26999999999</v>
      </c>
      <c r="F2172" s="234">
        <f>HCCP!F2172</f>
        <v>10592.325000000001</v>
      </c>
    </row>
    <row r="2173" spans="1:6">
      <c r="A2173" s="169">
        <v>45453</v>
      </c>
      <c r="B2173" s="169" t="b">
        <f t="shared" ca="1" si="33"/>
        <v>0</v>
      </c>
      <c r="C2173" s="234">
        <f>Park!X2173</f>
        <v>148004.733125</v>
      </c>
      <c r="D2173" s="234">
        <f>Hotel!N2174</f>
        <v>67374.45749999999</v>
      </c>
      <c r="E2173" s="234">
        <f>CCP!I2173</f>
        <v>89623.476250000007</v>
      </c>
      <c r="F2173" s="234">
        <f>HCCP!F2173</f>
        <v>11724.345000000001</v>
      </c>
    </row>
    <row r="2174" spans="1:6">
      <c r="A2174" s="169">
        <v>45454</v>
      </c>
      <c r="B2174" s="169" t="b">
        <f t="shared" ca="1" si="33"/>
        <v>0</v>
      </c>
      <c r="C2174" s="234">
        <f>Park!X2174</f>
        <v>149826.13062500002</v>
      </c>
      <c r="D2174" s="234">
        <f>Hotel!N2175</f>
        <v>67272.241250000006</v>
      </c>
      <c r="E2174" s="234">
        <f>CCP!I2174</f>
        <v>95505.121249999997</v>
      </c>
      <c r="F2174" s="234">
        <f>HCCP!F2174</f>
        <v>11463.555</v>
      </c>
    </row>
    <row r="2175" spans="1:6">
      <c r="A2175" s="169">
        <v>45455</v>
      </c>
      <c r="B2175" s="169" t="b">
        <f t="shared" ca="1" si="33"/>
        <v>0</v>
      </c>
      <c r="C2175" s="234">
        <f>Park!X2175</f>
        <v>112259.33437500001</v>
      </c>
      <c r="D2175" s="234">
        <f>Hotel!N2176</f>
        <v>66621.14</v>
      </c>
      <c r="E2175" s="234">
        <f>CCP!I2175</f>
        <v>81507.793749999997</v>
      </c>
      <c r="F2175" s="234">
        <f>HCCP!F2175</f>
        <v>12403.705</v>
      </c>
    </row>
    <row r="2176" spans="1:6">
      <c r="A2176" s="169">
        <v>45456</v>
      </c>
      <c r="B2176" s="169" t="b">
        <f t="shared" ca="1" si="33"/>
        <v>0</v>
      </c>
      <c r="C2176" s="234">
        <f>Park!X2176</f>
        <v>149637.18875</v>
      </c>
      <c r="D2176" s="234">
        <f>Hotel!N2177</f>
        <v>67553.66</v>
      </c>
      <c r="E2176" s="234">
        <f>CCP!I2176</f>
        <v>94963.152499999997</v>
      </c>
      <c r="F2176" s="234">
        <f>HCCP!F2176</f>
        <v>14883.699999999999</v>
      </c>
    </row>
    <row r="2177" spans="1:6">
      <c r="A2177" s="169">
        <v>45457</v>
      </c>
      <c r="B2177" s="169" t="b">
        <f t="shared" ca="1" si="33"/>
        <v>0</v>
      </c>
      <c r="C2177" s="234">
        <f>Park!X2177</f>
        <v>147694.53187500002</v>
      </c>
      <c r="D2177" s="234">
        <f>Hotel!N2178</f>
        <v>69096.028749999998</v>
      </c>
      <c r="E2177" s="234">
        <f>CCP!I2177</f>
        <v>92778.03</v>
      </c>
      <c r="F2177" s="234">
        <f>HCCP!F2177</f>
        <v>16232.509999999998</v>
      </c>
    </row>
    <row r="2178" spans="1:6">
      <c r="A2178" s="169">
        <v>45458</v>
      </c>
      <c r="B2178" s="169" t="b">
        <f t="shared" ref="B2178:B2241" ca="1" si="34">AND(A2178&gt;=(TODAY()-30),A2178&lt;TODAY())</f>
        <v>0</v>
      </c>
      <c r="C2178" s="234">
        <f>Park!X2178</f>
        <v>139680.27812500001</v>
      </c>
      <c r="D2178" s="234">
        <f>Hotel!N2179</f>
        <v>69048.547500000001</v>
      </c>
      <c r="E2178" s="234">
        <f>CCP!I2178</f>
        <v>81639.893750000003</v>
      </c>
      <c r="F2178" s="234">
        <f>HCCP!F2178</f>
        <v>16599.71</v>
      </c>
    </row>
    <row r="2179" spans="1:6">
      <c r="A2179" s="169">
        <v>45459</v>
      </c>
      <c r="B2179" s="169" t="b">
        <f t="shared" ca="1" si="34"/>
        <v>0</v>
      </c>
      <c r="C2179" s="234">
        <f>Park!X2179</f>
        <v>139007.89687499998</v>
      </c>
      <c r="D2179" s="234">
        <f>Hotel!N2180</f>
        <v>69193.302499999991</v>
      </c>
      <c r="E2179" s="234">
        <f>CCP!I2179</f>
        <v>84940.934999999998</v>
      </c>
      <c r="F2179" s="234">
        <f>HCCP!F2179</f>
        <v>14485.470000000001</v>
      </c>
    </row>
    <row r="2180" spans="1:6">
      <c r="A2180" s="169">
        <v>45460</v>
      </c>
      <c r="B2180" s="169" t="b">
        <f t="shared" ca="1" si="34"/>
        <v>0</v>
      </c>
      <c r="C2180" s="234">
        <f>Park!X2180</f>
        <v>148960.550625</v>
      </c>
      <c r="D2180" s="234">
        <f>Hotel!N2181</f>
        <v>67429.173750000002</v>
      </c>
      <c r="E2180" s="234">
        <f>CCP!I2180</f>
        <v>91638.505000000005</v>
      </c>
      <c r="F2180" s="234">
        <f>HCCP!F2180</f>
        <v>17206.535</v>
      </c>
    </row>
    <row r="2181" spans="1:6">
      <c r="A2181" s="169">
        <v>45461</v>
      </c>
      <c r="B2181" s="169" t="b">
        <f t="shared" ca="1" si="34"/>
        <v>0</v>
      </c>
      <c r="C2181" s="234">
        <f>Park!X2181</f>
        <v>152761.950625</v>
      </c>
      <c r="D2181" s="234">
        <f>Hotel!N2182</f>
        <v>67816.966249999998</v>
      </c>
      <c r="E2181" s="234">
        <f>CCP!I2181</f>
        <v>93204.693749999991</v>
      </c>
      <c r="F2181" s="234">
        <f>HCCP!F2181</f>
        <v>17452.395</v>
      </c>
    </row>
    <row r="2182" spans="1:6">
      <c r="A2182" s="169">
        <v>45462</v>
      </c>
      <c r="B2182" s="169" t="b">
        <f t="shared" ca="1" si="34"/>
        <v>0</v>
      </c>
      <c r="C2182" s="234">
        <f>Park!X2182</f>
        <v>112864.43500000001</v>
      </c>
      <c r="D2182" s="234">
        <f>Hotel!N2183</f>
        <v>67700.973750000005</v>
      </c>
      <c r="E2182" s="234">
        <f>CCP!I2182</f>
        <v>79305.648749999993</v>
      </c>
      <c r="F2182" s="234">
        <f>HCCP!F2182</f>
        <v>17418.46</v>
      </c>
    </row>
    <row r="2183" spans="1:6">
      <c r="A2183" s="169">
        <v>45463</v>
      </c>
      <c r="B2183" s="169" t="b">
        <f t="shared" ca="1" si="34"/>
        <v>0</v>
      </c>
      <c r="C2183" s="234">
        <f>Park!X2183</f>
        <v>152683.701875</v>
      </c>
      <c r="D2183" s="234">
        <f>Hotel!N2184</f>
        <v>68007.866250000006</v>
      </c>
      <c r="E2183" s="234">
        <f>CCP!I2183</f>
        <v>93070.228750000009</v>
      </c>
      <c r="F2183" s="234">
        <f>HCCP!F2183</f>
        <v>17524.22</v>
      </c>
    </row>
    <row r="2184" spans="1:6">
      <c r="A2184" s="169">
        <v>45464</v>
      </c>
      <c r="B2184" s="169" t="b">
        <f t="shared" ca="1" si="34"/>
        <v>0</v>
      </c>
      <c r="C2184" s="234">
        <f>Park!X2184</f>
        <v>153990.97625000001</v>
      </c>
      <c r="D2184" s="234">
        <f>Hotel!N2185</f>
        <v>68614.546249999999</v>
      </c>
      <c r="E2184" s="234">
        <f>CCP!I2184</f>
        <v>92663.762500000012</v>
      </c>
      <c r="F2184" s="234">
        <f>HCCP!F2184</f>
        <v>18594.53</v>
      </c>
    </row>
    <row r="2185" spans="1:6">
      <c r="A2185" s="169">
        <v>45465</v>
      </c>
      <c r="B2185" s="169" t="b">
        <f t="shared" ca="1" si="34"/>
        <v>0</v>
      </c>
      <c r="C2185" s="234">
        <f>Park!X2185</f>
        <v>150924.24375000002</v>
      </c>
      <c r="D2185" s="234">
        <f>Hotel!N2186</f>
        <v>68939.583749999991</v>
      </c>
      <c r="E2185" s="234">
        <f>CCP!I2185</f>
        <v>90320.488750000004</v>
      </c>
      <c r="F2185" s="234">
        <f>HCCP!F2185</f>
        <v>19516.495000000003</v>
      </c>
    </row>
    <row r="2186" spans="1:6">
      <c r="A2186" s="169">
        <v>45466</v>
      </c>
      <c r="B2186" s="169" t="b">
        <f t="shared" ca="1" si="34"/>
        <v>0</v>
      </c>
      <c r="C2186" s="234">
        <f>Park!X2186</f>
        <v>147567.89937499998</v>
      </c>
      <c r="D2186" s="234">
        <f>Hotel!N2187</f>
        <v>67965.283750000002</v>
      </c>
      <c r="E2186" s="234">
        <f>CCP!I2186</f>
        <v>88836.91</v>
      </c>
      <c r="F2186" s="234">
        <f>HCCP!F2186</f>
        <v>19332.920000000002</v>
      </c>
    </row>
    <row r="2187" spans="1:6">
      <c r="A2187" s="169">
        <v>45467</v>
      </c>
      <c r="B2187" s="169" t="b">
        <f t="shared" ca="1" si="34"/>
        <v>0</v>
      </c>
      <c r="C2187" s="234">
        <f>Park!X2187</f>
        <v>153515.20187500003</v>
      </c>
      <c r="D2187" s="234">
        <f>Hotel!N2188</f>
        <v>68794.714999999997</v>
      </c>
      <c r="E2187" s="234">
        <f>CCP!I2187</f>
        <v>91032.832500000004</v>
      </c>
      <c r="F2187" s="234">
        <f>HCCP!F2187</f>
        <v>19629.980000000003</v>
      </c>
    </row>
    <row r="2188" spans="1:6">
      <c r="A2188" s="169">
        <v>45468</v>
      </c>
      <c r="B2188" s="169" t="b">
        <f t="shared" ca="1" si="34"/>
        <v>0</v>
      </c>
      <c r="C2188" s="234">
        <f>Park!X2188</f>
        <v>153625.88750000001</v>
      </c>
      <c r="D2188" s="234">
        <f>Hotel!N2189</f>
        <v>68624.542499999996</v>
      </c>
      <c r="E2188" s="234">
        <f>CCP!I2188</f>
        <v>89381.277499999997</v>
      </c>
      <c r="F2188" s="234">
        <f>HCCP!F2188</f>
        <v>20084.330000000002</v>
      </c>
    </row>
    <row r="2189" spans="1:6">
      <c r="A2189" s="169">
        <v>45469</v>
      </c>
      <c r="B2189" s="169" t="b">
        <f t="shared" ca="1" si="34"/>
        <v>0</v>
      </c>
      <c r="C2189" s="234">
        <f>Park!X2189</f>
        <v>152134.825625</v>
      </c>
      <c r="D2189" s="234">
        <f>Hotel!N2190</f>
        <v>68292.29250000001</v>
      </c>
      <c r="E2189" s="234">
        <f>CCP!I2189</f>
        <v>87647.852500000008</v>
      </c>
      <c r="F2189" s="234">
        <f>HCCP!F2189</f>
        <v>21938.01</v>
      </c>
    </row>
    <row r="2190" spans="1:6">
      <c r="A2190" s="169">
        <v>45470</v>
      </c>
      <c r="B2190" s="169" t="b">
        <f t="shared" ca="1" si="34"/>
        <v>0</v>
      </c>
      <c r="C2190" s="234">
        <f>Park!X2190</f>
        <v>156787.62</v>
      </c>
      <c r="D2190" s="234">
        <f>Hotel!N2191</f>
        <v>69021.274999999994</v>
      </c>
      <c r="E2190" s="234">
        <f>CCP!I2190</f>
        <v>90405.89499999999</v>
      </c>
      <c r="F2190" s="234">
        <f>HCCP!F2190</f>
        <v>20328.45</v>
      </c>
    </row>
    <row r="2191" spans="1:6">
      <c r="A2191" s="169">
        <v>45471</v>
      </c>
      <c r="B2191" s="169" t="b">
        <f t="shared" ca="1" si="34"/>
        <v>0</v>
      </c>
      <c r="C2191" s="234">
        <f>Park!X2191</f>
        <v>157157.329375</v>
      </c>
      <c r="D2191" s="234">
        <f>Hotel!N2192</f>
        <v>68464.027499999997</v>
      </c>
      <c r="E2191" s="234">
        <f>CCP!I2191</f>
        <v>91882.416250000009</v>
      </c>
      <c r="F2191" s="234">
        <f>HCCP!F2191</f>
        <v>20436.785000000003</v>
      </c>
    </row>
    <row r="2192" spans="1:6">
      <c r="A2192" s="169">
        <v>45472</v>
      </c>
      <c r="B2192" s="169" t="b">
        <f t="shared" ca="1" si="34"/>
        <v>0</v>
      </c>
      <c r="C2192" s="234">
        <f>Park!X2192</f>
        <v>153171.32749999998</v>
      </c>
      <c r="D2192" s="234">
        <f>Hotel!N2193</f>
        <v>69906.774999999994</v>
      </c>
      <c r="E2192" s="234">
        <f>CCP!I2192</f>
        <v>88228.925000000003</v>
      </c>
      <c r="F2192" s="234">
        <f>HCCP!F2192</f>
        <v>20260.21</v>
      </c>
    </row>
    <row r="2193" spans="1:6">
      <c r="A2193" s="169">
        <v>45473</v>
      </c>
      <c r="B2193" s="169" t="b">
        <f t="shared" ca="1" si="34"/>
        <v>0</v>
      </c>
      <c r="C2193" s="234">
        <f>Park!X2193</f>
        <v>153454.50750000001</v>
      </c>
      <c r="D2193" s="234">
        <f>Hotel!N2194</f>
        <v>70489.425000000003</v>
      </c>
      <c r="E2193" s="234">
        <f>CCP!I2193</f>
        <v>92090.361250000002</v>
      </c>
      <c r="F2193" s="234">
        <f>HCCP!F2193</f>
        <v>20337.239999999998</v>
      </c>
    </row>
    <row r="2194" spans="1:6">
      <c r="A2194" s="169">
        <v>45474</v>
      </c>
      <c r="B2194" s="169" t="b">
        <f t="shared" ca="1" si="34"/>
        <v>0</v>
      </c>
      <c r="C2194" s="234">
        <f>Park!X2194</f>
        <v>153502.81</v>
      </c>
      <c r="D2194" s="234">
        <f>Hotel!N2195</f>
        <v>68982.05</v>
      </c>
      <c r="E2194" s="234">
        <f>CCP!I2194</f>
        <v>92980.975000000006</v>
      </c>
      <c r="F2194" s="234">
        <f>HCCP!F2194</f>
        <v>20349.525000000001</v>
      </c>
    </row>
    <row r="2195" spans="1:6">
      <c r="A2195" s="169">
        <v>45475</v>
      </c>
      <c r="B2195" s="169" t="b">
        <f t="shared" ca="1" si="34"/>
        <v>0</v>
      </c>
      <c r="C2195" s="234">
        <f>Park!X2195</f>
        <v>153723.22312499996</v>
      </c>
      <c r="D2195" s="234">
        <f>Hotel!N2196</f>
        <v>67376.362500000003</v>
      </c>
      <c r="E2195" s="234">
        <f>CCP!I2195</f>
        <v>92575.212499999994</v>
      </c>
      <c r="F2195" s="234">
        <f>HCCP!F2195</f>
        <v>19695.830000000002</v>
      </c>
    </row>
    <row r="2196" spans="1:6">
      <c r="A2196" s="169">
        <v>45476</v>
      </c>
      <c r="B2196" s="169" t="b">
        <f t="shared" ca="1" si="34"/>
        <v>0</v>
      </c>
      <c r="C2196" s="234">
        <f>Park!X2196</f>
        <v>155453.88374999998</v>
      </c>
      <c r="D2196" s="234">
        <f>Hotel!N2197</f>
        <v>67834.557499999995</v>
      </c>
      <c r="E2196" s="234">
        <f>CCP!I2196</f>
        <v>90408.668749999997</v>
      </c>
      <c r="F2196" s="234">
        <f>HCCP!F2196</f>
        <v>19193.705000000002</v>
      </c>
    </row>
    <row r="2197" spans="1:6">
      <c r="A2197" s="169">
        <v>45477</v>
      </c>
      <c r="B2197" s="169" t="b">
        <f t="shared" ca="1" si="34"/>
        <v>0</v>
      </c>
      <c r="C2197" s="234">
        <f>Park!X2197</f>
        <v>153970.71937499999</v>
      </c>
      <c r="D2197" s="234">
        <f>Hotel!N2198</f>
        <v>66955.982499999998</v>
      </c>
      <c r="E2197" s="234">
        <f>CCP!I2197</f>
        <v>88509.413750000007</v>
      </c>
      <c r="F2197" s="234">
        <f>HCCP!F2197</f>
        <v>18670.875</v>
      </c>
    </row>
    <row r="2198" spans="1:6">
      <c r="A2198" s="169">
        <v>45478</v>
      </c>
      <c r="B2198" s="169" t="b">
        <f t="shared" ca="1" si="34"/>
        <v>0</v>
      </c>
      <c r="C2198" s="234">
        <f>Park!X2198</f>
        <v>154668.12625</v>
      </c>
      <c r="D2198" s="234">
        <f>Hotel!N2199</f>
        <v>67024.8125</v>
      </c>
      <c r="E2198" s="234">
        <f>CCP!I2198</f>
        <v>89026.287500000006</v>
      </c>
      <c r="F2198" s="234">
        <f>HCCP!F2198</f>
        <v>18321.91</v>
      </c>
    </row>
    <row r="2199" spans="1:6">
      <c r="A2199" s="169">
        <v>45479</v>
      </c>
      <c r="B2199" s="169" t="b">
        <f t="shared" ca="1" si="34"/>
        <v>0</v>
      </c>
      <c r="C2199" s="234">
        <f>Park!X2199</f>
        <v>155188.91749999998</v>
      </c>
      <c r="D2199" s="234">
        <f>Hotel!N2200</f>
        <v>67474.097500000003</v>
      </c>
      <c r="E2199" s="234">
        <f>CCP!I2199</f>
        <v>91289.223750000005</v>
      </c>
      <c r="F2199" s="234">
        <f>HCCP!F2199</f>
        <v>18441.855000000003</v>
      </c>
    </row>
    <row r="2200" spans="1:6">
      <c r="A2200" s="169">
        <v>45480</v>
      </c>
      <c r="B2200" s="169" t="b">
        <f t="shared" ca="1" si="34"/>
        <v>0</v>
      </c>
      <c r="C2200" s="234">
        <f>Park!X2200</f>
        <v>152700.45374999999</v>
      </c>
      <c r="D2200" s="234">
        <f>Hotel!N2201</f>
        <v>67071.322500000009</v>
      </c>
      <c r="E2200" s="234">
        <f>CCP!I2200</f>
        <v>92502.373749999999</v>
      </c>
      <c r="F2200" s="234">
        <f>HCCP!F2200</f>
        <v>18577.150000000001</v>
      </c>
    </row>
    <row r="2201" spans="1:6">
      <c r="A2201" s="169">
        <v>45481</v>
      </c>
      <c r="B2201" s="169" t="b">
        <f t="shared" ca="1" si="34"/>
        <v>0</v>
      </c>
      <c r="C2201" s="234">
        <f>Park!X2201</f>
        <v>152571.25750000001</v>
      </c>
      <c r="D2201" s="234">
        <f>Hotel!N2202</f>
        <v>66923.804999999993</v>
      </c>
      <c r="E2201" s="234">
        <f>CCP!I2201</f>
        <v>91197.35</v>
      </c>
      <c r="F2201" s="234">
        <f>HCCP!F2201</f>
        <v>18502.84</v>
      </c>
    </row>
    <row r="2202" spans="1:6">
      <c r="A2202" s="169">
        <v>45482</v>
      </c>
      <c r="B2202" s="169" t="b">
        <f t="shared" ca="1" si="34"/>
        <v>0</v>
      </c>
      <c r="C2202" s="234">
        <f>Park!X2202</f>
        <v>155762.53687500002</v>
      </c>
      <c r="D2202" s="234">
        <f>Hotel!N2203</f>
        <v>67079.267500000002</v>
      </c>
      <c r="E2202" s="234">
        <f>CCP!I2202</f>
        <v>91157.758750000008</v>
      </c>
      <c r="F2202" s="234">
        <f>HCCP!F2202</f>
        <v>18572.014999999999</v>
      </c>
    </row>
    <row r="2203" spans="1:6">
      <c r="A2203" s="169">
        <v>45483</v>
      </c>
      <c r="B2203" s="169" t="b">
        <f t="shared" ca="1" si="34"/>
        <v>0</v>
      </c>
      <c r="C2203" s="234">
        <f>Park!X2203</f>
        <v>156026.206875</v>
      </c>
      <c r="D2203" s="234">
        <f>Hotel!N2204</f>
        <v>67264.107499999998</v>
      </c>
      <c r="E2203" s="234">
        <f>CCP!I2203</f>
        <v>89237.153749999998</v>
      </c>
      <c r="F2203" s="234">
        <f>HCCP!F2203</f>
        <v>18587.16</v>
      </c>
    </row>
    <row r="2204" spans="1:6">
      <c r="A2204" s="169">
        <v>45484</v>
      </c>
      <c r="B2204" s="169" t="b">
        <f t="shared" ca="1" si="34"/>
        <v>0</v>
      </c>
      <c r="C2204" s="234">
        <f>Park!X2204</f>
        <v>156831.01375000001</v>
      </c>
      <c r="D2204" s="234">
        <f>Hotel!N2205</f>
        <v>67458.36</v>
      </c>
      <c r="E2204" s="234">
        <f>CCP!I2204</f>
        <v>90098.862500000003</v>
      </c>
      <c r="F2204" s="234">
        <f>HCCP!F2204</f>
        <v>19265.61</v>
      </c>
    </row>
    <row r="2205" spans="1:6">
      <c r="A2205" s="169">
        <v>45485</v>
      </c>
      <c r="B2205" s="169" t="b">
        <f t="shared" ca="1" si="34"/>
        <v>0</v>
      </c>
      <c r="C2205" s="234">
        <f>Park!X2205</f>
        <v>154520.87812499999</v>
      </c>
      <c r="D2205" s="234">
        <f>Hotel!N2206</f>
        <v>66829.494999999995</v>
      </c>
      <c r="E2205" s="234">
        <f>CCP!I2205</f>
        <v>91022.364999999991</v>
      </c>
      <c r="F2205" s="234">
        <f>HCCP!F2205</f>
        <v>19175.169999999998</v>
      </c>
    </row>
    <row r="2206" spans="1:6">
      <c r="A2206" s="169">
        <v>45486</v>
      </c>
      <c r="B2206" s="169" t="b">
        <f t="shared" ca="1" si="34"/>
        <v>0</v>
      </c>
      <c r="C2206" s="234">
        <f>Park!X2206</f>
        <v>153281.84875</v>
      </c>
      <c r="D2206" s="234">
        <f>Hotel!N2207</f>
        <v>66966.794999999998</v>
      </c>
      <c r="E2206" s="234">
        <f>CCP!I2206</f>
        <v>90084.78</v>
      </c>
      <c r="F2206" s="234">
        <f>HCCP!F2206</f>
        <v>19222.915000000001</v>
      </c>
    </row>
    <row r="2207" spans="1:6">
      <c r="A2207" s="169">
        <v>45487</v>
      </c>
      <c r="B2207" s="169" t="b">
        <f t="shared" ca="1" si="34"/>
        <v>0</v>
      </c>
      <c r="C2207" s="234">
        <f>Park!X2207</f>
        <v>149935.51562499997</v>
      </c>
      <c r="D2207" s="234">
        <f>Hotel!N2208</f>
        <v>66599.47</v>
      </c>
      <c r="E2207" s="234">
        <f>CCP!I2207</f>
        <v>89154.01125000001</v>
      </c>
      <c r="F2207" s="234">
        <f>HCCP!F2207</f>
        <v>19325.555</v>
      </c>
    </row>
    <row r="2208" spans="1:6">
      <c r="A2208" s="169">
        <v>45488</v>
      </c>
      <c r="B2208" s="169" t="b">
        <f t="shared" ca="1" si="34"/>
        <v>0</v>
      </c>
      <c r="C2208" s="234">
        <f>Park!X2208</f>
        <v>154527.4325</v>
      </c>
      <c r="D2208" s="234">
        <f>Hotel!N2209</f>
        <v>66586.58249999999</v>
      </c>
      <c r="E2208" s="234">
        <f>CCP!I2208</f>
        <v>90078.827499999999</v>
      </c>
      <c r="F2208" s="234">
        <f>HCCP!F2208</f>
        <v>19203.03</v>
      </c>
    </row>
    <row r="2209" spans="1:6">
      <c r="A2209" s="169">
        <v>45489</v>
      </c>
      <c r="B2209" s="169" t="b">
        <f t="shared" ca="1" si="34"/>
        <v>0</v>
      </c>
      <c r="C2209" s="234">
        <f>Park!X2209</f>
        <v>156656.72874999998</v>
      </c>
      <c r="D2209" s="234">
        <f>Hotel!N2210</f>
        <v>66298.9375</v>
      </c>
      <c r="E2209" s="234">
        <f>CCP!I2209</f>
        <v>90249.488750000004</v>
      </c>
      <c r="F2209" s="234">
        <f>HCCP!F2209</f>
        <v>17110.54</v>
      </c>
    </row>
    <row r="2210" spans="1:6">
      <c r="A2210" s="169">
        <v>45490</v>
      </c>
      <c r="B2210" s="169" t="b">
        <f t="shared" ca="1" si="34"/>
        <v>0</v>
      </c>
      <c r="C2210" s="234">
        <f>Park!X2210</f>
        <v>154758.390625</v>
      </c>
      <c r="D2210" s="234">
        <f>Hotel!N2211</f>
        <v>66096.36</v>
      </c>
      <c r="E2210" s="234">
        <f>CCP!I2210</f>
        <v>84908.623749999999</v>
      </c>
      <c r="F2210" s="234">
        <f>HCCP!F2210</f>
        <v>17765.895</v>
      </c>
    </row>
    <row r="2211" spans="1:6">
      <c r="A2211" s="169">
        <v>45491</v>
      </c>
      <c r="B2211" s="169" t="b">
        <f t="shared" ca="1" si="34"/>
        <v>0</v>
      </c>
      <c r="C2211" s="234">
        <f>Park!X2211</f>
        <v>148278.52312500001</v>
      </c>
      <c r="D2211" s="234">
        <f>Hotel!N2212</f>
        <v>66499.297500000001</v>
      </c>
      <c r="E2211" s="234">
        <f>CCP!I2211</f>
        <v>81959.643750000003</v>
      </c>
      <c r="F2211" s="234">
        <f>HCCP!F2211</f>
        <v>17598.04</v>
      </c>
    </row>
    <row r="2212" spans="1:6">
      <c r="A2212" s="169">
        <v>45492</v>
      </c>
      <c r="B2212" s="169" t="b">
        <f t="shared" ca="1" si="34"/>
        <v>0</v>
      </c>
      <c r="C2212" s="234">
        <f>Park!X2212</f>
        <v>148671.47625000001</v>
      </c>
      <c r="D2212" s="234">
        <f>Hotel!N2213</f>
        <v>66802.614999999991</v>
      </c>
      <c r="E2212" s="234">
        <f>CCP!I2212</f>
        <v>85704.001250000001</v>
      </c>
      <c r="F2212" s="234">
        <f>HCCP!F2212</f>
        <v>16713.424999999999</v>
      </c>
    </row>
    <row r="2213" spans="1:6">
      <c r="A2213" s="169">
        <v>45493</v>
      </c>
      <c r="B2213" s="169" t="b">
        <f t="shared" ca="1" si="34"/>
        <v>0</v>
      </c>
      <c r="C2213" s="234">
        <f>Park!X2213</f>
        <v>152638.69625000001</v>
      </c>
      <c r="D2213" s="234">
        <f>Hotel!N2214</f>
        <v>66971.945000000007</v>
      </c>
      <c r="E2213" s="234">
        <f>CCP!I2213</f>
        <v>91387.418750000012</v>
      </c>
      <c r="F2213" s="234">
        <f>HCCP!F2213</f>
        <v>17312.47</v>
      </c>
    </row>
    <row r="2214" spans="1:6">
      <c r="A2214" s="169">
        <v>45494</v>
      </c>
      <c r="B2214" s="169" t="b">
        <f t="shared" ca="1" si="34"/>
        <v>0</v>
      </c>
      <c r="C2214" s="234">
        <f>Park!X2214</f>
        <v>149452.39750000002</v>
      </c>
      <c r="D2214" s="234">
        <f>Hotel!N2215</f>
        <v>66994.0625</v>
      </c>
      <c r="E2214" s="234">
        <f>CCP!I2214</f>
        <v>90340.871249999997</v>
      </c>
      <c r="F2214" s="234">
        <f>HCCP!F2214</f>
        <v>17231.064999999999</v>
      </c>
    </row>
    <row r="2215" spans="1:6">
      <c r="A2215" s="169">
        <v>45495</v>
      </c>
      <c r="B2215" s="169" t="b">
        <f t="shared" ca="1" si="34"/>
        <v>0</v>
      </c>
      <c r="C2215" s="234">
        <f>Park!X2215</f>
        <v>156282.67000000004</v>
      </c>
      <c r="D2215" s="234">
        <f>Hotel!N2216</f>
        <v>66542.764999999999</v>
      </c>
      <c r="E2215" s="234">
        <f>CCP!I2215</f>
        <v>89945.567500000005</v>
      </c>
      <c r="F2215" s="234">
        <f>HCCP!F2215</f>
        <v>18381.28</v>
      </c>
    </row>
    <row r="2216" spans="1:6">
      <c r="A2216" s="169">
        <v>45496</v>
      </c>
      <c r="B2216" s="169" t="b">
        <f t="shared" ca="1" si="34"/>
        <v>0</v>
      </c>
      <c r="C2216" s="234">
        <f>Park!X2216</f>
        <v>157002.53249999997</v>
      </c>
      <c r="D2216" s="234">
        <f>Hotel!N2217</f>
        <v>66840.299999999988</v>
      </c>
      <c r="E2216" s="234">
        <f>CCP!I2216</f>
        <v>89775.938750000001</v>
      </c>
      <c r="F2216" s="234">
        <f>HCCP!F2216</f>
        <v>19051.785</v>
      </c>
    </row>
    <row r="2217" spans="1:6">
      <c r="A2217" s="169">
        <v>45497</v>
      </c>
      <c r="B2217" s="169" t="b">
        <f t="shared" ca="1" si="34"/>
        <v>0</v>
      </c>
      <c r="C2217" s="234">
        <f>Park!X2217</f>
        <v>156559.35535374522</v>
      </c>
      <c r="D2217" s="234">
        <f>Hotel!N2218</f>
        <v>67121.239999999991</v>
      </c>
      <c r="E2217" s="234">
        <f>CCP!I2217</f>
        <v>89062.35</v>
      </c>
      <c r="F2217" s="234">
        <f>HCCP!F2217</f>
        <v>19940.235000000001</v>
      </c>
    </row>
    <row r="2218" spans="1:6">
      <c r="A2218" s="169">
        <v>45498</v>
      </c>
      <c r="B2218" s="169" t="b">
        <f t="shared" ca="1" si="34"/>
        <v>0</v>
      </c>
      <c r="C2218" s="234">
        <f>Park!X2218</f>
        <v>159597.30803632989</v>
      </c>
      <c r="D2218" s="234">
        <f>Hotel!N2219</f>
        <v>66594.640000000014</v>
      </c>
      <c r="E2218" s="234">
        <f>CCP!I2218</f>
        <v>92938.251250000001</v>
      </c>
      <c r="F2218" s="234">
        <f>HCCP!F2218</f>
        <v>19540.084999999999</v>
      </c>
    </row>
    <row r="2219" spans="1:6">
      <c r="A2219" s="169">
        <v>45499</v>
      </c>
      <c r="B2219" s="169" t="b">
        <f t="shared" ca="1" si="34"/>
        <v>0</v>
      </c>
      <c r="C2219" s="234">
        <f>Park!X2219</f>
        <v>157452.76610933547</v>
      </c>
      <c r="D2219" s="234">
        <f>Hotel!N2220</f>
        <v>66937.524999999994</v>
      </c>
      <c r="E2219" s="234">
        <f>CCP!I2219</f>
        <v>93329.375</v>
      </c>
      <c r="F2219" s="234">
        <f>HCCP!F2219</f>
        <v>19344.25</v>
      </c>
    </row>
    <row r="2220" spans="1:6">
      <c r="A2220" s="169">
        <v>45500</v>
      </c>
      <c r="B2220" s="169" t="b">
        <f t="shared" ca="1" si="34"/>
        <v>0</v>
      </c>
      <c r="C2220" s="234">
        <f>Park!X2220</f>
        <v>148974.85147130195</v>
      </c>
      <c r="D2220" s="234">
        <f>Hotel!N2221</f>
        <v>67833.912500000006</v>
      </c>
      <c r="E2220" s="234">
        <f>CCP!I2220</f>
        <v>88968.774999999994</v>
      </c>
      <c r="F2220" s="234">
        <f>HCCP!F2220</f>
        <v>19162.995000000003</v>
      </c>
    </row>
    <row r="2221" spans="1:6">
      <c r="A2221" s="169">
        <v>45501</v>
      </c>
      <c r="B2221" s="169" t="b">
        <f t="shared" ca="1" si="34"/>
        <v>0</v>
      </c>
      <c r="C2221" s="234">
        <f>Park!X2221</f>
        <v>143333.46173414978</v>
      </c>
      <c r="D2221" s="234">
        <f>Hotel!N2222</f>
        <v>68123.820000000007</v>
      </c>
      <c r="E2221" s="234">
        <f>CCP!I2221</f>
        <v>77681.735000000001</v>
      </c>
      <c r="F2221" s="234">
        <f>HCCP!F2221</f>
        <v>19044.385000000002</v>
      </c>
    </row>
    <row r="2222" spans="1:6">
      <c r="A2222" s="169">
        <v>45502</v>
      </c>
      <c r="B2222" s="169" t="b">
        <f t="shared" ca="1" si="34"/>
        <v>0</v>
      </c>
      <c r="C2222" s="234">
        <f>Park!X2222</f>
        <v>140607.58437499998</v>
      </c>
      <c r="D2222" s="234">
        <f>Hotel!N2223</f>
        <v>66668.602500000008</v>
      </c>
      <c r="E2222" s="234">
        <f>CCP!I2222</f>
        <v>78507.615000000005</v>
      </c>
      <c r="F2222" s="234">
        <f>HCCP!F2222</f>
        <v>19059.214999999997</v>
      </c>
    </row>
    <row r="2223" spans="1:6">
      <c r="A2223" s="169">
        <v>45503</v>
      </c>
      <c r="B2223" s="169" t="b">
        <f t="shared" ca="1" si="34"/>
        <v>0</v>
      </c>
      <c r="C2223" s="234">
        <f>Park!X2223</f>
        <v>155387.54979166668</v>
      </c>
      <c r="D2223" s="234">
        <f>Hotel!N2224</f>
        <v>66576.737500000003</v>
      </c>
      <c r="E2223" s="234">
        <f>CCP!I2223</f>
        <v>79199.491249999992</v>
      </c>
      <c r="F2223" s="234">
        <f>HCCP!F2223</f>
        <v>19198.84</v>
      </c>
    </row>
    <row r="2224" spans="1:6">
      <c r="A2224" s="169">
        <v>45504</v>
      </c>
      <c r="B2224" s="169" t="b">
        <f t="shared" ca="1" si="34"/>
        <v>0</v>
      </c>
      <c r="C2224" s="234">
        <f>Park!X2224</f>
        <v>154372.38979166665</v>
      </c>
      <c r="D2224" s="234">
        <f>Hotel!N2225</f>
        <v>66674.035000000003</v>
      </c>
      <c r="E2224" s="234">
        <f>CCP!I2224</f>
        <v>79066.03</v>
      </c>
      <c r="F2224" s="234">
        <f>HCCP!F2224</f>
        <v>17261.150000000001</v>
      </c>
    </row>
    <row r="2225" spans="1:6">
      <c r="A2225" s="169">
        <v>45505</v>
      </c>
      <c r="B2225" s="169" t="b">
        <f t="shared" ca="1" si="34"/>
        <v>0</v>
      </c>
      <c r="C2225" s="234">
        <f>Park!X2225</f>
        <v>159660.72729166664</v>
      </c>
      <c r="D2225" s="234">
        <f>Hotel!N2226</f>
        <v>67153.165000000008</v>
      </c>
      <c r="E2225" s="234">
        <f>CCP!I2225</f>
        <v>89286.398749999993</v>
      </c>
      <c r="F2225" s="234">
        <f>HCCP!F2225</f>
        <v>19229.800000000003</v>
      </c>
    </row>
    <row r="2226" spans="1:6">
      <c r="A2226" s="169">
        <v>45506</v>
      </c>
      <c r="B2226" s="169" t="b">
        <f t="shared" ca="1" si="34"/>
        <v>0</v>
      </c>
      <c r="C2226" s="234">
        <f>Park!X2226</f>
        <v>159221</v>
      </c>
      <c r="D2226" s="234">
        <f>Hotel!N2227</f>
        <v>67230.222500000003</v>
      </c>
      <c r="E2226" s="234">
        <f>CCP!I2226</f>
        <v>88441.711250000008</v>
      </c>
      <c r="F2226" s="234">
        <f>HCCP!F2226</f>
        <v>19420.014999999999</v>
      </c>
    </row>
    <row r="2227" spans="1:6">
      <c r="A2227" s="169">
        <v>45507</v>
      </c>
      <c r="B2227" s="169" t="b">
        <f t="shared" ca="1" si="34"/>
        <v>0</v>
      </c>
      <c r="C2227" s="234">
        <f>Park!X2227</f>
        <v>155315.31625</v>
      </c>
      <c r="D2227" s="234">
        <f>Hotel!N2228</f>
        <v>67832.0625</v>
      </c>
      <c r="E2227" s="234">
        <f>CCP!I2227</f>
        <v>89312.767500000002</v>
      </c>
      <c r="F2227" s="234">
        <f>HCCP!F2227</f>
        <v>19424.150000000001</v>
      </c>
    </row>
    <row r="2228" spans="1:6">
      <c r="A2228" s="169">
        <v>45508</v>
      </c>
      <c r="B2228" s="169" t="b">
        <f t="shared" ca="1" si="34"/>
        <v>0</v>
      </c>
      <c r="C2228" s="234">
        <f>Park!X2228</f>
        <v>153870.23000000007</v>
      </c>
      <c r="D2228" s="234">
        <f>Hotel!N2229</f>
        <v>67271.81</v>
      </c>
      <c r="E2228" s="234">
        <f>CCP!I2228</f>
        <v>88413.695000000007</v>
      </c>
      <c r="F2228" s="234">
        <f>HCCP!F2228</f>
        <v>19506.555</v>
      </c>
    </row>
    <row r="2229" spans="1:6">
      <c r="A2229" s="169">
        <v>45509</v>
      </c>
      <c r="B2229" s="169" t="b">
        <f t="shared" ca="1" si="34"/>
        <v>0</v>
      </c>
      <c r="C2229" s="234">
        <f>Park!X2229</f>
        <v>161358.51062499997</v>
      </c>
      <c r="D2229" s="234">
        <f>Hotel!N2230</f>
        <v>67404.147499999992</v>
      </c>
      <c r="E2229" s="234">
        <f>CCP!I2229</f>
        <v>94393.076249999998</v>
      </c>
      <c r="F2229" s="234">
        <f>HCCP!F2229</f>
        <v>19677.934999999998</v>
      </c>
    </row>
    <row r="2230" spans="1:6">
      <c r="A2230" s="169">
        <v>45510</v>
      </c>
      <c r="B2230" s="169" t="b">
        <f t="shared" ca="1" si="34"/>
        <v>0</v>
      </c>
      <c r="C2230" s="234">
        <f>Park!X2230</f>
        <v>158838.76749999999</v>
      </c>
      <c r="D2230" s="234">
        <f>Hotel!N2231</f>
        <v>67288.357500000013</v>
      </c>
      <c r="E2230" s="234">
        <f>CCP!I2230</f>
        <v>83564.464999999997</v>
      </c>
      <c r="F2230" s="234">
        <f>HCCP!F2230</f>
        <v>22658.129999999997</v>
      </c>
    </row>
    <row r="2231" spans="1:6">
      <c r="A2231" s="169">
        <v>45511</v>
      </c>
      <c r="B2231" s="169" t="b">
        <f t="shared" ca="1" si="34"/>
        <v>0</v>
      </c>
      <c r="C2231" s="234">
        <f>Park!X2231</f>
        <v>158747.07250000001</v>
      </c>
      <c r="D2231" s="234">
        <f>Hotel!N2232</f>
        <v>67485.837499999994</v>
      </c>
      <c r="E2231" s="234">
        <f>CCP!I2231</f>
        <v>79869.967499999999</v>
      </c>
      <c r="F2231" s="234">
        <f>HCCP!F2231</f>
        <v>25394.940000000002</v>
      </c>
    </row>
    <row r="2232" spans="1:6">
      <c r="A2232" s="169">
        <v>45512</v>
      </c>
      <c r="B2232" s="169" t="b">
        <f t="shared" ca="1" si="34"/>
        <v>0</v>
      </c>
      <c r="C2232" s="234">
        <f>Park!X2232</f>
        <v>158913.46375</v>
      </c>
      <c r="D2232" s="234">
        <f>Hotel!N2233</f>
        <v>67762.290000000008</v>
      </c>
      <c r="E2232" s="234">
        <f>CCP!I2232</f>
        <v>81561.856250000012</v>
      </c>
      <c r="F2232" s="234">
        <f>HCCP!F2232</f>
        <v>25205.105</v>
      </c>
    </row>
    <row r="2233" spans="1:6">
      <c r="A2233" s="169">
        <v>45513</v>
      </c>
      <c r="B2233" s="169" t="b">
        <f t="shared" ca="1" si="34"/>
        <v>0</v>
      </c>
      <c r="C2233" s="234">
        <f>Park!X2233</f>
        <v>160541.63499999998</v>
      </c>
      <c r="D2233" s="234">
        <f>Hotel!N2234</f>
        <v>68105.714999999997</v>
      </c>
      <c r="E2233" s="234">
        <f>CCP!I2233</f>
        <v>78874.78</v>
      </c>
      <c r="F2233" s="234">
        <f>HCCP!F2233</f>
        <v>24981.480000000003</v>
      </c>
    </row>
    <row r="2234" spans="1:6">
      <c r="A2234" s="169">
        <v>45514</v>
      </c>
      <c r="B2234" s="169" t="b">
        <f t="shared" ca="1" si="34"/>
        <v>0</v>
      </c>
      <c r="C2234" s="234">
        <f>Park!X2234</f>
        <v>156106.23874999999</v>
      </c>
      <c r="D2234" s="234">
        <f>Hotel!N2235</f>
        <v>68868.997499999998</v>
      </c>
      <c r="E2234" s="234">
        <f>CCP!I2234</f>
        <v>81850.404999999999</v>
      </c>
      <c r="F2234" s="234">
        <f>HCCP!F2234</f>
        <v>25262.71</v>
      </c>
    </row>
    <row r="2235" spans="1:6">
      <c r="A2235" s="169">
        <v>45515</v>
      </c>
      <c r="B2235" s="169" t="b">
        <f t="shared" ca="1" si="34"/>
        <v>0</v>
      </c>
      <c r="C2235" s="234">
        <f>Park!X2235</f>
        <v>153980.40937500002</v>
      </c>
      <c r="D2235" s="234">
        <f>Hotel!N2236</f>
        <v>68172.142500000002</v>
      </c>
      <c r="E2235" s="234">
        <f>CCP!I2235</f>
        <v>80349.561249999999</v>
      </c>
      <c r="F2235" s="234">
        <f>HCCP!F2235</f>
        <v>25157.73</v>
      </c>
    </row>
    <row r="2236" spans="1:6">
      <c r="A2236" s="169">
        <v>45516</v>
      </c>
      <c r="B2236" s="169" t="b">
        <f t="shared" ca="1" si="34"/>
        <v>0</v>
      </c>
      <c r="C2236" s="234">
        <f>Park!X2236</f>
        <v>156946.888125</v>
      </c>
      <c r="D2236" s="234">
        <f>Hotel!N2237</f>
        <v>67932.592499999999</v>
      </c>
      <c r="E2236" s="234">
        <f>CCP!I2236</f>
        <v>74444.368749999994</v>
      </c>
      <c r="F2236" s="234">
        <f>HCCP!F2236</f>
        <v>24590.355</v>
      </c>
    </row>
    <row r="2237" spans="1:6">
      <c r="A2237" s="169">
        <v>45517</v>
      </c>
      <c r="B2237" s="169" t="b">
        <f t="shared" ca="1" si="34"/>
        <v>0</v>
      </c>
      <c r="C2237" s="234">
        <f>Park!X2237</f>
        <v>157934.69</v>
      </c>
      <c r="D2237" s="234">
        <f>Hotel!N2238</f>
        <v>68622.842499999999</v>
      </c>
      <c r="E2237" s="234">
        <f>CCP!I2237</f>
        <v>77681.83249999999</v>
      </c>
      <c r="F2237" s="234">
        <f>HCCP!F2237</f>
        <v>24897.514999999999</v>
      </c>
    </row>
    <row r="2238" spans="1:6">
      <c r="A2238" s="169">
        <v>45518</v>
      </c>
      <c r="B2238" s="169" t="b">
        <f t="shared" ca="1" si="34"/>
        <v>0</v>
      </c>
      <c r="C2238" s="234">
        <f>Park!X2238</f>
        <v>155726.56312500002</v>
      </c>
      <c r="D2238" s="234">
        <f>Hotel!N2239</f>
        <v>68664.934999999998</v>
      </c>
      <c r="E2238" s="234">
        <f>CCP!I2238</f>
        <v>72148.891250000001</v>
      </c>
      <c r="F2238" s="234">
        <f>HCCP!F2238</f>
        <v>24513.945</v>
      </c>
    </row>
    <row r="2239" spans="1:6">
      <c r="A2239" s="169">
        <v>45519</v>
      </c>
      <c r="B2239" s="169" t="b">
        <f t="shared" ca="1" si="34"/>
        <v>0</v>
      </c>
      <c r="C2239" s="234">
        <f>Park!X2239</f>
        <v>152009.44624999998</v>
      </c>
      <c r="D2239" s="234">
        <f>Hotel!N2240</f>
        <v>68586.58</v>
      </c>
      <c r="E2239" s="234">
        <f>CCP!I2239</f>
        <v>66583.12</v>
      </c>
      <c r="F2239" s="234">
        <f>HCCP!F2239</f>
        <v>24087.949999999997</v>
      </c>
    </row>
    <row r="2240" spans="1:6">
      <c r="A2240" s="169">
        <v>45520</v>
      </c>
      <c r="B2240" s="169" t="b">
        <f t="shared" ca="1" si="34"/>
        <v>0</v>
      </c>
      <c r="C2240" s="234">
        <f>Park!X2240</f>
        <v>152413.495</v>
      </c>
      <c r="D2240" s="234">
        <f>Hotel!N2241</f>
        <v>68781.51999999999</v>
      </c>
      <c r="E2240" s="234">
        <f>CCP!I2240</f>
        <v>66087.943750000006</v>
      </c>
      <c r="F2240" s="234">
        <f>HCCP!F2240</f>
        <v>23092.575000000001</v>
      </c>
    </row>
    <row r="2241" spans="1:6">
      <c r="A2241" s="169">
        <v>45521</v>
      </c>
      <c r="B2241" s="169" t="b">
        <f t="shared" ca="1" si="34"/>
        <v>0</v>
      </c>
      <c r="C2241" s="234">
        <f>Park!X2241</f>
        <v>146336.595</v>
      </c>
      <c r="D2241" s="234">
        <f>Hotel!N2242</f>
        <v>68417.722500000003</v>
      </c>
      <c r="E2241" s="234">
        <f>CCP!I2241</f>
        <v>66027.782500000001</v>
      </c>
      <c r="F2241" s="234">
        <f>HCCP!F2241</f>
        <v>23384.379999999997</v>
      </c>
    </row>
    <row r="2242" spans="1:6">
      <c r="A2242" s="169">
        <v>45522</v>
      </c>
      <c r="B2242" s="169" t="b">
        <f t="shared" ref="B2242:B2305" ca="1" si="35">AND(A2242&gt;=(TODAY()-30),A2242&lt;TODAY())</f>
        <v>0</v>
      </c>
      <c r="C2242" s="234">
        <f>Park!X2242</f>
        <v>148443.42624999999</v>
      </c>
      <c r="D2242" s="234">
        <f>Hotel!N2243</f>
        <v>68123.472500000003</v>
      </c>
      <c r="E2242" s="234">
        <f>CCP!I2242</f>
        <v>71205.01999999999</v>
      </c>
      <c r="F2242" s="234">
        <f>HCCP!F2242</f>
        <v>24139.174999999999</v>
      </c>
    </row>
    <row r="2243" spans="1:6">
      <c r="A2243" s="169">
        <v>45523</v>
      </c>
      <c r="B2243" s="169" t="b">
        <f t="shared" ca="1" si="35"/>
        <v>0</v>
      </c>
      <c r="C2243" s="234">
        <f>Park!X2243</f>
        <v>153510.34437500002</v>
      </c>
      <c r="D2243" s="234">
        <f>Hotel!N2244</f>
        <v>68510.290000000008</v>
      </c>
      <c r="E2243" s="234">
        <f>CCP!I2243</f>
        <v>68575.975000000006</v>
      </c>
      <c r="F2243" s="234">
        <f>HCCP!F2243</f>
        <v>24155.759999999998</v>
      </c>
    </row>
    <row r="2244" spans="1:6">
      <c r="A2244" s="169">
        <v>45524</v>
      </c>
      <c r="B2244" s="169" t="b">
        <f t="shared" ca="1" si="35"/>
        <v>0</v>
      </c>
      <c r="C2244" s="234">
        <f>Park!X2244</f>
        <v>153223.55937500001</v>
      </c>
      <c r="D2244" s="234">
        <f>Hotel!N2245</f>
        <v>68815.614999999991</v>
      </c>
      <c r="E2244" s="234">
        <f>CCP!I2244</f>
        <v>62609.41375</v>
      </c>
      <c r="F2244" s="234">
        <f>HCCP!F2244</f>
        <v>23233.48</v>
      </c>
    </row>
    <row r="2245" spans="1:6">
      <c r="A2245" s="169">
        <v>45525</v>
      </c>
      <c r="B2245" s="169" t="b">
        <f t="shared" ca="1" si="35"/>
        <v>0</v>
      </c>
      <c r="C2245" s="234">
        <f>Park!X2245</f>
        <v>151976.54875000002</v>
      </c>
      <c r="D2245" s="234">
        <f>Hotel!N2246</f>
        <v>68108.5</v>
      </c>
      <c r="E2245" s="234">
        <f>CCP!I2245</f>
        <v>60018.287499999999</v>
      </c>
      <c r="F2245" s="234">
        <f>HCCP!F2245</f>
        <v>22968.815000000002</v>
      </c>
    </row>
    <row r="2246" spans="1:6">
      <c r="A2246" s="169">
        <v>45526</v>
      </c>
      <c r="B2246" s="169" t="b">
        <f t="shared" ca="1" si="35"/>
        <v>0</v>
      </c>
      <c r="C2246" s="234">
        <f>Park!X2246</f>
        <v>155087.64687500001</v>
      </c>
      <c r="D2246" s="234">
        <f>Hotel!N2247</f>
        <v>69239.217499999999</v>
      </c>
      <c r="E2246" s="234">
        <f>CCP!I2246</f>
        <v>68637.303749999992</v>
      </c>
      <c r="F2246" s="234">
        <f>HCCP!F2246</f>
        <v>23774.205000000002</v>
      </c>
    </row>
    <row r="2247" spans="1:6">
      <c r="A2247" s="169">
        <v>45527</v>
      </c>
      <c r="B2247" s="169" t="b">
        <f t="shared" ca="1" si="35"/>
        <v>0</v>
      </c>
      <c r="C2247" s="234">
        <f>Park!X2247</f>
        <v>156549.02249999999</v>
      </c>
      <c r="D2247" s="234">
        <f>Hotel!N2248</f>
        <v>69669.877500000002</v>
      </c>
      <c r="E2247" s="234">
        <f>CCP!I2247</f>
        <v>73329.942500000005</v>
      </c>
      <c r="F2247" s="234">
        <f>HCCP!F2247</f>
        <v>24608.010000000002</v>
      </c>
    </row>
    <row r="2248" spans="1:6">
      <c r="A2248" s="169">
        <v>45528</v>
      </c>
      <c r="B2248" s="169" t="b">
        <f t="shared" ca="1" si="35"/>
        <v>0</v>
      </c>
      <c r="C2248" s="234">
        <f>Park!X2248</f>
        <v>154977.60812499997</v>
      </c>
      <c r="D2248" s="234">
        <f>Hotel!N2249</f>
        <v>70127.837499999994</v>
      </c>
      <c r="E2248" s="234">
        <f>CCP!I2248</f>
        <v>73070.007500000007</v>
      </c>
      <c r="F2248" s="234">
        <f>HCCP!F2248</f>
        <v>24775.68</v>
      </c>
    </row>
    <row r="2249" spans="1:6">
      <c r="A2249" s="169">
        <v>45529</v>
      </c>
      <c r="B2249" s="169" t="b">
        <f t="shared" ca="1" si="35"/>
        <v>0</v>
      </c>
      <c r="C2249" s="234">
        <f>Park!X2249</f>
        <v>152931.96749999997</v>
      </c>
      <c r="D2249" s="234">
        <f>Hotel!N2250</f>
        <v>69097.742499999993</v>
      </c>
      <c r="E2249" s="234">
        <f>CCP!I2249</f>
        <v>70979.533750000002</v>
      </c>
      <c r="F2249" s="234">
        <f>HCCP!F2249</f>
        <v>24489.035</v>
      </c>
    </row>
    <row r="2250" spans="1:6">
      <c r="A2250" s="169">
        <v>45530</v>
      </c>
      <c r="B2250" s="169" t="b">
        <f t="shared" ca="1" si="35"/>
        <v>0</v>
      </c>
      <c r="C2250" s="234">
        <f>Park!X2250</f>
        <v>157176.375</v>
      </c>
      <c r="D2250" s="234">
        <f>Hotel!N2251</f>
        <v>70413.827499999999</v>
      </c>
      <c r="E2250" s="234">
        <f>CCP!I2250</f>
        <v>73871.286250000005</v>
      </c>
      <c r="F2250" s="234">
        <f>HCCP!F2250</f>
        <v>25045.510000000002</v>
      </c>
    </row>
    <row r="2251" spans="1:6">
      <c r="A2251" s="169">
        <v>45531</v>
      </c>
      <c r="B2251" s="169" t="b">
        <f t="shared" ca="1" si="35"/>
        <v>0</v>
      </c>
      <c r="C2251" s="234">
        <f>Park!X2251</f>
        <v>160486.260625</v>
      </c>
      <c r="D2251" s="234">
        <f>Hotel!N2252</f>
        <v>69777.654999999999</v>
      </c>
      <c r="E2251" s="234">
        <f>CCP!I2251</f>
        <v>76407.813750000001</v>
      </c>
      <c r="F2251" s="234">
        <f>HCCP!F2251</f>
        <v>25079.764999999999</v>
      </c>
    </row>
    <row r="2252" spans="1:6">
      <c r="A2252" s="169">
        <v>45532</v>
      </c>
      <c r="B2252" s="169" t="b">
        <f t="shared" ca="1" si="35"/>
        <v>0</v>
      </c>
      <c r="C2252" s="234">
        <f>Park!X2252</f>
        <v>156124.52374999996</v>
      </c>
      <c r="D2252" s="234">
        <f>Hotel!N2253</f>
        <v>68968.282500000001</v>
      </c>
      <c r="E2252" s="234">
        <f>CCP!I2252</f>
        <v>76438.657500000001</v>
      </c>
      <c r="F2252" s="234">
        <f>HCCP!F2252</f>
        <v>25082.239999999998</v>
      </c>
    </row>
    <row r="2253" spans="1:6">
      <c r="A2253" s="169">
        <v>45533</v>
      </c>
      <c r="B2253" s="169" t="b">
        <f t="shared" ca="1" si="35"/>
        <v>0</v>
      </c>
      <c r="C2253" s="234">
        <f>Park!X2253</f>
        <v>156070.52312500001</v>
      </c>
      <c r="D2253" s="234">
        <f>Hotel!N2254</f>
        <v>69309.240000000005</v>
      </c>
      <c r="E2253" s="234">
        <f>CCP!I2253</f>
        <v>74410.184999999998</v>
      </c>
      <c r="F2253" s="234">
        <f>HCCP!F2253</f>
        <v>25026.574999999997</v>
      </c>
    </row>
    <row r="2254" spans="1:6">
      <c r="A2254" s="169">
        <v>45534</v>
      </c>
      <c r="B2254" s="169" t="b">
        <f t="shared" ca="1" si="35"/>
        <v>0</v>
      </c>
      <c r="C2254" s="234">
        <f>Park!X2254</f>
        <v>157411.073125</v>
      </c>
      <c r="D2254" s="234">
        <f>Hotel!N2255</f>
        <v>69370.262499999997</v>
      </c>
      <c r="E2254" s="234">
        <f>CCP!I2254</f>
        <v>90822.893750000003</v>
      </c>
      <c r="F2254" s="234">
        <f>HCCP!F2254</f>
        <v>21951.879999999997</v>
      </c>
    </row>
    <row r="2255" spans="1:6">
      <c r="A2255" s="169">
        <v>45535</v>
      </c>
      <c r="B2255" s="169" t="b">
        <f t="shared" ca="1" si="35"/>
        <v>0</v>
      </c>
      <c r="C2255" s="234">
        <f>Park!X2255</f>
        <v>152531.90562499998</v>
      </c>
      <c r="D2255" s="234">
        <f>Hotel!N2256</f>
        <v>68832.524999999994</v>
      </c>
      <c r="E2255" s="234">
        <f>CCP!I2255</f>
        <v>90966.938750000001</v>
      </c>
      <c r="F2255" s="234">
        <f>HCCP!F2255</f>
        <v>19746.154999999999</v>
      </c>
    </row>
    <row r="2256" spans="1:6">
      <c r="A2256" s="169">
        <v>45536</v>
      </c>
      <c r="B2256" s="169" t="b">
        <f t="shared" ca="1" si="35"/>
        <v>0</v>
      </c>
      <c r="C2256" s="234">
        <f>Park!X2256</f>
        <v>149455.71187499998</v>
      </c>
      <c r="D2256" s="234">
        <f>Hotel!N2257</f>
        <v>67830.575000000012</v>
      </c>
      <c r="E2256" s="234">
        <f>CCP!I2256</f>
        <v>92386.546249999999</v>
      </c>
      <c r="F2256" s="234">
        <f>HCCP!F2256</f>
        <v>20052.575000000001</v>
      </c>
    </row>
    <row r="2257" spans="1:6">
      <c r="A2257" s="169">
        <v>45537</v>
      </c>
      <c r="B2257" s="169" t="b">
        <f t="shared" ca="1" si="35"/>
        <v>0</v>
      </c>
      <c r="C2257" s="234">
        <f>Park!X2257</f>
        <v>150835.25937499999</v>
      </c>
      <c r="D2257" s="234">
        <f>Hotel!N2258</f>
        <v>67248.567500000005</v>
      </c>
      <c r="E2257" s="234">
        <f>CCP!I2257</f>
        <v>94237.473750000005</v>
      </c>
      <c r="F2257" s="234">
        <f>HCCP!F2257</f>
        <v>20016.465</v>
      </c>
    </row>
    <row r="2258" spans="1:6">
      <c r="A2258" s="169">
        <v>45538</v>
      </c>
      <c r="B2258" s="169" t="b">
        <f t="shared" ca="1" si="35"/>
        <v>0</v>
      </c>
      <c r="C2258" s="234">
        <f>Park!X2258</f>
        <v>150720.87312499998</v>
      </c>
      <c r="D2258" s="234">
        <f>Hotel!N2259</f>
        <v>67704.61</v>
      </c>
      <c r="E2258" s="234">
        <f>CCP!I2258</f>
        <v>89861.893750000003</v>
      </c>
      <c r="F2258" s="234">
        <f>HCCP!F2258</f>
        <v>19129.685000000001</v>
      </c>
    </row>
    <row r="2259" spans="1:6">
      <c r="A2259" s="169">
        <v>45539</v>
      </c>
      <c r="B2259" s="169" t="b">
        <f t="shared" ca="1" si="35"/>
        <v>0</v>
      </c>
      <c r="C2259" s="234">
        <f>Park!X2259</f>
        <v>146216.72125</v>
      </c>
      <c r="D2259" s="234">
        <f>Hotel!N2260</f>
        <v>67450.70749999999</v>
      </c>
      <c r="E2259" s="234">
        <f>CCP!I2259</f>
        <v>82410.101249999992</v>
      </c>
      <c r="F2259" s="234">
        <f>HCCP!F2259</f>
        <v>18665.73</v>
      </c>
    </row>
    <row r="2260" spans="1:6">
      <c r="A2260" s="169">
        <v>45540</v>
      </c>
      <c r="B2260" s="169" t="b">
        <f t="shared" ca="1" si="35"/>
        <v>0</v>
      </c>
      <c r="C2260" s="234">
        <f>Park!X2260</f>
        <v>129863.55312500001</v>
      </c>
      <c r="D2260" s="234">
        <f>Hotel!N2261</f>
        <v>65997.714999999997</v>
      </c>
      <c r="E2260" s="234">
        <f>CCP!I2260</f>
        <v>80614.723750000005</v>
      </c>
      <c r="F2260" s="234">
        <f>HCCP!F2260</f>
        <v>18776.11</v>
      </c>
    </row>
    <row r="2261" spans="1:6">
      <c r="A2261" s="169">
        <v>45541</v>
      </c>
      <c r="B2261" s="169" t="b">
        <f t="shared" ca="1" si="35"/>
        <v>0</v>
      </c>
      <c r="C2261" s="234">
        <f>Park!X2261</f>
        <v>123485.72499999998</v>
      </c>
      <c r="D2261" s="234">
        <f>Hotel!N2262</f>
        <v>65669.570000000007</v>
      </c>
      <c r="E2261" s="234">
        <f>CCP!I2261</f>
        <v>75461.151249999995</v>
      </c>
      <c r="F2261" s="234">
        <f>HCCP!F2261</f>
        <v>18863.545000000002</v>
      </c>
    </row>
    <row r="2262" spans="1:6">
      <c r="A2262" s="169">
        <v>45542</v>
      </c>
      <c r="B2262" s="169" t="b">
        <f t="shared" ca="1" si="35"/>
        <v>0</v>
      </c>
      <c r="C2262" s="234">
        <f>Park!X2262</f>
        <v>145875.77374999999</v>
      </c>
      <c r="D2262" s="234">
        <f>Hotel!N2263</f>
        <v>67831.497499999998</v>
      </c>
      <c r="E2262" s="234">
        <f>CCP!I2262</f>
        <v>91632.526249999995</v>
      </c>
      <c r="F2262" s="234">
        <f>HCCP!F2262</f>
        <v>19768.77</v>
      </c>
    </row>
    <row r="2263" spans="1:6">
      <c r="A2263" s="169">
        <v>45543</v>
      </c>
      <c r="B2263" s="169" t="b">
        <f t="shared" ca="1" si="35"/>
        <v>0</v>
      </c>
      <c r="C2263" s="234">
        <f>Park!X2263</f>
        <v>143864.47375</v>
      </c>
      <c r="D2263" s="234">
        <f>Hotel!N2264</f>
        <v>67689.670000000013</v>
      </c>
      <c r="E2263" s="234">
        <f>CCP!I2263</f>
        <v>89446.926250000004</v>
      </c>
      <c r="F2263" s="234">
        <f>HCCP!F2263</f>
        <v>19316.375</v>
      </c>
    </row>
    <row r="2264" spans="1:6">
      <c r="A2264" s="169">
        <v>45544</v>
      </c>
      <c r="B2264" s="169" t="b">
        <f t="shared" ca="1" si="35"/>
        <v>0</v>
      </c>
      <c r="C2264" s="234">
        <f>Park!X2264</f>
        <v>146019.11250000002</v>
      </c>
      <c r="D2264" s="234">
        <f>Hotel!N2265</f>
        <v>67781.494999999995</v>
      </c>
      <c r="E2264" s="234">
        <f>CCP!I2264</f>
        <v>76754.61374999999</v>
      </c>
      <c r="F2264" s="234">
        <f>HCCP!F2264</f>
        <v>18599.28</v>
      </c>
    </row>
    <row r="2265" spans="1:6">
      <c r="A2265" s="169">
        <v>45545</v>
      </c>
      <c r="B2265" s="169" t="b">
        <f t="shared" ca="1" si="35"/>
        <v>0</v>
      </c>
      <c r="C2265" s="234">
        <f>Park!X2265</f>
        <v>149042.57</v>
      </c>
      <c r="D2265" s="234">
        <f>Hotel!N2266</f>
        <v>67675.19</v>
      </c>
      <c r="E2265" s="234">
        <f>CCP!I2265</f>
        <v>79572.304999999993</v>
      </c>
      <c r="F2265" s="234">
        <f>HCCP!F2265</f>
        <v>18476.489999999998</v>
      </c>
    </row>
    <row r="2266" spans="1:6">
      <c r="A2266" s="169">
        <v>45546</v>
      </c>
      <c r="B2266" s="169" t="b">
        <f t="shared" ca="1" si="35"/>
        <v>0</v>
      </c>
      <c r="C2266" s="234">
        <f>Park!X2266</f>
        <v>151485.80374999999</v>
      </c>
      <c r="D2266" s="234">
        <f>Hotel!N2267</f>
        <v>66851.382500000007</v>
      </c>
      <c r="E2266" s="234">
        <f>CCP!I2266</f>
        <v>88274.023749999993</v>
      </c>
      <c r="F2266" s="234">
        <f>HCCP!F2266</f>
        <v>18705.044999999998</v>
      </c>
    </row>
    <row r="2267" spans="1:6">
      <c r="A2267" s="169">
        <v>45547</v>
      </c>
      <c r="B2267" s="169" t="b">
        <f t="shared" ca="1" si="35"/>
        <v>0</v>
      </c>
      <c r="C2267" s="234">
        <f>Park!X2267</f>
        <v>150507.59375</v>
      </c>
      <c r="D2267" s="234">
        <f>Hotel!N2268</f>
        <v>66379.665000000008</v>
      </c>
      <c r="E2267" s="234">
        <f>CCP!I2267</f>
        <v>85699.743749999994</v>
      </c>
      <c r="F2267" s="234">
        <f>HCCP!F2267</f>
        <v>18630.669999999998</v>
      </c>
    </row>
    <row r="2268" spans="1:6">
      <c r="A2268" s="169">
        <v>45548</v>
      </c>
      <c r="B2268" s="169" t="b">
        <f t="shared" ca="1" si="35"/>
        <v>0</v>
      </c>
      <c r="C2268" s="234">
        <f>Park!X2268</f>
        <v>161531.67624999999</v>
      </c>
      <c r="D2268" s="234">
        <f>Hotel!N2269</f>
        <v>67338.430000000008</v>
      </c>
      <c r="E2268" s="234">
        <f>CCP!I2268</f>
        <v>88758.675000000003</v>
      </c>
      <c r="F2268" s="234">
        <f>HCCP!F2268</f>
        <v>18782.564999999999</v>
      </c>
    </row>
    <row r="2269" spans="1:6">
      <c r="A2269" s="169">
        <v>45549</v>
      </c>
      <c r="B2269" s="169" t="b">
        <f t="shared" ca="1" si="35"/>
        <v>0</v>
      </c>
      <c r="C2269" s="234">
        <f>Park!X2269</f>
        <v>158824.48750000002</v>
      </c>
      <c r="D2269" s="234">
        <f>Hotel!N2270</f>
        <v>69370.407500000001</v>
      </c>
      <c r="E2269" s="234">
        <f>CCP!I2269</f>
        <v>83660.34375</v>
      </c>
      <c r="F2269" s="234">
        <f>HCCP!F2269</f>
        <v>19492.495000000003</v>
      </c>
    </row>
    <row r="2270" spans="1:6">
      <c r="A2270" s="169">
        <v>45550</v>
      </c>
      <c r="B2270" s="169" t="b">
        <f t="shared" ca="1" si="35"/>
        <v>0</v>
      </c>
      <c r="C2270" s="234">
        <f>Park!X2270</f>
        <v>155256.36999999997</v>
      </c>
      <c r="D2270" s="234">
        <f>Hotel!N2271</f>
        <v>69437.205000000002</v>
      </c>
      <c r="E2270" s="234">
        <f>CCP!I2270</f>
        <v>82856.828750000001</v>
      </c>
      <c r="F2270" s="234">
        <f>HCCP!F2270</f>
        <v>19520.224999999999</v>
      </c>
    </row>
    <row r="2271" spans="1:6">
      <c r="A2271" s="169">
        <v>45551</v>
      </c>
      <c r="B2271" s="169" t="b">
        <f t="shared" ca="1" si="35"/>
        <v>0</v>
      </c>
      <c r="C2271" s="234">
        <f>Park!X2271</f>
        <v>155254.13500000001</v>
      </c>
      <c r="D2271" s="234">
        <f>Hotel!N2272</f>
        <v>69684.645000000004</v>
      </c>
      <c r="E2271" s="234">
        <f>CCP!I2271</f>
        <v>79346.962499999994</v>
      </c>
      <c r="F2271" s="234">
        <f>HCCP!F2271</f>
        <v>18030.010000000002</v>
      </c>
    </row>
    <row r="2272" spans="1:6">
      <c r="A2272" s="169">
        <v>45552</v>
      </c>
      <c r="B2272" s="169" t="b">
        <f t="shared" ca="1" si="35"/>
        <v>0</v>
      </c>
      <c r="C2272" s="234">
        <f>Park!X2272</f>
        <v>155971.31749999998</v>
      </c>
      <c r="D2272" s="234">
        <f>Hotel!N2273</f>
        <v>68557.0625</v>
      </c>
      <c r="E2272" s="234">
        <f>CCP!I2272</f>
        <v>83780.252500000002</v>
      </c>
      <c r="F2272" s="234">
        <f>HCCP!F2272</f>
        <v>18406.565000000002</v>
      </c>
    </row>
    <row r="2273" spans="1:6">
      <c r="A2273" s="169">
        <v>45553</v>
      </c>
      <c r="B2273" s="169" t="b">
        <f t="shared" ca="1" si="35"/>
        <v>0</v>
      </c>
      <c r="C2273" s="234">
        <f>Park!X2273</f>
        <v>151821.85375000001</v>
      </c>
      <c r="D2273" s="234">
        <f>Hotel!N2274</f>
        <v>67961.635000000009</v>
      </c>
      <c r="E2273" s="234">
        <f>CCP!I2273</f>
        <v>81479.12</v>
      </c>
      <c r="F2273" s="234">
        <f>HCCP!F2273</f>
        <v>18647.95</v>
      </c>
    </row>
    <row r="2274" spans="1:6">
      <c r="A2274" s="169">
        <v>45554</v>
      </c>
      <c r="B2274" s="169" t="b">
        <f t="shared" ca="1" si="35"/>
        <v>0</v>
      </c>
      <c r="C2274" s="234">
        <f>Park!X2274</f>
        <v>154119.42124999998</v>
      </c>
      <c r="D2274" s="234">
        <f>Hotel!N2275</f>
        <v>67394.864999999991</v>
      </c>
      <c r="E2274" s="234">
        <f>CCP!I2274</f>
        <v>84297.52</v>
      </c>
      <c r="F2274" s="234">
        <f>HCCP!F2274</f>
        <v>17181.165000000001</v>
      </c>
    </row>
    <row r="2275" spans="1:6">
      <c r="A2275" s="169">
        <v>45555</v>
      </c>
      <c r="B2275" s="169" t="b">
        <f t="shared" ca="1" si="35"/>
        <v>0</v>
      </c>
      <c r="C2275" s="234">
        <f>Park!X2275</f>
        <v>154760.15</v>
      </c>
      <c r="D2275" s="234">
        <f>Hotel!N2276</f>
        <v>68265.799999999988</v>
      </c>
      <c r="E2275" s="234">
        <f>CCP!I2275</f>
        <v>87670.023750000008</v>
      </c>
      <c r="F2275" s="234">
        <f>HCCP!F2275</f>
        <v>18053.084999999999</v>
      </c>
    </row>
    <row r="2276" spans="1:6">
      <c r="A2276" s="169">
        <v>45556</v>
      </c>
      <c r="B2276" s="169" t="b">
        <f t="shared" ca="1" si="35"/>
        <v>0</v>
      </c>
      <c r="C2276" s="234">
        <f>Park!X2276</f>
        <v>156082.095</v>
      </c>
      <c r="D2276" s="234">
        <f>Hotel!N2277</f>
        <v>69394.152499999997</v>
      </c>
      <c r="E2276" s="234">
        <f>CCP!I2276</f>
        <v>88269.11374999999</v>
      </c>
      <c r="F2276" s="234">
        <f>HCCP!F2276</f>
        <v>19419.809999999998</v>
      </c>
    </row>
    <row r="2277" spans="1:6">
      <c r="A2277" s="169">
        <v>45557</v>
      </c>
      <c r="B2277" s="169" t="b">
        <f t="shared" ca="1" si="35"/>
        <v>0</v>
      </c>
      <c r="C2277" s="234">
        <f>Park!X2277</f>
        <v>154867.45750000002</v>
      </c>
      <c r="D2277" s="234">
        <f>Hotel!N2278</f>
        <v>69372.66750000001</v>
      </c>
      <c r="E2277" s="234">
        <f>CCP!I2277</f>
        <v>81819.195000000007</v>
      </c>
      <c r="F2277" s="234">
        <f>HCCP!F2277</f>
        <v>18367.245000000003</v>
      </c>
    </row>
    <row r="2278" spans="1:6">
      <c r="A2278" s="169">
        <v>45558</v>
      </c>
      <c r="B2278" s="169" t="b">
        <f t="shared" ca="1" si="35"/>
        <v>0</v>
      </c>
      <c r="C2278" s="234">
        <f>Park!X2278</f>
        <v>147743.44624999998</v>
      </c>
      <c r="D2278" s="234">
        <f>Hotel!N2279</f>
        <v>67700.542499999996</v>
      </c>
      <c r="E2278" s="234">
        <f>CCP!I2278</f>
        <v>67485.807499999995</v>
      </c>
      <c r="F2278" s="234">
        <f>HCCP!F2278</f>
        <v>14514.329999999998</v>
      </c>
    </row>
    <row r="2279" spans="1:6">
      <c r="A2279" s="169">
        <v>45559</v>
      </c>
      <c r="B2279" s="169" t="b">
        <f t="shared" ca="1" si="35"/>
        <v>0</v>
      </c>
      <c r="C2279" s="234">
        <f>Park!X2279</f>
        <v>148112.48500000002</v>
      </c>
      <c r="D2279" s="234">
        <f>Hotel!N2280</f>
        <v>67193.54250000001</v>
      </c>
      <c r="E2279" s="234">
        <f>CCP!I2279</f>
        <v>76186.567500000005</v>
      </c>
      <c r="F2279" s="234">
        <f>HCCP!F2279</f>
        <v>14687.45</v>
      </c>
    </row>
    <row r="2280" spans="1:6">
      <c r="A2280" s="169">
        <v>45560</v>
      </c>
      <c r="B2280" s="169" t="b">
        <f t="shared" ca="1" si="35"/>
        <v>0</v>
      </c>
      <c r="C2280" s="234">
        <f>Park!X2280</f>
        <v>149787.755</v>
      </c>
      <c r="D2280" s="234">
        <f>Hotel!N2281</f>
        <v>67689.575000000012</v>
      </c>
      <c r="E2280" s="234">
        <f>CCP!I2280</f>
        <v>81442.386249999996</v>
      </c>
      <c r="F2280" s="234">
        <f>HCCP!F2280</f>
        <v>15259.779999999999</v>
      </c>
    </row>
    <row r="2281" spans="1:6">
      <c r="A2281" s="169">
        <v>45561</v>
      </c>
      <c r="B2281" s="169" t="b">
        <f t="shared" ca="1" si="35"/>
        <v>0</v>
      </c>
      <c r="C2281" s="234">
        <f>Park!X2281</f>
        <v>153956.12375</v>
      </c>
      <c r="D2281" s="234">
        <f>Hotel!N2282</f>
        <v>67133.429999999993</v>
      </c>
      <c r="E2281" s="234">
        <f>CCP!I2281</f>
        <v>81435.009999999995</v>
      </c>
      <c r="F2281" s="234">
        <f>HCCP!F2281</f>
        <v>15557.57</v>
      </c>
    </row>
    <row r="2282" spans="1:6">
      <c r="A2282" s="169">
        <v>45562</v>
      </c>
      <c r="B2282" s="169" t="b">
        <f t="shared" ca="1" si="35"/>
        <v>0</v>
      </c>
      <c r="C2282" s="234">
        <f>Park!X2282</f>
        <v>155716.42750000002</v>
      </c>
      <c r="D2282" s="234">
        <f>Hotel!N2283</f>
        <v>67017.91</v>
      </c>
      <c r="E2282" s="234">
        <f>CCP!I2282</f>
        <v>84015.58</v>
      </c>
      <c r="F2282" s="234">
        <f>HCCP!F2282</f>
        <v>16168.224999999999</v>
      </c>
    </row>
    <row r="2283" spans="1:6">
      <c r="A2283" s="169">
        <v>45563</v>
      </c>
      <c r="B2283" s="169" t="b">
        <f t="shared" ca="1" si="35"/>
        <v>0</v>
      </c>
      <c r="C2283" s="234">
        <f>Park!X2283</f>
        <v>155340.41875000001</v>
      </c>
      <c r="D2283" s="234">
        <f>Hotel!N2284</f>
        <v>68779.78</v>
      </c>
      <c r="E2283" s="234">
        <f>CCP!I2283</f>
        <v>85081.658750000002</v>
      </c>
      <c r="F2283" s="234">
        <f>HCCP!F2283</f>
        <v>17943.330000000002</v>
      </c>
    </row>
    <row r="2284" spans="1:6">
      <c r="A2284" s="169">
        <v>45564</v>
      </c>
      <c r="B2284" s="169" t="b">
        <f t="shared" ca="1" si="35"/>
        <v>0</v>
      </c>
      <c r="C2284" s="234">
        <f>Park!X2284</f>
        <v>154076.50125</v>
      </c>
      <c r="D2284" s="234">
        <f>Hotel!N2285</f>
        <v>68921.244999999995</v>
      </c>
      <c r="E2284" s="234">
        <f>CCP!I2284</f>
        <v>81473.792499999996</v>
      </c>
      <c r="F2284" s="234">
        <f>HCCP!F2284</f>
        <v>17307.595000000001</v>
      </c>
    </row>
    <row r="2285" spans="1:6">
      <c r="A2285" s="169">
        <v>45565</v>
      </c>
      <c r="B2285" s="169" t="b">
        <f t="shared" ca="1" si="35"/>
        <v>0</v>
      </c>
      <c r="C2285" s="234">
        <f>Park!X2285</f>
        <v>161607.24374999999</v>
      </c>
      <c r="D2285" s="234">
        <f>Hotel!N2286</f>
        <v>68646.19</v>
      </c>
      <c r="E2285" s="234">
        <f>CCP!I2285</f>
        <v>84246.852500000008</v>
      </c>
      <c r="F2285" s="234">
        <f>HCCP!F2285</f>
        <v>15684.71</v>
      </c>
    </row>
    <row r="2286" spans="1:6">
      <c r="A2286" s="169">
        <v>45566</v>
      </c>
      <c r="B2286" s="169" t="b">
        <f t="shared" ca="1" si="35"/>
        <v>0</v>
      </c>
      <c r="C2286" s="234">
        <f>Park!X2286</f>
        <v>158147.92124999998</v>
      </c>
      <c r="D2286" s="234">
        <f>Hotel!N2287</f>
        <v>68006.165000000008</v>
      </c>
      <c r="E2286" s="234">
        <f>CCP!I2286</f>
        <v>76368.332500000004</v>
      </c>
      <c r="F2286" s="234">
        <f>HCCP!F2286</f>
        <v>14932.514999999999</v>
      </c>
    </row>
    <row r="2287" spans="1:6">
      <c r="A2287" s="169">
        <v>45567</v>
      </c>
      <c r="B2287" s="169" t="b">
        <f t="shared" ca="1" si="35"/>
        <v>0</v>
      </c>
      <c r="C2287" s="234">
        <f>Park!X2287</f>
        <v>154698.8425</v>
      </c>
      <c r="D2287" s="234">
        <f>Hotel!N2288</f>
        <v>68283.12</v>
      </c>
      <c r="E2287" s="234">
        <f>CCP!I2287</f>
        <v>49730.915000000001</v>
      </c>
      <c r="F2287" s="234">
        <f>HCCP!F2287</f>
        <v>11824.065000000001</v>
      </c>
    </row>
    <row r="2288" spans="1:6">
      <c r="A2288" s="169">
        <v>45568</v>
      </c>
      <c r="B2288" s="169" t="b">
        <f t="shared" ca="1" si="35"/>
        <v>0</v>
      </c>
      <c r="C2288" s="234">
        <f>Park!X2288</f>
        <v>151677.18</v>
      </c>
      <c r="D2288" s="234">
        <f>Hotel!N2289</f>
        <v>68479.070000000007</v>
      </c>
      <c r="E2288" s="234">
        <f>CCP!I2288</f>
        <v>51212.880000000005</v>
      </c>
      <c r="F2288" s="234">
        <f>HCCP!F2288</f>
        <v>7175.5650000000005</v>
      </c>
    </row>
    <row r="2289" spans="1:6">
      <c r="A2289" s="169">
        <v>45569</v>
      </c>
      <c r="B2289" s="169" t="b">
        <f t="shared" ca="1" si="35"/>
        <v>0</v>
      </c>
      <c r="C2289" s="234">
        <f>Park!X2289</f>
        <v>155077.80000000002</v>
      </c>
      <c r="D2289" s="234">
        <f>Hotel!N2290</f>
        <v>68690.149999999994</v>
      </c>
      <c r="E2289" s="234">
        <f>CCP!I2289</f>
        <v>53459.847500000003</v>
      </c>
      <c r="F2289" s="234">
        <f>HCCP!F2289</f>
        <v>6711.8</v>
      </c>
    </row>
    <row r="2290" spans="1:6">
      <c r="A2290" s="169">
        <v>45570</v>
      </c>
      <c r="B2290" s="169" t="b">
        <f t="shared" ca="1" si="35"/>
        <v>0</v>
      </c>
      <c r="C2290" s="234">
        <f>Park!X2290</f>
        <v>152683.22125</v>
      </c>
      <c r="D2290" s="234">
        <f>Hotel!N2291</f>
        <v>68298.739999999991</v>
      </c>
      <c r="E2290" s="234">
        <f>CCP!I2290</f>
        <v>68413.172500000001</v>
      </c>
      <c r="F2290" s="234">
        <f>HCCP!F2290</f>
        <v>8017.9549999999999</v>
      </c>
    </row>
    <row r="2291" spans="1:6">
      <c r="A2291" s="169">
        <v>45571</v>
      </c>
      <c r="B2291" s="169" t="b">
        <f t="shared" ca="1" si="35"/>
        <v>0</v>
      </c>
      <c r="C2291" s="234">
        <f>Park!X2291</f>
        <v>147455.38500000001</v>
      </c>
      <c r="D2291" s="234">
        <f>Hotel!N2292</f>
        <v>68082.114999999991</v>
      </c>
      <c r="E2291" s="234">
        <f>CCP!I2291</f>
        <v>86503.282500000001</v>
      </c>
      <c r="F2291" s="234">
        <f>HCCP!F2291</f>
        <v>8708.6149999999998</v>
      </c>
    </row>
    <row r="2292" spans="1:6">
      <c r="A2292" s="169">
        <v>45572</v>
      </c>
      <c r="B2292" s="169" t="b">
        <f t="shared" ca="1" si="35"/>
        <v>0</v>
      </c>
      <c r="C2292" s="234">
        <f>Park!X2292</f>
        <v>151241.44875000001</v>
      </c>
      <c r="D2292" s="234">
        <f>Hotel!N2293</f>
        <v>65707.014999999999</v>
      </c>
      <c r="E2292" s="234">
        <f>CCP!I2292</f>
        <v>85921.967499999999</v>
      </c>
      <c r="F2292" s="234">
        <f>HCCP!F2292</f>
        <v>8683.5299999999988</v>
      </c>
    </row>
    <row r="2293" spans="1:6">
      <c r="A2293" s="169">
        <v>45573</v>
      </c>
      <c r="B2293" s="169" t="b">
        <f t="shared" ca="1" si="35"/>
        <v>0</v>
      </c>
      <c r="C2293" s="234">
        <f>Park!X2293</f>
        <v>149202.38</v>
      </c>
      <c r="D2293" s="234">
        <f>Hotel!N2294</f>
        <v>65558.10500000001</v>
      </c>
      <c r="E2293" s="234">
        <f>CCP!I2293</f>
        <v>68739.137499999997</v>
      </c>
      <c r="F2293" s="234">
        <f>HCCP!F2293</f>
        <v>8003.0450000000001</v>
      </c>
    </row>
    <row r="2294" spans="1:6">
      <c r="A2294" s="169">
        <v>45574</v>
      </c>
      <c r="B2294" s="169" t="b">
        <f t="shared" ca="1" si="35"/>
        <v>0</v>
      </c>
      <c r="C2294" s="234">
        <f>Park!X2294</f>
        <v>148052.53375</v>
      </c>
      <c r="D2294" s="234">
        <f>Hotel!N2295</f>
        <v>65226.655000000006</v>
      </c>
      <c r="E2294" s="234">
        <f>CCP!I2294</f>
        <v>60646.542500000003</v>
      </c>
      <c r="F2294" s="234">
        <f>HCCP!F2294</f>
        <v>7204.82</v>
      </c>
    </row>
    <row r="2295" spans="1:6">
      <c r="A2295" s="169">
        <v>45575</v>
      </c>
      <c r="B2295" s="169" t="b">
        <f t="shared" ca="1" si="35"/>
        <v>0</v>
      </c>
      <c r="C2295" s="234">
        <f>Park!X2295</f>
        <v>148372.39625000002</v>
      </c>
      <c r="D2295" s="234">
        <f>Hotel!N2296</f>
        <v>65947.005000000005</v>
      </c>
      <c r="E2295" s="234">
        <f>CCP!I2295</f>
        <v>66777.6875</v>
      </c>
      <c r="F2295" s="234">
        <f>HCCP!F2295</f>
        <v>7704.2649999999994</v>
      </c>
    </row>
    <row r="2296" spans="1:6">
      <c r="A2296" s="169">
        <v>45576</v>
      </c>
      <c r="B2296" s="169" t="b">
        <f t="shared" ca="1" si="35"/>
        <v>0</v>
      </c>
      <c r="C2296" s="234">
        <f>Park!X2296</f>
        <v>146708.63500000001</v>
      </c>
      <c r="D2296" s="234">
        <f>Hotel!N2297</f>
        <v>68081.3</v>
      </c>
      <c r="E2296" s="234">
        <f>CCP!I2296</f>
        <v>66755.709999999992</v>
      </c>
      <c r="F2296" s="234">
        <f>HCCP!F2296</f>
        <v>7702.16</v>
      </c>
    </row>
    <row r="2297" spans="1:6">
      <c r="A2297" s="169">
        <v>45577</v>
      </c>
      <c r="B2297" s="169" t="b">
        <f t="shared" ca="1" si="35"/>
        <v>0</v>
      </c>
      <c r="C2297" s="234">
        <f>Park!X2297</f>
        <v>147970.28999999998</v>
      </c>
      <c r="D2297" s="234">
        <f>Hotel!N2298</f>
        <v>68760.72</v>
      </c>
      <c r="E2297" s="234">
        <f>CCP!I2297</f>
        <v>67420.315000000002</v>
      </c>
      <c r="F2297" s="234">
        <f>HCCP!F2297</f>
        <v>7730.8349999999991</v>
      </c>
    </row>
    <row r="2298" spans="1:6">
      <c r="A2298" s="169">
        <v>45578</v>
      </c>
      <c r="B2298" s="169" t="b">
        <f t="shared" ca="1" si="35"/>
        <v>0</v>
      </c>
      <c r="C2298" s="234">
        <f>Park!X2298</f>
        <v>147101.96249999999</v>
      </c>
      <c r="D2298" s="234">
        <f>Hotel!N2299</f>
        <v>67843.740000000005</v>
      </c>
      <c r="E2298" s="234">
        <f>CCP!I2298</f>
        <v>77234.772499999992</v>
      </c>
      <c r="F2298" s="234">
        <f>HCCP!F2298</f>
        <v>8298.2350000000006</v>
      </c>
    </row>
    <row r="2299" spans="1:6">
      <c r="A2299" s="169">
        <v>45579</v>
      </c>
      <c r="B2299" s="169" t="b">
        <f t="shared" ca="1" si="35"/>
        <v>0</v>
      </c>
      <c r="C2299" s="234">
        <f>Park!X2299</f>
        <v>148614.67625000002</v>
      </c>
      <c r="D2299" s="234">
        <f>Hotel!N2300</f>
        <v>67683.53</v>
      </c>
      <c r="E2299" s="234">
        <f>CCP!I2299</f>
        <v>83202.242499999993</v>
      </c>
      <c r="F2299" s="234">
        <f>HCCP!F2299</f>
        <v>8682.27</v>
      </c>
    </row>
    <row r="2300" spans="1:6">
      <c r="A2300" s="169">
        <v>45580</v>
      </c>
      <c r="B2300" s="169" t="b">
        <f t="shared" ca="1" si="35"/>
        <v>0</v>
      </c>
      <c r="C2300" s="234">
        <f>Park!X2300</f>
        <v>149456.48874999999</v>
      </c>
      <c r="D2300" s="234">
        <f>Hotel!N2301</f>
        <v>66732.19</v>
      </c>
      <c r="E2300" s="234">
        <f>CCP!I2300</f>
        <v>84324.6875</v>
      </c>
      <c r="F2300" s="234">
        <f>HCCP!F2300</f>
        <v>8828.4149999999991</v>
      </c>
    </row>
    <row r="2301" spans="1:6">
      <c r="A2301" s="169">
        <v>45581</v>
      </c>
      <c r="B2301" s="169" t="b">
        <f t="shared" ca="1" si="35"/>
        <v>0</v>
      </c>
      <c r="C2301" s="234">
        <f>Park!X2301</f>
        <v>149378.98500000002</v>
      </c>
      <c r="D2301" s="234">
        <f>Hotel!N2302</f>
        <v>66724.845000000001</v>
      </c>
      <c r="E2301" s="234">
        <f>CCP!I2301</f>
        <v>84405.505000000005</v>
      </c>
      <c r="F2301" s="234">
        <f>HCCP!F2301</f>
        <v>8689.8549999999996</v>
      </c>
    </row>
    <row r="2302" spans="1:6">
      <c r="A2302" s="169">
        <v>45582</v>
      </c>
      <c r="B2302" s="169" t="b">
        <f t="shared" ca="1" si="35"/>
        <v>0</v>
      </c>
      <c r="C2302" s="234">
        <f>Park!X2302</f>
        <v>150360.84</v>
      </c>
      <c r="D2302" s="234">
        <f>Hotel!N2303</f>
        <v>66757.584999999992</v>
      </c>
      <c r="E2302" s="234">
        <f>CCP!I2302</f>
        <v>87424.092499999999</v>
      </c>
      <c r="F2302" s="234">
        <f>HCCP!F2302</f>
        <v>8674.630000000001</v>
      </c>
    </row>
    <row r="2303" spans="1:6">
      <c r="A2303" s="169">
        <v>45583</v>
      </c>
      <c r="B2303" s="169" t="b">
        <f t="shared" ca="1" si="35"/>
        <v>0</v>
      </c>
      <c r="C2303" s="234">
        <f>Park!X2303</f>
        <v>153192.44624999998</v>
      </c>
      <c r="D2303" s="234">
        <f>Hotel!N2304</f>
        <v>67743.89</v>
      </c>
      <c r="E2303" s="234">
        <f>CCP!I2303</f>
        <v>94836.727499999994</v>
      </c>
      <c r="F2303" s="234">
        <f>HCCP!F2303</f>
        <v>8604.84</v>
      </c>
    </row>
    <row r="2304" spans="1:6">
      <c r="A2304" s="169">
        <v>45584</v>
      </c>
      <c r="B2304" s="169" t="b">
        <f t="shared" ca="1" si="35"/>
        <v>0</v>
      </c>
      <c r="C2304" s="234">
        <f>Park!X2304</f>
        <v>158517.14124999996</v>
      </c>
      <c r="D2304" s="234">
        <f>Hotel!N2305</f>
        <v>70333.950000000012</v>
      </c>
      <c r="E2304" s="234">
        <f>CCP!I2304</f>
        <v>99804.46</v>
      </c>
      <c r="F2304" s="234">
        <f>HCCP!F2304</f>
        <v>9786.0950000000012</v>
      </c>
    </row>
    <row r="2305" spans="1:6">
      <c r="A2305" s="169">
        <v>45585</v>
      </c>
      <c r="B2305" s="169" t="b">
        <f t="shared" ca="1" si="35"/>
        <v>0</v>
      </c>
      <c r="C2305" s="234">
        <f>Park!X2305</f>
        <v>152392.58624999999</v>
      </c>
      <c r="D2305" s="234">
        <f>Hotel!N2306</f>
        <v>69430.42</v>
      </c>
      <c r="E2305" s="234">
        <f>CCP!I2305</f>
        <v>86119.472500000003</v>
      </c>
      <c r="F2305" s="234">
        <f>HCCP!F2305</f>
        <v>10093.030000000001</v>
      </c>
    </row>
    <row r="2306" spans="1:6">
      <c r="A2306" s="169">
        <v>45586</v>
      </c>
      <c r="B2306" s="169" t="b">
        <f t="shared" ref="B2306:B2369" ca="1" si="36">AND(A2306&gt;=(TODAY()-30),A2306&lt;TODAY())</f>
        <v>0</v>
      </c>
      <c r="C2306" s="234">
        <f>Park!X2306</f>
        <v>150496.85</v>
      </c>
      <c r="D2306" s="234">
        <f>Hotel!N2307</f>
        <v>67511.404999999999</v>
      </c>
      <c r="E2306" s="234">
        <f>CCP!I2306</f>
        <v>80327.377500000002</v>
      </c>
      <c r="F2306" s="234">
        <f>HCCP!F2306</f>
        <v>10488.349999999999</v>
      </c>
    </row>
    <row r="2307" spans="1:6">
      <c r="A2307" s="169">
        <v>45587</v>
      </c>
      <c r="B2307" s="169" t="b">
        <f t="shared" ca="1" si="36"/>
        <v>0</v>
      </c>
      <c r="C2307" s="234">
        <f>Park!X2307</f>
        <v>150775.64625000002</v>
      </c>
      <c r="D2307" s="234">
        <f>Hotel!N2308</f>
        <v>67296.08</v>
      </c>
      <c r="E2307" s="234">
        <f>CCP!I2307</f>
        <v>72064.395000000004</v>
      </c>
      <c r="F2307" s="234">
        <f>HCCP!F2307</f>
        <v>9980.9500000000007</v>
      </c>
    </row>
    <row r="2308" spans="1:6">
      <c r="A2308" s="169">
        <v>45588</v>
      </c>
      <c r="B2308" s="169" t="b">
        <f t="shared" ca="1" si="36"/>
        <v>0</v>
      </c>
      <c r="C2308" s="234">
        <f>Park!X2308</f>
        <v>146436.58749999999</v>
      </c>
      <c r="D2308" s="234">
        <f>Hotel!N2309</f>
        <v>66684.804999999993</v>
      </c>
      <c r="E2308" s="234">
        <f>CCP!I2308</f>
        <v>53549.207499999997</v>
      </c>
      <c r="F2308" s="234">
        <f>HCCP!F2308</f>
        <v>7284.7249999999995</v>
      </c>
    </row>
    <row r="2309" spans="1:6">
      <c r="A2309" s="169">
        <v>45589</v>
      </c>
      <c r="B2309" s="169" t="b">
        <f t="shared" ca="1" si="36"/>
        <v>0</v>
      </c>
      <c r="C2309" s="234">
        <f>Park!X2309</f>
        <v>144487.01499999998</v>
      </c>
      <c r="D2309" s="234">
        <f>Hotel!N2310</f>
        <v>66708.924999999988</v>
      </c>
      <c r="E2309" s="234">
        <f>CCP!I2309</f>
        <v>40946.285000000003</v>
      </c>
      <c r="F2309" s="234">
        <f>HCCP!F2309</f>
        <v>6377.3899999999994</v>
      </c>
    </row>
    <row r="2310" spans="1:6">
      <c r="A2310" s="169">
        <v>45590</v>
      </c>
      <c r="B2310" s="169" t="b">
        <f t="shared" ca="1" si="36"/>
        <v>0</v>
      </c>
      <c r="C2310" s="234">
        <f>Park!X2310</f>
        <v>149108.46375</v>
      </c>
      <c r="D2310" s="234">
        <f>Hotel!N2311</f>
        <v>67668.399999999994</v>
      </c>
      <c r="E2310" s="234">
        <f>CCP!I2310</f>
        <v>48537.305000000008</v>
      </c>
      <c r="F2310" s="234">
        <f>HCCP!F2310</f>
        <v>6418.62</v>
      </c>
    </row>
    <row r="2311" spans="1:6">
      <c r="A2311" s="169">
        <v>45591</v>
      </c>
      <c r="B2311" s="169" t="b">
        <f t="shared" ca="1" si="36"/>
        <v>0</v>
      </c>
      <c r="C2311" s="234">
        <f>Park!X2311</f>
        <v>143835.60875000001</v>
      </c>
      <c r="D2311" s="234">
        <f>Hotel!N2312</f>
        <v>68903.22</v>
      </c>
      <c r="E2311" s="234">
        <f>CCP!I2311</f>
        <v>67394.407500000001</v>
      </c>
      <c r="F2311" s="234">
        <f>HCCP!F2311</f>
        <v>7215.47</v>
      </c>
    </row>
    <row r="2312" spans="1:6">
      <c r="A2312" s="169">
        <v>45592</v>
      </c>
      <c r="B2312" s="169" t="b">
        <f t="shared" ca="1" si="36"/>
        <v>0</v>
      </c>
      <c r="C2312" s="234">
        <f>Park!X2312</f>
        <v>149483.04250000001</v>
      </c>
      <c r="D2312" s="234">
        <f>Hotel!N2313</f>
        <v>68949.824999999997</v>
      </c>
      <c r="E2312" s="234">
        <f>CCP!I2312</f>
        <v>80308.772499999992</v>
      </c>
      <c r="F2312" s="234">
        <f>HCCP!F2312</f>
        <v>7980.5</v>
      </c>
    </row>
    <row r="2313" spans="1:6">
      <c r="A2313" s="169">
        <v>45593</v>
      </c>
      <c r="B2313" s="169" t="b">
        <f t="shared" ca="1" si="36"/>
        <v>0</v>
      </c>
      <c r="C2313" s="234">
        <f>Park!X2313</f>
        <v>146562.29125000001</v>
      </c>
      <c r="D2313" s="234">
        <f>Hotel!N2314</f>
        <v>66849.64</v>
      </c>
      <c r="E2313" s="234">
        <f>CCP!I2313</f>
        <v>56259.299999999996</v>
      </c>
      <c r="F2313" s="234">
        <f>HCCP!F2313</f>
        <v>6672.6949999999997</v>
      </c>
    </row>
    <row r="2314" spans="1:6">
      <c r="A2314" s="169">
        <v>45594</v>
      </c>
      <c r="B2314" s="169" t="b">
        <f t="shared" ca="1" si="36"/>
        <v>0</v>
      </c>
      <c r="C2314" s="234">
        <f>Park!X2314</f>
        <v>147954.84875</v>
      </c>
      <c r="D2314" s="234">
        <f>Hotel!N2315</f>
        <v>67710.83</v>
      </c>
      <c r="E2314" s="234">
        <f>CCP!I2314</f>
        <v>55432.514999999999</v>
      </c>
      <c r="F2314" s="234">
        <f>HCCP!F2314</f>
        <v>6544.29</v>
      </c>
    </row>
    <row r="2315" spans="1:6">
      <c r="A2315" s="169">
        <v>45595</v>
      </c>
      <c r="B2315" s="169" t="b">
        <f t="shared" ca="1" si="36"/>
        <v>0</v>
      </c>
      <c r="C2315" s="234">
        <f>Park!X2315</f>
        <v>147048.73874999999</v>
      </c>
      <c r="D2315" s="234">
        <f>Hotel!N2316</f>
        <v>68560.044999999998</v>
      </c>
      <c r="E2315" s="234">
        <f>CCP!I2315</f>
        <v>57353.497499999998</v>
      </c>
      <c r="F2315" s="234">
        <f>HCCP!F2315</f>
        <v>6746.0249999999996</v>
      </c>
    </row>
    <row r="2316" spans="1:6">
      <c r="A2316" s="169">
        <v>45596</v>
      </c>
      <c r="B2316" s="169" t="b">
        <f t="shared" ca="1" si="36"/>
        <v>0</v>
      </c>
      <c r="C2316" s="234">
        <f>Park!X2316</f>
        <v>149872.09500000003</v>
      </c>
      <c r="D2316" s="234">
        <f>Hotel!N2317</f>
        <v>68682.19</v>
      </c>
      <c r="E2316" s="234">
        <f>CCP!I2316</f>
        <v>54097.195</v>
      </c>
      <c r="F2316" s="234">
        <f>HCCP!F2316</f>
        <v>6549.2349999999997</v>
      </c>
    </row>
    <row r="2317" spans="1:6">
      <c r="A2317" s="169">
        <v>45597</v>
      </c>
      <c r="B2317" s="169" t="b">
        <f t="shared" ca="1" si="36"/>
        <v>0</v>
      </c>
      <c r="C2317" s="234">
        <f>Park!X2317</f>
        <v>155728.91874999998</v>
      </c>
      <c r="D2317" s="234">
        <f>Hotel!N2318</f>
        <v>70384.744999999995</v>
      </c>
      <c r="E2317" s="234">
        <f>CCP!I2317</f>
        <v>59914.857499999998</v>
      </c>
      <c r="F2317" s="234">
        <f>HCCP!F2317</f>
        <v>6736.85</v>
      </c>
    </row>
    <row r="2318" spans="1:6">
      <c r="A2318" s="169">
        <v>45598</v>
      </c>
      <c r="B2318" s="169" t="b">
        <f t="shared" ca="1" si="36"/>
        <v>0</v>
      </c>
      <c r="C2318" s="234">
        <f>Park!X2318</f>
        <v>147100.30375000002</v>
      </c>
      <c r="D2318" s="234">
        <f>Hotel!N2319</f>
        <v>72886.725000000006</v>
      </c>
      <c r="E2318" s="234">
        <f>CCP!I2318</f>
        <v>49624.75</v>
      </c>
      <c r="F2318" s="234">
        <f>HCCP!F2318</f>
        <v>6419.58</v>
      </c>
    </row>
    <row r="2319" spans="1:6">
      <c r="A2319" s="169">
        <v>45599</v>
      </c>
      <c r="B2319" s="169" t="b">
        <f t="shared" ca="1" si="36"/>
        <v>0</v>
      </c>
      <c r="C2319" s="234">
        <f>Park!X2319</f>
        <v>145394.39249999999</v>
      </c>
      <c r="D2319" s="234">
        <f>Hotel!N2320</f>
        <v>71149.23000000001</v>
      </c>
      <c r="E2319" s="234">
        <f>CCP!I2319</f>
        <v>66321.047500000001</v>
      </c>
      <c r="F2319" s="234">
        <f>HCCP!F2319</f>
        <v>7266.6150000000007</v>
      </c>
    </row>
    <row r="2320" spans="1:6">
      <c r="A2320" s="169">
        <v>45600</v>
      </c>
      <c r="B2320" s="169" t="b">
        <f t="shared" ca="1" si="36"/>
        <v>0</v>
      </c>
      <c r="C2320" s="234">
        <f>Park!X2320</f>
        <v>144642.50125</v>
      </c>
      <c r="D2320" s="234">
        <f>Hotel!N2321</f>
        <v>68365.899999999994</v>
      </c>
      <c r="E2320" s="234">
        <f>CCP!I2320</f>
        <v>69416.947500000009</v>
      </c>
      <c r="F2320" s="234">
        <f>HCCP!F2320</f>
        <v>7738.130000000001</v>
      </c>
    </row>
    <row r="2321" spans="1:6">
      <c r="A2321" s="169">
        <v>45601</v>
      </c>
      <c r="B2321" s="169" t="b">
        <f t="shared" ca="1" si="36"/>
        <v>0</v>
      </c>
      <c r="C2321" s="234">
        <f>Park!X2321</f>
        <v>142042.85000000003</v>
      </c>
      <c r="D2321" s="234">
        <f>Hotel!N2322</f>
        <v>67115.81</v>
      </c>
      <c r="E2321" s="234">
        <f>CCP!I2321</f>
        <v>58812.077500000007</v>
      </c>
      <c r="F2321" s="234">
        <f>HCCP!F2321</f>
        <v>6962.4549999999999</v>
      </c>
    </row>
    <row r="2322" spans="1:6">
      <c r="A2322" s="169">
        <v>45602</v>
      </c>
      <c r="B2322" s="169" t="b">
        <f t="shared" ca="1" si="36"/>
        <v>0</v>
      </c>
      <c r="C2322" s="234">
        <f>Park!X2322</f>
        <v>141132.31125</v>
      </c>
      <c r="D2322" s="234">
        <f>Hotel!N2323</f>
        <v>66341.679999999993</v>
      </c>
      <c r="E2322" s="234">
        <f>CCP!I2322</f>
        <v>49406.242500000008</v>
      </c>
      <c r="F2322" s="234">
        <f>HCCP!F2322</f>
        <v>6608.09</v>
      </c>
    </row>
    <row r="2323" spans="1:6">
      <c r="A2323" s="169">
        <v>45603</v>
      </c>
      <c r="B2323" s="169" t="b">
        <f t="shared" ca="1" si="36"/>
        <v>0</v>
      </c>
      <c r="C2323" s="234">
        <f>Park!X2323</f>
        <v>138083.44625000001</v>
      </c>
      <c r="D2323" s="234">
        <f>Hotel!N2324</f>
        <v>66589.214999999997</v>
      </c>
      <c r="E2323" s="234">
        <f>CCP!I2323</f>
        <v>39096.084999999999</v>
      </c>
      <c r="F2323" s="234">
        <f>HCCP!F2323</f>
        <v>6278.3950000000004</v>
      </c>
    </row>
    <row r="2324" spans="1:6">
      <c r="A2324" s="169">
        <v>45604</v>
      </c>
      <c r="B2324" s="169" t="b">
        <f t="shared" ca="1" si="36"/>
        <v>0</v>
      </c>
      <c r="C2324" s="234">
        <f>Park!X2324</f>
        <v>141074.54125000001</v>
      </c>
      <c r="D2324" s="234">
        <f>Hotel!N2325</f>
        <v>67352.955000000002</v>
      </c>
      <c r="E2324" s="234">
        <f>CCP!I2324</f>
        <v>39478.254999999997</v>
      </c>
      <c r="F2324" s="234">
        <f>HCCP!F2324</f>
        <v>6120.6750000000002</v>
      </c>
    </row>
    <row r="2325" spans="1:6">
      <c r="A2325" s="169">
        <v>45605</v>
      </c>
      <c r="B2325" s="169" t="b">
        <f t="shared" ca="1" si="36"/>
        <v>0</v>
      </c>
      <c r="C2325" s="234">
        <f>Park!X2325</f>
        <v>138079.23499999999</v>
      </c>
      <c r="D2325" s="234">
        <f>Hotel!N2326</f>
        <v>69080.600000000006</v>
      </c>
      <c r="E2325" s="234">
        <f>CCP!I2325</f>
        <v>52842.237500000003</v>
      </c>
      <c r="F2325" s="234">
        <f>HCCP!F2325</f>
        <v>6594.2150000000001</v>
      </c>
    </row>
    <row r="2326" spans="1:6">
      <c r="A2326" s="169">
        <v>45606</v>
      </c>
      <c r="B2326" s="169" t="b">
        <f t="shared" ca="1" si="36"/>
        <v>0</v>
      </c>
      <c r="C2326" s="234">
        <f>Park!X2326</f>
        <v>136626.04625000001</v>
      </c>
      <c r="D2326" s="234">
        <f>Hotel!N2327</f>
        <v>68910.22</v>
      </c>
      <c r="E2326" s="234">
        <f>CCP!I2326</f>
        <v>60019.645000000004</v>
      </c>
      <c r="F2326" s="234">
        <f>HCCP!F2326</f>
        <v>7261.5</v>
      </c>
    </row>
    <row r="2327" spans="1:6">
      <c r="A2327" s="169">
        <v>45607</v>
      </c>
      <c r="B2327" s="169" t="b">
        <f t="shared" ca="1" si="36"/>
        <v>0</v>
      </c>
      <c r="C2327" s="234">
        <f>Park!X2327</f>
        <v>141535.43625</v>
      </c>
      <c r="D2327" s="234">
        <f>Hotel!N2328</f>
        <v>67504.135000000009</v>
      </c>
      <c r="E2327" s="234">
        <f>CCP!I2327</f>
        <v>62393.925000000003</v>
      </c>
      <c r="F2327" s="234">
        <f>HCCP!F2327</f>
        <v>6935.4450000000006</v>
      </c>
    </row>
    <row r="2328" spans="1:6">
      <c r="A2328" s="169">
        <v>45608</v>
      </c>
      <c r="B2328" s="169" t="b">
        <f t="shared" ca="1" si="36"/>
        <v>0</v>
      </c>
      <c r="C2328" s="234">
        <f>Park!X2328</f>
        <v>142908.16374999998</v>
      </c>
      <c r="D2328" s="234">
        <f>Hotel!N2329</f>
        <v>67853.09</v>
      </c>
      <c r="E2328" s="234">
        <f>CCP!I2328</f>
        <v>63402.547500000001</v>
      </c>
      <c r="F2328" s="234">
        <f>HCCP!F2328</f>
        <v>7734.5599999999995</v>
      </c>
    </row>
    <row r="2329" spans="1:6">
      <c r="A2329" s="169">
        <v>45609</v>
      </c>
      <c r="B2329" s="169" t="b">
        <f t="shared" ca="1" si="36"/>
        <v>0</v>
      </c>
      <c r="C2329" s="234">
        <f>Park!X2329</f>
        <v>134083.43750000003</v>
      </c>
      <c r="D2329" s="234">
        <f>Hotel!N2330</f>
        <v>67741.065000000002</v>
      </c>
      <c r="E2329" s="234">
        <f>CCP!I2329</f>
        <v>60470.565000000002</v>
      </c>
      <c r="F2329" s="234">
        <f>HCCP!F2329</f>
        <v>7373.2450000000008</v>
      </c>
    </row>
    <row r="2330" spans="1:6">
      <c r="A2330" s="169">
        <v>45610</v>
      </c>
      <c r="B2330" s="169" t="b">
        <f t="shared" ca="1" si="36"/>
        <v>0</v>
      </c>
      <c r="C2330" s="234">
        <f>Park!X2330</f>
        <v>128684.65625</v>
      </c>
      <c r="D2330" s="234">
        <f>Hotel!N2331</f>
        <v>68116.755000000005</v>
      </c>
      <c r="E2330" s="234">
        <f>CCP!I2330</f>
        <v>67962.467499999999</v>
      </c>
      <c r="F2330" s="234">
        <f>HCCP!F2330</f>
        <v>8003.18</v>
      </c>
    </row>
    <row r="2331" spans="1:6">
      <c r="A2331" s="169">
        <v>45611</v>
      </c>
      <c r="B2331" s="169" t="b">
        <f t="shared" ca="1" si="36"/>
        <v>0</v>
      </c>
      <c r="C2331" s="234">
        <f>Park!X2331</f>
        <v>142137.30624999997</v>
      </c>
      <c r="D2331" s="234">
        <f>Hotel!N2332</f>
        <v>70455.37</v>
      </c>
      <c r="E2331" s="234">
        <f>CCP!I2331</f>
        <v>68007.157500000001</v>
      </c>
      <c r="F2331" s="234">
        <f>HCCP!F2331</f>
        <v>8436.1049999999996</v>
      </c>
    </row>
    <row r="2332" spans="1:6">
      <c r="A2332" s="169">
        <v>45612</v>
      </c>
      <c r="B2332" s="169" t="b">
        <f t="shared" ca="1" si="36"/>
        <v>0</v>
      </c>
      <c r="C2332" s="234">
        <f>Park!X2332</f>
        <v>149373.14124999999</v>
      </c>
      <c r="D2332" s="234">
        <f>Hotel!N2333</f>
        <v>71435.054999999993</v>
      </c>
      <c r="E2332" s="234">
        <f>CCP!I2332</f>
        <v>72772.865000000005</v>
      </c>
      <c r="F2332" s="234">
        <f>HCCP!F2332</f>
        <v>8528.2599999999984</v>
      </c>
    </row>
    <row r="2333" spans="1:6">
      <c r="A2333" s="169">
        <v>45613</v>
      </c>
      <c r="B2333" s="169" t="b">
        <f t="shared" ca="1" si="36"/>
        <v>0</v>
      </c>
      <c r="C2333" s="234">
        <f>Park!X2333</f>
        <v>140834.00625000003</v>
      </c>
      <c r="D2333" s="234">
        <f>Hotel!N2334</f>
        <v>71096.485000000001</v>
      </c>
      <c r="E2333" s="234">
        <f>CCP!I2333</f>
        <v>64517.64499999999</v>
      </c>
      <c r="F2333" s="234">
        <f>HCCP!F2333</f>
        <v>8178.9350000000013</v>
      </c>
    </row>
    <row r="2334" spans="1:6">
      <c r="A2334" s="169">
        <v>45614</v>
      </c>
      <c r="B2334" s="169" t="b">
        <f t="shared" ca="1" si="36"/>
        <v>0</v>
      </c>
      <c r="C2334" s="234">
        <f>Park!X2334</f>
        <v>141999.40375</v>
      </c>
      <c r="D2334" s="234">
        <f>Hotel!N2335</f>
        <v>69747.78</v>
      </c>
      <c r="E2334" s="234">
        <f>CCP!I2334</f>
        <v>51011.630000000005</v>
      </c>
      <c r="F2334" s="234">
        <f>HCCP!F2334</f>
        <v>6825.7150000000001</v>
      </c>
    </row>
    <row r="2335" spans="1:6">
      <c r="A2335" s="169">
        <v>45615</v>
      </c>
      <c r="B2335" s="169" t="b">
        <f t="shared" ca="1" si="36"/>
        <v>0</v>
      </c>
      <c r="C2335" s="234">
        <f>Park!X2335</f>
        <v>134449.80624999999</v>
      </c>
      <c r="D2335" s="234">
        <f>Hotel!N2336</f>
        <v>70430.565000000002</v>
      </c>
      <c r="E2335" s="234">
        <f>CCP!I2335</f>
        <v>33693.402499999997</v>
      </c>
      <c r="F2335" s="234">
        <f>HCCP!F2335</f>
        <v>4590.4850000000006</v>
      </c>
    </row>
    <row r="2336" spans="1:6">
      <c r="A2336" s="169">
        <v>45616</v>
      </c>
      <c r="B2336" s="169" t="b">
        <f t="shared" ca="1" si="36"/>
        <v>0</v>
      </c>
      <c r="C2336" s="234">
        <f>Park!X2336</f>
        <v>131611.9975</v>
      </c>
      <c r="D2336" s="234">
        <f>Hotel!N2337</f>
        <v>71213.274999999994</v>
      </c>
      <c r="E2336" s="234">
        <f>CCP!I2336</f>
        <v>29855.1175</v>
      </c>
      <c r="F2336" s="234">
        <f>HCCP!F2336</f>
        <v>2701.3</v>
      </c>
    </row>
    <row r="2337" spans="1:6">
      <c r="A2337" s="169">
        <v>45617</v>
      </c>
      <c r="B2337" s="169" t="b">
        <f t="shared" ca="1" si="36"/>
        <v>0</v>
      </c>
      <c r="C2337" s="234">
        <f>Park!X2337</f>
        <v>135904.27250000002</v>
      </c>
      <c r="D2337" s="234">
        <f>Hotel!N2338</f>
        <v>71421.58</v>
      </c>
      <c r="E2337" s="234">
        <f>CCP!I2337</f>
        <v>28398.397499999999</v>
      </c>
      <c r="F2337" s="234">
        <f>HCCP!F2337</f>
        <v>2788.22</v>
      </c>
    </row>
    <row r="2338" spans="1:6">
      <c r="A2338" s="169">
        <v>45618</v>
      </c>
      <c r="B2338" s="169" t="b">
        <f t="shared" ca="1" si="36"/>
        <v>0</v>
      </c>
      <c r="C2338" s="234">
        <f>Park!X2338</f>
        <v>139284.38999999998</v>
      </c>
      <c r="D2338" s="234">
        <f>Hotel!N2339</f>
        <v>72225.455000000002</v>
      </c>
      <c r="E2338" s="234">
        <f>CCP!I2338</f>
        <v>28708.857500000002</v>
      </c>
      <c r="F2338" s="234">
        <f>HCCP!F2338</f>
        <v>2893.5550000000003</v>
      </c>
    </row>
    <row r="2339" spans="1:6">
      <c r="A2339" s="169">
        <v>45619</v>
      </c>
      <c r="B2339" s="169" t="b">
        <f t="shared" ca="1" si="36"/>
        <v>0</v>
      </c>
      <c r="C2339" s="234">
        <f>Park!X2339</f>
        <v>141202.67124999998</v>
      </c>
      <c r="D2339" s="234">
        <f>Hotel!N2340</f>
        <v>72088.59</v>
      </c>
      <c r="E2339" s="234">
        <f>CCP!I2339</f>
        <v>30186.352500000001</v>
      </c>
      <c r="F2339" s="234">
        <f>HCCP!F2339</f>
        <v>2772.4149999999995</v>
      </c>
    </row>
    <row r="2340" spans="1:6">
      <c r="A2340" s="169">
        <v>45620</v>
      </c>
      <c r="B2340" s="169" t="b">
        <f t="shared" ca="1" si="36"/>
        <v>0</v>
      </c>
      <c r="C2340" s="234">
        <f>Park!X2340</f>
        <v>138247.32250000001</v>
      </c>
      <c r="D2340" s="234">
        <f>Hotel!N2341</f>
        <v>71950.934999999998</v>
      </c>
      <c r="E2340" s="234">
        <f>CCP!I2340</f>
        <v>36228.324999999997</v>
      </c>
      <c r="F2340" s="234">
        <f>HCCP!F2340</f>
        <v>2902.4549999999995</v>
      </c>
    </row>
    <row r="2341" spans="1:6">
      <c r="A2341" s="169">
        <v>45621</v>
      </c>
      <c r="B2341" s="169" t="b">
        <f t="shared" ca="1" si="36"/>
        <v>0</v>
      </c>
      <c r="C2341" s="234">
        <f>Park!X2341</f>
        <v>137472.41500000001</v>
      </c>
      <c r="D2341" s="234">
        <f>Hotel!N2342</f>
        <v>70954.785000000003</v>
      </c>
      <c r="E2341" s="234">
        <f>CCP!I2341</f>
        <v>44293.777499999997</v>
      </c>
      <c r="F2341" s="234">
        <f>HCCP!F2341</f>
        <v>2948.31</v>
      </c>
    </row>
    <row r="2342" spans="1:6">
      <c r="A2342" s="169">
        <v>45622</v>
      </c>
      <c r="B2342" s="169" t="b">
        <f t="shared" ca="1" si="36"/>
        <v>0</v>
      </c>
      <c r="C2342" s="234">
        <f>Park!X2342</f>
        <v>138128.1575</v>
      </c>
      <c r="D2342" s="234">
        <f>Hotel!N2343</f>
        <v>71178.2</v>
      </c>
      <c r="E2342" s="234">
        <f>CCP!I2342</f>
        <v>34980.752500000002</v>
      </c>
      <c r="F2342" s="234">
        <f>HCCP!F2342</f>
        <v>2952.9849999999997</v>
      </c>
    </row>
    <row r="2343" spans="1:6">
      <c r="A2343" s="169">
        <v>45623</v>
      </c>
      <c r="B2343" s="169" t="b">
        <f t="shared" ca="1" si="36"/>
        <v>0</v>
      </c>
      <c r="C2343" s="234">
        <f>Park!X2343</f>
        <v>133230.81499999997</v>
      </c>
      <c r="D2343" s="234">
        <f>Hotel!N2344</f>
        <v>72720.62</v>
      </c>
      <c r="E2343" s="234">
        <f>CCP!I2343</f>
        <v>33318.407500000001</v>
      </c>
      <c r="F2343" s="234">
        <f>HCCP!F2343</f>
        <v>1060.54</v>
      </c>
    </row>
    <row r="2344" spans="1:6">
      <c r="A2344" s="169">
        <v>45624</v>
      </c>
      <c r="B2344" s="169" t="b">
        <f t="shared" ca="1" si="36"/>
        <v>0</v>
      </c>
      <c r="C2344" s="234">
        <f>Park!X2344</f>
        <v>138659.76874999999</v>
      </c>
      <c r="D2344" s="234">
        <f>Hotel!N2345</f>
        <v>71101.225000000006</v>
      </c>
      <c r="E2344" s="234">
        <f>CCP!I2344</f>
        <v>28895.735000000001</v>
      </c>
      <c r="F2344" s="234">
        <f>HCCP!F2344</f>
        <v>814.82000000000016</v>
      </c>
    </row>
    <row r="2345" spans="1:6">
      <c r="A2345" s="169">
        <v>45625</v>
      </c>
      <c r="B2345" s="169" t="b">
        <f t="shared" ca="1" si="36"/>
        <v>0</v>
      </c>
      <c r="C2345" s="234">
        <f>Park!X2345</f>
        <v>138077.81375</v>
      </c>
      <c r="D2345" s="234">
        <f>Hotel!N2346</f>
        <v>72118.98000000001</v>
      </c>
      <c r="E2345" s="234">
        <f>CCP!I2345</f>
        <v>28274.190000000002</v>
      </c>
      <c r="F2345" s="234">
        <f>HCCP!F2345</f>
        <v>823.19499999999994</v>
      </c>
    </row>
    <row r="2346" spans="1:6">
      <c r="A2346" s="169">
        <v>45626</v>
      </c>
      <c r="B2346" s="169" t="b">
        <f t="shared" ca="1" si="36"/>
        <v>0</v>
      </c>
      <c r="C2346" s="234">
        <f>Park!X2346</f>
        <v>138853.24</v>
      </c>
      <c r="D2346" s="234">
        <f>Hotel!N2347</f>
        <v>72539.235000000001</v>
      </c>
      <c r="E2346" s="234">
        <f>CCP!I2346</f>
        <v>29567.912500000002</v>
      </c>
      <c r="F2346" s="234">
        <f>HCCP!F2346</f>
        <v>810.76499999999987</v>
      </c>
    </row>
    <row r="2347" spans="1:6">
      <c r="A2347" s="169">
        <v>45627</v>
      </c>
      <c r="B2347" s="169" t="b">
        <f t="shared" ca="1" si="36"/>
        <v>0</v>
      </c>
      <c r="C2347" s="234">
        <f>Park!X2347</f>
        <v>137347.85250000001</v>
      </c>
      <c r="D2347" s="234">
        <f>Hotel!N2348</f>
        <v>70496.214999999997</v>
      </c>
      <c r="E2347" s="234">
        <f>CCP!I2347</f>
        <v>33194.65</v>
      </c>
      <c r="F2347" s="234">
        <f>HCCP!F2347</f>
        <v>793.92500000000018</v>
      </c>
    </row>
    <row r="2348" spans="1:6">
      <c r="A2348" s="169">
        <v>45628</v>
      </c>
      <c r="B2348" s="169" t="b">
        <f t="shared" ca="1" si="36"/>
        <v>0</v>
      </c>
      <c r="C2348" s="234">
        <f>Park!X2348</f>
        <v>136990.26500000001</v>
      </c>
      <c r="D2348" s="234">
        <f>Hotel!N2349</f>
        <v>70466.98000000001</v>
      </c>
      <c r="E2348" s="234">
        <f>CCP!I2348</f>
        <v>39360.532500000001</v>
      </c>
      <c r="F2348" s="234">
        <f>HCCP!F2348</f>
        <v>1525.0100000000002</v>
      </c>
    </row>
    <row r="2349" spans="1:6">
      <c r="A2349" s="169">
        <v>45629</v>
      </c>
      <c r="B2349" s="169" t="b">
        <f t="shared" ca="1" si="36"/>
        <v>0</v>
      </c>
      <c r="C2349" s="234">
        <f>Park!X2349</f>
        <v>136514.69125</v>
      </c>
      <c r="D2349" s="234">
        <f>Hotel!N2350</f>
        <v>70014.214999999997</v>
      </c>
      <c r="E2349" s="234">
        <f>CCP!I2349</f>
        <v>42099.177500000005</v>
      </c>
      <c r="F2349" s="234">
        <f>HCCP!F2349</f>
        <v>2781.3799999999997</v>
      </c>
    </row>
    <row r="2350" spans="1:6">
      <c r="A2350" s="169">
        <v>45630</v>
      </c>
      <c r="B2350" s="169" t="b">
        <f t="shared" ca="1" si="36"/>
        <v>0</v>
      </c>
      <c r="C2350" s="234">
        <f>Park!X2350</f>
        <v>137990.89874999999</v>
      </c>
      <c r="D2350" s="234">
        <f>Hotel!N2351</f>
        <v>68936.324999999997</v>
      </c>
      <c r="E2350" s="234">
        <f>CCP!I2350</f>
        <v>44173.032500000001</v>
      </c>
      <c r="F2350" s="234">
        <f>HCCP!F2350</f>
        <v>2903.8900000000003</v>
      </c>
    </row>
    <row r="2351" spans="1:6">
      <c r="A2351" s="169">
        <v>45631</v>
      </c>
      <c r="B2351" s="169" t="b">
        <f t="shared" ca="1" si="36"/>
        <v>0</v>
      </c>
      <c r="C2351" s="234">
        <f>Park!X2351</f>
        <v>137375.48500000002</v>
      </c>
      <c r="D2351" s="234">
        <f>Hotel!N2352</f>
        <v>70252.36</v>
      </c>
      <c r="E2351" s="234">
        <f>CCP!I2351</f>
        <v>42038.772499999999</v>
      </c>
      <c r="F2351" s="234">
        <f>HCCP!F2351</f>
        <v>2732.75</v>
      </c>
    </row>
    <row r="2352" spans="1:6">
      <c r="A2352" s="169">
        <v>45632</v>
      </c>
      <c r="B2352" s="169" t="b">
        <f t="shared" ca="1" si="36"/>
        <v>0</v>
      </c>
      <c r="C2352" s="234">
        <f>Park!X2352</f>
        <v>139886.99124999999</v>
      </c>
      <c r="D2352" s="234">
        <f>Hotel!N2353</f>
        <v>71023.850000000006</v>
      </c>
      <c r="E2352" s="234">
        <f>CCP!I2352</f>
        <v>38354.675000000003</v>
      </c>
      <c r="F2352" s="234">
        <f>HCCP!F2352</f>
        <v>2749.3900000000003</v>
      </c>
    </row>
    <row r="2353" spans="1:6">
      <c r="A2353" s="169">
        <v>45633</v>
      </c>
      <c r="B2353" s="169" t="b">
        <f t="shared" ca="1" si="36"/>
        <v>0</v>
      </c>
      <c r="C2353" s="234">
        <f>Park!X2353</f>
        <v>121968.74124999999</v>
      </c>
      <c r="D2353" s="234">
        <f>Hotel!N2354</f>
        <v>72390.014999999999</v>
      </c>
      <c r="E2353" s="234">
        <f>CCP!I2353</f>
        <v>32056.472500000003</v>
      </c>
      <c r="F2353" s="234">
        <f>HCCP!F2353</f>
        <v>2696.16</v>
      </c>
    </row>
    <row r="2354" spans="1:6">
      <c r="A2354" s="169">
        <v>45634</v>
      </c>
      <c r="B2354" s="169" t="b">
        <f t="shared" ca="1" si="36"/>
        <v>0</v>
      </c>
      <c r="C2354" s="234">
        <f>Park!X2354</f>
        <v>134569.63125000001</v>
      </c>
      <c r="D2354" s="234">
        <f>Hotel!N2355</f>
        <v>73310.565000000002</v>
      </c>
      <c r="E2354" s="234">
        <f>CCP!I2354</f>
        <v>25406.355</v>
      </c>
      <c r="F2354" s="234">
        <f>HCCP!F2354</f>
        <v>2615.355</v>
      </c>
    </row>
    <row r="2355" spans="1:6">
      <c r="A2355" s="169">
        <v>45635</v>
      </c>
      <c r="B2355" s="169" t="b">
        <f t="shared" ca="1" si="36"/>
        <v>0</v>
      </c>
      <c r="C2355" s="234">
        <f>Park!X2355</f>
        <v>132622.01374999998</v>
      </c>
      <c r="D2355" s="234">
        <f>Hotel!N2356</f>
        <v>69305.595000000001</v>
      </c>
      <c r="E2355" s="234">
        <f>CCP!I2355</f>
        <v>30718.02</v>
      </c>
      <c r="F2355" s="234">
        <f>HCCP!F2355</f>
        <v>687.38999999999987</v>
      </c>
    </row>
    <row r="2356" spans="1:6">
      <c r="A2356" s="169">
        <v>45636</v>
      </c>
      <c r="B2356" s="169" t="b">
        <f t="shared" ca="1" si="36"/>
        <v>0</v>
      </c>
      <c r="C2356" s="234">
        <f>Park!X2356</f>
        <v>137881.55375000002</v>
      </c>
      <c r="D2356" s="234">
        <f>Hotel!N2357</f>
        <v>69521.364999999991</v>
      </c>
      <c r="E2356" s="234">
        <f>CCP!I2356</f>
        <v>40821.64</v>
      </c>
      <c r="F2356" s="234">
        <f>HCCP!F2356</f>
        <v>732.69</v>
      </c>
    </row>
    <row r="2357" spans="1:6">
      <c r="A2357" s="169">
        <v>45637</v>
      </c>
      <c r="B2357" s="169" t="b">
        <f t="shared" ca="1" si="36"/>
        <v>0</v>
      </c>
      <c r="C2357" s="234">
        <f>Park!X2357</f>
        <v>139150.91374999998</v>
      </c>
      <c r="D2357" s="234">
        <f>Hotel!N2358</f>
        <v>69677</v>
      </c>
      <c r="E2357" s="234">
        <f>CCP!I2357</f>
        <v>49811.197500000002</v>
      </c>
      <c r="F2357" s="234">
        <f>HCCP!F2357</f>
        <v>733.75500000000011</v>
      </c>
    </row>
    <row r="2358" spans="1:6">
      <c r="A2358" s="169">
        <v>45638</v>
      </c>
      <c r="B2358" s="169" t="b">
        <f t="shared" ca="1" si="36"/>
        <v>0</v>
      </c>
      <c r="C2358" s="234">
        <f>Park!X2358</f>
        <v>136803.815</v>
      </c>
      <c r="D2358" s="234">
        <f>Hotel!N2359</f>
        <v>67410</v>
      </c>
      <c r="E2358" s="234">
        <f>CCP!I2358</f>
        <v>34186.977500000001</v>
      </c>
      <c r="F2358" s="234">
        <f>HCCP!F2358</f>
        <v>769.61000000000013</v>
      </c>
    </row>
    <row r="2359" spans="1:6">
      <c r="A2359" s="169">
        <v>45639</v>
      </c>
      <c r="B2359" s="169" t="b">
        <f t="shared" ca="1" si="36"/>
        <v>0</v>
      </c>
      <c r="C2359" s="234">
        <f>Park!X2359</f>
        <v>139279.42374999999</v>
      </c>
      <c r="D2359" s="234">
        <f>Hotel!N2360</f>
        <v>72285.67</v>
      </c>
      <c r="E2359" s="234">
        <f>CCP!I2359</f>
        <v>31311.1</v>
      </c>
      <c r="F2359" s="234">
        <f>HCCP!F2359</f>
        <v>727.40000000000009</v>
      </c>
    </row>
    <row r="2360" spans="1:6">
      <c r="A2360" s="169">
        <v>45640</v>
      </c>
      <c r="B2360" s="169" t="b">
        <f t="shared" ca="1" si="36"/>
        <v>0</v>
      </c>
      <c r="C2360" s="234">
        <f>Park!X2360</f>
        <v>134276.97875000001</v>
      </c>
      <c r="D2360" s="234">
        <f>Hotel!N2361</f>
        <v>76564.820000000007</v>
      </c>
      <c r="E2360" s="234">
        <f>CCP!I2360</f>
        <v>22577.63</v>
      </c>
      <c r="F2360" s="234">
        <f>HCCP!F2360</f>
        <v>666.26</v>
      </c>
    </row>
    <row r="2361" spans="1:6">
      <c r="A2361" s="169">
        <v>45641</v>
      </c>
      <c r="B2361" s="169" t="b">
        <f t="shared" ca="1" si="36"/>
        <v>0</v>
      </c>
      <c r="C2361" s="234">
        <f>Park!X2361</f>
        <v>129669.825</v>
      </c>
      <c r="D2361" s="234">
        <f>Hotel!N2362</f>
        <v>76800.200000000012</v>
      </c>
      <c r="E2361" s="234">
        <f>CCP!I2361</f>
        <v>24759.084999999999</v>
      </c>
      <c r="F2361" s="234">
        <f>HCCP!F2361</f>
        <v>634.86500000000001</v>
      </c>
    </row>
    <row r="2362" spans="1:6">
      <c r="A2362" s="169">
        <v>45642</v>
      </c>
      <c r="B2362" s="169" t="b">
        <f t="shared" ca="1" si="36"/>
        <v>0</v>
      </c>
      <c r="C2362" s="234">
        <f>Park!X2362</f>
        <v>135896.22125</v>
      </c>
      <c r="D2362" s="234">
        <f>Hotel!N2363</f>
        <v>75382.399999999994</v>
      </c>
      <c r="E2362" s="234">
        <f>CCP!I2362</f>
        <v>21411.415000000001</v>
      </c>
      <c r="F2362" s="234">
        <f>HCCP!F2362</f>
        <v>678.23500000000013</v>
      </c>
    </row>
    <row r="2363" spans="1:6">
      <c r="A2363" s="169">
        <v>45643</v>
      </c>
      <c r="B2363" s="169" t="b">
        <f t="shared" ca="1" si="36"/>
        <v>0</v>
      </c>
      <c r="C2363" s="234">
        <f>Park!X2363</f>
        <v>137604.47125</v>
      </c>
      <c r="D2363" s="234">
        <f>Hotel!N2364</f>
        <v>74039.579999999987</v>
      </c>
      <c r="E2363" s="234">
        <f>CCP!I2363</f>
        <v>24494.237500000003</v>
      </c>
      <c r="F2363" s="234">
        <f>HCCP!F2363</f>
        <v>739.46</v>
      </c>
    </row>
    <row r="2364" spans="1:6">
      <c r="A2364" s="169">
        <v>45644</v>
      </c>
      <c r="B2364" s="169" t="b">
        <f t="shared" ca="1" si="36"/>
        <v>0</v>
      </c>
      <c r="C2364" s="234">
        <f>Park!X2364</f>
        <v>136694.96874999997</v>
      </c>
      <c r="D2364" s="234">
        <f>Hotel!N2365</f>
        <v>74537.740000000005</v>
      </c>
      <c r="E2364" s="234">
        <f>CCP!I2364</f>
        <v>26806.87</v>
      </c>
      <c r="F2364" s="234">
        <f>HCCP!F2364</f>
        <v>726.63499999999999</v>
      </c>
    </row>
    <row r="2365" spans="1:6">
      <c r="A2365" s="169">
        <v>45645</v>
      </c>
      <c r="B2365" s="169" t="b">
        <f t="shared" ca="1" si="36"/>
        <v>0</v>
      </c>
      <c r="C2365" s="234">
        <f>Park!X2365</f>
        <v>137736.86624999999</v>
      </c>
      <c r="D2365" s="234">
        <f>Hotel!N2366</f>
        <v>74985.674999999988</v>
      </c>
      <c r="E2365" s="234">
        <f>CCP!I2365</f>
        <v>20689.53</v>
      </c>
      <c r="F2365" s="234">
        <f>HCCP!F2365</f>
        <v>726.88999999999987</v>
      </c>
    </row>
    <row r="2366" spans="1:6">
      <c r="A2366" s="169">
        <v>45646</v>
      </c>
      <c r="B2366" s="169" t="b">
        <f t="shared" ca="1" si="36"/>
        <v>0</v>
      </c>
      <c r="C2366" s="234">
        <f>Park!X2366</f>
        <v>137410.68375</v>
      </c>
      <c r="D2366" s="234">
        <f>Hotel!N2367</f>
        <v>77714.3</v>
      </c>
      <c r="E2366" s="234">
        <f>CCP!I2366</f>
        <v>19074.342499999999</v>
      </c>
      <c r="F2366" s="234">
        <f>HCCP!F2366</f>
        <v>686.30499999999984</v>
      </c>
    </row>
    <row r="2367" spans="1:6">
      <c r="A2367" s="169">
        <v>45647</v>
      </c>
      <c r="B2367" s="169" t="b">
        <f t="shared" ca="1" si="36"/>
        <v>0</v>
      </c>
      <c r="C2367" s="234">
        <f>Park!X2367</f>
        <v>135028.21124999999</v>
      </c>
      <c r="D2367" s="234">
        <f>Hotel!N2368</f>
        <v>77170.58</v>
      </c>
      <c r="E2367" s="234">
        <f>CCP!I2367</f>
        <v>21062.462500000001</v>
      </c>
      <c r="F2367" s="234">
        <f>HCCP!F2367</f>
        <v>898.04500000000007</v>
      </c>
    </row>
    <row r="2368" spans="1:6">
      <c r="A2368" s="169">
        <v>45648</v>
      </c>
      <c r="B2368" s="169" t="b">
        <f t="shared" ca="1" si="36"/>
        <v>0</v>
      </c>
      <c r="C2368" s="234">
        <f>Park!X2368</f>
        <v>132459.91</v>
      </c>
      <c r="D2368" s="234">
        <f>Hotel!N2369</f>
        <v>76274.054999999993</v>
      </c>
      <c r="E2368" s="234">
        <f>CCP!I2368</f>
        <v>19727.7425</v>
      </c>
      <c r="F2368" s="234">
        <f>HCCP!F2368</f>
        <v>674.54500000000007</v>
      </c>
    </row>
    <row r="2369" spans="1:6">
      <c r="A2369" s="169">
        <v>45649</v>
      </c>
      <c r="B2369" s="169" t="b">
        <f t="shared" ca="1" si="36"/>
        <v>0</v>
      </c>
      <c r="C2369" s="234">
        <f>Park!X2369</f>
        <v>136965.875</v>
      </c>
      <c r="D2369" s="234">
        <f>Hotel!N2370</f>
        <v>74467.14</v>
      </c>
      <c r="E2369" s="234">
        <f>CCP!I2369</f>
        <v>20424.852500000001</v>
      </c>
      <c r="F2369" s="234">
        <f>HCCP!F2369</f>
        <v>610.33500000000004</v>
      </c>
    </row>
    <row r="2370" spans="1:6">
      <c r="A2370" s="169">
        <v>45650</v>
      </c>
      <c r="B2370" s="169" t="b">
        <f t="shared" ref="B2370:B2402" ca="1" si="37">AND(A2370&gt;=(TODAY()-30),A2370&lt;TODAY())</f>
        <v>0</v>
      </c>
      <c r="C2370" s="234">
        <f>Park!X2370</f>
        <v>135742.25</v>
      </c>
      <c r="D2370" s="234">
        <f>Hotel!N2371</f>
        <v>74723.415000000008</v>
      </c>
      <c r="E2370" s="234">
        <f>CCP!I2370</f>
        <v>22233.852500000001</v>
      </c>
      <c r="F2370" s="234">
        <f>HCCP!F2370</f>
        <v>651.7650000000001</v>
      </c>
    </row>
    <row r="2371" spans="1:6">
      <c r="A2371" s="169">
        <v>45651</v>
      </c>
      <c r="B2371" s="169" t="b">
        <f t="shared" ca="1" si="37"/>
        <v>0</v>
      </c>
      <c r="C2371" s="234">
        <f>Park!X2371</f>
        <v>134178.95124999998</v>
      </c>
      <c r="D2371" s="234">
        <f>Hotel!N2372</f>
        <v>74468.600000000006</v>
      </c>
      <c r="E2371" s="234">
        <f>CCP!I2371</f>
        <v>25789.4725</v>
      </c>
      <c r="F2371" s="234">
        <f>HCCP!F2371</f>
        <v>648.67499999999995</v>
      </c>
    </row>
    <row r="2372" spans="1:6">
      <c r="A2372" s="169">
        <v>45652</v>
      </c>
      <c r="B2372" s="169" t="b">
        <f t="shared" ca="1" si="37"/>
        <v>0</v>
      </c>
      <c r="C2372" s="234">
        <f>Park!X2372</f>
        <v>134226.78</v>
      </c>
      <c r="D2372" s="234">
        <f>Hotel!N2373</f>
        <v>74093.98</v>
      </c>
      <c r="E2372" s="234">
        <f>CCP!I2372</f>
        <v>34047.917499999996</v>
      </c>
      <c r="F2372" s="234">
        <f>HCCP!F2372</f>
        <v>618.18000000000006</v>
      </c>
    </row>
    <row r="2373" spans="1:6">
      <c r="A2373" s="169">
        <v>45653</v>
      </c>
      <c r="B2373" s="169" t="b">
        <f t="shared" ca="1" si="37"/>
        <v>0</v>
      </c>
      <c r="C2373" s="234">
        <f>Park!X2373</f>
        <v>138582.88499999998</v>
      </c>
      <c r="D2373" s="234">
        <f>Hotel!N2374</f>
        <v>73742.290000000008</v>
      </c>
      <c r="E2373" s="234">
        <f>CCP!I2373</f>
        <v>35671.727500000001</v>
      </c>
      <c r="F2373" s="234">
        <f>HCCP!F2373</f>
        <v>619.91000000000008</v>
      </c>
    </row>
    <row r="2374" spans="1:6">
      <c r="A2374" s="169">
        <v>45654</v>
      </c>
      <c r="B2374" s="169" t="b">
        <f t="shared" ca="1" si="37"/>
        <v>0</v>
      </c>
      <c r="C2374" s="234">
        <f>Park!X2374</f>
        <v>136893.4725</v>
      </c>
      <c r="D2374" s="234">
        <f>Hotel!N2375</f>
        <v>75318.285000000003</v>
      </c>
      <c r="E2374" s="234">
        <f>CCP!I2374</f>
        <v>24670.777499999997</v>
      </c>
      <c r="F2374" s="234">
        <f>HCCP!F2374</f>
        <v>722.44500000000016</v>
      </c>
    </row>
    <row r="2375" spans="1:6">
      <c r="A2375" s="169">
        <v>45655</v>
      </c>
      <c r="B2375" s="169" t="b">
        <f t="shared" ca="1" si="37"/>
        <v>0</v>
      </c>
      <c r="C2375" s="234">
        <f>Park!X2375</f>
        <v>133400.38250000001</v>
      </c>
      <c r="D2375" s="234">
        <f>Hotel!N2376</f>
        <v>74184.05</v>
      </c>
      <c r="E2375" s="234">
        <f>CCP!I2375</f>
        <v>21797.0275</v>
      </c>
      <c r="F2375" s="234">
        <f>HCCP!F2375</f>
        <v>720.94</v>
      </c>
    </row>
    <row r="2376" spans="1:6">
      <c r="A2376" s="169">
        <v>45656</v>
      </c>
      <c r="B2376" s="169" t="b">
        <f t="shared" ca="1" si="37"/>
        <v>0</v>
      </c>
      <c r="C2376" s="234">
        <f>Park!X2376</f>
        <v>137927.94625000001</v>
      </c>
      <c r="D2376" s="234">
        <f>Hotel!N2377</f>
        <v>73418.524999999994</v>
      </c>
      <c r="E2376" s="234">
        <f>CCP!I2376</f>
        <v>26318.435000000001</v>
      </c>
      <c r="F2376" s="234">
        <f>HCCP!F2376</f>
        <v>734.86999999999989</v>
      </c>
    </row>
    <row r="2377" spans="1:6">
      <c r="A2377" s="169">
        <v>45657</v>
      </c>
      <c r="B2377" s="169" t="b">
        <f t="shared" ca="1" si="37"/>
        <v>0</v>
      </c>
      <c r="C2377" s="234">
        <f>Park!X2377</f>
        <v>145216.97500000001</v>
      </c>
      <c r="D2377" s="234">
        <f>Hotel!N2378</f>
        <v>71991.445000000007</v>
      </c>
      <c r="E2377" s="234">
        <f>CCP!I2377</f>
        <v>31126.28</v>
      </c>
      <c r="F2377" s="234">
        <f>HCCP!F2377</f>
        <v>692.51499999999987</v>
      </c>
    </row>
    <row r="2378" spans="1:6">
      <c r="A2378" s="169">
        <v>45658</v>
      </c>
      <c r="B2378" s="169" t="b">
        <f t="shared" ca="1" si="37"/>
        <v>0</v>
      </c>
      <c r="C2378" s="234">
        <f>Park!X2378</f>
        <v>134166.6275</v>
      </c>
      <c r="D2378" s="234">
        <f>Hotel!N2379</f>
        <v>73754.535000000003</v>
      </c>
      <c r="E2378" s="234">
        <f>CCP!I2378</f>
        <v>28620.607500000002</v>
      </c>
      <c r="F2378" s="234">
        <f>HCCP!F2378</f>
        <v>565.90999999999985</v>
      </c>
    </row>
    <row r="2379" spans="1:6">
      <c r="A2379" s="169">
        <v>45659</v>
      </c>
      <c r="B2379" s="169" t="b">
        <f t="shared" ca="1" si="37"/>
        <v>0</v>
      </c>
      <c r="C2379" s="234">
        <f>Park!X2379</f>
        <v>136587.815</v>
      </c>
      <c r="D2379" s="234">
        <f>Hotel!N2380</f>
        <v>70885.98</v>
      </c>
      <c r="E2379" s="234">
        <f>CCP!I2379</f>
        <v>31111.15</v>
      </c>
      <c r="F2379" s="234">
        <f>HCCP!F2379</f>
        <v>672.20499999999993</v>
      </c>
    </row>
    <row r="2380" spans="1:6">
      <c r="A2380" s="169">
        <v>45660</v>
      </c>
      <c r="B2380" s="169" t="b">
        <f t="shared" ca="1" si="37"/>
        <v>0</v>
      </c>
      <c r="C2380" s="234">
        <f>Park!X2380</f>
        <v>128111.84375</v>
      </c>
      <c r="D2380" s="234">
        <f>Hotel!N2381</f>
        <v>70406.494999999995</v>
      </c>
      <c r="E2380" s="234">
        <f>CCP!I2380</f>
        <v>27225.252500000002</v>
      </c>
      <c r="F2380" s="234">
        <f>HCCP!F2380</f>
        <v>725.09500000000003</v>
      </c>
    </row>
    <row r="2381" spans="1:6">
      <c r="A2381" s="169">
        <v>45661</v>
      </c>
      <c r="B2381" s="169" t="b">
        <f t="shared" ca="1" si="37"/>
        <v>0</v>
      </c>
      <c r="C2381" s="234">
        <f>Park!X2381</f>
        <v>130704.83999999998</v>
      </c>
      <c r="D2381" s="234">
        <f>Hotel!N2382</f>
        <v>70649.600000000006</v>
      </c>
      <c r="E2381" s="234">
        <f>CCP!I2381</f>
        <v>27202.755000000001</v>
      </c>
      <c r="F2381" s="234">
        <f>HCCP!F2381</f>
        <v>710.78500000000008</v>
      </c>
    </row>
    <row r="2382" spans="1:6">
      <c r="A2382" s="169">
        <v>45662</v>
      </c>
      <c r="B2382" s="169" t="b">
        <f t="shared" ca="1" si="37"/>
        <v>0</v>
      </c>
      <c r="C2382" s="234">
        <f>Park!X2382</f>
        <v>128821.24875</v>
      </c>
      <c r="D2382" s="234">
        <f>Hotel!N2383</f>
        <v>68457.315000000002</v>
      </c>
      <c r="E2382" s="234">
        <f>CCP!I2382</f>
        <v>31550.667499999996</v>
      </c>
      <c r="F2382" s="234">
        <f>HCCP!F2382</f>
        <v>725.78</v>
      </c>
    </row>
    <row r="2383" spans="1:6">
      <c r="A2383" s="169">
        <v>45663</v>
      </c>
      <c r="B2383" s="169" t="b">
        <f t="shared" ca="1" si="37"/>
        <v>0</v>
      </c>
      <c r="C2383" s="234">
        <f>Park!X2383</f>
        <v>135153.67374999999</v>
      </c>
      <c r="D2383" s="234">
        <f>Hotel!N2384</f>
        <v>68287.09</v>
      </c>
      <c r="E2383" s="234">
        <f>CCP!I2383</f>
        <v>28694.010000000002</v>
      </c>
      <c r="F2383" s="234">
        <f>HCCP!F2383</f>
        <v>836.79500000000007</v>
      </c>
    </row>
    <row r="2384" spans="1:6">
      <c r="A2384" s="169">
        <v>45664</v>
      </c>
      <c r="B2384" s="169" t="b">
        <f t="shared" ca="1" si="37"/>
        <v>0</v>
      </c>
      <c r="C2384" s="234">
        <f>Park!X2384</f>
        <v>130000.27500000001</v>
      </c>
      <c r="D2384" s="234">
        <f>Hotel!N2385</f>
        <v>69181.350000000006</v>
      </c>
      <c r="E2384" s="234">
        <f>CCP!I2384</f>
        <v>8659.3274999999994</v>
      </c>
      <c r="F2384" s="234">
        <f>HCCP!F2384</f>
        <v>8134.0349999999999</v>
      </c>
    </row>
    <row r="2385" spans="1:6">
      <c r="A2385" s="169">
        <v>45665</v>
      </c>
      <c r="B2385" s="169" t="b">
        <f t="shared" ca="1" si="37"/>
        <v>0</v>
      </c>
      <c r="C2385" s="234">
        <f>Park!X2385</f>
        <v>132745.00375</v>
      </c>
      <c r="D2385" s="234">
        <f>Hotel!N2386</f>
        <v>69181.165000000008</v>
      </c>
      <c r="E2385" s="234">
        <f>CCP!I2385</f>
        <v>9914.3250000000007</v>
      </c>
      <c r="F2385" s="234">
        <f>HCCP!F2385</f>
        <v>8575.24</v>
      </c>
    </row>
    <row r="2386" spans="1:6">
      <c r="A2386" s="169">
        <v>45666</v>
      </c>
      <c r="B2386" s="169" t="b">
        <f t="shared" ca="1" si="37"/>
        <v>0</v>
      </c>
      <c r="C2386" s="234">
        <f>Park!X2386</f>
        <v>133980.22874999998</v>
      </c>
      <c r="D2386" s="234">
        <f>Hotel!N2387</f>
        <v>71007.315000000002</v>
      </c>
      <c r="E2386" s="234">
        <f>CCP!I2386</f>
        <v>27378.102500000001</v>
      </c>
      <c r="F2386" s="234">
        <f>HCCP!F2386</f>
        <v>739.19999999999982</v>
      </c>
    </row>
    <row r="2387" spans="1:6">
      <c r="A2387" s="169">
        <v>45667</v>
      </c>
      <c r="B2387" s="169" t="b">
        <f t="shared" ca="1" si="37"/>
        <v>0</v>
      </c>
      <c r="C2387" s="234">
        <f>Park!X2387</f>
        <v>133800.23624999999</v>
      </c>
      <c r="D2387" s="234">
        <f>Hotel!N2388</f>
        <v>71030.174999999988</v>
      </c>
      <c r="E2387" s="234">
        <f>CCP!I2387</f>
        <v>21504.375</v>
      </c>
      <c r="F2387" s="234">
        <f>HCCP!F2387</f>
        <v>830.10500000000002</v>
      </c>
    </row>
    <row r="2388" spans="1:6">
      <c r="A2388" s="169">
        <v>45668</v>
      </c>
      <c r="B2388" s="169" t="b">
        <f t="shared" ca="1" si="37"/>
        <v>0</v>
      </c>
      <c r="C2388" s="234">
        <f>Park!X2388</f>
        <v>132872.66625000001</v>
      </c>
      <c r="D2388" s="234">
        <f>Hotel!N2389</f>
        <v>74116.91</v>
      </c>
      <c r="E2388" s="234">
        <f>CCP!I2388</f>
        <v>18038.1525</v>
      </c>
      <c r="F2388" s="234">
        <f>HCCP!F2388</f>
        <v>719.77</v>
      </c>
    </row>
    <row r="2389" spans="1:6">
      <c r="A2389" s="169">
        <v>45669</v>
      </c>
      <c r="B2389" s="169" t="b">
        <f t="shared" ca="1" si="37"/>
        <v>0</v>
      </c>
      <c r="C2389" s="234">
        <f>Park!X2389</f>
        <v>132169.64250000002</v>
      </c>
      <c r="D2389" s="234">
        <f>Hotel!N2390</f>
        <v>76453.914999999994</v>
      </c>
      <c r="E2389" s="234">
        <f>CCP!I2389</f>
        <v>18500.91</v>
      </c>
      <c r="F2389" s="234">
        <f>HCCP!F2389</f>
        <v>721.82999999999993</v>
      </c>
    </row>
    <row r="2390" spans="1:6">
      <c r="A2390" s="169">
        <v>45670</v>
      </c>
      <c r="B2390" s="169" t="b">
        <f t="shared" ca="1" si="37"/>
        <v>0</v>
      </c>
      <c r="C2390" s="234">
        <f>Park!X2390</f>
        <v>133658.99500000002</v>
      </c>
      <c r="D2390" s="234">
        <f>Hotel!N2391</f>
        <v>73459.285000000003</v>
      </c>
      <c r="E2390" s="234">
        <f>CCP!I2390</f>
        <v>20713.2425</v>
      </c>
      <c r="F2390" s="234">
        <f>HCCP!F2390</f>
        <v>701.81999999999994</v>
      </c>
    </row>
    <row r="2391" spans="1:6">
      <c r="A2391" s="169">
        <v>45671</v>
      </c>
      <c r="B2391" s="169" t="b">
        <f t="shared" ca="1" si="37"/>
        <v>0</v>
      </c>
      <c r="C2391" s="234">
        <f>Park!X2391</f>
        <v>138711.32125000001</v>
      </c>
      <c r="D2391" s="234">
        <f>Hotel!N2392</f>
        <v>71684.350000000006</v>
      </c>
      <c r="E2391" s="234">
        <f>CCP!I2391</f>
        <v>26083.844999999998</v>
      </c>
      <c r="F2391" s="234">
        <f>HCCP!F2391</f>
        <v>605.29500000000007</v>
      </c>
    </row>
    <row r="2392" spans="1:6">
      <c r="A2392" s="169">
        <v>45672</v>
      </c>
      <c r="B2392" s="169" t="b">
        <f t="shared" ca="1" si="37"/>
        <v>0</v>
      </c>
      <c r="C2392" s="234">
        <f>Park!X2392</f>
        <v>139698.82</v>
      </c>
      <c r="D2392" s="234">
        <f>Hotel!N2393</f>
        <v>70319.700000000012</v>
      </c>
      <c r="E2392" s="234">
        <f>CCP!I2392</f>
        <v>29651.88</v>
      </c>
      <c r="F2392" s="234">
        <f>HCCP!F2392</f>
        <v>721.91499999999996</v>
      </c>
    </row>
    <row r="2393" spans="1:6">
      <c r="A2393" s="169">
        <v>45673</v>
      </c>
      <c r="B2393" s="169" t="b">
        <f t="shared" ca="1" si="37"/>
        <v>0</v>
      </c>
      <c r="C2393" s="234">
        <f>Park!X2393</f>
        <v>138567.16624999998</v>
      </c>
      <c r="D2393" s="234">
        <f>Hotel!N2394</f>
        <v>71291.540000000008</v>
      </c>
      <c r="E2393" s="234">
        <f>CCP!I2393</f>
        <v>21929.735000000001</v>
      </c>
      <c r="F2393" s="234">
        <f>HCCP!F2393</f>
        <v>697.24499999999989</v>
      </c>
    </row>
    <row r="2394" spans="1:6">
      <c r="A2394" s="169">
        <v>45674</v>
      </c>
      <c r="B2394" s="169" t="b">
        <f t="shared" ca="1" si="37"/>
        <v>0</v>
      </c>
      <c r="C2394" s="234">
        <f>Park!X2394</f>
        <v>137326.4425</v>
      </c>
      <c r="D2394" s="234">
        <f>Hotel!N2395</f>
        <v>72257.290000000008</v>
      </c>
      <c r="E2394" s="234">
        <f>CCP!I2394</f>
        <v>20827.764999999999</v>
      </c>
      <c r="F2394" s="234">
        <f>HCCP!F2394</f>
        <v>686.49500000000012</v>
      </c>
    </row>
    <row r="2395" spans="1:6">
      <c r="A2395" s="169">
        <v>45675</v>
      </c>
      <c r="B2395" s="169" t="b">
        <f t="shared" ca="1" si="37"/>
        <v>0</v>
      </c>
      <c r="C2395" s="234">
        <f>Park!X2395</f>
        <v>132764.26874999999</v>
      </c>
      <c r="D2395" s="234">
        <f>Hotel!N2396</f>
        <v>73070.084999999992</v>
      </c>
      <c r="E2395" s="234">
        <f>CCP!I2395</f>
        <v>22976.285</v>
      </c>
      <c r="F2395" s="234">
        <f>HCCP!F2395</f>
        <v>681.15499999999997</v>
      </c>
    </row>
    <row r="2396" spans="1:6">
      <c r="A2396" s="169">
        <v>45676</v>
      </c>
      <c r="B2396" s="169" t="b">
        <f t="shared" ca="1" si="37"/>
        <v>0</v>
      </c>
      <c r="C2396" s="234">
        <f>Park!X2396</f>
        <v>131878.155</v>
      </c>
      <c r="D2396" s="234">
        <f>Hotel!N2397</f>
        <v>72363.304999999993</v>
      </c>
      <c r="E2396" s="234">
        <f>CCP!I2396</f>
        <v>24586.764999999999</v>
      </c>
      <c r="F2396" s="234">
        <f>HCCP!F2396</f>
        <v>682.65000000000009</v>
      </c>
    </row>
    <row r="2397" spans="1:6">
      <c r="A2397" s="169">
        <v>45677</v>
      </c>
      <c r="B2397" s="169" t="b">
        <f t="shared" ca="1" si="37"/>
        <v>0</v>
      </c>
      <c r="C2397" s="234">
        <f>Park!X2397</f>
        <v>139590.13500000001</v>
      </c>
      <c r="D2397" s="234">
        <f>Hotel!N2398</f>
        <v>71915.34</v>
      </c>
      <c r="E2397" s="234">
        <f>CCP!I2397</f>
        <v>25250.3325</v>
      </c>
      <c r="F2397" s="234">
        <f>HCCP!F2397</f>
        <v>741.42999999999984</v>
      </c>
    </row>
    <row r="2398" spans="1:6">
      <c r="A2398" s="169">
        <v>45678</v>
      </c>
      <c r="B2398" s="169" t="b">
        <f t="shared" ca="1" si="37"/>
        <v>0</v>
      </c>
      <c r="C2398" s="234">
        <f>Park!X2398</f>
        <v>137288.14000000001</v>
      </c>
      <c r="D2398" s="234">
        <f>Hotel!N2399</f>
        <v>71533.53</v>
      </c>
      <c r="E2398" s="234">
        <f>CCP!I2398</f>
        <v>24857.25</v>
      </c>
      <c r="F2398" s="234">
        <f>HCCP!F2398</f>
        <v>724.82500000000005</v>
      </c>
    </row>
    <row r="2399" spans="1:6">
      <c r="A2399" s="169">
        <v>45679</v>
      </c>
      <c r="B2399" s="169" t="b">
        <f t="shared" ca="1" si="37"/>
        <v>0</v>
      </c>
      <c r="C2399" s="234">
        <f>Park!X2399</f>
        <v>138143.68375</v>
      </c>
      <c r="D2399" s="234">
        <f>Hotel!N2400</f>
        <v>70065.145000000004</v>
      </c>
      <c r="E2399" s="234">
        <f>CCP!I2399</f>
        <v>29454.232500000002</v>
      </c>
      <c r="F2399" s="234">
        <f>HCCP!F2399</f>
        <v>688.98999999999978</v>
      </c>
    </row>
    <row r="2400" spans="1:6">
      <c r="A2400" s="169">
        <v>45680</v>
      </c>
      <c r="B2400" s="169" t="b">
        <f t="shared" ca="1" si="37"/>
        <v>0</v>
      </c>
      <c r="C2400" s="234">
        <f>Park!X2400</f>
        <v>137930.03625</v>
      </c>
      <c r="D2400" s="234">
        <f>Hotel!N2401</f>
        <v>70441.279999999999</v>
      </c>
      <c r="E2400" s="234">
        <f>CCP!I2400</f>
        <v>35873.084999999999</v>
      </c>
      <c r="F2400" s="234">
        <f>HCCP!F2400</f>
        <v>699.0150000000001</v>
      </c>
    </row>
    <row r="2401" spans="1:6">
      <c r="A2401" s="169">
        <v>45681</v>
      </c>
      <c r="B2401" s="169" t="b">
        <f t="shared" ca="1" si="37"/>
        <v>0</v>
      </c>
      <c r="C2401" s="234">
        <f>Park!X2401</f>
        <v>137958.595</v>
      </c>
      <c r="D2401" s="234">
        <f>Hotel!N2402</f>
        <v>69472.005000000005</v>
      </c>
      <c r="E2401" s="234">
        <f>CCP!I2401</f>
        <v>33046.037500000006</v>
      </c>
      <c r="F2401" s="234">
        <f>HCCP!F2401</f>
        <v>778.44500000000016</v>
      </c>
    </row>
    <row r="2402" spans="1:6">
      <c r="A2402" s="169">
        <v>45682</v>
      </c>
      <c r="B2402" s="169" t="b">
        <f t="shared" ca="1" si="37"/>
        <v>0</v>
      </c>
      <c r="C2402" s="234">
        <f>Park!X2402</f>
        <v>132978.02000000002</v>
      </c>
      <c r="D2402" s="234">
        <f>Hotel!N2403</f>
        <v>70914.739999999991</v>
      </c>
      <c r="E2402" s="234">
        <f>CCP!I2402</f>
        <v>31973.272499999999</v>
      </c>
      <c r="F2402" s="234">
        <f>HCCP!F2402</f>
        <v>819.28500000000008</v>
      </c>
    </row>
    <row r="2403" spans="1:6">
      <c r="A2403" s="169">
        <v>45683</v>
      </c>
      <c r="B2403" s="169" t="b">
        <f t="shared" ref="B2403:B2430" ca="1" si="38">AND(A2403&gt;=(TODAY()-30),A2403&lt;TODAY())</f>
        <v>0</v>
      </c>
      <c r="C2403" s="234">
        <f>Park!X2403</f>
        <v>129592.0475</v>
      </c>
      <c r="D2403" s="234">
        <f>Hotel!N2404</f>
        <v>72104.600000000006</v>
      </c>
      <c r="E2403" s="234">
        <f>CCP!I2403</f>
        <v>21786.84</v>
      </c>
      <c r="F2403" s="234">
        <f>HCCP!F2403</f>
        <v>637.91499999999996</v>
      </c>
    </row>
    <row r="2404" spans="1:6">
      <c r="A2404" s="169">
        <v>45684</v>
      </c>
      <c r="B2404" s="169" t="b">
        <f t="shared" ca="1" si="38"/>
        <v>0</v>
      </c>
      <c r="C2404" s="234">
        <f>Park!X2404</f>
        <v>135188.23750000002</v>
      </c>
      <c r="D2404" s="234">
        <f>Hotel!N2405</f>
        <v>75345.69</v>
      </c>
      <c r="E2404" s="234">
        <f>CCP!I2404</f>
        <v>18442.814999999999</v>
      </c>
      <c r="F2404" s="234">
        <f>HCCP!F2404</f>
        <v>835.40000000000009</v>
      </c>
    </row>
    <row r="2405" spans="1:6">
      <c r="A2405" s="169">
        <v>45685</v>
      </c>
      <c r="B2405" s="169" t="b">
        <f t="shared" ca="1" si="38"/>
        <v>0</v>
      </c>
      <c r="C2405" s="234">
        <f>Park!X2405</f>
        <v>133854.12375000003</v>
      </c>
      <c r="D2405" s="234">
        <f>Hotel!N2406</f>
        <v>74451.204999999987</v>
      </c>
      <c r="E2405" s="234">
        <f>CCP!I2405</f>
        <v>18641.294999999998</v>
      </c>
      <c r="F2405" s="234">
        <f>HCCP!F2405</f>
        <v>813.60500000000002</v>
      </c>
    </row>
    <row r="2406" spans="1:6">
      <c r="A2406" s="169">
        <v>45686</v>
      </c>
      <c r="B2406" s="169" t="b">
        <f t="shared" ca="1" si="38"/>
        <v>0</v>
      </c>
      <c r="C2406" s="234">
        <f>Park!X2406</f>
        <v>132218.50249999997</v>
      </c>
      <c r="D2406" s="234">
        <f>Hotel!N2407</f>
        <v>73553.315000000002</v>
      </c>
      <c r="E2406" s="234">
        <f>CCP!I2406</f>
        <v>21440.57</v>
      </c>
      <c r="F2406" s="234">
        <f>HCCP!F2406</f>
        <v>812.66499999999996</v>
      </c>
    </row>
    <row r="2407" spans="1:6">
      <c r="A2407" s="169">
        <v>45687</v>
      </c>
      <c r="B2407" s="169" t="b">
        <f t="shared" ca="1" si="38"/>
        <v>0</v>
      </c>
      <c r="C2407" s="234">
        <f>Park!X2407</f>
        <v>133280.57250000001</v>
      </c>
      <c r="D2407" s="234">
        <f>Hotel!N2408</f>
        <v>72488.114999999991</v>
      </c>
      <c r="E2407" s="234">
        <f>CCP!I2407</f>
        <v>23800.982499999998</v>
      </c>
      <c r="F2407" s="234">
        <f>HCCP!F2407</f>
        <v>801.80499999999984</v>
      </c>
    </row>
    <row r="2408" spans="1:6">
      <c r="A2408" s="169">
        <v>45688</v>
      </c>
      <c r="B2408" s="169" t="b">
        <f t="shared" ca="1" si="38"/>
        <v>0</v>
      </c>
      <c r="C2408" s="234">
        <f>Park!X2408</f>
        <v>133781.40750000003</v>
      </c>
      <c r="D2408" s="234">
        <f>Hotel!N2409</f>
        <v>71351.45</v>
      </c>
      <c r="E2408" s="234">
        <f>CCP!I2408</f>
        <v>27604.297499999997</v>
      </c>
      <c r="F2408" s="234">
        <f>HCCP!F2408</f>
        <v>728.49</v>
      </c>
    </row>
    <row r="2409" spans="1:6">
      <c r="A2409" s="169">
        <v>45689</v>
      </c>
      <c r="B2409" s="169" t="b">
        <f t="shared" ca="1" si="38"/>
        <v>0</v>
      </c>
      <c r="C2409" s="234">
        <f>Park!X2409</f>
        <v>134307.76124999998</v>
      </c>
      <c r="D2409" s="234">
        <f>Hotel!N2410</f>
        <v>70896.514999999999</v>
      </c>
      <c r="E2409" s="234">
        <f>CCP!I2409</f>
        <v>38944.352500000001</v>
      </c>
      <c r="F2409" s="234">
        <f>HCCP!F2409</f>
        <v>717.97</v>
      </c>
    </row>
    <row r="2410" spans="1:6">
      <c r="A2410" s="169">
        <v>45690</v>
      </c>
      <c r="B2410" s="169" t="b">
        <f t="shared" ca="1" si="38"/>
        <v>0</v>
      </c>
      <c r="C2410" s="234">
        <f>Park!X2410</f>
        <v>131021.15125</v>
      </c>
      <c r="D2410" s="234">
        <f>Hotel!N2411</f>
        <v>70457.585000000006</v>
      </c>
      <c r="E2410" s="234">
        <f>CCP!I2410</f>
        <v>35098.485000000001</v>
      </c>
      <c r="F2410" s="234">
        <f>HCCP!F2410</f>
        <v>726.35500000000002</v>
      </c>
    </row>
    <row r="2411" spans="1:6">
      <c r="A2411" s="169">
        <v>45691</v>
      </c>
      <c r="B2411" s="169" t="b">
        <f t="shared" ca="1" si="38"/>
        <v>0</v>
      </c>
      <c r="C2411" s="234">
        <f>Park!X2411</f>
        <v>134672.89500000002</v>
      </c>
      <c r="D2411" s="234">
        <f>Hotel!N2412</f>
        <v>70229.72</v>
      </c>
      <c r="E2411" s="234">
        <f>CCP!I2411</f>
        <v>24983.987499999999</v>
      </c>
      <c r="F2411" s="234">
        <f>HCCP!F2411</f>
        <v>700.65000000000009</v>
      </c>
    </row>
    <row r="2412" spans="1:6">
      <c r="A2412" s="169">
        <v>45692</v>
      </c>
      <c r="B2412" s="169" t="b">
        <f t="shared" ca="1" si="38"/>
        <v>0</v>
      </c>
      <c r="C2412" s="234">
        <f>Park!X2412</f>
        <v>135525.28</v>
      </c>
      <c r="D2412" s="234">
        <f>Hotel!N2413</f>
        <v>71454.11</v>
      </c>
      <c r="E2412" s="234">
        <f>CCP!I2412</f>
        <v>21210.147499999999</v>
      </c>
      <c r="F2412" s="234">
        <f>HCCP!F2412</f>
        <v>827.44999999999982</v>
      </c>
    </row>
    <row r="2413" spans="1:6">
      <c r="A2413" s="169">
        <v>45693</v>
      </c>
      <c r="B2413" s="169" t="b">
        <f t="shared" ca="1" si="38"/>
        <v>0</v>
      </c>
      <c r="C2413" s="234">
        <f>Park!X2413</f>
        <v>134770.07375000001</v>
      </c>
      <c r="D2413" s="234">
        <f>Hotel!N2414</f>
        <v>71088.94</v>
      </c>
      <c r="E2413" s="234">
        <f>CCP!I2413</f>
        <v>21996.192500000001</v>
      </c>
      <c r="F2413" s="234">
        <f>HCCP!F2413</f>
        <v>723.51499999999987</v>
      </c>
    </row>
    <row r="2414" spans="1:6">
      <c r="A2414" s="169">
        <v>45694</v>
      </c>
      <c r="B2414" s="169" t="b">
        <f t="shared" ca="1" si="38"/>
        <v>0</v>
      </c>
      <c r="C2414" s="234">
        <f>Park!X2414</f>
        <v>133891.33749999999</v>
      </c>
      <c r="D2414" s="234">
        <f>Hotel!N2415</f>
        <v>70755.989999999991</v>
      </c>
      <c r="E2414" s="234">
        <f>CCP!I2414</f>
        <v>23784.732499999998</v>
      </c>
      <c r="F2414" s="234">
        <f>HCCP!F2414</f>
        <v>667.59999999999991</v>
      </c>
    </row>
    <row r="2415" spans="1:6">
      <c r="A2415" s="169">
        <v>45695</v>
      </c>
      <c r="B2415" s="169" t="b">
        <f t="shared" ca="1" si="38"/>
        <v>0</v>
      </c>
      <c r="C2415" s="234">
        <f>Park!X2415</f>
        <v>133198.11874999999</v>
      </c>
      <c r="D2415" s="234">
        <f>Hotel!N2416</f>
        <v>71276.875</v>
      </c>
      <c r="E2415" s="234">
        <f>CCP!I2415</f>
        <v>19654.945</v>
      </c>
      <c r="F2415" s="234">
        <f>HCCP!F2415</f>
        <v>671.54</v>
      </c>
    </row>
    <row r="2416" spans="1:6">
      <c r="A2416" s="169">
        <v>45696</v>
      </c>
      <c r="B2416" s="169" t="b">
        <f t="shared" ca="1" si="38"/>
        <v>0</v>
      </c>
      <c r="C2416" s="234">
        <f>Park!X2416</f>
        <v>130953.2075</v>
      </c>
      <c r="D2416" s="234">
        <f>Hotel!N2417</f>
        <v>74235.274999999994</v>
      </c>
      <c r="E2416" s="234">
        <f>CCP!I2416</f>
        <v>17040.037499999999</v>
      </c>
      <c r="F2416" s="234">
        <f>HCCP!F2416</f>
        <v>705.55000000000018</v>
      </c>
    </row>
    <row r="2417" spans="1:6">
      <c r="A2417" s="169">
        <v>45697</v>
      </c>
      <c r="B2417" s="169" t="b">
        <f t="shared" ca="1" si="38"/>
        <v>0</v>
      </c>
      <c r="C2417" s="234">
        <f>Park!X2417</f>
        <v>127569.14249999999</v>
      </c>
      <c r="D2417" s="234">
        <f>Hotel!N2418</f>
        <v>73365.725000000006</v>
      </c>
      <c r="E2417" s="234">
        <f>CCP!I2417</f>
        <v>17848.357499999998</v>
      </c>
      <c r="F2417" s="234">
        <f>HCCP!F2417</f>
        <v>769.44999999999982</v>
      </c>
    </row>
    <row r="2418" spans="1:6">
      <c r="A2418" s="169">
        <v>45698</v>
      </c>
      <c r="B2418" s="169" t="b">
        <f t="shared" ca="1" si="38"/>
        <v>0</v>
      </c>
      <c r="C2418" s="234">
        <f>Park!X2418</f>
        <v>133133.07750000001</v>
      </c>
      <c r="D2418" s="234">
        <f>Hotel!N2419</f>
        <v>71610.005000000005</v>
      </c>
      <c r="E2418" s="234">
        <f>CCP!I2418</f>
        <v>21518.974999999999</v>
      </c>
      <c r="F2418" s="234">
        <f>HCCP!F2418</f>
        <v>789.81500000000005</v>
      </c>
    </row>
    <row r="2419" spans="1:6">
      <c r="A2419" s="169">
        <v>45699</v>
      </c>
      <c r="B2419" s="169" t="b">
        <f t="shared" ca="1" si="38"/>
        <v>0</v>
      </c>
      <c r="C2419" s="234">
        <f>Park!X2419</f>
        <v>132424.28160156248</v>
      </c>
      <c r="D2419" s="234">
        <f>Hotel!N2420</f>
        <v>69785.100000000006</v>
      </c>
      <c r="E2419" s="234">
        <f>CCP!I2419</f>
        <v>25789.895</v>
      </c>
      <c r="F2419" s="234">
        <f>HCCP!F2419</f>
        <v>763.78</v>
      </c>
    </row>
    <row r="2420" spans="1:6">
      <c r="A2420" s="169">
        <v>45700</v>
      </c>
      <c r="B2420" s="169" t="b">
        <f t="shared" ca="1" si="38"/>
        <v>0</v>
      </c>
      <c r="C2420" s="234">
        <f>Park!X2420</f>
        <v>132679.32429687501</v>
      </c>
      <c r="D2420" s="234">
        <f>Hotel!N2421</f>
        <v>68616.365000000005</v>
      </c>
      <c r="E2420" s="234">
        <f>CCP!I2420</f>
        <v>36688.044999999998</v>
      </c>
      <c r="F2420" s="234">
        <f>HCCP!F2420</f>
        <v>685.12000000000012</v>
      </c>
    </row>
    <row r="2421" spans="1:6">
      <c r="A2421" s="169">
        <v>45701</v>
      </c>
      <c r="B2421" s="169" t="b">
        <f t="shared" ca="1" si="38"/>
        <v>0</v>
      </c>
      <c r="C2421" s="234">
        <f>Park!X2421</f>
        <v>132328.682734375</v>
      </c>
      <c r="D2421" s="234">
        <f>Hotel!N2422</f>
        <v>69652.345000000001</v>
      </c>
      <c r="E2421" s="234">
        <f>CCP!I2421</f>
        <v>29021.587500000001</v>
      </c>
      <c r="F2421" s="234">
        <f>HCCP!F2421</f>
        <v>659.34999999999991</v>
      </c>
    </row>
    <row r="2422" spans="1:6">
      <c r="A2422" s="169">
        <v>45702</v>
      </c>
      <c r="B2422" s="169" t="b">
        <f t="shared" ca="1" si="38"/>
        <v>0</v>
      </c>
      <c r="C2422" s="234">
        <f>Park!X2422</f>
        <v>133024.671328125</v>
      </c>
      <c r="D2422" s="234">
        <f>Hotel!N2423</f>
        <v>70145.434999999998</v>
      </c>
      <c r="E2422" s="234">
        <f>CCP!I2422</f>
        <v>28183.887499999997</v>
      </c>
      <c r="F2422" s="234">
        <f>HCCP!F2422</f>
        <v>644.46499999999992</v>
      </c>
    </row>
    <row r="2423" spans="1:6">
      <c r="A2423" s="169">
        <v>45703</v>
      </c>
      <c r="B2423" s="169" t="b">
        <f t="shared" ca="1" si="38"/>
        <v>0</v>
      </c>
      <c r="C2423" s="234">
        <f>Park!X2423</f>
        <v>131976.34015624999</v>
      </c>
      <c r="D2423" s="234">
        <f>Hotel!N2424</f>
        <v>70755.239999999991</v>
      </c>
      <c r="E2423" s="234">
        <f>CCP!I2423</f>
        <v>33348.974999999999</v>
      </c>
      <c r="F2423" s="234">
        <f>HCCP!F2423</f>
        <v>684.83500000000004</v>
      </c>
    </row>
    <row r="2424" spans="1:6">
      <c r="A2424" s="169">
        <v>45704</v>
      </c>
      <c r="B2424" s="169" t="b">
        <f t="shared" ca="1" si="38"/>
        <v>0</v>
      </c>
      <c r="C2424" s="234">
        <f>Park!X2424</f>
        <v>130441.6640625</v>
      </c>
      <c r="D2424" s="234">
        <f>Hotel!N2425</f>
        <v>69716.184999999998</v>
      </c>
      <c r="E2424" s="234">
        <f>CCP!I2424</f>
        <v>48341.875</v>
      </c>
      <c r="F2424" s="234">
        <f>HCCP!F2424</f>
        <v>747.60500000000002</v>
      </c>
    </row>
    <row r="2425" spans="1:6">
      <c r="A2425" s="169">
        <v>45705</v>
      </c>
      <c r="B2425" s="169" t="b">
        <f t="shared" ca="1" si="38"/>
        <v>0</v>
      </c>
      <c r="C2425" s="234">
        <f>Park!X2425</f>
        <v>134420.86640624999</v>
      </c>
      <c r="D2425" s="234">
        <f>Hotel!N2426</f>
        <v>68015.95</v>
      </c>
      <c r="E2425" s="234">
        <f>CCP!I2425</f>
        <v>32819.222500000003</v>
      </c>
      <c r="F2425" s="234">
        <f>HCCP!F2425</f>
        <v>768.12999999999988</v>
      </c>
    </row>
    <row r="2426" spans="1:6">
      <c r="A2426" s="169">
        <v>45706</v>
      </c>
      <c r="B2426" s="169" t="b">
        <f t="shared" ca="1" si="38"/>
        <v>0</v>
      </c>
      <c r="C2426" s="234">
        <f>Park!X2426</f>
        <v>128014.29531250001</v>
      </c>
      <c r="D2426" s="234">
        <f>Hotel!N2427</f>
        <v>67577.84</v>
      </c>
      <c r="E2426" s="234">
        <f>CCP!I2426</f>
        <v>27992.575000000001</v>
      </c>
      <c r="F2426" s="234">
        <f>HCCP!F2426</f>
        <v>736.31</v>
      </c>
    </row>
    <row r="2427" spans="1:6">
      <c r="A2427" s="169">
        <v>45707</v>
      </c>
      <c r="B2427" s="169" t="b">
        <f t="shared" ca="1" si="38"/>
        <v>0</v>
      </c>
      <c r="C2427" s="234">
        <f>Park!X2427</f>
        <v>128648.6834375</v>
      </c>
      <c r="D2427" s="234">
        <f>Hotel!N2428</f>
        <v>67571.994999999995</v>
      </c>
      <c r="E2427" s="234">
        <f>CCP!I2427</f>
        <v>26318.634999999998</v>
      </c>
      <c r="F2427" s="234">
        <f>HCCP!F2427</f>
        <v>674.17999999999984</v>
      </c>
    </row>
    <row r="2428" spans="1:6">
      <c r="A2428" s="169">
        <v>45708</v>
      </c>
      <c r="B2428" s="169" t="b">
        <f t="shared" ca="1" si="38"/>
        <v>0</v>
      </c>
      <c r="C2428" s="234">
        <f>Park!X2428</f>
        <v>130460.8234375</v>
      </c>
      <c r="D2428" s="234">
        <f>Hotel!N2429</f>
        <v>68586.459999999992</v>
      </c>
      <c r="E2428" s="234">
        <f>CCP!I2428</f>
        <v>28882.172499999997</v>
      </c>
      <c r="F2428" s="234">
        <f>HCCP!F2428</f>
        <v>715.20499999999993</v>
      </c>
    </row>
    <row r="2429" spans="1:6">
      <c r="A2429" s="169">
        <v>45709</v>
      </c>
      <c r="B2429" s="169" t="b">
        <f t="shared" ca="1" si="38"/>
        <v>0</v>
      </c>
      <c r="C2429" s="234">
        <f>Park!X2429</f>
        <v>129176.810625</v>
      </c>
      <c r="D2429" s="234">
        <f>Hotel!N2430</f>
        <v>68768.070000000007</v>
      </c>
      <c r="E2429" s="234">
        <f>CCP!I2429</f>
        <v>27917.599999999999</v>
      </c>
      <c r="F2429" s="234">
        <f>HCCP!F2429</f>
        <v>608.06500000000005</v>
      </c>
    </row>
    <row r="2430" spans="1:6">
      <c r="A2430" s="169">
        <v>45710</v>
      </c>
      <c r="B2430" s="169" t="b">
        <f t="shared" ca="1" si="38"/>
        <v>0</v>
      </c>
      <c r="C2430" s="234">
        <f>Park!X2430</f>
        <v>124692.54124999999</v>
      </c>
      <c r="D2430" s="234">
        <f>Hotel!N2431</f>
        <v>70417.440000000002</v>
      </c>
      <c r="E2430" s="234">
        <f>CCP!I2430</f>
        <v>25768.907499999998</v>
      </c>
      <c r="F2430" s="234">
        <f>HCCP!F2430</f>
        <v>605.44000000000005</v>
      </c>
    </row>
    <row r="2431" spans="1:6">
      <c r="A2431" s="169">
        <v>45711</v>
      </c>
      <c r="B2431" s="169" t="b">
        <f t="shared" ref="B2431:B2436" ca="1" si="39">AND(A2431&gt;=(TODAY()-30),A2431&lt;TODAY())</f>
        <v>0</v>
      </c>
      <c r="C2431" s="234">
        <f>Park!X2431</f>
        <v>123467.166875</v>
      </c>
      <c r="D2431" s="234">
        <f>Hotel!N2432</f>
        <v>70840.134999999995</v>
      </c>
      <c r="E2431" s="234">
        <f>CCP!I2431</f>
        <v>23284.807499999999</v>
      </c>
      <c r="F2431" s="234">
        <f>HCCP!F2431</f>
        <v>622.11999999999989</v>
      </c>
    </row>
    <row r="2432" spans="1:6">
      <c r="A2432" s="169">
        <v>45712</v>
      </c>
      <c r="B2432" s="169" t="b">
        <f t="shared" ca="1" si="39"/>
        <v>0</v>
      </c>
      <c r="C2432" s="234">
        <f>Park!X2432</f>
        <v>124823.38437500002</v>
      </c>
      <c r="D2432" s="234">
        <f>Hotel!N2433</f>
        <v>70732.945000000007</v>
      </c>
      <c r="E2432" s="234">
        <f>CCP!I2432</f>
        <v>19932.724999999999</v>
      </c>
      <c r="F2432" s="234">
        <f>HCCP!F2432</f>
        <v>1151.4549999999999</v>
      </c>
    </row>
    <row r="2433" spans="1:6">
      <c r="A2433" s="169">
        <v>45713</v>
      </c>
      <c r="B2433" s="169" t="b">
        <f t="shared" ca="1" si="39"/>
        <v>0</v>
      </c>
      <c r="C2433" s="234">
        <f>Park!X2433</f>
        <v>124956.560625</v>
      </c>
      <c r="D2433" s="234">
        <f>Hotel!N2434</f>
        <v>70030.23000000001</v>
      </c>
      <c r="E2433" s="234">
        <f>CCP!I2433</f>
        <v>22313.74</v>
      </c>
      <c r="F2433" s="234">
        <f>HCCP!F2433</f>
        <v>631.80999999999995</v>
      </c>
    </row>
    <row r="2434" spans="1:6">
      <c r="A2434" s="169">
        <v>45714</v>
      </c>
      <c r="B2434" s="169" t="b">
        <f t="shared" ca="1" si="39"/>
        <v>0</v>
      </c>
      <c r="C2434" s="234">
        <f>Park!X2434</f>
        <v>125147.17218749999</v>
      </c>
      <c r="D2434" s="234">
        <f>Hotel!N2435</f>
        <v>69353.350000000006</v>
      </c>
      <c r="E2434" s="234">
        <f>CCP!I2434</f>
        <v>26283.4575</v>
      </c>
      <c r="F2434" s="234">
        <f>HCCP!F2434</f>
        <v>678.67000000000007</v>
      </c>
    </row>
    <row r="2435" spans="1:6">
      <c r="A2435" s="169">
        <v>45715</v>
      </c>
      <c r="B2435" s="169" t="b">
        <f t="shared" ca="1" si="39"/>
        <v>0</v>
      </c>
      <c r="C2435" s="234">
        <f>Park!X2435</f>
        <v>127425.41937500001</v>
      </c>
      <c r="D2435" s="234">
        <f>Hotel!N2436</f>
        <v>69389.38</v>
      </c>
      <c r="E2435" s="234">
        <f>CCP!I2435</f>
        <v>31634.052499999998</v>
      </c>
      <c r="F2435" s="234">
        <f>HCCP!F2435</f>
        <v>742.81</v>
      </c>
    </row>
    <row r="2436" spans="1:6">
      <c r="A2436" s="169">
        <v>45716</v>
      </c>
      <c r="B2436" s="169" t="b">
        <f t="shared" ca="1" si="39"/>
        <v>0</v>
      </c>
      <c r="C2436" s="234">
        <f>Park!X2436</f>
        <v>131053.16250000001</v>
      </c>
      <c r="D2436" s="234">
        <f>Hotel!N2437</f>
        <v>68416.625</v>
      </c>
      <c r="E2436" s="234">
        <f>CCP!I2436</f>
        <v>46549.6325</v>
      </c>
      <c r="F2436" s="234">
        <f>HCCP!F2436</f>
        <v>763.56</v>
      </c>
    </row>
    <row r="2437" spans="1:6">
      <c r="A2437" s="169">
        <v>45717</v>
      </c>
      <c r="B2437" s="169" t="b">
        <f t="shared" ref="B2437:B2500" ca="1" si="40">AND(A2437&gt;=(TODAY()-30),A2437&lt;TODAY())</f>
        <v>0</v>
      </c>
      <c r="C2437" s="234">
        <f>Park!X2437</f>
        <v>130583.033125</v>
      </c>
      <c r="D2437" s="234">
        <f>Hotel!N2438</f>
        <v>68878.84</v>
      </c>
      <c r="E2437" s="234">
        <f>CCP!I2437</f>
        <v>55827.362499999996</v>
      </c>
      <c r="F2437" s="234">
        <f>HCCP!F2437</f>
        <v>677.64499999999998</v>
      </c>
    </row>
    <row r="2438" spans="1:6">
      <c r="A2438" s="169">
        <v>45718</v>
      </c>
      <c r="B2438" s="169" t="b">
        <f t="shared" ca="1" si="40"/>
        <v>0</v>
      </c>
      <c r="C2438" s="234">
        <f>Park!X2438</f>
        <v>130893.42812499998</v>
      </c>
      <c r="D2438" s="234">
        <f>Hotel!N2439</f>
        <v>67348.010000000009</v>
      </c>
      <c r="E2438" s="234">
        <f>CCP!I2438</f>
        <v>59104.6175</v>
      </c>
      <c r="F2438" s="234">
        <f>HCCP!F2438</f>
        <v>1614.42</v>
      </c>
    </row>
    <row r="2439" spans="1:6">
      <c r="A2439" s="169">
        <v>45719</v>
      </c>
      <c r="B2439" s="169" t="b">
        <f t="shared" ca="1" si="40"/>
        <v>0</v>
      </c>
      <c r="C2439" s="234">
        <f>Park!X2439</f>
        <v>131956.19750000001</v>
      </c>
      <c r="D2439" s="234">
        <f>Hotel!N2440</f>
        <v>65981.634999999995</v>
      </c>
      <c r="E2439" s="234">
        <f>CCP!I2439</f>
        <v>61911.542499999996</v>
      </c>
      <c r="F2439" s="234">
        <f>HCCP!F2439</f>
        <v>2089.1750000000002</v>
      </c>
    </row>
    <row r="2440" spans="1:6">
      <c r="A2440" s="169">
        <v>45720</v>
      </c>
      <c r="B2440" s="169" t="b">
        <f t="shared" ca="1" si="40"/>
        <v>0</v>
      </c>
      <c r="C2440" s="234">
        <f>Park!X2440</f>
        <v>132135.02187500001</v>
      </c>
      <c r="D2440" s="234">
        <f>Hotel!N2441</f>
        <v>67209.239999999991</v>
      </c>
      <c r="E2440" s="234">
        <f>CCP!I2440</f>
        <v>66280.03</v>
      </c>
      <c r="F2440" s="234">
        <f>HCCP!F2440</f>
        <v>2006.625</v>
      </c>
    </row>
    <row r="2441" spans="1:6">
      <c r="A2441" s="169">
        <v>45721</v>
      </c>
      <c r="B2441" s="169" t="b">
        <f t="shared" ca="1" si="40"/>
        <v>0</v>
      </c>
      <c r="C2441" s="234">
        <f>Park!X2441</f>
        <v>123483.825</v>
      </c>
      <c r="D2441" s="234">
        <f>Hotel!N2442</f>
        <v>66343.854999999996</v>
      </c>
      <c r="E2441" s="234">
        <f>CCP!I2441</f>
        <v>38888.767500000002</v>
      </c>
      <c r="F2441" s="234">
        <f>HCCP!F2441</f>
        <v>528.86500000000001</v>
      </c>
    </row>
    <row r="2442" spans="1:6">
      <c r="A2442" s="169">
        <v>45722</v>
      </c>
      <c r="B2442" s="169" t="b">
        <f t="shared" ca="1" si="40"/>
        <v>0</v>
      </c>
      <c r="C2442" s="234">
        <f>Park!X2442</f>
        <v>122779.34437499999</v>
      </c>
      <c r="D2442" s="234">
        <f>Hotel!N2443</f>
        <v>67136.505000000005</v>
      </c>
      <c r="E2442" s="234">
        <f>CCP!I2442</f>
        <v>19474.6675</v>
      </c>
      <c r="F2442" s="234">
        <f>HCCP!F2442</f>
        <v>549.42000000000007</v>
      </c>
    </row>
    <row r="2443" spans="1:6">
      <c r="A2443" s="169">
        <v>45723</v>
      </c>
      <c r="B2443" s="169" t="b">
        <f t="shared" ca="1" si="40"/>
        <v>0</v>
      </c>
      <c r="C2443" s="234">
        <f>Park!X2443</f>
        <v>121332.13375000001</v>
      </c>
      <c r="D2443" s="234">
        <f>Hotel!N2444</f>
        <v>69576.27</v>
      </c>
      <c r="E2443" s="234">
        <f>CCP!I2443</f>
        <v>15201.154999999999</v>
      </c>
      <c r="F2443" s="234">
        <f>HCCP!F2443</f>
        <v>509.06500000000005</v>
      </c>
    </row>
    <row r="2444" spans="1:6">
      <c r="A2444" s="169">
        <v>45724</v>
      </c>
      <c r="B2444" s="169" t="b">
        <f t="shared" ca="1" si="40"/>
        <v>0</v>
      </c>
      <c r="C2444" s="234">
        <f>Park!X2444</f>
        <v>124939.70937500003</v>
      </c>
      <c r="D2444" s="234">
        <f>Hotel!N2445</f>
        <v>71049.700000000012</v>
      </c>
      <c r="E2444" s="234">
        <f>CCP!I2444</f>
        <v>20860.715</v>
      </c>
      <c r="F2444" s="234">
        <f>HCCP!F2444</f>
        <v>580.81999999999994</v>
      </c>
    </row>
    <row r="2445" spans="1:6">
      <c r="A2445" s="169">
        <v>45725</v>
      </c>
      <c r="B2445" s="169" t="b">
        <f t="shared" ca="1" si="40"/>
        <v>0</v>
      </c>
      <c r="C2445" s="234">
        <f>Park!X2445</f>
        <v>125112.72187499999</v>
      </c>
      <c r="D2445" s="234">
        <f>Hotel!N2446</f>
        <v>68511.225000000006</v>
      </c>
      <c r="E2445" s="234">
        <f>CCP!I2445</f>
        <v>25845.68</v>
      </c>
      <c r="F2445" s="234">
        <f>HCCP!F2445</f>
        <v>557.96</v>
      </c>
    </row>
    <row r="2446" spans="1:6">
      <c r="A2446" s="169">
        <v>45726</v>
      </c>
      <c r="B2446" s="169" t="b">
        <f t="shared" ca="1" si="40"/>
        <v>0</v>
      </c>
      <c r="C2446" s="234">
        <f>Park!X2446</f>
        <v>129806.3475</v>
      </c>
      <c r="D2446" s="234">
        <f>Hotel!N2447</f>
        <v>66581.399999999994</v>
      </c>
      <c r="E2446" s="234">
        <f>CCP!I2446</f>
        <v>29703.6675</v>
      </c>
      <c r="F2446" s="234">
        <f>HCCP!F2446</f>
        <v>1720.98</v>
      </c>
    </row>
    <row r="2447" spans="1:6">
      <c r="A2447" s="169">
        <v>45727</v>
      </c>
      <c r="B2447" s="169" t="b">
        <f t="shared" ca="1" si="40"/>
        <v>0</v>
      </c>
      <c r="C2447" s="234">
        <f>Park!X2447</f>
        <v>133099.12875</v>
      </c>
      <c r="D2447" s="234">
        <f>Hotel!N2448</f>
        <v>66897.45</v>
      </c>
      <c r="E2447" s="234">
        <f>CCP!I2447</f>
        <v>39379.147499999999</v>
      </c>
      <c r="F2447" s="234">
        <f>HCCP!F2447</f>
        <v>1794.3050000000003</v>
      </c>
    </row>
    <row r="2448" spans="1:6">
      <c r="A2448" s="169">
        <v>45728</v>
      </c>
      <c r="B2448" s="169" t="b">
        <f t="shared" ca="1" si="40"/>
        <v>0</v>
      </c>
      <c r="C2448" s="234">
        <f>Park!X2448</f>
        <v>132786.16125</v>
      </c>
      <c r="D2448" s="234">
        <f>Hotel!N2449</f>
        <v>66966.475000000006</v>
      </c>
      <c r="E2448" s="234">
        <f>CCP!I2448</f>
        <v>49713.81</v>
      </c>
      <c r="F2448" s="234">
        <f>HCCP!F2448</f>
        <v>1901.915</v>
      </c>
    </row>
    <row r="2449" spans="1:6">
      <c r="A2449" s="169">
        <v>45729</v>
      </c>
      <c r="B2449" s="169" t="b">
        <f t="shared" ca="1" si="40"/>
        <v>0</v>
      </c>
      <c r="C2449" s="234">
        <f>Park!X2449</f>
        <v>136909.951875</v>
      </c>
      <c r="D2449" s="234">
        <f>Hotel!N2450</f>
        <v>66993.955000000002</v>
      </c>
      <c r="E2449" s="234">
        <f>CCP!I2449</f>
        <v>61868.957499999997</v>
      </c>
      <c r="F2449" s="234">
        <f>HCCP!F2449</f>
        <v>2117.5950000000003</v>
      </c>
    </row>
    <row r="2450" spans="1:6">
      <c r="A2450" s="169">
        <v>45730</v>
      </c>
      <c r="B2450" s="169" t="b">
        <f t="shared" ca="1" si="40"/>
        <v>0</v>
      </c>
      <c r="C2450" s="234">
        <f>Park!X2450</f>
        <v>135641.31625</v>
      </c>
      <c r="D2450" s="234">
        <f>Hotel!N2451</f>
        <v>67296.820000000007</v>
      </c>
      <c r="E2450" s="234">
        <f>CCP!I2450</f>
        <v>53184.412499999999</v>
      </c>
      <c r="F2450" s="234">
        <f>HCCP!F2450</f>
        <v>1848.7999999999997</v>
      </c>
    </row>
    <row r="2451" spans="1:6">
      <c r="A2451" s="169">
        <v>45731</v>
      </c>
      <c r="B2451" s="169" t="b">
        <f t="shared" ca="1" si="40"/>
        <v>0</v>
      </c>
      <c r="C2451" s="234">
        <f>Park!X2451</f>
        <v>134430.99500000002</v>
      </c>
      <c r="D2451" s="234">
        <f>Hotel!N2452</f>
        <v>69206.459999999992</v>
      </c>
      <c r="E2451" s="234">
        <f>CCP!I2451</f>
        <v>54210.53</v>
      </c>
      <c r="F2451" s="234">
        <f>HCCP!F2451</f>
        <v>2295.0950000000003</v>
      </c>
    </row>
    <row r="2452" spans="1:6">
      <c r="A2452" s="169">
        <v>45732</v>
      </c>
      <c r="B2452" s="169" t="b">
        <f t="shared" ca="1" si="40"/>
        <v>0</v>
      </c>
      <c r="C2452" s="234">
        <f>Park!X2452</f>
        <v>126206.0625</v>
      </c>
      <c r="D2452" s="234">
        <f>Hotel!N2453</f>
        <v>67328.785000000003</v>
      </c>
      <c r="E2452" s="234">
        <f>CCP!I2452</f>
        <v>27254.377500000002</v>
      </c>
      <c r="F2452" s="234">
        <f>HCCP!F2452</f>
        <v>927.53</v>
      </c>
    </row>
    <row r="2453" spans="1:6">
      <c r="A2453" s="169">
        <v>45733</v>
      </c>
      <c r="B2453" s="169" t="b">
        <f t="shared" ca="1" si="40"/>
        <v>0</v>
      </c>
      <c r="C2453" s="234">
        <f>Park!X2453</f>
        <v>125767.09375</v>
      </c>
      <c r="D2453" s="234">
        <f>Hotel!N2454</f>
        <v>68264.87</v>
      </c>
      <c r="E2453" s="234">
        <f>CCP!I2453</f>
        <v>21316.334999999999</v>
      </c>
      <c r="F2453" s="234">
        <f>HCCP!F2453</f>
        <v>840.21</v>
      </c>
    </row>
    <row r="2454" spans="1:6">
      <c r="A2454" s="169">
        <v>45734</v>
      </c>
      <c r="B2454" s="169" t="b">
        <f t="shared" ca="1" si="40"/>
        <v>0</v>
      </c>
      <c r="C2454" s="234">
        <f>Park!X2454</f>
        <v>127915.98749999999</v>
      </c>
      <c r="D2454" s="234">
        <f>Hotel!N2455</f>
        <v>69744.11</v>
      </c>
      <c r="E2454" s="234">
        <f>CCP!I2454</f>
        <v>21626.14</v>
      </c>
      <c r="F2454" s="234">
        <f>HCCP!F2454</f>
        <v>907.65999999999985</v>
      </c>
    </row>
    <row r="2455" spans="1:6">
      <c r="A2455" s="169">
        <v>45735</v>
      </c>
      <c r="B2455" s="169" t="b">
        <f t="shared" ca="1" si="40"/>
        <v>0</v>
      </c>
      <c r="C2455" s="234">
        <f>Park!X2455</f>
        <v>128400.77875</v>
      </c>
      <c r="D2455" s="234">
        <f>Hotel!N2456</f>
        <v>69097.820000000007</v>
      </c>
      <c r="E2455" s="234">
        <f>CCP!I2455</f>
        <v>25827.217499999999</v>
      </c>
      <c r="F2455" s="234">
        <f>HCCP!F2455</f>
        <v>1043.405</v>
      </c>
    </row>
    <row r="2456" spans="1:6">
      <c r="A2456" s="169">
        <v>45736</v>
      </c>
      <c r="B2456" s="169" t="b">
        <f t="shared" ca="1" si="40"/>
        <v>0</v>
      </c>
      <c r="C2456" s="234">
        <f>Park!X2456</f>
        <v>129617.00125</v>
      </c>
      <c r="D2456" s="234">
        <f>Hotel!N2457</f>
        <v>69126.760000000009</v>
      </c>
      <c r="E2456" s="234">
        <f>CCP!I2456</f>
        <v>29750.420000000002</v>
      </c>
      <c r="F2456" s="234">
        <f>HCCP!F2456</f>
        <v>1041.875</v>
      </c>
    </row>
    <row r="2457" spans="1:6">
      <c r="A2457" s="169">
        <v>45737</v>
      </c>
      <c r="B2457" s="169" t="b">
        <f t="shared" ca="1" si="40"/>
        <v>0</v>
      </c>
      <c r="C2457" s="234">
        <f>Park!X2457</f>
        <v>132359.30499999999</v>
      </c>
      <c r="D2457" s="234">
        <f>Hotel!N2458</f>
        <v>69983.839999999997</v>
      </c>
      <c r="E2457" s="234">
        <f>CCP!I2457</f>
        <v>34872.922500000001</v>
      </c>
      <c r="F2457" s="234">
        <f>HCCP!F2457</f>
        <v>1073.355</v>
      </c>
    </row>
    <row r="2458" spans="1:6">
      <c r="A2458" s="169">
        <v>45738</v>
      </c>
      <c r="B2458" s="169" t="b">
        <f t="shared" ca="1" si="40"/>
        <v>0</v>
      </c>
      <c r="C2458" s="234">
        <f>Park!X2458</f>
        <v>133814.02249999999</v>
      </c>
      <c r="D2458" s="234">
        <f>Hotel!N2459</f>
        <v>69473.350000000006</v>
      </c>
      <c r="E2458" s="234">
        <f>CCP!I2458</f>
        <v>33864.602500000001</v>
      </c>
      <c r="F2458" s="234">
        <f>HCCP!F2458</f>
        <v>2463.2799999999997</v>
      </c>
    </row>
    <row r="2459" spans="1:6">
      <c r="A2459" s="169">
        <v>45739</v>
      </c>
      <c r="B2459" s="169" t="b">
        <f t="shared" ca="1" si="40"/>
        <v>0</v>
      </c>
      <c r="C2459" s="234">
        <f>Park!X2459</f>
        <v>118969.53125</v>
      </c>
      <c r="D2459" s="234">
        <f>Hotel!N2460</f>
        <v>67346.75</v>
      </c>
      <c r="E2459" s="234">
        <f>CCP!I2459</f>
        <v>35229.902499999997</v>
      </c>
      <c r="F2459" s="234">
        <f>HCCP!F2459</f>
        <v>1196.875</v>
      </c>
    </row>
    <row r="2460" spans="1:6">
      <c r="A2460" s="169">
        <v>45740</v>
      </c>
      <c r="B2460" s="169" t="b">
        <f t="shared" ca="1" si="40"/>
        <v>0</v>
      </c>
      <c r="C2460" s="234">
        <f>Park!X2460</f>
        <v>132926.18</v>
      </c>
      <c r="D2460" s="234">
        <f>Hotel!N2461</f>
        <v>68464.42</v>
      </c>
      <c r="E2460" s="234">
        <f>CCP!I2460</f>
        <v>38272.612500000003</v>
      </c>
      <c r="F2460" s="234">
        <f>HCCP!F2460</f>
        <v>2680.91</v>
      </c>
    </row>
    <row r="2461" spans="1:6">
      <c r="A2461" s="169">
        <v>45741</v>
      </c>
      <c r="B2461" s="169" t="b">
        <f t="shared" ca="1" si="40"/>
        <v>0</v>
      </c>
      <c r="C2461" s="234">
        <f>Park!X2461</f>
        <v>138533.73263336183</v>
      </c>
      <c r="D2461" s="234">
        <f>Hotel!N2462</f>
        <v>68979.56</v>
      </c>
      <c r="E2461" s="234">
        <f>CCP!I2461</f>
        <v>49001.64</v>
      </c>
      <c r="F2461" s="234">
        <f>HCCP!F2461</f>
        <v>2256.77</v>
      </c>
    </row>
    <row r="2462" spans="1:6">
      <c r="A2462" s="169">
        <v>45742</v>
      </c>
      <c r="B2462" s="169" t="b">
        <f t="shared" ca="1" si="40"/>
        <v>0</v>
      </c>
      <c r="C2462" s="234">
        <f>Park!X2462</f>
        <v>135901.05097614246</v>
      </c>
      <c r="D2462" s="234">
        <f>Hotel!N2463</f>
        <v>69030.720000000001</v>
      </c>
      <c r="E2462" s="234">
        <f>CCP!I2462</f>
        <v>62870.482499999998</v>
      </c>
      <c r="F2462" s="234">
        <f>HCCP!F2462</f>
        <v>2218.91</v>
      </c>
    </row>
    <row r="2463" spans="1:6">
      <c r="A2463" s="169">
        <v>45743</v>
      </c>
      <c r="B2463" s="169" t="b">
        <f t="shared" ca="1" si="40"/>
        <v>0</v>
      </c>
      <c r="C2463" s="234">
        <f>Park!X2463</f>
        <v>137034</v>
      </c>
      <c r="D2463" s="234">
        <f>Hotel!N2464</f>
        <v>70493.02</v>
      </c>
      <c r="E2463" s="234">
        <f>CCP!I2463</f>
        <v>70900.007500000007</v>
      </c>
      <c r="F2463" s="234">
        <f>HCCP!F2463</f>
        <v>2005.15</v>
      </c>
    </row>
    <row r="2464" spans="1:6">
      <c r="A2464" s="169">
        <v>45744</v>
      </c>
      <c r="B2464" s="169" t="b">
        <f t="shared" ca="1" si="40"/>
        <v>0</v>
      </c>
      <c r="C2464" s="234">
        <f>Park!X2464</f>
        <v>139838.73122597096</v>
      </c>
      <c r="D2464" s="234">
        <f>Hotel!N2465</f>
        <v>70418.77</v>
      </c>
      <c r="E2464" s="234">
        <f>CCP!I2464</f>
        <v>82185.294999999998</v>
      </c>
      <c r="F2464" s="234">
        <f>HCCP!F2464</f>
        <v>2200.4549999999999</v>
      </c>
    </row>
    <row r="2465" spans="1:6">
      <c r="A2465" s="169">
        <v>45745</v>
      </c>
      <c r="B2465" s="169" t="b">
        <f t="shared" ca="1" si="40"/>
        <v>0</v>
      </c>
      <c r="C2465" s="234">
        <f>Park!X2465</f>
        <v>131154.28396484375</v>
      </c>
      <c r="D2465" s="234">
        <f>Hotel!N2466</f>
        <v>71948.899999999994</v>
      </c>
      <c r="E2465" s="234">
        <f>CCP!I2465</f>
        <v>31061.692499999997</v>
      </c>
      <c r="F2465" s="234">
        <f>HCCP!F2465</f>
        <v>521.25500000000011</v>
      </c>
    </row>
    <row r="2466" spans="1:6">
      <c r="A2466" s="169">
        <v>45746</v>
      </c>
      <c r="B2466" s="169" t="b">
        <f t="shared" ca="1" si="40"/>
        <v>0</v>
      </c>
      <c r="C2466" s="234">
        <f>Park!X2466</f>
        <v>124220.85771484373</v>
      </c>
      <c r="D2466" s="234">
        <f>Hotel!N2467</f>
        <v>75989.8</v>
      </c>
      <c r="E2466" s="234">
        <f>CCP!I2466</f>
        <v>22394.645</v>
      </c>
      <c r="F2466" s="234">
        <f>HCCP!F2466</f>
        <v>538.05500000000006</v>
      </c>
    </row>
    <row r="2467" spans="1:6">
      <c r="A2467" s="169">
        <v>45747</v>
      </c>
      <c r="B2467" s="169" t="b">
        <f t="shared" ca="1" si="40"/>
        <v>0</v>
      </c>
      <c r="C2467" s="234">
        <f>Park!X2467</f>
        <v>126829.86503906251</v>
      </c>
      <c r="D2467" s="234">
        <f>Hotel!N2468</f>
        <v>77513.53</v>
      </c>
      <c r="E2467" s="234">
        <f>CCP!I2467</f>
        <v>16430.5</v>
      </c>
      <c r="F2467" s="234">
        <f>HCCP!F2467</f>
        <v>523.9849999999999</v>
      </c>
    </row>
    <row r="2468" spans="1:6">
      <c r="A2468" s="169">
        <v>45748</v>
      </c>
      <c r="B2468" s="169" t="b">
        <f t="shared" ca="1" si="40"/>
        <v>0</v>
      </c>
      <c r="C2468" s="234">
        <f>Park!X2468</f>
        <v>129034.97729141238</v>
      </c>
      <c r="D2468" s="234">
        <f>Hotel!N2469</f>
        <v>76008.33</v>
      </c>
      <c r="E2468" s="234">
        <f>CCP!I2468</f>
        <v>19528.3475</v>
      </c>
      <c r="F2468" s="234">
        <f>HCCP!F2468</f>
        <v>703.53</v>
      </c>
    </row>
    <row r="2469" spans="1:6">
      <c r="A2469" s="169">
        <v>45749</v>
      </c>
      <c r="B2469" s="169" t="b">
        <f t="shared" ca="1" si="40"/>
        <v>0</v>
      </c>
      <c r="C2469" s="234">
        <f>Park!X2469</f>
        <v>132973.960078125</v>
      </c>
      <c r="D2469" s="234">
        <f>Hotel!N2470</f>
        <v>72508.72</v>
      </c>
      <c r="E2469" s="234">
        <f>CCP!I2469</f>
        <v>25804.545000000002</v>
      </c>
      <c r="F2469" s="234">
        <f>HCCP!F2469</f>
        <v>763.74500000000012</v>
      </c>
    </row>
    <row r="2470" spans="1:6">
      <c r="A2470" s="169">
        <v>45750</v>
      </c>
      <c r="B2470" s="169" t="b">
        <f t="shared" ca="1" si="40"/>
        <v>0</v>
      </c>
      <c r="C2470" s="234">
        <f>Park!X2470</f>
        <v>137084.95766540529</v>
      </c>
      <c r="D2470" s="234">
        <f>Hotel!N2471</f>
        <v>71657.41</v>
      </c>
      <c r="E2470" s="234">
        <f>CCP!I2470</f>
        <v>30131.155000000002</v>
      </c>
      <c r="F2470" s="234">
        <f>HCCP!F2470</f>
        <v>793.05</v>
      </c>
    </row>
    <row r="2471" spans="1:6">
      <c r="A2471" s="169">
        <v>45751</v>
      </c>
      <c r="B2471" s="169" t="b">
        <f t="shared" ca="1" si="40"/>
        <v>0</v>
      </c>
      <c r="C2471" s="234">
        <f>Park!X2471</f>
        <v>133001.18927734374</v>
      </c>
      <c r="D2471" s="234">
        <f>Hotel!N2472</f>
        <v>72716.649999999994</v>
      </c>
      <c r="E2471" s="234">
        <f>CCP!I2471</f>
        <v>33080.25</v>
      </c>
      <c r="F2471" s="234">
        <f>HCCP!F2471</f>
        <v>623.04999999999995</v>
      </c>
    </row>
    <row r="2472" spans="1:6">
      <c r="A2472" s="169">
        <v>45752</v>
      </c>
      <c r="B2472" s="169" t="b">
        <f t="shared" ca="1" si="40"/>
        <v>0</v>
      </c>
      <c r="C2472" s="234">
        <f>Park!X2472</f>
        <v>134846.80436523436</v>
      </c>
      <c r="D2472" s="234">
        <f>Hotel!N2473</f>
        <v>73299.600000000006</v>
      </c>
      <c r="E2472" s="234">
        <f>CCP!I2472</f>
        <v>36513.65</v>
      </c>
      <c r="F2472" s="234">
        <f>HCCP!F2472</f>
        <v>518.32999999999993</v>
      </c>
    </row>
    <row r="2473" spans="1:6">
      <c r="A2473" s="169">
        <v>45753</v>
      </c>
      <c r="B2473" s="169" t="b">
        <f t="shared" ca="1" si="40"/>
        <v>0</v>
      </c>
      <c r="C2473" s="234">
        <f>Park!X2473</f>
        <v>141146.80396484374</v>
      </c>
      <c r="D2473" s="234">
        <f>Hotel!N2474</f>
        <v>70958.760000000009</v>
      </c>
      <c r="E2473" s="234">
        <f>CCP!I2473</f>
        <v>39184.044999999998</v>
      </c>
      <c r="F2473" s="234">
        <f>HCCP!F2473</f>
        <v>547.78499999999985</v>
      </c>
    </row>
    <row r="2474" spans="1:6">
      <c r="A2474" s="169">
        <v>45754</v>
      </c>
      <c r="B2474" s="169" t="b">
        <f t="shared" ca="1" si="40"/>
        <v>0</v>
      </c>
      <c r="C2474" s="234">
        <f>Park!X2474</f>
        <v>134205.08769531248</v>
      </c>
      <c r="D2474" s="234">
        <f>Hotel!N2475</f>
        <v>68479.78</v>
      </c>
      <c r="E2474" s="234">
        <f>CCP!I2474</f>
        <v>35178.282500000001</v>
      </c>
      <c r="F2474" s="234">
        <f>HCCP!F2474</f>
        <v>1893.2449999999999</v>
      </c>
    </row>
    <row r="2475" spans="1:6">
      <c r="A2475" s="169">
        <v>45755</v>
      </c>
      <c r="B2475" s="169" t="b">
        <f t="shared" ca="1" si="40"/>
        <v>0</v>
      </c>
      <c r="C2475" s="234">
        <f>Park!X2475</f>
        <v>152250.30363281249</v>
      </c>
      <c r="D2475" s="234">
        <f>Hotel!N2476</f>
        <v>67909.459999999992</v>
      </c>
      <c r="E2475" s="234">
        <f>CCP!I2475</f>
        <v>50218.19</v>
      </c>
      <c r="F2475" s="234">
        <f>HCCP!F2475</f>
        <v>1969.4900000000002</v>
      </c>
    </row>
    <row r="2476" spans="1:6">
      <c r="A2476" s="169">
        <v>45756</v>
      </c>
      <c r="B2476" s="169" t="b">
        <f t="shared" ca="1" si="40"/>
        <v>0</v>
      </c>
      <c r="C2476" s="234">
        <f>Park!X2476</f>
        <v>156909.313359375</v>
      </c>
      <c r="D2476" s="234">
        <f>Hotel!N2477</f>
        <v>68798.559999999998</v>
      </c>
      <c r="E2476" s="234">
        <f>CCP!I2476</f>
        <v>58266.705000000002</v>
      </c>
      <c r="F2476" s="234">
        <f>HCCP!F2476</f>
        <v>2891.86</v>
      </c>
    </row>
    <row r="2477" spans="1:6">
      <c r="A2477" s="169">
        <v>45757</v>
      </c>
      <c r="B2477" s="169" t="b">
        <f t="shared" ca="1" si="40"/>
        <v>0</v>
      </c>
      <c r="C2477" s="234">
        <f>Park!X2477</f>
        <v>162054.25945312501</v>
      </c>
      <c r="D2477" s="234">
        <f>Hotel!N2478</f>
        <v>69985.73</v>
      </c>
      <c r="E2477" s="234">
        <f>CCP!I2477</f>
        <v>65688.09</v>
      </c>
      <c r="F2477" s="234">
        <f>HCCP!F2477</f>
        <v>3236.415</v>
      </c>
    </row>
    <row r="2478" spans="1:6">
      <c r="A2478" s="169">
        <v>45758</v>
      </c>
      <c r="B2478" s="169" t="b">
        <f t="shared" ca="1" si="40"/>
        <v>0</v>
      </c>
      <c r="C2478" s="234">
        <f>Park!X2478</f>
        <v>169998.68468749998</v>
      </c>
      <c r="D2478" s="234">
        <f>Hotel!N2479</f>
        <v>70558.81</v>
      </c>
      <c r="E2478" s="234">
        <f>CCP!I2478</f>
        <v>72468.657500000001</v>
      </c>
      <c r="F2478" s="234">
        <f>HCCP!F2478</f>
        <v>3320.4650000000001</v>
      </c>
    </row>
    <row r="2479" spans="1:6">
      <c r="A2479" s="169">
        <v>45759</v>
      </c>
      <c r="B2479" s="169" t="b">
        <f t="shared" ca="1" si="40"/>
        <v>0</v>
      </c>
      <c r="C2479" s="234">
        <f>Park!X2479</f>
        <v>137084.51156249997</v>
      </c>
      <c r="D2479" s="234">
        <f>Hotel!N2480</f>
        <v>71290.540000000008</v>
      </c>
      <c r="E2479" s="234">
        <f>CCP!I2479</f>
        <v>66698.649999999994</v>
      </c>
      <c r="F2479" s="234">
        <f>HCCP!F2479</f>
        <v>3174.6149999999998</v>
      </c>
    </row>
    <row r="2480" spans="1:6">
      <c r="A2480" s="169">
        <v>45760</v>
      </c>
      <c r="B2480" s="169" t="b">
        <f t="shared" ca="1" si="40"/>
        <v>0</v>
      </c>
      <c r="C2480" s="234">
        <f>Park!X2480</f>
        <v>128608.82226562503</v>
      </c>
      <c r="D2480" s="234">
        <f>Hotel!N2481</f>
        <v>71517.209999999992</v>
      </c>
      <c r="E2480" s="234">
        <f>CCP!I2480</f>
        <v>29553.57</v>
      </c>
      <c r="F2480" s="234">
        <f>HCCP!F2480</f>
        <v>1810.5500000000002</v>
      </c>
    </row>
    <row r="2481" spans="1:6">
      <c r="A2481" s="169">
        <v>45761</v>
      </c>
      <c r="B2481" s="169" t="b">
        <f t="shared" ca="1" si="40"/>
        <v>0</v>
      </c>
      <c r="C2481" s="234">
        <f>Park!X2481</f>
        <v>138361.20062500003</v>
      </c>
      <c r="D2481" s="234">
        <f>Hotel!N2482</f>
        <v>69434.05</v>
      </c>
      <c r="E2481" s="234">
        <f>CCP!I2481</f>
        <v>30390.547499999997</v>
      </c>
      <c r="F2481" s="234">
        <f>HCCP!F2481</f>
        <v>2876.8599999999997</v>
      </c>
    </row>
    <row r="2482" spans="1:6">
      <c r="A2482" s="169">
        <v>45762</v>
      </c>
      <c r="B2482" s="169" t="b">
        <f t="shared" ca="1" si="40"/>
        <v>0</v>
      </c>
      <c r="C2482" s="234">
        <f>Park!X2482</f>
        <v>139396.72507812499</v>
      </c>
      <c r="D2482" s="234">
        <f>Hotel!N2483</f>
        <v>69525.56</v>
      </c>
      <c r="E2482" s="234">
        <f>CCP!I2482</f>
        <v>41662.767500000002</v>
      </c>
      <c r="F2482" s="234">
        <f>HCCP!F2482</f>
        <v>3052.84</v>
      </c>
    </row>
    <row r="2483" spans="1:6">
      <c r="A2483" s="169">
        <v>45763</v>
      </c>
      <c r="B2483" s="169" t="b">
        <f t="shared" ca="1" si="40"/>
        <v>0</v>
      </c>
      <c r="C2483" s="234">
        <f>Park!X2483</f>
        <v>138980.04054687501</v>
      </c>
      <c r="D2483" s="234">
        <f>Hotel!N2484</f>
        <v>68737.960000000006</v>
      </c>
      <c r="E2483" s="234">
        <f>CCP!I2483</f>
        <v>54084.025000000001</v>
      </c>
      <c r="F2483" s="234">
        <f>HCCP!F2483</f>
        <v>3279.3150000000001</v>
      </c>
    </row>
    <row r="2484" spans="1:6">
      <c r="A2484" s="169">
        <v>45764</v>
      </c>
      <c r="B2484" s="169" t="b">
        <f t="shared" ca="1" si="40"/>
        <v>0</v>
      </c>
      <c r="C2484" s="234">
        <f>Park!X2484</f>
        <v>142619.104375</v>
      </c>
      <c r="D2484" s="234">
        <f>Hotel!N2485</f>
        <v>69387.399999999994</v>
      </c>
      <c r="E2484" s="234">
        <f>CCP!I2484</f>
        <v>61008.297500000001</v>
      </c>
      <c r="F2484" s="234">
        <f>HCCP!F2484</f>
        <v>3307.3799999999997</v>
      </c>
    </row>
    <row r="2485" spans="1:6">
      <c r="A2485" s="169">
        <v>45765</v>
      </c>
      <c r="B2485" s="169" t="b">
        <f t="shared" ca="1" si="40"/>
        <v>0</v>
      </c>
      <c r="C2485" s="234">
        <f>Park!X2485</f>
        <v>141036.18240625001</v>
      </c>
      <c r="D2485" s="234">
        <f>Hotel!N2486</f>
        <v>70922.880000000005</v>
      </c>
      <c r="E2485" s="234">
        <f>CCP!I2485</f>
        <v>75000.614999999991</v>
      </c>
      <c r="F2485" s="234">
        <f>HCCP!F2485</f>
        <v>3162.2349999999997</v>
      </c>
    </row>
    <row r="2486" spans="1:6">
      <c r="A2486" s="169">
        <v>45766</v>
      </c>
      <c r="B2486" s="169" t="b">
        <f t="shared" ca="1" si="40"/>
        <v>0</v>
      </c>
      <c r="C2486" s="234">
        <f>Park!X2486</f>
        <v>140615.8071875</v>
      </c>
      <c r="D2486" s="234">
        <f>Hotel!N2487</f>
        <v>70789.94</v>
      </c>
      <c r="E2486" s="234">
        <f>CCP!I2486</f>
        <v>81550.634999999995</v>
      </c>
      <c r="F2486" s="234">
        <f>HCCP!F2486</f>
        <v>3289.51</v>
      </c>
    </row>
    <row r="2487" spans="1:6">
      <c r="A2487" s="169">
        <v>45767</v>
      </c>
      <c r="B2487" s="169" t="b">
        <f t="shared" ca="1" si="40"/>
        <v>0</v>
      </c>
      <c r="C2487" s="234">
        <f>Park!X2487</f>
        <v>141213.76793749997</v>
      </c>
      <c r="D2487" s="234">
        <f>Hotel!N2488</f>
        <v>70009.320000000007</v>
      </c>
      <c r="E2487" s="234">
        <f>CCP!I2487</f>
        <v>85212.514999999999</v>
      </c>
      <c r="F2487" s="234">
        <f>HCCP!F2487</f>
        <v>3415.3199999999997</v>
      </c>
    </row>
    <row r="2488" spans="1:6">
      <c r="A2488" s="169">
        <v>45768</v>
      </c>
      <c r="B2488" s="169" t="b">
        <f t="shared" ca="1" si="40"/>
        <v>0</v>
      </c>
      <c r="C2488" s="234">
        <f>Park!X2488</f>
        <v>140616.08156250001</v>
      </c>
      <c r="D2488" s="234">
        <f>Hotel!N2489</f>
        <v>67965.88</v>
      </c>
      <c r="E2488" s="234">
        <f>CCP!I2488</f>
        <v>86772.072500000009</v>
      </c>
      <c r="F2488" s="234">
        <f>HCCP!F2488</f>
        <v>3329.0699999999997</v>
      </c>
    </row>
    <row r="2489" spans="1:6">
      <c r="A2489" s="169">
        <v>45769</v>
      </c>
      <c r="B2489" s="169" t="b">
        <f t="shared" ca="1" si="40"/>
        <v>0</v>
      </c>
      <c r="C2489" s="234">
        <f>Park!X2489</f>
        <v>144009.23343749996</v>
      </c>
      <c r="D2489" s="234">
        <f>Hotel!N2490</f>
        <v>68522.86</v>
      </c>
      <c r="E2489" s="234">
        <f>CCP!I2489</f>
        <v>84301.472500000003</v>
      </c>
      <c r="F2489" s="234">
        <f>HCCP!F2489</f>
        <v>5856.41</v>
      </c>
    </row>
    <row r="2490" spans="1:6">
      <c r="A2490" s="169">
        <v>45770</v>
      </c>
      <c r="B2490" s="169" t="b">
        <f t="shared" ca="1" si="40"/>
        <v>0</v>
      </c>
      <c r="C2490" s="234">
        <f>Park!X2490</f>
        <v>145695.91375000001</v>
      </c>
      <c r="D2490" s="234">
        <f>Hotel!N2491</f>
        <v>68390.67</v>
      </c>
      <c r="E2490" s="234">
        <f>CCP!I2490</f>
        <v>81621.97</v>
      </c>
      <c r="F2490" s="234">
        <f>HCCP!F2490</f>
        <v>7465.9849999999997</v>
      </c>
    </row>
    <row r="2491" spans="1:6">
      <c r="A2491" s="169">
        <v>45771</v>
      </c>
      <c r="B2491" s="169" t="b">
        <f t="shared" ca="1" si="40"/>
        <v>0</v>
      </c>
      <c r="C2491" s="234">
        <f>Park!X2491</f>
        <v>143519.95531250001</v>
      </c>
      <c r="D2491" s="234">
        <f>Hotel!N2492</f>
        <v>68470.66</v>
      </c>
      <c r="E2491" s="234">
        <f>CCP!I2491</f>
        <v>79954.815000000002</v>
      </c>
      <c r="F2491" s="234">
        <f>HCCP!F2491</f>
        <v>7407.28</v>
      </c>
    </row>
    <row r="2492" spans="1:6">
      <c r="A2492" s="169">
        <v>45772</v>
      </c>
      <c r="B2492" s="169" t="b">
        <f t="shared" ca="1" si="40"/>
        <v>0</v>
      </c>
      <c r="C2492" s="234">
        <f>Park!X2492</f>
        <v>139213.52812500001</v>
      </c>
      <c r="D2492" s="234">
        <f>Hotel!N2493</f>
        <v>68326.700000000012</v>
      </c>
      <c r="E2492" s="234">
        <f>CCP!I2492</f>
        <v>71016.607499999998</v>
      </c>
      <c r="F2492" s="234">
        <f>HCCP!F2492</f>
        <v>6843.5199999999995</v>
      </c>
    </row>
    <row r="2493" spans="1:6">
      <c r="A2493" s="169">
        <v>45773</v>
      </c>
      <c r="B2493" s="169" t="b">
        <f t="shared" ca="1" si="40"/>
        <v>0</v>
      </c>
      <c r="C2493" s="234">
        <f>Park!X2493</f>
        <v>135104.64281250001</v>
      </c>
      <c r="D2493" s="234">
        <f>Hotel!N2494</f>
        <v>68804.899999999994</v>
      </c>
      <c r="E2493" s="234">
        <f>CCP!I2493</f>
        <v>49578.03</v>
      </c>
      <c r="F2493" s="234">
        <f>HCCP!F2493</f>
        <v>6404.7049999999999</v>
      </c>
    </row>
    <row r="2494" spans="1:6">
      <c r="A2494" s="169">
        <v>45774</v>
      </c>
      <c r="B2494" s="169" t="b">
        <f t="shared" ca="1" si="40"/>
        <v>0</v>
      </c>
      <c r="C2494" s="234">
        <f>Park!X2494</f>
        <v>133606.02906250002</v>
      </c>
      <c r="D2494" s="234">
        <f>Hotel!N2495</f>
        <v>68887.820000000007</v>
      </c>
      <c r="E2494" s="234">
        <f>CCP!I2494</f>
        <v>52719.297500000001</v>
      </c>
      <c r="F2494" s="234">
        <f>HCCP!F2494</f>
        <v>7252.3099999999995</v>
      </c>
    </row>
    <row r="2495" spans="1:6">
      <c r="A2495" s="169">
        <v>45775</v>
      </c>
      <c r="B2495" s="169" t="b">
        <f t="shared" ca="1" si="40"/>
        <v>0</v>
      </c>
      <c r="C2495" s="234">
        <f>Park!X2495</f>
        <v>140952.0128125</v>
      </c>
      <c r="D2495" s="234">
        <f>Hotel!N2496</f>
        <v>68737.7</v>
      </c>
      <c r="E2495" s="234">
        <f>CCP!I2495</f>
        <v>71504.02</v>
      </c>
      <c r="F2495" s="234">
        <f>HCCP!F2495</f>
        <v>6383.369999999999</v>
      </c>
    </row>
    <row r="2496" spans="1:6">
      <c r="A2496" s="169">
        <v>45776</v>
      </c>
      <c r="B2496" s="169" t="b">
        <f t="shared" ca="1" si="40"/>
        <v>0</v>
      </c>
      <c r="C2496" s="234">
        <f>Park!X2496</f>
        <v>141372.37156250002</v>
      </c>
      <c r="D2496" s="234">
        <f>Hotel!N2497</f>
        <v>67653.260000000009</v>
      </c>
      <c r="E2496" s="234">
        <f>CCP!I2496</f>
        <v>47966.052500000005</v>
      </c>
      <c r="F2496" s="234">
        <f>HCCP!F2496</f>
        <v>5734.56</v>
      </c>
    </row>
    <row r="2497" spans="1:6">
      <c r="A2497" s="169">
        <v>45777</v>
      </c>
      <c r="B2497" s="169" t="b">
        <f t="shared" ca="1" si="40"/>
        <v>0</v>
      </c>
      <c r="C2497" s="234">
        <f>Park!X2497</f>
        <v>147432.92343749997</v>
      </c>
      <c r="D2497" s="234">
        <f>Hotel!N2498</f>
        <v>68312.05</v>
      </c>
      <c r="E2497" s="234">
        <f>CCP!I2497</f>
        <v>65954.537500000006</v>
      </c>
      <c r="F2497" s="234">
        <f>HCCP!F2497</f>
        <v>6558.6949999999997</v>
      </c>
    </row>
    <row r="2498" spans="1:6">
      <c r="A2498" s="169">
        <v>45778</v>
      </c>
      <c r="B2498" s="169" t="b">
        <f t="shared" ca="1" si="40"/>
        <v>0</v>
      </c>
      <c r="C2498" s="234">
        <f>Park!X2498</f>
        <v>144161.18718750001</v>
      </c>
      <c r="D2498" s="234">
        <f>Hotel!N2499</f>
        <v>69797.95</v>
      </c>
      <c r="E2498" s="234">
        <f>CCP!I2498</f>
        <v>75677.304999999993</v>
      </c>
      <c r="F2498" s="234">
        <f>HCCP!F2498</f>
        <v>9048.380000000001</v>
      </c>
    </row>
    <row r="2499" spans="1:6">
      <c r="A2499" s="169">
        <v>45779</v>
      </c>
      <c r="B2499" s="169" t="b">
        <f t="shared" ca="1" si="40"/>
        <v>0</v>
      </c>
      <c r="C2499" s="234">
        <f>Park!X2499</f>
        <v>150509.7215625</v>
      </c>
      <c r="D2499" s="234">
        <f>Hotel!N2500</f>
        <v>69742.959999999992</v>
      </c>
      <c r="E2499" s="234">
        <f>CCP!I2499</f>
        <v>80301.682499999995</v>
      </c>
      <c r="F2499" s="234">
        <f>HCCP!F2499</f>
        <v>9143.6899999999987</v>
      </c>
    </row>
    <row r="2500" spans="1:6">
      <c r="A2500" s="169">
        <v>45780</v>
      </c>
      <c r="B2500" s="169" t="b">
        <f t="shared" ca="1" si="40"/>
        <v>0</v>
      </c>
      <c r="C2500" s="234">
        <f>Park!X2500</f>
        <v>145338.51750000002</v>
      </c>
      <c r="D2500" s="234">
        <f>Hotel!N2501</f>
        <v>70283.679999999993</v>
      </c>
      <c r="E2500" s="234">
        <f>CCP!I2500</f>
        <v>80122.847500000003</v>
      </c>
      <c r="F2500" s="234">
        <f>HCCP!F2500</f>
        <v>9895.3649999999998</v>
      </c>
    </row>
    <row r="2501" spans="1:6">
      <c r="A2501" s="169">
        <v>45781</v>
      </c>
      <c r="B2501" s="169" t="b">
        <f t="shared" ref="B2501:B2564" ca="1" si="41">AND(A2501&gt;=(TODAY()-30),A2501&lt;TODAY())</f>
        <v>0</v>
      </c>
      <c r="C2501" s="234">
        <f>Park!X2501</f>
        <v>146752.71468750003</v>
      </c>
      <c r="D2501" s="234">
        <f>Hotel!N2502</f>
        <v>69748.67</v>
      </c>
      <c r="E2501" s="234">
        <f>CCP!I2501</f>
        <v>87927.987499999988</v>
      </c>
      <c r="F2501" s="234">
        <f>HCCP!F2501</f>
        <v>9720.0499999999993</v>
      </c>
    </row>
    <row r="2502" spans="1:6">
      <c r="A2502" s="169">
        <v>45782</v>
      </c>
      <c r="B2502" s="169" t="b">
        <f t="shared" ca="1" si="41"/>
        <v>0</v>
      </c>
      <c r="C2502" s="234">
        <f>Park!X2502</f>
        <v>143987.858125</v>
      </c>
      <c r="D2502" s="234">
        <f>Hotel!N2503</f>
        <v>68918.59</v>
      </c>
      <c r="E2502" s="234">
        <f>CCP!I2502</f>
        <v>89520.047500000001</v>
      </c>
      <c r="F2502" s="234">
        <f>HCCP!F2502</f>
        <v>9701.56</v>
      </c>
    </row>
    <row r="2503" spans="1:6">
      <c r="A2503" s="169">
        <v>45783</v>
      </c>
      <c r="B2503" s="169" t="b">
        <f t="shared" ca="1" si="41"/>
        <v>0</v>
      </c>
      <c r="C2503" s="234">
        <f>Park!X2503</f>
        <v>144393.1303125</v>
      </c>
      <c r="D2503" s="234">
        <f>Hotel!N2504</f>
        <v>67271.86</v>
      </c>
      <c r="E2503" s="234">
        <f>CCP!I2503</f>
        <v>95023.91</v>
      </c>
      <c r="F2503" s="234">
        <f>HCCP!F2503</f>
        <v>10493.645</v>
      </c>
    </row>
    <row r="2504" spans="1:6">
      <c r="A2504" s="169">
        <v>45784</v>
      </c>
      <c r="B2504" s="169" t="b">
        <f t="shared" ca="1" si="41"/>
        <v>0</v>
      </c>
      <c r="C2504" s="234">
        <f>Park!X2504</f>
        <v>140300.31312500002</v>
      </c>
      <c r="D2504" s="234">
        <f>Hotel!N2505</f>
        <v>67566.820000000007</v>
      </c>
      <c r="E2504" s="234">
        <f>CCP!I2504</f>
        <v>88557.282500000001</v>
      </c>
      <c r="F2504" s="234">
        <f>HCCP!F2504</f>
        <v>10573.215</v>
      </c>
    </row>
    <row r="2505" spans="1:6">
      <c r="A2505" s="169">
        <v>45785</v>
      </c>
      <c r="B2505" s="169" t="b">
        <f t="shared" ca="1" si="41"/>
        <v>0</v>
      </c>
      <c r="C2505" s="234">
        <f>Park!X2505</f>
        <v>140879.07593749999</v>
      </c>
      <c r="D2505" s="234">
        <f>Hotel!N2506</f>
        <v>68065.179999999993</v>
      </c>
      <c r="E2505" s="234">
        <f>CCP!I2505</f>
        <v>87152.724999999991</v>
      </c>
      <c r="F2505" s="234">
        <f>HCCP!F2505</f>
        <v>9743.2000000000007</v>
      </c>
    </row>
    <row r="2506" spans="1:6">
      <c r="A2506" s="169">
        <v>45786</v>
      </c>
      <c r="B2506" s="169" t="b">
        <f t="shared" ca="1" si="41"/>
        <v>0</v>
      </c>
      <c r="C2506" s="234">
        <f>Park!X2506</f>
        <v>142470.17281250001</v>
      </c>
      <c r="D2506" s="234">
        <f>Hotel!N2507</f>
        <v>68583.38</v>
      </c>
      <c r="E2506" s="234">
        <f>CCP!I2506</f>
        <v>86983.53</v>
      </c>
      <c r="F2506" s="234">
        <f>HCCP!F2506</f>
        <v>9971.02</v>
      </c>
    </row>
    <row r="2507" spans="1:6">
      <c r="A2507" s="169">
        <v>45787</v>
      </c>
      <c r="B2507" s="169" t="b">
        <f t="shared" ca="1" si="41"/>
        <v>0</v>
      </c>
      <c r="C2507" s="234">
        <f>Park!X2507</f>
        <v>140207.9803125</v>
      </c>
      <c r="D2507" s="234">
        <f>Hotel!N2508</f>
        <v>71102.58</v>
      </c>
      <c r="E2507" s="234">
        <f>CCP!I2507</f>
        <v>93973.354999999996</v>
      </c>
      <c r="F2507" s="234">
        <f>HCCP!F2507</f>
        <v>4516.8500000000004</v>
      </c>
    </row>
    <row r="2508" spans="1:6">
      <c r="A2508" s="169">
        <v>45788</v>
      </c>
      <c r="B2508" s="169" t="b">
        <f t="shared" ca="1" si="41"/>
        <v>0</v>
      </c>
      <c r="C2508" s="234">
        <f>Park!X2508</f>
        <v>134794.96187500001</v>
      </c>
      <c r="D2508" s="234">
        <f>Hotel!N2509</f>
        <v>69446.080000000002</v>
      </c>
      <c r="E2508" s="234">
        <f>CCP!I2508</f>
        <v>52419.987500000003</v>
      </c>
      <c r="F2508" s="234">
        <f>HCCP!F2508</f>
        <v>4002.0050000000001</v>
      </c>
    </row>
    <row r="2509" spans="1:6">
      <c r="A2509" s="169">
        <v>45789</v>
      </c>
      <c r="B2509" s="169" t="b">
        <f t="shared" ca="1" si="41"/>
        <v>0</v>
      </c>
      <c r="C2509" s="234">
        <f>Park!X2509</f>
        <v>136634.47093750001</v>
      </c>
      <c r="D2509" s="234">
        <f>Hotel!N2510</f>
        <v>68495.61</v>
      </c>
      <c r="E2509" s="234">
        <f>CCP!I2509</f>
        <v>53583.29</v>
      </c>
      <c r="F2509" s="234">
        <f>HCCP!F2509</f>
        <v>4069.2200000000003</v>
      </c>
    </row>
    <row r="2510" spans="1:6">
      <c r="A2510" s="169">
        <v>45790</v>
      </c>
      <c r="B2510" s="169" t="b">
        <f t="shared" ca="1" si="41"/>
        <v>0</v>
      </c>
      <c r="C2510" s="234">
        <f>Park!X2510</f>
        <v>138735.25687500002</v>
      </c>
      <c r="D2510" s="234">
        <f>Hotel!N2511</f>
        <v>66480.61</v>
      </c>
      <c r="E2510" s="234">
        <f>CCP!I2510</f>
        <v>72222.735000000001</v>
      </c>
      <c r="F2510" s="234">
        <f>HCCP!F2510</f>
        <v>4777.72</v>
      </c>
    </row>
    <row r="2511" spans="1:6">
      <c r="A2511" s="169">
        <v>45791</v>
      </c>
      <c r="B2511" s="169" t="b">
        <f t="shared" ca="1" si="41"/>
        <v>0</v>
      </c>
      <c r="C2511" s="234">
        <f>Park!X2511</f>
        <v>142081.5246875</v>
      </c>
      <c r="D2511" s="234">
        <f>Hotel!N2512</f>
        <v>67083.03</v>
      </c>
      <c r="E2511" s="234">
        <f>CCP!I2511</f>
        <v>89712.57</v>
      </c>
      <c r="F2511" s="234">
        <f>HCCP!F2511</f>
        <v>6291.2750000000005</v>
      </c>
    </row>
    <row r="2512" spans="1:6">
      <c r="A2512" s="169">
        <v>45792</v>
      </c>
      <c r="B2512" s="169" t="b">
        <f t="shared" ca="1" si="41"/>
        <v>0</v>
      </c>
      <c r="C2512" s="234">
        <f>Park!X2512</f>
        <v>144137.82979999998</v>
      </c>
      <c r="D2512" s="234">
        <f>Hotel!N2513</f>
        <v>67361.399999999994</v>
      </c>
      <c r="E2512" s="234">
        <f>CCP!I2512</f>
        <v>93074.672500000001</v>
      </c>
      <c r="F2512" s="234">
        <f>HCCP!F2512</f>
        <v>9150.7799999999988</v>
      </c>
    </row>
    <row r="2513" spans="1:6">
      <c r="A2513" s="169">
        <v>45793</v>
      </c>
      <c r="B2513" s="169" t="b">
        <f t="shared" ca="1" si="41"/>
        <v>0</v>
      </c>
      <c r="C2513" s="234">
        <f>Park!X2513</f>
        <v>143309</v>
      </c>
      <c r="D2513" s="234">
        <f>Hotel!N2514</f>
        <v>69058.880000000005</v>
      </c>
      <c r="E2513" s="234">
        <f>CCP!I2513</f>
        <v>92805.297500000001</v>
      </c>
      <c r="F2513" s="234">
        <f>HCCP!F2513</f>
        <v>10639.77</v>
      </c>
    </row>
    <row r="2514" spans="1:6">
      <c r="A2514" s="169">
        <v>45794</v>
      </c>
      <c r="B2514" s="169" t="b">
        <f t="shared" ca="1" si="41"/>
        <v>0</v>
      </c>
      <c r="C2514" s="234">
        <f>Park!X2514</f>
        <v>144782.829375</v>
      </c>
      <c r="D2514" s="234">
        <f>Hotel!N2515</f>
        <v>70261.760000000009</v>
      </c>
      <c r="E2514" s="234">
        <f>CCP!I2514</f>
        <v>96018.595000000001</v>
      </c>
      <c r="F2514" s="234">
        <f>HCCP!F2514</f>
        <v>10695.535</v>
      </c>
    </row>
    <row r="2515" spans="1:6">
      <c r="A2515" s="169">
        <v>45795</v>
      </c>
      <c r="B2515" s="169" t="b">
        <f t="shared" ca="1" si="41"/>
        <v>0</v>
      </c>
      <c r="C2515" s="234">
        <f>Park!X2515</f>
        <v>142240.42906249998</v>
      </c>
      <c r="D2515" s="234">
        <f>Hotel!N2516</f>
        <v>69389.86</v>
      </c>
      <c r="E2515" s="234">
        <f>CCP!I2515</f>
        <v>100296.3775</v>
      </c>
      <c r="F2515" s="234">
        <f>HCCP!F2515</f>
        <v>10700.764999999999</v>
      </c>
    </row>
    <row r="2516" spans="1:6">
      <c r="A2516" s="169">
        <v>45796</v>
      </c>
      <c r="B2516" s="169" t="b">
        <f t="shared" ca="1" si="41"/>
        <v>0</v>
      </c>
      <c r="C2516" s="234">
        <f>Park!X2516</f>
        <v>145782.435</v>
      </c>
      <c r="D2516" s="234">
        <f>Hotel!N2517</f>
        <v>68770.179999999993</v>
      </c>
      <c r="E2516" s="234">
        <f>CCP!I2516</f>
        <v>100661.675</v>
      </c>
      <c r="F2516" s="234">
        <f>HCCP!F2516</f>
        <v>10633.154999999999</v>
      </c>
    </row>
    <row r="2517" spans="1:6">
      <c r="A2517" s="169">
        <v>45797</v>
      </c>
      <c r="B2517" s="169" t="b">
        <f t="shared" ca="1" si="41"/>
        <v>0</v>
      </c>
      <c r="C2517" s="234">
        <f>Park!X2517</f>
        <v>145917.05781249999</v>
      </c>
      <c r="D2517" s="234">
        <f>Hotel!N2518</f>
        <v>69162.960000000006</v>
      </c>
      <c r="E2517" s="234">
        <f>CCP!I2517</f>
        <v>105742.7825</v>
      </c>
      <c r="F2517" s="234">
        <f>HCCP!F2517</f>
        <v>13045.305</v>
      </c>
    </row>
    <row r="2518" spans="1:6">
      <c r="A2518" s="169">
        <v>45798</v>
      </c>
      <c r="B2518" s="169" t="b">
        <f t="shared" ca="1" si="41"/>
        <v>0</v>
      </c>
      <c r="C2518" s="234">
        <f>Park!X2518</f>
        <v>144905.95937500003</v>
      </c>
      <c r="D2518" s="234">
        <f>Hotel!N2519</f>
        <v>68423.209999999992</v>
      </c>
      <c r="E2518" s="234">
        <f>CCP!I2518</f>
        <v>104484.48</v>
      </c>
      <c r="F2518" s="234">
        <f>HCCP!F2518</f>
        <v>15330.759999999998</v>
      </c>
    </row>
    <row r="2519" spans="1:6">
      <c r="A2519" s="169">
        <v>45799</v>
      </c>
      <c r="B2519" s="169" t="b">
        <f t="shared" ca="1" si="41"/>
        <v>0</v>
      </c>
      <c r="C2519" s="234">
        <f>Park!X2519</f>
        <v>148785.57</v>
      </c>
      <c r="D2519" s="234">
        <f>Hotel!N2520</f>
        <v>67979.56</v>
      </c>
      <c r="E2519" s="234">
        <f>CCP!I2519</f>
        <v>109772.96249999999</v>
      </c>
      <c r="F2519" s="234">
        <f>HCCP!F2519</f>
        <v>15297.800000000001</v>
      </c>
    </row>
    <row r="2520" spans="1:6">
      <c r="A2520" s="169">
        <v>45800</v>
      </c>
      <c r="B2520" s="169" t="b">
        <f t="shared" ca="1" si="41"/>
        <v>0</v>
      </c>
      <c r="C2520" s="234">
        <f>Park!X2520</f>
        <v>150146.37656249999</v>
      </c>
      <c r="D2520" s="234">
        <f>Hotel!N2521</f>
        <v>68647.87</v>
      </c>
      <c r="E2520" s="234">
        <f>CCP!I2520</f>
        <v>101905.11749999999</v>
      </c>
      <c r="F2520" s="234">
        <f>HCCP!F2520</f>
        <v>15458.369999999999</v>
      </c>
    </row>
    <row r="2521" spans="1:6">
      <c r="A2521" s="169">
        <v>45801</v>
      </c>
      <c r="B2521" s="169" t="b">
        <f t="shared" ca="1" si="41"/>
        <v>0</v>
      </c>
      <c r="C2521" s="234">
        <f>Park!X2521</f>
        <v>144837.4725</v>
      </c>
      <c r="D2521" s="234">
        <f>Hotel!N2522</f>
        <v>69005.75</v>
      </c>
      <c r="E2521" s="234">
        <f>CCP!I2521</f>
        <v>84880.467499999999</v>
      </c>
      <c r="F2521" s="234">
        <f>HCCP!F2521</f>
        <v>14433.244999999999</v>
      </c>
    </row>
    <row r="2522" spans="1:6">
      <c r="A2522" s="169">
        <v>45802</v>
      </c>
      <c r="B2522" s="169" t="b">
        <f t="shared" ca="1" si="41"/>
        <v>0</v>
      </c>
      <c r="C2522" s="234">
        <f>Park!X2522</f>
        <v>135184.20937500001</v>
      </c>
      <c r="D2522" s="234">
        <f>Hotel!N2523</f>
        <v>68508.06</v>
      </c>
      <c r="E2522" s="234">
        <f>CCP!I2522</f>
        <v>51448.9</v>
      </c>
      <c r="F2522" s="234">
        <f>HCCP!F2522</f>
        <v>9173.4750000000004</v>
      </c>
    </row>
    <row r="2523" spans="1:6">
      <c r="A2523" s="169">
        <v>45803</v>
      </c>
      <c r="B2523" s="169" t="b">
        <f t="shared" ca="1" si="41"/>
        <v>0</v>
      </c>
      <c r="C2523" s="234">
        <f>Park!X2523</f>
        <v>137801.794375</v>
      </c>
      <c r="D2523" s="234">
        <f>Hotel!N2524</f>
        <v>66996.48000000001</v>
      </c>
      <c r="E2523" s="234">
        <f>CCP!I2523</f>
        <v>48973.862499999996</v>
      </c>
      <c r="F2523" s="234">
        <f>HCCP!F2523</f>
        <v>11002.125</v>
      </c>
    </row>
    <row r="2524" spans="1:6">
      <c r="A2524" s="169">
        <v>45804</v>
      </c>
      <c r="B2524" s="169" t="b">
        <f t="shared" ca="1" si="41"/>
        <v>0</v>
      </c>
      <c r="C2524" s="234">
        <f>Park!X2524</f>
        <v>139089.53812500002</v>
      </c>
      <c r="D2524" s="234">
        <f>Hotel!N2525</f>
        <v>67263.459999999992</v>
      </c>
      <c r="E2524" s="234">
        <f>CCP!I2524</f>
        <v>58602.297500000008</v>
      </c>
      <c r="F2524" s="234">
        <f>HCCP!F2524</f>
        <v>11727.45</v>
      </c>
    </row>
    <row r="2525" spans="1:6">
      <c r="A2525" s="169">
        <v>45805</v>
      </c>
      <c r="B2525" s="169" t="b">
        <f t="shared" ca="1" si="41"/>
        <v>0</v>
      </c>
      <c r="C2525" s="234">
        <f>Park!X2525</f>
        <v>139397.54125000001</v>
      </c>
      <c r="D2525" s="234">
        <f>Hotel!N2526</f>
        <v>66687.81</v>
      </c>
      <c r="E2525" s="234">
        <f>CCP!I2525</f>
        <v>71569.782500000001</v>
      </c>
      <c r="F2525" s="234">
        <f>HCCP!F2525</f>
        <v>13552.220000000001</v>
      </c>
    </row>
    <row r="2526" spans="1:6">
      <c r="A2526" s="169">
        <v>45806</v>
      </c>
      <c r="B2526" s="169" t="b">
        <f t="shared" ca="1" si="41"/>
        <v>0</v>
      </c>
      <c r="C2526" s="234">
        <f>Park!X2526</f>
        <v>142159.98624999999</v>
      </c>
      <c r="D2526" s="234">
        <f>Hotel!N2527</f>
        <v>68446.149999999994</v>
      </c>
      <c r="E2526" s="234">
        <f>CCP!I2526</f>
        <v>81605.382500000007</v>
      </c>
      <c r="F2526" s="234">
        <f>HCCP!F2526</f>
        <v>14976.16</v>
      </c>
    </row>
    <row r="2527" spans="1:6">
      <c r="A2527" s="169">
        <v>45807</v>
      </c>
      <c r="B2527" s="169" t="b">
        <f t="shared" ca="1" si="41"/>
        <v>0</v>
      </c>
      <c r="C2527" s="234">
        <f>Park!X2527</f>
        <v>141299.74750000003</v>
      </c>
      <c r="D2527" s="234">
        <f>Hotel!N2528</f>
        <v>70371.62</v>
      </c>
      <c r="E2527" s="234">
        <f>CCP!I2527</f>
        <v>61588.000000000007</v>
      </c>
      <c r="F2527" s="234">
        <f>HCCP!F2527</f>
        <v>13347.735000000001</v>
      </c>
    </row>
    <row r="2528" spans="1:6">
      <c r="A2528" s="169">
        <v>45808</v>
      </c>
      <c r="B2528" s="169" t="b">
        <f t="shared" ca="1" si="41"/>
        <v>0</v>
      </c>
      <c r="C2528" s="234">
        <f>Park!X2528</f>
        <v>139770.39625000002</v>
      </c>
      <c r="D2528" s="234">
        <f>Hotel!N2529</f>
        <v>71962.84</v>
      </c>
      <c r="E2528" s="234">
        <f>CCP!I2528</f>
        <v>64517.735000000001</v>
      </c>
      <c r="F2528" s="234">
        <f>HCCP!F2528</f>
        <v>13842.965</v>
      </c>
    </row>
    <row r="2529" spans="1:6">
      <c r="A2529" s="169">
        <v>45809</v>
      </c>
      <c r="B2529" s="169" t="b">
        <f t="shared" ca="1" si="41"/>
        <v>0</v>
      </c>
      <c r="C2529" s="234">
        <f>Park!X2529</f>
        <v>139768.31187499998</v>
      </c>
      <c r="D2529" s="234">
        <f>Hotel!N2530</f>
        <v>71174.489999999991</v>
      </c>
      <c r="E2529" s="234">
        <f>CCP!I2529</f>
        <v>85251.445000000007</v>
      </c>
      <c r="F2529" s="234">
        <f>HCCP!F2529</f>
        <v>15310.11</v>
      </c>
    </row>
    <row r="2530" spans="1:6">
      <c r="A2530" s="169">
        <v>45810</v>
      </c>
      <c r="B2530" s="169" t="b">
        <f t="shared" ca="1" si="41"/>
        <v>0</v>
      </c>
      <c r="C2530" s="234">
        <f>Park!X2530</f>
        <v>146152.01312500003</v>
      </c>
      <c r="D2530" s="234">
        <f>Hotel!N2531</f>
        <v>68781.94</v>
      </c>
      <c r="E2530" s="234">
        <f>CCP!I2530</f>
        <v>103219.8175</v>
      </c>
      <c r="F2530" s="234">
        <f>HCCP!F2530</f>
        <v>15624.945000000002</v>
      </c>
    </row>
    <row r="2531" spans="1:6">
      <c r="A2531" s="169">
        <v>45811</v>
      </c>
      <c r="B2531" s="169" t="b">
        <f t="shared" ca="1" si="41"/>
        <v>0</v>
      </c>
      <c r="C2531" s="234">
        <f>Park!X2531</f>
        <v>144095.48749999999</v>
      </c>
      <c r="D2531" s="234">
        <f>Hotel!N2532</f>
        <v>68750.100000000006</v>
      </c>
      <c r="E2531" s="234">
        <f>CCP!I2531</f>
        <v>91729.507499999992</v>
      </c>
      <c r="F2531" s="234">
        <f>HCCP!F2531</f>
        <v>15213.955</v>
      </c>
    </row>
    <row r="2532" spans="1:6">
      <c r="A2532" s="169">
        <v>45812</v>
      </c>
      <c r="B2532" s="169" t="b">
        <f t="shared" ca="1" si="41"/>
        <v>0</v>
      </c>
      <c r="C2532" s="234">
        <f>Park!X2532</f>
        <v>139616.35499999998</v>
      </c>
      <c r="D2532" s="234">
        <f>Hotel!N2533</f>
        <v>68587.260000000009</v>
      </c>
      <c r="E2532" s="234">
        <f>CCP!I2532</f>
        <v>75384.037500000006</v>
      </c>
      <c r="F2532" s="234">
        <f>HCCP!F2532</f>
        <v>14852.25</v>
      </c>
    </row>
    <row r="2533" spans="1:6">
      <c r="A2533" s="169">
        <v>45813</v>
      </c>
      <c r="B2533" s="169" t="b">
        <f t="shared" ca="1" si="41"/>
        <v>0</v>
      </c>
      <c r="C2533" s="234">
        <f>Park!X2533</f>
        <v>141033.85062500002</v>
      </c>
      <c r="D2533" s="234">
        <f>Hotel!N2534</f>
        <v>68202</v>
      </c>
      <c r="E2533" s="234">
        <f>CCP!I2533</f>
        <v>70983.09</v>
      </c>
      <c r="F2533" s="234">
        <f>HCCP!F2533</f>
        <v>14310.625</v>
      </c>
    </row>
    <row r="2534" spans="1:6">
      <c r="A2534" s="169">
        <v>45814</v>
      </c>
      <c r="B2534" s="169" t="b">
        <f t="shared" ca="1" si="41"/>
        <v>0</v>
      </c>
      <c r="C2534" s="234">
        <f>Park!X2534</f>
        <v>144247.84499999997</v>
      </c>
      <c r="D2534" s="234">
        <f>Hotel!N2535</f>
        <v>69021.76999999999</v>
      </c>
      <c r="E2534" s="234">
        <f>CCP!I2534</f>
        <v>86673.164999999994</v>
      </c>
      <c r="F2534" s="234">
        <f>HCCP!F2534</f>
        <v>15114.655000000001</v>
      </c>
    </row>
    <row r="2535" spans="1:6">
      <c r="A2535" s="169">
        <v>45815</v>
      </c>
      <c r="B2535" s="169" t="b">
        <f t="shared" ca="1" si="41"/>
        <v>0</v>
      </c>
      <c r="C2535" s="234">
        <f>Park!X2535</f>
        <v>146538.701875</v>
      </c>
      <c r="D2535" s="234">
        <f>Hotel!N2536</f>
        <v>70288.19</v>
      </c>
      <c r="E2535" s="234">
        <f>CCP!I2535</f>
        <v>98516.85500000001</v>
      </c>
      <c r="F2535" s="234">
        <f>HCCP!F2535</f>
        <v>15573.365</v>
      </c>
    </row>
    <row r="2536" spans="1:6">
      <c r="A2536" s="169">
        <v>45816</v>
      </c>
      <c r="B2536" s="169" t="b">
        <f t="shared" ca="1" si="41"/>
        <v>0</v>
      </c>
      <c r="C2536" s="234">
        <f>Park!X2536</f>
        <v>143459.79</v>
      </c>
      <c r="D2536" s="234">
        <f>Hotel!N2537</f>
        <v>71223.600000000006</v>
      </c>
      <c r="E2536" s="234">
        <f>CCP!I2536</f>
        <v>104471.3775</v>
      </c>
      <c r="F2536" s="234">
        <f>HCCP!F2536</f>
        <v>15919.614999999998</v>
      </c>
    </row>
    <row r="2537" spans="1:6">
      <c r="A2537" s="169">
        <v>45817</v>
      </c>
      <c r="B2537" s="169" t="b">
        <f t="shared" ca="1" si="41"/>
        <v>0</v>
      </c>
      <c r="C2537" s="234">
        <f>Park!X2537</f>
        <v>147212.364375</v>
      </c>
      <c r="D2537" s="234">
        <f>Hotel!N2538</f>
        <v>68825.350000000006</v>
      </c>
      <c r="E2537" s="234">
        <f>CCP!I2537</f>
        <v>101518.09499999999</v>
      </c>
      <c r="F2537" s="234">
        <f>HCCP!F2537</f>
        <v>15516.535</v>
      </c>
    </row>
    <row r="2538" spans="1:6">
      <c r="A2538" s="169">
        <v>45818</v>
      </c>
      <c r="B2538" s="169" t="b">
        <f t="shared" ca="1" si="41"/>
        <v>0</v>
      </c>
      <c r="C2538" s="234">
        <f>Park!X2538</f>
        <v>147485.84687500002</v>
      </c>
      <c r="D2538" s="234">
        <f>Hotel!N2539</f>
        <v>67419.69</v>
      </c>
      <c r="E2538" s="234">
        <f>CCP!I2538</f>
        <v>99435.505000000005</v>
      </c>
      <c r="F2538" s="234">
        <f>HCCP!F2538</f>
        <v>16249.43</v>
      </c>
    </row>
    <row r="2539" spans="1:6">
      <c r="A2539" s="169">
        <v>45819</v>
      </c>
      <c r="B2539" s="169" t="b">
        <f t="shared" ca="1" si="41"/>
        <v>0</v>
      </c>
      <c r="C2539" s="234">
        <f>Park!X2539</f>
        <v>146151.97124999997</v>
      </c>
      <c r="D2539" s="234">
        <f>Hotel!N2540</f>
        <v>68765.73</v>
      </c>
      <c r="E2539" s="234">
        <f>CCP!I2539</f>
        <v>99567.73</v>
      </c>
      <c r="F2539" s="234">
        <f>HCCP!F2539</f>
        <v>16175.895</v>
      </c>
    </row>
    <row r="2540" spans="1:6">
      <c r="A2540" s="169">
        <v>45820</v>
      </c>
      <c r="B2540" s="169" t="b">
        <f t="shared" ca="1" si="41"/>
        <v>0</v>
      </c>
      <c r="C2540" s="234">
        <f>Park!X2540</f>
        <v>144758.41062499999</v>
      </c>
      <c r="D2540" s="234">
        <f>Hotel!N2541</f>
        <v>68842.98000000001</v>
      </c>
      <c r="E2540" s="234">
        <f>CCP!I2540</f>
        <v>97390.8125</v>
      </c>
      <c r="F2540" s="234">
        <f>HCCP!F2540</f>
        <v>15997.769999999997</v>
      </c>
    </row>
    <row r="2541" spans="1:6">
      <c r="A2541" s="169">
        <v>45821</v>
      </c>
      <c r="B2541" s="169" t="b">
        <f t="shared" ca="1" si="41"/>
        <v>0</v>
      </c>
      <c r="C2541" s="234">
        <f>Park!X2541</f>
        <v>141790.54812499997</v>
      </c>
      <c r="D2541" s="234">
        <f>Hotel!N2542</f>
        <v>69901.08</v>
      </c>
      <c r="E2541" s="234">
        <f>CCP!I2541</f>
        <v>91012.432499999995</v>
      </c>
      <c r="F2541" s="234">
        <f>HCCP!F2541</f>
        <v>15114.31</v>
      </c>
    </row>
    <row r="2542" spans="1:6">
      <c r="A2542" s="169">
        <v>45822</v>
      </c>
      <c r="B2542" s="169" t="b">
        <f t="shared" ca="1" si="41"/>
        <v>0</v>
      </c>
      <c r="C2542" s="234">
        <f>Park!X2542</f>
        <v>138884.24937499998</v>
      </c>
      <c r="D2542" s="234">
        <f>Hotel!N2543</f>
        <v>70414.290000000008</v>
      </c>
      <c r="E2542" s="234">
        <f>CCP!I2542</f>
        <v>101974.48</v>
      </c>
      <c r="F2542" s="234">
        <f>HCCP!F2542</f>
        <v>15192.46</v>
      </c>
    </row>
    <row r="2543" spans="1:6">
      <c r="A2543" s="169">
        <v>45823</v>
      </c>
      <c r="B2543" s="169" t="b">
        <f t="shared" ca="1" si="41"/>
        <v>0</v>
      </c>
      <c r="C2543" s="234">
        <f>Park!X2543</f>
        <v>136923.49062500001</v>
      </c>
      <c r="D2543" s="234">
        <f>Hotel!N2544</f>
        <v>69107.22</v>
      </c>
      <c r="E2543" s="234">
        <f>CCP!I2543</f>
        <v>100037.1725</v>
      </c>
      <c r="F2543" s="234">
        <f>HCCP!F2543</f>
        <v>15000.93</v>
      </c>
    </row>
    <row r="2544" spans="1:6">
      <c r="A2544" s="169">
        <v>45824</v>
      </c>
      <c r="B2544" s="169" t="b">
        <f t="shared" ca="1" si="41"/>
        <v>0</v>
      </c>
      <c r="C2544" s="234">
        <f>Park!X2544</f>
        <v>146980.40125</v>
      </c>
      <c r="D2544" s="234">
        <f>Hotel!N2545</f>
        <v>68308.83</v>
      </c>
      <c r="E2544" s="234">
        <f>CCP!I2544</f>
        <v>101345.77</v>
      </c>
      <c r="F2544" s="234">
        <f>HCCP!F2544</f>
        <v>15046.16</v>
      </c>
    </row>
    <row r="2545" spans="1:6">
      <c r="A2545" s="169">
        <v>45825</v>
      </c>
      <c r="B2545" s="169" t="b">
        <f t="shared" ca="1" si="41"/>
        <v>0</v>
      </c>
      <c r="C2545" s="234">
        <f>Park!X2545</f>
        <v>142946.34687500002</v>
      </c>
      <c r="D2545" s="234">
        <f>Hotel!N2546</f>
        <v>68085.16</v>
      </c>
      <c r="E2545" s="234">
        <f>CCP!I2545</f>
        <v>91802.537500000006</v>
      </c>
      <c r="F2545" s="234">
        <f>HCCP!F2545</f>
        <v>14702.130000000001</v>
      </c>
    </row>
    <row r="2546" spans="1:6">
      <c r="A2546" s="169">
        <v>45826</v>
      </c>
      <c r="B2546" s="169" t="b">
        <f t="shared" ca="1" si="41"/>
        <v>0</v>
      </c>
      <c r="C2546" s="234">
        <f>Park!X2546</f>
        <v>146334.64624999999</v>
      </c>
      <c r="D2546" s="234">
        <f>Hotel!N2547</f>
        <v>68710</v>
      </c>
      <c r="E2546" s="234">
        <f>CCP!I2546</f>
        <v>98626.357499999998</v>
      </c>
      <c r="F2546" s="234">
        <f>HCCP!F2546</f>
        <v>15122.865</v>
      </c>
    </row>
    <row r="2547" spans="1:6">
      <c r="A2547" s="169">
        <v>45827</v>
      </c>
      <c r="B2547" s="169" t="b">
        <f t="shared" ca="1" si="41"/>
        <v>0</v>
      </c>
      <c r="C2547" s="234">
        <f>Park!X2547</f>
        <v>148931.27187500003</v>
      </c>
      <c r="D2547" s="234">
        <f>Hotel!N2548</f>
        <v>68347.09</v>
      </c>
      <c r="E2547" s="234">
        <f>CCP!I2547</f>
        <v>96944.637499999997</v>
      </c>
      <c r="F2547" s="234">
        <f>HCCP!F2547</f>
        <v>15086.28</v>
      </c>
    </row>
    <row r="2548" spans="1:6">
      <c r="A2548" s="169">
        <v>45828</v>
      </c>
      <c r="B2548" s="169" t="b">
        <f t="shared" ca="1" si="41"/>
        <v>0</v>
      </c>
      <c r="C2548" s="234">
        <f>Park!X2548</f>
        <v>148372.37</v>
      </c>
      <c r="D2548" s="234">
        <f>Hotel!N2549</f>
        <v>68355.87</v>
      </c>
      <c r="E2548" s="234">
        <f>CCP!I2548</f>
        <v>96079.257499999992</v>
      </c>
      <c r="F2548" s="234">
        <f>HCCP!F2548</f>
        <v>14927.805</v>
      </c>
    </row>
    <row r="2549" spans="1:6">
      <c r="A2549" s="169">
        <v>45829</v>
      </c>
      <c r="B2549" s="169" t="b">
        <f t="shared" ca="1" si="41"/>
        <v>0</v>
      </c>
      <c r="C2549" s="234">
        <f>Park!X2549</f>
        <v>147654.09062500001</v>
      </c>
      <c r="D2549" s="234">
        <f>Hotel!N2550</f>
        <v>70355.450000000012</v>
      </c>
      <c r="E2549" s="234">
        <f>CCP!I2549</f>
        <v>98005.972500000003</v>
      </c>
      <c r="F2549" s="234">
        <f>HCCP!F2549</f>
        <v>15032.29</v>
      </c>
    </row>
    <row r="2550" spans="1:6">
      <c r="A2550" s="169">
        <v>45830</v>
      </c>
      <c r="B2550" s="169" t="b">
        <f t="shared" ca="1" si="41"/>
        <v>0</v>
      </c>
      <c r="C2550" s="234">
        <f>Park!X2550</f>
        <v>143496.79812499997</v>
      </c>
      <c r="D2550" s="234">
        <f>Hotel!N2551</f>
        <v>68474.350000000006</v>
      </c>
      <c r="E2550" s="234">
        <f>CCP!I2550</f>
        <v>100339.745</v>
      </c>
      <c r="F2550" s="234">
        <f>HCCP!F2550</f>
        <v>15196.485000000001</v>
      </c>
    </row>
    <row r="2551" spans="1:6">
      <c r="A2551" s="169">
        <v>45831</v>
      </c>
      <c r="B2551" s="169" t="b">
        <f t="shared" ca="1" si="41"/>
        <v>0</v>
      </c>
      <c r="C2551" s="234">
        <f>Park!X2551</f>
        <v>150257.731875</v>
      </c>
      <c r="D2551" s="234">
        <f>Hotel!N2552</f>
        <v>68459.48</v>
      </c>
      <c r="E2551" s="234">
        <f>CCP!I2551</f>
        <v>99263.55</v>
      </c>
      <c r="F2551" s="234">
        <f>HCCP!F2551</f>
        <v>15992.739999999998</v>
      </c>
    </row>
    <row r="2552" spans="1:6">
      <c r="A2552" s="169">
        <v>45832</v>
      </c>
      <c r="B2552" s="169" t="b">
        <f t="shared" ca="1" si="41"/>
        <v>0</v>
      </c>
      <c r="C2552" s="234">
        <f>Park!X2552</f>
        <v>152451.29875000002</v>
      </c>
      <c r="D2552" s="234">
        <f>Hotel!N2553</f>
        <v>69263.59</v>
      </c>
      <c r="E2552" s="234">
        <f>CCP!I2552</f>
        <v>101285.23</v>
      </c>
      <c r="F2552" s="234">
        <f>HCCP!F2552</f>
        <v>16415.584999999999</v>
      </c>
    </row>
    <row r="2553" spans="1:6">
      <c r="A2553" s="169">
        <v>45833</v>
      </c>
      <c r="B2553" s="169" t="b">
        <f t="shared" ca="1" si="41"/>
        <v>0</v>
      </c>
      <c r="C2553" s="234">
        <f>Park!X2553</f>
        <v>151491.7225</v>
      </c>
      <c r="D2553" s="234">
        <f>Hotel!N2554</f>
        <v>68925.33</v>
      </c>
      <c r="E2553" s="234">
        <f>CCP!I2553</f>
        <v>99003.547500000001</v>
      </c>
      <c r="F2553" s="234">
        <f>HCCP!F2553</f>
        <v>16683.439999999999</v>
      </c>
    </row>
    <row r="2554" spans="1:6">
      <c r="A2554" s="169">
        <v>45834</v>
      </c>
      <c r="B2554" s="169" t="b">
        <f t="shared" ca="1" si="41"/>
        <v>0</v>
      </c>
      <c r="C2554" s="234">
        <f>Park!X2554</f>
        <v>151670.92000000001</v>
      </c>
      <c r="D2554" s="234">
        <f>Hotel!N2555</f>
        <v>70263.540000000008</v>
      </c>
      <c r="E2554" s="234">
        <f>CCP!I2554</f>
        <v>101765.735</v>
      </c>
      <c r="F2554" s="234">
        <f>HCCP!F2554</f>
        <v>16226.735000000001</v>
      </c>
    </row>
    <row r="2555" spans="1:6">
      <c r="A2555" s="169">
        <v>45835</v>
      </c>
      <c r="B2555" s="169" t="b">
        <f t="shared" ca="1" si="41"/>
        <v>0</v>
      </c>
      <c r="C2555" s="234">
        <f>Park!X2555</f>
        <v>149735.40437499998</v>
      </c>
      <c r="D2555" s="234">
        <f>Hotel!N2556</f>
        <v>70974.73000000001</v>
      </c>
      <c r="E2555" s="234">
        <f>CCP!I2555</f>
        <v>99740.994999999995</v>
      </c>
      <c r="F2555" s="234">
        <f>HCCP!F2555</f>
        <v>15483.135</v>
      </c>
    </row>
    <row r="2556" spans="1:6">
      <c r="A2556" s="169">
        <v>45836</v>
      </c>
      <c r="B2556" s="169" t="b">
        <f t="shared" ca="1" si="41"/>
        <v>0</v>
      </c>
      <c r="C2556" s="234">
        <f>Park!X2556</f>
        <v>152354.421875</v>
      </c>
      <c r="D2556" s="234">
        <f>Hotel!N2557</f>
        <v>71217.929999999993</v>
      </c>
      <c r="E2556" s="234">
        <f>CCP!I2556</f>
        <v>101876.47</v>
      </c>
      <c r="F2556" s="234">
        <f>HCCP!F2556</f>
        <v>15505.764999999999</v>
      </c>
    </row>
    <row r="2557" spans="1:6">
      <c r="A2557" s="169">
        <v>45837</v>
      </c>
      <c r="B2557" s="169" t="b">
        <f t="shared" ca="1" si="41"/>
        <v>0</v>
      </c>
      <c r="C2557" s="234">
        <f>Park!X2557</f>
        <v>150008.704375</v>
      </c>
      <c r="D2557" s="234">
        <f>Hotel!N2558</f>
        <v>70134.69</v>
      </c>
      <c r="E2557" s="234">
        <f>CCP!I2557</f>
        <v>100199.58749999999</v>
      </c>
      <c r="F2557" s="234">
        <f>HCCP!F2557</f>
        <v>15710.32</v>
      </c>
    </row>
    <row r="2558" spans="1:6">
      <c r="A2558" s="169">
        <v>45838</v>
      </c>
      <c r="B2558" s="169" t="b">
        <f t="shared" ca="1" si="41"/>
        <v>0</v>
      </c>
      <c r="C2558" s="234">
        <f>Park!X2558</f>
        <v>152154.28375</v>
      </c>
      <c r="D2558" s="234">
        <f>Hotel!N2559</f>
        <v>69989.2</v>
      </c>
      <c r="E2558" s="234">
        <f>CCP!I2558</f>
        <v>99097.535000000003</v>
      </c>
      <c r="F2558" s="234">
        <f>HCCP!F2558</f>
        <v>15481.685000000001</v>
      </c>
    </row>
    <row r="2559" spans="1:6">
      <c r="A2559" s="169">
        <v>45839</v>
      </c>
      <c r="B2559" s="169" t="b">
        <f t="shared" ca="1" si="41"/>
        <v>0</v>
      </c>
      <c r="C2559" s="234">
        <f>Park!X2559</f>
        <v>146372.37687499999</v>
      </c>
      <c r="D2559" s="234">
        <f>Hotel!N2560</f>
        <v>70097.67</v>
      </c>
      <c r="E2559" s="234">
        <f>CCP!I2559</f>
        <v>98111.994999999995</v>
      </c>
      <c r="F2559" s="234">
        <f>HCCP!F2559</f>
        <v>15552.184999999999</v>
      </c>
    </row>
    <row r="2560" spans="1:6">
      <c r="A2560" s="169">
        <v>45840</v>
      </c>
      <c r="B2560" s="169" t="b">
        <f t="shared" ca="1" si="41"/>
        <v>0</v>
      </c>
      <c r="C2560" s="234">
        <f>Park!X2560</f>
        <v>151193.95749999999</v>
      </c>
      <c r="D2560" s="234">
        <f>Hotel!N2561</f>
        <v>69614.559999999998</v>
      </c>
      <c r="E2560" s="234">
        <f>CCP!I2560</f>
        <v>105987.4075</v>
      </c>
      <c r="F2560" s="234">
        <f>HCCP!F2560</f>
        <v>15797.17</v>
      </c>
    </row>
    <row r="2561" spans="1:6">
      <c r="A2561" s="169">
        <v>45841</v>
      </c>
      <c r="B2561" s="169" t="b">
        <f t="shared" ca="1" si="41"/>
        <v>0</v>
      </c>
      <c r="C2561" s="234">
        <f>Park!X2561</f>
        <v>153377.733125</v>
      </c>
      <c r="D2561" s="234">
        <f>Hotel!N2562</f>
        <v>70498.27</v>
      </c>
      <c r="E2561" s="234">
        <f>CCP!I2561</f>
        <v>105583.8175</v>
      </c>
      <c r="F2561" s="234">
        <f>HCCP!F2561</f>
        <v>15903.575000000001</v>
      </c>
    </row>
    <row r="2562" spans="1:6">
      <c r="A2562" s="169">
        <v>45842</v>
      </c>
      <c r="B2562" s="169" t="b">
        <f t="shared" ca="1" si="41"/>
        <v>0</v>
      </c>
      <c r="C2562" s="234">
        <f>Park!X2562</f>
        <v>151331.76187499997</v>
      </c>
      <c r="D2562" s="234">
        <f>Hotel!N2563</f>
        <v>68914.920000000013</v>
      </c>
      <c r="E2562" s="234">
        <f>CCP!I2562</f>
        <v>99813.705000000002</v>
      </c>
      <c r="F2562" s="234">
        <f>HCCP!F2562</f>
        <v>15800.594999999999</v>
      </c>
    </row>
    <row r="2563" spans="1:6">
      <c r="A2563" s="169">
        <v>45843</v>
      </c>
      <c r="B2563" s="169" t="b">
        <f t="shared" ca="1" si="41"/>
        <v>0</v>
      </c>
      <c r="C2563" s="234">
        <f>Park!X2563</f>
        <v>152002.03937499999</v>
      </c>
      <c r="D2563" s="234">
        <f>Hotel!N2564</f>
        <v>69738.079999999987</v>
      </c>
      <c r="E2563" s="234">
        <f>CCP!I2563</f>
        <v>98898.864999999991</v>
      </c>
      <c r="F2563" s="234">
        <f>HCCP!F2563</f>
        <v>15972.82</v>
      </c>
    </row>
    <row r="2564" spans="1:6">
      <c r="A2564" s="169">
        <v>45844</v>
      </c>
      <c r="B2564" s="169" t="b">
        <f t="shared" ca="1" si="41"/>
        <v>0</v>
      </c>
      <c r="C2564" s="234">
        <f>Park!X2564</f>
        <v>145754.77937499998</v>
      </c>
      <c r="D2564" s="234">
        <f>Hotel!N2565</f>
        <v>69212.84</v>
      </c>
      <c r="E2564" s="234">
        <f>CCP!I2564</f>
        <v>98952.717499999999</v>
      </c>
      <c r="F2564" s="234">
        <f>HCCP!F2564</f>
        <v>16032.119999999999</v>
      </c>
    </row>
    <row r="2565" spans="1:6">
      <c r="A2565" s="169">
        <v>45845</v>
      </c>
      <c r="B2565" s="169" t="b">
        <f t="shared" ref="B2565:B2628" ca="1" si="42">AND(A2565&gt;=(TODAY()-30),A2565&lt;TODAY())</f>
        <v>0</v>
      </c>
      <c r="C2565" s="234">
        <f>Park!X2565</f>
        <v>151627.885625</v>
      </c>
      <c r="D2565" s="234">
        <f>Hotel!N2566</f>
        <v>68199.899999999994</v>
      </c>
      <c r="E2565" s="234">
        <f>CCP!I2565</f>
        <v>111397.02499999999</v>
      </c>
      <c r="F2565" s="234">
        <f>HCCP!F2565</f>
        <v>16440.12</v>
      </c>
    </row>
    <row r="2566" spans="1:6">
      <c r="A2566" s="169">
        <v>45846</v>
      </c>
      <c r="B2566" s="169" t="b">
        <f t="shared" ca="1" si="42"/>
        <v>0</v>
      </c>
      <c r="C2566" s="234">
        <f>Park!X2566</f>
        <v>152422.36249999999</v>
      </c>
      <c r="D2566" s="234">
        <f>Hotel!N2567</f>
        <v>68991.100000000006</v>
      </c>
      <c r="E2566" s="234">
        <f>CCP!I2566</f>
        <v>110001.61499999999</v>
      </c>
      <c r="F2566" s="234">
        <f>HCCP!F2566</f>
        <v>16948.365000000002</v>
      </c>
    </row>
    <row r="2567" spans="1:6">
      <c r="A2567" s="169">
        <v>45847</v>
      </c>
      <c r="B2567" s="169" t="b">
        <f t="shared" ca="1" si="42"/>
        <v>0</v>
      </c>
      <c r="C2567" s="234">
        <f>Park!X2567</f>
        <v>153485.17062499997</v>
      </c>
      <c r="D2567" s="234">
        <f>Hotel!N2568</f>
        <v>68966.13</v>
      </c>
      <c r="E2567" s="234">
        <f>CCP!I2567</f>
        <v>108717.14249999999</v>
      </c>
      <c r="F2567" s="234">
        <f>HCCP!F2567</f>
        <v>17426.09</v>
      </c>
    </row>
    <row r="2568" spans="1:6">
      <c r="A2568" s="169">
        <v>45848</v>
      </c>
      <c r="B2568" s="169" t="b">
        <f t="shared" ca="1" si="42"/>
        <v>0</v>
      </c>
      <c r="C2568" s="234">
        <f>Park!X2568</f>
        <v>142780.34437499999</v>
      </c>
      <c r="D2568" s="234">
        <f>Hotel!N2569</f>
        <v>70036.100000000006</v>
      </c>
      <c r="E2568" s="234">
        <f>CCP!I2568</f>
        <v>88320.942500000005</v>
      </c>
      <c r="F2568" s="234">
        <f>HCCP!F2568</f>
        <v>16242.910000000003</v>
      </c>
    </row>
    <row r="2569" spans="1:6">
      <c r="A2569" s="169">
        <v>45849</v>
      </c>
      <c r="B2569" s="169" t="b">
        <f t="shared" ca="1" si="42"/>
        <v>0</v>
      </c>
      <c r="C2569" s="234">
        <f>Park!X2569</f>
        <v>144251.7525</v>
      </c>
      <c r="D2569" s="234">
        <f>Hotel!N2570</f>
        <v>70584.17</v>
      </c>
      <c r="E2569" s="234">
        <f>CCP!I2569</f>
        <v>92134.00499999999</v>
      </c>
      <c r="F2569" s="234">
        <f>HCCP!F2569</f>
        <v>17379.079999999998</v>
      </c>
    </row>
    <row r="2570" spans="1:6">
      <c r="A2570" s="169">
        <v>45850</v>
      </c>
      <c r="B2570" s="169" t="b">
        <f t="shared" ca="1" si="42"/>
        <v>0</v>
      </c>
      <c r="C2570" s="234">
        <f>Park!X2570</f>
        <v>142205.69</v>
      </c>
      <c r="D2570" s="234">
        <f>Hotel!N2571</f>
        <v>70119.26999999999</v>
      </c>
      <c r="E2570" s="234">
        <f>CCP!I2570</f>
        <v>98178.652499999997</v>
      </c>
      <c r="F2570" s="234">
        <f>HCCP!F2570</f>
        <v>17539.355</v>
      </c>
    </row>
    <row r="2571" spans="1:6">
      <c r="A2571" s="169">
        <v>45851</v>
      </c>
      <c r="B2571" s="169" t="b">
        <f t="shared" ca="1" si="42"/>
        <v>0</v>
      </c>
      <c r="C2571" s="234">
        <f>Park!X2571</f>
        <v>145570.73874999999</v>
      </c>
      <c r="D2571" s="234">
        <f>Hotel!N2572</f>
        <v>69662.87</v>
      </c>
      <c r="E2571" s="234">
        <f>CCP!I2571</f>
        <v>108609.9975</v>
      </c>
      <c r="F2571" s="234">
        <f>HCCP!F2571</f>
        <v>18055.71</v>
      </c>
    </row>
    <row r="2572" spans="1:6">
      <c r="A2572" s="169">
        <v>45852</v>
      </c>
      <c r="B2572" s="169" t="b">
        <f t="shared" ca="1" si="42"/>
        <v>0</v>
      </c>
      <c r="C2572" s="234">
        <f>Park!X2572</f>
        <v>150402.94625000001</v>
      </c>
      <c r="D2572" s="234">
        <f>Hotel!N2573</f>
        <v>70013.149999999994</v>
      </c>
      <c r="E2572" s="234">
        <f>CCP!I2572</f>
        <v>108805.0475</v>
      </c>
      <c r="F2572" s="234">
        <f>HCCP!F2572</f>
        <v>18203.12</v>
      </c>
    </row>
    <row r="2573" spans="1:6">
      <c r="A2573" s="169">
        <v>45853</v>
      </c>
      <c r="B2573" s="169" t="b">
        <f t="shared" ca="1" si="42"/>
        <v>0</v>
      </c>
      <c r="C2573" s="234">
        <f>Park!X2573</f>
        <v>153189.00249999997</v>
      </c>
      <c r="D2573" s="234">
        <f>Hotel!N2574</f>
        <v>69522.91</v>
      </c>
      <c r="E2573" s="234">
        <f>CCP!I2573</f>
        <v>110708.58</v>
      </c>
      <c r="F2573" s="234">
        <f>HCCP!F2573</f>
        <v>17972.495000000003</v>
      </c>
    </row>
    <row r="2574" spans="1:6">
      <c r="A2574" s="169">
        <v>45854</v>
      </c>
      <c r="B2574" s="169" t="b">
        <f t="shared" ca="1" si="42"/>
        <v>0</v>
      </c>
      <c r="C2574" s="234">
        <f>Park!X2574</f>
        <v>154549.2475</v>
      </c>
      <c r="D2574" s="234">
        <f>Hotel!N2575</f>
        <v>70562.51999999999</v>
      </c>
      <c r="E2574" s="234">
        <f>CCP!I2574</f>
        <v>113364.6375</v>
      </c>
      <c r="F2574" s="234">
        <f>HCCP!F2574</f>
        <v>18093.025000000001</v>
      </c>
    </row>
    <row r="2575" spans="1:6">
      <c r="A2575" s="169">
        <v>45855</v>
      </c>
      <c r="B2575" s="169" t="b">
        <f t="shared" ca="1" si="42"/>
        <v>0</v>
      </c>
      <c r="C2575" s="234">
        <f>Park!X2575</f>
        <v>156573.56875000003</v>
      </c>
      <c r="D2575" s="234">
        <f>Hotel!N2576</f>
        <v>69873.489999999991</v>
      </c>
      <c r="E2575" s="234">
        <f>CCP!I2575</f>
        <v>118716.73250000001</v>
      </c>
      <c r="F2575" s="234">
        <f>HCCP!F2575</f>
        <v>18292.730000000003</v>
      </c>
    </row>
    <row r="2576" spans="1:6">
      <c r="A2576" s="169">
        <v>45856</v>
      </c>
      <c r="B2576" s="169" t="b">
        <f t="shared" ca="1" si="42"/>
        <v>0</v>
      </c>
      <c r="C2576" s="234">
        <f>Park!X2576</f>
        <v>147428.95124999998</v>
      </c>
      <c r="D2576" s="234">
        <f>Hotel!N2577</f>
        <v>69640.899999999994</v>
      </c>
      <c r="E2576" s="234">
        <f>CCP!I2576</f>
        <v>98617.607499999998</v>
      </c>
      <c r="F2576" s="234">
        <f>HCCP!F2576</f>
        <v>17918.12</v>
      </c>
    </row>
    <row r="2577" spans="1:6">
      <c r="A2577" s="169">
        <v>45857</v>
      </c>
      <c r="B2577" s="169" t="b">
        <f t="shared" ca="1" si="42"/>
        <v>0</v>
      </c>
      <c r="C2577" s="234">
        <f>Park!X2577</f>
        <v>143463.07874999999</v>
      </c>
      <c r="D2577" s="234">
        <f>Hotel!N2578</f>
        <v>69136.149999999994</v>
      </c>
      <c r="E2577" s="234">
        <f>CCP!I2577</f>
        <v>100353.565</v>
      </c>
      <c r="F2577" s="234">
        <f>HCCP!F2577</f>
        <v>18312.014999999999</v>
      </c>
    </row>
    <row r="2578" spans="1:6">
      <c r="A2578" s="169">
        <v>45858</v>
      </c>
      <c r="B2578" s="169" t="b">
        <f t="shared" ca="1" si="42"/>
        <v>0</v>
      </c>
      <c r="C2578" s="234">
        <f>Park!X2578</f>
        <v>87480.345000000001</v>
      </c>
      <c r="D2578" s="234">
        <f>Hotel!N2579</f>
        <v>67479.33</v>
      </c>
      <c r="E2578" s="234">
        <f>CCP!I2578</f>
        <v>65518.524999999994</v>
      </c>
      <c r="F2578" s="234">
        <f>HCCP!F2578</f>
        <v>17976.23</v>
      </c>
    </row>
    <row r="2579" spans="1:6">
      <c r="A2579" s="169">
        <v>45859</v>
      </c>
      <c r="B2579" s="169" t="b">
        <f t="shared" ca="1" si="42"/>
        <v>0</v>
      </c>
      <c r="C2579" s="234">
        <f>Park!X2579</f>
        <v>143118.27374999999</v>
      </c>
      <c r="D2579" s="234">
        <f>Hotel!N2580</f>
        <v>67391.63</v>
      </c>
      <c r="E2579" s="234">
        <f>CCP!I2579</f>
        <v>90703.535000000003</v>
      </c>
      <c r="F2579" s="234">
        <f>HCCP!F2579</f>
        <v>17760.895</v>
      </c>
    </row>
    <row r="2580" spans="1:6">
      <c r="A2580" s="169">
        <v>45860</v>
      </c>
      <c r="B2580" s="169" t="b">
        <f t="shared" ca="1" si="42"/>
        <v>0</v>
      </c>
      <c r="C2580" s="234">
        <f>Park!X2580</f>
        <v>150040.47625000001</v>
      </c>
      <c r="D2580" s="234">
        <f>Hotel!N2581</f>
        <v>69317.709999999992</v>
      </c>
      <c r="E2580" s="234">
        <f>CCP!I2580</f>
        <v>95929.565000000002</v>
      </c>
      <c r="F2580" s="234">
        <f>HCCP!F2580</f>
        <v>17999.400000000001</v>
      </c>
    </row>
    <row r="2581" spans="1:6">
      <c r="A2581" s="169">
        <v>45861</v>
      </c>
      <c r="B2581" s="169" t="b">
        <f t="shared" ca="1" si="42"/>
        <v>0</v>
      </c>
      <c r="C2581" s="234">
        <f>Park!X2581</f>
        <v>149612.81624999997</v>
      </c>
      <c r="D2581" s="234">
        <f>Hotel!N2582</f>
        <v>69966.240000000005</v>
      </c>
      <c r="E2581" s="234">
        <f>CCP!I2581</f>
        <v>93014.365000000005</v>
      </c>
      <c r="F2581" s="234">
        <f>HCCP!F2581</f>
        <v>18000.564999999999</v>
      </c>
    </row>
    <row r="2582" spans="1:6">
      <c r="A2582" s="169">
        <v>45862</v>
      </c>
      <c r="B2582" s="169" t="b">
        <f t="shared" ca="1" si="42"/>
        <v>0</v>
      </c>
      <c r="C2582" s="234">
        <f>Park!X2582</f>
        <v>150862.21249999999</v>
      </c>
      <c r="D2582" s="234">
        <f>Hotel!N2583</f>
        <v>69983.37</v>
      </c>
      <c r="E2582" s="234">
        <f>CCP!I2582</f>
        <v>100501.84</v>
      </c>
      <c r="F2582" s="234">
        <f>HCCP!F2582</f>
        <v>18302.96</v>
      </c>
    </row>
    <row r="2583" spans="1:6">
      <c r="A2583" s="169">
        <v>45863</v>
      </c>
      <c r="B2583" s="169" t="b">
        <f t="shared" ca="1" si="42"/>
        <v>0</v>
      </c>
      <c r="C2583" s="234">
        <f>Park!X2583</f>
        <v>151457.86818037974</v>
      </c>
      <c r="D2583" s="234">
        <f>Hotel!N2584</f>
        <v>70042.75</v>
      </c>
      <c r="E2583" s="234">
        <f>CCP!I2583</f>
        <v>102915.09000000001</v>
      </c>
      <c r="F2583" s="234">
        <f>HCCP!F2583</f>
        <v>18318.154999999999</v>
      </c>
    </row>
    <row r="2584" spans="1:6">
      <c r="A2584" s="169">
        <v>45864</v>
      </c>
      <c r="B2584" s="169" t="b">
        <f t="shared" ca="1" si="42"/>
        <v>0</v>
      </c>
      <c r="C2584" s="234">
        <f>Park!X2584</f>
        <v>149442.67375000002</v>
      </c>
      <c r="D2584" s="234">
        <f>Hotel!N2585</f>
        <v>69558.31</v>
      </c>
      <c r="E2584" s="234">
        <f>CCP!I2584</f>
        <v>104000.57500000001</v>
      </c>
      <c r="F2584" s="234">
        <f>HCCP!F2584</f>
        <v>18362.650000000001</v>
      </c>
    </row>
    <row r="2585" spans="1:6">
      <c r="A2585" s="169">
        <v>45865</v>
      </c>
      <c r="B2585" s="169" t="b">
        <f t="shared" ca="1" si="42"/>
        <v>0</v>
      </c>
      <c r="C2585" s="234">
        <f>Park!X2585</f>
        <v>151294.18874999997</v>
      </c>
      <c r="D2585" s="234">
        <f>Hotel!N2586</f>
        <v>69833.42</v>
      </c>
      <c r="E2585" s="234">
        <f>CCP!I2585</f>
        <v>108744.72</v>
      </c>
      <c r="F2585" s="234">
        <f>HCCP!F2585</f>
        <v>18659.154999999999</v>
      </c>
    </row>
    <row r="2586" spans="1:6">
      <c r="A2586" s="169">
        <v>45866</v>
      </c>
      <c r="B2586" s="169" t="b">
        <f t="shared" ca="1" si="42"/>
        <v>0</v>
      </c>
      <c r="C2586" s="234">
        <f>Park!X2586</f>
        <v>153257.20625000002</v>
      </c>
      <c r="D2586" s="234">
        <f>Hotel!N2587</f>
        <v>68862.350000000006</v>
      </c>
      <c r="E2586" s="234">
        <f>CCP!I2586</f>
        <v>110009.84</v>
      </c>
      <c r="F2586" s="234">
        <f>HCCP!F2586</f>
        <v>18994.669999999998</v>
      </c>
    </row>
    <row r="2587" spans="1:6">
      <c r="A2587" s="169">
        <v>45867</v>
      </c>
      <c r="B2587" s="169" t="b">
        <f t="shared" ca="1" si="42"/>
        <v>0</v>
      </c>
      <c r="C2587" s="234">
        <f>Park!X2587</f>
        <v>146056.08750000002</v>
      </c>
      <c r="D2587" s="234">
        <f>Hotel!N2588</f>
        <v>69711.399999999994</v>
      </c>
      <c r="E2587" s="234">
        <f>CCP!I2587</f>
        <v>97694.485000000001</v>
      </c>
      <c r="F2587" s="234">
        <f>HCCP!F2587</f>
        <v>18252.404999999999</v>
      </c>
    </row>
    <row r="2588" spans="1:6">
      <c r="A2588" s="169">
        <v>45868</v>
      </c>
      <c r="B2588" s="169" t="b">
        <f t="shared" ca="1" si="42"/>
        <v>0</v>
      </c>
      <c r="C2588" s="234">
        <f>Park!X2588</f>
        <v>153822.90625</v>
      </c>
      <c r="D2588" s="234">
        <f>Hotel!N2589</f>
        <v>69938.97</v>
      </c>
      <c r="E2588" s="234">
        <f>CCP!I2588</f>
        <v>112023.59</v>
      </c>
      <c r="F2588" s="234">
        <f>HCCP!F2588</f>
        <v>19346.105</v>
      </c>
    </row>
    <row r="2589" spans="1:6">
      <c r="A2589" s="169">
        <v>45869</v>
      </c>
      <c r="B2589" s="169" t="b">
        <f t="shared" ca="1" si="42"/>
        <v>0</v>
      </c>
      <c r="C2589" s="234">
        <f>Park!X2589</f>
        <v>152741.93625</v>
      </c>
      <c r="D2589" s="234">
        <f>Hotel!N2590</f>
        <v>69690.820000000007</v>
      </c>
      <c r="E2589" s="234">
        <f>CCP!I2589</f>
        <v>100769.92</v>
      </c>
      <c r="F2589" s="234">
        <f>HCCP!F2589</f>
        <v>19237.945</v>
      </c>
    </row>
    <row r="2590" spans="1:6">
      <c r="A2590" s="169">
        <v>45870</v>
      </c>
      <c r="B2590" s="169" t="b">
        <f t="shared" ca="1" si="42"/>
        <v>0</v>
      </c>
      <c r="C2590" s="234">
        <f>Park!X2590</f>
        <v>152075.27750000003</v>
      </c>
      <c r="D2590" s="234">
        <f>Hotel!N2591</f>
        <v>69856.72</v>
      </c>
      <c r="E2590" s="234">
        <f>CCP!I2590</f>
        <v>111012.74</v>
      </c>
      <c r="F2590" s="234">
        <f>HCCP!F2590</f>
        <v>19216.73</v>
      </c>
    </row>
    <row r="2591" spans="1:6">
      <c r="A2591" s="169">
        <v>45871</v>
      </c>
      <c r="B2591" s="169" t="b">
        <f t="shared" ca="1" si="42"/>
        <v>0</v>
      </c>
      <c r="C2591" s="234">
        <f>Park!X2591</f>
        <v>143732.55250000002</v>
      </c>
      <c r="D2591" s="234">
        <f>Hotel!N2592</f>
        <v>69865.299999999988</v>
      </c>
      <c r="E2591" s="234">
        <f>CCP!I2591</f>
        <v>98004.98000000001</v>
      </c>
      <c r="F2591" s="234">
        <f>HCCP!F2591</f>
        <v>18737.169999999998</v>
      </c>
    </row>
    <row r="2592" spans="1:6">
      <c r="A2592" s="169">
        <v>45872</v>
      </c>
      <c r="B2592" s="169" t="b">
        <f t="shared" ca="1" si="42"/>
        <v>0</v>
      </c>
      <c r="C2592" s="234">
        <f>Park!X2592</f>
        <v>143618.76250000001</v>
      </c>
      <c r="D2592" s="234">
        <f>Hotel!N2593</f>
        <v>69493.25</v>
      </c>
      <c r="E2592" s="234">
        <f>CCP!I2592</f>
        <v>107022.43</v>
      </c>
      <c r="F2592" s="234">
        <f>HCCP!F2592</f>
        <v>18773.254999999997</v>
      </c>
    </row>
    <row r="2593" spans="1:6">
      <c r="A2593" s="169">
        <v>45873</v>
      </c>
      <c r="B2593" s="169" t="b">
        <f t="shared" ca="1" si="42"/>
        <v>0</v>
      </c>
      <c r="C2593" s="234">
        <f>Park!X2593</f>
        <v>148090.00000000003</v>
      </c>
      <c r="D2593" s="234">
        <f>Hotel!N2594</f>
        <v>69976.100000000006</v>
      </c>
      <c r="E2593" s="234">
        <f>CCP!I2593</f>
        <v>98140.464999999997</v>
      </c>
      <c r="F2593" s="234">
        <f>HCCP!F2593</f>
        <v>18364.974999999999</v>
      </c>
    </row>
    <row r="2594" spans="1:6">
      <c r="A2594" s="169">
        <v>45874</v>
      </c>
      <c r="B2594" s="169" t="b">
        <f t="shared" ca="1" si="42"/>
        <v>0</v>
      </c>
      <c r="C2594" s="234">
        <f>Park!X2594</f>
        <v>141298.8725</v>
      </c>
      <c r="D2594" s="234">
        <f>Hotel!N2595</f>
        <v>69925.279999999999</v>
      </c>
      <c r="E2594" s="234">
        <f>CCP!I2594</f>
        <v>89800</v>
      </c>
      <c r="F2594" s="234">
        <f>HCCP!F2594</f>
        <v>16812.665000000001</v>
      </c>
    </row>
    <row r="2595" spans="1:6">
      <c r="A2595" s="169">
        <v>45875</v>
      </c>
      <c r="B2595" s="169" t="b">
        <f t="shared" ca="1" si="42"/>
        <v>0</v>
      </c>
      <c r="C2595" s="234">
        <f>Park!X2595</f>
        <v>146705.72750000001</v>
      </c>
      <c r="D2595" s="234">
        <f>Hotel!N2596</f>
        <v>69044.790000000008</v>
      </c>
      <c r="E2595" s="234">
        <f>CCP!I2595</f>
        <v>84153.450000000012</v>
      </c>
      <c r="F2595" s="234">
        <f>HCCP!F2595</f>
        <v>16542.599999999999</v>
      </c>
    </row>
    <row r="2596" spans="1:6">
      <c r="A2596" s="169">
        <v>45876</v>
      </c>
      <c r="B2596" s="169" t="b">
        <f t="shared" ca="1" si="42"/>
        <v>0</v>
      </c>
      <c r="C2596" s="234">
        <f>Park!X2596</f>
        <v>153160.12625000003</v>
      </c>
      <c r="D2596" s="234">
        <f>Hotel!N2597</f>
        <v>69392.69</v>
      </c>
      <c r="E2596" s="234">
        <f>CCP!I2596</f>
        <v>99172.49</v>
      </c>
      <c r="F2596" s="234">
        <f>HCCP!F2596</f>
        <v>18113.325000000001</v>
      </c>
    </row>
    <row r="2597" spans="1:6">
      <c r="A2597" s="169">
        <v>45877</v>
      </c>
      <c r="B2597" s="169" t="b">
        <f t="shared" ca="1" si="42"/>
        <v>0</v>
      </c>
      <c r="C2597" s="234">
        <f>Park!X2597</f>
        <v>155002.38750000001</v>
      </c>
      <c r="D2597" s="234">
        <f>Hotel!N2598</f>
        <v>70490.080000000002</v>
      </c>
      <c r="E2597" s="234">
        <f>CCP!I2597</f>
        <v>101005.14</v>
      </c>
      <c r="F2597" s="234">
        <f>HCCP!F2597</f>
        <v>19097.129999999997</v>
      </c>
    </row>
    <row r="2598" spans="1:6">
      <c r="A2598" s="169">
        <v>45878</v>
      </c>
      <c r="B2598" s="169" t="b">
        <f t="shared" ca="1" si="42"/>
        <v>0</v>
      </c>
      <c r="C2598" s="234">
        <f>Park!X2598</f>
        <v>144879.90625000003</v>
      </c>
      <c r="D2598" s="234">
        <f>Hotel!N2599</f>
        <v>70509.59</v>
      </c>
      <c r="E2598" s="234">
        <f>CCP!I2598</f>
        <v>102660.64000000001</v>
      </c>
      <c r="F2598" s="234">
        <f>HCCP!F2598</f>
        <v>19221.05</v>
      </c>
    </row>
    <row r="2599" spans="1:6">
      <c r="A2599" s="169">
        <v>45879</v>
      </c>
      <c r="B2599" s="169" t="b">
        <f t="shared" ca="1" si="42"/>
        <v>0</v>
      </c>
      <c r="C2599" s="234">
        <f>Park!X2599</f>
        <v>150034.24124999999</v>
      </c>
      <c r="D2599" s="234">
        <f>Hotel!N2600</f>
        <v>70296.03</v>
      </c>
      <c r="E2599" s="234">
        <f>CCP!I2599</f>
        <v>103655.51999999999</v>
      </c>
      <c r="F2599" s="234">
        <f>HCCP!F2599</f>
        <v>18778.584999999999</v>
      </c>
    </row>
    <row r="2600" spans="1:6">
      <c r="A2600" s="169">
        <v>45880</v>
      </c>
      <c r="B2600" s="169" t="b">
        <f t="shared" ca="1" si="42"/>
        <v>0</v>
      </c>
      <c r="C2600" s="234">
        <f>Park!X2600</f>
        <v>155347.13499999998</v>
      </c>
      <c r="D2600" s="234">
        <f>Hotel!N2601</f>
        <v>70336.209999999992</v>
      </c>
      <c r="E2600" s="234">
        <f>CCP!I2600</f>
        <v>102682.34000000001</v>
      </c>
      <c r="F2600" s="234">
        <f>HCCP!F2600</f>
        <v>19021.28</v>
      </c>
    </row>
    <row r="2601" spans="1:6">
      <c r="A2601" s="169">
        <v>45881</v>
      </c>
      <c r="B2601" s="169" t="b">
        <f t="shared" ca="1" si="42"/>
        <v>0</v>
      </c>
      <c r="C2601" s="234">
        <f>Park!X2601</f>
        <v>155611.98125000001</v>
      </c>
      <c r="D2601" s="234">
        <f>Hotel!N2602</f>
        <v>71362.320000000007</v>
      </c>
      <c r="E2601" s="234">
        <f>CCP!I2601</f>
        <v>95040.88</v>
      </c>
      <c r="F2601" s="234">
        <f>HCCP!F2601</f>
        <v>19000.465</v>
      </c>
    </row>
    <row r="2602" spans="1:6">
      <c r="A2602" s="169">
        <v>45882</v>
      </c>
      <c r="B2602" s="169" t="b">
        <f t="shared" ca="1" si="42"/>
        <v>0</v>
      </c>
      <c r="C2602" s="234">
        <f>Park!X2602</f>
        <v>155508.995</v>
      </c>
      <c r="D2602" s="234">
        <f>Hotel!N2603</f>
        <v>70972.19</v>
      </c>
      <c r="E2602" s="234">
        <f>CCP!I2602</f>
        <v>93917.975000000006</v>
      </c>
      <c r="F2602" s="234">
        <f>HCCP!F2602</f>
        <v>19097.239999999998</v>
      </c>
    </row>
    <row r="2603" spans="1:6">
      <c r="A2603" s="169">
        <v>45883</v>
      </c>
      <c r="B2603" s="169" t="b">
        <f t="shared" ca="1" si="42"/>
        <v>0</v>
      </c>
      <c r="C2603" s="234">
        <f>Park!X2603</f>
        <v>140208.34875</v>
      </c>
      <c r="D2603" s="234">
        <f>Hotel!N2604</f>
        <v>70493.23</v>
      </c>
      <c r="E2603" s="234">
        <f>CCP!I2603</f>
        <v>77622.704999999987</v>
      </c>
      <c r="F2603" s="234">
        <f>HCCP!F2603</f>
        <v>17454.865000000002</v>
      </c>
    </row>
    <row r="2604" spans="1:6">
      <c r="A2604" s="169">
        <v>45884</v>
      </c>
      <c r="B2604" s="169" t="b">
        <f t="shared" ca="1" si="42"/>
        <v>0</v>
      </c>
      <c r="C2604" s="234">
        <f>Park!X2604</f>
        <v>148129.61750000002</v>
      </c>
      <c r="D2604" s="234">
        <f>Hotel!N2605</f>
        <v>69391.72</v>
      </c>
      <c r="E2604" s="234">
        <f>CCP!I2604</f>
        <v>81089.119999999995</v>
      </c>
      <c r="F2604" s="234">
        <f>HCCP!F2604</f>
        <v>18489.364999999998</v>
      </c>
    </row>
    <row r="2605" spans="1:6">
      <c r="A2605" s="169">
        <v>45885</v>
      </c>
      <c r="B2605" s="169" t="b">
        <f t="shared" ca="1" si="42"/>
        <v>0</v>
      </c>
      <c r="C2605" s="234">
        <f>Park!X2605</f>
        <v>149282.20250000001</v>
      </c>
      <c r="D2605" s="234">
        <f>Hotel!N2606</f>
        <v>70536.959999999992</v>
      </c>
      <c r="E2605" s="234">
        <f>CCP!I2605</f>
        <v>84760.2</v>
      </c>
      <c r="F2605" s="234">
        <f>HCCP!F2605</f>
        <v>18965.665000000001</v>
      </c>
    </row>
    <row r="2606" spans="1:6">
      <c r="A2606" s="169">
        <v>45886</v>
      </c>
      <c r="B2606" s="169" t="b">
        <f t="shared" ca="1" si="42"/>
        <v>0</v>
      </c>
      <c r="C2606" s="234">
        <f>Park!X2606</f>
        <v>141624.67749999999</v>
      </c>
      <c r="D2606" s="234">
        <f>Hotel!N2607</f>
        <v>70275.31</v>
      </c>
      <c r="E2606" s="234">
        <f>CCP!I2606</f>
        <v>78939.740000000005</v>
      </c>
      <c r="F2606" s="234">
        <f>HCCP!F2606</f>
        <v>18712.810000000001</v>
      </c>
    </row>
    <row r="2607" spans="1:6">
      <c r="A2607" s="169">
        <v>45887</v>
      </c>
      <c r="B2607" s="169" t="b">
        <f t="shared" ca="1" si="42"/>
        <v>0</v>
      </c>
      <c r="C2607" s="234">
        <f>Park!X2607</f>
        <v>145271.55499999999</v>
      </c>
      <c r="D2607" s="234">
        <f>Hotel!N2608</f>
        <v>70808.540000000008</v>
      </c>
      <c r="E2607" s="234">
        <f>CCP!I2607</f>
        <v>80000.574999999997</v>
      </c>
      <c r="F2607" s="234">
        <f>HCCP!F2607</f>
        <v>18346.834999999999</v>
      </c>
    </row>
    <row r="2608" spans="1:6">
      <c r="A2608" s="169">
        <v>45888</v>
      </c>
      <c r="B2608" s="169" t="b">
        <f t="shared" ca="1" si="42"/>
        <v>0</v>
      </c>
      <c r="C2608" s="234">
        <f>Park!X2608</f>
        <v>148926.32499999998</v>
      </c>
      <c r="D2608" s="234">
        <f>Hotel!N2609</f>
        <v>70962.45</v>
      </c>
      <c r="E2608" s="234">
        <f>CCP!I2608</f>
        <v>84676.434999999998</v>
      </c>
      <c r="F2608" s="234">
        <f>HCCP!F2608</f>
        <v>18436.82</v>
      </c>
    </row>
    <row r="2609" spans="1:6">
      <c r="A2609" s="169">
        <v>45889</v>
      </c>
      <c r="B2609" s="169" t="b">
        <f t="shared" ca="1" si="42"/>
        <v>0</v>
      </c>
      <c r="C2609" s="234">
        <f>Park!X2609</f>
        <v>151534.02124999996</v>
      </c>
      <c r="D2609" s="234">
        <f>Hotel!N2610</f>
        <v>70571.39</v>
      </c>
      <c r="E2609" s="234">
        <f>CCP!I2609</f>
        <v>92288.08</v>
      </c>
      <c r="F2609" s="234">
        <f>HCCP!F2609</f>
        <v>18830.235000000001</v>
      </c>
    </row>
    <row r="2610" spans="1:6">
      <c r="A2610" s="169">
        <v>45890</v>
      </c>
      <c r="B2610" s="169" t="b">
        <f t="shared" ca="1" si="42"/>
        <v>0</v>
      </c>
      <c r="C2610" s="234">
        <f>Park!X2610</f>
        <v>151970.05624999999</v>
      </c>
      <c r="D2610" s="234">
        <f>Hotel!N2611</f>
        <v>70338.59</v>
      </c>
      <c r="E2610" s="234">
        <f>CCP!I2610</f>
        <v>93477.5</v>
      </c>
      <c r="F2610" s="234">
        <f>HCCP!F2610</f>
        <v>19056.75</v>
      </c>
    </row>
    <row r="2611" spans="1:6">
      <c r="A2611" s="169">
        <v>45891</v>
      </c>
      <c r="B2611" s="169" t="b">
        <f t="shared" ca="1" si="42"/>
        <v>0</v>
      </c>
      <c r="C2611" s="234">
        <f>Park!X2611</f>
        <v>153417.87875</v>
      </c>
      <c r="D2611" s="234">
        <f>Hotel!N2612</f>
        <v>70657.459999999992</v>
      </c>
      <c r="E2611" s="234">
        <f>CCP!I2611</f>
        <v>88011.165000000008</v>
      </c>
      <c r="F2611" s="234">
        <f>HCCP!F2611</f>
        <v>19148.689999999999</v>
      </c>
    </row>
    <row r="2612" spans="1:6">
      <c r="A2612" s="169">
        <v>45892</v>
      </c>
      <c r="B2612" s="169" t="b">
        <f t="shared" ca="1" si="42"/>
        <v>0</v>
      </c>
      <c r="C2612" s="234">
        <f>Park!X2612</f>
        <v>149884.19499999998</v>
      </c>
      <c r="D2612" s="234">
        <f>Hotel!N2613</f>
        <v>70810.880000000005</v>
      </c>
      <c r="E2612" s="234">
        <f>CCP!I2612</f>
        <v>87194.37</v>
      </c>
      <c r="F2612" s="234">
        <f>HCCP!F2612</f>
        <v>15922.998242187499</v>
      </c>
    </row>
    <row r="2613" spans="1:6">
      <c r="A2613" s="169">
        <v>45893</v>
      </c>
      <c r="B2613" s="169" t="b">
        <f t="shared" ca="1" si="42"/>
        <v>0</v>
      </c>
      <c r="C2613" s="234">
        <f>Park!X2613</f>
        <v>146868.08500000002</v>
      </c>
      <c r="D2613" s="234">
        <f>Hotel!N2614</f>
        <v>69996.740000000005</v>
      </c>
      <c r="E2613" s="234">
        <f>CCP!I2613</f>
        <v>91207.200000000012</v>
      </c>
      <c r="F2613" s="234">
        <f>HCCP!F2613</f>
        <v>19218.340742187502</v>
      </c>
    </row>
    <row r="2614" spans="1:6">
      <c r="A2614" s="169">
        <v>45894</v>
      </c>
      <c r="B2614" s="169" t="b">
        <f t="shared" ca="1" si="42"/>
        <v>0</v>
      </c>
      <c r="C2614" s="234">
        <f>Park!X2614</f>
        <v>153100.85250000001</v>
      </c>
      <c r="D2614" s="234">
        <f>Hotel!N2615</f>
        <v>70004.62</v>
      </c>
      <c r="E2614" s="234">
        <f>CCP!I2614</f>
        <v>86245.65</v>
      </c>
      <c r="F2614" s="234">
        <f>HCCP!F2614</f>
        <v>18982.119843749999</v>
      </c>
    </row>
    <row r="2615" spans="1:6">
      <c r="A2615" s="169">
        <v>45895</v>
      </c>
      <c r="B2615" s="169" t="b">
        <f t="shared" ca="1" si="42"/>
        <v>0</v>
      </c>
      <c r="C2615" s="234">
        <f>Park!X2615</f>
        <v>155742.8425</v>
      </c>
      <c r="D2615" s="234">
        <f>Hotel!N2616</f>
        <v>70707.62</v>
      </c>
      <c r="E2615" s="234">
        <f>CCP!I2615</f>
        <v>86170.665000000008</v>
      </c>
      <c r="F2615" s="234">
        <f>HCCP!F2615</f>
        <v>19258.583515625</v>
      </c>
    </row>
    <row r="2616" spans="1:6">
      <c r="A2616" s="169">
        <v>45896</v>
      </c>
      <c r="B2616" s="169" t="b">
        <f t="shared" ca="1" si="42"/>
        <v>0</v>
      </c>
      <c r="C2616" s="234">
        <f>Park!X2616</f>
        <v>155076.26874999999</v>
      </c>
      <c r="D2616" s="234">
        <f>Hotel!N2617</f>
        <v>69789.200000000012</v>
      </c>
      <c r="E2616" s="234">
        <f>CCP!I2616</f>
        <v>85872.485000000001</v>
      </c>
      <c r="F2616" s="234">
        <f>HCCP!F2616</f>
        <v>19172.9959375</v>
      </c>
    </row>
    <row r="2617" spans="1:6">
      <c r="A2617" s="169">
        <v>45897</v>
      </c>
      <c r="B2617" s="169" t="b">
        <f t="shared" ca="1" si="42"/>
        <v>0</v>
      </c>
      <c r="C2617" s="234">
        <f>Park!X2617</f>
        <v>152097.35625000001</v>
      </c>
      <c r="D2617" s="234">
        <f>Hotel!N2618</f>
        <v>68635.820000000007</v>
      </c>
      <c r="E2617" s="234">
        <f>CCP!I2617</f>
        <v>74510.05</v>
      </c>
      <c r="F2617" s="234">
        <f>HCCP!F2617</f>
        <v>18895.87859375</v>
      </c>
    </row>
    <row r="2618" spans="1:6">
      <c r="A2618" s="169">
        <v>45898</v>
      </c>
      <c r="B2618" s="169" t="b">
        <f t="shared" ca="1" si="42"/>
        <v>0</v>
      </c>
      <c r="C2618" s="234">
        <f>Park!X2618</f>
        <v>154741.18874999997</v>
      </c>
      <c r="D2618" s="234">
        <f>Hotel!N2619</f>
        <v>69492.479999999996</v>
      </c>
      <c r="E2618" s="234">
        <f>CCP!I2618</f>
        <v>80375.375</v>
      </c>
      <c r="F2618" s="234">
        <f>HCCP!F2618</f>
        <v>19589.360625000001</v>
      </c>
    </row>
    <row r="2619" spans="1:6">
      <c r="A2619" s="169">
        <v>45899</v>
      </c>
      <c r="B2619" s="169" t="b">
        <f t="shared" ca="1" si="42"/>
        <v>0</v>
      </c>
      <c r="C2619" s="234">
        <f>Park!X2619</f>
        <v>152155.91499999998</v>
      </c>
      <c r="D2619" s="234">
        <f>Hotel!N2620</f>
        <v>69931.760000000009</v>
      </c>
      <c r="E2619" s="234">
        <f>CCP!I2619</f>
        <v>83494.69</v>
      </c>
      <c r="F2619" s="234">
        <f>HCCP!F2619</f>
        <v>19382.189374999998</v>
      </c>
    </row>
    <row r="2620" spans="1:6">
      <c r="A2620" s="169">
        <v>45900</v>
      </c>
      <c r="B2620" s="169" t="b">
        <f t="shared" ca="1" si="42"/>
        <v>0</v>
      </c>
      <c r="C2620" s="234">
        <f>Park!X2620</f>
        <v>142324.77875</v>
      </c>
      <c r="D2620" s="234">
        <f>Hotel!N2621</f>
        <v>68193.850000000006</v>
      </c>
      <c r="E2620" s="234">
        <f>CCP!I2620</f>
        <v>84151.76999999999</v>
      </c>
      <c r="F2620" s="234">
        <f>HCCP!F2620</f>
        <v>19264.486562500002</v>
      </c>
    </row>
    <row r="2621" spans="1:6">
      <c r="A2621" s="169">
        <v>45901</v>
      </c>
      <c r="B2621" s="169" t="b">
        <f t="shared" ca="1" si="42"/>
        <v>0</v>
      </c>
      <c r="C2621" s="234">
        <f>Park!X2621</f>
        <v>144608.4325</v>
      </c>
      <c r="D2621" s="234">
        <f>Hotel!N2622</f>
        <v>67237.709999999992</v>
      </c>
      <c r="E2621" s="234">
        <f>CCP!I2621</f>
        <v>82681.91</v>
      </c>
      <c r="F2621" s="234">
        <f>HCCP!F2621</f>
        <v>19346.443125000002</v>
      </c>
    </row>
    <row r="2622" spans="1:6">
      <c r="A2622" s="169">
        <v>45902</v>
      </c>
      <c r="B2622" s="169" t="b">
        <f t="shared" ca="1" si="42"/>
        <v>0</v>
      </c>
      <c r="C2622" s="234">
        <f>Park!X2622</f>
        <v>146865.35750000001</v>
      </c>
      <c r="D2622" s="234">
        <f>Hotel!N2623</f>
        <v>67272.73</v>
      </c>
      <c r="E2622" s="234">
        <f>CCP!I2622</f>
        <v>84498.66</v>
      </c>
      <c r="F2622" s="234">
        <f>HCCP!F2622</f>
        <v>19398.035000000003</v>
      </c>
    </row>
    <row r="2623" spans="1:6">
      <c r="A2623" s="169">
        <v>45903</v>
      </c>
      <c r="B2623" s="169" t="b">
        <f t="shared" ca="1" si="42"/>
        <v>0</v>
      </c>
      <c r="C2623" s="234">
        <f>Park!X2623</f>
        <v>146684.06625</v>
      </c>
      <c r="D2623" s="234">
        <f>Hotel!N2624</f>
        <v>67080.03</v>
      </c>
      <c r="E2623" s="234">
        <f>CCP!I2623</f>
        <v>89819.095000000001</v>
      </c>
      <c r="F2623" s="234">
        <f>HCCP!F2623</f>
        <v>19280.3203125</v>
      </c>
    </row>
    <row r="2624" spans="1:6">
      <c r="A2624" s="169">
        <v>45904</v>
      </c>
      <c r="B2624" s="169" t="b">
        <f t="shared" ca="1" si="42"/>
        <v>0</v>
      </c>
      <c r="C2624" s="234">
        <f>Park!X2624</f>
        <v>146452.57124999998</v>
      </c>
      <c r="D2624" s="234">
        <f>Hotel!N2625</f>
        <v>66832.079999999987</v>
      </c>
      <c r="E2624" s="234">
        <f>CCP!I2624</f>
        <v>89975.324999999997</v>
      </c>
      <c r="F2624" s="234">
        <f>HCCP!F2624</f>
        <v>20079.752499999999</v>
      </c>
    </row>
    <row r="2625" spans="1:6">
      <c r="A2625" s="169">
        <v>45905</v>
      </c>
      <c r="B2625" s="169" t="b">
        <f t="shared" ca="1" si="42"/>
        <v>0</v>
      </c>
      <c r="C2625" s="234">
        <f>Park!X2625</f>
        <v>151847.23250000001</v>
      </c>
      <c r="D2625" s="234">
        <f>Hotel!N2626</f>
        <v>67602.5</v>
      </c>
      <c r="E2625" s="234">
        <f>CCP!I2625</f>
        <v>84838.64</v>
      </c>
      <c r="F2625" s="234">
        <f>HCCP!F2625</f>
        <v>19541.576874999999</v>
      </c>
    </row>
    <row r="2626" spans="1:6">
      <c r="A2626" s="169">
        <v>45906</v>
      </c>
      <c r="B2626" s="169" t="b">
        <f t="shared" ca="1" si="42"/>
        <v>0</v>
      </c>
      <c r="C2626" s="234">
        <f>Park!X2626</f>
        <v>151632.63750000001</v>
      </c>
      <c r="D2626" s="234">
        <f>Hotel!N2627</f>
        <v>68338.850000000006</v>
      </c>
      <c r="E2626" s="234">
        <f>CCP!I2626</f>
        <v>86564.285000000003</v>
      </c>
      <c r="F2626" s="234">
        <f>HCCP!F2626</f>
        <v>19230.725624999999</v>
      </c>
    </row>
    <row r="2627" spans="1:6">
      <c r="A2627" s="169">
        <v>45907</v>
      </c>
      <c r="B2627" s="169" t="b">
        <f t="shared" ca="1" si="42"/>
        <v>0</v>
      </c>
      <c r="C2627" s="234">
        <f>Park!X2627</f>
        <v>129810.99249999999</v>
      </c>
      <c r="D2627" s="234">
        <f>Hotel!N2628</f>
        <v>67634.77</v>
      </c>
      <c r="E2627" s="234">
        <f>CCP!I2627</f>
        <v>77617.16</v>
      </c>
      <c r="F2627" s="234">
        <f>HCCP!F2627</f>
        <v>18879.413124999999</v>
      </c>
    </row>
    <row r="2628" spans="1:6">
      <c r="A2628" s="169">
        <v>45908</v>
      </c>
      <c r="B2628" s="169" t="b">
        <f t="shared" ca="1" si="42"/>
        <v>0</v>
      </c>
      <c r="C2628" s="234">
        <f>Park!X2628</f>
        <v>121062.73999999999</v>
      </c>
      <c r="D2628" s="234">
        <f>Hotel!N2629</f>
        <v>66116.709999999992</v>
      </c>
      <c r="E2628" s="234">
        <f>CCP!I2628</f>
        <v>73914.234999999986</v>
      </c>
      <c r="F2628" s="234">
        <f>HCCP!F2628</f>
        <v>18309.35125</v>
      </c>
    </row>
    <row r="2629" spans="1:6">
      <c r="A2629" s="169">
        <v>45909</v>
      </c>
      <c r="B2629" s="169" t="b">
        <f t="shared" ref="B2629:B2651" ca="1" si="43">AND(A2629&gt;=(TODAY()-30),A2629&lt;TODAY())</f>
        <v>0</v>
      </c>
      <c r="C2629" s="234">
        <f>Park!X2629</f>
        <v>141600.77625</v>
      </c>
      <c r="D2629" s="234">
        <f>Hotel!N2630</f>
        <v>67033.66</v>
      </c>
      <c r="E2629" s="234">
        <f>CCP!I2629</f>
        <v>85682.31</v>
      </c>
      <c r="F2629" s="234">
        <f>HCCP!F2629</f>
        <v>18322.950624999998</v>
      </c>
    </row>
    <row r="2630" spans="1:6">
      <c r="A2630" s="169">
        <v>45910</v>
      </c>
      <c r="B2630" s="169" t="b">
        <f t="shared" ca="1" si="43"/>
        <v>0</v>
      </c>
      <c r="C2630" s="234">
        <f>Park!X2630</f>
        <v>141913.4725</v>
      </c>
      <c r="D2630" s="234">
        <f>Hotel!N2631</f>
        <v>67272.679999999993</v>
      </c>
      <c r="E2630" s="234">
        <f>CCP!I2630</f>
        <v>82082.274999999994</v>
      </c>
      <c r="F2630" s="234">
        <f>HCCP!F2630</f>
        <v>18307.331875</v>
      </c>
    </row>
    <row r="2631" spans="1:6">
      <c r="A2631" s="169">
        <v>45911</v>
      </c>
      <c r="B2631" s="169" t="b">
        <f t="shared" ca="1" si="43"/>
        <v>0</v>
      </c>
      <c r="C2631" s="234">
        <f>Park!X2631</f>
        <v>145758.14124999999</v>
      </c>
      <c r="D2631" s="234">
        <f>Hotel!N2632</f>
        <v>68161.05</v>
      </c>
      <c r="E2631" s="234">
        <f>CCP!I2631</f>
        <v>82861.845000000001</v>
      </c>
      <c r="F2631" s="234">
        <f>HCCP!F2631</f>
        <v>17822.696250000001</v>
      </c>
    </row>
    <row r="2632" spans="1:6">
      <c r="A2632" s="169">
        <v>45912</v>
      </c>
      <c r="B2632" s="169" t="b">
        <f t="shared" ca="1" si="43"/>
        <v>0</v>
      </c>
      <c r="C2632" s="234">
        <f>Park!X2632</f>
        <v>153401.32875000002</v>
      </c>
      <c r="D2632" s="234">
        <f>Hotel!N2633</f>
        <v>68764.429999999993</v>
      </c>
      <c r="E2632" s="234">
        <f>CCP!I2632</f>
        <v>80454.19</v>
      </c>
      <c r="F2632" s="234">
        <f>HCCP!F2632</f>
        <v>18981.553749999999</v>
      </c>
    </row>
    <row r="2633" spans="1:6">
      <c r="A2633" s="169">
        <v>45913</v>
      </c>
      <c r="B2633" s="169" t="b">
        <f t="shared" ca="1" si="43"/>
        <v>0</v>
      </c>
      <c r="C2633" s="234">
        <f>Park!X2633</f>
        <v>151499.4025</v>
      </c>
      <c r="D2633" s="234">
        <f>Hotel!N2634</f>
        <v>70810.37</v>
      </c>
      <c r="E2633" s="234">
        <f>CCP!I2633</f>
        <v>79150.289999999994</v>
      </c>
      <c r="F2633" s="234">
        <f>HCCP!F2633</f>
        <v>18985.137500000001</v>
      </c>
    </row>
    <row r="2634" spans="1:6">
      <c r="A2634" s="169">
        <v>45914</v>
      </c>
      <c r="B2634" s="169" t="b">
        <f t="shared" ca="1" si="43"/>
        <v>0</v>
      </c>
      <c r="C2634" s="234">
        <f>Park!X2634</f>
        <v>143609.95125000001</v>
      </c>
      <c r="D2634" s="234">
        <f>Hotel!N2635</f>
        <v>69687.850000000006</v>
      </c>
      <c r="E2634" s="234">
        <f>CCP!I2634</f>
        <v>78677.635000000009</v>
      </c>
      <c r="F2634" s="234">
        <f>HCCP!F2634</f>
        <v>17263.663124999999</v>
      </c>
    </row>
    <row r="2635" spans="1:6">
      <c r="A2635" s="169">
        <v>45915</v>
      </c>
      <c r="B2635" s="169" t="b">
        <f t="shared" ca="1" si="43"/>
        <v>0</v>
      </c>
      <c r="C2635" s="234">
        <f>Park!X2635</f>
        <v>146169.26250000001</v>
      </c>
      <c r="D2635" s="234">
        <f>Hotel!N2636</f>
        <v>69388.959999999992</v>
      </c>
      <c r="E2635" s="234">
        <f>CCP!I2635</f>
        <v>78353.464999999997</v>
      </c>
      <c r="F2635" s="234">
        <f>HCCP!F2635</f>
        <v>18833.575000000001</v>
      </c>
    </row>
    <row r="2636" spans="1:6">
      <c r="A2636" s="169">
        <v>45916</v>
      </c>
      <c r="B2636" s="169" t="b">
        <f t="shared" ca="1" si="43"/>
        <v>0</v>
      </c>
      <c r="C2636" s="234">
        <f>Park!X2636</f>
        <v>148717.45750000002</v>
      </c>
      <c r="D2636" s="234">
        <f>Hotel!N2637</f>
        <v>67825.56</v>
      </c>
      <c r="E2636" s="234">
        <f>CCP!I2636</f>
        <v>81838.664999999994</v>
      </c>
      <c r="F2636" s="234">
        <f>HCCP!F2636</f>
        <v>19299.931250000001</v>
      </c>
    </row>
    <row r="2637" spans="1:6">
      <c r="A2637" s="169">
        <v>45917</v>
      </c>
      <c r="B2637" s="169" t="b">
        <f t="shared" ca="1" si="43"/>
        <v>0</v>
      </c>
      <c r="C2637" s="234">
        <f>Park!X2637</f>
        <v>145431.76</v>
      </c>
      <c r="D2637" s="234">
        <f>Hotel!N2638</f>
        <v>67901.53</v>
      </c>
      <c r="E2637" s="234">
        <f>CCP!I2637</f>
        <v>84278.94</v>
      </c>
      <c r="F2637" s="234">
        <f>HCCP!F2637</f>
        <v>18831.428749999999</v>
      </c>
    </row>
    <row r="2638" spans="1:6">
      <c r="A2638" s="169">
        <v>45918</v>
      </c>
      <c r="B2638" s="169" t="b">
        <f t="shared" ca="1" si="43"/>
        <v>0</v>
      </c>
      <c r="C2638" s="234">
        <f>Park!X2638</f>
        <v>147492.46249999999</v>
      </c>
      <c r="D2638" s="234">
        <f>Hotel!N2639</f>
        <v>67263.850000000006</v>
      </c>
      <c r="E2638" s="234">
        <f>CCP!I2638</f>
        <v>80401.074999999997</v>
      </c>
      <c r="F2638" s="234">
        <f>HCCP!F2638</f>
        <v>18457.72625</v>
      </c>
    </row>
    <row r="2639" spans="1:6">
      <c r="A2639" s="169">
        <v>45919</v>
      </c>
      <c r="B2639" s="169" t="b">
        <f t="shared" ca="1" si="43"/>
        <v>0</v>
      </c>
      <c r="C2639" s="234">
        <f>Park!X2639</f>
        <v>141647.17749999999</v>
      </c>
      <c r="D2639" s="234">
        <f>Hotel!N2640</f>
        <v>68529.02</v>
      </c>
      <c r="E2639" s="234">
        <f>CCP!I2639</f>
        <v>69637.195000000007</v>
      </c>
      <c r="F2639" s="234">
        <f>HCCP!F2639</f>
        <v>17595.821250000001</v>
      </c>
    </row>
    <row r="2640" spans="1:6">
      <c r="A2640" s="169">
        <v>45920</v>
      </c>
      <c r="B2640" s="169" t="b">
        <f t="shared" ca="1" si="43"/>
        <v>0</v>
      </c>
      <c r="C2640" s="234">
        <f>Park!X2640</f>
        <v>141479.65125</v>
      </c>
      <c r="D2640" s="234">
        <f>Hotel!N2641</f>
        <v>69555.670000000013</v>
      </c>
      <c r="E2640" s="234">
        <f>CCP!I2640</f>
        <v>70403.895000000004</v>
      </c>
      <c r="F2640" s="234">
        <f>HCCP!F2640</f>
        <v>16987.03125</v>
      </c>
    </row>
    <row r="2641" spans="1:6">
      <c r="A2641" s="169">
        <v>45921</v>
      </c>
      <c r="B2641" s="169" t="b">
        <f t="shared" ca="1" si="43"/>
        <v>0</v>
      </c>
      <c r="C2641" s="234">
        <f>Park!X2641</f>
        <v>140684.15375</v>
      </c>
      <c r="D2641" s="234">
        <f>Hotel!N2642</f>
        <v>71122.76999999999</v>
      </c>
      <c r="E2641" s="234">
        <f>CCP!I2641</f>
        <v>74322.790000000008</v>
      </c>
      <c r="F2641" s="234">
        <f>HCCP!F2641</f>
        <v>17680.22</v>
      </c>
    </row>
    <row r="2642" spans="1:6">
      <c r="A2642" s="169">
        <v>45922</v>
      </c>
      <c r="B2642" s="169" t="b">
        <f t="shared" ca="1" si="43"/>
        <v>0</v>
      </c>
      <c r="C2642" s="234">
        <f>Park!X2642</f>
        <v>146798.97500000001</v>
      </c>
      <c r="D2642" s="234">
        <f>Hotel!N2643</f>
        <v>69361.87</v>
      </c>
      <c r="E2642" s="234">
        <f>CCP!I2642</f>
        <v>76840.259999999995</v>
      </c>
      <c r="F2642" s="234">
        <f>HCCP!F2642</f>
        <v>17781.775000000001</v>
      </c>
    </row>
    <row r="2643" spans="1:6">
      <c r="A2643" s="169">
        <v>45923</v>
      </c>
      <c r="B2643" s="169" t="b">
        <f t="shared" ca="1" si="43"/>
        <v>0</v>
      </c>
      <c r="C2643" s="234">
        <f>Park!X2643</f>
        <v>111538.91250000001</v>
      </c>
      <c r="D2643" s="234">
        <f>Hotel!N2644</f>
        <v>67078.239999999991</v>
      </c>
      <c r="E2643" s="234">
        <f>CCP!I2643</f>
        <v>61796.384999999995</v>
      </c>
      <c r="F2643" s="234">
        <f>HCCP!F2643</f>
        <v>17259.938750000001</v>
      </c>
    </row>
    <row r="2644" spans="1:6">
      <c r="A2644" s="169">
        <v>45924</v>
      </c>
      <c r="B2644" s="169" t="b">
        <f t="shared" ca="1" si="43"/>
        <v>0</v>
      </c>
      <c r="C2644" s="234">
        <f>Park!X2644</f>
        <v>79218.392500000002</v>
      </c>
      <c r="D2644" s="234">
        <f>Hotel!N2645</f>
        <v>64090.845000000001</v>
      </c>
      <c r="E2644" s="234">
        <f>CCP!I2644</f>
        <v>42729.979999999996</v>
      </c>
      <c r="F2644" s="234">
        <f>HCCP!F2644</f>
        <v>17038.653750000001</v>
      </c>
    </row>
    <row r="2645" spans="1:6">
      <c r="A2645" s="169">
        <v>45925</v>
      </c>
      <c r="B2645" s="169" t="b">
        <f t="shared" ca="1" si="43"/>
        <v>0</v>
      </c>
      <c r="C2645" s="234">
        <f>Park!X2645</f>
        <v>142079.56875000003</v>
      </c>
      <c r="D2645" s="234">
        <f>Hotel!N2646</f>
        <v>66918.87</v>
      </c>
      <c r="E2645" s="234">
        <f>CCP!I2645</f>
        <v>71469.77</v>
      </c>
      <c r="F2645" s="234">
        <f>HCCP!F2645</f>
        <v>18127.815000000002</v>
      </c>
    </row>
    <row r="2646" spans="1:6">
      <c r="A2646" s="169">
        <v>45926</v>
      </c>
      <c r="B2646" s="169" t="b">
        <f t="shared" ca="1" si="43"/>
        <v>0</v>
      </c>
      <c r="C2646" s="234">
        <f>Park!X2646</f>
        <v>150184.96625</v>
      </c>
      <c r="D2646" s="234">
        <f>Hotel!N2647</f>
        <v>68217.38</v>
      </c>
      <c r="E2646" s="234">
        <f>CCP!I2646</f>
        <v>79503.12</v>
      </c>
      <c r="F2646" s="234">
        <f>HCCP!F2646</f>
        <v>17967.23</v>
      </c>
    </row>
    <row r="2647" spans="1:6">
      <c r="A2647" s="169">
        <v>45927</v>
      </c>
      <c r="B2647" s="169" t="b">
        <f t="shared" ca="1" si="43"/>
        <v>0</v>
      </c>
      <c r="C2647" s="234">
        <f>Park!X2647</f>
        <v>153459.32874999999</v>
      </c>
      <c r="D2647" s="234">
        <f>Hotel!N2648</f>
        <v>69469.989999999991</v>
      </c>
      <c r="E2647" s="234">
        <f>CCP!I2647</f>
        <v>75988.45</v>
      </c>
      <c r="F2647" s="234">
        <f>HCCP!F2647</f>
        <v>17791.94125</v>
      </c>
    </row>
    <row r="2648" spans="1:6">
      <c r="A2648" s="169">
        <v>45928</v>
      </c>
      <c r="B2648" s="169" t="b">
        <f t="shared" ca="1" si="43"/>
        <v>0</v>
      </c>
      <c r="C2648" s="234">
        <f>Park!X2648</f>
        <v>144693.44874999998</v>
      </c>
      <c r="D2648" s="234">
        <f>Hotel!N2649</f>
        <v>70362.510000000009</v>
      </c>
      <c r="E2648" s="234">
        <f>CCP!I2648</f>
        <v>76582.17</v>
      </c>
      <c r="F2648" s="234">
        <f>HCCP!F2648</f>
        <v>17776.447500000002</v>
      </c>
    </row>
    <row r="2649" spans="1:6">
      <c r="A2649" s="169">
        <v>45929</v>
      </c>
      <c r="B2649" s="169" t="b">
        <f t="shared" ca="1" si="43"/>
        <v>0</v>
      </c>
      <c r="C2649" s="234">
        <f>Park!X2649</f>
        <v>151723.53999999998</v>
      </c>
      <c r="D2649" s="234">
        <f>Hotel!N2650</f>
        <v>69634.63</v>
      </c>
      <c r="E2649" s="234">
        <f>CCP!I2649</f>
        <v>77796.315000000002</v>
      </c>
      <c r="F2649" s="234">
        <f>HCCP!F2649</f>
        <v>18291.616249999999</v>
      </c>
    </row>
    <row r="2650" spans="1:6">
      <c r="A2650" s="169">
        <v>45930</v>
      </c>
      <c r="B2650" s="169" t="b">
        <f t="shared" ca="1" si="43"/>
        <v>0</v>
      </c>
      <c r="C2650" s="234">
        <f>Park!X2650</f>
        <v>149073.64875000002</v>
      </c>
      <c r="D2650" s="234">
        <f>Hotel!N2651</f>
        <v>68652.929999999993</v>
      </c>
      <c r="E2650" s="234">
        <f>CCP!I2650</f>
        <v>77313.67</v>
      </c>
      <c r="F2650" s="234">
        <f>HCCP!F2650</f>
        <v>18062.306250000001</v>
      </c>
    </row>
    <row r="2651" spans="1:6">
      <c r="A2651" s="169">
        <v>45931</v>
      </c>
      <c r="B2651" s="169" t="b">
        <f t="shared" ca="1" si="43"/>
        <v>0</v>
      </c>
      <c r="C2651" s="234">
        <f>Park!X2651</f>
        <v>147965.05374999999</v>
      </c>
      <c r="D2651" s="234">
        <f>Hotel!N2652</f>
        <v>69255.27</v>
      </c>
      <c r="E2651" s="234">
        <f>CCP!I2651</f>
        <v>75441.225000000006</v>
      </c>
      <c r="F2651" s="234">
        <f>HCCP!F2651</f>
        <v>17745.56625</v>
      </c>
    </row>
    <row r="2652" spans="1:6">
      <c r="A2652" s="169">
        <v>45932</v>
      </c>
      <c r="B2652" s="169" t="b">
        <f t="shared" ref="B2652:B2665" ca="1" si="44">AND(A2652&gt;=(TODAY()-30),A2652&lt;TODAY())</f>
        <v>0</v>
      </c>
      <c r="C2652" s="234">
        <f>Park!X2652</f>
        <v>154538.16375000001</v>
      </c>
      <c r="D2652" s="234">
        <f>Hotel!N2653</f>
        <v>69887.989999999991</v>
      </c>
      <c r="E2652" s="234">
        <f>CCP!I2652</f>
        <v>71645.304999999993</v>
      </c>
      <c r="F2652" s="234">
        <f>HCCP!F2652</f>
        <v>18241.55125</v>
      </c>
    </row>
    <row r="2653" spans="1:6">
      <c r="A2653" s="169">
        <v>45933</v>
      </c>
      <c r="B2653" s="169" t="b">
        <f t="shared" ca="1" si="44"/>
        <v>0</v>
      </c>
      <c r="C2653" s="234">
        <f>Park!X2653</f>
        <v>153620.98749999999</v>
      </c>
      <c r="D2653" s="234">
        <f>Hotel!N2654</f>
        <v>70160.84</v>
      </c>
      <c r="E2653" s="234">
        <f>CCP!I2653</f>
        <v>74786.06</v>
      </c>
      <c r="F2653" s="234">
        <f>HCCP!F2653</f>
        <v>17784.758750000001</v>
      </c>
    </row>
    <row r="2654" spans="1:6">
      <c r="A2654" s="169">
        <v>45934</v>
      </c>
      <c r="B2654" s="169" t="b">
        <f t="shared" ca="1" si="44"/>
        <v>0</v>
      </c>
      <c r="C2654" s="234">
        <f>Park!X2654</f>
        <v>142640.51499999998</v>
      </c>
      <c r="D2654" s="234">
        <f>Hotel!N2655</f>
        <v>69903.260000000009</v>
      </c>
      <c r="E2654" s="234">
        <f>CCP!I2654</f>
        <v>75087.114999999991</v>
      </c>
      <c r="F2654" s="234">
        <f>HCCP!F2654</f>
        <v>17374.195</v>
      </c>
    </row>
    <row r="2655" spans="1:6">
      <c r="A2655" s="169">
        <v>45935</v>
      </c>
      <c r="B2655" s="169" t="b">
        <f t="shared" ca="1" si="44"/>
        <v>0</v>
      </c>
      <c r="C2655" s="234">
        <f>Park!X2655</f>
        <v>142717.53750000001</v>
      </c>
      <c r="D2655" s="234">
        <f>Hotel!N2656</f>
        <v>69148.09</v>
      </c>
      <c r="E2655" s="234">
        <f>CCP!I2655</f>
        <v>85436.654999999999</v>
      </c>
      <c r="F2655" s="234">
        <f>HCCP!F2655</f>
        <v>17019.404999999999</v>
      </c>
    </row>
    <row r="2656" spans="1:6">
      <c r="A2656" s="169">
        <v>45936</v>
      </c>
      <c r="B2656" s="169" t="b">
        <f t="shared" ca="1" si="44"/>
        <v>0</v>
      </c>
      <c r="C2656" s="234">
        <f>Park!X2656</f>
        <v>150484.49249999999</v>
      </c>
      <c r="D2656" s="234">
        <f>Hotel!N2657</f>
        <v>68777.100000000006</v>
      </c>
      <c r="E2656" s="234">
        <f>CCP!I2656</f>
        <v>83250.69</v>
      </c>
      <c r="F2656" s="234">
        <f>HCCP!F2656</f>
        <v>17117.202499999999</v>
      </c>
    </row>
    <row r="2657" spans="1:6">
      <c r="A2657" s="169">
        <v>45937</v>
      </c>
      <c r="B2657" s="169" t="b">
        <f t="shared" ca="1" si="44"/>
        <v>0</v>
      </c>
      <c r="C2657" s="234">
        <f>Park!X2657</f>
        <v>146667.01124999998</v>
      </c>
      <c r="D2657" s="234">
        <f>Hotel!N2658</f>
        <v>68511.989999999991</v>
      </c>
      <c r="E2657" s="234">
        <f>CCP!I2657</f>
        <v>73108.425000000003</v>
      </c>
      <c r="F2657" s="234">
        <f>HCCP!F2657</f>
        <v>16699.147499999999</v>
      </c>
    </row>
    <row r="2658" spans="1:6">
      <c r="A2658" s="169">
        <v>45938</v>
      </c>
      <c r="B2658" s="169" t="b">
        <f t="shared" ca="1" si="44"/>
        <v>0</v>
      </c>
      <c r="C2658" s="234">
        <f>Park!X2658</f>
        <v>149273.26999999999</v>
      </c>
      <c r="D2658" s="234">
        <f>Hotel!N2659</f>
        <v>67789.789999999994</v>
      </c>
      <c r="E2658" s="234">
        <f>CCP!I2658</f>
        <v>67959.260000000009</v>
      </c>
      <c r="F2658" s="234">
        <f>HCCP!F2658</f>
        <v>17914.774999999998</v>
      </c>
    </row>
    <row r="2659" spans="1:6">
      <c r="A2659" s="169">
        <v>45939</v>
      </c>
      <c r="B2659" s="169" t="b">
        <f t="shared" ca="1" si="44"/>
        <v>0</v>
      </c>
      <c r="C2659" s="234">
        <f>Park!X2659</f>
        <v>146653.16125</v>
      </c>
      <c r="D2659" s="234">
        <f>Hotel!N2660</f>
        <v>67798.070000000007</v>
      </c>
      <c r="E2659" s="234">
        <f>CCP!I2659</f>
        <v>77875.204999999987</v>
      </c>
      <c r="F2659" s="234">
        <f>HCCP!F2659</f>
        <v>17216.302500000002</v>
      </c>
    </row>
    <row r="2660" spans="1:6">
      <c r="A2660" s="169">
        <v>45940</v>
      </c>
      <c r="B2660" s="169" t="b">
        <f t="shared" ca="1" si="44"/>
        <v>0</v>
      </c>
      <c r="C2660" s="234">
        <f>Park!X2660</f>
        <v>148413.54875000002</v>
      </c>
      <c r="D2660" s="234">
        <f>Hotel!N2661</f>
        <v>68745.149999999994</v>
      </c>
      <c r="E2660" s="234">
        <f>CCP!I2660</f>
        <v>85063.83</v>
      </c>
      <c r="F2660" s="234">
        <f>HCCP!F2660</f>
        <v>14443.932499999999</v>
      </c>
    </row>
    <row r="2661" spans="1:6">
      <c r="A2661" s="169">
        <v>45941</v>
      </c>
      <c r="B2661" s="169" t="b">
        <f t="shared" ca="1" si="44"/>
        <v>0</v>
      </c>
      <c r="C2661" s="234">
        <f>Park!X2661</f>
        <v>154073.44499999998</v>
      </c>
      <c r="D2661" s="234">
        <f>Hotel!N2662</f>
        <v>69901.040000000008</v>
      </c>
      <c r="E2661" s="234">
        <f>CCP!I2661</f>
        <v>93706.225000000006</v>
      </c>
      <c r="F2661" s="234">
        <f>HCCP!F2661</f>
        <v>12049.427500000002</v>
      </c>
    </row>
    <row r="2662" spans="1:6">
      <c r="A2662" s="169">
        <v>45942</v>
      </c>
      <c r="B2662" s="169" t="b">
        <f t="shared" ca="1" si="44"/>
        <v>0</v>
      </c>
      <c r="C2662" s="234">
        <f>Park!X2662</f>
        <v>144416.80249999999</v>
      </c>
      <c r="D2662" s="234">
        <f>Hotel!N2663</f>
        <v>69054.69</v>
      </c>
      <c r="E2662" s="234">
        <f>CCP!I2662</f>
        <v>93592.78</v>
      </c>
      <c r="F2662" s="234">
        <f>HCCP!F2662</f>
        <v>12042.7075</v>
      </c>
    </row>
    <row r="2663" spans="1:6">
      <c r="A2663" s="169">
        <v>45943</v>
      </c>
      <c r="B2663" s="169" t="b">
        <f t="shared" ca="1" si="44"/>
        <v>0</v>
      </c>
      <c r="C2663" s="234">
        <f>Park!X2663</f>
        <v>148376.72875000001</v>
      </c>
      <c r="D2663" s="234">
        <f>Hotel!N2664</f>
        <v>68897.820000000007</v>
      </c>
      <c r="E2663" s="234">
        <f>CCP!I2663</f>
        <v>96628.787695312494</v>
      </c>
      <c r="F2663" s="234">
        <f>HCCP!F2663</f>
        <v>12152.055</v>
      </c>
    </row>
    <row r="2664" spans="1:6">
      <c r="A2664" s="169">
        <v>45944</v>
      </c>
      <c r="B2664" s="169" t="b">
        <f t="shared" ca="1" si="44"/>
        <v>0</v>
      </c>
      <c r="C2664" s="234">
        <f>Park!X2664</f>
        <v>148128.63375000001</v>
      </c>
      <c r="D2664" s="234">
        <f>Hotel!N2665</f>
        <v>68731.23000000001</v>
      </c>
      <c r="E2664" s="234">
        <f>CCP!I2664</f>
        <v>93862.873984375008</v>
      </c>
      <c r="F2664" s="234">
        <f>HCCP!F2664</f>
        <v>12557.227499999999</v>
      </c>
    </row>
    <row r="2665" spans="1:6">
      <c r="A2665" s="169">
        <v>45945</v>
      </c>
      <c r="B2665" s="169" t="b">
        <f t="shared" ca="1" si="44"/>
        <v>0</v>
      </c>
      <c r="C2665" s="234">
        <f>Park!X2665</f>
        <v>148454.13874999998</v>
      </c>
      <c r="D2665" s="234">
        <f>Hotel!N2666</f>
        <v>68355.12</v>
      </c>
      <c r="E2665" s="234">
        <f>CCP!I2665</f>
        <v>89998.990781250002</v>
      </c>
      <c r="F2665" s="234">
        <f>HCCP!F2665</f>
        <v>11890.362499999999</v>
      </c>
    </row>
    <row r="2666" spans="1:6">
      <c r="A2666" s="169">
        <v>45946</v>
      </c>
      <c r="B2666" s="169" t="b">
        <f t="shared" ref="B2666:B2681" ca="1" si="45">AND(A2666&gt;=(TODAY()-30),A2666&lt;TODAY())</f>
        <v>0</v>
      </c>
      <c r="C2666" s="234">
        <f>Park!X2666</f>
        <v>147508.86249999996</v>
      </c>
      <c r="D2666" s="234">
        <f>Hotel!N2667</f>
        <v>68709.399999999994</v>
      </c>
      <c r="E2666" s="234">
        <f>CCP!I2666</f>
        <v>90698.182656250006</v>
      </c>
      <c r="F2666" s="234">
        <f>HCCP!F2666</f>
        <v>11396.272500000001</v>
      </c>
    </row>
    <row r="2667" spans="1:6">
      <c r="A2667" s="169">
        <v>45947</v>
      </c>
      <c r="B2667" s="169" t="b">
        <f t="shared" ca="1" si="45"/>
        <v>0</v>
      </c>
      <c r="C2667" s="234">
        <f>Park!X2667</f>
        <v>151173.79499999998</v>
      </c>
      <c r="D2667" s="234">
        <f>Hotel!N2668</f>
        <v>68860.59</v>
      </c>
      <c r="E2667" s="234">
        <f>CCP!I2667</f>
        <v>92519.946562500001</v>
      </c>
      <c r="F2667" s="234">
        <f>HCCP!F2667</f>
        <v>11511.414999999999</v>
      </c>
    </row>
    <row r="2668" spans="1:6">
      <c r="A2668" s="169">
        <v>45948</v>
      </c>
      <c r="B2668" s="169" t="b">
        <f t="shared" ca="1" si="45"/>
        <v>0</v>
      </c>
      <c r="C2668" s="234">
        <f>Park!X2668</f>
        <v>148771.9075</v>
      </c>
      <c r="D2668" s="234">
        <f>Hotel!N2669</f>
        <v>69898.570000000007</v>
      </c>
      <c r="E2668" s="234">
        <f>CCP!I2668</f>
        <v>97181.495937500003</v>
      </c>
      <c r="F2668" s="234">
        <f>HCCP!F2668</f>
        <v>11634.237499999999</v>
      </c>
    </row>
    <row r="2669" spans="1:6">
      <c r="A2669" s="169">
        <v>45949</v>
      </c>
      <c r="B2669" s="169" t="b">
        <f t="shared" ca="1" si="45"/>
        <v>0</v>
      </c>
      <c r="C2669" s="234">
        <f>Park!X2669</f>
        <v>145548.91499999998</v>
      </c>
      <c r="D2669" s="234">
        <f>Hotel!N2670</f>
        <v>69693.08</v>
      </c>
      <c r="E2669" s="234">
        <f>CCP!I2669</f>
        <v>87025.749374999999</v>
      </c>
      <c r="F2669" s="234">
        <f>HCCP!F2669</f>
        <v>11562.162499999999</v>
      </c>
    </row>
    <row r="2670" spans="1:6">
      <c r="A2670" s="169">
        <v>45950</v>
      </c>
      <c r="B2670" s="169" t="b">
        <f t="shared" ca="1" si="45"/>
        <v>0</v>
      </c>
      <c r="C2670" s="234">
        <f>Park!X2670</f>
        <v>143502.33249999999</v>
      </c>
      <c r="D2670" s="234">
        <f>Hotel!N2671</f>
        <v>68807.64</v>
      </c>
      <c r="E2670" s="234">
        <f>CCP!I2670</f>
        <v>70034.234375</v>
      </c>
      <c r="F2670" s="234">
        <f>HCCP!F2670</f>
        <v>7497.88</v>
      </c>
    </row>
    <row r="2671" spans="1:6">
      <c r="A2671" s="169">
        <v>45951</v>
      </c>
      <c r="B2671" s="169" t="b">
        <f t="shared" ca="1" si="45"/>
        <v>0</v>
      </c>
      <c r="C2671" s="234">
        <f>Park!X2671</f>
        <v>130013.74</v>
      </c>
      <c r="D2671" s="234">
        <f>Hotel!N2672</f>
        <v>70275.329999999987</v>
      </c>
      <c r="E2671" s="234">
        <f>CCP!I2671</f>
        <v>46333.926249999997</v>
      </c>
      <c r="F2671" s="234">
        <f>HCCP!F2671</f>
        <v>5858.6075000000001</v>
      </c>
    </row>
    <row r="2672" spans="1:6">
      <c r="A2672" s="169">
        <v>45952</v>
      </c>
      <c r="B2672" s="169" t="b">
        <f t="shared" ca="1" si="45"/>
        <v>0</v>
      </c>
      <c r="C2672" s="234">
        <f>Park!X2672</f>
        <v>131554.46000000002</v>
      </c>
      <c r="D2672" s="234">
        <f>Hotel!N2673</f>
        <v>69932.91</v>
      </c>
      <c r="E2672" s="234">
        <f>CCP!I2672</f>
        <v>36297.119999999995</v>
      </c>
      <c r="F2672" s="234">
        <f>HCCP!F2672</f>
        <v>3362.29</v>
      </c>
    </row>
    <row r="2673" spans="1:6">
      <c r="A2673" s="169">
        <v>45953</v>
      </c>
      <c r="B2673" s="169" t="b">
        <f t="shared" ca="1" si="45"/>
        <v>0</v>
      </c>
      <c r="C2673" s="234">
        <f>Park!X2673</f>
        <v>134872.83749999999</v>
      </c>
      <c r="D2673" s="234">
        <f>Hotel!N2674</f>
        <v>70841.86</v>
      </c>
      <c r="E2673" s="234">
        <f>CCP!I2673</f>
        <v>36103.43</v>
      </c>
      <c r="F2673" s="234">
        <f>HCCP!F2673</f>
        <v>3850.9700000000003</v>
      </c>
    </row>
    <row r="2674" spans="1:6">
      <c r="A2674" s="169">
        <v>45954</v>
      </c>
      <c r="B2674" s="169" t="b">
        <f t="shared" ca="1" si="45"/>
        <v>0</v>
      </c>
      <c r="C2674" s="234">
        <f>Park!X2674</f>
        <v>142855.75</v>
      </c>
      <c r="D2674" s="234">
        <f>Hotel!N2675</f>
        <v>71450.540000000008</v>
      </c>
      <c r="E2674" s="234">
        <f>CCP!I2674</f>
        <v>44387.96875</v>
      </c>
      <c r="F2674" s="234">
        <f>HCCP!F2674</f>
        <v>3899.8525</v>
      </c>
    </row>
    <row r="2675" spans="1:6">
      <c r="A2675" s="169">
        <v>45955</v>
      </c>
      <c r="B2675" s="169" t="b">
        <f t="shared" ca="1" si="45"/>
        <v>0</v>
      </c>
      <c r="C2675" s="234">
        <f>Park!X2675</f>
        <v>145702.48749999996</v>
      </c>
      <c r="D2675" s="234">
        <f>Hotel!N2676</f>
        <v>71366.649999999994</v>
      </c>
      <c r="E2675" s="234">
        <f>CCP!I2675</f>
        <v>57484.200000000004</v>
      </c>
      <c r="F2675" s="234">
        <f>HCCP!F2675</f>
        <v>4250.9775</v>
      </c>
    </row>
    <row r="2676" spans="1:6">
      <c r="A2676" s="169">
        <v>45956</v>
      </c>
      <c r="B2676" s="169" t="b">
        <f t="shared" ca="1" si="45"/>
        <v>0</v>
      </c>
      <c r="C2676" s="234">
        <f>Park!X2676</f>
        <v>142029.37</v>
      </c>
      <c r="D2676" s="234">
        <f>Hotel!N2677</f>
        <v>69256.87</v>
      </c>
      <c r="E2676" s="234">
        <f>CCP!I2676</f>
        <v>62187.154999999999</v>
      </c>
      <c r="F2676" s="234">
        <f>HCCP!F2676</f>
        <v>4107.0074999999997</v>
      </c>
    </row>
    <row r="2677" spans="1:6">
      <c r="A2677" s="169">
        <v>45957</v>
      </c>
      <c r="B2677" s="169" t="b">
        <f t="shared" ca="1" si="45"/>
        <v>0</v>
      </c>
      <c r="C2677" s="234">
        <f>Park!X2677</f>
        <v>140324.89749999999</v>
      </c>
      <c r="D2677" s="234">
        <f>Hotel!N2678</f>
        <v>68883.899999999994</v>
      </c>
      <c r="E2677" s="234">
        <f>CCP!I2677</f>
        <v>48419.178749999999</v>
      </c>
      <c r="F2677" s="234">
        <f>HCCP!F2677</f>
        <v>3914.7550000000001</v>
      </c>
    </row>
    <row r="2678" spans="1:6">
      <c r="A2678" s="169">
        <v>45958</v>
      </c>
      <c r="B2678" s="169" t="b">
        <f t="shared" ca="1" si="45"/>
        <v>0</v>
      </c>
      <c r="C2678" s="234">
        <f>Park!X2678</f>
        <v>143789.86499999999</v>
      </c>
      <c r="D2678" s="234">
        <f>Hotel!N2679</f>
        <v>70122.040000000008</v>
      </c>
      <c r="E2678" s="234">
        <f>CCP!I2678</f>
        <v>47273.89875</v>
      </c>
      <c r="F2678" s="234">
        <f>HCCP!F2678</f>
        <v>3914.0649999999996</v>
      </c>
    </row>
    <row r="2679" spans="1:6">
      <c r="A2679" s="169">
        <v>45959</v>
      </c>
      <c r="B2679" s="169" t="b">
        <f t="shared" ca="1" si="45"/>
        <v>0</v>
      </c>
      <c r="C2679" s="234">
        <f>Park!X2679</f>
        <v>143695.6225</v>
      </c>
      <c r="D2679" s="234">
        <f>Hotel!N2680</f>
        <v>69401.279999999999</v>
      </c>
      <c r="E2679" s="234">
        <f>CCP!I2679</f>
        <v>58035.034999999996</v>
      </c>
      <c r="F2679" s="234">
        <f>HCCP!F2679</f>
        <v>2887.0150000000003</v>
      </c>
    </row>
    <row r="2680" spans="1:6">
      <c r="A2680" s="169">
        <v>45960</v>
      </c>
      <c r="B2680" s="169" t="b">
        <f t="shared" ca="1" si="45"/>
        <v>0</v>
      </c>
      <c r="C2680" s="234">
        <f>Park!X2680</f>
        <v>149047.80750000002</v>
      </c>
      <c r="D2680" s="234">
        <f>Hotel!N2681</f>
        <v>69389.59</v>
      </c>
      <c r="E2680" s="234">
        <f>CCP!I2680</f>
        <v>66955.433749999997</v>
      </c>
      <c r="F2680" s="234">
        <f>HCCP!F2680</f>
        <v>4455.1350000000002</v>
      </c>
    </row>
    <row r="2681" spans="1:6">
      <c r="A2681" s="169">
        <v>45961</v>
      </c>
      <c r="B2681" s="169" t="b">
        <f t="shared" ca="1" si="45"/>
        <v>0</v>
      </c>
      <c r="C2681" s="234">
        <f>Park!X2681</f>
        <v>154541.85500000001</v>
      </c>
      <c r="D2681" s="234">
        <f>Hotel!N2682</f>
        <v>70218.38</v>
      </c>
      <c r="E2681" s="234">
        <f>CCP!I2681</f>
        <v>70832.850000000006</v>
      </c>
      <c r="F2681" s="234">
        <f>HCCP!F2681</f>
        <v>4494.5025000000005</v>
      </c>
    </row>
    <row r="2682" spans="1:6">
      <c r="A2682" s="169">
        <v>45962</v>
      </c>
      <c r="B2682" s="169" t="b">
        <f t="shared" ref="B2682:B2712" ca="1" si="46">AND(A2682&gt;=(TODAY()-30),A2682&lt;TODAY())</f>
        <v>0</v>
      </c>
      <c r="C2682" s="234">
        <f>Park!X2682</f>
        <v>152294.98249999998</v>
      </c>
      <c r="D2682" s="234">
        <f>Hotel!N2683</f>
        <v>72713.77</v>
      </c>
      <c r="E2682" s="234">
        <f>CCP!I2682</f>
        <v>49480.574999999997</v>
      </c>
      <c r="F2682" s="234">
        <f>HCCP!F2682</f>
        <v>3925.05</v>
      </c>
    </row>
    <row r="2683" spans="1:6">
      <c r="A2683" s="169">
        <v>45963</v>
      </c>
      <c r="B2683" s="169" t="b">
        <f t="shared" ca="1" si="46"/>
        <v>0</v>
      </c>
      <c r="C2683" s="234">
        <f>Park!X2683</f>
        <v>142481.93</v>
      </c>
      <c r="D2683" s="234">
        <f>Hotel!N2684</f>
        <v>70585.209999999992</v>
      </c>
      <c r="E2683" s="234">
        <f>CCP!I2683</f>
        <v>53127.608749999999</v>
      </c>
      <c r="F2683" s="234">
        <f>HCCP!F2683</f>
        <v>4043.4925000000003</v>
      </c>
    </row>
    <row r="2684" spans="1:6">
      <c r="A2684" s="169">
        <v>45964</v>
      </c>
      <c r="B2684" s="169" t="b">
        <f t="shared" ca="1" si="46"/>
        <v>0</v>
      </c>
      <c r="C2684" s="234">
        <f>Park!X2684</f>
        <v>134362.52980468751</v>
      </c>
      <c r="D2684" s="234">
        <f>Hotel!N2685</f>
        <v>68622.989999999991</v>
      </c>
      <c r="E2684" s="234">
        <f>CCP!I2684</f>
        <v>42336.201249999998</v>
      </c>
      <c r="F2684" s="234">
        <f>HCCP!F2684</f>
        <v>3373.9375</v>
      </c>
    </row>
    <row r="2685" spans="1:6">
      <c r="A2685" s="169">
        <v>45965</v>
      </c>
      <c r="B2685" s="169" t="b">
        <f t="shared" ca="1" si="46"/>
        <v>0</v>
      </c>
      <c r="C2685" s="234">
        <f>Park!X2685</f>
        <v>133265.19093749998</v>
      </c>
      <c r="D2685" s="234">
        <f>Hotel!N2686</f>
        <v>68204.039999999994</v>
      </c>
      <c r="E2685" s="234">
        <f>CCP!I2685</f>
        <v>34951.78125</v>
      </c>
      <c r="F2685" s="234">
        <f>HCCP!F2685</f>
        <v>3705.8050000000003</v>
      </c>
    </row>
    <row r="2686" spans="1:6">
      <c r="A2686" s="169">
        <v>45966</v>
      </c>
      <c r="B2686" s="169" t="b">
        <f t="shared" ca="1" si="46"/>
        <v>0</v>
      </c>
      <c r="C2686" s="234">
        <f>Park!X2686</f>
        <v>137139.37382812501</v>
      </c>
      <c r="D2686" s="234">
        <f>Hotel!N2687</f>
        <v>68496.12</v>
      </c>
      <c r="E2686" s="234">
        <f>CCP!I2686</f>
        <v>44725.021249999998</v>
      </c>
      <c r="F2686" s="234">
        <f>HCCP!F2686</f>
        <v>3944.1450000000004</v>
      </c>
    </row>
    <row r="2687" spans="1:6">
      <c r="A2687" s="169">
        <v>45967</v>
      </c>
      <c r="B2687" s="169" t="b">
        <f t="shared" ca="1" si="46"/>
        <v>0</v>
      </c>
      <c r="C2687" s="234">
        <f>Park!X2687</f>
        <v>141764.39226562501</v>
      </c>
      <c r="D2687" s="234">
        <f>Hotel!N2688</f>
        <v>69894.510000000009</v>
      </c>
      <c r="E2687" s="234">
        <f>CCP!I2687</f>
        <v>60407.942500000005</v>
      </c>
      <c r="F2687" s="234">
        <f>HCCP!F2687</f>
        <v>4414.7224999999999</v>
      </c>
    </row>
    <row r="2688" spans="1:6">
      <c r="A2688" s="169">
        <v>45968</v>
      </c>
      <c r="B2688" s="169" t="b">
        <f t="shared" ca="1" si="46"/>
        <v>0</v>
      </c>
      <c r="C2688" s="234">
        <f>Park!X2688</f>
        <v>143488.62812499999</v>
      </c>
      <c r="D2688" s="234">
        <f>Hotel!N2689</f>
        <v>69608.22</v>
      </c>
      <c r="E2688" s="234">
        <f>CCP!I2688</f>
        <v>69543.048750000002</v>
      </c>
      <c r="F2688" s="234">
        <f>HCCP!F2688</f>
        <v>4550.6049999999996</v>
      </c>
    </row>
    <row r="2689" spans="1:6">
      <c r="A2689" s="169">
        <v>45969</v>
      </c>
      <c r="B2689" s="169" t="b">
        <f t="shared" ca="1" si="46"/>
        <v>0</v>
      </c>
      <c r="C2689" s="234">
        <f>Park!X2689</f>
        <v>143901.79625000001</v>
      </c>
      <c r="D2689" s="234">
        <f>Hotel!N2690</f>
        <v>70211.290000000008</v>
      </c>
      <c r="E2689" s="234">
        <f>CCP!I2689</f>
        <v>71888.898749999993</v>
      </c>
      <c r="F2689" s="234">
        <f>HCCP!F2689</f>
        <v>4766.7624999999998</v>
      </c>
    </row>
    <row r="2690" spans="1:6">
      <c r="A2690" s="169">
        <v>45970</v>
      </c>
      <c r="B2690" s="169" t="b">
        <f t="shared" ca="1" si="46"/>
        <v>0</v>
      </c>
      <c r="C2690" s="234">
        <f>Park!X2690</f>
        <v>138101.9375</v>
      </c>
      <c r="D2690" s="234">
        <f>Hotel!N2691</f>
        <v>70305.759999999995</v>
      </c>
      <c r="E2690" s="234">
        <f>CCP!I2690</f>
        <v>70951.095000000001</v>
      </c>
      <c r="F2690" s="234">
        <f>HCCP!F2690</f>
        <v>5318.0249999999996</v>
      </c>
    </row>
    <row r="2691" spans="1:6">
      <c r="A2691" s="169">
        <v>45971</v>
      </c>
      <c r="B2691" s="169" t="b">
        <f t="shared" ca="1" si="46"/>
        <v>0</v>
      </c>
      <c r="C2691" s="234">
        <f>Park!X2691</f>
        <v>138970.60421875</v>
      </c>
      <c r="D2691" s="234">
        <f>Hotel!N2692</f>
        <v>69431.929999999993</v>
      </c>
      <c r="E2691" s="234">
        <f>CCP!I2691</f>
        <v>54225.717499999999</v>
      </c>
      <c r="F2691" s="234">
        <f>HCCP!F2691</f>
        <v>4103.7124999999996</v>
      </c>
    </row>
    <row r="2692" spans="1:6">
      <c r="A2692" s="169">
        <v>45972</v>
      </c>
      <c r="B2692" s="169" t="b">
        <f t="shared" ca="1" si="46"/>
        <v>0</v>
      </c>
      <c r="C2692" s="234">
        <f>Park!X2692</f>
        <v>135710.44062499999</v>
      </c>
      <c r="D2692" s="234">
        <f>Hotel!N2693</f>
        <v>71061.47</v>
      </c>
      <c r="E2692" s="234">
        <f>CCP!I2692</f>
        <v>41783.808749999997</v>
      </c>
      <c r="F2692" s="234">
        <f>HCCP!F2692</f>
        <v>3693.13</v>
      </c>
    </row>
    <row r="2693" spans="1:6">
      <c r="A2693" s="169">
        <v>45973</v>
      </c>
      <c r="B2693" s="169" t="b">
        <f t="shared" ca="1" si="46"/>
        <v>0</v>
      </c>
      <c r="C2693" s="234">
        <f>Park!X2693</f>
        <v>137812.12687500002</v>
      </c>
      <c r="D2693" s="234">
        <f>Hotel!N2694</f>
        <v>71160.94</v>
      </c>
      <c r="E2693" s="234">
        <f>CCP!I2693</f>
        <v>38471.415000000001</v>
      </c>
      <c r="F2693" s="234">
        <f>HCCP!F2693</f>
        <v>3839.9050000000007</v>
      </c>
    </row>
    <row r="2694" spans="1:6">
      <c r="A2694" s="169">
        <v>45974</v>
      </c>
      <c r="B2694" s="169" t="b">
        <f t="shared" ca="1" si="46"/>
        <v>0</v>
      </c>
      <c r="C2694" s="234">
        <f>Park!X2694</f>
        <v>138229.51968750003</v>
      </c>
      <c r="D2694" s="234">
        <f>Hotel!N2695</f>
        <v>72513.08</v>
      </c>
      <c r="E2694" s="234">
        <f>CCP!I2694</f>
        <v>34766.080000000002</v>
      </c>
      <c r="F2694" s="234">
        <f>HCCP!F2694</f>
        <v>3789.2650000000003</v>
      </c>
    </row>
    <row r="2695" spans="1:6">
      <c r="A2695" s="169">
        <v>45975</v>
      </c>
      <c r="B2695" s="169" t="b">
        <f t="shared" ca="1" si="46"/>
        <v>0</v>
      </c>
      <c r="C2695" s="234">
        <f>Park!X2695</f>
        <v>140497.55031249998</v>
      </c>
      <c r="D2695" s="234">
        <f>Hotel!N2696</f>
        <v>71150.63</v>
      </c>
      <c r="E2695" s="234">
        <f>CCP!I2695</f>
        <v>40659.26</v>
      </c>
      <c r="F2695" s="234">
        <f>HCCP!F2695</f>
        <v>3847.5174999999999</v>
      </c>
    </row>
    <row r="2696" spans="1:6">
      <c r="A2696" s="169">
        <v>45976</v>
      </c>
      <c r="B2696" s="169" t="b">
        <f t="shared" ca="1" si="46"/>
        <v>0</v>
      </c>
      <c r="C2696" s="234">
        <f>Park!X2696</f>
        <v>144721.41750000004</v>
      </c>
      <c r="D2696" s="234">
        <f>Hotel!N2697</f>
        <v>71978.549999999988</v>
      </c>
      <c r="E2696" s="234">
        <f>CCP!I2696</f>
        <v>46013.16</v>
      </c>
      <c r="F2696" s="234">
        <f>HCCP!F2696</f>
        <v>3787.6525000000001</v>
      </c>
    </row>
    <row r="2697" spans="1:6">
      <c r="A2697" s="169">
        <v>45977</v>
      </c>
      <c r="B2697" s="169" t="b">
        <f t="shared" ca="1" si="46"/>
        <v>0</v>
      </c>
      <c r="C2697" s="234">
        <f>Park!X2697</f>
        <v>135187.6784375</v>
      </c>
      <c r="D2697" s="234">
        <f>Hotel!N2698</f>
        <v>71057.899999999994</v>
      </c>
      <c r="E2697" s="234">
        <f>CCP!I2697</f>
        <v>49435.722499999996</v>
      </c>
      <c r="F2697" s="234">
        <f>HCCP!F2697</f>
        <v>3987.3474999999999</v>
      </c>
    </row>
    <row r="2698" spans="1:6">
      <c r="A2698" s="169">
        <v>45978</v>
      </c>
      <c r="B2698" s="169" t="b">
        <f t="shared" ca="1" si="46"/>
        <v>0</v>
      </c>
      <c r="C2698" s="234">
        <f>Park!X2698</f>
        <v>142975.77656250002</v>
      </c>
      <c r="D2698" s="234">
        <f>Hotel!N2699</f>
        <v>70495.540000000008</v>
      </c>
      <c r="E2698" s="234">
        <f>CCP!I2698</f>
        <v>55211.095000000001</v>
      </c>
      <c r="F2698" s="234">
        <f>HCCP!F2698</f>
        <v>4065.88</v>
      </c>
    </row>
    <row r="2699" spans="1:6">
      <c r="A2699" s="169">
        <v>45979</v>
      </c>
      <c r="B2699" s="169" t="b">
        <f t="shared" ca="1" si="46"/>
        <v>0</v>
      </c>
      <c r="C2699" s="234">
        <f>Park!X2699</f>
        <v>135343.435</v>
      </c>
      <c r="D2699" s="234">
        <f>Hotel!N2700</f>
        <v>71348.160000000003</v>
      </c>
      <c r="E2699" s="234">
        <f>CCP!I2699</f>
        <v>30746.932500000003</v>
      </c>
      <c r="F2699" s="234">
        <f>HCCP!F2699</f>
        <v>3768.1549999999997</v>
      </c>
    </row>
    <row r="2700" spans="1:6">
      <c r="A2700" s="169">
        <v>45980</v>
      </c>
      <c r="B2700" s="169" t="b">
        <f t="shared" ca="1" si="46"/>
        <v>0</v>
      </c>
      <c r="C2700" s="234">
        <f>Park!X2700</f>
        <v>130647.248125</v>
      </c>
      <c r="D2700" s="234">
        <f>Hotel!N2701</f>
        <v>75638.44</v>
      </c>
      <c r="E2700" s="234">
        <f>CCP!I2700</f>
        <v>20699.9375</v>
      </c>
      <c r="F2700" s="234">
        <f>HCCP!F2700</f>
        <v>2542.1949999999997</v>
      </c>
    </row>
    <row r="2701" spans="1:6">
      <c r="A2701" s="169">
        <v>45981</v>
      </c>
      <c r="B2701" s="169" t="b">
        <f t="shared" ca="1" si="46"/>
        <v>0</v>
      </c>
      <c r="C2701" s="234">
        <f>Park!X2701</f>
        <v>133660.57749999998</v>
      </c>
      <c r="D2701" s="234">
        <f>Hotel!N2702</f>
        <v>75928.47</v>
      </c>
      <c r="E2701" s="234">
        <f>CCP!I2701</f>
        <v>20835.759999999998</v>
      </c>
      <c r="F2701" s="234">
        <f>HCCP!F2701</f>
        <v>1438.2349999999997</v>
      </c>
    </row>
    <row r="2702" spans="1:6">
      <c r="A2702" s="169">
        <v>45982</v>
      </c>
      <c r="B2702" s="169" t="b">
        <f t="shared" ca="1" si="46"/>
        <v>0</v>
      </c>
      <c r="C2702" s="234">
        <f>Park!X2702</f>
        <v>137878.97625000001</v>
      </c>
      <c r="D2702" s="234">
        <f>Hotel!N2703</f>
        <v>74196.62</v>
      </c>
      <c r="E2702" s="234">
        <f>CCP!I2702</f>
        <v>24076.272499999999</v>
      </c>
      <c r="F2702" s="234">
        <f>HCCP!F2702</f>
        <v>2619.11</v>
      </c>
    </row>
    <row r="2703" spans="1:6">
      <c r="A2703" s="169">
        <v>45983</v>
      </c>
      <c r="B2703" s="169" t="b">
        <f t="shared" ca="1" si="46"/>
        <v>0</v>
      </c>
      <c r="C2703" s="234">
        <f>Park!X2703</f>
        <v>138021.94312499999</v>
      </c>
      <c r="D2703" s="234">
        <f>Hotel!N2704</f>
        <v>73921.819999999861</v>
      </c>
      <c r="E2703" s="234">
        <f>CCP!I2703</f>
        <v>25112.5275</v>
      </c>
      <c r="F2703" s="234">
        <f>HCCP!F2703</f>
        <v>3678.1549999999997</v>
      </c>
    </row>
    <row r="2704" spans="1:6">
      <c r="A2704" s="169">
        <v>45984</v>
      </c>
      <c r="B2704" s="169" t="b">
        <f t="shared" ca="1" si="46"/>
        <v>0</v>
      </c>
      <c r="C2704" s="234">
        <f>Park!X2704</f>
        <v>136702.1825</v>
      </c>
      <c r="D2704" s="234">
        <f>Hotel!N2705</f>
        <v>71261.339135742193</v>
      </c>
      <c r="E2704" s="234">
        <f>CCP!I2704</f>
        <v>32888.415000000001</v>
      </c>
      <c r="F2704" s="234">
        <f>HCCP!F2704</f>
        <v>3726.8024999999998</v>
      </c>
    </row>
    <row r="2705" spans="1:6">
      <c r="A2705" s="169">
        <v>45985</v>
      </c>
      <c r="B2705" s="169" t="b">
        <f t="shared" ca="1" si="46"/>
        <v>0</v>
      </c>
      <c r="C2705" s="234">
        <f>Park!X2705</f>
        <v>137597.54624999998</v>
      </c>
      <c r="D2705" s="234">
        <f>Hotel!N2706</f>
        <v>72004.605664062503</v>
      </c>
      <c r="E2705" s="234">
        <f>CCP!I2705</f>
        <v>40023.252500000002</v>
      </c>
      <c r="F2705" s="234">
        <f>HCCP!F2705</f>
        <v>3710.8549999999996</v>
      </c>
    </row>
    <row r="2706" spans="1:6">
      <c r="A2706" s="169">
        <v>45986</v>
      </c>
      <c r="B2706" s="169" t="b">
        <f t="shared" ca="1" si="46"/>
        <v>0</v>
      </c>
      <c r="C2706" s="234">
        <f>Park!X2706</f>
        <v>134795.42437499997</v>
      </c>
      <c r="D2706" s="234">
        <f>Hotel!N2707</f>
        <v>71904.892187499994</v>
      </c>
      <c r="E2706" s="234">
        <f>CCP!I2706</f>
        <v>32999.735000000001</v>
      </c>
      <c r="F2706" s="234">
        <f>HCCP!F2706</f>
        <v>2872.9849999999997</v>
      </c>
    </row>
    <row r="2707" spans="1:6">
      <c r="A2707" s="169">
        <v>45987</v>
      </c>
      <c r="B2707" s="169" t="b">
        <f t="shared" ca="1" si="46"/>
        <v>0</v>
      </c>
      <c r="C2707" s="234">
        <f>Park!X2707</f>
        <v>132967.72312500002</v>
      </c>
      <c r="D2707" s="234">
        <f>Hotel!N2708</f>
        <v>72112.367499999993</v>
      </c>
      <c r="E2707" s="234">
        <f>CCP!I2707</f>
        <v>27700.107500000002</v>
      </c>
      <c r="F2707" s="234">
        <f>HCCP!F2707</f>
        <v>2688.0450000000001</v>
      </c>
    </row>
    <row r="2708" spans="1:6">
      <c r="A2708" s="169">
        <v>45988</v>
      </c>
      <c r="B2708" s="169" t="b">
        <f t="shared" ca="1" si="46"/>
        <v>0</v>
      </c>
      <c r="C2708" s="234">
        <f>Park!X2708</f>
        <v>133810.89187500003</v>
      </c>
      <c r="D2708" s="234">
        <f>Hotel!N2709</f>
        <v>73200.967578124997</v>
      </c>
      <c r="E2708" s="234">
        <f>CCP!I2708</f>
        <v>24951.997499999998</v>
      </c>
      <c r="F2708" s="234">
        <f>HCCP!F2708</f>
        <v>2579.8874999999998</v>
      </c>
    </row>
    <row r="2709" spans="1:6">
      <c r="A2709" s="169">
        <v>45989</v>
      </c>
      <c r="B2709" s="169" t="b">
        <f t="shared" ca="1" si="46"/>
        <v>0</v>
      </c>
      <c r="C2709" s="234">
        <f>Park!X2709</f>
        <v>135425.87562500002</v>
      </c>
      <c r="D2709" s="234">
        <f>Hotel!N2710</f>
        <v>74146.256874999992</v>
      </c>
      <c r="E2709" s="234">
        <f>CCP!I2709</f>
        <v>26000.744999999999</v>
      </c>
      <c r="F2709" s="234">
        <f>HCCP!F2709</f>
        <v>2511.7025000000003</v>
      </c>
    </row>
    <row r="2710" spans="1:6">
      <c r="A2710" s="169">
        <v>45990</v>
      </c>
      <c r="B2710" s="169" t="b">
        <f t="shared" ca="1" si="46"/>
        <v>0</v>
      </c>
      <c r="C2710" s="234">
        <f>Park!X2710</f>
        <v>135644.4025</v>
      </c>
      <c r="D2710" s="234">
        <f>Hotel!N2711</f>
        <v>74089.560312499991</v>
      </c>
      <c r="E2710" s="234">
        <f>CCP!I2710</f>
        <v>31110.615000000005</v>
      </c>
      <c r="F2710" s="234">
        <f>HCCP!F2710</f>
        <v>1893.125</v>
      </c>
    </row>
    <row r="2711" spans="1:6">
      <c r="A2711" s="169">
        <v>45991</v>
      </c>
      <c r="B2711" s="169" t="b">
        <f t="shared" ca="1" si="46"/>
        <v>0</v>
      </c>
      <c r="C2711" s="234">
        <f>Park!X2711</f>
        <v>135368.95312499997</v>
      </c>
      <c r="D2711" s="234">
        <f>Hotel!N2712</f>
        <v>71617.419687500005</v>
      </c>
      <c r="E2711" s="234">
        <f>CCP!I2711</f>
        <v>39637.177500000005</v>
      </c>
      <c r="F2711" s="234">
        <f>HCCP!F2711</f>
        <v>1964.8674999999998</v>
      </c>
    </row>
    <row r="2712" spans="1:6">
      <c r="A2712" s="169">
        <v>45992</v>
      </c>
      <c r="B2712" s="169" t="b">
        <f t="shared" ca="1" si="46"/>
        <v>0</v>
      </c>
      <c r="C2712" s="234">
        <f>Park!X2712</f>
        <v>137836.79374999998</v>
      </c>
      <c r="D2712" s="234">
        <f>Hotel!N2713</f>
        <v>70003.230312500003</v>
      </c>
      <c r="E2712" s="234">
        <f>CCP!I2712</f>
        <v>54748.512500000004</v>
      </c>
      <c r="F2712" s="234">
        <f>HCCP!F2712</f>
        <v>818.54</v>
      </c>
    </row>
    <row r="2713" spans="1:6">
      <c r="A2713" s="169">
        <v>45993</v>
      </c>
      <c r="B2713" s="169" t="b">
        <f t="shared" ref="B2713:B2761" ca="1" si="47">AND(A2713&gt;=(TODAY()-30),A2713&lt;TODAY())</f>
        <v>0</v>
      </c>
      <c r="C2713" s="234">
        <f>Park!X2713</f>
        <v>139143.08124999999</v>
      </c>
      <c r="D2713" s="234">
        <f>Hotel!N2714</f>
        <v>70618.371562500004</v>
      </c>
      <c r="E2713" s="234">
        <f>CCP!I2713</f>
        <v>56679.692499999997</v>
      </c>
      <c r="F2713" s="234">
        <f>HCCP!F2713</f>
        <v>728.63749999999982</v>
      </c>
    </row>
    <row r="2714" spans="1:6">
      <c r="A2714" s="169">
        <v>45994</v>
      </c>
      <c r="B2714" s="169" t="b">
        <f ca="1">AND(A2714&gt;=(TODAY()-30),A2714&lt;TODAY())</f>
        <v>0</v>
      </c>
      <c r="C2714" s="234">
        <f>Park!X2714</f>
        <v>133618.22</v>
      </c>
      <c r="D2714" s="234">
        <f>Hotel!N2715</f>
        <v>70688.883437500001</v>
      </c>
      <c r="E2714" s="234">
        <f>CCP!I2714</f>
        <v>40773.5625</v>
      </c>
      <c r="F2714" s="234">
        <f>HCCP!F2714</f>
        <v>560.71250000000009</v>
      </c>
    </row>
    <row r="2715" spans="1:6">
      <c r="A2715" s="169">
        <v>45995</v>
      </c>
      <c r="B2715" s="169" t="b">
        <f t="shared" ca="1" si="47"/>
        <v>0</v>
      </c>
      <c r="C2715" s="234">
        <f>Park!X2715</f>
        <v>136102.84125</v>
      </c>
      <c r="D2715" s="234">
        <f>Hotel!N2716</f>
        <v>71355.760000000009</v>
      </c>
      <c r="E2715" s="234">
        <f>CCP!I2715</f>
        <v>33194.645000000004</v>
      </c>
      <c r="F2715" s="234">
        <f>HCCP!F2715</f>
        <v>1403.0825</v>
      </c>
    </row>
    <row r="2716" spans="1:6">
      <c r="A2716" s="169">
        <v>45996</v>
      </c>
      <c r="B2716" s="169" t="b">
        <f t="shared" ca="1" si="47"/>
        <v>0</v>
      </c>
      <c r="C2716" s="234">
        <f>Park!X2716</f>
        <v>136490.68875</v>
      </c>
      <c r="D2716" s="234">
        <f>Hotel!N2717</f>
        <v>72294.240625000006</v>
      </c>
      <c r="E2716" s="234">
        <f>CCP!I2716</f>
        <v>34361.35</v>
      </c>
      <c r="F2716" s="234">
        <f>HCCP!F2716</f>
        <v>1695.9124999999999</v>
      </c>
    </row>
    <row r="2717" spans="1:6">
      <c r="A2717" s="169">
        <v>45997</v>
      </c>
      <c r="B2717" s="169" t="b">
        <f t="shared" ca="1" si="47"/>
        <v>0</v>
      </c>
      <c r="C2717" s="234">
        <f>Park!X2717</f>
        <v>134393.35125000001</v>
      </c>
      <c r="D2717" s="234">
        <f>Hotel!N2718</f>
        <v>73345.439687500009</v>
      </c>
      <c r="E2717" s="234">
        <f>CCP!I2717</f>
        <v>34155.264999999999</v>
      </c>
      <c r="F2717" s="234">
        <f>HCCP!F2717</f>
        <v>1697.625</v>
      </c>
    </row>
    <row r="2718" spans="1:6">
      <c r="A2718" s="169">
        <v>45998</v>
      </c>
      <c r="B2718" s="169" t="b">
        <f t="shared" ca="1" si="47"/>
        <v>0</v>
      </c>
      <c r="C2718" s="234">
        <f>Park!X2718</f>
        <v>134938.36375000002</v>
      </c>
      <c r="D2718" s="234">
        <f>Hotel!N2719</f>
        <v>73523.651562500003</v>
      </c>
      <c r="E2718" s="234">
        <f>CCP!I2718</f>
        <v>38037.485000000001</v>
      </c>
      <c r="F2718" s="234">
        <f>HCCP!F2718</f>
        <v>1689.8225000000002</v>
      </c>
    </row>
    <row r="2719" spans="1:6">
      <c r="A2719" s="169">
        <v>45999</v>
      </c>
      <c r="B2719" s="169" t="b">
        <f t="shared" ca="1" si="47"/>
        <v>0</v>
      </c>
      <c r="C2719" s="234">
        <f>Park!X2719</f>
        <v>143082.98499999999</v>
      </c>
      <c r="D2719" s="234">
        <f>Hotel!N2720</f>
        <v>71827.970937500009</v>
      </c>
      <c r="E2719" s="234">
        <f>CCP!I2719</f>
        <v>37640.050000000003</v>
      </c>
      <c r="F2719" s="234">
        <f>HCCP!F2719</f>
        <v>1784.2874999999999</v>
      </c>
    </row>
    <row r="2720" spans="1:6">
      <c r="A2720" s="169">
        <v>46000</v>
      </c>
      <c r="B2720" s="169" t="b">
        <f t="shared" ca="1" si="47"/>
        <v>0</v>
      </c>
      <c r="C2720" s="234">
        <f>Park!X2720</f>
        <v>138841.70125000001</v>
      </c>
      <c r="D2720" s="234">
        <f>Hotel!N2721</f>
        <v>70976.855937500004</v>
      </c>
      <c r="E2720" s="234">
        <f>CCP!I2720</f>
        <v>37174.645000000004</v>
      </c>
      <c r="F2720" s="234">
        <f>HCCP!F2720</f>
        <v>1821.835</v>
      </c>
    </row>
    <row r="2721" spans="1:6">
      <c r="A2721" s="169">
        <v>46001</v>
      </c>
      <c r="B2721" s="169" t="b">
        <f t="shared" ca="1" si="47"/>
        <v>0</v>
      </c>
      <c r="C2721" s="234">
        <f>Park!X2721</f>
        <v>135658.54</v>
      </c>
      <c r="D2721" s="234">
        <f>Hotel!N2722</f>
        <v>71023.603124999994</v>
      </c>
      <c r="E2721" s="234">
        <f>CCP!I2721</f>
        <v>38284.850000000006</v>
      </c>
      <c r="F2721" s="234">
        <f>HCCP!F2721</f>
        <v>1631.5724999999998</v>
      </c>
    </row>
    <row r="2722" spans="1:6">
      <c r="A2722" s="169">
        <v>46002</v>
      </c>
      <c r="B2722" s="169" t="b">
        <f t="shared" ca="1" si="47"/>
        <v>0</v>
      </c>
      <c r="C2722" s="234">
        <f>Park!X2722</f>
        <v>140293.25875000001</v>
      </c>
      <c r="D2722" s="234">
        <f>Hotel!N2723</f>
        <v>70223.798750000002</v>
      </c>
      <c r="E2722" s="234">
        <f>CCP!I2722</f>
        <v>44919.979999999996</v>
      </c>
      <c r="F2722" s="234">
        <f>HCCP!F2722</f>
        <v>1791.6225000000004</v>
      </c>
    </row>
    <row r="2723" spans="1:6">
      <c r="A2723" s="169">
        <v>46003</v>
      </c>
      <c r="B2723" s="169" t="b">
        <f t="shared" ca="1" si="47"/>
        <v>0</v>
      </c>
      <c r="C2723" s="234">
        <f>Park!X2723</f>
        <v>138688.13625000001</v>
      </c>
      <c r="D2723" s="234">
        <f>Hotel!N2724</f>
        <v>72072.648749999993</v>
      </c>
      <c r="E2723" s="234">
        <f>CCP!I2723</f>
        <v>38975.827499999999</v>
      </c>
      <c r="F2723" s="234">
        <f>HCCP!F2723</f>
        <v>1782.1575000000003</v>
      </c>
    </row>
    <row r="2724" spans="1:6">
      <c r="A2724" s="169">
        <v>46004</v>
      </c>
      <c r="B2724" s="169" t="b">
        <f t="shared" ca="1" si="47"/>
        <v>0</v>
      </c>
      <c r="C2724" s="234">
        <f>Park!X2724</f>
        <v>138134.6</v>
      </c>
      <c r="D2724" s="234">
        <f>Hotel!N2725</f>
        <v>74473.597500000003</v>
      </c>
      <c r="E2724" s="234">
        <f>CCP!I2724</f>
        <v>35483.35</v>
      </c>
      <c r="F2724" s="234">
        <f>HCCP!F2724</f>
        <v>1594.7849999999999</v>
      </c>
    </row>
    <row r="2725" spans="1:6">
      <c r="A2725" s="169">
        <v>46005</v>
      </c>
      <c r="B2725" s="169" t="b">
        <f t="shared" ca="1" si="47"/>
        <v>0</v>
      </c>
      <c r="C2725" s="234">
        <f>Park!X2725</f>
        <v>130829.2375</v>
      </c>
      <c r="D2725" s="234">
        <f>Hotel!N2726</f>
        <v>76259.338749999995</v>
      </c>
      <c r="E2725" s="234">
        <f>CCP!I2725</f>
        <v>19366.577500000003</v>
      </c>
      <c r="F2725" s="234">
        <f>HCCP!F2725</f>
        <v>1569.7375000000002</v>
      </c>
    </row>
    <row r="2726" spans="1:6">
      <c r="A2726" s="169">
        <v>46006</v>
      </c>
      <c r="B2726" s="169" t="b">
        <f t="shared" ca="1" si="47"/>
        <v>0</v>
      </c>
      <c r="C2726" s="234">
        <f>Park!X2726</f>
        <v>136715.55875</v>
      </c>
      <c r="D2726" s="234">
        <f>Hotel!N2727</f>
        <v>75572.298750000002</v>
      </c>
      <c r="E2726" s="234">
        <f>CCP!I2726</f>
        <v>25177.215</v>
      </c>
      <c r="F2726" s="234">
        <f>HCCP!F2726</f>
        <v>733.32749999999987</v>
      </c>
    </row>
    <row r="2727" spans="1:6">
      <c r="A2727" s="169">
        <v>46007</v>
      </c>
      <c r="B2727" s="169" t="b">
        <f t="shared" ca="1" si="47"/>
        <v>0</v>
      </c>
      <c r="C2727" s="234">
        <f>Park!X2727</f>
        <v>139023.71</v>
      </c>
      <c r="D2727" s="234">
        <f>Hotel!N2728</f>
        <v>73045.471250000002</v>
      </c>
      <c r="E2727" s="234">
        <f>CCP!I2727</f>
        <v>36974.400000000001</v>
      </c>
      <c r="F2727" s="234">
        <f>HCCP!F2727</f>
        <v>760.04250000000002</v>
      </c>
    </row>
    <row r="2728" spans="1:6">
      <c r="A2728" s="169">
        <v>46008</v>
      </c>
      <c r="B2728" s="169" t="b">
        <f t="shared" ca="1" si="47"/>
        <v>0</v>
      </c>
      <c r="C2728" s="234">
        <f>Park!X2728</f>
        <v>140600.08375000002</v>
      </c>
      <c r="D2728" s="234">
        <f>Hotel!N2729</f>
        <v>72231.505000000005</v>
      </c>
      <c r="E2728" s="234">
        <f>CCP!I2728</f>
        <v>41760.350000000006</v>
      </c>
      <c r="F2728" s="234">
        <f>HCCP!F2728</f>
        <v>1301.2524999999998</v>
      </c>
    </row>
    <row r="2729" spans="1:6">
      <c r="A2729" s="169">
        <v>46009</v>
      </c>
      <c r="B2729" s="169" t="b">
        <f t="shared" ca="1" si="47"/>
        <v>0</v>
      </c>
      <c r="C2729" s="234">
        <f>Park!X2729</f>
        <v>139004.56</v>
      </c>
      <c r="D2729" s="234">
        <f>Hotel!N2730</f>
        <v>71647.991875000007</v>
      </c>
      <c r="E2729" s="234">
        <f>CCP!I2729</f>
        <v>35876.21</v>
      </c>
      <c r="F2729" s="234">
        <f>HCCP!F2729</f>
        <v>1710.145</v>
      </c>
    </row>
    <row r="2730" spans="1:6">
      <c r="A2730" s="169">
        <v>46010</v>
      </c>
      <c r="B2730" s="169" t="b">
        <f t="shared" ca="1" si="47"/>
        <v>0</v>
      </c>
      <c r="C2730" s="234">
        <f>Park!X2730</f>
        <v>140941.22999999998</v>
      </c>
      <c r="D2730" s="234">
        <f>Hotel!N2731</f>
        <v>72158.087499999994</v>
      </c>
      <c r="E2730" s="234">
        <f>CCP!I2730</f>
        <v>42318.062500000007</v>
      </c>
      <c r="F2730" s="234">
        <f>HCCP!F2730</f>
        <v>1770.4699999999998</v>
      </c>
    </row>
    <row r="2731" spans="1:6">
      <c r="A2731" s="169">
        <v>46011</v>
      </c>
      <c r="B2731" s="169" t="b">
        <f t="shared" ca="1" si="47"/>
        <v>0</v>
      </c>
      <c r="C2731" s="234">
        <f>Park!X2731</f>
        <v>141073.01125000001</v>
      </c>
      <c r="D2731" s="234">
        <f>Hotel!N2732</f>
        <v>71689.556757812505</v>
      </c>
      <c r="E2731" s="234">
        <f>CCP!I2731</f>
        <v>43915.97</v>
      </c>
      <c r="F2731" s="234">
        <f>HCCP!F2731</f>
        <v>1718.6750000000002</v>
      </c>
    </row>
    <row r="2732" spans="1:6">
      <c r="A2732" s="169">
        <v>46012</v>
      </c>
      <c r="B2732" s="169" t="b">
        <f t="shared" ca="1" si="47"/>
        <v>0</v>
      </c>
      <c r="C2732" s="234">
        <f>Park!X2732</f>
        <v>137437.67124999998</v>
      </c>
      <c r="D2732" s="234">
        <f>Hotel!N2733</f>
        <v>72706.25343750001</v>
      </c>
      <c r="E2732" s="234">
        <f>CCP!I2732</f>
        <v>45630.92</v>
      </c>
      <c r="F2732" s="234">
        <f>HCCP!F2732</f>
        <v>1794.9674999999997</v>
      </c>
    </row>
    <row r="2733" spans="1:6">
      <c r="A2733" s="169">
        <v>46013</v>
      </c>
      <c r="B2733" s="169" t="b">
        <f t="shared" ca="1" si="47"/>
        <v>0</v>
      </c>
      <c r="C2733" s="234">
        <f>Park!X2733</f>
        <v>140430.97875000001</v>
      </c>
      <c r="D2733" s="234">
        <f>Hotel!N2734</f>
        <v>72282.811953124998</v>
      </c>
      <c r="E2733" s="234">
        <f>CCP!I2733</f>
        <v>35295.627500000002</v>
      </c>
      <c r="F2733" s="234">
        <f>HCCP!F2733</f>
        <v>1709.0675000000001</v>
      </c>
    </row>
    <row r="2734" spans="1:6">
      <c r="A2734" s="169">
        <v>46014</v>
      </c>
      <c r="B2734" s="169" t="b">
        <f t="shared" ca="1" si="47"/>
        <v>0</v>
      </c>
      <c r="C2734" s="234">
        <f>Park!X2734</f>
        <v>139989.20249999998</v>
      </c>
      <c r="D2734" s="234">
        <f>Hotel!N2735</f>
        <v>73131.395703125003</v>
      </c>
      <c r="E2734" s="234">
        <f>CCP!I2734</f>
        <v>34825.237500000003</v>
      </c>
      <c r="F2734" s="234">
        <f>HCCP!F2734</f>
        <v>1648.0650000000005</v>
      </c>
    </row>
    <row r="2735" spans="1:6">
      <c r="A2735" s="169">
        <v>46015</v>
      </c>
      <c r="B2735" s="169" t="b">
        <f t="shared" ca="1" si="47"/>
        <v>0</v>
      </c>
      <c r="C2735" s="234">
        <f>Park!X2735</f>
        <v>141210.26374999998</v>
      </c>
      <c r="D2735" s="234">
        <f>Hotel!N2736</f>
        <v>73525.48046875</v>
      </c>
      <c r="E2735" s="234">
        <f>CCP!I2735</f>
        <v>41266.352500000001</v>
      </c>
      <c r="F2735" s="234">
        <f>HCCP!F2735</f>
        <v>1700.0349999999999</v>
      </c>
    </row>
    <row r="2736" spans="1:6">
      <c r="A2736" s="169">
        <v>46016</v>
      </c>
      <c r="B2736" s="169" t="b">
        <f t="shared" ca="1" si="47"/>
        <v>0</v>
      </c>
      <c r="C2736" s="234">
        <f>Park!X2736</f>
        <v>135276.25</v>
      </c>
      <c r="D2736" s="234">
        <f>Hotel!N2737</f>
        <v>76698.582812499997</v>
      </c>
      <c r="E2736" s="234">
        <f>CCP!I2736</f>
        <v>23606.014999999999</v>
      </c>
      <c r="F2736" s="234">
        <f>HCCP!F2736</f>
        <v>1603.0550000000003</v>
      </c>
    </row>
    <row r="2737" spans="1:6">
      <c r="A2737" s="169">
        <v>46017</v>
      </c>
      <c r="B2737" s="169" t="b">
        <f t="shared" ca="1" si="47"/>
        <v>0</v>
      </c>
      <c r="C2737" s="234">
        <f>Park!X2737</f>
        <v>133152.76375000001</v>
      </c>
      <c r="D2737" s="234">
        <f>Hotel!N2738</f>
        <v>79502.283281249998</v>
      </c>
      <c r="E2737" s="234">
        <f>CCP!I2737</f>
        <v>13962.9375</v>
      </c>
      <c r="F2737" s="234">
        <f>HCCP!F2737</f>
        <v>1519.15</v>
      </c>
    </row>
    <row r="2738" spans="1:6">
      <c r="A2738" s="169">
        <v>46018</v>
      </c>
      <c r="B2738" s="169" t="b">
        <f t="shared" ca="1" si="47"/>
        <v>0</v>
      </c>
      <c r="C2738" s="234">
        <f>Park!X2738</f>
        <v>134757.55374999999</v>
      </c>
      <c r="D2738" s="234">
        <f>Hotel!N2739</f>
        <v>77578.504687499997</v>
      </c>
      <c r="E2738" s="234">
        <f>CCP!I2738</f>
        <v>17889.447500000002</v>
      </c>
      <c r="F2738" s="234">
        <f>HCCP!F2738</f>
        <v>1610.8575000000001</v>
      </c>
    </row>
    <row r="2739" spans="1:6">
      <c r="A2739" s="169">
        <v>46019</v>
      </c>
      <c r="B2739" s="169" t="b">
        <f t="shared" ca="1" si="47"/>
        <v>0</v>
      </c>
      <c r="C2739" s="234">
        <f>Park!X2739</f>
        <v>132904.57</v>
      </c>
      <c r="D2739" s="234">
        <f>Hotel!N2740</f>
        <v>75194.294687500005</v>
      </c>
      <c r="E2739" s="234">
        <f>CCP!I2739</f>
        <v>22377.852500000001</v>
      </c>
      <c r="F2739" s="234">
        <f>HCCP!F2739</f>
        <v>1657.2849999999999</v>
      </c>
    </row>
    <row r="2740" spans="1:6">
      <c r="A2740" s="169">
        <v>46020</v>
      </c>
      <c r="B2740" s="169" t="b">
        <f t="shared" ca="1" si="47"/>
        <v>0</v>
      </c>
      <c r="C2740" s="234">
        <f>Park!X2740</f>
        <v>140060.39750000002</v>
      </c>
      <c r="D2740" s="234">
        <f>Hotel!N2741</f>
        <v>75007.845000000001</v>
      </c>
      <c r="E2740" s="234">
        <f>CCP!I2740</f>
        <v>26352.477500000001</v>
      </c>
      <c r="F2740" s="234">
        <f>HCCP!F2740</f>
        <v>1656.3675000000003</v>
      </c>
    </row>
    <row r="2741" spans="1:6">
      <c r="A2741" s="169">
        <v>46021</v>
      </c>
      <c r="B2741" s="169" t="b">
        <f t="shared" ca="1" si="47"/>
        <v>0</v>
      </c>
      <c r="C2741" s="234">
        <f>Park!X2741</f>
        <v>141065.78</v>
      </c>
      <c r="D2741" s="234">
        <f>Hotel!N2742</f>
        <v>73178.358124999999</v>
      </c>
      <c r="E2741" s="234">
        <f>CCP!I2741</f>
        <v>29008.120000000003</v>
      </c>
      <c r="F2741" s="234">
        <f>HCCP!F2741</f>
        <v>1699.9124999999999</v>
      </c>
    </row>
    <row r="2742" spans="1:6">
      <c r="A2742" s="169">
        <v>46022</v>
      </c>
      <c r="B2742" s="169" t="b">
        <f t="shared" ca="1" si="47"/>
        <v>0</v>
      </c>
      <c r="C2742" s="234">
        <f>Park!X2742</f>
        <v>145380.0675</v>
      </c>
      <c r="D2742" s="234">
        <f>Hotel!N2743</f>
        <v>72056.935312500005</v>
      </c>
      <c r="E2742" s="234">
        <f>CCP!I2742</f>
        <v>28341.2775</v>
      </c>
      <c r="F2742" s="234">
        <f>HCCP!F2742</f>
        <v>1692.7199999999998</v>
      </c>
    </row>
    <row r="2743" spans="1:6">
      <c r="A2743" s="169">
        <v>46023</v>
      </c>
      <c r="B2743" s="169" t="b">
        <f t="shared" ca="1" si="47"/>
        <v>0</v>
      </c>
      <c r="C2743" s="234">
        <f>Park!X2743</f>
        <v>137154.28750000001</v>
      </c>
      <c r="D2743" s="234">
        <f>Hotel!N2744</f>
        <v>70964.575937499991</v>
      </c>
      <c r="E2743" s="234">
        <f>CCP!I2743</f>
        <v>26117.159999999996</v>
      </c>
      <c r="F2743" s="234">
        <f>HCCP!F2743</f>
        <v>1583.145</v>
      </c>
    </row>
    <row r="2744" spans="1:6">
      <c r="A2744" s="169">
        <v>46024</v>
      </c>
      <c r="B2744" s="169" t="b">
        <f t="shared" ca="1" si="47"/>
        <v>0</v>
      </c>
      <c r="C2744" s="234">
        <f>Park!X2744</f>
        <v>139213.37</v>
      </c>
      <c r="D2744" s="234">
        <f>Hotel!N2745</f>
        <v>72293.499687500007</v>
      </c>
      <c r="E2744" s="234">
        <f>CCP!I2744</f>
        <v>18888.18</v>
      </c>
      <c r="F2744" s="234">
        <f>HCCP!F2744</f>
        <v>1617.8400000000001</v>
      </c>
    </row>
    <row r="2745" spans="1:6">
      <c r="A2745" s="169">
        <v>46025</v>
      </c>
      <c r="B2745" s="169" t="b">
        <f t="shared" ca="1" si="47"/>
        <v>0</v>
      </c>
      <c r="C2745" s="234">
        <f>Park!X2745</f>
        <v>132579.84000000003</v>
      </c>
      <c r="D2745" s="234">
        <f>Hotel!N2746</f>
        <v>76315.03</v>
      </c>
      <c r="E2745" s="234">
        <f>CCP!I2745</f>
        <v>17905.715</v>
      </c>
      <c r="F2745" s="234">
        <f>HCCP!F2745</f>
        <v>1574.645</v>
      </c>
    </row>
    <row r="2746" spans="1:6">
      <c r="A2746" s="169">
        <v>46026</v>
      </c>
      <c r="B2746" s="169" t="b">
        <f t="shared" ca="1" si="47"/>
        <v>0</v>
      </c>
      <c r="C2746" s="234">
        <f>Park!X2746</f>
        <v>132343.11499999996</v>
      </c>
      <c r="D2746" s="234">
        <f>Hotel!N2747</f>
        <v>72757.833749999991</v>
      </c>
      <c r="E2746" s="234">
        <f>CCP!I2746</f>
        <v>19407.499999999996</v>
      </c>
      <c r="F2746" s="234">
        <f>HCCP!F2746</f>
        <v>2184.5825</v>
      </c>
    </row>
    <row r="2747" spans="1:6">
      <c r="A2747" s="169">
        <v>46027</v>
      </c>
      <c r="B2747" s="169" t="b">
        <f t="shared" ca="1" si="47"/>
        <v>0</v>
      </c>
      <c r="C2747" s="234">
        <f>Park!X2747</f>
        <v>132179.3425</v>
      </c>
      <c r="D2747" s="234">
        <f>Hotel!N2748</f>
        <v>70416.278124999997</v>
      </c>
      <c r="E2747" s="234">
        <f>CCP!I2747</f>
        <v>10779.247499999999</v>
      </c>
      <c r="F2747" s="234">
        <f>HCCP!F2747</f>
        <v>8600.6674999999996</v>
      </c>
    </row>
    <row r="2748" spans="1:6">
      <c r="A2748" s="169">
        <v>46028</v>
      </c>
      <c r="B2748" s="169" t="b">
        <f t="shared" ca="1" si="47"/>
        <v>0</v>
      </c>
      <c r="C2748" s="234">
        <f>Park!X2748</f>
        <v>130094.595</v>
      </c>
      <c r="D2748" s="234">
        <f>Hotel!N2749</f>
        <v>70455.425000000003</v>
      </c>
      <c r="E2748" s="234">
        <f>CCP!I2748</f>
        <v>6679.0625</v>
      </c>
      <c r="F2748" s="234">
        <f>HCCP!F2748</f>
        <v>9243.8050000000003</v>
      </c>
    </row>
    <row r="2749" spans="1:6">
      <c r="A2749" s="169">
        <v>46029</v>
      </c>
      <c r="B2749" s="169" t="b">
        <f t="shared" ca="1" si="47"/>
        <v>0</v>
      </c>
      <c r="C2749" s="234">
        <f>Park!X2749</f>
        <v>129913.79250000001</v>
      </c>
      <c r="D2749" s="234">
        <f>Hotel!N2750</f>
        <v>73554.071250000008</v>
      </c>
      <c r="E2749" s="234">
        <f>CCP!I2749</f>
        <v>14106.014999999999</v>
      </c>
      <c r="F2749" s="234">
        <f>HCCP!F2749</f>
        <v>710</v>
      </c>
    </row>
    <row r="2750" spans="1:6">
      <c r="A2750" s="169">
        <v>46030</v>
      </c>
      <c r="B2750" s="169" t="b">
        <f t="shared" ca="1" si="47"/>
        <v>0</v>
      </c>
      <c r="C2750" s="234">
        <f>Park!X2750</f>
        <v>129826.63250000001</v>
      </c>
      <c r="D2750" s="234">
        <f>Hotel!N2751</f>
        <v>75380.735000000001</v>
      </c>
      <c r="E2750" s="234">
        <f>CCP!I2750</f>
        <v>18082.280000000002</v>
      </c>
      <c r="F2750" s="234">
        <f>HCCP!F2750</f>
        <v>685.91750000000002</v>
      </c>
    </row>
    <row r="2751" spans="1:6">
      <c r="A2751" s="169">
        <v>46031</v>
      </c>
      <c r="B2751" s="169" t="b">
        <f t="shared" ca="1" si="47"/>
        <v>0</v>
      </c>
      <c r="C2751" s="234">
        <f>Park!X2751</f>
        <v>130711.0925</v>
      </c>
      <c r="D2751" s="234">
        <f>Hotel!N2752</f>
        <v>74306.296249999999</v>
      </c>
      <c r="E2751" s="234">
        <f>CCP!I2751</f>
        <v>17320.177499999998</v>
      </c>
      <c r="F2751" s="234">
        <f>HCCP!F2751</f>
        <v>712.5625</v>
      </c>
    </row>
    <row r="2752" spans="1:6">
      <c r="A2752" s="169">
        <v>46032</v>
      </c>
      <c r="B2752" s="169" t="b">
        <f t="shared" ca="1" si="47"/>
        <v>0</v>
      </c>
      <c r="C2752" s="234">
        <f>Park!X2752</f>
        <v>132641.06999999998</v>
      </c>
      <c r="D2752" s="234">
        <f>Hotel!N2753</f>
        <v>73169.714999999997</v>
      </c>
      <c r="E2752" s="234">
        <f>CCP!I2752</f>
        <v>19477.04</v>
      </c>
      <c r="F2752" s="234">
        <f>HCCP!F2752</f>
        <v>708.97249999999985</v>
      </c>
    </row>
    <row r="2753" spans="1:6">
      <c r="A2753" s="169">
        <v>46033</v>
      </c>
      <c r="B2753" s="169" t="b">
        <f t="shared" ca="1" si="47"/>
        <v>0</v>
      </c>
      <c r="C2753" s="234">
        <f>Park!X2753</f>
        <v>128238.5</v>
      </c>
      <c r="D2753" s="234">
        <f>Hotel!N2754</f>
        <v>73484.326250000013</v>
      </c>
      <c r="E2753" s="234">
        <f>CCP!I2753</f>
        <v>19176.29</v>
      </c>
      <c r="F2753" s="234">
        <f>HCCP!F2753</f>
        <v>713.46499999999992</v>
      </c>
    </row>
    <row r="2754" spans="1:6">
      <c r="A2754" s="169">
        <v>46034</v>
      </c>
      <c r="B2754" s="169" t="b">
        <f t="shared" ca="1" si="47"/>
        <v>0</v>
      </c>
      <c r="C2754" s="234">
        <f>Park!X2754</f>
        <v>128934.33499999999</v>
      </c>
      <c r="D2754" s="234">
        <f>Hotel!N2755</f>
        <v>70592.599374999991</v>
      </c>
      <c r="E2754" s="234">
        <f>CCP!I2754</f>
        <v>21231.599999999999</v>
      </c>
      <c r="F2754" s="234">
        <f>HCCP!F2754</f>
        <v>672.47</v>
      </c>
    </row>
    <row r="2755" spans="1:6">
      <c r="A2755" s="169">
        <v>46035</v>
      </c>
      <c r="B2755" s="169" t="b">
        <f t="shared" ca="1" si="47"/>
        <v>0</v>
      </c>
      <c r="C2755" s="234">
        <f>Park!X2755</f>
        <v>132855.46500000003</v>
      </c>
      <c r="D2755" s="234">
        <f>Hotel!N2756</f>
        <v>69576.215625000012</v>
      </c>
      <c r="E2755" s="234">
        <f>CCP!I2755</f>
        <v>24517.6175</v>
      </c>
      <c r="F2755" s="234">
        <f>HCCP!F2755</f>
        <v>1426.8000000000002</v>
      </c>
    </row>
    <row r="2756" spans="1:6">
      <c r="A2756" s="169">
        <v>46036</v>
      </c>
      <c r="B2756" s="169" t="b">
        <f t="shared" ca="1" si="47"/>
        <v>0</v>
      </c>
      <c r="C2756" s="234">
        <f>Park!X2756</f>
        <v>133544.34749999997</v>
      </c>
      <c r="D2756" s="234">
        <f>Hotel!N2757</f>
        <v>69862.197499999995</v>
      </c>
      <c r="E2756" s="234">
        <f>CCP!I2756</f>
        <v>22314.8325</v>
      </c>
      <c r="F2756" s="234">
        <f>HCCP!F2756</f>
        <v>1619.7075</v>
      </c>
    </row>
    <row r="2757" spans="1:6">
      <c r="A2757" s="169">
        <v>46037</v>
      </c>
      <c r="B2757" s="169" t="b">
        <f t="shared" ca="1" si="47"/>
        <v>0</v>
      </c>
      <c r="C2757" s="234">
        <f>Park!X2757</f>
        <v>133246.89249999999</v>
      </c>
      <c r="D2757" s="234">
        <f>Hotel!N2758</f>
        <v>69810.884374999994</v>
      </c>
      <c r="E2757" s="234">
        <f>CCP!I2757</f>
        <v>27746.012500000001</v>
      </c>
      <c r="F2757" s="234">
        <f>HCCP!F2757</f>
        <v>1426.6274999999998</v>
      </c>
    </row>
    <row r="2758" spans="1:6">
      <c r="A2758" s="169">
        <v>46038</v>
      </c>
      <c r="B2758" s="169" t="b">
        <f t="shared" ca="1" si="47"/>
        <v>0</v>
      </c>
      <c r="C2758" s="234">
        <f>Park!X2758</f>
        <v>134619.42750000002</v>
      </c>
      <c r="D2758" s="234">
        <f>Hotel!N2759</f>
        <v>69493.771250000005</v>
      </c>
      <c r="E2758" s="234">
        <f>CCP!I2758</f>
        <v>27626.332499999997</v>
      </c>
      <c r="F2758" s="234">
        <f>HCCP!F2758</f>
        <v>1613.7174999999997</v>
      </c>
    </row>
    <row r="2759" spans="1:6">
      <c r="A2759" s="169">
        <v>46039</v>
      </c>
      <c r="B2759" s="169" t="b">
        <f t="shared" ca="1" si="47"/>
        <v>0</v>
      </c>
      <c r="C2759" s="234">
        <f>Park!X2759</f>
        <v>132603.51499999998</v>
      </c>
      <c r="D2759" s="234">
        <f>Hotel!N2760</f>
        <v>68929.399999999994</v>
      </c>
      <c r="E2759" s="234">
        <f>CCP!I2759</f>
        <v>27472.550000000003</v>
      </c>
      <c r="F2759" s="234">
        <f>HCCP!F2759</f>
        <v>1606.0225</v>
      </c>
    </row>
    <row r="2760" spans="1:6">
      <c r="A2760" s="169">
        <v>46040</v>
      </c>
      <c r="B2760" s="169" t="b">
        <f t="shared" ca="1" si="47"/>
        <v>0</v>
      </c>
      <c r="C2760" s="234">
        <f>Park!X2760</f>
        <v>130176.61</v>
      </c>
      <c r="D2760" s="234">
        <f>Hotel!N2761</f>
        <v>69239.643750000003</v>
      </c>
      <c r="E2760" s="234">
        <f>CCP!I2760</f>
        <v>28389.682499999999</v>
      </c>
      <c r="F2760" s="234">
        <f>HCCP!F2760</f>
        <v>1602.2275</v>
      </c>
    </row>
    <row r="2761" spans="1:6">
      <c r="A2761" s="169">
        <v>46041</v>
      </c>
      <c r="B2761" s="169" t="b">
        <f t="shared" ca="1" si="47"/>
        <v>0</v>
      </c>
      <c r="C2761" s="234">
        <f>Park!X2761</f>
        <v>131325.61499999999</v>
      </c>
      <c r="D2761" s="234">
        <f>Hotel!N2762</f>
        <v>68966.793750000012</v>
      </c>
      <c r="E2761" s="234">
        <f>CCP!I2761</f>
        <v>30261.03</v>
      </c>
      <c r="F2761" s="234">
        <f>HCCP!F2761</f>
        <v>1622.9649999999997</v>
      </c>
    </row>
    <row r="2762" spans="1:6">
      <c r="A2762" s="169">
        <v>46042</v>
      </c>
      <c r="B2762" s="169" t="b">
        <f t="shared" ref="B2762:B2825" ca="1" si="48">AND(A2762&gt;=(TODAY()-30),A2762&lt;TODAY())</f>
        <v>0</v>
      </c>
      <c r="C2762" s="234">
        <f>Park!X2762</f>
        <v>134587.27250000002</v>
      </c>
      <c r="D2762" s="234">
        <f>Hotel!N2763</f>
        <v>70105.598750000005</v>
      </c>
      <c r="E2762" s="234">
        <f>CCP!I2762</f>
        <v>20907.037000000033</v>
      </c>
      <c r="F2762" s="234">
        <f>HCCP!F2762</f>
        <v>2085.3924999999999</v>
      </c>
    </row>
    <row r="2763" spans="1:6">
      <c r="A2763" s="169">
        <v>46043</v>
      </c>
      <c r="B2763" s="169" t="b">
        <f t="shared" ca="1" si="48"/>
        <v>0</v>
      </c>
      <c r="C2763" s="234">
        <f>Park!X2763</f>
        <v>128586.0925</v>
      </c>
      <c r="D2763" s="234">
        <f>Hotel!N2764</f>
        <v>72309.648749999993</v>
      </c>
      <c r="E2763" s="234">
        <f>CCP!I2763</f>
        <v>15425.150000000001</v>
      </c>
      <c r="F2763" s="234">
        <f>HCCP!F2763</f>
        <v>1102.3274999999999</v>
      </c>
    </row>
    <row r="2764" spans="1:6">
      <c r="A2764" s="169">
        <v>46044</v>
      </c>
      <c r="B2764" s="169" t="b">
        <f t="shared" ca="1" si="48"/>
        <v>0</v>
      </c>
      <c r="C2764" s="234">
        <f>Park!X2764</f>
        <v>130196.25500000002</v>
      </c>
      <c r="D2764" s="234">
        <f>Hotel!N2765</f>
        <v>73841.38</v>
      </c>
      <c r="E2764" s="234">
        <f>CCP!I2764</f>
        <v>15621.327499999999</v>
      </c>
      <c r="F2764" s="234">
        <f>HCCP!F2764</f>
        <v>615.41000000000008</v>
      </c>
    </row>
    <row r="2765" spans="1:6">
      <c r="A2765" s="169">
        <v>46045</v>
      </c>
      <c r="B2765" s="169" t="b">
        <f t="shared" ca="1" si="48"/>
        <v>0</v>
      </c>
      <c r="C2765" s="234">
        <f>Park!X2765</f>
        <v>127328.00749999999</v>
      </c>
      <c r="D2765" s="234">
        <f>Hotel!N2766</f>
        <v>75789.921249999999</v>
      </c>
      <c r="E2765" s="234">
        <f>CCP!I2765</f>
        <v>15234.047500000001</v>
      </c>
      <c r="F2765" s="234">
        <f>HCCP!F2765</f>
        <v>605.15250000000015</v>
      </c>
    </row>
    <row r="2766" spans="1:6">
      <c r="A2766" s="169">
        <v>46046</v>
      </c>
      <c r="B2766" s="169" t="b">
        <f t="shared" ca="1" si="48"/>
        <v>0</v>
      </c>
      <c r="C2766" s="234">
        <f>Park!X2766</f>
        <v>130275.83250000002</v>
      </c>
      <c r="D2766" s="234">
        <f>Hotel!N2767</f>
        <v>74244.183749999997</v>
      </c>
      <c r="E2766" s="234">
        <f>CCP!I2766</f>
        <v>19651.637500000001</v>
      </c>
      <c r="F2766" s="234">
        <f>HCCP!F2766</f>
        <v>675.12750000000005</v>
      </c>
    </row>
    <row r="2767" spans="1:6">
      <c r="A2767" s="169">
        <v>46047</v>
      </c>
      <c r="B2767" s="169" t="b">
        <f t="shared" ca="1" si="48"/>
        <v>0</v>
      </c>
      <c r="C2767" s="234">
        <f>Park!X2767</f>
        <v>130614.19500000002</v>
      </c>
      <c r="D2767" s="234">
        <f>Hotel!N2768</f>
        <v>71945.366249999992</v>
      </c>
      <c r="E2767" s="234">
        <f>CCP!I2767</f>
        <v>26792.085000000003</v>
      </c>
      <c r="F2767" s="234">
        <f>HCCP!F2767</f>
        <v>655.95</v>
      </c>
    </row>
    <row r="2768" spans="1:6">
      <c r="A2768" s="169">
        <v>46048</v>
      </c>
      <c r="B2768" s="169" t="b">
        <f t="shared" ca="1" si="48"/>
        <v>0</v>
      </c>
      <c r="C2768" s="234">
        <f>Park!X2768</f>
        <v>136610.23250000001</v>
      </c>
      <c r="D2768" s="234">
        <f>Hotel!N2769</f>
        <v>70739.25</v>
      </c>
      <c r="E2768" s="234">
        <f>CCP!I2768</f>
        <v>34324.127500000002</v>
      </c>
      <c r="F2768" s="234">
        <f>HCCP!F2768</f>
        <v>678.78250000000003</v>
      </c>
    </row>
    <row r="2769" spans="1:6">
      <c r="A2769" s="169">
        <v>46049</v>
      </c>
      <c r="B2769" s="169" t="b">
        <f t="shared" ca="1" si="48"/>
        <v>0</v>
      </c>
      <c r="C2769" s="234">
        <f>Park!X2769</f>
        <v>140228.58250000002</v>
      </c>
      <c r="D2769" s="234">
        <f>Hotel!N2770</f>
        <v>70462.641250000001</v>
      </c>
      <c r="E2769" s="234">
        <f>CCP!I2769</f>
        <v>38154.29</v>
      </c>
      <c r="F2769" s="234">
        <f>HCCP!F2769</f>
        <v>1617.5724999999998</v>
      </c>
    </row>
    <row r="2770" spans="1:6">
      <c r="A2770" s="169">
        <v>46050</v>
      </c>
      <c r="B2770" s="169" t="b">
        <f t="shared" ca="1" si="48"/>
        <v>0</v>
      </c>
      <c r="C2770" s="234">
        <f>Park!X2770</f>
        <v>137176.4725</v>
      </c>
      <c r="D2770" s="234">
        <f>Hotel!N2771</f>
        <v>70626.612500000003</v>
      </c>
      <c r="E2770" s="234">
        <f>CCP!I2770</f>
        <v>31118.380000000005</v>
      </c>
      <c r="F2770" s="234">
        <f>HCCP!F2770</f>
        <v>1284.0700000000002</v>
      </c>
    </row>
    <row r="2771" spans="1:6">
      <c r="A2771" s="169">
        <v>46051</v>
      </c>
      <c r="B2771" s="169" t="b">
        <f t="shared" ca="1" si="48"/>
        <v>0</v>
      </c>
      <c r="C2771" s="234">
        <f>Park!X2771</f>
        <v>138260.51499999998</v>
      </c>
      <c r="D2771" s="234">
        <f>Hotel!N2772</f>
        <v>71393.490000000005</v>
      </c>
      <c r="E2771" s="234">
        <f>CCP!I2771</f>
        <v>27502.385000000002</v>
      </c>
      <c r="F2771" s="234">
        <f>HCCP!F2771</f>
        <v>657.53499999999985</v>
      </c>
    </row>
    <row r="2772" spans="1:6">
      <c r="A2772" s="169">
        <v>46052</v>
      </c>
      <c r="B2772" s="169" t="b">
        <f t="shared" ca="1" si="48"/>
        <v>0</v>
      </c>
      <c r="C2772" s="234">
        <f>Park!X2772</f>
        <v>137901.5575</v>
      </c>
      <c r="D2772" s="234">
        <f>Hotel!N2773</f>
        <v>71702.387499999997</v>
      </c>
      <c r="E2772" s="234">
        <f>CCP!I2772</f>
        <v>32226.28</v>
      </c>
      <c r="F2772" s="234">
        <f>HCCP!F2772</f>
        <v>582.68249999999989</v>
      </c>
    </row>
    <row r="2773" spans="1:6">
      <c r="A2773" s="169">
        <v>46053</v>
      </c>
      <c r="B2773" s="169" t="b">
        <f t="shared" ca="1" si="48"/>
        <v>0</v>
      </c>
      <c r="C2773" s="234">
        <f>Park!X2773</f>
        <v>135789.035</v>
      </c>
      <c r="D2773" s="234">
        <f>Hotel!N2774</f>
        <v>72339.901249999995</v>
      </c>
      <c r="E2773" s="234">
        <f>CCP!I2773</f>
        <v>29758.78</v>
      </c>
      <c r="F2773" s="234">
        <f>HCCP!F2773</f>
        <v>577.78</v>
      </c>
    </row>
    <row r="2774" spans="1:6">
      <c r="A2774" s="169">
        <v>46054</v>
      </c>
      <c r="B2774" s="169" t="b">
        <f t="shared" ca="1" si="48"/>
        <v>0</v>
      </c>
      <c r="C2774" s="234">
        <f>Park!X2774</f>
        <v>132112.375</v>
      </c>
      <c r="D2774" s="234">
        <f>Hotel!N2775</f>
        <v>71657.918750000012</v>
      </c>
      <c r="E2774" s="234">
        <f>CCP!I2774</f>
        <v>20582.18</v>
      </c>
      <c r="F2774" s="234">
        <f>HCCP!F2774</f>
        <v>651.69749999999999</v>
      </c>
    </row>
    <row r="2775" spans="1:6">
      <c r="A2775" s="169">
        <v>46055</v>
      </c>
      <c r="B2775" s="169" t="b">
        <f t="shared" ca="1" si="48"/>
        <v>0</v>
      </c>
      <c r="C2775" s="234">
        <f>Park!X2775</f>
        <v>138396.93</v>
      </c>
      <c r="D2775" s="234">
        <f>Hotel!N2776</f>
        <v>71827.067500000005</v>
      </c>
      <c r="E2775" s="234">
        <f>CCP!I2775</f>
        <v>22701.23</v>
      </c>
      <c r="F2775" s="234">
        <f>HCCP!F2775</f>
        <v>674.68000000000006</v>
      </c>
    </row>
    <row r="2776" spans="1:6">
      <c r="A2776" s="169">
        <v>46056</v>
      </c>
      <c r="B2776" s="169" t="b">
        <f t="shared" ca="1" si="48"/>
        <v>0</v>
      </c>
      <c r="C2776" s="234">
        <f>Park!X2776</f>
        <v>138185.78249999997</v>
      </c>
      <c r="D2776" s="234">
        <f>Hotel!N2777</f>
        <v>71451.38</v>
      </c>
      <c r="E2776" s="234">
        <f>CCP!I2776</f>
        <v>25142.275000000001</v>
      </c>
      <c r="F2776" s="234">
        <f>HCCP!F2776</f>
        <v>620.41000000000008</v>
      </c>
    </row>
    <row r="2777" spans="1:6">
      <c r="A2777" s="169">
        <v>46057</v>
      </c>
      <c r="B2777" s="169" t="b">
        <f t="shared" ca="1" si="48"/>
        <v>0</v>
      </c>
      <c r="C2777" s="234">
        <f>Park!X2777</f>
        <v>139945.56999999998</v>
      </c>
      <c r="D2777" s="234">
        <f>Hotel!N2778</f>
        <v>70706.543749999997</v>
      </c>
      <c r="E2777" s="234">
        <f>CCP!I2777</f>
        <v>31074.615000000002</v>
      </c>
      <c r="F2777" s="234">
        <f>HCCP!F2777</f>
        <v>713.19749999999999</v>
      </c>
    </row>
    <row r="2778" spans="1:6">
      <c r="A2778" s="169">
        <v>46058</v>
      </c>
      <c r="B2778" s="169" t="b">
        <f t="shared" ca="1" si="48"/>
        <v>0</v>
      </c>
      <c r="C2778" s="234">
        <f>Park!X2778</f>
        <v>139954.95500000002</v>
      </c>
      <c r="D2778" s="234">
        <f>Hotel!N2779</f>
        <v>70651.444921874994</v>
      </c>
      <c r="E2778" s="234">
        <f>CCP!I2778</f>
        <v>38647.634999999995</v>
      </c>
      <c r="F2778" s="234">
        <f>HCCP!F2778</f>
        <v>702.55</v>
      </c>
    </row>
    <row r="2779" spans="1:6">
      <c r="A2779" s="169">
        <v>46059</v>
      </c>
      <c r="B2779" s="169" t="b">
        <f t="shared" ca="1" si="48"/>
        <v>0</v>
      </c>
      <c r="C2779" s="234">
        <f>Park!X2779</f>
        <v>143614.8425</v>
      </c>
      <c r="D2779" s="234">
        <f>Hotel!N2780</f>
        <v>68895.190107421862</v>
      </c>
      <c r="E2779" s="234">
        <f>CCP!I2779</f>
        <v>43202.350000000006</v>
      </c>
      <c r="F2779" s="234">
        <f>HCCP!F2779</f>
        <v>690.79</v>
      </c>
    </row>
    <row r="2780" spans="1:6">
      <c r="A2780" s="169">
        <v>46060</v>
      </c>
      <c r="B2780" s="169" t="b">
        <f t="shared" ca="1" si="48"/>
        <v>0</v>
      </c>
      <c r="C2780" s="234">
        <f>Park!X2780</f>
        <v>136220.53749999998</v>
      </c>
      <c r="D2780" s="234">
        <f>Hotel!N2781</f>
        <v>69582.327734374994</v>
      </c>
      <c r="E2780" s="234">
        <f>CCP!I2780</f>
        <v>36142.115000000005</v>
      </c>
      <c r="F2780" s="234">
        <f>HCCP!F2780</f>
        <v>541.625</v>
      </c>
    </row>
    <row r="2781" spans="1:6">
      <c r="A2781" s="169">
        <v>46061</v>
      </c>
      <c r="B2781" s="169" t="b">
        <f t="shared" ca="1" si="48"/>
        <v>0</v>
      </c>
      <c r="C2781" s="234">
        <f>Park!X2781</f>
        <v>132590.60500000001</v>
      </c>
      <c r="D2781" s="234">
        <f>Hotel!N2782</f>
        <v>71075.28957031251</v>
      </c>
      <c r="E2781" s="234">
        <f>CCP!I2781</f>
        <v>20219.894999999997</v>
      </c>
      <c r="F2781" s="234">
        <f>HCCP!F2781</f>
        <v>561.96499999999992</v>
      </c>
    </row>
    <row r="2782" spans="1:6">
      <c r="A2782" s="169">
        <v>46062</v>
      </c>
      <c r="B2782" s="169" t="b">
        <f t="shared" ca="1" si="48"/>
        <v>0</v>
      </c>
      <c r="C2782" s="234">
        <f>Park!X2782</f>
        <v>139486.4975</v>
      </c>
      <c r="D2782" s="234">
        <f>Hotel!N2783</f>
        <v>71679.026093749999</v>
      </c>
      <c r="E2782" s="234">
        <f>CCP!I2782</f>
        <v>19563.629999999997</v>
      </c>
      <c r="F2782" s="234">
        <f>HCCP!F2782</f>
        <v>544.43499999999995</v>
      </c>
    </row>
    <row r="2783" spans="1:6">
      <c r="A2783" s="169">
        <v>46063</v>
      </c>
      <c r="B2783" s="169" t="b">
        <f t="shared" ca="1" si="48"/>
        <v>0</v>
      </c>
      <c r="C2783" s="234">
        <f>Park!X2783</f>
        <v>141263.22500000001</v>
      </c>
      <c r="D2783" s="234">
        <f>Hotel!N2784</f>
        <v>72474.818437499998</v>
      </c>
      <c r="E2783" s="234">
        <f>CCP!I2783</f>
        <v>27788.125</v>
      </c>
      <c r="F2783" s="234">
        <f>HCCP!F2783</f>
        <v>590.94000000000005</v>
      </c>
    </row>
    <row r="2784" spans="1:6">
      <c r="A2784" s="169">
        <v>46064</v>
      </c>
      <c r="B2784" s="169" t="b">
        <f t="shared" ca="1" si="48"/>
        <v>0</v>
      </c>
      <c r="C2784" s="234">
        <f>Park!X2784</f>
        <v>143485.86250000002</v>
      </c>
      <c r="D2784" s="234">
        <f>Hotel!N2785</f>
        <v>70806.543749999997</v>
      </c>
      <c r="E2784" s="234">
        <f>CCP!I2784</f>
        <v>38528.639999999999</v>
      </c>
      <c r="F2784" s="234">
        <f>HCCP!F2784</f>
        <v>742.89499999999998</v>
      </c>
    </row>
    <row r="2785" spans="1:6">
      <c r="A2785" s="169">
        <v>46065</v>
      </c>
      <c r="B2785" s="169" t="b">
        <f t="shared" ca="1" si="48"/>
        <v>0</v>
      </c>
      <c r="C2785" s="234">
        <f>Park!X2785</f>
        <v>138266.41</v>
      </c>
      <c r="D2785" s="234">
        <f>Hotel!N2786</f>
        <v>70426.685781250009</v>
      </c>
      <c r="E2785" s="234">
        <f>CCP!I2785</f>
        <v>31189.29</v>
      </c>
      <c r="F2785" s="234">
        <f>HCCP!F2785</f>
        <v>584.8275000000001</v>
      </c>
    </row>
    <row r="2786" spans="1:6">
      <c r="A2786" s="169">
        <v>46066</v>
      </c>
      <c r="B2786" s="169" t="b">
        <f t="shared" ca="1" si="48"/>
        <v>0</v>
      </c>
      <c r="C2786" s="234">
        <f>Park!X2786</f>
        <v>140854.98500000002</v>
      </c>
      <c r="D2786" s="234">
        <f>Hotel!N2787</f>
        <v>69861.233749999999</v>
      </c>
      <c r="E2786" s="234">
        <f>CCP!I2786</f>
        <v>35834.869999999995</v>
      </c>
      <c r="F2786" s="234">
        <f>HCCP!F2786</f>
        <v>706.8275000000001</v>
      </c>
    </row>
    <row r="2787" spans="1:6">
      <c r="A2787" s="169">
        <v>46067</v>
      </c>
      <c r="B2787" s="169" t="b">
        <f t="shared" ca="1" si="48"/>
        <v>0</v>
      </c>
      <c r="C2787" s="234">
        <f>Park!X2787</f>
        <v>140295.63250000001</v>
      </c>
      <c r="D2787" s="234">
        <f>Hotel!N2788</f>
        <v>71297.459062499998</v>
      </c>
      <c r="E2787" s="234">
        <f>CCP!I2787</f>
        <v>43059.5</v>
      </c>
      <c r="F2787" s="234">
        <f>HCCP!F2787</f>
        <v>733.3125</v>
      </c>
    </row>
    <row r="2788" spans="1:6">
      <c r="A2788" s="169">
        <v>46068</v>
      </c>
      <c r="B2788" s="169" t="b">
        <f t="shared" ca="1" si="48"/>
        <v>0</v>
      </c>
      <c r="C2788" s="234">
        <f>Park!X2788</f>
        <v>142339.07499999998</v>
      </c>
      <c r="D2788" s="234">
        <f>Hotel!N2789</f>
        <v>69196.969062499993</v>
      </c>
      <c r="E2788" s="234">
        <f>CCP!I2788</f>
        <v>56323.21</v>
      </c>
      <c r="F2788" s="234">
        <f>HCCP!F2788</f>
        <v>1147.77</v>
      </c>
    </row>
    <row r="2789" spans="1:6">
      <c r="A2789" s="169">
        <v>46069</v>
      </c>
      <c r="B2789" s="169" t="b">
        <f t="shared" ca="1" si="48"/>
        <v>0</v>
      </c>
      <c r="C2789" s="234">
        <f>Park!X2789</f>
        <v>146515.74000000002</v>
      </c>
      <c r="D2789" s="234">
        <f>Hotel!N2790</f>
        <v>69235.800937499997</v>
      </c>
      <c r="E2789" s="234">
        <f>CCP!I2789</f>
        <v>60834.455000000002</v>
      </c>
      <c r="F2789" s="234">
        <f>HCCP!F2789</f>
        <v>1814.0275000000001</v>
      </c>
    </row>
    <row r="2790" spans="1:6">
      <c r="A2790" s="169">
        <v>46070</v>
      </c>
      <c r="B2790" s="169" t="b">
        <f t="shared" ca="1" si="48"/>
        <v>0</v>
      </c>
      <c r="C2790" s="234">
        <f>Park!X2790</f>
        <v>138167.73749999999</v>
      </c>
      <c r="D2790" s="234">
        <f>Hotel!N2791</f>
        <v>69466.75343750001</v>
      </c>
      <c r="E2790" s="234">
        <f>CCP!I2790</f>
        <v>34966.755000000005</v>
      </c>
      <c r="F2790" s="234">
        <f>HCCP!F2790</f>
        <v>1431.65</v>
      </c>
    </row>
    <row r="2791" spans="1:6">
      <c r="A2791" s="169">
        <v>46071</v>
      </c>
      <c r="B2791" s="169" t="b">
        <f t="shared" ca="1" si="48"/>
        <v>0</v>
      </c>
      <c r="C2791" s="234">
        <f>Park!X2791</f>
        <v>137964.995</v>
      </c>
      <c r="D2791" s="234">
        <f>Hotel!N2792</f>
        <v>69369.700937500005</v>
      </c>
      <c r="E2791" s="234">
        <f>CCP!I2791</f>
        <v>29006.14</v>
      </c>
      <c r="F2791" s="234">
        <f>HCCP!F2791</f>
        <v>1642.915</v>
      </c>
    </row>
    <row r="2792" spans="1:6">
      <c r="A2792" s="169">
        <v>46072</v>
      </c>
      <c r="B2792" s="169" t="b">
        <f t="shared" ca="1" si="48"/>
        <v>0</v>
      </c>
      <c r="C2792" s="234">
        <f>Park!X2792</f>
        <v>138973.23749999999</v>
      </c>
      <c r="D2792" s="234">
        <f>Hotel!N2793</f>
        <v>68524.56687499999</v>
      </c>
      <c r="E2792" s="234">
        <f>CCP!I2792</f>
        <v>31633.449999999997</v>
      </c>
      <c r="F2792" s="234">
        <f>HCCP!F2792</f>
        <v>1679.9175</v>
      </c>
    </row>
    <row r="2793" spans="1:6">
      <c r="A2793" s="169">
        <v>46073</v>
      </c>
      <c r="B2793" s="169" t="b">
        <f t="shared" ca="1" si="48"/>
        <v>0</v>
      </c>
      <c r="C2793" s="234">
        <f>Park!X2793</f>
        <v>144207.35249999998</v>
      </c>
      <c r="D2793" s="234">
        <f>Hotel!N2794</f>
        <v>68781.101250000007</v>
      </c>
      <c r="E2793" s="234">
        <f>CCP!I2793</f>
        <v>37972.544999999998</v>
      </c>
      <c r="F2793" s="234">
        <f>HCCP!F2793</f>
        <v>1698.9700000000003</v>
      </c>
    </row>
    <row r="2794" spans="1:6">
      <c r="A2794" s="169">
        <v>46074</v>
      </c>
      <c r="B2794" s="169" t="b">
        <f t="shared" ca="1" si="48"/>
        <v>0</v>
      </c>
      <c r="C2794" s="234">
        <f>Park!X2794</f>
        <v>141362.33850000001</v>
      </c>
      <c r="D2794" s="234">
        <f>Hotel!N2795</f>
        <v>68817.901249999995</v>
      </c>
      <c r="E2794" s="234">
        <f>CCP!I2794</f>
        <v>43212.125</v>
      </c>
      <c r="F2794" s="234">
        <f>HCCP!F2794</f>
        <v>1699.9925000000003</v>
      </c>
    </row>
    <row r="2795" spans="1:6">
      <c r="A2795" s="169">
        <v>46075</v>
      </c>
      <c r="B2795" s="169" t="b">
        <f t="shared" ca="1" si="48"/>
        <v>0</v>
      </c>
      <c r="C2795" s="234">
        <f>Park!X2795</f>
        <v>140213.07250000001</v>
      </c>
      <c r="D2795" s="234">
        <f>Hotel!N2796</f>
        <v>68076.894687499997</v>
      </c>
      <c r="E2795" s="234">
        <f>CCP!I2795</f>
        <v>47257.514999999999</v>
      </c>
      <c r="F2795" s="234">
        <f>HCCP!F2795</f>
        <v>1734.5275000000001</v>
      </c>
    </row>
    <row r="2796" spans="1:6">
      <c r="A2796" s="169">
        <v>46076</v>
      </c>
      <c r="B2796" s="169" t="b">
        <f t="shared" ca="1" si="48"/>
        <v>0</v>
      </c>
      <c r="C2796" s="234">
        <f>Park!X2796</f>
        <v>143342.81</v>
      </c>
      <c r="D2796" s="234">
        <f>Hotel!N2797</f>
        <v>67213.252812499995</v>
      </c>
      <c r="E2796" s="234">
        <f>CCP!I2796</f>
        <v>45386.004999999997</v>
      </c>
      <c r="F2796" s="234">
        <f>HCCP!F2796</f>
        <v>1729.6350000000002</v>
      </c>
    </row>
    <row r="2797" spans="1:6">
      <c r="A2797" s="169">
        <v>46077</v>
      </c>
      <c r="B2797" s="169" t="b">
        <f t="shared" ca="1" si="48"/>
        <v>0</v>
      </c>
      <c r="C2797" s="234">
        <f>Park!X2797</f>
        <v>142779.13500000001</v>
      </c>
      <c r="D2797" s="234">
        <f>Hotel!N2798</f>
        <v>67071.367812500001</v>
      </c>
      <c r="E2797" s="234">
        <f>CCP!I2797</f>
        <v>52471.32</v>
      </c>
      <c r="F2797" s="234">
        <f>HCCP!F2797</f>
        <v>1760.6475</v>
      </c>
    </row>
    <row r="2798" spans="1:6">
      <c r="A2798" s="169">
        <v>46078</v>
      </c>
      <c r="B2798" s="169" t="b">
        <f t="shared" ca="1" si="48"/>
        <v>0</v>
      </c>
      <c r="C2798" s="234">
        <f>Park!X2798</f>
        <v>143134.86749999999</v>
      </c>
      <c r="D2798" s="234">
        <f>Hotel!N2799</f>
        <v>67622.494375000009</v>
      </c>
      <c r="E2798" s="234">
        <f>CCP!I2798</f>
        <v>55547.71</v>
      </c>
      <c r="F2798" s="234">
        <f>HCCP!F2798</f>
        <v>1760.2800000000002</v>
      </c>
    </row>
    <row r="2799" spans="1:6">
      <c r="A2799" s="169">
        <v>46079</v>
      </c>
      <c r="B2799" s="169" t="b">
        <f t="shared" ca="1" si="48"/>
        <v>0</v>
      </c>
      <c r="C2799" s="234">
        <f>Park!X2799</f>
        <v>140189.10249999998</v>
      </c>
      <c r="D2799" s="234">
        <f>Hotel!N2800</f>
        <v>67794.296249999999</v>
      </c>
      <c r="E2799" s="234">
        <f>CCP!I2799</f>
        <v>44735.53</v>
      </c>
      <c r="F2799" s="234">
        <f>HCCP!F2799</f>
        <v>1564.3624999999997</v>
      </c>
    </row>
    <row r="2800" spans="1:6">
      <c r="A2800" s="169">
        <v>46080</v>
      </c>
      <c r="B2800" s="169" t="b">
        <f t="shared" ca="1" si="48"/>
        <v>0</v>
      </c>
      <c r="C2800" s="234">
        <f>Park!X2800</f>
        <v>141624.6275</v>
      </c>
      <c r="D2800" s="234">
        <f>Hotel!N2801</f>
        <v>67260.638749999998</v>
      </c>
      <c r="E2800" s="234">
        <f>CCP!I2800</f>
        <v>52031.375</v>
      </c>
      <c r="F2800" s="234">
        <f>HCCP!F2800</f>
        <v>1634.3975</v>
      </c>
    </row>
    <row r="2801" spans="1:6">
      <c r="A2801" s="169">
        <v>46081</v>
      </c>
      <c r="B2801" s="169" t="b">
        <f t="shared" ca="1" si="48"/>
        <v>0</v>
      </c>
      <c r="C2801" s="234">
        <f>Park!X2801</f>
        <v>132487.375</v>
      </c>
      <c r="D2801" s="234">
        <f>Hotel!N2802</f>
        <v>69094.358749999999</v>
      </c>
      <c r="E2801" s="234">
        <f>CCP!I2801</f>
        <v>43164.880000000005</v>
      </c>
      <c r="F2801" s="234">
        <f>HCCP!F2801</f>
        <v>1470.8024999999998</v>
      </c>
    </row>
    <row r="2802" spans="1:6">
      <c r="A2802" s="169">
        <v>46082</v>
      </c>
      <c r="B2802" s="169" t="b">
        <f t="shared" ca="1" si="48"/>
        <v>0</v>
      </c>
      <c r="C2802" s="234">
        <f>Park!X2802</f>
        <v>132860.15749999997</v>
      </c>
      <c r="D2802" s="234">
        <f>Hotel!N2803</f>
        <v>67851.09</v>
      </c>
      <c r="E2802" s="234">
        <f>CCP!I2802</f>
        <v>43705.5</v>
      </c>
      <c r="F2802" s="234">
        <f>HCCP!F2802</f>
        <v>1537.1275000000001</v>
      </c>
    </row>
    <row r="2803" spans="1:6">
      <c r="A2803" s="169">
        <v>46083</v>
      </c>
      <c r="B2803" s="169" t="b">
        <f t="shared" ca="1" si="48"/>
        <v>0</v>
      </c>
      <c r="C2803" s="234">
        <f>Park!X2803</f>
        <v>136222.3725</v>
      </c>
      <c r="D2803" s="234">
        <f>Hotel!N2804</f>
        <v>67208.310624999998</v>
      </c>
      <c r="E2803" s="234">
        <f>CCP!I2803</f>
        <v>60177.599999999999</v>
      </c>
      <c r="F2803" s="234">
        <f>HCCP!F2803</f>
        <v>1639.0774999999999</v>
      </c>
    </row>
    <row r="2804" spans="1:6">
      <c r="A2804" s="169">
        <v>46084</v>
      </c>
      <c r="B2804" s="169" t="b">
        <f t="shared" ca="1" si="48"/>
        <v>0</v>
      </c>
      <c r="C2804" s="234">
        <f>Park!X2804</f>
        <v>131342.23749999999</v>
      </c>
      <c r="D2804" s="234">
        <f>Hotel!N2805</f>
        <v>67260.163750000007</v>
      </c>
      <c r="E2804" s="234">
        <f>CCP!I2804</f>
        <v>36633.25</v>
      </c>
      <c r="F2804" s="234">
        <f>HCCP!F2804</f>
        <v>1362.0675000000001</v>
      </c>
    </row>
    <row r="2805" spans="1:6">
      <c r="A2805" s="169">
        <v>46085</v>
      </c>
      <c r="B2805" s="169" t="b">
        <f t="shared" ca="1" si="48"/>
        <v>0</v>
      </c>
      <c r="C2805" s="234">
        <f>Park!X2805</f>
        <v>128033.27249999998</v>
      </c>
      <c r="D2805" s="234">
        <f>Hotel!N2806</f>
        <v>68080.011874999997</v>
      </c>
      <c r="E2805" s="234">
        <f>CCP!I2805</f>
        <v>19045.544999999998</v>
      </c>
      <c r="F2805" s="234">
        <f>HCCP!F2805</f>
        <v>1379.31</v>
      </c>
    </row>
    <row r="2806" spans="1:6">
      <c r="A2806" s="169">
        <v>46086</v>
      </c>
      <c r="B2806" s="169" t="b">
        <f t="shared" ca="1" si="48"/>
        <v>0</v>
      </c>
      <c r="C2806" s="234">
        <f>Park!X2806</f>
        <v>134265.44500000001</v>
      </c>
      <c r="D2806" s="234">
        <f>Hotel!N2807</f>
        <v>68628.793124999997</v>
      </c>
      <c r="E2806" s="234">
        <f>CCP!I2806</f>
        <v>29126.214999999997</v>
      </c>
      <c r="F2806" s="234">
        <f>HCCP!F2806</f>
        <v>1624.23</v>
      </c>
    </row>
    <row r="2807" spans="1:6">
      <c r="A2807" s="169">
        <v>46087</v>
      </c>
      <c r="B2807" s="169" t="b">
        <f t="shared" ca="1" si="48"/>
        <v>0</v>
      </c>
      <c r="C2807" s="234">
        <f>Park!X2807</f>
        <v>134035.08750000002</v>
      </c>
      <c r="D2807" s="234">
        <f>Hotel!N2808</f>
        <v>67846.382500000007</v>
      </c>
      <c r="E2807" s="234">
        <f>CCP!I2807</f>
        <v>26611.445</v>
      </c>
      <c r="F2807" s="234">
        <f>HCCP!F2807</f>
        <v>1560.5</v>
      </c>
    </row>
    <row r="2808" spans="1:6">
      <c r="A2808" s="169">
        <v>46088</v>
      </c>
      <c r="B2808" s="169" t="b">
        <f t="shared" ca="1" si="48"/>
        <v>0</v>
      </c>
      <c r="C2808" s="234">
        <f>Park!X2808</f>
        <v>133016.14500000002</v>
      </c>
      <c r="D2808" s="234">
        <f>Hotel!N2809</f>
        <v>69330.478124999994</v>
      </c>
      <c r="E2808" s="234">
        <f>CCP!I2808</f>
        <v>29717.305</v>
      </c>
      <c r="F2808" s="234">
        <f>HCCP!F2808</f>
        <v>1633.44</v>
      </c>
    </row>
    <row r="2809" spans="1:6">
      <c r="A2809" s="169">
        <v>46089</v>
      </c>
      <c r="B2809" s="169" t="b">
        <f t="shared" ca="1" si="48"/>
        <v>0</v>
      </c>
      <c r="C2809" s="234">
        <f>Park!X2809</f>
        <v>130817.72749999998</v>
      </c>
      <c r="D2809" s="234">
        <f>Hotel!N2810</f>
        <v>69224.668124999997</v>
      </c>
      <c r="E2809" s="234">
        <f>CCP!I2809</f>
        <v>28635.294999999998</v>
      </c>
      <c r="F2809" s="234">
        <f>HCCP!F2809</f>
        <v>1647.0749999999998</v>
      </c>
    </row>
    <row r="2810" spans="1:6">
      <c r="A2810" s="169">
        <v>46090</v>
      </c>
      <c r="B2810" s="169" t="b">
        <f t="shared" ca="1" si="48"/>
        <v>0</v>
      </c>
      <c r="C2810" s="234">
        <f>Park!X2810</f>
        <v>132238.80499999999</v>
      </c>
      <c r="D2810" s="234">
        <f>Hotel!N2811</f>
        <v>66718.221250000002</v>
      </c>
      <c r="E2810" s="234">
        <f>CCP!I2810</f>
        <v>31398.394999999997</v>
      </c>
      <c r="F2810" s="234">
        <f>HCCP!F2810</f>
        <v>1622.9425000000001</v>
      </c>
    </row>
    <row r="2811" spans="1:6">
      <c r="A2811" s="169">
        <v>46091</v>
      </c>
      <c r="B2811" s="169" t="b">
        <f t="shared" ca="1" si="48"/>
        <v>0</v>
      </c>
      <c r="C2811" s="234">
        <f>Park!X2811</f>
        <v>130768.2625</v>
      </c>
      <c r="D2811" s="234">
        <f>Hotel!N2812</f>
        <v>67766.15187500001</v>
      </c>
      <c r="E2811" s="234">
        <f>CCP!I2811</f>
        <v>20417.830000000002</v>
      </c>
      <c r="F2811" s="234">
        <f>HCCP!F2811</f>
        <v>1426.0950000000003</v>
      </c>
    </row>
    <row r="2812" spans="1:6">
      <c r="A2812" s="169">
        <v>46092</v>
      </c>
      <c r="B2812" s="169" t="b">
        <f t="shared" ca="1" si="48"/>
        <v>0</v>
      </c>
      <c r="C2812" s="234">
        <f>Park!X2812</f>
        <v>131389.26</v>
      </c>
      <c r="D2812" s="234">
        <f>Hotel!N2813</f>
        <v>68803.517500000002</v>
      </c>
      <c r="E2812" s="234">
        <f>CCP!I2812</f>
        <v>26823</v>
      </c>
      <c r="F2812" s="234">
        <f>HCCP!F2812</f>
        <v>1530.375</v>
      </c>
    </row>
    <row r="2813" spans="1:6">
      <c r="A2813" s="169">
        <v>46093</v>
      </c>
      <c r="B2813" s="169" t="b">
        <f t="shared" ca="1" si="48"/>
        <v>0</v>
      </c>
      <c r="C2813" s="234">
        <f>Park!X2813</f>
        <v>132906.20250000001</v>
      </c>
      <c r="D2813" s="234">
        <f>Hotel!N2814</f>
        <v>67693.113125000003</v>
      </c>
      <c r="E2813" s="234">
        <f>CCP!I2813</f>
        <v>31115.104999999996</v>
      </c>
      <c r="F2813" s="234">
        <f>HCCP!F2813</f>
        <v>1689.5074999999997</v>
      </c>
    </row>
    <row r="2814" spans="1:6">
      <c r="A2814" s="169">
        <v>46094</v>
      </c>
      <c r="B2814" s="169" t="b">
        <f t="shared" ca="1" si="48"/>
        <v>0</v>
      </c>
      <c r="C2814" s="234">
        <f>Park!X2814</f>
        <v>132301.2775</v>
      </c>
      <c r="D2814" s="234">
        <f>Hotel!N2815</f>
        <v>67516.87</v>
      </c>
      <c r="E2814" s="234">
        <f>CCP!I2814</f>
        <v>22985.05</v>
      </c>
      <c r="F2814" s="234">
        <f>HCCP!F2814</f>
        <v>1673.2624999999998</v>
      </c>
    </row>
    <row r="2815" spans="1:6">
      <c r="A2815" s="169">
        <v>46095</v>
      </c>
      <c r="B2815" s="169" t="b">
        <f t="shared" ca="1" si="48"/>
        <v>0</v>
      </c>
      <c r="C2815" s="234">
        <f>Park!X2815</f>
        <v>134087.2775</v>
      </c>
      <c r="D2815" s="234">
        <f>Hotel!N2816</f>
        <v>68904.323124999995</v>
      </c>
      <c r="E2815" s="234">
        <f>CCP!I2815</f>
        <v>27588.05</v>
      </c>
      <c r="F2815" s="234">
        <f>HCCP!F2815</f>
        <v>1683.6374999999998</v>
      </c>
    </row>
    <row r="2816" spans="1:6">
      <c r="A2816" s="169">
        <v>46096</v>
      </c>
      <c r="B2816" s="169" t="b">
        <f t="shared" ca="1" si="48"/>
        <v>0</v>
      </c>
      <c r="C2816" s="234">
        <f>Park!X2816</f>
        <v>133593.05750000002</v>
      </c>
      <c r="D2816" s="234">
        <f>Hotel!N2817</f>
        <v>68795.477500000008</v>
      </c>
      <c r="E2816" s="234">
        <f>CCP!I2816</f>
        <v>33862.039999999994</v>
      </c>
      <c r="F2816" s="234">
        <f>HCCP!F2816</f>
        <v>1707.9075000000003</v>
      </c>
    </row>
    <row r="2817" spans="1:6">
      <c r="A2817" s="169">
        <v>46097</v>
      </c>
      <c r="B2817" s="169" t="b">
        <f t="shared" ca="1" si="48"/>
        <v>0</v>
      </c>
      <c r="C2817" s="234">
        <f>Park!X2817</f>
        <v>133516.63250000001</v>
      </c>
      <c r="D2817" s="234">
        <f>Hotel!N2818</f>
        <v>66971.026249999995</v>
      </c>
      <c r="E2817" s="234">
        <f>CCP!I2817</f>
        <v>34096.705000000002</v>
      </c>
      <c r="F2817" s="234">
        <f>HCCP!F2817</f>
        <v>1673.7200000000003</v>
      </c>
    </row>
    <row r="2818" spans="1:6">
      <c r="A2818" s="169">
        <v>46098</v>
      </c>
      <c r="B2818" s="169" t="b">
        <f t="shared" ca="1" si="48"/>
        <v>0</v>
      </c>
      <c r="C2818" s="234">
        <f>Park!X2818</f>
        <v>133622.70499999999</v>
      </c>
      <c r="D2818" s="234">
        <f>Hotel!N2819</f>
        <v>68165.671249999999</v>
      </c>
      <c r="E2818" s="234">
        <f>CCP!I2818</f>
        <v>42094.01</v>
      </c>
      <c r="F2818" s="234">
        <f>HCCP!F2818</f>
        <v>1587.1950000000002</v>
      </c>
    </row>
    <row r="2819" spans="1:6">
      <c r="A2819" s="169">
        <v>46099</v>
      </c>
      <c r="B2819" s="169" t="b">
        <f t="shared" ca="1" si="48"/>
        <v>0</v>
      </c>
      <c r="C2819" s="234">
        <f>Park!X2819</f>
        <v>137413.51750000002</v>
      </c>
      <c r="D2819" s="234">
        <f>Hotel!N2820</f>
        <v>67757.033750000002</v>
      </c>
      <c r="E2819" s="234">
        <f>CCP!I2819</f>
        <v>52667.430000000008</v>
      </c>
      <c r="F2819" s="234">
        <f>HCCP!F2819</f>
        <v>1872.5225</v>
      </c>
    </row>
    <row r="2820" spans="1:6">
      <c r="A2820" s="169">
        <v>46100</v>
      </c>
      <c r="B2820" s="169" t="b">
        <f t="shared" ca="1" si="48"/>
        <v>0</v>
      </c>
      <c r="C2820" s="234">
        <f>Park!X2820</f>
        <v>140924.50750000001</v>
      </c>
      <c r="D2820" s="234">
        <f>Hotel!N2821</f>
        <v>67440.652499999997</v>
      </c>
      <c r="E2820" s="234">
        <f>CCP!I2820</f>
        <v>53435.534999999996</v>
      </c>
      <c r="F2820" s="234">
        <f>HCCP!F2820</f>
        <v>1811.42</v>
      </c>
    </row>
    <row r="2821" spans="1:6">
      <c r="A2821" s="169">
        <v>46101</v>
      </c>
      <c r="B2821" s="169" t="b">
        <f t="shared" ca="1" si="48"/>
        <v>0</v>
      </c>
      <c r="C2821" s="234">
        <f>Park!X2821</f>
        <v>139734.16</v>
      </c>
      <c r="D2821" s="234">
        <f>Hotel!N2822</f>
        <v>68322.423750000002</v>
      </c>
      <c r="E2821" s="234">
        <f>CCP!I2821</f>
        <v>51104.625</v>
      </c>
      <c r="F2821" s="234">
        <f>HCCP!F2821</f>
        <v>1625.0225</v>
      </c>
    </row>
    <row r="2822" spans="1:6">
      <c r="A2822" s="169">
        <v>46102</v>
      </c>
      <c r="B2822" s="169" t="b">
        <f t="shared" ca="1" si="48"/>
        <v>0</v>
      </c>
      <c r="C2822" s="234">
        <f>Park!X2822</f>
        <v>138750.71249999999</v>
      </c>
      <c r="D2822" s="234">
        <f>Hotel!N2823</f>
        <v>67844.828750000001</v>
      </c>
      <c r="E2822" s="234">
        <f>CCP!I2822</f>
        <v>47984.314999999995</v>
      </c>
      <c r="F2822" s="234">
        <f>HCCP!F2822</f>
        <v>1619.5</v>
      </c>
    </row>
    <row r="2823" spans="1:6">
      <c r="A2823" s="169">
        <v>46103</v>
      </c>
      <c r="B2823" s="169" t="b">
        <f t="shared" ca="1" si="48"/>
        <v>0</v>
      </c>
      <c r="C2823" s="234">
        <f>Park!X2823</f>
        <v>135648.04500000001</v>
      </c>
      <c r="D2823" s="234">
        <f>Hotel!N2824</f>
        <v>68435.407500000001</v>
      </c>
      <c r="E2823" s="234">
        <f>CCP!I2823</f>
        <v>50534.06</v>
      </c>
      <c r="F2823" s="234">
        <f>HCCP!F2823</f>
        <v>1811.5500000000002</v>
      </c>
    </row>
    <row r="2824" spans="1:6">
      <c r="A2824" s="169">
        <v>46104</v>
      </c>
      <c r="B2824" s="169" t="b">
        <f t="shared" ca="1" si="48"/>
        <v>0</v>
      </c>
      <c r="C2824" s="234">
        <f>Park!X2824</f>
        <v>139592.02667580266</v>
      </c>
      <c r="D2824" s="234">
        <f>Hotel!N2825</f>
        <v>69354.101250000007</v>
      </c>
      <c r="E2824" s="234">
        <f>CCP!I2824</f>
        <v>56882.01</v>
      </c>
      <c r="F2824" s="234">
        <f>HCCP!F2824</f>
        <v>1869.8175000000001</v>
      </c>
    </row>
    <row r="2825" spans="1:6">
      <c r="A2825" s="169">
        <v>46105</v>
      </c>
      <c r="B2825" s="169" t="b">
        <f t="shared" ca="1" si="48"/>
        <v>0</v>
      </c>
      <c r="C2825" s="234">
        <f>Park!X2825</f>
        <v>141490.51500000001</v>
      </c>
      <c r="D2825" s="234">
        <f>Hotel!N2826</f>
        <v>69277.863750000004</v>
      </c>
      <c r="E2825" s="234">
        <f>CCP!I2825</f>
        <v>64608.170000000013</v>
      </c>
      <c r="F2825" s="234">
        <f>HCCP!F2825</f>
        <v>3094.0200000000004</v>
      </c>
    </row>
    <row r="2826" spans="1:6">
      <c r="A2826" s="169">
        <v>46106</v>
      </c>
      <c r="B2826" s="169" t="b">
        <f t="shared" ref="B2826:B2832" ca="1" si="49">AND(A2826&gt;=(TODAY()-30),A2826&lt;TODAY())</f>
        <v>0</v>
      </c>
      <c r="C2826" s="234">
        <f>Park!X2826</f>
        <v>142303.25750000001</v>
      </c>
      <c r="D2826" s="234">
        <f>Hotel!N2827</f>
        <v>70026.976250000007</v>
      </c>
      <c r="E2826" s="234">
        <f>CCP!I2826</f>
        <v>67802.824999999997</v>
      </c>
      <c r="F2826" s="234">
        <f>HCCP!F2826</f>
        <v>3289.1675000000005</v>
      </c>
    </row>
    <row r="2827" spans="1:6">
      <c r="A2827" s="169">
        <v>46107</v>
      </c>
      <c r="B2827" s="169" t="b">
        <f t="shared" ca="1" si="49"/>
        <v>0</v>
      </c>
      <c r="C2827" s="234">
        <f>Park!X2827</f>
        <v>143961.77999999997</v>
      </c>
      <c r="D2827" s="234">
        <f>Hotel!N2828</f>
        <v>70161.652499999997</v>
      </c>
      <c r="E2827" s="234">
        <f>CCP!I2827</f>
        <v>71517.17</v>
      </c>
      <c r="F2827" s="234">
        <f>HCCP!F2827</f>
        <v>3466.0924999999997</v>
      </c>
    </row>
    <row r="2828" spans="1:6">
      <c r="A2828" s="169">
        <v>46108</v>
      </c>
      <c r="B2828" s="169" t="b">
        <f t="shared" ca="1" si="49"/>
        <v>0</v>
      </c>
      <c r="C2828" s="234">
        <f>Park!X2828</f>
        <v>145108.815</v>
      </c>
      <c r="D2828" s="234">
        <f>Hotel!N2829</f>
        <v>70204.671249999999</v>
      </c>
      <c r="E2828" s="234">
        <f>CCP!I2828</f>
        <v>70508.054999999993</v>
      </c>
      <c r="F2828" s="234">
        <f>HCCP!F2828</f>
        <v>3510.5175000000004</v>
      </c>
    </row>
    <row r="2829" spans="1:6">
      <c r="A2829" s="169">
        <v>46109</v>
      </c>
      <c r="B2829" s="169" t="b">
        <f t="shared" ca="1" si="49"/>
        <v>0</v>
      </c>
      <c r="C2829" s="234">
        <f>Park!X2829</f>
        <v>142888.5675</v>
      </c>
      <c r="D2829" s="234">
        <f>Hotel!N2830</f>
        <v>71479.263749999998</v>
      </c>
      <c r="E2829" s="234">
        <f>CCP!I2829</f>
        <v>72326.899999999994</v>
      </c>
      <c r="F2829" s="234">
        <f>HCCP!F2829</f>
        <v>3461.1549999999997</v>
      </c>
    </row>
    <row r="2830" spans="1:6">
      <c r="A2830" s="169">
        <v>46110</v>
      </c>
      <c r="B2830" s="169" t="b">
        <f t="shared" ca="1" si="49"/>
        <v>0</v>
      </c>
      <c r="C2830" s="234">
        <f>Park!X2830</f>
        <v>137055.4375</v>
      </c>
      <c r="D2830" s="234">
        <f>Hotel!N2831</f>
        <v>70230.808749999997</v>
      </c>
      <c r="E2830" s="234">
        <f>CCP!I2830</f>
        <v>65789.53</v>
      </c>
      <c r="F2830" s="234">
        <f>HCCP!F2830</f>
        <v>3392.625</v>
      </c>
    </row>
    <row r="2831" spans="1:6">
      <c r="A2831" s="169">
        <v>46111</v>
      </c>
      <c r="B2831" s="169" t="b">
        <f t="shared" ca="1" si="49"/>
        <v>0</v>
      </c>
      <c r="C2831" s="234">
        <f>Park!X2831</f>
        <v>143294.07749999998</v>
      </c>
      <c r="D2831" s="234">
        <f>Hotel!N2832</f>
        <v>69620.622499999998</v>
      </c>
      <c r="E2831" s="234">
        <f>CCP!I2831</f>
        <v>72174.584999999992</v>
      </c>
      <c r="F2831" s="234">
        <f>HCCP!F2831</f>
        <v>3412.4949999999999</v>
      </c>
    </row>
    <row r="2832" spans="1:6">
      <c r="A2832" s="169">
        <v>46112</v>
      </c>
      <c r="B2832" s="169" t="b">
        <f t="shared" ca="1" si="49"/>
        <v>0</v>
      </c>
      <c r="C2832" s="234">
        <f>Park!X2832</f>
        <v>144046.92749999999</v>
      </c>
      <c r="D2832" s="234">
        <f>Hotel!N2833</f>
        <v>69999.184999999998</v>
      </c>
      <c r="E2832" s="234">
        <f>CCP!I2832</f>
        <v>76929.695000000007</v>
      </c>
      <c r="F2832" s="234">
        <f>HCCP!F2832</f>
        <v>3378.6624999999995</v>
      </c>
    </row>
    <row r="2833" spans="1:6">
      <c r="A2833" s="169">
        <v>46113</v>
      </c>
      <c r="B2833" s="169" t="b">
        <f t="shared" ref="B2833:B2862" ca="1" si="50">AND(A2833&gt;=(TODAY()-30),A2833&lt;TODAY())</f>
        <v>0</v>
      </c>
      <c r="C2833" s="234">
        <f>Park!X2833</f>
        <v>143972.85999999999</v>
      </c>
      <c r="D2833" s="234">
        <f>Hotel!N2834</f>
        <v>69290.323749999996</v>
      </c>
      <c r="E2833" s="234">
        <f>CCP!I2833</f>
        <v>58880.735000000001</v>
      </c>
      <c r="F2833" s="234">
        <f>HCCP!F2833</f>
        <v>3248.0375000000004</v>
      </c>
    </row>
    <row r="2834" spans="1:6">
      <c r="A2834" s="169">
        <v>46114</v>
      </c>
      <c r="B2834" s="169" t="b">
        <f t="shared" ca="1" si="50"/>
        <v>0</v>
      </c>
      <c r="C2834" s="234">
        <f>Park!X2834</f>
        <v>144355.74000000002</v>
      </c>
      <c r="D2834" s="234">
        <f>Hotel!N2835</f>
        <v>70004.891250000001</v>
      </c>
      <c r="E2834" s="234">
        <f>CCP!I2834</f>
        <v>62284.539921875003</v>
      </c>
      <c r="F2834" s="234">
        <f>HCCP!F2834</f>
        <v>3229.6125000000002</v>
      </c>
    </row>
    <row r="2835" spans="1:6">
      <c r="A2835" s="169">
        <v>46115</v>
      </c>
      <c r="B2835" s="169" t="b">
        <f t="shared" ca="1" si="50"/>
        <v>0</v>
      </c>
      <c r="C2835" s="234">
        <f>Park!X2835</f>
        <v>143169.20249999998</v>
      </c>
      <c r="D2835" s="234">
        <f>Hotel!N2836</f>
        <v>70178.71875</v>
      </c>
      <c r="E2835" s="234">
        <f>CCP!I2835</f>
        <v>77631.358046875001</v>
      </c>
      <c r="F2835" s="234">
        <f>HCCP!F2835</f>
        <v>3501.3975</v>
      </c>
    </row>
    <row r="2836" spans="1:6">
      <c r="A2836" s="169">
        <v>46116</v>
      </c>
      <c r="B2836" s="169" t="b">
        <f t="shared" ca="1" si="50"/>
        <v>0</v>
      </c>
      <c r="C2836" s="234">
        <f>Park!X2836</f>
        <v>139114.91499999998</v>
      </c>
      <c r="D2836" s="234">
        <f>Hotel!N2837</f>
        <v>70877.241249999992</v>
      </c>
      <c r="E2836" s="234">
        <f>CCP!I2836</f>
        <v>72592.81</v>
      </c>
      <c r="F2836" s="234">
        <f>HCCP!F2836</f>
        <v>3478.0399999999991</v>
      </c>
    </row>
    <row r="2837" spans="1:6">
      <c r="A2837" s="169">
        <v>46117</v>
      </c>
      <c r="B2837" s="169" t="b">
        <f t="shared" ca="1" si="50"/>
        <v>0</v>
      </c>
      <c r="C2837" s="234">
        <f>Park!X2837</f>
        <v>136141.84000000003</v>
      </c>
      <c r="D2837" s="234">
        <f>Hotel!N2838</f>
        <v>69760.381250000006</v>
      </c>
      <c r="E2837" s="234">
        <f>CCP!I2837</f>
        <v>68529.647031250002</v>
      </c>
      <c r="F2837" s="234">
        <f>HCCP!F2837</f>
        <v>3427.99</v>
      </c>
    </row>
    <row r="2838" spans="1:6">
      <c r="A2838" s="169">
        <v>46118</v>
      </c>
      <c r="B2838" s="169" t="b">
        <f t="shared" ca="1" si="50"/>
        <v>0</v>
      </c>
      <c r="C2838" s="234">
        <f>Park!X2838</f>
        <v>140330.44500000001</v>
      </c>
      <c r="D2838" s="234">
        <f>Hotel!N2839</f>
        <v>69878.953750000001</v>
      </c>
      <c r="E2838" s="234">
        <f>CCP!I2838</f>
        <v>81867.340312500004</v>
      </c>
      <c r="F2838" s="234">
        <f>HCCP!F2838</f>
        <v>3465.5974999999999</v>
      </c>
    </row>
    <row r="2839" spans="1:6">
      <c r="A2839" s="169">
        <v>46119</v>
      </c>
      <c r="B2839" s="169" t="b">
        <f t="shared" ca="1" si="50"/>
        <v>0</v>
      </c>
      <c r="C2839" s="234">
        <f>Park!X2839</f>
        <v>140561.39250000002</v>
      </c>
      <c r="D2839" s="234">
        <f>Hotel!N2840</f>
        <v>67818</v>
      </c>
      <c r="E2839" s="234">
        <f>CCP!I2839</f>
        <v>88558.4921875</v>
      </c>
      <c r="F2839" s="234">
        <f>HCCP!F2839</f>
        <v>3526.2574999999997</v>
      </c>
    </row>
    <row r="2840" spans="1:6">
      <c r="A2840" s="169">
        <v>46120</v>
      </c>
      <c r="B2840" s="169" t="b">
        <f t="shared" ca="1" si="50"/>
        <v>0</v>
      </c>
      <c r="C2840" s="234">
        <f>Park!X2840</f>
        <v>138358.60749999998</v>
      </c>
      <c r="D2840" s="234">
        <f>Hotel!N2841</f>
        <v>67932.236250000002</v>
      </c>
      <c r="E2840" s="234">
        <f>CCP!I2840</f>
        <v>67481.886249999996</v>
      </c>
      <c r="F2840" s="234">
        <f>HCCP!F2840</f>
        <v>3299.7624999999998</v>
      </c>
    </row>
    <row r="2841" spans="1:6">
      <c r="A2841" s="169">
        <v>46121</v>
      </c>
      <c r="B2841" s="169" t="b">
        <f t="shared" ca="1" si="50"/>
        <v>0</v>
      </c>
      <c r="C2841" s="234">
        <f>Park!X2841</f>
        <v>142863.67249999999</v>
      </c>
      <c r="D2841" s="234">
        <f>Hotel!N2842</f>
        <v>68750.39</v>
      </c>
      <c r="E2841" s="234">
        <f>CCP!I2841</f>
        <v>83525.210625000007</v>
      </c>
      <c r="F2841" s="234">
        <f>HCCP!F2841</f>
        <v>3607.9350000000004</v>
      </c>
    </row>
    <row r="2842" spans="1:6">
      <c r="A2842" s="169">
        <v>46122</v>
      </c>
      <c r="B2842" s="169" t="b">
        <f t="shared" ca="1" si="50"/>
        <v>0</v>
      </c>
      <c r="C2842" s="234">
        <f>Park!X2842</f>
        <v>139592.58749999999</v>
      </c>
      <c r="D2842" s="234">
        <f>Hotel!N2843</f>
        <v>68038.916249999995</v>
      </c>
      <c r="E2842" s="234">
        <f>CCP!I2842</f>
        <v>67522.126250000001</v>
      </c>
      <c r="F2842" s="234">
        <f>HCCP!F2842</f>
        <v>3496.1224999999995</v>
      </c>
    </row>
    <row r="2843" spans="1:6">
      <c r="A2843" s="169">
        <v>46123</v>
      </c>
      <c r="B2843" s="169" t="b">
        <f t="shared" ca="1" si="50"/>
        <v>0</v>
      </c>
      <c r="C2843" s="234">
        <f>Park!X2843</f>
        <v>140598.40499999997</v>
      </c>
      <c r="D2843" s="234">
        <f>Hotel!N2844</f>
        <v>70022.457500000004</v>
      </c>
      <c r="E2843" s="234">
        <f>CCP!I2843</f>
        <v>89629.130625000005</v>
      </c>
      <c r="F2843" s="234">
        <f>HCCP!F2843</f>
        <v>3517.24</v>
      </c>
    </row>
    <row r="2844" spans="1:6">
      <c r="A2844" s="169">
        <v>46124</v>
      </c>
      <c r="B2844" s="169" t="b">
        <f t="shared" ca="1" si="50"/>
        <v>0</v>
      </c>
      <c r="C2844" s="234">
        <f>Park!X2844</f>
        <v>138236.25</v>
      </c>
      <c r="D2844" s="234">
        <f>Hotel!N2845</f>
        <v>67924.565000000002</v>
      </c>
      <c r="E2844" s="234">
        <f>CCP!I2844</f>
        <v>88775.735000000001</v>
      </c>
      <c r="F2844" s="234">
        <f>HCCP!F2844</f>
        <v>3603.12</v>
      </c>
    </row>
    <row r="2845" spans="1:6">
      <c r="A2845" s="169">
        <v>46125</v>
      </c>
      <c r="B2845" s="169" t="b">
        <f t="shared" ca="1" si="50"/>
        <v>0</v>
      </c>
      <c r="C2845" s="234">
        <f>Park!X2845</f>
        <v>142197.125</v>
      </c>
      <c r="D2845" s="234">
        <f>Hotel!N2846</f>
        <v>68238.408750000002</v>
      </c>
      <c r="E2845" s="234">
        <f>CCP!I2845</f>
        <v>92992.969375000001</v>
      </c>
      <c r="F2845" s="234">
        <f>HCCP!F2845</f>
        <v>3727.5574999999999</v>
      </c>
    </row>
    <row r="2846" spans="1:6">
      <c r="A2846" s="169">
        <v>46126</v>
      </c>
      <c r="B2846" s="169" t="b">
        <f t="shared" ca="1" si="50"/>
        <v>0</v>
      </c>
      <c r="C2846" s="234">
        <f>Park!X2846</f>
        <v>141821.08750000002</v>
      </c>
      <c r="D2846" s="234">
        <f>Hotel!N2847</f>
        <v>69538.797500000001</v>
      </c>
      <c r="E2846" s="234">
        <f>CCP!I2846</f>
        <v>93288.261249999996</v>
      </c>
      <c r="F2846" s="234">
        <f>HCCP!F2846</f>
        <v>4202.4849999999997</v>
      </c>
    </row>
    <row r="2847" spans="1:6">
      <c r="A2847" s="169">
        <v>46127</v>
      </c>
      <c r="B2847" s="169" t="b">
        <f t="shared" ca="1" si="50"/>
        <v>0</v>
      </c>
      <c r="C2847" s="234">
        <f>Park!X2847</f>
        <v>143886.09</v>
      </c>
      <c r="D2847" s="234">
        <f>Hotel!N2848</f>
        <v>70679.277499999997</v>
      </c>
      <c r="E2847" s="234">
        <f>CCP!I2847</f>
        <v>92415.327499999999</v>
      </c>
      <c r="F2847" s="234">
        <f>HCCP!F2847</f>
        <v>4350.6674999999996</v>
      </c>
    </row>
    <row r="2848" spans="1:6">
      <c r="A2848" s="169">
        <v>46128</v>
      </c>
      <c r="B2848" s="169" t="b">
        <f t="shared" ca="1" si="50"/>
        <v>0</v>
      </c>
      <c r="C2848" s="234">
        <f>Park!X2848</f>
        <v>144514.67499999999</v>
      </c>
      <c r="D2848" s="234">
        <f>Hotel!N2849</f>
        <v>69973.331249999988</v>
      </c>
      <c r="E2848" s="234">
        <f>CCP!I2848</f>
        <v>87310.203750000015</v>
      </c>
      <c r="F2848" s="234">
        <f>HCCP!F2848</f>
        <v>3657.3425000000007</v>
      </c>
    </row>
    <row r="2849" spans="1:6">
      <c r="A2849" s="169">
        <v>46129</v>
      </c>
      <c r="B2849" s="169" t="b">
        <f t="shared" ca="1" si="50"/>
        <v>0</v>
      </c>
      <c r="C2849" s="234">
        <f>Park!X2849</f>
        <v>142090.96000000002</v>
      </c>
      <c r="D2849" s="234">
        <f>Hotel!N2850</f>
        <v>70413.577499999999</v>
      </c>
      <c r="E2849" s="234">
        <f>CCP!I2849</f>
        <v>76824.428749999992</v>
      </c>
      <c r="F2849" s="234">
        <f>HCCP!F2849</f>
        <v>3393.1675000000005</v>
      </c>
    </row>
    <row r="2850" spans="1:6">
      <c r="A2850" s="169">
        <v>46130</v>
      </c>
      <c r="B2850" s="169" t="b">
        <f t="shared" ca="1" si="50"/>
        <v>0</v>
      </c>
      <c r="C2850" s="234">
        <f>Park!X2850</f>
        <v>141205.77250000002</v>
      </c>
      <c r="D2850" s="234">
        <f>Hotel!N2851</f>
        <v>70981.956249999988</v>
      </c>
      <c r="E2850" s="234">
        <f>CCP!I2850</f>
        <v>70186.8</v>
      </c>
      <c r="F2850" s="234">
        <f>HCCP!F2850</f>
        <v>2625.1075000000001</v>
      </c>
    </row>
    <row r="2851" spans="1:6">
      <c r="A2851" s="169">
        <v>46131</v>
      </c>
      <c r="B2851" s="169" t="b">
        <f t="shared" ca="1" si="50"/>
        <v>0</v>
      </c>
      <c r="C2851" s="234">
        <f>Park!X2851</f>
        <v>138676.44500000001</v>
      </c>
      <c r="D2851" s="234">
        <f>Hotel!N2852</f>
        <v>68927.986250000002</v>
      </c>
      <c r="E2851" s="234">
        <f>CCP!I2851</f>
        <v>82336.695000000007</v>
      </c>
      <c r="F2851" s="234">
        <f>HCCP!F2851</f>
        <v>3379.9825000000001</v>
      </c>
    </row>
    <row r="2852" spans="1:6">
      <c r="A2852" s="169">
        <v>46132</v>
      </c>
      <c r="B2852" s="169" t="b">
        <f t="shared" ca="1" si="50"/>
        <v>0</v>
      </c>
      <c r="C2852" s="234">
        <f>Park!X2852</f>
        <v>142191.99</v>
      </c>
      <c r="D2852" s="234">
        <f>Hotel!N2853</f>
        <v>67963.603749999995</v>
      </c>
      <c r="E2852" s="234">
        <f>CCP!I2852</f>
        <v>80563.005000000005</v>
      </c>
      <c r="F2852" s="234">
        <f>HCCP!F2852</f>
        <v>5674.7325000000001</v>
      </c>
    </row>
    <row r="2853" spans="1:6">
      <c r="A2853" s="169">
        <v>46133</v>
      </c>
      <c r="B2853" s="169" t="b">
        <f t="shared" ca="1" si="50"/>
        <v>0</v>
      </c>
      <c r="C2853" s="234">
        <f>Park!X2853</f>
        <v>145441.13250000001</v>
      </c>
      <c r="D2853" s="234">
        <f>Hotel!N2854</f>
        <v>68677.951249999998</v>
      </c>
      <c r="E2853" s="234">
        <f>CCP!I2853</f>
        <v>85226.334999999992</v>
      </c>
      <c r="F2853" s="234">
        <f>HCCP!F2853</f>
        <v>4907.2574999999997</v>
      </c>
    </row>
    <row r="2854" spans="1:6">
      <c r="A2854" s="169">
        <v>46134</v>
      </c>
      <c r="B2854" s="169" t="b">
        <f t="shared" ca="1" si="50"/>
        <v>0</v>
      </c>
      <c r="C2854" s="234">
        <f>Park!X2854</f>
        <v>145538.25749999998</v>
      </c>
      <c r="D2854" s="234">
        <f>Hotel!N2855</f>
        <v>68067.083749999991</v>
      </c>
      <c r="E2854" s="234">
        <f>CCP!I2854</f>
        <v>84457.507499999992</v>
      </c>
      <c r="F2854" s="234">
        <f>HCCP!F2854</f>
        <v>5412.4974999999995</v>
      </c>
    </row>
    <row r="2855" spans="1:6">
      <c r="A2855" s="169">
        <v>46135</v>
      </c>
      <c r="B2855" s="169" t="b">
        <f t="shared" ca="1" si="50"/>
        <v>0</v>
      </c>
      <c r="C2855" s="234">
        <f>Park!X2855</f>
        <v>143789.70049999995</v>
      </c>
      <c r="D2855" s="234">
        <f>Hotel!N2856</f>
        <v>68625.6875</v>
      </c>
      <c r="E2855" s="234">
        <f>CCP!I2855</f>
        <v>75699.622499999998</v>
      </c>
      <c r="F2855" s="234">
        <f>HCCP!F2855</f>
        <v>5245.2449999999999</v>
      </c>
    </row>
    <row r="2856" spans="1:6">
      <c r="A2856" s="169">
        <v>46136</v>
      </c>
      <c r="B2856" s="169" t="b">
        <f t="shared" ca="1" si="50"/>
        <v>0</v>
      </c>
      <c r="C2856" s="234">
        <f>Park!X2856</f>
        <v>132602.24799999996</v>
      </c>
      <c r="D2856" s="234">
        <f>Hotel!N2857</f>
        <v>70135.102500000008</v>
      </c>
      <c r="E2856" s="234">
        <f>CCP!I2856</f>
        <v>39887.297500000001</v>
      </c>
      <c r="F2856" s="234">
        <f>HCCP!F2856</f>
        <v>3275.6825000000003</v>
      </c>
    </row>
    <row r="2857" spans="1:6">
      <c r="A2857" s="169">
        <v>46137</v>
      </c>
      <c r="B2857" s="169" t="b">
        <f t="shared" ca="1" si="50"/>
        <v>0</v>
      </c>
      <c r="C2857" s="234">
        <f>Park!X2857</f>
        <v>138190.49950000003</v>
      </c>
      <c r="D2857" s="234">
        <f>Hotel!N2858</f>
        <v>70367.520000000004</v>
      </c>
      <c r="E2857" s="234">
        <f>CCP!I2857</f>
        <v>53593.331250000003</v>
      </c>
      <c r="F2857" s="234">
        <f>HCCP!F2857</f>
        <v>3171.0824999999995</v>
      </c>
    </row>
    <row r="2858" spans="1:6">
      <c r="A2858" s="169">
        <v>46138</v>
      </c>
      <c r="B2858" s="169" t="b">
        <f t="shared" ca="1" si="50"/>
        <v>0</v>
      </c>
      <c r="C2858" s="234">
        <f>Park!X2858</f>
        <v>139452.62549999997</v>
      </c>
      <c r="D2858" s="234">
        <f>Hotel!N2859</f>
        <v>69136.794999999998</v>
      </c>
      <c r="E2858" s="234">
        <f>CCP!I2858</f>
        <v>64728.387499999997</v>
      </c>
      <c r="F2858" s="234">
        <f>HCCP!F2858</f>
        <v>3213.3249999999998</v>
      </c>
    </row>
    <row r="2859" spans="1:6">
      <c r="A2859" s="169">
        <v>46139</v>
      </c>
      <c r="B2859" s="169" t="b">
        <f t="shared" ca="1" si="50"/>
        <v>0</v>
      </c>
      <c r="C2859" s="234">
        <f>Park!X2859</f>
        <v>142104.24549999996</v>
      </c>
      <c r="D2859" s="234">
        <f>Hotel!N2860</f>
        <v>68958.475000000006</v>
      </c>
      <c r="E2859" s="234">
        <f>CCP!I2859</f>
        <v>70272.084999999992</v>
      </c>
      <c r="F2859" s="234">
        <f>HCCP!F2859</f>
        <v>3660.6274999999996</v>
      </c>
    </row>
    <row r="2860" spans="1:6">
      <c r="A2860" s="169">
        <v>46140</v>
      </c>
      <c r="B2860" s="169" t="b">
        <f t="shared" ca="1" si="50"/>
        <v>0</v>
      </c>
      <c r="C2860" s="234">
        <f>Park!X2860</f>
        <v>145352.93999999997</v>
      </c>
      <c r="D2860" s="234">
        <f>Hotel!N2861</f>
        <v>69346.600000000006</v>
      </c>
      <c r="E2860" s="234">
        <f>CCP!I2860</f>
        <v>84491.922500000001</v>
      </c>
      <c r="F2860" s="234">
        <f>HCCP!F2860</f>
        <v>3895.0200000000004</v>
      </c>
    </row>
    <row r="2861" spans="1:6">
      <c r="A2861" s="169">
        <v>46141</v>
      </c>
      <c r="B2861" s="169" t="b">
        <f t="shared" ca="1" si="50"/>
        <v>0</v>
      </c>
      <c r="C2861" s="234">
        <f>Park!X2861</f>
        <v>141660.08500000002</v>
      </c>
      <c r="D2861" s="234">
        <f>Hotel!N2862</f>
        <v>68287.542499999996</v>
      </c>
      <c r="E2861" s="234">
        <f>CCP!I2861</f>
        <v>74995.527499999997</v>
      </c>
      <c r="F2861" s="234">
        <f>HCCP!F2861</f>
        <v>3867.2799999999997</v>
      </c>
    </row>
    <row r="2862" spans="1:6">
      <c r="A2862" s="169">
        <v>46142</v>
      </c>
      <c r="B2862" s="169" t="b">
        <f t="shared" ca="1" si="50"/>
        <v>0</v>
      </c>
      <c r="C2862" s="234">
        <f>Park!X2862</f>
        <v>143363.70299999998</v>
      </c>
      <c r="D2862" s="234">
        <f>Hotel!N2863</f>
        <v>68728.627500000002</v>
      </c>
      <c r="E2862" s="234">
        <f>CCP!I2862</f>
        <v>42546.702499999999</v>
      </c>
      <c r="F2862" s="234">
        <f>HCCP!F2862</f>
        <v>2962.7424999999998</v>
      </c>
    </row>
    <row r="2863" spans="1:6">
      <c r="A2863" s="169">
        <v>46143</v>
      </c>
      <c r="B2863" s="169" t="b">
        <f t="shared" ref="B2863:B2923" ca="1" si="51">AND(A2863&gt;=(TODAY()-30),A2863&lt;TODAY())</f>
        <v>0</v>
      </c>
      <c r="C2863" s="234">
        <f>Park!X2863</f>
        <v>142945.79</v>
      </c>
      <c r="D2863" s="234">
        <f>Hotel!N2864</f>
        <v>69449.217499999999</v>
      </c>
      <c r="E2863" s="234">
        <f>CCP!I2863</f>
        <v>61264.644999999997</v>
      </c>
      <c r="F2863" s="234">
        <f>HCCP!F2863</f>
        <v>3063.2799999999997</v>
      </c>
    </row>
    <row r="2864" spans="1:6">
      <c r="A2864" s="169">
        <v>46144</v>
      </c>
      <c r="B2864" s="169" t="b">
        <f t="shared" ca="1" si="51"/>
        <v>0</v>
      </c>
      <c r="C2864" s="234">
        <f>Park!X2864</f>
        <v>143637.89200000005</v>
      </c>
      <c r="D2864" s="234">
        <f>Hotel!N2865</f>
        <v>69877.992499999993</v>
      </c>
      <c r="E2864" s="234">
        <f>CCP!I2864</f>
        <v>76832.177499999991</v>
      </c>
      <c r="F2864" s="234">
        <f>HCCP!F2864</f>
        <v>3850.7425000000003</v>
      </c>
    </row>
    <row r="2865" spans="1:6">
      <c r="A2865" s="169">
        <v>46145</v>
      </c>
      <c r="B2865" s="169" t="b">
        <f t="shared" ca="1" si="51"/>
        <v>0</v>
      </c>
      <c r="C2865" s="234">
        <f>Park!X2865</f>
        <v>139647.80249999999</v>
      </c>
      <c r="D2865" s="234">
        <f>Hotel!N2866</f>
        <v>71168.202499999999</v>
      </c>
      <c r="E2865" s="234">
        <f>CCP!I2865</f>
        <v>76803.842499999999</v>
      </c>
      <c r="F2865" s="234">
        <f>HCCP!F2865</f>
        <v>3756.0950000000003</v>
      </c>
    </row>
    <row r="2866" spans="1:6">
      <c r="A2866" s="169">
        <v>46146</v>
      </c>
      <c r="B2866" s="169" t="b">
        <f t="shared" ca="1" si="51"/>
        <v>0</v>
      </c>
      <c r="C2866" s="234">
        <f>Park!X2866</f>
        <v>145298.92049999995</v>
      </c>
      <c r="D2866" s="234">
        <f>Hotel!N2867</f>
        <v>69355.6875</v>
      </c>
      <c r="E2866" s="234">
        <f>CCP!I2866</f>
        <v>57640.152499999997</v>
      </c>
      <c r="F2866" s="234">
        <f>HCCP!F2866</f>
        <v>3470.8225000000002</v>
      </c>
    </row>
    <row r="2867" spans="1:6">
      <c r="A2867" s="169">
        <v>46147</v>
      </c>
      <c r="B2867" s="169" t="b">
        <f t="shared" ca="1" si="51"/>
        <v>0</v>
      </c>
      <c r="C2867" s="234">
        <f>Park!X2867</f>
        <v>135804.7795</v>
      </c>
      <c r="D2867" s="234">
        <f>Hotel!N2868</f>
        <v>68777.317500000005</v>
      </c>
      <c r="E2867" s="234">
        <f>CCP!I2867</f>
        <v>50921.982499999998</v>
      </c>
      <c r="F2867" s="234">
        <f>HCCP!F2867</f>
        <v>3416.5424999999996</v>
      </c>
    </row>
    <row r="2868" spans="1:6">
      <c r="A2868" s="169">
        <v>46148</v>
      </c>
      <c r="B2868" s="169" t="b">
        <f t="shared" ca="1" si="51"/>
        <v>0</v>
      </c>
      <c r="C2868" s="234">
        <f>Park!X2868</f>
        <v>138922.97500000003</v>
      </c>
      <c r="D2868" s="234">
        <f>Hotel!N2869</f>
        <v>68155.16750000001</v>
      </c>
      <c r="E2868" s="234">
        <f>CCP!I2868</f>
        <v>63950.59</v>
      </c>
      <c r="F2868" s="234">
        <f>HCCP!F2868</f>
        <v>3843.1075000000001</v>
      </c>
    </row>
    <row r="2869" spans="1:6">
      <c r="A2869" s="169">
        <v>46149</v>
      </c>
      <c r="B2869" s="169" t="b">
        <f t="shared" ca="1" si="51"/>
        <v>0</v>
      </c>
      <c r="C2869" s="234">
        <f>Park!X2869</f>
        <v>144098.04249999998</v>
      </c>
      <c r="D2869" s="234">
        <f>Hotel!N2870</f>
        <v>67978.612499999988</v>
      </c>
      <c r="E2869" s="234">
        <f>CCP!I2869</f>
        <v>78524.012499999997</v>
      </c>
      <c r="F2869" s="234">
        <f>HCCP!F2869</f>
        <v>4570.9375</v>
      </c>
    </row>
    <row r="2870" spans="1:6">
      <c r="A2870" s="169">
        <v>46150</v>
      </c>
      <c r="B2870" s="169" t="b">
        <f t="shared" ca="1" si="51"/>
        <v>0</v>
      </c>
      <c r="C2870" s="234">
        <f>Park!X2870</f>
        <v>141621.08250000002</v>
      </c>
      <c r="D2870" s="234">
        <f>Hotel!N2871</f>
        <v>68658.517500000002</v>
      </c>
      <c r="E2870" s="234">
        <f>CCP!I2870</f>
        <v>87808.654999999999</v>
      </c>
      <c r="F2870" s="234">
        <f>HCCP!F2870</f>
        <v>4604.6275000000005</v>
      </c>
    </row>
    <row r="2871" spans="1:6">
      <c r="A2871" s="169">
        <v>46151</v>
      </c>
      <c r="B2871" s="169" t="b">
        <f t="shared" ca="1" si="51"/>
        <v>0</v>
      </c>
      <c r="C2871" s="234">
        <f>Park!X2871</f>
        <v>136887.84450000001</v>
      </c>
      <c r="D2871" s="234">
        <f>Hotel!N2872</f>
        <v>70154.907500000001</v>
      </c>
      <c r="E2871" s="234">
        <f>CCP!I2871</f>
        <v>66289.747499999998</v>
      </c>
      <c r="F2871" s="234">
        <f>HCCP!F2871</f>
        <v>3952.7924999999996</v>
      </c>
    </row>
    <row r="2872" spans="1:6">
      <c r="A2872" s="169">
        <v>46152</v>
      </c>
      <c r="B2872" s="169" t="b">
        <f t="shared" ca="1" si="51"/>
        <v>0</v>
      </c>
      <c r="C2872" s="234">
        <f>Park!X2872</f>
        <v>134586.9325</v>
      </c>
      <c r="D2872" s="234">
        <f>Hotel!N2873</f>
        <v>69769.005000000005</v>
      </c>
      <c r="E2872" s="234">
        <f>CCP!I2872</f>
        <v>63773.875</v>
      </c>
      <c r="F2872" s="234">
        <f>HCCP!F2872</f>
        <v>3845.1750000000002</v>
      </c>
    </row>
    <row r="2873" spans="1:6">
      <c r="A2873" s="169">
        <v>46153</v>
      </c>
      <c r="B2873" s="169" t="b">
        <f t="shared" ca="1" si="51"/>
        <v>0</v>
      </c>
      <c r="C2873" s="234">
        <f>Park!X2873</f>
        <v>141055.65299999999</v>
      </c>
      <c r="D2873" s="234">
        <f>Hotel!N2874</f>
        <v>68321.945000000007</v>
      </c>
      <c r="E2873" s="234">
        <f>CCP!I2873</f>
        <v>75145.024999999994</v>
      </c>
      <c r="F2873" s="234">
        <f>HCCP!F2873</f>
        <v>4546.1774999999998</v>
      </c>
    </row>
    <row r="2874" spans="1:6">
      <c r="A2874" s="169">
        <v>46154</v>
      </c>
      <c r="B2874" s="169" t="b">
        <f t="shared" ca="1" si="51"/>
        <v>0</v>
      </c>
      <c r="C2874" s="234">
        <f>Park!X2874</f>
        <v>143927.08700000003</v>
      </c>
      <c r="D2874" s="234">
        <f>Hotel!N2875</f>
        <v>68189.554999999993</v>
      </c>
      <c r="E2874" s="234">
        <f>CCP!I2874</f>
        <v>89164.23000000001</v>
      </c>
      <c r="F2874" s="234">
        <f>HCCP!F2874</f>
        <v>4810.8950000000004</v>
      </c>
    </row>
    <row r="2875" spans="1:6">
      <c r="A2875" s="169">
        <v>46155</v>
      </c>
      <c r="B2875" s="169" t="b">
        <f t="shared" ca="1" si="51"/>
        <v>0</v>
      </c>
      <c r="C2875" s="234">
        <f>Park!X2875</f>
        <v>146164.84049999996</v>
      </c>
      <c r="D2875" s="234">
        <f>Hotel!N2876</f>
        <v>67899.617499999993</v>
      </c>
      <c r="E2875" s="234">
        <f>CCP!I2875</f>
        <v>97962.195000000007</v>
      </c>
      <c r="F2875" s="234">
        <f>HCCP!F2875</f>
        <v>4895.82</v>
      </c>
    </row>
    <row r="2876" spans="1:6">
      <c r="A2876" s="169">
        <v>46156</v>
      </c>
      <c r="B2876" s="169" t="b">
        <f t="shared" ca="1" si="51"/>
        <v>0</v>
      </c>
      <c r="C2876" s="234">
        <f>Park!X2876</f>
        <v>141902.74700000003</v>
      </c>
      <c r="D2876" s="234">
        <f>Hotel!N2877</f>
        <v>68570.145000000004</v>
      </c>
      <c r="E2876" s="234">
        <f>CCP!I2876</f>
        <v>99575.739999999991</v>
      </c>
      <c r="F2876" s="234">
        <f>HCCP!F2876</f>
        <v>5089.3374999999996</v>
      </c>
    </row>
    <row r="2877" spans="1:6">
      <c r="A2877" s="169">
        <v>46157</v>
      </c>
      <c r="B2877" s="169" t="b">
        <f t="shared" ca="1" si="51"/>
        <v>0</v>
      </c>
      <c r="C2877" s="234">
        <f>Park!X2877</f>
        <v>143968.58500000002</v>
      </c>
      <c r="D2877" s="234">
        <f>Hotel!N2878</f>
        <v>68161.382500000007</v>
      </c>
      <c r="E2877" s="234">
        <f>CCP!I2877</f>
        <v>87102.790000000008</v>
      </c>
      <c r="F2877" s="234">
        <f>HCCP!F2877</f>
        <v>4879.4825000000001</v>
      </c>
    </row>
    <row r="2878" spans="1:6">
      <c r="A2878" s="169">
        <v>46158</v>
      </c>
      <c r="B2878" s="169" t="b">
        <f t="shared" ca="1" si="51"/>
        <v>0</v>
      </c>
      <c r="C2878" s="234">
        <f>Park!X2878</f>
        <v>143432.4425</v>
      </c>
      <c r="D2878" s="234">
        <f>Hotel!N2879</f>
        <v>70028.217499999999</v>
      </c>
      <c r="E2878" s="234">
        <f>CCP!I2878</f>
        <v>78323.014999999999</v>
      </c>
      <c r="F2878" s="234">
        <f>HCCP!F2878</f>
        <v>4870.3950000000004</v>
      </c>
    </row>
    <row r="2879" spans="1:6">
      <c r="A2879" s="169">
        <v>46159</v>
      </c>
      <c r="B2879" s="169" t="b">
        <f t="shared" ca="1" si="51"/>
        <v>0</v>
      </c>
      <c r="C2879" s="234">
        <f>Park!X2879</f>
        <v>140261.92000000001</v>
      </c>
      <c r="D2879" s="234">
        <f>Hotel!N2880</f>
        <v>68297.692500000005</v>
      </c>
      <c r="E2879" s="234">
        <f>CCP!I2879</f>
        <v>74296.634999999995</v>
      </c>
      <c r="F2879" s="234">
        <f>HCCP!F2879</f>
        <v>4898.8024999999998</v>
      </c>
    </row>
    <row r="2880" spans="1:6">
      <c r="A2880" s="169">
        <v>46160</v>
      </c>
      <c r="B2880" s="169" t="b">
        <f t="shared" ca="1" si="51"/>
        <v>0</v>
      </c>
      <c r="C2880" s="234">
        <f>Park!X2880</f>
        <v>142117.88499999998</v>
      </c>
      <c r="D2880" s="234">
        <f>Hotel!N2881</f>
        <v>67606.602500000008</v>
      </c>
      <c r="E2880" s="234">
        <f>CCP!I2880</f>
        <v>83917.03</v>
      </c>
      <c r="F2880" s="234">
        <f>HCCP!F2880</f>
        <v>4904.3275000000003</v>
      </c>
    </row>
    <row r="2881" spans="1:6">
      <c r="A2881" s="169">
        <v>46161</v>
      </c>
      <c r="B2881" s="169" t="b">
        <f t="shared" ca="1" si="51"/>
        <v>0</v>
      </c>
      <c r="C2881" s="234">
        <f>Park!X2881</f>
        <v>141826.5625</v>
      </c>
      <c r="D2881" s="234">
        <f>Hotel!N2882</f>
        <v>67507.602500000008</v>
      </c>
      <c r="E2881" s="234">
        <f>CCP!I2881</f>
        <v>82355.429999999993</v>
      </c>
      <c r="F2881" s="234">
        <f>HCCP!F2881</f>
        <v>5704.8525</v>
      </c>
    </row>
    <row r="2882" spans="1:6">
      <c r="A2882" s="169">
        <v>46162</v>
      </c>
      <c r="B2882" s="169" t="b">
        <f t="shared" ca="1" si="51"/>
        <v>0</v>
      </c>
      <c r="C2882" s="234">
        <f>Park!X2882</f>
        <v>143985.96249999999</v>
      </c>
      <c r="D2882" s="234">
        <f>Hotel!N2883</f>
        <v>68162.03</v>
      </c>
      <c r="E2882" s="234">
        <f>CCP!I2882</f>
        <v>99422.647499999992</v>
      </c>
      <c r="F2882" s="234">
        <f>HCCP!F2882</f>
        <v>4983.28</v>
      </c>
    </row>
    <row r="2883" spans="1:6">
      <c r="A2883" s="169">
        <v>46163</v>
      </c>
      <c r="B2883" s="169" t="b">
        <f t="shared" ca="1" si="51"/>
        <v>0</v>
      </c>
      <c r="C2883" s="234">
        <f>Park!X2883</f>
        <v>148565.73749999999</v>
      </c>
      <c r="D2883" s="234">
        <f>Hotel!N2884</f>
        <v>68515.847500000003</v>
      </c>
      <c r="E2883" s="234">
        <f>CCP!I2883</f>
        <v>105278.02499999999</v>
      </c>
      <c r="F2883" s="234">
        <f>HCCP!F2883</f>
        <v>5225.1399999999994</v>
      </c>
    </row>
    <row r="2884" spans="1:6">
      <c r="A2884" s="169">
        <v>46164</v>
      </c>
      <c r="B2884" s="169" t="b">
        <f t="shared" ca="1" si="51"/>
        <v>0</v>
      </c>
      <c r="C2884" s="234">
        <f>Park!X2884</f>
        <v>155980.23250000004</v>
      </c>
      <c r="D2884" s="234">
        <f>Hotel!N2885</f>
        <v>68884.5625</v>
      </c>
      <c r="E2884" s="234">
        <f>CCP!I2884</f>
        <v>107375.735</v>
      </c>
      <c r="F2884" s="234">
        <f>HCCP!F2884</f>
        <v>7529.5575000000008</v>
      </c>
    </row>
    <row r="2885" spans="1:6">
      <c r="A2885" s="169">
        <v>46165</v>
      </c>
      <c r="B2885" s="169" t="b">
        <f t="shared" ca="1" si="51"/>
        <v>0</v>
      </c>
      <c r="C2885" s="234">
        <f>Park!X2885</f>
        <v>148287.2225</v>
      </c>
      <c r="D2885" s="234">
        <f>Hotel!N2886</f>
        <v>70122.572499999995</v>
      </c>
      <c r="E2885" s="234">
        <f>CCP!I2885</f>
        <v>105277.02499999999</v>
      </c>
      <c r="F2885" s="234">
        <f>HCCP!F2885</f>
        <v>7824.2075000000004</v>
      </c>
    </row>
    <row r="2886" spans="1:6">
      <c r="A2886" s="169">
        <v>46166</v>
      </c>
      <c r="B2886" s="169" t="b">
        <f t="shared" ca="1" si="51"/>
        <v>0</v>
      </c>
      <c r="C2886" s="234">
        <f>Park!X2886</f>
        <v>147673.51750000002</v>
      </c>
      <c r="D2886" s="234">
        <f>Hotel!N2887</f>
        <v>70170.817500000005</v>
      </c>
      <c r="E2886" s="234">
        <f>CCP!I2886</f>
        <v>112210.48000000001</v>
      </c>
      <c r="F2886" s="234">
        <f>HCCP!F2886</f>
        <v>7427.3449999999993</v>
      </c>
    </row>
    <row r="2887" spans="1:6">
      <c r="A2887" s="169">
        <v>46167</v>
      </c>
      <c r="B2887" s="169" t="b">
        <f t="shared" ca="1" si="51"/>
        <v>0</v>
      </c>
      <c r="C2887" s="234">
        <f>Park!X2887</f>
        <v>149288.08500000005</v>
      </c>
      <c r="D2887" s="234">
        <f>Hotel!N2888</f>
        <v>68561.607499999998</v>
      </c>
      <c r="E2887" s="234">
        <f>CCP!I2887</f>
        <v>108240.685</v>
      </c>
      <c r="F2887" s="234">
        <f>HCCP!F2887</f>
        <v>8852.0999999999985</v>
      </c>
    </row>
    <row r="2888" spans="1:6">
      <c r="A2888" s="169">
        <v>46168</v>
      </c>
      <c r="B2888" s="169" t="b">
        <f t="shared" ca="1" si="51"/>
        <v>0</v>
      </c>
      <c r="C2888" s="234">
        <f>Park!X2888</f>
        <v>152542.35749999998</v>
      </c>
      <c r="D2888" s="234">
        <f>Hotel!N2889</f>
        <v>68851.735000000001</v>
      </c>
      <c r="E2888" s="234">
        <f>CCP!I2888</f>
        <v>112076.30499999999</v>
      </c>
      <c r="F2888" s="234">
        <f>HCCP!F2888</f>
        <v>10265.445</v>
      </c>
    </row>
    <row r="2889" spans="1:6">
      <c r="A2889" s="169">
        <v>46169</v>
      </c>
      <c r="B2889" s="169" t="b">
        <f t="shared" ca="1" si="51"/>
        <v>0</v>
      </c>
      <c r="C2889" s="234">
        <f>Park!X2889</f>
        <v>154855.98250000001</v>
      </c>
      <c r="D2889" s="234">
        <f>Hotel!N2890</f>
        <v>67906.804999999993</v>
      </c>
      <c r="E2889" s="234">
        <f>CCP!I2889</f>
        <v>114967.73000000001</v>
      </c>
      <c r="F2889" s="234">
        <f>HCCP!F2889</f>
        <v>10230.5275</v>
      </c>
    </row>
    <row r="2890" spans="1:6">
      <c r="A2890" s="169">
        <v>46170</v>
      </c>
      <c r="B2890" s="169" t="b">
        <f t="shared" ca="1" si="51"/>
        <v>0</v>
      </c>
      <c r="C2890" s="234">
        <f>Park!X2890</f>
        <v>156742.38750000001</v>
      </c>
      <c r="D2890" s="234">
        <f>Hotel!N2891</f>
        <v>68466.477499999994</v>
      </c>
      <c r="E2890" s="234">
        <f>CCP!I2890</f>
        <v>110450.19</v>
      </c>
      <c r="F2890" s="234">
        <f>HCCP!F2890</f>
        <v>11964.86</v>
      </c>
    </row>
    <row r="2891" spans="1:6">
      <c r="A2891" s="169">
        <v>46171</v>
      </c>
      <c r="B2891" s="169" t="b">
        <f t="shared" ca="1" si="51"/>
        <v>0</v>
      </c>
      <c r="C2891" s="234">
        <f>Park!X2891</f>
        <v>155151.93249999997</v>
      </c>
      <c r="D2891" s="234">
        <f>Hotel!N2892</f>
        <v>69089.540000000008</v>
      </c>
      <c r="E2891" s="234">
        <f>CCP!I2891</f>
        <v>112344.22</v>
      </c>
      <c r="F2891" s="234">
        <f>HCCP!F2891</f>
        <v>13277.942499999999</v>
      </c>
    </row>
    <row r="2892" spans="1:6">
      <c r="A2892" s="169">
        <v>46172</v>
      </c>
      <c r="B2892" s="169" t="b">
        <f t="shared" ca="1" si="51"/>
        <v>0</v>
      </c>
      <c r="C2892" s="234">
        <f>Park!X2892</f>
        <v>151457.4375</v>
      </c>
      <c r="D2892" s="234">
        <f>Hotel!N2893</f>
        <v>70573.45</v>
      </c>
      <c r="E2892" s="234">
        <f>CCP!I2892</f>
        <v>96029.774999999994</v>
      </c>
      <c r="F2892" s="234">
        <f>HCCP!F2892</f>
        <v>12727.734999999999</v>
      </c>
    </row>
    <row r="2893" spans="1:6">
      <c r="A2893" s="169">
        <v>46173</v>
      </c>
      <c r="B2893" s="169" t="b">
        <f t="shared" ca="1" si="51"/>
        <v>0</v>
      </c>
      <c r="C2893" s="234">
        <f>Park!X2893</f>
        <v>148686.1875</v>
      </c>
      <c r="D2893" s="234">
        <f>Hotel!N2894</f>
        <v>69808.584999999992</v>
      </c>
      <c r="E2893" s="234">
        <f>CCP!I2893</f>
        <v>96218.785000000003</v>
      </c>
      <c r="F2893" s="234">
        <f>HCCP!F2893</f>
        <v>13216.162499999999</v>
      </c>
    </row>
    <row r="2894" spans="1:6">
      <c r="A2894" s="169">
        <v>46174</v>
      </c>
      <c r="B2894" s="169" t="b">
        <f t="shared" ca="1" si="51"/>
        <v>0</v>
      </c>
      <c r="C2894" s="234">
        <f>Park!X2894</f>
        <v>146478.5625</v>
      </c>
      <c r="D2894" s="234">
        <f>Hotel!N2895</f>
        <v>68520.209999999992</v>
      </c>
      <c r="E2894" s="234">
        <f>CCP!I2894</f>
        <v>97301.464999999997</v>
      </c>
      <c r="F2894" s="234">
        <f>HCCP!F2894</f>
        <v>12375.5275</v>
      </c>
    </row>
    <row r="2895" spans="1:6">
      <c r="A2895" s="169">
        <v>46175</v>
      </c>
      <c r="B2895" s="169" t="b">
        <f t="shared" ca="1" si="51"/>
        <v>0</v>
      </c>
      <c r="C2895" s="234">
        <f>Park!X2895</f>
        <v>147715.7525</v>
      </c>
      <c r="D2895" s="234">
        <f>Hotel!N2896</f>
        <v>68141.66</v>
      </c>
      <c r="E2895" s="234">
        <f>CCP!I2895</f>
        <v>108946.83</v>
      </c>
      <c r="F2895" s="234">
        <f>HCCP!F2895</f>
        <v>13058.689999999999</v>
      </c>
    </row>
    <row r="2896" spans="1:6">
      <c r="A2896" s="169">
        <v>46176</v>
      </c>
      <c r="B2896" s="169" t="b">
        <f t="shared" ca="1" si="51"/>
        <v>0</v>
      </c>
      <c r="C2896" s="234">
        <f>Park!X2896</f>
        <v>147286.14749999999</v>
      </c>
      <c r="D2896" s="234">
        <f>Hotel!N2897</f>
        <v>68053.915000000008</v>
      </c>
      <c r="E2896" s="234">
        <f>CCP!I2896</f>
        <v>109620.23999999999</v>
      </c>
      <c r="F2896" s="234">
        <f>HCCP!F2896</f>
        <v>13703.525</v>
      </c>
    </row>
    <row r="2897" spans="1:6">
      <c r="A2897" s="169">
        <v>46177</v>
      </c>
      <c r="B2897" s="169" t="b">
        <f t="shared" ca="1" si="51"/>
        <v>0</v>
      </c>
      <c r="C2897" s="234">
        <f>Park!X2897</f>
        <v>147871.70750000002</v>
      </c>
      <c r="D2897" s="234">
        <f>Hotel!N2898</f>
        <v>67953.584999999992</v>
      </c>
      <c r="E2897" s="234">
        <f>CCP!I2897</f>
        <v>104078.01999999999</v>
      </c>
      <c r="F2897" s="234">
        <f>HCCP!F2897</f>
        <v>14105.244999999999</v>
      </c>
    </row>
    <row r="2898" spans="1:6">
      <c r="A2898" s="169">
        <v>46178</v>
      </c>
      <c r="B2898" s="169" t="b">
        <f t="shared" ca="1" si="51"/>
        <v>0</v>
      </c>
      <c r="C2898" s="234">
        <f>Park!X2898</f>
        <v>148350.95249999998</v>
      </c>
      <c r="D2898" s="234">
        <f>Hotel!N2899</f>
        <v>67821.717499999999</v>
      </c>
      <c r="E2898" s="234">
        <f>CCP!I2898</f>
        <v>87561.315000000002</v>
      </c>
      <c r="F2898" s="234">
        <f>HCCP!F2898</f>
        <v>19974.502500000002</v>
      </c>
    </row>
    <row r="2899" spans="1:6">
      <c r="A2899" s="169">
        <v>46179</v>
      </c>
      <c r="B2899" s="169" t="b">
        <f t="shared" ca="1" si="51"/>
        <v>0</v>
      </c>
      <c r="C2899" s="234">
        <f>Park!X2899</f>
        <v>143128.36000000004</v>
      </c>
      <c r="D2899" s="234">
        <f>Hotel!N2900</f>
        <v>69445.62</v>
      </c>
      <c r="E2899" s="234">
        <f>CCP!I2899</f>
        <v>74222.06</v>
      </c>
      <c r="F2899" s="234">
        <f>HCCP!F2899</f>
        <v>19618.1175</v>
      </c>
    </row>
    <row r="2900" spans="1:6">
      <c r="A2900" s="169">
        <v>46180</v>
      </c>
      <c r="B2900" s="169" t="b">
        <f t="shared" ca="1" si="51"/>
        <v>0</v>
      </c>
      <c r="C2900" s="234">
        <f>Park!X2900</f>
        <v>139481.26</v>
      </c>
      <c r="D2900" s="234">
        <f>Hotel!N2901</f>
        <v>67969.5625</v>
      </c>
      <c r="E2900" s="234">
        <f>CCP!I2900</f>
        <v>79543.845000000001</v>
      </c>
      <c r="F2900" s="234">
        <f>HCCP!F2900</f>
        <v>19635.352500000001</v>
      </c>
    </row>
    <row r="2901" spans="1:6">
      <c r="A2901" s="169">
        <v>46181</v>
      </c>
      <c r="B2901" s="169" t="b">
        <f t="shared" ca="1" si="51"/>
        <v>0</v>
      </c>
      <c r="C2901" s="234">
        <f>Park!X2901</f>
        <v>143586.56</v>
      </c>
      <c r="D2901" s="234">
        <f>Hotel!N2902</f>
        <v>67490.095000000001</v>
      </c>
      <c r="E2901" s="234">
        <f>CCP!I2901</f>
        <v>76012.84</v>
      </c>
      <c r="F2901" s="234">
        <f>HCCP!F2901</f>
        <v>18084.41</v>
      </c>
    </row>
    <row r="2902" spans="1:6">
      <c r="A2902" s="169">
        <v>46182</v>
      </c>
      <c r="B2902" s="169" t="b">
        <f t="shared" ca="1" si="51"/>
        <v>0</v>
      </c>
      <c r="C2902" s="234">
        <f>Park!X2902</f>
        <v>140609.36749999999</v>
      </c>
      <c r="D2902" s="234">
        <f>Hotel!N2903</f>
        <v>66079.334999999992</v>
      </c>
      <c r="E2902" s="234">
        <f>CCP!I2902</f>
        <v>61485.56</v>
      </c>
      <c r="F2902" s="234">
        <f>HCCP!F2902</f>
        <v>14773.205</v>
      </c>
    </row>
    <row r="2903" spans="1:6">
      <c r="A2903" s="169">
        <v>46183</v>
      </c>
      <c r="B2903" s="169" t="b">
        <f t="shared" ca="1" si="51"/>
        <v>0</v>
      </c>
      <c r="C2903" s="234">
        <f>Park!X2903</f>
        <v>142937.3075</v>
      </c>
      <c r="D2903" s="234">
        <f>Hotel!N2904</f>
        <v>66322.634999999995</v>
      </c>
      <c r="E2903" s="234">
        <f>CCP!I2903</f>
        <v>57141.784999999996</v>
      </c>
      <c r="F2903" s="234">
        <f>HCCP!F2903</f>
        <v>13733.35</v>
      </c>
    </row>
    <row r="2904" spans="1:6">
      <c r="A2904" s="169">
        <v>46184</v>
      </c>
      <c r="B2904" s="169" t="b">
        <f t="shared" ca="1" si="51"/>
        <v>0</v>
      </c>
      <c r="C2904" s="234">
        <f>Park!X2904</f>
        <v>144362.9325</v>
      </c>
      <c r="D2904" s="234">
        <f>Hotel!N2905</f>
        <v>67779.834999999992</v>
      </c>
      <c r="E2904" s="234">
        <f>CCP!I2904</f>
        <v>64754.429999999993</v>
      </c>
      <c r="F2904" s="234">
        <f>HCCP!F2904</f>
        <v>14636.934999999999</v>
      </c>
    </row>
    <row r="2905" spans="1:6">
      <c r="A2905" s="169">
        <v>46185</v>
      </c>
      <c r="B2905" s="169" t="b">
        <f t="shared" ca="1" si="51"/>
        <v>0</v>
      </c>
      <c r="C2905" s="234">
        <f>Park!X2905</f>
        <v>147969.63250000001</v>
      </c>
      <c r="D2905" s="234">
        <f>Hotel!N2906</f>
        <v>67105.112500000003</v>
      </c>
      <c r="E2905" s="234">
        <f>CCP!I2905</f>
        <v>70224.415000000008</v>
      </c>
      <c r="F2905" s="234">
        <f>HCCP!F2905</f>
        <v>15964.59</v>
      </c>
    </row>
    <row r="2906" spans="1:6">
      <c r="A2906" s="169">
        <v>46186</v>
      </c>
      <c r="B2906" s="169" t="b">
        <f t="shared" ca="1" si="51"/>
        <v>0</v>
      </c>
      <c r="C2906" s="234">
        <f>Park!X2906</f>
        <v>143857.435</v>
      </c>
      <c r="D2906" s="234">
        <f>Hotel!N2907</f>
        <v>68840.20749999999</v>
      </c>
      <c r="E2906" s="234">
        <f>CCP!I2906</f>
        <v>74943.445000000007</v>
      </c>
      <c r="F2906" s="234">
        <f>HCCP!F2906</f>
        <v>17286.98</v>
      </c>
    </row>
    <row r="2907" spans="1:6">
      <c r="A2907" s="169">
        <v>46187</v>
      </c>
      <c r="B2907" s="169" t="b">
        <f t="shared" ca="1" si="51"/>
        <v>0</v>
      </c>
      <c r="C2907" s="234">
        <f>Park!X2907</f>
        <v>143567.40000000002</v>
      </c>
      <c r="D2907" s="234">
        <f>Hotel!N2908</f>
        <v>68214.054999999993</v>
      </c>
      <c r="E2907" s="234">
        <f>CCP!I2907</f>
        <v>81311.864999999991</v>
      </c>
      <c r="F2907" s="234">
        <f>HCCP!F2907</f>
        <v>18415.294999999998</v>
      </c>
    </row>
    <row r="2908" spans="1:6">
      <c r="A2908" s="169">
        <v>46188</v>
      </c>
      <c r="B2908" s="169" t="b">
        <f t="shared" ca="1" si="51"/>
        <v>0</v>
      </c>
      <c r="C2908" s="234">
        <f>Park!X2908</f>
        <v>139766.28749999998</v>
      </c>
      <c r="D2908" s="234">
        <f>Hotel!N2909</f>
        <v>67147.024999999994</v>
      </c>
      <c r="E2908" s="234">
        <f>CCP!I2908</f>
        <v>74082.740000000005</v>
      </c>
      <c r="F2908" s="234">
        <f>HCCP!F2908</f>
        <v>17293.38</v>
      </c>
    </row>
    <row r="2909" spans="1:6">
      <c r="A2909" s="169">
        <v>46189</v>
      </c>
      <c r="B2909" s="169" t="b">
        <f t="shared" ca="1" si="51"/>
        <v>0</v>
      </c>
      <c r="C2909" s="234">
        <f>Park!X2909</f>
        <v>139180.83749999999</v>
      </c>
      <c r="D2909" s="234">
        <f>Hotel!N2910</f>
        <v>68129.597500000003</v>
      </c>
      <c r="E2909" s="234">
        <f>CCP!I2909</f>
        <v>67452.85500000001</v>
      </c>
      <c r="F2909" s="234">
        <f>HCCP!F2909</f>
        <v>17431.404999999999</v>
      </c>
    </row>
    <row r="2910" spans="1:6">
      <c r="A2910" s="169">
        <v>46190</v>
      </c>
      <c r="B2910" s="169" t="b">
        <f t="shared" ca="1" si="51"/>
        <v>0</v>
      </c>
      <c r="C2910" s="234">
        <f>Park!X2910</f>
        <v>141204.76250000001</v>
      </c>
      <c r="D2910" s="234">
        <f>Hotel!N2911</f>
        <v>67186.037500000006</v>
      </c>
      <c r="E2910" s="234">
        <f>CCP!I2910</f>
        <v>68077.315000000002</v>
      </c>
      <c r="F2910" s="234">
        <f>HCCP!F2910</f>
        <v>17634.625</v>
      </c>
    </row>
    <row r="2911" spans="1:6">
      <c r="A2911" s="169">
        <v>46191</v>
      </c>
      <c r="B2911" s="169" t="b">
        <f t="shared" ca="1" si="51"/>
        <v>0</v>
      </c>
      <c r="C2911" s="234">
        <f>Park!X2911</f>
        <v>144890.1825</v>
      </c>
      <c r="D2911" s="234">
        <f>Hotel!N2912</f>
        <v>68068.337499999994</v>
      </c>
      <c r="E2911" s="234">
        <f>CCP!I2911</f>
        <v>69238.25</v>
      </c>
      <c r="F2911" s="234">
        <f>HCCP!F2911</f>
        <v>18193.415000000001</v>
      </c>
    </row>
    <row r="2912" spans="1:6">
      <c r="A2912" s="169">
        <v>46192</v>
      </c>
      <c r="B2912" s="169" t="b">
        <f t="shared" ca="1" si="51"/>
        <v>0</v>
      </c>
      <c r="C2912" s="234">
        <f>Park!X2912</f>
        <v>145286.84499999997</v>
      </c>
      <c r="D2912" s="234">
        <f>Hotel!N2913</f>
        <v>68360.260000000009</v>
      </c>
      <c r="E2912" s="234">
        <f>CCP!I2912</f>
        <v>82240.115000000005</v>
      </c>
      <c r="F2912" s="234">
        <f>HCCP!F2912</f>
        <v>18894.384999999998</v>
      </c>
    </row>
    <row r="2913" spans="1:6">
      <c r="A2913" s="169">
        <v>46193</v>
      </c>
      <c r="B2913" s="169" t="b">
        <f t="shared" ca="1" si="51"/>
        <v>0</v>
      </c>
      <c r="C2913" s="234">
        <f>Park!X2913</f>
        <v>144504.23250000001</v>
      </c>
      <c r="D2913" s="234">
        <f>Hotel!N2914</f>
        <v>68447.102500000008</v>
      </c>
      <c r="E2913" s="234">
        <f>CCP!I2913</f>
        <v>84496.320000000007</v>
      </c>
      <c r="F2913" s="234">
        <f>HCCP!F2913</f>
        <v>19555.555</v>
      </c>
    </row>
    <row r="2914" spans="1:6">
      <c r="A2914" s="169">
        <v>46194</v>
      </c>
      <c r="B2914" s="169" t="b">
        <f t="shared" ca="1" si="51"/>
        <v>0</v>
      </c>
      <c r="C2914" s="234">
        <f>Park!X2914</f>
        <v>140884.27750000003</v>
      </c>
      <c r="D2914" s="234">
        <f>Hotel!N2915</f>
        <v>67137.947499999995</v>
      </c>
      <c r="E2914" s="234">
        <f>CCP!I2914</f>
        <v>82616.149999999994</v>
      </c>
      <c r="F2914" s="234">
        <f>HCCP!F2914</f>
        <v>19439.625</v>
      </c>
    </row>
    <row r="2915" spans="1:6">
      <c r="A2915" s="169">
        <v>46195</v>
      </c>
      <c r="B2915" s="169" t="b">
        <f t="shared" ca="1" si="51"/>
        <v>0</v>
      </c>
      <c r="C2915" s="234">
        <f>Park!X2915</f>
        <v>148974.02249999999</v>
      </c>
      <c r="D2915" s="234">
        <f>Hotel!N2916</f>
        <v>65927.399999999994</v>
      </c>
      <c r="E2915" s="234">
        <f>CCP!I2915</f>
        <v>83965.904999999999</v>
      </c>
      <c r="F2915" s="234">
        <f>HCCP!F2915</f>
        <v>19245.46</v>
      </c>
    </row>
    <row r="2916" spans="1:6">
      <c r="A2916" s="169">
        <v>46196</v>
      </c>
      <c r="B2916" s="169" t="b">
        <f t="shared" ca="1" si="51"/>
        <v>0</v>
      </c>
      <c r="C2916" s="234">
        <f>Park!X2916</f>
        <v>147070.16749999998</v>
      </c>
      <c r="D2916" s="234">
        <f>Hotel!N2917</f>
        <v>61491.087500000001</v>
      </c>
      <c r="E2916" s="234">
        <f>CCP!I2916</f>
        <v>91242.4</v>
      </c>
      <c r="F2916" s="234">
        <f>HCCP!F2916</f>
        <v>19506.13</v>
      </c>
    </row>
    <row r="2917" spans="1:6">
      <c r="A2917" s="169">
        <v>46197</v>
      </c>
      <c r="B2917" s="169" t="b">
        <f t="shared" ca="1" si="51"/>
        <v>0</v>
      </c>
      <c r="C2917" s="234">
        <f>Park!X2917</f>
        <v>149340.77249999999</v>
      </c>
      <c r="D2917" s="234">
        <f>Hotel!N2918</f>
        <v>48715.037499999999</v>
      </c>
      <c r="E2917" s="234">
        <f>CCP!I2917</f>
        <v>94898.85</v>
      </c>
      <c r="F2917" s="234">
        <f>HCCP!F2917</f>
        <v>19824.669999999998</v>
      </c>
    </row>
    <row r="2918" spans="1:6">
      <c r="A2918" s="169">
        <v>46198</v>
      </c>
      <c r="B2918" s="169" t="b">
        <f t="shared" ca="1" si="51"/>
        <v>0</v>
      </c>
      <c r="C2918" s="234">
        <f>Park!X2918</f>
        <v>151595.77499999999</v>
      </c>
      <c r="D2918" s="234">
        <f>Hotel!N2919</f>
        <v>47858.472500000003</v>
      </c>
      <c r="E2918" s="234">
        <f>CCP!I2918</f>
        <v>97572.95</v>
      </c>
      <c r="F2918" s="234">
        <f>HCCP!F2918</f>
        <v>19898.794999999998</v>
      </c>
    </row>
    <row r="2919" spans="1:6">
      <c r="A2919" s="169">
        <v>46199</v>
      </c>
      <c r="B2919" s="169" t="b">
        <f t="shared" ca="1" si="51"/>
        <v>0</v>
      </c>
      <c r="C2919" s="234">
        <f>Park!X2919</f>
        <v>147356.07500000001</v>
      </c>
      <c r="D2919" s="234">
        <f>Hotel!N2920</f>
        <v>67508.692500000005</v>
      </c>
      <c r="E2919" s="234">
        <f>CCP!I2919</f>
        <v>78948.595000000001</v>
      </c>
      <c r="F2919" s="234">
        <f>HCCP!F2919</f>
        <v>18774.904999999999</v>
      </c>
    </row>
    <row r="2920" spans="1:6">
      <c r="A2920" s="169">
        <v>46200</v>
      </c>
      <c r="B2920" s="169" t="b">
        <f t="shared" ca="1" si="51"/>
        <v>0</v>
      </c>
      <c r="C2920" s="234">
        <f>Park!X2920</f>
        <v>142419.46249999999</v>
      </c>
      <c r="D2920" s="234">
        <f>Hotel!N2921</f>
        <v>67967.459999999992</v>
      </c>
      <c r="E2920" s="234">
        <f>CCP!I2920</f>
        <v>82084.325000000012</v>
      </c>
      <c r="F2920" s="234">
        <f>HCCP!F2920</f>
        <v>18667.559999999998</v>
      </c>
    </row>
    <row r="2921" spans="1:6">
      <c r="A2921" s="169">
        <v>46201</v>
      </c>
      <c r="B2921" s="169" t="b">
        <f t="shared" ca="1" si="51"/>
        <v>0</v>
      </c>
      <c r="C2921" s="234">
        <f>Park!X2921</f>
        <v>140913.29999999999</v>
      </c>
      <c r="D2921" s="234">
        <f>Hotel!N2922</f>
        <v>67130.895000000004</v>
      </c>
      <c r="E2921" s="234">
        <f>CCP!I2921</f>
        <v>78863.714999999997</v>
      </c>
      <c r="F2921" s="234">
        <f>HCCP!F2921</f>
        <v>18616.25</v>
      </c>
    </row>
    <row r="2922" spans="1:6">
      <c r="A2922" s="169">
        <v>46202</v>
      </c>
      <c r="B2922" s="169" t="b">
        <f t="shared" ca="1" si="51"/>
        <v>0</v>
      </c>
      <c r="C2922" s="234">
        <f>Park!X2922</f>
        <v>146857.04250000001</v>
      </c>
      <c r="D2922" s="234">
        <f>Hotel!N2923</f>
        <v>67727.9375</v>
      </c>
      <c r="E2922" s="234">
        <f>CCP!I2922</f>
        <v>80377.014999999999</v>
      </c>
      <c r="F2922" s="234">
        <f>HCCP!F2922</f>
        <v>18508.3</v>
      </c>
    </row>
    <row r="2923" spans="1:6">
      <c r="A2923" s="169">
        <v>46203</v>
      </c>
      <c r="B2923" s="169" t="b">
        <f t="shared" ca="1" si="51"/>
        <v>0</v>
      </c>
      <c r="C2923" s="234">
        <f>Park!X2923</f>
        <v>148297.79250000001</v>
      </c>
      <c r="D2923" s="234">
        <f>Hotel!N2924</f>
        <v>68665.834999999992</v>
      </c>
      <c r="E2923" s="234">
        <f>CCP!I2923</f>
        <v>81511.334999999992</v>
      </c>
      <c r="F2923" s="234">
        <f>HCCP!F2923</f>
        <v>18599.445</v>
      </c>
    </row>
    <row r="2924" spans="1:6">
      <c r="A2924" s="169">
        <v>46204</v>
      </c>
      <c r="B2924" s="169" t="b">
        <f t="shared" ref="B2924:B2985" ca="1" si="52">AND(A2924&gt;=(TODAY()-30),A2924&lt;TODAY())</f>
        <v>0</v>
      </c>
      <c r="C2924" s="234">
        <f>Park!X2924</f>
        <v>143171.34250000003</v>
      </c>
      <c r="D2924" s="234">
        <f>Hotel!N2925</f>
        <v>68412.292499999996</v>
      </c>
      <c r="E2924" s="234">
        <f>CCP!I2924</f>
        <v>86660.75</v>
      </c>
      <c r="F2924" s="234">
        <f>HCCP!F2924</f>
        <v>18906.07</v>
      </c>
    </row>
    <row r="2925" spans="1:6">
      <c r="A2925" s="169">
        <v>46205</v>
      </c>
      <c r="B2925" s="169" t="b">
        <f t="shared" ca="1" si="52"/>
        <v>0</v>
      </c>
      <c r="C2925" s="234">
        <f>Park!X2925</f>
        <v>151366.815</v>
      </c>
      <c r="D2925" s="234">
        <f>Hotel!N2926</f>
        <v>68030.595000000001</v>
      </c>
      <c r="E2925" s="234">
        <f>CCP!I2925</f>
        <v>92323.28</v>
      </c>
      <c r="F2925" s="234">
        <f>HCCP!F2925</f>
        <v>18959.305</v>
      </c>
    </row>
    <row r="2926" spans="1:6">
      <c r="A2926" s="169">
        <v>46206</v>
      </c>
      <c r="B2926" s="169" t="b">
        <f t="shared" ca="1" si="52"/>
        <v>0</v>
      </c>
      <c r="C2926" s="234">
        <f>Park!X2926</f>
        <v>147707.42749999999</v>
      </c>
      <c r="D2926" s="234">
        <f>Hotel!N2927</f>
        <v>68115.904999999999</v>
      </c>
      <c r="E2926" s="234">
        <f>CCP!I2926</f>
        <v>82435.713339843758</v>
      </c>
      <c r="F2926" s="234">
        <f>HCCP!F2926</f>
        <v>18934.62</v>
      </c>
    </row>
    <row r="2927" spans="1:6">
      <c r="A2927" s="169">
        <v>46207</v>
      </c>
      <c r="B2927" s="169" t="b">
        <f t="shared" ca="1" si="52"/>
        <v>0</v>
      </c>
      <c r="C2927" s="234">
        <f>Park!X2927</f>
        <v>143218.1525</v>
      </c>
      <c r="D2927" s="234">
        <f>Hotel!N2928</f>
        <v>68107.502500000002</v>
      </c>
      <c r="E2927" s="234">
        <f>CCP!I2927</f>
        <v>82698.151191406258</v>
      </c>
      <c r="F2927" s="234">
        <f>HCCP!F2927</f>
        <v>18815.419999999998</v>
      </c>
    </row>
    <row r="2928" spans="1:6">
      <c r="A2928" s="169">
        <v>46208</v>
      </c>
      <c r="B2928" s="169" t="b">
        <f t="shared" ca="1" si="52"/>
        <v>0</v>
      </c>
      <c r="C2928" s="234">
        <f>Park!X2928</f>
        <v>141615.83299999996</v>
      </c>
      <c r="D2928" s="234">
        <f>Hotel!N2929</f>
        <v>68185.632500000007</v>
      </c>
      <c r="E2928" s="234">
        <f>CCP!I2928</f>
        <v>89265.525312500002</v>
      </c>
      <c r="F2928" s="234">
        <f>HCCP!F2928</f>
        <v>19054.72</v>
      </c>
    </row>
    <row r="2929" spans="1:6">
      <c r="A2929" s="169">
        <v>46209</v>
      </c>
      <c r="B2929" s="169" t="b">
        <f t="shared" ca="1" si="52"/>
        <v>0</v>
      </c>
      <c r="C2929" s="234">
        <f>Park!X2929</f>
        <v>146300.43049999999</v>
      </c>
      <c r="D2929" s="234">
        <f>Hotel!N2930</f>
        <v>68326.837499999994</v>
      </c>
      <c r="E2929" s="234">
        <f>CCP!I2929</f>
        <v>84461.678593749995</v>
      </c>
      <c r="F2929" s="234">
        <f>HCCP!F2929</f>
        <v>18268.75</v>
      </c>
    </row>
    <row r="2930" spans="1:6">
      <c r="A2930" s="169">
        <v>46210</v>
      </c>
      <c r="B2930" s="169" t="b">
        <f t="shared" ca="1" si="52"/>
        <v>0</v>
      </c>
      <c r="C2930" s="234">
        <f>Park!X2930</f>
        <v>147460.4025</v>
      </c>
      <c r="D2930" s="234">
        <f>Hotel!N2931</f>
        <v>67317.732499999998</v>
      </c>
      <c r="E2930" s="234">
        <f>CCP!I2930</f>
        <v>74950.165859375003</v>
      </c>
      <c r="F2930" s="234">
        <f>HCCP!F2930</f>
        <v>17876.264999999999</v>
      </c>
    </row>
    <row r="2931" spans="1:6">
      <c r="A2931" s="169">
        <v>46211</v>
      </c>
      <c r="B2931" s="169" t="b">
        <f t="shared" ca="1" si="52"/>
        <v>0</v>
      </c>
      <c r="C2931" s="234">
        <f>Park!X2931</f>
        <v>147257.83200000005</v>
      </c>
      <c r="D2931" s="234">
        <f>Hotel!N2932</f>
        <v>67897.877500000002</v>
      </c>
      <c r="E2931" s="234">
        <f>CCP!I2931</f>
        <v>81793.041406250006</v>
      </c>
      <c r="F2931" s="234">
        <f>HCCP!F2931</f>
        <v>17959.580000000002</v>
      </c>
    </row>
    <row r="2932" spans="1:6">
      <c r="A2932" s="169">
        <v>46212</v>
      </c>
      <c r="B2932" s="169" t="b">
        <f t="shared" ca="1" si="52"/>
        <v>0</v>
      </c>
      <c r="C2932" s="234">
        <f>Park!X2932</f>
        <v>149974.66749999998</v>
      </c>
      <c r="D2932" s="234">
        <f>Hotel!N2933</f>
        <v>68310.720000000001</v>
      </c>
      <c r="E2932" s="234">
        <f>CCP!I2932</f>
        <v>88515.993281250005</v>
      </c>
      <c r="F2932" s="234">
        <f>HCCP!F2932</f>
        <v>18158.59</v>
      </c>
    </row>
    <row r="2933" spans="1:6">
      <c r="A2933" s="169">
        <v>46213</v>
      </c>
      <c r="B2933" s="169" t="b">
        <f t="shared" ca="1" si="52"/>
        <v>0</v>
      </c>
      <c r="C2933" s="234">
        <f>Park!X2933</f>
        <v>149482.54749999999</v>
      </c>
      <c r="D2933" s="234">
        <f>Hotel!N2934</f>
        <v>68748.947499999995</v>
      </c>
      <c r="E2933" s="234">
        <f>CCP!I2933</f>
        <v>84274.013906249995</v>
      </c>
      <c r="F2933" s="234">
        <f>HCCP!F2933</f>
        <v>18160.3</v>
      </c>
    </row>
    <row r="2934" spans="1:6">
      <c r="A2934" s="169">
        <v>46214</v>
      </c>
      <c r="B2934" s="169" t="b">
        <f t="shared" ca="1" si="52"/>
        <v>0</v>
      </c>
      <c r="C2934" s="234">
        <f>Park!X2934</f>
        <v>144612.91999999998</v>
      </c>
      <c r="D2934" s="234">
        <f>Hotel!N2935</f>
        <v>67801.514999999999</v>
      </c>
      <c r="E2934" s="234">
        <f>CCP!I2934</f>
        <v>85354.48</v>
      </c>
      <c r="F2934" s="234">
        <f>HCCP!F2934</f>
        <v>18034.114999999998</v>
      </c>
    </row>
    <row r="2935" spans="1:6">
      <c r="A2935" s="169">
        <v>46215</v>
      </c>
      <c r="B2935" s="169" t="b">
        <f t="shared" ca="1" si="52"/>
        <v>0</v>
      </c>
      <c r="C2935" s="234">
        <f>Park!X2935</f>
        <v>140597.41500000004</v>
      </c>
      <c r="D2935" s="234">
        <f>Hotel!N2936</f>
        <v>67261.179999999993</v>
      </c>
      <c r="E2935" s="234">
        <f>CCP!I2935</f>
        <v>95981.455000000002</v>
      </c>
      <c r="F2935" s="234">
        <f>HCCP!F2935</f>
        <v>18727.77</v>
      </c>
    </row>
    <row r="2936" spans="1:6">
      <c r="A2936" s="169">
        <v>46216</v>
      </c>
      <c r="B2936" s="169" t="b">
        <f t="shared" ca="1" si="52"/>
        <v>0</v>
      </c>
      <c r="C2936" s="234">
        <f>Park!X2936</f>
        <v>149119.04999999999</v>
      </c>
      <c r="D2936" s="234">
        <f>Hotel!N2937</f>
        <v>67184.205000000002</v>
      </c>
      <c r="E2936" s="234">
        <f>CCP!I2936</f>
        <v>93892.8828125</v>
      </c>
      <c r="F2936" s="234">
        <f>HCCP!F2936</f>
        <v>18502.525000000001</v>
      </c>
    </row>
    <row r="2937" spans="1:6">
      <c r="A2937" s="169">
        <v>46217</v>
      </c>
      <c r="B2937" s="169" t="b">
        <f t="shared" ca="1" si="52"/>
        <v>0</v>
      </c>
      <c r="C2937" s="234">
        <f>Park!X2937</f>
        <v>150092.8075</v>
      </c>
      <c r="D2937" s="234">
        <f>Hotel!N2938</f>
        <v>67842.09</v>
      </c>
      <c r="E2937" s="234">
        <f>CCP!I2937</f>
        <v>82149.531874999986</v>
      </c>
      <c r="F2937" s="234">
        <f>HCCP!F2937</f>
        <v>18088.955000000002</v>
      </c>
    </row>
    <row r="2938" spans="1:6">
      <c r="A2938" s="169">
        <v>46218</v>
      </c>
      <c r="B2938" s="169" t="b">
        <f t="shared" ca="1" si="52"/>
        <v>0</v>
      </c>
      <c r="C2938" s="234">
        <f>Park!X2938</f>
        <v>148736.23499999999</v>
      </c>
      <c r="D2938" s="234">
        <f>Hotel!N2939</f>
        <v>68663.11</v>
      </c>
      <c r="E2938" s="234">
        <f>CCP!I2938</f>
        <v>76859.840937500005</v>
      </c>
      <c r="F2938" s="234">
        <f>HCCP!F2938</f>
        <v>17935.035</v>
      </c>
    </row>
    <row r="2939" spans="1:6">
      <c r="A2939" s="169">
        <v>46219</v>
      </c>
      <c r="B2939" s="169" t="b">
        <f t="shared" ca="1" si="52"/>
        <v>0</v>
      </c>
      <c r="C2939" s="234">
        <f>Park!X2939</f>
        <v>146209.72500000001</v>
      </c>
      <c r="D2939" s="234">
        <f>Hotel!N2940</f>
        <v>69056.544999999998</v>
      </c>
      <c r="E2939" s="234">
        <f>CCP!I2939</f>
        <v>71901.112812499996</v>
      </c>
      <c r="F2939" s="234">
        <f>HCCP!F2939</f>
        <v>17725.855</v>
      </c>
    </row>
    <row r="2940" spans="1:6">
      <c r="A2940" s="169">
        <v>46220</v>
      </c>
      <c r="B2940" s="169" t="b">
        <f t="shared" ca="1" si="52"/>
        <v>0</v>
      </c>
      <c r="C2940" s="234">
        <f>Park!X2940</f>
        <v>151402.23000000001</v>
      </c>
      <c r="D2940" s="234">
        <f>Hotel!N2941</f>
        <v>68156.725000000006</v>
      </c>
      <c r="E2940" s="234">
        <f>CCP!I2940</f>
        <v>75767.425937499997</v>
      </c>
      <c r="F2940" s="234">
        <f>HCCP!F2940</f>
        <v>17890.424999999999</v>
      </c>
    </row>
    <row r="2941" spans="1:6">
      <c r="A2941" s="169">
        <v>46221</v>
      </c>
      <c r="B2941" s="169" t="b">
        <f t="shared" ca="1" si="52"/>
        <v>0</v>
      </c>
      <c r="C2941" s="234">
        <f>Park!X2941</f>
        <v>144824.57250000001</v>
      </c>
      <c r="D2941" s="234">
        <f>Hotel!N2942</f>
        <v>68095.510000000009</v>
      </c>
      <c r="E2941" s="234">
        <f>CCP!I2941</f>
        <v>84764.834375000006</v>
      </c>
      <c r="F2941" s="234">
        <f>HCCP!F2941</f>
        <v>17776.97</v>
      </c>
    </row>
    <row r="2942" spans="1:6">
      <c r="A2942" s="169">
        <v>46222</v>
      </c>
      <c r="B2942" s="169" t="b">
        <f t="shared" ca="1" si="52"/>
        <v>0</v>
      </c>
      <c r="C2942" s="234">
        <f>Park!X2942</f>
        <v>143461.4075</v>
      </c>
      <c r="D2942" s="234">
        <f>Hotel!N2943</f>
        <v>67785.739999999991</v>
      </c>
      <c r="E2942" s="234">
        <f>CCP!I2942</f>
        <v>84289.540000000008</v>
      </c>
      <c r="F2942" s="234">
        <f>HCCP!F2942</f>
        <v>17951.125</v>
      </c>
    </row>
    <row r="2943" spans="1:6">
      <c r="A2943" s="169">
        <v>46223</v>
      </c>
      <c r="B2943" s="169" t="b">
        <f t="shared" ca="1" si="52"/>
        <v>0</v>
      </c>
      <c r="C2943" s="234">
        <f>Park!X2943</f>
        <v>147426.37</v>
      </c>
      <c r="D2943" s="234">
        <f>Hotel!N2944</f>
        <v>67255.709999999992</v>
      </c>
      <c r="E2943" s="234">
        <f>CCP!I2943</f>
        <v>82423.479374999995</v>
      </c>
      <c r="F2943" s="234">
        <f>HCCP!F2943</f>
        <v>17613.480000000003</v>
      </c>
    </row>
    <row r="2944" spans="1:6">
      <c r="A2944" s="169">
        <v>46224</v>
      </c>
      <c r="B2944" s="169" t="b">
        <f t="shared" ca="1" si="52"/>
        <v>0</v>
      </c>
      <c r="C2944" s="234">
        <f>Park!X2944</f>
        <v>149018.63</v>
      </c>
      <c r="D2944" s="234">
        <f>Hotel!N2945</f>
        <v>67884.59</v>
      </c>
      <c r="E2944" s="234">
        <f>CCP!I2944</f>
        <v>82800.901249999995</v>
      </c>
      <c r="F2944" s="234">
        <f>HCCP!F2944</f>
        <v>18002.62</v>
      </c>
    </row>
    <row r="2945" spans="1:6">
      <c r="A2945" s="169">
        <v>46225</v>
      </c>
      <c r="B2945" s="169" t="b">
        <f t="shared" ca="1" si="52"/>
        <v>0</v>
      </c>
      <c r="C2945" s="234">
        <f>Park!X2945</f>
        <v>151226.19249999998</v>
      </c>
      <c r="D2945" s="234">
        <f>Hotel!N2946</f>
        <v>68278.3</v>
      </c>
      <c r="E2945" s="234">
        <f>CCP!I2945</f>
        <v>87684.317500000005</v>
      </c>
      <c r="F2945" s="234">
        <f>HCCP!F2945</f>
        <v>18522.245000000003</v>
      </c>
    </row>
    <row r="2946" spans="1:6">
      <c r="A2946" s="169">
        <v>46226</v>
      </c>
      <c r="B2946" s="169" t="b">
        <f t="shared" ca="1" si="52"/>
        <v>0</v>
      </c>
      <c r="C2946" s="234">
        <f>Park!X2946</f>
        <v>154472.13499999998</v>
      </c>
      <c r="D2946" s="234">
        <f>Hotel!N2947</f>
        <v>68892.41</v>
      </c>
      <c r="E2946" s="234">
        <f>CCP!I2946</f>
        <v>91185.714374999996</v>
      </c>
      <c r="F2946" s="234">
        <f>HCCP!F2946</f>
        <v>18656.184999999998</v>
      </c>
    </row>
    <row r="2947" spans="1:6">
      <c r="A2947" s="169">
        <v>46227</v>
      </c>
      <c r="B2947" s="169" t="b">
        <f t="shared" ca="1" si="52"/>
        <v>0</v>
      </c>
      <c r="C2947" s="234">
        <f>Park!X2947</f>
        <v>155354.91500000001</v>
      </c>
      <c r="D2947" s="234">
        <f>Hotel!N2948</f>
        <v>69264.570000000007</v>
      </c>
      <c r="E2947" s="234">
        <f>CCP!I2947</f>
        <v>84081.666874999995</v>
      </c>
      <c r="F2947" s="234">
        <f>HCCP!F2947</f>
        <v>18577</v>
      </c>
    </row>
    <row r="2948" spans="1:6">
      <c r="A2948" s="169">
        <v>46228</v>
      </c>
      <c r="B2948" s="169" t="b">
        <f t="shared" ca="1" si="52"/>
        <v>0</v>
      </c>
      <c r="C2948" s="234">
        <f>Park!X2948</f>
        <v>143854.10549999995</v>
      </c>
      <c r="D2948" s="234">
        <f>Hotel!N2949</f>
        <v>67695.95</v>
      </c>
      <c r="E2948" s="234">
        <f>CCP!I2948</f>
        <v>82170.621249999997</v>
      </c>
      <c r="F2948" s="234">
        <f>HCCP!F2948</f>
        <v>18329.174999999999</v>
      </c>
    </row>
    <row r="2949" spans="1:6">
      <c r="A2949" s="169">
        <v>46229</v>
      </c>
      <c r="B2949" s="169" t="b">
        <f t="shared" ca="1" si="52"/>
        <v>0</v>
      </c>
      <c r="C2949" s="234">
        <f>Park!X2949</f>
        <v>121549.6675</v>
      </c>
      <c r="D2949" s="234">
        <f>Hotel!N2950</f>
        <v>65841.2</v>
      </c>
      <c r="E2949" s="234">
        <f>CCP!I2949</f>
        <v>65120.652499999997</v>
      </c>
      <c r="F2949" s="234">
        <f>HCCP!F2949</f>
        <v>18114.55</v>
      </c>
    </row>
    <row r="2950" spans="1:6">
      <c r="A2950" s="169">
        <v>46230</v>
      </c>
      <c r="B2950" s="169" t="b">
        <f t="shared" ca="1" si="52"/>
        <v>0</v>
      </c>
      <c r="C2950" s="234">
        <f>Park!X2950</f>
        <v>145680.66250000001</v>
      </c>
      <c r="D2950" s="234">
        <f>Hotel!N2951</f>
        <v>66109</v>
      </c>
      <c r="E2950" s="234">
        <f>CCP!I2950</f>
        <v>72194.349375000005</v>
      </c>
      <c r="F2950" s="234">
        <f>HCCP!F2950</f>
        <v>17489.809999999998</v>
      </c>
    </row>
    <row r="2951" spans="1:6">
      <c r="A2951" s="169">
        <v>46231</v>
      </c>
      <c r="B2951" s="169" t="b">
        <f t="shared" ca="1" si="52"/>
        <v>0</v>
      </c>
      <c r="C2951" s="234">
        <f>Park!X2951</f>
        <v>149573.21000000002</v>
      </c>
      <c r="D2951" s="234">
        <f>Hotel!N2952</f>
        <v>67786.820000000007</v>
      </c>
      <c r="E2951" s="234">
        <f>CCP!I2951</f>
        <v>74905.304375000007</v>
      </c>
      <c r="F2951" s="234">
        <f>HCCP!F2951</f>
        <v>17530.674999999999</v>
      </c>
    </row>
    <row r="2952" spans="1:6">
      <c r="A2952" s="169">
        <v>46232</v>
      </c>
      <c r="B2952" s="169" t="b">
        <f t="shared" ca="1" si="52"/>
        <v>0</v>
      </c>
      <c r="C2952" s="234">
        <f>Park!X2952</f>
        <v>146150.51750000002</v>
      </c>
      <c r="D2952" s="234">
        <f>Hotel!N2953</f>
        <v>68566.934999999998</v>
      </c>
      <c r="E2952" s="234">
        <f>CCP!I2952</f>
        <v>75405.581875000003</v>
      </c>
      <c r="F2952" s="234">
        <f>HCCP!F2952</f>
        <v>17440.86</v>
      </c>
    </row>
    <row r="2953" spans="1:6">
      <c r="A2953" s="169">
        <v>46233</v>
      </c>
      <c r="B2953" s="169" t="b">
        <f t="shared" ca="1" si="52"/>
        <v>0</v>
      </c>
      <c r="C2953" s="234">
        <f>Park!X2953</f>
        <v>147599.59749999997</v>
      </c>
      <c r="D2953" s="234">
        <f>Hotel!N2954</f>
        <v>68245.205000000002</v>
      </c>
      <c r="E2953" s="234">
        <f>CCP!I2953</f>
        <v>70542.167499999996</v>
      </c>
      <c r="F2953" s="234">
        <f>HCCP!F2953</f>
        <v>17390.555</v>
      </c>
    </row>
    <row r="2954" spans="1:6">
      <c r="A2954" s="169">
        <v>46234</v>
      </c>
      <c r="B2954" s="169" t="b">
        <f t="shared" ca="1" si="52"/>
        <v>0</v>
      </c>
      <c r="C2954" s="234">
        <f>Park!X2954</f>
        <v>146354.26</v>
      </c>
      <c r="D2954" s="234">
        <f>Hotel!N2955</f>
        <v>68318.929999999993</v>
      </c>
      <c r="E2954" s="234">
        <f>CCP!I2954</f>
        <v>62881.061874999999</v>
      </c>
      <c r="F2954" s="234">
        <f>HCCP!F2954</f>
        <v>16923.849999999999</v>
      </c>
    </row>
    <row r="2955" spans="1:6">
      <c r="A2955" s="169">
        <v>46235</v>
      </c>
      <c r="B2955" s="169" t="b">
        <f t="shared" ca="1" si="52"/>
        <v>0</v>
      </c>
      <c r="C2955" s="234">
        <f>Park!X2955</f>
        <v>141801.35500000001</v>
      </c>
      <c r="D2955" s="234">
        <f>Hotel!N2956</f>
        <v>68763.625</v>
      </c>
      <c r="E2955" s="234">
        <f>CCP!I2955</f>
        <v>69171.911875000005</v>
      </c>
      <c r="F2955" s="234">
        <f>HCCP!F2955</f>
        <v>17487.080000000002</v>
      </c>
    </row>
    <row r="2956" spans="1:6">
      <c r="A2956" s="169">
        <v>46236</v>
      </c>
      <c r="B2956" s="169" t="b">
        <f t="shared" ca="1" si="52"/>
        <v>0</v>
      </c>
      <c r="C2956" s="234">
        <f>Park!X2956</f>
        <v>139145.71</v>
      </c>
      <c r="D2956" s="234">
        <f>Hotel!N2957</f>
        <v>69246.429999999993</v>
      </c>
      <c r="E2956" s="234">
        <f>CCP!I2956</f>
        <v>66756.893125000002</v>
      </c>
      <c r="F2956" s="234">
        <f>HCCP!F2956</f>
        <v>17331.674999999999</v>
      </c>
    </row>
    <row r="2957" spans="1:6">
      <c r="A2957" s="169">
        <v>46237</v>
      </c>
      <c r="B2957" s="169" t="b">
        <f t="shared" ca="1" si="52"/>
        <v>0</v>
      </c>
      <c r="C2957" s="234">
        <f>Park!X2957</f>
        <v>146821.21799999996</v>
      </c>
      <c r="D2957" s="234">
        <f>Hotel!N2958</f>
        <v>68353.925000000003</v>
      </c>
      <c r="E2957" s="234">
        <f>CCP!I2957</f>
        <v>72154.6875</v>
      </c>
      <c r="F2957" s="234">
        <f>HCCP!F2957</f>
        <v>17489.445</v>
      </c>
    </row>
    <row r="2958" spans="1:6">
      <c r="A2958" s="169">
        <v>46238</v>
      </c>
      <c r="B2958" s="169" t="b">
        <f t="shared" ca="1" si="52"/>
        <v>0</v>
      </c>
      <c r="C2958" s="234">
        <f>Park!X2958</f>
        <v>149587.05000000002</v>
      </c>
      <c r="D2958" s="234">
        <f>Hotel!N2959</f>
        <v>69477.209999999992</v>
      </c>
      <c r="E2958" s="234">
        <f>CCP!I2958</f>
        <v>79064.751875000002</v>
      </c>
      <c r="F2958" s="234">
        <f>HCCP!F2958</f>
        <v>17706.805</v>
      </c>
    </row>
    <row r="2959" spans="1:6">
      <c r="A2959" s="169">
        <v>46239</v>
      </c>
      <c r="B2959" s="169" t="b">
        <f t="shared" ca="1" si="52"/>
        <v>0</v>
      </c>
      <c r="C2959" s="234">
        <f>Park!X2959</f>
        <v>149548.4375</v>
      </c>
      <c r="D2959" s="234">
        <f>Hotel!N2960</f>
        <v>70438.87</v>
      </c>
      <c r="E2959" s="234">
        <f>CCP!I2959</f>
        <v>73727.938750000001</v>
      </c>
      <c r="F2959" s="234">
        <f>HCCP!F2959</f>
        <v>17705.18</v>
      </c>
    </row>
    <row r="2960" spans="1:6">
      <c r="A2960" s="169">
        <v>46240</v>
      </c>
      <c r="B2960" s="169" t="b">
        <f t="shared" ca="1" si="52"/>
        <v>0</v>
      </c>
      <c r="C2960" s="234">
        <f>Park!X2960</f>
        <v>151849.0925</v>
      </c>
      <c r="D2960" s="234">
        <f>Hotel!N2961</f>
        <v>70233.789999999994</v>
      </c>
      <c r="E2960" s="234">
        <f>CCP!I2960</f>
        <v>78154.465624999997</v>
      </c>
      <c r="F2960" s="234">
        <f>HCCP!F2960</f>
        <v>18020.490000000002</v>
      </c>
    </row>
    <row r="2961" spans="1:6">
      <c r="A2961" s="169">
        <v>46241</v>
      </c>
      <c r="B2961" s="169" t="b">
        <f t="shared" ca="1" si="52"/>
        <v>0</v>
      </c>
      <c r="C2961" s="234">
        <f>Park!X2961</f>
        <v>152868.4975</v>
      </c>
      <c r="D2961" s="234">
        <f>Hotel!N2962</f>
        <v>67448.824999999997</v>
      </c>
      <c r="E2961" s="234">
        <f>CCP!I2961</f>
        <v>84254.215624999997</v>
      </c>
      <c r="F2961" s="234">
        <f>HCCP!F2961</f>
        <v>18463.915000000001</v>
      </c>
    </row>
    <row r="2962" spans="1:6">
      <c r="A2962" s="169">
        <v>46242</v>
      </c>
      <c r="B2962" s="169" t="b">
        <f t="shared" ca="1" si="52"/>
        <v>0</v>
      </c>
      <c r="C2962" s="234">
        <f>Park!X2962</f>
        <v>151242.98750000002</v>
      </c>
      <c r="D2962" s="234">
        <f>Hotel!N2963</f>
        <v>69940.639999999999</v>
      </c>
      <c r="E2962" s="234">
        <f>CCP!I2962</f>
        <v>91129.846250000002</v>
      </c>
      <c r="F2962" s="234">
        <f>HCCP!F2962</f>
        <v>18686.03</v>
      </c>
    </row>
    <row r="2963" spans="1:6">
      <c r="A2963" s="169">
        <v>46243</v>
      </c>
      <c r="B2963" s="169" t="b">
        <f t="shared" ca="1" si="52"/>
        <v>0</v>
      </c>
      <c r="C2963" s="234">
        <f>Park!X2963</f>
        <v>149601.2175</v>
      </c>
      <c r="D2963" s="234">
        <f>Hotel!N2964</f>
        <v>69889.17</v>
      </c>
      <c r="E2963" s="234">
        <f>CCP!I2963</f>
        <v>88117.848750000005</v>
      </c>
      <c r="F2963" s="234">
        <f>HCCP!F2963</f>
        <v>18648.11</v>
      </c>
    </row>
    <row r="2964" spans="1:6">
      <c r="A2964" s="169">
        <v>46244</v>
      </c>
      <c r="B2964" s="169" t="b">
        <f t="shared" ca="1" si="52"/>
        <v>0</v>
      </c>
      <c r="C2964" s="234">
        <f>Park!X2964</f>
        <v>156644.83250000002</v>
      </c>
      <c r="D2964" s="234">
        <f>Hotel!N2965</f>
        <v>67209.25</v>
      </c>
      <c r="E2964" s="234">
        <f>CCP!I2964</f>
        <v>87164.243749999994</v>
      </c>
      <c r="F2964" s="234">
        <f>HCCP!F2964</f>
        <v>18621.745000000003</v>
      </c>
    </row>
    <row r="2965" spans="1:6">
      <c r="A2965" s="169">
        <v>46245</v>
      </c>
      <c r="B2965" s="169" t="b">
        <f t="shared" ca="1" si="52"/>
        <v>0</v>
      </c>
      <c r="C2965" s="234">
        <f>Park!X2965</f>
        <v>157492.44750000001</v>
      </c>
      <c r="D2965" s="234">
        <f>Hotel!N2966</f>
        <v>67027.994999999995</v>
      </c>
      <c r="E2965" s="234">
        <f>CCP!I2965</f>
        <v>85931.635000000009</v>
      </c>
      <c r="F2965" s="234">
        <f>HCCP!F2965</f>
        <v>18215.73</v>
      </c>
    </row>
    <row r="2966" spans="1:6">
      <c r="A2966" s="169">
        <v>46246</v>
      </c>
      <c r="B2966" s="169" t="b">
        <f t="shared" ca="1" si="52"/>
        <v>0</v>
      </c>
      <c r="C2966" s="234">
        <f>Park!X2966</f>
        <v>156362.1925</v>
      </c>
      <c r="D2966" s="234">
        <f>Hotel!N2967</f>
        <v>67820.074999999997</v>
      </c>
      <c r="E2966" s="234">
        <f>CCP!I2966</f>
        <v>96719.43</v>
      </c>
      <c r="F2966" s="234">
        <f>HCCP!F2966</f>
        <v>18709.135000000002</v>
      </c>
    </row>
    <row r="2967" spans="1:6">
      <c r="A2967" s="169">
        <v>46247</v>
      </c>
      <c r="B2967" s="169" t="b">
        <f t="shared" ca="1" si="52"/>
        <v>0</v>
      </c>
      <c r="C2967" s="234">
        <f>Park!X2967</f>
        <v>157243.08499999999</v>
      </c>
      <c r="D2967" s="234">
        <f>Hotel!N2968</f>
        <v>67783.78</v>
      </c>
      <c r="E2967" s="234">
        <f>CCP!I2967</f>
        <v>99860.12</v>
      </c>
      <c r="F2967" s="234">
        <f>HCCP!F2967</f>
        <v>18400.625</v>
      </c>
    </row>
    <row r="2968" spans="1:6">
      <c r="A2968" s="169">
        <v>46248</v>
      </c>
      <c r="B2968" s="169" t="b">
        <f t="shared" ca="1" si="52"/>
        <v>0</v>
      </c>
      <c r="C2968" s="234">
        <f>Park!X2968</f>
        <v>149807.26749999999</v>
      </c>
      <c r="D2968" s="234">
        <f>Hotel!N2969</f>
        <v>67895.514999999999</v>
      </c>
      <c r="E2968" s="234">
        <f>CCP!I2968</f>
        <v>85544.688750000001</v>
      </c>
      <c r="F2968" s="234">
        <f>HCCP!F2968</f>
        <v>16658.224999999999</v>
      </c>
    </row>
    <row r="2969" spans="1:6">
      <c r="A2969" s="169">
        <v>46249</v>
      </c>
      <c r="B2969" s="169" t="b">
        <f t="shared" ca="1" si="52"/>
        <v>0</v>
      </c>
      <c r="C2969" s="234">
        <f>Park!X2969</f>
        <v>143999.5025</v>
      </c>
      <c r="D2969" s="234">
        <f>Hotel!N2970</f>
        <v>68289.524999999994</v>
      </c>
      <c r="E2969" s="234">
        <f>CCP!I2969</f>
        <v>85781.214999999997</v>
      </c>
      <c r="F2969" s="234">
        <f>HCCP!F2969</f>
        <v>16897.895</v>
      </c>
    </row>
    <row r="2970" spans="1:6">
      <c r="A2970" s="169">
        <v>46250</v>
      </c>
      <c r="B2970" s="169" t="b">
        <f t="shared" ca="1" si="52"/>
        <v>0</v>
      </c>
      <c r="C2970" s="234">
        <f>Park!X2970</f>
        <v>143293.85749999998</v>
      </c>
      <c r="D2970" s="234">
        <f>Hotel!N2971</f>
        <v>67756.345000000001</v>
      </c>
      <c r="E2970" s="234">
        <f>CCP!I2970</f>
        <v>92879.313750000001</v>
      </c>
      <c r="F2970" s="234">
        <f>HCCP!F2970</f>
        <v>17645.195</v>
      </c>
    </row>
    <row r="2971" spans="1:6">
      <c r="A2971" s="169">
        <v>46251</v>
      </c>
      <c r="B2971" s="169" t="b">
        <f t="shared" ca="1" si="52"/>
        <v>0</v>
      </c>
      <c r="C2971" s="234">
        <f>Park!X2971</f>
        <v>148201.34000000003</v>
      </c>
      <c r="D2971" s="234">
        <f>Hotel!N2972</f>
        <v>68827.58</v>
      </c>
      <c r="E2971" s="234">
        <f>CCP!I2971</f>
        <v>92151.967499999999</v>
      </c>
      <c r="F2971" s="234">
        <f>HCCP!F2971</f>
        <v>17674.28</v>
      </c>
    </row>
    <row r="2972" spans="1:6">
      <c r="A2972" s="169">
        <v>46252</v>
      </c>
      <c r="B2972" s="169" t="b">
        <f t="shared" ca="1" si="52"/>
        <v>0</v>
      </c>
      <c r="C2972" s="234">
        <f>Park!X2972</f>
        <v>150035.7525</v>
      </c>
      <c r="D2972" s="234">
        <f>Hotel!N2973</f>
        <v>68360.28</v>
      </c>
      <c r="E2972" s="234">
        <f>CCP!I2972</f>
        <v>87438.842499999999</v>
      </c>
      <c r="F2972" s="234">
        <f>HCCP!F2972</f>
        <v>17521.985000000001</v>
      </c>
    </row>
    <row r="2973" spans="1:6">
      <c r="A2973" s="169">
        <v>46253</v>
      </c>
      <c r="B2973" s="169" t="b">
        <f t="shared" ca="1" si="52"/>
        <v>0</v>
      </c>
      <c r="C2973" s="234">
        <f>Park!X2973</f>
        <v>157273.54250000001</v>
      </c>
      <c r="D2973" s="234">
        <f>Hotel!N2974</f>
        <v>68108.59</v>
      </c>
      <c r="E2973" s="234">
        <f>CCP!I2973</f>
        <v>84924.115000000005</v>
      </c>
      <c r="F2973" s="234">
        <f>HCCP!F2973</f>
        <v>17432.465</v>
      </c>
    </row>
    <row r="2974" spans="1:6">
      <c r="A2974" s="169">
        <v>46254</v>
      </c>
      <c r="B2974" s="169" t="b">
        <f t="shared" ca="1" si="52"/>
        <v>0</v>
      </c>
      <c r="C2974" s="234">
        <f>Park!X2974</f>
        <v>153151.60250000001</v>
      </c>
      <c r="D2974" s="234">
        <f>Hotel!N2975</f>
        <v>67744.37</v>
      </c>
      <c r="E2974" s="234">
        <f>CCP!I2974</f>
        <v>83081.845000000001</v>
      </c>
      <c r="F2974" s="234">
        <f>HCCP!F2974</f>
        <v>17237.689999999999</v>
      </c>
    </row>
    <row r="2975" spans="1:6">
      <c r="A2975" s="169">
        <v>46255</v>
      </c>
      <c r="B2975" s="169" t="b">
        <f t="shared" ca="1" si="52"/>
        <v>0</v>
      </c>
      <c r="C2975" s="234">
        <f>Park!X2975</f>
        <v>153436.07500000001</v>
      </c>
      <c r="D2975" s="234">
        <f>Hotel!N2976</f>
        <v>67723.240000000005</v>
      </c>
      <c r="E2975" s="234">
        <f>CCP!I2975</f>
        <v>81041.682499999995</v>
      </c>
      <c r="F2975" s="234">
        <f>HCCP!F2975</f>
        <v>17246.395</v>
      </c>
    </row>
    <row r="2976" spans="1:6">
      <c r="A2976" s="169">
        <v>46256</v>
      </c>
      <c r="B2976" s="169" t="b">
        <f t="shared" ca="1" si="52"/>
        <v>0</v>
      </c>
      <c r="C2976" s="234">
        <f>Park!X2976</f>
        <v>148883.72499999998</v>
      </c>
      <c r="D2976" s="234">
        <f>Hotel!N2977</f>
        <v>68220.989999999991</v>
      </c>
      <c r="E2976" s="234">
        <f>CCP!I2976</f>
        <v>87751.068750000006</v>
      </c>
      <c r="F2976" s="234">
        <f>HCCP!F2976</f>
        <v>17432.084999999999</v>
      </c>
    </row>
    <row r="2977" spans="1:6">
      <c r="A2977" s="169">
        <v>46257</v>
      </c>
      <c r="B2977" s="169" t="b">
        <f t="shared" ca="1" si="52"/>
        <v>0</v>
      </c>
      <c r="C2977" s="234">
        <f>Park!X2977</f>
        <v>147457.26750000002</v>
      </c>
      <c r="D2977" s="234">
        <f>Hotel!N2978</f>
        <v>67594.5</v>
      </c>
      <c r="E2977" s="234">
        <f>CCP!I2977</f>
        <v>88112.932499999995</v>
      </c>
      <c r="F2977" s="234">
        <f>HCCP!F2977</f>
        <v>17404.345000000001</v>
      </c>
    </row>
    <row r="2978" spans="1:6">
      <c r="A2978" s="169">
        <v>46258</v>
      </c>
      <c r="B2978" s="169" t="b">
        <f t="shared" ca="1" si="52"/>
        <v>0</v>
      </c>
      <c r="C2978" s="234">
        <f>Park!X2978</f>
        <v>152678.9</v>
      </c>
      <c r="D2978" s="234">
        <f>Hotel!N2979</f>
        <v>67990.679999999993</v>
      </c>
      <c r="E2978" s="234">
        <f>CCP!I2978</f>
        <v>91368.702499999999</v>
      </c>
      <c r="F2978" s="234">
        <f>HCCP!F2978</f>
        <v>17711.165000000001</v>
      </c>
    </row>
    <row r="2979" spans="1:6">
      <c r="A2979" s="169">
        <v>46259</v>
      </c>
      <c r="B2979" s="169" t="b">
        <f t="shared" ca="1" si="52"/>
        <v>0</v>
      </c>
      <c r="C2979" s="234">
        <f>Park!X2979</f>
        <v>151224.00299999994</v>
      </c>
      <c r="D2979" s="234">
        <f>Hotel!N2980</f>
        <v>68218.885000000009</v>
      </c>
      <c r="E2979" s="234">
        <f>CCP!I2979</f>
        <v>90394.461249999993</v>
      </c>
      <c r="F2979" s="234">
        <f>HCCP!F2979</f>
        <v>17553.125</v>
      </c>
    </row>
    <row r="2980" spans="1:6">
      <c r="A2980" s="169">
        <v>46260</v>
      </c>
      <c r="B2980" s="169" t="b">
        <f t="shared" ca="1" si="52"/>
        <v>0</v>
      </c>
      <c r="C2980" s="234">
        <f>Park!X2980</f>
        <v>148339.18299999996</v>
      </c>
      <c r="D2980" s="234">
        <f>Hotel!N2981</f>
        <v>67837.324999999997</v>
      </c>
      <c r="E2980" s="234">
        <f>CCP!I2980</f>
        <v>85684.788750000007</v>
      </c>
      <c r="F2980" s="234">
        <f>HCCP!F2980</f>
        <v>17211.495000000003</v>
      </c>
    </row>
    <row r="2981" spans="1:6">
      <c r="A2981" s="169">
        <v>46261</v>
      </c>
      <c r="B2981" s="169" t="b">
        <f t="shared" ca="1" si="52"/>
        <v>0</v>
      </c>
      <c r="C2981" s="234">
        <f>Park!X2981</f>
        <v>149948.31</v>
      </c>
      <c r="D2981" s="234">
        <f>Hotel!N2982</f>
        <v>68605.02</v>
      </c>
      <c r="E2981" s="234">
        <f>CCP!I2981</f>
        <v>88435.926250000004</v>
      </c>
      <c r="F2981" s="234">
        <f>HCCP!F2981</f>
        <v>17119.169999999998</v>
      </c>
    </row>
    <row r="2982" spans="1:6">
      <c r="A2982" s="169">
        <v>46262</v>
      </c>
      <c r="B2982" s="169" t="b">
        <f t="shared" ca="1" si="52"/>
        <v>0</v>
      </c>
      <c r="C2982" s="234">
        <f>Park!X2982</f>
        <v>153987.63</v>
      </c>
      <c r="D2982" s="234">
        <f>Hotel!N2983</f>
        <v>68747.8</v>
      </c>
      <c r="E2982" s="234">
        <f>CCP!I2982</f>
        <v>91961.92624999999</v>
      </c>
      <c r="F2982" s="234">
        <f>HCCP!F2982</f>
        <v>17481.740000000002</v>
      </c>
    </row>
    <row r="2983" spans="1:6">
      <c r="A2983" s="169">
        <v>46263</v>
      </c>
      <c r="B2983" s="169" t="b">
        <f t="shared" ca="1" si="52"/>
        <v>0</v>
      </c>
      <c r="C2983" s="234">
        <f>Park!X2983</f>
        <v>149892.22999999998</v>
      </c>
      <c r="D2983" s="234">
        <f>Hotel!N2984</f>
        <v>69522.035000000003</v>
      </c>
      <c r="E2983" s="234">
        <f>CCP!I2983</f>
        <v>90260.13</v>
      </c>
      <c r="F2983" s="234">
        <f>HCCP!F2983</f>
        <v>17890.564999999999</v>
      </c>
    </row>
    <row r="2984" spans="1:6">
      <c r="A2984" s="169">
        <v>46264</v>
      </c>
      <c r="B2984" s="169" t="b">
        <f t="shared" ca="1" si="52"/>
        <v>0</v>
      </c>
      <c r="C2984" s="234">
        <f>Park!X2984</f>
        <v>144248.46500000003</v>
      </c>
      <c r="D2984" s="234">
        <f>Hotel!N2985</f>
        <v>67929.485000000001</v>
      </c>
      <c r="E2984" s="234">
        <f>CCP!I2984</f>
        <v>82644.572499999995</v>
      </c>
      <c r="F2984" s="234">
        <f>HCCP!F2984</f>
        <v>17387.764999999999</v>
      </c>
    </row>
    <row r="2985" spans="1:6">
      <c r="A2985" s="169">
        <v>46265</v>
      </c>
      <c r="B2985" s="169" t="b">
        <f t="shared" ca="1" si="52"/>
        <v>0</v>
      </c>
      <c r="C2985" s="234">
        <f>Park!X2985</f>
        <v>146080.565</v>
      </c>
      <c r="D2985" s="234">
        <f>Hotel!N2986</f>
        <v>66124.304999999993</v>
      </c>
      <c r="E2985" s="234">
        <f>CCP!I2985</f>
        <v>75778.978749999995</v>
      </c>
      <c r="F2985" s="234">
        <f>HCCP!F2985</f>
        <v>17094.93</v>
      </c>
    </row>
    <row r="2986" spans="1:6">
      <c r="A2986" s="169">
        <v>46266</v>
      </c>
      <c r="B2986" s="169" t="b">
        <f t="shared" ref="B2986" ca="1" si="53">AND(A2986&gt;=(TODAY()-30),A2986&lt;TODAY())</f>
        <v>0</v>
      </c>
      <c r="C2986" s="234">
        <f>Park!X2986</f>
        <v>144469.61249999999</v>
      </c>
      <c r="D2986" s="234">
        <f>Hotel!N2987</f>
        <v>65487.69</v>
      </c>
      <c r="E2986" s="234">
        <f>CCP!I2986</f>
        <v>73793.977500000008</v>
      </c>
      <c r="F2986" s="234">
        <f>HCCP!F2986</f>
        <v>16891.28</v>
      </c>
    </row>
    <row r="2987" spans="1:6">
      <c r="A2987" s="169">
        <v>46267</v>
      </c>
      <c r="B2987" s="169" t="b">
        <f t="shared" ref="B2987:B3015" ca="1" si="54">AND(A2987&gt;=(TODAY()-30),A2987&lt;TODAY())</f>
        <v>0</v>
      </c>
      <c r="C2987" s="234">
        <f>Park!X2987</f>
        <v>145253.71</v>
      </c>
      <c r="D2987" s="234">
        <f>Hotel!N2988</f>
        <v>65179.92</v>
      </c>
      <c r="E2987" s="234">
        <f>CCP!I2987</f>
        <v>64023.1325</v>
      </c>
      <c r="F2987" s="234">
        <f>HCCP!F2987</f>
        <v>16232</v>
      </c>
    </row>
    <row r="2988" spans="1:6">
      <c r="A2988" s="169">
        <v>46268</v>
      </c>
      <c r="B2988" s="169" t="b">
        <f t="shared" ca="1" si="54"/>
        <v>0</v>
      </c>
      <c r="C2988" s="234">
        <f>Park!X2988</f>
        <v>143389.44200000004</v>
      </c>
      <c r="D2988" s="234">
        <f>Hotel!N2989</f>
        <v>65692.179999999993</v>
      </c>
      <c r="E2988" s="234">
        <f>CCP!I2988</f>
        <v>57048.816250000003</v>
      </c>
      <c r="F2988" s="234">
        <f>HCCP!F2988</f>
        <v>15360.289999999999</v>
      </c>
    </row>
    <row r="2989" spans="1:6">
      <c r="A2989" s="169">
        <v>46269</v>
      </c>
      <c r="B2989" s="169" t="b">
        <f t="shared" ca="1" si="54"/>
        <v>0</v>
      </c>
      <c r="C2989" s="234">
        <f>Park!X2989</f>
        <v>146056.62200000003</v>
      </c>
      <c r="D2989" s="234">
        <f>Hotel!N2990</f>
        <v>66836.01999999999</v>
      </c>
      <c r="E2989" s="234">
        <f>CCP!I2989</f>
        <v>60417.478750000002</v>
      </c>
      <c r="F2989" s="234">
        <f>HCCP!F2989</f>
        <v>15609.93</v>
      </c>
    </row>
    <row r="2990" spans="1:6">
      <c r="A2990" s="169">
        <v>46270</v>
      </c>
      <c r="B2990" s="169" t="b">
        <f t="shared" ca="1" si="54"/>
        <v>0</v>
      </c>
      <c r="C2990" s="234">
        <f>Park!X2990</f>
        <v>147096.3725</v>
      </c>
      <c r="D2990" s="234">
        <f>Hotel!N2991</f>
        <v>68663.884999999995</v>
      </c>
      <c r="E2990" s="234">
        <f>CCP!I2990</f>
        <v>75797.740000000005</v>
      </c>
      <c r="F2990" s="234">
        <f>HCCP!F2990</f>
        <v>17179.88</v>
      </c>
    </row>
    <row r="2991" spans="1:6">
      <c r="A2991" s="169">
        <v>46271</v>
      </c>
      <c r="B2991" s="169" t="b">
        <f t="shared" ca="1" si="54"/>
        <v>0</v>
      </c>
      <c r="C2991" s="234">
        <f>Park!X2991</f>
        <v>142667.96749999997</v>
      </c>
      <c r="D2991" s="234">
        <f>Hotel!N2992</f>
        <v>68036.649999999994</v>
      </c>
      <c r="E2991" s="234">
        <f>CCP!I2991</f>
        <v>70371.397499999992</v>
      </c>
      <c r="F2991" s="234">
        <f>HCCP!F2991</f>
        <v>17430.489999999998</v>
      </c>
    </row>
    <row r="2992" spans="1:6">
      <c r="A2992" s="169">
        <v>46272</v>
      </c>
      <c r="B2992" s="169" t="b">
        <f t="shared" ca="1" si="54"/>
        <v>0</v>
      </c>
      <c r="C2992" s="234">
        <f>Park!X2992</f>
        <v>145953.71</v>
      </c>
      <c r="D2992" s="234">
        <f>Hotel!N2993</f>
        <v>65791.634999999995</v>
      </c>
      <c r="E2992" s="234">
        <f>CCP!I2992</f>
        <v>77862.107499999998</v>
      </c>
      <c r="F2992" s="234">
        <f>HCCP!F2992</f>
        <v>17409.55</v>
      </c>
    </row>
    <row r="2993" spans="1:6">
      <c r="A2993" s="169">
        <v>46273</v>
      </c>
      <c r="B2993" s="169" t="b">
        <f t="shared" ca="1" si="54"/>
        <v>0</v>
      </c>
      <c r="C2993" s="234">
        <f>Park!X2993</f>
        <v>140052.995</v>
      </c>
      <c r="D2993" s="234">
        <f>Hotel!N2994</f>
        <v>65629.95</v>
      </c>
      <c r="E2993" s="234">
        <f>CCP!I2993</f>
        <v>83371.692500000005</v>
      </c>
      <c r="F2993" s="234">
        <f>HCCP!F2993</f>
        <v>17186.95</v>
      </c>
    </row>
    <row r="2994" spans="1:6">
      <c r="A2994" s="169">
        <v>46274</v>
      </c>
      <c r="B2994" s="169" t="b">
        <f t="shared" ca="1" si="54"/>
        <v>0</v>
      </c>
      <c r="C2994" s="234">
        <f>Park!X2994</f>
        <v>133921.92703125</v>
      </c>
      <c r="D2994" s="234">
        <f>Hotel!N2995</f>
        <v>65944.17</v>
      </c>
      <c r="E2994" s="234">
        <f>CCP!I2994</f>
        <v>67983.907500000001</v>
      </c>
      <c r="F2994" s="234">
        <f>HCCP!F2994</f>
        <v>17309.019999999997</v>
      </c>
    </row>
    <row r="2995" spans="1:6">
      <c r="A2995" s="169">
        <v>46275</v>
      </c>
      <c r="B2995" s="169" t="b">
        <f t="shared" ca="1" si="54"/>
        <v>0</v>
      </c>
      <c r="C2995" s="234">
        <f>Park!X2995</f>
        <v>145672.6851611328</v>
      </c>
      <c r="D2995" s="234">
        <f>Hotel!N2996</f>
        <v>65728.850000000006</v>
      </c>
      <c r="E2995" s="234">
        <f>CCP!I2995</f>
        <v>59243.91</v>
      </c>
      <c r="F2995" s="234">
        <f>HCCP!F2995</f>
        <v>16126.870000000003</v>
      </c>
    </row>
    <row r="2996" spans="1:6">
      <c r="A2996" s="169">
        <v>46276</v>
      </c>
      <c r="B2996" s="169" t="b">
        <f t="shared" ca="1" si="54"/>
        <v>0</v>
      </c>
      <c r="C2996" s="234">
        <f>Park!X2996</f>
        <v>147350.47343261717</v>
      </c>
      <c r="D2996" s="234">
        <f>Hotel!N2997</f>
        <v>63257.538222656251</v>
      </c>
      <c r="E2996" s="234">
        <f>CCP!I2996</f>
        <v>60202.744999999995</v>
      </c>
      <c r="F2996" s="234">
        <f>HCCP!F2996</f>
        <v>15674.380000000001</v>
      </c>
    </row>
    <row r="2997" spans="1:6">
      <c r="A2997" s="169">
        <v>46277</v>
      </c>
      <c r="B2997" s="169" t="b">
        <f t="shared" ca="1" si="54"/>
        <v>0</v>
      </c>
      <c r="C2997" s="234">
        <f>Park!X2997</f>
        <v>146513.67834960937</v>
      </c>
      <c r="D2997" s="234">
        <f>Hotel!N2998</f>
        <v>64718.515644531253</v>
      </c>
      <c r="E2997" s="234">
        <f>CCP!I2997</f>
        <v>67114.6875</v>
      </c>
      <c r="F2997" s="234">
        <f>HCCP!F2997</f>
        <v>16799.330000000002</v>
      </c>
    </row>
    <row r="2998" spans="1:6">
      <c r="A2998" s="169">
        <v>46278</v>
      </c>
      <c r="B2998" s="169" t="b">
        <f t="shared" ca="1" si="54"/>
        <v>0</v>
      </c>
      <c r="C2998" s="234">
        <f>Park!X2998</f>
        <v>143096.93858398439</v>
      </c>
      <c r="D2998" s="234">
        <f>Hotel!N2999</f>
        <v>67087.997617187502</v>
      </c>
      <c r="E2998" s="234">
        <f>CCP!I2998</f>
        <v>72498.517500000002</v>
      </c>
      <c r="F2998" s="234">
        <f>HCCP!F2998</f>
        <v>17205.559999999998</v>
      </c>
    </row>
    <row r="2999" spans="1:6">
      <c r="A2999" s="169">
        <v>46279</v>
      </c>
      <c r="B2999" s="169" t="b">
        <f t="shared" ca="1" si="54"/>
        <v>0</v>
      </c>
      <c r="C2999" s="234">
        <f>Park!X2999</f>
        <v>145367.8319140625</v>
      </c>
      <c r="D2999" s="234">
        <f>Hotel!N3000</f>
        <v>65580.302617187495</v>
      </c>
      <c r="E2999" s="234">
        <f>CCP!I2999</f>
        <v>72892.264999999999</v>
      </c>
      <c r="F2999" s="234">
        <f>HCCP!F2999</f>
        <v>17032.120000000003</v>
      </c>
    </row>
    <row r="3000" spans="1:6">
      <c r="A3000" s="169">
        <v>46280</v>
      </c>
      <c r="B3000" s="169" t="b">
        <f t="shared" ca="1" si="54"/>
        <v>1</v>
      </c>
      <c r="C3000" s="234">
        <f>Park!X3000</f>
        <v>147822.748203125</v>
      </c>
      <c r="D3000" s="234">
        <f>Hotel!N3001</f>
        <v>65833.220781249998</v>
      </c>
      <c r="E3000" s="234">
        <f>CCP!I3000</f>
        <v>69668.285000000003</v>
      </c>
      <c r="F3000" s="234">
        <f>HCCP!F3000</f>
        <v>17124.21</v>
      </c>
    </row>
    <row r="3001" spans="1:6">
      <c r="A3001" s="169">
        <v>46281</v>
      </c>
      <c r="B3001" s="169" t="b">
        <f t="shared" ca="1" si="54"/>
        <v>1</v>
      </c>
      <c r="C3001" s="234">
        <f>Park!X3001</f>
        <v>146772.97640624997</v>
      </c>
      <c r="D3001" s="340">
        <f>Hotel!N3002</f>
        <v>52962.604218749999</v>
      </c>
      <c r="E3001" s="234">
        <f>CCP!I3001</f>
        <v>67347.397500000006</v>
      </c>
      <c r="F3001" s="234">
        <f>HCCP!F3001</f>
        <v>17207.400000000001</v>
      </c>
    </row>
    <row r="3002" spans="1:6">
      <c r="A3002" s="169">
        <v>46282</v>
      </c>
      <c r="B3002" s="169" t="b">
        <f t="shared" ca="1" si="54"/>
        <v>1</v>
      </c>
      <c r="C3002" s="234">
        <f>Park!X3002</f>
        <v>145128.9347265625</v>
      </c>
      <c r="D3002" s="340">
        <f>Hotel!N3003</f>
        <v>41347.817500000005</v>
      </c>
      <c r="E3002" s="234">
        <f>CCP!I3002</f>
        <v>68431.33</v>
      </c>
      <c r="F3002" s="234">
        <f>HCCP!F3002</f>
        <v>16710.060000000001</v>
      </c>
    </row>
    <row r="3003" spans="1:6">
      <c r="A3003" s="169">
        <v>46283</v>
      </c>
      <c r="B3003" s="169" t="b">
        <f t="shared" ca="1" si="54"/>
        <v>1</v>
      </c>
      <c r="C3003" s="234">
        <f>Park!X3003</f>
        <v>146526.85800781249</v>
      </c>
      <c r="D3003" s="340">
        <f>Hotel!N3004</f>
        <v>41836.170078124997</v>
      </c>
      <c r="E3003" s="234">
        <f>CCP!I3003</f>
        <v>66613.75</v>
      </c>
      <c r="F3003" s="234">
        <f>HCCP!F3003</f>
        <v>17018.169999999998</v>
      </c>
    </row>
    <row r="3004" spans="1:6">
      <c r="A3004" s="169">
        <v>46284</v>
      </c>
      <c r="B3004" s="169" t="b">
        <f t="shared" ca="1" si="54"/>
        <v>1</v>
      </c>
      <c r="C3004" s="234">
        <f>Park!X3004</f>
        <v>148751.36453125</v>
      </c>
      <c r="D3004" s="340">
        <f>Hotel!N3005</f>
        <v>55345.068850097661</v>
      </c>
      <c r="E3004" s="234">
        <f>CCP!I3004</f>
        <v>67396.425000000003</v>
      </c>
      <c r="F3004" s="234">
        <f>HCCP!F3004</f>
        <v>17441.86</v>
      </c>
    </row>
    <row r="3005" spans="1:6">
      <c r="A3005" s="169">
        <v>46285</v>
      </c>
      <c r="B3005" s="169" t="b">
        <f t="shared" ca="1" si="54"/>
        <v>1</v>
      </c>
      <c r="C3005" s="234">
        <f>Park!X3005</f>
        <v>147068.38246093749</v>
      </c>
      <c r="D3005" s="234">
        <f>Hotel!N3006</f>
        <v>69317.854570312498</v>
      </c>
      <c r="E3005" s="234">
        <f>CCP!I3005</f>
        <v>66829.397500000006</v>
      </c>
      <c r="F3005" s="234">
        <f>HCCP!F3005</f>
        <v>16569.07</v>
      </c>
    </row>
    <row r="3006" spans="1:6">
      <c r="A3006" s="169">
        <v>46286</v>
      </c>
      <c r="B3006" s="169" t="b">
        <f t="shared" ca="1" si="54"/>
        <v>1</v>
      </c>
      <c r="C3006" s="234">
        <f>Park!X3006</f>
        <v>146979.50605468749</v>
      </c>
      <c r="D3006" s="234">
        <f>Hotel!N3007</f>
        <v>68313.618891601567</v>
      </c>
      <c r="E3006" s="234">
        <f>CCP!I3006</f>
        <v>72398.024999999994</v>
      </c>
      <c r="F3006" s="234">
        <f>HCCP!F3006</f>
        <v>16856.7</v>
      </c>
    </row>
    <row r="3007" spans="1:6">
      <c r="A3007" s="169">
        <v>46287</v>
      </c>
      <c r="B3007" s="169" t="b">
        <f t="shared" ca="1" si="54"/>
        <v>1</v>
      </c>
      <c r="C3007" s="234">
        <f>Park!X3007</f>
        <v>145054.16828124999</v>
      </c>
      <c r="D3007" s="234">
        <f>Hotel!N3008</f>
        <v>68824.084121093751</v>
      </c>
      <c r="E3007" s="234">
        <f>CCP!I3007</f>
        <v>69677.19</v>
      </c>
      <c r="F3007" s="234">
        <f>HCCP!F3007</f>
        <v>17440.03</v>
      </c>
    </row>
    <row r="3008" spans="1:6">
      <c r="A3008" s="169">
        <v>46288</v>
      </c>
      <c r="B3008" s="169" t="b">
        <f t="shared" ca="1" si="54"/>
        <v>1</v>
      </c>
      <c r="C3008" s="234">
        <f>Park!X3008</f>
        <v>146562.17937499998</v>
      </c>
      <c r="D3008" s="234">
        <f>Hotel!N3009</f>
        <v>66975.127968750006</v>
      </c>
      <c r="E3008" s="234">
        <f>CCP!I3008</f>
        <v>69714.865000000005</v>
      </c>
      <c r="F3008" s="234">
        <f>HCCP!F3008</f>
        <v>17235.370000000003</v>
      </c>
    </row>
    <row r="3009" spans="1:6">
      <c r="A3009" s="169">
        <v>46289</v>
      </c>
      <c r="B3009" s="169" t="b">
        <f t="shared" ca="1" si="54"/>
        <v>1</v>
      </c>
      <c r="C3009" s="234">
        <f>Park!X3009</f>
        <v>152330.62335937499</v>
      </c>
      <c r="D3009" s="234">
        <f>Hotel!N3010</f>
        <v>67523.174892578114</v>
      </c>
      <c r="E3009" s="234">
        <f>CCP!I3009</f>
        <v>74461.587499999994</v>
      </c>
      <c r="F3009" s="234">
        <f>HCCP!F3009</f>
        <v>17194.550000000003</v>
      </c>
    </row>
    <row r="3010" spans="1:6">
      <c r="A3010" s="169">
        <v>46290</v>
      </c>
      <c r="B3010" s="169" t="b">
        <f t="shared" ca="1" si="54"/>
        <v>1</v>
      </c>
      <c r="C3010" s="234">
        <f>Park!X3010</f>
        <v>157334.38710937501</v>
      </c>
      <c r="D3010" s="234">
        <f>Hotel!N3011</f>
        <v>68108.672011718751</v>
      </c>
      <c r="E3010" s="234">
        <f>CCP!I3010</f>
        <v>71530.964999999997</v>
      </c>
      <c r="F3010" s="234">
        <f>HCCP!F3010</f>
        <v>17353.25</v>
      </c>
    </row>
    <row r="3011" spans="1:6">
      <c r="A3011" s="169">
        <v>46291</v>
      </c>
      <c r="B3011" s="169" t="b">
        <f t="shared" ca="1" si="54"/>
        <v>1</v>
      </c>
      <c r="C3011" s="234">
        <f>Park!X3011</f>
        <v>149175.61179687499</v>
      </c>
      <c r="D3011" s="234">
        <f>Hotel!N3012</f>
        <v>70082.434843750001</v>
      </c>
      <c r="E3011" s="234">
        <f>CCP!I3011</f>
        <v>70456.257500000007</v>
      </c>
      <c r="F3011" s="234">
        <f>HCCP!F3011</f>
        <v>17580.87</v>
      </c>
    </row>
    <row r="3012" spans="1:6">
      <c r="A3012" s="169">
        <v>46292</v>
      </c>
      <c r="B3012" s="169" t="b">
        <f t="shared" ca="1" si="54"/>
        <v>1</v>
      </c>
      <c r="C3012" s="234">
        <f>Park!X3012</f>
        <v>147538.4815625</v>
      </c>
      <c r="D3012" s="234">
        <f>Hotel!N3013</f>
        <v>69102.168154296873</v>
      </c>
      <c r="E3012" s="234">
        <f>CCP!I3012</f>
        <v>78439.58</v>
      </c>
      <c r="F3012" s="234">
        <f>HCCP!F3012</f>
        <v>17591.86</v>
      </c>
    </row>
    <row r="3013" spans="1:6">
      <c r="A3013" s="169">
        <v>46293</v>
      </c>
      <c r="B3013" s="169" t="b">
        <f t="shared" ca="1" si="54"/>
        <v>1</v>
      </c>
      <c r="C3013" s="234">
        <f>Park!X3013</f>
        <v>151924.94882812499</v>
      </c>
      <c r="D3013" s="234">
        <f>Hotel!N3014</f>
        <v>68632.67481445313</v>
      </c>
      <c r="E3013" s="234">
        <f>CCP!I3013</f>
        <v>86065.845000000001</v>
      </c>
      <c r="F3013" s="234">
        <f>HCCP!F3013</f>
        <v>17801.949999999997</v>
      </c>
    </row>
    <row r="3014" spans="1:6">
      <c r="A3014" s="169">
        <v>46294</v>
      </c>
      <c r="B3014" s="169" t="b">
        <f t="shared" ca="1" si="54"/>
        <v>1</v>
      </c>
      <c r="C3014" s="234">
        <f>Park!X3014</f>
        <v>153662.42351562501</v>
      </c>
      <c r="D3014" s="234">
        <f>Hotel!N3015</f>
        <v>68718.898164062499</v>
      </c>
      <c r="E3014" s="234">
        <f>CCP!I3014</f>
        <v>88801.477500000008</v>
      </c>
      <c r="F3014" s="234">
        <f>HCCP!F3014</f>
        <v>18606.59</v>
      </c>
    </row>
    <row r="3015" spans="1:6">
      <c r="A3015" s="169">
        <v>46295</v>
      </c>
      <c r="B3015" s="169" t="b">
        <f t="shared" ca="1" si="54"/>
        <v>1</v>
      </c>
      <c r="C3015" s="234">
        <f>Park!X3015</f>
        <v>156063.57578124999</v>
      </c>
      <c r="D3015" s="234">
        <f>Hotel!N3016</f>
        <v>68507.1083984375</v>
      </c>
      <c r="E3015" s="234">
        <f>CCP!I3015</f>
        <v>91375.477499999994</v>
      </c>
      <c r="F3015" s="234">
        <f>HCCP!F3015</f>
        <v>19601.46</v>
      </c>
    </row>
    <row r="3016" spans="1:6">
      <c r="A3016" s="169">
        <v>46296</v>
      </c>
      <c r="B3016" s="169" t="b">
        <f t="shared" ref="B3016:B3046" ca="1" si="55">AND(A3016&gt;=(TODAY()-30),A3016&lt;TODAY())</f>
        <v>1</v>
      </c>
      <c r="C3016" s="234">
        <f>Park!X3016</f>
        <v>150927.17757812497</v>
      </c>
      <c r="D3016" s="234">
        <f>Hotel!N3017</f>
        <v>68620.505332031258</v>
      </c>
      <c r="E3016" s="234">
        <f>CCP!I3016</f>
        <v>87899.037500000006</v>
      </c>
      <c r="F3016" s="234">
        <f>HCCP!F3016</f>
        <v>19138.71</v>
      </c>
    </row>
    <row r="3017" spans="1:6">
      <c r="A3017" s="169">
        <v>46297</v>
      </c>
      <c r="B3017" s="169" t="b">
        <f t="shared" ca="1" si="55"/>
        <v>1</v>
      </c>
      <c r="C3017" s="234">
        <f>Park!X3017</f>
        <v>153796.241328125</v>
      </c>
      <c r="D3017" s="234">
        <f>Hotel!N3018</f>
        <v>69144.141757812497</v>
      </c>
      <c r="E3017" s="234">
        <f>CCP!I3017</f>
        <v>85012.34</v>
      </c>
      <c r="F3017" s="234">
        <f>HCCP!F3017</f>
        <v>18929.419999999998</v>
      </c>
    </row>
    <row r="3018" spans="1:6">
      <c r="A3018" s="169">
        <v>46298</v>
      </c>
      <c r="B3018" s="169" t="b">
        <f t="shared" ca="1" si="55"/>
        <v>1</v>
      </c>
      <c r="C3018" s="234">
        <f>Park!X3018</f>
        <v>146837.112578125</v>
      </c>
      <c r="D3018" s="234">
        <f>Hotel!N3019</f>
        <v>70122.071699218752</v>
      </c>
      <c r="E3018" s="234">
        <f>CCP!I3018</f>
        <v>69453.38</v>
      </c>
      <c r="F3018" s="234">
        <f>HCCP!F3018</f>
        <v>18895.64</v>
      </c>
    </row>
    <row r="3019" spans="1:6">
      <c r="A3019" s="169">
        <v>46299</v>
      </c>
      <c r="B3019" s="169" t="b">
        <f t="shared" ca="1" si="55"/>
        <v>1</v>
      </c>
      <c r="C3019" s="234">
        <f>Park!X3019</f>
        <v>147392.56640625</v>
      </c>
      <c r="D3019" s="234">
        <f>Hotel!N3020</f>
        <v>69281.886796874998</v>
      </c>
      <c r="E3019" s="234">
        <f>CCP!I3019</f>
        <v>77841.522499999992</v>
      </c>
      <c r="F3019" s="234">
        <f>HCCP!F3019</f>
        <v>18724.14</v>
      </c>
    </row>
    <row r="3020" spans="1:6">
      <c r="A3020" s="169">
        <v>46300</v>
      </c>
      <c r="B3020" s="169" t="b">
        <f t="shared" ca="1" si="55"/>
        <v>1</v>
      </c>
      <c r="C3020" s="234">
        <f>Park!X3020</f>
        <v>151923.69796875</v>
      </c>
      <c r="D3020" s="234">
        <f>Hotel!N3021</f>
        <v>67743.020742187495</v>
      </c>
      <c r="E3020" s="234">
        <f>CCP!I3020</f>
        <v>55157.055</v>
      </c>
      <c r="F3020" s="234">
        <f>HCCP!F3020</f>
        <v>14994.880000000001</v>
      </c>
    </row>
    <row r="3021" spans="1:6">
      <c r="A3021" s="169">
        <v>46301</v>
      </c>
      <c r="B3021" s="169" t="b">
        <f t="shared" ca="1" si="55"/>
        <v>1</v>
      </c>
      <c r="C3021" s="234">
        <f>Park!X3021</f>
        <v>144504.4725</v>
      </c>
      <c r="D3021" s="234">
        <f>Hotel!N3022</f>
        <v>67063.998066406246</v>
      </c>
      <c r="E3021" s="234">
        <f>CCP!I3021</f>
        <v>40821.15</v>
      </c>
      <c r="F3021" s="234">
        <f>HCCP!F3021</f>
        <v>13041.460000000001</v>
      </c>
    </row>
    <row r="3022" spans="1:6">
      <c r="A3022" s="169">
        <v>46302</v>
      </c>
      <c r="B3022" s="169" t="b">
        <f t="shared" ca="1" si="55"/>
        <v>1</v>
      </c>
      <c r="C3022" s="234">
        <f>Park!X3022</f>
        <v>142376.90218750003</v>
      </c>
      <c r="D3022" s="234">
        <f>Hotel!N3023</f>
        <v>65258.309843750001</v>
      </c>
      <c r="E3022" s="234">
        <f>CCP!I3022</f>
        <v>41487.259999999995</v>
      </c>
      <c r="F3022" s="234">
        <f>HCCP!F3022</f>
        <v>13194.99</v>
      </c>
    </row>
    <row r="3023" spans="1:6">
      <c r="A3023" s="169">
        <v>46303</v>
      </c>
      <c r="B3023" s="169" t="b">
        <f t="shared" ca="1" si="55"/>
        <v>1</v>
      </c>
      <c r="C3023" s="234">
        <f>Park!X3023</f>
        <v>145463.97109375001</v>
      </c>
      <c r="D3023" s="234">
        <f>Hotel!N3024</f>
        <v>65583.827578124998</v>
      </c>
      <c r="E3023" s="234">
        <f>CCP!I3023</f>
        <v>49404.647499999999</v>
      </c>
      <c r="F3023" s="234">
        <f>HCCP!F3023</f>
        <v>14243.9</v>
      </c>
    </row>
    <row r="3024" spans="1:6">
      <c r="A3024" s="169">
        <v>46304</v>
      </c>
      <c r="B3024" s="169" t="b">
        <f t="shared" ca="1" si="55"/>
        <v>1</v>
      </c>
      <c r="C3024" s="234">
        <f>Park!X3024</f>
        <v>145384.63421875003</v>
      </c>
      <c r="D3024" s="234">
        <f>Hotel!N3025</f>
        <v>66730.617734375002</v>
      </c>
      <c r="E3024" s="234">
        <f>CCP!I3024</f>
        <v>52172.084999999999</v>
      </c>
      <c r="F3024" s="234">
        <f>HCCP!F3024</f>
        <v>14501.26</v>
      </c>
    </row>
    <row r="3025" spans="1:6">
      <c r="A3025" s="169">
        <v>46305</v>
      </c>
      <c r="B3025" s="169" t="b">
        <f t="shared" ca="1" si="55"/>
        <v>1</v>
      </c>
      <c r="C3025" s="234">
        <f>Park!X3025</f>
        <v>154603.13328124996</v>
      </c>
      <c r="D3025" s="234">
        <f>Hotel!N3026</f>
        <v>68848.698359375005</v>
      </c>
      <c r="E3025" s="234">
        <f>CCP!I3025</f>
        <v>58770.22</v>
      </c>
      <c r="F3025" s="234">
        <f>HCCP!F3025</f>
        <v>15252.630000000001</v>
      </c>
    </row>
    <row r="3026" spans="1:6">
      <c r="A3026" s="169">
        <v>46306</v>
      </c>
      <c r="B3026" s="169" t="b">
        <f t="shared" ca="1" si="55"/>
        <v>1</v>
      </c>
      <c r="C3026" s="234">
        <f>Park!X3026</f>
        <v>152100.46046874998</v>
      </c>
      <c r="D3026" s="234">
        <f>Hotel!N3027</f>
        <v>67784.675488281253</v>
      </c>
      <c r="E3026" s="234">
        <f>CCP!I3026</f>
        <v>60814.282500000001</v>
      </c>
      <c r="F3026" s="234">
        <f>HCCP!F3026</f>
        <v>16347.2</v>
      </c>
    </row>
    <row r="3027" spans="1:6">
      <c r="A3027" s="169">
        <v>46307</v>
      </c>
      <c r="B3027" s="169" t="b">
        <f t="shared" ca="1" si="55"/>
        <v>1</v>
      </c>
      <c r="C3027" s="234">
        <f>Park!X3027</f>
        <v>147920.6290625</v>
      </c>
      <c r="D3027" s="234">
        <f>Hotel!N3028</f>
        <v>62373.972929687501</v>
      </c>
      <c r="E3027" s="234">
        <f>CCP!I3027</f>
        <v>64399.904999999999</v>
      </c>
      <c r="F3027" s="234">
        <f>HCCP!F3027</f>
        <v>17480.400000000001</v>
      </c>
    </row>
    <row r="3028" spans="1:6">
      <c r="A3028" s="169">
        <v>46308</v>
      </c>
      <c r="B3028" s="169" t="b">
        <f t="shared" ca="1" si="55"/>
        <v>1</v>
      </c>
      <c r="C3028" s="234">
        <f>Park!X3028</f>
        <v>147479.51406250001</v>
      </c>
      <c r="D3028" s="234">
        <f>Hotel!N3029</f>
        <v>61339.201093750002</v>
      </c>
      <c r="E3028" s="234">
        <f>CCP!I3028</f>
        <v>69658.39</v>
      </c>
      <c r="F3028" s="234">
        <f>HCCP!F3028</f>
        <v>16860.73</v>
      </c>
    </row>
    <row r="3029" spans="1:6">
      <c r="A3029" s="169">
        <v>46309</v>
      </c>
      <c r="B3029" s="169" t="b">
        <f t="shared" ca="1" si="55"/>
        <v>1</v>
      </c>
      <c r="C3029" s="234">
        <f>Park!X3029</f>
        <v>148729.40906250002</v>
      </c>
      <c r="D3029" s="234">
        <f>Hotel!N3030</f>
        <v>59184.499296875001</v>
      </c>
      <c r="E3029" s="234">
        <f>CCP!I3029</f>
        <v>65207.915000000008</v>
      </c>
      <c r="F3029" s="234">
        <f>HCCP!F3029</f>
        <v>16804.440000000002</v>
      </c>
    </row>
    <row r="3030" spans="1:6">
      <c r="A3030" s="169">
        <v>46310</v>
      </c>
      <c r="B3030" s="169" t="b">
        <f t="shared" ca="1" si="55"/>
        <v>0</v>
      </c>
      <c r="C3030" s="234">
        <f>Park!X3030</f>
        <v>0</v>
      </c>
      <c r="D3030" s="234">
        <f>Hotel!N3031</f>
        <v>0</v>
      </c>
      <c r="E3030" s="234">
        <f>CCP!I3030</f>
        <v>0</v>
      </c>
      <c r="F3030" s="234">
        <f>HCCP!F3030</f>
        <v>0</v>
      </c>
    </row>
    <row r="3031" spans="1:6">
      <c r="A3031" s="169">
        <v>46311</v>
      </c>
      <c r="B3031" s="169" t="b">
        <f t="shared" ca="1" si="55"/>
        <v>0</v>
      </c>
      <c r="C3031" s="234">
        <f>Park!X3031</f>
        <v>0</v>
      </c>
      <c r="D3031" s="234">
        <f>Hotel!N3032</f>
        <v>0</v>
      </c>
      <c r="E3031" s="234">
        <f>CCP!I3031</f>
        <v>0</v>
      </c>
      <c r="F3031" s="234">
        <f>HCCP!F3031</f>
        <v>0</v>
      </c>
    </row>
    <row r="3032" spans="1:6">
      <c r="A3032" s="169">
        <v>46312</v>
      </c>
      <c r="B3032" s="169" t="b">
        <f t="shared" ca="1" si="55"/>
        <v>0</v>
      </c>
      <c r="C3032" s="234">
        <f>Park!X3032</f>
        <v>0</v>
      </c>
      <c r="D3032" s="234">
        <f>Hotel!N3033</f>
        <v>0</v>
      </c>
      <c r="E3032" s="234">
        <f>CCP!I3032</f>
        <v>0</v>
      </c>
      <c r="F3032" s="234">
        <f>HCCP!F3032</f>
        <v>0</v>
      </c>
    </row>
    <row r="3033" spans="1:6">
      <c r="A3033" s="169">
        <v>46313</v>
      </c>
      <c r="B3033" s="169" t="b">
        <f t="shared" ca="1" si="55"/>
        <v>0</v>
      </c>
      <c r="C3033" s="234">
        <f>Park!X3033</f>
        <v>0</v>
      </c>
      <c r="D3033" s="234">
        <f>Hotel!N3034</f>
        <v>0</v>
      </c>
      <c r="E3033" s="234">
        <f>CCP!I3033</f>
        <v>0</v>
      </c>
      <c r="F3033" s="234">
        <f>HCCP!F3033</f>
        <v>0</v>
      </c>
    </row>
    <row r="3034" spans="1:6">
      <c r="A3034" s="169">
        <v>46314</v>
      </c>
      <c r="B3034" s="169" t="b">
        <f t="shared" ca="1" si="55"/>
        <v>0</v>
      </c>
      <c r="C3034" s="234">
        <f>Park!X3034</f>
        <v>0</v>
      </c>
      <c r="D3034" s="234">
        <f>Hotel!N3035</f>
        <v>0</v>
      </c>
      <c r="E3034" s="234">
        <f>CCP!I3034</f>
        <v>0</v>
      </c>
      <c r="F3034" s="234">
        <f>HCCP!F3034</f>
        <v>0</v>
      </c>
    </row>
    <row r="3035" spans="1:6">
      <c r="A3035" s="169">
        <v>46315</v>
      </c>
      <c r="B3035" s="169" t="b">
        <f t="shared" ca="1" si="55"/>
        <v>0</v>
      </c>
      <c r="C3035" s="234">
        <f>Park!X3035</f>
        <v>0</v>
      </c>
      <c r="D3035" s="234">
        <f>Hotel!N3036</f>
        <v>0</v>
      </c>
      <c r="E3035" s="234">
        <f>CCP!I3035</f>
        <v>0</v>
      </c>
      <c r="F3035" s="234">
        <f>HCCP!F3035</f>
        <v>0</v>
      </c>
    </row>
    <row r="3036" spans="1:6">
      <c r="A3036" s="169">
        <v>46316</v>
      </c>
      <c r="B3036" s="169" t="b">
        <f t="shared" ca="1" si="55"/>
        <v>0</v>
      </c>
      <c r="C3036" s="234">
        <f>Park!X3036</f>
        <v>0</v>
      </c>
      <c r="D3036" s="234">
        <f>Hotel!N3037</f>
        <v>0</v>
      </c>
      <c r="E3036" s="234">
        <f>CCP!I3036</f>
        <v>0</v>
      </c>
      <c r="F3036" s="234">
        <f>HCCP!F3036</f>
        <v>0</v>
      </c>
    </row>
    <row r="3037" spans="1:6">
      <c r="A3037" s="169">
        <v>46317</v>
      </c>
      <c r="B3037" s="169" t="b">
        <f t="shared" ca="1" si="55"/>
        <v>0</v>
      </c>
      <c r="C3037" s="234">
        <f>Park!X3037</f>
        <v>0</v>
      </c>
      <c r="D3037" s="234">
        <f>Hotel!N3038</f>
        <v>0</v>
      </c>
      <c r="E3037" s="234">
        <f>CCP!I3037</f>
        <v>0</v>
      </c>
      <c r="F3037" s="234">
        <f>HCCP!F3037</f>
        <v>0</v>
      </c>
    </row>
    <row r="3038" spans="1:6">
      <c r="A3038" s="169">
        <v>46318</v>
      </c>
      <c r="B3038" s="169" t="b">
        <f t="shared" ca="1" si="55"/>
        <v>0</v>
      </c>
      <c r="C3038" s="234">
        <f>Park!X3038</f>
        <v>0</v>
      </c>
      <c r="D3038" s="234">
        <f>Hotel!N3039</f>
        <v>0</v>
      </c>
      <c r="E3038" s="234">
        <f>CCP!I3038</f>
        <v>0</v>
      </c>
      <c r="F3038" s="234">
        <f>HCCP!F3038</f>
        <v>0</v>
      </c>
    </row>
    <row r="3039" spans="1:6">
      <c r="A3039" s="169">
        <v>46319</v>
      </c>
      <c r="B3039" s="169" t="b">
        <f t="shared" ca="1" si="55"/>
        <v>0</v>
      </c>
      <c r="C3039" s="234">
        <f>Park!X3039</f>
        <v>0</v>
      </c>
      <c r="D3039" s="234">
        <f>Hotel!N3040</f>
        <v>0</v>
      </c>
      <c r="E3039" s="234">
        <f>CCP!I3039</f>
        <v>0</v>
      </c>
      <c r="F3039" s="234">
        <f>HCCP!F3039</f>
        <v>0</v>
      </c>
    </row>
    <row r="3040" spans="1:6">
      <c r="A3040" s="169">
        <v>46320</v>
      </c>
      <c r="B3040" s="169" t="b">
        <f t="shared" ca="1" si="55"/>
        <v>0</v>
      </c>
      <c r="C3040" s="234">
        <f>Park!X3040</f>
        <v>0</v>
      </c>
      <c r="D3040" s="234">
        <f>Hotel!N3041</f>
        <v>0</v>
      </c>
      <c r="E3040" s="234">
        <f>CCP!I3040</f>
        <v>0</v>
      </c>
      <c r="F3040" s="234">
        <f>HCCP!F3040</f>
        <v>0</v>
      </c>
    </row>
    <row r="3041" spans="1:6">
      <c r="A3041" s="169">
        <v>46321</v>
      </c>
      <c r="B3041" s="169" t="b">
        <f t="shared" ca="1" si="55"/>
        <v>0</v>
      </c>
      <c r="C3041" s="234">
        <f>Park!X3041</f>
        <v>0</v>
      </c>
      <c r="D3041" s="234">
        <f>Hotel!N3042</f>
        <v>0</v>
      </c>
      <c r="E3041" s="234">
        <f>CCP!I3041</f>
        <v>0</v>
      </c>
      <c r="F3041" s="234">
        <f>HCCP!F3041</f>
        <v>0</v>
      </c>
    </row>
    <row r="3042" spans="1:6">
      <c r="A3042" s="169">
        <v>46322</v>
      </c>
      <c r="B3042" s="169" t="b">
        <f t="shared" ca="1" si="55"/>
        <v>0</v>
      </c>
      <c r="C3042" s="234">
        <f>Park!X3042</f>
        <v>0</v>
      </c>
      <c r="D3042" s="234">
        <f>Hotel!N3043</f>
        <v>0</v>
      </c>
      <c r="E3042" s="234">
        <f>CCP!I3042</f>
        <v>0</v>
      </c>
      <c r="F3042" s="234">
        <f>HCCP!F3042</f>
        <v>0</v>
      </c>
    </row>
    <row r="3043" spans="1:6">
      <c r="A3043" s="169">
        <v>46323</v>
      </c>
      <c r="B3043" s="169" t="b">
        <f t="shared" ca="1" si="55"/>
        <v>0</v>
      </c>
      <c r="C3043" s="234">
        <f>Park!X3043</f>
        <v>0</v>
      </c>
      <c r="D3043" s="234">
        <f>Hotel!N3044</f>
        <v>0</v>
      </c>
      <c r="E3043" s="234">
        <f>CCP!I3043</f>
        <v>0</v>
      </c>
      <c r="F3043" s="234">
        <f>HCCP!F3043</f>
        <v>0</v>
      </c>
    </row>
    <row r="3044" spans="1:6">
      <c r="A3044" s="169">
        <v>46324</v>
      </c>
      <c r="B3044" s="169" t="b">
        <f t="shared" ca="1" si="55"/>
        <v>0</v>
      </c>
      <c r="C3044" s="234">
        <f>Park!X3044</f>
        <v>0</v>
      </c>
      <c r="D3044" s="234">
        <f>Hotel!N3045</f>
        <v>0</v>
      </c>
      <c r="E3044" s="234">
        <f>CCP!I3044</f>
        <v>0</v>
      </c>
      <c r="F3044" s="234">
        <f>HCCP!F3044</f>
        <v>0</v>
      </c>
    </row>
    <row r="3045" spans="1:6">
      <c r="A3045" s="169">
        <v>46325</v>
      </c>
      <c r="B3045" s="169" t="b">
        <f t="shared" ca="1" si="55"/>
        <v>0</v>
      </c>
      <c r="C3045" s="234">
        <f>Park!X3045</f>
        <v>0</v>
      </c>
      <c r="D3045" s="234">
        <f>Hotel!N3046</f>
        <v>0</v>
      </c>
      <c r="E3045" s="234">
        <f>CCP!I3045</f>
        <v>0</v>
      </c>
      <c r="F3045" s="234">
        <f>HCCP!F3045</f>
        <v>0</v>
      </c>
    </row>
    <row r="3046" spans="1:6">
      <c r="A3046" s="169">
        <v>46326</v>
      </c>
      <c r="B3046" s="169" t="b">
        <f t="shared" ca="1" si="55"/>
        <v>0</v>
      </c>
      <c r="C3046" s="234">
        <f>Park!X3046</f>
        <v>0</v>
      </c>
      <c r="D3046" s="234">
        <f>Hotel!N3047</f>
        <v>0</v>
      </c>
      <c r="E3046" s="234">
        <f>CCP!I3046</f>
        <v>0</v>
      </c>
      <c r="F3046" s="234">
        <f>HCCP!F3046</f>
        <v>0</v>
      </c>
    </row>
  </sheetData>
  <phoneticPr fontId="20" type="noConversion"/>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theme="5" tint="0.59999389629810485"/>
  </sheetPr>
  <dimension ref="A1:I3029"/>
  <sheetViews>
    <sheetView tabSelected="1" zoomScale="90" zoomScaleNormal="90" workbookViewId="0">
      <pane xSplit="1" ySplit="1" topLeftCell="F3017" activePane="bottomRight" state="frozenSplit"/>
      <selection pane="topRight" activeCell="C1" sqref="C1"/>
      <selection pane="bottomLeft" activeCell="A6" sqref="A6"/>
      <selection pane="bottomRight" activeCell="I3029" sqref="I3029"/>
    </sheetView>
  </sheetViews>
  <sheetFormatPr defaultColWidth="9.140625" defaultRowHeight="15"/>
  <cols>
    <col min="1" max="1" width="10.7109375" style="169" bestFit="1" customWidth="1"/>
    <col min="2" max="2" width="20.140625" style="162" bestFit="1" customWidth="1"/>
    <col min="3" max="5" width="20.42578125" style="162" bestFit="1" customWidth="1"/>
    <col min="6" max="7" width="20.7109375" style="162" bestFit="1" customWidth="1"/>
    <col min="8" max="8" width="20.7109375" style="162" customWidth="1"/>
    <col min="9" max="9" width="42.42578125" style="162" bestFit="1" customWidth="1"/>
    <col min="10" max="16384" width="9.140625" style="3"/>
  </cols>
  <sheetData>
    <row r="1" spans="1:9" ht="32.25" thickBot="1">
      <c r="A1" s="167" t="s">
        <v>29</v>
      </c>
      <c r="B1" s="159" t="s">
        <v>44</v>
      </c>
      <c r="C1" s="159" t="s">
        <v>45</v>
      </c>
      <c r="D1" s="159" t="s">
        <v>46</v>
      </c>
      <c r="E1" s="159" t="s">
        <v>47</v>
      </c>
      <c r="F1" s="159" t="s">
        <v>48</v>
      </c>
      <c r="G1" s="159" t="s">
        <v>49</v>
      </c>
      <c r="H1" s="159" t="s">
        <v>50</v>
      </c>
      <c r="I1" s="160" t="s">
        <v>41</v>
      </c>
    </row>
    <row r="2" spans="1:9" s="1" customFormat="1" ht="15.75">
      <c r="A2" s="168">
        <v>43282</v>
      </c>
      <c r="B2" s="161">
        <v>15111</v>
      </c>
      <c r="C2" s="161">
        <v>17092</v>
      </c>
      <c r="D2" s="161">
        <v>3137.75</v>
      </c>
      <c r="E2" s="161">
        <v>15884</v>
      </c>
      <c r="F2" s="161">
        <v>12254</v>
      </c>
      <c r="G2" s="161">
        <v>11376.8125</v>
      </c>
      <c r="H2" s="161"/>
      <c r="I2" s="161">
        <v>74855.5625</v>
      </c>
    </row>
    <row r="3" spans="1:9" s="1" customFormat="1" ht="15.75">
      <c r="A3" s="168">
        <v>43283</v>
      </c>
      <c r="B3" s="161">
        <v>15308</v>
      </c>
      <c r="C3" s="161">
        <v>17156</v>
      </c>
      <c r="D3" s="161">
        <v>3071</v>
      </c>
      <c r="E3" s="161">
        <v>15892</v>
      </c>
      <c r="F3" s="161">
        <v>13282.5</v>
      </c>
      <c r="G3" s="161">
        <v>11494</v>
      </c>
      <c r="H3" s="161"/>
      <c r="I3" s="161">
        <v>76203.5</v>
      </c>
    </row>
    <row r="4" spans="1:9" s="1" customFormat="1" ht="15.75">
      <c r="A4" s="168">
        <v>43284</v>
      </c>
      <c r="B4" s="161">
        <v>15223</v>
      </c>
      <c r="C4" s="161">
        <v>17440</v>
      </c>
      <c r="D4" s="161">
        <v>3068.75</v>
      </c>
      <c r="E4" s="161">
        <v>16035</v>
      </c>
      <c r="F4" s="161">
        <v>13123</v>
      </c>
      <c r="G4" s="161">
        <v>11837.1875</v>
      </c>
      <c r="H4" s="161"/>
      <c r="I4" s="161">
        <v>76726.9375</v>
      </c>
    </row>
    <row r="5" spans="1:9" s="1" customFormat="1" ht="15.75">
      <c r="A5" s="168">
        <v>43285</v>
      </c>
      <c r="B5" s="161">
        <v>15780</v>
      </c>
      <c r="C5" s="161">
        <v>18422</v>
      </c>
      <c r="D5" s="161">
        <v>2757.5</v>
      </c>
      <c r="E5" s="161">
        <v>16135</v>
      </c>
      <c r="F5" s="161">
        <v>12890.5</v>
      </c>
      <c r="G5" s="161">
        <v>8831.75</v>
      </c>
      <c r="H5" s="161"/>
      <c r="I5" s="161">
        <v>74816.75</v>
      </c>
    </row>
    <row r="6" spans="1:9" s="1" customFormat="1" ht="15.75">
      <c r="A6" s="168">
        <v>43286</v>
      </c>
      <c r="B6" s="161">
        <v>14863</v>
      </c>
      <c r="C6" s="161">
        <v>17957</v>
      </c>
      <c r="D6" s="161">
        <v>3093.25</v>
      </c>
      <c r="E6" s="161">
        <v>15362</v>
      </c>
      <c r="F6" s="161">
        <v>13211</v>
      </c>
      <c r="G6" s="161">
        <v>10318.125</v>
      </c>
      <c r="H6" s="161"/>
      <c r="I6" s="161">
        <v>74804.375</v>
      </c>
    </row>
    <row r="7" spans="1:9" s="1" customFormat="1" ht="15.75">
      <c r="A7" s="168">
        <v>43287</v>
      </c>
      <c r="B7" s="161">
        <v>15359</v>
      </c>
      <c r="C7" s="161">
        <v>17360.5</v>
      </c>
      <c r="D7" s="161">
        <v>3182.25</v>
      </c>
      <c r="E7" s="161">
        <v>15931</v>
      </c>
      <c r="F7" s="161">
        <v>13781.5</v>
      </c>
      <c r="G7" s="161">
        <v>11622.375</v>
      </c>
      <c r="H7" s="161"/>
      <c r="I7" s="161">
        <v>77236.625</v>
      </c>
    </row>
    <row r="8" spans="1:9" s="1" customFormat="1" ht="15.75">
      <c r="A8" s="168">
        <v>43288</v>
      </c>
      <c r="B8" s="161">
        <v>15080</v>
      </c>
      <c r="C8" s="161">
        <v>16950.5</v>
      </c>
      <c r="D8" s="161">
        <v>3092.75</v>
      </c>
      <c r="E8" s="161">
        <v>15705.6455078125</v>
      </c>
      <c r="F8" s="161">
        <v>11949</v>
      </c>
      <c r="G8" s="161">
        <v>11342.625</v>
      </c>
      <c r="H8" s="161"/>
      <c r="I8" s="161">
        <v>74120.5205078125</v>
      </c>
    </row>
    <row r="9" spans="1:9" s="1" customFormat="1" ht="15.75">
      <c r="A9" s="168">
        <v>43289</v>
      </c>
      <c r="B9" s="161">
        <v>14805</v>
      </c>
      <c r="C9" s="161">
        <v>16300</v>
      </c>
      <c r="D9" s="161">
        <v>3048</v>
      </c>
      <c r="E9" s="161">
        <v>15417.34375</v>
      </c>
      <c r="F9" s="161">
        <v>11173</v>
      </c>
      <c r="G9" s="161">
        <v>10951</v>
      </c>
      <c r="H9" s="161"/>
      <c r="I9" s="161">
        <v>71694.34375</v>
      </c>
    </row>
    <row r="10" spans="1:9" s="1" customFormat="1" ht="15.75">
      <c r="A10" s="168">
        <v>43290</v>
      </c>
      <c r="B10" s="161">
        <v>14588</v>
      </c>
      <c r="C10" s="161">
        <v>16815.5</v>
      </c>
      <c r="D10" s="161">
        <v>3027.75</v>
      </c>
      <c r="E10" s="161">
        <v>15280.8671875</v>
      </c>
      <c r="F10" s="161">
        <v>12004.5</v>
      </c>
      <c r="G10" s="161">
        <v>10789.375</v>
      </c>
      <c r="H10" s="161"/>
      <c r="I10" s="161">
        <v>72505.9921875</v>
      </c>
    </row>
    <row r="11" spans="1:9" s="1" customFormat="1" ht="15.75">
      <c r="A11" s="168">
        <v>43291</v>
      </c>
      <c r="B11" s="161">
        <v>14605</v>
      </c>
      <c r="C11" s="161">
        <v>18127</v>
      </c>
      <c r="D11" s="161">
        <v>2615.25</v>
      </c>
      <c r="E11" s="161">
        <v>14978.7265625</v>
      </c>
      <c r="F11" s="161">
        <v>11531.5</v>
      </c>
      <c r="G11" s="161">
        <v>7976.5</v>
      </c>
      <c r="H11" s="161"/>
      <c r="I11" s="161">
        <v>69833.9765625</v>
      </c>
    </row>
    <row r="12" spans="1:9" s="1" customFormat="1" ht="15.75">
      <c r="A12" s="168">
        <v>43292</v>
      </c>
      <c r="B12" s="161">
        <v>11841</v>
      </c>
      <c r="C12" s="161">
        <v>17854.5</v>
      </c>
      <c r="D12" s="161">
        <v>4077.5</v>
      </c>
      <c r="E12" s="161">
        <v>15539.9453125</v>
      </c>
      <c r="F12" s="161">
        <v>12080</v>
      </c>
      <c r="G12" s="161">
        <v>11162.25</v>
      </c>
      <c r="H12" s="161"/>
      <c r="I12" s="161">
        <v>72555.1953125</v>
      </c>
    </row>
    <row r="13" spans="1:9" s="1" customFormat="1" ht="15.75">
      <c r="A13" s="168">
        <v>43293</v>
      </c>
      <c r="B13" s="161">
        <v>3074</v>
      </c>
      <c r="C13" s="161">
        <v>19466.5</v>
      </c>
      <c r="D13" s="161">
        <v>6960</v>
      </c>
      <c r="E13" s="161">
        <v>14380.6796875</v>
      </c>
      <c r="F13" s="161">
        <v>13102.5</v>
      </c>
      <c r="G13" s="161">
        <v>13439.625</v>
      </c>
      <c r="H13" s="161"/>
      <c r="I13" s="161">
        <v>70423.3046875</v>
      </c>
    </row>
    <row r="14" spans="1:9" s="1" customFormat="1" ht="15.75">
      <c r="A14" s="168">
        <v>43294</v>
      </c>
      <c r="B14" s="161">
        <v>3049</v>
      </c>
      <c r="C14" s="161">
        <v>16068</v>
      </c>
      <c r="D14" s="161">
        <v>6499.75</v>
      </c>
      <c r="E14" s="161">
        <v>12739.4375</v>
      </c>
      <c r="F14" s="161">
        <v>13623.5</v>
      </c>
      <c r="G14" s="161">
        <v>14160.375</v>
      </c>
      <c r="H14" s="161"/>
      <c r="I14" s="161">
        <v>66140.0625</v>
      </c>
    </row>
    <row r="15" spans="1:9" s="1" customFormat="1" ht="15.75">
      <c r="A15" s="168">
        <v>43295</v>
      </c>
      <c r="B15" s="161">
        <v>3050</v>
      </c>
      <c r="C15" s="161">
        <v>14885</v>
      </c>
      <c r="D15" s="161">
        <v>2589.75</v>
      </c>
      <c r="E15" s="161">
        <v>12943.71875</v>
      </c>
      <c r="F15" s="161">
        <v>14628</v>
      </c>
      <c r="G15" s="161">
        <v>14635.25</v>
      </c>
      <c r="H15" s="161"/>
      <c r="I15" s="161">
        <v>62731.71875</v>
      </c>
    </row>
    <row r="16" spans="1:9" s="1" customFormat="1" ht="15.75">
      <c r="A16" s="168">
        <v>43296</v>
      </c>
      <c r="B16" s="161">
        <v>3040</v>
      </c>
      <c r="C16" s="161">
        <v>14742</v>
      </c>
      <c r="D16" s="161">
        <v>2504</v>
      </c>
      <c r="E16" s="161">
        <v>12920.890625</v>
      </c>
      <c r="F16" s="161">
        <v>13790</v>
      </c>
      <c r="G16" s="161">
        <v>14176.875</v>
      </c>
      <c r="H16" s="161"/>
      <c r="I16" s="161">
        <v>61173.765625</v>
      </c>
    </row>
    <row r="17" spans="1:9" s="1" customFormat="1" ht="15.75">
      <c r="A17" s="168">
        <v>43297</v>
      </c>
      <c r="B17" s="161">
        <v>3054</v>
      </c>
      <c r="C17" s="161">
        <v>14749</v>
      </c>
      <c r="D17" s="161">
        <v>3071.75</v>
      </c>
      <c r="E17" s="161">
        <v>12116.34375</v>
      </c>
      <c r="F17" s="161">
        <v>17918</v>
      </c>
      <c r="G17" s="161">
        <v>14298.375</v>
      </c>
      <c r="H17" s="161"/>
      <c r="I17" s="161">
        <v>65207.46875</v>
      </c>
    </row>
    <row r="18" spans="1:9" s="1" customFormat="1" ht="15.75">
      <c r="A18" s="168">
        <v>43298</v>
      </c>
      <c r="B18" s="161">
        <v>3063</v>
      </c>
      <c r="C18" s="161">
        <v>15987</v>
      </c>
      <c r="D18" s="161">
        <v>6654.75</v>
      </c>
      <c r="E18" s="161">
        <v>12483</v>
      </c>
      <c r="F18" s="161">
        <v>17843</v>
      </c>
      <c r="G18" s="161">
        <v>14596.875</v>
      </c>
      <c r="H18" s="161"/>
      <c r="I18" s="161">
        <v>70627.625</v>
      </c>
    </row>
    <row r="19" spans="1:9" s="1" customFormat="1" ht="15.75">
      <c r="A19" s="168">
        <v>43299</v>
      </c>
      <c r="B19" s="161">
        <v>3000</v>
      </c>
      <c r="C19" s="161">
        <v>16444.5</v>
      </c>
      <c r="D19" s="161">
        <v>10063.75</v>
      </c>
      <c r="E19" s="161">
        <v>12631.546875</v>
      </c>
      <c r="F19" s="161">
        <v>13289</v>
      </c>
      <c r="G19" s="161">
        <v>12303.375</v>
      </c>
      <c r="H19" s="161"/>
      <c r="I19" s="161">
        <v>67732.171875</v>
      </c>
    </row>
    <row r="20" spans="1:9" s="1" customFormat="1" ht="15.75">
      <c r="A20" s="168">
        <v>43300</v>
      </c>
      <c r="B20" s="161">
        <v>2993</v>
      </c>
      <c r="C20" s="161">
        <v>17095.5</v>
      </c>
      <c r="D20" s="161">
        <v>10060.75</v>
      </c>
      <c r="E20" s="161">
        <v>12413.5</v>
      </c>
      <c r="F20" s="161">
        <v>13607</v>
      </c>
      <c r="G20" s="161">
        <v>12397.25</v>
      </c>
      <c r="H20" s="161"/>
      <c r="I20" s="161">
        <v>68567</v>
      </c>
    </row>
    <row r="21" spans="1:9" s="1" customFormat="1" ht="15.75">
      <c r="A21" s="168">
        <v>43301</v>
      </c>
      <c r="B21" s="161">
        <v>10442</v>
      </c>
      <c r="C21" s="161">
        <v>9224.5</v>
      </c>
      <c r="D21" s="161">
        <v>8113.5</v>
      </c>
      <c r="E21" s="161">
        <v>15130.078125</v>
      </c>
      <c r="F21" s="161">
        <v>13438</v>
      </c>
      <c r="G21" s="161">
        <v>11676.25</v>
      </c>
      <c r="H21" s="161"/>
      <c r="I21" s="161">
        <v>68024.328125</v>
      </c>
    </row>
    <row r="22" spans="1:9" s="1" customFormat="1" ht="15.75">
      <c r="A22" s="168">
        <v>43302</v>
      </c>
      <c r="B22" s="161">
        <v>14656</v>
      </c>
      <c r="C22" s="161">
        <v>4363</v>
      </c>
      <c r="D22" s="161">
        <v>7680</v>
      </c>
      <c r="E22" s="161">
        <v>15775.625</v>
      </c>
      <c r="F22" s="161">
        <v>14081</v>
      </c>
      <c r="G22" s="161">
        <v>11242.375</v>
      </c>
      <c r="H22" s="161"/>
      <c r="I22" s="161">
        <v>67798</v>
      </c>
    </row>
    <row r="23" spans="1:9" s="1" customFormat="1" ht="15.75">
      <c r="A23" s="168">
        <v>43303</v>
      </c>
      <c r="B23" s="161">
        <v>14898</v>
      </c>
      <c r="C23" s="161">
        <v>4296</v>
      </c>
      <c r="D23" s="161">
        <v>7726.75</v>
      </c>
      <c r="E23" s="161">
        <v>16132.328125</v>
      </c>
      <c r="F23" s="161">
        <v>13860</v>
      </c>
      <c r="G23" s="161">
        <v>10592</v>
      </c>
      <c r="H23" s="161"/>
      <c r="I23" s="161">
        <v>67505.078125</v>
      </c>
    </row>
    <row r="24" spans="1:9" s="1" customFormat="1" ht="15.75">
      <c r="A24" s="168">
        <v>43304</v>
      </c>
      <c r="B24" s="161">
        <v>15225</v>
      </c>
      <c r="C24" s="161">
        <v>9272</v>
      </c>
      <c r="D24" s="161">
        <v>7786.75</v>
      </c>
      <c r="E24" s="161">
        <v>16185.125</v>
      </c>
      <c r="F24" s="161">
        <v>12182</v>
      </c>
      <c r="G24" s="161">
        <v>9916.75</v>
      </c>
      <c r="H24" s="161"/>
      <c r="I24" s="161">
        <v>70567.625</v>
      </c>
    </row>
    <row r="25" spans="1:9" s="1" customFormat="1" ht="15.75">
      <c r="A25" s="168">
        <v>43305</v>
      </c>
      <c r="B25" s="161">
        <v>15152</v>
      </c>
      <c r="C25" s="161">
        <v>15711.5</v>
      </c>
      <c r="D25" s="161">
        <v>3130</v>
      </c>
      <c r="E25" s="161">
        <v>15648.6875</v>
      </c>
      <c r="F25" s="161">
        <v>13933</v>
      </c>
      <c r="G25" s="161">
        <v>10904.125</v>
      </c>
      <c r="H25" s="161"/>
      <c r="I25" s="161">
        <v>74479.3125</v>
      </c>
    </row>
    <row r="26" spans="1:9" s="1" customFormat="1" ht="15.75">
      <c r="A26" s="168">
        <v>43306</v>
      </c>
      <c r="B26" s="161">
        <v>15741</v>
      </c>
      <c r="C26" s="161">
        <v>15868.5</v>
      </c>
      <c r="D26" s="161">
        <v>49</v>
      </c>
      <c r="E26" s="161">
        <v>15838.53125</v>
      </c>
      <c r="F26" s="161">
        <v>14343</v>
      </c>
      <c r="G26" s="161">
        <v>11326.625</v>
      </c>
      <c r="H26" s="161"/>
      <c r="I26" s="161">
        <v>73166.65625</v>
      </c>
    </row>
    <row r="27" spans="1:9" s="1" customFormat="1" ht="15.75">
      <c r="A27" s="168">
        <v>43307</v>
      </c>
      <c r="B27" s="161">
        <v>15639</v>
      </c>
      <c r="C27" s="161">
        <v>15839</v>
      </c>
      <c r="D27" s="161">
        <v>49</v>
      </c>
      <c r="E27" s="161">
        <v>15869.5625</v>
      </c>
      <c r="F27" s="161">
        <v>13722</v>
      </c>
      <c r="G27" s="161">
        <v>11491.125</v>
      </c>
      <c r="H27" s="161"/>
      <c r="I27" s="161">
        <v>72609.6875</v>
      </c>
    </row>
    <row r="28" spans="1:9" s="1" customFormat="1" ht="15.75">
      <c r="A28" s="168">
        <v>43308</v>
      </c>
      <c r="B28" s="161">
        <v>15152</v>
      </c>
      <c r="C28" s="161">
        <v>16497</v>
      </c>
      <c r="D28" s="161">
        <v>48.5</v>
      </c>
      <c r="E28" s="161">
        <v>15736.6875</v>
      </c>
      <c r="F28" s="161">
        <v>13459</v>
      </c>
      <c r="G28" s="161">
        <v>14511.5</v>
      </c>
      <c r="H28" s="161"/>
      <c r="I28" s="161">
        <v>75404.6875</v>
      </c>
    </row>
    <row r="29" spans="1:9" s="1" customFormat="1" ht="15.75">
      <c r="A29" s="168">
        <v>43309</v>
      </c>
      <c r="B29" s="161">
        <v>15487</v>
      </c>
      <c r="C29" s="161">
        <v>16950.5</v>
      </c>
      <c r="D29" s="161">
        <v>48.75</v>
      </c>
      <c r="E29" s="161">
        <v>15606.40625</v>
      </c>
      <c r="F29" s="161">
        <v>11327</v>
      </c>
      <c r="G29" s="161">
        <v>11344.625</v>
      </c>
      <c r="H29" s="161"/>
      <c r="I29" s="161">
        <v>70764.28125</v>
      </c>
    </row>
    <row r="30" spans="1:9" s="1" customFormat="1" ht="15.75">
      <c r="A30" s="168">
        <v>43310</v>
      </c>
      <c r="B30" s="161">
        <v>15317</v>
      </c>
      <c r="C30" s="161">
        <v>16955</v>
      </c>
      <c r="D30" s="161">
        <v>48.75</v>
      </c>
      <c r="E30" s="161">
        <v>15608</v>
      </c>
      <c r="F30" s="161">
        <v>9791</v>
      </c>
      <c r="G30" s="161">
        <v>14318.25</v>
      </c>
      <c r="H30" s="161"/>
      <c r="I30" s="161">
        <v>72038</v>
      </c>
    </row>
    <row r="31" spans="1:9" s="1" customFormat="1" ht="15.75">
      <c r="A31" s="168">
        <v>43311</v>
      </c>
      <c r="B31" s="161">
        <v>16236</v>
      </c>
      <c r="C31" s="161">
        <v>16951</v>
      </c>
      <c r="D31" s="161">
        <v>48.25</v>
      </c>
      <c r="E31" s="161">
        <v>15514.75</v>
      </c>
      <c r="F31" s="161">
        <v>13534</v>
      </c>
      <c r="G31" s="161">
        <v>12362.625</v>
      </c>
      <c r="H31" s="161"/>
      <c r="I31" s="161">
        <v>74646.625</v>
      </c>
    </row>
    <row r="32" spans="1:9" s="1" customFormat="1" ht="15.75">
      <c r="A32" s="168">
        <v>43312</v>
      </c>
      <c r="B32" s="161">
        <v>15214</v>
      </c>
      <c r="C32" s="161">
        <v>17615</v>
      </c>
      <c r="D32" s="161">
        <v>48.75</v>
      </c>
      <c r="E32" s="161">
        <v>15956.3125</v>
      </c>
      <c r="F32" s="161">
        <v>13185</v>
      </c>
      <c r="G32" s="161">
        <v>14671.375</v>
      </c>
      <c r="H32" s="161"/>
      <c r="I32" s="161">
        <v>76690.4375</v>
      </c>
    </row>
    <row r="33" spans="1:9" s="1" customFormat="1" ht="15.75">
      <c r="A33" s="168">
        <v>43313</v>
      </c>
      <c r="B33" s="161">
        <v>15154</v>
      </c>
      <c r="C33" s="161">
        <v>17853.5</v>
      </c>
      <c r="D33" s="161">
        <v>48.5</v>
      </c>
      <c r="E33" s="161">
        <v>15922.3125</v>
      </c>
      <c r="F33" s="161">
        <v>10974</v>
      </c>
      <c r="G33" s="161">
        <v>14575.5</v>
      </c>
      <c r="H33" s="161"/>
      <c r="I33" s="161">
        <v>74527.8125</v>
      </c>
    </row>
    <row r="34" spans="1:9" s="1" customFormat="1" ht="15.75">
      <c r="A34" s="168">
        <v>43314</v>
      </c>
      <c r="B34" s="161">
        <v>15140</v>
      </c>
      <c r="C34" s="161">
        <v>17776</v>
      </c>
      <c r="D34" s="161">
        <v>49.25</v>
      </c>
      <c r="E34" s="161">
        <v>15873.78125</v>
      </c>
      <c r="F34" s="161">
        <v>13046</v>
      </c>
      <c r="G34" s="161">
        <v>14569.875</v>
      </c>
      <c r="H34" s="161"/>
      <c r="I34" s="161">
        <v>76454.90625</v>
      </c>
    </row>
    <row r="35" spans="1:9" s="1" customFormat="1" ht="15.75">
      <c r="A35" s="168">
        <v>43315</v>
      </c>
      <c r="B35" s="161">
        <v>15160</v>
      </c>
      <c r="C35" s="161">
        <v>17487.5</v>
      </c>
      <c r="D35" s="161">
        <v>48.75</v>
      </c>
      <c r="E35" s="161">
        <v>15899.84375</v>
      </c>
      <c r="F35" s="161">
        <v>12481</v>
      </c>
      <c r="G35" s="161">
        <v>14406.125</v>
      </c>
      <c r="H35" s="161"/>
      <c r="I35" s="161">
        <v>75483.21875</v>
      </c>
    </row>
    <row r="36" spans="1:9" s="1" customFormat="1" ht="15.75">
      <c r="A36" s="168">
        <v>43316</v>
      </c>
      <c r="B36" s="161">
        <v>15079</v>
      </c>
      <c r="C36" s="161">
        <v>17752</v>
      </c>
      <c r="D36" s="161">
        <v>49.75</v>
      </c>
      <c r="E36" s="161">
        <v>15856.40625</v>
      </c>
      <c r="F36" s="161">
        <v>11991</v>
      </c>
      <c r="G36" s="161">
        <v>14662.375</v>
      </c>
      <c r="H36" s="161"/>
      <c r="I36" s="161">
        <v>75390.53125</v>
      </c>
    </row>
    <row r="37" spans="1:9" s="1" customFormat="1" ht="15.75">
      <c r="A37" s="168">
        <v>43317</v>
      </c>
      <c r="B37" s="161">
        <v>15138</v>
      </c>
      <c r="C37" s="161">
        <v>18528</v>
      </c>
      <c r="D37" s="161">
        <v>49.75</v>
      </c>
      <c r="E37" s="161">
        <v>15765.21875</v>
      </c>
      <c r="F37" s="161">
        <v>12638</v>
      </c>
      <c r="G37" s="161">
        <v>13183.625</v>
      </c>
      <c r="H37" s="161"/>
      <c r="I37" s="161">
        <v>75302.59375</v>
      </c>
    </row>
    <row r="38" spans="1:9" s="1" customFormat="1" ht="15.75">
      <c r="A38" s="168">
        <v>43318</v>
      </c>
      <c r="B38" s="161">
        <v>15199</v>
      </c>
      <c r="C38" s="161">
        <v>17509.5</v>
      </c>
      <c r="D38" s="161">
        <v>48.75</v>
      </c>
      <c r="E38" s="161">
        <v>16025.46875</v>
      </c>
      <c r="F38" s="161">
        <v>12756</v>
      </c>
      <c r="G38" s="161">
        <v>14867</v>
      </c>
      <c r="H38" s="161"/>
      <c r="I38" s="161">
        <v>76405.71875</v>
      </c>
    </row>
    <row r="39" spans="1:9" s="1" customFormat="1" ht="15.75">
      <c r="A39" s="168">
        <v>43319</v>
      </c>
      <c r="B39" s="161">
        <v>14849</v>
      </c>
      <c r="C39" s="161">
        <v>18395</v>
      </c>
      <c r="D39" s="161">
        <v>49.75</v>
      </c>
      <c r="E39" s="161">
        <v>15562.5625</v>
      </c>
      <c r="F39" s="161">
        <v>11609</v>
      </c>
      <c r="G39" s="161">
        <v>14120.125</v>
      </c>
      <c r="H39" s="161"/>
      <c r="I39" s="161">
        <v>74585.4375</v>
      </c>
    </row>
    <row r="40" spans="1:9" s="1" customFormat="1" ht="15.75">
      <c r="A40" s="168">
        <v>43320</v>
      </c>
      <c r="B40" s="161">
        <v>14778</v>
      </c>
      <c r="C40" s="161">
        <v>19207.5</v>
      </c>
      <c r="D40" s="161">
        <v>49.75</v>
      </c>
      <c r="E40" s="161">
        <v>15514.40625</v>
      </c>
      <c r="F40" s="161">
        <v>10591</v>
      </c>
      <c r="G40" s="161">
        <v>14308.25</v>
      </c>
      <c r="H40" s="161"/>
      <c r="I40" s="161">
        <v>74448.90625</v>
      </c>
    </row>
    <row r="41" spans="1:9" s="1" customFormat="1" ht="15.75">
      <c r="A41" s="168">
        <v>43321</v>
      </c>
      <c r="B41" s="161">
        <v>14771</v>
      </c>
      <c r="C41" s="161">
        <v>19229</v>
      </c>
      <c r="D41" s="161">
        <v>49.5</v>
      </c>
      <c r="E41" s="161">
        <v>15590.15625</v>
      </c>
      <c r="F41" s="161">
        <v>9882</v>
      </c>
      <c r="G41" s="161">
        <v>14290.625</v>
      </c>
      <c r="H41" s="161"/>
      <c r="I41" s="161">
        <v>73812.28125</v>
      </c>
    </row>
    <row r="42" spans="1:9" s="1" customFormat="1" ht="15.75">
      <c r="A42" s="168">
        <v>43322</v>
      </c>
      <c r="B42" s="161">
        <v>14260</v>
      </c>
      <c r="C42" s="161">
        <v>17485</v>
      </c>
      <c r="D42" s="161">
        <v>50.25</v>
      </c>
      <c r="E42" s="161">
        <v>14914.625</v>
      </c>
      <c r="F42" s="161">
        <v>9972</v>
      </c>
      <c r="G42" s="161">
        <v>14683.375</v>
      </c>
      <c r="H42" s="161"/>
      <c r="I42" s="161">
        <v>71365.25</v>
      </c>
    </row>
    <row r="43" spans="1:9" s="1" customFormat="1" ht="15.75">
      <c r="A43" s="168">
        <v>43323</v>
      </c>
      <c r="B43" s="161">
        <v>14799</v>
      </c>
      <c r="C43" s="161">
        <v>17345.5</v>
      </c>
      <c r="D43" s="161">
        <v>51</v>
      </c>
      <c r="E43" s="161">
        <v>15489.375</v>
      </c>
      <c r="F43" s="161">
        <v>4859</v>
      </c>
      <c r="G43" s="161">
        <v>14344.5</v>
      </c>
      <c r="H43" s="161"/>
      <c r="I43" s="161">
        <v>66888.375</v>
      </c>
    </row>
    <row r="44" spans="1:9" s="1" customFormat="1" ht="15.75">
      <c r="A44" s="168">
        <v>43324</v>
      </c>
      <c r="B44" s="161">
        <v>14722</v>
      </c>
      <c r="C44" s="161">
        <v>17169.5</v>
      </c>
      <c r="D44" s="161">
        <v>50.5</v>
      </c>
      <c r="E44" s="161">
        <v>15449.1875</v>
      </c>
      <c r="F44" s="161">
        <v>4857</v>
      </c>
      <c r="G44" s="161">
        <v>13911.125</v>
      </c>
      <c r="H44" s="161"/>
      <c r="I44" s="161">
        <v>66159.3125</v>
      </c>
    </row>
    <row r="45" spans="1:9" s="1" customFormat="1" ht="15.75">
      <c r="A45" s="168">
        <v>43325</v>
      </c>
      <c r="B45" s="161">
        <v>14857</v>
      </c>
      <c r="C45" s="161">
        <v>10047</v>
      </c>
      <c r="D45" s="161">
        <v>5537</v>
      </c>
      <c r="E45" s="161">
        <v>16119.625</v>
      </c>
      <c r="F45" s="161">
        <v>12686</v>
      </c>
      <c r="G45" s="161">
        <v>14073.25</v>
      </c>
      <c r="H45" s="161"/>
      <c r="I45" s="161">
        <v>73319.875</v>
      </c>
    </row>
    <row r="46" spans="1:9" s="1" customFormat="1" ht="15.75">
      <c r="A46" s="168">
        <v>43326</v>
      </c>
      <c r="B46" s="161">
        <v>14353</v>
      </c>
      <c r="C46" s="161">
        <v>5873</v>
      </c>
      <c r="D46" s="161">
        <v>9869.75</v>
      </c>
      <c r="E46" s="161">
        <v>15240.3125</v>
      </c>
      <c r="F46" s="161">
        <v>12630</v>
      </c>
      <c r="G46" s="161">
        <v>10558.375</v>
      </c>
      <c r="H46" s="161"/>
      <c r="I46" s="161">
        <v>68524.4375</v>
      </c>
    </row>
    <row r="47" spans="1:9" s="1" customFormat="1" ht="15.75">
      <c r="A47" s="168">
        <v>43327</v>
      </c>
      <c r="B47" s="161">
        <v>15094</v>
      </c>
      <c r="C47" s="161">
        <v>5848</v>
      </c>
      <c r="D47" s="161">
        <v>7086</v>
      </c>
      <c r="E47" s="161">
        <v>15690.125</v>
      </c>
      <c r="F47" s="161">
        <v>10568</v>
      </c>
      <c r="G47" s="161">
        <v>13650.75</v>
      </c>
      <c r="H47" s="161"/>
      <c r="I47" s="161">
        <v>67936.875</v>
      </c>
    </row>
    <row r="48" spans="1:9" s="1" customFormat="1" ht="15.75">
      <c r="A48" s="168">
        <v>43328</v>
      </c>
      <c r="B48" s="161">
        <v>14848</v>
      </c>
      <c r="C48" s="161">
        <v>5849</v>
      </c>
      <c r="D48" s="161">
        <v>6608.75</v>
      </c>
      <c r="E48" s="161">
        <v>15473.625</v>
      </c>
      <c r="F48" s="161">
        <v>11950</v>
      </c>
      <c r="G48" s="161">
        <v>13951.25</v>
      </c>
      <c r="H48" s="161"/>
      <c r="I48" s="161">
        <v>68680.625</v>
      </c>
    </row>
    <row r="49" spans="1:9" s="1" customFormat="1" ht="15.75">
      <c r="A49" s="168">
        <v>43329</v>
      </c>
      <c r="B49" s="161">
        <v>14382</v>
      </c>
      <c r="C49" s="161">
        <v>13398</v>
      </c>
      <c r="D49" s="161">
        <v>192.75</v>
      </c>
      <c r="E49" s="161">
        <v>14986.75</v>
      </c>
      <c r="F49" s="161">
        <v>6887</v>
      </c>
      <c r="G49" s="161">
        <v>13797.625</v>
      </c>
      <c r="H49" s="161"/>
      <c r="I49" s="161">
        <v>63644.125</v>
      </c>
    </row>
    <row r="50" spans="1:9" s="1" customFormat="1" ht="15.75">
      <c r="A50" s="168">
        <v>43330</v>
      </c>
      <c r="B50" s="161">
        <v>13994</v>
      </c>
      <c r="C50" s="161">
        <v>14994</v>
      </c>
      <c r="D50" s="161">
        <v>52.75</v>
      </c>
      <c r="E50" s="161">
        <v>15019.125</v>
      </c>
      <c r="F50" s="161">
        <v>11515</v>
      </c>
      <c r="G50" s="161">
        <v>13848</v>
      </c>
      <c r="H50" s="161"/>
      <c r="I50" s="161">
        <v>69422.875</v>
      </c>
    </row>
    <row r="51" spans="1:9" s="1" customFormat="1" ht="15.75">
      <c r="A51" s="168">
        <v>43331</v>
      </c>
      <c r="B51" s="161">
        <v>13571</v>
      </c>
      <c r="C51" s="161">
        <v>11608</v>
      </c>
      <c r="D51" s="161">
        <v>50.5</v>
      </c>
      <c r="E51" s="161">
        <v>15165.625</v>
      </c>
      <c r="F51" s="161">
        <v>16579</v>
      </c>
      <c r="G51" s="161">
        <v>13763</v>
      </c>
      <c r="H51" s="161"/>
      <c r="I51" s="161">
        <v>70737.125</v>
      </c>
    </row>
    <row r="52" spans="1:9" s="1" customFormat="1" ht="15.75">
      <c r="A52" s="168">
        <v>43332</v>
      </c>
      <c r="B52" s="161">
        <v>14477</v>
      </c>
      <c r="C52" s="161">
        <v>9834</v>
      </c>
      <c r="D52" s="161">
        <v>50.5</v>
      </c>
      <c r="E52" s="161">
        <v>15564.5625</v>
      </c>
      <c r="F52" s="161">
        <v>17932</v>
      </c>
      <c r="G52" s="161">
        <v>14210.375</v>
      </c>
      <c r="H52" s="161"/>
      <c r="I52" s="161">
        <v>72068.4375</v>
      </c>
    </row>
    <row r="53" spans="1:9" s="1" customFormat="1" ht="15.75">
      <c r="A53" s="168">
        <v>43333</v>
      </c>
      <c r="B53" s="161">
        <v>14638</v>
      </c>
      <c r="C53" s="161">
        <v>10608</v>
      </c>
      <c r="D53" s="161">
        <v>50</v>
      </c>
      <c r="E53" s="161">
        <v>15499.125</v>
      </c>
      <c r="F53" s="161">
        <v>15493</v>
      </c>
      <c r="G53" s="161">
        <v>14194.375</v>
      </c>
      <c r="H53" s="161"/>
      <c r="I53" s="161">
        <v>70482.5</v>
      </c>
    </row>
    <row r="54" spans="1:9" s="1" customFormat="1" ht="15.75">
      <c r="A54" s="168">
        <v>43334</v>
      </c>
      <c r="B54" s="161">
        <v>14226</v>
      </c>
      <c r="C54" s="161">
        <v>9645.5</v>
      </c>
      <c r="D54" s="161">
        <v>49.75</v>
      </c>
      <c r="E54" s="161">
        <v>15579.3125</v>
      </c>
      <c r="F54" s="161">
        <v>18638</v>
      </c>
      <c r="G54" s="161">
        <v>14099.875</v>
      </c>
      <c r="H54" s="161"/>
      <c r="I54" s="161">
        <v>72238.4375</v>
      </c>
    </row>
    <row r="55" spans="1:9" s="1" customFormat="1" ht="15.75">
      <c r="A55" s="168">
        <v>43335</v>
      </c>
      <c r="B55" s="161">
        <v>14018</v>
      </c>
      <c r="C55" s="161">
        <v>9358.5</v>
      </c>
      <c r="D55" s="161">
        <v>50.5</v>
      </c>
      <c r="E55" s="161">
        <v>15459</v>
      </c>
      <c r="F55" s="161">
        <v>18576</v>
      </c>
      <c r="G55" s="161">
        <v>13989</v>
      </c>
      <c r="H55" s="161"/>
      <c r="I55" s="161">
        <v>71451</v>
      </c>
    </row>
    <row r="56" spans="1:9" s="1" customFormat="1" ht="15.75">
      <c r="A56" s="168">
        <v>43336</v>
      </c>
      <c r="B56" s="161">
        <v>14313</v>
      </c>
      <c r="C56" s="161">
        <v>11208.5</v>
      </c>
      <c r="D56" s="161">
        <v>50.25</v>
      </c>
      <c r="E56" s="161">
        <v>15689.6875</v>
      </c>
      <c r="F56" s="161">
        <v>18975</v>
      </c>
      <c r="G56" s="161">
        <v>14383</v>
      </c>
      <c r="H56" s="161"/>
      <c r="I56" s="161">
        <v>74619.4375</v>
      </c>
    </row>
    <row r="57" spans="1:9" s="1" customFormat="1" ht="15.75">
      <c r="A57" s="168">
        <v>43337</v>
      </c>
      <c r="B57" s="161">
        <v>14024</v>
      </c>
      <c r="C57" s="161">
        <v>9333.5</v>
      </c>
      <c r="D57" s="161">
        <v>49</v>
      </c>
      <c r="E57" s="161">
        <v>15468.125</v>
      </c>
      <c r="F57" s="161">
        <v>18631</v>
      </c>
      <c r="G57" s="161">
        <v>13926.75</v>
      </c>
      <c r="H57" s="161"/>
      <c r="I57" s="161">
        <v>71432.375</v>
      </c>
    </row>
    <row r="58" spans="1:9" s="1" customFormat="1" ht="15.75">
      <c r="A58" s="168">
        <v>43338</v>
      </c>
      <c r="B58" s="161">
        <v>13853</v>
      </c>
      <c r="C58" s="161">
        <v>7862.5</v>
      </c>
      <c r="D58" s="161">
        <v>49</v>
      </c>
      <c r="E58" s="161">
        <v>15381.375</v>
      </c>
      <c r="F58" s="161">
        <v>18378</v>
      </c>
      <c r="G58" s="161">
        <v>13756.375</v>
      </c>
      <c r="H58" s="161"/>
      <c r="I58" s="161">
        <v>69280.25</v>
      </c>
    </row>
    <row r="59" spans="1:9" s="1" customFormat="1" ht="15.75">
      <c r="A59" s="168">
        <v>43339</v>
      </c>
      <c r="B59" s="161">
        <v>14213</v>
      </c>
      <c r="C59" s="161">
        <v>3667.5</v>
      </c>
      <c r="D59" s="161">
        <v>51</v>
      </c>
      <c r="E59" s="161">
        <v>15475.8125</v>
      </c>
      <c r="F59" s="161">
        <v>17944</v>
      </c>
      <c r="G59" s="161">
        <v>14132.625</v>
      </c>
      <c r="H59" s="161"/>
      <c r="I59" s="161">
        <v>65483.9375</v>
      </c>
    </row>
    <row r="60" spans="1:9" s="1" customFormat="1" ht="15.75">
      <c r="A60" s="168">
        <v>43340</v>
      </c>
      <c r="B60" s="161">
        <v>14350</v>
      </c>
      <c r="C60" s="161">
        <v>2524.5</v>
      </c>
      <c r="D60" s="161">
        <v>52</v>
      </c>
      <c r="E60" s="161">
        <v>15130.125</v>
      </c>
      <c r="F60" s="161">
        <v>15192</v>
      </c>
      <c r="G60" s="161">
        <v>13755.75</v>
      </c>
      <c r="H60" s="161"/>
      <c r="I60" s="161">
        <v>61004.375</v>
      </c>
    </row>
    <row r="61" spans="1:9" s="1" customFormat="1" ht="15.75">
      <c r="A61" s="168">
        <v>43341</v>
      </c>
      <c r="B61" s="161">
        <v>14914</v>
      </c>
      <c r="C61" s="161">
        <v>4299.5</v>
      </c>
      <c r="D61" s="161">
        <v>51.5</v>
      </c>
      <c r="E61" s="161">
        <v>14546.375</v>
      </c>
      <c r="F61" s="161">
        <v>16388</v>
      </c>
      <c r="G61" s="161">
        <v>14531.125</v>
      </c>
      <c r="H61" s="161"/>
      <c r="I61" s="161">
        <v>64730.5</v>
      </c>
    </row>
    <row r="62" spans="1:9" s="1" customFormat="1" ht="15.75">
      <c r="A62" s="168">
        <v>43342</v>
      </c>
      <c r="B62" s="161">
        <v>15293</v>
      </c>
      <c r="C62" s="161">
        <v>2093</v>
      </c>
      <c r="D62" s="161">
        <v>51</v>
      </c>
      <c r="E62" s="161">
        <v>11058.75</v>
      </c>
      <c r="F62" s="161">
        <v>20598</v>
      </c>
      <c r="G62" s="161">
        <v>15000</v>
      </c>
      <c r="H62" s="161"/>
      <c r="I62" s="161">
        <v>64093.75</v>
      </c>
    </row>
    <row r="63" spans="1:9" s="1" customFormat="1" ht="15.75">
      <c r="A63" s="168">
        <v>43343</v>
      </c>
      <c r="B63" s="161">
        <v>15223</v>
      </c>
      <c r="C63" s="161">
        <v>12777</v>
      </c>
      <c r="D63" s="161">
        <v>51.25</v>
      </c>
      <c r="E63" s="161">
        <v>3568.75</v>
      </c>
      <c r="F63" s="161">
        <v>19140</v>
      </c>
      <c r="G63" s="161">
        <v>14916.875</v>
      </c>
      <c r="H63" s="161"/>
      <c r="I63" s="161">
        <v>65676.875</v>
      </c>
    </row>
    <row r="64" spans="1:9" s="1" customFormat="1" ht="15.75">
      <c r="A64" s="168">
        <v>43344</v>
      </c>
      <c r="B64" s="161">
        <v>13654</v>
      </c>
      <c r="C64" s="161">
        <v>16428.5</v>
      </c>
      <c r="D64" s="161">
        <v>51.5</v>
      </c>
      <c r="E64" s="161">
        <v>5606.125</v>
      </c>
      <c r="F64" s="161">
        <v>16411</v>
      </c>
      <c r="G64" s="161">
        <v>13257.375</v>
      </c>
      <c r="H64" s="161"/>
      <c r="I64" s="161">
        <v>65408.5</v>
      </c>
    </row>
    <row r="65" spans="1:9" s="1" customFormat="1" ht="15.75">
      <c r="A65" s="168">
        <v>43345</v>
      </c>
      <c r="B65" s="161">
        <v>13475</v>
      </c>
      <c r="C65" s="161">
        <v>16088.5</v>
      </c>
      <c r="D65" s="161">
        <v>51.75</v>
      </c>
      <c r="E65" s="161">
        <v>3779.5</v>
      </c>
      <c r="F65" s="161">
        <v>16410</v>
      </c>
      <c r="G65" s="161">
        <v>13173.75</v>
      </c>
      <c r="H65" s="161"/>
      <c r="I65" s="161">
        <v>62978.5</v>
      </c>
    </row>
    <row r="66" spans="1:9" s="1" customFormat="1" ht="15.75">
      <c r="A66" s="168">
        <v>43346</v>
      </c>
      <c r="B66" s="161">
        <v>14457</v>
      </c>
      <c r="C66" s="161">
        <v>14929.5</v>
      </c>
      <c r="D66" s="161">
        <v>51.75</v>
      </c>
      <c r="E66" s="161">
        <v>3516.0625</v>
      </c>
      <c r="F66" s="161">
        <v>16300</v>
      </c>
      <c r="G66" s="161">
        <v>13767.625</v>
      </c>
      <c r="H66" s="161"/>
      <c r="I66" s="161">
        <v>63021.9375</v>
      </c>
    </row>
    <row r="67" spans="1:9" s="1" customFormat="1" ht="15.75">
      <c r="A67" s="168">
        <v>43347</v>
      </c>
      <c r="B67" s="161">
        <v>14765</v>
      </c>
      <c r="C67" s="161">
        <v>11123.5</v>
      </c>
      <c r="D67" s="161">
        <v>50.5</v>
      </c>
      <c r="E67" s="161">
        <v>8704.8125</v>
      </c>
      <c r="F67" s="161">
        <v>15450</v>
      </c>
      <c r="G67" s="161">
        <v>12052.375</v>
      </c>
      <c r="H67" s="161"/>
      <c r="I67" s="161">
        <v>62146.1875</v>
      </c>
    </row>
    <row r="68" spans="1:9" s="1" customFormat="1" ht="15.75">
      <c r="A68" s="168">
        <v>43348</v>
      </c>
      <c r="B68" s="161">
        <v>14377</v>
      </c>
      <c r="C68" s="161">
        <v>12603</v>
      </c>
      <c r="D68" s="161">
        <v>1804.75</v>
      </c>
      <c r="E68" s="161">
        <v>14488.6875</v>
      </c>
      <c r="F68" s="161">
        <v>15874</v>
      </c>
      <c r="G68" s="161">
        <v>6353.375</v>
      </c>
      <c r="H68" s="161"/>
      <c r="I68" s="161">
        <v>65500.8125</v>
      </c>
    </row>
    <row r="69" spans="1:9" s="1" customFormat="1" ht="15.75">
      <c r="A69" s="168">
        <v>43349</v>
      </c>
      <c r="B69" s="161">
        <v>14465.333984375</v>
      </c>
      <c r="C69" s="161">
        <v>16236.5</v>
      </c>
      <c r="D69" s="161">
        <v>52</v>
      </c>
      <c r="E69" s="161">
        <v>14785.6875</v>
      </c>
      <c r="F69" s="161">
        <v>13512</v>
      </c>
      <c r="G69" s="161">
        <v>12609.625</v>
      </c>
      <c r="H69" s="161"/>
      <c r="I69" s="161">
        <v>71661.146484375</v>
      </c>
    </row>
    <row r="70" spans="1:9" s="1" customFormat="1" ht="15.75">
      <c r="A70" s="168">
        <v>43350</v>
      </c>
      <c r="B70" s="161">
        <v>13419.318359375</v>
      </c>
      <c r="C70" s="161">
        <v>17943</v>
      </c>
      <c r="D70" s="161">
        <v>49.25</v>
      </c>
      <c r="E70" s="161">
        <v>14222.4375</v>
      </c>
      <c r="F70" s="161">
        <v>16191</v>
      </c>
      <c r="G70" s="161">
        <v>12031.5</v>
      </c>
      <c r="H70" s="161"/>
      <c r="I70" s="161">
        <v>73856.505859375</v>
      </c>
    </row>
    <row r="71" spans="1:9" s="1" customFormat="1" ht="15.75">
      <c r="A71" s="168">
        <v>43351</v>
      </c>
      <c r="B71" s="161">
        <v>11926.16015625</v>
      </c>
      <c r="C71" s="161">
        <v>17173.5</v>
      </c>
      <c r="D71" s="161">
        <v>50.5</v>
      </c>
      <c r="E71" s="161">
        <v>12978.125</v>
      </c>
      <c r="F71" s="161">
        <v>14695</v>
      </c>
      <c r="G71" s="161">
        <v>10523.5</v>
      </c>
      <c r="H71" s="161"/>
      <c r="I71" s="161">
        <v>67346.78515625</v>
      </c>
    </row>
    <row r="72" spans="1:9" s="1" customFormat="1" ht="15.75">
      <c r="A72" s="168">
        <v>43352</v>
      </c>
      <c r="B72" s="161">
        <v>11253.56640625</v>
      </c>
      <c r="C72" s="161">
        <v>15578.5</v>
      </c>
      <c r="D72" s="161">
        <v>50.75</v>
      </c>
      <c r="E72" s="161">
        <v>12175.0625</v>
      </c>
      <c r="F72" s="161">
        <v>13919</v>
      </c>
      <c r="G72" s="161">
        <v>9788</v>
      </c>
      <c r="H72" s="161"/>
      <c r="I72" s="161">
        <v>62764.87890625</v>
      </c>
    </row>
    <row r="73" spans="1:9" s="1" customFormat="1" ht="15.75">
      <c r="A73" s="168">
        <v>43353</v>
      </c>
      <c r="B73" s="161">
        <v>11592.08984375</v>
      </c>
      <c r="C73" s="161">
        <v>13239</v>
      </c>
      <c r="D73" s="161">
        <v>51.5</v>
      </c>
      <c r="E73" s="161">
        <v>12343.9375</v>
      </c>
      <c r="F73" s="161">
        <v>11904</v>
      </c>
      <c r="G73" s="161">
        <v>10022.5</v>
      </c>
      <c r="H73" s="161"/>
      <c r="I73" s="161">
        <v>59153.02734375</v>
      </c>
    </row>
    <row r="74" spans="1:9" s="1" customFormat="1" ht="15.75">
      <c r="A74" s="168">
        <v>43354</v>
      </c>
      <c r="B74" s="161">
        <v>13068.875</v>
      </c>
      <c r="C74" s="161">
        <v>5594</v>
      </c>
      <c r="D74" s="161">
        <v>51.25</v>
      </c>
      <c r="E74" s="161">
        <v>13719.6875</v>
      </c>
      <c r="F74" s="161">
        <v>7012</v>
      </c>
      <c r="G74" s="161">
        <v>11494.375</v>
      </c>
      <c r="H74" s="161"/>
      <c r="I74" s="161">
        <v>50940.1875</v>
      </c>
    </row>
    <row r="75" spans="1:9" s="1" customFormat="1" ht="15.75">
      <c r="A75" s="168">
        <v>43355</v>
      </c>
      <c r="B75" s="161">
        <v>13485.0078125</v>
      </c>
      <c r="C75" s="161">
        <v>5141</v>
      </c>
      <c r="D75" s="161">
        <v>51.25</v>
      </c>
      <c r="E75" s="161">
        <v>14093.1875</v>
      </c>
      <c r="F75" s="161">
        <v>9523</v>
      </c>
      <c r="G75" s="161">
        <v>12187.875</v>
      </c>
      <c r="H75" s="161"/>
      <c r="I75" s="161">
        <v>54481.3203125</v>
      </c>
    </row>
    <row r="76" spans="1:9" s="1" customFormat="1" ht="15.75">
      <c r="A76" s="168">
        <v>43356</v>
      </c>
      <c r="B76" s="161">
        <v>13744.0078125</v>
      </c>
      <c r="C76" s="161">
        <v>5156.5</v>
      </c>
      <c r="D76" s="161">
        <v>50.5</v>
      </c>
      <c r="E76" s="161">
        <v>14604</v>
      </c>
      <c r="F76" s="161">
        <v>15669</v>
      </c>
      <c r="G76" s="161">
        <v>12657.875</v>
      </c>
      <c r="H76" s="161"/>
      <c r="I76" s="161">
        <v>61881.8828125</v>
      </c>
    </row>
    <row r="77" spans="1:9" s="1" customFormat="1" ht="15.75">
      <c r="A77" s="168">
        <v>43357</v>
      </c>
      <c r="B77" s="161">
        <v>14421.21875</v>
      </c>
      <c r="C77" s="161">
        <v>6914.5</v>
      </c>
      <c r="D77" s="161">
        <v>50.5</v>
      </c>
      <c r="E77" s="161">
        <v>15024.1875</v>
      </c>
      <c r="F77" s="161">
        <v>11813</v>
      </c>
      <c r="G77" s="161">
        <v>12998.5</v>
      </c>
      <c r="H77" s="161"/>
      <c r="I77" s="161">
        <v>61221.90625</v>
      </c>
    </row>
    <row r="78" spans="1:9" s="1" customFormat="1" ht="15.75">
      <c r="A78" s="168">
        <v>43358</v>
      </c>
      <c r="B78" s="161">
        <v>13831.9453125</v>
      </c>
      <c r="C78" s="161">
        <v>14822</v>
      </c>
      <c r="D78" s="161">
        <v>49.25</v>
      </c>
      <c r="E78" s="161">
        <v>14489.8125</v>
      </c>
      <c r="F78" s="161">
        <v>9452</v>
      </c>
      <c r="G78" s="161">
        <v>12310.125</v>
      </c>
      <c r="H78" s="161"/>
      <c r="I78" s="161">
        <v>64955.1328125</v>
      </c>
    </row>
    <row r="79" spans="1:9" s="1" customFormat="1" ht="15.75">
      <c r="A79" s="168">
        <v>43359</v>
      </c>
      <c r="B79" s="161">
        <v>13939.515625</v>
      </c>
      <c r="C79" s="161">
        <v>14709</v>
      </c>
      <c r="D79" s="161">
        <v>51.75</v>
      </c>
      <c r="E79" s="161">
        <v>12356.3125</v>
      </c>
      <c r="F79" s="161">
        <v>3131</v>
      </c>
      <c r="G79" s="161">
        <v>5299.75</v>
      </c>
      <c r="H79" s="161"/>
      <c r="I79" s="161">
        <v>49487.328125</v>
      </c>
    </row>
    <row r="80" spans="1:9" s="1" customFormat="1" ht="15.75">
      <c r="A80" s="168">
        <v>43360</v>
      </c>
      <c r="B80" s="161">
        <v>14631.765625</v>
      </c>
      <c r="C80" s="161">
        <v>16795.5</v>
      </c>
      <c r="D80" s="161">
        <v>51.75</v>
      </c>
      <c r="E80" s="161">
        <v>6201.0625</v>
      </c>
      <c r="F80" s="161">
        <v>13445</v>
      </c>
      <c r="G80" s="161">
        <v>1769.875</v>
      </c>
      <c r="H80" s="161"/>
      <c r="I80" s="161">
        <v>52894.953125</v>
      </c>
    </row>
    <row r="81" spans="1:9" s="1" customFormat="1" ht="15.75">
      <c r="A81" s="168">
        <v>43361</v>
      </c>
      <c r="B81" s="161">
        <v>13715.265625</v>
      </c>
      <c r="C81" s="161">
        <v>18429</v>
      </c>
      <c r="D81" s="161">
        <v>50.75</v>
      </c>
      <c r="E81" s="161">
        <v>14775.9375</v>
      </c>
      <c r="F81" s="161">
        <v>12981</v>
      </c>
      <c r="G81" s="161">
        <v>7743.625</v>
      </c>
      <c r="H81" s="161"/>
      <c r="I81" s="161">
        <v>67695.578125</v>
      </c>
    </row>
    <row r="82" spans="1:9" s="1" customFormat="1" ht="15.75">
      <c r="A82" s="168">
        <v>43362</v>
      </c>
      <c r="B82" s="161">
        <v>13903.265625</v>
      </c>
      <c r="C82" s="161">
        <v>18177</v>
      </c>
      <c r="D82" s="161">
        <v>50.25</v>
      </c>
      <c r="E82" s="161">
        <v>14371.125</v>
      </c>
      <c r="F82" s="161">
        <v>6828</v>
      </c>
      <c r="G82" s="161">
        <v>11403.25</v>
      </c>
      <c r="H82" s="161"/>
      <c r="I82" s="161">
        <v>64732.890625</v>
      </c>
    </row>
    <row r="83" spans="1:9" s="1" customFormat="1" ht="15.75">
      <c r="A83" s="168">
        <v>43363</v>
      </c>
      <c r="B83" s="161">
        <v>14964.75</v>
      </c>
      <c r="C83" s="161">
        <v>18594</v>
      </c>
      <c r="D83" s="161">
        <v>49.25</v>
      </c>
      <c r="E83" s="161">
        <v>15105.5</v>
      </c>
      <c r="F83" s="161">
        <v>8825</v>
      </c>
      <c r="G83" s="161">
        <v>8695.125</v>
      </c>
      <c r="H83" s="161"/>
      <c r="I83" s="161">
        <v>66233.625</v>
      </c>
    </row>
    <row r="84" spans="1:9" s="1" customFormat="1" ht="15.75">
      <c r="A84" s="168">
        <v>43364</v>
      </c>
      <c r="B84" s="161">
        <v>14976.96875</v>
      </c>
      <c r="C84" s="161">
        <v>19094.5</v>
      </c>
      <c r="D84" s="161">
        <v>50.5</v>
      </c>
      <c r="E84" s="161">
        <v>15142.375</v>
      </c>
      <c r="F84" s="161">
        <v>6841</v>
      </c>
      <c r="G84" s="161">
        <v>9303.75</v>
      </c>
      <c r="H84" s="161"/>
      <c r="I84" s="161">
        <v>65409.09375</v>
      </c>
    </row>
    <row r="85" spans="1:9" s="1" customFormat="1" ht="15.75">
      <c r="A85" s="168">
        <v>43365</v>
      </c>
      <c r="B85" s="161">
        <v>15368.5</v>
      </c>
      <c r="C85" s="161">
        <v>20023.5</v>
      </c>
      <c r="D85" s="161">
        <v>49.75</v>
      </c>
      <c r="E85" s="161">
        <v>15580.75</v>
      </c>
      <c r="F85" s="161">
        <v>7468</v>
      </c>
      <c r="G85" s="161">
        <v>10131.5</v>
      </c>
      <c r="H85" s="161"/>
      <c r="I85" s="161">
        <v>68622</v>
      </c>
    </row>
    <row r="86" spans="1:9" s="1" customFormat="1" ht="15.75">
      <c r="A86" s="168">
        <v>43366</v>
      </c>
      <c r="B86" s="161">
        <v>14958.484375</v>
      </c>
      <c r="C86" s="161">
        <v>19539</v>
      </c>
      <c r="D86" s="161">
        <v>50.25</v>
      </c>
      <c r="E86" s="161">
        <v>15345.375</v>
      </c>
      <c r="F86" s="161">
        <v>9546</v>
      </c>
      <c r="G86" s="161">
        <v>9513.625</v>
      </c>
      <c r="H86" s="161"/>
      <c r="I86" s="161">
        <v>68952.734375</v>
      </c>
    </row>
    <row r="87" spans="1:9" s="1" customFormat="1" ht="15.75">
      <c r="A87" s="168">
        <v>43367</v>
      </c>
      <c r="B87" s="161">
        <v>14777.109375</v>
      </c>
      <c r="C87" s="161">
        <v>18651.5</v>
      </c>
      <c r="D87" s="161">
        <v>51.25</v>
      </c>
      <c r="E87" s="161">
        <v>14414.875</v>
      </c>
      <c r="F87" s="161">
        <v>4522</v>
      </c>
      <c r="G87" s="161">
        <v>8694.625</v>
      </c>
      <c r="H87" s="161"/>
      <c r="I87" s="161">
        <v>61111.359375</v>
      </c>
    </row>
    <row r="88" spans="1:9" s="1" customFormat="1" ht="15.75">
      <c r="A88" s="168">
        <v>43368</v>
      </c>
      <c r="B88" s="161">
        <v>14639.96875</v>
      </c>
      <c r="C88" s="161">
        <v>17739.5</v>
      </c>
      <c r="D88" s="161">
        <v>51.25</v>
      </c>
      <c r="E88" s="161">
        <v>13205.5</v>
      </c>
      <c r="F88" s="161">
        <v>2565</v>
      </c>
      <c r="G88" s="161">
        <v>7960.375</v>
      </c>
      <c r="H88" s="161"/>
      <c r="I88" s="161">
        <v>56161.59375</v>
      </c>
    </row>
    <row r="89" spans="1:9" s="1" customFormat="1" ht="15.75">
      <c r="A89" s="168">
        <v>43369</v>
      </c>
      <c r="B89" s="161">
        <v>14876.71875</v>
      </c>
      <c r="C89" s="161">
        <v>18370</v>
      </c>
      <c r="D89" s="161">
        <v>51.5</v>
      </c>
      <c r="E89" s="161">
        <v>11955</v>
      </c>
      <c r="F89" s="161">
        <v>7493</v>
      </c>
      <c r="G89" s="161">
        <v>2695.5</v>
      </c>
      <c r="H89" s="161"/>
      <c r="I89" s="161">
        <v>55441.71875</v>
      </c>
    </row>
    <row r="90" spans="1:9" s="1" customFormat="1" ht="15.75">
      <c r="A90" s="168">
        <v>43370</v>
      </c>
      <c r="B90" s="161">
        <v>14964.84375</v>
      </c>
      <c r="C90" s="161">
        <v>18364.5</v>
      </c>
      <c r="D90" s="161">
        <v>51.75</v>
      </c>
      <c r="E90" s="161">
        <v>11049</v>
      </c>
      <c r="F90" s="161">
        <v>8853</v>
      </c>
      <c r="G90" s="161">
        <v>1380</v>
      </c>
      <c r="H90" s="161"/>
      <c r="I90" s="161">
        <v>54663.09375</v>
      </c>
    </row>
    <row r="91" spans="1:9" s="1" customFormat="1" ht="15.75">
      <c r="A91" s="168">
        <v>43371</v>
      </c>
      <c r="B91" s="161">
        <v>14630.25</v>
      </c>
      <c r="C91" s="161">
        <v>17724</v>
      </c>
      <c r="D91" s="161">
        <v>51.25</v>
      </c>
      <c r="E91" s="161">
        <v>9791.75</v>
      </c>
      <c r="F91" s="161">
        <v>4416</v>
      </c>
      <c r="G91" s="161">
        <v>3757.5</v>
      </c>
      <c r="H91" s="161"/>
      <c r="I91" s="161">
        <v>50370.75</v>
      </c>
    </row>
    <row r="92" spans="1:9" s="1" customFormat="1" ht="15.75">
      <c r="A92" s="168">
        <v>43372</v>
      </c>
      <c r="B92" s="161">
        <v>12938.09375</v>
      </c>
      <c r="C92" s="161">
        <v>16126.5</v>
      </c>
      <c r="D92" s="161">
        <v>52</v>
      </c>
      <c r="E92" s="161">
        <v>6025.375</v>
      </c>
      <c r="F92" s="161">
        <v>3110</v>
      </c>
      <c r="G92" s="161">
        <v>10977.5</v>
      </c>
      <c r="H92" s="161"/>
      <c r="I92" s="161">
        <v>49229.46875</v>
      </c>
    </row>
    <row r="93" spans="1:9" s="1" customFormat="1" ht="15.75">
      <c r="A93" s="168">
        <v>43373</v>
      </c>
      <c r="B93" s="161">
        <v>13264.21875</v>
      </c>
      <c r="C93" s="161">
        <v>16371</v>
      </c>
      <c r="D93" s="161">
        <v>51.5</v>
      </c>
      <c r="E93" s="161">
        <v>5432.625</v>
      </c>
      <c r="F93" s="161">
        <v>3097</v>
      </c>
      <c r="G93" s="161">
        <v>10575.5</v>
      </c>
      <c r="H93" s="161"/>
      <c r="I93" s="161">
        <v>48791.84375</v>
      </c>
    </row>
    <row r="94" spans="1:9" s="1" customFormat="1" ht="15.75">
      <c r="A94" s="168">
        <v>43374</v>
      </c>
      <c r="B94" s="161">
        <v>13123.46875</v>
      </c>
      <c r="C94" s="161">
        <v>15065</v>
      </c>
      <c r="D94" s="161">
        <v>51.75</v>
      </c>
      <c r="E94" s="161">
        <v>6941.375</v>
      </c>
      <c r="F94" s="161">
        <v>3944</v>
      </c>
      <c r="G94" s="161">
        <v>11431</v>
      </c>
      <c r="H94" s="161"/>
      <c r="I94" s="161">
        <v>50556.59375</v>
      </c>
    </row>
    <row r="95" spans="1:9" s="1" customFormat="1" ht="15.75">
      <c r="A95" s="168">
        <v>43375</v>
      </c>
      <c r="B95" s="161">
        <v>13353.53125</v>
      </c>
      <c r="C95" s="161">
        <v>14459.5</v>
      </c>
      <c r="D95" s="161">
        <v>52</v>
      </c>
      <c r="E95" s="161">
        <v>4893</v>
      </c>
      <c r="F95" s="161">
        <v>4080</v>
      </c>
      <c r="G95" s="161">
        <v>11785.25</v>
      </c>
      <c r="H95" s="161"/>
      <c r="I95" s="161">
        <v>48623.28125</v>
      </c>
    </row>
    <row r="96" spans="1:9" s="1" customFormat="1" ht="15.75">
      <c r="A96" s="168">
        <v>43376</v>
      </c>
      <c r="B96" s="161">
        <v>13531.46875</v>
      </c>
      <c r="C96" s="161">
        <v>15160</v>
      </c>
      <c r="D96" s="161">
        <v>52.25</v>
      </c>
      <c r="E96" s="161">
        <v>6709.875</v>
      </c>
      <c r="F96" s="161">
        <v>4111</v>
      </c>
      <c r="G96" s="161">
        <v>9467.5</v>
      </c>
      <c r="H96" s="161"/>
      <c r="I96" s="161">
        <v>49032.09375</v>
      </c>
    </row>
    <row r="97" spans="1:9" s="1" customFormat="1" ht="15.75">
      <c r="A97" s="168">
        <v>43377</v>
      </c>
      <c r="B97" s="161">
        <v>13572.65625</v>
      </c>
      <c r="C97" s="161">
        <v>15245</v>
      </c>
      <c r="D97" s="161">
        <v>52.5</v>
      </c>
      <c r="E97" s="161">
        <v>7666.375</v>
      </c>
      <c r="F97" s="161">
        <v>2360</v>
      </c>
      <c r="G97" s="161">
        <v>758.75</v>
      </c>
      <c r="H97" s="161"/>
      <c r="I97" s="161">
        <v>39655.28125</v>
      </c>
    </row>
    <row r="98" spans="1:9" s="1" customFormat="1" ht="15.75">
      <c r="A98" s="168">
        <v>43378</v>
      </c>
      <c r="B98" s="161">
        <v>13194.03125</v>
      </c>
      <c r="C98" s="161">
        <v>13478</v>
      </c>
      <c r="D98" s="161">
        <v>53.5</v>
      </c>
      <c r="E98" s="161">
        <v>5698</v>
      </c>
      <c r="F98" s="161">
        <v>2517</v>
      </c>
      <c r="G98" s="161">
        <v>511.25</v>
      </c>
      <c r="H98" s="161"/>
      <c r="I98" s="161">
        <v>35451.78125</v>
      </c>
    </row>
    <row r="99" spans="1:9" s="1" customFormat="1" ht="15.75">
      <c r="A99" s="168">
        <v>43379</v>
      </c>
      <c r="B99" s="161">
        <v>13158.6875</v>
      </c>
      <c r="C99" s="161">
        <v>12557</v>
      </c>
      <c r="D99" s="161">
        <v>53.5</v>
      </c>
      <c r="E99" s="161">
        <v>8355.125</v>
      </c>
      <c r="F99" s="161">
        <v>3689</v>
      </c>
      <c r="G99" s="161">
        <v>815.25</v>
      </c>
      <c r="H99" s="161"/>
      <c r="I99" s="161">
        <v>38628.5625</v>
      </c>
    </row>
    <row r="100" spans="1:9" s="1" customFormat="1" ht="15.75">
      <c r="A100" s="168">
        <v>43380</v>
      </c>
      <c r="B100" s="161">
        <v>13456.15625</v>
      </c>
      <c r="C100" s="161">
        <v>14465.5</v>
      </c>
      <c r="D100" s="161">
        <v>52.5</v>
      </c>
      <c r="E100" s="161">
        <v>10399.375</v>
      </c>
      <c r="F100" s="161">
        <v>4697</v>
      </c>
      <c r="G100" s="161">
        <v>4666.25</v>
      </c>
      <c r="H100" s="161"/>
      <c r="I100" s="161">
        <v>47736.78125</v>
      </c>
    </row>
    <row r="101" spans="1:9" s="1" customFormat="1" ht="15.75">
      <c r="A101" s="168">
        <v>43381</v>
      </c>
      <c r="B101" s="161">
        <v>13675.65625</v>
      </c>
      <c r="C101" s="161">
        <v>14425.5</v>
      </c>
      <c r="D101" s="161">
        <v>52.5</v>
      </c>
      <c r="E101" s="161">
        <v>11877.125</v>
      </c>
      <c r="F101" s="161">
        <v>5159</v>
      </c>
      <c r="G101" s="161">
        <v>3910.25</v>
      </c>
      <c r="H101" s="161"/>
      <c r="I101" s="161">
        <v>49100.03125</v>
      </c>
    </row>
    <row r="102" spans="1:9" s="1" customFormat="1" ht="15.75">
      <c r="A102" s="168">
        <v>43382</v>
      </c>
      <c r="B102" s="161">
        <v>14060.46875</v>
      </c>
      <c r="C102" s="161">
        <v>14273.5</v>
      </c>
      <c r="D102" s="161">
        <v>52.25</v>
      </c>
      <c r="E102" s="161">
        <v>11142</v>
      </c>
      <c r="F102" s="161">
        <v>5710</v>
      </c>
      <c r="G102" s="161">
        <v>4861.25</v>
      </c>
      <c r="H102" s="161"/>
      <c r="I102" s="161">
        <v>50099.46875</v>
      </c>
    </row>
    <row r="103" spans="1:9" s="1" customFormat="1" ht="15.75">
      <c r="A103" s="168">
        <v>43383</v>
      </c>
      <c r="B103" s="161">
        <v>12852.96875</v>
      </c>
      <c r="C103" s="161">
        <v>12968</v>
      </c>
      <c r="D103" s="161">
        <v>53.25</v>
      </c>
      <c r="E103" s="161">
        <v>12427.5</v>
      </c>
      <c r="F103" s="161">
        <v>7130</v>
      </c>
      <c r="G103" s="161">
        <v>1462</v>
      </c>
      <c r="H103" s="161"/>
      <c r="I103" s="161">
        <v>46893.71875</v>
      </c>
    </row>
    <row r="104" spans="1:9" s="1" customFormat="1" ht="15.75">
      <c r="A104" s="168">
        <v>43384</v>
      </c>
      <c r="B104" s="161">
        <v>13165.0625</v>
      </c>
      <c r="C104" s="161">
        <v>13287</v>
      </c>
      <c r="D104" s="161">
        <v>55.75</v>
      </c>
      <c r="E104" s="161">
        <v>1740.125</v>
      </c>
      <c r="F104" s="161">
        <v>2561</v>
      </c>
      <c r="G104" s="161">
        <v>40</v>
      </c>
      <c r="H104" s="161"/>
      <c r="I104" s="161">
        <v>30848.9375</v>
      </c>
    </row>
    <row r="105" spans="1:9" s="1" customFormat="1" ht="15.75">
      <c r="A105" s="168">
        <v>43385</v>
      </c>
      <c r="B105" s="161">
        <v>12714.15625</v>
      </c>
      <c r="C105" s="161">
        <v>11960.5</v>
      </c>
      <c r="D105" s="161">
        <v>55.5</v>
      </c>
      <c r="E105" s="161">
        <v>7427.625</v>
      </c>
      <c r="F105" s="161">
        <v>4924</v>
      </c>
      <c r="G105" s="161">
        <v>715.75</v>
      </c>
      <c r="H105" s="161"/>
      <c r="I105" s="161">
        <v>37797.53125</v>
      </c>
    </row>
    <row r="106" spans="1:9" s="1" customFormat="1" ht="15.75">
      <c r="A106" s="168">
        <v>43386</v>
      </c>
      <c r="B106" s="161">
        <v>12988.3125</v>
      </c>
      <c r="C106" s="161">
        <v>11915.5</v>
      </c>
      <c r="D106" s="161">
        <v>55.5</v>
      </c>
      <c r="E106" s="161">
        <v>7864.875</v>
      </c>
      <c r="F106" s="161">
        <v>5908</v>
      </c>
      <c r="G106" s="161">
        <v>763.75</v>
      </c>
      <c r="H106" s="161"/>
      <c r="I106" s="161">
        <v>39495.9375</v>
      </c>
    </row>
    <row r="107" spans="1:9" s="1" customFormat="1" ht="15.75">
      <c r="A107" s="168">
        <v>43387</v>
      </c>
      <c r="B107" s="161">
        <v>13649.5</v>
      </c>
      <c r="C107" s="161">
        <v>12723</v>
      </c>
      <c r="D107" s="161">
        <v>54.5</v>
      </c>
      <c r="E107" s="161">
        <v>10237.25</v>
      </c>
      <c r="F107" s="161">
        <v>6460</v>
      </c>
      <c r="G107" s="161">
        <v>1086.25</v>
      </c>
      <c r="H107" s="161"/>
      <c r="I107" s="161">
        <v>44210.5</v>
      </c>
    </row>
    <row r="108" spans="1:9" s="1" customFormat="1" ht="15.75">
      <c r="A108" s="168">
        <v>43388</v>
      </c>
      <c r="B108" s="161">
        <v>13621.0625</v>
      </c>
      <c r="C108" s="161">
        <v>13368</v>
      </c>
      <c r="D108" s="161">
        <v>54</v>
      </c>
      <c r="E108" s="161">
        <v>11109.75</v>
      </c>
      <c r="F108" s="161">
        <v>6543</v>
      </c>
      <c r="G108" s="161">
        <v>4875.75</v>
      </c>
      <c r="H108" s="161"/>
      <c r="I108" s="161">
        <v>49571.5625</v>
      </c>
    </row>
    <row r="109" spans="1:9" s="1" customFormat="1" ht="15.75">
      <c r="A109" s="168">
        <v>43389</v>
      </c>
      <c r="B109" s="161">
        <v>13634.25</v>
      </c>
      <c r="C109" s="161">
        <v>12660.5</v>
      </c>
      <c r="D109" s="161">
        <v>54</v>
      </c>
      <c r="E109" s="161">
        <v>12798.375</v>
      </c>
      <c r="F109" s="161">
        <v>6935</v>
      </c>
      <c r="G109" s="161">
        <v>1297.75</v>
      </c>
      <c r="H109" s="161"/>
      <c r="I109" s="161">
        <v>47379.875</v>
      </c>
    </row>
    <row r="110" spans="1:9" s="1" customFormat="1" ht="15.75">
      <c r="A110" s="168">
        <v>43390</v>
      </c>
      <c r="B110" s="161">
        <v>13098.3125</v>
      </c>
      <c r="C110" s="161">
        <v>11772</v>
      </c>
      <c r="D110" s="161">
        <v>55.5</v>
      </c>
      <c r="E110" s="161">
        <v>6412.5</v>
      </c>
      <c r="F110" s="161">
        <v>5924</v>
      </c>
      <c r="G110" s="161">
        <v>609.5</v>
      </c>
      <c r="H110" s="161"/>
      <c r="I110" s="161">
        <v>37871.8125</v>
      </c>
    </row>
    <row r="111" spans="1:9" s="1" customFormat="1" ht="15.75">
      <c r="A111" s="168">
        <v>43391</v>
      </c>
      <c r="B111" s="161">
        <v>12984.375</v>
      </c>
      <c r="C111" s="161">
        <v>11355.5</v>
      </c>
      <c r="D111" s="161">
        <v>57</v>
      </c>
      <c r="E111" s="161">
        <v>5446.125</v>
      </c>
      <c r="F111" s="161">
        <v>5775</v>
      </c>
      <c r="G111" s="161">
        <v>566</v>
      </c>
      <c r="H111" s="161"/>
      <c r="I111" s="161">
        <v>36184</v>
      </c>
    </row>
    <row r="112" spans="1:9" s="1" customFormat="1" ht="15.75">
      <c r="A112" s="168">
        <v>43392</v>
      </c>
      <c r="B112" s="161">
        <v>13330.6875</v>
      </c>
      <c r="C112" s="161">
        <v>13148.5</v>
      </c>
      <c r="D112" s="161">
        <v>56</v>
      </c>
      <c r="E112" s="161">
        <v>8284.375</v>
      </c>
      <c r="F112" s="161">
        <v>5126</v>
      </c>
      <c r="G112" s="161">
        <v>902</v>
      </c>
      <c r="H112" s="161"/>
      <c r="I112" s="161">
        <v>40847.5625</v>
      </c>
    </row>
    <row r="113" spans="1:9" s="1" customFormat="1" ht="15.75">
      <c r="A113" s="168">
        <v>43393</v>
      </c>
      <c r="B113" s="161">
        <v>13331.8125</v>
      </c>
      <c r="C113" s="161">
        <v>12723</v>
      </c>
      <c r="D113" s="161">
        <v>55.75</v>
      </c>
      <c r="E113" s="161">
        <v>7688.5</v>
      </c>
      <c r="F113" s="161">
        <v>5093</v>
      </c>
      <c r="G113" s="161">
        <v>720.75</v>
      </c>
      <c r="H113" s="161"/>
      <c r="I113" s="161">
        <v>39612.8125</v>
      </c>
    </row>
    <row r="114" spans="1:9" s="1" customFormat="1" ht="15.75">
      <c r="A114" s="168">
        <v>43394</v>
      </c>
      <c r="B114" s="161">
        <v>13535.9375</v>
      </c>
      <c r="C114" s="161">
        <v>13448.5</v>
      </c>
      <c r="D114" s="161">
        <v>55.25</v>
      </c>
      <c r="E114" s="161">
        <v>8852.875</v>
      </c>
      <c r="F114" s="161">
        <v>5108</v>
      </c>
      <c r="G114" s="161">
        <v>848.25</v>
      </c>
      <c r="H114" s="161"/>
      <c r="I114" s="161">
        <v>41848.8125</v>
      </c>
    </row>
    <row r="115" spans="1:9" s="1" customFormat="1" ht="15.75">
      <c r="A115" s="168">
        <v>43395</v>
      </c>
      <c r="B115" s="161">
        <v>12392.9375</v>
      </c>
      <c r="C115" s="161">
        <v>13676.5</v>
      </c>
      <c r="D115" s="161">
        <v>55</v>
      </c>
      <c r="E115" s="161">
        <v>11701.75</v>
      </c>
      <c r="F115" s="161">
        <v>9640</v>
      </c>
      <c r="G115" s="161">
        <v>1723.75</v>
      </c>
      <c r="H115" s="161"/>
      <c r="I115" s="161">
        <v>49189.9375</v>
      </c>
    </row>
    <row r="116" spans="1:9" s="1" customFormat="1" ht="15.75">
      <c r="A116" s="168">
        <v>43396</v>
      </c>
      <c r="B116" s="161">
        <v>12972</v>
      </c>
      <c r="C116" s="161">
        <v>12776</v>
      </c>
      <c r="D116" s="161">
        <v>54.25</v>
      </c>
      <c r="E116" s="161">
        <v>1945.875</v>
      </c>
      <c r="F116" s="161">
        <v>15772</v>
      </c>
      <c r="G116" s="161">
        <v>1384.5</v>
      </c>
      <c r="H116" s="161"/>
      <c r="I116" s="161">
        <v>44904.625</v>
      </c>
    </row>
    <row r="117" spans="1:9" s="1" customFormat="1" ht="15.75">
      <c r="A117" s="168">
        <v>43397</v>
      </c>
      <c r="B117" s="161">
        <v>13024.5</v>
      </c>
      <c r="C117" s="161">
        <v>11387</v>
      </c>
      <c r="D117" s="161">
        <v>54.5</v>
      </c>
      <c r="E117" s="161">
        <v>3475.25</v>
      </c>
      <c r="F117" s="161">
        <v>15860</v>
      </c>
      <c r="G117" s="161">
        <v>1333.25</v>
      </c>
      <c r="H117" s="161"/>
      <c r="I117" s="161">
        <v>45134.5</v>
      </c>
    </row>
    <row r="118" spans="1:9" s="1" customFormat="1" ht="15.75">
      <c r="A118" s="168">
        <v>43398</v>
      </c>
      <c r="B118" s="161">
        <v>13141.1875</v>
      </c>
      <c r="C118" s="161">
        <v>2378.5</v>
      </c>
      <c r="D118" s="161">
        <v>54</v>
      </c>
      <c r="E118" s="161">
        <v>13312.875</v>
      </c>
      <c r="F118" s="161">
        <v>16050</v>
      </c>
      <c r="G118" s="161">
        <v>1376.5</v>
      </c>
      <c r="H118" s="161"/>
      <c r="I118" s="161">
        <v>46313.0625</v>
      </c>
    </row>
    <row r="119" spans="1:9" s="1" customFormat="1" ht="15.75">
      <c r="A119" s="168">
        <v>43399</v>
      </c>
      <c r="B119" s="161">
        <v>13223.375</v>
      </c>
      <c r="C119" s="161">
        <v>7779</v>
      </c>
      <c r="D119" s="161">
        <v>53.75</v>
      </c>
      <c r="E119" s="161">
        <v>13439.75</v>
      </c>
      <c r="F119" s="161">
        <v>15203</v>
      </c>
      <c r="G119" s="161">
        <v>1713.5</v>
      </c>
      <c r="H119" s="161"/>
      <c r="I119" s="161">
        <v>51412.375</v>
      </c>
    </row>
    <row r="120" spans="1:9" s="1" customFormat="1" ht="15.75">
      <c r="A120" s="168">
        <v>43400</v>
      </c>
      <c r="B120" s="161">
        <v>12468.6875</v>
      </c>
      <c r="C120" s="161">
        <v>2713.5</v>
      </c>
      <c r="D120" s="161">
        <v>54.5</v>
      </c>
      <c r="E120" s="161">
        <v>8114.25</v>
      </c>
      <c r="F120" s="161">
        <v>13306</v>
      </c>
      <c r="G120" s="161">
        <v>774.75</v>
      </c>
      <c r="H120" s="161"/>
      <c r="I120" s="161">
        <v>37431.6875</v>
      </c>
    </row>
    <row r="121" spans="1:9" s="1" customFormat="1" ht="15.75">
      <c r="A121" s="168">
        <v>43401</v>
      </c>
      <c r="B121" s="161">
        <v>11821.5</v>
      </c>
      <c r="C121" s="161">
        <v>2303.5</v>
      </c>
      <c r="D121" s="161">
        <v>55</v>
      </c>
      <c r="E121" s="161">
        <v>4922.75</v>
      </c>
      <c r="F121" s="161">
        <v>12160</v>
      </c>
      <c r="G121" s="161">
        <v>411</v>
      </c>
      <c r="H121" s="161"/>
      <c r="I121" s="161">
        <v>31673.75</v>
      </c>
    </row>
    <row r="122" spans="1:9" s="1" customFormat="1" ht="15.75">
      <c r="A122" s="168">
        <v>43402</v>
      </c>
      <c r="B122" s="161">
        <v>12132.875</v>
      </c>
      <c r="C122" s="161">
        <v>2205.5</v>
      </c>
      <c r="D122" s="161">
        <v>55.5</v>
      </c>
      <c r="E122" s="161">
        <v>4248.875</v>
      </c>
      <c r="F122" s="161">
        <v>12070</v>
      </c>
      <c r="G122" s="161">
        <v>413.5</v>
      </c>
      <c r="H122" s="161"/>
      <c r="I122" s="161">
        <v>31126.25</v>
      </c>
    </row>
    <row r="123" spans="1:9" s="1" customFormat="1" ht="15.75">
      <c r="A123" s="168">
        <v>43403</v>
      </c>
      <c r="B123" s="161">
        <v>11669</v>
      </c>
      <c r="C123" s="161">
        <v>2481</v>
      </c>
      <c r="D123" s="161">
        <v>55.25</v>
      </c>
      <c r="E123" s="161">
        <v>4293</v>
      </c>
      <c r="F123" s="161">
        <v>12192</v>
      </c>
      <c r="G123" s="161">
        <v>395</v>
      </c>
      <c r="H123" s="161"/>
      <c r="I123" s="161">
        <v>31085.25</v>
      </c>
    </row>
    <row r="124" spans="1:9" s="1" customFormat="1" ht="15.75">
      <c r="A124" s="168">
        <v>43404</v>
      </c>
      <c r="B124" s="161">
        <v>12803.9375</v>
      </c>
      <c r="C124" s="161">
        <v>2223.5</v>
      </c>
      <c r="D124" s="161">
        <v>55</v>
      </c>
      <c r="E124" s="161">
        <v>2080.875</v>
      </c>
      <c r="F124" s="161">
        <v>12369</v>
      </c>
      <c r="G124" s="161">
        <v>39</v>
      </c>
      <c r="H124" s="161"/>
      <c r="I124" s="161">
        <v>29571.3125</v>
      </c>
    </row>
    <row r="125" spans="1:9" s="1" customFormat="1" ht="15.75">
      <c r="A125" s="168">
        <v>43405</v>
      </c>
      <c r="B125" s="161">
        <v>12782.1875</v>
      </c>
      <c r="C125" s="161">
        <v>2552.5</v>
      </c>
      <c r="D125" s="161">
        <v>55.75</v>
      </c>
      <c r="E125" s="161">
        <v>2032.125</v>
      </c>
      <c r="F125" s="161">
        <v>12378</v>
      </c>
      <c r="G125" s="161">
        <v>39.25</v>
      </c>
      <c r="H125" s="161"/>
      <c r="I125" s="161">
        <v>29839.8125</v>
      </c>
    </row>
    <row r="126" spans="1:9" s="1" customFormat="1" ht="15.75">
      <c r="A126" s="168">
        <v>43406</v>
      </c>
      <c r="B126" s="161">
        <v>12390.25</v>
      </c>
      <c r="C126" s="161">
        <v>3839.5</v>
      </c>
      <c r="D126" s="161">
        <v>56.75</v>
      </c>
      <c r="E126" s="161">
        <v>2049.5</v>
      </c>
      <c r="F126" s="161">
        <v>11396</v>
      </c>
      <c r="G126" s="161">
        <v>39.25</v>
      </c>
      <c r="H126" s="161"/>
      <c r="I126" s="161">
        <v>29771.25</v>
      </c>
    </row>
    <row r="127" spans="1:9" s="1" customFormat="1" ht="15.75">
      <c r="A127" s="168">
        <v>43407</v>
      </c>
      <c r="B127" s="161">
        <v>12051</v>
      </c>
      <c r="C127" s="161">
        <v>4388</v>
      </c>
      <c r="D127" s="161">
        <v>58</v>
      </c>
      <c r="E127" s="161">
        <v>3304.375</v>
      </c>
      <c r="F127" s="161">
        <v>11734</v>
      </c>
      <c r="G127" s="161">
        <v>200.75</v>
      </c>
      <c r="H127" s="161"/>
      <c r="I127" s="161">
        <v>31736.125</v>
      </c>
    </row>
    <row r="128" spans="1:9" s="1" customFormat="1" ht="15.75">
      <c r="A128" s="168">
        <v>43408</v>
      </c>
      <c r="B128" s="161">
        <v>12519.125</v>
      </c>
      <c r="C128" s="161">
        <v>4328</v>
      </c>
      <c r="D128" s="161">
        <v>56.75</v>
      </c>
      <c r="E128" s="161">
        <v>9266.375</v>
      </c>
      <c r="F128" s="161">
        <v>12834</v>
      </c>
      <c r="G128" s="161">
        <v>951.25</v>
      </c>
      <c r="H128" s="161"/>
      <c r="I128" s="161">
        <v>39955.5</v>
      </c>
    </row>
    <row r="129" spans="1:9" s="1" customFormat="1" ht="15.75">
      <c r="A129" s="168">
        <v>43409</v>
      </c>
      <c r="B129" s="161">
        <v>12175.6875</v>
      </c>
      <c r="C129" s="161">
        <v>4483</v>
      </c>
      <c r="D129" s="161">
        <v>55.5</v>
      </c>
      <c r="E129" s="161">
        <v>12834.25</v>
      </c>
      <c r="F129" s="161">
        <v>13205</v>
      </c>
      <c r="G129" s="161">
        <v>1464.5</v>
      </c>
      <c r="H129" s="161"/>
      <c r="I129" s="161">
        <v>44217.9375</v>
      </c>
    </row>
    <row r="130" spans="1:9" s="1" customFormat="1" ht="15.75">
      <c r="A130" s="168">
        <v>43410</v>
      </c>
      <c r="B130" s="161">
        <v>12644.6875</v>
      </c>
      <c r="C130" s="161">
        <v>4345.5</v>
      </c>
      <c r="D130" s="161">
        <v>55.25</v>
      </c>
      <c r="E130" s="161">
        <v>11330</v>
      </c>
      <c r="F130" s="161">
        <v>13382</v>
      </c>
      <c r="G130" s="161">
        <v>1230.5</v>
      </c>
      <c r="H130" s="161"/>
      <c r="I130" s="161">
        <v>42987.9375</v>
      </c>
    </row>
    <row r="131" spans="1:9" s="1" customFormat="1" ht="15.75">
      <c r="A131" s="168">
        <v>43411</v>
      </c>
      <c r="B131" s="161">
        <v>13961.625</v>
      </c>
      <c r="C131" s="161">
        <v>4068.5</v>
      </c>
      <c r="D131" s="161">
        <v>54.5</v>
      </c>
      <c r="E131" s="161">
        <v>7478.375</v>
      </c>
      <c r="F131" s="161">
        <v>14077</v>
      </c>
      <c r="G131" s="161">
        <v>772.25</v>
      </c>
      <c r="H131" s="161"/>
      <c r="I131" s="161">
        <v>40412.25</v>
      </c>
    </row>
    <row r="132" spans="1:9" s="1" customFormat="1" ht="15.75">
      <c r="A132" s="168">
        <v>43412</v>
      </c>
      <c r="B132" s="161">
        <v>13371.9375</v>
      </c>
      <c r="C132" s="161">
        <v>4149</v>
      </c>
      <c r="D132" s="161">
        <v>54.75</v>
      </c>
      <c r="E132" s="161">
        <v>9397.625</v>
      </c>
      <c r="F132" s="161">
        <v>13648</v>
      </c>
      <c r="G132" s="161">
        <v>906.25</v>
      </c>
      <c r="H132" s="161"/>
      <c r="I132" s="161">
        <v>41527.5625</v>
      </c>
    </row>
    <row r="133" spans="1:9" s="1" customFormat="1" ht="15.75">
      <c r="A133" s="168">
        <v>43413</v>
      </c>
      <c r="B133" s="161">
        <v>12654.6875</v>
      </c>
      <c r="C133" s="161">
        <v>2919</v>
      </c>
      <c r="D133" s="161">
        <v>55.25</v>
      </c>
      <c r="E133" s="161">
        <v>7717.875</v>
      </c>
      <c r="F133" s="161">
        <v>13525</v>
      </c>
      <c r="G133" s="161">
        <v>753.75</v>
      </c>
      <c r="H133" s="161"/>
      <c r="I133" s="161">
        <v>37625.5625</v>
      </c>
    </row>
    <row r="134" spans="1:9" s="1" customFormat="1" ht="15.75">
      <c r="A134" s="168">
        <v>43414</v>
      </c>
      <c r="B134" s="161">
        <v>11759.625</v>
      </c>
      <c r="C134" s="161">
        <v>2518.5</v>
      </c>
      <c r="D134" s="161">
        <v>55.75</v>
      </c>
      <c r="E134" s="161">
        <v>12171</v>
      </c>
      <c r="F134" s="161">
        <v>15073</v>
      </c>
      <c r="G134" s="161">
        <v>1460.25</v>
      </c>
      <c r="H134" s="161"/>
      <c r="I134" s="161">
        <v>43038.125</v>
      </c>
    </row>
    <row r="135" spans="1:9" s="1" customFormat="1" ht="15.75">
      <c r="A135" s="168">
        <v>43415</v>
      </c>
      <c r="B135" s="161">
        <v>12706.75</v>
      </c>
      <c r="C135" s="161">
        <v>2198</v>
      </c>
      <c r="D135" s="161">
        <v>56</v>
      </c>
      <c r="E135" s="161">
        <v>8449.375</v>
      </c>
      <c r="F135" s="161">
        <v>15022</v>
      </c>
      <c r="G135" s="161">
        <v>988.75</v>
      </c>
      <c r="H135" s="161"/>
      <c r="I135" s="161">
        <v>39420.875</v>
      </c>
    </row>
    <row r="136" spans="1:9" s="1" customFormat="1" ht="15.75">
      <c r="A136" s="168">
        <v>43416</v>
      </c>
      <c r="B136" s="161">
        <v>13114.875</v>
      </c>
      <c r="C136" s="161">
        <v>2687.5</v>
      </c>
      <c r="D136" s="161">
        <v>55</v>
      </c>
      <c r="E136" s="161">
        <v>9882.375</v>
      </c>
      <c r="F136" s="161">
        <v>15088</v>
      </c>
      <c r="G136" s="161">
        <v>1066.75</v>
      </c>
      <c r="H136" s="161"/>
      <c r="I136" s="161">
        <v>41894.5</v>
      </c>
    </row>
    <row r="137" spans="1:9" s="1" customFormat="1" ht="15.75">
      <c r="A137" s="168">
        <v>43417</v>
      </c>
      <c r="B137" s="161">
        <v>13219.4375</v>
      </c>
      <c r="C137" s="161">
        <v>2946.5</v>
      </c>
      <c r="D137" s="161">
        <v>55</v>
      </c>
      <c r="E137" s="161">
        <v>6751</v>
      </c>
      <c r="F137" s="161">
        <v>14424</v>
      </c>
      <c r="G137" s="161">
        <v>750.5</v>
      </c>
      <c r="H137" s="161"/>
      <c r="I137" s="161">
        <v>38146.4375</v>
      </c>
    </row>
    <row r="138" spans="1:9" s="1" customFormat="1" ht="15.75">
      <c r="A138" s="168">
        <v>43418</v>
      </c>
      <c r="B138" s="161">
        <v>12878.75</v>
      </c>
      <c r="C138" s="161">
        <v>2891</v>
      </c>
      <c r="D138" s="161">
        <v>56.25</v>
      </c>
      <c r="E138" s="161">
        <v>5752.5</v>
      </c>
      <c r="F138" s="161">
        <v>13896</v>
      </c>
      <c r="G138" s="161">
        <v>631.75</v>
      </c>
      <c r="H138" s="161"/>
      <c r="I138" s="161">
        <v>36106.25</v>
      </c>
    </row>
    <row r="139" spans="1:9" s="1" customFormat="1" ht="15.75">
      <c r="A139" s="168">
        <v>43419</v>
      </c>
      <c r="B139" s="161">
        <v>13084.3125</v>
      </c>
      <c r="C139" s="161">
        <v>2814</v>
      </c>
      <c r="D139" s="161">
        <v>56.5</v>
      </c>
      <c r="E139" s="161">
        <v>6111.625</v>
      </c>
      <c r="F139" s="161">
        <v>14038</v>
      </c>
      <c r="G139" s="161">
        <v>527</v>
      </c>
      <c r="H139" s="161"/>
      <c r="I139" s="161">
        <v>36631.4375</v>
      </c>
    </row>
    <row r="140" spans="1:9" s="1" customFormat="1" ht="15.75">
      <c r="A140" s="168">
        <v>43420</v>
      </c>
      <c r="B140" s="161">
        <v>13580.1875</v>
      </c>
      <c r="C140" s="161">
        <v>2065</v>
      </c>
      <c r="D140" s="161">
        <v>55.75</v>
      </c>
      <c r="E140" s="161">
        <v>8930.5</v>
      </c>
      <c r="F140" s="161">
        <v>16086</v>
      </c>
      <c r="G140" s="161">
        <v>807</v>
      </c>
      <c r="H140" s="161"/>
      <c r="I140" s="161">
        <v>41524.4375</v>
      </c>
    </row>
    <row r="141" spans="1:9" s="1" customFormat="1" ht="15.75">
      <c r="A141" s="168">
        <v>43421</v>
      </c>
      <c r="B141" s="161">
        <v>13246.5</v>
      </c>
      <c r="C141" s="161">
        <v>1409</v>
      </c>
      <c r="D141" s="161">
        <v>55.5</v>
      </c>
      <c r="E141" s="161">
        <v>9558.75</v>
      </c>
      <c r="F141" s="161">
        <v>16946</v>
      </c>
      <c r="G141" s="161">
        <v>1001.5</v>
      </c>
      <c r="H141" s="161"/>
      <c r="I141" s="161">
        <v>42217.25</v>
      </c>
    </row>
    <row r="142" spans="1:9" s="1" customFormat="1" ht="15.75">
      <c r="A142" s="168">
        <v>43422</v>
      </c>
      <c r="B142" s="161">
        <v>12556.3125</v>
      </c>
      <c r="C142" s="161">
        <v>1377.5</v>
      </c>
      <c r="D142" s="161">
        <v>56</v>
      </c>
      <c r="E142" s="161">
        <v>13282.375</v>
      </c>
      <c r="F142" s="161">
        <v>17098</v>
      </c>
      <c r="G142" s="161">
        <v>1450.75</v>
      </c>
      <c r="H142" s="161"/>
      <c r="I142" s="161">
        <v>45820.9375</v>
      </c>
    </row>
    <row r="143" spans="1:9" s="1" customFormat="1" ht="15.75">
      <c r="A143" s="168">
        <v>43423</v>
      </c>
      <c r="B143" s="161">
        <v>12671.5625</v>
      </c>
      <c r="C143" s="161">
        <v>1561</v>
      </c>
      <c r="D143" s="161">
        <v>56.25</v>
      </c>
      <c r="E143" s="161">
        <v>4928.625</v>
      </c>
      <c r="F143" s="161">
        <v>14968</v>
      </c>
      <c r="G143" s="161">
        <v>417.75</v>
      </c>
      <c r="H143" s="161"/>
      <c r="I143" s="161">
        <v>34603.1875</v>
      </c>
    </row>
    <row r="144" spans="1:9" s="1" customFormat="1" ht="15.75">
      <c r="A144" s="168">
        <v>43424</v>
      </c>
      <c r="B144" s="161">
        <v>13053.5</v>
      </c>
      <c r="C144" s="161">
        <v>1988.5</v>
      </c>
      <c r="D144" s="161">
        <v>56.25</v>
      </c>
      <c r="E144" s="161">
        <v>6823.125</v>
      </c>
      <c r="F144" s="161">
        <v>15466</v>
      </c>
      <c r="G144" s="161">
        <v>680.75</v>
      </c>
      <c r="H144" s="161"/>
      <c r="I144" s="161">
        <v>38068.125</v>
      </c>
    </row>
    <row r="145" spans="1:9" s="1" customFormat="1" ht="15.75">
      <c r="A145" s="168">
        <v>43425</v>
      </c>
      <c r="B145" s="161">
        <v>13613.875</v>
      </c>
      <c r="C145" s="161">
        <v>1586.5</v>
      </c>
      <c r="D145" s="161">
        <v>56</v>
      </c>
      <c r="E145" s="161">
        <v>8371.875</v>
      </c>
      <c r="F145" s="161">
        <v>16622</v>
      </c>
      <c r="G145" s="161">
        <v>888</v>
      </c>
      <c r="H145" s="161"/>
      <c r="I145" s="161">
        <v>41138.25</v>
      </c>
    </row>
    <row r="146" spans="1:9" s="1" customFormat="1" ht="15.75">
      <c r="A146" s="168">
        <v>43426</v>
      </c>
      <c r="B146" s="161">
        <v>11667.4375</v>
      </c>
      <c r="C146" s="161">
        <v>331</v>
      </c>
      <c r="D146" s="161">
        <v>58</v>
      </c>
      <c r="E146" s="161">
        <v>8663.625</v>
      </c>
      <c r="F146" s="161">
        <v>4459</v>
      </c>
      <c r="G146" s="161">
        <v>133.5</v>
      </c>
      <c r="H146" s="161"/>
      <c r="I146" s="161">
        <v>25312.5625</v>
      </c>
    </row>
    <row r="147" spans="1:9" s="1" customFormat="1" ht="15.75">
      <c r="A147" s="168">
        <v>43427</v>
      </c>
      <c r="B147" s="161">
        <v>11185.25</v>
      </c>
      <c r="C147" s="161">
        <v>440.5</v>
      </c>
      <c r="D147" s="161">
        <v>58.75</v>
      </c>
      <c r="E147" s="161">
        <v>12167.25</v>
      </c>
      <c r="F147" s="161">
        <v>4281</v>
      </c>
      <c r="G147" s="161">
        <v>41</v>
      </c>
      <c r="H147" s="161"/>
      <c r="I147" s="161">
        <v>28173.75</v>
      </c>
    </row>
    <row r="148" spans="1:9" s="1" customFormat="1" ht="15.75">
      <c r="A148" s="168">
        <v>43428</v>
      </c>
      <c r="B148" s="161">
        <v>12184.25</v>
      </c>
      <c r="C148" s="161">
        <v>613</v>
      </c>
      <c r="D148" s="161">
        <v>58.25</v>
      </c>
      <c r="E148" s="161">
        <v>13291.75</v>
      </c>
      <c r="F148" s="161">
        <v>4402</v>
      </c>
      <c r="G148" s="161">
        <v>41</v>
      </c>
      <c r="H148" s="161"/>
      <c r="I148" s="161">
        <v>30590.25</v>
      </c>
    </row>
    <row r="149" spans="1:9" s="1" customFormat="1" ht="15.75">
      <c r="A149" s="168">
        <v>43429</v>
      </c>
      <c r="B149" s="161">
        <v>11262.75</v>
      </c>
      <c r="C149" s="161">
        <v>407.5</v>
      </c>
      <c r="D149" s="161">
        <v>59.25</v>
      </c>
      <c r="E149" s="161">
        <v>12222.125</v>
      </c>
      <c r="F149" s="161">
        <v>4230</v>
      </c>
      <c r="G149" s="161">
        <v>42.25</v>
      </c>
      <c r="H149" s="161"/>
      <c r="I149" s="161">
        <v>28223.875</v>
      </c>
    </row>
    <row r="150" spans="1:9" s="1" customFormat="1" ht="15.75">
      <c r="A150" s="168">
        <v>43430</v>
      </c>
      <c r="B150" s="161">
        <v>11391</v>
      </c>
      <c r="C150" s="161">
        <v>1128.5</v>
      </c>
      <c r="D150" s="161">
        <v>59.75</v>
      </c>
      <c r="E150" s="161">
        <v>12273.25</v>
      </c>
      <c r="F150" s="161">
        <v>4042</v>
      </c>
      <c r="G150" s="161">
        <v>42</v>
      </c>
      <c r="H150" s="161"/>
      <c r="I150" s="161">
        <v>28936.5</v>
      </c>
    </row>
    <row r="151" spans="1:9" s="1" customFormat="1" ht="15.75">
      <c r="A151" s="168">
        <v>43431</v>
      </c>
      <c r="B151" s="161">
        <v>11292.5</v>
      </c>
      <c r="C151" s="161">
        <v>1572.5</v>
      </c>
      <c r="D151" s="161">
        <v>59.25</v>
      </c>
      <c r="E151" s="161">
        <v>12680.5</v>
      </c>
      <c r="F151" s="161">
        <v>3947</v>
      </c>
      <c r="G151" s="161">
        <v>41</v>
      </c>
      <c r="H151" s="161"/>
      <c r="I151" s="161">
        <v>29592.75</v>
      </c>
    </row>
    <row r="152" spans="1:9" s="1" customFormat="1" ht="15.75">
      <c r="A152" s="168">
        <v>43432</v>
      </c>
      <c r="B152" s="161">
        <v>12026</v>
      </c>
      <c r="C152" s="161">
        <v>1714</v>
      </c>
      <c r="D152" s="161">
        <v>59.25</v>
      </c>
      <c r="E152" s="161">
        <v>13191.75</v>
      </c>
      <c r="F152" s="161">
        <v>3950</v>
      </c>
      <c r="G152" s="161">
        <v>42.25</v>
      </c>
      <c r="H152" s="161"/>
      <c r="I152" s="161">
        <v>30983.25</v>
      </c>
    </row>
    <row r="153" spans="1:9" s="1" customFormat="1" ht="15.75">
      <c r="A153" s="168">
        <v>43433</v>
      </c>
      <c r="B153" s="161">
        <v>11767</v>
      </c>
      <c r="C153" s="161">
        <v>1616.5</v>
      </c>
      <c r="D153" s="161">
        <v>59</v>
      </c>
      <c r="E153" s="161">
        <v>12827</v>
      </c>
      <c r="F153" s="161">
        <v>3952</v>
      </c>
      <c r="G153" s="161">
        <v>41.25</v>
      </c>
      <c r="H153" s="161"/>
      <c r="I153" s="161">
        <v>30262.75</v>
      </c>
    </row>
    <row r="154" spans="1:9" s="1" customFormat="1" ht="15.75">
      <c r="A154" s="168">
        <v>43434</v>
      </c>
      <c r="B154" s="161">
        <v>11790.625</v>
      </c>
      <c r="C154" s="161">
        <v>2662.5</v>
      </c>
      <c r="D154" s="161">
        <v>58.5</v>
      </c>
      <c r="E154" s="161">
        <v>12720.25</v>
      </c>
      <c r="F154" s="161">
        <v>2829</v>
      </c>
      <c r="G154" s="161">
        <v>40.75</v>
      </c>
      <c r="H154" s="161"/>
      <c r="I154" s="161">
        <v>30101.625</v>
      </c>
    </row>
    <row r="155" spans="1:9" s="1" customFormat="1" ht="15.75">
      <c r="A155" s="168">
        <v>43435</v>
      </c>
      <c r="B155" s="161">
        <v>13291.5</v>
      </c>
      <c r="C155" s="161">
        <v>3630</v>
      </c>
      <c r="D155" s="161">
        <v>57.75</v>
      </c>
      <c r="E155" s="161">
        <v>14331.75</v>
      </c>
      <c r="F155" s="161">
        <v>2021</v>
      </c>
      <c r="G155" s="161">
        <v>41</v>
      </c>
      <c r="H155" s="161"/>
      <c r="I155" s="161">
        <v>33373</v>
      </c>
    </row>
    <row r="156" spans="1:9" s="1" customFormat="1" ht="15.75">
      <c r="A156" s="168">
        <v>43436</v>
      </c>
      <c r="B156" s="161">
        <v>12888</v>
      </c>
      <c r="C156" s="161">
        <v>9603.5</v>
      </c>
      <c r="D156" s="161">
        <v>56.5</v>
      </c>
      <c r="E156" s="161">
        <v>12955.375</v>
      </c>
      <c r="F156" s="161">
        <v>2019</v>
      </c>
      <c r="G156" s="161">
        <v>808.75</v>
      </c>
      <c r="H156" s="161"/>
      <c r="I156" s="161">
        <v>38331.125</v>
      </c>
    </row>
    <row r="157" spans="1:9" s="1" customFormat="1" ht="15.75">
      <c r="A157" s="168">
        <v>43437</v>
      </c>
      <c r="B157" s="161">
        <v>13488.5</v>
      </c>
      <c r="C157" s="161">
        <v>15139.5</v>
      </c>
      <c r="D157" s="161">
        <v>604.25</v>
      </c>
      <c r="E157" s="161">
        <v>8562.625</v>
      </c>
      <c r="F157" s="161">
        <v>1575</v>
      </c>
      <c r="G157" s="161">
        <v>1123.25</v>
      </c>
      <c r="H157" s="161"/>
      <c r="I157" s="161">
        <v>40493.125</v>
      </c>
    </row>
    <row r="158" spans="1:9" s="1" customFormat="1" ht="15.75">
      <c r="A158" s="168">
        <v>43438</v>
      </c>
      <c r="B158" s="161">
        <v>12604.375</v>
      </c>
      <c r="C158" s="161">
        <v>16748</v>
      </c>
      <c r="D158" s="161">
        <v>1870</v>
      </c>
      <c r="E158" s="161">
        <v>10683.125</v>
      </c>
      <c r="F158" s="161">
        <v>630</v>
      </c>
      <c r="G158" s="161">
        <v>1994.25</v>
      </c>
      <c r="H158" s="161"/>
      <c r="I158" s="161">
        <v>44529.75</v>
      </c>
    </row>
    <row r="159" spans="1:9" s="1" customFormat="1" ht="15.75">
      <c r="A159" s="168">
        <v>43439</v>
      </c>
      <c r="B159" s="161">
        <v>11989.375</v>
      </c>
      <c r="C159" s="161">
        <v>16674</v>
      </c>
      <c r="D159" s="161">
        <v>1766</v>
      </c>
      <c r="E159" s="161">
        <v>10422.375</v>
      </c>
      <c r="F159" s="161">
        <v>729</v>
      </c>
      <c r="G159" s="161">
        <v>1880.5</v>
      </c>
      <c r="H159" s="161"/>
      <c r="I159" s="161">
        <v>43461.25</v>
      </c>
    </row>
    <row r="160" spans="1:9" s="1" customFormat="1" ht="15.75">
      <c r="A160" s="168">
        <v>43440</v>
      </c>
      <c r="B160" s="161">
        <v>12154.625</v>
      </c>
      <c r="C160" s="161">
        <v>16711</v>
      </c>
      <c r="D160" s="161">
        <v>1757</v>
      </c>
      <c r="E160" s="161">
        <v>10743.25</v>
      </c>
      <c r="F160" s="161">
        <v>679</v>
      </c>
      <c r="G160" s="161">
        <v>1873.5</v>
      </c>
      <c r="H160" s="161"/>
      <c r="I160" s="161">
        <v>43918.375</v>
      </c>
    </row>
    <row r="161" spans="1:9" s="1" customFormat="1" ht="15.75">
      <c r="A161" s="168">
        <v>43441</v>
      </c>
      <c r="B161" s="161">
        <v>11193.75</v>
      </c>
      <c r="C161" s="161">
        <v>11575.5</v>
      </c>
      <c r="D161" s="161">
        <v>1139.75</v>
      </c>
      <c r="E161" s="161">
        <v>9741.375</v>
      </c>
      <c r="F161" s="161">
        <v>995</v>
      </c>
      <c r="G161" s="161">
        <v>2114.75</v>
      </c>
      <c r="H161" s="161"/>
      <c r="I161" s="161">
        <v>36760.125</v>
      </c>
    </row>
    <row r="162" spans="1:9" s="1" customFormat="1" ht="15.75">
      <c r="A162" s="168">
        <v>43442</v>
      </c>
      <c r="B162" s="161">
        <v>9863.625</v>
      </c>
      <c r="C162" s="161">
        <v>3774.5</v>
      </c>
      <c r="D162" s="161">
        <v>61</v>
      </c>
      <c r="E162" s="161">
        <v>8631.5</v>
      </c>
      <c r="F162" s="161">
        <v>234</v>
      </c>
      <c r="G162" s="161">
        <v>2367.75</v>
      </c>
      <c r="H162" s="161"/>
      <c r="I162" s="161">
        <v>24932.375</v>
      </c>
    </row>
    <row r="163" spans="1:9" s="1" customFormat="1" ht="15.75">
      <c r="A163" s="168">
        <v>43443</v>
      </c>
      <c r="B163" s="161">
        <v>8759.5</v>
      </c>
      <c r="C163" s="161">
        <v>3726.5</v>
      </c>
      <c r="D163" s="161">
        <v>62.75</v>
      </c>
      <c r="E163" s="161">
        <v>7475</v>
      </c>
      <c r="F163" s="161">
        <v>150</v>
      </c>
      <c r="G163" s="161">
        <v>2275.5</v>
      </c>
      <c r="H163" s="161"/>
      <c r="I163" s="161">
        <v>22449.25</v>
      </c>
    </row>
    <row r="164" spans="1:9" s="1" customFormat="1" ht="15.75">
      <c r="A164" s="168">
        <v>43444</v>
      </c>
      <c r="B164" s="161">
        <v>8621.75</v>
      </c>
      <c r="C164" s="161">
        <v>3946.5</v>
      </c>
      <c r="D164" s="161">
        <v>66</v>
      </c>
      <c r="E164" s="161">
        <v>7371.375</v>
      </c>
      <c r="F164" s="161">
        <v>73</v>
      </c>
      <c r="G164" s="161">
        <v>2175.75</v>
      </c>
      <c r="H164" s="161"/>
      <c r="I164" s="161">
        <v>22254.375</v>
      </c>
    </row>
    <row r="165" spans="1:9" s="1" customFormat="1" ht="15.75">
      <c r="A165" s="168">
        <v>43445</v>
      </c>
      <c r="B165" s="161">
        <v>9027.625</v>
      </c>
      <c r="C165" s="161">
        <v>4074.5</v>
      </c>
      <c r="D165" s="161">
        <v>56.5</v>
      </c>
      <c r="E165" s="161">
        <v>7832.75</v>
      </c>
      <c r="F165" s="161">
        <v>48</v>
      </c>
      <c r="G165" s="161">
        <v>2176.25</v>
      </c>
      <c r="H165" s="161"/>
      <c r="I165" s="161">
        <v>23215.625</v>
      </c>
    </row>
    <row r="166" spans="1:9" s="1" customFormat="1" ht="15.75">
      <c r="A166" s="168">
        <v>43446</v>
      </c>
      <c r="B166" s="161">
        <v>8223.25</v>
      </c>
      <c r="C166" s="161">
        <v>3816</v>
      </c>
      <c r="D166" s="161">
        <v>58.75</v>
      </c>
      <c r="E166" s="161">
        <v>6996.25</v>
      </c>
      <c r="F166" s="161">
        <v>82</v>
      </c>
      <c r="G166" s="161">
        <v>2046.25</v>
      </c>
      <c r="H166" s="161"/>
      <c r="I166" s="161">
        <v>21222.5</v>
      </c>
    </row>
    <row r="167" spans="1:9" s="1" customFormat="1" ht="15.75">
      <c r="A167" s="168">
        <v>43447</v>
      </c>
      <c r="B167" s="161">
        <v>3008.375</v>
      </c>
      <c r="C167" s="161">
        <v>2821</v>
      </c>
      <c r="D167" s="161">
        <v>58.75</v>
      </c>
      <c r="E167" s="161">
        <v>9408.5</v>
      </c>
      <c r="F167" s="161">
        <v>53</v>
      </c>
      <c r="G167" s="161">
        <v>1276</v>
      </c>
      <c r="H167" s="161"/>
      <c r="I167" s="161">
        <v>16625.625</v>
      </c>
    </row>
    <row r="168" spans="1:9" s="1" customFormat="1" ht="15.75">
      <c r="A168" s="168">
        <v>43448</v>
      </c>
      <c r="B168" s="161">
        <v>2330</v>
      </c>
      <c r="C168" s="161">
        <v>2231.5</v>
      </c>
      <c r="D168" s="161">
        <v>79.25</v>
      </c>
      <c r="E168" s="161">
        <v>10408.875</v>
      </c>
      <c r="F168" s="161">
        <v>59</v>
      </c>
      <c r="G168" s="161">
        <v>767.5</v>
      </c>
      <c r="H168" s="161"/>
      <c r="I168" s="161">
        <v>15876.125</v>
      </c>
    </row>
    <row r="169" spans="1:9" s="1" customFormat="1" ht="15.75">
      <c r="A169" s="168">
        <v>43449</v>
      </c>
      <c r="B169" s="161">
        <v>2446.375</v>
      </c>
      <c r="C169" s="161">
        <v>5508</v>
      </c>
      <c r="D169" s="161">
        <v>56.75</v>
      </c>
      <c r="E169" s="161">
        <v>12505.875</v>
      </c>
      <c r="F169" s="161">
        <v>908</v>
      </c>
      <c r="G169" s="161">
        <v>44.25</v>
      </c>
      <c r="H169" s="161"/>
      <c r="I169" s="161">
        <v>21469.25</v>
      </c>
    </row>
    <row r="170" spans="1:9" s="1" customFormat="1" ht="15.75">
      <c r="A170" s="168">
        <v>43450</v>
      </c>
      <c r="B170" s="161">
        <v>2607.5</v>
      </c>
      <c r="C170" s="161">
        <v>9848</v>
      </c>
      <c r="D170" s="161">
        <v>55.5</v>
      </c>
      <c r="E170" s="161">
        <v>11235.375</v>
      </c>
      <c r="F170" s="161">
        <v>2284</v>
      </c>
      <c r="G170" s="161">
        <v>44.5</v>
      </c>
      <c r="H170" s="161"/>
      <c r="I170" s="161">
        <v>26074.875</v>
      </c>
    </row>
    <row r="171" spans="1:9" s="1" customFormat="1" ht="15.75">
      <c r="A171" s="168">
        <v>43451</v>
      </c>
      <c r="B171" s="161">
        <v>2650.625</v>
      </c>
      <c r="C171" s="161">
        <v>9432.5</v>
      </c>
      <c r="D171" s="161">
        <v>1008.5</v>
      </c>
      <c r="E171" s="161">
        <v>9500</v>
      </c>
      <c r="F171" s="161">
        <v>2048</v>
      </c>
      <c r="G171" s="161">
        <v>44</v>
      </c>
      <c r="H171" s="161"/>
      <c r="I171" s="161">
        <v>24683.625</v>
      </c>
    </row>
    <row r="172" spans="1:9" s="1" customFormat="1" ht="15.75">
      <c r="A172" s="168">
        <v>43452</v>
      </c>
      <c r="B172" s="161">
        <v>2455.75</v>
      </c>
      <c r="C172" s="161">
        <v>4763.5</v>
      </c>
      <c r="D172" s="161">
        <v>1846.25</v>
      </c>
      <c r="E172" s="161">
        <v>10519.125</v>
      </c>
      <c r="F172" s="161">
        <v>872</v>
      </c>
      <c r="G172" s="161">
        <v>45.5</v>
      </c>
      <c r="H172" s="161"/>
      <c r="I172" s="161">
        <v>20502.125</v>
      </c>
    </row>
    <row r="173" spans="1:9" s="1" customFormat="1" ht="15.75">
      <c r="A173" s="168">
        <v>43453</v>
      </c>
      <c r="B173" s="161">
        <v>2474.625</v>
      </c>
      <c r="C173" s="161">
        <v>7948</v>
      </c>
      <c r="D173" s="161">
        <v>2385.75</v>
      </c>
      <c r="E173" s="161">
        <v>11676</v>
      </c>
      <c r="F173" s="161">
        <v>1105</v>
      </c>
      <c r="G173" s="161">
        <v>43</v>
      </c>
      <c r="H173" s="161"/>
      <c r="I173" s="161">
        <v>25632.375</v>
      </c>
    </row>
    <row r="174" spans="1:9" s="1" customFormat="1" ht="15.75">
      <c r="A174" s="168">
        <v>43454</v>
      </c>
      <c r="B174" s="161">
        <v>2646.5</v>
      </c>
      <c r="C174" s="161">
        <v>13783</v>
      </c>
      <c r="D174" s="161">
        <v>3440.75</v>
      </c>
      <c r="E174" s="161">
        <v>11771.375</v>
      </c>
      <c r="F174" s="161">
        <v>2291</v>
      </c>
      <c r="G174" s="161">
        <v>40.5</v>
      </c>
      <c r="H174" s="161"/>
      <c r="I174" s="161">
        <v>33973.125</v>
      </c>
    </row>
    <row r="175" spans="1:9" s="1" customFormat="1" ht="15.75">
      <c r="A175" s="168">
        <v>43455</v>
      </c>
      <c r="B175" s="161">
        <v>6360</v>
      </c>
      <c r="C175" s="161">
        <v>12916.5</v>
      </c>
      <c r="D175" s="161">
        <v>2745.75</v>
      </c>
      <c r="E175" s="161">
        <v>12091.25</v>
      </c>
      <c r="F175" s="161">
        <v>4231</v>
      </c>
      <c r="G175" s="161">
        <v>36</v>
      </c>
      <c r="H175" s="161"/>
      <c r="I175" s="161">
        <v>38380.5</v>
      </c>
    </row>
    <row r="176" spans="1:9" s="1" customFormat="1" ht="15.75">
      <c r="A176" s="168">
        <v>43456</v>
      </c>
      <c r="B176" s="161">
        <v>6471.375</v>
      </c>
      <c r="C176" s="161">
        <v>11137.5</v>
      </c>
      <c r="D176" s="161">
        <v>2551.25</v>
      </c>
      <c r="E176" s="161">
        <v>11478.125</v>
      </c>
      <c r="F176" s="161">
        <v>5152</v>
      </c>
      <c r="G176" s="161">
        <v>32.25</v>
      </c>
      <c r="H176" s="161"/>
      <c r="I176" s="161">
        <v>36822.5</v>
      </c>
    </row>
    <row r="177" spans="1:9" s="1" customFormat="1" ht="15.75">
      <c r="A177" s="168">
        <v>43457</v>
      </c>
      <c r="B177" s="161">
        <v>6270.125</v>
      </c>
      <c r="C177" s="161">
        <v>9877.5</v>
      </c>
      <c r="D177" s="161">
        <v>2266.75</v>
      </c>
      <c r="E177" s="161">
        <v>10040.75</v>
      </c>
      <c r="F177" s="161">
        <v>5257</v>
      </c>
      <c r="G177" s="161">
        <v>31.75</v>
      </c>
      <c r="H177" s="161"/>
      <c r="I177" s="161">
        <v>33743.875</v>
      </c>
    </row>
    <row r="178" spans="1:9" s="1" customFormat="1" ht="15.75">
      <c r="A178" s="168">
        <v>43458</v>
      </c>
      <c r="B178" s="161">
        <v>2645.25</v>
      </c>
      <c r="C178" s="161">
        <v>8491</v>
      </c>
      <c r="D178" s="161">
        <v>2404.5</v>
      </c>
      <c r="E178" s="161">
        <v>8598.375</v>
      </c>
      <c r="F178" s="161">
        <v>4012</v>
      </c>
      <c r="G178" s="161">
        <v>34.25</v>
      </c>
      <c r="H178" s="161"/>
      <c r="I178" s="161">
        <v>26185.375</v>
      </c>
    </row>
    <row r="179" spans="1:9" s="1" customFormat="1" ht="15.75">
      <c r="A179" s="168">
        <v>43459</v>
      </c>
      <c r="B179" s="161">
        <v>2471.5</v>
      </c>
      <c r="C179" s="161">
        <v>6933.5</v>
      </c>
      <c r="D179" s="161">
        <v>2288.75</v>
      </c>
      <c r="E179" s="161">
        <v>10402.25</v>
      </c>
      <c r="F179" s="161">
        <v>3407</v>
      </c>
      <c r="G179" s="161">
        <v>34</v>
      </c>
      <c r="H179" s="161"/>
      <c r="I179" s="161">
        <v>25537</v>
      </c>
    </row>
    <row r="180" spans="1:9" s="1" customFormat="1" ht="15.75">
      <c r="A180" s="168">
        <v>43460</v>
      </c>
      <c r="B180" s="161">
        <v>2628.5</v>
      </c>
      <c r="C180" s="161">
        <v>10641</v>
      </c>
      <c r="D180" s="161">
        <v>2961.75</v>
      </c>
      <c r="E180" s="161">
        <v>10610.875</v>
      </c>
      <c r="F180" s="161">
        <v>4132</v>
      </c>
      <c r="G180" s="161">
        <v>33.75</v>
      </c>
      <c r="H180" s="161"/>
      <c r="I180" s="161">
        <v>31007.875</v>
      </c>
    </row>
    <row r="181" spans="1:9" s="1" customFormat="1" ht="15.75">
      <c r="A181" s="168">
        <v>43461</v>
      </c>
      <c r="B181" s="161">
        <v>2644.5</v>
      </c>
      <c r="C181" s="161">
        <v>10142.5</v>
      </c>
      <c r="D181" s="161">
        <v>2701.75</v>
      </c>
      <c r="E181" s="161">
        <v>10325.75</v>
      </c>
      <c r="F181" s="161">
        <v>4169</v>
      </c>
      <c r="G181" s="161">
        <v>32.5</v>
      </c>
      <c r="H181" s="161"/>
      <c r="I181" s="161">
        <v>30016</v>
      </c>
    </row>
    <row r="182" spans="1:9" s="1" customFormat="1" ht="15.75">
      <c r="A182" s="168">
        <v>43462</v>
      </c>
      <c r="B182" s="161">
        <v>2639.125</v>
      </c>
      <c r="C182" s="161">
        <v>8821.5</v>
      </c>
      <c r="D182" s="161">
        <v>2303.75</v>
      </c>
      <c r="E182" s="161">
        <v>9074.5</v>
      </c>
      <c r="F182" s="161">
        <v>4123</v>
      </c>
      <c r="G182" s="161">
        <v>61</v>
      </c>
      <c r="H182" s="161"/>
      <c r="I182" s="161">
        <v>27022.875</v>
      </c>
    </row>
    <row r="183" spans="1:9" s="1" customFormat="1" ht="15.75">
      <c r="A183" s="168">
        <v>43463</v>
      </c>
      <c r="B183" s="161">
        <v>2300.875</v>
      </c>
      <c r="C183" s="161">
        <v>409</v>
      </c>
      <c r="D183" s="161">
        <v>1230.75</v>
      </c>
      <c r="E183" s="161">
        <v>9368.625</v>
      </c>
      <c r="F183" s="161">
        <v>2023</v>
      </c>
      <c r="G183" s="161">
        <v>44.5</v>
      </c>
      <c r="H183" s="161"/>
      <c r="I183" s="161">
        <v>15376.75</v>
      </c>
    </row>
    <row r="184" spans="1:9" s="1" customFormat="1" ht="15.75">
      <c r="A184" s="168">
        <v>43464</v>
      </c>
      <c r="B184" s="161">
        <v>2292.875</v>
      </c>
      <c r="C184" s="161">
        <v>234</v>
      </c>
      <c r="D184" s="161">
        <v>1181</v>
      </c>
      <c r="E184" s="161">
        <v>8769.5</v>
      </c>
      <c r="F184" s="161">
        <v>2091</v>
      </c>
      <c r="G184" s="161">
        <v>46.75</v>
      </c>
      <c r="H184" s="161"/>
      <c r="I184" s="161">
        <v>14615.125</v>
      </c>
    </row>
    <row r="185" spans="1:9" s="1" customFormat="1" ht="15.75">
      <c r="A185" s="168">
        <v>43465</v>
      </c>
      <c r="B185" s="161">
        <v>2312.625</v>
      </c>
      <c r="C185" s="161">
        <v>192.5</v>
      </c>
      <c r="D185" s="161">
        <v>1165.5</v>
      </c>
      <c r="E185" s="161">
        <v>8617.875</v>
      </c>
      <c r="F185" s="161">
        <v>2003</v>
      </c>
      <c r="G185" s="161">
        <v>48.25</v>
      </c>
      <c r="H185" s="161"/>
      <c r="I185" s="161">
        <v>14339.75</v>
      </c>
    </row>
    <row r="186" spans="1:9">
      <c r="A186" s="168">
        <v>43466</v>
      </c>
      <c r="B186" s="161">
        <v>2287.125</v>
      </c>
      <c r="C186" s="161">
        <v>254</v>
      </c>
      <c r="D186" s="161">
        <v>1155</v>
      </c>
      <c r="E186" s="161">
        <v>8578</v>
      </c>
      <c r="F186" s="161">
        <v>2068</v>
      </c>
      <c r="G186" s="161">
        <v>47.25</v>
      </c>
      <c r="H186" s="161"/>
      <c r="I186" s="161">
        <v>14389.375</v>
      </c>
    </row>
    <row r="187" spans="1:9">
      <c r="A187" s="168">
        <v>43467</v>
      </c>
      <c r="B187" s="161">
        <v>2298.75</v>
      </c>
      <c r="C187" s="161">
        <v>224</v>
      </c>
      <c r="D187" s="161">
        <v>549.5</v>
      </c>
      <c r="E187" s="161">
        <v>8409.25</v>
      </c>
      <c r="F187" s="161">
        <v>2089</v>
      </c>
      <c r="G187" s="161">
        <v>750.25</v>
      </c>
      <c r="H187" s="161"/>
      <c r="I187" s="161">
        <v>14320.75</v>
      </c>
    </row>
    <row r="188" spans="1:9">
      <c r="A188" s="168">
        <v>43468</v>
      </c>
      <c r="B188" s="161">
        <v>2323.5</v>
      </c>
      <c r="C188" s="161">
        <v>355</v>
      </c>
      <c r="D188" s="161">
        <v>59.75</v>
      </c>
      <c r="E188" s="161">
        <v>8887</v>
      </c>
      <c r="F188" s="161">
        <v>13123</v>
      </c>
      <c r="G188" s="161">
        <v>1309.25</v>
      </c>
      <c r="H188" s="161"/>
      <c r="I188" s="161">
        <v>26057.5</v>
      </c>
    </row>
    <row r="189" spans="1:9">
      <c r="A189" s="168">
        <v>43469</v>
      </c>
      <c r="B189" s="161">
        <v>2458.125</v>
      </c>
      <c r="C189" s="161">
        <v>3502.5</v>
      </c>
      <c r="D189" s="161">
        <v>57.5</v>
      </c>
      <c r="E189" s="161">
        <v>10736.875</v>
      </c>
      <c r="F189" s="161">
        <v>2013.4707336425781</v>
      </c>
      <c r="G189" s="161">
        <v>1865</v>
      </c>
      <c r="H189" s="161"/>
      <c r="I189" s="161">
        <v>20633.470733642578</v>
      </c>
    </row>
    <row r="190" spans="1:9">
      <c r="A190" s="168">
        <v>43470</v>
      </c>
      <c r="B190" s="161">
        <v>2491.875</v>
      </c>
      <c r="C190" s="161">
        <v>6017.5</v>
      </c>
      <c r="D190" s="161">
        <v>56</v>
      </c>
      <c r="E190" s="161">
        <v>10676</v>
      </c>
      <c r="F190" s="161">
        <v>2312.3125</v>
      </c>
      <c r="G190" s="161">
        <v>2082</v>
      </c>
      <c r="H190" s="161"/>
      <c r="I190" s="161">
        <v>23635.6875</v>
      </c>
    </row>
    <row r="191" spans="1:9">
      <c r="A191" s="168">
        <v>43471</v>
      </c>
      <c r="B191" s="161">
        <v>2604.375</v>
      </c>
      <c r="C191" s="161">
        <v>9536.5</v>
      </c>
      <c r="D191" s="161">
        <v>56</v>
      </c>
      <c r="E191" s="161">
        <v>8474.875</v>
      </c>
      <c r="F191" s="161">
        <v>2128.20556640625</v>
      </c>
      <c r="G191" s="161">
        <v>2208.5</v>
      </c>
      <c r="H191" s="161"/>
      <c r="I191" s="161">
        <v>25008.45556640625</v>
      </c>
    </row>
    <row r="192" spans="1:9">
      <c r="A192" s="168">
        <v>43472</v>
      </c>
      <c r="B192" s="161">
        <v>2653.125</v>
      </c>
      <c r="C192" s="161">
        <v>10172.5</v>
      </c>
      <c r="D192" s="161">
        <v>56.25</v>
      </c>
      <c r="E192" s="161">
        <v>8755.25</v>
      </c>
      <c r="F192" s="161">
        <v>1960.25146484375</v>
      </c>
      <c r="G192" s="161">
        <v>2155.25</v>
      </c>
      <c r="H192" s="161"/>
      <c r="I192" s="161">
        <v>25752.62646484375</v>
      </c>
    </row>
    <row r="193" spans="1:9">
      <c r="A193" s="168">
        <v>43473</v>
      </c>
      <c r="B193" s="161">
        <v>2662.875</v>
      </c>
      <c r="C193" s="161">
        <v>10164.5</v>
      </c>
      <c r="D193" s="161">
        <v>55</v>
      </c>
      <c r="E193" s="161">
        <v>8736</v>
      </c>
      <c r="F193" s="161">
        <v>2021.7802734375</v>
      </c>
      <c r="G193" s="161">
        <v>2313.75</v>
      </c>
      <c r="H193" s="161"/>
      <c r="I193" s="161">
        <v>25953.9052734375</v>
      </c>
    </row>
    <row r="194" spans="1:9">
      <c r="A194" s="168">
        <v>43474</v>
      </c>
      <c r="B194" s="161">
        <v>2694.625</v>
      </c>
      <c r="C194" s="161">
        <v>9833</v>
      </c>
      <c r="D194" s="161">
        <v>55.5</v>
      </c>
      <c r="E194" s="161">
        <v>8560</v>
      </c>
      <c r="F194" s="161">
        <v>2206.3740234375</v>
      </c>
      <c r="G194" s="161">
        <v>2207.75</v>
      </c>
      <c r="H194" s="161"/>
      <c r="I194" s="161">
        <v>25557.2490234375</v>
      </c>
    </row>
    <row r="195" spans="1:9">
      <c r="A195" s="168">
        <v>43475</v>
      </c>
      <c r="B195" s="161">
        <v>2682</v>
      </c>
      <c r="C195" s="161">
        <v>10868</v>
      </c>
      <c r="D195" s="161">
        <v>55.5</v>
      </c>
      <c r="E195" s="161">
        <v>9123.5</v>
      </c>
      <c r="F195" s="161">
        <v>2041.109375</v>
      </c>
      <c r="G195" s="161">
        <v>2353</v>
      </c>
      <c r="H195" s="161"/>
      <c r="I195" s="161">
        <v>27123.109375</v>
      </c>
    </row>
    <row r="196" spans="1:9">
      <c r="A196" s="168">
        <v>43476</v>
      </c>
      <c r="B196" s="161">
        <v>2655.375</v>
      </c>
      <c r="C196" s="161">
        <v>12626.5</v>
      </c>
      <c r="D196" s="161">
        <v>1621.25</v>
      </c>
      <c r="E196" s="161">
        <v>9977.75</v>
      </c>
      <c r="F196" s="161">
        <v>1277.1630859375</v>
      </c>
      <c r="G196" s="161">
        <v>1088.5</v>
      </c>
      <c r="H196" s="161"/>
      <c r="I196" s="161">
        <v>29246.5380859375</v>
      </c>
    </row>
    <row r="197" spans="1:9">
      <c r="A197" s="168">
        <v>43477</v>
      </c>
      <c r="B197" s="161">
        <v>2682.5</v>
      </c>
      <c r="C197" s="161">
        <v>13391.5</v>
      </c>
      <c r="D197" s="161">
        <v>2712</v>
      </c>
      <c r="E197" s="161">
        <v>10131.5</v>
      </c>
      <c r="F197" s="161">
        <v>902.8056640625</v>
      </c>
      <c r="G197" s="161">
        <v>41</v>
      </c>
      <c r="H197" s="161"/>
      <c r="I197" s="161">
        <v>29861.3056640625</v>
      </c>
    </row>
    <row r="198" spans="1:9">
      <c r="A198" s="168">
        <v>43478</v>
      </c>
      <c r="B198" s="161">
        <v>2694.875</v>
      </c>
      <c r="C198" s="161">
        <v>12823.5</v>
      </c>
      <c r="D198" s="161">
        <v>2398.25</v>
      </c>
      <c r="E198" s="161">
        <v>9458.5</v>
      </c>
      <c r="F198" s="161">
        <v>367.212890625</v>
      </c>
      <c r="G198" s="161">
        <v>41.5</v>
      </c>
      <c r="H198" s="161"/>
      <c r="I198" s="161">
        <v>27783.837890625</v>
      </c>
    </row>
    <row r="199" spans="1:9">
      <c r="A199" s="168">
        <v>43479</v>
      </c>
      <c r="B199" s="161">
        <v>2706.5</v>
      </c>
      <c r="C199" s="161">
        <v>12860.5</v>
      </c>
      <c r="D199" s="161">
        <v>2326.25</v>
      </c>
      <c r="E199" s="161">
        <v>9398</v>
      </c>
      <c r="F199" s="161">
        <v>237.2734375</v>
      </c>
      <c r="G199" s="161">
        <v>41.25</v>
      </c>
      <c r="H199" s="161"/>
      <c r="I199" s="161">
        <v>27569.7734375</v>
      </c>
    </row>
    <row r="200" spans="1:9">
      <c r="A200" s="168">
        <v>43480</v>
      </c>
      <c r="B200" s="161">
        <v>2706.875</v>
      </c>
      <c r="C200" s="161">
        <v>12943</v>
      </c>
      <c r="D200" s="161">
        <v>2438.5</v>
      </c>
      <c r="E200" s="161">
        <v>9455.25</v>
      </c>
      <c r="F200" s="161">
        <v>183.06640625</v>
      </c>
      <c r="G200" s="161">
        <v>41.25</v>
      </c>
      <c r="H200" s="161"/>
      <c r="I200" s="161">
        <v>27767.94140625</v>
      </c>
    </row>
    <row r="201" spans="1:9">
      <c r="A201" s="168">
        <v>43481</v>
      </c>
      <c r="B201" s="161">
        <v>2671.125</v>
      </c>
      <c r="C201" s="161">
        <v>10736.5</v>
      </c>
      <c r="D201" s="161">
        <v>2123.25</v>
      </c>
      <c r="E201" s="161">
        <v>7748.25</v>
      </c>
      <c r="F201" s="161">
        <v>190.921875</v>
      </c>
      <c r="G201" s="161">
        <v>41.5</v>
      </c>
      <c r="H201" s="161"/>
      <c r="I201" s="161">
        <v>23511.546875</v>
      </c>
    </row>
    <row r="202" spans="1:9">
      <c r="A202" s="168">
        <v>43482</v>
      </c>
      <c r="B202" s="161">
        <v>2695.625</v>
      </c>
      <c r="C202" s="161">
        <v>10550</v>
      </c>
      <c r="D202" s="161">
        <v>2155.5</v>
      </c>
      <c r="E202" s="161">
        <v>7685.5</v>
      </c>
      <c r="F202" s="161">
        <v>259.77734375</v>
      </c>
      <c r="G202" s="161">
        <v>181.75</v>
      </c>
      <c r="H202" s="161"/>
      <c r="I202" s="161">
        <v>23528.15234375</v>
      </c>
    </row>
    <row r="203" spans="1:9">
      <c r="A203" s="168">
        <v>43483</v>
      </c>
      <c r="B203" s="161">
        <v>2694.375</v>
      </c>
      <c r="C203" s="161">
        <v>10574.5</v>
      </c>
      <c r="D203" s="161">
        <v>2250.5</v>
      </c>
      <c r="E203" s="161">
        <v>7746.5</v>
      </c>
      <c r="F203" s="161">
        <v>357.771484375</v>
      </c>
      <c r="G203" s="161">
        <v>43.5</v>
      </c>
      <c r="H203" s="161"/>
      <c r="I203" s="161">
        <v>23667.146484375</v>
      </c>
    </row>
    <row r="204" spans="1:9">
      <c r="A204" s="168">
        <v>43484</v>
      </c>
      <c r="B204" s="161">
        <v>2694</v>
      </c>
      <c r="C204" s="161">
        <v>11628.5</v>
      </c>
      <c r="D204" s="161">
        <v>2409.75</v>
      </c>
      <c r="E204" s="161">
        <v>8768.75</v>
      </c>
      <c r="F204" s="161">
        <v>357.9453125</v>
      </c>
      <c r="G204" s="161">
        <v>41.75</v>
      </c>
      <c r="H204" s="161"/>
      <c r="I204" s="161">
        <v>25900.6953125</v>
      </c>
    </row>
    <row r="205" spans="1:9">
      <c r="A205" s="168">
        <v>43485</v>
      </c>
      <c r="B205" s="161">
        <v>2697.625</v>
      </c>
      <c r="C205" s="161">
        <v>12655.5</v>
      </c>
      <c r="D205" s="161">
        <v>2517.5</v>
      </c>
      <c r="E205" s="161">
        <v>9707</v>
      </c>
      <c r="F205" s="161">
        <v>725.541015625</v>
      </c>
      <c r="G205" s="161">
        <v>41.25</v>
      </c>
      <c r="H205" s="161"/>
      <c r="I205" s="161">
        <v>28344.416015625</v>
      </c>
    </row>
    <row r="206" spans="1:9">
      <c r="A206" s="168">
        <v>43486</v>
      </c>
      <c r="B206" s="161">
        <v>2667.375</v>
      </c>
      <c r="C206" s="161">
        <v>10787.5</v>
      </c>
      <c r="D206" s="161">
        <v>2125.75</v>
      </c>
      <c r="E206" s="161">
        <v>8196.25</v>
      </c>
      <c r="F206" s="161">
        <v>264.6640625</v>
      </c>
      <c r="G206" s="161">
        <v>41.75</v>
      </c>
      <c r="H206" s="161"/>
      <c r="I206" s="161">
        <v>24083.2890625</v>
      </c>
    </row>
    <row r="207" spans="1:9">
      <c r="A207" s="168">
        <v>43487</v>
      </c>
      <c r="B207" s="161">
        <v>2321.375</v>
      </c>
      <c r="C207" s="161">
        <v>2152</v>
      </c>
      <c r="D207" s="161">
        <v>1357.5</v>
      </c>
      <c r="E207" s="161">
        <v>10150.5</v>
      </c>
      <c r="F207" s="161">
        <v>164.03515625</v>
      </c>
      <c r="G207" s="161">
        <v>45.25</v>
      </c>
      <c r="H207" s="161"/>
      <c r="I207" s="161">
        <v>16190.66015625</v>
      </c>
    </row>
    <row r="208" spans="1:9">
      <c r="A208" s="168">
        <v>43488</v>
      </c>
      <c r="B208" s="161">
        <v>2298.75</v>
      </c>
      <c r="C208" s="161">
        <v>2032.5</v>
      </c>
      <c r="D208" s="161">
        <v>1415.5</v>
      </c>
      <c r="E208" s="161">
        <v>10662</v>
      </c>
      <c r="F208" s="161">
        <v>260.3125</v>
      </c>
      <c r="G208" s="161">
        <v>44.25</v>
      </c>
      <c r="H208" s="161"/>
      <c r="I208" s="161">
        <v>16713.3125</v>
      </c>
    </row>
    <row r="209" spans="1:9">
      <c r="A209" s="168">
        <v>43489</v>
      </c>
      <c r="B209" s="161">
        <v>2321.75</v>
      </c>
      <c r="C209" s="161">
        <v>2181.5</v>
      </c>
      <c r="D209" s="161">
        <v>1420.25</v>
      </c>
      <c r="E209" s="161">
        <v>10821.75</v>
      </c>
      <c r="F209" s="161">
        <v>142.791015625</v>
      </c>
      <c r="G209" s="161">
        <v>56.25</v>
      </c>
      <c r="H209" s="161"/>
      <c r="I209" s="161">
        <v>16944.291015625</v>
      </c>
    </row>
    <row r="210" spans="1:9">
      <c r="A210" s="168">
        <v>43490</v>
      </c>
      <c r="B210" s="161">
        <v>2431.875</v>
      </c>
      <c r="C210" s="161">
        <v>5560.5</v>
      </c>
      <c r="D210" s="161">
        <v>1843.75</v>
      </c>
      <c r="E210" s="161">
        <v>10091.25</v>
      </c>
      <c r="F210" s="161">
        <v>879.544921875</v>
      </c>
      <c r="G210" s="161">
        <v>44.25</v>
      </c>
      <c r="H210" s="161"/>
      <c r="I210" s="161">
        <v>20851.169921875</v>
      </c>
    </row>
    <row r="211" spans="1:9">
      <c r="A211" s="168">
        <v>43491</v>
      </c>
      <c r="B211" s="161">
        <v>2445.5</v>
      </c>
      <c r="C211" s="161">
        <v>5081.5</v>
      </c>
      <c r="D211" s="161">
        <v>1957.75</v>
      </c>
      <c r="E211" s="161">
        <v>10361.5</v>
      </c>
      <c r="F211" s="161">
        <v>1198.65234375</v>
      </c>
      <c r="G211" s="161">
        <v>43.25</v>
      </c>
      <c r="H211" s="161"/>
      <c r="I211" s="161">
        <v>21088.15234375</v>
      </c>
    </row>
    <row r="212" spans="1:9">
      <c r="A212" s="168">
        <v>43492</v>
      </c>
      <c r="B212" s="161">
        <v>2633.5</v>
      </c>
      <c r="C212" s="161">
        <v>8913</v>
      </c>
      <c r="D212" s="161">
        <v>2253.75</v>
      </c>
      <c r="E212" s="161">
        <v>7919</v>
      </c>
      <c r="F212" s="161">
        <v>2213.0078125</v>
      </c>
      <c r="G212" s="161">
        <v>43.5</v>
      </c>
      <c r="H212" s="161"/>
      <c r="I212" s="161">
        <v>23975.7578125</v>
      </c>
    </row>
    <row r="213" spans="1:9">
      <c r="A213" s="168">
        <v>43493</v>
      </c>
      <c r="B213" s="161">
        <v>2629.5</v>
      </c>
      <c r="C213" s="161">
        <v>9129.5</v>
      </c>
      <c r="D213" s="161">
        <v>2111.25</v>
      </c>
      <c r="E213" s="161">
        <v>8112.25</v>
      </c>
      <c r="F213" s="161">
        <v>2025.7578125</v>
      </c>
      <c r="G213" s="161">
        <v>44</v>
      </c>
      <c r="H213" s="161"/>
      <c r="I213" s="161">
        <v>24052.2578125</v>
      </c>
    </row>
    <row r="214" spans="1:9">
      <c r="A214" s="168">
        <v>43494</v>
      </c>
      <c r="B214" s="161">
        <v>2616.25</v>
      </c>
      <c r="C214" s="161">
        <v>8677.5</v>
      </c>
      <c r="D214" s="161">
        <v>2252.5</v>
      </c>
      <c r="E214" s="161">
        <v>7911.75</v>
      </c>
      <c r="F214" s="161">
        <v>1942.09375</v>
      </c>
      <c r="G214" s="161">
        <v>42.5</v>
      </c>
      <c r="H214" s="161"/>
      <c r="I214" s="161">
        <v>23442.59375</v>
      </c>
    </row>
    <row r="215" spans="1:9">
      <c r="A215" s="168">
        <v>43495</v>
      </c>
      <c r="B215" s="161">
        <v>2658</v>
      </c>
      <c r="C215" s="161">
        <v>10104</v>
      </c>
      <c r="D215" s="161">
        <v>2404.25</v>
      </c>
      <c r="E215" s="161">
        <v>9065.25</v>
      </c>
      <c r="F215" s="161">
        <v>2309.4296875</v>
      </c>
      <c r="G215" s="161">
        <v>42.75</v>
      </c>
      <c r="H215" s="161"/>
      <c r="I215" s="161">
        <v>26583.6796875</v>
      </c>
    </row>
    <row r="216" spans="1:9">
      <c r="A216" s="168">
        <v>43496</v>
      </c>
      <c r="B216" s="161">
        <v>2690.75</v>
      </c>
      <c r="C216" s="161">
        <v>11682.5</v>
      </c>
      <c r="D216" s="161">
        <v>2930.5</v>
      </c>
      <c r="E216" s="161">
        <v>10727.75</v>
      </c>
      <c r="F216" s="161">
        <v>2818.794921875</v>
      </c>
      <c r="G216" s="161">
        <v>41.25</v>
      </c>
      <c r="H216" s="161"/>
      <c r="I216" s="161">
        <v>30891.544921875</v>
      </c>
    </row>
    <row r="217" spans="1:9">
      <c r="A217" s="168">
        <v>43497</v>
      </c>
      <c r="B217" s="161">
        <v>2654.875</v>
      </c>
      <c r="C217" s="161">
        <v>8723</v>
      </c>
      <c r="D217" s="161">
        <v>2259</v>
      </c>
      <c r="E217" s="161">
        <v>8624.25</v>
      </c>
      <c r="F217" s="161">
        <v>3320.546875</v>
      </c>
      <c r="G217" s="161">
        <v>41.5</v>
      </c>
      <c r="H217" s="161"/>
      <c r="I217" s="161">
        <v>25623.171875</v>
      </c>
    </row>
    <row r="218" spans="1:9">
      <c r="A218" s="168">
        <v>43498</v>
      </c>
      <c r="B218" s="161">
        <v>2659</v>
      </c>
      <c r="C218" s="161">
        <v>8505.5</v>
      </c>
      <c r="D218" s="161">
        <v>2502.5</v>
      </c>
      <c r="E218" s="161">
        <v>9380.5</v>
      </c>
      <c r="F218" s="161">
        <v>4402.12109375</v>
      </c>
      <c r="G218" s="161">
        <v>41.75</v>
      </c>
      <c r="H218" s="161"/>
      <c r="I218" s="161">
        <v>27491.37109375</v>
      </c>
    </row>
    <row r="219" spans="1:9">
      <c r="A219" s="168">
        <v>43499</v>
      </c>
      <c r="B219" s="161">
        <v>2675.25</v>
      </c>
      <c r="C219" s="161">
        <v>11042.5</v>
      </c>
      <c r="D219" s="161">
        <v>3035.25</v>
      </c>
      <c r="E219" s="161">
        <v>11268</v>
      </c>
      <c r="F219" s="161">
        <v>4749.26953125</v>
      </c>
      <c r="G219" s="161">
        <v>41.25</v>
      </c>
      <c r="H219" s="161"/>
      <c r="I219" s="161">
        <v>32811.51953125</v>
      </c>
    </row>
    <row r="220" spans="1:9">
      <c r="A220" s="168">
        <v>43500</v>
      </c>
      <c r="B220" s="161">
        <v>2669.25</v>
      </c>
      <c r="C220" s="161">
        <v>11157</v>
      </c>
      <c r="D220" s="161">
        <v>3071</v>
      </c>
      <c r="E220" s="161">
        <v>11336.75</v>
      </c>
      <c r="F220" s="161">
        <v>4416.1484375</v>
      </c>
      <c r="G220" s="161">
        <v>39.25</v>
      </c>
      <c r="H220" s="161"/>
      <c r="I220" s="161">
        <v>32689.3984375</v>
      </c>
    </row>
    <row r="221" spans="1:9">
      <c r="A221" s="168">
        <v>43501</v>
      </c>
      <c r="B221" s="161">
        <v>2665.375</v>
      </c>
      <c r="C221" s="161">
        <v>10528</v>
      </c>
      <c r="D221" s="161">
        <v>2777</v>
      </c>
      <c r="E221" s="161">
        <v>10617.5</v>
      </c>
      <c r="F221" s="161">
        <v>4270.40625</v>
      </c>
      <c r="G221" s="161">
        <v>41.25</v>
      </c>
      <c r="H221" s="161"/>
      <c r="I221" s="161">
        <v>30899.53125</v>
      </c>
    </row>
    <row r="222" spans="1:9">
      <c r="A222" s="168">
        <v>43502</v>
      </c>
      <c r="B222" s="161">
        <v>6328.25</v>
      </c>
      <c r="C222" s="161">
        <v>12023</v>
      </c>
      <c r="D222" s="161">
        <v>2331.25</v>
      </c>
      <c r="E222" s="161">
        <v>11881.25</v>
      </c>
      <c r="F222" s="161">
        <v>4480.5859375</v>
      </c>
      <c r="G222" s="161">
        <v>39.75</v>
      </c>
      <c r="H222" s="161"/>
      <c r="I222" s="161">
        <v>37084.0859375</v>
      </c>
    </row>
    <row r="223" spans="1:9">
      <c r="A223" s="168">
        <v>43503</v>
      </c>
      <c r="B223" s="161">
        <v>8038</v>
      </c>
      <c r="C223" s="161">
        <v>12499</v>
      </c>
      <c r="D223" s="161">
        <v>2201</v>
      </c>
      <c r="E223" s="161">
        <v>12262.75</v>
      </c>
      <c r="F223" s="161">
        <v>4539.828125</v>
      </c>
      <c r="G223" s="161">
        <v>39.5</v>
      </c>
      <c r="H223" s="161"/>
      <c r="I223" s="161">
        <v>39580.078125</v>
      </c>
    </row>
    <row r="224" spans="1:9">
      <c r="A224" s="168">
        <v>43504</v>
      </c>
      <c r="B224" s="161">
        <v>9545.25</v>
      </c>
      <c r="C224" s="161">
        <v>12860</v>
      </c>
      <c r="D224" s="161">
        <v>1996</v>
      </c>
      <c r="E224" s="161">
        <v>11431.25</v>
      </c>
      <c r="F224" s="161">
        <v>3401.15234375</v>
      </c>
      <c r="G224" s="161">
        <v>40</v>
      </c>
      <c r="H224" s="161"/>
      <c r="I224" s="161">
        <v>39273.65234375</v>
      </c>
    </row>
    <row r="225" spans="1:9">
      <c r="A225" s="168">
        <v>43505</v>
      </c>
      <c r="B225" s="161">
        <v>2666.625</v>
      </c>
      <c r="C225" s="161">
        <v>12166.5</v>
      </c>
      <c r="D225" s="161">
        <v>2912.5</v>
      </c>
      <c r="E225" s="161">
        <v>10502</v>
      </c>
      <c r="F225" s="161">
        <v>2309.890625</v>
      </c>
      <c r="G225" s="161">
        <v>40.25</v>
      </c>
      <c r="H225" s="161"/>
      <c r="I225" s="161">
        <v>30597.765625</v>
      </c>
    </row>
    <row r="226" spans="1:9">
      <c r="A226" s="168">
        <v>43506</v>
      </c>
      <c r="B226" s="161">
        <v>2662.25</v>
      </c>
      <c r="C226" s="161">
        <v>11078.5</v>
      </c>
      <c r="D226" s="161">
        <v>2498</v>
      </c>
      <c r="E226" s="161">
        <v>9609.75</v>
      </c>
      <c r="F226" s="161">
        <v>2202.0625</v>
      </c>
      <c r="G226" s="161">
        <v>42.5</v>
      </c>
      <c r="H226" s="161"/>
      <c r="I226" s="161">
        <v>28093.0625</v>
      </c>
    </row>
    <row r="227" spans="1:9">
      <c r="A227" s="168">
        <v>43507</v>
      </c>
      <c r="B227" s="161">
        <v>2662.375</v>
      </c>
      <c r="C227" s="161">
        <v>10669.5</v>
      </c>
      <c r="D227" s="161">
        <v>2328.75</v>
      </c>
      <c r="E227" s="161">
        <v>9383.75</v>
      </c>
      <c r="F227" s="161">
        <v>2311.1484375</v>
      </c>
      <c r="G227" s="161">
        <v>42.25</v>
      </c>
      <c r="H227" s="161"/>
      <c r="I227" s="161">
        <v>27397.7734375</v>
      </c>
    </row>
    <row r="228" spans="1:9">
      <c r="A228" s="168">
        <v>43508</v>
      </c>
      <c r="B228" s="161">
        <v>2679.25</v>
      </c>
      <c r="C228" s="161">
        <v>11106</v>
      </c>
      <c r="D228" s="161">
        <v>2611.75</v>
      </c>
      <c r="E228" s="161">
        <v>9574.25</v>
      </c>
      <c r="F228" s="161">
        <v>2375.3515625</v>
      </c>
      <c r="G228" s="161">
        <v>41.25</v>
      </c>
      <c r="H228" s="161"/>
      <c r="I228" s="161">
        <v>28387.8515625</v>
      </c>
    </row>
    <row r="229" spans="1:9">
      <c r="A229" s="168">
        <v>43509</v>
      </c>
      <c r="B229" s="161">
        <v>2672.875</v>
      </c>
      <c r="C229" s="161">
        <v>12460</v>
      </c>
      <c r="D229" s="161">
        <v>2831</v>
      </c>
      <c r="E229" s="161">
        <v>10615</v>
      </c>
      <c r="F229" s="161">
        <v>2458.3046875</v>
      </c>
      <c r="G229" s="161">
        <v>41.5</v>
      </c>
      <c r="H229" s="161"/>
      <c r="I229" s="161">
        <v>31078.6796875</v>
      </c>
    </row>
    <row r="230" spans="1:9">
      <c r="A230" s="168">
        <v>43510</v>
      </c>
      <c r="B230" s="161">
        <v>2679.625</v>
      </c>
      <c r="C230" s="161">
        <v>12691.5</v>
      </c>
      <c r="D230" s="161">
        <v>2919.75</v>
      </c>
      <c r="E230" s="161">
        <v>10817.5</v>
      </c>
      <c r="F230" s="161">
        <v>2502.0859375</v>
      </c>
      <c r="G230" s="161">
        <v>41</v>
      </c>
      <c r="H230" s="161"/>
      <c r="I230" s="161">
        <v>31651.4609375</v>
      </c>
    </row>
    <row r="231" spans="1:9">
      <c r="A231" s="168">
        <v>43511</v>
      </c>
      <c r="B231" s="161">
        <v>2668.875</v>
      </c>
      <c r="C231" s="161">
        <v>13780</v>
      </c>
      <c r="D231" s="161">
        <v>2966.75</v>
      </c>
      <c r="E231" s="161">
        <v>10755.5</v>
      </c>
      <c r="F231" s="161">
        <v>1427.3203125</v>
      </c>
      <c r="G231" s="161">
        <v>39.75</v>
      </c>
      <c r="H231" s="161"/>
      <c r="I231" s="161">
        <v>31638.1953125</v>
      </c>
    </row>
    <row r="232" spans="1:9">
      <c r="A232" s="168">
        <v>43512</v>
      </c>
      <c r="B232" s="161">
        <v>3205.5</v>
      </c>
      <c r="C232" s="161">
        <v>15763.5</v>
      </c>
      <c r="D232" s="161">
        <v>3348</v>
      </c>
      <c r="E232" s="161">
        <v>11728.75</v>
      </c>
      <c r="F232" s="161">
        <v>678.015625</v>
      </c>
      <c r="G232" s="161">
        <v>40.5</v>
      </c>
      <c r="H232" s="161"/>
      <c r="I232" s="161">
        <v>34764.265625</v>
      </c>
    </row>
    <row r="233" spans="1:9">
      <c r="A233" s="168">
        <v>43513</v>
      </c>
      <c r="B233" s="161">
        <v>2665.125</v>
      </c>
      <c r="C233" s="161">
        <v>13470.5</v>
      </c>
      <c r="D233" s="161">
        <v>2709.75</v>
      </c>
      <c r="E233" s="161">
        <v>10333</v>
      </c>
      <c r="F233" s="161">
        <v>589.6328125</v>
      </c>
      <c r="G233" s="161">
        <v>40.5</v>
      </c>
      <c r="H233" s="161"/>
      <c r="I233" s="161">
        <v>29808.5078125</v>
      </c>
    </row>
    <row r="234" spans="1:9">
      <c r="A234" s="168">
        <v>43514</v>
      </c>
      <c r="B234" s="161">
        <v>2659.125</v>
      </c>
      <c r="C234" s="161">
        <v>12990.5</v>
      </c>
      <c r="D234" s="161">
        <v>2349.5</v>
      </c>
      <c r="E234" s="161">
        <v>10074</v>
      </c>
      <c r="F234" s="161">
        <v>150.7578125</v>
      </c>
      <c r="G234" s="161">
        <v>42.75</v>
      </c>
      <c r="H234" s="161"/>
      <c r="I234" s="161">
        <v>28266.6328125</v>
      </c>
    </row>
    <row r="235" spans="1:9">
      <c r="A235" s="168">
        <v>43515</v>
      </c>
      <c r="B235" s="161">
        <v>2678.625</v>
      </c>
      <c r="C235" s="161">
        <v>14544</v>
      </c>
      <c r="D235" s="161">
        <v>3009</v>
      </c>
      <c r="E235" s="161">
        <v>10789</v>
      </c>
      <c r="F235" s="161">
        <v>674.7265625</v>
      </c>
      <c r="G235" s="161">
        <v>41.5</v>
      </c>
      <c r="H235" s="161"/>
      <c r="I235" s="161">
        <v>31736.8515625</v>
      </c>
    </row>
    <row r="236" spans="1:9">
      <c r="A236" s="168">
        <v>43516</v>
      </c>
      <c r="B236" s="161">
        <v>6674</v>
      </c>
      <c r="C236" s="161">
        <v>16273</v>
      </c>
      <c r="D236" s="161">
        <v>2626</v>
      </c>
      <c r="E236" s="161">
        <v>12084.25</v>
      </c>
      <c r="F236" s="161">
        <v>1002.7109375</v>
      </c>
      <c r="G236" s="161">
        <v>39.25</v>
      </c>
      <c r="H236" s="161"/>
      <c r="I236" s="161">
        <v>38699.2109375</v>
      </c>
    </row>
    <row r="237" spans="1:9">
      <c r="A237" s="168">
        <v>43517</v>
      </c>
      <c r="B237" s="161">
        <v>6657.75</v>
      </c>
      <c r="C237" s="161">
        <v>15867.5</v>
      </c>
      <c r="D237" s="161">
        <v>2484.5</v>
      </c>
      <c r="E237" s="161">
        <v>11821.5</v>
      </c>
      <c r="F237" s="161">
        <v>944.671875</v>
      </c>
      <c r="G237" s="161">
        <v>39.25</v>
      </c>
      <c r="H237" s="161"/>
      <c r="I237" s="161">
        <v>37815.171875</v>
      </c>
    </row>
    <row r="238" spans="1:9">
      <c r="A238" s="168">
        <v>43518</v>
      </c>
      <c r="B238" s="161">
        <v>2675</v>
      </c>
      <c r="C238" s="161">
        <v>13543</v>
      </c>
      <c r="D238" s="161">
        <v>2856.5</v>
      </c>
      <c r="E238" s="161">
        <v>10087</v>
      </c>
      <c r="F238" s="161">
        <v>502.65625</v>
      </c>
      <c r="G238" s="161">
        <v>41.5</v>
      </c>
      <c r="H238" s="161"/>
      <c r="I238" s="161">
        <v>29705.65625</v>
      </c>
    </row>
    <row r="239" spans="1:9">
      <c r="A239" s="168">
        <v>43519</v>
      </c>
      <c r="B239" s="161">
        <v>2657.75</v>
      </c>
      <c r="C239" s="161">
        <v>12370</v>
      </c>
      <c r="D239" s="161">
        <v>2475.5</v>
      </c>
      <c r="E239" s="161">
        <v>9662.25</v>
      </c>
      <c r="F239" s="161">
        <v>183.921875</v>
      </c>
      <c r="G239" s="161">
        <v>41.5</v>
      </c>
      <c r="H239" s="161"/>
      <c r="I239" s="161">
        <v>27390.921875</v>
      </c>
    </row>
    <row r="240" spans="1:9">
      <c r="A240" s="168">
        <v>43520</v>
      </c>
      <c r="B240" s="161">
        <v>2325.625</v>
      </c>
      <c r="C240" s="161">
        <v>2655</v>
      </c>
      <c r="D240" s="161">
        <v>1364</v>
      </c>
      <c r="E240" s="161">
        <v>11021.25</v>
      </c>
      <c r="F240" s="161">
        <v>50.4140625</v>
      </c>
      <c r="G240" s="161">
        <v>43.75</v>
      </c>
      <c r="H240" s="161"/>
      <c r="I240" s="161">
        <v>17460.0390625</v>
      </c>
    </row>
    <row r="241" spans="1:9">
      <c r="A241" s="168">
        <v>43521</v>
      </c>
      <c r="B241" s="161">
        <v>2321.5</v>
      </c>
      <c r="C241" s="161">
        <v>2616</v>
      </c>
      <c r="D241" s="161">
        <v>1451.25</v>
      </c>
      <c r="E241" s="161">
        <v>11406</v>
      </c>
      <c r="F241" s="161">
        <v>49.875</v>
      </c>
      <c r="G241" s="161">
        <v>44.25</v>
      </c>
      <c r="H241" s="161"/>
      <c r="I241" s="161">
        <v>17888.875</v>
      </c>
    </row>
    <row r="242" spans="1:9">
      <c r="A242" s="168">
        <v>43522</v>
      </c>
      <c r="B242" s="161">
        <v>2474.375</v>
      </c>
      <c r="C242" s="161">
        <v>6689</v>
      </c>
      <c r="D242" s="161">
        <v>2135.75</v>
      </c>
      <c r="E242" s="161">
        <v>11604.75</v>
      </c>
      <c r="F242" s="161">
        <v>204.484375</v>
      </c>
      <c r="G242" s="161">
        <v>42.5</v>
      </c>
      <c r="H242" s="161"/>
      <c r="I242" s="161">
        <v>23150.859375</v>
      </c>
    </row>
    <row r="243" spans="1:9">
      <c r="A243" s="168">
        <v>43523</v>
      </c>
      <c r="B243" s="161">
        <v>2683</v>
      </c>
      <c r="C243" s="161">
        <v>14117</v>
      </c>
      <c r="D243" s="161">
        <v>2947.75</v>
      </c>
      <c r="E243" s="161">
        <v>10605.5</v>
      </c>
      <c r="F243" s="161">
        <v>629.4375</v>
      </c>
      <c r="G243" s="161">
        <v>40.75</v>
      </c>
      <c r="H243" s="161"/>
      <c r="I243" s="161">
        <v>31023.4375</v>
      </c>
    </row>
    <row r="244" spans="1:9">
      <c r="A244" s="168">
        <v>43524</v>
      </c>
      <c r="B244" s="161">
        <v>2713.875</v>
      </c>
      <c r="C244" s="161">
        <v>15278</v>
      </c>
      <c r="D244" s="161">
        <v>3484.5</v>
      </c>
      <c r="E244" s="161">
        <v>11798.5</v>
      </c>
      <c r="F244" s="161">
        <v>743.7265625</v>
      </c>
      <c r="G244" s="161">
        <v>41</v>
      </c>
      <c r="H244" s="161"/>
      <c r="I244" s="161">
        <v>34059.6015625</v>
      </c>
    </row>
    <row r="245" spans="1:9">
      <c r="A245" s="168">
        <v>43525</v>
      </c>
      <c r="B245" s="161">
        <v>2695.25</v>
      </c>
      <c r="C245" s="161">
        <v>13504</v>
      </c>
      <c r="D245" s="161">
        <v>3124.25</v>
      </c>
      <c r="E245" s="161">
        <v>11026.25</v>
      </c>
      <c r="F245" s="161">
        <v>1928.6328125</v>
      </c>
      <c r="G245" s="161">
        <v>39.75</v>
      </c>
      <c r="H245" s="161"/>
      <c r="I245" s="161">
        <v>32318.1328125</v>
      </c>
    </row>
    <row r="246" spans="1:9">
      <c r="A246" s="168">
        <v>43526</v>
      </c>
      <c r="B246" s="161">
        <v>2692.875</v>
      </c>
      <c r="C246" s="161">
        <v>13078</v>
      </c>
      <c r="D246" s="161">
        <v>3327.75</v>
      </c>
      <c r="E246" s="161">
        <v>11447</v>
      </c>
      <c r="F246" s="161">
        <v>2714.984375</v>
      </c>
      <c r="G246" s="161">
        <v>39.5</v>
      </c>
      <c r="H246" s="161"/>
      <c r="I246" s="161">
        <v>33300.109375</v>
      </c>
    </row>
    <row r="247" spans="1:9">
      <c r="A247" s="168">
        <v>43527</v>
      </c>
      <c r="B247" s="161">
        <v>2677.75</v>
      </c>
      <c r="C247" s="161">
        <v>12482</v>
      </c>
      <c r="D247" s="161">
        <v>3091</v>
      </c>
      <c r="E247" s="161">
        <v>10952</v>
      </c>
      <c r="F247" s="161">
        <v>2752.359375</v>
      </c>
      <c r="G247" s="161">
        <v>41</v>
      </c>
      <c r="H247" s="161"/>
      <c r="I247" s="161">
        <v>31996.109375</v>
      </c>
    </row>
    <row r="248" spans="1:9">
      <c r="A248" s="168">
        <v>43528</v>
      </c>
      <c r="B248" s="161">
        <v>2669.75</v>
      </c>
      <c r="C248" s="161">
        <v>11655</v>
      </c>
      <c r="D248" s="161">
        <v>2897</v>
      </c>
      <c r="E248" s="161">
        <v>10664.25</v>
      </c>
      <c r="F248" s="161">
        <v>2834.484375</v>
      </c>
      <c r="G248" s="161">
        <v>39.5</v>
      </c>
      <c r="H248" s="161"/>
      <c r="I248" s="161">
        <v>30759.984375</v>
      </c>
    </row>
    <row r="249" spans="1:9">
      <c r="A249" s="168">
        <v>43529</v>
      </c>
      <c r="B249" s="161">
        <v>2700.375</v>
      </c>
      <c r="C249" s="161">
        <v>12073</v>
      </c>
      <c r="D249" s="161">
        <v>6361.25</v>
      </c>
      <c r="E249" s="161">
        <v>12228.75</v>
      </c>
      <c r="F249" s="161">
        <v>4236.5390625</v>
      </c>
      <c r="G249" s="161">
        <v>40.75</v>
      </c>
      <c r="H249" s="161"/>
      <c r="I249" s="161">
        <v>37640.6640625</v>
      </c>
    </row>
    <row r="250" spans="1:9">
      <c r="A250" s="168">
        <v>43530</v>
      </c>
      <c r="B250" s="161">
        <v>2671.125</v>
      </c>
      <c r="C250" s="161">
        <v>11757</v>
      </c>
      <c r="D250" s="161">
        <v>3004.75</v>
      </c>
      <c r="E250" s="161">
        <v>11409.5</v>
      </c>
      <c r="F250" s="161">
        <v>3250.03125</v>
      </c>
      <c r="G250" s="161">
        <v>39.5</v>
      </c>
      <c r="H250" s="161"/>
      <c r="I250" s="161">
        <v>32131.90625</v>
      </c>
    </row>
    <row r="251" spans="1:9">
      <c r="A251" s="168">
        <v>43531</v>
      </c>
      <c r="B251" s="161">
        <v>2640</v>
      </c>
      <c r="C251" s="161">
        <v>8375</v>
      </c>
      <c r="D251" s="161">
        <v>2499</v>
      </c>
      <c r="E251" s="161">
        <v>10454.25</v>
      </c>
      <c r="F251" s="161">
        <v>2347.71875</v>
      </c>
      <c r="G251" s="161">
        <v>41.5</v>
      </c>
      <c r="H251" s="161"/>
      <c r="I251" s="161">
        <v>26357.46875</v>
      </c>
    </row>
    <row r="252" spans="1:9">
      <c r="A252" s="168">
        <v>43532</v>
      </c>
      <c r="B252" s="161">
        <v>2339.5</v>
      </c>
      <c r="C252" s="161">
        <v>809</v>
      </c>
      <c r="D252" s="161">
        <v>1584.5</v>
      </c>
      <c r="E252" s="161">
        <v>11773</v>
      </c>
      <c r="F252" s="161">
        <v>1539.03125</v>
      </c>
      <c r="G252" s="161">
        <v>43.5</v>
      </c>
      <c r="H252" s="161"/>
      <c r="I252" s="161">
        <v>18088.53125</v>
      </c>
    </row>
    <row r="253" spans="1:9">
      <c r="A253" s="168">
        <v>43533</v>
      </c>
      <c r="B253" s="161">
        <v>2480.5</v>
      </c>
      <c r="C253" s="161">
        <v>4225</v>
      </c>
      <c r="D253" s="161">
        <v>2075.5</v>
      </c>
      <c r="E253" s="161">
        <v>11346.25</v>
      </c>
      <c r="F253" s="161">
        <v>3463.8515625</v>
      </c>
      <c r="G253" s="161">
        <v>44</v>
      </c>
      <c r="H253" s="161"/>
      <c r="I253" s="161">
        <v>23635.1015625</v>
      </c>
    </row>
    <row r="254" spans="1:9">
      <c r="A254" s="168">
        <v>43534</v>
      </c>
      <c r="B254" s="161">
        <v>2649.625</v>
      </c>
      <c r="C254" s="161">
        <v>7419</v>
      </c>
      <c r="D254" s="161">
        <v>2262.25</v>
      </c>
      <c r="E254" s="161">
        <v>8723.5</v>
      </c>
      <c r="F254" s="161">
        <v>4123.4609375</v>
      </c>
      <c r="G254" s="161">
        <v>44.25</v>
      </c>
      <c r="H254" s="161"/>
      <c r="I254" s="161">
        <v>25222.0859375</v>
      </c>
    </row>
    <row r="255" spans="1:9">
      <c r="A255" s="168">
        <v>43535</v>
      </c>
      <c r="B255" s="161">
        <v>2654.75</v>
      </c>
      <c r="C255" s="161">
        <v>7516</v>
      </c>
      <c r="D255" s="161">
        <v>2340</v>
      </c>
      <c r="E255" s="161">
        <v>8888.5</v>
      </c>
      <c r="F255" s="161">
        <v>4251.234375</v>
      </c>
      <c r="G255" s="161">
        <v>43</v>
      </c>
      <c r="H255" s="161"/>
      <c r="I255" s="161">
        <v>25693.484375</v>
      </c>
    </row>
    <row r="256" spans="1:9">
      <c r="A256" s="168">
        <v>43536</v>
      </c>
      <c r="B256" s="161">
        <v>2675.125</v>
      </c>
      <c r="C256" s="161">
        <v>8955</v>
      </c>
      <c r="D256" s="161">
        <v>2494.5</v>
      </c>
      <c r="E256" s="161">
        <v>9431.5</v>
      </c>
      <c r="F256" s="161">
        <v>4237.3515625</v>
      </c>
      <c r="G256" s="161">
        <v>43.25</v>
      </c>
      <c r="H256" s="161"/>
      <c r="I256" s="161">
        <v>27836.7265625</v>
      </c>
    </row>
    <row r="257" spans="1:9">
      <c r="A257" s="168">
        <v>43537</v>
      </c>
      <c r="B257" s="161">
        <v>2669.75</v>
      </c>
      <c r="C257" s="161">
        <v>9057</v>
      </c>
      <c r="D257" s="161">
        <v>2602.5</v>
      </c>
      <c r="E257" s="161">
        <v>9806</v>
      </c>
      <c r="F257" s="161">
        <v>4691.671875</v>
      </c>
      <c r="G257" s="161">
        <v>40.75</v>
      </c>
      <c r="H257" s="161"/>
      <c r="I257" s="161">
        <v>28867.671875</v>
      </c>
    </row>
    <row r="258" spans="1:9">
      <c r="A258" s="168">
        <v>43538</v>
      </c>
      <c r="B258" s="161">
        <v>2664</v>
      </c>
      <c r="C258" s="161">
        <v>9827</v>
      </c>
      <c r="D258" s="161">
        <v>2732.5</v>
      </c>
      <c r="E258" s="161">
        <v>10143</v>
      </c>
      <c r="F258" s="161">
        <v>4474.578125</v>
      </c>
      <c r="G258" s="161">
        <v>40.75</v>
      </c>
      <c r="H258" s="161"/>
      <c r="I258" s="161">
        <v>29881.828125</v>
      </c>
    </row>
    <row r="259" spans="1:9">
      <c r="A259" s="168">
        <v>43539</v>
      </c>
      <c r="B259" s="161">
        <v>2629</v>
      </c>
      <c r="C259" s="161">
        <v>8530</v>
      </c>
      <c r="D259" s="161">
        <v>2282</v>
      </c>
      <c r="E259" s="161">
        <v>8850</v>
      </c>
      <c r="F259" s="161">
        <v>3099.9375</v>
      </c>
      <c r="G259" s="161">
        <v>42</v>
      </c>
      <c r="H259" s="161"/>
      <c r="I259" s="161">
        <v>25432.9375</v>
      </c>
    </row>
    <row r="260" spans="1:9">
      <c r="A260" s="168">
        <v>43540</v>
      </c>
      <c r="B260" s="161">
        <v>2507.375</v>
      </c>
      <c r="C260" s="161">
        <v>6345</v>
      </c>
      <c r="D260" s="161">
        <v>2109.25</v>
      </c>
      <c r="E260" s="161">
        <v>10499.75</v>
      </c>
      <c r="F260" s="161">
        <v>2303.8125</v>
      </c>
      <c r="G260" s="161">
        <v>41.25</v>
      </c>
      <c r="H260" s="161"/>
      <c r="I260" s="161">
        <v>23806.4375</v>
      </c>
    </row>
    <row r="261" spans="1:9">
      <c r="A261" s="168">
        <v>43541</v>
      </c>
      <c r="B261" s="161">
        <v>2685.25</v>
      </c>
      <c r="C261" s="161">
        <v>12454</v>
      </c>
      <c r="D261" s="161">
        <v>2744.25</v>
      </c>
      <c r="E261" s="161">
        <v>10602.75</v>
      </c>
      <c r="F261" s="161">
        <v>2449.765625</v>
      </c>
      <c r="G261" s="161">
        <v>41</v>
      </c>
      <c r="H261" s="161"/>
      <c r="I261" s="161">
        <v>30977.015625</v>
      </c>
    </row>
    <row r="262" spans="1:9">
      <c r="A262" s="168">
        <v>43542</v>
      </c>
      <c r="B262" s="161">
        <v>2808.25</v>
      </c>
      <c r="C262" s="161">
        <v>13012</v>
      </c>
      <c r="D262" s="161">
        <v>2973</v>
      </c>
      <c r="E262" s="161">
        <v>11515.5</v>
      </c>
      <c r="F262" s="161">
        <v>2780.640625</v>
      </c>
      <c r="G262" s="161">
        <v>39.5</v>
      </c>
      <c r="H262" s="161"/>
      <c r="I262" s="161">
        <v>33128.890625</v>
      </c>
    </row>
    <row r="263" spans="1:9">
      <c r="A263" s="168">
        <v>43543</v>
      </c>
      <c r="B263" s="161">
        <v>2886.5</v>
      </c>
      <c r="C263" s="161">
        <v>13290</v>
      </c>
      <c r="D263" s="161">
        <v>6675</v>
      </c>
      <c r="E263" s="161">
        <v>12202</v>
      </c>
      <c r="F263" s="161">
        <v>3317</v>
      </c>
      <c r="G263" s="161">
        <v>39.5</v>
      </c>
      <c r="H263" s="161"/>
      <c r="I263" s="161">
        <v>38410</v>
      </c>
    </row>
    <row r="264" spans="1:9">
      <c r="A264" s="168">
        <v>43544</v>
      </c>
      <c r="B264" s="161">
        <v>2755</v>
      </c>
      <c r="C264" s="161">
        <v>14137</v>
      </c>
      <c r="D264" s="161">
        <v>8133.25</v>
      </c>
      <c r="E264" s="161">
        <v>13104.25</v>
      </c>
      <c r="F264" s="161">
        <v>3621.328125</v>
      </c>
      <c r="G264" s="161">
        <v>38.75</v>
      </c>
      <c r="H264" s="161"/>
      <c r="I264" s="161">
        <v>41789.578125</v>
      </c>
    </row>
    <row r="265" spans="1:9">
      <c r="A265" s="168">
        <v>43545</v>
      </c>
      <c r="B265" s="161">
        <v>2898</v>
      </c>
      <c r="C265" s="161">
        <v>14544</v>
      </c>
      <c r="D265" s="161">
        <v>11517.75</v>
      </c>
      <c r="E265" s="161">
        <v>13834.75</v>
      </c>
      <c r="F265" s="161">
        <v>3948.21875</v>
      </c>
      <c r="G265" s="161">
        <v>39.25</v>
      </c>
      <c r="H265" s="161"/>
      <c r="I265" s="161">
        <v>46781.96875</v>
      </c>
    </row>
    <row r="266" spans="1:9">
      <c r="A266" s="168">
        <v>43546</v>
      </c>
      <c r="B266" s="161">
        <v>2827.5</v>
      </c>
      <c r="C266" s="161">
        <v>16281</v>
      </c>
      <c r="D266" s="161">
        <v>12097</v>
      </c>
      <c r="E266" s="161">
        <v>14448</v>
      </c>
      <c r="F266" s="161">
        <v>2832.46875</v>
      </c>
      <c r="G266" s="161">
        <v>37.75</v>
      </c>
      <c r="H266" s="161"/>
      <c r="I266" s="161">
        <v>48523.71875</v>
      </c>
    </row>
    <row r="267" spans="1:9">
      <c r="A267" s="168">
        <v>43547</v>
      </c>
      <c r="B267" s="161">
        <v>2736.25</v>
      </c>
      <c r="C267" s="161">
        <v>13620</v>
      </c>
      <c r="D267" s="161">
        <v>5299.25</v>
      </c>
      <c r="E267" s="161">
        <v>10710.75</v>
      </c>
      <c r="F267" s="161">
        <v>1105.859375</v>
      </c>
      <c r="G267" s="161">
        <v>41.25</v>
      </c>
      <c r="H267" s="161"/>
      <c r="I267" s="161">
        <v>33513.359375</v>
      </c>
    </row>
    <row r="268" spans="1:9">
      <c r="A268" s="168">
        <v>43548</v>
      </c>
      <c r="B268" s="161">
        <v>2721</v>
      </c>
      <c r="C268" s="161">
        <v>12098</v>
      </c>
      <c r="D268" s="161">
        <v>2411</v>
      </c>
      <c r="E268" s="161">
        <v>8861</v>
      </c>
      <c r="F268" s="161">
        <v>304.46875</v>
      </c>
      <c r="G268" s="161">
        <v>41.25</v>
      </c>
      <c r="H268" s="161"/>
      <c r="I268" s="161">
        <v>26436.71875</v>
      </c>
    </row>
    <row r="269" spans="1:9">
      <c r="A269" s="168">
        <v>43549</v>
      </c>
      <c r="B269" s="161">
        <v>2731.875</v>
      </c>
      <c r="C269" s="161">
        <v>14440</v>
      </c>
      <c r="D269" s="161">
        <v>2675.75</v>
      </c>
      <c r="E269" s="161">
        <v>10426</v>
      </c>
      <c r="F269" s="161">
        <v>163.203125</v>
      </c>
      <c r="G269" s="161">
        <v>42.5</v>
      </c>
      <c r="H269" s="161"/>
      <c r="I269" s="161">
        <v>30479.328125</v>
      </c>
    </row>
    <row r="270" spans="1:9">
      <c r="A270" s="168">
        <v>43550</v>
      </c>
      <c r="B270" s="161">
        <v>2750.625</v>
      </c>
      <c r="C270" s="161">
        <v>16128</v>
      </c>
      <c r="D270" s="161">
        <v>4600.5</v>
      </c>
      <c r="E270" s="161">
        <v>11670.25</v>
      </c>
      <c r="F270" s="161">
        <v>205.140625</v>
      </c>
      <c r="G270" s="161">
        <v>40.5</v>
      </c>
      <c r="H270" s="161"/>
      <c r="I270" s="161">
        <v>35395.015625</v>
      </c>
    </row>
    <row r="271" spans="1:9">
      <c r="A271" s="168">
        <v>43551</v>
      </c>
      <c r="B271" s="161">
        <v>2761.875</v>
      </c>
      <c r="C271" s="161">
        <v>15568</v>
      </c>
      <c r="D271" s="161">
        <v>5460.25</v>
      </c>
      <c r="E271" s="161">
        <v>11696.5</v>
      </c>
      <c r="F271" s="161">
        <v>855.796875</v>
      </c>
      <c r="G271" s="161">
        <v>39.5</v>
      </c>
      <c r="H271" s="161"/>
      <c r="I271" s="161">
        <v>36381.921875</v>
      </c>
    </row>
    <row r="272" spans="1:9">
      <c r="A272" s="168">
        <v>43552</v>
      </c>
      <c r="B272" s="161">
        <v>2789.5</v>
      </c>
      <c r="C272" s="161">
        <v>16689</v>
      </c>
      <c r="D272" s="161">
        <v>8551.75</v>
      </c>
      <c r="E272" s="161">
        <v>13162</v>
      </c>
      <c r="F272" s="161">
        <v>1180.34375</v>
      </c>
      <c r="G272" s="161">
        <v>39.25</v>
      </c>
      <c r="H272" s="161"/>
      <c r="I272" s="161">
        <v>42411.84375</v>
      </c>
    </row>
    <row r="273" spans="1:9">
      <c r="A273" s="168">
        <v>43553</v>
      </c>
      <c r="B273" s="161">
        <v>2794.5</v>
      </c>
      <c r="C273" s="161">
        <v>15991</v>
      </c>
      <c r="D273" s="161">
        <v>8952.25</v>
      </c>
      <c r="E273" s="161">
        <v>13660.75</v>
      </c>
      <c r="F273" s="161">
        <v>2432.703125</v>
      </c>
      <c r="G273" s="161">
        <v>39.5</v>
      </c>
      <c r="H273" s="161"/>
      <c r="I273" s="161">
        <v>43870.703125</v>
      </c>
    </row>
    <row r="274" spans="1:9">
      <c r="A274" s="168">
        <v>43554</v>
      </c>
      <c r="B274" s="161">
        <v>2754.25</v>
      </c>
      <c r="C274" s="161">
        <v>14073</v>
      </c>
      <c r="D274" s="161">
        <v>8373.25</v>
      </c>
      <c r="E274" s="161">
        <v>12604.5</v>
      </c>
      <c r="F274" s="161">
        <v>3341.875</v>
      </c>
      <c r="G274" s="161">
        <v>39.5</v>
      </c>
      <c r="H274" s="161"/>
      <c r="I274" s="161">
        <v>41186.375</v>
      </c>
    </row>
    <row r="275" spans="1:9">
      <c r="A275" s="168">
        <v>43555</v>
      </c>
      <c r="B275" s="161">
        <v>2737.625</v>
      </c>
      <c r="C275" s="161">
        <v>11540</v>
      </c>
      <c r="D275" s="161">
        <v>9366</v>
      </c>
      <c r="E275" s="161">
        <v>11362.75</v>
      </c>
      <c r="F275" s="161">
        <v>4400.59375</v>
      </c>
      <c r="G275" s="161">
        <v>39.75</v>
      </c>
      <c r="H275" s="161"/>
      <c r="I275" s="161">
        <v>39446.71875</v>
      </c>
    </row>
    <row r="276" spans="1:9">
      <c r="A276" s="168">
        <v>43556</v>
      </c>
      <c r="B276" s="161">
        <v>2725</v>
      </c>
      <c r="C276" s="161">
        <v>11306</v>
      </c>
      <c r="D276" s="161">
        <v>4697.5</v>
      </c>
      <c r="E276" s="161">
        <v>10432</v>
      </c>
      <c r="F276" s="161">
        <v>3031.734375</v>
      </c>
      <c r="G276" s="161">
        <v>40.75</v>
      </c>
      <c r="H276" s="161"/>
      <c r="I276" s="161">
        <v>32232.984375</v>
      </c>
    </row>
    <row r="277" spans="1:9">
      <c r="A277" s="168">
        <v>43557</v>
      </c>
      <c r="B277" s="161">
        <v>2730.875</v>
      </c>
      <c r="C277" s="161">
        <v>11746</v>
      </c>
      <c r="D277" s="161">
        <v>2973.75</v>
      </c>
      <c r="E277" s="161">
        <v>10343.25</v>
      </c>
      <c r="F277" s="161">
        <v>2499.6875</v>
      </c>
      <c r="G277" s="161">
        <v>40.25</v>
      </c>
      <c r="H277" s="161"/>
      <c r="I277" s="161">
        <v>30333.8125</v>
      </c>
    </row>
    <row r="278" spans="1:9">
      <c r="A278" s="168">
        <v>43558</v>
      </c>
      <c r="B278" s="161">
        <v>2759.375</v>
      </c>
      <c r="C278" s="161">
        <v>13140</v>
      </c>
      <c r="D278" s="161">
        <v>6076.5</v>
      </c>
      <c r="E278" s="161">
        <v>11923.5</v>
      </c>
      <c r="F278" s="161">
        <v>3262.1875</v>
      </c>
      <c r="G278" s="161">
        <v>40</v>
      </c>
      <c r="H278" s="161"/>
      <c r="I278" s="161">
        <v>37201.5625</v>
      </c>
    </row>
    <row r="279" spans="1:9">
      <c r="A279" s="168">
        <v>43559</v>
      </c>
      <c r="B279" s="161">
        <v>2753.25</v>
      </c>
      <c r="C279" s="161">
        <v>13436</v>
      </c>
      <c r="D279" s="161">
        <v>3575.25</v>
      </c>
      <c r="E279" s="161">
        <v>11611.25</v>
      </c>
      <c r="F279" s="161">
        <v>2679.65625</v>
      </c>
      <c r="G279" s="161">
        <v>40.75</v>
      </c>
      <c r="H279" s="161"/>
      <c r="I279" s="161">
        <v>34096.15625</v>
      </c>
    </row>
    <row r="280" spans="1:9">
      <c r="A280" s="168">
        <v>43560</v>
      </c>
      <c r="B280" s="161">
        <v>2769.625</v>
      </c>
      <c r="C280" s="161">
        <v>13912</v>
      </c>
      <c r="D280" s="161">
        <v>8198.75</v>
      </c>
      <c r="E280" s="161">
        <v>12888.5</v>
      </c>
      <c r="F280" s="161">
        <v>3772.609375</v>
      </c>
      <c r="G280" s="161">
        <v>37.5</v>
      </c>
      <c r="H280" s="161"/>
      <c r="I280" s="161">
        <v>41578.984375</v>
      </c>
    </row>
    <row r="281" spans="1:9">
      <c r="A281" s="168">
        <v>43561</v>
      </c>
      <c r="B281" s="161">
        <v>2808.625</v>
      </c>
      <c r="C281" s="161">
        <v>14388</v>
      </c>
      <c r="D281" s="161">
        <v>11822.5</v>
      </c>
      <c r="E281" s="161">
        <v>13904.75</v>
      </c>
      <c r="F281" s="161">
        <v>4613.265625</v>
      </c>
      <c r="G281" s="161">
        <v>39.75</v>
      </c>
      <c r="H281" s="161"/>
      <c r="I281" s="161">
        <v>47576.890625</v>
      </c>
    </row>
    <row r="282" spans="1:9">
      <c r="A282" s="168">
        <v>43562</v>
      </c>
      <c r="B282" s="161">
        <v>2810.625</v>
      </c>
      <c r="C282" s="161">
        <v>15035</v>
      </c>
      <c r="D282" s="161">
        <v>12494.5</v>
      </c>
      <c r="E282" s="161">
        <v>14342.25</v>
      </c>
      <c r="F282" s="161">
        <v>4614.5</v>
      </c>
      <c r="G282" s="161">
        <v>37.75</v>
      </c>
      <c r="H282" s="161"/>
      <c r="I282" s="161">
        <v>49334.625</v>
      </c>
    </row>
    <row r="283" spans="1:9">
      <c r="A283" s="168">
        <v>43563</v>
      </c>
      <c r="B283" s="161">
        <v>8667.5</v>
      </c>
      <c r="C283" s="161">
        <v>14734</v>
      </c>
      <c r="D283" s="161">
        <v>12950.75</v>
      </c>
      <c r="E283" s="161">
        <v>14162.75</v>
      </c>
      <c r="F283" s="161">
        <v>4956.75</v>
      </c>
      <c r="G283" s="161">
        <v>37.75</v>
      </c>
      <c r="H283" s="161"/>
      <c r="I283" s="161">
        <v>55509.5</v>
      </c>
    </row>
    <row r="284" spans="1:9">
      <c r="A284" s="168">
        <v>43564</v>
      </c>
      <c r="B284" s="161">
        <v>13145.25</v>
      </c>
      <c r="C284" s="161">
        <v>9622</v>
      </c>
      <c r="D284" s="161">
        <v>12434.5</v>
      </c>
      <c r="E284" s="161">
        <v>14607.5</v>
      </c>
      <c r="F284" s="161">
        <v>5008.3125</v>
      </c>
      <c r="G284" s="161">
        <v>37.75</v>
      </c>
      <c r="H284" s="161"/>
      <c r="I284" s="161">
        <v>54855.3125</v>
      </c>
    </row>
    <row r="285" spans="1:9">
      <c r="A285" s="168">
        <v>43565</v>
      </c>
      <c r="B285" s="161">
        <v>13704.125</v>
      </c>
      <c r="C285" s="161">
        <v>10398</v>
      </c>
      <c r="D285" s="161">
        <v>13009.25</v>
      </c>
      <c r="E285" s="161">
        <v>14934</v>
      </c>
      <c r="F285" s="161">
        <v>4815.921875</v>
      </c>
      <c r="G285" s="161">
        <v>34.25</v>
      </c>
      <c r="H285" s="161"/>
      <c r="I285" s="161">
        <v>56895.546875</v>
      </c>
    </row>
    <row r="286" spans="1:9">
      <c r="A286" s="168">
        <v>43566</v>
      </c>
      <c r="B286" s="161">
        <v>13940.875</v>
      </c>
      <c r="C286" s="161">
        <v>12476</v>
      </c>
      <c r="D286" s="161">
        <v>13305.75</v>
      </c>
      <c r="E286" s="161">
        <v>15055.25</v>
      </c>
      <c r="F286" s="161">
        <v>4722.453125</v>
      </c>
      <c r="G286" s="161">
        <v>37.75</v>
      </c>
      <c r="H286" s="161"/>
      <c r="I286" s="161">
        <v>59538.078125</v>
      </c>
    </row>
    <row r="287" spans="1:9">
      <c r="A287" s="168">
        <v>43567</v>
      </c>
      <c r="B287" s="161">
        <v>11406</v>
      </c>
      <c r="C287" s="161">
        <v>7909</v>
      </c>
      <c r="D287" s="161">
        <v>10502.5</v>
      </c>
      <c r="E287" s="161">
        <v>12533.5</v>
      </c>
      <c r="F287" s="161">
        <v>3623.734375</v>
      </c>
      <c r="G287" s="161">
        <v>39.75</v>
      </c>
      <c r="H287" s="161"/>
      <c r="I287" s="161">
        <v>46014.484375</v>
      </c>
    </row>
    <row r="288" spans="1:9">
      <c r="A288" s="168">
        <v>43568</v>
      </c>
      <c r="B288" s="161">
        <v>10700.875</v>
      </c>
      <c r="C288" s="161">
        <v>5365</v>
      </c>
      <c r="D288" s="161">
        <v>10102.25</v>
      </c>
      <c r="E288" s="161">
        <v>12772.75</v>
      </c>
      <c r="F288" s="161">
        <v>2631.109375</v>
      </c>
      <c r="G288" s="161">
        <v>39.25</v>
      </c>
      <c r="H288" s="161"/>
      <c r="I288" s="161">
        <v>41611.234375</v>
      </c>
    </row>
    <row r="289" spans="1:9">
      <c r="A289" s="168">
        <v>43569</v>
      </c>
      <c r="B289" s="161">
        <v>8208.75</v>
      </c>
      <c r="C289" s="161">
        <v>6940</v>
      </c>
      <c r="D289" s="161">
        <v>11725.5</v>
      </c>
      <c r="E289" s="161">
        <v>13966.75</v>
      </c>
      <c r="F289" s="161">
        <v>2833.015625</v>
      </c>
      <c r="G289" s="161">
        <v>39.5</v>
      </c>
      <c r="H289" s="161"/>
      <c r="I289" s="161">
        <v>43713.515625</v>
      </c>
    </row>
    <row r="290" spans="1:9">
      <c r="A290" s="168">
        <v>43570</v>
      </c>
      <c r="B290" s="161">
        <v>11017.125</v>
      </c>
      <c r="C290" s="161">
        <v>5309</v>
      </c>
      <c r="D290" s="161">
        <v>10007.25</v>
      </c>
      <c r="E290" s="161">
        <v>12579.25</v>
      </c>
      <c r="F290" s="161">
        <v>2708.15625</v>
      </c>
      <c r="G290" s="161">
        <v>39.75</v>
      </c>
      <c r="H290" s="161"/>
      <c r="I290" s="161">
        <v>41660.53125</v>
      </c>
    </row>
    <row r="291" spans="1:9">
      <c r="A291" s="168">
        <v>43571</v>
      </c>
      <c r="B291" s="161">
        <v>6129</v>
      </c>
      <c r="C291" s="161">
        <v>4204</v>
      </c>
      <c r="D291" s="161">
        <v>11547</v>
      </c>
      <c r="E291" s="161">
        <v>12736.5</v>
      </c>
      <c r="F291" s="161">
        <v>2136.734375</v>
      </c>
      <c r="G291" s="161">
        <v>40</v>
      </c>
      <c r="H291" s="161"/>
      <c r="I291" s="161">
        <v>36793.234375</v>
      </c>
    </row>
    <row r="292" spans="1:9">
      <c r="A292" s="168">
        <v>43572</v>
      </c>
      <c r="B292" s="161">
        <v>12010.375</v>
      </c>
      <c r="C292" s="161">
        <v>5356</v>
      </c>
      <c r="D292" s="161">
        <v>10930</v>
      </c>
      <c r="E292" s="161">
        <v>13082.75</v>
      </c>
      <c r="F292" s="161">
        <v>2394.703125</v>
      </c>
      <c r="G292" s="161">
        <v>39.25</v>
      </c>
      <c r="H292" s="161"/>
      <c r="I292" s="161">
        <v>43813.078125</v>
      </c>
    </row>
    <row r="293" spans="1:9">
      <c r="A293" s="168">
        <v>43573</v>
      </c>
      <c r="B293" s="161">
        <v>12528.5</v>
      </c>
      <c r="C293" s="161">
        <v>5563</v>
      </c>
      <c r="D293" s="161">
        <v>11530.5</v>
      </c>
      <c r="E293" s="161">
        <v>14246.75</v>
      </c>
      <c r="F293" s="161">
        <v>2401.296875</v>
      </c>
      <c r="G293" s="161">
        <v>39.75</v>
      </c>
      <c r="H293" s="161"/>
      <c r="I293" s="161">
        <v>46309.796875</v>
      </c>
    </row>
    <row r="294" spans="1:9">
      <c r="A294" s="168">
        <v>43574</v>
      </c>
      <c r="B294" s="161">
        <v>11730</v>
      </c>
      <c r="C294" s="161">
        <v>8223</v>
      </c>
      <c r="D294" s="161">
        <v>11371.5</v>
      </c>
      <c r="E294" s="161">
        <v>14247.25</v>
      </c>
      <c r="F294" s="161">
        <v>1638.234375</v>
      </c>
      <c r="G294" s="161">
        <v>39.25</v>
      </c>
      <c r="H294" s="161"/>
      <c r="I294" s="161">
        <v>47249.234375</v>
      </c>
    </row>
    <row r="295" spans="1:9">
      <c r="A295" s="168">
        <v>43575</v>
      </c>
      <c r="B295" s="161">
        <v>10240.125</v>
      </c>
      <c r="C295" s="161">
        <v>8277</v>
      </c>
      <c r="D295" s="161">
        <v>12803.25</v>
      </c>
      <c r="E295" s="161">
        <v>13948.75</v>
      </c>
      <c r="F295" s="161">
        <v>846.25</v>
      </c>
      <c r="G295" s="161">
        <v>38.25</v>
      </c>
      <c r="H295" s="161"/>
      <c r="I295" s="161">
        <v>46153.625</v>
      </c>
    </row>
    <row r="296" spans="1:9">
      <c r="A296" s="168">
        <v>43576</v>
      </c>
      <c r="B296" s="161">
        <v>13562.75</v>
      </c>
      <c r="C296" s="161">
        <v>12116</v>
      </c>
      <c r="D296" s="161">
        <v>12738</v>
      </c>
      <c r="E296" s="161">
        <v>14571.75</v>
      </c>
      <c r="F296" s="161">
        <v>1616.75</v>
      </c>
      <c r="G296" s="161">
        <v>37.75</v>
      </c>
      <c r="H296" s="161"/>
      <c r="I296" s="161">
        <v>54643</v>
      </c>
    </row>
    <row r="297" spans="1:9">
      <c r="A297" s="168">
        <v>43577</v>
      </c>
      <c r="B297" s="161">
        <v>13461.25</v>
      </c>
      <c r="C297" s="161">
        <v>7136</v>
      </c>
      <c r="D297" s="161">
        <v>13621.75</v>
      </c>
      <c r="E297" s="161">
        <v>15602</v>
      </c>
      <c r="F297" s="161">
        <v>10087.796875</v>
      </c>
      <c r="G297" s="161">
        <v>37.5</v>
      </c>
      <c r="H297" s="161"/>
      <c r="I297" s="161">
        <v>59946.296875</v>
      </c>
    </row>
    <row r="298" spans="1:9">
      <c r="A298" s="168">
        <v>43578</v>
      </c>
      <c r="B298" s="161">
        <v>10433.375</v>
      </c>
      <c r="C298" s="161">
        <v>6796</v>
      </c>
      <c r="D298" s="161">
        <v>13696.25</v>
      </c>
      <c r="E298" s="161">
        <v>15709.75</v>
      </c>
      <c r="F298" s="161">
        <v>13225.046875</v>
      </c>
      <c r="G298" s="161">
        <v>36</v>
      </c>
      <c r="H298" s="161"/>
      <c r="I298" s="161">
        <v>59896.421875</v>
      </c>
    </row>
    <row r="299" spans="1:9">
      <c r="A299" s="168">
        <v>43579</v>
      </c>
      <c r="B299" s="161">
        <v>13928.75</v>
      </c>
      <c r="C299" s="161">
        <v>6591</v>
      </c>
      <c r="D299" s="161">
        <v>13739.25</v>
      </c>
      <c r="E299" s="161">
        <v>14464</v>
      </c>
      <c r="F299" s="161">
        <v>10916.78125</v>
      </c>
      <c r="G299" s="161">
        <v>1303</v>
      </c>
      <c r="H299" s="161"/>
      <c r="I299" s="161">
        <v>60942.78125</v>
      </c>
    </row>
    <row r="300" spans="1:9">
      <c r="A300" s="168">
        <v>43580</v>
      </c>
      <c r="B300" s="161">
        <v>13708.5</v>
      </c>
      <c r="C300" s="161">
        <v>6714</v>
      </c>
      <c r="D300" s="161">
        <v>13772.75</v>
      </c>
      <c r="E300" s="161">
        <v>15833</v>
      </c>
      <c r="F300" s="161">
        <v>14544.0625</v>
      </c>
      <c r="G300" s="161">
        <v>37.25</v>
      </c>
      <c r="H300" s="161"/>
      <c r="I300" s="161">
        <v>64609.5625</v>
      </c>
    </row>
    <row r="301" spans="1:9">
      <c r="A301" s="168">
        <v>43581</v>
      </c>
      <c r="B301" s="161">
        <v>14217.5</v>
      </c>
      <c r="C301" s="161">
        <v>5634</v>
      </c>
      <c r="D301" s="161">
        <v>13834.5</v>
      </c>
      <c r="E301" s="161">
        <v>16009.25</v>
      </c>
      <c r="F301" s="161">
        <v>10289.5625</v>
      </c>
      <c r="G301" s="161">
        <v>4056.75</v>
      </c>
      <c r="H301" s="161"/>
      <c r="I301" s="161">
        <v>64041.5625</v>
      </c>
    </row>
    <row r="302" spans="1:9">
      <c r="A302" s="168">
        <v>43582</v>
      </c>
      <c r="B302" s="161">
        <v>10105.75</v>
      </c>
      <c r="C302" s="161">
        <v>4618</v>
      </c>
      <c r="D302" s="161">
        <v>11820.5</v>
      </c>
      <c r="E302" s="161">
        <v>14326</v>
      </c>
      <c r="F302" s="161">
        <v>8625.0625</v>
      </c>
      <c r="G302" s="161">
        <v>974.5</v>
      </c>
      <c r="H302" s="161"/>
      <c r="I302" s="161">
        <v>50469.8125</v>
      </c>
    </row>
    <row r="303" spans="1:9">
      <c r="A303" s="168">
        <v>43583</v>
      </c>
      <c r="B303" s="161">
        <v>6494.375</v>
      </c>
      <c r="C303" s="161">
        <v>4552</v>
      </c>
      <c r="D303" s="161">
        <v>12103.75</v>
      </c>
      <c r="E303" s="161">
        <v>14617.75</v>
      </c>
      <c r="F303" s="161">
        <v>14815.09375</v>
      </c>
      <c r="G303" s="161">
        <v>45.5</v>
      </c>
      <c r="H303" s="161"/>
      <c r="I303" s="161">
        <v>52628.46875</v>
      </c>
    </row>
    <row r="304" spans="1:9">
      <c r="A304" s="168">
        <v>43584</v>
      </c>
      <c r="B304" s="161">
        <v>12871.125</v>
      </c>
      <c r="C304" s="161">
        <v>4927</v>
      </c>
      <c r="D304" s="161">
        <v>12812</v>
      </c>
      <c r="E304" s="161">
        <v>14934.75</v>
      </c>
      <c r="F304" s="161">
        <v>16131.3125</v>
      </c>
      <c r="G304" s="161">
        <v>315.25</v>
      </c>
      <c r="H304" s="161"/>
      <c r="I304" s="161">
        <v>61991.4375</v>
      </c>
    </row>
    <row r="305" spans="1:9">
      <c r="A305" s="168">
        <v>43585</v>
      </c>
      <c r="B305" s="161">
        <v>12241.375</v>
      </c>
      <c r="C305" s="161">
        <v>4938</v>
      </c>
      <c r="D305" s="161">
        <v>12249</v>
      </c>
      <c r="E305" s="161">
        <v>14730.25</v>
      </c>
      <c r="F305" s="161">
        <v>15501.53125</v>
      </c>
      <c r="G305" s="161">
        <v>41.5</v>
      </c>
      <c r="H305" s="161"/>
      <c r="I305" s="161">
        <v>59701.65625</v>
      </c>
    </row>
    <row r="306" spans="1:9">
      <c r="A306" s="168">
        <v>43586</v>
      </c>
      <c r="B306" s="161">
        <v>5176.375</v>
      </c>
      <c r="C306" s="161">
        <v>4385</v>
      </c>
      <c r="D306" s="161">
        <v>11329.25</v>
      </c>
      <c r="E306" s="161">
        <v>14346</v>
      </c>
      <c r="F306" s="161">
        <v>14599.5625</v>
      </c>
      <c r="G306" s="161">
        <v>41.5</v>
      </c>
      <c r="H306" s="161"/>
      <c r="I306" s="161">
        <v>49877.6875</v>
      </c>
    </row>
    <row r="307" spans="1:9">
      <c r="A307" s="168">
        <v>43587</v>
      </c>
      <c r="B307" s="161">
        <v>6564</v>
      </c>
      <c r="C307" s="161">
        <v>4067</v>
      </c>
      <c r="D307" s="161">
        <v>1798.5</v>
      </c>
      <c r="E307" s="161">
        <v>14063</v>
      </c>
      <c r="F307" s="161">
        <v>13332.5625</v>
      </c>
      <c r="G307" s="161">
        <v>157.75</v>
      </c>
      <c r="H307" s="161"/>
      <c r="I307" s="161">
        <v>39982.8125</v>
      </c>
    </row>
    <row r="308" spans="1:9">
      <c r="A308" s="168">
        <v>43588</v>
      </c>
      <c r="B308" s="161">
        <v>2422.375</v>
      </c>
      <c r="C308" s="161">
        <v>2966</v>
      </c>
      <c r="D308" s="161">
        <v>3590.25</v>
      </c>
      <c r="E308" s="161">
        <v>12568.5</v>
      </c>
      <c r="F308" s="161">
        <v>11455.25</v>
      </c>
      <c r="G308" s="161">
        <v>45.25</v>
      </c>
      <c r="H308" s="161"/>
      <c r="I308" s="161">
        <v>33047.625</v>
      </c>
    </row>
    <row r="309" spans="1:9">
      <c r="A309" s="168">
        <v>43589</v>
      </c>
      <c r="B309" s="161">
        <v>2428</v>
      </c>
      <c r="C309" s="161">
        <v>2393</v>
      </c>
      <c r="D309" s="161">
        <v>3721.25</v>
      </c>
      <c r="E309" s="161">
        <v>12112.75</v>
      </c>
      <c r="F309" s="161">
        <v>13292.21875</v>
      </c>
      <c r="G309" s="161">
        <v>43</v>
      </c>
      <c r="H309" s="161"/>
      <c r="I309" s="161">
        <v>33990.21875</v>
      </c>
    </row>
    <row r="310" spans="1:9">
      <c r="A310" s="168">
        <v>43590</v>
      </c>
      <c r="B310" s="161">
        <v>2588.125</v>
      </c>
      <c r="C310" s="161">
        <v>6930</v>
      </c>
      <c r="D310" s="161">
        <v>2701</v>
      </c>
      <c r="E310" s="161">
        <v>12870</v>
      </c>
      <c r="F310" s="161">
        <v>14437.96875</v>
      </c>
      <c r="G310" s="161">
        <v>39.5</v>
      </c>
      <c r="H310" s="161"/>
      <c r="I310" s="161">
        <v>39566.59375</v>
      </c>
    </row>
    <row r="311" spans="1:9">
      <c r="A311" s="168">
        <v>43591</v>
      </c>
      <c r="B311" s="161">
        <v>2712.125</v>
      </c>
      <c r="C311" s="161">
        <v>10726</v>
      </c>
      <c r="D311" s="161">
        <v>1875.5</v>
      </c>
      <c r="E311" s="161">
        <v>12363</v>
      </c>
      <c r="F311" s="161">
        <v>13677.375</v>
      </c>
      <c r="G311" s="161">
        <v>39.5</v>
      </c>
      <c r="H311" s="161"/>
      <c r="I311" s="161">
        <v>41393.5</v>
      </c>
    </row>
    <row r="312" spans="1:9">
      <c r="A312" s="168">
        <v>43592</v>
      </c>
      <c r="B312" s="161">
        <v>2399.25</v>
      </c>
      <c r="C312" s="161">
        <v>2617</v>
      </c>
      <c r="D312" s="161">
        <v>3159.5</v>
      </c>
      <c r="E312" s="161">
        <v>11206.25</v>
      </c>
      <c r="F312" s="161">
        <v>12657.03125</v>
      </c>
      <c r="G312" s="161">
        <v>41.5</v>
      </c>
      <c r="H312" s="161"/>
      <c r="I312" s="161">
        <v>32080.53125</v>
      </c>
    </row>
    <row r="313" spans="1:9">
      <c r="A313" s="168">
        <v>43593</v>
      </c>
      <c r="B313" s="161">
        <v>2404.25</v>
      </c>
      <c r="C313" s="161">
        <v>2203</v>
      </c>
      <c r="D313" s="161">
        <v>3205</v>
      </c>
      <c r="E313" s="161">
        <v>11034.25</v>
      </c>
      <c r="F313" s="161">
        <v>12626.25</v>
      </c>
      <c r="G313" s="161">
        <v>40.75</v>
      </c>
      <c r="H313" s="161"/>
      <c r="I313" s="161">
        <v>31513.5</v>
      </c>
    </row>
    <row r="314" spans="1:9">
      <c r="A314" s="168">
        <v>43594</v>
      </c>
      <c r="B314" s="161">
        <v>2596.5</v>
      </c>
      <c r="C314" s="161">
        <v>7542</v>
      </c>
      <c r="D314" s="161">
        <v>2789.5</v>
      </c>
      <c r="E314" s="161">
        <v>12716</v>
      </c>
      <c r="F314" s="161">
        <v>13783.0625</v>
      </c>
      <c r="G314" s="161">
        <v>39.5</v>
      </c>
      <c r="H314" s="161"/>
      <c r="I314" s="161">
        <v>39466.5625</v>
      </c>
    </row>
    <row r="315" spans="1:9">
      <c r="A315" s="168">
        <v>43595</v>
      </c>
      <c r="B315" s="161">
        <v>2792.75</v>
      </c>
      <c r="C315" s="161">
        <v>14581</v>
      </c>
      <c r="D315" s="161">
        <v>1910.75</v>
      </c>
      <c r="E315" s="161">
        <v>13251</v>
      </c>
      <c r="F315" s="161">
        <v>13171.25</v>
      </c>
      <c r="G315" s="161">
        <v>39.5</v>
      </c>
      <c r="H315" s="161"/>
      <c r="I315" s="161">
        <v>45746.25</v>
      </c>
    </row>
    <row r="316" spans="1:9">
      <c r="A316" s="168">
        <v>43596</v>
      </c>
      <c r="B316" s="161">
        <v>2693.25</v>
      </c>
      <c r="C316" s="161">
        <v>12260</v>
      </c>
      <c r="D316" s="161">
        <v>2448</v>
      </c>
      <c r="E316" s="161">
        <v>13311.5</v>
      </c>
      <c r="F316" s="161">
        <v>13200.3125</v>
      </c>
      <c r="G316" s="161">
        <v>37.25</v>
      </c>
      <c r="H316" s="161"/>
      <c r="I316" s="161">
        <v>43950.3125</v>
      </c>
    </row>
    <row r="317" spans="1:9">
      <c r="A317" s="168">
        <v>43597</v>
      </c>
      <c r="B317" s="161">
        <v>2813.75</v>
      </c>
      <c r="C317" s="161">
        <v>15245</v>
      </c>
      <c r="D317" s="161">
        <v>1959.25</v>
      </c>
      <c r="E317" s="161">
        <v>13622</v>
      </c>
      <c r="F317" s="161">
        <v>13596.46875</v>
      </c>
      <c r="G317" s="161">
        <v>37.5</v>
      </c>
      <c r="H317" s="161"/>
      <c r="I317" s="161">
        <v>47273.96875</v>
      </c>
    </row>
    <row r="318" spans="1:9">
      <c r="A318" s="168">
        <v>43598</v>
      </c>
      <c r="B318" s="161">
        <v>2812.625</v>
      </c>
      <c r="C318" s="161">
        <v>16231</v>
      </c>
      <c r="D318" s="161">
        <v>2024.25</v>
      </c>
      <c r="E318" s="161">
        <v>14545.75</v>
      </c>
      <c r="F318" s="161">
        <v>14757.0625</v>
      </c>
      <c r="G318" s="161">
        <v>37.25</v>
      </c>
      <c r="H318" s="161"/>
      <c r="I318" s="161">
        <v>50407.9375</v>
      </c>
    </row>
    <row r="319" spans="1:9">
      <c r="A319" s="168">
        <v>43599</v>
      </c>
      <c r="B319" s="161">
        <v>2994</v>
      </c>
      <c r="C319" s="161">
        <v>15478</v>
      </c>
      <c r="D319" s="161">
        <v>2633</v>
      </c>
      <c r="E319" s="161">
        <v>15137.75</v>
      </c>
      <c r="F319" s="161">
        <v>15392</v>
      </c>
      <c r="G319" s="161">
        <v>6477.5</v>
      </c>
      <c r="H319" s="161"/>
      <c r="I319" s="161">
        <v>58112.25</v>
      </c>
    </row>
    <row r="320" spans="1:9">
      <c r="A320" s="168">
        <v>43600</v>
      </c>
      <c r="B320" s="161">
        <v>3152.625</v>
      </c>
      <c r="C320" s="161">
        <v>15943</v>
      </c>
      <c r="D320" s="161">
        <v>3147.75</v>
      </c>
      <c r="E320" s="161">
        <v>15549.5</v>
      </c>
      <c r="F320" s="161">
        <v>16734.6875</v>
      </c>
      <c r="G320" s="161">
        <v>11088.5</v>
      </c>
      <c r="H320" s="161"/>
      <c r="I320" s="161">
        <v>65616.0625</v>
      </c>
    </row>
    <row r="321" spans="1:9">
      <c r="A321" s="168">
        <v>43601</v>
      </c>
      <c r="B321" s="161">
        <v>7463.625</v>
      </c>
      <c r="C321" s="161">
        <v>16149</v>
      </c>
      <c r="D321" s="161">
        <v>1429</v>
      </c>
      <c r="E321" s="161">
        <v>15822.75</v>
      </c>
      <c r="F321" s="161">
        <v>17706.4375</v>
      </c>
      <c r="G321" s="161">
        <v>12985.75</v>
      </c>
      <c r="H321" s="161"/>
      <c r="I321" s="161">
        <v>71556.5625</v>
      </c>
    </row>
    <row r="322" spans="1:9">
      <c r="A322" s="168">
        <v>43602</v>
      </c>
      <c r="B322" s="161">
        <v>8059.25</v>
      </c>
      <c r="C322" s="161">
        <v>16093</v>
      </c>
      <c r="D322" s="161">
        <v>43.5</v>
      </c>
      <c r="E322" s="161">
        <v>15715.75</v>
      </c>
      <c r="F322" s="161">
        <v>18193.3125</v>
      </c>
      <c r="G322" s="161">
        <v>14588.75</v>
      </c>
      <c r="H322" s="161"/>
      <c r="I322" s="161">
        <v>72693.5625</v>
      </c>
    </row>
    <row r="323" spans="1:9">
      <c r="A323" s="168">
        <v>43603</v>
      </c>
      <c r="B323" s="161">
        <v>11194.625</v>
      </c>
      <c r="C323" s="161">
        <v>15336</v>
      </c>
      <c r="D323" s="161">
        <v>1519.25</v>
      </c>
      <c r="E323" s="161">
        <v>15809.75</v>
      </c>
      <c r="F323" s="161">
        <v>16927.6875</v>
      </c>
      <c r="G323" s="161">
        <v>13720.25</v>
      </c>
      <c r="H323" s="161"/>
      <c r="I323" s="161">
        <v>74507.5625</v>
      </c>
    </row>
    <row r="324" spans="1:9">
      <c r="A324" s="168">
        <v>43604</v>
      </c>
      <c r="B324" s="161">
        <v>12868.5</v>
      </c>
      <c r="C324" s="161">
        <v>15714</v>
      </c>
      <c r="D324" s="161">
        <v>3298.5</v>
      </c>
      <c r="E324" s="161">
        <v>15719.25</v>
      </c>
      <c r="F324" s="161">
        <v>15228.375</v>
      </c>
      <c r="G324" s="161">
        <v>12685</v>
      </c>
      <c r="H324" s="161"/>
      <c r="I324" s="161">
        <v>75513.625</v>
      </c>
    </row>
    <row r="325" spans="1:9">
      <c r="A325" s="168">
        <v>43605</v>
      </c>
      <c r="B325" s="161">
        <v>8859.375</v>
      </c>
      <c r="C325" s="161">
        <v>15183</v>
      </c>
      <c r="D325" s="161">
        <v>3059.75</v>
      </c>
      <c r="E325" s="161">
        <v>13609.5</v>
      </c>
      <c r="F325" s="161">
        <v>18941.1875</v>
      </c>
      <c r="G325" s="161">
        <v>13919</v>
      </c>
      <c r="H325" s="161"/>
      <c r="I325" s="161">
        <v>73571.8125</v>
      </c>
    </row>
    <row r="326" spans="1:9">
      <c r="A326" s="168">
        <v>43606</v>
      </c>
      <c r="B326" s="161">
        <v>2827.25</v>
      </c>
      <c r="C326" s="161">
        <v>3258</v>
      </c>
      <c r="D326" s="161">
        <v>1919.25</v>
      </c>
      <c r="E326" s="161">
        <v>11621.5</v>
      </c>
      <c r="F326" s="161">
        <v>15423.3125</v>
      </c>
      <c r="G326" s="161">
        <v>12863.5</v>
      </c>
      <c r="H326" s="161"/>
      <c r="I326" s="161">
        <v>47912.8125</v>
      </c>
    </row>
    <row r="327" spans="1:9">
      <c r="A327" s="168">
        <v>43607</v>
      </c>
      <c r="B327" s="161">
        <v>2975.375</v>
      </c>
      <c r="C327" s="161">
        <v>7808</v>
      </c>
      <c r="D327" s="161">
        <v>2356.75</v>
      </c>
      <c r="E327" s="161">
        <v>11715.5</v>
      </c>
      <c r="F327" s="161">
        <v>16222.4375</v>
      </c>
      <c r="G327" s="161">
        <v>12395.5</v>
      </c>
      <c r="H327" s="161"/>
      <c r="I327" s="161">
        <v>53473.5625</v>
      </c>
    </row>
    <row r="328" spans="1:9">
      <c r="A328" s="168">
        <v>43608</v>
      </c>
      <c r="B328" s="161">
        <v>3154</v>
      </c>
      <c r="C328" s="161">
        <v>13693</v>
      </c>
      <c r="D328" s="161">
        <v>9177.75</v>
      </c>
      <c r="E328" s="161">
        <v>4510.5</v>
      </c>
      <c r="F328" s="161">
        <v>17740.5625</v>
      </c>
      <c r="G328" s="161">
        <v>13076.5</v>
      </c>
      <c r="H328" s="161"/>
      <c r="I328" s="161">
        <v>61352.3125</v>
      </c>
    </row>
    <row r="329" spans="1:9">
      <c r="A329" s="168">
        <v>43609</v>
      </c>
      <c r="B329" s="161">
        <v>3144.375</v>
      </c>
      <c r="C329" s="161">
        <v>13371</v>
      </c>
      <c r="D329" s="161">
        <v>12218.5</v>
      </c>
      <c r="E329" s="161">
        <v>850</v>
      </c>
      <c r="F329" s="161">
        <v>17203.0625</v>
      </c>
      <c r="G329" s="161">
        <v>12808.5</v>
      </c>
      <c r="H329" s="161"/>
      <c r="I329" s="161">
        <v>59595.4375</v>
      </c>
    </row>
    <row r="330" spans="1:9">
      <c r="A330" s="168">
        <v>43610</v>
      </c>
      <c r="B330" s="161">
        <v>6330.875</v>
      </c>
      <c r="C330" s="161">
        <v>15079</v>
      </c>
      <c r="D330" s="161">
        <v>12774.75</v>
      </c>
      <c r="E330" s="161">
        <v>843.25</v>
      </c>
      <c r="F330" s="161">
        <v>18373.3125</v>
      </c>
      <c r="G330" s="161">
        <v>13797.25</v>
      </c>
      <c r="H330" s="161"/>
      <c r="I330" s="161">
        <v>67198.4375</v>
      </c>
    </row>
    <row r="331" spans="1:9">
      <c r="A331" s="168">
        <v>43611</v>
      </c>
      <c r="B331" s="161">
        <v>3149.5</v>
      </c>
      <c r="C331" s="161">
        <v>14126</v>
      </c>
      <c r="D331" s="161">
        <v>12317.75</v>
      </c>
      <c r="E331" s="161">
        <v>828</v>
      </c>
      <c r="F331" s="161">
        <v>17786.4375</v>
      </c>
      <c r="G331" s="161">
        <v>13682.5</v>
      </c>
      <c r="H331" s="161"/>
      <c r="I331" s="161">
        <v>61890.1875</v>
      </c>
    </row>
    <row r="332" spans="1:9">
      <c r="A332" s="168">
        <v>43612</v>
      </c>
      <c r="B332" s="161">
        <v>3143.625</v>
      </c>
      <c r="C332" s="161">
        <v>14164</v>
      </c>
      <c r="D332" s="161">
        <v>12943.5</v>
      </c>
      <c r="E332" s="161">
        <v>1195</v>
      </c>
      <c r="F332" s="161">
        <v>18171.75</v>
      </c>
      <c r="G332" s="161">
        <v>12961.25</v>
      </c>
      <c r="H332" s="161"/>
      <c r="I332" s="161">
        <v>62579.125</v>
      </c>
    </row>
    <row r="333" spans="1:9">
      <c r="A333" s="168">
        <v>43613</v>
      </c>
      <c r="B333" s="161">
        <v>3101.5</v>
      </c>
      <c r="C333" s="161">
        <v>12310</v>
      </c>
      <c r="D333" s="161">
        <v>12174.5</v>
      </c>
      <c r="E333" s="161">
        <v>3603.5</v>
      </c>
      <c r="F333" s="161">
        <v>17916.6875</v>
      </c>
      <c r="G333" s="161">
        <v>9622.25</v>
      </c>
      <c r="H333" s="161"/>
      <c r="I333" s="161">
        <v>58728.4375</v>
      </c>
    </row>
    <row r="334" spans="1:9">
      <c r="A334" s="168">
        <v>43614</v>
      </c>
      <c r="B334" s="161">
        <v>3085.25</v>
      </c>
      <c r="C334" s="161">
        <v>11589</v>
      </c>
      <c r="D334" s="161">
        <v>11849.25</v>
      </c>
      <c r="E334" s="161">
        <v>3519</v>
      </c>
      <c r="F334" s="161">
        <v>17339.75</v>
      </c>
      <c r="G334" s="161">
        <v>9367.25</v>
      </c>
      <c r="H334" s="161"/>
      <c r="I334" s="161">
        <v>56749.5</v>
      </c>
    </row>
    <row r="335" spans="1:9">
      <c r="A335" s="168">
        <v>43615</v>
      </c>
      <c r="B335" s="161">
        <v>2848.75</v>
      </c>
      <c r="C335" s="161">
        <v>3482</v>
      </c>
      <c r="D335" s="161">
        <v>12123.5</v>
      </c>
      <c r="E335" s="161">
        <v>2986.75</v>
      </c>
      <c r="F335" s="161">
        <v>18298.4375</v>
      </c>
      <c r="G335" s="161">
        <v>10284.25</v>
      </c>
      <c r="H335" s="161"/>
      <c r="I335" s="161">
        <v>50023.6875</v>
      </c>
    </row>
    <row r="336" spans="1:9">
      <c r="A336" s="168">
        <v>43616</v>
      </c>
      <c r="B336" s="161">
        <v>2950.625</v>
      </c>
      <c r="C336" s="161">
        <v>8498</v>
      </c>
      <c r="D336" s="161">
        <v>13241.5</v>
      </c>
      <c r="E336" s="161">
        <v>3376.5</v>
      </c>
      <c r="F336" s="161">
        <v>18059.625</v>
      </c>
      <c r="G336" s="161">
        <v>10613.25</v>
      </c>
      <c r="H336" s="161"/>
      <c r="I336" s="161">
        <v>56739.5</v>
      </c>
    </row>
    <row r="337" spans="1:9">
      <c r="A337" s="168">
        <v>43617</v>
      </c>
      <c r="B337" s="161">
        <v>7159</v>
      </c>
      <c r="C337" s="161">
        <v>12544</v>
      </c>
      <c r="D337" s="161">
        <v>13162.75</v>
      </c>
      <c r="E337" s="161">
        <v>3686.5</v>
      </c>
      <c r="F337" s="161">
        <v>17427.375</v>
      </c>
      <c r="G337" s="161">
        <v>10566.75</v>
      </c>
      <c r="H337" s="161"/>
      <c r="I337" s="161">
        <v>64546.375</v>
      </c>
    </row>
    <row r="338" spans="1:9">
      <c r="A338" s="168">
        <v>43618</v>
      </c>
      <c r="B338" s="161">
        <v>5212.875</v>
      </c>
      <c r="C338" s="161">
        <v>15791</v>
      </c>
      <c r="D338" s="161">
        <v>12797.25</v>
      </c>
      <c r="E338" s="161">
        <v>3883.25</v>
      </c>
      <c r="F338" s="161">
        <v>16413.5</v>
      </c>
      <c r="G338" s="161">
        <v>10298</v>
      </c>
      <c r="H338" s="161"/>
      <c r="I338" s="161">
        <v>64395.875</v>
      </c>
    </row>
    <row r="339" spans="1:9">
      <c r="A339" s="168">
        <v>43619</v>
      </c>
      <c r="B339" s="161">
        <v>6076.25</v>
      </c>
      <c r="C339" s="161">
        <v>16127</v>
      </c>
      <c r="D339" s="161">
        <v>12964.5</v>
      </c>
      <c r="E339" s="161">
        <v>2675</v>
      </c>
      <c r="F339" s="161">
        <v>16670.125</v>
      </c>
      <c r="G339" s="161">
        <v>11628.75</v>
      </c>
      <c r="H339" s="161"/>
      <c r="I339" s="161">
        <v>66141.625</v>
      </c>
    </row>
    <row r="340" spans="1:9">
      <c r="A340" s="168">
        <v>43620</v>
      </c>
      <c r="B340" s="161">
        <v>6028.875</v>
      </c>
      <c r="C340" s="161">
        <v>16953</v>
      </c>
      <c r="D340" s="161">
        <v>13082</v>
      </c>
      <c r="E340" s="161">
        <v>837.75</v>
      </c>
      <c r="F340" s="161">
        <v>16933.5</v>
      </c>
      <c r="G340" s="161">
        <v>13690.75</v>
      </c>
      <c r="H340" s="161"/>
      <c r="I340" s="161">
        <v>67525.875</v>
      </c>
    </row>
    <row r="341" spans="1:9">
      <c r="A341" s="168">
        <v>43621</v>
      </c>
      <c r="B341" s="161">
        <v>8217.875</v>
      </c>
      <c r="C341" s="161">
        <v>17530</v>
      </c>
      <c r="D341" s="161">
        <v>14027.25</v>
      </c>
      <c r="E341" s="161">
        <v>836.75</v>
      </c>
      <c r="F341" s="161">
        <v>18125.875</v>
      </c>
      <c r="G341" s="161">
        <v>14718.25</v>
      </c>
      <c r="H341" s="161"/>
      <c r="I341" s="161">
        <v>73456</v>
      </c>
    </row>
    <row r="342" spans="1:9">
      <c r="A342" s="168">
        <v>43622</v>
      </c>
      <c r="B342" s="161">
        <v>11095.25</v>
      </c>
      <c r="C342" s="161">
        <v>17071</v>
      </c>
      <c r="D342" s="161">
        <v>17740.5</v>
      </c>
      <c r="E342" s="161">
        <v>2811.25</v>
      </c>
      <c r="F342" s="161">
        <v>18791.5</v>
      </c>
      <c r="G342" s="161">
        <v>5184.25</v>
      </c>
      <c r="H342" s="161"/>
      <c r="I342" s="161">
        <v>72693.75</v>
      </c>
    </row>
    <row r="343" spans="1:9">
      <c r="A343" s="168">
        <v>43623</v>
      </c>
      <c r="B343" s="161">
        <v>14445.5</v>
      </c>
      <c r="C343" s="161">
        <v>12647</v>
      </c>
      <c r="D343" s="161">
        <v>14354</v>
      </c>
      <c r="E343" s="161">
        <v>4280.75</v>
      </c>
      <c r="F343" s="161">
        <v>18436.8125</v>
      </c>
      <c r="G343" s="161">
        <v>11568</v>
      </c>
      <c r="H343" s="161"/>
      <c r="I343" s="161">
        <v>75732.0625</v>
      </c>
    </row>
    <row r="344" spans="1:9">
      <c r="A344" s="168">
        <v>43624</v>
      </c>
      <c r="B344" s="161">
        <v>14001.75</v>
      </c>
      <c r="C344" s="161">
        <v>11878</v>
      </c>
      <c r="D344" s="161">
        <v>14331.75</v>
      </c>
      <c r="E344" s="161">
        <v>4356</v>
      </c>
      <c r="F344" s="161">
        <v>18429.5</v>
      </c>
      <c r="G344" s="161">
        <v>11662</v>
      </c>
      <c r="H344" s="161"/>
      <c r="I344" s="161">
        <v>74659</v>
      </c>
    </row>
    <row r="345" spans="1:9">
      <c r="A345" s="168">
        <v>43625</v>
      </c>
      <c r="B345" s="161">
        <v>14616</v>
      </c>
      <c r="C345" s="161">
        <v>12787</v>
      </c>
      <c r="D345" s="161">
        <v>14446.5</v>
      </c>
      <c r="E345" s="161">
        <v>4313.25</v>
      </c>
      <c r="F345" s="161">
        <v>18490.3125</v>
      </c>
      <c r="G345" s="161">
        <v>11577</v>
      </c>
      <c r="H345" s="161"/>
      <c r="I345" s="161">
        <v>76230.0625</v>
      </c>
    </row>
    <row r="346" spans="1:9">
      <c r="A346" s="168">
        <v>43626</v>
      </c>
      <c r="B346" s="161">
        <v>14312</v>
      </c>
      <c r="C346" s="161">
        <v>11629</v>
      </c>
      <c r="D346" s="161">
        <v>13835.25</v>
      </c>
      <c r="E346" s="161">
        <v>4166.25</v>
      </c>
      <c r="F346" s="161">
        <v>17530.0625</v>
      </c>
      <c r="G346" s="161">
        <v>11428.25</v>
      </c>
      <c r="H346" s="161"/>
      <c r="I346" s="161">
        <v>72900.8125</v>
      </c>
    </row>
    <row r="347" spans="1:9">
      <c r="A347" s="168">
        <v>43627</v>
      </c>
      <c r="B347" s="161">
        <v>13773</v>
      </c>
      <c r="C347" s="161">
        <v>8875</v>
      </c>
      <c r="D347" s="161">
        <v>13512.5</v>
      </c>
      <c r="E347" s="161">
        <v>4074.25</v>
      </c>
      <c r="F347" s="161">
        <v>17341.1875</v>
      </c>
      <c r="G347" s="161">
        <v>10599</v>
      </c>
      <c r="H347" s="161"/>
      <c r="I347" s="161">
        <v>68174.9375</v>
      </c>
    </row>
    <row r="348" spans="1:9">
      <c r="A348" s="168">
        <v>43628</v>
      </c>
      <c r="B348" s="161">
        <v>13946</v>
      </c>
      <c r="C348" s="161">
        <v>10017</v>
      </c>
      <c r="D348" s="161">
        <v>13689.25</v>
      </c>
      <c r="E348" s="161">
        <v>4135</v>
      </c>
      <c r="F348" s="161">
        <v>17688.125</v>
      </c>
      <c r="G348" s="161">
        <v>10768.25</v>
      </c>
      <c r="H348" s="161"/>
      <c r="I348" s="161">
        <v>70243.625</v>
      </c>
    </row>
    <row r="349" spans="1:9">
      <c r="A349" s="168">
        <v>43629</v>
      </c>
      <c r="B349" s="161">
        <v>13736</v>
      </c>
      <c r="C349" s="161">
        <v>7166</v>
      </c>
      <c r="D349" s="161">
        <v>13472.75</v>
      </c>
      <c r="E349" s="161">
        <v>3848</v>
      </c>
      <c r="F349" s="161">
        <v>15897.25</v>
      </c>
      <c r="G349" s="161">
        <v>10704.25</v>
      </c>
      <c r="H349" s="161"/>
      <c r="I349" s="161">
        <v>64824.25</v>
      </c>
    </row>
    <row r="350" spans="1:9">
      <c r="A350" s="168">
        <v>43630</v>
      </c>
      <c r="B350" s="161">
        <v>13845</v>
      </c>
      <c r="C350" s="161">
        <v>8711</v>
      </c>
      <c r="D350" s="161">
        <v>10016</v>
      </c>
      <c r="E350" s="161">
        <v>6418.75</v>
      </c>
      <c r="F350" s="161">
        <v>10252</v>
      </c>
      <c r="G350" s="161">
        <v>10513.5</v>
      </c>
      <c r="H350" s="161"/>
      <c r="I350" s="161">
        <v>59756.25</v>
      </c>
    </row>
    <row r="351" spans="1:9">
      <c r="A351" s="168">
        <v>43631</v>
      </c>
      <c r="B351" s="161">
        <v>13687</v>
      </c>
      <c r="C351" s="161">
        <v>9820</v>
      </c>
      <c r="D351" s="161">
        <v>2695.5</v>
      </c>
      <c r="E351" s="161">
        <v>15022.5</v>
      </c>
      <c r="F351" s="161">
        <v>11393.625</v>
      </c>
      <c r="G351" s="161">
        <v>10331.75</v>
      </c>
      <c r="H351" s="161"/>
      <c r="I351" s="161">
        <v>62950.375</v>
      </c>
    </row>
    <row r="352" spans="1:9">
      <c r="A352" s="168">
        <v>43632</v>
      </c>
      <c r="B352" s="161">
        <v>14154</v>
      </c>
      <c r="C352" s="161">
        <v>5988</v>
      </c>
      <c r="D352" s="161">
        <v>2693.75</v>
      </c>
      <c r="E352" s="161">
        <v>15659.5</v>
      </c>
      <c r="F352" s="161">
        <v>11858.625</v>
      </c>
      <c r="G352" s="161">
        <v>10988.5</v>
      </c>
      <c r="H352" s="161"/>
      <c r="I352" s="161">
        <v>61342.375</v>
      </c>
    </row>
    <row r="353" spans="1:9">
      <c r="A353" s="168">
        <v>43633</v>
      </c>
      <c r="B353" s="161">
        <v>13695.25</v>
      </c>
      <c r="C353" s="161">
        <v>9620</v>
      </c>
      <c r="D353" s="161">
        <v>3209</v>
      </c>
      <c r="E353" s="161">
        <v>15487.75</v>
      </c>
      <c r="F353" s="161">
        <v>17110.625</v>
      </c>
      <c r="G353" s="161">
        <v>10464.75</v>
      </c>
      <c r="H353" s="161"/>
      <c r="I353" s="161">
        <v>69587.375</v>
      </c>
    </row>
    <row r="354" spans="1:9">
      <c r="A354" s="168">
        <v>43634</v>
      </c>
      <c r="B354" s="161">
        <v>13868.25</v>
      </c>
      <c r="C354" s="161">
        <v>9979</v>
      </c>
      <c r="D354" s="161">
        <v>2989.75</v>
      </c>
      <c r="E354" s="161">
        <v>13832.5</v>
      </c>
      <c r="F354" s="161">
        <v>17563.625</v>
      </c>
      <c r="G354" s="161">
        <v>12836.75</v>
      </c>
      <c r="H354" s="161"/>
      <c r="I354" s="161">
        <v>71069.875</v>
      </c>
    </row>
    <row r="355" spans="1:9">
      <c r="A355" s="168">
        <v>43635</v>
      </c>
      <c r="B355" s="161">
        <v>14133.75</v>
      </c>
      <c r="C355" s="161">
        <v>10601</v>
      </c>
      <c r="D355" s="161">
        <v>3248.75</v>
      </c>
      <c r="E355" s="161">
        <v>13983.5</v>
      </c>
      <c r="F355" s="161">
        <v>17812.875</v>
      </c>
      <c r="G355" s="161">
        <v>12966</v>
      </c>
      <c r="H355" s="161"/>
      <c r="I355" s="161">
        <v>72745.875</v>
      </c>
    </row>
    <row r="356" spans="1:9">
      <c r="A356" s="168">
        <v>43636</v>
      </c>
      <c r="B356" s="161">
        <v>14425.5</v>
      </c>
      <c r="C356" s="161">
        <v>12563</v>
      </c>
      <c r="D356" s="161">
        <v>3413</v>
      </c>
      <c r="E356" s="161">
        <v>16393</v>
      </c>
      <c r="F356" s="161">
        <v>18527.125</v>
      </c>
      <c r="G356" s="161">
        <v>11577.25</v>
      </c>
      <c r="H356" s="161"/>
      <c r="I356" s="161">
        <v>76898.875</v>
      </c>
    </row>
    <row r="357" spans="1:9">
      <c r="A357" s="168">
        <v>43637</v>
      </c>
      <c r="B357" s="161">
        <v>13650.5</v>
      </c>
      <c r="C357" s="161">
        <v>13288</v>
      </c>
      <c r="D357" s="161">
        <v>9296.25</v>
      </c>
      <c r="E357" s="161">
        <v>16465.25</v>
      </c>
      <c r="F357" s="161">
        <v>18911.75</v>
      </c>
      <c r="G357" s="161">
        <v>6947.75</v>
      </c>
      <c r="H357" s="161"/>
      <c r="I357" s="161">
        <v>78559.5</v>
      </c>
    </row>
    <row r="358" spans="1:9">
      <c r="A358" s="168">
        <v>43638</v>
      </c>
      <c r="B358" s="161">
        <v>14973.25</v>
      </c>
      <c r="C358" s="161">
        <v>13081</v>
      </c>
      <c r="D358" s="161">
        <v>15257</v>
      </c>
      <c r="E358" s="161">
        <v>17439.25</v>
      </c>
      <c r="F358" s="161">
        <v>19877.5</v>
      </c>
      <c r="G358" s="161">
        <v>35</v>
      </c>
      <c r="H358" s="161"/>
      <c r="I358" s="161">
        <v>80663</v>
      </c>
    </row>
    <row r="359" spans="1:9">
      <c r="A359" s="168">
        <v>43639</v>
      </c>
      <c r="B359" s="161">
        <v>15031</v>
      </c>
      <c r="C359" s="161">
        <v>10769</v>
      </c>
      <c r="D359" s="161">
        <v>15483</v>
      </c>
      <c r="E359" s="161">
        <v>17417.75</v>
      </c>
      <c r="F359" s="161">
        <v>17839.375</v>
      </c>
      <c r="G359" s="161">
        <v>33</v>
      </c>
      <c r="H359" s="161"/>
      <c r="I359" s="161">
        <v>76573.125</v>
      </c>
    </row>
    <row r="360" spans="1:9">
      <c r="A360" s="168">
        <v>43640</v>
      </c>
      <c r="B360" s="161">
        <v>13224</v>
      </c>
      <c r="C360" s="161">
        <v>11392</v>
      </c>
      <c r="D360" s="161">
        <v>15168</v>
      </c>
      <c r="E360" s="161">
        <v>16314.75</v>
      </c>
      <c r="F360" s="161">
        <v>18973.875</v>
      </c>
      <c r="G360" s="161">
        <v>36.25</v>
      </c>
      <c r="H360" s="161"/>
      <c r="I360" s="161">
        <v>75108.875</v>
      </c>
    </row>
    <row r="361" spans="1:9">
      <c r="A361" s="168">
        <v>43641</v>
      </c>
      <c r="B361" s="161">
        <v>13623</v>
      </c>
      <c r="C361" s="161">
        <v>7687</v>
      </c>
      <c r="D361" s="161">
        <v>13279</v>
      </c>
      <c r="E361" s="161">
        <v>14233.25</v>
      </c>
      <c r="F361" s="161">
        <v>15427.75</v>
      </c>
      <c r="G361" s="161">
        <v>1672.75</v>
      </c>
      <c r="H361" s="161"/>
      <c r="I361" s="161">
        <v>65922.75</v>
      </c>
    </row>
    <row r="362" spans="1:9">
      <c r="A362" s="168">
        <v>43642</v>
      </c>
      <c r="B362" s="161">
        <v>13665</v>
      </c>
      <c r="C362" s="161">
        <v>9627</v>
      </c>
      <c r="D362" s="161">
        <v>13662.5</v>
      </c>
      <c r="E362" s="161">
        <v>12760.25</v>
      </c>
      <c r="F362" s="161">
        <v>19245.5</v>
      </c>
      <c r="G362" s="161">
        <v>3545</v>
      </c>
      <c r="H362" s="161"/>
      <c r="I362" s="161">
        <v>72505.25</v>
      </c>
    </row>
    <row r="363" spans="1:9">
      <c r="A363" s="168">
        <v>43643</v>
      </c>
      <c r="B363" s="161">
        <v>14586.5</v>
      </c>
      <c r="C363" s="161">
        <v>13276</v>
      </c>
      <c r="D363" s="161">
        <v>14614.5</v>
      </c>
      <c r="E363" s="161">
        <v>13285.25</v>
      </c>
      <c r="F363" s="161">
        <v>18599.5</v>
      </c>
      <c r="G363" s="161">
        <v>3852.75</v>
      </c>
      <c r="H363" s="161"/>
      <c r="I363" s="161">
        <v>78214.5</v>
      </c>
    </row>
    <row r="364" spans="1:9">
      <c r="A364" s="168">
        <v>43644</v>
      </c>
      <c r="B364" s="161">
        <v>14935</v>
      </c>
      <c r="C364" s="161">
        <v>16160</v>
      </c>
      <c r="D364" s="161">
        <v>15064</v>
      </c>
      <c r="E364" s="161">
        <v>13573</v>
      </c>
      <c r="F364" s="161">
        <v>16538.375</v>
      </c>
      <c r="G364" s="161">
        <v>3904.5</v>
      </c>
      <c r="H364" s="161"/>
      <c r="I364" s="161">
        <v>80174.875</v>
      </c>
    </row>
    <row r="365" spans="1:9">
      <c r="A365" s="168">
        <v>43645</v>
      </c>
      <c r="B365" s="161">
        <v>14699.5</v>
      </c>
      <c r="C365" s="161">
        <v>12900</v>
      </c>
      <c r="D365" s="161">
        <v>14925.75</v>
      </c>
      <c r="E365" s="161">
        <v>13617.5</v>
      </c>
      <c r="F365" s="161">
        <v>20214.25</v>
      </c>
      <c r="G365" s="161">
        <v>3948.5</v>
      </c>
      <c r="H365" s="161"/>
      <c r="I365" s="161">
        <v>80305.5</v>
      </c>
    </row>
    <row r="366" spans="1:9">
      <c r="A366" s="168">
        <v>43646</v>
      </c>
      <c r="B366" s="161">
        <v>14207</v>
      </c>
      <c r="C366" s="161">
        <v>11033</v>
      </c>
      <c r="D366" s="161">
        <v>14420.25</v>
      </c>
      <c r="E366" s="161">
        <v>13299.25</v>
      </c>
      <c r="F366" s="161">
        <v>19777.75</v>
      </c>
      <c r="G366" s="161">
        <v>3842.5</v>
      </c>
      <c r="H366" s="161"/>
      <c r="I366" s="161">
        <v>76579.75</v>
      </c>
    </row>
    <row r="367" spans="1:9">
      <c r="A367" s="168">
        <v>43647</v>
      </c>
      <c r="B367" s="161">
        <v>14270.5</v>
      </c>
      <c r="C367" s="161">
        <v>12391</v>
      </c>
      <c r="D367" s="161">
        <v>14330.75</v>
      </c>
      <c r="E367" s="161">
        <v>13235.5</v>
      </c>
      <c r="F367" s="161">
        <v>17105.625</v>
      </c>
      <c r="G367" s="161">
        <v>3697</v>
      </c>
      <c r="H367" s="161"/>
      <c r="I367" s="161">
        <v>75030.375</v>
      </c>
    </row>
    <row r="368" spans="1:9">
      <c r="A368" s="168">
        <v>43648</v>
      </c>
      <c r="B368" s="161">
        <v>13855.75</v>
      </c>
      <c r="C368" s="161">
        <v>9862</v>
      </c>
      <c r="D368" s="161">
        <v>14273</v>
      </c>
      <c r="E368" s="161">
        <v>12708.75</v>
      </c>
      <c r="F368" s="161">
        <v>19301.375</v>
      </c>
      <c r="G368" s="161">
        <v>3731.5</v>
      </c>
      <c r="H368" s="161"/>
      <c r="I368" s="161">
        <v>73732.375</v>
      </c>
    </row>
    <row r="369" spans="1:9">
      <c r="A369" s="168">
        <v>43649</v>
      </c>
      <c r="B369" s="161">
        <v>13172.5</v>
      </c>
      <c r="C369" s="161">
        <v>9292</v>
      </c>
      <c r="D369" s="161">
        <v>14159.75</v>
      </c>
      <c r="E369" s="161">
        <v>12741.25</v>
      </c>
      <c r="F369" s="161">
        <v>15638.5</v>
      </c>
      <c r="G369" s="161">
        <v>3233.75</v>
      </c>
      <c r="H369" s="161"/>
      <c r="I369" s="161">
        <v>68237.75</v>
      </c>
    </row>
    <row r="370" spans="1:9">
      <c r="A370" s="168">
        <v>43650</v>
      </c>
      <c r="B370" s="161">
        <v>13657.75</v>
      </c>
      <c r="C370" s="161">
        <v>5280</v>
      </c>
      <c r="D370" s="161">
        <v>14567</v>
      </c>
      <c r="E370" s="161">
        <v>12719.25</v>
      </c>
      <c r="F370" s="161">
        <v>19204.5</v>
      </c>
      <c r="G370" s="161">
        <v>10425.5</v>
      </c>
      <c r="H370" s="161"/>
      <c r="I370" s="161">
        <v>75854</v>
      </c>
    </row>
    <row r="371" spans="1:9">
      <c r="A371" s="168">
        <v>43651</v>
      </c>
      <c r="B371" s="161">
        <v>14408</v>
      </c>
      <c r="C371" s="161">
        <v>4924</v>
      </c>
      <c r="D371" s="161">
        <v>14279.25</v>
      </c>
      <c r="E371" s="161">
        <v>13409.5</v>
      </c>
      <c r="F371" s="161">
        <v>14241.75</v>
      </c>
      <c r="G371" s="161">
        <v>11203.75</v>
      </c>
      <c r="H371" s="161"/>
      <c r="I371" s="161">
        <v>72466.25</v>
      </c>
    </row>
    <row r="372" spans="1:9">
      <c r="A372" s="168">
        <v>43652</v>
      </c>
      <c r="B372" s="161">
        <v>13883.25</v>
      </c>
      <c r="C372" s="161">
        <v>6030</v>
      </c>
      <c r="D372" s="161">
        <v>14108.5</v>
      </c>
      <c r="E372" s="161">
        <v>12982.75</v>
      </c>
      <c r="F372" s="161">
        <v>18526.625</v>
      </c>
      <c r="G372" s="161">
        <v>10415.25</v>
      </c>
      <c r="H372" s="161"/>
      <c r="I372" s="161">
        <v>75946.375</v>
      </c>
    </row>
    <row r="373" spans="1:9">
      <c r="A373" s="168">
        <v>43653</v>
      </c>
      <c r="B373" s="161">
        <v>14037.75</v>
      </c>
      <c r="C373" s="161">
        <v>6030</v>
      </c>
      <c r="D373" s="161">
        <v>14145</v>
      </c>
      <c r="E373" s="161">
        <v>13190</v>
      </c>
      <c r="F373" s="161">
        <v>18683.125</v>
      </c>
      <c r="G373" s="161">
        <v>10264</v>
      </c>
      <c r="H373" s="161"/>
      <c r="I373" s="161">
        <v>76349.875</v>
      </c>
    </row>
    <row r="374" spans="1:9">
      <c r="A374" s="168">
        <v>43654</v>
      </c>
      <c r="B374" s="161">
        <v>14487.5</v>
      </c>
      <c r="C374" s="161">
        <v>5910</v>
      </c>
      <c r="D374" s="161">
        <v>14605.25</v>
      </c>
      <c r="E374" s="161">
        <v>13273.25</v>
      </c>
      <c r="F374" s="161">
        <v>19268.875</v>
      </c>
      <c r="G374" s="161">
        <v>10742.25</v>
      </c>
      <c r="H374" s="161"/>
      <c r="I374" s="161">
        <v>78287.125</v>
      </c>
    </row>
    <row r="375" spans="1:9">
      <c r="A375" s="168">
        <v>43655</v>
      </c>
      <c r="B375" s="161">
        <v>14418.25</v>
      </c>
      <c r="C375" s="161">
        <v>5601</v>
      </c>
      <c r="D375" s="161">
        <v>14038</v>
      </c>
      <c r="E375" s="161">
        <v>13814</v>
      </c>
      <c r="F375" s="161">
        <v>19281.875</v>
      </c>
      <c r="G375" s="161">
        <v>10976.5</v>
      </c>
      <c r="H375" s="161"/>
      <c r="I375" s="161">
        <v>78129.625</v>
      </c>
    </row>
    <row r="376" spans="1:9">
      <c r="A376" s="168">
        <v>43656</v>
      </c>
      <c r="B376" s="161">
        <v>13494</v>
      </c>
      <c r="C376" s="161">
        <v>5422</v>
      </c>
      <c r="D376" s="161">
        <v>13880.25</v>
      </c>
      <c r="E376" s="161">
        <v>13250</v>
      </c>
      <c r="F376" s="161">
        <v>17301.875</v>
      </c>
      <c r="G376" s="161">
        <v>9319.5</v>
      </c>
      <c r="H376" s="161"/>
      <c r="I376" s="161">
        <v>72667.625</v>
      </c>
    </row>
    <row r="377" spans="1:9">
      <c r="A377" s="168">
        <v>43657</v>
      </c>
      <c r="B377" s="161">
        <v>14608</v>
      </c>
      <c r="C377" s="161">
        <v>12466</v>
      </c>
      <c r="D377" s="161">
        <v>11282.75</v>
      </c>
      <c r="E377" s="161">
        <v>13080</v>
      </c>
      <c r="F377" s="161">
        <v>9960.625</v>
      </c>
      <c r="G377" s="161">
        <v>10926.25</v>
      </c>
      <c r="H377" s="161"/>
      <c r="I377" s="161">
        <v>72323.625</v>
      </c>
    </row>
    <row r="378" spans="1:9">
      <c r="A378" s="168">
        <v>43658</v>
      </c>
      <c r="B378" s="161">
        <v>14500</v>
      </c>
      <c r="C378" s="161">
        <v>17461</v>
      </c>
      <c r="D378" s="161">
        <v>3382.75</v>
      </c>
      <c r="E378" s="161">
        <v>12876</v>
      </c>
      <c r="F378" s="161">
        <v>18867.875</v>
      </c>
      <c r="G378" s="161">
        <v>10578</v>
      </c>
      <c r="H378" s="161"/>
      <c r="I378" s="161">
        <v>77665.625</v>
      </c>
    </row>
    <row r="379" spans="1:9">
      <c r="A379" s="168">
        <v>43659</v>
      </c>
      <c r="B379" s="161">
        <v>14529.75</v>
      </c>
      <c r="C379" s="161">
        <v>17533</v>
      </c>
      <c r="D379" s="161">
        <v>3303</v>
      </c>
      <c r="E379" s="161">
        <v>12878.75</v>
      </c>
      <c r="F379" s="161">
        <v>19015</v>
      </c>
      <c r="G379" s="161">
        <v>10982</v>
      </c>
      <c r="H379" s="161"/>
      <c r="I379" s="161">
        <v>78241.5</v>
      </c>
    </row>
    <row r="380" spans="1:9">
      <c r="A380" s="168">
        <v>43660</v>
      </c>
      <c r="B380" s="161">
        <v>15322</v>
      </c>
      <c r="C380" s="161">
        <v>18372</v>
      </c>
      <c r="D380" s="161">
        <v>3004.75</v>
      </c>
      <c r="E380" s="161">
        <v>13608.5</v>
      </c>
      <c r="F380" s="161">
        <v>15435</v>
      </c>
      <c r="G380" s="161">
        <v>10167.5</v>
      </c>
      <c r="H380" s="161"/>
      <c r="I380" s="161">
        <v>75909.75</v>
      </c>
    </row>
    <row r="381" spans="1:9">
      <c r="A381" s="168">
        <v>43661</v>
      </c>
      <c r="B381" s="161">
        <v>14784.75</v>
      </c>
      <c r="C381" s="161">
        <v>17677</v>
      </c>
      <c r="D381" s="161">
        <v>3394</v>
      </c>
      <c r="E381" s="161">
        <v>12993.5</v>
      </c>
      <c r="F381" s="161">
        <v>19119.375</v>
      </c>
      <c r="G381" s="161">
        <v>11162</v>
      </c>
      <c r="H381" s="161"/>
      <c r="I381" s="161">
        <v>79130.625</v>
      </c>
    </row>
    <row r="382" spans="1:9">
      <c r="A382" s="168">
        <v>43662</v>
      </c>
      <c r="B382" s="161">
        <v>14809.75</v>
      </c>
      <c r="C382" s="161">
        <v>17899</v>
      </c>
      <c r="D382" s="161">
        <v>3144.5</v>
      </c>
      <c r="E382" s="161">
        <v>12951</v>
      </c>
      <c r="F382" s="161">
        <v>15902.375</v>
      </c>
      <c r="G382" s="161">
        <v>11265.75</v>
      </c>
      <c r="H382" s="161"/>
      <c r="I382" s="161">
        <v>75972.375</v>
      </c>
    </row>
    <row r="383" spans="1:9">
      <c r="A383" s="168">
        <v>43663</v>
      </c>
      <c r="B383" s="161">
        <v>14939.75</v>
      </c>
      <c r="C383" s="161">
        <v>18293</v>
      </c>
      <c r="D383" s="161">
        <v>3580.75</v>
      </c>
      <c r="E383" s="161">
        <v>9806.5</v>
      </c>
      <c r="F383" s="161">
        <v>19193.5</v>
      </c>
      <c r="G383" s="161">
        <v>12770.5</v>
      </c>
      <c r="H383" s="161"/>
      <c r="I383" s="161">
        <v>78584</v>
      </c>
    </row>
    <row r="384" spans="1:9">
      <c r="A384" s="168">
        <v>43664</v>
      </c>
      <c r="B384" s="161">
        <v>15013.75</v>
      </c>
      <c r="C384" s="161">
        <v>18301</v>
      </c>
      <c r="D384" s="161">
        <v>3618</v>
      </c>
      <c r="E384" s="161">
        <v>6016</v>
      </c>
      <c r="F384" s="161">
        <v>19210</v>
      </c>
      <c r="G384" s="161">
        <v>15792.75</v>
      </c>
      <c r="H384" s="161"/>
      <c r="I384" s="161">
        <v>77951.5</v>
      </c>
    </row>
    <row r="385" spans="1:9">
      <c r="A385" s="168">
        <v>43665</v>
      </c>
      <c r="B385" s="161">
        <v>14268.25</v>
      </c>
      <c r="C385" s="161">
        <v>18086</v>
      </c>
      <c r="D385" s="161">
        <v>6528</v>
      </c>
      <c r="E385" s="161">
        <v>9522.5</v>
      </c>
      <c r="F385" s="161">
        <v>12644.125</v>
      </c>
      <c r="G385" s="161">
        <v>14402.5</v>
      </c>
      <c r="H385" s="161"/>
      <c r="I385" s="161">
        <v>75451.375</v>
      </c>
    </row>
    <row r="386" spans="1:9">
      <c r="A386" s="168">
        <v>43666</v>
      </c>
      <c r="B386" s="161">
        <v>13575.75</v>
      </c>
      <c r="C386" s="161">
        <v>16848</v>
      </c>
      <c r="D386" s="161">
        <v>9901.25</v>
      </c>
      <c r="E386" s="161">
        <v>11945.5</v>
      </c>
      <c r="F386" s="161">
        <v>7058.75</v>
      </c>
      <c r="G386" s="161">
        <v>13417.25</v>
      </c>
      <c r="H386" s="161"/>
      <c r="I386" s="161">
        <v>72746.5</v>
      </c>
    </row>
    <row r="387" spans="1:9">
      <c r="A387" s="168">
        <v>43667</v>
      </c>
      <c r="B387" s="161">
        <v>13772.75</v>
      </c>
      <c r="C387" s="161">
        <v>13138</v>
      </c>
      <c r="D387" s="161">
        <v>10204</v>
      </c>
      <c r="E387" s="161">
        <v>12157</v>
      </c>
      <c r="F387" s="161">
        <v>9814.875</v>
      </c>
      <c r="G387" s="161">
        <v>13764.5</v>
      </c>
      <c r="H387" s="161"/>
      <c r="I387" s="161">
        <v>72851.125</v>
      </c>
    </row>
    <row r="388" spans="1:9">
      <c r="A388" s="168">
        <v>43668</v>
      </c>
      <c r="B388" s="161">
        <v>13604.25</v>
      </c>
      <c r="C388" s="165">
        <v>17848.57421875</v>
      </c>
      <c r="D388" s="161">
        <v>10237.25</v>
      </c>
      <c r="E388" s="161">
        <v>11726</v>
      </c>
      <c r="F388" s="161">
        <v>9356.5</v>
      </c>
      <c r="G388" s="161">
        <v>13592.5</v>
      </c>
      <c r="H388" s="161"/>
      <c r="I388" s="161">
        <v>76365.07421875</v>
      </c>
    </row>
    <row r="389" spans="1:9">
      <c r="A389" s="168">
        <v>43669</v>
      </c>
      <c r="B389" s="161">
        <v>13979</v>
      </c>
      <c r="C389" s="161">
        <v>17164.63671875</v>
      </c>
      <c r="D389" s="161">
        <v>10020.25</v>
      </c>
      <c r="E389" s="161">
        <v>12175</v>
      </c>
      <c r="F389" s="161">
        <v>9486</v>
      </c>
      <c r="G389" s="161">
        <v>13572.25</v>
      </c>
      <c r="H389" s="161"/>
      <c r="I389" s="161">
        <v>76397.13671875</v>
      </c>
    </row>
    <row r="390" spans="1:9">
      <c r="A390" s="168">
        <v>43670</v>
      </c>
      <c r="B390" s="161">
        <v>14386.75</v>
      </c>
      <c r="C390" s="161">
        <v>14752.00390625</v>
      </c>
      <c r="D390" s="161">
        <v>10296.5</v>
      </c>
      <c r="E390" s="161">
        <v>12814.5</v>
      </c>
      <c r="F390" s="161">
        <v>10100.875</v>
      </c>
      <c r="G390" s="161">
        <v>14284</v>
      </c>
      <c r="H390" s="161"/>
      <c r="I390" s="161">
        <v>76634.62890625</v>
      </c>
    </row>
    <row r="391" spans="1:9">
      <c r="A391" s="168">
        <v>43671</v>
      </c>
      <c r="B391" s="161">
        <v>14285.5</v>
      </c>
      <c r="C391" s="161">
        <v>15423.56640625</v>
      </c>
      <c r="D391" s="161">
        <v>10477</v>
      </c>
      <c r="E391" s="161">
        <v>12666</v>
      </c>
      <c r="F391" s="161">
        <v>10881.25</v>
      </c>
      <c r="G391" s="161">
        <v>14741</v>
      </c>
      <c r="H391" s="161"/>
      <c r="I391" s="161">
        <v>78474.31640625</v>
      </c>
    </row>
    <row r="392" spans="1:9">
      <c r="A392" s="168">
        <v>43672</v>
      </c>
      <c r="B392" s="161">
        <v>14268.25</v>
      </c>
      <c r="C392" s="161">
        <v>15212.6953125</v>
      </c>
      <c r="D392" s="161">
        <v>10086.5</v>
      </c>
      <c r="E392" s="161">
        <v>12685</v>
      </c>
      <c r="F392" s="161">
        <v>12253.625</v>
      </c>
      <c r="G392" s="161">
        <v>13875.5</v>
      </c>
      <c r="H392" s="161"/>
      <c r="I392" s="161">
        <v>78381.5703125</v>
      </c>
    </row>
    <row r="393" spans="1:9">
      <c r="A393" s="168">
        <v>43673</v>
      </c>
      <c r="B393" s="161">
        <v>13858</v>
      </c>
      <c r="C393" s="161">
        <v>17031.6171875</v>
      </c>
      <c r="D393" s="161">
        <v>10352.5</v>
      </c>
      <c r="E393" s="161">
        <v>12134.5</v>
      </c>
      <c r="F393" s="161">
        <v>13330.625</v>
      </c>
      <c r="G393" s="161">
        <v>13970.75</v>
      </c>
      <c r="H393" s="161"/>
      <c r="I393" s="161">
        <v>80677.9921875</v>
      </c>
    </row>
    <row r="394" spans="1:9">
      <c r="A394" s="168">
        <v>43674</v>
      </c>
      <c r="B394" s="161">
        <v>13628.25</v>
      </c>
      <c r="C394" s="161">
        <v>16087.140625</v>
      </c>
      <c r="D394" s="161">
        <v>10297</v>
      </c>
      <c r="E394" s="161">
        <v>11892.5</v>
      </c>
      <c r="F394" s="161">
        <v>8986.25</v>
      </c>
      <c r="G394" s="161">
        <v>13425.25</v>
      </c>
      <c r="H394" s="161"/>
      <c r="I394" s="161">
        <v>74316.390625</v>
      </c>
    </row>
    <row r="395" spans="1:9">
      <c r="A395" s="168">
        <v>43675</v>
      </c>
      <c r="B395" s="161">
        <v>13664.25</v>
      </c>
      <c r="C395" s="161">
        <v>15753.4765625</v>
      </c>
      <c r="D395" s="161">
        <v>8606.5</v>
      </c>
      <c r="E395" s="161">
        <v>13188</v>
      </c>
      <c r="F395" s="161">
        <v>8501.25</v>
      </c>
      <c r="G395" s="161">
        <v>13373</v>
      </c>
      <c r="H395" s="161"/>
      <c r="I395" s="161">
        <v>73086.4765625</v>
      </c>
    </row>
    <row r="396" spans="1:9">
      <c r="A396" s="168">
        <v>43676</v>
      </c>
      <c r="B396" s="161">
        <v>13754</v>
      </c>
      <c r="C396" s="161">
        <v>13897.5078125</v>
      </c>
      <c r="D396" s="161">
        <v>7533.5</v>
      </c>
      <c r="E396" s="161">
        <v>14752.5</v>
      </c>
      <c r="F396" s="161">
        <v>8264.875</v>
      </c>
      <c r="G396" s="161">
        <v>13505.75</v>
      </c>
      <c r="H396" s="161"/>
      <c r="I396" s="161">
        <v>71708.1328125</v>
      </c>
    </row>
    <row r="397" spans="1:9">
      <c r="A397" s="168">
        <v>43677</v>
      </c>
      <c r="B397" s="161">
        <v>13224.25</v>
      </c>
      <c r="C397" s="161">
        <v>5818.6875</v>
      </c>
      <c r="D397" s="161">
        <v>7530</v>
      </c>
      <c r="E397" s="161">
        <v>10257.5</v>
      </c>
      <c r="F397" s="161">
        <v>5994.75</v>
      </c>
      <c r="G397" s="161">
        <v>11602.25</v>
      </c>
      <c r="H397" s="161"/>
      <c r="I397" s="161">
        <v>54427.4375</v>
      </c>
    </row>
    <row r="398" spans="1:9" s="155" customFormat="1" ht="15.75">
      <c r="A398" s="168">
        <v>43678</v>
      </c>
      <c r="B398" s="161">
        <v>13530.75</v>
      </c>
      <c r="C398" s="161">
        <v>5644.421875</v>
      </c>
      <c r="D398" s="161">
        <v>7706.5</v>
      </c>
      <c r="E398" s="161">
        <v>11040.5</v>
      </c>
      <c r="F398" s="161">
        <v>11665.375</v>
      </c>
      <c r="G398" s="161">
        <v>12343.25</v>
      </c>
      <c r="H398" s="161"/>
      <c r="I398" s="161">
        <v>61930.796875</v>
      </c>
    </row>
    <row r="399" spans="1:9" s="155" customFormat="1" ht="15.75">
      <c r="A399" s="168">
        <v>43679</v>
      </c>
      <c r="B399" s="161">
        <v>13713.5</v>
      </c>
      <c r="C399" s="161">
        <v>7169.359375</v>
      </c>
      <c r="D399" s="161">
        <v>7544.5</v>
      </c>
      <c r="E399" s="161">
        <v>14901.5</v>
      </c>
      <c r="F399" s="161">
        <v>9407</v>
      </c>
      <c r="G399" s="161">
        <v>13368.25</v>
      </c>
      <c r="H399" s="161"/>
      <c r="I399" s="161">
        <v>66104.109375</v>
      </c>
    </row>
    <row r="400" spans="1:9" s="155" customFormat="1" ht="15.75">
      <c r="A400" s="168">
        <v>43680</v>
      </c>
      <c r="B400" s="161">
        <v>13113.75</v>
      </c>
      <c r="C400" s="161">
        <v>8028.171875</v>
      </c>
      <c r="D400" s="161">
        <v>7431</v>
      </c>
      <c r="E400" s="161">
        <v>14492</v>
      </c>
      <c r="F400" s="161">
        <v>8202.5</v>
      </c>
      <c r="G400" s="161">
        <v>12699.25</v>
      </c>
      <c r="H400" s="161"/>
      <c r="I400" s="161">
        <v>63966.671875</v>
      </c>
    </row>
    <row r="401" spans="1:9" s="155" customFormat="1" ht="15.75">
      <c r="A401" s="168">
        <v>43681</v>
      </c>
      <c r="B401" s="161">
        <v>13135.25</v>
      </c>
      <c r="C401" s="161">
        <v>8086.765625</v>
      </c>
      <c r="D401" s="161">
        <v>7358</v>
      </c>
      <c r="E401" s="161">
        <v>14214</v>
      </c>
      <c r="F401" s="161">
        <v>8447.875</v>
      </c>
      <c r="G401" s="161">
        <v>12653.75</v>
      </c>
      <c r="H401" s="161"/>
      <c r="I401" s="161">
        <v>63895.640625</v>
      </c>
    </row>
    <row r="402" spans="1:9" s="155" customFormat="1" ht="15.75">
      <c r="A402" s="168">
        <v>43682</v>
      </c>
      <c r="B402" s="161">
        <v>12746.25</v>
      </c>
      <c r="C402" s="161">
        <v>8607.46875</v>
      </c>
      <c r="D402" s="161">
        <v>7156</v>
      </c>
      <c r="E402" s="161">
        <v>14431.5</v>
      </c>
      <c r="F402" s="161">
        <v>11894.125</v>
      </c>
      <c r="G402" s="161">
        <v>12672.75</v>
      </c>
      <c r="H402" s="161"/>
      <c r="I402" s="161">
        <v>67508.09375</v>
      </c>
    </row>
    <row r="403" spans="1:9" s="155" customFormat="1" ht="15.75">
      <c r="A403" s="168">
        <v>43683</v>
      </c>
      <c r="B403" s="161">
        <v>13774.25</v>
      </c>
      <c r="C403" s="161">
        <v>8105.921875</v>
      </c>
      <c r="D403" s="161">
        <v>7665</v>
      </c>
      <c r="E403" s="161">
        <v>14186.5</v>
      </c>
      <c r="F403" s="161">
        <v>11591.125</v>
      </c>
      <c r="G403" s="161">
        <v>13561.5</v>
      </c>
      <c r="H403" s="161"/>
      <c r="I403" s="161">
        <v>68884.296875</v>
      </c>
    </row>
    <row r="404" spans="1:9" s="155" customFormat="1" ht="15.75">
      <c r="A404" s="168">
        <v>43684</v>
      </c>
      <c r="B404" s="161">
        <v>12539.25</v>
      </c>
      <c r="C404" s="161">
        <v>8769.140625</v>
      </c>
      <c r="D404" s="161">
        <v>7082.5</v>
      </c>
      <c r="E404" s="161">
        <v>14592.5</v>
      </c>
      <c r="F404" s="161">
        <v>13115.375</v>
      </c>
      <c r="G404" s="161">
        <v>12749.25</v>
      </c>
      <c r="H404" s="161"/>
      <c r="I404" s="161">
        <v>68848.015625</v>
      </c>
    </row>
    <row r="405" spans="1:9" s="155" customFormat="1" ht="15.75">
      <c r="A405" s="168">
        <v>43685</v>
      </c>
      <c r="B405" s="161">
        <v>13750</v>
      </c>
      <c r="C405" s="161">
        <v>12979.15625</v>
      </c>
      <c r="D405" s="161">
        <v>8164.5</v>
      </c>
      <c r="E405" s="161">
        <v>14259</v>
      </c>
      <c r="F405" s="161">
        <v>11113.625</v>
      </c>
      <c r="G405" s="161">
        <v>13776.5</v>
      </c>
      <c r="H405" s="161"/>
      <c r="I405" s="161">
        <v>74042.78125</v>
      </c>
    </row>
    <row r="406" spans="1:9" s="155" customFormat="1" ht="15.75">
      <c r="A406" s="168">
        <v>43686</v>
      </c>
      <c r="B406" s="161">
        <v>14366</v>
      </c>
      <c r="C406" s="161">
        <v>20353.03125</v>
      </c>
      <c r="D406" s="161">
        <v>10630.5</v>
      </c>
      <c r="E406" s="161">
        <v>12432</v>
      </c>
      <c r="F406" s="161">
        <v>8958.5</v>
      </c>
      <c r="G406" s="161">
        <v>14853.25</v>
      </c>
      <c r="H406" s="161"/>
      <c r="I406" s="161">
        <v>81593.28125</v>
      </c>
    </row>
    <row r="407" spans="1:9" s="155" customFormat="1" ht="15.75">
      <c r="A407" s="168">
        <v>43687</v>
      </c>
      <c r="B407" s="161">
        <v>14371.75</v>
      </c>
      <c r="C407" s="161">
        <v>20310.21875</v>
      </c>
      <c r="D407" s="161">
        <v>10902</v>
      </c>
      <c r="E407" s="161">
        <v>12443.5</v>
      </c>
      <c r="F407" s="161">
        <v>11614.875</v>
      </c>
      <c r="G407" s="161">
        <v>14958.5</v>
      </c>
      <c r="H407" s="161"/>
      <c r="I407" s="161">
        <v>84600.84375</v>
      </c>
    </row>
    <row r="408" spans="1:9" s="155" customFormat="1" ht="15.75">
      <c r="A408" s="168">
        <v>43688</v>
      </c>
      <c r="B408" s="161">
        <v>14433.5</v>
      </c>
      <c r="C408" s="161">
        <v>20368.84375</v>
      </c>
      <c r="D408" s="161">
        <v>10929.5</v>
      </c>
      <c r="E408" s="161">
        <v>12563</v>
      </c>
      <c r="F408" s="161">
        <v>10328.25</v>
      </c>
      <c r="G408" s="161">
        <v>14694</v>
      </c>
      <c r="H408" s="161"/>
      <c r="I408" s="161">
        <v>83317.09375</v>
      </c>
    </row>
    <row r="409" spans="1:9" s="155" customFormat="1" ht="15.75">
      <c r="A409" s="168">
        <v>43689</v>
      </c>
      <c r="B409" s="161">
        <v>14392.25</v>
      </c>
      <c r="C409" s="161">
        <v>20349.53125</v>
      </c>
      <c r="D409" s="161">
        <v>10813</v>
      </c>
      <c r="E409" s="161">
        <v>12518</v>
      </c>
      <c r="F409" s="161">
        <v>10251.75</v>
      </c>
      <c r="G409" s="161">
        <v>14866.75</v>
      </c>
      <c r="H409" s="161"/>
      <c r="I409" s="161">
        <v>83191.28125</v>
      </c>
    </row>
    <row r="410" spans="1:9" s="155" customFormat="1" ht="15.75">
      <c r="A410" s="168">
        <v>43690</v>
      </c>
      <c r="B410" s="161">
        <v>14253.5</v>
      </c>
      <c r="C410" s="161">
        <v>20147.1875</v>
      </c>
      <c r="D410" s="161">
        <v>10842</v>
      </c>
      <c r="E410" s="161">
        <v>12352.5</v>
      </c>
      <c r="F410" s="161">
        <v>10553.375</v>
      </c>
      <c r="G410" s="161">
        <v>14590</v>
      </c>
      <c r="H410" s="161"/>
      <c r="I410" s="161">
        <v>82738.5625</v>
      </c>
    </row>
    <row r="411" spans="1:9" s="155" customFormat="1" ht="15.75">
      <c r="A411" s="168">
        <v>43691</v>
      </c>
      <c r="B411" s="161">
        <v>14139.5</v>
      </c>
      <c r="C411" s="161">
        <v>19991.4375</v>
      </c>
      <c r="D411" s="161">
        <v>10734</v>
      </c>
      <c r="E411" s="161">
        <v>12083</v>
      </c>
      <c r="F411" s="161">
        <v>9424.5</v>
      </c>
      <c r="G411" s="161">
        <v>14543.25</v>
      </c>
      <c r="H411" s="161"/>
      <c r="I411" s="161">
        <v>80915.6875</v>
      </c>
    </row>
    <row r="412" spans="1:9" s="155" customFormat="1" ht="15.75">
      <c r="A412" s="168">
        <v>43692</v>
      </c>
      <c r="B412" s="161">
        <v>14004.25</v>
      </c>
      <c r="C412" s="161">
        <v>20046.6875</v>
      </c>
      <c r="D412" s="161">
        <v>10597</v>
      </c>
      <c r="E412" s="161">
        <v>11943</v>
      </c>
      <c r="F412" s="161">
        <v>7523.75</v>
      </c>
      <c r="G412" s="161">
        <v>14048.75</v>
      </c>
      <c r="H412" s="161"/>
      <c r="I412" s="161">
        <v>78163.4375</v>
      </c>
    </row>
    <row r="413" spans="1:9" s="155" customFormat="1" ht="15.75">
      <c r="A413" s="168">
        <v>43693</v>
      </c>
      <c r="B413" s="161">
        <v>14085.25</v>
      </c>
      <c r="C413" s="161">
        <v>15842.84375</v>
      </c>
      <c r="D413" s="161">
        <v>10505.5</v>
      </c>
      <c r="E413" s="161">
        <v>12437.5</v>
      </c>
      <c r="F413" s="161">
        <v>10833.625</v>
      </c>
      <c r="G413" s="161">
        <v>14268</v>
      </c>
      <c r="H413" s="161"/>
      <c r="I413" s="161">
        <v>77972.71875</v>
      </c>
    </row>
    <row r="414" spans="1:9" s="155" customFormat="1" ht="15.75">
      <c r="A414" s="168">
        <v>43694</v>
      </c>
      <c r="B414" s="161">
        <v>13491.25</v>
      </c>
      <c r="C414" s="161">
        <v>16653.59375</v>
      </c>
      <c r="D414" s="161">
        <v>10220</v>
      </c>
      <c r="E414" s="161">
        <v>11679.5</v>
      </c>
      <c r="F414" s="161">
        <v>7729.625</v>
      </c>
      <c r="G414" s="161">
        <v>13561.5</v>
      </c>
      <c r="H414" s="161"/>
      <c r="I414" s="161">
        <v>73335.46875</v>
      </c>
    </row>
    <row r="415" spans="1:9" s="155" customFormat="1" ht="15.75">
      <c r="A415" s="168">
        <v>43695</v>
      </c>
      <c r="B415" s="161">
        <v>13175.25</v>
      </c>
      <c r="C415" s="161">
        <v>17710.3125</v>
      </c>
      <c r="D415" s="161">
        <v>10083</v>
      </c>
      <c r="E415" s="161">
        <v>11182</v>
      </c>
      <c r="F415" s="161">
        <v>7542.75</v>
      </c>
      <c r="G415" s="161">
        <v>13182.25</v>
      </c>
      <c r="H415" s="161"/>
      <c r="I415" s="161">
        <v>72875.5625</v>
      </c>
    </row>
    <row r="416" spans="1:9" s="155" customFormat="1" ht="15.75">
      <c r="A416" s="168">
        <v>43696</v>
      </c>
      <c r="B416" s="161">
        <v>13082</v>
      </c>
      <c r="C416" s="161">
        <v>18181.5625</v>
      </c>
      <c r="D416" s="161">
        <v>10150</v>
      </c>
      <c r="E416" s="161">
        <v>11437</v>
      </c>
      <c r="F416" s="161">
        <v>10837.75</v>
      </c>
      <c r="G416" s="161">
        <v>13533.75</v>
      </c>
      <c r="H416" s="161"/>
      <c r="I416" s="161">
        <v>77222.0625</v>
      </c>
    </row>
    <row r="417" spans="1:9" s="155" customFormat="1" ht="15.75">
      <c r="A417" s="168">
        <v>43697</v>
      </c>
      <c r="B417" s="161">
        <v>13330.5</v>
      </c>
      <c r="C417" s="161">
        <v>18315.375</v>
      </c>
      <c r="D417" s="161">
        <v>10098</v>
      </c>
      <c r="E417" s="161">
        <v>11629.5</v>
      </c>
      <c r="F417" s="161">
        <v>7541</v>
      </c>
      <c r="G417" s="161">
        <v>13372.25</v>
      </c>
      <c r="H417" s="161"/>
      <c r="I417" s="161">
        <v>74286.625</v>
      </c>
    </row>
    <row r="418" spans="1:9" s="155" customFormat="1" ht="15.75">
      <c r="A418" s="168">
        <v>43698</v>
      </c>
      <c r="B418" s="161">
        <v>13280.75</v>
      </c>
      <c r="C418" s="161">
        <v>18215.40625</v>
      </c>
      <c r="D418" s="161">
        <v>9903</v>
      </c>
      <c r="E418" s="161">
        <v>11574</v>
      </c>
      <c r="F418" s="161">
        <v>7539.875</v>
      </c>
      <c r="G418" s="161">
        <v>13167</v>
      </c>
      <c r="H418" s="161"/>
      <c r="I418" s="161">
        <v>73680.03125</v>
      </c>
    </row>
    <row r="419" spans="1:9" s="155" customFormat="1" ht="15.75">
      <c r="A419" s="168">
        <v>43699</v>
      </c>
      <c r="B419" s="161">
        <v>13804.5</v>
      </c>
      <c r="C419" s="161">
        <v>18345.03125</v>
      </c>
      <c r="D419" s="161">
        <v>10110.5</v>
      </c>
      <c r="E419" s="161">
        <v>11597</v>
      </c>
      <c r="F419" s="161">
        <v>9558.375</v>
      </c>
      <c r="G419" s="161">
        <v>13537</v>
      </c>
      <c r="H419" s="161"/>
      <c r="I419" s="161">
        <v>76952.40625</v>
      </c>
    </row>
    <row r="420" spans="1:9" s="155" customFormat="1" ht="15.75">
      <c r="A420" s="168">
        <v>43700</v>
      </c>
      <c r="B420" s="161">
        <v>13973.5</v>
      </c>
      <c r="C420" s="161">
        <v>18521.6875</v>
      </c>
      <c r="D420" s="161">
        <v>7779.5</v>
      </c>
      <c r="E420" s="161">
        <v>11919</v>
      </c>
      <c r="F420" s="161">
        <v>9465.375</v>
      </c>
      <c r="G420" s="161">
        <v>14081.75</v>
      </c>
      <c r="H420" s="161"/>
      <c r="I420" s="161">
        <v>75740.8125</v>
      </c>
    </row>
    <row r="421" spans="1:9" s="155" customFormat="1" ht="15.75">
      <c r="A421" s="168">
        <v>43701</v>
      </c>
      <c r="B421" s="161">
        <v>14050.75</v>
      </c>
      <c r="C421" s="161">
        <v>19128.75</v>
      </c>
      <c r="D421" s="161">
        <v>3348</v>
      </c>
      <c r="E421" s="161">
        <v>12498.5</v>
      </c>
      <c r="F421" s="161">
        <v>13086.375</v>
      </c>
      <c r="G421" s="161">
        <v>14496</v>
      </c>
      <c r="H421" s="161"/>
      <c r="I421" s="161">
        <v>76608.375</v>
      </c>
    </row>
    <row r="422" spans="1:9" s="155" customFormat="1" ht="15.75">
      <c r="A422" s="168">
        <v>43702</v>
      </c>
      <c r="B422" s="161">
        <v>14385.5</v>
      </c>
      <c r="C422" s="161">
        <v>17846.625</v>
      </c>
      <c r="D422" s="161">
        <v>2857.5</v>
      </c>
      <c r="E422" s="161">
        <v>11343</v>
      </c>
      <c r="F422" s="161">
        <v>6335.25</v>
      </c>
      <c r="G422" s="161">
        <v>12949.75</v>
      </c>
      <c r="H422" s="161"/>
      <c r="I422" s="161">
        <v>65717.625</v>
      </c>
    </row>
    <row r="423" spans="1:9" s="155" customFormat="1" ht="15.75">
      <c r="A423" s="168">
        <v>43703</v>
      </c>
      <c r="B423" s="161">
        <v>13600</v>
      </c>
      <c r="C423" s="161">
        <v>18193.375</v>
      </c>
      <c r="D423" s="161">
        <v>3077</v>
      </c>
      <c r="E423" s="161">
        <v>11615</v>
      </c>
      <c r="F423" s="161">
        <v>3971.375</v>
      </c>
      <c r="G423" s="161">
        <v>13900.75</v>
      </c>
      <c r="H423" s="161"/>
      <c r="I423" s="161">
        <v>64357.5</v>
      </c>
    </row>
    <row r="424" spans="1:9" s="155" customFormat="1" ht="15.75">
      <c r="A424" s="168">
        <v>43704</v>
      </c>
      <c r="B424" s="161">
        <v>14126.25</v>
      </c>
      <c r="C424" s="161">
        <v>19219.125</v>
      </c>
      <c r="D424" s="161">
        <v>3247.5</v>
      </c>
      <c r="E424" s="161">
        <v>12346.5</v>
      </c>
      <c r="F424" s="161">
        <v>11525.875</v>
      </c>
      <c r="G424" s="161">
        <v>14548.25</v>
      </c>
      <c r="H424" s="161"/>
      <c r="I424" s="161">
        <v>75013.5</v>
      </c>
    </row>
    <row r="425" spans="1:9" s="155" customFormat="1" ht="15.75">
      <c r="A425" s="168">
        <v>43705</v>
      </c>
      <c r="B425" s="161">
        <v>14191.25</v>
      </c>
      <c r="C425" s="161">
        <v>19217.6875</v>
      </c>
      <c r="D425" s="161">
        <v>3226</v>
      </c>
      <c r="E425" s="161">
        <v>12268</v>
      </c>
      <c r="F425" s="161">
        <v>12174</v>
      </c>
      <c r="G425" s="161">
        <v>13577.25</v>
      </c>
      <c r="H425" s="161"/>
      <c r="I425" s="161">
        <v>74654.1875</v>
      </c>
    </row>
    <row r="426" spans="1:9" s="155" customFormat="1" ht="15.75">
      <c r="A426" s="168">
        <v>43706</v>
      </c>
      <c r="B426" s="161">
        <v>14583.25</v>
      </c>
      <c r="C426" s="161">
        <v>19492.3125</v>
      </c>
      <c r="D426" s="161">
        <v>3002.5</v>
      </c>
      <c r="E426" s="161">
        <v>13142</v>
      </c>
      <c r="F426" s="161">
        <v>12704.25</v>
      </c>
      <c r="G426" s="161">
        <v>3515.25</v>
      </c>
      <c r="H426" s="161"/>
      <c r="I426" s="161">
        <v>66439.5625</v>
      </c>
    </row>
    <row r="427" spans="1:9" s="155" customFormat="1" ht="15.75">
      <c r="A427" s="168">
        <v>43707</v>
      </c>
      <c r="B427" s="161">
        <v>12533.75</v>
      </c>
      <c r="C427" s="161">
        <v>18089.8125</v>
      </c>
      <c r="D427" s="161">
        <v>3129.5</v>
      </c>
      <c r="E427" s="161">
        <v>11635</v>
      </c>
      <c r="F427" s="161">
        <v>13440.875</v>
      </c>
      <c r="G427" s="161">
        <v>3665.75</v>
      </c>
      <c r="H427" s="161"/>
      <c r="I427" s="161">
        <v>62494.6875</v>
      </c>
    </row>
    <row r="428" spans="1:9" s="155" customFormat="1" ht="15.75">
      <c r="A428" s="168">
        <v>43708</v>
      </c>
      <c r="B428" s="161">
        <v>13108.5</v>
      </c>
      <c r="C428" s="161">
        <v>18641.5625</v>
      </c>
      <c r="D428" s="161">
        <v>3123</v>
      </c>
      <c r="E428" s="161">
        <v>12134</v>
      </c>
      <c r="F428" s="161">
        <v>14024.5</v>
      </c>
      <c r="G428" s="161">
        <v>3656.75</v>
      </c>
      <c r="H428" s="161"/>
      <c r="I428" s="161">
        <v>64688.3125</v>
      </c>
    </row>
    <row r="429" spans="1:9">
      <c r="A429" s="168">
        <v>43709</v>
      </c>
      <c r="B429" s="162">
        <v>13636.75</v>
      </c>
      <c r="C429" s="162">
        <v>18992.5625</v>
      </c>
      <c r="D429" s="162">
        <v>3107.5</v>
      </c>
      <c r="E429" s="162">
        <v>11782.5</v>
      </c>
      <c r="F429" s="162">
        <v>13647</v>
      </c>
      <c r="G429" s="162">
        <v>3653.25</v>
      </c>
      <c r="I429" s="161">
        <v>64819.5625</v>
      </c>
    </row>
    <row r="430" spans="1:9">
      <c r="A430" s="168">
        <v>43710</v>
      </c>
      <c r="B430" s="162">
        <v>13150.75</v>
      </c>
      <c r="C430" s="162">
        <v>18254.625</v>
      </c>
      <c r="D430" s="162">
        <v>2936.5</v>
      </c>
      <c r="E430" s="162">
        <v>12206</v>
      </c>
      <c r="F430" s="162">
        <v>15294.25</v>
      </c>
      <c r="G430" s="162">
        <v>3469.75</v>
      </c>
      <c r="I430" s="161">
        <v>65311.875</v>
      </c>
    </row>
    <row r="431" spans="1:9">
      <c r="A431" s="168">
        <v>43711</v>
      </c>
      <c r="B431" s="162">
        <v>13411.25</v>
      </c>
      <c r="C431" s="162">
        <v>17768.125</v>
      </c>
      <c r="D431" s="162">
        <v>2830.5</v>
      </c>
      <c r="E431" s="162">
        <v>12340.5</v>
      </c>
      <c r="F431" s="162">
        <v>16124.75</v>
      </c>
      <c r="G431" s="162">
        <v>3377.25</v>
      </c>
      <c r="I431" s="161">
        <v>65852.375</v>
      </c>
    </row>
    <row r="432" spans="1:9">
      <c r="A432" s="168">
        <v>43712</v>
      </c>
      <c r="B432" s="162">
        <v>12643.5</v>
      </c>
      <c r="C432" s="162">
        <v>17266</v>
      </c>
      <c r="D432" s="162">
        <v>2944.5</v>
      </c>
      <c r="E432" s="162">
        <v>11729</v>
      </c>
      <c r="F432" s="162">
        <v>15396.5</v>
      </c>
      <c r="G432" s="162">
        <v>3508.25</v>
      </c>
      <c r="I432" s="161">
        <v>63487.75</v>
      </c>
    </row>
    <row r="433" spans="1:9">
      <c r="A433" s="168">
        <v>43713</v>
      </c>
      <c r="B433" s="162">
        <v>14167.75</v>
      </c>
      <c r="C433" s="162">
        <v>14839.875</v>
      </c>
      <c r="D433" s="162">
        <v>3431</v>
      </c>
      <c r="E433" s="162">
        <v>15574.5</v>
      </c>
      <c r="F433" s="162">
        <v>12671</v>
      </c>
      <c r="G433" s="162">
        <v>1509.75</v>
      </c>
      <c r="I433" s="161">
        <v>62193.875</v>
      </c>
    </row>
    <row r="434" spans="1:9">
      <c r="A434" s="168">
        <v>43714</v>
      </c>
      <c r="B434" s="162">
        <v>13526.75</v>
      </c>
      <c r="C434" s="162">
        <v>19472.25</v>
      </c>
      <c r="D434" s="162">
        <v>3239.5</v>
      </c>
      <c r="E434" s="162">
        <v>15828.5</v>
      </c>
      <c r="F434" s="162">
        <v>15557</v>
      </c>
      <c r="G434" s="162">
        <v>27.25</v>
      </c>
      <c r="I434" s="161">
        <v>67651.25</v>
      </c>
    </row>
    <row r="435" spans="1:9">
      <c r="A435" s="168">
        <v>43715</v>
      </c>
      <c r="B435" s="162">
        <v>14455.75</v>
      </c>
      <c r="C435" s="162">
        <v>20179.5</v>
      </c>
      <c r="D435" s="162">
        <v>3357.5</v>
      </c>
      <c r="E435" s="162">
        <v>16647</v>
      </c>
      <c r="F435" s="162">
        <v>12957.5</v>
      </c>
      <c r="G435" s="162">
        <v>25.75</v>
      </c>
      <c r="I435" s="161">
        <v>67623</v>
      </c>
    </row>
    <row r="436" spans="1:9">
      <c r="A436" s="168">
        <v>43716</v>
      </c>
      <c r="B436" s="162">
        <v>14712.75</v>
      </c>
      <c r="C436" s="162">
        <v>19251.4375</v>
      </c>
      <c r="D436" s="162">
        <v>3434.5</v>
      </c>
      <c r="E436" s="162">
        <v>16882</v>
      </c>
      <c r="F436" s="162">
        <v>14897.5</v>
      </c>
      <c r="G436" s="162">
        <v>3199.75</v>
      </c>
      <c r="I436" s="161">
        <v>72377.9375</v>
      </c>
    </row>
    <row r="437" spans="1:9">
      <c r="A437" s="168">
        <v>43717</v>
      </c>
      <c r="B437" s="162">
        <v>14376</v>
      </c>
      <c r="C437" s="162">
        <v>18412</v>
      </c>
      <c r="D437" s="162">
        <v>3310</v>
      </c>
      <c r="E437" s="162">
        <v>16488.5</v>
      </c>
      <c r="F437" s="162">
        <v>13409.5</v>
      </c>
      <c r="G437" s="162">
        <v>7026.75</v>
      </c>
      <c r="I437" s="161">
        <v>73022.75</v>
      </c>
    </row>
    <row r="438" spans="1:9">
      <c r="A438" s="168">
        <v>43718</v>
      </c>
      <c r="B438" s="162">
        <v>13283</v>
      </c>
      <c r="C438" s="162">
        <v>16765.0625</v>
      </c>
      <c r="D438" s="162">
        <v>3349</v>
      </c>
      <c r="E438" s="162">
        <v>14816.5</v>
      </c>
      <c r="F438" s="162">
        <v>11295.75</v>
      </c>
      <c r="G438" s="162">
        <v>11421.25</v>
      </c>
      <c r="I438" s="161">
        <v>70930.5625</v>
      </c>
    </row>
    <row r="439" spans="1:9">
      <c r="A439" s="168">
        <v>43719</v>
      </c>
      <c r="B439" s="162">
        <v>9464.25</v>
      </c>
      <c r="C439" s="162">
        <v>20203.3125</v>
      </c>
      <c r="D439" s="162">
        <v>4073.5</v>
      </c>
      <c r="E439" s="162">
        <v>9591.5</v>
      </c>
      <c r="F439" s="162">
        <v>15102</v>
      </c>
      <c r="G439" s="162">
        <v>10973</v>
      </c>
      <c r="I439" s="161">
        <v>69407.5625</v>
      </c>
    </row>
    <row r="440" spans="1:9">
      <c r="A440" s="168">
        <v>43720</v>
      </c>
      <c r="B440" s="162">
        <v>10408.75</v>
      </c>
      <c r="C440" s="162">
        <v>19567.9375</v>
      </c>
      <c r="D440" s="162">
        <v>3327</v>
      </c>
      <c r="E440" s="162">
        <v>10802</v>
      </c>
      <c r="F440" s="162">
        <v>15454</v>
      </c>
      <c r="G440" s="162">
        <v>10599.25</v>
      </c>
      <c r="I440" s="161">
        <v>70158.9375</v>
      </c>
    </row>
    <row r="441" spans="1:9">
      <c r="A441" s="168">
        <v>43721</v>
      </c>
      <c r="B441" s="162">
        <v>14357.25</v>
      </c>
      <c r="C441" s="162">
        <v>19939.3125</v>
      </c>
      <c r="D441" s="162">
        <v>3384</v>
      </c>
      <c r="E441" s="162">
        <v>8284</v>
      </c>
      <c r="F441" s="162">
        <v>16491</v>
      </c>
      <c r="G441" s="162">
        <v>10101.25</v>
      </c>
      <c r="I441" s="161">
        <v>72556.8125</v>
      </c>
    </row>
    <row r="442" spans="1:9">
      <c r="A442" s="168">
        <v>43722</v>
      </c>
      <c r="B442" s="162">
        <v>14384.5</v>
      </c>
      <c r="C442" s="162">
        <v>19903.25</v>
      </c>
      <c r="D442" s="162">
        <v>3453.5</v>
      </c>
      <c r="E442" s="162">
        <v>8670.5</v>
      </c>
      <c r="F442" s="162">
        <v>16457.25</v>
      </c>
      <c r="G442" s="162">
        <v>9200.75</v>
      </c>
      <c r="I442" s="161">
        <v>72069.75</v>
      </c>
    </row>
    <row r="443" spans="1:9">
      <c r="A443" s="168">
        <v>43723</v>
      </c>
      <c r="B443" s="162">
        <v>13774</v>
      </c>
      <c r="C443" s="162">
        <v>19200.625</v>
      </c>
      <c r="D443" s="162">
        <v>3334</v>
      </c>
      <c r="E443" s="162">
        <v>7460</v>
      </c>
      <c r="F443" s="162">
        <v>15617.75</v>
      </c>
      <c r="G443" s="162">
        <v>7366</v>
      </c>
      <c r="I443" s="161">
        <v>66752.375</v>
      </c>
    </row>
    <row r="444" spans="1:9">
      <c r="A444" s="168">
        <f>1 + A443</f>
        <v>43724</v>
      </c>
      <c r="B444" s="162">
        <v>13811.25</v>
      </c>
      <c r="C444" s="162">
        <v>18245.625</v>
      </c>
      <c r="D444" s="162">
        <v>3252</v>
      </c>
      <c r="E444" s="162">
        <v>8708.5</v>
      </c>
      <c r="F444" s="162">
        <v>13978.5</v>
      </c>
      <c r="G444" s="162">
        <v>10494</v>
      </c>
      <c r="I444" s="161">
        <v>68489.875</v>
      </c>
    </row>
    <row r="445" spans="1:9">
      <c r="A445" s="168">
        <f t="shared" ref="A445:A446" si="0">1 + A444</f>
        <v>43725</v>
      </c>
      <c r="B445" s="162">
        <v>13812.25</v>
      </c>
      <c r="C445" s="162">
        <v>14743.3125</v>
      </c>
      <c r="D445" s="162">
        <v>3079</v>
      </c>
      <c r="E445" s="162">
        <v>12568.5</v>
      </c>
      <c r="F445" s="162">
        <v>6150.25</v>
      </c>
      <c r="G445" s="162">
        <v>14034</v>
      </c>
      <c r="I445" s="161">
        <v>64387.3125</v>
      </c>
    </row>
    <row r="446" spans="1:9">
      <c r="A446" s="168">
        <f t="shared" si="0"/>
        <v>43726</v>
      </c>
      <c r="B446" s="162">
        <v>13809</v>
      </c>
      <c r="C446" s="162">
        <v>14594.8125</v>
      </c>
      <c r="D446" s="162">
        <v>3090.5</v>
      </c>
      <c r="E446" s="162">
        <v>12490.5</v>
      </c>
      <c r="F446" s="162">
        <v>7434.25</v>
      </c>
      <c r="G446" s="162">
        <v>14063.25</v>
      </c>
      <c r="I446" s="161">
        <v>65482.3125</v>
      </c>
    </row>
    <row r="447" spans="1:9">
      <c r="A447" s="169">
        <v>43727</v>
      </c>
      <c r="B447" s="162">
        <v>13381</v>
      </c>
      <c r="C447" s="162">
        <v>12876.875</v>
      </c>
      <c r="D447" s="162">
        <v>2905</v>
      </c>
      <c r="E447" s="162">
        <v>12200.5</v>
      </c>
      <c r="F447" s="162">
        <v>2720.25</v>
      </c>
      <c r="G447" s="162">
        <v>13535.75</v>
      </c>
      <c r="I447" s="162">
        <v>57619.375</v>
      </c>
    </row>
    <row r="448" spans="1:9">
      <c r="A448" s="169">
        <v>43728</v>
      </c>
      <c r="B448" s="162">
        <v>10462</v>
      </c>
      <c r="C448" s="162">
        <v>10305.9375</v>
      </c>
      <c r="D448" s="162">
        <v>2210</v>
      </c>
      <c r="E448" s="162">
        <v>11330</v>
      </c>
      <c r="F448" s="162">
        <v>3593.5</v>
      </c>
      <c r="G448" s="162">
        <v>12941.25</v>
      </c>
      <c r="I448" s="162">
        <v>50842.6875</v>
      </c>
    </row>
    <row r="449" spans="1:9">
      <c r="A449" s="169">
        <v>43729</v>
      </c>
      <c r="B449" s="162">
        <v>8709.75</v>
      </c>
      <c r="C449" s="162">
        <v>6623.6875</v>
      </c>
      <c r="D449" s="162">
        <v>1489.5</v>
      </c>
      <c r="E449" s="162">
        <v>11422.5</v>
      </c>
      <c r="F449" s="162">
        <v>1628.5</v>
      </c>
      <c r="G449" s="162">
        <v>13015.5</v>
      </c>
      <c r="I449" s="162">
        <v>42889.4375</v>
      </c>
    </row>
    <row r="450" spans="1:9">
      <c r="A450" s="169">
        <v>43730</v>
      </c>
      <c r="B450" s="162">
        <v>7315.5</v>
      </c>
      <c r="C450" s="162">
        <v>6417</v>
      </c>
      <c r="D450" s="162">
        <v>1196.5</v>
      </c>
      <c r="E450" s="162">
        <v>10868.5</v>
      </c>
      <c r="F450" s="162">
        <v>1630</v>
      </c>
      <c r="G450" s="162">
        <v>12611.25</v>
      </c>
      <c r="I450" s="162">
        <v>40038.75</v>
      </c>
    </row>
    <row r="451" spans="1:9">
      <c r="A451" s="169">
        <v>43731</v>
      </c>
      <c r="B451" s="162">
        <v>2927.5</v>
      </c>
      <c r="C451" s="162">
        <v>13288.1875</v>
      </c>
      <c r="D451" s="162">
        <v>1490.5</v>
      </c>
      <c r="E451" s="162">
        <v>11553</v>
      </c>
      <c r="F451" s="162">
        <v>1652.75</v>
      </c>
      <c r="G451" s="162">
        <v>13114.25</v>
      </c>
      <c r="I451" s="162">
        <v>44026.1875</v>
      </c>
    </row>
    <row r="452" spans="1:9">
      <c r="A452" s="169">
        <v>43732</v>
      </c>
      <c r="B452" s="162">
        <v>2971</v>
      </c>
      <c r="C452" s="162">
        <v>14394.375</v>
      </c>
      <c r="D452" s="162">
        <v>1921</v>
      </c>
      <c r="E452" s="162">
        <v>11956</v>
      </c>
      <c r="F452" s="162">
        <v>5463</v>
      </c>
      <c r="G452" s="162">
        <v>13499.5</v>
      </c>
      <c r="I452" s="162">
        <v>50204.875</v>
      </c>
    </row>
    <row r="453" spans="1:9">
      <c r="A453" s="169">
        <v>43733</v>
      </c>
      <c r="B453" s="162">
        <v>2997.75</v>
      </c>
      <c r="C453" s="162">
        <v>14501.5</v>
      </c>
      <c r="D453" s="162">
        <v>1938</v>
      </c>
      <c r="E453" s="162">
        <v>10557.5</v>
      </c>
      <c r="F453" s="162">
        <v>6639.75</v>
      </c>
      <c r="G453" s="162">
        <v>13421.25</v>
      </c>
      <c r="I453" s="162">
        <v>50055.75</v>
      </c>
    </row>
    <row r="454" spans="1:9">
      <c r="A454" s="169">
        <v>43734</v>
      </c>
      <c r="B454" s="162">
        <v>3089</v>
      </c>
      <c r="C454" s="162">
        <v>17258.875</v>
      </c>
      <c r="D454" s="162">
        <v>2102.5</v>
      </c>
      <c r="E454" s="162">
        <v>5555</v>
      </c>
      <c r="F454" s="162">
        <v>9301.5</v>
      </c>
      <c r="G454" s="162">
        <v>13201.25</v>
      </c>
      <c r="I454" s="162">
        <v>50508.125</v>
      </c>
    </row>
    <row r="455" spans="1:9">
      <c r="A455" s="169">
        <v>43735</v>
      </c>
      <c r="B455" s="162">
        <v>6414.5</v>
      </c>
      <c r="C455" s="162">
        <v>17391.25</v>
      </c>
      <c r="D455" s="162">
        <v>1949</v>
      </c>
      <c r="E455" s="162">
        <v>8720</v>
      </c>
      <c r="F455" s="162">
        <v>3346.5</v>
      </c>
      <c r="G455" s="162">
        <v>13697.25</v>
      </c>
      <c r="I455" s="162">
        <v>51518.5</v>
      </c>
    </row>
    <row r="456" spans="1:9">
      <c r="A456" s="169">
        <v>43736</v>
      </c>
      <c r="B456" s="162">
        <v>2908.75</v>
      </c>
      <c r="C456" s="162">
        <v>11329.875</v>
      </c>
      <c r="D456" s="162">
        <v>2034</v>
      </c>
      <c r="E456" s="162">
        <v>12265</v>
      </c>
      <c r="F456" s="162">
        <v>11028</v>
      </c>
      <c r="G456" s="162">
        <v>13621</v>
      </c>
      <c r="I456" s="162">
        <v>53186.625</v>
      </c>
    </row>
    <row r="457" spans="1:9">
      <c r="A457" s="169">
        <v>43737</v>
      </c>
      <c r="B457" s="162">
        <v>2851.25</v>
      </c>
      <c r="C457" s="162">
        <v>12595</v>
      </c>
      <c r="D457" s="162">
        <v>2298</v>
      </c>
      <c r="E457" s="162">
        <v>10091</v>
      </c>
      <c r="F457" s="162">
        <v>15373.75</v>
      </c>
      <c r="G457" s="162">
        <v>14252.5</v>
      </c>
      <c r="I457" s="162">
        <v>57461.5</v>
      </c>
    </row>
    <row r="458" spans="1:9">
      <c r="A458" s="169">
        <v>43738</v>
      </c>
      <c r="B458" s="162">
        <v>2864.5</v>
      </c>
      <c r="C458" s="162">
        <v>12046.375</v>
      </c>
      <c r="D458" s="162">
        <v>2259</v>
      </c>
      <c r="E458" s="162">
        <v>9623.5</v>
      </c>
      <c r="F458" s="162">
        <v>13501.5</v>
      </c>
      <c r="G458" s="162">
        <v>13603.25</v>
      </c>
      <c r="I458" s="162">
        <v>53898.125</v>
      </c>
    </row>
    <row r="459" spans="1:9">
      <c r="A459" s="169">
        <v>43739</v>
      </c>
      <c r="B459" s="162">
        <v>2747.5</v>
      </c>
      <c r="C459" s="162">
        <v>6955.875</v>
      </c>
      <c r="D459" s="162">
        <v>2135</v>
      </c>
      <c r="E459" s="162">
        <v>9794.5</v>
      </c>
      <c r="F459" s="162">
        <v>12818.75</v>
      </c>
      <c r="G459" s="162">
        <v>14256</v>
      </c>
      <c r="I459" s="162">
        <v>48707.625</v>
      </c>
    </row>
    <row r="460" spans="1:9">
      <c r="A460" s="169">
        <v>43740</v>
      </c>
      <c r="B460" s="162">
        <v>6070.25</v>
      </c>
      <c r="C460" s="162">
        <v>13032.5</v>
      </c>
      <c r="D460" s="162">
        <v>1043</v>
      </c>
      <c r="E460" s="162">
        <v>9423.5</v>
      </c>
      <c r="F460" s="162">
        <v>14119.75</v>
      </c>
      <c r="G460" s="162">
        <v>14226</v>
      </c>
      <c r="I460" s="162">
        <v>57915</v>
      </c>
    </row>
    <row r="461" spans="1:9">
      <c r="A461" s="169">
        <v>43741</v>
      </c>
      <c r="B461" s="162">
        <v>2941.25</v>
      </c>
      <c r="C461" s="162">
        <v>12809</v>
      </c>
      <c r="D461" s="162">
        <v>26.5</v>
      </c>
      <c r="E461" s="162">
        <v>12088.5</v>
      </c>
      <c r="F461" s="162">
        <v>13274.5</v>
      </c>
      <c r="G461" s="162">
        <v>12804.25</v>
      </c>
      <c r="I461" s="162">
        <v>53944</v>
      </c>
    </row>
    <row r="462" spans="1:9">
      <c r="A462" s="169">
        <v>43742</v>
      </c>
      <c r="B462" s="162">
        <v>2930.25</v>
      </c>
      <c r="C462" s="162">
        <v>16164.375</v>
      </c>
      <c r="D462" s="162">
        <v>26</v>
      </c>
      <c r="E462" s="162">
        <v>14715</v>
      </c>
      <c r="F462" s="162">
        <v>9766.25</v>
      </c>
      <c r="G462" s="162">
        <v>13525.5</v>
      </c>
      <c r="I462" s="162">
        <v>57127.375</v>
      </c>
    </row>
    <row r="463" spans="1:9">
      <c r="A463" s="169">
        <v>43743</v>
      </c>
      <c r="B463" s="162">
        <v>2899.5</v>
      </c>
      <c r="C463" s="162">
        <v>15352.75</v>
      </c>
      <c r="D463" s="162">
        <v>26</v>
      </c>
      <c r="E463" s="162">
        <v>15519</v>
      </c>
      <c r="F463" s="162">
        <v>6504</v>
      </c>
      <c r="G463" s="162">
        <v>12790.75</v>
      </c>
      <c r="I463" s="162">
        <v>53092</v>
      </c>
    </row>
    <row r="464" spans="1:9">
      <c r="A464" s="169">
        <v>43744</v>
      </c>
      <c r="B464" s="162">
        <v>2946.75</v>
      </c>
      <c r="C464" s="162">
        <v>16963.375</v>
      </c>
      <c r="D464" s="162">
        <v>27</v>
      </c>
      <c r="E464" s="162">
        <v>14573.5</v>
      </c>
      <c r="F464" s="162">
        <v>4965.75</v>
      </c>
      <c r="G464" s="162">
        <v>12559</v>
      </c>
      <c r="I464" s="162">
        <v>52035.375</v>
      </c>
    </row>
    <row r="465" spans="1:9">
      <c r="A465" s="169">
        <v>43745</v>
      </c>
      <c r="B465" s="162">
        <v>2652.25</v>
      </c>
      <c r="C465" s="162">
        <v>7106.5</v>
      </c>
      <c r="D465" s="162">
        <v>27.5</v>
      </c>
      <c r="E465" s="162">
        <v>15958.5</v>
      </c>
      <c r="F465" s="162">
        <v>10097.25</v>
      </c>
      <c r="G465" s="162">
        <v>13252.75</v>
      </c>
      <c r="I465" s="162">
        <v>49094.75</v>
      </c>
    </row>
    <row r="466" spans="1:9">
      <c r="A466" s="169">
        <v>43746</v>
      </c>
      <c r="B466" s="162">
        <v>2874.5</v>
      </c>
      <c r="C466" s="162">
        <v>15053.875</v>
      </c>
      <c r="D466" s="162">
        <v>27</v>
      </c>
      <c r="E466" s="162">
        <v>15473.5</v>
      </c>
      <c r="F466" s="162">
        <v>8487.25</v>
      </c>
      <c r="G466" s="162">
        <v>12714.25</v>
      </c>
      <c r="I466" s="162">
        <v>54630.375</v>
      </c>
    </row>
    <row r="467" spans="1:9">
      <c r="A467" s="169">
        <v>43747</v>
      </c>
      <c r="B467" s="162">
        <v>2853.5</v>
      </c>
      <c r="C467" s="162">
        <v>15663.875</v>
      </c>
      <c r="D467" s="162">
        <v>27</v>
      </c>
      <c r="E467" s="162">
        <v>15112</v>
      </c>
      <c r="F467" s="162">
        <v>7335</v>
      </c>
      <c r="G467" s="162">
        <v>12600.75</v>
      </c>
      <c r="I467" s="162">
        <v>53592.125</v>
      </c>
    </row>
    <row r="468" spans="1:9">
      <c r="A468" s="169">
        <v>43748</v>
      </c>
      <c r="B468" s="162">
        <v>2889</v>
      </c>
      <c r="C468" s="162">
        <v>16512.125</v>
      </c>
      <c r="D468" s="162">
        <v>25.5</v>
      </c>
      <c r="E468" s="162">
        <v>14956.5</v>
      </c>
      <c r="F468" s="162">
        <v>8521.75</v>
      </c>
      <c r="G468" s="162">
        <v>12728</v>
      </c>
      <c r="I468" s="162">
        <v>55632.875</v>
      </c>
    </row>
    <row r="469" spans="1:9">
      <c r="A469" s="169">
        <v>43749</v>
      </c>
      <c r="B469" s="162">
        <v>2923.25</v>
      </c>
      <c r="C469" s="162">
        <v>17007.375</v>
      </c>
      <c r="D469" s="162">
        <v>1708.5</v>
      </c>
      <c r="E469" s="162">
        <v>13222</v>
      </c>
      <c r="F469" s="162">
        <v>9815</v>
      </c>
      <c r="G469" s="162">
        <v>12832.25</v>
      </c>
      <c r="I469" s="162">
        <v>57508.375</v>
      </c>
    </row>
    <row r="470" spans="1:9">
      <c r="A470" s="169">
        <v>43750</v>
      </c>
      <c r="B470" s="162">
        <v>2896.75</v>
      </c>
      <c r="C470" s="162">
        <v>16119.625</v>
      </c>
      <c r="D470" s="162">
        <v>2281.5</v>
      </c>
      <c r="E470" s="162">
        <v>12743.5</v>
      </c>
      <c r="F470" s="162">
        <v>9806.75</v>
      </c>
      <c r="G470" s="162">
        <v>14129.25</v>
      </c>
      <c r="I470" s="162">
        <v>57977.375</v>
      </c>
    </row>
    <row r="471" spans="1:9">
      <c r="A471" s="169">
        <v>43751</v>
      </c>
      <c r="B471" s="162">
        <v>2850.75</v>
      </c>
      <c r="C471" s="162">
        <v>13636.625</v>
      </c>
      <c r="D471" s="162">
        <v>1814</v>
      </c>
      <c r="E471" s="162">
        <v>12558.5</v>
      </c>
      <c r="F471" s="162">
        <v>8109</v>
      </c>
      <c r="G471" s="162">
        <v>13707.75</v>
      </c>
      <c r="I471" s="162">
        <v>52676.625</v>
      </c>
    </row>
    <row r="472" spans="1:9">
      <c r="A472" s="169">
        <v>43752</v>
      </c>
      <c r="B472" s="162">
        <v>2876.25</v>
      </c>
      <c r="C472" s="162">
        <v>12960.375</v>
      </c>
      <c r="D472" s="162">
        <v>1672</v>
      </c>
      <c r="E472" s="162">
        <v>12069</v>
      </c>
      <c r="F472" s="162">
        <v>7422</v>
      </c>
      <c r="G472" s="162">
        <v>13264</v>
      </c>
      <c r="I472" s="162">
        <v>50263.625</v>
      </c>
    </row>
    <row r="473" spans="1:9">
      <c r="A473" s="169">
        <v>43753</v>
      </c>
      <c r="B473" s="162">
        <v>2874.75</v>
      </c>
      <c r="C473" s="162">
        <v>12891.625</v>
      </c>
      <c r="D473" s="162">
        <v>1617</v>
      </c>
      <c r="E473" s="162">
        <v>11119.5</v>
      </c>
      <c r="F473" s="162">
        <v>3975.75</v>
      </c>
      <c r="G473" s="162">
        <v>12388</v>
      </c>
      <c r="I473" s="162">
        <v>44866.625</v>
      </c>
    </row>
    <row r="474" spans="1:9">
      <c r="A474" s="169">
        <v>43754</v>
      </c>
      <c r="B474" s="162">
        <v>2412</v>
      </c>
      <c r="C474" s="162">
        <v>10888.875</v>
      </c>
      <c r="D474" s="162">
        <v>1259</v>
      </c>
      <c r="E474" s="162">
        <v>10745</v>
      </c>
      <c r="F474" s="162">
        <v>2708.25</v>
      </c>
      <c r="G474" s="162">
        <v>12144.75</v>
      </c>
      <c r="I474" s="162">
        <v>40157.875</v>
      </c>
    </row>
    <row r="475" spans="1:9">
      <c r="A475" s="169">
        <v>43755</v>
      </c>
      <c r="B475" s="162">
        <v>2874</v>
      </c>
      <c r="C475" s="162">
        <v>12720.125</v>
      </c>
      <c r="D475" s="162">
        <v>1465</v>
      </c>
      <c r="E475" s="162">
        <v>11031.5</v>
      </c>
      <c r="F475" s="162">
        <v>1738.75</v>
      </c>
      <c r="G475" s="162">
        <v>12501.5</v>
      </c>
      <c r="I475" s="162">
        <v>42330.875</v>
      </c>
    </row>
    <row r="476" spans="1:9">
      <c r="A476" s="169">
        <v>43756</v>
      </c>
      <c r="B476" s="162">
        <v>2905.5</v>
      </c>
      <c r="C476" s="162">
        <v>13007.875</v>
      </c>
      <c r="D476" s="162">
        <v>1944</v>
      </c>
      <c r="E476" s="162">
        <v>11223.5</v>
      </c>
      <c r="F476" s="162">
        <v>4254.25</v>
      </c>
      <c r="G476" s="162">
        <v>12912.75</v>
      </c>
      <c r="I476" s="162">
        <v>46247.875</v>
      </c>
    </row>
    <row r="477" spans="1:9">
      <c r="A477" s="169">
        <v>43757</v>
      </c>
      <c r="B477" s="162">
        <v>3217.5</v>
      </c>
      <c r="C477" s="162">
        <v>6945.125</v>
      </c>
      <c r="D477" s="162">
        <v>1547</v>
      </c>
      <c r="E477" s="162">
        <v>11226.5</v>
      </c>
      <c r="F477" s="162">
        <v>8517.75</v>
      </c>
      <c r="G477" s="162">
        <v>11875.5</v>
      </c>
      <c r="I477" s="162">
        <v>43329.375</v>
      </c>
    </row>
    <row r="478" spans="1:9">
      <c r="A478" s="169">
        <v>43758</v>
      </c>
      <c r="B478" s="162">
        <v>2670.5</v>
      </c>
      <c r="C478" s="162">
        <v>7760.625</v>
      </c>
      <c r="D478" s="162">
        <v>2545.5</v>
      </c>
      <c r="E478" s="162">
        <v>11727</v>
      </c>
      <c r="F478" s="162">
        <v>11870.75</v>
      </c>
      <c r="G478" s="162">
        <v>6738.75</v>
      </c>
      <c r="I478" s="162">
        <v>43313.125</v>
      </c>
    </row>
    <row r="479" spans="1:9">
      <c r="A479" s="169">
        <v>43759</v>
      </c>
      <c r="B479" s="162">
        <v>6346</v>
      </c>
      <c r="C479" s="162">
        <v>7767.75</v>
      </c>
      <c r="D479" s="162">
        <v>1917</v>
      </c>
      <c r="E479" s="162">
        <v>11418.5</v>
      </c>
      <c r="F479" s="162">
        <v>11884.5</v>
      </c>
      <c r="G479" s="162">
        <v>3185.75</v>
      </c>
      <c r="I479" s="162">
        <v>42519.5</v>
      </c>
    </row>
    <row r="480" spans="1:9">
      <c r="A480" s="169">
        <v>43760</v>
      </c>
      <c r="B480" s="162">
        <v>8632.25</v>
      </c>
      <c r="C480" s="162">
        <v>5630.875</v>
      </c>
      <c r="D480" s="162">
        <v>1179.5</v>
      </c>
      <c r="E480" s="162">
        <v>10850.5</v>
      </c>
      <c r="F480" s="162">
        <v>8786.75</v>
      </c>
      <c r="G480" s="162">
        <v>3184.25</v>
      </c>
      <c r="I480" s="162">
        <v>38264.125</v>
      </c>
    </row>
    <row r="481" spans="1:9">
      <c r="A481" s="169">
        <v>43761</v>
      </c>
      <c r="B481" s="162">
        <v>11630.25</v>
      </c>
      <c r="C481" s="162">
        <v>5872.75</v>
      </c>
      <c r="D481" s="162">
        <v>1400</v>
      </c>
      <c r="E481" s="162">
        <v>10700.5</v>
      </c>
      <c r="F481" s="162">
        <v>8514.5</v>
      </c>
      <c r="G481" s="162">
        <v>3125.25</v>
      </c>
      <c r="I481" s="162">
        <v>41243.25</v>
      </c>
    </row>
    <row r="482" spans="1:9">
      <c r="A482" s="169">
        <v>43762</v>
      </c>
      <c r="B482" s="162">
        <v>11979</v>
      </c>
      <c r="C482" s="162">
        <v>5910.375</v>
      </c>
      <c r="D482" s="162">
        <v>1432</v>
      </c>
      <c r="E482" s="162">
        <v>11178.5</v>
      </c>
      <c r="F482" s="162">
        <v>8859.5</v>
      </c>
      <c r="G482" s="162">
        <v>3140.75</v>
      </c>
      <c r="I482" s="162">
        <v>42500.125</v>
      </c>
    </row>
    <row r="483" spans="1:9">
      <c r="A483" s="169">
        <v>43763</v>
      </c>
      <c r="B483" s="162">
        <v>12343.5</v>
      </c>
      <c r="C483" s="162">
        <v>5950.125</v>
      </c>
      <c r="D483" s="162">
        <v>1507.5</v>
      </c>
      <c r="E483" s="162">
        <v>11578.5</v>
      </c>
      <c r="F483" s="162">
        <v>9500</v>
      </c>
      <c r="G483" s="162">
        <v>3140</v>
      </c>
      <c r="I483" s="162">
        <v>44019.625</v>
      </c>
    </row>
    <row r="484" spans="1:9">
      <c r="A484" s="169">
        <v>43764</v>
      </c>
      <c r="B484" s="162">
        <v>12158</v>
      </c>
      <c r="C484" s="162">
        <v>7002.25</v>
      </c>
      <c r="D484" s="162">
        <v>1638.5</v>
      </c>
      <c r="E484" s="162">
        <v>11391</v>
      </c>
      <c r="F484" s="162">
        <v>8806.5</v>
      </c>
      <c r="G484" s="162">
        <v>3109.75</v>
      </c>
      <c r="I484" s="162">
        <v>44106</v>
      </c>
    </row>
    <row r="485" spans="1:9">
      <c r="A485" s="169">
        <v>43765</v>
      </c>
      <c r="B485" s="162">
        <v>12136.75</v>
      </c>
      <c r="C485" s="162">
        <v>7092.375</v>
      </c>
      <c r="D485" s="162">
        <v>1551</v>
      </c>
      <c r="E485" s="162">
        <v>11369.5</v>
      </c>
      <c r="F485" s="162">
        <v>8368</v>
      </c>
      <c r="G485" s="162">
        <v>3106.25</v>
      </c>
      <c r="I485" s="162">
        <v>43623.875</v>
      </c>
    </row>
    <row r="486" spans="1:9">
      <c r="A486" s="169">
        <v>43766</v>
      </c>
      <c r="B486" s="162">
        <v>12191.5</v>
      </c>
      <c r="C486" s="162">
        <v>6896.75</v>
      </c>
      <c r="D486" s="162">
        <v>1330.5</v>
      </c>
      <c r="E486" s="162">
        <v>11410.5</v>
      </c>
      <c r="F486" s="162">
        <v>7528</v>
      </c>
      <c r="G486" s="162">
        <v>3137</v>
      </c>
      <c r="I486" s="162">
        <v>42494.25</v>
      </c>
    </row>
    <row r="487" spans="1:9">
      <c r="A487" s="169">
        <v>43767</v>
      </c>
      <c r="B487" s="162">
        <v>8836.25</v>
      </c>
      <c r="C487" s="162">
        <v>6212.75</v>
      </c>
      <c r="D487" s="162">
        <v>677.5</v>
      </c>
      <c r="E487" s="162">
        <v>9589.5</v>
      </c>
      <c r="F487" s="162">
        <v>5650.75</v>
      </c>
      <c r="G487" s="162">
        <v>3205.25</v>
      </c>
      <c r="I487" s="162">
        <v>34172</v>
      </c>
    </row>
    <row r="488" spans="1:9">
      <c r="A488" s="169">
        <v>43768</v>
      </c>
      <c r="B488" s="162">
        <v>4024.75</v>
      </c>
      <c r="C488" s="162">
        <v>408.875</v>
      </c>
      <c r="D488" s="162">
        <v>2.5</v>
      </c>
      <c r="E488" s="162">
        <v>3483</v>
      </c>
      <c r="F488" s="162">
        <v>13832</v>
      </c>
      <c r="G488" s="162">
        <v>10212.75</v>
      </c>
      <c r="I488" s="162">
        <v>31963.875</v>
      </c>
    </row>
    <row r="489" spans="1:9">
      <c r="A489" s="169">
        <v>43769</v>
      </c>
      <c r="B489" s="162">
        <v>13392</v>
      </c>
      <c r="C489" s="162">
        <v>0</v>
      </c>
      <c r="D489" s="162">
        <v>0</v>
      </c>
      <c r="E489" s="162">
        <v>189</v>
      </c>
      <c r="F489" s="162">
        <v>5839.5</v>
      </c>
      <c r="G489" s="162">
        <v>14300.75</v>
      </c>
      <c r="I489" s="162">
        <v>33721.25</v>
      </c>
    </row>
    <row r="490" spans="1:9">
      <c r="A490" s="169">
        <v>43770</v>
      </c>
      <c r="B490" s="162">
        <v>13429</v>
      </c>
      <c r="C490" s="162">
        <v>0</v>
      </c>
      <c r="D490" s="162">
        <v>0</v>
      </c>
      <c r="E490" s="162">
        <v>1649</v>
      </c>
      <c r="F490" s="162">
        <v>12786.75</v>
      </c>
      <c r="G490" s="162">
        <v>13518.75</v>
      </c>
      <c r="I490" s="162">
        <v>41383.5</v>
      </c>
    </row>
    <row r="491" spans="1:9">
      <c r="A491" s="169">
        <v>43771</v>
      </c>
      <c r="B491" s="162">
        <v>12809.25</v>
      </c>
      <c r="C491" s="162">
        <v>0</v>
      </c>
      <c r="D491" s="162">
        <v>0</v>
      </c>
      <c r="E491" s="162">
        <v>1776</v>
      </c>
      <c r="F491" s="162">
        <v>13821.25</v>
      </c>
      <c r="G491" s="162">
        <v>12821.5</v>
      </c>
      <c r="I491" s="162">
        <v>41228</v>
      </c>
    </row>
    <row r="492" spans="1:9">
      <c r="A492" s="169">
        <v>43772</v>
      </c>
      <c r="B492" s="162">
        <v>12925</v>
      </c>
      <c r="C492" s="162">
        <v>0</v>
      </c>
      <c r="D492" s="162">
        <v>0</v>
      </c>
      <c r="E492" s="162">
        <v>1812.5</v>
      </c>
      <c r="F492" s="162">
        <v>14318.5</v>
      </c>
      <c r="G492" s="162">
        <v>12953</v>
      </c>
      <c r="I492" s="162">
        <v>42009</v>
      </c>
    </row>
    <row r="493" spans="1:9">
      <c r="A493" s="169">
        <v>43773</v>
      </c>
      <c r="B493" s="162">
        <v>11437.75</v>
      </c>
      <c r="C493" s="162">
        <v>0</v>
      </c>
      <c r="D493" s="162">
        <v>0</v>
      </c>
      <c r="E493" s="162">
        <v>1656</v>
      </c>
      <c r="F493" s="162">
        <v>12510.75</v>
      </c>
      <c r="G493" s="162">
        <v>11448</v>
      </c>
      <c r="I493" s="162">
        <v>37052.5</v>
      </c>
    </row>
    <row r="494" spans="1:9">
      <c r="A494" s="169">
        <v>43774</v>
      </c>
      <c r="B494" s="162">
        <v>9622</v>
      </c>
      <c r="C494" s="162">
        <v>0</v>
      </c>
      <c r="D494" s="162">
        <v>0</v>
      </c>
      <c r="E494" s="162">
        <v>1923</v>
      </c>
      <c r="F494" s="162">
        <v>12416.75</v>
      </c>
      <c r="G494" s="162">
        <v>10887.75</v>
      </c>
      <c r="I494" s="162">
        <v>34849.5</v>
      </c>
    </row>
    <row r="495" spans="1:9">
      <c r="A495" s="169">
        <v>43775</v>
      </c>
      <c r="B495" s="162">
        <v>7651.5</v>
      </c>
      <c r="C495" s="162">
        <v>0</v>
      </c>
      <c r="D495" s="162">
        <v>0</v>
      </c>
      <c r="E495" s="162">
        <v>8618</v>
      </c>
      <c r="F495" s="162">
        <v>8170.25</v>
      </c>
      <c r="G495" s="162">
        <v>11557</v>
      </c>
      <c r="I495" s="162">
        <v>35996.75</v>
      </c>
    </row>
    <row r="496" spans="1:9">
      <c r="A496" s="169">
        <v>43776</v>
      </c>
      <c r="B496" s="162">
        <v>2517.5</v>
      </c>
      <c r="C496" s="162">
        <v>0</v>
      </c>
      <c r="D496" s="162">
        <v>0</v>
      </c>
      <c r="E496" s="162">
        <v>9597</v>
      </c>
      <c r="F496" s="162">
        <v>12046</v>
      </c>
      <c r="G496" s="162">
        <v>10519.75</v>
      </c>
      <c r="I496" s="162">
        <v>34680.25</v>
      </c>
    </row>
    <row r="497" spans="1:9">
      <c r="A497" s="169">
        <v>43777</v>
      </c>
      <c r="B497" s="162">
        <v>5399.75</v>
      </c>
      <c r="C497" s="162">
        <v>0</v>
      </c>
      <c r="D497" s="162">
        <v>0</v>
      </c>
      <c r="E497" s="162">
        <v>6211.5</v>
      </c>
      <c r="F497" s="162">
        <v>13845.25</v>
      </c>
      <c r="G497" s="162">
        <v>3458.75</v>
      </c>
      <c r="I497" s="162">
        <v>28915.25</v>
      </c>
    </row>
    <row r="498" spans="1:9">
      <c r="A498" s="169">
        <v>43778</v>
      </c>
      <c r="B498" s="162">
        <v>2403.5</v>
      </c>
      <c r="C498" s="162">
        <v>0</v>
      </c>
      <c r="D498" s="162">
        <v>0</v>
      </c>
      <c r="E498" s="162">
        <v>13451</v>
      </c>
      <c r="F498" s="162">
        <v>12563</v>
      </c>
      <c r="G498" s="162">
        <v>3208</v>
      </c>
      <c r="I498" s="162">
        <v>31625.5</v>
      </c>
    </row>
    <row r="499" spans="1:9">
      <c r="A499" s="169">
        <v>43779</v>
      </c>
      <c r="B499" s="162">
        <v>2582.75</v>
      </c>
      <c r="C499" s="162">
        <v>0</v>
      </c>
      <c r="D499" s="162">
        <v>0</v>
      </c>
      <c r="E499" s="162">
        <v>11531.5</v>
      </c>
      <c r="F499" s="162">
        <v>5323.25</v>
      </c>
      <c r="G499" s="162">
        <v>10036.25</v>
      </c>
      <c r="I499" s="162">
        <v>29473.75</v>
      </c>
    </row>
    <row r="500" spans="1:9">
      <c r="A500" s="169">
        <v>43780</v>
      </c>
      <c r="B500" s="162">
        <v>2544.75</v>
      </c>
      <c r="C500" s="162">
        <v>0</v>
      </c>
      <c r="D500" s="162">
        <v>0</v>
      </c>
      <c r="E500" s="162">
        <v>12313</v>
      </c>
      <c r="F500" s="162">
        <v>11049</v>
      </c>
      <c r="G500" s="162">
        <v>7679.25</v>
      </c>
      <c r="I500" s="162">
        <v>33586</v>
      </c>
    </row>
    <row r="501" spans="1:9">
      <c r="A501" s="169">
        <v>43781</v>
      </c>
      <c r="B501" s="162">
        <v>7302.25</v>
      </c>
      <c r="C501" s="162">
        <v>0</v>
      </c>
      <c r="D501" s="162">
        <v>0</v>
      </c>
      <c r="E501" s="162">
        <v>12501</v>
      </c>
      <c r="F501" s="162">
        <v>5931.5</v>
      </c>
      <c r="G501" s="162">
        <v>10176</v>
      </c>
      <c r="I501" s="162">
        <v>35910.75</v>
      </c>
    </row>
    <row r="502" spans="1:9">
      <c r="A502" s="169">
        <v>43782</v>
      </c>
      <c r="B502" s="162">
        <v>7506.5</v>
      </c>
      <c r="C502" s="162">
        <v>0</v>
      </c>
      <c r="D502" s="162">
        <v>0</v>
      </c>
      <c r="E502" s="162">
        <v>11790</v>
      </c>
      <c r="F502" s="162">
        <v>6477.5</v>
      </c>
      <c r="G502" s="162">
        <v>11980.75</v>
      </c>
      <c r="I502" s="162">
        <v>37754.75</v>
      </c>
    </row>
    <row r="503" spans="1:9">
      <c r="A503" s="169">
        <v>43783</v>
      </c>
      <c r="B503" s="162">
        <v>5708.5</v>
      </c>
      <c r="C503" s="162">
        <v>0</v>
      </c>
      <c r="D503" s="162">
        <v>0</v>
      </c>
      <c r="E503" s="162">
        <v>10198</v>
      </c>
      <c r="F503" s="162">
        <v>6211.5</v>
      </c>
      <c r="G503" s="162">
        <v>10953.5</v>
      </c>
      <c r="I503" s="162">
        <v>33071.5</v>
      </c>
    </row>
    <row r="504" spans="1:9">
      <c r="A504" s="169">
        <v>43784</v>
      </c>
      <c r="B504" s="162">
        <v>2670.5</v>
      </c>
      <c r="C504" s="162">
        <v>0</v>
      </c>
      <c r="D504" s="162">
        <v>0</v>
      </c>
      <c r="E504" s="162">
        <v>11991.5</v>
      </c>
      <c r="F504" s="162">
        <v>6549.75</v>
      </c>
      <c r="G504" s="162">
        <v>11739.5</v>
      </c>
      <c r="I504" s="162">
        <v>32951</v>
      </c>
    </row>
    <row r="505" spans="1:9">
      <c r="A505" s="169">
        <v>43785</v>
      </c>
      <c r="B505" s="162">
        <v>9172</v>
      </c>
      <c r="C505" s="162">
        <v>0</v>
      </c>
      <c r="D505" s="162">
        <v>0</v>
      </c>
      <c r="E505" s="162">
        <v>14491.5</v>
      </c>
      <c r="F505" s="162">
        <v>6078.75</v>
      </c>
      <c r="G505" s="162">
        <v>2900</v>
      </c>
      <c r="I505" s="162">
        <v>32642</v>
      </c>
    </row>
    <row r="506" spans="1:9">
      <c r="A506" s="169">
        <v>43786</v>
      </c>
      <c r="B506" s="162">
        <v>12242.75</v>
      </c>
      <c r="C506" s="162">
        <v>0</v>
      </c>
      <c r="D506" s="162">
        <v>0</v>
      </c>
      <c r="E506" s="162">
        <v>13681</v>
      </c>
      <c r="F506" s="162">
        <v>5885.5</v>
      </c>
      <c r="G506" s="162">
        <v>4736</v>
      </c>
      <c r="I506" s="162">
        <v>36545.25</v>
      </c>
    </row>
    <row r="507" spans="1:9">
      <c r="A507" s="169">
        <v>43787</v>
      </c>
      <c r="B507" s="162">
        <v>12025.5</v>
      </c>
      <c r="C507" s="162">
        <v>0</v>
      </c>
      <c r="D507" s="162">
        <v>0</v>
      </c>
      <c r="E507" s="162">
        <v>13387.5</v>
      </c>
      <c r="F507" s="162">
        <v>6254</v>
      </c>
      <c r="G507" s="162">
        <v>6693</v>
      </c>
      <c r="I507" s="162">
        <v>38360</v>
      </c>
    </row>
    <row r="508" spans="1:9">
      <c r="A508" s="169">
        <v>43788</v>
      </c>
      <c r="B508" s="162">
        <v>9972.25</v>
      </c>
      <c r="C508" s="162">
        <v>0</v>
      </c>
      <c r="D508" s="162">
        <v>0</v>
      </c>
      <c r="E508" s="162">
        <v>11174</v>
      </c>
      <c r="F508" s="162">
        <v>5532.75</v>
      </c>
      <c r="G508" s="162">
        <v>2728</v>
      </c>
      <c r="I508" s="162">
        <v>29407</v>
      </c>
    </row>
    <row r="509" spans="1:9">
      <c r="A509" s="169">
        <v>43789</v>
      </c>
      <c r="B509" s="162">
        <v>10191.75</v>
      </c>
      <c r="C509" s="162">
        <v>0</v>
      </c>
      <c r="D509" s="162">
        <v>0</v>
      </c>
      <c r="E509" s="162">
        <v>11539</v>
      </c>
      <c r="F509" s="162">
        <v>5546.75</v>
      </c>
      <c r="G509" s="162">
        <v>2722.5</v>
      </c>
      <c r="I509" s="162">
        <v>30000</v>
      </c>
    </row>
    <row r="510" spans="1:9">
      <c r="A510" s="169">
        <v>43790</v>
      </c>
      <c r="B510" s="162">
        <v>10123.5</v>
      </c>
      <c r="C510" s="162">
        <v>0</v>
      </c>
      <c r="D510" s="162">
        <v>0</v>
      </c>
      <c r="E510" s="162">
        <v>11671.5</v>
      </c>
      <c r="F510" s="162">
        <v>5478.5</v>
      </c>
      <c r="G510" s="162">
        <v>2763</v>
      </c>
      <c r="I510" s="162">
        <v>30037</v>
      </c>
    </row>
    <row r="511" spans="1:9">
      <c r="A511" s="169">
        <v>43791</v>
      </c>
      <c r="B511" s="162">
        <v>8397</v>
      </c>
      <c r="C511" s="162">
        <v>0</v>
      </c>
      <c r="D511" s="162">
        <v>0</v>
      </c>
      <c r="E511" s="162">
        <v>12697</v>
      </c>
      <c r="F511" s="162">
        <v>4918</v>
      </c>
      <c r="G511" s="162">
        <v>2949</v>
      </c>
      <c r="I511" s="162">
        <v>28961</v>
      </c>
    </row>
    <row r="512" spans="1:9">
      <c r="A512" s="169">
        <v>43792</v>
      </c>
      <c r="B512" s="162">
        <v>12259.25</v>
      </c>
      <c r="C512" s="162">
        <v>0</v>
      </c>
      <c r="D512" s="162">
        <v>0</v>
      </c>
      <c r="E512" s="162">
        <v>13749.5</v>
      </c>
      <c r="F512" s="162">
        <v>5546.5</v>
      </c>
      <c r="G512" s="162">
        <v>2804.5</v>
      </c>
      <c r="I512" s="162">
        <v>34360</v>
      </c>
    </row>
    <row r="513" spans="1:9">
      <c r="A513" s="169">
        <v>43793</v>
      </c>
      <c r="B513" s="162">
        <v>11695.25</v>
      </c>
      <c r="C513" s="162">
        <v>0</v>
      </c>
      <c r="D513" s="162">
        <v>0</v>
      </c>
      <c r="E513" s="162">
        <v>13035</v>
      </c>
      <c r="F513" s="162">
        <v>6214</v>
      </c>
      <c r="G513" s="162">
        <v>6312.5</v>
      </c>
      <c r="I513" s="162">
        <v>37256.75</v>
      </c>
    </row>
    <row r="514" spans="1:9">
      <c r="A514" s="169">
        <v>43794</v>
      </c>
      <c r="B514" s="162">
        <v>11681.25</v>
      </c>
      <c r="C514" s="162">
        <v>0</v>
      </c>
      <c r="D514" s="162">
        <v>0</v>
      </c>
      <c r="E514" s="162">
        <v>12957.5</v>
      </c>
      <c r="F514" s="162">
        <v>6292.25</v>
      </c>
      <c r="G514" s="162">
        <v>7166</v>
      </c>
      <c r="I514" s="162">
        <v>38097</v>
      </c>
    </row>
    <row r="515" spans="1:9">
      <c r="A515" s="169">
        <v>43795</v>
      </c>
      <c r="B515" s="162">
        <v>11184.5</v>
      </c>
      <c r="C515" s="162">
        <v>0</v>
      </c>
      <c r="D515" s="162">
        <v>0</v>
      </c>
      <c r="E515" s="162">
        <v>12538</v>
      </c>
      <c r="F515" s="162">
        <v>6146</v>
      </c>
      <c r="G515" s="162">
        <v>2769.5</v>
      </c>
      <c r="I515" s="162">
        <v>32638</v>
      </c>
    </row>
    <row r="516" spans="1:9">
      <c r="A516" s="169">
        <v>43796</v>
      </c>
      <c r="B516" s="162">
        <v>11602.25</v>
      </c>
      <c r="C516" s="162">
        <v>0</v>
      </c>
      <c r="D516" s="162">
        <v>0</v>
      </c>
      <c r="E516" s="162">
        <v>13113</v>
      </c>
      <c r="F516" s="162">
        <v>7291.25</v>
      </c>
      <c r="G516" s="162">
        <v>2787.5</v>
      </c>
      <c r="I516" s="162">
        <v>34794</v>
      </c>
    </row>
    <row r="517" spans="1:9">
      <c r="A517" s="169">
        <v>43797</v>
      </c>
      <c r="B517" s="162">
        <v>8874.75</v>
      </c>
      <c r="C517" s="162">
        <v>0</v>
      </c>
      <c r="D517" s="162">
        <v>0</v>
      </c>
      <c r="E517" s="162">
        <v>10994.5</v>
      </c>
      <c r="F517" s="162">
        <v>6997</v>
      </c>
      <c r="G517" s="162">
        <v>2788</v>
      </c>
      <c r="I517" s="162">
        <v>29654</v>
      </c>
    </row>
    <row r="518" spans="1:9">
      <c r="A518" s="169">
        <v>43798</v>
      </c>
      <c r="B518" s="162">
        <v>5852</v>
      </c>
      <c r="C518" s="162">
        <v>0</v>
      </c>
      <c r="D518" s="162">
        <v>0</v>
      </c>
      <c r="E518" s="162">
        <v>11146</v>
      </c>
      <c r="F518" s="162">
        <v>5277.25</v>
      </c>
      <c r="G518" s="162">
        <v>3069.5</v>
      </c>
      <c r="I518" s="162">
        <v>25345</v>
      </c>
    </row>
    <row r="519" spans="1:9">
      <c r="A519" s="169">
        <v>43799</v>
      </c>
      <c r="B519" s="162">
        <v>7497.75</v>
      </c>
      <c r="C519" s="162">
        <v>0</v>
      </c>
      <c r="D519" s="162">
        <v>0</v>
      </c>
      <c r="E519" s="162">
        <v>11786.5</v>
      </c>
      <c r="F519" s="162">
        <v>4545.5</v>
      </c>
      <c r="G519" s="162">
        <v>2979.5</v>
      </c>
      <c r="I519" s="162">
        <v>26809.25</v>
      </c>
    </row>
    <row r="520" spans="1:9">
      <c r="A520" s="169">
        <v>43800</v>
      </c>
      <c r="B520" s="162">
        <v>10599</v>
      </c>
      <c r="C520" s="162">
        <v>0</v>
      </c>
      <c r="D520" s="162">
        <v>0</v>
      </c>
      <c r="E520" s="162">
        <v>12001</v>
      </c>
      <c r="F520" s="162">
        <v>5395.5</v>
      </c>
      <c r="G520" s="162">
        <v>2719</v>
      </c>
      <c r="I520" s="162">
        <v>30714.5</v>
      </c>
    </row>
    <row r="521" spans="1:9">
      <c r="A521" s="169">
        <v>43801</v>
      </c>
      <c r="B521" s="162">
        <v>6359.75</v>
      </c>
      <c r="C521" s="162">
        <v>0</v>
      </c>
      <c r="D521" s="162">
        <v>0</v>
      </c>
      <c r="E521" s="162">
        <v>9762.5</v>
      </c>
      <c r="F521" s="162">
        <v>4529.25</v>
      </c>
      <c r="G521" s="162">
        <v>2920.5</v>
      </c>
      <c r="I521" s="162">
        <v>23572</v>
      </c>
    </row>
    <row r="522" spans="1:9">
      <c r="A522" s="169">
        <v>43802</v>
      </c>
      <c r="B522" s="162">
        <v>5683.25</v>
      </c>
      <c r="C522" s="162">
        <v>0</v>
      </c>
      <c r="D522" s="162">
        <v>0</v>
      </c>
      <c r="E522" s="162">
        <v>7532.5</v>
      </c>
      <c r="F522" s="162">
        <v>3842.25</v>
      </c>
      <c r="G522" s="162">
        <v>3108.5</v>
      </c>
      <c r="I522" s="162">
        <v>20166.5</v>
      </c>
    </row>
    <row r="523" spans="1:9">
      <c r="A523" s="169">
        <v>43803</v>
      </c>
      <c r="B523" s="162">
        <v>10017.25</v>
      </c>
      <c r="C523" s="162">
        <v>0</v>
      </c>
      <c r="D523" s="162">
        <v>0</v>
      </c>
      <c r="E523" s="162">
        <v>1927.5</v>
      </c>
      <c r="F523" s="162">
        <v>4224.25</v>
      </c>
      <c r="G523" s="162">
        <v>5049</v>
      </c>
      <c r="I523" s="162">
        <v>21218</v>
      </c>
    </row>
    <row r="524" spans="1:9">
      <c r="A524" s="169">
        <v>43804</v>
      </c>
      <c r="B524" s="162">
        <v>10372.5</v>
      </c>
      <c r="C524" s="162">
        <v>0</v>
      </c>
      <c r="D524" s="162">
        <v>0</v>
      </c>
      <c r="E524" s="162">
        <v>3233</v>
      </c>
      <c r="F524" s="162">
        <v>3567.25</v>
      </c>
      <c r="G524" s="162">
        <v>49.5</v>
      </c>
      <c r="I524" s="162">
        <v>17222.25</v>
      </c>
    </row>
    <row r="525" spans="1:9">
      <c r="A525" s="169">
        <v>43805</v>
      </c>
      <c r="B525" s="162">
        <v>9876.75</v>
      </c>
      <c r="C525" s="162">
        <v>0</v>
      </c>
      <c r="D525" s="162">
        <v>0</v>
      </c>
      <c r="E525" s="162">
        <v>3341.5</v>
      </c>
      <c r="F525" s="162">
        <v>4130</v>
      </c>
      <c r="G525" s="162">
        <v>2731</v>
      </c>
      <c r="I525" s="162">
        <v>20079.25</v>
      </c>
    </row>
    <row r="526" spans="1:9">
      <c r="A526" s="169">
        <v>43806</v>
      </c>
      <c r="B526" s="162">
        <v>9751.25</v>
      </c>
      <c r="C526" s="162">
        <v>0</v>
      </c>
      <c r="D526" s="162">
        <v>0</v>
      </c>
      <c r="E526" s="162">
        <v>3284</v>
      </c>
      <c r="F526" s="162">
        <v>4031.5</v>
      </c>
      <c r="G526" s="162">
        <v>2397</v>
      </c>
      <c r="I526" s="162">
        <v>19464</v>
      </c>
    </row>
    <row r="527" spans="1:9">
      <c r="A527" s="169">
        <v>43807</v>
      </c>
      <c r="B527" s="162">
        <v>9639.5</v>
      </c>
      <c r="C527" s="162">
        <v>0</v>
      </c>
      <c r="D527" s="162">
        <v>0</v>
      </c>
      <c r="E527" s="162">
        <v>3256.5</v>
      </c>
      <c r="F527" s="162">
        <v>4033</v>
      </c>
      <c r="G527" s="162">
        <v>2281</v>
      </c>
      <c r="I527" s="162">
        <v>19210</v>
      </c>
    </row>
    <row r="528" spans="1:9">
      <c r="A528" s="169">
        <v>43808</v>
      </c>
      <c r="B528" s="162">
        <v>9155.25</v>
      </c>
      <c r="C528" s="162">
        <v>0</v>
      </c>
      <c r="D528" s="162">
        <v>0</v>
      </c>
      <c r="E528" s="162">
        <v>3419</v>
      </c>
      <c r="F528" s="162">
        <v>4059</v>
      </c>
      <c r="G528" s="162">
        <v>3595.5</v>
      </c>
      <c r="I528" s="162">
        <v>20229</v>
      </c>
    </row>
    <row r="529" spans="1:9">
      <c r="A529" s="169">
        <v>43809</v>
      </c>
      <c r="B529" s="162">
        <v>6850.25</v>
      </c>
      <c r="C529" s="162">
        <v>0</v>
      </c>
      <c r="D529" s="162">
        <v>0</v>
      </c>
      <c r="E529" s="162">
        <v>3388.5</v>
      </c>
      <c r="F529" s="162">
        <v>3717</v>
      </c>
      <c r="G529" s="162">
        <v>8030</v>
      </c>
      <c r="I529" s="162">
        <v>21985.75</v>
      </c>
    </row>
    <row r="530" spans="1:9">
      <c r="A530" s="169">
        <v>43810</v>
      </c>
      <c r="B530" s="162">
        <v>11315</v>
      </c>
      <c r="C530" s="162">
        <v>0</v>
      </c>
      <c r="D530" s="162">
        <v>0</v>
      </c>
      <c r="E530" s="162">
        <v>3419</v>
      </c>
      <c r="F530" s="162">
        <v>3073.25</v>
      </c>
      <c r="G530" s="162">
        <v>3771</v>
      </c>
      <c r="I530" s="162">
        <v>21578.25</v>
      </c>
    </row>
    <row r="531" spans="1:9">
      <c r="A531" s="169">
        <v>43811</v>
      </c>
      <c r="B531" s="162">
        <v>12050.75</v>
      </c>
      <c r="C531" s="162">
        <v>0</v>
      </c>
      <c r="D531" s="162">
        <v>0</v>
      </c>
      <c r="E531" s="162">
        <v>3339</v>
      </c>
      <c r="F531" s="162">
        <v>2607</v>
      </c>
      <c r="G531" s="162">
        <v>1681</v>
      </c>
      <c r="I531" s="162">
        <v>19677.75</v>
      </c>
    </row>
    <row r="532" spans="1:9">
      <c r="A532" s="169">
        <v>43812</v>
      </c>
      <c r="B532" s="162">
        <v>11891.5</v>
      </c>
      <c r="C532" s="162">
        <v>0</v>
      </c>
      <c r="D532" s="162">
        <v>0</v>
      </c>
      <c r="E532" s="162">
        <v>3130</v>
      </c>
      <c r="F532" s="162">
        <v>3119.5</v>
      </c>
      <c r="G532" s="162">
        <v>4250</v>
      </c>
      <c r="I532" s="162">
        <v>22391</v>
      </c>
    </row>
    <row r="533" spans="1:9">
      <c r="A533" s="169">
        <v>43813</v>
      </c>
      <c r="B533" s="162">
        <v>11627.75</v>
      </c>
      <c r="C533" s="162">
        <v>0</v>
      </c>
      <c r="D533" s="162">
        <v>0</v>
      </c>
      <c r="E533" s="162">
        <v>3138</v>
      </c>
      <c r="F533" s="162">
        <v>3281.25</v>
      </c>
      <c r="G533" s="162">
        <v>4911.5</v>
      </c>
      <c r="I533" s="162">
        <v>22958.5</v>
      </c>
    </row>
    <row r="534" spans="1:9">
      <c r="A534" s="169">
        <v>43814</v>
      </c>
      <c r="B534" s="162">
        <v>10811.5</v>
      </c>
      <c r="C534" s="162">
        <v>0</v>
      </c>
      <c r="D534" s="162">
        <v>0</v>
      </c>
      <c r="E534" s="162">
        <v>3087.5</v>
      </c>
      <c r="F534" s="162">
        <v>4205.75</v>
      </c>
      <c r="G534" s="162">
        <v>8115</v>
      </c>
      <c r="I534" s="162">
        <v>26219.75</v>
      </c>
    </row>
    <row r="535" spans="1:9">
      <c r="A535" s="169">
        <v>43815</v>
      </c>
      <c r="B535" s="162">
        <v>11831</v>
      </c>
      <c r="C535" s="162">
        <v>0</v>
      </c>
      <c r="D535" s="162">
        <v>0</v>
      </c>
      <c r="E535" s="162">
        <v>3127.5</v>
      </c>
      <c r="F535" s="162">
        <v>4201.25</v>
      </c>
      <c r="G535" s="162">
        <v>9091</v>
      </c>
      <c r="I535" s="162">
        <v>28251</v>
      </c>
    </row>
    <row r="536" spans="1:9">
      <c r="A536" s="169">
        <v>43816</v>
      </c>
      <c r="B536" s="162">
        <v>12900.5</v>
      </c>
      <c r="C536" s="162">
        <v>0</v>
      </c>
      <c r="D536" s="162">
        <v>0</v>
      </c>
      <c r="E536" s="162">
        <v>3000</v>
      </c>
      <c r="F536" s="162">
        <v>5062.25</v>
      </c>
      <c r="G536" s="162">
        <v>10120</v>
      </c>
      <c r="I536" s="162">
        <v>31082.75</v>
      </c>
    </row>
    <row r="537" spans="1:9">
      <c r="A537" s="169">
        <v>43817</v>
      </c>
      <c r="B537" s="162">
        <v>12879.5</v>
      </c>
      <c r="C537" s="162">
        <v>0</v>
      </c>
      <c r="D537" s="162">
        <v>0</v>
      </c>
      <c r="E537" s="162">
        <v>3298.5</v>
      </c>
      <c r="F537" s="162">
        <v>5515.5</v>
      </c>
      <c r="G537" s="162">
        <v>10189</v>
      </c>
      <c r="I537" s="162">
        <v>31882.5</v>
      </c>
    </row>
    <row r="538" spans="1:9">
      <c r="A538" s="169">
        <v>43818</v>
      </c>
      <c r="B538" s="162">
        <v>11298</v>
      </c>
      <c r="C538" s="162">
        <v>0</v>
      </c>
      <c r="D538" s="162">
        <v>0</v>
      </c>
      <c r="E538" s="162">
        <v>3203</v>
      </c>
      <c r="F538" s="162">
        <v>5113.75</v>
      </c>
      <c r="G538" s="162">
        <v>8519.5</v>
      </c>
      <c r="I538" s="162">
        <v>28134.25</v>
      </c>
    </row>
    <row r="539" spans="1:9">
      <c r="A539" s="169">
        <v>43819</v>
      </c>
      <c r="B539" s="162">
        <v>11039.75</v>
      </c>
      <c r="C539" s="162">
        <v>0</v>
      </c>
      <c r="D539" s="162">
        <v>0</v>
      </c>
      <c r="E539" s="162">
        <v>3260.5</v>
      </c>
      <c r="F539" s="162">
        <v>3170.5</v>
      </c>
      <c r="G539" s="162">
        <v>4630.5</v>
      </c>
      <c r="I539" s="162">
        <v>22101.25</v>
      </c>
    </row>
    <row r="540" spans="1:9">
      <c r="A540" s="169">
        <v>43820</v>
      </c>
      <c r="B540" s="162">
        <v>12734.5</v>
      </c>
      <c r="C540" s="162">
        <v>0</v>
      </c>
      <c r="D540" s="162">
        <v>0</v>
      </c>
      <c r="E540" s="162">
        <v>3856.5</v>
      </c>
      <c r="F540" s="162">
        <v>1221.25</v>
      </c>
      <c r="G540" s="162">
        <v>43.5</v>
      </c>
      <c r="I540" s="162">
        <v>17855.75</v>
      </c>
    </row>
    <row r="541" spans="1:9">
      <c r="A541" s="169">
        <v>43821</v>
      </c>
      <c r="B541" s="162">
        <v>12984.5</v>
      </c>
      <c r="C541" s="162">
        <v>0</v>
      </c>
      <c r="D541" s="162">
        <v>0</v>
      </c>
      <c r="E541" s="162">
        <v>3597</v>
      </c>
      <c r="F541" s="162">
        <v>1220.75</v>
      </c>
      <c r="G541" s="162">
        <v>4723.5</v>
      </c>
      <c r="I541" s="162">
        <v>22525.75</v>
      </c>
    </row>
    <row r="542" spans="1:9">
      <c r="A542" s="169">
        <v>43822</v>
      </c>
      <c r="B542" s="162">
        <v>11364.5</v>
      </c>
      <c r="C542" s="162">
        <v>0</v>
      </c>
      <c r="D542" s="162">
        <v>0</v>
      </c>
      <c r="E542" s="162">
        <v>3262.5</v>
      </c>
      <c r="F542" s="162">
        <v>1216</v>
      </c>
      <c r="G542" s="162">
        <v>8596</v>
      </c>
      <c r="I542" s="162">
        <v>24439</v>
      </c>
    </row>
    <row r="543" spans="1:9">
      <c r="A543" s="169">
        <v>43823</v>
      </c>
      <c r="B543" s="162">
        <v>11175</v>
      </c>
      <c r="C543" s="162">
        <v>0</v>
      </c>
      <c r="D543" s="162">
        <v>0</v>
      </c>
      <c r="E543" s="162">
        <v>3388</v>
      </c>
      <c r="F543" s="162">
        <v>1223.25</v>
      </c>
      <c r="G543" s="162">
        <v>8455</v>
      </c>
      <c r="I543" s="162">
        <v>24241.25</v>
      </c>
    </row>
    <row r="544" spans="1:9">
      <c r="A544" s="169">
        <v>43824</v>
      </c>
      <c r="B544" s="162">
        <v>11045.5</v>
      </c>
      <c r="C544" s="162">
        <v>0</v>
      </c>
      <c r="D544" s="162">
        <v>0</v>
      </c>
      <c r="E544" s="162">
        <v>3351.5</v>
      </c>
      <c r="F544" s="162">
        <v>1215</v>
      </c>
      <c r="G544" s="162">
        <v>8343.5</v>
      </c>
      <c r="I544" s="162">
        <v>23955.5</v>
      </c>
    </row>
    <row r="545" spans="1:9">
      <c r="A545" s="169">
        <v>43825</v>
      </c>
      <c r="B545" s="162">
        <v>11371.5</v>
      </c>
      <c r="C545" s="162">
        <v>0</v>
      </c>
      <c r="D545" s="162">
        <v>0</v>
      </c>
      <c r="E545" s="162">
        <v>3394.5</v>
      </c>
      <c r="F545" s="162">
        <v>1212.25</v>
      </c>
      <c r="G545" s="162">
        <v>8637</v>
      </c>
      <c r="I545" s="162">
        <v>24615.25</v>
      </c>
    </row>
    <row r="546" spans="1:9">
      <c r="A546" s="169">
        <v>43826</v>
      </c>
      <c r="B546" s="162">
        <v>10694</v>
      </c>
      <c r="C546" s="162">
        <v>0</v>
      </c>
      <c r="D546" s="162">
        <v>0</v>
      </c>
      <c r="E546" s="162">
        <v>3221.5</v>
      </c>
      <c r="F546" s="162">
        <v>1154</v>
      </c>
      <c r="G546" s="162">
        <v>3614</v>
      </c>
      <c r="I546" s="162">
        <v>18683.5</v>
      </c>
    </row>
    <row r="547" spans="1:9">
      <c r="A547" s="169">
        <v>43827</v>
      </c>
      <c r="B547" s="162">
        <v>10788</v>
      </c>
      <c r="C547" s="162">
        <v>0</v>
      </c>
      <c r="D547" s="162">
        <v>0</v>
      </c>
      <c r="E547" s="162">
        <v>3244.5</v>
      </c>
      <c r="F547" s="162">
        <v>1175.25</v>
      </c>
      <c r="G547" s="162">
        <v>3488</v>
      </c>
      <c r="I547" s="162">
        <v>18695.75</v>
      </c>
    </row>
    <row r="548" spans="1:9">
      <c r="A548" s="169">
        <v>43828</v>
      </c>
      <c r="B548" s="162">
        <v>12391</v>
      </c>
      <c r="C548" s="162">
        <v>0</v>
      </c>
      <c r="D548" s="162">
        <v>0</v>
      </c>
      <c r="E548" s="162">
        <v>3411</v>
      </c>
      <c r="F548" s="162">
        <v>1170.75</v>
      </c>
      <c r="G548" s="162">
        <v>1010.5</v>
      </c>
      <c r="I548" s="162">
        <v>17983.25</v>
      </c>
    </row>
    <row r="549" spans="1:9">
      <c r="A549" s="169">
        <v>43829</v>
      </c>
      <c r="B549" s="162">
        <v>12826</v>
      </c>
      <c r="C549" s="162">
        <v>0</v>
      </c>
      <c r="D549" s="162">
        <v>0</v>
      </c>
      <c r="E549" s="162">
        <v>3508.5</v>
      </c>
      <c r="F549" s="162">
        <v>1156.25</v>
      </c>
      <c r="G549" s="162">
        <v>6487.5</v>
      </c>
      <c r="I549" s="162">
        <v>23978.25</v>
      </c>
    </row>
    <row r="550" spans="1:9">
      <c r="A550" s="169">
        <v>43830</v>
      </c>
      <c r="B550" s="162">
        <v>10676.5</v>
      </c>
      <c r="C550" s="162">
        <v>0</v>
      </c>
      <c r="D550" s="162">
        <v>0</v>
      </c>
      <c r="E550" s="162">
        <v>3147</v>
      </c>
      <c r="F550" s="162">
        <v>1433.75</v>
      </c>
      <c r="G550" s="162">
        <v>7889.5</v>
      </c>
      <c r="I550" s="162">
        <v>23146.75</v>
      </c>
    </row>
    <row r="551" spans="1:9">
      <c r="A551" s="169">
        <v>43831</v>
      </c>
      <c r="B551" s="162">
        <v>11646</v>
      </c>
      <c r="C551" s="162">
        <v>0</v>
      </c>
      <c r="D551" s="162">
        <v>0</v>
      </c>
      <c r="E551" s="162">
        <v>3178.5</v>
      </c>
      <c r="F551" s="162">
        <v>1973.75</v>
      </c>
      <c r="G551" s="162">
        <v>377</v>
      </c>
      <c r="I551" s="162">
        <v>17175.25</v>
      </c>
    </row>
    <row r="552" spans="1:9">
      <c r="A552" s="169">
        <v>43832</v>
      </c>
      <c r="B552" s="162">
        <v>8831</v>
      </c>
      <c r="C552" s="162">
        <v>0</v>
      </c>
      <c r="D552" s="162">
        <v>0</v>
      </c>
      <c r="E552" s="162">
        <v>1709.5</v>
      </c>
      <c r="F552" s="162">
        <v>1526.25</v>
      </c>
      <c r="G552" s="162">
        <v>2042</v>
      </c>
      <c r="I552" s="162">
        <v>14108.75</v>
      </c>
    </row>
    <row r="553" spans="1:9">
      <c r="A553" s="169">
        <v>43833</v>
      </c>
      <c r="B553" s="162">
        <v>2576.5</v>
      </c>
      <c r="C553" s="162">
        <v>13028.629000000001</v>
      </c>
      <c r="D553" s="162">
        <v>48.447999999999865</v>
      </c>
      <c r="E553" s="162">
        <v>321.5</v>
      </c>
      <c r="F553" s="162">
        <v>5227.25</v>
      </c>
      <c r="G553" s="162">
        <v>3689.5</v>
      </c>
      <c r="I553" s="162">
        <v>24891.827000000001</v>
      </c>
    </row>
    <row r="554" spans="1:9">
      <c r="A554" s="169">
        <v>43834</v>
      </c>
      <c r="B554" s="162">
        <v>2565.5</v>
      </c>
      <c r="C554" s="162">
        <v>12417.332000000002</v>
      </c>
      <c r="D554" s="162">
        <v>46.145999999999731</v>
      </c>
      <c r="E554" s="162">
        <v>480</v>
      </c>
      <c r="F554" s="162">
        <v>8775.5</v>
      </c>
      <c r="G554" s="162">
        <v>3238</v>
      </c>
      <c r="I554" s="162">
        <v>27522.478000000003</v>
      </c>
    </row>
    <row r="555" spans="1:9">
      <c r="A555" s="169">
        <v>43835</v>
      </c>
      <c r="B555" s="162">
        <v>2570</v>
      </c>
      <c r="C555" s="162">
        <v>12630.304999999993</v>
      </c>
      <c r="D555" s="162">
        <v>45.229000000000269</v>
      </c>
      <c r="E555" s="162">
        <v>474</v>
      </c>
      <c r="F555" s="162">
        <v>9100.5</v>
      </c>
      <c r="G555" s="162">
        <v>3256</v>
      </c>
      <c r="I555" s="162">
        <v>28076.033999999992</v>
      </c>
    </row>
    <row r="556" spans="1:9">
      <c r="A556" s="169">
        <v>43836</v>
      </c>
      <c r="B556" s="162">
        <v>2585</v>
      </c>
      <c r="C556" s="162">
        <v>13085.226999999999</v>
      </c>
      <c r="D556" s="162">
        <v>44.769999999999982</v>
      </c>
      <c r="E556" s="162">
        <v>474.5</v>
      </c>
      <c r="F556" s="162">
        <v>9594.75</v>
      </c>
      <c r="G556" s="162">
        <v>3456.5</v>
      </c>
      <c r="I556" s="162">
        <v>29240.746999999999</v>
      </c>
    </row>
    <row r="557" spans="1:9">
      <c r="A557" s="169">
        <v>43837</v>
      </c>
      <c r="B557" s="162">
        <v>2596</v>
      </c>
      <c r="C557" s="162">
        <v>14979.507000000012</v>
      </c>
      <c r="D557" s="162">
        <v>1016.7130000000002</v>
      </c>
      <c r="E557" s="162">
        <v>469.5</v>
      </c>
      <c r="F557" s="162">
        <v>10619.25</v>
      </c>
      <c r="G557" s="162">
        <v>3271.5</v>
      </c>
      <c r="I557" s="162">
        <v>32952.470000000016</v>
      </c>
    </row>
    <row r="558" spans="1:9">
      <c r="A558" s="169">
        <v>43838</v>
      </c>
      <c r="B558" s="162">
        <v>2574</v>
      </c>
      <c r="C558" s="162">
        <v>15297.617999999988</v>
      </c>
      <c r="D558" s="162">
        <v>2285.8499999999995</v>
      </c>
      <c r="E558" s="162">
        <v>469</v>
      </c>
      <c r="F558" s="162">
        <v>9476.5</v>
      </c>
      <c r="G558" s="162">
        <v>2779.5</v>
      </c>
      <c r="I558" s="162">
        <v>32882.467999999986</v>
      </c>
    </row>
    <row r="559" spans="1:9">
      <c r="A559" s="169">
        <v>43839</v>
      </c>
      <c r="B559" s="162">
        <v>2534.5</v>
      </c>
      <c r="C559" s="162">
        <v>14302.156000000017</v>
      </c>
      <c r="D559" s="162">
        <v>2199.7399999999998</v>
      </c>
      <c r="E559" s="162">
        <v>474</v>
      </c>
      <c r="F559" s="162">
        <v>8475</v>
      </c>
      <c r="G559" s="162">
        <v>2710</v>
      </c>
      <c r="I559" s="162">
        <v>30695.396000000015</v>
      </c>
    </row>
    <row r="560" spans="1:9">
      <c r="A560" s="169">
        <v>43840</v>
      </c>
      <c r="B560" s="162">
        <v>2543</v>
      </c>
      <c r="C560" s="162">
        <v>13586.733999999997</v>
      </c>
      <c r="D560" s="162">
        <v>1302.014000000001</v>
      </c>
      <c r="E560" s="162">
        <v>483</v>
      </c>
      <c r="F560" s="162">
        <v>9538.25</v>
      </c>
      <c r="G560" s="162">
        <v>2961.5</v>
      </c>
      <c r="I560" s="162">
        <v>30414.498</v>
      </c>
    </row>
    <row r="561" spans="1:9">
      <c r="A561" s="169">
        <v>43841</v>
      </c>
      <c r="B561" s="162">
        <v>2566.5</v>
      </c>
      <c r="C561" s="162">
        <v>11979.109999999986</v>
      </c>
      <c r="D561" s="162">
        <v>44.606999999999971</v>
      </c>
      <c r="E561" s="162">
        <v>478.5</v>
      </c>
      <c r="F561" s="162">
        <v>11212.5</v>
      </c>
      <c r="G561" s="162">
        <v>3391.5</v>
      </c>
      <c r="I561" s="162">
        <v>29672.716999999986</v>
      </c>
    </row>
    <row r="562" spans="1:9">
      <c r="A562" s="169">
        <v>43842</v>
      </c>
      <c r="B562" s="162">
        <v>2534.5</v>
      </c>
      <c r="C562" s="162">
        <v>12342.625</v>
      </c>
      <c r="D562" s="162">
        <v>1966.6299999999992</v>
      </c>
      <c r="E562" s="162">
        <v>175.5</v>
      </c>
      <c r="F562" s="162">
        <v>1400.25</v>
      </c>
      <c r="G562" s="162">
        <v>1838.5</v>
      </c>
      <c r="I562" s="162">
        <v>20258.004999999997</v>
      </c>
    </row>
    <row r="563" spans="1:9">
      <c r="A563" s="169">
        <v>43843</v>
      </c>
      <c r="B563" s="162">
        <v>2578</v>
      </c>
      <c r="C563" s="162">
        <v>13113.217999999993</v>
      </c>
      <c r="D563" s="162">
        <v>3709.1839999999993</v>
      </c>
      <c r="E563" s="162">
        <v>173</v>
      </c>
      <c r="F563" s="162">
        <v>1701.25</v>
      </c>
      <c r="G563" s="162">
        <v>165</v>
      </c>
      <c r="I563" s="162">
        <v>21439.651999999995</v>
      </c>
    </row>
    <row r="564" spans="1:9">
      <c r="A564" s="169">
        <v>43844</v>
      </c>
      <c r="B564" s="162">
        <v>2583.5</v>
      </c>
      <c r="C564" s="162">
        <v>13864.407000000007</v>
      </c>
      <c r="D564" s="162">
        <v>3240.9530000000013</v>
      </c>
      <c r="E564" s="162">
        <v>172.5</v>
      </c>
      <c r="F564" s="162">
        <v>580.75</v>
      </c>
      <c r="G564" s="162">
        <v>282</v>
      </c>
      <c r="I564" s="162">
        <v>20724.110000000008</v>
      </c>
    </row>
    <row r="565" spans="1:9">
      <c r="A565" s="169">
        <v>43845</v>
      </c>
      <c r="B565" s="162">
        <v>2620.5</v>
      </c>
      <c r="C565" s="162">
        <v>13935</v>
      </c>
      <c r="D565" s="162">
        <v>3179.6209999999992</v>
      </c>
      <c r="E565" s="162">
        <v>194.5</v>
      </c>
      <c r="F565" s="162">
        <v>1762.25</v>
      </c>
      <c r="G565" s="162">
        <v>450.5</v>
      </c>
      <c r="I565" s="162">
        <v>22142.370999999999</v>
      </c>
    </row>
    <row r="566" spans="1:9">
      <c r="A566" s="169">
        <v>43846</v>
      </c>
      <c r="B566" s="162">
        <v>2564</v>
      </c>
      <c r="C566" s="162">
        <v>14477.937000000005</v>
      </c>
      <c r="D566" s="162">
        <v>3434.16</v>
      </c>
      <c r="E566" s="162">
        <v>331.5</v>
      </c>
      <c r="F566" s="162">
        <v>6097.75</v>
      </c>
      <c r="G566" s="162">
        <v>35</v>
      </c>
      <c r="I566" s="162">
        <v>26940.347000000005</v>
      </c>
    </row>
    <row r="567" spans="1:9">
      <c r="A567" s="169">
        <v>43847</v>
      </c>
      <c r="B567" s="162">
        <v>2537</v>
      </c>
      <c r="C567" s="162">
        <v>11890.469000000012</v>
      </c>
      <c r="D567" s="162">
        <v>2889.9570000000022</v>
      </c>
      <c r="E567" s="162">
        <v>423</v>
      </c>
      <c r="F567" s="162">
        <v>6350.5</v>
      </c>
      <c r="G567" s="162">
        <v>36.5</v>
      </c>
      <c r="I567" s="162">
        <v>24127.426000000014</v>
      </c>
    </row>
    <row r="568" spans="1:9">
      <c r="A568" s="169">
        <v>43848</v>
      </c>
      <c r="B568" s="162">
        <v>2578.5</v>
      </c>
      <c r="C568" s="162">
        <v>12218.436999999976</v>
      </c>
      <c r="D568" s="162">
        <v>3312.4120000000003</v>
      </c>
      <c r="E568" s="162">
        <v>205.5</v>
      </c>
      <c r="F568" s="162">
        <v>270.5</v>
      </c>
      <c r="G568" s="162">
        <v>36.5</v>
      </c>
      <c r="I568" s="162">
        <v>18621.848999999977</v>
      </c>
    </row>
    <row r="569" spans="1:9">
      <c r="A569" s="169">
        <v>43849</v>
      </c>
      <c r="B569" s="162">
        <v>2535.5</v>
      </c>
      <c r="C569" s="162">
        <v>10939.969000000012</v>
      </c>
      <c r="D569" s="162">
        <v>2949.8729999999996</v>
      </c>
      <c r="E569" s="162">
        <v>448</v>
      </c>
      <c r="F569" s="162">
        <v>7134</v>
      </c>
      <c r="G569" s="162">
        <v>107.5</v>
      </c>
      <c r="I569" s="162">
        <v>24114.842000000011</v>
      </c>
    </row>
    <row r="570" spans="1:9">
      <c r="A570" s="169">
        <v>43850</v>
      </c>
      <c r="B570" s="162">
        <v>2556.5</v>
      </c>
      <c r="C570" s="162">
        <v>12761.5</v>
      </c>
      <c r="D570" s="162">
        <v>3245.226999999999</v>
      </c>
      <c r="E570" s="162">
        <v>173</v>
      </c>
      <c r="F570" s="162">
        <v>307.25</v>
      </c>
      <c r="G570" s="162">
        <v>39.5</v>
      </c>
      <c r="I570" s="162">
        <v>19082.976999999999</v>
      </c>
    </row>
    <row r="571" spans="1:9">
      <c r="A571" s="169">
        <v>43851</v>
      </c>
      <c r="B571" s="162">
        <v>2501</v>
      </c>
      <c r="C571" s="162">
        <v>10967.031000000017</v>
      </c>
      <c r="D571" s="162">
        <v>3190.1440000000002</v>
      </c>
      <c r="E571" s="162">
        <v>288.5</v>
      </c>
      <c r="F571" s="162">
        <v>4122.5</v>
      </c>
      <c r="G571" s="162">
        <v>38.5</v>
      </c>
      <c r="I571" s="162">
        <v>21107.675000000017</v>
      </c>
    </row>
    <row r="572" spans="1:9">
      <c r="A572" s="169">
        <v>43852</v>
      </c>
      <c r="B572" s="162">
        <v>2242</v>
      </c>
      <c r="C572" s="162">
        <v>2468.7189999999828</v>
      </c>
      <c r="D572" s="162">
        <v>3823.1140000000014</v>
      </c>
      <c r="E572" s="162">
        <v>478</v>
      </c>
      <c r="F572" s="162">
        <v>13271.75</v>
      </c>
      <c r="G572" s="162">
        <v>35</v>
      </c>
      <c r="I572" s="162">
        <v>22318.582999999984</v>
      </c>
    </row>
    <row r="573" spans="1:9">
      <c r="A573" s="169">
        <v>43853</v>
      </c>
      <c r="B573" s="162">
        <v>2409.5</v>
      </c>
      <c r="C573" s="162">
        <v>10034</v>
      </c>
      <c r="D573" s="162">
        <v>3721</v>
      </c>
      <c r="E573" s="162">
        <v>440</v>
      </c>
      <c r="F573" s="162">
        <v>12688</v>
      </c>
      <c r="G573" s="162">
        <v>36</v>
      </c>
      <c r="I573" s="162">
        <v>29328.5</v>
      </c>
    </row>
    <row r="574" spans="1:9">
      <c r="A574" s="169">
        <v>43854</v>
      </c>
      <c r="B574" s="162">
        <v>2624.5</v>
      </c>
      <c r="C574" s="162">
        <v>15494.125</v>
      </c>
      <c r="D574" s="162">
        <v>3237.288999999997</v>
      </c>
      <c r="E574" s="162">
        <v>282.5</v>
      </c>
      <c r="F574" s="162">
        <v>7119</v>
      </c>
      <c r="G574" s="162">
        <v>2915</v>
      </c>
      <c r="I574" s="162">
        <v>31672.413999999997</v>
      </c>
    </row>
    <row r="575" spans="1:9">
      <c r="A575" s="169">
        <v>43855</v>
      </c>
      <c r="B575" s="162">
        <v>2685</v>
      </c>
      <c r="C575" s="162">
        <v>13937.592999999993</v>
      </c>
      <c r="D575" s="162">
        <v>3536.3090000000011</v>
      </c>
      <c r="E575" s="162">
        <v>39</v>
      </c>
      <c r="F575" s="162">
        <v>540</v>
      </c>
      <c r="G575" s="162">
        <v>4377.5</v>
      </c>
      <c r="I575" s="162">
        <v>25115.401999999995</v>
      </c>
    </row>
    <row r="576" spans="1:9">
      <c r="A576" s="169">
        <v>43856</v>
      </c>
      <c r="B576" s="162">
        <v>2548</v>
      </c>
      <c r="C576" s="162">
        <v>11251.657000000007</v>
      </c>
      <c r="D576" s="162">
        <v>2869.3399999999965</v>
      </c>
      <c r="E576" s="162">
        <v>40</v>
      </c>
      <c r="F576" s="162">
        <v>218</v>
      </c>
      <c r="G576" s="162">
        <v>45</v>
      </c>
      <c r="I576" s="162">
        <v>16971.997000000003</v>
      </c>
    </row>
    <row r="577" spans="1:9">
      <c r="A577" s="169">
        <v>43857</v>
      </c>
      <c r="B577" s="162">
        <v>2567</v>
      </c>
      <c r="C577" s="162">
        <v>9975.125</v>
      </c>
      <c r="D577" s="162">
        <v>2813.3439999999973</v>
      </c>
      <c r="E577" s="162">
        <v>63</v>
      </c>
      <c r="F577" s="162">
        <v>68.75</v>
      </c>
      <c r="G577" s="162">
        <v>45</v>
      </c>
      <c r="I577" s="162">
        <v>15532.218999999997</v>
      </c>
    </row>
    <row r="578" spans="1:9">
      <c r="A578" s="169">
        <v>43858</v>
      </c>
      <c r="B578" s="162">
        <v>2570.5</v>
      </c>
      <c r="C578" s="162">
        <v>9591.4070000000065</v>
      </c>
      <c r="D578" s="162">
        <v>2763.0740000000005</v>
      </c>
      <c r="E578" s="162">
        <v>76</v>
      </c>
      <c r="F578" s="162">
        <v>69</v>
      </c>
      <c r="G578" s="162">
        <v>43.5</v>
      </c>
      <c r="I578" s="162">
        <v>15113.481000000007</v>
      </c>
    </row>
    <row r="579" spans="1:9">
      <c r="A579" s="169">
        <v>43859</v>
      </c>
      <c r="B579" s="162">
        <v>2554</v>
      </c>
      <c r="C579" s="162">
        <v>9593.8129999999655</v>
      </c>
      <c r="D579" s="162">
        <v>2761.7649999999994</v>
      </c>
      <c r="E579" s="162">
        <v>140.5</v>
      </c>
      <c r="F579" s="162">
        <v>67</v>
      </c>
      <c r="G579" s="162">
        <v>43.5</v>
      </c>
      <c r="I579" s="162">
        <v>15160.577999999965</v>
      </c>
    </row>
    <row r="580" spans="1:9">
      <c r="A580" s="169">
        <v>43860</v>
      </c>
      <c r="B580" s="162">
        <v>2553.5</v>
      </c>
      <c r="C580" s="162">
        <v>9881.9380000000237</v>
      </c>
      <c r="D580" s="162">
        <v>2804.4689999999973</v>
      </c>
      <c r="E580" s="162">
        <v>172.5</v>
      </c>
      <c r="F580" s="162">
        <v>86.5</v>
      </c>
      <c r="G580" s="162">
        <v>44</v>
      </c>
      <c r="I580" s="162">
        <v>15542.907000000021</v>
      </c>
    </row>
    <row r="581" spans="1:9">
      <c r="A581" s="169">
        <v>43861</v>
      </c>
      <c r="B581" s="162">
        <v>2544</v>
      </c>
      <c r="C581" s="162">
        <v>9814.2000000000007</v>
      </c>
      <c r="D581" s="162">
        <v>2801.6</v>
      </c>
      <c r="E581" s="162">
        <v>172</v>
      </c>
      <c r="F581" s="162">
        <v>111.75</v>
      </c>
      <c r="G581" s="162">
        <v>43</v>
      </c>
      <c r="I581" s="162">
        <v>15486.550000000001</v>
      </c>
    </row>
    <row r="582" spans="1:9">
      <c r="A582" s="169">
        <v>43862</v>
      </c>
      <c r="B582" s="162">
        <v>2545.5</v>
      </c>
      <c r="C582" s="162">
        <v>9654.0620000000345</v>
      </c>
      <c r="D582" s="162">
        <v>2801.0780000000086</v>
      </c>
      <c r="E582" s="162">
        <v>171.5</v>
      </c>
      <c r="F582" s="162">
        <v>124.5</v>
      </c>
      <c r="G582" s="162">
        <v>43</v>
      </c>
      <c r="I582" s="162">
        <v>15339.640000000043</v>
      </c>
    </row>
    <row r="583" spans="1:9">
      <c r="A583" s="169">
        <v>43863</v>
      </c>
      <c r="B583" s="162">
        <v>2538.5</v>
      </c>
      <c r="C583" s="162">
        <v>10235.686999999976</v>
      </c>
      <c r="D583" s="162">
        <v>2833.601999999999</v>
      </c>
      <c r="E583" s="162">
        <v>169</v>
      </c>
      <c r="F583" s="162">
        <v>205.25</v>
      </c>
      <c r="G583" s="162">
        <v>43.5</v>
      </c>
      <c r="I583" s="162">
        <v>16025.538999999975</v>
      </c>
    </row>
    <row r="584" spans="1:9">
      <c r="A584" s="169">
        <v>43864</v>
      </c>
      <c r="B584" s="162">
        <v>2530</v>
      </c>
      <c r="C584" s="162">
        <v>10559</v>
      </c>
      <c r="D584" s="162">
        <v>2852</v>
      </c>
      <c r="E584" s="162">
        <v>168</v>
      </c>
      <c r="F584" s="162">
        <v>257</v>
      </c>
      <c r="G584" s="162">
        <v>41.5</v>
      </c>
      <c r="I584" s="162">
        <v>16407.5</v>
      </c>
    </row>
    <row r="585" spans="1:9">
      <c r="A585" s="169">
        <v>43865</v>
      </c>
      <c r="B585" s="162">
        <v>2560</v>
      </c>
      <c r="C585" s="162">
        <v>10707</v>
      </c>
      <c r="D585" s="162">
        <v>3686</v>
      </c>
      <c r="E585" s="162">
        <v>169</v>
      </c>
      <c r="F585" s="162">
        <v>234.25</v>
      </c>
      <c r="G585" s="162">
        <v>41</v>
      </c>
      <c r="I585" s="162">
        <v>17397.25</v>
      </c>
    </row>
    <row r="586" spans="1:9">
      <c r="A586" s="169">
        <v>43866</v>
      </c>
      <c r="B586" s="162">
        <v>2596</v>
      </c>
      <c r="C586" s="162">
        <v>12016.3</v>
      </c>
      <c r="D586" s="162">
        <v>4301</v>
      </c>
      <c r="E586" s="162">
        <v>171.5</v>
      </c>
      <c r="F586" s="162">
        <v>297.25</v>
      </c>
      <c r="G586" s="162">
        <v>41.5</v>
      </c>
      <c r="I586" s="162">
        <v>19423.55</v>
      </c>
    </row>
    <row r="587" spans="1:9">
      <c r="A587" s="169">
        <v>43867</v>
      </c>
      <c r="B587" s="162">
        <v>2580.5</v>
      </c>
      <c r="C587" s="162">
        <v>11457.592999999993</v>
      </c>
      <c r="D587" s="162">
        <v>4000.2419999999984</v>
      </c>
      <c r="E587" s="162">
        <v>183.5</v>
      </c>
      <c r="F587" s="162">
        <v>251.5</v>
      </c>
      <c r="G587" s="162">
        <v>42</v>
      </c>
      <c r="I587" s="162">
        <v>18515.334999999992</v>
      </c>
    </row>
    <row r="588" spans="1:9">
      <c r="A588" s="169">
        <v>43868</v>
      </c>
      <c r="B588" s="162">
        <v>2560</v>
      </c>
      <c r="C588" s="162">
        <v>12257.25</v>
      </c>
      <c r="D588" s="162">
        <v>4286.5470000000059</v>
      </c>
      <c r="E588" s="162">
        <v>205</v>
      </c>
      <c r="F588" s="162">
        <v>346.25</v>
      </c>
      <c r="G588" s="162">
        <v>41</v>
      </c>
      <c r="I588" s="162">
        <v>19696.047000000006</v>
      </c>
    </row>
    <row r="589" spans="1:9">
      <c r="A589" s="169">
        <v>43869</v>
      </c>
      <c r="B589" s="162">
        <v>2571</v>
      </c>
      <c r="C589" s="162">
        <v>11667.968999999983</v>
      </c>
      <c r="D589" s="162">
        <v>3988.5389999999898</v>
      </c>
      <c r="E589" s="162">
        <v>208.5</v>
      </c>
      <c r="F589" s="162">
        <v>271</v>
      </c>
      <c r="G589" s="162">
        <v>41.5</v>
      </c>
      <c r="I589" s="162">
        <v>18748.507999999973</v>
      </c>
    </row>
    <row r="590" spans="1:9">
      <c r="A590" s="169">
        <v>43870</v>
      </c>
      <c r="B590" s="162">
        <v>2554.5</v>
      </c>
      <c r="C590" s="162">
        <v>10899</v>
      </c>
      <c r="D590" s="162">
        <v>3550</v>
      </c>
      <c r="E590" s="162">
        <v>194</v>
      </c>
      <c r="F590" s="162">
        <v>202</v>
      </c>
      <c r="G590" s="162">
        <v>42</v>
      </c>
      <c r="I590" s="162">
        <v>17441.5</v>
      </c>
    </row>
    <row r="591" spans="1:9">
      <c r="A591" s="169">
        <v>43871</v>
      </c>
      <c r="B591" s="162">
        <v>2578.5</v>
      </c>
      <c r="C591" s="162">
        <v>10949</v>
      </c>
      <c r="D591" s="162">
        <v>2073</v>
      </c>
      <c r="E591" s="162">
        <v>175</v>
      </c>
      <c r="F591" s="162">
        <v>232.75</v>
      </c>
      <c r="G591" s="162">
        <v>1658.5</v>
      </c>
      <c r="I591" s="162">
        <v>17666.75</v>
      </c>
    </row>
    <row r="592" spans="1:9">
      <c r="A592" s="169">
        <v>43872</v>
      </c>
      <c r="B592" s="162">
        <v>2588.5</v>
      </c>
      <c r="C592" s="162">
        <v>11231.655999999959</v>
      </c>
      <c r="D592" s="162">
        <v>2369.523000000001</v>
      </c>
      <c r="E592" s="162">
        <v>175</v>
      </c>
      <c r="F592" s="162">
        <v>256.25</v>
      </c>
      <c r="G592" s="162">
        <v>1699</v>
      </c>
      <c r="I592" s="162">
        <v>18319.92899999996</v>
      </c>
    </row>
    <row r="593" spans="1:9">
      <c r="A593" s="169">
        <v>43873</v>
      </c>
      <c r="B593" s="162">
        <v>2563.5</v>
      </c>
      <c r="C593" s="162">
        <v>12304.406000000017</v>
      </c>
      <c r="D593" s="162">
        <v>2688.351999999999</v>
      </c>
      <c r="E593" s="162">
        <v>172.5</v>
      </c>
      <c r="F593" s="162">
        <v>384.25</v>
      </c>
      <c r="G593" s="162">
        <v>2007.5</v>
      </c>
      <c r="I593" s="162">
        <v>20120.508000000016</v>
      </c>
    </row>
    <row r="594" spans="1:9">
      <c r="A594" s="169">
        <v>43874</v>
      </c>
      <c r="B594" s="162">
        <v>2530</v>
      </c>
      <c r="C594" s="162">
        <v>12447</v>
      </c>
      <c r="D594" s="162">
        <v>46</v>
      </c>
      <c r="E594" s="162">
        <v>167</v>
      </c>
      <c r="F594" s="162">
        <v>359</v>
      </c>
      <c r="G594" s="162">
        <v>4824.5</v>
      </c>
      <c r="I594" s="162">
        <v>20373.5</v>
      </c>
    </row>
    <row r="595" spans="1:9">
      <c r="A595" s="169">
        <v>43875</v>
      </c>
      <c r="B595" s="162">
        <v>2558</v>
      </c>
      <c r="C595" s="162">
        <v>12857.125</v>
      </c>
      <c r="D595" s="162">
        <v>2161.1169999999984</v>
      </c>
      <c r="E595" s="162">
        <v>169</v>
      </c>
      <c r="F595" s="162">
        <v>431.25</v>
      </c>
      <c r="G595" s="162">
        <v>2758.5</v>
      </c>
      <c r="I595" s="162">
        <v>20934.991999999998</v>
      </c>
    </row>
    <row r="596" spans="1:9">
      <c r="A596" s="169">
        <v>43876</v>
      </c>
      <c r="B596" s="162">
        <v>2535.5</v>
      </c>
      <c r="C596" s="162">
        <v>13255.187000000034</v>
      </c>
      <c r="D596" s="162">
        <v>4943.2419999999984</v>
      </c>
      <c r="E596" s="162">
        <v>170.5</v>
      </c>
      <c r="F596" s="162">
        <v>453.75</v>
      </c>
      <c r="G596" s="162">
        <v>36</v>
      </c>
      <c r="I596" s="162">
        <v>21394.179000000033</v>
      </c>
    </row>
    <row r="597" spans="1:9">
      <c r="A597" s="169">
        <v>43877</v>
      </c>
      <c r="B597" s="162">
        <v>2559.5</v>
      </c>
      <c r="C597" s="162">
        <v>10575.812999999966</v>
      </c>
      <c r="D597" s="162">
        <v>3920.6949999999924</v>
      </c>
      <c r="E597" s="162">
        <v>166</v>
      </c>
      <c r="F597" s="162">
        <v>126.75</v>
      </c>
      <c r="G597" s="162">
        <v>42</v>
      </c>
      <c r="I597" s="162">
        <v>17390.757999999958</v>
      </c>
    </row>
    <row r="598" spans="1:9">
      <c r="A598" s="169">
        <v>43878</v>
      </c>
      <c r="B598" s="162">
        <v>2581.5</v>
      </c>
      <c r="C598" s="162">
        <v>9639</v>
      </c>
      <c r="D598" s="162">
        <v>3567</v>
      </c>
      <c r="E598" s="162">
        <v>177</v>
      </c>
      <c r="F598" s="162">
        <v>78.25</v>
      </c>
      <c r="G598" s="162">
        <v>44</v>
      </c>
      <c r="I598" s="162">
        <v>16086.75</v>
      </c>
    </row>
    <row r="599" spans="1:9">
      <c r="A599" s="169">
        <v>43879</v>
      </c>
      <c r="B599" s="162">
        <v>2583.5</v>
      </c>
      <c r="C599" s="162">
        <v>9612.6870000000345</v>
      </c>
      <c r="D599" s="162">
        <v>3576.5860000000102</v>
      </c>
      <c r="E599" s="162">
        <v>178</v>
      </c>
      <c r="F599" s="162">
        <v>104.75</v>
      </c>
      <c r="G599" s="162">
        <v>43.5</v>
      </c>
      <c r="I599" s="162">
        <v>16099.023000000045</v>
      </c>
    </row>
    <row r="600" spans="1:9">
      <c r="A600" s="169">
        <v>43880</v>
      </c>
      <c r="B600" s="162">
        <v>2565</v>
      </c>
      <c r="C600" s="162">
        <v>10016.625</v>
      </c>
      <c r="D600" s="162">
        <v>3709.3120000000054</v>
      </c>
      <c r="E600" s="162">
        <v>179</v>
      </c>
      <c r="F600" s="162">
        <v>150.5</v>
      </c>
      <c r="G600" s="162">
        <v>41.5</v>
      </c>
      <c r="I600" s="162">
        <v>16661.937000000005</v>
      </c>
    </row>
    <row r="601" spans="1:9">
      <c r="A601" s="169">
        <v>43881</v>
      </c>
      <c r="B601" s="162">
        <v>2560</v>
      </c>
      <c r="C601" s="162">
        <v>10343.187000000034</v>
      </c>
      <c r="D601" s="162">
        <v>3952.859999999986</v>
      </c>
      <c r="E601" s="162">
        <v>177</v>
      </c>
      <c r="F601" s="162">
        <v>171</v>
      </c>
      <c r="G601" s="162">
        <v>42.5</v>
      </c>
      <c r="I601" s="162">
        <v>17246.54700000002</v>
      </c>
    </row>
    <row r="602" spans="1:9">
      <c r="A602" s="169">
        <v>43882</v>
      </c>
      <c r="B602" s="162">
        <v>8683.5</v>
      </c>
      <c r="C602" s="162">
        <v>4515.375</v>
      </c>
      <c r="D602" s="162">
        <v>4290.9210000000021</v>
      </c>
      <c r="E602" s="162">
        <v>187</v>
      </c>
      <c r="F602" s="162">
        <v>256.5</v>
      </c>
      <c r="G602" s="162">
        <v>41</v>
      </c>
      <c r="I602" s="162">
        <v>17974.296000000002</v>
      </c>
    </row>
    <row r="603" spans="1:9">
      <c r="A603" s="169">
        <v>43883</v>
      </c>
      <c r="B603" s="162">
        <v>13822.5</v>
      </c>
      <c r="C603" s="162">
        <v>0</v>
      </c>
      <c r="D603" s="162">
        <v>4532.3439999999828</v>
      </c>
      <c r="E603" s="162">
        <v>179</v>
      </c>
      <c r="F603" s="162">
        <v>284.75</v>
      </c>
      <c r="G603" s="162">
        <v>41</v>
      </c>
      <c r="I603" s="162">
        <v>18859.593999999983</v>
      </c>
    </row>
    <row r="604" spans="1:9">
      <c r="A604" s="169">
        <v>43884</v>
      </c>
      <c r="B604" s="162">
        <v>13772</v>
      </c>
      <c r="C604" s="162">
        <v>0</v>
      </c>
      <c r="D604" s="162">
        <v>4583.4529999999795</v>
      </c>
      <c r="E604" s="162">
        <v>173</v>
      </c>
      <c r="F604" s="162">
        <v>307.25</v>
      </c>
      <c r="G604" s="162">
        <v>37</v>
      </c>
      <c r="I604" s="162">
        <v>18872.70299999998</v>
      </c>
    </row>
    <row r="605" spans="1:9">
      <c r="A605" s="169">
        <v>43885</v>
      </c>
      <c r="B605" s="162">
        <v>14542.5</v>
      </c>
      <c r="C605" s="162">
        <v>0</v>
      </c>
      <c r="D605" s="162">
        <v>4625.8899999999849</v>
      </c>
      <c r="E605" s="162">
        <v>188.5</v>
      </c>
      <c r="F605" s="162">
        <v>356</v>
      </c>
      <c r="G605" s="162">
        <v>37</v>
      </c>
      <c r="I605" s="162">
        <v>19749.889999999985</v>
      </c>
    </row>
    <row r="606" spans="1:9">
      <c r="A606" s="169">
        <v>43886</v>
      </c>
      <c r="B606" s="162">
        <v>16324.5</v>
      </c>
      <c r="C606" s="162">
        <v>0</v>
      </c>
      <c r="D606" s="162">
        <v>4832.4530000000086</v>
      </c>
      <c r="E606" s="162">
        <v>139.5</v>
      </c>
      <c r="F606" s="162">
        <v>522</v>
      </c>
      <c r="G606" s="162">
        <v>35</v>
      </c>
      <c r="I606" s="162">
        <v>21853.453000000009</v>
      </c>
    </row>
    <row r="607" spans="1:9">
      <c r="A607" s="169">
        <v>43887</v>
      </c>
      <c r="B607" s="162">
        <v>17267</v>
      </c>
      <c r="C607" s="162">
        <v>0</v>
      </c>
      <c r="D607" s="162">
        <v>4095</v>
      </c>
      <c r="E607" s="162">
        <v>1084.5</v>
      </c>
      <c r="F607" s="162">
        <v>597.25</v>
      </c>
      <c r="G607" s="162">
        <v>32.5</v>
      </c>
      <c r="I607" s="162">
        <v>23076.25</v>
      </c>
    </row>
    <row r="608" spans="1:9">
      <c r="A608" s="169">
        <v>43888</v>
      </c>
      <c r="B608" s="162">
        <v>16551.5</v>
      </c>
      <c r="C608" s="162">
        <v>0</v>
      </c>
      <c r="D608" s="162">
        <v>2651.0310000000172</v>
      </c>
      <c r="E608" s="162">
        <v>2794.5</v>
      </c>
      <c r="F608" s="162">
        <v>548</v>
      </c>
      <c r="G608" s="162">
        <v>47</v>
      </c>
      <c r="I608" s="162">
        <v>22592.031000000017</v>
      </c>
    </row>
    <row r="609" spans="1:9">
      <c r="A609" s="169">
        <v>43889</v>
      </c>
      <c r="B609" s="162">
        <v>15922</v>
      </c>
      <c r="C609" s="162">
        <v>0</v>
      </c>
      <c r="D609" s="162">
        <v>2803.3440000000001</v>
      </c>
      <c r="E609" s="162">
        <v>2865.5</v>
      </c>
      <c r="F609" s="162">
        <v>495.25</v>
      </c>
      <c r="G609" s="162">
        <v>34.5</v>
      </c>
      <c r="I609" s="162">
        <v>22120.594000000001</v>
      </c>
    </row>
    <row r="610" spans="1:9">
      <c r="A610" s="169">
        <v>43890</v>
      </c>
      <c r="B610" s="162">
        <v>16527.5</v>
      </c>
      <c r="C610" s="162">
        <v>0</v>
      </c>
      <c r="D610" s="162">
        <v>2841.7030000000086</v>
      </c>
      <c r="E610" s="162">
        <v>2890.5</v>
      </c>
      <c r="F610" s="162">
        <v>634</v>
      </c>
      <c r="G610" s="162">
        <v>34.5</v>
      </c>
      <c r="I610" s="162">
        <v>22928.203000000009</v>
      </c>
    </row>
    <row r="611" spans="1:9">
      <c r="A611" s="169">
        <v>43891</v>
      </c>
      <c r="B611" s="162">
        <v>17158.5</v>
      </c>
      <c r="C611" s="162">
        <v>0</v>
      </c>
      <c r="D611" s="162">
        <v>2980</v>
      </c>
      <c r="E611" s="162">
        <v>2983.5</v>
      </c>
      <c r="F611" s="162">
        <v>609.5</v>
      </c>
      <c r="G611" s="162">
        <v>33.5</v>
      </c>
      <c r="I611" s="162">
        <v>23765</v>
      </c>
    </row>
    <row r="612" spans="1:9">
      <c r="A612" s="169">
        <v>43892</v>
      </c>
      <c r="B612" s="162">
        <v>16787.5</v>
      </c>
      <c r="C612" s="162">
        <v>0</v>
      </c>
      <c r="D612" s="162">
        <v>2836.8280000000086</v>
      </c>
      <c r="E612" s="162">
        <v>2905</v>
      </c>
      <c r="F612" s="162">
        <v>515</v>
      </c>
      <c r="G612" s="162">
        <v>34.5</v>
      </c>
      <c r="I612" s="162">
        <v>23078.828000000009</v>
      </c>
    </row>
    <row r="613" spans="1:9">
      <c r="A613" s="169">
        <v>43893</v>
      </c>
      <c r="B613" s="162">
        <v>15820.5</v>
      </c>
      <c r="C613" s="162">
        <v>0</v>
      </c>
      <c r="D613" s="162">
        <v>2794.0779999999795</v>
      </c>
      <c r="E613" s="162">
        <v>2874</v>
      </c>
      <c r="F613" s="162">
        <v>423.5</v>
      </c>
      <c r="G613" s="162">
        <v>34.5</v>
      </c>
      <c r="I613" s="162">
        <v>21946.57799999998</v>
      </c>
    </row>
    <row r="614" spans="1:9">
      <c r="A614" s="169">
        <v>43894</v>
      </c>
      <c r="B614" s="162">
        <v>16097</v>
      </c>
      <c r="C614" s="162">
        <v>0</v>
      </c>
      <c r="D614" s="162">
        <v>2805</v>
      </c>
      <c r="E614" s="162">
        <v>2877.5</v>
      </c>
      <c r="F614" s="162">
        <v>347.5</v>
      </c>
      <c r="G614" s="162">
        <v>34</v>
      </c>
      <c r="I614" s="162">
        <v>19356</v>
      </c>
    </row>
    <row r="615" spans="1:9">
      <c r="A615" s="169">
        <v>43895</v>
      </c>
      <c r="B615" s="162">
        <v>15327.5</v>
      </c>
      <c r="C615" s="162">
        <v>0</v>
      </c>
      <c r="D615" s="162">
        <v>2817.234999999986</v>
      </c>
      <c r="E615" s="162">
        <v>2861.5</v>
      </c>
      <c r="F615" s="162">
        <v>298.25</v>
      </c>
      <c r="G615" s="162">
        <v>35.5</v>
      </c>
      <c r="I615" s="162">
        <v>21339.984999999986</v>
      </c>
    </row>
    <row r="616" spans="1:9">
      <c r="A616" s="169">
        <v>43896</v>
      </c>
      <c r="B616" s="162">
        <v>15028.5</v>
      </c>
      <c r="C616" s="162">
        <v>0</v>
      </c>
      <c r="D616" s="162">
        <v>2817.7960000000021</v>
      </c>
      <c r="E616" s="162">
        <v>2865.5</v>
      </c>
      <c r="F616" s="162">
        <v>274.25</v>
      </c>
      <c r="G616" s="162">
        <v>39</v>
      </c>
      <c r="I616" s="162">
        <v>21025.046000000002</v>
      </c>
    </row>
    <row r="617" spans="1:9">
      <c r="A617" s="169">
        <v>43897</v>
      </c>
      <c r="B617" s="162">
        <v>16394</v>
      </c>
      <c r="C617" s="162">
        <v>0</v>
      </c>
      <c r="D617" s="162">
        <v>2890.5939999999828</v>
      </c>
      <c r="E617" s="162">
        <v>2944.5</v>
      </c>
      <c r="F617" s="162">
        <v>359</v>
      </c>
      <c r="G617" s="162">
        <v>35</v>
      </c>
      <c r="I617" s="162">
        <v>22623.093999999983</v>
      </c>
    </row>
    <row r="618" spans="1:9">
      <c r="A618" s="169">
        <v>43898</v>
      </c>
      <c r="B618" s="162">
        <v>17789.5</v>
      </c>
      <c r="C618" s="162">
        <v>0</v>
      </c>
      <c r="D618" s="162">
        <v>2916.1720000000205</v>
      </c>
      <c r="E618" s="162">
        <v>2958</v>
      </c>
      <c r="F618" s="162">
        <v>394</v>
      </c>
      <c r="G618" s="162">
        <v>33</v>
      </c>
      <c r="I618" s="162">
        <v>24090.67200000002</v>
      </c>
    </row>
    <row r="619" spans="1:9">
      <c r="A619" s="169">
        <v>43899</v>
      </c>
      <c r="B619" s="162">
        <v>18603</v>
      </c>
      <c r="C619" s="162">
        <v>0</v>
      </c>
      <c r="D619" s="162">
        <v>2957.5149999999849</v>
      </c>
      <c r="E619" s="162">
        <v>3030</v>
      </c>
      <c r="F619" s="162">
        <v>853.25</v>
      </c>
      <c r="G619" s="162">
        <v>34</v>
      </c>
      <c r="I619" s="162">
        <v>25477.764999999985</v>
      </c>
    </row>
    <row r="620" spans="1:9">
      <c r="A620" s="169">
        <v>43900</v>
      </c>
      <c r="B620" s="162">
        <v>18193</v>
      </c>
      <c r="C620" s="162">
        <v>0</v>
      </c>
      <c r="D620" s="162">
        <v>2934.7030000000086</v>
      </c>
      <c r="E620" s="162">
        <v>2980.5</v>
      </c>
      <c r="F620" s="162">
        <v>1061.25</v>
      </c>
      <c r="G620" s="162">
        <v>33.5</v>
      </c>
      <c r="I620" s="162">
        <v>25202.953000000009</v>
      </c>
    </row>
    <row r="621" spans="1:9">
      <c r="A621" s="169">
        <v>43901</v>
      </c>
      <c r="B621" s="162">
        <v>16219.5</v>
      </c>
      <c r="C621" s="162">
        <v>0</v>
      </c>
      <c r="D621" s="162">
        <v>2832</v>
      </c>
      <c r="E621" s="162">
        <v>2871</v>
      </c>
      <c r="F621" s="162">
        <v>330</v>
      </c>
      <c r="G621" s="162">
        <v>34.5</v>
      </c>
      <c r="I621" s="162">
        <v>22287</v>
      </c>
    </row>
    <row r="622" spans="1:9">
      <c r="A622" s="169">
        <v>43902</v>
      </c>
      <c r="B622" s="162">
        <v>16648.5</v>
      </c>
      <c r="C622" s="162">
        <v>0</v>
      </c>
      <c r="D622" s="162">
        <v>2851.0780000000086</v>
      </c>
      <c r="E622" s="162">
        <v>2893</v>
      </c>
      <c r="F622" s="162">
        <v>368.5</v>
      </c>
      <c r="G622" s="162">
        <v>35</v>
      </c>
      <c r="I622" s="162">
        <v>22796.078000000009</v>
      </c>
    </row>
    <row r="623" spans="1:9">
      <c r="A623" s="169">
        <v>43903</v>
      </c>
      <c r="B623" s="162">
        <v>17954.5</v>
      </c>
      <c r="C623" s="162">
        <v>0</v>
      </c>
      <c r="D623" s="162">
        <v>2945</v>
      </c>
      <c r="E623" s="162">
        <v>2961</v>
      </c>
      <c r="F623" s="162">
        <v>503.5</v>
      </c>
      <c r="G623" s="162">
        <v>34.5</v>
      </c>
      <c r="I623" s="162">
        <v>24398.5</v>
      </c>
    </row>
    <row r="624" spans="1:9">
      <c r="A624" s="169">
        <v>43904</v>
      </c>
      <c r="B624" s="162">
        <v>17116.5</v>
      </c>
      <c r="C624" s="162">
        <v>0</v>
      </c>
      <c r="D624" s="162">
        <v>2884.4370000000054</v>
      </c>
      <c r="E624" s="162">
        <v>2925.5</v>
      </c>
      <c r="F624" s="162">
        <v>405.75</v>
      </c>
      <c r="G624" s="162">
        <v>33.5</v>
      </c>
      <c r="I624" s="162">
        <v>23365.687000000005</v>
      </c>
    </row>
    <row r="625" spans="1:9">
      <c r="A625" s="169">
        <v>43905</v>
      </c>
      <c r="B625" s="162">
        <v>16062</v>
      </c>
      <c r="C625" s="162">
        <v>0</v>
      </c>
      <c r="D625" s="162">
        <v>2839.4690000000119</v>
      </c>
      <c r="E625" s="162">
        <v>2873.5</v>
      </c>
      <c r="F625" s="162">
        <v>366.25</v>
      </c>
      <c r="G625" s="162">
        <v>34.5</v>
      </c>
      <c r="I625" s="162">
        <v>22175.719000000012</v>
      </c>
    </row>
    <row r="626" spans="1:9">
      <c r="A626" s="169">
        <v>43906</v>
      </c>
      <c r="B626" s="162">
        <v>16572</v>
      </c>
      <c r="C626" s="162">
        <v>0</v>
      </c>
      <c r="D626" s="162">
        <v>2847.6719999999914</v>
      </c>
      <c r="E626" s="162">
        <v>2848</v>
      </c>
      <c r="F626" s="162">
        <v>377</v>
      </c>
      <c r="G626" s="162">
        <v>34.5</v>
      </c>
      <c r="I626" s="162">
        <v>22679.171999999991</v>
      </c>
    </row>
    <row r="627" spans="1:9">
      <c r="A627" s="169">
        <v>43907</v>
      </c>
      <c r="B627" s="162">
        <v>16574</v>
      </c>
      <c r="C627" s="162">
        <v>0</v>
      </c>
      <c r="D627" s="162">
        <f>D573-D477</f>
        <v>2174</v>
      </c>
      <c r="E627" s="162">
        <v>2847</v>
      </c>
      <c r="F627" s="162">
        <v>377</v>
      </c>
      <c r="G627" s="162">
        <v>35</v>
      </c>
      <c r="I627" s="162">
        <v>22007</v>
      </c>
    </row>
    <row r="628" spans="1:9">
      <c r="A628" s="169">
        <v>43908</v>
      </c>
      <c r="B628" s="162">
        <v>16682</v>
      </c>
      <c r="C628" s="162">
        <v>0</v>
      </c>
      <c r="D628" s="162">
        <v>2830.6089999999967</v>
      </c>
      <c r="E628" s="162">
        <v>2902.5</v>
      </c>
      <c r="F628" s="162">
        <v>367.25</v>
      </c>
      <c r="G628" s="162">
        <v>34</v>
      </c>
      <c r="I628" s="162">
        <v>22816.358999999997</v>
      </c>
    </row>
    <row r="629" spans="1:9">
      <c r="A629" s="169">
        <v>43909</v>
      </c>
      <c r="B629" s="162">
        <v>17576.5</v>
      </c>
      <c r="C629" s="162">
        <v>0</v>
      </c>
      <c r="D629" s="162">
        <v>2904.7970000000205</v>
      </c>
      <c r="E629" s="162">
        <v>1415</v>
      </c>
      <c r="F629" s="162">
        <v>427.75</v>
      </c>
      <c r="G629" s="162">
        <v>1658.5</v>
      </c>
      <c r="I629" s="162">
        <v>23982.54700000002</v>
      </c>
    </row>
    <row r="630" spans="1:9">
      <c r="A630" s="169">
        <v>43910</v>
      </c>
      <c r="B630" s="162">
        <v>17416.5</v>
      </c>
      <c r="C630" s="162">
        <v>0</v>
      </c>
      <c r="D630" s="162">
        <v>2852.3129999999946</v>
      </c>
      <c r="E630" s="162">
        <v>174.5</v>
      </c>
      <c r="F630" s="162">
        <v>366.25</v>
      </c>
      <c r="G630" s="162">
        <v>3014</v>
      </c>
      <c r="I630" s="162">
        <v>23823.562999999995</v>
      </c>
    </row>
    <row r="631" spans="1:9">
      <c r="A631" s="169">
        <v>43911</v>
      </c>
      <c r="B631" s="162">
        <v>17885</v>
      </c>
      <c r="C631" s="162">
        <v>0</v>
      </c>
      <c r="D631" s="162">
        <v>2849.8130000000237</v>
      </c>
      <c r="E631" s="162">
        <v>168</v>
      </c>
      <c r="F631" s="162">
        <v>442</v>
      </c>
      <c r="G631" s="162">
        <v>3082</v>
      </c>
      <c r="I631" s="162">
        <v>24426.813000000024</v>
      </c>
    </row>
    <row r="632" spans="1:9">
      <c r="A632" s="169">
        <v>43912</v>
      </c>
      <c r="B632" s="162">
        <v>18882</v>
      </c>
      <c r="C632" s="162">
        <v>0</v>
      </c>
      <c r="D632" s="162">
        <v>2918.3119999999763</v>
      </c>
      <c r="E632" s="162">
        <v>157.5</v>
      </c>
      <c r="F632" s="162">
        <v>758.5</v>
      </c>
      <c r="G632" s="162">
        <v>3123</v>
      </c>
      <c r="I632" s="162">
        <v>25839.311999999976</v>
      </c>
    </row>
    <row r="633" spans="1:9">
      <c r="A633" s="169">
        <v>43913</v>
      </c>
      <c r="B633" s="162">
        <v>20631.5</v>
      </c>
      <c r="C633" s="162">
        <v>0</v>
      </c>
      <c r="D633" s="162">
        <v>3061.5160000000033</v>
      </c>
      <c r="E633" s="162">
        <v>179</v>
      </c>
      <c r="F633" s="162">
        <v>959.25</v>
      </c>
      <c r="G633" s="162">
        <v>3258</v>
      </c>
      <c r="I633" s="162">
        <v>25027.75</v>
      </c>
    </row>
    <row r="634" spans="1:9">
      <c r="A634" s="169">
        <v>43914</v>
      </c>
      <c r="B634" s="162">
        <v>18482</v>
      </c>
      <c r="C634" s="162">
        <v>0</v>
      </c>
      <c r="D634" s="162">
        <v>2892.25</v>
      </c>
      <c r="E634" s="162">
        <v>175</v>
      </c>
      <c r="F634" s="162">
        <v>2372.25</v>
      </c>
      <c r="G634" s="162">
        <v>3087.5</v>
      </c>
      <c r="I634" s="162">
        <v>27009</v>
      </c>
    </row>
    <row r="635" spans="1:9">
      <c r="A635" s="169">
        <v>43915</v>
      </c>
      <c r="B635" s="162">
        <v>8534</v>
      </c>
      <c r="C635" s="162">
        <v>0</v>
      </c>
      <c r="D635" s="162">
        <v>9622.5929999999935</v>
      </c>
      <c r="E635" s="162">
        <v>1917</v>
      </c>
      <c r="F635" s="162">
        <v>3302</v>
      </c>
      <c r="G635" s="162">
        <v>2990</v>
      </c>
      <c r="I635" s="162">
        <v>26365.592999999993</v>
      </c>
    </row>
    <row r="636" spans="1:9">
      <c r="A636" s="169">
        <v>43916</v>
      </c>
      <c r="B636" s="162">
        <v>2474</v>
      </c>
      <c r="C636" s="162">
        <v>0</v>
      </c>
      <c r="D636" s="162">
        <v>13562.359999999986</v>
      </c>
      <c r="E636" s="162">
        <v>3522.5</v>
      </c>
      <c r="F636" s="162">
        <v>3463.5</v>
      </c>
      <c r="G636" s="162">
        <v>1837</v>
      </c>
      <c r="I636" s="162">
        <v>24859.359999999986</v>
      </c>
    </row>
    <row r="637" spans="1:9">
      <c r="A637" s="169">
        <v>43917</v>
      </c>
      <c r="B637" s="162">
        <v>2439</v>
      </c>
      <c r="C637" s="162">
        <v>0</v>
      </c>
      <c r="D637" s="162">
        <v>14342.063000000024</v>
      </c>
      <c r="E637" s="162">
        <v>1990</v>
      </c>
      <c r="F637" s="162">
        <v>3514.5</v>
      </c>
      <c r="G637" s="162">
        <v>31</v>
      </c>
      <c r="I637" s="162">
        <v>22316.563000000024</v>
      </c>
    </row>
    <row r="638" spans="1:9">
      <c r="A638" s="169">
        <v>43918</v>
      </c>
      <c r="B638" s="162">
        <v>2401</v>
      </c>
      <c r="C638" s="162">
        <v>0</v>
      </c>
      <c r="D638" s="162">
        <v>14999.092999999993</v>
      </c>
      <c r="E638" s="162">
        <v>753</v>
      </c>
      <c r="F638" s="162">
        <v>3489.5</v>
      </c>
      <c r="G638" s="162">
        <v>32</v>
      </c>
      <c r="I638" s="162">
        <v>21674.592999999993</v>
      </c>
    </row>
    <row r="639" spans="1:9">
      <c r="A639" s="169">
        <v>43919</v>
      </c>
      <c r="B639" s="162">
        <v>2367.5</v>
      </c>
      <c r="C639" s="162">
        <v>0</v>
      </c>
      <c r="D639" s="162">
        <v>13556.968999999983</v>
      </c>
      <c r="E639" s="162">
        <v>724.5</v>
      </c>
      <c r="F639" s="162">
        <v>3061</v>
      </c>
      <c r="G639" s="162">
        <v>32</v>
      </c>
      <c r="I639" s="162">
        <v>19741.968999999983</v>
      </c>
    </row>
    <row r="640" spans="1:9">
      <c r="A640" s="169">
        <v>43920</v>
      </c>
      <c r="B640" s="162">
        <v>2368</v>
      </c>
      <c r="C640" s="162">
        <v>0</v>
      </c>
      <c r="D640" s="162">
        <v>12368.6689453125</v>
      </c>
      <c r="E640" s="162">
        <v>725.5</v>
      </c>
      <c r="F640" s="162">
        <v>3110.5</v>
      </c>
      <c r="G640" s="162">
        <v>1361.5</v>
      </c>
      <c r="I640" s="162">
        <v>19934.1689453125</v>
      </c>
    </row>
    <row r="641" spans="1:9">
      <c r="A641" s="169">
        <v>43921</v>
      </c>
      <c r="B641" s="162">
        <v>2395.5</v>
      </c>
      <c r="C641" s="162">
        <v>0</v>
      </c>
      <c r="D641" s="162">
        <v>10477.6513671875</v>
      </c>
      <c r="E641" s="162">
        <v>712</v>
      </c>
      <c r="F641" s="162">
        <v>3131.5</v>
      </c>
      <c r="G641" s="162">
        <v>3214.5</v>
      </c>
      <c r="I641" s="162">
        <v>19931.1513671875</v>
      </c>
    </row>
    <row r="642" spans="1:9">
      <c r="A642" s="169">
        <v>43922</v>
      </c>
      <c r="B642" s="162">
        <v>2500.5</v>
      </c>
      <c r="C642" s="162">
        <v>0</v>
      </c>
      <c r="D642" s="162">
        <v>10185.64453125</v>
      </c>
      <c r="E642" s="162">
        <v>1533</v>
      </c>
      <c r="F642" s="162">
        <v>3075.75</v>
      </c>
      <c r="G642" s="162">
        <v>3152.5</v>
      </c>
      <c r="I642" s="162">
        <v>20447.39453125</v>
      </c>
    </row>
    <row r="643" spans="1:9">
      <c r="A643" s="169">
        <v>43923</v>
      </c>
      <c r="B643" s="162">
        <v>2397.5</v>
      </c>
      <c r="C643" s="162">
        <v>0</v>
      </c>
      <c r="D643" s="162">
        <v>12055.39453125</v>
      </c>
      <c r="E643" s="162">
        <v>3384</v>
      </c>
      <c r="F643" s="162">
        <v>3409</v>
      </c>
      <c r="G643" s="162">
        <v>3017.5</v>
      </c>
      <c r="I643" s="162">
        <v>24263.39453125</v>
      </c>
    </row>
    <row r="644" spans="1:9">
      <c r="A644" s="169">
        <v>43924</v>
      </c>
      <c r="B644" s="162">
        <v>3882.5</v>
      </c>
      <c r="C644" s="162">
        <v>0</v>
      </c>
      <c r="D644" s="162">
        <v>12483.33984375</v>
      </c>
      <c r="E644" s="162">
        <v>1936.5</v>
      </c>
      <c r="F644" s="162">
        <v>3261.5</v>
      </c>
      <c r="G644" s="162">
        <v>3019</v>
      </c>
      <c r="I644" s="162">
        <v>24582.83984375</v>
      </c>
    </row>
    <row r="645" spans="1:9">
      <c r="A645" s="169">
        <v>43925</v>
      </c>
      <c r="B645" s="162">
        <v>5169.5</v>
      </c>
      <c r="C645" s="162">
        <v>0</v>
      </c>
      <c r="D645" s="162">
        <v>12775.16796875</v>
      </c>
      <c r="E645" s="162">
        <v>744.5</v>
      </c>
      <c r="F645" s="162">
        <v>3192.25</v>
      </c>
      <c r="G645" s="162">
        <v>3038</v>
      </c>
      <c r="I645" s="162">
        <v>24919.41796875</v>
      </c>
    </row>
    <row r="646" spans="1:9">
      <c r="A646" s="169">
        <v>43926</v>
      </c>
      <c r="B646" s="162">
        <v>5087.5</v>
      </c>
      <c r="C646" s="162">
        <v>0</v>
      </c>
      <c r="D646" s="162">
        <v>11422.7421875</v>
      </c>
      <c r="E646" s="162">
        <v>744</v>
      </c>
      <c r="F646" s="162">
        <v>2927.25</v>
      </c>
      <c r="G646" s="162">
        <v>2986.5</v>
      </c>
      <c r="I646" s="162">
        <v>23167.9921875</v>
      </c>
    </row>
    <row r="647" spans="1:9">
      <c r="A647" s="169">
        <v>43927</v>
      </c>
      <c r="B647" s="162">
        <v>5039</v>
      </c>
      <c r="C647" s="162">
        <v>0</v>
      </c>
      <c r="D647" s="162">
        <v>10522.5234375</v>
      </c>
      <c r="E647" s="162">
        <v>757</v>
      </c>
      <c r="F647" s="162">
        <v>2825.5</v>
      </c>
      <c r="G647" s="162">
        <v>2965</v>
      </c>
      <c r="I647" s="162">
        <v>22109.0234375</v>
      </c>
    </row>
    <row r="648" spans="1:9">
      <c r="A648" s="169">
        <v>43928</v>
      </c>
      <c r="B648" s="162">
        <v>4891</v>
      </c>
      <c r="C648" s="162">
        <v>0</v>
      </c>
      <c r="D648" s="162">
        <v>10720.5</v>
      </c>
      <c r="E648" s="162">
        <v>734.5</v>
      </c>
      <c r="F648" s="162">
        <v>2886</v>
      </c>
      <c r="G648" s="162">
        <v>2457</v>
      </c>
      <c r="I648" s="162">
        <v>21689</v>
      </c>
    </row>
    <row r="649" spans="1:9">
      <c r="A649" s="169">
        <v>43929</v>
      </c>
      <c r="B649" s="162">
        <v>2970.5</v>
      </c>
      <c r="C649" s="162">
        <v>0</v>
      </c>
      <c r="D649" s="162">
        <v>6642.6171875</v>
      </c>
      <c r="E649" s="162">
        <v>453.5</v>
      </c>
      <c r="F649" s="162">
        <v>1819.75</v>
      </c>
      <c r="G649" s="162">
        <v>965.5</v>
      </c>
      <c r="I649" s="162">
        <v>12851.8671875</v>
      </c>
    </row>
    <row r="650" spans="1:9">
      <c r="A650" s="169">
        <v>43930</v>
      </c>
      <c r="B650" s="162">
        <v>4783.5</v>
      </c>
      <c r="C650" s="162">
        <v>0</v>
      </c>
      <c r="D650" s="162">
        <v>11526.2421875</v>
      </c>
      <c r="E650" s="162">
        <v>741</v>
      </c>
      <c r="F650" s="162">
        <v>3038</v>
      </c>
      <c r="G650" s="162">
        <v>1677</v>
      </c>
      <c r="I650" s="162">
        <v>21765.7421875</v>
      </c>
    </row>
    <row r="651" spans="1:9">
      <c r="A651" s="169">
        <v>43931</v>
      </c>
      <c r="B651" s="162">
        <v>4733.5</v>
      </c>
      <c r="C651" s="162">
        <v>0</v>
      </c>
      <c r="D651" s="162">
        <v>11977.1484375</v>
      </c>
      <c r="E651" s="162">
        <v>750</v>
      </c>
      <c r="F651" s="162">
        <v>3077.75</v>
      </c>
      <c r="G651" s="162">
        <v>1814</v>
      </c>
      <c r="I651" s="162">
        <v>22352.3984375</v>
      </c>
    </row>
    <row r="652" spans="1:9">
      <c r="A652" s="169">
        <v>43932</v>
      </c>
      <c r="B652" s="162">
        <v>4793</v>
      </c>
      <c r="C652" s="162">
        <v>0</v>
      </c>
      <c r="D652" s="162">
        <v>13314.671875</v>
      </c>
      <c r="E652" s="162">
        <v>742</v>
      </c>
      <c r="F652" s="162">
        <v>3414.5</v>
      </c>
      <c r="G652" s="162">
        <v>2020.5</v>
      </c>
      <c r="I652" s="162">
        <v>24284.671875</v>
      </c>
    </row>
    <row r="653" spans="1:9">
      <c r="A653" s="169">
        <v>43933</v>
      </c>
      <c r="B653" s="162">
        <v>4648</v>
      </c>
      <c r="C653" s="162">
        <v>0</v>
      </c>
      <c r="D653" s="162">
        <v>11431.78125</v>
      </c>
      <c r="E653" s="162">
        <v>744.5</v>
      </c>
      <c r="F653" s="162">
        <v>2904.5</v>
      </c>
      <c r="G653" s="162">
        <v>1764</v>
      </c>
      <c r="I653" s="162">
        <v>21492.78125</v>
      </c>
    </row>
    <row r="654" spans="1:9">
      <c r="A654" s="169">
        <v>43934</v>
      </c>
      <c r="B654" s="162">
        <v>4614</v>
      </c>
      <c r="C654" s="162">
        <v>0</v>
      </c>
      <c r="D654" s="162">
        <v>10687.046875</v>
      </c>
      <c r="E654" s="162">
        <v>719.5</v>
      </c>
      <c r="F654" s="162">
        <v>2792.25</v>
      </c>
      <c r="G654" s="162">
        <v>1688</v>
      </c>
      <c r="I654" s="162">
        <v>20500.796875</v>
      </c>
    </row>
    <row r="655" spans="1:9">
      <c r="A655" s="169">
        <v>43935</v>
      </c>
      <c r="B655" s="162">
        <v>4709.5</v>
      </c>
      <c r="C655" s="162">
        <v>0</v>
      </c>
      <c r="D655" s="162">
        <v>11153.9375</v>
      </c>
      <c r="E655" s="162">
        <v>704</v>
      </c>
      <c r="F655" s="162">
        <v>2894.5</v>
      </c>
      <c r="G655" s="162">
        <v>1746</v>
      </c>
      <c r="I655" s="162">
        <v>21207.9375</v>
      </c>
    </row>
    <row r="656" spans="1:9">
      <c r="A656" s="169">
        <v>43936</v>
      </c>
      <c r="B656" s="162">
        <v>4779</v>
      </c>
      <c r="C656" s="162">
        <v>0</v>
      </c>
      <c r="D656" s="162">
        <v>11819.375</v>
      </c>
      <c r="E656" s="162">
        <v>707.5</v>
      </c>
      <c r="F656" s="162">
        <v>2942.25</v>
      </c>
      <c r="G656" s="162">
        <v>1823</v>
      </c>
      <c r="I656" s="162">
        <v>22071.125</v>
      </c>
    </row>
    <row r="657" spans="1:9">
      <c r="A657" s="169">
        <v>43937</v>
      </c>
      <c r="B657" s="162">
        <v>4856.5</v>
      </c>
      <c r="C657" s="162">
        <v>0</v>
      </c>
      <c r="D657" s="162">
        <v>13104.40625</v>
      </c>
      <c r="E657" s="162">
        <v>705</v>
      </c>
      <c r="F657" s="162">
        <v>3418</v>
      </c>
      <c r="G657" s="162">
        <v>1957</v>
      </c>
      <c r="I657" s="162">
        <v>24040.90625</v>
      </c>
    </row>
    <row r="658" spans="1:9">
      <c r="A658" s="169">
        <v>43938</v>
      </c>
      <c r="B658" s="162">
        <v>4952.5</v>
      </c>
      <c r="C658" s="162">
        <v>0</v>
      </c>
      <c r="D658" s="162">
        <v>14720.21875</v>
      </c>
      <c r="E658" s="162">
        <v>707</v>
      </c>
      <c r="F658" s="162">
        <v>3789.25</v>
      </c>
      <c r="G658" s="162">
        <v>2132.5</v>
      </c>
      <c r="I658" s="162">
        <v>26301.46875</v>
      </c>
    </row>
    <row r="659" spans="1:9">
      <c r="A659" s="169">
        <v>43939</v>
      </c>
      <c r="B659" s="162">
        <v>4969.5</v>
      </c>
      <c r="C659" s="162">
        <v>0</v>
      </c>
      <c r="D659" s="162">
        <v>15091.921875</v>
      </c>
      <c r="E659" s="162">
        <v>702.5</v>
      </c>
      <c r="F659" s="162">
        <v>3805.5</v>
      </c>
      <c r="G659" s="162">
        <v>2163.5</v>
      </c>
      <c r="I659" s="162">
        <v>26732.921875</v>
      </c>
    </row>
    <row r="660" spans="1:9">
      <c r="A660" s="169">
        <v>43940</v>
      </c>
      <c r="B660" s="162">
        <v>5075.5</v>
      </c>
      <c r="C660" s="162">
        <v>0</v>
      </c>
      <c r="D660" s="162">
        <v>16822.015625</v>
      </c>
      <c r="E660" s="162">
        <v>711</v>
      </c>
      <c r="F660" s="162">
        <v>3930.5</v>
      </c>
      <c r="G660" s="162">
        <v>2358.5</v>
      </c>
      <c r="I660" s="162">
        <v>28897.515625</v>
      </c>
    </row>
    <row r="661" spans="1:9">
      <c r="A661" s="169">
        <v>43941</v>
      </c>
      <c r="B661" s="162">
        <v>4906</v>
      </c>
      <c r="C661" s="162">
        <v>0</v>
      </c>
      <c r="D661" s="162">
        <v>17353.421875</v>
      </c>
      <c r="E661" s="162">
        <v>715</v>
      </c>
      <c r="F661" s="162">
        <v>3926.25</v>
      </c>
      <c r="G661" s="162">
        <v>1964</v>
      </c>
      <c r="I661" s="162">
        <v>28864.671875</v>
      </c>
    </row>
    <row r="662" spans="1:9">
      <c r="A662" s="169">
        <v>43942</v>
      </c>
      <c r="B662" s="162">
        <v>4633.5</v>
      </c>
      <c r="C662" s="162">
        <v>0</v>
      </c>
      <c r="D662" s="162">
        <v>17793.0625</v>
      </c>
      <c r="E662" s="162">
        <v>704.5</v>
      </c>
      <c r="F662" s="162">
        <v>3916.5</v>
      </c>
      <c r="G662" s="162">
        <v>1069.5</v>
      </c>
      <c r="I662" s="162">
        <v>28117.0625</v>
      </c>
    </row>
    <row r="663" spans="1:9">
      <c r="A663" s="169">
        <v>43943</v>
      </c>
      <c r="B663" s="162">
        <v>4494.5</v>
      </c>
      <c r="C663" s="162">
        <v>0</v>
      </c>
      <c r="D663" s="162">
        <v>15893.59375</v>
      </c>
      <c r="E663" s="162">
        <v>708</v>
      </c>
      <c r="F663" s="162">
        <v>3813.5</v>
      </c>
      <c r="G663" s="162">
        <v>1043.5</v>
      </c>
      <c r="I663" s="162">
        <v>25953.09375</v>
      </c>
    </row>
    <row r="664" spans="1:9">
      <c r="A664" s="169">
        <v>43944</v>
      </c>
      <c r="B664" s="162">
        <v>4415</v>
      </c>
      <c r="C664" s="162">
        <v>0</v>
      </c>
      <c r="D664" s="162">
        <v>13373.9375</v>
      </c>
      <c r="E664" s="162">
        <v>719</v>
      </c>
      <c r="F664" s="162">
        <v>3486.5</v>
      </c>
      <c r="G664" s="162">
        <v>1002</v>
      </c>
      <c r="I664" s="162">
        <v>22996.4375</v>
      </c>
    </row>
    <row r="665" spans="1:9">
      <c r="A665" s="169">
        <v>43945</v>
      </c>
      <c r="B665" s="162">
        <v>4381</v>
      </c>
      <c r="C665" s="162">
        <v>0</v>
      </c>
      <c r="D665" s="162">
        <v>11720.875</v>
      </c>
      <c r="E665" s="162">
        <v>723</v>
      </c>
      <c r="F665" s="162">
        <v>3099.75</v>
      </c>
      <c r="G665" s="162">
        <v>955.5</v>
      </c>
      <c r="I665" s="162">
        <v>20880.125</v>
      </c>
    </row>
    <row r="666" spans="1:9">
      <c r="A666" s="169">
        <v>43946</v>
      </c>
      <c r="B666" s="162">
        <v>4362.5</v>
      </c>
      <c r="C666" s="162">
        <v>0</v>
      </c>
      <c r="D666" s="162">
        <v>11542.03125</v>
      </c>
      <c r="E666" s="162">
        <v>721</v>
      </c>
      <c r="F666" s="162">
        <v>3143.5</v>
      </c>
      <c r="G666" s="162">
        <v>952</v>
      </c>
      <c r="I666" s="162">
        <v>20721.03125</v>
      </c>
    </row>
    <row r="667" spans="1:9">
      <c r="A667" s="169">
        <v>43947</v>
      </c>
      <c r="B667" s="162">
        <v>4404</v>
      </c>
      <c r="C667" s="162">
        <v>0</v>
      </c>
      <c r="D667" s="162">
        <v>12789.90625</v>
      </c>
      <c r="E667" s="162">
        <v>718</v>
      </c>
      <c r="F667" s="162">
        <v>3400.5</v>
      </c>
      <c r="G667" s="162">
        <v>972</v>
      </c>
      <c r="I667" s="162">
        <v>22284.40625</v>
      </c>
    </row>
    <row r="668" spans="1:9">
      <c r="A668" s="169">
        <v>43948</v>
      </c>
      <c r="B668" s="162">
        <v>4537</v>
      </c>
      <c r="C668" s="162">
        <v>0</v>
      </c>
      <c r="D668" s="162">
        <v>13777.53125</v>
      </c>
      <c r="E668" s="162">
        <v>721.5</v>
      </c>
      <c r="F668" s="162">
        <v>3449.5</v>
      </c>
      <c r="G668" s="162">
        <v>1198</v>
      </c>
      <c r="I668" s="162">
        <v>23683.53125</v>
      </c>
    </row>
    <row r="669" spans="1:9">
      <c r="A669" s="169">
        <v>43949</v>
      </c>
      <c r="B669" s="162">
        <v>4679</v>
      </c>
      <c r="C669" s="162">
        <v>0</v>
      </c>
      <c r="D669" s="162">
        <v>13894</v>
      </c>
      <c r="E669" s="162">
        <v>718.5</v>
      </c>
      <c r="F669" s="162">
        <v>3455</v>
      </c>
      <c r="G669" s="162">
        <v>1464.5</v>
      </c>
      <c r="I669" s="162">
        <v>24211</v>
      </c>
    </row>
    <row r="670" spans="1:9">
      <c r="A670" s="169">
        <v>43950</v>
      </c>
      <c r="B670" s="162">
        <v>4719.5</v>
      </c>
      <c r="C670" s="162">
        <v>0</v>
      </c>
      <c r="D670" s="162">
        <v>14502.53125</v>
      </c>
      <c r="E670" s="162">
        <v>705.5</v>
      </c>
      <c r="F670" s="162">
        <v>3290.75</v>
      </c>
      <c r="G670" s="162">
        <v>1514</v>
      </c>
      <c r="I670" s="162">
        <v>24732.28125</v>
      </c>
    </row>
    <row r="671" spans="1:9">
      <c r="A671" s="169">
        <v>43951</v>
      </c>
      <c r="B671" s="162">
        <v>4769</v>
      </c>
      <c r="C671" s="162">
        <v>0</v>
      </c>
      <c r="D671" s="162">
        <v>15095.1875</v>
      </c>
      <c r="E671" s="162">
        <v>704</v>
      </c>
      <c r="F671" s="162">
        <v>3198.5</v>
      </c>
      <c r="G671" s="162">
        <v>1611.5</v>
      </c>
      <c r="I671" s="162">
        <v>25378.1875</v>
      </c>
    </row>
    <row r="672" spans="1:9">
      <c r="A672" s="169">
        <v>43952</v>
      </c>
      <c r="B672" s="162">
        <v>4925</v>
      </c>
      <c r="C672" s="162">
        <v>0</v>
      </c>
      <c r="D672" s="162">
        <v>16896</v>
      </c>
      <c r="E672" s="162">
        <v>704.5</v>
      </c>
      <c r="F672" s="162">
        <v>3385.25</v>
      </c>
      <c r="G672" s="162">
        <v>1912.5</v>
      </c>
      <c r="I672" s="162">
        <v>27823.25</v>
      </c>
    </row>
    <row r="673" spans="1:9">
      <c r="A673" s="169">
        <v>43953</v>
      </c>
      <c r="B673" s="162">
        <v>4926.5</v>
      </c>
      <c r="C673" s="162">
        <v>0</v>
      </c>
      <c r="D673" s="162">
        <v>17284.40625</v>
      </c>
      <c r="E673" s="162">
        <v>715</v>
      </c>
      <c r="F673" s="162">
        <v>3419.75</v>
      </c>
      <c r="G673" s="162">
        <v>1871</v>
      </c>
      <c r="I673" s="162">
        <v>28216.65625</v>
      </c>
    </row>
    <row r="674" spans="1:9">
      <c r="A674" s="169">
        <v>43954</v>
      </c>
      <c r="B674" s="162">
        <v>4995</v>
      </c>
      <c r="C674" s="162">
        <v>0</v>
      </c>
      <c r="D674" s="162">
        <v>17637.09375</v>
      </c>
      <c r="E674" s="162">
        <v>714.5</v>
      </c>
      <c r="F674" s="162">
        <v>3632</v>
      </c>
      <c r="G674" s="162">
        <v>1993.5</v>
      </c>
      <c r="I674" s="162">
        <v>28972.09375</v>
      </c>
    </row>
    <row r="675" spans="1:9">
      <c r="A675" s="169">
        <v>43955</v>
      </c>
      <c r="B675" s="162">
        <v>15937</v>
      </c>
      <c r="C675" s="162">
        <v>0</v>
      </c>
      <c r="D675" s="162">
        <v>16916.40625</v>
      </c>
      <c r="E675" s="162">
        <v>717.5</v>
      </c>
      <c r="F675" s="162">
        <v>3634.25</v>
      </c>
      <c r="G675" s="162">
        <v>2450.5</v>
      </c>
      <c r="I675" s="162">
        <v>39655.65625</v>
      </c>
    </row>
    <row r="676" spans="1:9">
      <c r="A676" s="169">
        <v>43956</v>
      </c>
      <c r="B676" s="162">
        <v>22744</v>
      </c>
      <c r="C676" s="162">
        <v>0</v>
      </c>
      <c r="D676" s="162">
        <v>14928.84375</v>
      </c>
      <c r="E676" s="162">
        <v>710</v>
      </c>
      <c r="F676" s="162">
        <v>3737.75</v>
      </c>
      <c r="G676" s="162">
        <v>2726.5</v>
      </c>
      <c r="I676" s="162">
        <v>44847.09375</v>
      </c>
    </row>
    <row r="677" spans="1:9">
      <c r="A677" s="169">
        <v>43957</v>
      </c>
      <c r="B677" s="162">
        <v>22739.5</v>
      </c>
      <c r="C677" s="162">
        <v>0</v>
      </c>
      <c r="D677" s="162">
        <v>14973.3125</v>
      </c>
      <c r="E677" s="162">
        <v>706.5</v>
      </c>
      <c r="F677" s="162">
        <v>4017</v>
      </c>
      <c r="G677" s="162">
        <v>2743.5</v>
      </c>
      <c r="I677" s="162">
        <v>45179.8125</v>
      </c>
    </row>
    <row r="678" spans="1:9">
      <c r="A678" s="169">
        <v>43958</v>
      </c>
      <c r="B678" s="162">
        <v>24342</v>
      </c>
      <c r="C678" s="162">
        <v>0</v>
      </c>
      <c r="D678" s="162">
        <v>14989.46875</v>
      </c>
      <c r="E678" s="162">
        <v>849.5</v>
      </c>
      <c r="F678" s="162">
        <v>9695.5</v>
      </c>
      <c r="G678" s="162">
        <v>3508</v>
      </c>
      <c r="I678" s="162">
        <v>53384.46875</v>
      </c>
    </row>
    <row r="679" spans="1:9">
      <c r="A679" s="169">
        <v>43959</v>
      </c>
      <c r="B679" s="162">
        <v>25312</v>
      </c>
      <c r="C679" s="162">
        <v>0</v>
      </c>
      <c r="D679" s="162">
        <v>14622.25</v>
      </c>
      <c r="E679" s="162">
        <v>1008</v>
      </c>
      <c r="F679" s="162">
        <v>15211.25</v>
      </c>
      <c r="G679" s="162">
        <v>4084.5</v>
      </c>
      <c r="I679" s="162">
        <v>60238</v>
      </c>
    </row>
    <row r="680" spans="1:9">
      <c r="A680" s="169">
        <v>43960</v>
      </c>
      <c r="B680" s="162">
        <v>22960.5</v>
      </c>
      <c r="C680" s="162">
        <v>0</v>
      </c>
      <c r="D680" s="162">
        <v>13766.9375</v>
      </c>
      <c r="E680" s="162">
        <v>1008.5</v>
      </c>
      <c r="F680" s="162">
        <v>7843.5</v>
      </c>
      <c r="G680" s="162">
        <v>3239.5</v>
      </c>
      <c r="I680" s="162">
        <v>48818.9375</v>
      </c>
    </row>
    <row r="681" spans="1:9">
      <c r="A681" s="169">
        <v>43961</v>
      </c>
      <c r="B681" s="162">
        <v>23283</v>
      </c>
      <c r="C681" s="162">
        <v>0</v>
      </c>
      <c r="D681" s="162">
        <v>14943.125</v>
      </c>
      <c r="E681" s="162">
        <v>984.5</v>
      </c>
      <c r="F681" s="162">
        <v>3989.75</v>
      </c>
      <c r="G681" s="162">
        <v>2966</v>
      </c>
      <c r="I681" s="162">
        <v>46166.375</v>
      </c>
    </row>
    <row r="682" spans="1:9">
      <c r="A682" s="169">
        <v>43962</v>
      </c>
      <c r="B682" s="162">
        <v>23920.5</v>
      </c>
      <c r="C682" s="162">
        <v>0</v>
      </c>
      <c r="D682" s="162">
        <v>15271.875</v>
      </c>
      <c r="E682" s="162">
        <v>1014.5</v>
      </c>
      <c r="F682" s="162">
        <v>3935.25</v>
      </c>
      <c r="G682" s="162">
        <v>3214.5</v>
      </c>
      <c r="I682" s="162">
        <v>47356.625</v>
      </c>
    </row>
    <row r="683" spans="1:9">
      <c r="A683" s="169">
        <v>43963</v>
      </c>
      <c r="B683" s="162">
        <v>23320</v>
      </c>
      <c r="C683" s="162">
        <v>0</v>
      </c>
      <c r="D683" s="162">
        <v>15078.75</v>
      </c>
      <c r="E683" s="162">
        <v>838.5</v>
      </c>
      <c r="F683" s="162">
        <v>3638.5</v>
      </c>
      <c r="G683" s="162">
        <v>3161.5</v>
      </c>
      <c r="I683" s="162">
        <v>46037.25</v>
      </c>
    </row>
    <row r="684" spans="1:9">
      <c r="A684" s="169">
        <v>43964</v>
      </c>
      <c r="B684" s="162">
        <v>23173</v>
      </c>
      <c r="C684" s="162">
        <v>0</v>
      </c>
      <c r="D684" s="162">
        <v>15161.4375</v>
      </c>
      <c r="E684" s="162">
        <v>701.5</v>
      </c>
      <c r="F684" s="162">
        <v>3656.25</v>
      </c>
      <c r="G684" s="162">
        <v>3124.5</v>
      </c>
      <c r="I684" s="162">
        <v>45816.6875</v>
      </c>
    </row>
    <row r="685" spans="1:9">
      <c r="A685" s="169">
        <v>43965</v>
      </c>
      <c r="B685" s="162">
        <v>23415</v>
      </c>
      <c r="C685" s="162">
        <v>0</v>
      </c>
      <c r="D685" s="162">
        <v>15318.6875</v>
      </c>
      <c r="E685" s="162">
        <v>699.5</v>
      </c>
      <c r="F685" s="162">
        <v>3641.75</v>
      </c>
      <c r="G685" s="162">
        <v>3046.5</v>
      </c>
      <c r="I685" s="162">
        <v>46121.4375</v>
      </c>
    </row>
    <row r="686" spans="1:9">
      <c r="A686" s="169">
        <v>43966</v>
      </c>
      <c r="B686" s="162">
        <v>24695.5</v>
      </c>
      <c r="C686" s="162">
        <v>0</v>
      </c>
      <c r="D686" s="162">
        <v>15349.9375</v>
      </c>
      <c r="E686" s="162">
        <v>821</v>
      </c>
      <c r="F686" s="162">
        <v>8591.5</v>
      </c>
      <c r="G686" s="162">
        <v>3657</v>
      </c>
      <c r="I686" s="162">
        <v>53114.9375</v>
      </c>
    </row>
    <row r="687" spans="1:9">
      <c r="A687" s="169">
        <v>43967</v>
      </c>
      <c r="B687" s="162">
        <v>24291</v>
      </c>
      <c r="C687" s="162">
        <v>0</v>
      </c>
      <c r="D687" s="162">
        <v>14578</v>
      </c>
      <c r="E687" s="162">
        <v>877.5</v>
      </c>
      <c r="F687" s="162">
        <v>9783</v>
      </c>
      <c r="G687" s="162">
        <v>3594.5</v>
      </c>
      <c r="I687" s="162">
        <v>53124</v>
      </c>
    </row>
    <row r="688" spans="1:9">
      <c r="A688" s="169">
        <v>43968</v>
      </c>
      <c r="B688" s="162">
        <v>24122.5</v>
      </c>
      <c r="C688" s="162">
        <v>0</v>
      </c>
      <c r="D688" s="162">
        <v>13570.6875</v>
      </c>
      <c r="E688" s="162">
        <v>964</v>
      </c>
      <c r="F688" s="162">
        <v>12942.25</v>
      </c>
      <c r="G688" s="162">
        <v>3938.5</v>
      </c>
      <c r="I688" s="162">
        <v>55537.9375</v>
      </c>
    </row>
    <row r="689" spans="1:9">
      <c r="A689" s="169">
        <v>43969</v>
      </c>
      <c r="B689" s="162">
        <v>24099.5</v>
      </c>
      <c r="C689" s="162">
        <v>0</v>
      </c>
      <c r="D689" s="162">
        <v>15448.375</v>
      </c>
      <c r="E689" s="162">
        <v>683.5</v>
      </c>
      <c r="F689" s="162">
        <v>3294</v>
      </c>
      <c r="G689" s="162">
        <v>3121.5</v>
      </c>
      <c r="I689" s="162">
        <v>46646.875</v>
      </c>
    </row>
    <row r="690" spans="1:9">
      <c r="A690" s="169">
        <v>43970</v>
      </c>
      <c r="B690" s="162">
        <v>23884.5</v>
      </c>
      <c r="C690" s="162">
        <v>0</v>
      </c>
      <c r="D690" s="162">
        <v>17106.5</v>
      </c>
      <c r="E690" s="162">
        <v>887.5</v>
      </c>
      <c r="F690" s="162">
        <v>12038.5</v>
      </c>
      <c r="G690" s="162">
        <v>3769.5</v>
      </c>
      <c r="I690" s="162">
        <v>57686.5</v>
      </c>
    </row>
    <row r="691" spans="1:9">
      <c r="A691" s="169">
        <v>43971</v>
      </c>
      <c r="B691" s="162">
        <v>22630.5</v>
      </c>
      <c r="C691" s="162">
        <v>0</v>
      </c>
      <c r="D691" s="162">
        <v>18049.1875</v>
      </c>
      <c r="E691" s="162">
        <v>1911</v>
      </c>
      <c r="F691" s="162">
        <v>15385.75</v>
      </c>
      <c r="G691" s="162">
        <v>3469</v>
      </c>
      <c r="I691" s="162">
        <v>61445.4375</v>
      </c>
    </row>
    <row r="692" spans="1:9">
      <c r="A692" s="169">
        <v>43972</v>
      </c>
      <c r="B692" s="162">
        <v>23266</v>
      </c>
      <c r="C692" s="162">
        <v>0</v>
      </c>
      <c r="D692" s="162">
        <v>17904.9375</v>
      </c>
      <c r="E692" s="162">
        <v>3311</v>
      </c>
      <c r="F692" s="162">
        <v>16025.25</v>
      </c>
      <c r="G692" s="162">
        <v>2725.5</v>
      </c>
      <c r="I692" s="162">
        <v>63232.6875</v>
      </c>
    </row>
    <row r="693" spans="1:9">
      <c r="A693" s="169">
        <v>43973</v>
      </c>
      <c r="B693" s="162">
        <v>22143.5</v>
      </c>
      <c r="C693" s="162">
        <v>0</v>
      </c>
      <c r="D693" s="162">
        <v>17010.9375</v>
      </c>
      <c r="E693" s="162">
        <v>3152.5</v>
      </c>
      <c r="F693" s="162">
        <v>15037.25</v>
      </c>
      <c r="G693" s="162">
        <v>2560</v>
      </c>
      <c r="I693" s="162">
        <v>59904.1875</v>
      </c>
    </row>
    <row r="694" spans="1:9">
      <c r="A694" s="169">
        <v>43974</v>
      </c>
      <c r="B694" s="162">
        <v>19502.5</v>
      </c>
      <c r="C694" s="162">
        <v>0</v>
      </c>
      <c r="D694" s="162">
        <v>14046.4375</v>
      </c>
      <c r="E694" s="162">
        <v>2982</v>
      </c>
      <c r="F694" s="162">
        <v>12830</v>
      </c>
      <c r="G694" s="162">
        <v>2404</v>
      </c>
      <c r="I694" s="162">
        <v>51764.9375</v>
      </c>
    </row>
    <row r="695" spans="1:9">
      <c r="A695" s="169">
        <v>43975</v>
      </c>
      <c r="B695" s="162">
        <v>20175.5</v>
      </c>
      <c r="C695" s="162">
        <v>0</v>
      </c>
      <c r="D695" s="162">
        <v>14875.0625</v>
      </c>
      <c r="E695" s="162">
        <v>3002.5</v>
      </c>
      <c r="F695" s="162">
        <v>13447.5</v>
      </c>
      <c r="G695" s="162">
        <v>2443.5</v>
      </c>
      <c r="I695" s="162">
        <v>53944.0625</v>
      </c>
    </row>
    <row r="696" spans="1:9">
      <c r="A696" s="169">
        <v>43976</v>
      </c>
      <c r="B696" s="162">
        <v>18570</v>
      </c>
      <c r="C696" s="162">
        <v>1377.373046875</v>
      </c>
      <c r="D696" s="162">
        <v>15576.3125</v>
      </c>
      <c r="E696" s="162">
        <v>1777</v>
      </c>
      <c r="F696" s="162">
        <v>8468.5</v>
      </c>
      <c r="G696" s="162">
        <v>2025.5</v>
      </c>
      <c r="I696" s="162">
        <v>47794.685546875</v>
      </c>
    </row>
    <row r="697" spans="1:9">
      <c r="A697" s="169">
        <v>43977</v>
      </c>
      <c r="B697" s="162">
        <v>16083.5</v>
      </c>
      <c r="C697" s="162">
        <v>4483.27197265625</v>
      </c>
      <c r="D697" s="162">
        <v>15258.0625</v>
      </c>
      <c r="E697" s="162">
        <v>1657.5</v>
      </c>
      <c r="F697" s="162">
        <v>9941.75</v>
      </c>
      <c r="G697" s="162">
        <v>1946.5</v>
      </c>
      <c r="I697" s="162">
        <v>49370.58447265625</v>
      </c>
    </row>
    <row r="698" spans="1:9">
      <c r="A698" s="169">
        <v>43978</v>
      </c>
      <c r="B698" s="162">
        <v>14385</v>
      </c>
      <c r="C698" s="162">
        <v>5297.06494140625</v>
      </c>
      <c r="D698" s="162">
        <v>13728.625</v>
      </c>
      <c r="E698" s="162">
        <v>2315</v>
      </c>
      <c r="F698" s="162">
        <v>13652.25</v>
      </c>
      <c r="G698" s="162">
        <v>1893</v>
      </c>
      <c r="I698" s="162">
        <v>51270.93994140625</v>
      </c>
    </row>
    <row r="699" spans="1:9">
      <c r="A699" s="169">
        <v>43979</v>
      </c>
      <c r="B699" s="162">
        <v>14791</v>
      </c>
      <c r="C699" s="162">
        <v>5023.669921875</v>
      </c>
      <c r="D699" s="162">
        <v>14148.3125</v>
      </c>
      <c r="E699" s="162">
        <v>2342</v>
      </c>
      <c r="F699" s="162">
        <v>14418.5</v>
      </c>
      <c r="G699" s="162">
        <v>1916</v>
      </c>
      <c r="I699" s="162">
        <v>52639.482421875</v>
      </c>
    </row>
    <row r="700" spans="1:9">
      <c r="A700" s="169">
        <v>43980</v>
      </c>
      <c r="B700" s="162">
        <v>15481.5</v>
      </c>
      <c r="C700" s="162">
        <v>5086.2275390625</v>
      </c>
      <c r="D700" s="162">
        <v>13328</v>
      </c>
      <c r="E700" s="162">
        <v>2329.5</v>
      </c>
      <c r="F700" s="162">
        <v>14864</v>
      </c>
      <c r="G700" s="162">
        <v>1913.5</v>
      </c>
      <c r="I700" s="162">
        <v>53002.7275390625</v>
      </c>
    </row>
    <row r="701" spans="1:9">
      <c r="A701" s="169">
        <v>43981</v>
      </c>
      <c r="B701" s="162">
        <v>15466.5</v>
      </c>
      <c r="C701" s="162">
        <v>5069.76171875</v>
      </c>
      <c r="D701" s="162">
        <v>1817.3125</v>
      </c>
      <c r="E701" s="162">
        <v>2358.5</v>
      </c>
      <c r="F701" s="162">
        <v>14709</v>
      </c>
      <c r="G701" s="162">
        <v>1909.5</v>
      </c>
      <c r="I701" s="162">
        <v>41330.57421875</v>
      </c>
    </row>
    <row r="702" spans="1:9">
      <c r="A702" s="169">
        <v>43982</v>
      </c>
      <c r="B702" s="162">
        <v>18108</v>
      </c>
      <c r="C702" s="162">
        <v>5066.291015625</v>
      </c>
      <c r="D702" s="162">
        <v>2003.875</v>
      </c>
      <c r="E702" s="162">
        <v>2572</v>
      </c>
      <c r="F702" s="162">
        <v>16759</v>
      </c>
      <c r="G702" s="162">
        <v>2087.5</v>
      </c>
      <c r="I702" s="162">
        <v>46596.666015625</v>
      </c>
    </row>
    <row r="703" spans="1:9">
      <c r="A703" s="169">
        <v>43983</v>
      </c>
      <c r="B703" s="162">
        <v>15986.5</v>
      </c>
      <c r="C703" s="162">
        <v>9917.26953125</v>
      </c>
      <c r="D703" s="162">
        <v>14002.9375</v>
      </c>
      <c r="E703" s="162">
        <v>2658.5</v>
      </c>
      <c r="F703" s="162">
        <v>16629</v>
      </c>
      <c r="G703" s="162">
        <v>2551</v>
      </c>
      <c r="I703" s="162">
        <v>61745.20703125</v>
      </c>
    </row>
    <row r="704" spans="1:9">
      <c r="A704" s="169">
        <v>43984</v>
      </c>
      <c r="B704" s="162">
        <v>5988.5</v>
      </c>
      <c r="C704" s="162">
        <v>13669.328125</v>
      </c>
      <c r="D704" s="162">
        <v>18099.25</v>
      </c>
      <c r="E704" s="162">
        <v>10749.5</v>
      </c>
      <c r="F704" s="162">
        <v>13719.5</v>
      </c>
      <c r="G704" s="162">
        <v>2753</v>
      </c>
      <c r="I704" s="162">
        <v>64979.078125</v>
      </c>
    </row>
    <row r="705" spans="1:9">
      <c r="A705" s="169">
        <v>43985</v>
      </c>
      <c r="B705" s="162">
        <v>11392.5</v>
      </c>
      <c r="C705" s="162">
        <v>12833.09375</v>
      </c>
      <c r="D705" s="162">
        <v>16109.75</v>
      </c>
      <c r="E705" s="162">
        <v>12584</v>
      </c>
      <c r="F705" s="162">
        <v>5913.25</v>
      </c>
      <c r="G705" s="162">
        <v>8692</v>
      </c>
      <c r="I705" s="162">
        <v>67524.59375</v>
      </c>
    </row>
    <row r="706" spans="1:9">
      <c r="A706" s="169">
        <v>43986</v>
      </c>
      <c r="B706" s="162">
        <v>13439.5</v>
      </c>
      <c r="C706" s="162">
        <v>7614.9375</v>
      </c>
      <c r="D706" s="162">
        <v>8392.375</v>
      </c>
      <c r="E706" s="162">
        <v>18616</v>
      </c>
      <c r="F706" s="162">
        <v>13176</v>
      </c>
      <c r="G706" s="162">
        <v>15503.5</v>
      </c>
      <c r="I706" s="162">
        <v>76742.3125</v>
      </c>
    </row>
    <row r="707" spans="1:9">
      <c r="A707" s="169">
        <v>43987</v>
      </c>
      <c r="B707" s="162">
        <v>15261.5</v>
      </c>
      <c r="C707" s="162">
        <v>8616.625</v>
      </c>
      <c r="D707" s="162">
        <v>10160.875</v>
      </c>
      <c r="E707" s="162">
        <v>17105</v>
      </c>
      <c r="F707" s="162">
        <v>12578.5</v>
      </c>
      <c r="G707" s="162">
        <v>12254</v>
      </c>
      <c r="I707" s="162">
        <v>75976.5</v>
      </c>
    </row>
    <row r="708" spans="1:9">
      <c r="A708" s="169">
        <v>43988</v>
      </c>
      <c r="B708" s="162">
        <v>12154</v>
      </c>
      <c r="C708" s="162">
        <v>15051.6796875</v>
      </c>
      <c r="D708" s="162">
        <v>13072.5625</v>
      </c>
      <c r="E708" s="162">
        <v>5710.5</v>
      </c>
      <c r="F708" s="162">
        <v>13972</v>
      </c>
      <c r="G708" s="162">
        <v>2542</v>
      </c>
      <c r="I708" s="162">
        <v>62502.7421875</v>
      </c>
    </row>
    <row r="709" spans="1:9">
      <c r="A709" s="169">
        <v>43989</v>
      </c>
      <c r="B709" s="162">
        <v>17907</v>
      </c>
      <c r="C709" s="162">
        <v>21101.875</v>
      </c>
      <c r="D709" s="162">
        <v>5270.125</v>
      </c>
      <c r="E709" s="162">
        <v>3604.5</v>
      </c>
      <c r="F709" s="162">
        <v>20847.5</v>
      </c>
      <c r="G709" s="162">
        <v>2711.5</v>
      </c>
      <c r="I709" s="162">
        <v>71442.5</v>
      </c>
    </row>
    <row r="710" spans="1:9">
      <c r="A710" s="169">
        <v>43990</v>
      </c>
      <c r="B710" s="162">
        <v>17874</v>
      </c>
      <c r="C710" s="162">
        <v>21675.890625</v>
      </c>
      <c r="D710" s="162">
        <v>9298.25</v>
      </c>
      <c r="E710" s="162">
        <v>3769</v>
      </c>
      <c r="F710" s="162">
        <v>18275</v>
      </c>
      <c r="G710" s="162">
        <v>3144</v>
      </c>
      <c r="I710" s="162">
        <v>74036.140625</v>
      </c>
    </row>
    <row r="711" spans="1:9">
      <c r="A711" s="169">
        <v>43991</v>
      </c>
      <c r="B711" s="162">
        <v>16963</v>
      </c>
      <c r="C711" s="162">
        <v>18736.625</v>
      </c>
      <c r="D711" s="162">
        <v>14194.4375</v>
      </c>
      <c r="E711" s="162">
        <v>7725.5</v>
      </c>
      <c r="F711" s="162">
        <v>14464.5</v>
      </c>
      <c r="G711" s="162">
        <v>3167.5</v>
      </c>
      <c r="I711" s="162">
        <v>75251.5625</v>
      </c>
    </row>
    <row r="712" spans="1:9">
      <c r="A712" s="169">
        <v>43992</v>
      </c>
      <c r="B712" s="162">
        <v>18077.5</v>
      </c>
      <c r="C712" s="162">
        <v>14101.453125</v>
      </c>
      <c r="D712" s="162">
        <v>16569.8125</v>
      </c>
      <c r="E712" s="162">
        <v>8460.5</v>
      </c>
      <c r="F712" s="162">
        <v>12721.5</v>
      </c>
      <c r="G712" s="162">
        <v>3176.5</v>
      </c>
      <c r="I712" s="162">
        <v>73107.265625</v>
      </c>
    </row>
    <row r="713" spans="1:9">
      <c r="A713" s="169">
        <v>43993</v>
      </c>
      <c r="B713" s="162">
        <v>18887.5</v>
      </c>
      <c r="C713" s="162">
        <v>14398.40625</v>
      </c>
      <c r="D713" s="162">
        <v>16166</v>
      </c>
      <c r="E713" s="162">
        <v>10422.5</v>
      </c>
      <c r="F713" s="162">
        <v>13203</v>
      </c>
      <c r="G713" s="162">
        <v>3371.5</v>
      </c>
      <c r="I713" s="162">
        <v>76448.90625</v>
      </c>
    </row>
    <row r="714" spans="1:9">
      <c r="A714" s="169">
        <v>43994</v>
      </c>
      <c r="B714" s="162">
        <v>17919</v>
      </c>
      <c r="C714" s="162">
        <v>16086.3125</v>
      </c>
      <c r="D714" s="162">
        <v>15064.6875</v>
      </c>
      <c r="E714" s="162">
        <v>10543.5</v>
      </c>
      <c r="F714" s="162">
        <v>13880.75</v>
      </c>
      <c r="G714" s="162">
        <v>3444</v>
      </c>
      <c r="I714" s="162">
        <v>76938.25</v>
      </c>
    </row>
    <row r="715" spans="1:9">
      <c r="A715" s="169">
        <v>43995</v>
      </c>
      <c r="B715" s="162">
        <v>18456.5</v>
      </c>
      <c r="C715" s="162">
        <v>17575.96875</v>
      </c>
      <c r="D715" s="162">
        <v>15844.875</v>
      </c>
      <c r="E715" s="162">
        <v>10039.5</v>
      </c>
      <c r="F715" s="162">
        <v>13012.75</v>
      </c>
      <c r="G715" s="162">
        <v>3511</v>
      </c>
      <c r="I715" s="162">
        <v>78440.59375</v>
      </c>
    </row>
    <row r="716" spans="1:9">
      <c r="A716" s="169">
        <v>43996</v>
      </c>
      <c r="B716" s="162">
        <v>17247.5</v>
      </c>
      <c r="C716" s="162">
        <v>16302.71875</v>
      </c>
      <c r="D716" s="162">
        <v>14681.8125</v>
      </c>
      <c r="E716" s="162">
        <v>9392.5</v>
      </c>
      <c r="F716" s="162">
        <v>11848.75</v>
      </c>
      <c r="G716" s="162">
        <v>3490</v>
      </c>
      <c r="I716" s="162">
        <v>72963.28125</v>
      </c>
    </row>
    <row r="717" spans="1:9">
      <c r="A717" s="169">
        <v>43997</v>
      </c>
      <c r="B717" s="162">
        <v>18199.5</v>
      </c>
      <c r="C717" s="162">
        <v>17071.734375</v>
      </c>
      <c r="D717" s="162">
        <v>15576.125</v>
      </c>
      <c r="E717" s="162">
        <v>10355.5</v>
      </c>
      <c r="F717" s="162">
        <v>13355</v>
      </c>
      <c r="G717" s="162">
        <v>3448</v>
      </c>
      <c r="I717" s="162">
        <v>78005.859375</v>
      </c>
    </row>
    <row r="718" spans="1:9">
      <c r="A718" s="169">
        <v>43998</v>
      </c>
      <c r="B718" s="162">
        <v>17664.5</v>
      </c>
      <c r="C718" s="162">
        <v>15119.453125</v>
      </c>
      <c r="D718" s="162">
        <v>17121.625</v>
      </c>
      <c r="E718" s="162">
        <v>9690.5</v>
      </c>
      <c r="F718" s="162">
        <v>13928</v>
      </c>
      <c r="G718" s="162">
        <v>2732</v>
      </c>
      <c r="I718" s="162">
        <v>76256.078125</v>
      </c>
    </row>
    <row r="719" spans="1:9">
      <c r="A719" s="169">
        <v>43999</v>
      </c>
      <c r="B719" s="162">
        <v>18876</v>
      </c>
      <c r="C719" s="162">
        <v>16337.125</v>
      </c>
      <c r="D719" s="162">
        <v>19475.25</v>
      </c>
      <c r="E719" s="162">
        <v>11378.5</v>
      </c>
      <c r="F719" s="162">
        <v>16133.75</v>
      </c>
      <c r="G719" s="162">
        <v>1984</v>
      </c>
      <c r="I719" s="162">
        <v>84184.625</v>
      </c>
    </row>
    <row r="720" spans="1:9">
      <c r="A720" s="169">
        <v>44000</v>
      </c>
      <c r="B720" s="162">
        <v>18372</v>
      </c>
      <c r="C720" s="162">
        <v>17518.59375</v>
      </c>
      <c r="D720" s="162">
        <v>18882.125</v>
      </c>
      <c r="E720" s="162">
        <v>8709</v>
      </c>
      <c r="F720" s="162">
        <v>14509.5</v>
      </c>
      <c r="G720" s="162">
        <v>4288</v>
      </c>
      <c r="I720" s="162">
        <v>82279.21875</v>
      </c>
    </row>
    <row r="721" spans="1:9">
      <c r="A721" s="169">
        <v>44001</v>
      </c>
      <c r="B721" s="162">
        <v>15023</v>
      </c>
      <c r="C721" s="162">
        <v>16354.0625</v>
      </c>
      <c r="D721" s="162">
        <v>18319.25</v>
      </c>
      <c r="E721" s="162">
        <v>2936</v>
      </c>
      <c r="F721" s="162">
        <v>11654.25</v>
      </c>
      <c r="G721" s="162">
        <v>1362.5</v>
      </c>
      <c r="I721" s="162">
        <v>65649.0625</v>
      </c>
    </row>
    <row r="722" spans="1:9">
      <c r="A722" s="169">
        <v>44002</v>
      </c>
      <c r="B722" s="162">
        <v>13248</v>
      </c>
      <c r="C722" s="162">
        <v>19702.1875</v>
      </c>
      <c r="D722" s="162">
        <v>18446.625</v>
      </c>
      <c r="E722" s="162">
        <v>3023</v>
      </c>
      <c r="F722" s="162">
        <v>12391</v>
      </c>
      <c r="G722" s="162">
        <v>1458</v>
      </c>
      <c r="I722" s="162">
        <v>68268.8125</v>
      </c>
    </row>
    <row r="723" spans="1:9">
      <c r="A723" s="169">
        <v>44003</v>
      </c>
      <c r="B723" s="162">
        <v>13692.5</v>
      </c>
      <c r="C723" s="162">
        <v>19976.25</v>
      </c>
      <c r="D723" s="162">
        <v>19170.375</v>
      </c>
      <c r="E723" s="162">
        <v>3193.5</v>
      </c>
      <c r="F723" s="162">
        <v>13296</v>
      </c>
      <c r="G723" s="162">
        <v>1574</v>
      </c>
      <c r="I723" s="162">
        <v>70902.625</v>
      </c>
    </row>
    <row r="724" spans="1:9">
      <c r="A724" s="169">
        <v>44004</v>
      </c>
      <c r="B724" s="162">
        <v>12847.5</v>
      </c>
      <c r="C724" s="162">
        <v>18284.84375</v>
      </c>
      <c r="D724" s="162">
        <v>18926.375</v>
      </c>
      <c r="E724" s="162">
        <v>3437.5</v>
      </c>
      <c r="F724" s="162">
        <v>15953.75</v>
      </c>
      <c r="G724" s="162">
        <v>7676.5</v>
      </c>
      <c r="I724" s="162">
        <v>77126.46875</v>
      </c>
    </row>
    <row r="725" spans="1:9">
      <c r="A725" s="169">
        <v>44005</v>
      </c>
      <c r="B725" s="162">
        <v>17675</v>
      </c>
      <c r="C725" s="162">
        <v>14820.375</v>
      </c>
      <c r="D725" s="162">
        <v>17864.5</v>
      </c>
      <c r="E725" s="162">
        <v>3371</v>
      </c>
      <c r="F725" s="162">
        <v>15583.5</v>
      </c>
      <c r="G725" s="162">
        <v>6895</v>
      </c>
      <c r="I725" s="162">
        <v>76209.375</v>
      </c>
    </row>
    <row r="726" spans="1:9">
      <c r="A726" s="169">
        <v>44006</v>
      </c>
      <c r="B726" s="162">
        <v>17998</v>
      </c>
      <c r="C726" s="162">
        <v>13788.8125</v>
      </c>
      <c r="D726" s="162">
        <v>18182.5</v>
      </c>
      <c r="E726" s="162">
        <v>3349</v>
      </c>
      <c r="F726" s="162">
        <v>15915.25</v>
      </c>
      <c r="G726" s="162">
        <v>6501</v>
      </c>
      <c r="I726" s="162">
        <v>75734.5625</v>
      </c>
    </row>
    <row r="727" spans="1:9">
      <c r="A727" s="169">
        <v>44007</v>
      </c>
      <c r="B727" s="162">
        <v>18729.5</v>
      </c>
      <c r="C727" s="162">
        <v>13225.65625</v>
      </c>
      <c r="D727" s="162">
        <v>18664.125</v>
      </c>
      <c r="E727" s="162">
        <v>3311.5</v>
      </c>
      <c r="F727" s="162">
        <v>12156.5</v>
      </c>
      <c r="G727" s="162">
        <v>6833</v>
      </c>
      <c r="I727" s="162">
        <v>72920.28125</v>
      </c>
    </row>
    <row r="728" spans="1:9">
      <c r="A728" s="169">
        <v>44008</v>
      </c>
      <c r="B728" s="162">
        <v>18220.5</v>
      </c>
      <c r="C728" s="162">
        <v>16007.75</v>
      </c>
      <c r="D728" s="162">
        <v>15066.75</v>
      </c>
      <c r="E728" s="162">
        <v>3237.5</v>
      </c>
      <c r="F728" s="162">
        <v>13181.25</v>
      </c>
      <c r="G728" s="162">
        <v>8057</v>
      </c>
      <c r="I728" s="162">
        <v>73770.75</v>
      </c>
    </row>
    <row r="729" spans="1:9">
      <c r="A729" s="169">
        <v>44009</v>
      </c>
      <c r="B729" s="162">
        <v>18004</v>
      </c>
      <c r="C729" s="162">
        <v>14864.8125</v>
      </c>
      <c r="D729" s="162">
        <v>15487.25</v>
      </c>
      <c r="E729" s="162">
        <v>3785.5</v>
      </c>
      <c r="F729" s="162">
        <v>13765.25</v>
      </c>
      <c r="G729" s="162">
        <v>7642.5</v>
      </c>
      <c r="I729" s="162">
        <v>73549.3125</v>
      </c>
    </row>
    <row r="730" spans="1:9">
      <c r="A730" s="169">
        <v>44010</v>
      </c>
      <c r="B730" s="162">
        <v>18130</v>
      </c>
      <c r="C730" s="162">
        <v>14709.90625</v>
      </c>
      <c r="D730" s="162">
        <v>15689.75</v>
      </c>
      <c r="E730" s="162">
        <v>3746</v>
      </c>
      <c r="F730" s="162">
        <v>13378.5</v>
      </c>
      <c r="G730" s="162">
        <v>6848.5</v>
      </c>
      <c r="I730" s="162">
        <v>72502.65625</v>
      </c>
    </row>
    <row r="731" spans="1:9">
      <c r="A731" s="169">
        <v>44011</v>
      </c>
      <c r="B731" s="162">
        <v>17695.5</v>
      </c>
      <c r="C731" s="162">
        <v>15217.0625</v>
      </c>
      <c r="D731" s="162">
        <v>15283.875</v>
      </c>
      <c r="E731" s="162">
        <v>3719.5</v>
      </c>
      <c r="F731" s="162">
        <v>13506.5</v>
      </c>
      <c r="G731" s="162">
        <v>6003.5</v>
      </c>
      <c r="I731" s="162">
        <v>71425.9375</v>
      </c>
    </row>
    <row r="732" spans="1:9">
      <c r="A732" s="169">
        <v>44012</v>
      </c>
      <c r="B732" s="162">
        <v>18018.5</v>
      </c>
      <c r="C732" s="162">
        <v>15007.625</v>
      </c>
      <c r="D732" s="162">
        <v>15496.875</v>
      </c>
      <c r="E732" s="162">
        <v>3762</v>
      </c>
      <c r="F732" s="162">
        <v>14220.75</v>
      </c>
      <c r="G732" s="162">
        <v>7903.5</v>
      </c>
      <c r="I732" s="162">
        <v>74409.25</v>
      </c>
    </row>
    <row r="733" spans="1:9">
      <c r="A733" s="169">
        <v>44013</v>
      </c>
      <c r="B733" s="162">
        <v>18191</v>
      </c>
      <c r="C733" s="162">
        <v>15130.125</v>
      </c>
      <c r="D733" s="162">
        <v>15816.125</v>
      </c>
      <c r="E733" s="162">
        <v>3793.5</v>
      </c>
      <c r="F733" s="162">
        <v>14030.5</v>
      </c>
      <c r="G733" s="162">
        <v>6284.5</v>
      </c>
      <c r="I733" s="162">
        <v>73245.75</v>
      </c>
    </row>
    <row r="734" spans="1:9">
      <c r="A734" s="169">
        <v>44014</v>
      </c>
      <c r="B734" s="162">
        <v>18808.5</v>
      </c>
      <c r="C734" s="162">
        <v>13726.96875</v>
      </c>
      <c r="D734" s="162">
        <v>16401</v>
      </c>
      <c r="E734" s="162">
        <v>3844.5</v>
      </c>
      <c r="F734" s="162">
        <v>13872.75</v>
      </c>
      <c r="G734" s="162">
        <v>7398</v>
      </c>
      <c r="I734" s="162">
        <v>74051.71875</v>
      </c>
    </row>
    <row r="735" spans="1:9">
      <c r="A735" s="169">
        <v>44015</v>
      </c>
      <c r="B735" s="162">
        <v>17653.5</v>
      </c>
      <c r="C735" s="162">
        <v>12983.125</v>
      </c>
      <c r="D735" s="162">
        <v>16594.25</v>
      </c>
      <c r="E735" s="162">
        <v>3511.5</v>
      </c>
      <c r="F735" s="162">
        <v>14649</v>
      </c>
      <c r="G735" s="162">
        <v>7664.5</v>
      </c>
      <c r="I735" s="162">
        <v>73055.875</v>
      </c>
    </row>
    <row r="736" spans="1:9">
      <c r="A736" s="169">
        <v>44016</v>
      </c>
      <c r="B736" s="162">
        <v>15950</v>
      </c>
      <c r="C736" s="162">
        <v>17138.1875</v>
      </c>
      <c r="D736" s="162">
        <v>15491.375</v>
      </c>
      <c r="E736" s="162">
        <v>3109.5</v>
      </c>
      <c r="F736" s="162">
        <v>17735.25</v>
      </c>
      <c r="G736" s="162">
        <v>11963</v>
      </c>
      <c r="I736" s="162">
        <v>81387.3125</v>
      </c>
    </row>
    <row r="737" spans="1:9">
      <c r="A737" s="169">
        <v>44017</v>
      </c>
      <c r="B737" s="162">
        <v>15799</v>
      </c>
      <c r="C737" s="162">
        <v>17053.0625</v>
      </c>
      <c r="D737" s="162">
        <v>15304.375</v>
      </c>
      <c r="E737" s="162">
        <v>3053</v>
      </c>
      <c r="F737" s="162">
        <v>17593.5</v>
      </c>
      <c r="G737" s="162">
        <v>11835</v>
      </c>
      <c r="I737" s="162">
        <v>80637.9375</v>
      </c>
    </row>
    <row r="738" spans="1:9">
      <c r="A738" s="169">
        <v>44018</v>
      </c>
      <c r="B738" s="162">
        <v>16582.5</v>
      </c>
      <c r="C738" s="162">
        <v>16247.4375</v>
      </c>
      <c r="D738" s="162">
        <v>16280.5</v>
      </c>
      <c r="E738" s="162">
        <v>3076.5</v>
      </c>
      <c r="F738" s="162">
        <v>17280</v>
      </c>
      <c r="G738" s="162">
        <v>10717.5</v>
      </c>
      <c r="I738" s="162">
        <v>80184.4375</v>
      </c>
    </row>
    <row r="739" spans="1:9">
      <c r="A739" s="169">
        <v>44019</v>
      </c>
      <c r="B739" s="162">
        <v>18726.5</v>
      </c>
      <c r="C739" s="162">
        <v>14216.5625</v>
      </c>
      <c r="D739" s="162">
        <v>17805.75</v>
      </c>
      <c r="E739" s="162">
        <v>3125</v>
      </c>
      <c r="F739" s="162">
        <v>14392.25</v>
      </c>
      <c r="G739" s="162">
        <v>7873</v>
      </c>
      <c r="I739" s="162">
        <v>76139.0625</v>
      </c>
    </row>
    <row r="740" spans="1:9">
      <c r="A740" s="169">
        <v>44020</v>
      </c>
      <c r="B740" s="162">
        <v>17692.5</v>
      </c>
      <c r="C740" s="162">
        <v>14008.875</v>
      </c>
      <c r="D740" s="162">
        <v>17323.375</v>
      </c>
      <c r="E740" s="162">
        <v>3247</v>
      </c>
      <c r="F740" s="162">
        <v>17667</v>
      </c>
      <c r="G740" s="162">
        <v>8247</v>
      </c>
      <c r="I740" s="162">
        <v>78185.75</v>
      </c>
    </row>
    <row r="741" spans="1:9">
      <c r="A741" s="169">
        <v>44021</v>
      </c>
      <c r="B741" s="162">
        <v>18586</v>
      </c>
      <c r="C741" s="162">
        <v>8039.75</v>
      </c>
      <c r="D741" s="162">
        <v>23244.625</v>
      </c>
      <c r="E741" s="162">
        <v>3473.5</v>
      </c>
      <c r="F741" s="162">
        <v>14719.75</v>
      </c>
      <c r="G741" s="162">
        <v>9065.5</v>
      </c>
      <c r="I741" s="162">
        <v>77129.125</v>
      </c>
    </row>
    <row r="742" spans="1:9">
      <c r="A742" s="169">
        <v>44022</v>
      </c>
      <c r="B742" s="162">
        <v>7060.5</v>
      </c>
      <c r="C742" s="162">
        <v>15484.5</v>
      </c>
      <c r="D742" s="162">
        <v>22338.625</v>
      </c>
      <c r="E742" s="162">
        <v>3759</v>
      </c>
      <c r="F742" s="162">
        <v>18519</v>
      </c>
      <c r="G742" s="162">
        <v>10070.5</v>
      </c>
      <c r="I742" s="162">
        <v>77232.125</v>
      </c>
    </row>
    <row r="743" spans="1:9">
      <c r="A743" s="169">
        <v>44023</v>
      </c>
      <c r="B743" s="162">
        <v>3035.5</v>
      </c>
      <c r="C743" s="162">
        <v>18965.75</v>
      </c>
      <c r="D743" s="162">
        <v>22052.125</v>
      </c>
      <c r="E743" s="162">
        <v>3793</v>
      </c>
      <c r="F743" s="162">
        <v>15755.25</v>
      </c>
      <c r="G743" s="162">
        <v>13826.5</v>
      </c>
      <c r="I743" s="162">
        <v>77428.125</v>
      </c>
    </row>
    <row r="744" spans="1:9">
      <c r="A744" s="169">
        <v>44024</v>
      </c>
      <c r="B744" s="162">
        <v>3040.5</v>
      </c>
      <c r="C744" s="162">
        <v>19222.4375</v>
      </c>
      <c r="D744" s="162">
        <v>22378.625</v>
      </c>
      <c r="E744" s="162">
        <v>3780</v>
      </c>
      <c r="F744" s="162">
        <v>16113.5</v>
      </c>
      <c r="G744" s="162">
        <v>13989.5</v>
      </c>
      <c r="I744" s="162">
        <v>78524.5625</v>
      </c>
    </row>
    <row r="745" spans="1:9">
      <c r="A745" s="169">
        <v>44025</v>
      </c>
      <c r="B745" s="162">
        <v>12473</v>
      </c>
      <c r="C745" s="162">
        <v>19416.6875</v>
      </c>
      <c r="D745" s="162">
        <v>11081.625</v>
      </c>
      <c r="E745" s="162">
        <v>3468.5</v>
      </c>
      <c r="F745" s="162">
        <v>17213.5</v>
      </c>
      <c r="G745" s="162">
        <v>14092.5</v>
      </c>
      <c r="I745" s="162">
        <v>77745.8125</v>
      </c>
    </row>
    <row r="746" spans="1:9">
      <c r="A746" s="169">
        <v>44026</v>
      </c>
      <c r="B746" s="162">
        <v>11605</v>
      </c>
      <c r="C746" s="162">
        <v>20247.8125</v>
      </c>
      <c r="D746" s="162">
        <v>5803.75</v>
      </c>
      <c r="E746" s="162">
        <v>3189.5</v>
      </c>
      <c r="F746" s="162">
        <v>19870</v>
      </c>
      <c r="G746" s="162">
        <v>14561</v>
      </c>
      <c r="I746" s="162">
        <v>75277.0625</v>
      </c>
    </row>
    <row r="747" spans="1:9">
      <c r="A747" s="169">
        <v>44027</v>
      </c>
      <c r="B747" s="162">
        <v>11742.5</v>
      </c>
      <c r="C747" s="162">
        <v>17958.1875</v>
      </c>
      <c r="D747" s="162">
        <v>11196.125</v>
      </c>
      <c r="E747" s="162">
        <v>3542.5</v>
      </c>
      <c r="F747" s="162">
        <v>19275.5</v>
      </c>
      <c r="G747" s="162">
        <v>14343</v>
      </c>
      <c r="I747" s="162">
        <v>78057.8125</v>
      </c>
    </row>
    <row r="748" spans="1:9">
      <c r="A748" s="169">
        <v>44028</v>
      </c>
      <c r="B748" s="162">
        <v>18903.5</v>
      </c>
      <c r="C748" s="162">
        <v>7160.5</v>
      </c>
      <c r="D748" s="162">
        <v>24976.875</v>
      </c>
      <c r="E748" s="162">
        <v>3844</v>
      </c>
      <c r="F748" s="162">
        <v>17514</v>
      </c>
      <c r="G748" s="162">
        <v>14760.5</v>
      </c>
      <c r="I748" s="162">
        <v>87159.375</v>
      </c>
    </row>
    <row r="749" spans="1:9">
      <c r="A749" s="169">
        <v>44029</v>
      </c>
      <c r="B749" s="162">
        <v>18431</v>
      </c>
      <c r="C749" s="162">
        <v>7133.4375</v>
      </c>
      <c r="D749" s="162">
        <v>25769</v>
      </c>
      <c r="E749" s="162">
        <v>3575</v>
      </c>
      <c r="F749" s="162">
        <v>16536</v>
      </c>
      <c r="G749" s="162">
        <v>14164.5</v>
      </c>
      <c r="I749" s="162">
        <v>85608.9375</v>
      </c>
    </row>
    <row r="750" spans="1:9">
      <c r="A750" s="169">
        <v>44030</v>
      </c>
      <c r="B750" s="162">
        <v>17561.5</v>
      </c>
      <c r="C750" s="162">
        <v>7055.4375</v>
      </c>
      <c r="D750" s="162">
        <v>28366</v>
      </c>
      <c r="E750" s="162">
        <v>3870</v>
      </c>
      <c r="F750" s="162">
        <v>15610</v>
      </c>
      <c r="G750" s="162">
        <v>13755.5</v>
      </c>
      <c r="I750" s="162">
        <v>86218.4375</v>
      </c>
    </row>
    <row r="751" spans="1:9">
      <c r="A751" s="169">
        <v>44031</v>
      </c>
      <c r="B751" s="162">
        <v>15209</v>
      </c>
      <c r="C751" s="162">
        <v>7051.6875</v>
      </c>
      <c r="D751" s="162">
        <v>29804.25</v>
      </c>
      <c r="E751" s="162">
        <v>3887.5</v>
      </c>
      <c r="F751" s="162">
        <v>16114.5</v>
      </c>
      <c r="G751" s="162">
        <v>13928.5</v>
      </c>
      <c r="I751" s="162">
        <v>85995.4375</v>
      </c>
    </row>
    <row r="752" spans="1:9">
      <c r="A752" s="169">
        <v>44032</v>
      </c>
      <c r="B752" s="162">
        <v>15382.5</v>
      </c>
      <c r="C752" s="162">
        <v>7050.6875</v>
      </c>
      <c r="D752" s="162">
        <v>27487.875</v>
      </c>
      <c r="E752" s="162">
        <v>3835.5</v>
      </c>
      <c r="F752" s="162">
        <v>16058.5</v>
      </c>
      <c r="G752" s="162">
        <v>14228</v>
      </c>
      <c r="I752" s="162">
        <v>84043.0625</v>
      </c>
    </row>
    <row r="753" spans="1:9">
      <c r="A753" s="169">
        <v>44033</v>
      </c>
      <c r="B753" s="162">
        <v>18520.5</v>
      </c>
      <c r="C753" s="162">
        <v>6960.1875</v>
      </c>
      <c r="D753" s="162">
        <v>25198.25</v>
      </c>
      <c r="E753" s="162">
        <v>3726</v>
      </c>
      <c r="F753" s="162">
        <v>10279</v>
      </c>
      <c r="G753" s="162">
        <v>14412</v>
      </c>
      <c r="I753" s="162">
        <v>79095.9375</v>
      </c>
    </row>
    <row r="754" spans="1:9">
      <c r="A754" s="169">
        <v>44034</v>
      </c>
      <c r="B754" s="162">
        <v>18254</v>
      </c>
      <c r="C754" s="162">
        <v>6896.9375</v>
      </c>
      <c r="D754" s="162">
        <v>24951.5</v>
      </c>
      <c r="E754" s="162">
        <v>3705</v>
      </c>
      <c r="F754" s="162">
        <v>9206</v>
      </c>
      <c r="G754" s="162">
        <v>14264</v>
      </c>
      <c r="I754" s="162">
        <v>77277.4375</v>
      </c>
    </row>
    <row r="755" spans="1:9">
      <c r="A755" s="169">
        <v>44035</v>
      </c>
      <c r="B755" s="162">
        <v>18838.5</v>
      </c>
      <c r="C755" s="162">
        <v>7025.0625</v>
      </c>
      <c r="D755" s="162">
        <v>25816.125</v>
      </c>
      <c r="E755" s="162">
        <v>3477</v>
      </c>
      <c r="F755" s="162">
        <v>7901</v>
      </c>
      <c r="G755" s="162">
        <v>14502</v>
      </c>
      <c r="I755" s="162">
        <v>77559.6875</v>
      </c>
    </row>
    <row r="756" spans="1:9">
      <c r="A756" s="169">
        <v>44036</v>
      </c>
      <c r="B756" s="162">
        <v>18711.5</v>
      </c>
      <c r="C756" s="162">
        <v>7161.25</v>
      </c>
      <c r="D756" s="162">
        <v>25932.125</v>
      </c>
      <c r="E756" s="162">
        <v>3314</v>
      </c>
      <c r="F756" s="162">
        <v>7119.5</v>
      </c>
      <c r="G756" s="162">
        <v>14293</v>
      </c>
      <c r="I756" s="162">
        <v>76531.375</v>
      </c>
    </row>
    <row r="757" spans="1:9">
      <c r="A757" s="169">
        <v>44037</v>
      </c>
      <c r="B757" s="162">
        <v>18603.5</v>
      </c>
      <c r="C757" s="162">
        <v>7178.125</v>
      </c>
      <c r="D757" s="162">
        <v>24970.75</v>
      </c>
      <c r="E757" s="162">
        <v>3251</v>
      </c>
      <c r="F757" s="162">
        <v>6959</v>
      </c>
      <c r="G757" s="162">
        <v>14226</v>
      </c>
      <c r="I757" s="162">
        <v>75188.375</v>
      </c>
    </row>
    <row r="758" spans="1:9">
      <c r="A758" s="169">
        <v>44038</v>
      </c>
      <c r="B758" s="162">
        <v>18405</v>
      </c>
      <c r="C758" s="162">
        <v>7184.5</v>
      </c>
      <c r="D758" s="162">
        <v>25035.25</v>
      </c>
      <c r="E758" s="162">
        <v>3240.5</v>
      </c>
      <c r="F758" s="162">
        <v>7051</v>
      </c>
      <c r="G758" s="162">
        <v>14063.5</v>
      </c>
      <c r="I758" s="162">
        <v>74979.75</v>
      </c>
    </row>
    <row r="759" spans="1:9">
      <c r="A759" s="169">
        <v>44039</v>
      </c>
      <c r="B759" s="162">
        <v>18474</v>
      </c>
      <c r="C759" s="162">
        <v>7172.4375</v>
      </c>
      <c r="D759" s="162">
        <v>24916.25</v>
      </c>
      <c r="E759" s="162">
        <v>3278</v>
      </c>
      <c r="F759" s="162">
        <v>7043.5</v>
      </c>
      <c r="G759" s="162">
        <v>14122</v>
      </c>
      <c r="I759" s="162">
        <v>75006.1875</v>
      </c>
    </row>
    <row r="760" spans="1:9">
      <c r="A760" s="169">
        <v>44040</v>
      </c>
      <c r="B760" s="162">
        <v>18724.5</v>
      </c>
      <c r="C760" s="162">
        <v>6553.8125</v>
      </c>
      <c r="D760" s="162">
        <v>22268</v>
      </c>
      <c r="E760" s="162">
        <v>3161</v>
      </c>
      <c r="F760" s="162">
        <v>6900</v>
      </c>
      <c r="G760" s="162">
        <v>13122.5</v>
      </c>
      <c r="I760" s="162">
        <v>70729.8125</v>
      </c>
    </row>
    <row r="761" spans="1:9">
      <c r="A761" s="169">
        <v>44041</v>
      </c>
      <c r="B761" s="162">
        <v>18063</v>
      </c>
      <c r="C761" s="162">
        <v>6413.8125</v>
      </c>
      <c r="D761" s="162">
        <v>24161.625</v>
      </c>
      <c r="E761" s="162">
        <v>3291</v>
      </c>
      <c r="F761" s="162">
        <v>6131</v>
      </c>
      <c r="G761" s="162">
        <v>13445.5</v>
      </c>
      <c r="I761" s="162">
        <v>71505.9375</v>
      </c>
    </row>
    <row r="762" spans="1:9">
      <c r="A762" s="169">
        <v>44042</v>
      </c>
      <c r="B762" s="162">
        <v>17497.5</v>
      </c>
      <c r="C762" s="162">
        <v>5648.5625</v>
      </c>
      <c r="D762" s="162">
        <v>22350.625</v>
      </c>
      <c r="E762" s="162">
        <v>3249.5</v>
      </c>
      <c r="F762" s="162">
        <v>6112.5</v>
      </c>
      <c r="G762" s="162">
        <v>8991</v>
      </c>
      <c r="I762" s="162">
        <v>63849.6875</v>
      </c>
    </row>
    <row r="763" spans="1:9">
      <c r="A763" s="169">
        <v>44043</v>
      </c>
      <c r="B763" s="162">
        <v>17817</v>
      </c>
      <c r="C763" s="162">
        <v>5536.3125</v>
      </c>
      <c r="D763" s="162">
        <v>18185.125</v>
      </c>
      <c r="E763" s="162">
        <v>3016.5</v>
      </c>
      <c r="F763" s="162">
        <v>5056</v>
      </c>
      <c r="G763" s="162">
        <v>8793</v>
      </c>
      <c r="I763" s="162">
        <v>58403.9375</v>
      </c>
    </row>
    <row r="764" spans="1:9">
      <c r="A764" s="169">
        <v>44044</v>
      </c>
      <c r="B764" s="162">
        <v>16599.5</v>
      </c>
      <c r="C764" s="162">
        <v>5453.6875</v>
      </c>
      <c r="D764" s="162">
        <v>20976.75</v>
      </c>
      <c r="E764" s="162">
        <v>3156</v>
      </c>
      <c r="F764" s="162">
        <v>6082.5</v>
      </c>
      <c r="G764" s="162">
        <v>8189.5</v>
      </c>
      <c r="I764" s="162">
        <v>60457.9375</v>
      </c>
    </row>
    <row r="765" spans="1:9">
      <c r="A765" s="169">
        <v>44045</v>
      </c>
      <c r="B765" s="162">
        <v>16183.5</v>
      </c>
      <c r="C765" s="162">
        <v>5522.125</v>
      </c>
      <c r="D765" s="162">
        <v>19956.875</v>
      </c>
      <c r="E765" s="162">
        <v>3096.5</v>
      </c>
      <c r="F765" s="162">
        <v>5974</v>
      </c>
      <c r="G765" s="162">
        <v>8245.5</v>
      </c>
      <c r="I765" s="162">
        <v>58978.5</v>
      </c>
    </row>
    <row r="766" spans="1:9">
      <c r="A766" s="169">
        <v>44046</v>
      </c>
      <c r="B766" s="162">
        <v>16278.5</v>
      </c>
      <c r="C766" s="162">
        <v>13842.4375</v>
      </c>
      <c r="D766" s="162">
        <v>7487.375</v>
      </c>
      <c r="E766" s="162">
        <v>2915.5</v>
      </c>
      <c r="F766" s="162">
        <v>5216</v>
      </c>
      <c r="G766" s="162">
        <v>10332.5</v>
      </c>
      <c r="I766" s="162">
        <v>56072.3125</v>
      </c>
    </row>
    <row r="767" spans="1:9">
      <c r="A767" s="169">
        <v>44047</v>
      </c>
      <c r="B767" s="162">
        <v>12566.5</v>
      </c>
      <c r="C767" s="162">
        <v>22418.6875</v>
      </c>
      <c r="D767" s="162">
        <v>460.875</v>
      </c>
      <c r="E767" s="162">
        <v>2988.5</v>
      </c>
      <c r="F767" s="162">
        <v>9354.5</v>
      </c>
      <c r="G767" s="162">
        <v>13876.5</v>
      </c>
      <c r="I767" s="162">
        <v>61665.5625</v>
      </c>
    </row>
    <row r="768" spans="1:9">
      <c r="A768" s="169">
        <v>44048</v>
      </c>
      <c r="B768" s="162">
        <v>14110.5</v>
      </c>
      <c r="C768" s="162">
        <v>22540.3125</v>
      </c>
      <c r="D768" s="162">
        <v>43.375</v>
      </c>
      <c r="E768" s="162">
        <v>3027.5</v>
      </c>
      <c r="F768" s="162">
        <v>8338</v>
      </c>
      <c r="G768" s="162">
        <v>13349.5</v>
      </c>
      <c r="I768" s="162">
        <v>61409.1875</v>
      </c>
    </row>
    <row r="769" spans="1:9">
      <c r="A769" s="169">
        <v>44049</v>
      </c>
      <c r="B769" s="162">
        <v>13709</v>
      </c>
      <c r="C769" s="162">
        <v>23127</v>
      </c>
      <c r="D769" s="162">
        <v>41.375</v>
      </c>
      <c r="E769" s="162">
        <v>3084</v>
      </c>
      <c r="F769" s="162">
        <v>9752.5</v>
      </c>
      <c r="G769" s="162">
        <v>13883</v>
      </c>
      <c r="I769" s="162">
        <v>63596.875</v>
      </c>
    </row>
    <row r="770" spans="1:9">
      <c r="A770" s="169">
        <v>44050</v>
      </c>
      <c r="B770" s="162">
        <v>16826</v>
      </c>
      <c r="C770" s="162">
        <v>22912.6875</v>
      </c>
      <c r="D770" s="162">
        <v>39.75</v>
      </c>
      <c r="E770" s="162">
        <v>3106</v>
      </c>
      <c r="F770" s="162">
        <v>9827</v>
      </c>
      <c r="G770" s="162">
        <v>13262</v>
      </c>
      <c r="I770" s="162">
        <v>65973.4375</v>
      </c>
    </row>
    <row r="771" spans="1:9">
      <c r="A771" s="169">
        <v>44051</v>
      </c>
      <c r="B771" s="162">
        <v>17270.5</v>
      </c>
      <c r="C771" s="162">
        <v>23240.5</v>
      </c>
      <c r="D771" s="162">
        <v>39.25</v>
      </c>
      <c r="E771" s="162">
        <v>3071</v>
      </c>
      <c r="F771" s="162">
        <v>9081.5</v>
      </c>
      <c r="G771" s="162">
        <v>13495</v>
      </c>
      <c r="I771" s="162">
        <v>66197.75</v>
      </c>
    </row>
    <row r="772" spans="1:9">
      <c r="A772" s="169">
        <v>44052</v>
      </c>
      <c r="B772" s="162">
        <v>16949.5</v>
      </c>
      <c r="C772" s="162">
        <v>22905.25</v>
      </c>
      <c r="D772" s="162">
        <v>39.5</v>
      </c>
      <c r="E772" s="162">
        <v>3051</v>
      </c>
      <c r="F772" s="162">
        <v>9989.5</v>
      </c>
      <c r="G772" s="162">
        <v>13253</v>
      </c>
      <c r="I772" s="162">
        <v>66187.75</v>
      </c>
    </row>
    <row r="773" spans="1:9">
      <c r="A773" s="169">
        <v>44053</v>
      </c>
      <c r="B773" s="162">
        <v>15588</v>
      </c>
      <c r="C773" s="162">
        <v>23371.5625</v>
      </c>
      <c r="D773" s="162">
        <v>60.625</v>
      </c>
      <c r="E773" s="162">
        <v>3117</v>
      </c>
      <c r="F773" s="162">
        <v>8956</v>
      </c>
      <c r="G773" s="162">
        <v>14144.5</v>
      </c>
      <c r="I773" s="162">
        <v>65237.6875</v>
      </c>
    </row>
    <row r="774" spans="1:9">
      <c r="A774" s="169">
        <v>44054</v>
      </c>
      <c r="B774" s="162">
        <v>16527</v>
      </c>
      <c r="C774" s="162">
        <v>20655.0625</v>
      </c>
      <c r="D774" s="162">
        <v>57</v>
      </c>
      <c r="E774" s="162">
        <v>3233</v>
      </c>
      <c r="F774" s="162">
        <v>11658</v>
      </c>
      <c r="G774" s="162">
        <v>13914</v>
      </c>
      <c r="I774" s="162">
        <v>66044.0625</v>
      </c>
    </row>
    <row r="775" spans="1:9">
      <c r="A775" s="169">
        <v>44055</v>
      </c>
      <c r="B775" s="162">
        <v>14418.5</v>
      </c>
      <c r="C775" s="162">
        <v>17137.125</v>
      </c>
      <c r="D775" s="162">
        <v>62.75</v>
      </c>
      <c r="E775" s="162">
        <v>2987.5</v>
      </c>
      <c r="F775" s="162">
        <v>12008.5</v>
      </c>
      <c r="G775" s="162">
        <v>12797</v>
      </c>
      <c r="I775" s="162">
        <v>59411.375</v>
      </c>
    </row>
    <row r="776" spans="1:9">
      <c r="A776" s="169">
        <v>44056</v>
      </c>
      <c r="B776" s="162">
        <v>15032</v>
      </c>
      <c r="C776" s="162">
        <v>16515.75</v>
      </c>
      <c r="D776" s="162">
        <v>63.25</v>
      </c>
      <c r="E776" s="162">
        <v>2077</v>
      </c>
      <c r="F776" s="162">
        <v>7739</v>
      </c>
      <c r="G776" s="162">
        <v>12111</v>
      </c>
      <c r="I776" s="162">
        <v>53538</v>
      </c>
    </row>
    <row r="777" spans="1:9">
      <c r="A777" s="169">
        <v>44057</v>
      </c>
      <c r="B777" s="162">
        <v>15921.5</v>
      </c>
      <c r="C777" s="162">
        <v>16703.125</v>
      </c>
      <c r="D777" s="162">
        <v>62.5</v>
      </c>
      <c r="E777" s="162">
        <v>2064</v>
      </c>
      <c r="F777" s="162">
        <v>7969.5</v>
      </c>
      <c r="G777" s="162">
        <v>12552</v>
      </c>
      <c r="I777" s="162">
        <v>55272.625</v>
      </c>
    </row>
    <row r="778" spans="1:9">
      <c r="A778" s="169">
        <v>44058</v>
      </c>
      <c r="B778" s="162">
        <v>16362</v>
      </c>
      <c r="C778" s="162">
        <v>17224.875</v>
      </c>
      <c r="D778" s="162">
        <v>62.75</v>
      </c>
      <c r="E778" s="162">
        <v>2076.5</v>
      </c>
      <c r="F778" s="162">
        <v>7918</v>
      </c>
      <c r="G778" s="162">
        <v>12807</v>
      </c>
      <c r="I778" s="162">
        <v>56451.125</v>
      </c>
    </row>
    <row r="779" spans="1:9">
      <c r="A779" s="169">
        <v>44059</v>
      </c>
      <c r="B779" s="162">
        <v>16094.5</v>
      </c>
      <c r="C779" s="162">
        <v>16995.375</v>
      </c>
      <c r="D779" s="162">
        <v>62.5</v>
      </c>
      <c r="E779" s="162">
        <v>1607.5</v>
      </c>
      <c r="F779" s="162">
        <v>5266</v>
      </c>
      <c r="G779" s="162">
        <v>12211.5</v>
      </c>
      <c r="I779" s="162">
        <v>52237.375</v>
      </c>
    </row>
    <row r="780" spans="1:9">
      <c r="A780" s="169">
        <v>44060</v>
      </c>
      <c r="B780" s="162">
        <v>15606.5</v>
      </c>
      <c r="C780" s="162">
        <v>16457.375</v>
      </c>
      <c r="D780" s="162">
        <v>62.75</v>
      </c>
      <c r="E780" s="162">
        <v>2088</v>
      </c>
      <c r="F780" s="162">
        <v>7364.5</v>
      </c>
      <c r="G780" s="162">
        <v>12476</v>
      </c>
      <c r="I780" s="162">
        <v>54055.125</v>
      </c>
    </row>
    <row r="781" spans="1:9">
      <c r="A781" s="169">
        <v>44061</v>
      </c>
      <c r="B781" s="162">
        <v>15414</v>
      </c>
      <c r="C781" s="162">
        <v>14465.25</v>
      </c>
      <c r="D781" s="162">
        <v>64.375</v>
      </c>
      <c r="E781" s="162">
        <v>1932.5</v>
      </c>
      <c r="F781" s="162">
        <v>2152</v>
      </c>
      <c r="G781" s="162">
        <v>12485</v>
      </c>
      <c r="I781" s="162">
        <v>46513.125</v>
      </c>
    </row>
    <row r="782" spans="1:9">
      <c r="A782" s="169">
        <v>44062</v>
      </c>
      <c r="B782" s="162">
        <v>14317.5</v>
      </c>
      <c r="C782" s="162">
        <v>14141.625</v>
      </c>
      <c r="D782" s="162">
        <v>58.25</v>
      </c>
      <c r="E782" s="162">
        <v>2047</v>
      </c>
      <c r="F782" s="162">
        <v>1892.5</v>
      </c>
      <c r="G782" s="162">
        <v>11731</v>
      </c>
      <c r="I782" s="162">
        <v>44187.875</v>
      </c>
    </row>
    <row r="783" spans="1:9">
      <c r="A783" s="169">
        <v>44063</v>
      </c>
      <c r="B783" s="162">
        <v>13507.5</v>
      </c>
      <c r="C783" s="162">
        <v>12465.125</v>
      </c>
      <c r="D783" s="162">
        <v>48</v>
      </c>
      <c r="E783" s="162">
        <v>1792.5</v>
      </c>
      <c r="F783" s="162">
        <v>1623</v>
      </c>
      <c r="G783" s="162">
        <v>10655.5</v>
      </c>
      <c r="I783" s="162">
        <v>40091.625</v>
      </c>
    </row>
    <row r="784" spans="1:9">
      <c r="A784" s="169">
        <v>44064</v>
      </c>
      <c r="B784" s="162">
        <v>18279</v>
      </c>
      <c r="C784" s="162">
        <v>15930.5</v>
      </c>
      <c r="D784" s="162">
        <v>62.25</v>
      </c>
      <c r="E784" s="162">
        <v>2369.5</v>
      </c>
      <c r="F784" s="162">
        <v>2132</v>
      </c>
      <c r="G784" s="162">
        <v>14202</v>
      </c>
      <c r="I784" s="162">
        <v>52975.25</v>
      </c>
    </row>
    <row r="785" spans="1:9">
      <c r="A785" s="169">
        <v>44065</v>
      </c>
      <c r="B785" s="162">
        <v>18088</v>
      </c>
      <c r="C785" s="162">
        <v>15590.25</v>
      </c>
      <c r="D785" s="162">
        <v>62.25</v>
      </c>
      <c r="E785" s="162">
        <v>2317.5</v>
      </c>
      <c r="F785" s="162">
        <v>2130</v>
      </c>
      <c r="G785" s="162">
        <v>14083.5</v>
      </c>
      <c r="I785" s="162">
        <v>52271.5</v>
      </c>
    </row>
    <row r="786" spans="1:9">
      <c r="A786" s="169">
        <v>44066</v>
      </c>
      <c r="B786" s="162">
        <v>18382</v>
      </c>
      <c r="C786" s="162">
        <v>17518.75</v>
      </c>
      <c r="D786" s="162">
        <v>62.75</v>
      </c>
      <c r="E786" s="162">
        <v>2377</v>
      </c>
      <c r="F786" s="162">
        <v>2116</v>
      </c>
      <c r="G786" s="162">
        <v>14294.5</v>
      </c>
      <c r="I786" s="162">
        <v>54751</v>
      </c>
    </row>
    <row r="787" spans="1:9">
      <c r="A787" s="169">
        <v>44067</v>
      </c>
      <c r="B787" s="162">
        <v>17070.5</v>
      </c>
      <c r="C787" s="162">
        <v>17882.75</v>
      </c>
      <c r="D787" s="162">
        <v>60.5</v>
      </c>
      <c r="E787" s="162">
        <v>2811</v>
      </c>
      <c r="F787" s="162">
        <v>8170.5</v>
      </c>
      <c r="G787" s="162">
        <v>13916</v>
      </c>
      <c r="I787" s="162">
        <v>59911.25</v>
      </c>
    </row>
    <row r="788" spans="1:9">
      <c r="A788" s="169">
        <v>44068</v>
      </c>
      <c r="B788" s="162">
        <v>17628.5</v>
      </c>
      <c r="C788" s="162">
        <v>18018.25</v>
      </c>
      <c r="D788" s="162">
        <v>61.375</v>
      </c>
      <c r="E788" s="162">
        <v>2809.5</v>
      </c>
      <c r="F788" s="162">
        <v>8252</v>
      </c>
      <c r="G788" s="162">
        <v>14212.5</v>
      </c>
      <c r="I788" s="162">
        <v>60982.125</v>
      </c>
    </row>
    <row r="789" spans="1:9">
      <c r="A789" s="169">
        <v>44069</v>
      </c>
      <c r="B789" s="162">
        <v>17805.5</v>
      </c>
      <c r="C789" s="162">
        <v>18227.125</v>
      </c>
      <c r="D789" s="162">
        <v>61.25</v>
      </c>
      <c r="E789" s="162">
        <v>2820</v>
      </c>
      <c r="F789" s="162">
        <v>8398</v>
      </c>
      <c r="G789" s="162">
        <v>14275.5</v>
      </c>
      <c r="I789" s="162">
        <v>61587.375</v>
      </c>
    </row>
    <row r="790" spans="1:9">
      <c r="A790" s="169">
        <v>44070</v>
      </c>
      <c r="B790" s="162">
        <v>18361</v>
      </c>
      <c r="C790" s="162">
        <v>17291.25</v>
      </c>
      <c r="D790" s="162">
        <v>61.75</v>
      </c>
      <c r="E790" s="162">
        <v>2424</v>
      </c>
      <c r="F790" s="162">
        <v>2100.5</v>
      </c>
      <c r="G790" s="162">
        <v>14234</v>
      </c>
      <c r="I790" s="162">
        <v>54472.5</v>
      </c>
    </row>
    <row r="791" spans="1:9">
      <c r="A791" s="169">
        <v>44071</v>
      </c>
      <c r="B791" s="162">
        <v>17462.5</v>
      </c>
      <c r="C791" s="162">
        <v>17385.5</v>
      </c>
      <c r="D791" s="162">
        <v>61.125</v>
      </c>
      <c r="E791" s="162">
        <v>2797.5</v>
      </c>
      <c r="F791" s="162">
        <v>7721.5</v>
      </c>
      <c r="G791" s="162">
        <v>13972.5</v>
      </c>
      <c r="I791" s="162">
        <v>59400.625</v>
      </c>
    </row>
    <row r="792" spans="1:9">
      <c r="A792" s="169">
        <v>44072</v>
      </c>
      <c r="B792" s="162">
        <v>17297</v>
      </c>
      <c r="C792" s="162">
        <v>17055.75</v>
      </c>
      <c r="D792" s="162">
        <v>61.75</v>
      </c>
      <c r="E792" s="162">
        <v>2776.5</v>
      </c>
      <c r="F792" s="162">
        <v>7662.5</v>
      </c>
      <c r="G792" s="162">
        <v>13415</v>
      </c>
      <c r="I792" s="162">
        <v>58268.5</v>
      </c>
    </row>
    <row r="793" spans="1:9">
      <c r="A793" s="169">
        <v>44073</v>
      </c>
      <c r="B793" s="162">
        <v>17765.5</v>
      </c>
      <c r="C793" s="162">
        <v>14925.25</v>
      </c>
      <c r="D793" s="162">
        <v>62</v>
      </c>
      <c r="E793" s="162">
        <v>2602.5</v>
      </c>
      <c r="F793" s="162">
        <v>5705</v>
      </c>
      <c r="G793" s="162">
        <v>14014</v>
      </c>
      <c r="I793" s="162">
        <v>55074.25</v>
      </c>
    </row>
    <row r="794" spans="1:9">
      <c r="A794" s="169">
        <v>44074</v>
      </c>
      <c r="B794" s="162">
        <v>17809</v>
      </c>
      <c r="C794" s="162">
        <v>16107.5</v>
      </c>
      <c r="D794" s="162">
        <v>61.25</v>
      </c>
      <c r="E794" s="162">
        <v>2754</v>
      </c>
      <c r="F794" s="162">
        <v>7017</v>
      </c>
      <c r="G794" s="162">
        <v>14108.5</v>
      </c>
      <c r="I794" s="162">
        <v>57857.25</v>
      </c>
    </row>
    <row r="795" spans="1:9">
      <c r="A795" s="169">
        <v>44075</v>
      </c>
      <c r="B795" s="162">
        <v>17975</v>
      </c>
      <c r="C795" s="162">
        <v>15045.875</v>
      </c>
      <c r="D795" s="162">
        <v>61.25</v>
      </c>
      <c r="E795" s="162">
        <v>2875</v>
      </c>
      <c r="F795" s="162">
        <v>10516.5</v>
      </c>
      <c r="G795" s="162">
        <v>14255.5</v>
      </c>
      <c r="I795" s="162">
        <v>60729.125</v>
      </c>
    </row>
    <row r="796" spans="1:9">
      <c r="A796" s="169">
        <v>44076</v>
      </c>
      <c r="B796" s="162">
        <v>17764.5</v>
      </c>
      <c r="C796" s="162">
        <v>13999.375</v>
      </c>
      <c r="D796" s="162">
        <v>60.75</v>
      </c>
      <c r="E796" s="162">
        <v>2913</v>
      </c>
      <c r="F796" s="162">
        <v>11041</v>
      </c>
      <c r="G796" s="162">
        <v>14185.5</v>
      </c>
      <c r="I796" s="162">
        <v>59964.125</v>
      </c>
    </row>
    <row r="797" spans="1:9">
      <c r="A797" s="169">
        <v>44077</v>
      </c>
      <c r="B797" s="162">
        <v>17050.5</v>
      </c>
      <c r="C797" s="162">
        <v>13947.5</v>
      </c>
      <c r="D797" s="162">
        <v>61.75</v>
      </c>
      <c r="E797" s="162">
        <v>2958</v>
      </c>
      <c r="F797" s="162">
        <v>11096</v>
      </c>
      <c r="G797" s="162">
        <v>13897</v>
      </c>
      <c r="I797" s="162">
        <v>59010.75</v>
      </c>
    </row>
    <row r="798" spans="1:9">
      <c r="A798" s="169">
        <v>44078</v>
      </c>
      <c r="B798" s="162">
        <v>17702.5</v>
      </c>
      <c r="C798" s="162">
        <v>13747.375</v>
      </c>
      <c r="D798" s="162">
        <v>62</v>
      </c>
      <c r="E798" s="162">
        <v>2861</v>
      </c>
      <c r="F798" s="162">
        <v>10525</v>
      </c>
      <c r="G798" s="162">
        <v>14149.5</v>
      </c>
      <c r="I798" s="162">
        <v>59047.375</v>
      </c>
    </row>
    <row r="799" spans="1:9">
      <c r="A799" s="169">
        <v>44079</v>
      </c>
      <c r="B799" s="162">
        <v>17481.5</v>
      </c>
      <c r="C799" s="162">
        <v>8274.375</v>
      </c>
      <c r="D799" s="162">
        <v>62.75</v>
      </c>
      <c r="E799" s="162">
        <v>2483.5</v>
      </c>
      <c r="F799" s="162">
        <v>8128</v>
      </c>
      <c r="G799" s="162">
        <v>13712.5</v>
      </c>
      <c r="I799" s="162">
        <v>50142.625</v>
      </c>
    </row>
    <row r="800" spans="1:9">
      <c r="A800" s="169">
        <v>44080</v>
      </c>
      <c r="B800" s="162">
        <v>17152</v>
      </c>
      <c r="C800" s="162">
        <v>12695.75</v>
      </c>
      <c r="D800" s="162">
        <v>62.125</v>
      </c>
      <c r="E800" s="162">
        <v>2699.5</v>
      </c>
      <c r="F800" s="162">
        <v>10125</v>
      </c>
      <c r="G800" s="162">
        <v>13716</v>
      </c>
      <c r="I800" s="162">
        <v>56450.375</v>
      </c>
    </row>
    <row r="801" spans="1:9">
      <c r="A801" s="169">
        <v>44081</v>
      </c>
      <c r="B801" s="162">
        <v>17139</v>
      </c>
      <c r="C801" s="162">
        <v>13000.875</v>
      </c>
      <c r="D801" s="162">
        <v>61.625</v>
      </c>
      <c r="E801" s="162">
        <v>2784.5</v>
      </c>
      <c r="F801" s="162">
        <v>10619</v>
      </c>
      <c r="G801" s="162">
        <v>13730.5</v>
      </c>
      <c r="I801" s="162">
        <v>57335.5</v>
      </c>
    </row>
    <row r="802" spans="1:9">
      <c r="A802" s="169">
        <v>44082</v>
      </c>
      <c r="B802" s="162">
        <v>17665</v>
      </c>
      <c r="C802" s="162">
        <v>8251.125</v>
      </c>
      <c r="D802" s="162">
        <v>63.25</v>
      </c>
      <c r="E802" s="162">
        <v>2486.5</v>
      </c>
      <c r="F802" s="162">
        <v>8186</v>
      </c>
      <c r="G802" s="162">
        <v>13738</v>
      </c>
      <c r="I802" s="162">
        <v>50389.875</v>
      </c>
    </row>
    <row r="803" spans="1:9">
      <c r="A803" s="169">
        <v>44083</v>
      </c>
      <c r="B803" s="162">
        <v>16825.5</v>
      </c>
      <c r="C803" s="162">
        <v>12893.25</v>
      </c>
      <c r="D803" s="162">
        <v>63.625</v>
      </c>
      <c r="E803" s="162">
        <v>2777</v>
      </c>
      <c r="F803" s="162">
        <v>9626</v>
      </c>
      <c r="G803" s="162">
        <v>13513.5</v>
      </c>
      <c r="I803" s="162">
        <v>55698.875</v>
      </c>
    </row>
    <row r="804" spans="1:9">
      <c r="A804" s="169">
        <v>44084</v>
      </c>
      <c r="B804" s="162">
        <v>18422</v>
      </c>
      <c r="C804" s="162">
        <v>8460.375</v>
      </c>
      <c r="D804" s="162">
        <v>62.875</v>
      </c>
      <c r="E804" s="162">
        <v>2610.5</v>
      </c>
      <c r="F804" s="162">
        <v>9909</v>
      </c>
      <c r="G804" s="162">
        <v>14200.5</v>
      </c>
      <c r="I804" s="162">
        <v>53665.25</v>
      </c>
    </row>
    <row r="805" spans="1:9">
      <c r="A805" s="169">
        <v>44085</v>
      </c>
      <c r="B805" s="162">
        <v>18530.5</v>
      </c>
      <c r="C805" s="162">
        <v>8432.5</v>
      </c>
      <c r="D805" s="162">
        <v>63</v>
      </c>
      <c r="E805" s="162">
        <v>2595</v>
      </c>
      <c r="F805" s="162">
        <v>10041.5</v>
      </c>
      <c r="G805" s="162">
        <v>14265</v>
      </c>
      <c r="I805" s="162">
        <v>53927.5</v>
      </c>
    </row>
    <row r="806" spans="1:9">
      <c r="A806" s="169">
        <v>44086</v>
      </c>
      <c r="B806" s="162">
        <v>17270</v>
      </c>
      <c r="C806" s="162">
        <v>13067.75</v>
      </c>
      <c r="D806" s="162">
        <v>62.625</v>
      </c>
      <c r="E806" s="162">
        <v>2726.5</v>
      </c>
      <c r="F806" s="162">
        <v>9248.5</v>
      </c>
      <c r="G806" s="162">
        <v>13655.5</v>
      </c>
      <c r="I806" s="162">
        <v>56030.875</v>
      </c>
    </row>
    <row r="807" spans="1:9">
      <c r="A807" s="169">
        <v>44087</v>
      </c>
      <c r="B807" s="162">
        <v>17947</v>
      </c>
      <c r="C807" s="162">
        <v>13560.75</v>
      </c>
      <c r="D807" s="162">
        <v>62.75</v>
      </c>
      <c r="E807" s="162">
        <v>2687</v>
      </c>
      <c r="F807" s="162">
        <v>9112</v>
      </c>
      <c r="G807" s="162">
        <v>14058.5</v>
      </c>
      <c r="I807" s="162">
        <v>57428</v>
      </c>
    </row>
    <row r="808" spans="1:9">
      <c r="A808" s="169">
        <v>44088</v>
      </c>
      <c r="B808" s="162">
        <v>18016</v>
      </c>
      <c r="C808" s="162">
        <v>14533.125</v>
      </c>
      <c r="D808" s="162">
        <v>62.625</v>
      </c>
      <c r="E808" s="162">
        <v>2776.5</v>
      </c>
      <c r="F808" s="162">
        <v>10352.5</v>
      </c>
      <c r="G808" s="162">
        <v>11967</v>
      </c>
      <c r="I808" s="162">
        <v>57707.75</v>
      </c>
    </row>
    <row r="809" spans="1:9">
      <c r="A809" s="169">
        <v>44089</v>
      </c>
      <c r="B809" s="162">
        <v>16891</v>
      </c>
      <c r="C809" s="162">
        <v>13274.5</v>
      </c>
      <c r="D809" s="162">
        <v>62.75</v>
      </c>
      <c r="E809" s="162">
        <v>2921.5</v>
      </c>
      <c r="F809" s="162">
        <v>14269.5</v>
      </c>
      <c r="G809" s="162">
        <v>9887.5</v>
      </c>
      <c r="I809" s="162">
        <v>57306.75</v>
      </c>
    </row>
    <row r="810" spans="1:9">
      <c r="A810" s="169">
        <v>44090</v>
      </c>
      <c r="B810" s="162">
        <v>18173</v>
      </c>
      <c r="C810" s="162">
        <v>14379.75</v>
      </c>
      <c r="D810" s="162">
        <v>61.75</v>
      </c>
      <c r="E810" s="162">
        <v>2934.5</v>
      </c>
      <c r="F810" s="162">
        <v>11511.5</v>
      </c>
      <c r="G810" s="162">
        <v>14490.5</v>
      </c>
      <c r="I810" s="162">
        <v>61551</v>
      </c>
    </row>
    <row r="811" spans="1:9">
      <c r="A811" s="169">
        <v>44091</v>
      </c>
      <c r="B811" s="162">
        <v>18012</v>
      </c>
      <c r="C811" s="162">
        <v>14937.5</v>
      </c>
      <c r="D811" s="162">
        <v>752.875</v>
      </c>
      <c r="E811" s="162">
        <v>3014.5</v>
      </c>
      <c r="F811" s="162">
        <v>12259.5</v>
      </c>
      <c r="G811" s="162">
        <v>14549.5</v>
      </c>
      <c r="I811" s="162">
        <v>63525.875</v>
      </c>
    </row>
    <row r="812" spans="1:9">
      <c r="A812" s="169">
        <v>44092</v>
      </c>
      <c r="B812" s="162">
        <v>17846</v>
      </c>
      <c r="C812" s="162">
        <v>15069.75</v>
      </c>
      <c r="D812" s="162">
        <v>64.875</v>
      </c>
      <c r="E812" s="162">
        <v>2988</v>
      </c>
      <c r="F812" s="162">
        <v>11973</v>
      </c>
      <c r="G812" s="162">
        <v>14314.5</v>
      </c>
      <c r="I812" s="162">
        <v>62256.125</v>
      </c>
    </row>
    <row r="813" spans="1:9">
      <c r="A813" s="169">
        <v>44093</v>
      </c>
      <c r="B813" s="162">
        <v>18470</v>
      </c>
      <c r="C813" s="162">
        <v>14652.625</v>
      </c>
      <c r="D813" s="162">
        <v>62.5</v>
      </c>
      <c r="E813" s="162">
        <v>2902.5</v>
      </c>
      <c r="F813" s="162">
        <v>11644.5</v>
      </c>
      <c r="G813" s="162">
        <v>14768.5</v>
      </c>
      <c r="I813" s="162">
        <v>62500.625</v>
      </c>
    </row>
    <row r="814" spans="1:9">
      <c r="A814" s="169">
        <v>44094</v>
      </c>
      <c r="B814" s="162">
        <v>18826.5</v>
      </c>
      <c r="C814" s="162">
        <v>16407.875</v>
      </c>
      <c r="D814" s="162">
        <v>61.75</v>
      </c>
      <c r="E814" s="162">
        <v>3036.5</v>
      </c>
      <c r="F814" s="162">
        <v>12837</v>
      </c>
      <c r="G814" s="162">
        <v>15020</v>
      </c>
      <c r="I814" s="162">
        <v>66189.625</v>
      </c>
    </row>
    <row r="815" spans="1:9">
      <c r="A815" s="169">
        <v>44095</v>
      </c>
      <c r="B815" s="162">
        <v>17068</v>
      </c>
      <c r="C815" s="162">
        <v>16217.375</v>
      </c>
      <c r="D815" s="162">
        <v>3364.875</v>
      </c>
      <c r="E815" s="162">
        <v>3517.5</v>
      </c>
      <c r="F815" s="162">
        <v>12787</v>
      </c>
      <c r="G815" s="162">
        <v>14441.5</v>
      </c>
      <c r="I815" s="162">
        <v>67396.25</v>
      </c>
    </row>
    <row r="816" spans="1:9">
      <c r="A816" s="169">
        <v>44096</v>
      </c>
      <c r="B816" s="162">
        <v>15374</v>
      </c>
      <c r="C816" s="162">
        <v>15009.25</v>
      </c>
      <c r="D816" s="162">
        <v>13596.625</v>
      </c>
      <c r="E816" s="162">
        <v>3946</v>
      </c>
      <c r="F816" s="162">
        <v>5800</v>
      </c>
      <c r="G816" s="162">
        <v>13946.5</v>
      </c>
      <c r="I816" s="162">
        <v>67672.375</v>
      </c>
    </row>
    <row r="817" spans="1:9">
      <c r="A817" s="169">
        <v>44097</v>
      </c>
      <c r="B817" s="162">
        <v>2672.5</v>
      </c>
      <c r="C817" s="162">
        <v>8215.375</v>
      </c>
      <c r="D817" s="162">
        <v>22868.625</v>
      </c>
      <c r="E817" s="162">
        <v>2842.5</v>
      </c>
      <c r="F817" s="162">
        <v>2556.5</v>
      </c>
      <c r="G817" s="162">
        <v>12669</v>
      </c>
      <c r="I817" s="162">
        <v>51824.5</v>
      </c>
    </row>
    <row r="818" spans="1:9">
      <c r="A818" s="169">
        <v>44098</v>
      </c>
      <c r="B818" s="162">
        <v>2626</v>
      </c>
      <c r="C818" s="162">
        <v>7352.375</v>
      </c>
      <c r="D818" s="162">
        <v>20642.125</v>
      </c>
      <c r="E818" s="162">
        <v>2553.5</v>
      </c>
      <c r="F818" s="162">
        <v>2103</v>
      </c>
      <c r="G818" s="162">
        <v>13232</v>
      </c>
      <c r="I818" s="162">
        <v>48509</v>
      </c>
    </row>
    <row r="819" spans="1:9">
      <c r="A819" s="169">
        <v>44099</v>
      </c>
      <c r="B819" s="162">
        <v>6287.5</v>
      </c>
      <c r="C819" s="162">
        <v>7580.375</v>
      </c>
      <c r="D819" s="162">
        <v>19427.75</v>
      </c>
      <c r="E819" s="162">
        <v>2714</v>
      </c>
      <c r="F819" s="162">
        <v>2845</v>
      </c>
      <c r="G819" s="162">
        <v>12633</v>
      </c>
      <c r="I819" s="162">
        <v>51487.625</v>
      </c>
    </row>
    <row r="820" spans="1:9">
      <c r="A820" s="169">
        <v>44100</v>
      </c>
      <c r="B820" s="162">
        <v>6849.5</v>
      </c>
      <c r="C820" s="162">
        <v>7680.625</v>
      </c>
      <c r="D820" s="162">
        <v>18994.75</v>
      </c>
      <c r="E820" s="162">
        <v>2717</v>
      </c>
      <c r="F820" s="162">
        <v>3043</v>
      </c>
      <c r="G820" s="162">
        <v>12787.5</v>
      </c>
      <c r="I820" s="162">
        <v>52072.375</v>
      </c>
    </row>
    <row r="821" spans="1:9">
      <c r="A821" s="169">
        <v>44101</v>
      </c>
      <c r="B821" s="162">
        <v>2776</v>
      </c>
      <c r="C821" s="162">
        <v>11953.75</v>
      </c>
      <c r="D821" s="162">
        <v>20933.75</v>
      </c>
      <c r="E821" s="162">
        <v>2758</v>
      </c>
      <c r="F821" s="162">
        <v>3103.5</v>
      </c>
      <c r="G821" s="162">
        <v>13559.5</v>
      </c>
      <c r="I821" s="162">
        <v>55084.5</v>
      </c>
    </row>
    <row r="822" spans="1:9">
      <c r="A822" s="169">
        <v>44102</v>
      </c>
      <c r="B822" s="162">
        <v>3974.5</v>
      </c>
      <c r="C822" s="162">
        <v>7695.375</v>
      </c>
      <c r="D822" s="162">
        <v>20731.25</v>
      </c>
      <c r="E822" s="162">
        <v>2612</v>
      </c>
      <c r="F822" s="162">
        <v>2414.5</v>
      </c>
      <c r="G822" s="162">
        <v>13451</v>
      </c>
      <c r="I822" s="162">
        <v>50878.625</v>
      </c>
    </row>
    <row r="823" spans="1:9">
      <c r="A823" s="169">
        <v>44103</v>
      </c>
      <c r="B823" s="162">
        <v>8843.5</v>
      </c>
      <c r="C823" s="162">
        <v>8471.5</v>
      </c>
      <c r="D823" s="162">
        <v>20581.5</v>
      </c>
      <c r="E823" s="162">
        <v>3412</v>
      </c>
      <c r="F823" s="162">
        <v>3223</v>
      </c>
      <c r="G823" s="162">
        <v>13753</v>
      </c>
      <c r="I823" s="162">
        <v>58284.5</v>
      </c>
    </row>
    <row r="824" spans="1:9">
      <c r="A824" s="169">
        <v>44104</v>
      </c>
      <c r="B824" s="162">
        <v>12513</v>
      </c>
      <c r="C824" s="162">
        <v>16890</v>
      </c>
      <c r="D824" s="162">
        <v>26830.25</v>
      </c>
      <c r="E824" s="162">
        <v>4471.5</v>
      </c>
      <c r="F824" s="162">
        <v>5529</v>
      </c>
      <c r="G824" s="162">
        <v>15394.5</v>
      </c>
      <c r="I824" s="162">
        <v>81628.25</v>
      </c>
    </row>
    <row r="825" spans="1:9">
      <c r="A825" s="169">
        <v>44105</v>
      </c>
      <c r="B825" s="162">
        <v>9869.5</v>
      </c>
      <c r="C825" s="162">
        <v>12057.5</v>
      </c>
      <c r="D825" s="162">
        <v>24727.75</v>
      </c>
      <c r="E825" s="162">
        <v>4218.5</v>
      </c>
      <c r="F825" s="162">
        <v>6829</v>
      </c>
      <c r="G825" s="162">
        <v>14143</v>
      </c>
      <c r="I825" s="162">
        <v>71845.25</v>
      </c>
    </row>
    <row r="826" spans="1:9">
      <c r="A826" s="169">
        <v>44106</v>
      </c>
      <c r="B826" s="162">
        <v>10677</v>
      </c>
      <c r="C826" s="162">
        <v>12739.25</v>
      </c>
      <c r="D826" s="162">
        <v>24298.75</v>
      </c>
      <c r="E826" s="162">
        <v>4272</v>
      </c>
      <c r="F826" s="162">
        <v>8035.5</v>
      </c>
      <c r="G826" s="162">
        <v>14100</v>
      </c>
      <c r="I826" s="162">
        <v>74122.5</v>
      </c>
    </row>
    <row r="827" spans="1:9">
      <c r="A827" s="169">
        <v>44107</v>
      </c>
      <c r="B827" s="162">
        <v>11794</v>
      </c>
      <c r="C827" s="162">
        <v>14234.5</v>
      </c>
      <c r="D827" s="162">
        <v>25691.5</v>
      </c>
      <c r="E827" s="162">
        <v>4401</v>
      </c>
      <c r="F827" s="162">
        <v>8403</v>
      </c>
      <c r="G827" s="162">
        <v>14570</v>
      </c>
      <c r="I827" s="162">
        <v>79094</v>
      </c>
    </row>
    <row r="828" spans="1:9">
      <c r="A828" s="169">
        <v>44108</v>
      </c>
      <c r="B828" s="162">
        <v>9760.5</v>
      </c>
      <c r="C828" s="162">
        <v>16305.25</v>
      </c>
      <c r="D828" s="162">
        <v>27779.5</v>
      </c>
      <c r="E828" s="162">
        <v>4476</v>
      </c>
      <c r="F828" s="162">
        <v>8604.5</v>
      </c>
      <c r="G828" s="162">
        <v>15566</v>
      </c>
      <c r="I828" s="162">
        <v>82491.75</v>
      </c>
    </row>
    <row r="829" spans="1:9">
      <c r="A829" s="169">
        <v>44109</v>
      </c>
      <c r="B829" s="162">
        <v>9838.5</v>
      </c>
      <c r="C829" s="162">
        <v>13918.375</v>
      </c>
      <c r="D829" s="162">
        <v>25418</v>
      </c>
      <c r="E829" s="162">
        <v>4359.5</v>
      </c>
      <c r="F829" s="162">
        <v>8228.5</v>
      </c>
      <c r="G829" s="162">
        <v>14441</v>
      </c>
      <c r="I829" s="162">
        <v>76203.875</v>
      </c>
    </row>
    <row r="830" spans="1:9">
      <c r="A830" s="169">
        <v>44110</v>
      </c>
      <c r="B830" s="162">
        <v>2636</v>
      </c>
      <c r="C830" s="162">
        <v>7432.125</v>
      </c>
      <c r="D830" s="162">
        <v>19983.25</v>
      </c>
      <c r="E830" s="162">
        <v>3276.5</v>
      </c>
      <c r="F830" s="162">
        <v>5366</v>
      </c>
      <c r="G830" s="162">
        <v>12320</v>
      </c>
      <c r="I830" s="162">
        <v>51013.875</v>
      </c>
    </row>
    <row r="831" spans="1:9">
      <c r="A831" s="169">
        <v>44111</v>
      </c>
      <c r="B831" s="162">
        <v>2590.5</v>
      </c>
      <c r="C831" s="162">
        <v>8077.625</v>
      </c>
      <c r="D831" s="162">
        <v>18666.25</v>
      </c>
      <c r="E831" s="162">
        <v>3001.5</v>
      </c>
      <c r="F831" s="162">
        <v>2759.5</v>
      </c>
      <c r="G831" s="162">
        <v>12919</v>
      </c>
      <c r="I831" s="162">
        <v>48014.375</v>
      </c>
    </row>
    <row r="832" spans="1:9">
      <c r="A832" s="169">
        <v>44112</v>
      </c>
      <c r="B832" s="162">
        <v>2555.5</v>
      </c>
      <c r="C832" s="162">
        <v>7802.5</v>
      </c>
      <c r="D832" s="162">
        <v>17055.75</v>
      </c>
      <c r="E832" s="162">
        <v>2795</v>
      </c>
      <c r="F832" s="162">
        <v>1115</v>
      </c>
      <c r="G832" s="162">
        <v>12335</v>
      </c>
      <c r="I832" s="162">
        <v>43658.75</v>
      </c>
    </row>
    <row r="833" spans="1:9">
      <c r="A833" s="169">
        <v>44113</v>
      </c>
      <c r="B833" s="162">
        <v>2493.5</v>
      </c>
      <c r="C833" s="162">
        <v>8351</v>
      </c>
      <c r="D833" s="162">
        <v>19381.25</v>
      </c>
      <c r="E833" s="162">
        <v>3072</v>
      </c>
      <c r="F833" s="162">
        <v>1109</v>
      </c>
      <c r="G833" s="162">
        <v>12774.5</v>
      </c>
      <c r="I833" s="162">
        <v>47181.25</v>
      </c>
    </row>
    <row r="834" spans="1:9">
      <c r="A834" s="169">
        <v>44114</v>
      </c>
      <c r="B834" s="162">
        <v>6765.5</v>
      </c>
      <c r="C834" s="162">
        <v>8677.625</v>
      </c>
      <c r="D834" s="162">
        <v>20641.75</v>
      </c>
      <c r="E834" s="162">
        <v>3433.5</v>
      </c>
      <c r="F834" s="162">
        <v>1848</v>
      </c>
      <c r="G834" s="162">
        <v>13719.5</v>
      </c>
      <c r="I834" s="162">
        <v>55085.875</v>
      </c>
    </row>
    <row r="835" spans="1:9">
      <c r="A835" s="169">
        <v>44115</v>
      </c>
      <c r="B835" s="162">
        <v>9359.5</v>
      </c>
      <c r="C835" s="162">
        <v>9447.375</v>
      </c>
      <c r="D835" s="162">
        <v>23043</v>
      </c>
      <c r="E835" s="162">
        <v>3857.5</v>
      </c>
      <c r="F835" s="162">
        <v>2541</v>
      </c>
      <c r="G835" s="162">
        <v>14319.5</v>
      </c>
      <c r="I835" s="162">
        <v>62567.875</v>
      </c>
    </row>
    <row r="836" spans="1:9">
      <c r="A836" s="169">
        <v>44116</v>
      </c>
      <c r="B836" s="162">
        <v>8718.5</v>
      </c>
      <c r="C836" s="162">
        <v>9652.125</v>
      </c>
      <c r="D836" s="162">
        <v>24711.5</v>
      </c>
      <c r="E836" s="162">
        <v>4108</v>
      </c>
      <c r="F836" s="162">
        <v>2101</v>
      </c>
      <c r="G836" s="162">
        <v>14618.5</v>
      </c>
      <c r="I836" s="162">
        <v>63909.625</v>
      </c>
    </row>
    <row r="837" spans="1:9">
      <c r="A837" s="169">
        <v>44117</v>
      </c>
      <c r="B837" s="162">
        <v>2587</v>
      </c>
      <c r="C837" s="162">
        <v>7891.125</v>
      </c>
      <c r="D837" s="162">
        <v>21532</v>
      </c>
      <c r="E837" s="162">
        <v>3117</v>
      </c>
      <c r="F837" s="162">
        <v>538</v>
      </c>
      <c r="G837" s="162">
        <v>13532.5</v>
      </c>
      <c r="I837" s="162">
        <v>49197.625</v>
      </c>
    </row>
    <row r="838" spans="1:9">
      <c r="A838" s="169">
        <v>44118</v>
      </c>
      <c r="B838" s="162">
        <v>2596.5</v>
      </c>
      <c r="C838" s="162">
        <v>8796.125</v>
      </c>
      <c r="D838" s="162">
        <v>24683.75</v>
      </c>
      <c r="E838" s="162">
        <v>3454.5</v>
      </c>
      <c r="F838" s="162">
        <v>768.5</v>
      </c>
      <c r="G838" s="162">
        <v>14923</v>
      </c>
      <c r="I838" s="162">
        <v>55222.375</v>
      </c>
    </row>
    <row r="839" spans="1:9">
      <c r="A839" s="169">
        <v>44119</v>
      </c>
      <c r="B839" s="162">
        <v>2601</v>
      </c>
      <c r="C839" s="162">
        <v>7790.5</v>
      </c>
      <c r="D839" s="162">
        <v>21810.5</v>
      </c>
      <c r="E839" s="162">
        <v>3107</v>
      </c>
      <c r="F839" s="162">
        <v>524.5</v>
      </c>
      <c r="G839" s="162">
        <v>13672.5</v>
      </c>
      <c r="I839" s="162">
        <v>49506</v>
      </c>
    </row>
    <row r="840" spans="1:9">
      <c r="A840" s="169">
        <v>44120</v>
      </c>
      <c r="B840" s="162">
        <v>8884</v>
      </c>
      <c r="C840" s="162">
        <v>8371.75</v>
      </c>
      <c r="D840" s="162">
        <v>21316</v>
      </c>
      <c r="E840" s="162">
        <v>3750.5</v>
      </c>
      <c r="F840" s="162">
        <v>2088</v>
      </c>
      <c r="G840" s="162">
        <v>14195.5</v>
      </c>
      <c r="I840" s="162">
        <v>58605.75</v>
      </c>
    </row>
    <row r="841" spans="1:9">
      <c r="A841" s="169">
        <v>44121</v>
      </c>
      <c r="B841" s="162">
        <v>8795</v>
      </c>
      <c r="C841" s="162">
        <v>8083.375</v>
      </c>
      <c r="D841" s="162">
        <v>21121.25</v>
      </c>
      <c r="E841" s="162">
        <v>3732</v>
      </c>
      <c r="F841" s="162">
        <v>1883</v>
      </c>
      <c r="G841" s="162">
        <v>13753</v>
      </c>
      <c r="I841" s="162">
        <v>57367.625</v>
      </c>
    </row>
    <row r="842" spans="1:9">
      <c r="A842" s="169">
        <v>44122</v>
      </c>
      <c r="B842" s="162">
        <v>8023.5</v>
      </c>
      <c r="C842" s="162">
        <v>7501</v>
      </c>
      <c r="D842" s="162">
        <v>20059</v>
      </c>
      <c r="E842" s="162">
        <v>3536</v>
      </c>
      <c r="F842" s="162">
        <v>1602</v>
      </c>
      <c r="G842" s="162">
        <v>13564</v>
      </c>
      <c r="I842" s="162">
        <v>54285.5</v>
      </c>
    </row>
    <row r="843" spans="1:9">
      <c r="A843" s="169">
        <v>44123</v>
      </c>
      <c r="B843" s="162">
        <v>10556</v>
      </c>
      <c r="C843" s="162">
        <v>14238.375</v>
      </c>
      <c r="D843" s="162">
        <v>12259</v>
      </c>
      <c r="E843" s="162">
        <v>2698</v>
      </c>
      <c r="F843" s="162">
        <v>378.5</v>
      </c>
      <c r="G843" s="162">
        <v>6539</v>
      </c>
      <c r="I843" s="162">
        <v>46668.875</v>
      </c>
    </row>
    <row r="844" spans="1:9">
      <c r="A844" s="169">
        <v>44124</v>
      </c>
      <c r="B844" s="162">
        <v>5788</v>
      </c>
      <c r="C844" s="162">
        <v>13986</v>
      </c>
      <c r="D844" s="162">
        <v>14598.75</v>
      </c>
      <c r="E844" s="162">
        <v>2659.5</v>
      </c>
      <c r="F844" s="162">
        <v>401.5</v>
      </c>
      <c r="G844" s="162">
        <v>2322.5</v>
      </c>
      <c r="I844" s="162">
        <v>39756.25</v>
      </c>
    </row>
    <row r="845" spans="1:9">
      <c r="A845" s="169">
        <v>44125</v>
      </c>
      <c r="B845" s="162">
        <v>2401.5</v>
      </c>
      <c r="C845" s="162">
        <v>10959.5</v>
      </c>
      <c r="D845" s="162">
        <v>22156.75</v>
      </c>
      <c r="E845" s="162">
        <v>3081</v>
      </c>
      <c r="F845" s="162">
        <v>501.5</v>
      </c>
      <c r="G845" s="162">
        <v>2384</v>
      </c>
      <c r="I845" s="162">
        <v>41484.25</v>
      </c>
    </row>
    <row r="846" spans="1:9">
      <c r="A846" s="169">
        <v>44126</v>
      </c>
      <c r="B846" s="162">
        <v>2301</v>
      </c>
      <c r="C846" s="162">
        <v>7557.875</v>
      </c>
      <c r="D846" s="162">
        <v>20018</v>
      </c>
      <c r="E846" s="162">
        <v>2848</v>
      </c>
      <c r="F846" s="162">
        <v>225.5</v>
      </c>
      <c r="G846" s="162">
        <v>2152.5</v>
      </c>
      <c r="I846" s="162">
        <v>35102.875</v>
      </c>
    </row>
    <row r="847" spans="1:9">
      <c r="A847" s="169">
        <v>44127</v>
      </c>
      <c r="B847" s="162">
        <v>2267.5</v>
      </c>
      <c r="C847" s="162">
        <v>7104.5</v>
      </c>
      <c r="D847" s="162">
        <v>21217.25</v>
      </c>
      <c r="E847" s="162">
        <v>2857.5</v>
      </c>
      <c r="F847" s="162">
        <v>238.5</v>
      </c>
      <c r="G847" s="162">
        <v>2153.5</v>
      </c>
      <c r="I847" s="162">
        <v>35838.75</v>
      </c>
    </row>
    <row r="848" spans="1:9">
      <c r="A848" s="169">
        <v>44128</v>
      </c>
      <c r="B848" s="162">
        <v>2331</v>
      </c>
      <c r="C848" s="162">
        <v>9529.25</v>
      </c>
      <c r="D848" s="162">
        <v>20982</v>
      </c>
      <c r="E848" s="162">
        <v>2984</v>
      </c>
      <c r="F848" s="162">
        <v>407.5</v>
      </c>
      <c r="G848" s="162">
        <v>2298.5</v>
      </c>
      <c r="I848" s="162">
        <v>38532.25</v>
      </c>
    </row>
    <row r="849" spans="1:9">
      <c r="A849" s="169">
        <v>44129</v>
      </c>
      <c r="B849" s="162">
        <v>2346</v>
      </c>
      <c r="C849" s="162">
        <v>11878.75</v>
      </c>
      <c r="D849" s="162">
        <v>23942.5</v>
      </c>
      <c r="E849" s="162">
        <v>3128</v>
      </c>
      <c r="F849" s="162">
        <v>840.5</v>
      </c>
      <c r="G849" s="162">
        <v>2461</v>
      </c>
      <c r="I849" s="162">
        <v>44596.75</v>
      </c>
    </row>
    <row r="850" spans="1:9">
      <c r="A850" s="169">
        <v>44130</v>
      </c>
      <c r="B850" s="162">
        <v>2392</v>
      </c>
      <c r="C850" s="162">
        <v>14263.375</v>
      </c>
      <c r="D850" s="162">
        <v>25394</v>
      </c>
      <c r="E850" s="162">
        <v>3311</v>
      </c>
      <c r="F850" s="162">
        <v>1045</v>
      </c>
      <c r="G850" s="162">
        <v>2652.5</v>
      </c>
      <c r="I850" s="162">
        <v>49057.875</v>
      </c>
    </row>
    <row r="851" spans="1:9">
      <c r="A851" s="169">
        <v>44131</v>
      </c>
      <c r="B851" s="162">
        <v>2338</v>
      </c>
      <c r="C851" s="162">
        <v>8503.125</v>
      </c>
      <c r="D851" s="162">
        <v>22685</v>
      </c>
      <c r="E851" s="162">
        <v>3242</v>
      </c>
      <c r="F851" s="162">
        <v>1219.5</v>
      </c>
      <c r="G851" s="162">
        <v>2422</v>
      </c>
      <c r="I851" s="162">
        <v>40409.625</v>
      </c>
    </row>
    <row r="852" spans="1:9">
      <c r="A852" s="169">
        <v>44132</v>
      </c>
      <c r="B852" s="162">
        <v>2441</v>
      </c>
      <c r="C852" s="162">
        <v>12865</v>
      </c>
      <c r="D852" s="162">
        <v>23484.75</v>
      </c>
      <c r="E852" s="162">
        <v>3361</v>
      </c>
      <c r="F852" s="162">
        <v>1619.5</v>
      </c>
      <c r="G852" s="162">
        <v>2529</v>
      </c>
      <c r="I852" s="162">
        <v>46300.25</v>
      </c>
    </row>
    <row r="853" spans="1:9">
      <c r="A853" s="169">
        <v>44133</v>
      </c>
      <c r="B853" s="162">
        <v>2312.5</v>
      </c>
      <c r="C853" s="162">
        <v>8769.625</v>
      </c>
      <c r="D853" s="162">
        <v>22131.5</v>
      </c>
      <c r="E853" s="162">
        <v>3220.5</v>
      </c>
      <c r="F853" s="162">
        <v>1200.5</v>
      </c>
      <c r="G853" s="162">
        <v>2431.5</v>
      </c>
      <c r="I853" s="162">
        <v>40066.125</v>
      </c>
    </row>
    <row r="854" spans="1:9">
      <c r="A854" s="169">
        <v>44134</v>
      </c>
      <c r="B854" s="162">
        <v>2407</v>
      </c>
      <c r="C854" s="162">
        <v>13403</v>
      </c>
      <c r="D854" s="162">
        <v>22600.5</v>
      </c>
      <c r="E854" s="162">
        <v>3418</v>
      </c>
      <c r="F854" s="162">
        <v>1920</v>
      </c>
      <c r="G854" s="162">
        <v>2825.5</v>
      </c>
      <c r="I854" s="162">
        <v>46574</v>
      </c>
    </row>
    <row r="855" spans="1:9">
      <c r="A855" s="169">
        <v>44135</v>
      </c>
      <c r="B855" s="162">
        <v>2345.5</v>
      </c>
      <c r="C855" s="162">
        <v>11299.25</v>
      </c>
      <c r="D855" s="162">
        <v>22737.75</v>
      </c>
      <c r="E855" s="162">
        <v>3364.5</v>
      </c>
      <c r="F855" s="162">
        <v>1366.5</v>
      </c>
      <c r="G855" s="162">
        <v>2771.5</v>
      </c>
      <c r="I855" s="162">
        <v>43885</v>
      </c>
    </row>
    <row r="856" spans="1:9">
      <c r="A856" s="169">
        <v>44136</v>
      </c>
      <c r="B856" s="162">
        <v>2387.5</v>
      </c>
      <c r="C856" s="162">
        <v>12840.125</v>
      </c>
      <c r="D856" s="162">
        <v>23352.5</v>
      </c>
      <c r="E856" s="162">
        <v>3409</v>
      </c>
      <c r="F856" s="162">
        <v>1648</v>
      </c>
      <c r="G856" s="162">
        <v>2816.5</v>
      </c>
      <c r="I856" s="162">
        <v>46453.625</v>
      </c>
    </row>
    <row r="857" spans="1:9">
      <c r="A857" s="169">
        <v>44137</v>
      </c>
      <c r="B857" s="162">
        <v>2399.5</v>
      </c>
      <c r="C857" s="162">
        <v>13322</v>
      </c>
      <c r="D857" s="162">
        <v>23678.25</v>
      </c>
      <c r="E857" s="162">
        <v>3396.5</v>
      </c>
      <c r="F857" s="162">
        <v>418</v>
      </c>
      <c r="G857" s="162">
        <v>2771</v>
      </c>
      <c r="I857" s="162">
        <v>45985.25</v>
      </c>
    </row>
    <row r="858" spans="1:9">
      <c r="A858" s="169">
        <v>44138</v>
      </c>
      <c r="B858" s="162">
        <v>9013.5</v>
      </c>
      <c r="C858" s="162">
        <v>5521.5</v>
      </c>
      <c r="D858" s="162">
        <v>13331</v>
      </c>
      <c r="E858" s="162">
        <v>2397</v>
      </c>
      <c r="F858" s="162">
        <v>52.5</v>
      </c>
      <c r="G858" s="162">
        <v>2010</v>
      </c>
      <c r="I858" s="162">
        <v>32325.5</v>
      </c>
    </row>
    <row r="859" spans="1:9">
      <c r="A859" s="169">
        <v>44139</v>
      </c>
      <c r="B859" s="162">
        <v>12856.5</v>
      </c>
      <c r="C859" s="162">
        <v>10417.5</v>
      </c>
      <c r="D859" s="162">
        <v>10040.25</v>
      </c>
      <c r="E859" s="162">
        <v>1687</v>
      </c>
      <c r="F859" s="162">
        <v>170.5</v>
      </c>
      <c r="G859" s="162">
        <v>2356.5</v>
      </c>
      <c r="I859" s="162">
        <v>37528.25</v>
      </c>
    </row>
    <row r="860" spans="1:9">
      <c r="A860" s="169">
        <v>44140</v>
      </c>
      <c r="B860" s="162">
        <v>12984.5</v>
      </c>
      <c r="C860" s="162">
        <v>5498.75</v>
      </c>
      <c r="D860" s="162">
        <v>9914.75</v>
      </c>
      <c r="E860" s="162">
        <v>2195.5</v>
      </c>
      <c r="F860" s="162">
        <v>43.5</v>
      </c>
      <c r="G860" s="162">
        <v>2052</v>
      </c>
      <c r="I860" s="162">
        <v>32689</v>
      </c>
    </row>
    <row r="861" spans="1:9">
      <c r="A861" s="169">
        <v>44141</v>
      </c>
      <c r="B861" s="162">
        <v>14428.5</v>
      </c>
      <c r="C861" s="162">
        <v>12586.25</v>
      </c>
      <c r="D861" s="162">
        <v>10757.5</v>
      </c>
      <c r="E861" s="162">
        <v>2614</v>
      </c>
      <c r="F861" s="162">
        <v>239.5</v>
      </c>
      <c r="G861" s="162">
        <v>2516.5</v>
      </c>
      <c r="I861" s="162">
        <v>43142.25</v>
      </c>
    </row>
    <row r="862" spans="1:9">
      <c r="A862" s="169">
        <v>44142</v>
      </c>
      <c r="B862" s="162">
        <v>15820.5</v>
      </c>
      <c r="C862" s="162">
        <v>13913.75</v>
      </c>
      <c r="D862" s="162">
        <v>11499.5</v>
      </c>
      <c r="E862" s="162">
        <v>2722.5</v>
      </c>
      <c r="F862" s="162">
        <v>284.5</v>
      </c>
      <c r="G862" s="162">
        <v>2623</v>
      </c>
      <c r="I862" s="162">
        <v>46863.75</v>
      </c>
    </row>
    <row r="863" spans="1:9">
      <c r="A863" s="169">
        <v>44143</v>
      </c>
      <c r="B863" s="162">
        <v>15424.5</v>
      </c>
      <c r="C863" s="162">
        <v>12292.75</v>
      </c>
      <c r="D863" s="162">
        <v>11400.25</v>
      </c>
      <c r="E863" s="162">
        <v>2592.5</v>
      </c>
      <c r="F863" s="162">
        <v>215.5</v>
      </c>
      <c r="G863" s="162">
        <v>2507.5</v>
      </c>
      <c r="I863" s="162">
        <v>44433</v>
      </c>
    </row>
    <row r="864" spans="1:9">
      <c r="A864" s="169">
        <v>44144</v>
      </c>
      <c r="B864" s="162">
        <v>14370.5</v>
      </c>
      <c r="C864" s="162">
        <v>11122.5</v>
      </c>
      <c r="D864" s="162">
        <v>10803.25</v>
      </c>
      <c r="E864" s="162">
        <v>2513</v>
      </c>
      <c r="F864" s="162">
        <v>152.5</v>
      </c>
      <c r="G864" s="162">
        <v>2425.5</v>
      </c>
      <c r="I864" s="162">
        <v>41387.25</v>
      </c>
    </row>
    <row r="865" spans="1:9">
      <c r="A865" s="169">
        <v>44145</v>
      </c>
      <c r="B865" s="162">
        <v>11179.5</v>
      </c>
      <c r="C865" s="162">
        <v>5191.75</v>
      </c>
      <c r="D865" s="162">
        <v>8908</v>
      </c>
      <c r="E865" s="162">
        <v>2056</v>
      </c>
      <c r="F865" s="162">
        <v>42</v>
      </c>
      <c r="G865" s="162">
        <v>1958.5</v>
      </c>
      <c r="I865" s="162">
        <v>29335.75</v>
      </c>
    </row>
    <row r="866" spans="1:9">
      <c r="A866" s="169">
        <v>44146</v>
      </c>
      <c r="B866" s="162">
        <v>11465.5</v>
      </c>
      <c r="C866" s="162">
        <v>5301</v>
      </c>
      <c r="D866" s="162">
        <v>10707.5</v>
      </c>
      <c r="E866" s="162">
        <v>2343.5</v>
      </c>
      <c r="F866" s="162">
        <v>737.5</v>
      </c>
      <c r="G866" s="162">
        <v>2098.5</v>
      </c>
      <c r="I866" s="162">
        <v>32653.5</v>
      </c>
    </row>
    <row r="867" spans="1:9">
      <c r="A867" s="169">
        <v>44147</v>
      </c>
      <c r="B867" s="162">
        <v>6751</v>
      </c>
      <c r="C867" s="162">
        <v>7036.75</v>
      </c>
      <c r="D867" s="162">
        <v>9388.75</v>
      </c>
      <c r="E867" s="162">
        <v>2714</v>
      </c>
      <c r="F867" s="162">
        <v>962.5</v>
      </c>
      <c r="G867" s="162">
        <v>2182.5</v>
      </c>
      <c r="I867" s="162">
        <v>29035.5</v>
      </c>
    </row>
    <row r="868" spans="1:9">
      <c r="A868" s="169">
        <v>44148</v>
      </c>
      <c r="B868" s="162">
        <v>8247.5</v>
      </c>
      <c r="C868" s="162">
        <v>5245.75</v>
      </c>
      <c r="D868" s="162">
        <v>11915</v>
      </c>
      <c r="E868" s="162">
        <v>2708</v>
      </c>
      <c r="F868" s="162">
        <v>1284</v>
      </c>
      <c r="G868" s="162">
        <v>2179</v>
      </c>
      <c r="I868" s="162">
        <v>31579.25</v>
      </c>
    </row>
    <row r="869" spans="1:9">
      <c r="A869" s="169">
        <v>44149</v>
      </c>
      <c r="B869" s="162">
        <v>9190</v>
      </c>
      <c r="C869" s="162">
        <v>4045.75</v>
      </c>
      <c r="D869" s="162">
        <v>13102.75</v>
      </c>
      <c r="E869" s="162">
        <v>2217</v>
      </c>
      <c r="F869" s="162">
        <v>1360</v>
      </c>
      <c r="G869" s="162">
        <v>1880.5</v>
      </c>
      <c r="I869" s="162">
        <v>31796</v>
      </c>
    </row>
    <row r="870" spans="1:9">
      <c r="A870" s="169">
        <v>44150</v>
      </c>
      <c r="B870" s="162">
        <v>11257</v>
      </c>
      <c r="C870" s="162">
        <v>4491.75</v>
      </c>
      <c r="D870" s="162">
        <v>14437.5</v>
      </c>
      <c r="E870" s="162">
        <v>2339.5</v>
      </c>
      <c r="F870" s="162">
        <v>1630.5</v>
      </c>
      <c r="G870" s="162">
        <v>2009</v>
      </c>
      <c r="I870" s="162">
        <v>36165.25</v>
      </c>
    </row>
    <row r="871" spans="1:9">
      <c r="A871" s="169">
        <v>44151</v>
      </c>
      <c r="B871" s="162">
        <v>2286</v>
      </c>
      <c r="C871" s="162">
        <v>13889.25</v>
      </c>
      <c r="D871" s="162">
        <v>20099</v>
      </c>
      <c r="E871" s="162">
        <v>3090</v>
      </c>
      <c r="F871" s="162">
        <v>473</v>
      </c>
      <c r="G871" s="162">
        <v>2691.5</v>
      </c>
      <c r="I871" s="162">
        <v>42528.75</v>
      </c>
    </row>
    <row r="872" spans="1:9">
      <c r="A872" s="169">
        <v>44152</v>
      </c>
      <c r="B872" s="162">
        <v>2299.5</v>
      </c>
      <c r="C872" s="162">
        <v>12955</v>
      </c>
      <c r="D872" s="162">
        <v>16810.25</v>
      </c>
      <c r="E872" s="162">
        <v>2635</v>
      </c>
      <c r="F872" s="162">
        <v>410.5</v>
      </c>
      <c r="G872" s="162">
        <v>2221</v>
      </c>
      <c r="I872" s="162">
        <v>37331.25</v>
      </c>
    </row>
    <row r="873" spans="1:9">
      <c r="A873" s="169">
        <v>44153</v>
      </c>
      <c r="B873" s="162">
        <v>2241</v>
      </c>
      <c r="C873" s="162">
        <v>13874.25</v>
      </c>
      <c r="D873" s="162">
        <v>24783.5</v>
      </c>
      <c r="E873" s="162">
        <v>3182.5</v>
      </c>
      <c r="F873" s="162">
        <v>720.5</v>
      </c>
      <c r="G873" s="162">
        <v>2564.5</v>
      </c>
      <c r="I873" s="162">
        <v>47366.25</v>
      </c>
    </row>
    <row r="874" spans="1:9">
      <c r="A874" s="169">
        <v>44154</v>
      </c>
      <c r="B874" s="162">
        <v>2252</v>
      </c>
      <c r="C874" s="162">
        <v>13610</v>
      </c>
      <c r="D874" s="162">
        <v>23873.5</v>
      </c>
      <c r="E874" s="162">
        <v>3062.5</v>
      </c>
      <c r="F874" s="162">
        <v>904</v>
      </c>
      <c r="G874" s="162">
        <v>2442.5</v>
      </c>
      <c r="I874" s="162">
        <v>46144.5</v>
      </c>
    </row>
    <row r="875" spans="1:9">
      <c r="A875" s="169">
        <v>44155</v>
      </c>
      <c r="B875" s="162">
        <v>2299</v>
      </c>
      <c r="C875" s="162">
        <v>16668.75</v>
      </c>
      <c r="D875" s="162">
        <v>26200.5</v>
      </c>
      <c r="E875" s="162">
        <v>4015</v>
      </c>
      <c r="F875" s="162">
        <v>7292.5</v>
      </c>
      <c r="G875" s="162">
        <v>3208.5</v>
      </c>
      <c r="I875" s="162">
        <v>59684.25</v>
      </c>
    </row>
    <row r="876" spans="1:9">
      <c r="A876" s="169">
        <v>44156</v>
      </c>
      <c r="B876" s="162">
        <v>2237</v>
      </c>
      <c r="C876" s="162">
        <v>14246.5</v>
      </c>
      <c r="D876" s="162">
        <v>25599.25</v>
      </c>
      <c r="E876" s="162">
        <v>3703</v>
      </c>
      <c r="F876" s="162">
        <v>3420</v>
      </c>
      <c r="G876" s="162">
        <v>2852.5</v>
      </c>
      <c r="I876" s="162">
        <v>52058.25</v>
      </c>
    </row>
    <row r="877" spans="1:9">
      <c r="A877" s="169">
        <v>44157</v>
      </c>
      <c r="B877" s="162">
        <v>2247.5</v>
      </c>
      <c r="C877" s="162">
        <v>15087</v>
      </c>
      <c r="D877" s="162">
        <v>25594.75</v>
      </c>
      <c r="E877" s="162">
        <v>4131</v>
      </c>
      <c r="F877" s="162">
        <v>7017</v>
      </c>
      <c r="G877" s="162">
        <v>3209</v>
      </c>
      <c r="I877" s="162">
        <v>57286.25</v>
      </c>
    </row>
    <row r="878" spans="1:9">
      <c r="A878" s="169">
        <v>44158</v>
      </c>
      <c r="B878" s="162">
        <v>2277</v>
      </c>
      <c r="C878" s="162">
        <v>13235.25</v>
      </c>
      <c r="D878" s="162">
        <v>15729.75</v>
      </c>
      <c r="E878" s="162">
        <v>2797.5</v>
      </c>
      <c r="F878" s="162">
        <v>4029.5</v>
      </c>
      <c r="G878" s="162">
        <v>2289</v>
      </c>
      <c r="I878" s="162">
        <v>40358</v>
      </c>
    </row>
    <row r="879" spans="1:9">
      <c r="A879" s="169">
        <v>44159</v>
      </c>
      <c r="B879" s="162">
        <v>1619</v>
      </c>
      <c r="C879" s="162">
        <v>5716.5</v>
      </c>
      <c r="D879" s="162">
        <v>4073.25</v>
      </c>
      <c r="E879" s="162">
        <v>1850.5</v>
      </c>
      <c r="F879" s="162">
        <v>4986</v>
      </c>
      <c r="G879" s="162">
        <v>4056.5</v>
      </c>
      <c r="I879" s="162">
        <v>22301.75</v>
      </c>
    </row>
    <row r="880" spans="1:9">
      <c r="A880" s="169">
        <v>44160</v>
      </c>
      <c r="B880" s="162">
        <v>9841</v>
      </c>
      <c r="C880" s="162">
        <v>3796.25</v>
      </c>
      <c r="D880" s="162">
        <v>11734.25</v>
      </c>
      <c r="E880" s="162">
        <v>2124.5</v>
      </c>
      <c r="F880" s="162">
        <v>1625</v>
      </c>
      <c r="G880" s="162">
        <v>1886</v>
      </c>
      <c r="I880" s="162">
        <v>31007</v>
      </c>
    </row>
    <row r="881" spans="1:9">
      <c r="A881" s="169">
        <v>44161</v>
      </c>
      <c r="B881" s="162">
        <v>11761</v>
      </c>
      <c r="C881" s="162">
        <v>11339.5</v>
      </c>
      <c r="D881" s="162">
        <v>2229.5</v>
      </c>
      <c r="E881" s="162">
        <v>424</v>
      </c>
      <c r="F881" s="162">
        <v>199.5</v>
      </c>
      <c r="G881" s="162">
        <v>1390</v>
      </c>
      <c r="I881" s="162">
        <v>27343.5</v>
      </c>
    </row>
    <row r="882" spans="1:9">
      <c r="A882" s="169">
        <v>44162</v>
      </c>
      <c r="B882" s="162">
        <v>9411.5</v>
      </c>
      <c r="C882" s="162">
        <v>15424.75</v>
      </c>
      <c r="D882" s="162">
        <v>2256.75</v>
      </c>
      <c r="E882" s="162">
        <v>33.5</v>
      </c>
      <c r="F882" s="162">
        <v>145</v>
      </c>
      <c r="G882" s="162">
        <v>2224.5</v>
      </c>
      <c r="I882" s="162">
        <v>29496</v>
      </c>
    </row>
    <row r="883" spans="1:9">
      <c r="A883" s="169">
        <v>44163</v>
      </c>
      <c r="B883" s="162">
        <v>6719</v>
      </c>
      <c r="C883" s="162">
        <v>12153.25</v>
      </c>
      <c r="D883" s="162">
        <v>2062.25</v>
      </c>
      <c r="E883" s="162">
        <v>30</v>
      </c>
      <c r="F883" s="162">
        <v>158</v>
      </c>
      <c r="G883" s="162">
        <v>2028.5</v>
      </c>
      <c r="I883" s="162">
        <v>23151</v>
      </c>
    </row>
    <row r="884" spans="1:9">
      <c r="A884" s="169">
        <v>44164</v>
      </c>
      <c r="B884" s="162">
        <v>5920</v>
      </c>
      <c r="C884" s="162">
        <v>11868.5</v>
      </c>
      <c r="D884" s="162">
        <v>1989</v>
      </c>
      <c r="E884" s="162">
        <v>28.5</v>
      </c>
      <c r="F884" s="162">
        <v>175</v>
      </c>
      <c r="G884" s="162">
        <v>1957.5</v>
      </c>
      <c r="I884" s="162">
        <v>21938.5</v>
      </c>
    </row>
    <row r="885" spans="1:9">
      <c r="A885" s="169">
        <v>44165</v>
      </c>
      <c r="B885" s="162">
        <v>6982</v>
      </c>
      <c r="C885" s="162">
        <v>11995.5</v>
      </c>
      <c r="D885" s="162">
        <v>1971.75</v>
      </c>
      <c r="E885" s="162">
        <v>31</v>
      </c>
      <c r="F885" s="162">
        <v>264.5</v>
      </c>
      <c r="G885" s="162">
        <v>1943</v>
      </c>
      <c r="I885" s="162">
        <v>23187.75</v>
      </c>
    </row>
    <row r="886" spans="1:9">
      <c r="A886" s="169">
        <v>44166</v>
      </c>
      <c r="B886" s="162">
        <v>5222</v>
      </c>
      <c r="C886" s="162">
        <v>12462.25</v>
      </c>
      <c r="D886" s="162">
        <v>1740.5</v>
      </c>
      <c r="E886" s="162">
        <v>28.5</v>
      </c>
      <c r="F886" s="162">
        <v>210.5</v>
      </c>
      <c r="G886" s="162">
        <v>1711.5</v>
      </c>
      <c r="I886" s="162">
        <v>21375.25</v>
      </c>
    </row>
    <row r="887" spans="1:9">
      <c r="A887" s="169">
        <v>44167</v>
      </c>
      <c r="B887" s="162">
        <v>7406.5</v>
      </c>
      <c r="C887" s="162">
        <v>10849.75</v>
      </c>
      <c r="D887" s="162">
        <v>1801.25</v>
      </c>
      <c r="E887" s="162">
        <v>31.5</v>
      </c>
      <c r="F887" s="162">
        <v>244.5</v>
      </c>
      <c r="G887" s="162">
        <v>1779.5</v>
      </c>
      <c r="I887" s="162">
        <v>22113</v>
      </c>
    </row>
    <row r="888" spans="1:9">
      <c r="A888" s="169">
        <v>44168</v>
      </c>
      <c r="B888" s="162">
        <v>10298</v>
      </c>
      <c r="C888" s="162">
        <v>3192.75</v>
      </c>
      <c r="D888" s="162">
        <v>1454.25</v>
      </c>
      <c r="E888" s="162">
        <v>35.5</v>
      </c>
      <c r="F888" s="162">
        <v>105.5</v>
      </c>
      <c r="G888" s="162">
        <v>1443.5</v>
      </c>
      <c r="I888" s="162">
        <v>16529.5</v>
      </c>
    </row>
    <row r="889" spans="1:9">
      <c r="A889" s="169">
        <v>44169</v>
      </c>
      <c r="B889" s="162">
        <v>9479.5</v>
      </c>
      <c r="C889" s="162">
        <v>3122.25</v>
      </c>
      <c r="D889" s="162">
        <v>1429.5</v>
      </c>
      <c r="E889" s="162">
        <v>33</v>
      </c>
      <c r="F889" s="162">
        <v>47.5</v>
      </c>
      <c r="G889" s="162">
        <v>1410</v>
      </c>
      <c r="I889" s="162">
        <v>15521.75</v>
      </c>
    </row>
    <row r="890" spans="1:9">
      <c r="A890" s="169">
        <v>44170</v>
      </c>
      <c r="B890" s="162">
        <v>9312.5</v>
      </c>
      <c r="C890" s="162">
        <v>3114</v>
      </c>
      <c r="D890" s="162">
        <v>1426.25</v>
      </c>
      <c r="E890" s="162">
        <v>29</v>
      </c>
      <c r="F890" s="162">
        <v>47.5</v>
      </c>
      <c r="G890" s="162">
        <v>1402</v>
      </c>
      <c r="I890" s="162">
        <v>15331.25</v>
      </c>
    </row>
    <row r="891" spans="1:9">
      <c r="A891" s="169">
        <v>44171</v>
      </c>
      <c r="B891" s="162">
        <v>9662</v>
      </c>
      <c r="C891" s="162">
        <v>3003</v>
      </c>
      <c r="D891" s="162">
        <v>1416</v>
      </c>
      <c r="E891" s="162">
        <v>29</v>
      </c>
      <c r="F891" s="162">
        <v>171</v>
      </c>
      <c r="G891" s="162">
        <v>1400</v>
      </c>
      <c r="I891" s="162">
        <v>15681</v>
      </c>
    </row>
    <row r="892" spans="1:9">
      <c r="A892" s="169">
        <v>44172</v>
      </c>
      <c r="B892" s="162">
        <v>10582.5</v>
      </c>
      <c r="C892" s="162">
        <v>2970.5</v>
      </c>
      <c r="D892" s="162">
        <v>1446.5</v>
      </c>
      <c r="E892" s="162">
        <v>33</v>
      </c>
      <c r="F892" s="162">
        <v>276</v>
      </c>
      <c r="G892" s="162">
        <v>1438</v>
      </c>
      <c r="I892" s="162">
        <v>16746.5</v>
      </c>
    </row>
    <row r="893" spans="1:9">
      <c r="A893" s="169">
        <v>44173</v>
      </c>
      <c r="B893" s="162">
        <v>9925</v>
      </c>
      <c r="C893" s="162">
        <v>2946</v>
      </c>
      <c r="D893" s="162">
        <v>1444.75</v>
      </c>
      <c r="E893" s="162">
        <v>37.5</v>
      </c>
      <c r="F893" s="162">
        <v>232</v>
      </c>
      <c r="G893" s="162">
        <v>1429.5</v>
      </c>
      <c r="I893" s="162">
        <v>16014.75</v>
      </c>
    </row>
    <row r="894" spans="1:9">
      <c r="A894" s="169">
        <v>44174</v>
      </c>
      <c r="B894" s="162">
        <v>10172.5</v>
      </c>
      <c r="C894" s="162">
        <v>2989</v>
      </c>
      <c r="D894" s="162">
        <v>1453.5</v>
      </c>
      <c r="E894" s="162">
        <v>37</v>
      </c>
      <c r="F894" s="162">
        <v>219</v>
      </c>
      <c r="G894" s="162">
        <v>1453.5</v>
      </c>
      <c r="I894" s="162">
        <v>16324.5</v>
      </c>
    </row>
    <row r="895" spans="1:9">
      <c r="A895" s="169">
        <v>44175</v>
      </c>
      <c r="B895" s="162">
        <v>11430.5</v>
      </c>
      <c r="C895" s="162">
        <v>3167.25</v>
      </c>
      <c r="D895" s="162">
        <v>1463.25</v>
      </c>
      <c r="E895" s="162">
        <v>37.5</v>
      </c>
      <c r="F895" s="162">
        <v>194</v>
      </c>
      <c r="G895" s="162">
        <v>1460.5</v>
      </c>
      <c r="I895" s="162">
        <v>17753</v>
      </c>
    </row>
    <row r="896" spans="1:9">
      <c r="A896" s="169">
        <v>44176</v>
      </c>
      <c r="B896" s="162">
        <v>12524</v>
      </c>
      <c r="C896" s="162">
        <v>3080.25</v>
      </c>
      <c r="D896" s="162">
        <v>1474.75</v>
      </c>
      <c r="E896" s="162">
        <v>37.5</v>
      </c>
      <c r="F896" s="162">
        <v>498</v>
      </c>
      <c r="G896" s="162">
        <v>1480</v>
      </c>
      <c r="I896" s="162">
        <v>19094.5</v>
      </c>
    </row>
    <row r="897" spans="1:9">
      <c r="A897" s="169">
        <v>44177</v>
      </c>
      <c r="B897" s="162">
        <v>11992</v>
      </c>
      <c r="C897" s="162">
        <v>2972.5</v>
      </c>
      <c r="D897" s="162">
        <v>1465.25</v>
      </c>
      <c r="E897" s="162">
        <v>37.5</v>
      </c>
      <c r="F897" s="162">
        <v>379</v>
      </c>
      <c r="G897" s="162">
        <v>1469.5</v>
      </c>
      <c r="I897" s="162">
        <v>18315.75</v>
      </c>
    </row>
    <row r="898" spans="1:9">
      <c r="A898" s="169">
        <v>44178</v>
      </c>
      <c r="B898" s="162">
        <v>12007</v>
      </c>
      <c r="C898" s="162">
        <v>2946.25</v>
      </c>
      <c r="D898" s="162">
        <v>1472.5</v>
      </c>
      <c r="E898" s="162">
        <v>36.5</v>
      </c>
      <c r="F898" s="162">
        <v>376</v>
      </c>
      <c r="G898" s="162">
        <v>1467.5</v>
      </c>
      <c r="I898" s="162">
        <v>18305.75</v>
      </c>
    </row>
    <row r="899" spans="1:9">
      <c r="A899" s="169">
        <v>44179</v>
      </c>
      <c r="B899" s="162">
        <v>10394</v>
      </c>
      <c r="C899" s="162">
        <v>2964.75</v>
      </c>
      <c r="D899" s="162">
        <v>1463.75</v>
      </c>
      <c r="E899" s="162">
        <v>40.5</v>
      </c>
      <c r="F899" s="162">
        <v>250.5</v>
      </c>
      <c r="G899" s="162">
        <v>1466.5</v>
      </c>
      <c r="I899" s="162">
        <v>16580</v>
      </c>
    </row>
    <row r="900" spans="1:9">
      <c r="A900" s="169">
        <v>44180</v>
      </c>
      <c r="B900" s="162">
        <v>6117</v>
      </c>
      <c r="C900" s="162">
        <v>1765.25</v>
      </c>
      <c r="D900" s="162">
        <v>1421.5</v>
      </c>
      <c r="E900" s="162">
        <v>39.5</v>
      </c>
      <c r="F900" s="162">
        <v>756</v>
      </c>
      <c r="G900" s="162">
        <v>1436</v>
      </c>
      <c r="I900" s="162">
        <v>11535.25</v>
      </c>
    </row>
    <row r="901" spans="1:9">
      <c r="A901" s="169">
        <v>44181</v>
      </c>
      <c r="B901" s="162">
        <v>7622</v>
      </c>
      <c r="C901" s="162">
        <v>669</v>
      </c>
      <c r="D901" s="162">
        <v>1378.5</v>
      </c>
      <c r="E901" s="162">
        <v>39.5</v>
      </c>
      <c r="F901" s="162">
        <v>2471.5</v>
      </c>
      <c r="G901" s="162">
        <v>1380</v>
      </c>
      <c r="I901" s="162">
        <v>13560.5</v>
      </c>
    </row>
    <row r="902" spans="1:9">
      <c r="A902" s="169">
        <v>44182</v>
      </c>
      <c r="B902" s="162">
        <v>7410.5</v>
      </c>
      <c r="C902" s="162">
        <v>647.25</v>
      </c>
      <c r="D902" s="162">
        <v>1357.75</v>
      </c>
      <c r="E902" s="162">
        <v>39</v>
      </c>
      <c r="F902" s="162">
        <v>2471.5</v>
      </c>
      <c r="G902" s="162">
        <v>1371</v>
      </c>
      <c r="I902" s="162">
        <v>13297</v>
      </c>
    </row>
    <row r="903" spans="1:9">
      <c r="A903" s="169">
        <v>44183</v>
      </c>
      <c r="B903" s="162">
        <v>7441</v>
      </c>
      <c r="C903" s="162">
        <v>678</v>
      </c>
      <c r="D903" s="162">
        <v>1388.75</v>
      </c>
      <c r="E903" s="162">
        <v>39.5</v>
      </c>
      <c r="F903" s="162">
        <v>2471.5</v>
      </c>
      <c r="G903" s="162">
        <v>1374</v>
      </c>
      <c r="I903" s="162">
        <v>13392.75</v>
      </c>
    </row>
    <row r="904" spans="1:9">
      <c r="A904" s="169">
        <v>44184</v>
      </c>
      <c r="B904" s="162">
        <v>7073.5</v>
      </c>
      <c r="C904" s="162">
        <v>648.25</v>
      </c>
      <c r="D904" s="162">
        <v>1361.25</v>
      </c>
      <c r="E904" s="162">
        <v>36.5</v>
      </c>
      <c r="F904" s="162">
        <v>2471</v>
      </c>
      <c r="G904" s="162">
        <v>1371</v>
      </c>
      <c r="I904" s="162">
        <v>12961.5</v>
      </c>
    </row>
    <row r="905" spans="1:9">
      <c r="A905" s="169">
        <v>44185</v>
      </c>
      <c r="B905" s="162">
        <v>7014.5</v>
      </c>
      <c r="C905" s="162">
        <v>659.75</v>
      </c>
      <c r="D905" s="162">
        <v>1349.25</v>
      </c>
      <c r="E905" s="162">
        <v>34.5</v>
      </c>
      <c r="F905" s="162">
        <v>2469.5</v>
      </c>
      <c r="G905" s="162">
        <v>1358</v>
      </c>
      <c r="I905" s="162">
        <v>12885.5</v>
      </c>
    </row>
    <row r="906" spans="1:9">
      <c r="A906" s="169">
        <v>44186</v>
      </c>
      <c r="B906" s="162">
        <v>7231</v>
      </c>
      <c r="C906" s="162">
        <v>679</v>
      </c>
      <c r="D906" s="162">
        <v>1366.75</v>
      </c>
      <c r="E906" s="162">
        <v>34.5</v>
      </c>
      <c r="F906" s="162">
        <v>2469.5</v>
      </c>
      <c r="G906" s="162">
        <v>1372</v>
      </c>
      <c r="I906" s="162">
        <v>13152.75</v>
      </c>
    </row>
    <row r="907" spans="1:9">
      <c r="A907" s="169">
        <v>44187</v>
      </c>
      <c r="B907" s="162">
        <v>7208</v>
      </c>
      <c r="C907" s="162">
        <v>703.25</v>
      </c>
      <c r="D907" s="162">
        <v>1369</v>
      </c>
      <c r="E907" s="162">
        <v>36</v>
      </c>
      <c r="F907" s="162">
        <v>2468.5</v>
      </c>
      <c r="G907" s="162">
        <v>1383.5</v>
      </c>
      <c r="I907" s="162">
        <v>13168.25</v>
      </c>
    </row>
    <row r="908" spans="1:9">
      <c r="A908" s="169">
        <v>44188</v>
      </c>
      <c r="B908" s="162">
        <v>8541.5</v>
      </c>
      <c r="C908" s="162">
        <v>729</v>
      </c>
      <c r="D908" s="162">
        <v>1416.5</v>
      </c>
      <c r="E908" s="162">
        <v>38</v>
      </c>
      <c r="F908" s="162">
        <v>2460.5</v>
      </c>
      <c r="G908" s="162">
        <v>1422.5</v>
      </c>
      <c r="I908" s="162">
        <v>14608</v>
      </c>
    </row>
    <row r="909" spans="1:9">
      <c r="A909" s="169">
        <v>44189</v>
      </c>
      <c r="B909" s="162">
        <v>10003</v>
      </c>
      <c r="C909" s="162">
        <v>811</v>
      </c>
      <c r="D909" s="162">
        <v>1431</v>
      </c>
      <c r="E909" s="162">
        <v>39.5</v>
      </c>
      <c r="F909" s="162">
        <v>2456</v>
      </c>
      <c r="G909" s="162">
        <v>1446</v>
      </c>
      <c r="I909" s="162">
        <v>16186.5</v>
      </c>
    </row>
    <row r="910" spans="1:9">
      <c r="A910" s="169">
        <v>44190</v>
      </c>
      <c r="B910" s="162">
        <v>9878.5</v>
      </c>
      <c r="C910" s="162">
        <v>798</v>
      </c>
      <c r="D910" s="162">
        <v>1440.75</v>
      </c>
      <c r="E910" s="162">
        <v>35.5</v>
      </c>
      <c r="F910" s="162">
        <v>2456</v>
      </c>
      <c r="G910" s="162">
        <v>1445</v>
      </c>
      <c r="I910" s="162">
        <v>16053.75</v>
      </c>
    </row>
    <row r="911" spans="1:9">
      <c r="A911" s="169">
        <v>44191</v>
      </c>
      <c r="B911" s="162">
        <v>9918.5</v>
      </c>
      <c r="C911" s="162">
        <v>816</v>
      </c>
      <c r="D911" s="162">
        <v>1453.75</v>
      </c>
      <c r="E911" s="162">
        <v>37</v>
      </c>
      <c r="F911" s="162">
        <v>2453.5</v>
      </c>
      <c r="G911" s="162">
        <v>1450.5</v>
      </c>
      <c r="I911" s="162">
        <v>16129.25</v>
      </c>
    </row>
    <row r="912" spans="1:9">
      <c r="A912" s="169">
        <v>44192</v>
      </c>
      <c r="B912" s="162">
        <v>10900.5</v>
      </c>
      <c r="C912" s="162">
        <v>878.5</v>
      </c>
      <c r="D912" s="162">
        <v>1451.75</v>
      </c>
      <c r="E912" s="162">
        <v>37.5</v>
      </c>
      <c r="F912" s="162">
        <v>2453</v>
      </c>
      <c r="G912" s="162">
        <v>1461</v>
      </c>
      <c r="I912" s="162">
        <v>17182.25</v>
      </c>
    </row>
    <row r="913" spans="1:9">
      <c r="A913" s="169">
        <v>44193</v>
      </c>
      <c r="B913" s="162">
        <v>10749.5</v>
      </c>
      <c r="C913" s="162">
        <v>883.75</v>
      </c>
      <c r="D913" s="162">
        <v>1454.75</v>
      </c>
      <c r="E913" s="162">
        <v>40.5</v>
      </c>
      <c r="F913" s="162">
        <v>2453.5</v>
      </c>
      <c r="G913" s="162">
        <v>1462</v>
      </c>
      <c r="I913" s="162">
        <v>17044</v>
      </c>
    </row>
    <row r="914" spans="1:9">
      <c r="A914" s="169">
        <v>44194</v>
      </c>
      <c r="B914" s="162">
        <v>10903</v>
      </c>
      <c r="C914" s="162">
        <v>768</v>
      </c>
      <c r="D914" s="162">
        <v>1466.25</v>
      </c>
      <c r="E914" s="162">
        <v>41.5</v>
      </c>
      <c r="F914" s="162">
        <v>2600.5</v>
      </c>
      <c r="G914" s="162">
        <v>1460</v>
      </c>
      <c r="I914" s="162">
        <v>17239.25</v>
      </c>
    </row>
    <row r="915" spans="1:9">
      <c r="A915" s="169">
        <v>44195</v>
      </c>
      <c r="B915" s="162">
        <v>7335</v>
      </c>
      <c r="C915" s="162">
        <v>572</v>
      </c>
      <c r="D915" s="162">
        <v>1425.25</v>
      </c>
      <c r="E915" s="162">
        <v>39.5</v>
      </c>
      <c r="F915" s="162">
        <v>2592.5</v>
      </c>
      <c r="G915" s="162">
        <v>1424.5</v>
      </c>
      <c r="I915" s="162">
        <v>13388.75</v>
      </c>
    </row>
    <row r="916" spans="1:9">
      <c r="A916" s="169">
        <v>44196</v>
      </c>
      <c r="B916" s="162">
        <v>5541</v>
      </c>
      <c r="C916" s="162">
        <v>532.75</v>
      </c>
      <c r="D916" s="162">
        <v>1348</v>
      </c>
      <c r="E916" s="162">
        <v>36</v>
      </c>
      <c r="F916" s="162">
        <v>2573</v>
      </c>
      <c r="G916" s="162">
        <v>1343</v>
      </c>
      <c r="I916" s="162">
        <v>11373.75</v>
      </c>
    </row>
    <row r="917" spans="1:9">
      <c r="A917" s="169">
        <v>44197</v>
      </c>
      <c r="B917" s="162">
        <v>5202</v>
      </c>
      <c r="C917" s="162">
        <v>522</v>
      </c>
      <c r="D917" s="162">
        <v>1321</v>
      </c>
      <c r="E917" s="162">
        <v>35.5</v>
      </c>
      <c r="F917" s="162">
        <v>2580.5</v>
      </c>
      <c r="G917" s="162">
        <v>1315.5</v>
      </c>
      <c r="I917" s="162">
        <v>10976.5</v>
      </c>
    </row>
    <row r="918" spans="1:9">
      <c r="A918" s="169">
        <v>44198</v>
      </c>
      <c r="B918" s="162">
        <v>5362.5</v>
      </c>
      <c r="C918" s="162">
        <v>524.25</v>
      </c>
      <c r="D918" s="162">
        <v>1325</v>
      </c>
      <c r="E918" s="162">
        <v>38.5</v>
      </c>
      <c r="F918" s="162">
        <v>2575.5</v>
      </c>
      <c r="G918" s="162">
        <v>1327.5</v>
      </c>
      <c r="I918" s="162">
        <v>11153.25</v>
      </c>
    </row>
    <row r="919" spans="1:9">
      <c r="A919" s="169">
        <v>44199</v>
      </c>
      <c r="B919" s="162">
        <v>6148</v>
      </c>
      <c r="C919" s="162">
        <v>543.25</v>
      </c>
      <c r="D919" s="162">
        <v>1356</v>
      </c>
      <c r="E919" s="162">
        <v>37.5</v>
      </c>
      <c r="F919" s="162">
        <v>2570.5</v>
      </c>
      <c r="G919" s="162">
        <v>1373</v>
      </c>
      <c r="I919" s="162">
        <v>12028.25</v>
      </c>
    </row>
    <row r="920" spans="1:9">
      <c r="A920" s="169">
        <v>44200</v>
      </c>
      <c r="B920" s="162">
        <v>7109</v>
      </c>
      <c r="C920" s="162">
        <v>555.25</v>
      </c>
      <c r="D920" s="162">
        <v>1391.25</v>
      </c>
      <c r="E920" s="162">
        <v>43</v>
      </c>
      <c r="F920" s="162">
        <v>2572</v>
      </c>
      <c r="G920" s="162">
        <v>1393.5</v>
      </c>
      <c r="I920" s="162">
        <v>13064</v>
      </c>
    </row>
    <row r="921" spans="1:9">
      <c r="A921" s="169">
        <v>44201</v>
      </c>
      <c r="B921" s="162">
        <v>7109</v>
      </c>
      <c r="C921" s="162">
        <v>654.75</v>
      </c>
      <c r="D921" s="162">
        <v>1402</v>
      </c>
      <c r="E921" s="162">
        <v>46.5</v>
      </c>
      <c r="F921" s="162">
        <v>2504.5</v>
      </c>
      <c r="G921" s="162">
        <v>1414.5</v>
      </c>
      <c r="I921" s="162">
        <v>13131.25</v>
      </c>
    </row>
    <row r="922" spans="1:9">
      <c r="A922" s="169">
        <v>44202</v>
      </c>
      <c r="B922" s="162">
        <v>6914</v>
      </c>
      <c r="C922" s="162">
        <v>636.75</v>
      </c>
      <c r="D922" s="162">
        <v>1400.5</v>
      </c>
      <c r="E922" s="162">
        <v>37.5</v>
      </c>
      <c r="F922" s="162">
        <v>2515</v>
      </c>
      <c r="G922" s="162">
        <v>1396.5</v>
      </c>
      <c r="I922" s="162">
        <v>12900.25</v>
      </c>
    </row>
    <row r="923" spans="1:9">
      <c r="A923" s="169">
        <v>44203</v>
      </c>
      <c r="B923" s="162">
        <v>6181</v>
      </c>
      <c r="C923" s="162">
        <v>287.25</v>
      </c>
      <c r="D923" s="162">
        <v>1217</v>
      </c>
      <c r="E923" s="162">
        <v>478.5</v>
      </c>
      <c r="F923" s="162">
        <v>2595</v>
      </c>
      <c r="G923" s="162">
        <v>1225</v>
      </c>
      <c r="I923" s="162">
        <v>11983.75</v>
      </c>
    </row>
    <row r="924" spans="1:9">
      <c r="A924" s="169">
        <v>44204</v>
      </c>
      <c r="B924" s="162">
        <v>4889</v>
      </c>
      <c r="C924" s="162">
        <v>94.75</v>
      </c>
      <c r="D924" s="162">
        <v>1055.5</v>
      </c>
      <c r="E924" s="162">
        <v>765.5</v>
      </c>
      <c r="F924" s="162">
        <v>2610.5</v>
      </c>
      <c r="G924" s="162">
        <v>1083.5</v>
      </c>
      <c r="I924" s="162">
        <v>10498.75</v>
      </c>
    </row>
    <row r="925" spans="1:9">
      <c r="A925" s="169">
        <v>44205</v>
      </c>
      <c r="B925" s="162">
        <v>4692</v>
      </c>
      <c r="C925" s="162">
        <v>90.5</v>
      </c>
      <c r="D925" s="162">
        <v>1040.25</v>
      </c>
      <c r="E925" s="162">
        <v>758</v>
      </c>
      <c r="F925" s="162">
        <v>2609</v>
      </c>
      <c r="G925" s="162">
        <v>1082.5</v>
      </c>
      <c r="I925" s="162">
        <v>10272.25</v>
      </c>
    </row>
    <row r="926" spans="1:9">
      <c r="A926" s="169">
        <v>44206</v>
      </c>
      <c r="B926" s="162">
        <v>4710</v>
      </c>
      <c r="C926" s="162">
        <v>89.5</v>
      </c>
      <c r="D926" s="162">
        <v>1046</v>
      </c>
      <c r="E926" s="162">
        <v>761</v>
      </c>
      <c r="F926" s="162">
        <v>2603.5</v>
      </c>
      <c r="G926" s="162">
        <v>1084</v>
      </c>
      <c r="I926" s="162">
        <v>10294</v>
      </c>
    </row>
    <row r="927" spans="1:9">
      <c r="A927" s="169">
        <v>44207</v>
      </c>
      <c r="B927" s="162">
        <v>4653</v>
      </c>
      <c r="C927" s="162">
        <v>188.25</v>
      </c>
      <c r="D927" s="162">
        <v>426.5</v>
      </c>
      <c r="E927" s="162">
        <v>972.5</v>
      </c>
      <c r="F927" s="162">
        <v>2511.5</v>
      </c>
      <c r="G927" s="162">
        <v>1233.5</v>
      </c>
      <c r="I927" s="162">
        <v>9985.25</v>
      </c>
    </row>
    <row r="928" spans="1:9">
      <c r="A928" s="169">
        <v>44208</v>
      </c>
      <c r="B928" s="162">
        <v>4115</v>
      </c>
      <c r="C928" s="162">
        <v>248.25</v>
      </c>
      <c r="D928" s="162">
        <v>84.75</v>
      </c>
      <c r="E928" s="162">
        <v>1142.5</v>
      </c>
      <c r="F928" s="162">
        <v>2190.5</v>
      </c>
      <c r="G928" s="162">
        <v>1355.5</v>
      </c>
      <c r="I928" s="162">
        <v>9136.5</v>
      </c>
    </row>
    <row r="929" spans="1:9">
      <c r="A929" s="169">
        <v>44209</v>
      </c>
      <c r="B929" s="162">
        <v>4565</v>
      </c>
      <c r="C929" s="162">
        <v>246.5</v>
      </c>
      <c r="D929" s="162">
        <v>83.25</v>
      </c>
      <c r="E929" s="162">
        <v>1157</v>
      </c>
      <c r="F929" s="162">
        <v>2446</v>
      </c>
      <c r="G929" s="162">
        <v>1365.5</v>
      </c>
      <c r="I929" s="162">
        <v>9863.25</v>
      </c>
    </row>
    <row r="930" spans="1:9">
      <c r="A930" s="169">
        <v>44210</v>
      </c>
      <c r="B930" s="162">
        <v>4865</v>
      </c>
      <c r="C930" s="162">
        <v>244.5</v>
      </c>
      <c r="D930" s="162">
        <v>81.5</v>
      </c>
      <c r="E930" s="162">
        <v>1160.5</v>
      </c>
      <c r="F930" s="162">
        <v>2439.5</v>
      </c>
      <c r="G930" s="162">
        <v>1375</v>
      </c>
      <c r="I930" s="162">
        <v>10166</v>
      </c>
    </row>
    <row r="931" spans="1:9">
      <c r="A931" s="169">
        <v>44211</v>
      </c>
      <c r="B931" s="162">
        <v>5654</v>
      </c>
      <c r="C931" s="162">
        <v>244.5</v>
      </c>
      <c r="D931" s="162">
        <v>79.25</v>
      </c>
      <c r="E931" s="162">
        <v>1207</v>
      </c>
      <c r="F931" s="162">
        <v>2434.5</v>
      </c>
      <c r="G931" s="162">
        <v>1417</v>
      </c>
      <c r="I931" s="162">
        <v>11036.25</v>
      </c>
    </row>
    <row r="932" spans="1:9">
      <c r="A932" s="169">
        <v>44212</v>
      </c>
      <c r="B932" s="162">
        <v>6216</v>
      </c>
      <c r="C932" s="162">
        <v>244.5</v>
      </c>
      <c r="D932" s="162">
        <v>78.25</v>
      </c>
      <c r="E932" s="162">
        <v>1239.5</v>
      </c>
      <c r="F932" s="162">
        <v>2432.5</v>
      </c>
      <c r="G932" s="162">
        <v>1449.5</v>
      </c>
      <c r="I932" s="162">
        <v>11660.25</v>
      </c>
    </row>
    <row r="933" spans="1:9">
      <c r="A933" s="169">
        <v>44213</v>
      </c>
      <c r="B933" s="162">
        <v>6113</v>
      </c>
      <c r="C933" s="162">
        <v>245.25</v>
      </c>
      <c r="D933" s="162">
        <v>77.5</v>
      </c>
      <c r="E933" s="162">
        <v>1233.5</v>
      </c>
      <c r="F933" s="162">
        <v>2429.5</v>
      </c>
      <c r="G933" s="162">
        <v>1446</v>
      </c>
      <c r="I933" s="162">
        <v>11544.75</v>
      </c>
    </row>
    <row r="934" spans="1:9">
      <c r="A934" s="169">
        <v>44214</v>
      </c>
      <c r="B934" s="162">
        <v>5122</v>
      </c>
      <c r="C934" s="162">
        <v>164</v>
      </c>
      <c r="D934" s="162">
        <v>79.5</v>
      </c>
      <c r="E934" s="162">
        <v>1195.5</v>
      </c>
      <c r="F934" s="162">
        <v>2516.5</v>
      </c>
      <c r="G934" s="162">
        <v>1404.5</v>
      </c>
      <c r="I934" s="162">
        <v>10482</v>
      </c>
    </row>
    <row r="935" spans="1:9">
      <c r="A935" s="169">
        <v>44215</v>
      </c>
      <c r="B935" s="162">
        <v>5409</v>
      </c>
      <c r="C935" s="162">
        <v>96.75</v>
      </c>
      <c r="D935" s="162">
        <v>79.25</v>
      </c>
      <c r="E935" s="162">
        <v>1198.5</v>
      </c>
      <c r="F935" s="162">
        <v>2582.5</v>
      </c>
      <c r="G935" s="162">
        <v>1388</v>
      </c>
      <c r="I935" s="162">
        <v>10754</v>
      </c>
    </row>
    <row r="936" spans="1:9">
      <c r="A936" s="169">
        <v>44216</v>
      </c>
      <c r="B936" s="162">
        <v>6009</v>
      </c>
      <c r="C936" s="162">
        <v>89</v>
      </c>
      <c r="D936" s="162">
        <v>76.75</v>
      </c>
      <c r="E936" s="162">
        <v>1259</v>
      </c>
      <c r="F936" s="162">
        <v>2835.5</v>
      </c>
      <c r="G936" s="162">
        <v>1446.5</v>
      </c>
      <c r="I936" s="162">
        <v>11715.75</v>
      </c>
    </row>
    <row r="937" spans="1:9">
      <c r="A937" s="169">
        <v>44217</v>
      </c>
      <c r="B937" s="162">
        <v>6696</v>
      </c>
      <c r="C937" s="162">
        <v>293.25</v>
      </c>
      <c r="D937" s="162">
        <v>75.25</v>
      </c>
      <c r="E937" s="162">
        <v>1342</v>
      </c>
      <c r="F937" s="162">
        <v>2875.5</v>
      </c>
      <c r="G937" s="162">
        <v>1533</v>
      </c>
      <c r="I937" s="162">
        <v>12815</v>
      </c>
    </row>
    <row r="938" spans="1:9">
      <c r="A938" s="169">
        <v>44218</v>
      </c>
      <c r="B938" s="162">
        <v>9367</v>
      </c>
      <c r="C938" s="162">
        <v>91.25</v>
      </c>
      <c r="D938" s="162">
        <v>73.5</v>
      </c>
      <c r="E938" s="162">
        <v>1450.5</v>
      </c>
      <c r="F938" s="162">
        <v>3158.5</v>
      </c>
      <c r="G938" s="162">
        <v>1646</v>
      </c>
      <c r="I938" s="162">
        <v>15786.75</v>
      </c>
    </row>
    <row r="939" spans="1:9">
      <c r="A939" s="169">
        <v>44219</v>
      </c>
      <c r="B939" s="162">
        <v>8422</v>
      </c>
      <c r="C939" s="162">
        <v>93.25</v>
      </c>
      <c r="D939" s="162">
        <v>73</v>
      </c>
      <c r="E939" s="162">
        <v>1414</v>
      </c>
      <c r="F939" s="162">
        <v>3184</v>
      </c>
      <c r="G939" s="162">
        <v>1607.5</v>
      </c>
      <c r="H939" s="162">
        <v>1550</v>
      </c>
      <c r="I939" s="162">
        <v>13243.75</v>
      </c>
    </row>
    <row r="940" spans="1:9">
      <c r="A940" s="169">
        <v>44220</v>
      </c>
      <c r="B940" s="162">
        <v>6769</v>
      </c>
      <c r="C940" s="162">
        <v>91.5</v>
      </c>
      <c r="D940" s="162">
        <v>75.25</v>
      </c>
      <c r="E940" s="162">
        <v>1359.5</v>
      </c>
      <c r="F940" s="162">
        <v>3165.5</v>
      </c>
      <c r="G940" s="162">
        <v>1554</v>
      </c>
      <c r="H940" s="162">
        <v>1500</v>
      </c>
      <c r="I940" s="162">
        <v>11514.75</v>
      </c>
    </row>
    <row r="941" spans="1:9">
      <c r="A941" s="169">
        <v>44221</v>
      </c>
      <c r="B941" s="162">
        <v>6962</v>
      </c>
      <c r="C941" s="162">
        <v>319</v>
      </c>
      <c r="D941" s="162">
        <v>74.25</v>
      </c>
      <c r="E941" s="162">
        <v>1386</v>
      </c>
      <c r="F941" s="162">
        <v>2969.5</v>
      </c>
      <c r="G941" s="162">
        <v>1580.5</v>
      </c>
      <c r="H941" s="162">
        <v>1620</v>
      </c>
      <c r="I941" s="162">
        <v>11671.25</v>
      </c>
    </row>
    <row r="942" spans="1:9">
      <c r="A942" s="169">
        <v>44222</v>
      </c>
      <c r="B942" s="162">
        <v>6979</v>
      </c>
      <c r="C942" s="162">
        <v>893.25</v>
      </c>
      <c r="D942" s="162">
        <v>74.5</v>
      </c>
      <c r="E942" s="162">
        <v>1384</v>
      </c>
      <c r="F942" s="162">
        <v>2400.5</v>
      </c>
      <c r="G942" s="162">
        <v>1571</v>
      </c>
      <c r="H942" s="162">
        <v>1600</v>
      </c>
      <c r="I942" s="162">
        <v>11702.25</v>
      </c>
    </row>
    <row r="943" spans="1:9">
      <c r="A943" s="169">
        <v>44223</v>
      </c>
      <c r="B943" s="162">
        <v>6789</v>
      </c>
      <c r="C943" s="162">
        <v>824.25</v>
      </c>
      <c r="D943" s="162">
        <v>75</v>
      </c>
      <c r="E943" s="162">
        <v>1356</v>
      </c>
      <c r="F943" s="162">
        <v>2580</v>
      </c>
      <c r="G943" s="162">
        <v>1519.5</v>
      </c>
      <c r="H943" s="162">
        <v>1660</v>
      </c>
      <c r="I943" s="162">
        <v>11483.75</v>
      </c>
    </row>
    <row r="944" spans="1:9">
      <c r="A944" s="169">
        <v>44224</v>
      </c>
      <c r="B944" s="162">
        <v>6829</v>
      </c>
      <c r="C944" s="162">
        <v>1116.5</v>
      </c>
      <c r="D944" s="162">
        <v>74.75</v>
      </c>
      <c r="E944" s="162">
        <v>1347.5</v>
      </c>
      <c r="F944" s="162">
        <v>2406.5</v>
      </c>
      <c r="G944" s="162">
        <v>1489</v>
      </c>
      <c r="H944" s="162">
        <v>1656</v>
      </c>
      <c r="I944" s="162">
        <v>11607.25</v>
      </c>
    </row>
    <row r="945" spans="1:9">
      <c r="A945" s="169">
        <v>44225</v>
      </c>
      <c r="B945" s="162">
        <v>5702</v>
      </c>
      <c r="C945" s="162">
        <v>446.5</v>
      </c>
      <c r="D945" s="162">
        <v>77.5</v>
      </c>
      <c r="E945" s="162">
        <v>1285.5</v>
      </c>
      <c r="F945" s="162">
        <v>2855.5</v>
      </c>
      <c r="G945" s="162">
        <v>1475.5</v>
      </c>
      <c r="H945" s="162">
        <v>1658</v>
      </c>
      <c r="I945" s="162">
        <v>10184.5</v>
      </c>
    </row>
    <row r="946" spans="1:9">
      <c r="A946" s="169">
        <v>44226</v>
      </c>
      <c r="B946" s="162">
        <v>5662</v>
      </c>
      <c r="C946" s="162">
        <v>93</v>
      </c>
      <c r="D946" s="162">
        <v>77.75</v>
      </c>
      <c r="E946" s="162">
        <v>1259.5</v>
      </c>
      <c r="F946" s="162">
        <v>3190.5</v>
      </c>
      <c r="G946" s="162">
        <v>1447.5</v>
      </c>
      <c r="H946" s="162">
        <v>1660</v>
      </c>
      <c r="I946" s="162">
        <v>10070.25</v>
      </c>
    </row>
    <row r="947" spans="1:9">
      <c r="A947" s="169">
        <v>44227</v>
      </c>
      <c r="B947" s="162">
        <v>6420</v>
      </c>
      <c r="C947" s="162">
        <v>92.75</v>
      </c>
      <c r="D947" s="162">
        <v>76.25</v>
      </c>
      <c r="E947" s="162">
        <v>1298</v>
      </c>
      <c r="F947" s="162">
        <v>3179.5</v>
      </c>
      <c r="G947" s="162">
        <v>1485</v>
      </c>
      <c r="H947" s="162">
        <v>1662</v>
      </c>
      <c r="I947" s="162">
        <v>10889.5</v>
      </c>
    </row>
    <row r="948" spans="1:9">
      <c r="A948" s="169">
        <v>44228</v>
      </c>
      <c r="B948" s="162">
        <v>8019</v>
      </c>
      <c r="C948" s="162">
        <v>415</v>
      </c>
      <c r="D948" s="162">
        <v>73</v>
      </c>
      <c r="E948" s="162">
        <v>1381.5</v>
      </c>
      <c r="F948" s="162">
        <v>2846</v>
      </c>
      <c r="G948" s="162">
        <v>1563.5</v>
      </c>
      <c r="H948" s="162">
        <v>1662</v>
      </c>
      <c r="I948" s="162">
        <v>12636</v>
      </c>
    </row>
    <row r="949" spans="1:9">
      <c r="A949" s="169">
        <v>44229</v>
      </c>
      <c r="B949" s="162">
        <v>8156</v>
      </c>
      <c r="C949" s="162">
        <v>568.25</v>
      </c>
      <c r="D949" s="162">
        <v>71.25</v>
      </c>
      <c r="E949" s="162">
        <v>1359</v>
      </c>
      <c r="F949" s="162">
        <v>2865</v>
      </c>
      <c r="G949" s="162">
        <v>1545.5</v>
      </c>
      <c r="H949" s="162">
        <v>1674</v>
      </c>
      <c r="I949" s="162">
        <v>12891</v>
      </c>
    </row>
    <row r="950" spans="1:9">
      <c r="A950" s="169">
        <v>44230</v>
      </c>
      <c r="B950" s="162">
        <v>6160</v>
      </c>
      <c r="C950" s="162">
        <v>330</v>
      </c>
      <c r="D950" s="162">
        <v>73.5</v>
      </c>
      <c r="E950" s="162">
        <v>1349.5</v>
      </c>
      <c r="F950" s="162">
        <v>3460</v>
      </c>
      <c r="G950" s="162">
        <v>1487</v>
      </c>
      <c r="H950" s="162">
        <v>1667</v>
      </c>
      <c r="I950" s="162">
        <v>11193</v>
      </c>
    </row>
    <row r="951" spans="1:9">
      <c r="A951" s="169">
        <v>44231</v>
      </c>
      <c r="B951" s="162">
        <v>7162</v>
      </c>
      <c r="C951" s="162">
        <v>94.25</v>
      </c>
      <c r="D951" s="162">
        <v>73</v>
      </c>
      <c r="E951" s="162">
        <v>1395</v>
      </c>
      <c r="F951" s="162">
        <v>3444</v>
      </c>
      <c r="G951" s="162">
        <v>1573.5</v>
      </c>
      <c r="H951" s="162">
        <v>1661</v>
      </c>
      <c r="I951" s="162">
        <v>12080.75</v>
      </c>
    </row>
    <row r="952" spans="1:9">
      <c r="A952" s="169">
        <v>44232</v>
      </c>
      <c r="B952" s="162">
        <v>7905</v>
      </c>
      <c r="C952" s="162">
        <v>95</v>
      </c>
      <c r="D952" s="162">
        <v>72.25</v>
      </c>
      <c r="E952" s="162">
        <v>1450.5</v>
      </c>
      <c r="F952" s="162">
        <v>3431.5</v>
      </c>
      <c r="G952" s="162">
        <v>1631.5</v>
      </c>
      <c r="H952" s="162">
        <v>1664</v>
      </c>
      <c r="I952" s="162">
        <v>12921.75</v>
      </c>
    </row>
    <row r="953" spans="1:9">
      <c r="A953" s="169">
        <v>44233</v>
      </c>
      <c r="B953" s="162">
        <v>8001</v>
      </c>
      <c r="C953" s="162">
        <v>94.25</v>
      </c>
      <c r="D953" s="162">
        <v>72.25</v>
      </c>
      <c r="E953" s="162">
        <v>1431.5</v>
      </c>
      <c r="F953" s="162">
        <v>3424.5</v>
      </c>
      <c r="G953" s="162">
        <v>1603</v>
      </c>
      <c r="H953" s="162">
        <v>1666</v>
      </c>
      <c r="I953" s="162">
        <v>12960.5</v>
      </c>
    </row>
    <row r="954" spans="1:9">
      <c r="A954" s="169">
        <v>44234</v>
      </c>
      <c r="B954" s="162">
        <v>7766</v>
      </c>
      <c r="C954" s="162">
        <v>94.25</v>
      </c>
      <c r="D954" s="162">
        <v>71.75</v>
      </c>
      <c r="E954" s="162">
        <v>1415</v>
      </c>
      <c r="F954" s="162">
        <v>3425.5</v>
      </c>
      <c r="G954" s="162">
        <v>1588.5</v>
      </c>
      <c r="H954" s="162">
        <v>1663</v>
      </c>
      <c r="I954" s="162">
        <v>12698</v>
      </c>
    </row>
    <row r="955" spans="1:9">
      <c r="A955" s="169">
        <v>44235</v>
      </c>
      <c r="B955" s="162">
        <v>8248</v>
      </c>
      <c r="C955" s="162">
        <v>95.5</v>
      </c>
      <c r="D955" s="162">
        <v>71.5</v>
      </c>
      <c r="E955" s="162">
        <v>1410</v>
      </c>
      <c r="F955" s="162">
        <v>3338.5</v>
      </c>
      <c r="G955" s="162">
        <v>1585</v>
      </c>
      <c r="H955" s="162">
        <v>1662</v>
      </c>
      <c r="I955" s="162">
        <v>13086.5</v>
      </c>
    </row>
    <row r="956" spans="1:9">
      <c r="A956" s="169">
        <v>44236</v>
      </c>
      <c r="B956" s="162">
        <v>6427</v>
      </c>
      <c r="C956" s="162">
        <v>93.5</v>
      </c>
      <c r="D956" s="162">
        <v>72.75</v>
      </c>
      <c r="E956" s="162">
        <v>1324.5</v>
      </c>
      <c r="F956" s="162">
        <v>3274</v>
      </c>
      <c r="G956" s="162">
        <v>1502.5</v>
      </c>
      <c r="H956" s="162">
        <v>1679</v>
      </c>
      <c r="I956" s="162">
        <v>11015.25</v>
      </c>
    </row>
    <row r="957" spans="1:9">
      <c r="A957" s="169">
        <v>44237</v>
      </c>
      <c r="B957" s="162">
        <v>5797</v>
      </c>
      <c r="C957" s="162">
        <v>91.5</v>
      </c>
      <c r="D957" s="162">
        <v>74.5</v>
      </c>
      <c r="E957" s="162">
        <v>1333.5</v>
      </c>
      <c r="F957" s="162">
        <v>3274.5</v>
      </c>
      <c r="G957" s="162">
        <v>1493</v>
      </c>
      <c r="H957" s="162">
        <v>1654</v>
      </c>
      <c r="I957" s="162">
        <v>10410</v>
      </c>
    </row>
    <row r="958" spans="1:9">
      <c r="A958" s="169">
        <v>44238</v>
      </c>
      <c r="B958" s="162">
        <v>5669</v>
      </c>
      <c r="C958" s="162">
        <v>91.75</v>
      </c>
      <c r="D958" s="162">
        <v>75</v>
      </c>
      <c r="E958" s="162">
        <v>1360.5</v>
      </c>
      <c r="F958" s="162">
        <v>3271</v>
      </c>
      <c r="G958" s="162">
        <v>1515</v>
      </c>
      <c r="H958" s="162">
        <v>1634</v>
      </c>
      <c r="I958" s="162">
        <v>10348.25</v>
      </c>
    </row>
    <row r="959" spans="1:9">
      <c r="A959" s="169">
        <v>44239</v>
      </c>
      <c r="B959" s="162">
        <v>6563</v>
      </c>
      <c r="C959" s="162">
        <v>91.75</v>
      </c>
      <c r="D959" s="162">
        <v>74.25</v>
      </c>
      <c r="E959" s="162">
        <v>1410</v>
      </c>
      <c r="F959" s="162">
        <v>3287.5</v>
      </c>
      <c r="G959" s="162">
        <v>1562.5</v>
      </c>
      <c r="H959" s="162">
        <v>1635</v>
      </c>
      <c r="I959" s="162">
        <v>11354</v>
      </c>
    </row>
    <row r="960" spans="1:9">
      <c r="A960" s="169">
        <v>44240</v>
      </c>
      <c r="B960" s="162">
        <v>7330</v>
      </c>
      <c r="C960" s="162">
        <v>91</v>
      </c>
      <c r="D960" s="162">
        <v>73.25</v>
      </c>
      <c r="E960" s="162">
        <v>1454.5</v>
      </c>
      <c r="F960" s="162">
        <v>3299</v>
      </c>
      <c r="G960" s="162">
        <v>1609.5</v>
      </c>
      <c r="H960" s="162">
        <v>1637</v>
      </c>
      <c r="I960" s="162">
        <v>12220.25</v>
      </c>
    </row>
    <row r="961" spans="1:9">
      <c r="A961" s="169">
        <v>44241</v>
      </c>
      <c r="B961" s="162">
        <v>8070</v>
      </c>
      <c r="C961" s="162">
        <v>93</v>
      </c>
      <c r="D961" s="162">
        <v>72.25</v>
      </c>
      <c r="E961" s="162">
        <v>1519.5</v>
      </c>
      <c r="F961" s="162">
        <v>3310.5</v>
      </c>
      <c r="G961" s="162">
        <v>1675.5</v>
      </c>
      <c r="H961" s="162">
        <v>1636</v>
      </c>
      <c r="I961" s="162">
        <v>13104.75</v>
      </c>
    </row>
    <row r="962" spans="1:9">
      <c r="A962" s="169">
        <v>44242</v>
      </c>
      <c r="B962" s="162">
        <v>9377</v>
      </c>
      <c r="C962" s="162">
        <v>94.75</v>
      </c>
      <c r="D962" s="162">
        <v>71.25</v>
      </c>
      <c r="E962" s="162">
        <v>1611</v>
      </c>
      <c r="F962" s="162">
        <v>3331</v>
      </c>
      <c r="G962" s="162">
        <v>1773</v>
      </c>
      <c r="H962" s="162">
        <v>1638</v>
      </c>
      <c r="I962" s="162">
        <v>14620</v>
      </c>
    </row>
    <row r="963" spans="1:9">
      <c r="A963" s="169">
        <v>44243</v>
      </c>
      <c r="B963" s="162">
        <v>8715</v>
      </c>
      <c r="C963" s="162">
        <v>97.5</v>
      </c>
      <c r="D963" s="162">
        <v>70.75</v>
      </c>
      <c r="E963" s="162">
        <v>1731.5</v>
      </c>
      <c r="F963" s="162">
        <v>3322.5</v>
      </c>
      <c r="G963" s="162">
        <v>1908</v>
      </c>
      <c r="H963" s="162">
        <v>1647</v>
      </c>
      <c r="I963" s="162">
        <v>14198.25</v>
      </c>
    </row>
    <row r="964" spans="1:9">
      <c r="A964" s="169">
        <v>44244</v>
      </c>
      <c r="B964" s="162">
        <v>8589</v>
      </c>
      <c r="C964" s="162">
        <v>98.25</v>
      </c>
      <c r="D964" s="162">
        <v>71.25</v>
      </c>
      <c r="E964" s="162">
        <v>1841</v>
      </c>
      <c r="F964" s="162">
        <v>3323.5</v>
      </c>
      <c r="G964" s="162">
        <v>2031.5</v>
      </c>
      <c r="H964" s="162">
        <v>1644</v>
      </c>
      <c r="I964" s="162">
        <v>14310.5</v>
      </c>
    </row>
    <row r="965" spans="1:9">
      <c r="A965" s="169">
        <v>44245</v>
      </c>
      <c r="B965" s="162">
        <v>7456</v>
      </c>
      <c r="C965" s="162">
        <v>99.75</v>
      </c>
      <c r="D965" s="162">
        <v>72.5</v>
      </c>
      <c r="E965" s="162">
        <v>1751.5</v>
      </c>
      <c r="F965" s="162">
        <v>3281</v>
      </c>
      <c r="G965" s="162">
        <v>1937</v>
      </c>
      <c r="H965" s="162">
        <v>1641</v>
      </c>
      <c r="I965" s="162">
        <v>12956.75</v>
      </c>
    </row>
    <row r="966" spans="1:9">
      <c r="A966" s="169">
        <v>44246</v>
      </c>
      <c r="B966" s="162">
        <v>6293</v>
      </c>
      <c r="C966" s="162">
        <v>2872.75</v>
      </c>
      <c r="D966" s="162">
        <v>1911.5</v>
      </c>
      <c r="E966" s="162">
        <v>2576</v>
      </c>
      <c r="F966" s="162">
        <v>2801</v>
      </c>
      <c r="G966" s="162">
        <v>2478.5</v>
      </c>
      <c r="H966" s="162">
        <v>1642</v>
      </c>
      <c r="I966" s="162">
        <v>17290.75</v>
      </c>
    </row>
    <row r="967" spans="1:9">
      <c r="A967" s="169">
        <v>44247</v>
      </c>
      <c r="B967" s="162">
        <v>6925</v>
      </c>
      <c r="C967" s="162">
        <v>1864.75</v>
      </c>
      <c r="D967" s="162">
        <v>2334.25</v>
      </c>
      <c r="E967" s="162">
        <v>2386</v>
      </c>
      <c r="F967" s="162">
        <v>2937.5</v>
      </c>
      <c r="G967" s="162">
        <v>2405</v>
      </c>
      <c r="H967" s="162">
        <v>1643</v>
      </c>
      <c r="I967" s="162">
        <v>17209.5</v>
      </c>
    </row>
    <row r="968" spans="1:9">
      <c r="A968" s="169">
        <v>44248</v>
      </c>
      <c r="B968" s="162">
        <v>8116</v>
      </c>
      <c r="C968" s="162">
        <v>1058.25</v>
      </c>
      <c r="D968" s="162">
        <v>3274.75</v>
      </c>
      <c r="E968" s="162">
        <v>2512</v>
      </c>
      <c r="F968" s="162">
        <v>3812</v>
      </c>
      <c r="G968" s="162">
        <v>2531.5</v>
      </c>
      <c r="H968" s="162">
        <v>1643</v>
      </c>
      <c r="I968" s="162">
        <v>19661.5</v>
      </c>
    </row>
    <row r="969" spans="1:9">
      <c r="A969" s="169">
        <v>44249</v>
      </c>
      <c r="B969" s="162">
        <v>9204</v>
      </c>
      <c r="C969" s="162">
        <v>2062</v>
      </c>
      <c r="D969" s="162">
        <v>4383.75</v>
      </c>
      <c r="E969" s="162">
        <v>2668</v>
      </c>
      <c r="F969" s="162">
        <v>3005</v>
      </c>
      <c r="G969" s="162">
        <v>2665.5</v>
      </c>
      <c r="H969" s="162">
        <v>1645</v>
      </c>
      <c r="I969" s="162">
        <v>22343.25</v>
      </c>
    </row>
    <row r="970" spans="1:9">
      <c r="A970" s="169">
        <v>44250</v>
      </c>
      <c r="B970" s="162">
        <v>8737</v>
      </c>
      <c r="C970" s="162">
        <v>2037.75</v>
      </c>
      <c r="D970" s="162">
        <v>2182.75</v>
      </c>
      <c r="E970" s="162">
        <v>2369</v>
      </c>
      <c r="F970" s="162">
        <v>2602</v>
      </c>
      <c r="G970" s="162">
        <v>2401.5</v>
      </c>
      <c r="H970" s="162">
        <v>1648</v>
      </c>
      <c r="I970" s="162">
        <v>18682</v>
      </c>
    </row>
    <row r="971" spans="1:9">
      <c r="A971" s="169">
        <v>44251</v>
      </c>
      <c r="B971" s="162">
        <v>8934</v>
      </c>
      <c r="C971" s="162">
        <v>2493</v>
      </c>
      <c r="D971" s="162">
        <v>3192.25</v>
      </c>
      <c r="E971" s="162">
        <v>2567</v>
      </c>
      <c r="F971" s="162">
        <v>2393.5</v>
      </c>
      <c r="G971" s="162">
        <v>2564</v>
      </c>
      <c r="H971" s="162">
        <v>1646</v>
      </c>
      <c r="I971" s="162">
        <v>20497.75</v>
      </c>
    </row>
    <row r="972" spans="1:9">
      <c r="A972" s="169">
        <v>44252</v>
      </c>
      <c r="B972" s="162">
        <v>9665</v>
      </c>
      <c r="C972" s="162">
        <v>1897.5</v>
      </c>
      <c r="D972" s="162">
        <v>1713.75</v>
      </c>
      <c r="E972" s="162">
        <v>2189</v>
      </c>
      <c r="F972" s="162">
        <v>2340.5</v>
      </c>
      <c r="G972" s="162">
        <v>2267</v>
      </c>
      <c r="H972" s="162">
        <v>1635</v>
      </c>
      <c r="I972" s="162">
        <v>18437.75</v>
      </c>
    </row>
    <row r="973" spans="1:9">
      <c r="A973" s="169">
        <v>44253</v>
      </c>
      <c r="B973" s="162">
        <v>11277</v>
      </c>
      <c r="C973" s="162">
        <v>6190.75</v>
      </c>
      <c r="D973" s="162">
        <v>6838.75</v>
      </c>
      <c r="E973" s="162">
        <v>3192</v>
      </c>
      <c r="F973" s="162">
        <v>2582.5</v>
      </c>
      <c r="G973" s="162">
        <v>3104.5</v>
      </c>
      <c r="H973" s="162">
        <v>1638</v>
      </c>
      <c r="I973" s="162">
        <v>31547.5</v>
      </c>
    </row>
    <row r="974" spans="1:9">
      <c r="A974" s="169">
        <v>44254</v>
      </c>
      <c r="B974" s="162">
        <v>10742</v>
      </c>
      <c r="C974" s="162">
        <v>1409.25</v>
      </c>
      <c r="D974" s="162">
        <v>399.5</v>
      </c>
      <c r="E974" s="162">
        <v>2099</v>
      </c>
      <c r="F974" s="162">
        <v>2351</v>
      </c>
      <c r="G974" s="162">
        <v>2257</v>
      </c>
      <c r="H974" s="162">
        <v>1637</v>
      </c>
      <c r="I974" s="162">
        <v>17620.75</v>
      </c>
    </row>
    <row r="975" spans="1:9">
      <c r="A975" s="169">
        <v>44255</v>
      </c>
      <c r="B975" s="162">
        <v>9317</v>
      </c>
      <c r="C975" s="162">
        <v>2919.75</v>
      </c>
      <c r="D975" s="162">
        <v>3784.75</v>
      </c>
      <c r="E975" s="162">
        <v>2713</v>
      </c>
      <c r="F975" s="162">
        <v>2335</v>
      </c>
      <c r="G975" s="162">
        <v>2692</v>
      </c>
      <c r="H975" s="162">
        <v>1626</v>
      </c>
      <c r="I975" s="162">
        <v>22135.5</v>
      </c>
    </row>
    <row r="976" spans="1:9">
      <c r="A976" s="169">
        <v>44256</v>
      </c>
      <c r="B976" s="162">
        <v>10850</v>
      </c>
      <c r="C976" s="162">
        <v>2933.25</v>
      </c>
      <c r="D976" s="162">
        <v>5476.5</v>
      </c>
      <c r="E976" s="162">
        <v>2819.5</v>
      </c>
      <c r="F976" s="162">
        <v>2330</v>
      </c>
      <c r="G976" s="162">
        <v>2789</v>
      </c>
      <c r="H976" s="162">
        <v>1628</v>
      </c>
      <c r="I976" s="162">
        <v>25570.25</v>
      </c>
    </row>
    <row r="977" spans="1:9">
      <c r="A977" s="169">
        <v>44257</v>
      </c>
      <c r="B977" s="162">
        <v>11477</v>
      </c>
      <c r="C977" s="162">
        <v>1098.75</v>
      </c>
      <c r="D977" s="162">
        <v>77.25</v>
      </c>
      <c r="E977" s="162">
        <v>1931.5</v>
      </c>
      <c r="F977" s="162">
        <v>2390</v>
      </c>
      <c r="G977" s="162">
        <v>2106.5</v>
      </c>
      <c r="H977" s="162">
        <v>1639</v>
      </c>
      <c r="I977" s="162">
        <v>17442</v>
      </c>
    </row>
    <row r="978" spans="1:9">
      <c r="A978" s="169">
        <v>44258</v>
      </c>
      <c r="B978" s="162">
        <v>9964</v>
      </c>
      <c r="C978" s="162">
        <v>1158.5</v>
      </c>
      <c r="D978" s="162">
        <v>72.5</v>
      </c>
      <c r="E978" s="162">
        <v>1899</v>
      </c>
      <c r="F978" s="162">
        <v>2353.5</v>
      </c>
      <c r="G978" s="162">
        <v>2081</v>
      </c>
      <c r="H978" s="162">
        <v>1640</v>
      </c>
      <c r="I978" s="162">
        <v>15888.5</v>
      </c>
    </row>
    <row r="979" spans="1:9">
      <c r="A979" s="169">
        <v>44259</v>
      </c>
      <c r="B979" s="162">
        <v>9627</v>
      </c>
      <c r="C979" s="162">
        <v>1156</v>
      </c>
      <c r="D979" s="162">
        <v>72.5</v>
      </c>
      <c r="E979" s="162">
        <v>1778.5</v>
      </c>
      <c r="F979" s="162">
        <v>2352</v>
      </c>
      <c r="G979" s="162">
        <v>1959</v>
      </c>
      <c r="H979" s="162">
        <v>1632</v>
      </c>
      <c r="I979" s="162">
        <v>15313</v>
      </c>
    </row>
    <row r="980" spans="1:9">
      <c r="A980" s="169">
        <v>44260</v>
      </c>
      <c r="B980" s="162">
        <v>9871</v>
      </c>
      <c r="C980" s="162">
        <v>3390.75</v>
      </c>
      <c r="D980" s="162">
        <v>5539</v>
      </c>
      <c r="E980" s="162">
        <v>2916</v>
      </c>
      <c r="F980" s="162">
        <v>2325</v>
      </c>
      <c r="G980" s="162">
        <v>2819</v>
      </c>
      <c r="H980" s="162">
        <v>1634</v>
      </c>
      <c r="I980" s="162">
        <v>25226.75</v>
      </c>
    </row>
    <row r="981" spans="1:9">
      <c r="A981" s="169">
        <v>44261</v>
      </c>
      <c r="B981" s="162">
        <v>12094</v>
      </c>
      <c r="C981" s="162">
        <v>3301</v>
      </c>
      <c r="D981" s="162">
        <v>6689.5</v>
      </c>
      <c r="E981" s="162">
        <v>3001.5</v>
      </c>
      <c r="F981" s="162">
        <v>2325</v>
      </c>
      <c r="G981" s="162">
        <v>2933.5</v>
      </c>
      <c r="H981" s="162">
        <v>1637</v>
      </c>
      <c r="I981" s="162">
        <v>28707.5</v>
      </c>
    </row>
    <row r="982" spans="1:9">
      <c r="A982" s="169">
        <v>44262</v>
      </c>
      <c r="B982" s="162">
        <v>10846</v>
      </c>
      <c r="C982" s="162">
        <v>2760</v>
      </c>
      <c r="D982" s="162">
        <v>4078.25</v>
      </c>
      <c r="E982" s="162">
        <v>2729.5</v>
      </c>
      <c r="F982" s="162">
        <v>2336.5</v>
      </c>
      <c r="G982" s="162">
        <v>2736</v>
      </c>
      <c r="H982" s="162">
        <v>1636</v>
      </c>
      <c r="I982" s="162">
        <v>23850.25</v>
      </c>
    </row>
    <row r="983" spans="1:9">
      <c r="A983" s="169">
        <v>44263</v>
      </c>
      <c r="B983" s="162">
        <v>8804</v>
      </c>
      <c r="C983" s="162">
        <v>1621.75</v>
      </c>
      <c r="D983" s="162">
        <v>3111.25</v>
      </c>
      <c r="E983" s="162">
        <v>2581.5</v>
      </c>
      <c r="F983" s="162">
        <v>3164.5</v>
      </c>
      <c r="G983" s="162">
        <v>2552</v>
      </c>
      <c r="H983" s="162">
        <v>1636</v>
      </c>
      <c r="I983" s="162">
        <v>20199</v>
      </c>
    </row>
    <row r="984" spans="1:9">
      <c r="A984" s="169">
        <v>44264</v>
      </c>
      <c r="B984" s="162">
        <v>1849</v>
      </c>
      <c r="C984" s="162">
        <v>2500.75</v>
      </c>
      <c r="D984" s="162">
        <v>8042</v>
      </c>
      <c r="E984" s="162">
        <v>2442.5</v>
      </c>
      <c r="F984" s="162">
        <v>1103</v>
      </c>
      <c r="G984" s="162">
        <v>2064.5</v>
      </c>
      <c r="H984" s="162">
        <v>1649</v>
      </c>
      <c r="I984" s="162">
        <v>16352.75</v>
      </c>
    </row>
    <row r="985" spans="1:9">
      <c r="A985" s="169">
        <v>44265</v>
      </c>
      <c r="B985" s="162">
        <v>4585</v>
      </c>
      <c r="C985" s="162">
        <v>3523</v>
      </c>
      <c r="D985" s="162">
        <v>6403</v>
      </c>
      <c r="E985" s="162">
        <v>2853</v>
      </c>
      <c r="F985" s="162">
        <v>1345.5</v>
      </c>
      <c r="G985" s="162">
        <v>2518</v>
      </c>
      <c r="H985" s="162">
        <v>1653</v>
      </c>
      <c r="I985" s="162">
        <v>19574.5</v>
      </c>
    </row>
    <row r="986" spans="1:9">
      <c r="A986" s="169">
        <v>44266</v>
      </c>
      <c r="B986" s="162">
        <v>4399</v>
      </c>
      <c r="C986" s="162">
        <v>3518</v>
      </c>
      <c r="D986" s="162">
        <v>7799.25</v>
      </c>
      <c r="E986" s="162">
        <v>2793.5</v>
      </c>
      <c r="F986" s="162">
        <v>1388.5</v>
      </c>
      <c r="G986" s="162">
        <v>2455.5</v>
      </c>
      <c r="H986" s="162">
        <v>1639</v>
      </c>
      <c r="I986" s="162">
        <v>20714.75</v>
      </c>
    </row>
    <row r="987" spans="1:9">
      <c r="A987" s="169">
        <v>44267</v>
      </c>
      <c r="B987" s="162">
        <v>7924</v>
      </c>
      <c r="C987" s="162">
        <v>7727.75</v>
      </c>
      <c r="D987" s="162">
        <v>9497.75</v>
      </c>
      <c r="E987" s="162">
        <v>3422</v>
      </c>
      <c r="F987" s="162">
        <v>2513</v>
      </c>
      <c r="G987" s="162">
        <v>3149</v>
      </c>
      <c r="H987" s="162">
        <v>1642</v>
      </c>
      <c r="I987" s="162">
        <v>32591.5</v>
      </c>
    </row>
    <row r="988" spans="1:9">
      <c r="A988" s="169">
        <v>44268</v>
      </c>
      <c r="B988" s="162">
        <v>8927</v>
      </c>
      <c r="C988" s="162">
        <v>3470</v>
      </c>
      <c r="D988" s="162">
        <v>9058</v>
      </c>
      <c r="E988" s="162">
        <v>3613</v>
      </c>
      <c r="F988" s="162">
        <v>3513.5</v>
      </c>
      <c r="G988" s="162">
        <v>3371</v>
      </c>
      <c r="H988" s="162">
        <v>1643</v>
      </c>
      <c r="I988" s="162">
        <v>30309.5</v>
      </c>
    </row>
    <row r="989" spans="1:9">
      <c r="A989" s="169">
        <v>44269</v>
      </c>
      <c r="B989" s="162">
        <v>8951</v>
      </c>
      <c r="C989" s="162">
        <v>3453.5</v>
      </c>
      <c r="D989" s="162">
        <v>8985.75</v>
      </c>
      <c r="E989" s="162">
        <v>3638</v>
      </c>
      <c r="F989" s="162">
        <v>3513</v>
      </c>
      <c r="G989" s="162">
        <v>3406</v>
      </c>
      <c r="H989" s="162">
        <v>1645</v>
      </c>
      <c r="I989" s="162">
        <v>30302.25</v>
      </c>
    </row>
    <row r="990" spans="1:9">
      <c r="A990" s="169">
        <v>44270</v>
      </c>
      <c r="B990" s="162">
        <v>7004</v>
      </c>
      <c r="C990" s="162">
        <v>7499</v>
      </c>
      <c r="D990" s="162">
        <v>7572</v>
      </c>
      <c r="E990" s="162">
        <v>3455.5</v>
      </c>
      <c r="F990" s="162">
        <v>2028.5</v>
      </c>
      <c r="G990" s="162">
        <v>3179</v>
      </c>
      <c r="H990" s="162">
        <v>1644</v>
      </c>
      <c r="I990" s="162">
        <v>29094</v>
      </c>
    </row>
    <row r="991" spans="1:9">
      <c r="A991" s="169">
        <v>44271</v>
      </c>
      <c r="B991" s="162">
        <v>9445</v>
      </c>
      <c r="C991" s="162">
        <v>4487.75</v>
      </c>
      <c r="D991" s="162">
        <v>7364.75</v>
      </c>
      <c r="E991" s="162">
        <v>3549</v>
      </c>
      <c r="F991" s="162">
        <v>2485</v>
      </c>
      <c r="G991" s="162">
        <v>3122.5</v>
      </c>
      <c r="H991" s="162">
        <v>1654</v>
      </c>
      <c r="I991" s="162">
        <v>28800</v>
      </c>
    </row>
    <row r="992" spans="1:9">
      <c r="A992" s="169">
        <v>44272</v>
      </c>
      <c r="B992" s="162">
        <v>10769</v>
      </c>
      <c r="C992" s="162">
        <v>10626</v>
      </c>
      <c r="D992" s="162">
        <v>10705.5</v>
      </c>
      <c r="E992" s="162">
        <v>3224</v>
      </c>
      <c r="F992" s="162">
        <v>3144</v>
      </c>
      <c r="G992" s="162">
        <v>2685</v>
      </c>
      <c r="H992" s="162">
        <v>1649</v>
      </c>
      <c r="I992" s="162">
        <v>39504.5</v>
      </c>
    </row>
    <row r="993" spans="1:9">
      <c r="A993" s="169">
        <v>44273</v>
      </c>
      <c r="B993" s="162">
        <v>2087</v>
      </c>
      <c r="C993" s="162">
        <v>9168.5</v>
      </c>
      <c r="D993" s="162">
        <v>9928</v>
      </c>
      <c r="E993" s="162">
        <v>3365</v>
      </c>
      <c r="F993" s="162">
        <v>3444.5</v>
      </c>
      <c r="G993" s="162">
        <v>2681.5</v>
      </c>
      <c r="H993" s="162">
        <v>1644</v>
      </c>
      <c r="I993" s="162">
        <v>29030.5</v>
      </c>
    </row>
    <row r="994" spans="1:9">
      <c r="A994" s="169">
        <v>44274</v>
      </c>
      <c r="B994" s="162">
        <v>8416</v>
      </c>
      <c r="C994" s="162">
        <v>11186.25</v>
      </c>
      <c r="D994" s="162">
        <v>11570.5</v>
      </c>
      <c r="E994" s="162">
        <v>3443</v>
      </c>
      <c r="F994" s="162">
        <v>7025</v>
      </c>
      <c r="G994" s="162">
        <v>2748</v>
      </c>
      <c r="H994" s="162">
        <v>1651</v>
      </c>
      <c r="I994" s="162">
        <v>42737.75</v>
      </c>
    </row>
    <row r="995" spans="1:9">
      <c r="A995" s="169">
        <v>44275</v>
      </c>
      <c r="B995" s="162">
        <v>12373</v>
      </c>
      <c r="C995" s="162">
        <v>11311</v>
      </c>
      <c r="D995" s="162">
        <v>12651</v>
      </c>
      <c r="E995" s="162">
        <v>3457.5</v>
      </c>
      <c r="F995" s="162">
        <v>8583</v>
      </c>
      <c r="G995" s="162">
        <v>2833</v>
      </c>
      <c r="H995" s="162">
        <v>1647</v>
      </c>
      <c r="I995" s="162">
        <v>49561.5</v>
      </c>
    </row>
    <row r="996" spans="1:9">
      <c r="A996" s="169">
        <v>44276</v>
      </c>
      <c r="B996" s="162">
        <v>8555</v>
      </c>
      <c r="C996" s="162">
        <v>3895.25</v>
      </c>
      <c r="D996" s="162">
        <v>8531</v>
      </c>
      <c r="E996" s="162">
        <v>2564.5</v>
      </c>
      <c r="F996" s="162">
        <v>2595.5</v>
      </c>
      <c r="G996" s="162">
        <v>2071</v>
      </c>
      <c r="H996" s="162">
        <v>1647</v>
      </c>
      <c r="I996" s="162">
        <v>26565.25</v>
      </c>
    </row>
    <row r="997" spans="1:9">
      <c r="A997" s="169">
        <v>44277</v>
      </c>
      <c r="B997" s="162">
        <v>4683</v>
      </c>
      <c r="C997" s="162">
        <v>2706.5</v>
      </c>
      <c r="D997" s="162">
        <v>3440.75</v>
      </c>
      <c r="E997" s="162">
        <v>2626</v>
      </c>
      <c r="F997" s="162">
        <v>1687.5</v>
      </c>
      <c r="G997" s="162">
        <v>2183.5</v>
      </c>
      <c r="H997" s="162">
        <v>1649</v>
      </c>
      <c r="I997" s="162">
        <v>15678.25</v>
      </c>
    </row>
    <row r="998" spans="1:9">
      <c r="A998" s="169">
        <v>44278</v>
      </c>
      <c r="B998" s="162">
        <v>1874</v>
      </c>
      <c r="C998" s="162">
        <v>1165.75</v>
      </c>
      <c r="D998" s="162">
        <v>5335.25</v>
      </c>
      <c r="E998" s="162">
        <v>1833</v>
      </c>
      <c r="F998" s="162">
        <v>2471</v>
      </c>
      <c r="G998" s="162">
        <v>1792</v>
      </c>
      <c r="H998" s="162">
        <v>1657</v>
      </c>
      <c r="I998" s="162">
        <v>12814</v>
      </c>
    </row>
    <row r="999" spans="1:9">
      <c r="A999" s="169">
        <v>44279</v>
      </c>
      <c r="B999" s="162">
        <v>5665</v>
      </c>
      <c r="C999" s="162">
        <v>1648.5</v>
      </c>
      <c r="D999" s="162">
        <v>8232.75</v>
      </c>
      <c r="E999" s="162">
        <v>2296</v>
      </c>
      <c r="F999" s="162">
        <v>3527</v>
      </c>
      <c r="G999" s="162">
        <v>844</v>
      </c>
      <c r="H999" s="162">
        <v>1665</v>
      </c>
      <c r="I999" s="162">
        <v>20548.25</v>
      </c>
    </row>
    <row r="1000" spans="1:9">
      <c r="A1000" s="169">
        <v>44280</v>
      </c>
      <c r="B1000" s="162">
        <v>4578</v>
      </c>
      <c r="C1000" s="162">
        <v>1577.75</v>
      </c>
      <c r="D1000" s="162">
        <v>9020.75</v>
      </c>
      <c r="E1000" s="162">
        <v>2916</v>
      </c>
      <c r="F1000" s="162">
        <v>3372.5</v>
      </c>
      <c r="G1000" s="162">
        <v>34.5</v>
      </c>
      <c r="H1000" s="162">
        <v>1660</v>
      </c>
      <c r="I1000" s="162">
        <v>19839.5</v>
      </c>
    </row>
    <row r="1001" spans="1:9">
      <c r="A1001" s="169">
        <v>44281</v>
      </c>
      <c r="B1001" s="162">
        <v>7830</v>
      </c>
      <c r="C1001" s="162">
        <v>3879.5</v>
      </c>
      <c r="D1001" s="162">
        <v>10139.5</v>
      </c>
      <c r="E1001" s="162">
        <v>2977.5</v>
      </c>
      <c r="F1001" s="162">
        <v>4159</v>
      </c>
      <c r="G1001" s="162">
        <v>930</v>
      </c>
      <c r="H1001" s="162">
        <v>1662</v>
      </c>
      <c r="I1001" s="162">
        <v>28253.5</v>
      </c>
    </row>
    <row r="1002" spans="1:9">
      <c r="A1002" s="169">
        <v>44282</v>
      </c>
      <c r="B1002" s="162">
        <v>11156</v>
      </c>
      <c r="C1002" s="162">
        <v>8386</v>
      </c>
      <c r="D1002" s="162">
        <v>11269.75</v>
      </c>
      <c r="E1002" s="162">
        <v>3155</v>
      </c>
      <c r="F1002" s="162">
        <v>8342.5</v>
      </c>
      <c r="G1002" s="162">
        <v>2539.5</v>
      </c>
      <c r="H1002" s="162">
        <v>1655</v>
      </c>
      <c r="I1002" s="162">
        <v>43193.75</v>
      </c>
    </row>
    <row r="1003" spans="1:9" ht="15.75" customHeight="1">
      <c r="A1003" s="169">
        <v>44283</v>
      </c>
      <c r="B1003" s="162">
        <v>12493</v>
      </c>
      <c r="C1003" s="162">
        <v>10069.5</v>
      </c>
      <c r="D1003" s="162">
        <v>13079.5</v>
      </c>
      <c r="E1003" s="162">
        <v>3520.5</v>
      </c>
      <c r="F1003" s="162">
        <v>10227</v>
      </c>
      <c r="G1003" s="162">
        <v>2820.5</v>
      </c>
      <c r="H1003" s="162">
        <v>1654</v>
      </c>
      <c r="I1003" s="162">
        <v>50556</v>
      </c>
    </row>
    <row r="1004" spans="1:9">
      <c r="A1004" s="169">
        <v>44284</v>
      </c>
      <c r="B1004" s="162">
        <v>10511</v>
      </c>
      <c r="C1004" s="162">
        <v>9865.5</v>
      </c>
      <c r="D1004" s="162">
        <v>13973.25</v>
      </c>
      <c r="E1004" s="162">
        <v>3674.5</v>
      </c>
      <c r="F1004" s="162">
        <v>12854</v>
      </c>
      <c r="G1004" s="162">
        <v>1338</v>
      </c>
      <c r="H1004" s="162">
        <v>1655</v>
      </c>
      <c r="I1004" s="162">
        <v>50561.25</v>
      </c>
    </row>
    <row r="1005" spans="1:9">
      <c r="A1005" s="169">
        <v>44285</v>
      </c>
      <c r="B1005" s="162">
        <v>11317</v>
      </c>
      <c r="C1005" s="162">
        <v>7985.75</v>
      </c>
      <c r="D1005" s="162">
        <v>13451.5</v>
      </c>
      <c r="E1005" s="162">
        <v>3272</v>
      </c>
      <c r="F1005" s="162">
        <v>5093</v>
      </c>
      <c r="G1005" s="162">
        <v>576</v>
      </c>
      <c r="H1005" s="162">
        <v>1670</v>
      </c>
      <c r="I1005" s="162">
        <v>40025.25</v>
      </c>
    </row>
    <row r="1006" spans="1:9">
      <c r="A1006" s="169">
        <v>44286</v>
      </c>
      <c r="B1006" s="162">
        <v>13718</v>
      </c>
      <c r="C1006" s="162">
        <v>13365</v>
      </c>
      <c r="D1006" s="162">
        <v>14197</v>
      </c>
      <c r="E1006" s="162">
        <v>8092.5</v>
      </c>
      <c r="F1006" s="162">
        <v>11478.5</v>
      </c>
      <c r="G1006" s="162">
        <v>33</v>
      </c>
      <c r="H1006" s="162">
        <v>1665</v>
      </c>
      <c r="I1006" s="162">
        <v>59219</v>
      </c>
    </row>
    <row r="1007" spans="1:9">
      <c r="A1007" s="169">
        <v>44287</v>
      </c>
      <c r="B1007" s="162">
        <v>14150</v>
      </c>
      <c r="C1007" s="162">
        <v>13908</v>
      </c>
      <c r="D1007" s="162">
        <v>14713.75</v>
      </c>
      <c r="E1007" s="162">
        <v>9973</v>
      </c>
      <c r="F1007" s="162">
        <v>13996</v>
      </c>
      <c r="G1007" s="162">
        <v>2853</v>
      </c>
      <c r="H1007" s="162">
        <v>1658</v>
      </c>
      <c r="I1007" s="162">
        <v>67935.75</v>
      </c>
    </row>
    <row r="1008" spans="1:9">
      <c r="A1008" s="169">
        <v>44288</v>
      </c>
      <c r="B1008" s="162">
        <v>14096</v>
      </c>
      <c r="C1008" s="162">
        <v>14936.25</v>
      </c>
      <c r="D1008" s="162">
        <v>14421.25</v>
      </c>
      <c r="E1008" s="162">
        <v>8684.5</v>
      </c>
      <c r="F1008" s="162">
        <v>14057.5</v>
      </c>
      <c r="G1008" s="162">
        <v>10232</v>
      </c>
      <c r="H1008" s="162">
        <v>1661</v>
      </c>
      <c r="I1008" s="162">
        <v>74766.5</v>
      </c>
    </row>
    <row r="1009" spans="1:9">
      <c r="A1009" s="169">
        <v>44289</v>
      </c>
      <c r="B1009" s="162">
        <v>13529</v>
      </c>
      <c r="C1009" s="162">
        <v>14426.75</v>
      </c>
      <c r="D1009" s="162">
        <v>13525</v>
      </c>
      <c r="E1009" s="162">
        <v>7926.5</v>
      </c>
      <c r="F1009" s="162">
        <v>14114</v>
      </c>
      <c r="G1009" s="162">
        <v>7196.5</v>
      </c>
      <c r="H1009" s="162">
        <v>1663</v>
      </c>
      <c r="I1009" s="162">
        <v>69054.75</v>
      </c>
    </row>
    <row r="1010" spans="1:9">
      <c r="A1010" s="169">
        <v>44290</v>
      </c>
      <c r="B1010" s="162">
        <v>13513</v>
      </c>
      <c r="C1010" s="162">
        <v>12942.25</v>
      </c>
      <c r="D1010" s="162">
        <v>13374.25</v>
      </c>
      <c r="E1010" s="162">
        <v>3165</v>
      </c>
      <c r="F1010" s="162">
        <v>13384</v>
      </c>
      <c r="G1010" s="162">
        <v>6632</v>
      </c>
      <c r="H1010" s="162">
        <v>1663</v>
      </c>
      <c r="I1010" s="162">
        <v>61347.5</v>
      </c>
    </row>
    <row r="1011" spans="1:9">
      <c r="A1011" s="169">
        <v>44291</v>
      </c>
      <c r="B1011" s="162">
        <v>11746</v>
      </c>
      <c r="C1011" s="162">
        <v>9898</v>
      </c>
      <c r="D1011" s="162">
        <v>11553.5</v>
      </c>
      <c r="E1011" s="162">
        <v>2677.5</v>
      </c>
      <c r="F1011" s="162">
        <v>7982</v>
      </c>
      <c r="G1011" s="162">
        <v>2194</v>
      </c>
      <c r="H1011" s="162">
        <v>1663</v>
      </c>
      <c r="I1011" s="162">
        <v>44388</v>
      </c>
    </row>
    <row r="1012" spans="1:9">
      <c r="A1012" s="169">
        <v>44292</v>
      </c>
      <c r="B1012" s="162">
        <v>11867</v>
      </c>
      <c r="C1012" s="162">
        <v>11464.5</v>
      </c>
      <c r="D1012" s="162">
        <v>11835</v>
      </c>
      <c r="E1012" s="162">
        <v>2995</v>
      </c>
      <c r="F1012" s="162">
        <v>11645.5</v>
      </c>
      <c r="G1012" s="162">
        <v>2376.5</v>
      </c>
      <c r="H1012" s="162">
        <v>1674</v>
      </c>
      <c r="I1012" s="162">
        <v>50509.5</v>
      </c>
    </row>
    <row r="1013" spans="1:9">
      <c r="A1013" s="169">
        <v>44293</v>
      </c>
      <c r="B1013" s="162">
        <v>9161</v>
      </c>
      <c r="C1013" s="162">
        <v>10763</v>
      </c>
      <c r="D1013" s="162">
        <v>12092.25</v>
      </c>
      <c r="E1013" s="162">
        <v>3428.5</v>
      </c>
      <c r="F1013" s="162">
        <v>9445</v>
      </c>
      <c r="G1013" s="162">
        <v>431</v>
      </c>
      <c r="H1013" s="162">
        <v>1671</v>
      </c>
      <c r="I1013" s="162">
        <v>43649.75</v>
      </c>
    </row>
    <row r="1014" spans="1:9">
      <c r="A1014" s="169">
        <v>44294</v>
      </c>
      <c r="B1014" s="162">
        <v>9913</v>
      </c>
      <c r="C1014" s="162">
        <v>4903</v>
      </c>
      <c r="D1014" s="162">
        <v>10590.25</v>
      </c>
      <c r="E1014" s="162">
        <v>2920.5</v>
      </c>
      <c r="F1014" s="162">
        <v>8024.5</v>
      </c>
      <c r="G1014" s="162">
        <v>35</v>
      </c>
      <c r="H1014" s="162">
        <v>1663</v>
      </c>
      <c r="I1014" s="162">
        <v>34723.25</v>
      </c>
    </row>
    <row r="1015" spans="1:9">
      <c r="A1015" s="169">
        <v>44295</v>
      </c>
      <c r="B1015" s="162">
        <v>9748</v>
      </c>
      <c r="C1015" s="162">
        <v>4070.75</v>
      </c>
      <c r="D1015" s="162">
        <v>10384.25</v>
      </c>
      <c r="E1015" s="162">
        <v>2994.5</v>
      </c>
      <c r="F1015" s="162">
        <v>5530</v>
      </c>
      <c r="G1015" s="162">
        <v>35</v>
      </c>
      <c r="H1015" s="162">
        <v>1668</v>
      </c>
      <c r="I1015" s="162">
        <v>31094.5</v>
      </c>
    </row>
    <row r="1016" spans="1:9">
      <c r="A1016" s="169">
        <v>44296</v>
      </c>
      <c r="B1016" s="162">
        <v>7689</v>
      </c>
      <c r="C1016" s="162">
        <v>6803.75</v>
      </c>
      <c r="D1016" s="162">
        <v>8910.25</v>
      </c>
      <c r="E1016" s="162">
        <v>3924</v>
      </c>
      <c r="F1016" s="162">
        <v>4171</v>
      </c>
      <c r="G1016" s="162">
        <v>36.5</v>
      </c>
      <c r="H1016" s="162">
        <v>1667</v>
      </c>
      <c r="I1016" s="162">
        <v>29867.5</v>
      </c>
    </row>
    <row r="1017" spans="1:9">
      <c r="A1017" s="169">
        <v>44297</v>
      </c>
      <c r="B1017" s="162">
        <v>8436</v>
      </c>
      <c r="C1017" s="162">
        <v>10601.25</v>
      </c>
      <c r="D1017" s="162">
        <v>9572.75</v>
      </c>
      <c r="E1017" s="162">
        <v>4183</v>
      </c>
      <c r="F1017" s="162">
        <v>6716</v>
      </c>
      <c r="G1017" s="162">
        <v>34</v>
      </c>
      <c r="H1017" s="162">
        <v>1665</v>
      </c>
      <c r="I1017" s="162">
        <v>37878</v>
      </c>
    </row>
    <row r="1018" spans="1:9">
      <c r="A1018" s="169">
        <v>44298</v>
      </c>
      <c r="B1018" s="162">
        <v>11663</v>
      </c>
      <c r="C1018" s="162">
        <v>12292.5</v>
      </c>
      <c r="D1018" s="162">
        <v>11064</v>
      </c>
      <c r="E1018" s="162">
        <v>4250</v>
      </c>
      <c r="F1018" s="162">
        <v>9180</v>
      </c>
      <c r="G1018" s="162">
        <v>34.5</v>
      </c>
      <c r="H1018" s="162">
        <v>1666</v>
      </c>
      <c r="I1018" s="162">
        <v>46818</v>
      </c>
    </row>
    <row r="1019" spans="1:9">
      <c r="A1019" s="169">
        <v>44299</v>
      </c>
      <c r="B1019" s="162">
        <v>11516</v>
      </c>
      <c r="C1019" s="162">
        <v>9147</v>
      </c>
      <c r="D1019" s="162">
        <v>11828.75</v>
      </c>
      <c r="E1019" s="162">
        <v>3167.5</v>
      </c>
      <c r="F1019" s="162">
        <v>5323.5</v>
      </c>
      <c r="G1019" s="162">
        <v>33</v>
      </c>
      <c r="H1019" s="162">
        <v>1677</v>
      </c>
      <c r="I1019" s="162">
        <v>39338.75</v>
      </c>
    </row>
    <row r="1020" spans="1:9">
      <c r="A1020" s="169">
        <v>44300</v>
      </c>
      <c r="B1020" s="162">
        <v>11002</v>
      </c>
      <c r="C1020" s="162">
        <v>12193.25</v>
      </c>
      <c r="D1020" s="162">
        <v>13223.5</v>
      </c>
      <c r="E1020" s="162">
        <v>3979</v>
      </c>
      <c r="F1020" s="162">
        <v>10728.5</v>
      </c>
      <c r="G1020" s="162">
        <v>2635</v>
      </c>
      <c r="H1020" s="162">
        <v>1673</v>
      </c>
      <c r="I1020" s="162">
        <v>52088.25</v>
      </c>
    </row>
    <row r="1021" spans="1:9">
      <c r="A1021" s="169">
        <v>44301</v>
      </c>
      <c r="B1021" s="162">
        <v>10753</v>
      </c>
      <c r="C1021" s="162">
        <v>4560</v>
      </c>
      <c r="D1021" s="162">
        <v>11046.75</v>
      </c>
      <c r="E1021" s="162">
        <v>2969</v>
      </c>
      <c r="F1021" s="162">
        <v>4672.5</v>
      </c>
      <c r="G1021" s="162">
        <v>42.5</v>
      </c>
      <c r="H1021" s="162">
        <v>1666</v>
      </c>
      <c r="I1021" s="162">
        <v>32377.75</v>
      </c>
    </row>
    <row r="1022" spans="1:9">
      <c r="A1022" s="169">
        <v>44302</v>
      </c>
      <c r="B1022" s="162">
        <v>10116</v>
      </c>
      <c r="C1022" s="162">
        <v>11774.25</v>
      </c>
      <c r="D1022" s="162">
        <v>13502.25</v>
      </c>
      <c r="E1022" s="162">
        <v>3675</v>
      </c>
      <c r="F1022" s="162">
        <v>8486</v>
      </c>
      <c r="G1022" s="162">
        <v>34.5</v>
      </c>
      <c r="H1022" s="162">
        <v>1671</v>
      </c>
      <c r="I1022" s="162">
        <v>45917</v>
      </c>
    </row>
    <row r="1023" spans="1:9">
      <c r="A1023" s="169">
        <v>44303</v>
      </c>
      <c r="B1023" s="162">
        <v>11740</v>
      </c>
      <c r="C1023" s="162">
        <v>11062</v>
      </c>
      <c r="D1023" s="162">
        <v>12249</v>
      </c>
      <c r="E1023" s="162">
        <v>3554.5</v>
      </c>
      <c r="F1023" s="162">
        <v>9469</v>
      </c>
      <c r="G1023" s="162">
        <v>34</v>
      </c>
      <c r="H1023" s="162">
        <v>1667</v>
      </c>
      <c r="I1023" s="162">
        <v>46441.5</v>
      </c>
    </row>
    <row r="1024" spans="1:9">
      <c r="A1024" s="169">
        <v>44304</v>
      </c>
      <c r="B1024" s="162">
        <v>9232</v>
      </c>
      <c r="C1024" s="162">
        <v>7555.25</v>
      </c>
      <c r="D1024" s="162">
        <v>10178</v>
      </c>
      <c r="E1024" s="162">
        <v>3083.5</v>
      </c>
      <c r="F1024" s="162">
        <v>4945.5</v>
      </c>
      <c r="G1024" s="162">
        <v>35</v>
      </c>
      <c r="H1024" s="162">
        <v>1660</v>
      </c>
      <c r="I1024" s="162">
        <v>33369.25</v>
      </c>
    </row>
    <row r="1025" spans="1:9">
      <c r="A1025" s="169">
        <v>44305</v>
      </c>
      <c r="B1025" s="162">
        <v>5965</v>
      </c>
      <c r="C1025" s="162">
        <v>3806.5</v>
      </c>
      <c r="D1025" s="162">
        <v>8282.75</v>
      </c>
      <c r="E1025" s="162">
        <v>3374</v>
      </c>
      <c r="F1025" s="162">
        <v>3908</v>
      </c>
      <c r="G1025" s="162">
        <v>613.5</v>
      </c>
      <c r="H1025" s="162">
        <v>1663</v>
      </c>
      <c r="I1025" s="162">
        <v>24286.75</v>
      </c>
    </row>
    <row r="1026" spans="1:9">
      <c r="A1026" s="169">
        <v>44306</v>
      </c>
      <c r="B1026" s="162">
        <v>4021</v>
      </c>
      <c r="C1026" s="162">
        <v>2428.5</v>
      </c>
      <c r="D1026" s="162">
        <v>8575.25</v>
      </c>
      <c r="E1026" s="162">
        <v>1778</v>
      </c>
      <c r="F1026" s="162">
        <v>3117</v>
      </c>
      <c r="G1026" s="162">
        <v>1798</v>
      </c>
      <c r="H1026" s="162">
        <v>1672</v>
      </c>
      <c r="I1026" s="162">
        <v>20045.75</v>
      </c>
    </row>
    <row r="1027" spans="1:9">
      <c r="A1027" s="169">
        <v>44307</v>
      </c>
      <c r="B1027" s="162">
        <v>8209</v>
      </c>
      <c r="C1027" s="162">
        <v>6767.5</v>
      </c>
      <c r="D1027" s="162">
        <v>11254.5</v>
      </c>
      <c r="E1027" s="162">
        <v>645</v>
      </c>
      <c r="F1027" s="162">
        <v>4211</v>
      </c>
      <c r="G1027" s="162">
        <v>3097.5</v>
      </c>
      <c r="H1027" s="162">
        <v>1671</v>
      </c>
      <c r="I1027" s="162">
        <v>32513.5</v>
      </c>
    </row>
    <row r="1028" spans="1:9">
      <c r="A1028" s="169">
        <v>44308</v>
      </c>
      <c r="B1028" s="162">
        <v>7837</v>
      </c>
      <c r="C1028" s="162">
        <v>2772.75</v>
      </c>
      <c r="D1028" s="162">
        <v>11618.75</v>
      </c>
      <c r="E1028" s="162">
        <v>636</v>
      </c>
      <c r="F1028" s="162">
        <v>3875</v>
      </c>
      <c r="G1028" s="162">
        <v>2984</v>
      </c>
      <c r="H1028" s="162">
        <v>1656</v>
      </c>
      <c r="I1028" s="162">
        <v>28067.5</v>
      </c>
    </row>
    <row r="1029" spans="1:9">
      <c r="A1029" s="169">
        <v>44309</v>
      </c>
      <c r="B1029" s="162">
        <v>10830</v>
      </c>
      <c r="C1029" s="162">
        <v>12391</v>
      </c>
      <c r="D1029" s="162">
        <v>13521.5</v>
      </c>
      <c r="E1029" s="162">
        <v>5952</v>
      </c>
      <c r="F1029" s="162">
        <v>11720</v>
      </c>
      <c r="G1029" s="162">
        <v>7036</v>
      </c>
      <c r="H1029" s="162">
        <v>1659</v>
      </c>
      <c r="I1029" s="162">
        <v>59791.5</v>
      </c>
    </row>
    <row r="1030" spans="1:9">
      <c r="A1030" s="169">
        <v>44310</v>
      </c>
      <c r="B1030" s="162">
        <v>12856</v>
      </c>
      <c r="C1030" s="162">
        <v>11282.5</v>
      </c>
      <c r="D1030" s="162">
        <v>13575.75</v>
      </c>
      <c r="E1030" s="162">
        <v>808</v>
      </c>
      <c r="F1030" s="162">
        <v>11468.5</v>
      </c>
      <c r="G1030" s="162">
        <v>7077</v>
      </c>
      <c r="H1030" s="162">
        <v>1659</v>
      </c>
      <c r="I1030" s="162">
        <v>55408.75</v>
      </c>
    </row>
    <row r="1031" spans="1:9">
      <c r="A1031" s="169">
        <v>44311</v>
      </c>
      <c r="B1031" s="162">
        <v>12157</v>
      </c>
      <c r="C1031" s="162">
        <v>10823.25</v>
      </c>
      <c r="D1031" s="162">
        <v>12937</v>
      </c>
      <c r="E1031" s="162">
        <v>813.5</v>
      </c>
      <c r="F1031" s="162">
        <v>10930.5</v>
      </c>
      <c r="G1031" s="162">
        <v>6121.5</v>
      </c>
      <c r="H1031" s="162">
        <v>1658</v>
      </c>
      <c r="I1031" s="162">
        <v>52124.75</v>
      </c>
    </row>
    <row r="1032" spans="1:9">
      <c r="A1032" s="169">
        <v>44312</v>
      </c>
      <c r="B1032" s="162">
        <v>10298</v>
      </c>
      <c r="C1032" s="162">
        <v>5406.75</v>
      </c>
      <c r="D1032" s="162">
        <v>11348.5</v>
      </c>
      <c r="E1032" s="162">
        <v>664</v>
      </c>
      <c r="F1032" s="162">
        <v>5132.5</v>
      </c>
      <c r="G1032" s="162">
        <v>3238</v>
      </c>
      <c r="H1032" s="162">
        <v>1657</v>
      </c>
      <c r="I1032" s="162">
        <v>34430.75</v>
      </c>
    </row>
    <row r="1033" spans="1:9">
      <c r="A1033" s="169">
        <v>44313</v>
      </c>
      <c r="B1033" s="162">
        <v>8203</v>
      </c>
      <c r="C1033" s="162">
        <v>2125.75</v>
      </c>
      <c r="D1033" s="162">
        <v>12680</v>
      </c>
      <c r="E1033" s="162">
        <v>649.5</v>
      </c>
      <c r="F1033" s="162">
        <v>3866</v>
      </c>
      <c r="G1033" s="162">
        <v>2679</v>
      </c>
      <c r="H1033" s="162">
        <v>1665</v>
      </c>
      <c r="I1033" s="162">
        <v>28538.25</v>
      </c>
    </row>
    <row r="1034" spans="1:9">
      <c r="A1034" s="169">
        <v>44314</v>
      </c>
      <c r="B1034" s="162">
        <v>10186</v>
      </c>
      <c r="C1034" s="162">
        <v>10094.75</v>
      </c>
      <c r="D1034" s="162">
        <v>13205</v>
      </c>
      <c r="E1034" s="162">
        <v>764</v>
      </c>
      <c r="F1034" s="162">
        <v>8683</v>
      </c>
      <c r="G1034" s="162">
        <v>2910</v>
      </c>
      <c r="H1034" s="162">
        <v>1659</v>
      </c>
      <c r="I1034" s="162">
        <v>44183.75</v>
      </c>
    </row>
    <row r="1035" spans="1:9">
      <c r="A1035" s="169">
        <v>44315</v>
      </c>
      <c r="B1035" s="162">
        <v>8236</v>
      </c>
      <c r="C1035" s="162">
        <v>5445.5</v>
      </c>
      <c r="D1035" s="162">
        <v>12450.5</v>
      </c>
      <c r="E1035" s="162">
        <v>631</v>
      </c>
      <c r="F1035" s="162">
        <v>4030.5</v>
      </c>
      <c r="G1035" s="162">
        <v>3044.5</v>
      </c>
      <c r="H1035" s="162">
        <v>1659</v>
      </c>
      <c r="I1035" s="162">
        <v>32179</v>
      </c>
    </row>
    <row r="1036" spans="1:9">
      <c r="A1036" s="169">
        <v>44316</v>
      </c>
      <c r="B1036" s="162">
        <v>9684</v>
      </c>
      <c r="C1036" s="162">
        <v>11703.5</v>
      </c>
      <c r="D1036" s="162">
        <v>12985.25</v>
      </c>
      <c r="E1036" s="162">
        <v>763.5</v>
      </c>
      <c r="F1036" s="162">
        <v>10037.5</v>
      </c>
      <c r="G1036" s="162">
        <v>6058</v>
      </c>
      <c r="H1036" s="162">
        <v>1655</v>
      </c>
      <c r="I1036" s="162">
        <v>49576.75</v>
      </c>
    </row>
    <row r="1037" spans="1:9">
      <c r="A1037" s="169">
        <v>44317</v>
      </c>
      <c r="B1037" s="162">
        <v>12678</v>
      </c>
      <c r="C1037" s="162">
        <v>12536.5</v>
      </c>
      <c r="D1037" s="162">
        <v>13606</v>
      </c>
      <c r="E1037" s="162">
        <v>762.5</v>
      </c>
      <c r="F1037" s="162">
        <v>11362.5</v>
      </c>
      <c r="G1037" s="162">
        <v>6889.5</v>
      </c>
      <c r="H1037" s="162">
        <v>1654</v>
      </c>
      <c r="I1037" s="162">
        <v>56181</v>
      </c>
    </row>
    <row r="1038" spans="1:9">
      <c r="A1038" s="169">
        <v>44318</v>
      </c>
      <c r="B1038" s="162">
        <v>13848</v>
      </c>
      <c r="C1038" s="162">
        <v>13708.5</v>
      </c>
      <c r="D1038" s="162">
        <v>14506.5</v>
      </c>
      <c r="E1038" s="162">
        <v>776.5</v>
      </c>
      <c r="F1038" s="162">
        <v>12682</v>
      </c>
      <c r="G1038" s="162">
        <v>8095.5</v>
      </c>
      <c r="H1038" s="162">
        <v>1653</v>
      </c>
      <c r="I1038" s="162">
        <v>61964</v>
      </c>
    </row>
    <row r="1039" spans="1:9">
      <c r="A1039" s="169">
        <v>44319</v>
      </c>
      <c r="B1039" s="162">
        <v>10428</v>
      </c>
      <c r="C1039" s="162">
        <v>11193</v>
      </c>
      <c r="D1039" s="162">
        <v>13622</v>
      </c>
      <c r="E1039" s="162">
        <v>775.5</v>
      </c>
      <c r="F1039" s="162">
        <v>8860.5</v>
      </c>
      <c r="G1039" s="162">
        <v>2887</v>
      </c>
      <c r="H1039" s="162">
        <v>1654</v>
      </c>
      <c r="I1039" s="162">
        <v>46112</v>
      </c>
    </row>
    <row r="1040" spans="1:9">
      <c r="A1040" s="169">
        <v>44320</v>
      </c>
      <c r="B1040" s="162">
        <v>11882</v>
      </c>
      <c r="C1040" s="162">
        <v>9119</v>
      </c>
      <c r="D1040" s="162">
        <v>13450.75</v>
      </c>
      <c r="E1040" s="162">
        <v>670.5</v>
      </c>
      <c r="F1040" s="162">
        <v>6167</v>
      </c>
      <c r="G1040" s="162">
        <v>2940</v>
      </c>
      <c r="H1040" s="162">
        <v>1664</v>
      </c>
      <c r="I1040" s="162">
        <v>42565.25</v>
      </c>
    </row>
    <row r="1041" spans="1:9">
      <c r="A1041" s="169">
        <v>44321</v>
      </c>
      <c r="B1041" s="162">
        <v>10368</v>
      </c>
      <c r="C1041" s="162">
        <v>12378.25</v>
      </c>
      <c r="D1041" s="162">
        <v>14604.5</v>
      </c>
      <c r="E1041" s="162">
        <v>813.64</v>
      </c>
      <c r="F1041" s="162">
        <v>10624</v>
      </c>
      <c r="G1041" s="162">
        <v>7053.5</v>
      </c>
      <c r="H1041" s="162">
        <v>1658</v>
      </c>
      <c r="I1041" s="162">
        <v>54183.89</v>
      </c>
    </row>
    <row r="1042" spans="1:9">
      <c r="A1042" s="169">
        <v>44322</v>
      </c>
      <c r="B1042" s="162">
        <v>11407</v>
      </c>
      <c r="C1042" s="162">
        <v>3354.75</v>
      </c>
      <c r="D1042" s="162">
        <v>12429.75</v>
      </c>
      <c r="E1042" s="162">
        <v>664.52</v>
      </c>
      <c r="F1042" s="162">
        <v>4548</v>
      </c>
      <c r="G1042" s="162">
        <v>2989</v>
      </c>
      <c r="H1042" s="162">
        <v>1659</v>
      </c>
      <c r="I1042" s="162">
        <v>33734.020000000004</v>
      </c>
    </row>
    <row r="1043" spans="1:9">
      <c r="A1043" s="169">
        <v>44323</v>
      </c>
      <c r="B1043" s="162">
        <v>12134</v>
      </c>
      <c r="C1043" s="162">
        <v>13714.5</v>
      </c>
      <c r="D1043" s="162">
        <v>14648.5</v>
      </c>
      <c r="E1043" s="162">
        <v>817.2</v>
      </c>
      <c r="F1043" s="162">
        <v>11810</v>
      </c>
      <c r="G1043" s="162">
        <v>7763</v>
      </c>
      <c r="H1043" s="162">
        <v>1651</v>
      </c>
      <c r="I1043" s="162">
        <v>59236.2</v>
      </c>
    </row>
    <row r="1044" spans="1:9">
      <c r="A1044" s="169">
        <v>44324</v>
      </c>
      <c r="B1044" s="162">
        <v>15068</v>
      </c>
      <c r="C1044" s="162">
        <v>15541.5</v>
      </c>
      <c r="D1044" s="162">
        <v>15713</v>
      </c>
      <c r="E1044" s="162">
        <v>842.52</v>
      </c>
      <c r="F1044" s="162">
        <v>14395.5</v>
      </c>
      <c r="G1044" s="162">
        <v>9054</v>
      </c>
      <c r="H1044" s="162">
        <v>1651</v>
      </c>
      <c r="I1044" s="162">
        <v>68963.51999999999</v>
      </c>
    </row>
    <row r="1045" spans="1:9">
      <c r="A1045" s="169">
        <v>44325</v>
      </c>
      <c r="B1045" s="162">
        <v>14448</v>
      </c>
      <c r="C1045" s="162">
        <v>19356</v>
      </c>
      <c r="D1045" s="162">
        <v>14466.25</v>
      </c>
      <c r="E1045" s="162">
        <v>7494.92</v>
      </c>
      <c r="F1045" s="162">
        <v>14286</v>
      </c>
      <c r="G1045" s="162">
        <v>6599.5</v>
      </c>
      <c r="H1045" s="162">
        <v>1650</v>
      </c>
      <c r="I1045" s="162">
        <v>75000.67</v>
      </c>
    </row>
    <row r="1046" spans="1:9">
      <c r="A1046" s="169">
        <v>44326</v>
      </c>
      <c r="B1046" s="162">
        <v>14644</v>
      </c>
      <c r="C1046" s="162">
        <v>15298</v>
      </c>
      <c r="D1046" s="162">
        <v>14956.25</v>
      </c>
      <c r="E1046" s="162">
        <v>5612.98</v>
      </c>
      <c r="F1046" s="162">
        <v>13246</v>
      </c>
      <c r="G1046" s="162">
        <v>8087</v>
      </c>
      <c r="H1046" s="162">
        <v>1651</v>
      </c>
      <c r="I1046" s="162">
        <v>70193.23</v>
      </c>
    </row>
    <row r="1047" spans="1:9">
      <c r="A1047" s="169">
        <v>44327</v>
      </c>
      <c r="B1047" s="162">
        <v>15260</v>
      </c>
      <c r="C1047" s="162">
        <v>12896.5</v>
      </c>
      <c r="D1047" s="162">
        <v>15596.75</v>
      </c>
      <c r="E1047" s="162">
        <v>1019.34</v>
      </c>
      <c r="F1047" s="162">
        <v>9969</v>
      </c>
      <c r="G1047" s="162">
        <v>2987</v>
      </c>
      <c r="H1047" s="162">
        <v>1662</v>
      </c>
      <c r="I1047" s="162">
        <v>56066.59</v>
      </c>
    </row>
    <row r="1048" spans="1:9">
      <c r="A1048" s="169">
        <v>44328</v>
      </c>
      <c r="B1048" s="162">
        <v>14450</v>
      </c>
      <c r="C1048" s="162">
        <v>18983.75</v>
      </c>
      <c r="D1048" s="162">
        <v>14476.25</v>
      </c>
      <c r="E1048" s="162">
        <v>8024.12</v>
      </c>
      <c r="F1048" s="162">
        <v>14810.5</v>
      </c>
      <c r="G1048" s="162">
        <v>8274.5</v>
      </c>
      <c r="H1048" s="162">
        <v>1665</v>
      </c>
      <c r="I1048" s="162">
        <v>77354.12</v>
      </c>
    </row>
    <row r="1049" spans="1:9">
      <c r="A1049" s="169">
        <v>44329</v>
      </c>
      <c r="B1049" s="162">
        <v>14660</v>
      </c>
      <c r="C1049" s="162">
        <v>15254.75</v>
      </c>
      <c r="D1049" s="162">
        <v>14628.5</v>
      </c>
      <c r="E1049" s="162">
        <v>769.76</v>
      </c>
      <c r="F1049" s="162">
        <v>9706.5</v>
      </c>
      <c r="G1049" s="162">
        <v>3533.5</v>
      </c>
      <c r="H1049" s="162">
        <v>1659</v>
      </c>
      <c r="I1049" s="162">
        <v>56894.01</v>
      </c>
    </row>
    <row r="1050" spans="1:9">
      <c r="A1050" s="169">
        <v>44330</v>
      </c>
      <c r="B1050" s="162">
        <v>14919</v>
      </c>
      <c r="C1050" s="162">
        <v>15291.5</v>
      </c>
      <c r="D1050" s="162">
        <v>14727.75</v>
      </c>
      <c r="E1050" s="162">
        <v>8237.73</v>
      </c>
      <c r="F1050" s="162">
        <v>14703</v>
      </c>
      <c r="G1050" s="162">
        <v>8735</v>
      </c>
      <c r="H1050" s="162">
        <v>1661</v>
      </c>
      <c r="I1050" s="162">
        <v>74952.98</v>
      </c>
    </row>
    <row r="1051" spans="1:9">
      <c r="A1051" s="169">
        <v>44331</v>
      </c>
      <c r="B1051" s="162">
        <v>15853</v>
      </c>
      <c r="C1051" s="162">
        <v>15347</v>
      </c>
      <c r="D1051" s="162">
        <v>15739</v>
      </c>
      <c r="E1051" s="162">
        <v>7496.14</v>
      </c>
      <c r="F1051" s="162">
        <v>13795.5</v>
      </c>
      <c r="G1051" s="162">
        <v>7956</v>
      </c>
      <c r="H1051" s="162">
        <v>1659</v>
      </c>
      <c r="I1051" s="162">
        <v>74527.64</v>
      </c>
    </row>
    <row r="1052" spans="1:9">
      <c r="A1052" s="169">
        <v>44332</v>
      </c>
      <c r="B1052" s="162">
        <v>16044</v>
      </c>
      <c r="C1052" s="162">
        <v>14840.5</v>
      </c>
      <c r="D1052" s="162">
        <v>15919.5</v>
      </c>
      <c r="E1052" s="162">
        <v>6871.21</v>
      </c>
      <c r="F1052" s="162">
        <v>14345</v>
      </c>
      <c r="G1052" s="162">
        <v>8157.5</v>
      </c>
      <c r="H1052" s="162">
        <v>1660</v>
      </c>
      <c r="I1052" s="162">
        <v>74517.709999999992</v>
      </c>
    </row>
    <row r="1053" spans="1:9">
      <c r="A1053" s="169">
        <v>44333</v>
      </c>
      <c r="B1053" s="162">
        <v>13030</v>
      </c>
      <c r="C1053" s="162">
        <v>15361.25</v>
      </c>
      <c r="D1053" s="162">
        <v>16360</v>
      </c>
      <c r="E1053" s="162">
        <v>7539.91</v>
      </c>
      <c r="F1053" s="162">
        <v>17610.5</v>
      </c>
      <c r="G1053" s="162">
        <v>8677</v>
      </c>
      <c r="H1053" s="162">
        <v>1662</v>
      </c>
      <c r="I1053" s="162">
        <v>76916.66</v>
      </c>
    </row>
    <row r="1054" spans="1:9">
      <c r="A1054" s="169">
        <v>44334</v>
      </c>
      <c r="B1054" s="162">
        <v>17166</v>
      </c>
      <c r="C1054" s="162">
        <v>17832.75</v>
      </c>
      <c r="D1054" s="162">
        <v>16709.5</v>
      </c>
      <c r="E1054" s="162">
        <v>7908.6</v>
      </c>
      <c r="F1054" s="162">
        <v>14816</v>
      </c>
      <c r="G1054" s="162">
        <v>9283.5</v>
      </c>
      <c r="H1054" s="162">
        <v>1666</v>
      </c>
      <c r="I1054" s="162">
        <v>82050.350000000006</v>
      </c>
    </row>
    <row r="1055" spans="1:9">
      <c r="A1055" s="169">
        <v>44335</v>
      </c>
      <c r="B1055" s="162">
        <v>16740</v>
      </c>
      <c r="C1055" s="162">
        <v>20329</v>
      </c>
      <c r="D1055" s="162">
        <v>16260.5</v>
      </c>
      <c r="E1055" s="162">
        <v>7839.1</v>
      </c>
      <c r="F1055" s="162">
        <v>15295</v>
      </c>
      <c r="G1055" s="162">
        <v>9308</v>
      </c>
      <c r="H1055" s="162">
        <v>1663</v>
      </c>
      <c r="I1055" s="162">
        <v>84108.6</v>
      </c>
    </row>
    <row r="1056" spans="1:9">
      <c r="A1056" s="169">
        <v>44336</v>
      </c>
      <c r="B1056" s="162">
        <v>16323</v>
      </c>
      <c r="C1056" s="162">
        <v>19161.75</v>
      </c>
      <c r="D1056" s="162">
        <v>16264</v>
      </c>
      <c r="E1056" s="162">
        <v>852.31</v>
      </c>
      <c r="F1056" s="162">
        <v>13025</v>
      </c>
      <c r="G1056" s="162">
        <v>7057</v>
      </c>
      <c r="H1056" s="162">
        <v>1652</v>
      </c>
      <c r="I1056" s="162">
        <v>71031.06</v>
      </c>
    </row>
    <row r="1057" spans="1:9">
      <c r="A1057" s="169">
        <v>44337</v>
      </c>
      <c r="B1057" s="162">
        <v>16960</v>
      </c>
      <c r="C1057" s="162">
        <v>17393</v>
      </c>
      <c r="D1057" s="162">
        <v>16555.5</v>
      </c>
      <c r="E1057" s="162">
        <v>7660.82</v>
      </c>
      <c r="F1057" s="162">
        <v>14473</v>
      </c>
      <c r="G1057" s="162">
        <v>8919.5</v>
      </c>
      <c r="H1057" s="162">
        <v>1652</v>
      </c>
      <c r="I1057" s="162">
        <v>80309.820000000007</v>
      </c>
    </row>
    <row r="1058" spans="1:9">
      <c r="A1058" s="169">
        <v>44338</v>
      </c>
      <c r="B1058" s="162">
        <v>16823</v>
      </c>
      <c r="C1058" s="162">
        <v>16307.25</v>
      </c>
      <c r="D1058" s="162">
        <v>16549.5</v>
      </c>
      <c r="E1058" s="162">
        <v>6613.87</v>
      </c>
      <c r="F1058" s="162">
        <v>13287</v>
      </c>
      <c r="G1058" s="162">
        <v>8130.5</v>
      </c>
      <c r="H1058" s="162">
        <v>1649</v>
      </c>
      <c r="I1058" s="162">
        <v>76062.12</v>
      </c>
    </row>
    <row r="1059" spans="1:9">
      <c r="A1059" s="169">
        <v>44339</v>
      </c>
      <c r="B1059" s="162">
        <v>14929</v>
      </c>
      <c r="C1059" s="162">
        <v>16052</v>
      </c>
      <c r="D1059" s="162">
        <v>16319</v>
      </c>
      <c r="E1059" s="162">
        <v>7717.47</v>
      </c>
      <c r="F1059" s="162">
        <v>12917</v>
      </c>
      <c r="G1059" s="162">
        <v>8209.5</v>
      </c>
      <c r="H1059" s="162">
        <v>1648</v>
      </c>
      <c r="I1059" s="162">
        <v>74495.97</v>
      </c>
    </row>
    <row r="1060" spans="1:9">
      <c r="A1060" s="169">
        <v>44340</v>
      </c>
      <c r="B1060" s="162">
        <v>2692</v>
      </c>
      <c r="C1060" s="162">
        <v>19656.25</v>
      </c>
      <c r="D1060" s="162">
        <v>17124.5</v>
      </c>
      <c r="E1060" s="162">
        <v>8277.86</v>
      </c>
      <c r="F1060" s="162">
        <v>14847.5</v>
      </c>
      <c r="G1060" s="162">
        <v>9628</v>
      </c>
      <c r="H1060" s="162">
        <v>1649</v>
      </c>
      <c r="I1060" s="162">
        <v>70577.11</v>
      </c>
    </row>
    <row r="1061" spans="1:9">
      <c r="A1061" s="169">
        <v>44341</v>
      </c>
      <c r="B1061" s="162">
        <v>2655</v>
      </c>
      <c r="C1061" s="162">
        <v>16280</v>
      </c>
      <c r="D1061" s="162">
        <v>4718.5</v>
      </c>
      <c r="E1061" s="162">
        <v>5657.15</v>
      </c>
      <c r="F1061" s="162">
        <v>15828</v>
      </c>
      <c r="G1061" s="162">
        <v>9071</v>
      </c>
      <c r="H1061" s="162">
        <v>1631</v>
      </c>
      <c r="I1061" s="162">
        <v>52578.65</v>
      </c>
    </row>
    <row r="1062" spans="1:9">
      <c r="A1062" s="169">
        <v>44342</v>
      </c>
      <c r="B1062" s="162">
        <v>2495</v>
      </c>
      <c r="C1062" s="162">
        <v>17561</v>
      </c>
      <c r="D1062" s="162">
        <v>10989</v>
      </c>
      <c r="E1062" s="162">
        <v>9688.8799999999992</v>
      </c>
      <c r="F1062" s="162">
        <v>17625.5</v>
      </c>
      <c r="G1062" s="162">
        <v>9927</v>
      </c>
      <c r="H1062" s="162">
        <v>1631</v>
      </c>
      <c r="I1062" s="162">
        <v>66655.38</v>
      </c>
    </row>
    <row r="1063" spans="1:9">
      <c r="A1063" s="169">
        <v>44343</v>
      </c>
      <c r="B1063" s="162">
        <v>2495</v>
      </c>
      <c r="C1063" s="162">
        <v>18400.25</v>
      </c>
      <c r="D1063" s="162">
        <v>13379.5</v>
      </c>
      <c r="E1063" s="162">
        <v>3163.32</v>
      </c>
      <c r="F1063" s="162">
        <v>12146.5</v>
      </c>
      <c r="G1063" s="162">
        <v>8907</v>
      </c>
      <c r="H1063" s="162">
        <v>1628</v>
      </c>
      <c r="I1063" s="162">
        <v>56863.57</v>
      </c>
    </row>
    <row r="1064" spans="1:9">
      <c r="A1064" s="169">
        <v>44344</v>
      </c>
      <c r="B1064" s="162">
        <v>2521</v>
      </c>
      <c r="C1064" s="162">
        <v>19042.5</v>
      </c>
      <c r="D1064" s="162">
        <v>15512.5</v>
      </c>
      <c r="E1064" s="162">
        <v>11958.59</v>
      </c>
      <c r="F1064" s="162">
        <v>17641</v>
      </c>
      <c r="G1064" s="162">
        <v>11138.5</v>
      </c>
      <c r="H1064" s="162">
        <v>1632</v>
      </c>
      <c r="I1064" s="162">
        <v>76182.09</v>
      </c>
    </row>
    <row r="1065" spans="1:9">
      <c r="A1065" s="169">
        <v>44345</v>
      </c>
      <c r="B1065" s="162">
        <v>2488</v>
      </c>
      <c r="C1065" s="162">
        <v>15490.75</v>
      </c>
      <c r="D1065" s="162">
        <v>23746</v>
      </c>
      <c r="E1065" s="162">
        <v>16639</v>
      </c>
      <c r="F1065" s="162">
        <v>12976.5</v>
      </c>
      <c r="G1065" s="162">
        <v>13504.5</v>
      </c>
      <c r="H1065" s="162">
        <v>1631</v>
      </c>
      <c r="I1065" s="162">
        <v>83213.75</v>
      </c>
    </row>
    <row r="1066" spans="1:9">
      <c r="A1066" s="169">
        <v>44346</v>
      </c>
      <c r="B1066" s="162">
        <v>2462</v>
      </c>
      <c r="C1066" s="162">
        <v>14692.75</v>
      </c>
      <c r="D1066" s="162">
        <v>23399.5</v>
      </c>
      <c r="E1066" s="162">
        <v>17139.16</v>
      </c>
      <c r="F1066" s="162">
        <v>13626.5</v>
      </c>
      <c r="G1066" s="162">
        <v>14123</v>
      </c>
      <c r="H1066" s="162">
        <v>1630</v>
      </c>
      <c r="I1066" s="162">
        <v>83812.91</v>
      </c>
    </row>
    <row r="1067" spans="1:9">
      <c r="A1067" s="169">
        <v>44347</v>
      </c>
      <c r="B1067" s="162">
        <v>2467</v>
      </c>
      <c r="C1067" s="162">
        <v>14625.75</v>
      </c>
      <c r="D1067" s="162">
        <v>22512</v>
      </c>
      <c r="E1067" s="162">
        <v>16372.58</v>
      </c>
      <c r="F1067" s="162">
        <v>13161</v>
      </c>
      <c r="G1067" s="162">
        <v>13259</v>
      </c>
      <c r="H1067" s="162">
        <v>1632</v>
      </c>
      <c r="I1067" s="162">
        <v>80765.33</v>
      </c>
    </row>
    <row r="1068" spans="1:9">
      <c r="A1068" s="169">
        <v>44348</v>
      </c>
      <c r="B1068" s="162">
        <v>2275</v>
      </c>
      <c r="C1068" s="162">
        <v>7729.5</v>
      </c>
      <c r="D1068" s="162">
        <v>16158</v>
      </c>
      <c r="E1068" s="162">
        <v>11017.59</v>
      </c>
      <c r="F1068" s="162">
        <v>4272</v>
      </c>
      <c r="G1068" s="162">
        <v>12238.5</v>
      </c>
      <c r="H1068" s="162">
        <v>1637</v>
      </c>
      <c r="I1068" s="162">
        <v>52053.59</v>
      </c>
    </row>
    <row r="1069" spans="1:9">
      <c r="A1069" s="169">
        <v>44349</v>
      </c>
      <c r="B1069" s="162">
        <v>2455</v>
      </c>
      <c r="C1069" s="162">
        <v>14155</v>
      </c>
      <c r="D1069" s="162">
        <v>19833</v>
      </c>
      <c r="E1069" s="162">
        <v>12045.0607</v>
      </c>
      <c r="F1069" s="162">
        <v>10224.5</v>
      </c>
      <c r="G1069" s="162">
        <v>12343.5</v>
      </c>
      <c r="H1069" s="162">
        <v>1635</v>
      </c>
      <c r="I1069" s="162">
        <v>69421.060700000002</v>
      </c>
    </row>
    <row r="1070" spans="1:9">
      <c r="A1070" s="169">
        <v>44350</v>
      </c>
      <c r="B1070" s="162">
        <v>2452</v>
      </c>
      <c r="C1070" s="162">
        <v>12319</v>
      </c>
      <c r="D1070" s="162">
        <v>20295.5</v>
      </c>
      <c r="E1070" s="162">
        <v>14071.249</v>
      </c>
      <c r="F1070" s="162">
        <v>6930.5</v>
      </c>
      <c r="G1070" s="162">
        <v>12892.5</v>
      </c>
      <c r="H1070" s="162">
        <v>1628</v>
      </c>
      <c r="I1070" s="162">
        <v>67332.748999999996</v>
      </c>
    </row>
    <row r="1071" spans="1:9">
      <c r="A1071" s="169">
        <v>44351</v>
      </c>
      <c r="B1071" s="162">
        <v>2439</v>
      </c>
      <c r="C1071" s="162">
        <v>14805</v>
      </c>
      <c r="D1071" s="162">
        <v>21627</v>
      </c>
      <c r="E1071" s="162">
        <v>13190.14</v>
      </c>
      <c r="F1071" s="162">
        <v>11505.5</v>
      </c>
      <c r="G1071" s="162">
        <v>13214</v>
      </c>
      <c r="H1071" s="162">
        <v>1630</v>
      </c>
      <c r="I1071" s="162">
        <v>75150.64</v>
      </c>
    </row>
    <row r="1072" spans="1:9">
      <c r="A1072" s="169">
        <v>44352</v>
      </c>
      <c r="B1072" s="162">
        <v>2207</v>
      </c>
      <c r="C1072" s="162">
        <v>6981.75</v>
      </c>
      <c r="D1072" s="162">
        <v>18789.5</v>
      </c>
      <c r="E1072" s="162">
        <v>12433.4</v>
      </c>
      <c r="F1072" s="162">
        <v>4208</v>
      </c>
      <c r="G1072" s="162">
        <v>12824.5</v>
      </c>
      <c r="H1072" s="162">
        <v>1630</v>
      </c>
      <c r="I1072" s="162">
        <v>55814.15</v>
      </c>
    </row>
    <row r="1073" spans="1:9">
      <c r="A1073" s="169">
        <v>44353</v>
      </c>
      <c r="B1073" s="162">
        <v>2298</v>
      </c>
      <c r="C1073" s="162">
        <v>9498.5</v>
      </c>
      <c r="D1073" s="162">
        <v>19391.5</v>
      </c>
      <c r="E1073" s="162">
        <v>12092.04</v>
      </c>
      <c r="F1073" s="162">
        <v>5197</v>
      </c>
      <c r="G1073" s="162">
        <v>13358</v>
      </c>
      <c r="H1073" s="162">
        <v>1629</v>
      </c>
      <c r="I1073" s="162">
        <v>60206.04</v>
      </c>
    </row>
    <row r="1074" spans="1:9">
      <c r="A1074" s="169">
        <v>44354</v>
      </c>
      <c r="B1074" s="162">
        <v>2377</v>
      </c>
      <c r="C1074" s="162">
        <v>11995.5</v>
      </c>
      <c r="D1074" s="162">
        <v>20457.5</v>
      </c>
      <c r="E1074" s="162">
        <v>12313.37</v>
      </c>
      <c r="F1074" s="162">
        <v>6116</v>
      </c>
      <c r="G1074" s="162">
        <v>13416.5</v>
      </c>
      <c r="H1074" s="162">
        <v>1628</v>
      </c>
      <c r="I1074" s="162">
        <v>65047.869999999995</v>
      </c>
    </row>
    <row r="1075" spans="1:9">
      <c r="A1075" s="169">
        <v>44355</v>
      </c>
      <c r="B1075" s="162">
        <v>2254</v>
      </c>
      <c r="C1075" s="162">
        <v>8711.5</v>
      </c>
      <c r="D1075" s="162">
        <v>17447.5</v>
      </c>
      <c r="E1075" s="162">
        <v>11030.82</v>
      </c>
      <c r="F1075" s="162">
        <v>3168.5</v>
      </c>
      <c r="G1075" s="162">
        <v>12859.5</v>
      </c>
      <c r="H1075" s="162">
        <v>1633</v>
      </c>
      <c r="I1075" s="162">
        <v>53838.82</v>
      </c>
    </row>
    <row r="1076" spans="1:9">
      <c r="A1076" s="169">
        <v>44356</v>
      </c>
      <c r="B1076" s="162">
        <v>2379</v>
      </c>
      <c r="C1076" s="162">
        <v>12460</v>
      </c>
      <c r="D1076" s="162">
        <v>20081</v>
      </c>
      <c r="E1076" s="162">
        <v>12238.92</v>
      </c>
      <c r="F1076" s="162">
        <v>5049</v>
      </c>
      <c r="G1076" s="162">
        <v>12810.5</v>
      </c>
      <c r="H1076" s="162">
        <v>1629</v>
      </c>
      <c r="I1076" s="162">
        <v>63389.42</v>
      </c>
    </row>
    <row r="1077" spans="1:9">
      <c r="A1077" s="169">
        <v>44357</v>
      </c>
      <c r="B1077" s="162">
        <v>2232</v>
      </c>
      <c r="C1077" s="162">
        <v>8841.25</v>
      </c>
      <c r="D1077" s="162">
        <v>19079</v>
      </c>
      <c r="E1077" s="162">
        <v>11282.36</v>
      </c>
      <c r="F1077" s="162">
        <v>2105</v>
      </c>
      <c r="G1077" s="162">
        <v>13027.5</v>
      </c>
      <c r="H1077" s="162">
        <v>1625</v>
      </c>
      <c r="I1077" s="162">
        <v>54942.11</v>
      </c>
    </row>
    <row r="1078" spans="1:9">
      <c r="A1078" s="169">
        <v>44358</v>
      </c>
      <c r="B1078" s="162">
        <v>2425</v>
      </c>
      <c r="C1078" s="162">
        <v>15203.75</v>
      </c>
      <c r="D1078" s="162">
        <v>22726</v>
      </c>
      <c r="E1078" s="162">
        <v>13481.52</v>
      </c>
      <c r="F1078" s="162">
        <v>10669</v>
      </c>
      <c r="G1078" s="162">
        <v>13720</v>
      </c>
      <c r="H1078" s="162">
        <v>1625</v>
      </c>
      <c r="I1078" s="162">
        <v>76600.27</v>
      </c>
    </row>
    <row r="1079" spans="1:9">
      <c r="A1079" s="169">
        <v>44359</v>
      </c>
      <c r="B1079" s="162">
        <v>2403</v>
      </c>
      <c r="C1079" s="162">
        <v>16189.25</v>
      </c>
      <c r="D1079" s="162">
        <v>21651</v>
      </c>
      <c r="E1079" s="162">
        <v>17366.998</v>
      </c>
      <c r="F1079" s="162">
        <v>10311.5</v>
      </c>
      <c r="G1079" s="162">
        <v>13620.5</v>
      </c>
      <c r="H1079" s="162">
        <v>1625</v>
      </c>
      <c r="I1079" s="162">
        <v>79917.247999999992</v>
      </c>
    </row>
    <row r="1080" spans="1:9">
      <c r="A1080" s="169">
        <v>44360</v>
      </c>
      <c r="B1080" s="162">
        <v>2412</v>
      </c>
      <c r="C1080" s="162">
        <v>16646.25</v>
      </c>
      <c r="D1080" s="162">
        <v>22885.5</v>
      </c>
      <c r="E1080" s="162">
        <v>17375.3</v>
      </c>
      <c r="F1080" s="162">
        <v>11409.5</v>
      </c>
      <c r="G1080" s="162">
        <v>13824</v>
      </c>
      <c r="H1080" s="162">
        <v>1621</v>
      </c>
      <c r="I1080" s="162">
        <v>82931.55</v>
      </c>
    </row>
    <row r="1081" spans="1:9">
      <c r="A1081" s="169">
        <v>44361</v>
      </c>
      <c r="B1081" s="162">
        <v>2431</v>
      </c>
      <c r="C1081" s="162">
        <v>17361</v>
      </c>
      <c r="D1081" s="162">
        <v>24461</v>
      </c>
      <c r="E1081" s="162">
        <v>17949.63</v>
      </c>
      <c r="F1081" s="162">
        <v>12720</v>
      </c>
      <c r="G1081" s="162">
        <v>14431.5</v>
      </c>
      <c r="H1081" s="162">
        <v>1623</v>
      </c>
      <c r="I1081" s="162">
        <v>87731.13</v>
      </c>
    </row>
    <row r="1082" spans="1:9">
      <c r="A1082" s="169">
        <v>44362</v>
      </c>
      <c r="B1082" s="162">
        <v>2437</v>
      </c>
      <c r="C1082" s="162">
        <v>17071.75</v>
      </c>
      <c r="D1082" s="162">
        <v>24101.5</v>
      </c>
      <c r="E1082" s="162">
        <v>17395</v>
      </c>
      <c r="F1082" s="162">
        <v>13051</v>
      </c>
      <c r="G1082" s="162">
        <v>14015</v>
      </c>
      <c r="H1082" s="162">
        <v>1626</v>
      </c>
      <c r="I1082" s="162">
        <v>86445.25</v>
      </c>
    </row>
    <row r="1083" spans="1:9">
      <c r="A1083" s="169">
        <v>44363</v>
      </c>
      <c r="B1083" s="162">
        <v>2444</v>
      </c>
      <c r="C1083" s="162">
        <v>17392</v>
      </c>
      <c r="D1083" s="162">
        <v>24096</v>
      </c>
      <c r="E1083" s="162">
        <v>17220.88</v>
      </c>
      <c r="F1083" s="162">
        <v>12698.5</v>
      </c>
      <c r="G1083" s="162">
        <v>14153</v>
      </c>
      <c r="H1083" s="162">
        <v>1615</v>
      </c>
      <c r="I1083" s="162">
        <v>86389.38</v>
      </c>
    </row>
    <row r="1084" spans="1:9">
      <c r="A1084" s="169">
        <v>44364</v>
      </c>
      <c r="B1084" s="162">
        <v>2383</v>
      </c>
      <c r="C1084" s="162">
        <v>13640</v>
      </c>
      <c r="D1084" s="162">
        <v>21445</v>
      </c>
      <c r="E1084" s="162">
        <v>17207.080000000002</v>
      </c>
      <c r="F1084" s="162">
        <v>6484</v>
      </c>
      <c r="G1084" s="162">
        <v>14361.5</v>
      </c>
      <c r="H1084" s="162">
        <v>1614</v>
      </c>
      <c r="I1084" s="162">
        <v>73906.58</v>
      </c>
    </row>
    <row r="1085" spans="1:9">
      <c r="A1085" s="169">
        <v>44365</v>
      </c>
      <c r="B1085" s="162">
        <v>2473</v>
      </c>
      <c r="C1085" s="162">
        <v>17589.5</v>
      </c>
      <c r="D1085" s="162">
        <v>25536.5</v>
      </c>
      <c r="E1085" s="162">
        <v>14854.03</v>
      </c>
      <c r="F1085" s="162">
        <v>13282</v>
      </c>
      <c r="G1085" s="162">
        <v>15353</v>
      </c>
      <c r="H1085" s="162">
        <v>1616</v>
      </c>
      <c r="I1085" s="162">
        <v>87472.03</v>
      </c>
    </row>
    <row r="1086" spans="1:9">
      <c r="A1086" s="169">
        <v>44366</v>
      </c>
      <c r="B1086" s="162">
        <v>2486</v>
      </c>
      <c r="C1086" s="162">
        <v>18475.5</v>
      </c>
      <c r="D1086" s="162">
        <v>28653</v>
      </c>
      <c r="E1086" s="162">
        <v>18027.93</v>
      </c>
      <c r="F1086" s="162">
        <v>14858</v>
      </c>
      <c r="G1086" s="162">
        <v>14845</v>
      </c>
      <c r="H1086" s="162">
        <v>1615</v>
      </c>
      <c r="I1086" s="162">
        <v>95730.43</v>
      </c>
    </row>
    <row r="1087" spans="1:9">
      <c r="A1087" s="169">
        <v>44367</v>
      </c>
      <c r="B1087" s="162">
        <v>2483</v>
      </c>
      <c r="C1087" s="162">
        <v>18282.75</v>
      </c>
      <c r="D1087" s="162">
        <v>28539.5</v>
      </c>
      <c r="E1087" s="162">
        <v>17919.990000000002</v>
      </c>
      <c r="F1087" s="162">
        <v>15090.5</v>
      </c>
      <c r="G1087" s="162">
        <v>14764.5</v>
      </c>
      <c r="H1087" s="162">
        <v>1613</v>
      </c>
      <c r="I1087" s="162">
        <v>95467.24</v>
      </c>
    </row>
    <row r="1088" spans="1:9">
      <c r="A1088" s="169">
        <v>44368</v>
      </c>
      <c r="B1088" s="162">
        <v>2447</v>
      </c>
      <c r="C1088" s="162">
        <v>16929.25</v>
      </c>
      <c r="D1088" s="162">
        <v>24952</v>
      </c>
      <c r="E1088" s="162">
        <v>17878.72</v>
      </c>
      <c r="F1088" s="162">
        <v>12552</v>
      </c>
      <c r="G1088" s="162">
        <v>14628.5</v>
      </c>
      <c r="H1088" s="162">
        <v>1614</v>
      </c>
      <c r="I1088" s="162">
        <v>87773.47</v>
      </c>
    </row>
    <row r="1089" spans="1:9">
      <c r="A1089" s="169">
        <v>44369</v>
      </c>
      <c r="B1089" s="162">
        <v>2216</v>
      </c>
      <c r="C1089" s="162">
        <v>9334.25</v>
      </c>
      <c r="D1089" s="162">
        <v>14736</v>
      </c>
      <c r="E1089" s="162">
        <v>15082.97</v>
      </c>
      <c r="F1089" s="162">
        <v>2032.5</v>
      </c>
      <c r="G1089" s="162">
        <v>12222</v>
      </c>
      <c r="H1089" s="162">
        <v>1618</v>
      </c>
      <c r="I1089" s="162">
        <v>54005.72</v>
      </c>
    </row>
    <row r="1090" spans="1:9">
      <c r="A1090" s="169">
        <v>44370</v>
      </c>
      <c r="B1090" s="162">
        <v>7043</v>
      </c>
      <c r="C1090" s="162">
        <v>10376.5</v>
      </c>
      <c r="D1090" s="162">
        <v>18194.5</v>
      </c>
      <c r="E1090" s="162">
        <v>11087.82</v>
      </c>
      <c r="F1090" s="162">
        <v>4223.5</v>
      </c>
      <c r="G1090" s="162">
        <v>11941.5</v>
      </c>
      <c r="H1090" s="162">
        <v>1620</v>
      </c>
      <c r="I1090" s="162">
        <v>61246.82</v>
      </c>
    </row>
    <row r="1091" spans="1:9">
      <c r="A1091" s="169">
        <v>44371</v>
      </c>
      <c r="B1091" s="162">
        <v>6624</v>
      </c>
      <c r="C1091" s="162">
        <v>10487</v>
      </c>
      <c r="D1091" s="162">
        <v>18080</v>
      </c>
      <c r="E1091" s="162">
        <v>12164.5</v>
      </c>
      <c r="F1091" s="162">
        <v>3619</v>
      </c>
      <c r="G1091" s="162">
        <v>12947.5</v>
      </c>
      <c r="H1091" s="162">
        <v>1618</v>
      </c>
      <c r="I1091" s="162">
        <v>62304</v>
      </c>
    </row>
    <row r="1092" spans="1:9">
      <c r="A1092" s="169">
        <v>44372</v>
      </c>
      <c r="B1092" s="162">
        <v>10071</v>
      </c>
      <c r="C1092" s="162">
        <v>11429.5</v>
      </c>
      <c r="D1092" s="162">
        <v>19808</v>
      </c>
      <c r="E1092" s="162">
        <v>12690.76</v>
      </c>
      <c r="F1092" s="162">
        <v>5039</v>
      </c>
      <c r="G1092" s="162">
        <v>12886</v>
      </c>
      <c r="H1092" s="162">
        <v>1623</v>
      </c>
      <c r="I1092" s="162">
        <v>70301.260000000009</v>
      </c>
    </row>
    <row r="1093" spans="1:9">
      <c r="A1093" s="169">
        <v>44373</v>
      </c>
      <c r="B1093" s="162">
        <v>9891</v>
      </c>
      <c r="C1093" s="162">
        <v>14651</v>
      </c>
      <c r="D1093" s="162">
        <v>21263</v>
      </c>
      <c r="E1093" s="162">
        <v>16935.36</v>
      </c>
      <c r="F1093" s="162">
        <v>5803</v>
      </c>
      <c r="G1093" s="162">
        <v>13055</v>
      </c>
      <c r="H1093" s="162">
        <v>1619</v>
      </c>
      <c r="I1093" s="162">
        <v>79979.360000000001</v>
      </c>
    </row>
    <row r="1094" spans="1:9">
      <c r="A1094" s="169">
        <v>44374</v>
      </c>
      <c r="B1094" s="162">
        <v>10959</v>
      </c>
      <c r="C1094" s="162">
        <v>16786.75</v>
      </c>
      <c r="D1094" s="162">
        <v>23670</v>
      </c>
      <c r="E1094" s="162">
        <v>17581.8</v>
      </c>
      <c r="F1094" s="162">
        <v>6407.5</v>
      </c>
      <c r="G1094" s="162">
        <v>14095.5</v>
      </c>
      <c r="H1094" s="162">
        <v>1614</v>
      </c>
      <c r="I1094" s="162">
        <v>87886.55</v>
      </c>
    </row>
    <row r="1095" spans="1:9">
      <c r="A1095" s="169">
        <v>44375</v>
      </c>
      <c r="B1095" s="162">
        <v>7356</v>
      </c>
      <c r="C1095" s="162">
        <v>12693.25</v>
      </c>
      <c r="D1095" s="162">
        <v>19560.5</v>
      </c>
      <c r="E1095" s="162">
        <v>17073.02</v>
      </c>
      <c r="F1095" s="162">
        <v>4500.5</v>
      </c>
      <c r="G1095" s="162">
        <v>13168</v>
      </c>
      <c r="H1095" s="162">
        <v>1614</v>
      </c>
      <c r="I1095" s="162">
        <v>72737.27</v>
      </c>
    </row>
    <row r="1096" spans="1:9">
      <c r="A1096" s="169">
        <v>44376</v>
      </c>
      <c r="B1096" s="162">
        <v>10025</v>
      </c>
      <c r="C1096" s="162">
        <v>15245.5</v>
      </c>
      <c r="D1096" s="162">
        <v>20936.5</v>
      </c>
      <c r="E1096" s="162">
        <v>16744.3</v>
      </c>
      <c r="F1096" s="162">
        <v>5631</v>
      </c>
      <c r="G1096" s="162">
        <v>12974</v>
      </c>
      <c r="H1096" s="162">
        <v>1617</v>
      </c>
      <c r="I1096" s="162">
        <v>79939.3</v>
      </c>
    </row>
    <row r="1097" spans="1:9">
      <c r="A1097" s="169">
        <v>44377</v>
      </c>
      <c r="B1097" s="162">
        <v>11923</v>
      </c>
      <c r="C1097" s="162">
        <v>17751.5</v>
      </c>
      <c r="D1097" s="162">
        <v>23916</v>
      </c>
      <c r="E1097" s="162">
        <v>17331.97</v>
      </c>
      <c r="F1097" s="162">
        <v>6582</v>
      </c>
      <c r="G1097" s="162">
        <v>14229</v>
      </c>
      <c r="H1097" s="162">
        <v>1620</v>
      </c>
      <c r="I1097" s="162">
        <v>90113.47</v>
      </c>
    </row>
    <row r="1098" spans="1:9">
      <c r="A1098" s="169">
        <v>44378</v>
      </c>
      <c r="B1098" s="162">
        <v>12055</v>
      </c>
      <c r="C1098" s="162">
        <v>17781</v>
      </c>
      <c r="D1098" s="162">
        <v>27084</v>
      </c>
      <c r="E1098" s="162">
        <v>18197.3</v>
      </c>
      <c r="F1098" s="162">
        <v>7773.5</v>
      </c>
      <c r="G1098" s="162">
        <v>15289.5</v>
      </c>
      <c r="H1098" s="162">
        <v>1609</v>
      </c>
      <c r="I1098" s="162">
        <v>96571.3</v>
      </c>
    </row>
    <row r="1099" spans="1:9">
      <c r="A1099" s="169">
        <v>44379</v>
      </c>
      <c r="B1099" s="162">
        <v>12170</v>
      </c>
      <c r="C1099" s="162">
        <v>17306.25</v>
      </c>
      <c r="D1099" s="162">
        <v>25898</v>
      </c>
      <c r="E1099" s="162">
        <v>18453.919999999998</v>
      </c>
      <c r="F1099" s="162">
        <v>8627</v>
      </c>
      <c r="G1099" s="162">
        <v>15426.5</v>
      </c>
      <c r="H1099" s="162">
        <v>1615</v>
      </c>
      <c r="I1099" s="162">
        <v>96266.67</v>
      </c>
    </row>
    <row r="1100" spans="1:9">
      <c r="A1100" s="169">
        <v>44380</v>
      </c>
      <c r="B1100" s="162">
        <v>12846</v>
      </c>
      <c r="C1100" s="162">
        <v>17774.25</v>
      </c>
      <c r="D1100" s="162">
        <v>27305</v>
      </c>
      <c r="E1100" s="162">
        <v>18438.830000000002</v>
      </c>
      <c r="F1100" s="162">
        <v>9081</v>
      </c>
      <c r="G1100" s="162">
        <v>15400.5</v>
      </c>
      <c r="H1100" s="162">
        <v>1622</v>
      </c>
      <c r="I1100" s="162">
        <v>99223.58</v>
      </c>
    </row>
    <row r="1101" spans="1:9">
      <c r="A1101" s="169">
        <v>44381</v>
      </c>
      <c r="B1101" s="162">
        <v>11980</v>
      </c>
      <c r="C1101" s="162">
        <v>17228.5</v>
      </c>
      <c r="D1101" s="162">
        <v>28123.5</v>
      </c>
      <c r="E1101" s="162">
        <v>17925.96</v>
      </c>
      <c r="F1101" s="162">
        <v>9401</v>
      </c>
      <c r="G1101" s="162">
        <v>14701</v>
      </c>
      <c r="H1101" s="162">
        <v>1621</v>
      </c>
      <c r="I1101" s="162">
        <v>97738.959999999992</v>
      </c>
    </row>
    <row r="1102" spans="1:9">
      <c r="A1102" s="169">
        <v>44382</v>
      </c>
      <c r="B1102" s="162">
        <v>10939</v>
      </c>
      <c r="C1102" s="162">
        <v>15382.25</v>
      </c>
      <c r="D1102" s="162">
        <v>23625.5</v>
      </c>
      <c r="E1102" s="162">
        <v>17834.18</v>
      </c>
      <c r="F1102" s="162">
        <v>8286</v>
      </c>
      <c r="G1102" s="162">
        <v>14375</v>
      </c>
      <c r="H1102" s="162">
        <v>1624</v>
      </c>
      <c r="I1102" s="162">
        <v>88817.93</v>
      </c>
    </row>
    <row r="1103" spans="1:9">
      <c r="A1103" s="169">
        <v>44383</v>
      </c>
      <c r="B1103" s="162">
        <v>9762</v>
      </c>
      <c r="C1103" s="162">
        <v>15458.75</v>
      </c>
      <c r="D1103" s="162">
        <v>21748</v>
      </c>
      <c r="E1103" s="162">
        <v>17024.3</v>
      </c>
      <c r="F1103" s="162">
        <v>7506.5</v>
      </c>
      <c r="G1103" s="162">
        <v>13263.5</v>
      </c>
      <c r="H1103" s="162">
        <v>1628</v>
      </c>
      <c r="I1103" s="162">
        <v>83135.05</v>
      </c>
    </row>
    <row r="1104" spans="1:9">
      <c r="A1104" s="169">
        <v>44384</v>
      </c>
      <c r="B1104" s="162">
        <v>9964</v>
      </c>
      <c r="C1104" s="162">
        <v>15114</v>
      </c>
      <c r="D1104" s="162">
        <v>20895</v>
      </c>
      <c r="E1104" s="162">
        <v>13813.91</v>
      </c>
      <c r="F1104" s="162">
        <v>5359</v>
      </c>
      <c r="G1104" s="162">
        <v>13340.5</v>
      </c>
      <c r="H1104" s="162">
        <v>1628</v>
      </c>
      <c r="I1104" s="162">
        <v>76858.41</v>
      </c>
    </row>
    <row r="1105" spans="1:9">
      <c r="A1105" s="169">
        <v>44385</v>
      </c>
      <c r="B1105" s="162">
        <v>7475</v>
      </c>
      <c r="C1105" s="162">
        <v>11020.5</v>
      </c>
      <c r="D1105" s="162">
        <v>18392</v>
      </c>
      <c r="E1105" s="162">
        <v>16481.79</v>
      </c>
      <c r="F1105" s="162">
        <v>4144.5</v>
      </c>
      <c r="G1105" s="162">
        <v>12520.5</v>
      </c>
      <c r="H1105" s="162">
        <v>1618</v>
      </c>
      <c r="I1105" s="162">
        <v>68416.290000000008</v>
      </c>
    </row>
    <row r="1106" spans="1:9">
      <c r="A1106" s="169">
        <v>44386</v>
      </c>
      <c r="B1106" s="162">
        <v>11413</v>
      </c>
      <c r="C1106" s="162">
        <v>15959.75</v>
      </c>
      <c r="D1106" s="162">
        <v>23415</v>
      </c>
      <c r="E1106" s="162">
        <v>13597.53</v>
      </c>
      <c r="F1106" s="162">
        <v>5948.5</v>
      </c>
      <c r="G1106" s="162">
        <v>14171</v>
      </c>
      <c r="H1106" s="162">
        <v>1612</v>
      </c>
      <c r="I1106" s="162">
        <v>82892.78</v>
      </c>
    </row>
    <row r="1107" spans="1:9">
      <c r="A1107" s="169">
        <v>44387</v>
      </c>
      <c r="B1107" s="162">
        <v>10914</v>
      </c>
      <c r="C1107" s="162">
        <v>17331</v>
      </c>
      <c r="D1107" s="162">
        <v>24029</v>
      </c>
      <c r="E1107" s="162">
        <v>17633.689999999999</v>
      </c>
      <c r="F1107" s="162">
        <v>6357</v>
      </c>
      <c r="G1107" s="162">
        <v>14188</v>
      </c>
      <c r="H1107" s="162">
        <v>1609</v>
      </c>
      <c r="I1107" s="162">
        <v>88843.69</v>
      </c>
    </row>
    <row r="1108" spans="1:9">
      <c r="A1108" s="169">
        <v>44388</v>
      </c>
      <c r="B1108" s="162">
        <v>11020</v>
      </c>
      <c r="C1108" s="162">
        <v>17244.25</v>
      </c>
      <c r="D1108" s="162">
        <v>23838</v>
      </c>
      <c r="E1108" s="162">
        <v>17894.86</v>
      </c>
      <c r="F1108" s="162">
        <v>6207</v>
      </c>
      <c r="G1108" s="162">
        <v>14359</v>
      </c>
      <c r="H1108" s="162">
        <v>1608</v>
      </c>
      <c r="I1108" s="162">
        <v>88955.11</v>
      </c>
    </row>
    <row r="1109" spans="1:9">
      <c r="A1109" s="169">
        <v>44389</v>
      </c>
      <c r="B1109" s="162">
        <v>11232</v>
      </c>
      <c r="C1109" s="162">
        <v>17404.5</v>
      </c>
      <c r="D1109" s="162">
        <v>24236</v>
      </c>
      <c r="E1109" s="162">
        <v>17646.98</v>
      </c>
      <c r="F1109" s="162">
        <v>6586</v>
      </c>
      <c r="G1109" s="162">
        <v>14563.5</v>
      </c>
      <c r="H1109" s="162">
        <v>1612</v>
      </c>
      <c r="I1109" s="162">
        <v>90056.98</v>
      </c>
    </row>
    <row r="1110" spans="1:9">
      <c r="A1110" s="169">
        <v>44390</v>
      </c>
      <c r="B1110" s="162">
        <v>8344</v>
      </c>
      <c r="C1110" s="162">
        <v>11766.75</v>
      </c>
      <c r="D1110" s="162">
        <v>19225.5</v>
      </c>
      <c r="E1110" s="162">
        <v>17592.95</v>
      </c>
      <c r="F1110" s="162">
        <v>4540.5</v>
      </c>
      <c r="G1110" s="162">
        <v>13588.5</v>
      </c>
      <c r="H1110" s="162">
        <v>1620</v>
      </c>
      <c r="I1110" s="162">
        <v>73438.2</v>
      </c>
    </row>
    <row r="1111" spans="1:9">
      <c r="A1111" s="169">
        <v>44391</v>
      </c>
      <c r="B1111" s="162">
        <v>10823</v>
      </c>
      <c r="C1111" s="162">
        <v>14866.5</v>
      </c>
      <c r="D1111" s="162">
        <v>21869</v>
      </c>
      <c r="E1111" s="162">
        <v>13980.45</v>
      </c>
      <c r="F1111" s="162">
        <v>5861.5</v>
      </c>
      <c r="G1111" s="162">
        <v>14491.5</v>
      </c>
      <c r="H1111" s="162">
        <v>1620</v>
      </c>
      <c r="I1111" s="162">
        <v>80271.95</v>
      </c>
    </row>
    <row r="1112" spans="1:9">
      <c r="A1112" s="169">
        <v>44392</v>
      </c>
      <c r="B1112" s="162">
        <v>8987.34228515625</v>
      </c>
      <c r="C1112" s="162">
        <v>9851.25</v>
      </c>
      <c r="D1112" s="162">
        <v>22940.5</v>
      </c>
      <c r="E1112" s="162">
        <v>18058.57</v>
      </c>
      <c r="F1112" s="162">
        <v>4608.5</v>
      </c>
      <c r="G1112" s="162">
        <v>13992.5</v>
      </c>
      <c r="H1112" s="162">
        <v>1605</v>
      </c>
      <c r="I1112" s="162">
        <v>76833.662285156257</v>
      </c>
    </row>
    <row r="1113" spans="1:9">
      <c r="A1113" s="169">
        <v>44393</v>
      </c>
      <c r="B1113" s="162">
        <v>11217.96630859375</v>
      </c>
      <c r="C1113" s="162">
        <v>15007.5</v>
      </c>
      <c r="D1113" s="162">
        <v>23974.5</v>
      </c>
      <c r="E1113" s="162">
        <v>17532.45</v>
      </c>
      <c r="F1113" s="162">
        <v>6192</v>
      </c>
      <c r="G1113" s="162">
        <v>13947</v>
      </c>
      <c r="H1113" s="162">
        <v>1604</v>
      </c>
      <c r="I1113" s="162">
        <v>86267.416308593747</v>
      </c>
    </row>
    <row r="1114" spans="1:9">
      <c r="A1114" s="169">
        <v>44394</v>
      </c>
      <c r="B1114" s="162">
        <v>9894.966796875</v>
      </c>
      <c r="C1114" s="162">
        <v>14835.25</v>
      </c>
      <c r="D1114" s="162">
        <v>22111</v>
      </c>
      <c r="E1114" s="162">
        <v>17135.240000000002</v>
      </c>
      <c r="F1114" s="162">
        <v>5764</v>
      </c>
      <c r="G1114" s="162">
        <v>13384</v>
      </c>
      <c r="H1114" s="162">
        <v>1602</v>
      </c>
      <c r="I1114" s="162">
        <v>81522.456796875005</v>
      </c>
    </row>
    <row r="1115" spans="1:9">
      <c r="A1115" s="169">
        <v>44395</v>
      </c>
      <c r="B1115" s="162">
        <v>7999.787109375</v>
      </c>
      <c r="C1115" s="162">
        <v>11790.5</v>
      </c>
      <c r="D1115" s="162">
        <v>20510.5</v>
      </c>
      <c r="E1115" s="162">
        <v>17206.62</v>
      </c>
      <c r="F1115" s="162">
        <v>4671.5</v>
      </c>
      <c r="G1115" s="162">
        <v>13382.5</v>
      </c>
      <c r="H1115" s="162">
        <v>1602</v>
      </c>
      <c r="I1115" s="162">
        <v>73959.407109374995</v>
      </c>
    </row>
    <row r="1116" spans="1:9">
      <c r="A1116" s="169">
        <v>44396</v>
      </c>
      <c r="B1116" s="162">
        <v>9389.4453125</v>
      </c>
      <c r="C1116" s="162">
        <v>9739.75</v>
      </c>
      <c r="D1116" s="162">
        <v>21055</v>
      </c>
      <c r="E1116" s="162">
        <v>16865.02</v>
      </c>
      <c r="F1116" s="162">
        <v>4679.5</v>
      </c>
      <c r="G1116" s="162">
        <v>13103.5</v>
      </c>
      <c r="H1116" s="162">
        <v>1607</v>
      </c>
      <c r="I1116" s="162">
        <v>73225.215312500004</v>
      </c>
    </row>
    <row r="1117" spans="1:9">
      <c r="A1117" s="169">
        <v>44397</v>
      </c>
      <c r="B1117" s="162">
        <v>2205.48828125</v>
      </c>
      <c r="C1117" s="162">
        <v>9728</v>
      </c>
      <c r="D1117" s="162">
        <v>18269.5</v>
      </c>
      <c r="E1117" s="162">
        <v>16650.669999999998</v>
      </c>
      <c r="F1117" s="162">
        <v>2838</v>
      </c>
      <c r="G1117" s="162">
        <v>12650</v>
      </c>
      <c r="H1117" s="162">
        <v>1607</v>
      </c>
      <c r="I1117" s="162">
        <v>60734.658281249998</v>
      </c>
    </row>
    <row r="1118" spans="1:9">
      <c r="A1118" s="169">
        <v>44398</v>
      </c>
      <c r="B1118" s="162">
        <v>9668.0625</v>
      </c>
      <c r="C1118" s="162">
        <v>10197.25</v>
      </c>
      <c r="D1118" s="162">
        <v>20604.5</v>
      </c>
      <c r="E1118" s="162">
        <v>12995.34</v>
      </c>
      <c r="F1118" s="162">
        <v>4819</v>
      </c>
      <c r="G1118" s="162">
        <v>13536</v>
      </c>
      <c r="H1118" s="162">
        <v>1607</v>
      </c>
      <c r="I1118" s="162">
        <v>70213.152499999997</v>
      </c>
    </row>
    <row r="1119" spans="1:9">
      <c r="A1119" s="169">
        <v>44399</v>
      </c>
      <c r="B1119" s="162">
        <v>8638.921875</v>
      </c>
      <c r="C1119" s="162">
        <v>9731.25</v>
      </c>
      <c r="D1119" s="162">
        <v>21269.5</v>
      </c>
      <c r="E1119" s="162">
        <v>16986.79</v>
      </c>
      <c r="F1119" s="162">
        <v>4669.5</v>
      </c>
      <c r="G1119" s="162">
        <v>13001.5</v>
      </c>
      <c r="H1119" s="162">
        <v>1603</v>
      </c>
      <c r="I1119" s="162">
        <v>72694.461875000008</v>
      </c>
    </row>
    <row r="1120" spans="1:9">
      <c r="A1120" s="169">
        <v>44400</v>
      </c>
      <c r="B1120" s="162">
        <v>12051.94921875</v>
      </c>
      <c r="C1120" s="162">
        <v>16685.25</v>
      </c>
      <c r="D1120" s="162">
        <v>24529.5</v>
      </c>
      <c r="E1120" s="162">
        <v>14913.99</v>
      </c>
      <c r="F1120" s="162">
        <v>6289.5</v>
      </c>
      <c r="G1120" s="162">
        <v>14747.5</v>
      </c>
      <c r="H1120" s="162">
        <v>1607</v>
      </c>
      <c r="I1120" s="162">
        <v>87610.689218750005</v>
      </c>
    </row>
    <row r="1121" spans="1:9">
      <c r="A1121" s="169">
        <v>44401</v>
      </c>
      <c r="B1121" s="162">
        <v>11713.296875</v>
      </c>
      <c r="C1121" s="162">
        <v>15736</v>
      </c>
      <c r="D1121" s="162">
        <v>26976</v>
      </c>
      <c r="E1121" s="162">
        <v>17396.259999999998</v>
      </c>
      <c r="F1121" s="162">
        <v>7394</v>
      </c>
      <c r="G1121" s="162">
        <v>14153</v>
      </c>
      <c r="H1121" s="162">
        <v>1605</v>
      </c>
      <c r="I1121" s="162">
        <v>91763.556874999995</v>
      </c>
    </row>
    <row r="1122" spans="1:9">
      <c r="A1122" s="169">
        <v>44402</v>
      </c>
      <c r="B1122" s="162">
        <v>11516.890625</v>
      </c>
      <c r="C1122" s="162">
        <v>16995.25</v>
      </c>
      <c r="D1122" s="162">
        <v>24303</v>
      </c>
      <c r="E1122" s="162">
        <v>17110.439999999999</v>
      </c>
      <c r="F1122" s="162">
        <v>6525.5</v>
      </c>
      <c r="G1122" s="162">
        <v>14244.5</v>
      </c>
      <c r="H1122" s="162">
        <v>1604</v>
      </c>
      <c r="I1122" s="162">
        <v>89091.580625000002</v>
      </c>
    </row>
    <row r="1123" spans="1:9">
      <c r="A1123" s="169">
        <v>44403</v>
      </c>
      <c r="B1123" s="162">
        <v>12058.7265625</v>
      </c>
      <c r="C1123" s="162">
        <v>17430</v>
      </c>
      <c r="D1123" s="162">
        <v>25857.5</v>
      </c>
      <c r="E1123" s="162">
        <v>17772.34</v>
      </c>
      <c r="F1123" s="162">
        <v>6833</v>
      </c>
      <c r="G1123" s="162">
        <v>14891</v>
      </c>
      <c r="H1123" s="162">
        <v>1607</v>
      </c>
      <c r="I1123" s="162">
        <v>93235.566562499997</v>
      </c>
    </row>
    <row r="1124" spans="1:9">
      <c r="A1124" s="169">
        <v>44404</v>
      </c>
      <c r="B1124" s="162">
        <v>9655.5</v>
      </c>
      <c r="C1124" s="162">
        <v>12079</v>
      </c>
      <c r="D1124" s="162">
        <v>24368.5</v>
      </c>
      <c r="E1124" s="162">
        <v>17728.14</v>
      </c>
      <c r="F1124" s="162">
        <v>5257</v>
      </c>
      <c r="G1124" s="162">
        <v>14022.5</v>
      </c>
      <c r="H1124" s="162">
        <v>1611</v>
      </c>
      <c r="I1124" s="162">
        <v>81499.64</v>
      </c>
    </row>
    <row r="1125" spans="1:9">
      <c r="A1125" s="169">
        <v>44405</v>
      </c>
      <c r="B1125" s="162">
        <v>11379.28125</v>
      </c>
      <c r="C1125" s="162">
        <v>10262.5</v>
      </c>
      <c r="D1125" s="162">
        <v>23451.5</v>
      </c>
      <c r="E1125" s="162">
        <v>15510.38</v>
      </c>
      <c r="F1125" s="162">
        <v>13586</v>
      </c>
      <c r="G1125" s="162">
        <v>14841.5</v>
      </c>
      <c r="H1125" s="162">
        <v>1614</v>
      </c>
      <c r="I1125" s="162">
        <v>87417.161250000005</v>
      </c>
    </row>
    <row r="1126" spans="1:9">
      <c r="A1126" s="169">
        <v>44406</v>
      </c>
      <c r="B1126" s="162">
        <v>10310.46875</v>
      </c>
      <c r="C1126" s="162">
        <v>14855</v>
      </c>
      <c r="D1126" s="162">
        <v>21784.5</v>
      </c>
      <c r="E1126" s="162">
        <v>16835.45</v>
      </c>
      <c r="F1126" s="162">
        <v>5994</v>
      </c>
      <c r="G1126" s="162">
        <v>13287.5</v>
      </c>
      <c r="H1126" s="162">
        <v>1608</v>
      </c>
      <c r="I1126" s="162">
        <v>81458.918749999997</v>
      </c>
    </row>
    <row r="1127" spans="1:9">
      <c r="A1127" s="169">
        <v>44407</v>
      </c>
      <c r="B1127" s="162">
        <v>10131.21875</v>
      </c>
      <c r="C1127" s="162">
        <v>13364</v>
      </c>
      <c r="D1127" s="162">
        <v>21900</v>
      </c>
      <c r="E1127" s="162">
        <v>16769.64</v>
      </c>
      <c r="F1127" s="162">
        <v>5623.5</v>
      </c>
      <c r="G1127" s="162">
        <v>13272</v>
      </c>
      <c r="H1127" s="162">
        <v>1603</v>
      </c>
      <c r="I1127" s="162">
        <v>79457.358749999999</v>
      </c>
    </row>
    <row r="1128" spans="1:9">
      <c r="A1128" s="169">
        <v>44408</v>
      </c>
      <c r="B1128" s="162">
        <v>2452.671875</v>
      </c>
      <c r="C1128" s="162">
        <v>16621.5</v>
      </c>
      <c r="D1128" s="162">
        <v>24446</v>
      </c>
      <c r="E1128" s="162">
        <v>18399.89</v>
      </c>
      <c r="F1128" s="162">
        <v>13647.5</v>
      </c>
      <c r="G1128" s="162">
        <v>15495.5</v>
      </c>
      <c r="H1128" s="162">
        <v>1602</v>
      </c>
      <c r="I1128" s="162">
        <v>89461.061874999999</v>
      </c>
    </row>
    <row r="1129" spans="1:9">
      <c r="A1129" s="169">
        <v>44409</v>
      </c>
      <c r="B1129" s="162">
        <v>10047.9375</v>
      </c>
      <c r="C1129" s="162">
        <v>15132</v>
      </c>
      <c r="D1129" s="162">
        <v>26412</v>
      </c>
      <c r="E1129" s="162">
        <v>17128.3</v>
      </c>
      <c r="F1129" s="162">
        <v>6883</v>
      </c>
      <c r="G1129" s="162">
        <v>13794.5</v>
      </c>
      <c r="H1129" s="162">
        <v>1609</v>
      </c>
      <c r="I1129" s="162">
        <v>87788.737500000003</v>
      </c>
    </row>
    <row r="1130" spans="1:9">
      <c r="A1130" s="169">
        <v>44410</v>
      </c>
      <c r="B1130" s="162">
        <v>12141.53125</v>
      </c>
      <c r="C1130" s="162">
        <v>17147.5</v>
      </c>
      <c r="D1130" s="162">
        <v>22852</v>
      </c>
      <c r="E1130" s="162">
        <v>17336.66</v>
      </c>
      <c r="F1130" s="162">
        <v>6927.5</v>
      </c>
      <c r="G1130" s="162">
        <v>14484</v>
      </c>
      <c r="H1130" s="162">
        <v>1608</v>
      </c>
      <c r="I1130" s="162">
        <v>89281.191250000003</v>
      </c>
    </row>
    <row r="1131" spans="1:9">
      <c r="A1131" s="169">
        <v>44411</v>
      </c>
      <c r="B1131" s="162">
        <v>11605.34375</v>
      </c>
      <c r="C1131" s="162">
        <v>16458</v>
      </c>
      <c r="D1131" s="162">
        <v>19369</v>
      </c>
      <c r="E1131" s="162">
        <v>14140.96</v>
      </c>
      <c r="F1131" s="162">
        <v>9162.5</v>
      </c>
      <c r="G1131" s="162">
        <v>10528.5</v>
      </c>
      <c r="H1131" s="162">
        <v>1614</v>
      </c>
      <c r="I1131" s="162">
        <v>79650.303749999992</v>
      </c>
    </row>
    <row r="1132" spans="1:9">
      <c r="A1132" s="169">
        <v>44412</v>
      </c>
      <c r="B1132" s="162">
        <v>10022.703125</v>
      </c>
      <c r="C1132" s="162">
        <v>13242.5</v>
      </c>
      <c r="D1132" s="162">
        <v>20494.5</v>
      </c>
      <c r="E1132" s="162">
        <v>13717.76</v>
      </c>
      <c r="F1132" s="162">
        <v>5288</v>
      </c>
      <c r="G1132" s="162">
        <v>13635</v>
      </c>
      <c r="H1132" s="162">
        <v>1611</v>
      </c>
      <c r="I1132" s="162">
        <v>74789.463125000009</v>
      </c>
    </row>
    <row r="1133" spans="1:9">
      <c r="A1133" s="169">
        <v>44413</v>
      </c>
      <c r="B1133" s="162">
        <v>2216.5625</v>
      </c>
      <c r="C1133" s="162">
        <v>8579.5</v>
      </c>
      <c r="D1133" s="162">
        <v>20124</v>
      </c>
      <c r="E1133" s="162">
        <v>15103.5</v>
      </c>
      <c r="F1133" s="162">
        <v>2521</v>
      </c>
      <c r="G1133" s="162">
        <v>13365</v>
      </c>
      <c r="H1133" s="162">
        <v>1613</v>
      </c>
      <c r="I1133" s="162">
        <v>60296.5625</v>
      </c>
    </row>
    <row r="1134" spans="1:9">
      <c r="A1134" s="169">
        <v>44414</v>
      </c>
      <c r="B1134" s="162">
        <v>9946.0625</v>
      </c>
      <c r="C1134" s="162">
        <v>14051</v>
      </c>
      <c r="D1134" s="162">
        <v>22992.5</v>
      </c>
      <c r="E1134" s="162">
        <v>13249.048000000001</v>
      </c>
      <c r="F1134" s="162">
        <v>5911</v>
      </c>
      <c r="G1134" s="162">
        <v>14119</v>
      </c>
      <c r="H1134" s="162">
        <v>1613</v>
      </c>
      <c r="I1134" s="162">
        <v>78655.61050000001</v>
      </c>
    </row>
    <row r="1135" spans="1:9">
      <c r="A1135" s="169">
        <v>44415</v>
      </c>
      <c r="B1135" s="162">
        <v>9958.1875</v>
      </c>
      <c r="C1135" s="162">
        <v>14139</v>
      </c>
      <c r="D1135" s="162">
        <v>21573</v>
      </c>
      <c r="E1135" s="162">
        <v>16919.419999999998</v>
      </c>
      <c r="F1135" s="162">
        <v>5523.5</v>
      </c>
      <c r="G1135" s="162">
        <v>13583.5</v>
      </c>
      <c r="H1135" s="162">
        <v>1609</v>
      </c>
      <c r="I1135" s="162">
        <v>80087.607499999998</v>
      </c>
    </row>
    <row r="1136" spans="1:9">
      <c r="A1136" s="169">
        <v>44416</v>
      </c>
      <c r="B1136" s="162">
        <v>10794.40625</v>
      </c>
      <c r="C1136" s="162">
        <v>14752.5</v>
      </c>
      <c r="D1136" s="162">
        <v>23452</v>
      </c>
      <c r="E1136" s="162">
        <v>17492.07</v>
      </c>
      <c r="F1136" s="162">
        <v>5945.5</v>
      </c>
      <c r="G1136" s="162">
        <v>14401.5</v>
      </c>
      <c r="H1136" s="162">
        <v>1609</v>
      </c>
      <c r="I1136" s="162">
        <v>85228.976250000007</v>
      </c>
    </row>
    <row r="1137" spans="1:9">
      <c r="A1137" s="169">
        <v>44417</v>
      </c>
      <c r="B1137" s="162">
        <v>10616.453125</v>
      </c>
      <c r="C1137" s="162">
        <v>15403</v>
      </c>
      <c r="D1137" s="162">
        <v>22720</v>
      </c>
      <c r="E1137" s="162">
        <v>17301.72</v>
      </c>
      <c r="F1137" s="162">
        <v>5858.5</v>
      </c>
      <c r="G1137" s="162">
        <v>14348</v>
      </c>
      <c r="H1137" s="162">
        <v>1609</v>
      </c>
      <c r="I1137" s="162">
        <v>84638.673125000001</v>
      </c>
    </row>
    <row r="1138" spans="1:9">
      <c r="A1138" s="169">
        <v>44418</v>
      </c>
      <c r="B1138" s="162">
        <v>8451.421875</v>
      </c>
      <c r="C1138" s="162">
        <v>8579.5</v>
      </c>
      <c r="D1138" s="162">
        <v>22440.5</v>
      </c>
      <c r="E1138" s="162">
        <v>15321.5</v>
      </c>
      <c r="F1138" s="162">
        <v>4561.5</v>
      </c>
      <c r="G1138" s="162">
        <v>13436</v>
      </c>
      <c r="H1138" s="162">
        <v>1615</v>
      </c>
      <c r="I1138" s="162">
        <v>71175.421875</v>
      </c>
    </row>
    <row r="1139" spans="1:9">
      <c r="A1139" s="169">
        <v>44419</v>
      </c>
      <c r="B1139" s="162">
        <v>10502.203125</v>
      </c>
      <c r="C1139" s="162">
        <v>14019</v>
      </c>
      <c r="D1139" s="162">
        <v>22416.5</v>
      </c>
      <c r="E1139" s="162">
        <v>13972.53</v>
      </c>
      <c r="F1139" s="162">
        <v>5552.5</v>
      </c>
      <c r="G1139" s="162">
        <v>14035.5</v>
      </c>
      <c r="H1139" s="162">
        <v>1618</v>
      </c>
      <c r="I1139" s="162">
        <v>78880.233124999999</v>
      </c>
    </row>
    <row r="1140" spans="1:9">
      <c r="A1140" s="169">
        <v>44420</v>
      </c>
      <c r="B1140" s="162">
        <v>6893.140625</v>
      </c>
      <c r="C1140" s="162">
        <v>8465.5</v>
      </c>
      <c r="D1140" s="162">
        <v>19247.5</v>
      </c>
      <c r="E1140" s="162">
        <v>13455.07</v>
      </c>
      <c r="F1140" s="162">
        <v>3598</v>
      </c>
      <c r="G1140" s="162">
        <v>12859</v>
      </c>
      <c r="H1140" s="162">
        <v>1609</v>
      </c>
      <c r="I1140" s="162">
        <v>62909.210625</v>
      </c>
    </row>
    <row r="1141" spans="1:9">
      <c r="A1141" s="169">
        <v>44421</v>
      </c>
      <c r="B1141" s="162">
        <v>9604.0625</v>
      </c>
      <c r="C1141" s="162">
        <v>12798</v>
      </c>
      <c r="D1141" s="162">
        <v>20368.5</v>
      </c>
      <c r="E1141" s="162">
        <v>13792.3</v>
      </c>
      <c r="F1141" s="162">
        <v>5410</v>
      </c>
      <c r="G1141" s="162">
        <v>13298</v>
      </c>
      <c r="H1141" s="162">
        <v>1612</v>
      </c>
      <c r="I1141" s="162">
        <v>73658.862500000003</v>
      </c>
    </row>
    <row r="1142" spans="1:9">
      <c r="A1142" s="169">
        <v>44422</v>
      </c>
      <c r="B1142" s="162">
        <v>8675.375</v>
      </c>
      <c r="C1142" s="162">
        <v>8852.5</v>
      </c>
      <c r="D1142" s="162">
        <v>19420.5</v>
      </c>
      <c r="E1142" s="162">
        <v>16647.5</v>
      </c>
      <c r="F1142" s="162">
        <v>4117.5</v>
      </c>
      <c r="G1142" s="162">
        <v>13228.5</v>
      </c>
      <c r="H1142" s="162">
        <v>1610</v>
      </c>
      <c r="I1142" s="162">
        <v>69331.875</v>
      </c>
    </row>
    <row r="1143" spans="1:9">
      <c r="A1143" s="169">
        <v>44423</v>
      </c>
      <c r="B1143" s="162">
        <v>8450.3125</v>
      </c>
      <c r="C1143" s="162">
        <v>8167.5</v>
      </c>
      <c r="D1143" s="162">
        <v>19491.5</v>
      </c>
      <c r="E1143" s="162">
        <v>12306</v>
      </c>
      <c r="F1143" s="162">
        <v>3837.5</v>
      </c>
      <c r="G1143" s="162">
        <v>13237.5</v>
      </c>
      <c r="H1143" s="162">
        <v>1610</v>
      </c>
      <c r="I1143" s="162">
        <v>63880.3125</v>
      </c>
    </row>
    <row r="1144" spans="1:9">
      <c r="A1144" s="169">
        <v>44424</v>
      </c>
      <c r="B1144" s="162">
        <v>9414.25</v>
      </c>
      <c r="C1144" s="162">
        <v>13748</v>
      </c>
      <c r="D1144" s="162">
        <v>21285.5</v>
      </c>
      <c r="E1144" s="162">
        <v>12656.04</v>
      </c>
      <c r="F1144" s="162">
        <v>5093</v>
      </c>
      <c r="G1144" s="162">
        <v>13521.5</v>
      </c>
      <c r="H1144" s="162">
        <v>1613</v>
      </c>
      <c r="I1144" s="162">
        <v>74105.290000000008</v>
      </c>
    </row>
    <row r="1145" spans="1:9">
      <c r="A1145" s="169">
        <v>44425</v>
      </c>
      <c r="B1145" s="162">
        <v>10336.625</v>
      </c>
      <c r="C1145" s="162">
        <v>15868</v>
      </c>
      <c r="D1145" s="162">
        <v>21879</v>
      </c>
      <c r="E1145" s="162">
        <v>16626.43</v>
      </c>
      <c r="F1145" s="162">
        <v>5754</v>
      </c>
      <c r="G1145" s="162">
        <v>14368</v>
      </c>
      <c r="H1145" s="162">
        <v>1623</v>
      </c>
      <c r="I1145" s="162">
        <v>83209.054999999993</v>
      </c>
    </row>
    <row r="1146" spans="1:9">
      <c r="A1146" s="169">
        <v>44426</v>
      </c>
      <c r="B1146" s="162">
        <v>10729.25</v>
      </c>
      <c r="C1146" s="162">
        <v>16230.5</v>
      </c>
      <c r="D1146" s="162">
        <v>21870</v>
      </c>
      <c r="E1146" s="162">
        <v>15811.65</v>
      </c>
      <c r="F1146" s="162">
        <v>5908</v>
      </c>
      <c r="G1146" s="162">
        <v>13707</v>
      </c>
      <c r="H1146" s="162">
        <v>1622</v>
      </c>
      <c r="I1146" s="162">
        <v>82634.399999999994</v>
      </c>
    </row>
    <row r="1147" spans="1:9">
      <c r="A1147" s="169">
        <v>44427</v>
      </c>
      <c r="B1147" s="162">
        <v>7087.375</v>
      </c>
      <c r="C1147" s="162">
        <v>10350.5</v>
      </c>
      <c r="D1147" s="162">
        <v>19642.5</v>
      </c>
      <c r="E1147" s="162">
        <v>13825.11</v>
      </c>
      <c r="F1147" s="162">
        <v>3604</v>
      </c>
      <c r="G1147" s="162">
        <v>12011</v>
      </c>
      <c r="H1147" s="162">
        <v>1617</v>
      </c>
      <c r="I1147" s="162">
        <v>64903.485000000001</v>
      </c>
    </row>
    <row r="1148" spans="1:9">
      <c r="A1148" s="169">
        <v>44428</v>
      </c>
      <c r="B1148" s="162">
        <v>10353.65625</v>
      </c>
      <c r="C1148" s="162">
        <v>14586.5</v>
      </c>
      <c r="D1148" s="162">
        <v>21649</v>
      </c>
      <c r="E1148" s="162">
        <v>12779.71</v>
      </c>
      <c r="F1148" s="162">
        <v>5374.5</v>
      </c>
      <c r="G1148" s="162">
        <v>14102.5</v>
      </c>
      <c r="H1148" s="162">
        <v>1620</v>
      </c>
      <c r="I1148" s="162">
        <v>77225.866249999992</v>
      </c>
    </row>
    <row r="1149" spans="1:9">
      <c r="A1149" s="169">
        <v>44429</v>
      </c>
      <c r="B1149" s="162">
        <v>10029.25</v>
      </c>
      <c r="C1149" s="162">
        <v>14631.5</v>
      </c>
      <c r="D1149" s="162">
        <v>20927.5</v>
      </c>
      <c r="E1149" s="162">
        <v>15947.28</v>
      </c>
      <c r="F1149" s="162">
        <v>5525.5</v>
      </c>
      <c r="G1149" s="162">
        <v>13377.5</v>
      </c>
      <c r="H1149" s="162">
        <v>1617</v>
      </c>
      <c r="I1149" s="162">
        <v>78821.53</v>
      </c>
    </row>
    <row r="1150" spans="1:9">
      <c r="A1150" s="169">
        <v>44430</v>
      </c>
      <c r="B1150" s="162">
        <v>9879.5625</v>
      </c>
      <c r="C1150" s="162">
        <v>14599</v>
      </c>
      <c r="D1150" s="162">
        <v>20555</v>
      </c>
      <c r="E1150" s="162">
        <v>16369.17</v>
      </c>
      <c r="F1150" s="162">
        <v>5446.5</v>
      </c>
      <c r="G1150" s="162">
        <v>13486.5</v>
      </c>
      <c r="H1150" s="162">
        <v>1615</v>
      </c>
      <c r="I1150" s="162">
        <v>78720.732499999998</v>
      </c>
    </row>
    <row r="1151" spans="1:9">
      <c r="A1151" s="169">
        <v>44431</v>
      </c>
      <c r="B1151" s="162">
        <v>11419.4375</v>
      </c>
      <c r="C1151" s="162">
        <v>16968</v>
      </c>
      <c r="D1151" s="162">
        <v>23543</v>
      </c>
      <c r="E1151" s="162">
        <v>16726.080000000002</v>
      </c>
      <c r="F1151" s="162">
        <v>6294.5</v>
      </c>
      <c r="G1151" s="162">
        <v>14044</v>
      </c>
      <c r="H1151" s="162">
        <v>1618</v>
      </c>
      <c r="I1151" s="162">
        <v>87377.017500000002</v>
      </c>
    </row>
    <row r="1152" spans="1:9">
      <c r="A1152" s="169">
        <v>44432</v>
      </c>
      <c r="B1152" s="162">
        <v>8766.25</v>
      </c>
      <c r="C1152" s="162">
        <v>13963.5</v>
      </c>
      <c r="D1152" s="162">
        <v>13928.5</v>
      </c>
      <c r="E1152" s="162">
        <v>15954.13</v>
      </c>
      <c r="F1152" s="162">
        <v>5801.5</v>
      </c>
      <c r="G1152" s="162">
        <v>12910.5</v>
      </c>
      <c r="H1152" s="162">
        <v>1623</v>
      </c>
      <c r="I1152" s="162">
        <v>69701.38</v>
      </c>
    </row>
    <row r="1153" spans="1:9">
      <c r="A1153" s="169">
        <v>44433</v>
      </c>
      <c r="B1153" s="162">
        <v>11889.34375</v>
      </c>
      <c r="C1153" s="162">
        <v>15770</v>
      </c>
      <c r="D1153" s="162">
        <v>20985</v>
      </c>
      <c r="E1153" s="162">
        <v>13644.36</v>
      </c>
      <c r="F1153" s="162">
        <v>5734.5</v>
      </c>
      <c r="G1153" s="162">
        <v>13719.5</v>
      </c>
      <c r="H1153" s="162">
        <v>1630</v>
      </c>
      <c r="I1153" s="162">
        <v>80112.703750000001</v>
      </c>
    </row>
    <row r="1154" spans="1:9">
      <c r="A1154" s="169">
        <v>44434</v>
      </c>
      <c r="B1154" s="162">
        <v>9977.0625</v>
      </c>
      <c r="C1154" s="162">
        <v>10825</v>
      </c>
      <c r="D1154" s="162">
        <v>15758.5</v>
      </c>
      <c r="E1154" s="162">
        <v>16249.94</v>
      </c>
      <c r="F1154" s="162">
        <v>4080.5</v>
      </c>
      <c r="G1154" s="162">
        <v>13265</v>
      </c>
      <c r="H1154" s="162">
        <v>1619</v>
      </c>
      <c r="I1154" s="162">
        <v>68537.002500000002</v>
      </c>
    </row>
    <row r="1155" spans="1:9">
      <c r="A1155" s="169">
        <v>44435</v>
      </c>
      <c r="B1155" s="162">
        <v>9014.78125</v>
      </c>
      <c r="C1155" s="162">
        <v>9283.5</v>
      </c>
      <c r="D1155" s="162">
        <v>15489</v>
      </c>
      <c r="E1155" s="162">
        <v>10759.68</v>
      </c>
      <c r="F1155" s="162">
        <v>3929</v>
      </c>
      <c r="G1155" s="162">
        <v>12333.5</v>
      </c>
      <c r="H1155" s="162">
        <v>1621</v>
      </c>
      <c r="I1155" s="162">
        <v>59188.46125</v>
      </c>
    </row>
    <row r="1156" spans="1:9">
      <c r="A1156" s="169">
        <v>44436</v>
      </c>
      <c r="B1156" s="162">
        <v>9289.3125</v>
      </c>
      <c r="C1156" s="162">
        <v>8905</v>
      </c>
      <c r="D1156" s="162">
        <v>16356.5</v>
      </c>
      <c r="E1156" s="162">
        <v>10834.5</v>
      </c>
      <c r="F1156" s="162">
        <v>3696.5</v>
      </c>
      <c r="G1156" s="162">
        <v>12563.5</v>
      </c>
      <c r="H1156" s="162">
        <v>1620</v>
      </c>
      <c r="I1156" s="162">
        <v>60025.3125</v>
      </c>
    </row>
    <row r="1157" spans="1:9">
      <c r="A1157" s="169">
        <v>44437</v>
      </c>
      <c r="B1157" s="162">
        <v>9936.28125</v>
      </c>
      <c r="C1157" s="162">
        <v>9078</v>
      </c>
      <c r="D1157" s="162">
        <v>17455</v>
      </c>
      <c r="E1157" s="162">
        <v>12273.2</v>
      </c>
      <c r="F1157" s="162">
        <v>4126.5</v>
      </c>
      <c r="G1157" s="162">
        <v>13742</v>
      </c>
      <c r="H1157" s="162">
        <v>1623</v>
      </c>
      <c r="I1157" s="162">
        <v>64987.981249999997</v>
      </c>
    </row>
    <row r="1158" spans="1:9">
      <c r="A1158" s="169">
        <v>44438</v>
      </c>
      <c r="B1158" s="162">
        <v>11082.5625</v>
      </c>
      <c r="C1158" s="162">
        <v>14792</v>
      </c>
      <c r="D1158" s="162">
        <v>20386.5</v>
      </c>
      <c r="E1158" s="162">
        <v>13277.42</v>
      </c>
      <c r="F1158" s="162">
        <v>5563</v>
      </c>
      <c r="G1158" s="162">
        <v>13838</v>
      </c>
      <c r="H1158" s="162">
        <v>1624</v>
      </c>
      <c r="I1158" s="162">
        <v>77315.482499999998</v>
      </c>
    </row>
    <row r="1159" spans="1:9">
      <c r="A1159" s="169">
        <v>44439</v>
      </c>
      <c r="B1159" s="162">
        <v>8543.3125</v>
      </c>
      <c r="C1159" s="162">
        <v>10293</v>
      </c>
      <c r="D1159" s="162">
        <v>13528.5</v>
      </c>
      <c r="E1159" s="162">
        <v>14915.06</v>
      </c>
      <c r="F1159" s="162">
        <v>3712.5</v>
      </c>
      <c r="G1159" s="162">
        <v>12408.5</v>
      </c>
      <c r="H1159" s="162">
        <v>1629</v>
      </c>
      <c r="I1159" s="162">
        <v>61771.872499999998</v>
      </c>
    </row>
    <row r="1160" spans="1:9">
      <c r="A1160" s="169">
        <v>44440</v>
      </c>
      <c r="B1160" s="162">
        <v>10599.8125</v>
      </c>
      <c r="C1160" s="162">
        <v>14926</v>
      </c>
      <c r="D1160" s="162">
        <v>20431</v>
      </c>
      <c r="E1160" s="162">
        <v>12262.5</v>
      </c>
      <c r="F1160" s="162">
        <v>5406</v>
      </c>
      <c r="G1160" s="162">
        <v>13312</v>
      </c>
      <c r="H1160" s="162">
        <v>1626</v>
      </c>
      <c r="I1160" s="162">
        <v>75311.3125</v>
      </c>
    </row>
    <row r="1161" spans="1:9">
      <c r="A1161" s="169">
        <v>44441</v>
      </c>
      <c r="B1161" s="162">
        <v>9142.6875</v>
      </c>
      <c r="C1161" s="162">
        <v>9885</v>
      </c>
      <c r="D1161" s="162">
        <v>11204</v>
      </c>
      <c r="E1161" s="162">
        <v>14849.96</v>
      </c>
      <c r="F1161" s="162">
        <v>2546</v>
      </c>
      <c r="G1161" s="162">
        <v>12643.5</v>
      </c>
      <c r="H1161" s="162">
        <v>1624</v>
      </c>
      <c r="I1161" s="162">
        <v>58647.147499999999</v>
      </c>
    </row>
    <row r="1162" spans="1:9">
      <c r="A1162" s="169">
        <v>44442</v>
      </c>
      <c r="B1162" s="162">
        <v>13632</v>
      </c>
      <c r="C1162" s="162">
        <v>17543.5</v>
      </c>
      <c r="D1162" s="162">
        <v>23323.5</v>
      </c>
      <c r="E1162" s="162">
        <v>14847.4</v>
      </c>
      <c r="F1162" s="162">
        <v>6429</v>
      </c>
      <c r="G1162" s="162">
        <v>14795</v>
      </c>
      <c r="H1162" s="162">
        <v>1623</v>
      </c>
      <c r="I1162" s="162">
        <v>88947.4</v>
      </c>
    </row>
    <row r="1163" spans="1:9">
      <c r="A1163" s="169">
        <v>44443</v>
      </c>
      <c r="B1163" s="162">
        <v>12209.6875</v>
      </c>
      <c r="C1163" s="162">
        <v>15731</v>
      </c>
      <c r="D1163" s="162">
        <v>20613.5</v>
      </c>
      <c r="E1163" s="162">
        <v>16722.599999999999</v>
      </c>
      <c r="F1163" s="162">
        <v>5798</v>
      </c>
      <c r="G1163" s="162">
        <v>13293.5</v>
      </c>
      <c r="H1163" s="162">
        <v>1625</v>
      </c>
      <c r="I1163" s="162">
        <v>82743.287500000006</v>
      </c>
    </row>
    <row r="1164" spans="1:9">
      <c r="A1164" s="169">
        <v>44444</v>
      </c>
      <c r="B1164" s="162">
        <v>13068.6875</v>
      </c>
      <c r="C1164" s="162">
        <v>16666</v>
      </c>
      <c r="D1164" s="162">
        <v>20971.5</v>
      </c>
      <c r="E1164" s="162">
        <v>17339.29</v>
      </c>
      <c r="F1164" s="162">
        <v>6136.5</v>
      </c>
      <c r="G1164" s="162">
        <v>13937</v>
      </c>
      <c r="H1164" s="162">
        <v>1622</v>
      </c>
      <c r="I1164" s="162">
        <v>86496.977500000008</v>
      </c>
    </row>
    <row r="1165" spans="1:9">
      <c r="A1165" s="169">
        <v>44445</v>
      </c>
      <c r="B1165" s="162">
        <v>11491.96875</v>
      </c>
      <c r="C1165" s="162">
        <v>15886</v>
      </c>
      <c r="D1165" s="162">
        <v>20000</v>
      </c>
      <c r="E1165" s="162">
        <v>16233.63</v>
      </c>
      <c r="F1165" s="162">
        <v>5685</v>
      </c>
      <c r="G1165" s="162">
        <v>13332.5</v>
      </c>
      <c r="H1165" s="162">
        <v>1623</v>
      </c>
      <c r="I1165" s="162">
        <v>81006.098750000005</v>
      </c>
    </row>
    <row r="1166" spans="1:9">
      <c r="A1166" s="169">
        <v>44446</v>
      </c>
      <c r="B1166" s="162">
        <v>10071.21875</v>
      </c>
      <c r="C1166" s="162">
        <v>10550</v>
      </c>
      <c r="D1166" s="162">
        <v>11457</v>
      </c>
      <c r="E1166" s="162">
        <v>13569.42</v>
      </c>
      <c r="F1166" s="162">
        <v>2526.5</v>
      </c>
      <c r="G1166" s="162">
        <v>14052</v>
      </c>
      <c r="H1166" s="162">
        <v>1634</v>
      </c>
      <c r="I1166" s="162">
        <v>60592.138749999998</v>
      </c>
    </row>
    <row r="1167" spans="1:9">
      <c r="A1167" s="169">
        <v>44447</v>
      </c>
      <c r="B1167" s="162">
        <v>11940.6875</v>
      </c>
      <c r="C1167" s="162">
        <v>15564</v>
      </c>
      <c r="D1167" s="162">
        <v>21982.5</v>
      </c>
      <c r="E1167" s="162">
        <v>12762.59</v>
      </c>
      <c r="F1167" s="162">
        <v>5657.5</v>
      </c>
      <c r="G1167" s="162">
        <v>14169</v>
      </c>
      <c r="H1167" s="162">
        <v>1637</v>
      </c>
      <c r="I1167" s="162">
        <v>80439.277499999997</v>
      </c>
    </row>
    <row r="1168" spans="1:9">
      <c r="A1168" s="169">
        <v>44448</v>
      </c>
      <c r="B1168" s="162">
        <v>9716.75</v>
      </c>
      <c r="C1168" s="162">
        <v>11088</v>
      </c>
      <c r="D1168" s="162">
        <v>15314</v>
      </c>
      <c r="E1168" s="162">
        <v>16453.189999999999</v>
      </c>
      <c r="F1168" s="162">
        <v>3916.5</v>
      </c>
      <c r="G1168" s="162">
        <v>13070.5</v>
      </c>
      <c r="H1168" s="162">
        <v>1626</v>
      </c>
      <c r="I1168" s="162">
        <v>67932.94</v>
      </c>
    </row>
    <row r="1169" spans="1:9">
      <c r="A1169" s="169">
        <v>44449</v>
      </c>
      <c r="B1169" s="162">
        <v>11647.4375</v>
      </c>
      <c r="C1169" s="162">
        <v>15912.5</v>
      </c>
      <c r="D1169" s="162">
        <v>21325.5</v>
      </c>
      <c r="E1169" s="162">
        <v>13686.29</v>
      </c>
      <c r="F1169" s="162">
        <v>5514</v>
      </c>
      <c r="G1169" s="162">
        <v>13872.5</v>
      </c>
      <c r="H1169" s="162">
        <v>1619</v>
      </c>
      <c r="I1169" s="162">
        <v>80339.227500000008</v>
      </c>
    </row>
    <row r="1170" spans="1:9">
      <c r="A1170" s="169">
        <v>44450</v>
      </c>
      <c r="B1170" s="162">
        <v>12796.0625</v>
      </c>
      <c r="C1170" s="162">
        <v>16516.5</v>
      </c>
      <c r="D1170" s="162">
        <v>21172</v>
      </c>
      <c r="E1170" s="162">
        <v>16690.41</v>
      </c>
      <c r="F1170" s="162">
        <v>6029</v>
      </c>
      <c r="G1170" s="162">
        <v>13293</v>
      </c>
      <c r="H1170" s="162">
        <v>1625</v>
      </c>
      <c r="I1170" s="162">
        <v>84871.972500000003</v>
      </c>
    </row>
    <row r="1171" spans="1:9">
      <c r="A1171" s="169">
        <v>44451</v>
      </c>
      <c r="B1171" s="162">
        <v>13148.875</v>
      </c>
      <c r="C1171" s="162">
        <v>17568.5</v>
      </c>
      <c r="D1171" s="162">
        <v>23358.5</v>
      </c>
      <c r="E1171" s="162">
        <v>17500.740000000002</v>
      </c>
      <c r="F1171" s="162">
        <v>6390.5</v>
      </c>
      <c r="G1171" s="162">
        <v>14715.5</v>
      </c>
      <c r="H1171" s="162">
        <v>1623</v>
      </c>
      <c r="I1171" s="162">
        <v>91059.615000000005</v>
      </c>
    </row>
    <row r="1172" spans="1:9">
      <c r="A1172" s="169">
        <v>44452</v>
      </c>
      <c r="B1172" s="162">
        <v>13772.125</v>
      </c>
      <c r="C1172" s="162">
        <v>16642</v>
      </c>
      <c r="D1172" s="162">
        <v>21697.5</v>
      </c>
      <c r="E1172" s="162">
        <v>17194.2</v>
      </c>
      <c r="F1172" s="162">
        <v>6258.5</v>
      </c>
      <c r="G1172" s="162">
        <v>14535.5</v>
      </c>
      <c r="H1172" s="162">
        <v>1626</v>
      </c>
      <c r="I1172" s="162">
        <v>88473.824999999997</v>
      </c>
    </row>
    <row r="1173" spans="1:9">
      <c r="A1173" s="169">
        <v>44453</v>
      </c>
      <c r="B1173" s="162">
        <v>9260</v>
      </c>
      <c r="C1173" s="162">
        <v>10448.5</v>
      </c>
      <c r="D1173" s="162">
        <v>13708.5</v>
      </c>
      <c r="E1173" s="162">
        <v>16116.52</v>
      </c>
      <c r="F1173" s="162">
        <v>3237</v>
      </c>
      <c r="G1173" s="162">
        <v>13349</v>
      </c>
      <c r="H1173" s="162">
        <v>1632</v>
      </c>
      <c r="I1173" s="162">
        <v>64487.520000000004</v>
      </c>
    </row>
    <row r="1174" spans="1:9">
      <c r="A1174" s="169">
        <v>44454</v>
      </c>
      <c r="B1174" s="162">
        <v>11284.5625</v>
      </c>
      <c r="C1174" s="162">
        <v>9095.5</v>
      </c>
      <c r="D1174" s="162">
        <v>19854.5</v>
      </c>
      <c r="E1174" s="162">
        <v>12599.67</v>
      </c>
      <c r="F1174" s="162">
        <v>4270.5</v>
      </c>
      <c r="G1174" s="162">
        <v>14363.5</v>
      </c>
      <c r="H1174" s="162">
        <v>1629</v>
      </c>
      <c r="I1174" s="162">
        <v>69839.232499999998</v>
      </c>
    </row>
    <row r="1175" spans="1:9">
      <c r="A1175" s="169">
        <v>44455</v>
      </c>
      <c r="B1175" s="162">
        <v>10893.1875</v>
      </c>
      <c r="C1175" s="162">
        <v>11062.5</v>
      </c>
      <c r="D1175" s="162">
        <v>13001.5</v>
      </c>
      <c r="E1175" s="162">
        <v>15843.67</v>
      </c>
      <c r="F1175" s="162">
        <v>3603</v>
      </c>
      <c r="G1175" s="162">
        <v>13371.5</v>
      </c>
      <c r="H1175" s="162">
        <v>1630</v>
      </c>
      <c r="I1175" s="162">
        <v>66145.357499999998</v>
      </c>
    </row>
    <row r="1176" spans="1:9">
      <c r="A1176" s="169">
        <v>44456</v>
      </c>
      <c r="B1176" s="162">
        <v>12952.875</v>
      </c>
      <c r="C1176" s="162">
        <v>17336</v>
      </c>
      <c r="D1176" s="162">
        <v>23726</v>
      </c>
      <c r="E1176" s="162">
        <v>13295.53</v>
      </c>
      <c r="F1176" s="162">
        <v>6161.5</v>
      </c>
      <c r="G1176" s="162">
        <v>14999.5</v>
      </c>
      <c r="H1176" s="162">
        <v>1627</v>
      </c>
      <c r="I1176" s="162">
        <v>86844.404999999999</v>
      </c>
    </row>
    <row r="1177" spans="1:9">
      <c r="A1177" s="169">
        <v>44457</v>
      </c>
      <c r="B1177" s="162">
        <v>13994.0625</v>
      </c>
      <c r="C1177" s="162">
        <v>16426</v>
      </c>
      <c r="D1177" s="162">
        <v>22706</v>
      </c>
      <c r="E1177" s="162">
        <v>16719.47</v>
      </c>
      <c r="F1177" s="162">
        <v>6482.5</v>
      </c>
      <c r="G1177" s="162">
        <v>14147</v>
      </c>
      <c r="H1177" s="162">
        <v>1627</v>
      </c>
      <c r="I1177" s="162">
        <v>88848.032500000001</v>
      </c>
    </row>
    <row r="1178" spans="1:9">
      <c r="A1178" s="169">
        <v>44458</v>
      </c>
      <c r="B1178" s="162">
        <v>12942.9375</v>
      </c>
      <c r="C1178" s="162">
        <v>16384</v>
      </c>
      <c r="D1178" s="162">
        <v>20336.5</v>
      </c>
      <c r="E1178" s="162">
        <v>15788.99</v>
      </c>
      <c r="F1178" s="162">
        <v>6003</v>
      </c>
      <c r="G1178" s="162">
        <v>13785</v>
      </c>
      <c r="H1178" s="162">
        <v>1628</v>
      </c>
      <c r="I1178" s="162">
        <v>83612.427499999991</v>
      </c>
    </row>
    <row r="1179" spans="1:9">
      <c r="A1179" s="169">
        <v>44459</v>
      </c>
      <c r="B1179" s="162">
        <v>12131.5625</v>
      </c>
      <c r="C1179" s="162">
        <v>16820.5</v>
      </c>
      <c r="D1179" s="162">
        <v>21254.5</v>
      </c>
      <c r="E1179" s="162">
        <v>16297.2</v>
      </c>
      <c r="F1179" s="162">
        <v>5874.5</v>
      </c>
      <c r="G1179" s="162">
        <v>14548</v>
      </c>
      <c r="H1179" s="162">
        <v>1627</v>
      </c>
      <c r="I1179" s="162">
        <v>85299.262499999997</v>
      </c>
    </row>
    <row r="1180" spans="1:9">
      <c r="A1180" s="169">
        <v>44460</v>
      </c>
      <c r="B1180" s="162">
        <v>9722.0625</v>
      </c>
      <c r="C1180" s="162">
        <v>11750.5</v>
      </c>
      <c r="D1180" s="162">
        <v>16799.5</v>
      </c>
      <c r="E1180" s="162">
        <v>16451.580000000002</v>
      </c>
      <c r="F1180" s="162">
        <v>4473</v>
      </c>
      <c r="G1180" s="162">
        <v>13705</v>
      </c>
      <c r="H1180" s="162">
        <v>1629</v>
      </c>
      <c r="I1180" s="162">
        <v>71272.642500000002</v>
      </c>
    </row>
    <row r="1181" spans="1:9">
      <c r="A1181" s="169">
        <v>44461</v>
      </c>
      <c r="B1181" s="162">
        <v>13092.75</v>
      </c>
      <c r="C1181" s="162">
        <v>19022</v>
      </c>
      <c r="D1181" s="162">
        <v>23096</v>
      </c>
      <c r="E1181" s="162">
        <v>5675.3</v>
      </c>
      <c r="F1181" s="162">
        <v>12528</v>
      </c>
      <c r="G1181" s="162">
        <v>14855</v>
      </c>
      <c r="H1181" s="162">
        <v>1630</v>
      </c>
      <c r="I1181" s="162">
        <v>86639.05</v>
      </c>
    </row>
    <row r="1182" spans="1:9">
      <c r="A1182" s="169">
        <v>44462</v>
      </c>
      <c r="B1182" s="162">
        <v>10336.375</v>
      </c>
      <c r="C1182" s="162">
        <v>20017.5</v>
      </c>
      <c r="D1182" s="162">
        <v>10949</v>
      </c>
      <c r="E1182" s="162">
        <v>2591.54</v>
      </c>
      <c r="F1182" s="162">
        <v>10358</v>
      </c>
      <c r="G1182" s="162">
        <v>13230</v>
      </c>
      <c r="H1182" s="162">
        <v>1626</v>
      </c>
      <c r="I1182" s="162">
        <v>65856.415000000008</v>
      </c>
    </row>
    <row r="1183" spans="1:9">
      <c r="A1183" s="169">
        <v>44463</v>
      </c>
      <c r="B1183" s="162">
        <v>14027.625</v>
      </c>
      <c r="C1183" s="162">
        <v>20353.5</v>
      </c>
      <c r="D1183" s="162">
        <v>22541</v>
      </c>
      <c r="E1183" s="162">
        <v>4526.3900000000003</v>
      </c>
      <c r="F1183" s="162">
        <v>13729.5</v>
      </c>
      <c r="G1183" s="162">
        <v>14848</v>
      </c>
      <c r="H1183" s="162">
        <v>1630</v>
      </c>
      <c r="I1183" s="162">
        <v>88396.014999999999</v>
      </c>
    </row>
    <row r="1184" spans="1:9">
      <c r="A1184" s="169">
        <v>44464</v>
      </c>
      <c r="B1184" s="162">
        <v>12773.5625</v>
      </c>
      <c r="C1184" s="162">
        <v>20400</v>
      </c>
      <c r="D1184" s="162">
        <v>17753</v>
      </c>
      <c r="E1184" s="162">
        <v>2792.57</v>
      </c>
      <c r="F1184" s="162">
        <v>13664.5</v>
      </c>
      <c r="G1184" s="162">
        <v>13923</v>
      </c>
      <c r="H1184" s="162">
        <v>1629</v>
      </c>
      <c r="I1184" s="162">
        <v>79677.632500000007</v>
      </c>
    </row>
    <row r="1185" spans="1:9">
      <c r="A1185" s="169">
        <v>44465</v>
      </c>
      <c r="B1185" s="162">
        <v>10360.8125</v>
      </c>
      <c r="C1185" s="162">
        <v>18971</v>
      </c>
      <c r="D1185" s="162">
        <v>15873</v>
      </c>
      <c r="E1185" s="162">
        <v>1936.96</v>
      </c>
      <c r="F1185" s="162">
        <v>11215</v>
      </c>
      <c r="G1185" s="162">
        <v>12144</v>
      </c>
      <c r="H1185" s="162">
        <v>1622</v>
      </c>
      <c r="I1185" s="162">
        <v>68878.772499999992</v>
      </c>
    </row>
    <row r="1186" spans="1:9">
      <c r="A1186" s="169">
        <v>44466</v>
      </c>
      <c r="B1186" s="162">
        <v>11006.5</v>
      </c>
      <c r="C1186" s="162">
        <v>16867.5</v>
      </c>
      <c r="D1186" s="162">
        <v>19507.5</v>
      </c>
      <c r="E1186" s="162">
        <v>2203.54</v>
      </c>
      <c r="F1186" s="162">
        <v>12780</v>
      </c>
      <c r="G1186" s="162">
        <v>13604</v>
      </c>
      <c r="H1186" s="162">
        <v>1625</v>
      </c>
      <c r="I1186" s="162">
        <v>74344.040000000008</v>
      </c>
    </row>
    <row r="1187" spans="1:9">
      <c r="A1187" s="169">
        <v>44467</v>
      </c>
      <c r="B1187" s="162">
        <v>12688.5</v>
      </c>
      <c r="C1187" s="162">
        <v>18084.5</v>
      </c>
      <c r="D1187" s="162">
        <v>14584</v>
      </c>
      <c r="E1187" s="162">
        <v>3615.06</v>
      </c>
      <c r="F1187" s="162">
        <v>6676.5</v>
      </c>
      <c r="G1187" s="162">
        <v>13922</v>
      </c>
      <c r="H1187" s="162">
        <v>1632</v>
      </c>
      <c r="I1187" s="162">
        <v>67938.559999999998</v>
      </c>
    </row>
    <row r="1188" spans="1:9">
      <c r="A1188" s="169">
        <v>44468</v>
      </c>
      <c r="B1188" s="162">
        <v>12524.875</v>
      </c>
      <c r="C1188" s="162">
        <v>19506.5</v>
      </c>
      <c r="D1188" s="162">
        <v>22687.5</v>
      </c>
      <c r="E1188" s="162">
        <v>3243.94</v>
      </c>
      <c r="F1188" s="162">
        <v>11718.5</v>
      </c>
      <c r="G1188" s="162">
        <v>12725</v>
      </c>
      <c r="H1188" s="162">
        <v>1630</v>
      </c>
      <c r="I1188" s="162">
        <v>80776.315000000002</v>
      </c>
    </row>
    <row r="1189" spans="1:9">
      <c r="A1189" s="169">
        <v>44469</v>
      </c>
      <c r="B1189" s="162">
        <v>15401.5</v>
      </c>
      <c r="C1189" s="162">
        <v>22044</v>
      </c>
      <c r="D1189" s="162">
        <v>22773.5</v>
      </c>
      <c r="E1189" s="162">
        <v>3862.92</v>
      </c>
      <c r="F1189" s="162">
        <v>15686.5</v>
      </c>
      <c r="G1189" s="162">
        <v>14731</v>
      </c>
      <c r="H1189" s="162">
        <v>1630</v>
      </c>
      <c r="I1189" s="162">
        <v>92869.42</v>
      </c>
    </row>
    <row r="1190" spans="1:9">
      <c r="A1190" s="169">
        <v>44470</v>
      </c>
      <c r="B1190" s="162">
        <v>13883.6875</v>
      </c>
      <c r="C1190" s="162">
        <v>22064.5</v>
      </c>
      <c r="D1190" s="162">
        <v>22767.5</v>
      </c>
      <c r="E1190" s="162">
        <v>3224.79</v>
      </c>
      <c r="F1190" s="162">
        <v>14704.5</v>
      </c>
      <c r="G1190" s="162">
        <v>14751</v>
      </c>
      <c r="H1190" s="162">
        <v>1628</v>
      </c>
      <c r="I1190" s="162">
        <v>89767.977500000008</v>
      </c>
    </row>
    <row r="1191" spans="1:9">
      <c r="A1191" s="169">
        <v>44471</v>
      </c>
      <c r="B1191" s="162">
        <v>14930.1875</v>
      </c>
      <c r="C1191" s="162">
        <v>19866</v>
      </c>
      <c r="D1191" s="162">
        <v>19003.5</v>
      </c>
      <c r="E1191" s="162">
        <v>2106.79</v>
      </c>
      <c r="F1191" s="162">
        <v>14003.5</v>
      </c>
      <c r="G1191" s="162">
        <v>12871</v>
      </c>
      <c r="H1191" s="162">
        <v>1631</v>
      </c>
      <c r="I1191" s="162">
        <v>81149.977500000008</v>
      </c>
    </row>
    <row r="1192" spans="1:9">
      <c r="A1192" s="169">
        <v>44472</v>
      </c>
      <c r="B1192" s="162">
        <v>10892.0625</v>
      </c>
      <c r="C1192" s="162">
        <v>18731</v>
      </c>
      <c r="D1192" s="162">
        <v>19129.5</v>
      </c>
      <c r="E1192" s="162">
        <v>1947.18</v>
      </c>
      <c r="F1192" s="162">
        <v>11804.5</v>
      </c>
      <c r="G1192" s="162">
        <v>13172</v>
      </c>
      <c r="H1192" s="162">
        <v>1631</v>
      </c>
      <c r="I1192" s="162">
        <v>74045.242499999993</v>
      </c>
    </row>
    <row r="1193" spans="1:9">
      <c r="A1193" s="169">
        <v>44473</v>
      </c>
      <c r="B1193" s="162">
        <v>14447.9375</v>
      </c>
      <c r="C1193" s="162">
        <v>20646</v>
      </c>
      <c r="D1193" s="162">
        <v>19463</v>
      </c>
      <c r="E1193" s="162">
        <v>3592.72</v>
      </c>
      <c r="F1193" s="162">
        <v>14191.5</v>
      </c>
      <c r="G1193" s="162">
        <v>12826</v>
      </c>
      <c r="H1193" s="162">
        <v>1632</v>
      </c>
      <c r="I1193" s="162">
        <v>83535.157500000001</v>
      </c>
    </row>
    <row r="1194" spans="1:9">
      <c r="A1194" s="169">
        <v>44474</v>
      </c>
      <c r="B1194" s="162">
        <v>13543.5</v>
      </c>
      <c r="C1194" s="162">
        <v>16890.5</v>
      </c>
      <c r="D1194" s="162">
        <v>14148.5</v>
      </c>
      <c r="E1194" s="162">
        <v>3496.31</v>
      </c>
      <c r="F1194" s="162">
        <v>6051.5</v>
      </c>
      <c r="G1194" s="162">
        <v>13463</v>
      </c>
      <c r="H1194" s="162">
        <v>1640</v>
      </c>
      <c r="I1194" s="162">
        <v>65953.31</v>
      </c>
    </row>
    <row r="1195" spans="1:9">
      <c r="A1195" s="169">
        <v>44475</v>
      </c>
      <c r="B1195" s="162">
        <v>13760.625</v>
      </c>
      <c r="C1195" s="162">
        <v>17786</v>
      </c>
      <c r="D1195" s="162">
        <v>18944</v>
      </c>
      <c r="E1195" s="162">
        <v>3659.51</v>
      </c>
      <c r="F1195" s="162">
        <v>11764</v>
      </c>
      <c r="G1195" s="162">
        <v>13433</v>
      </c>
      <c r="H1195" s="162">
        <v>1642</v>
      </c>
      <c r="I1195" s="162">
        <v>77705.135000000009</v>
      </c>
    </row>
    <row r="1196" spans="1:9">
      <c r="A1196" s="169">
        <v>44476</v>
      </c>
      <c r="B1196" s="162">
        <v>9354.0625</v>
      </c>
      <c r="C1196" s="162">
        <v>14954.5</v>
      </c>
      <c r="D1196" s="162">
        <v>20138.5</v>
      </c>
      <c r="E1196" s="162">
        <v>3453.56</v>
      </c>
      <c r="F1196" s="162">
        <v>10335</v>
      </c>
      <c r="G1196" s="162">
        <v>13872</v>
      </c>
      <c r="H1196" s="162">
        <v>1630</v>
      </c>
      <c r="I1196" s="162">
        <v>70477.622499999998</v>
      </c>
    </row>
    <row r="1197" spans="1:9">
      <c r="A1197" s="169">
        <v>44477</v>
      </c>
      <c r="B1197" s="162">
        <v>8707.75</v>
      </c>
      <c r="C1197" s="162">
        <v>15839.5</v>
      </c>
      <c r="D1197" s="162">
        <v>26526.5</v>
      </c>
      <c r="E1197" s="162">
        <v>3446.41</v>
      </c>
      <c r="F1197" s="162">
        <v>4193</v>
      </c>
      <c r="G1197" s="162">
        <v>12805</v>
      </c>
      <c r="H1197" s="162">
        <v>1631</v>
      </c>
      <c r="I1197" s="162">
        <v>69887.16</v>
      </c>
    </row>
    <row r="1198" spans="1:9">
      <c r="A1198" s="169">
        <v>44478</v>
      </c>
      <c r="B1198" s="162">
        <v>2413.625</v>
      </c>
      <c r="C1198" s="162">
        <v>15036.5</v>
      </c>
      <c r="D1198" s="162">
        <v>26771</v>
      </c>
      <c r="E1198" s="162">
        <v>2834</v>
      </c>
      <c r="F1198" s="162">
        <v>3275.5</v>
      </c>
      <c r="G1198" s="162">
        <v>13411</v>
      </c>
      <c r="H1198" s="162">
        <v>1625</v>
      </c>
      <c r="I1198" s="162">
        <v>62116.625</v>
      </c>
    </row>
    <row r="1199" spans="1:9">
      <c r="A1199" s="169">
        <v>44479</v>
      </c>
      <c r="B1199" s="162">
        <v>7481.3125</v>
      </c>
      <c r="C1199" s="162">
        <v>14066.5</v>
      </c>
      <c r="D1199" s="162">
        <v>25486</v>
      </c>
      <c r="E1199" s="162">
        <v>2374.3200000000002</v>
      </c>
      <c r="F1199" s="162">
        <v>4446</v>
      </c>
      <c r="G1199" s="162">
        <v>13099</v>
      </c>
      <c r="H1199" s="162">
        <v>1630</v>
      </c>
      <c r="I1199" s="162">
        <v>65323.132500000007</v>
      </c>
    </row>
    <row r="1200" spans="1:9">
      <c r="A1200" s="169">
        <v>44480</v>
      </c>
      <c r="B1200" s="162">
        <v>8259.125</v>
      </c>
      <c r="C1200" s="162">
        <v>14989</v>
      </c>
      <c r="D1200" s="162">
        <v>24145.5</v>
      </c>
      <c r="E1200" s="162">
        <v>2591.02</v>
      </c>
      <c r="F1200" s="162">
        <v>4847.5</v>
      </c>
      <c r="G1200" s="162">
        <v>13102</v>
      </c>
      <c r="H1200" s="162">
        <v>1631</v>
      </c>
      <c r="I1200" s="162">
        <v>66303.14499999999</v>
      </c>
    </row>
    <row r="1201" spans="1:9">
      <c r="A1201" s="169">
        <v>44481</v>
      </c>
      <c r="B1201" s="162">
        <v>2307.875</v>
      </c>
      <c r="C1201" s="162">
        <v>12019</v>
      </c>
      <c r="D1201" s="162">
        <v>20165</v>
      </c>
      <c r="E1201" s="162">
        <v>3939.91</v>
      </c>
      <c r="F1201" s="162">
        <v>3083.5</v>
      </c>
      <c r="G1201" s="162">
        <v>13185</v>
      </c>
      <c r="H1201" s="162">
        <v>1632</v>
      </c>
      <c r="I1201" s="162">
        <v>53068.285000000003</v>
      </c>
    </row>
    <row r="1202" spans="1:9">
      <c r="A1202" s="169">
        <v>44482</v>
      </c>
      <c r="B1202" s="162">
        <v>9557</v>
      </c>
      <c r="C1202" s="162">
        <v>15426</v>
      </c>
      <c r="D1202" s="162">
        <v>24519.5</v>
      </c>
      <c r="E1202" s="162">
        <v>3750.3</v>
      </c>
      <c r="F1202" s="162">
        <v>5074.5</v>
      </c>
      <c r="G1202" s="162">
        <v>12476</v>
      </c>
      <c r="H1202" s="162">
        <v>1635</v>
      </c>
      <c r="I1202" s="162">
        <v>69168.3</v>
      </c>
    </row>
    <row r="1203" spans="1:9">
      <c r="A1203" s="169">
        <v>44483</v>
      </c>
      <c r="B1203" s="162">
        <v>10175.5625</v>
      </c>
      <c r="C1203" s="162">
        <v>15330</v>
      </c>
      <c r="D1203" s="162">
        <v>26992.5</v>
      </c>
      <c r="E1203" s="162">
        <v>3544.68</v>
      </c>
      <c r="F1203" s="162">
        <v>11990</v>
      </c>
      <c r="G1203" s="162">
        <v>13096</v>
      </c>
      <c r="H1203" s="162">
        <v>1632</v>
      </c>
      <c r="I1203" s="162">
        <v>79496.742499999993</v>
      </c>
    </row>
    <row r="1204" spans="1:9">
      <c r="A1204" s="169">
        <v>44484</v>
      </c>
      <c r="B1204" s="162">
        <v>9469.125</v>
      </c>
      <c r="C1204" s="162">
        <v>12253</v>
      </c>
      <c r="D1204" s="162">
        <v>25678.5</v>
      </c>
      <c r="E1204" s="162">
        <v>3193.55</v>
      </c>
      <c r="F1204" s="162">
        <v>8584</v>
      </c>
      <c r="G1204" s="162">
        <v>12456</v>
      </c>
      <c r="H1204" s="162">
        <v>1633</v>
      </c>
      <c r="I1204" s="162">
        <v>70001.175000000003</v>
      </c>
    </row>
    <row r="1205" spans="1:9">
      <c r="A1205" s="169">
        <v>44485</v>
      </c>
      <c r="B1205" s="162">
        <v>7600.4375</v>
      </c>
      <c r="C1205" s="162">
        <v>10947.5</v>
      </c>
      <c r="D1205" s="162">
        <v>23408</v>
      </c>
      <c r="E1205" s="162">
        <v>3090.93</v>
      </c>
      <c r="F1205" s="162">
        <v>7964.5</v>
      </c>
      <c r="G1205" s="162">
        <v>11807</v>
      </c>
      <c r="H1205" s="162">
        <v>1632</v>
      </c>
      <c r="I1205" s="162">
        <v>63186.3675</v>
      </c>
    </row>
    <row r="1206" spans="1:9">
      <c r="A1206" s="169">
        <v>44486</v>
      </c>
      <c r="B1206" s="162">
        <v>5025.125</v>
      </c>
      <c r="C1206" s="162">
        <v>9171</v>
      </c>
      <c r="D1206" s="162">
        <v>14608</v>
      </c>
      <c r="E1206" s="162">
        <v>1781.55</v>
      </c>
      <c r="F1206" s="162">
        <v>3541.5</v>
      </c>
      <c r="G1206" s="162">
        <v>9600</v>
      </c>
      <c r="H1206" s="162">
        <v>1632</v>
      </c>
      <c r="I1206" s="162">
        <v>42095.175000000003</v>
      </c>
    </row>
    <row r="1207" spans="1:9">
      <c r="A1207" s="169">
        <v>44487</v>
      </c>
      <c r="B1207" s="162">
        <v>7779.5</v>
      </c>
      <c r="C1207" s="162">
        <v>9073</v>
      </c>
      <c r="D1207" s="162">
        <v>18931.5</v>
      </c>
      <c r="E1207" s="162">
        <v>3522.46</v>
      </c>
      <c r="F1207" s="162">
        <v>3505.5</v>
      </c>
      <c r="G1207" s="162">
        <v>3143</v>
      </c>
      <c r="H1207" s="162">
        <v>1636</v>
      </c>
      <c r="I1207" s="162">
        <v>44318.96</v>
      </c>
    </row>
    <row r="1208" spans="1:9">
      <c r="A1208" s="169">
        <v>44488</v>
      </c>
      <c r="B1208" s="162">
        <v>11424.4375</v>
      </c>
      <c r="C1208" s="162">
        <v>10178</v>
      </c>
      <c r="D1208" s="162">
        <v>16594</v>
      </c>
      <c r="E1208" s="162">
        <v>3637.32</v>
      </c>
      <c r="F1208" s="162">
        <v>5333</v>
      </c>
      <c r="G1208" s="162">
        <v>3197</v>
      </c>
      <c r="H1208" s="162">
        <v>1645</v>
      </c>
      <c r="I1208" s="162">
        <v>48718.7575</v>
      </c>
    </row>
    <row r="1209" spans="1:9">
      <c r="A1209" s="169">
        <v>44489</v>
      </c>
      <c r="B1209" s="162">
        <v>10273.9375</v>
      </c>
      <c r="C1209" s="162">
        <v>9766.5</v>
      </c>
      <c r="D1209" s="162">
        <v>21983</v>
      </c>
      <c r="E1209" s="162">
        <v>3524.68</v>
      </c>
      <c r="F1209" s="162">
        <v>12818</v>
      </c>
      <c r="G1209" s="162">
        <v>2727</v>
      </c>
      <c r="H1209" s="162">
        <v>1643</v>
      </c>
      <c r="I1209" s="162">
        <v>59450.1175</v>
      </c>
    </row>
    <row r="1210" spans="1:9">
      <c r="A1210" s="169">
        <v>44490</v>
      </c>
      <c r="B1210" s="162">
        <v>9903.8125</v>
      </c>
      <c r="C1210" s="162">
        <v>9141.5</v>
      </c>
      <c r="D1210" s="162">
        <v>14168.5</v>
      </c>
      <c r="E1210" s="162">
        <v>3063.87</v>
      </c>
      <c r="F1210" s="162">
        <v>7338</v>
      </c>
      <c r="G1210" s="162">
        <v>2595</v>
      </c>
      <c r="H1210" s="162">
        <v>1640</v>
      </c>
      <c r="I1210" s="162">
        <v>44570.682500000003</v>
      </c>
    </row>
    <row r="1211" spans="1:9">
      <c r="A1211" s="169">
        <v>44491</v>
      </c>
      <c r="B1211" s="162">
        <v>8998.625</v>
      </c>
      <c r="C1211" s="162">
        <v>8696.5</v>
      </c>
      <c r="D1211" s="162">
        <v>11657</v>
      </c>
      <c r="E1211" s="162">
        <v>2306</v>
      </c>
      <c r="F1211" s="162">
        <v>1102.5</v>
      </c>
      <c r="G1211" s="162">
        <v>3020</v>
      </c>
      <c r="H1211" s="162">
        <v>1640</v>
      </c>
      <c r="I1211" s="162">
        <v>34140.625</v>
      </c>
    </row>
    <row r="1212" spans="1:9">
      <c r="A1212" s="169">
        <v>44492</v>
      </c>
      <c r="B1212" s="162">
        <v>9223</v>
      </c>
      <c r="C1212" s="162">
        <v>9128</v>
      </c>
      <c r="D1212" s="162">
        <v>11616</v>
      </c>
      <c r="E1212" s="162">
        <v>2477.31</v>
      </c>
      <c r="F1212" s="162">
        <v>3153</v>
      </c>
      <c r="G1212" s="162">
        <v>3208</v>
      </c>
      <c r="H1212" s="162">
        <v>1639</v>
      </c>
      <c r="I1212" s="162">
        <v>37166.31</v>
      </c>
    </row>
    <row r="1213" spans="1:9">
      <c r="A1213" s="169">
        <v>44493</v>
      </c>
      <c r="B1213" s="162">
        <v>9344.6875</v>
      </c>
      <c r="C1213" s="162">
        <v>9593</v>
      </c>
      <c r="D1213" s="162">
        <v>14029.5</v>
      </c>
      <c r="E1213" s="162">
        <v>3368.5</v>
      </c>
      <c r="F1213" s="162">
        <v>5047.5</v>
      </c>
      <c r="G1213" s="162">
        <v>2969</v>
      </c>
      <c r="H1213" s="162">
        <v>1634</v>
      </c>
      <c r="I1213" s="162">
        <v>42718.1875</v>
      </c>
    </row>
    <row r="1214" spans="1:9">
      <c r="A1214" s="169">
        <v>44494</v>
      </c>
      <c r="B1214" s="162">
        <v>9866.0625</v>
      </c>
      <c r="C1214" s="162">
        <v>9521.5</v>
      </c>
      <c r="D1214" s="162">
        <v>15605.5</v>
      </c>
      <c r="E1214" s="162">
        <v>3092.44</v>
      </c>
      <c r="F1214" s="162">
        <v>5393.5</v>
      </c>
      <c r="G1214" s="162">
        <v>3153</v>
      </c>
      <c r="H1214" s="162">
        <v>1638</v>
      </c>
      <c r="I1214" s="162">
        <v>44994.002500000002</v>
      </c>
    </row>
    <row r="1215" spans="1:9">
      <c r="A1215" s="169">
        <v>44495</v>
      </c>
      <c r="B1215" s="162">
        <v>10740.5625</v>
      </c>
      <c r="C1215" s="162">
        <v>8621</v>
      </c>
      <c r="D1215" s="162">
        <v>15112</v>
      </c>
      <c r="E1215" s="162">
        <v>3032.2</v>
      </c>
      <c r="F1215" s="162">
        <v>2078.5</v>
      </c>
      <c r="G1215" s="162">
        <v>2743</v>
      </c>
      <c r="H1215" s="162">
        <v>1646</v>
      </c>
      <c r="I1215" s="162">
        <v>40681.262499999997</v>
      </c>
    </row>
    <row r="1216" spans="1:9">
      <c r="A1216" s="169">
        <v>44496</v>
      </c>
      <c r="B1216" s="162">
        <v>12911.625</v>
      </c>
      <c r="C1216" s="162">
        <v>10061.5</v>
      </c>
      <c r="D1216" s="162">
        <v>20449.5</v>
      </c>
      <c r="E1216" s="162">
        <v>3134.21</v>
      </c>
      <c r="F1216" s="162">
        <v>6390.5</v>
      </c>
      <c r="G1216" s="162">
        <v>3175</v>
      </c>
      <c r="H1216" s="162">
        <v>1645</v>
      </c>
      <c r="I1216" s="162">
        <v>54477.334999999999</v>
      </c>
    </row>
    <row r="1217" spans="1:9">
      <c r="A1217" s="169">
        <v>44497</v>
      </c>
      <c r="B1217" s="162">
        <v>12098.375</v>
      </c>
      <c r="C1217" s="162">
        <v>9221.5</v>
      </c>
      <c r="D1217" s="162">
        <v>17602</v>
      </c>
      <c r="E1217" s="162">
        <v>3353.42</v>
      </c>
      <c r="F1217" s="162">
        <v>2528.5</v>
      </c>
      <c r="G1217" s="162">
        <v>2969</v>
      </c>
      <c r="H1217" s="162">
        <v>1645</v>
      </c>
      <c r="I1217" s="162">
        <v>46127.794999999998</v>
      </c>
    </row>
    <row r="1218" spans="1:9">
      <c r="A1218" s="169">
        <v>44498</v>
      </c>
      <c r="B1218" s="162">
        <v>13075.375</v>
      </c>
      <c r="C1218" s="162">
        <v>13809.5</v>
      </c>
      <c r="D1218" s="162">
        <v>22085.5</v>
      </c>
      <c r="E1218" s="162">
        <v>4226.62</v>
      </c>
      <c r="F1218" s="162">
        <v>9279.5</v>
      </c>
      <c r="G1218" s="162">
        <v>3535</v>
      </c>
      <c r="H1218" s="162">
        <v>1644</v>
      </c>
      <c r="I1218" s="162">
        <v>64367.494999999995</v>
      </c>
    </row>
    <row r="1219" spans="1:9">
      <c r="A1219" s="169">
        <v>44499</v>
      </c>
      <c r="B1219" s="162">
        <v>14039.25</v>
      </c>
      <c r="C1219" s="162">
        <v>10671</v>
      </c>
      <c r="D1219" s="162">
        <v>23075.5</v>
      </c>
      <c r="E1219" s="162">
        <v>4395.0200000000004</v>
      </c>
      <c r="F1219" s="162">
        <v>7126.5</v>
      </c>
      <c r="G1219" s="162">
        <v>3772</v>
      </c>
      <c r="H1219" s="162">
        <v>1647</v>
      </c>
      <c r="I1219" s="162">
        <v>61432.270000000004</v>
      </c>
    </row>
    <row r="1220" spans="1:9">
      <c r="A1220" s="169">
        <v>44500</v>
      </c>
      <c r="B1220" s="162">
        <v>12649.5</v>
      </c>
      <c r="C1220" s="162">
        <v>10360.5</v>
      </c>
      <c r="D1220" s="162">
        <v>21574.5</v>
      </c>
      <c r="E1220" s="162">
        <v>4189.17</v>
      </c>
      <c r="F1220" s="162">
        <v>5800.5</v>
      </c>
      <c r="G1220" s="162">
        <v>3623</v>
      </c>
      <c r="H1220" s="162">
        <v>1646</v>
      </c>
      <c r="I1220" s="162">
        <v>56551.17</v>
      </c>
    </row>
    <row r="1221" spans="1:9">
      <c r="A1221" s="169">
        <v>44501</v>
      </c>
      <c r="B1221" s="162">
        <v>13606.125</v>
      </c>
      <c r="C1221" s="162">
        <v>14133.5</v>
      </c>
      <c r="D1221" s="162">
        <v>20554.5</v>
      </c>
      <c r="E1221" s="162">
        <v>4186.46</v>
      </c>
      <c r="F1221" s="162">
        <v>8669.5</v>
      </c>
      <c r="G1221" s="162">
        <v>3587</v>
      </c>
      <c r="H1221" s="162">
        <v>1647</v>
      </c>
      <c r="I1221" s="162">
        <v>63090.084999999999</v>
      </c>
    </row>
    <row r="1222" spans="1:9">
      <c r="A1222" s="169">
        <v>44502</v>
      </c>
      <c r="B1222" s="162">
        <v>12369.875</v>
      </c>
      <c r="C1222" s="162">
        <v>9528</v>
      </c>
      <c r="D1222" s="162">
        <v>17839</v>
      </c>
      <c r="E1222" s="162">
        <v>3653.14</v>
      </c>
      <c r="F1222" s="162">
        <v>2559</v>
      </c>
      <c r="G1222" s="162">
        <v>3257</v>
      </c>
      <c r="H1222" s="162">
        <v>1654</v>
      </c>
      <c r="I1222" s="162">
        <v>47552.014999999999</v>
      </c>
    </row>
    <row r="1223" spans="1:9">
      <c r="A1223" s="169">
        <v>44503</v>
      </c>
      <c r="B1223" s="162">
        <v>12068.125</v>
      </c>
      <c r="C1223" s="162">
        <v>9783.5</v>
      </c>
      <c r="D1223" s="162">
        <v>19048.5</v>
      </c>
      <c r="E1223" s="162">
        <v>3440.34</v>
      </c>
      <c r="F1223" s="162">
        <v>6152</v>
      </c>
      <c r="G1223" s="162">
        <v>2827</v>
      </c>
      <c r="H1223" s="162">
        <v>1650</v>
      </c>
      <c r="I1223" s="162">
        <v>51669.464999999997</v>
      </c>
    </row>
    <row r="1224" spans="1:9">
      <c r="A1224" s="169">
        <v>44504</v>
      </c>
      <c r="B1224" s="162">
        <v>12756.25</v>
      </c>
      <c r="C1224" s="162">
        <v>8965</v>
      </c>
      <c r="D1224" s="162">
        <v>19685.5</v>
      </c>
      <c r="E1224" s="162">
        <v>3070.92</v>
      </c>
      <c r="F1224" s="162">
        <v>2717.5</v>
      </c>
      <c r="G1224" s="162">
        <v>3317</v>
      </c>
      <c r="H1224" s="162">
        <v>1644</v>
      </c>
      <c r="I1224" s="162">
        <v>48868.17</v>
      </c>
    </row>
    <row r="1225" spans="1:9">
      <c r="A1225" s="169">
        <v>44505</v>
      </c>
      <c r="B1225" s="162">
        <v>14109.125</v>
      </c>
      <c r="C1225" s="162">
        <v>14451.5</v>
      </c>
      <c r="D1225" s="162">
        <v>21847.5</v>
      </c>
      <c r="E1225" s="162">
        <v>3201.05</v>
      </c>
      <c r="F1225" s="162">
        <v>9346.5</v>
      </c>
      <c r="G1225" s="162">
        <v>3085</v>
      </c>
      <c r="H1225" s="162">
        <v>1646</v>
      </c>
      <c r="I1225" s="162">
        <v>64394.675000000003</v>
      </c>
    </row>
    <row r="1226" spans="1:9">
      <c r="A1226" s="169">
        <v>44506</v>
      </c>
      <c r="B1226" s="162">
        <v>15613.625</v>
      </c>
      <c r="C1226" s="162">
        <v>17267.5</v>
      </c>
      <c r="D1226" s="162">
        <v>25751</v>
      </c>
      <c r="E1226" s="162">
        <v>4473.75</v>
      </c>
      <c r="F1226" s="162">
        <v>12062</v>
      </c>
      <c r="G1226" s="162">
        <v>3787</v>
      </c>
      <c r="H1226" s="162">
        <v>1645</v>
      </c>
      <c r="I1226" s="162">
        <v>77309.875</v>
      </c>
    </row>
    <row r="1227" spans="1:9">
      <c r="A1227" s="169">
        <v>44507</v>
      </c>
      <c r="B1227" s="162">
        <v>9308.875</v>
      </c>
      <c r="C1227" s="162">
        <v>16319.5</v>
      </c>
      <c r="D1227" s="162">
        <v>26815</v>
      </c>
      <c r="E1227" s="162">
        <v>4111.7700000000004</v>
      </c>
      <c r="F1227" s="162">
        <v>11633.5</v>
      </c>
      <c r="G1227" s="162">
        <v>3580</v>
      </c>
      <c r="H1227" s="162">
        <v>1641</v>
      </c>
      <c r="I1227" s="162">
        <v>70127.645000000004</v>
      </c>
    </row>
    <row r="1228" spans="1:9">
      <c r="A1228" s="169">
        <v>44508</v>
      </c>
      <c r="B1228" s="162">
        <v>5657.75</v>
      </c>
      <c r="C1228" s="162">
        <v>9077.5</v>
      </c>
      <c r="D1228" s="162">
        <v>14035.5</v>
      </c>
      <c r="E1228" s="162">
        <v>3504.94</v>
      </c>
      <c r="F1228" s="162">
        <v>4286.5</v>
      </c>
      <c r="G1228" s="162">
        <v>3024</v>
      </c>
      <c r="H1228" s="162">
        <v>1646</v>
      </c>
      <c r="I1228" s="162">
        <v>37940.19</v>
      </c>
    </row>
    <row r="1229" spans="1:9">
      <c r="A1229" s="169">
        <v>44509</v>
      </c>
      <c r="B1229" s="162">
        <v>9373.5</v>
      </c>
      <c r="C1229" s="162">
        <v>4600</v>
      </c>
      <c r="D1229" s="162">
        <v>3357.5</v>
      </c>
      <c r="E1229" s="162">
        <v>1193.3699999999999</v>
      </c>
      <c r="F1229" s="162">
        <v>1439.5</v>
      </c>
      <c r="G1229" s="162">
        <v>2706</v>
      </c>
      <c r="H1229" s="162">
        <v>1653</v>
      </c>
      <c r="I1229" s="162">
        <v>21016.87</v>
      </c>
    </row>
    <row r="1230" spans="1:9">
      <c r="A1230" s="169">
        <v>44510</v>
      </c>
      <c r="B1230" s="162">
        <v>8264</v>
      </c>
      <c r="C1230" s="162">
        <v>4832.5</v>
      </c>
      <c r="D1230" s="162">
        <v>5506.5</v>
      </c>
      <c r="E1230" s="162">
        <v>1187.29</v>
      </c>
      <c r="F1230" s="162">
        <v>2790.5</v>
      </c>
      <c r="G1230" s="162">
        <v>3185</v>
      </c>
      <c r="H1230" s="162">
        <v>1659</v>
      </c>
      <c r="I1230" s="162">
        <v>24106.79</v>
      </c>
    </row>
    <row r="1231" spans="1:9">
      <c r="A1231" s="169">
        <v>44511</v>
      </c>
      <c r="B1231" s="162">
        <v>7718</v>
      </c>
      <c r="C1231" s="162">
        <v>5535.5</v>
      </c>
      <c r="D1231" s="162">
        <v>3390</v>
      </c>
      <c r="E1231" s="162">
        <v>859.02</v>
      </c>
      <c r="F1231" s="162">
        <v>2795.5</v>
      </c>
      <c r="G1231" s="162">
        <v>3102</v>
      </c>
      <c r="H1231" s="162">
        <v>1655</v>
      </c>
      <c r="I1231" s="162">
        <v>21745.02</v>
      </c>
    </row>
    <row r="1232" spans="1:9">
      <c r="A1232" s="169">
        <v>44512</v>
      </c>
      <c r="B1232" s="162">
        <v>9425.75</v>
      </c>
      <c r="C1232" s="162">
        <v>7063</v>
      </c>
      <c r="D1232" s="162">
        <v>7915.5</v>
      </c>
      <c r="E1232" s="162">
        <v>2447.92</v>
      </c>
      <c r="F1232" s="162">
        <v>5161</v>
      </c>
      <c r="G1232" s="162">
        <v>3584</v>
      </c>
      <c r="H1232" s="162">
        <v>1655</v>
      </c>
      <c r="I1232" s="162">
        <v>33942.17</v>
      </c>
    </row>
    <row r="1233" spans="1:9">
      <c r="A1233" s="169">
        <v>44513</v>
      </c>
      <c r="B1233" s="162">
        <v>9223.375</v>
      </c>
      <c r="C1233" s="162">
        <v>7431.5</v>
      </c>
      <c r="D1233" s="162">
        <v>7814.5</v>
      </c>
      <c r="E1233" s="162">
        <v>2830.37</v>
      </c>
      <c r="F1233" s="162">
        <v>5524</v>
      </c>
      <c r="G1233" s="162">
        <v>3070</v>
      </c>
      <c r="H1233" s="162">
        <v>1658</v>
      </c>
      <c r="I1233" s="162">
        <v>34235.744999999995</v>
      </c>
    </row>
    <row r="1234" spans="1:9">
      <c r="A1234" s="169">
        <v>44514</v>
      </c>
      <c r="B1234" s="162">
        <v>9701.5</v>
      </c>
      <c r="C1234" s="162">
        <v>7725</v>
      </c>
      <c r="D1234" s="162">
        <v>7457.5</v>
      </c>
      <c r="E1234" s="162">
        <v>3187.5</v>
      </c>
      <c r="F1234" s="162">
        <v>5444</v>
      </c>
      <c r="G1234" s="162">
        <v>3019</v>
      </c>
      <c r="H1234" s="162">
        <v>1656</v>
      </c>
      <c r="I1234" s="162">
        <v>34878.5</v>
      </c>
    </row>
    <row r="1235" spans="1:9">
      <c r="A1235" s="169">
        <v>44515</v>
      </c>
      <c r="B1235" s="162">
        <v>11123</v>
      </c>
      <c r="C1235" s="162">
        <v>6896.5</v>
      </c>
      <c r="D1235" s="162">
        <v>8715</v>
      </c>
      <c r="E1235" s="162">
        <v>2916.96</v>
      </c>
      <c r="F1235" s="162">
        <v>3785.5</v>
      </c>
      <c r="G1235" s="162">
        <v>3103</v>
      </c>
      <c r="H1235" s="162">
        <v>1655</v>
      </c>
      <c r="I1235" s="162">
        <v>34884.959999999999</v>
      </c>
    </row>
    <row r="1236" spans="1:9">
      <c r="A1236" s="169">
        <v>44516</v>
      </c>
      <c r="B1236" s="162">
        <v>10353</v>
      </c>
      <c r="C1236" s="162">
        <v>5349.5</v>
      </c>
      <c r="D1236" s="162">
        <v>7464</v>
      </c>
      <c r="E1236" s="162">
        <v>2228.31</v>
      </c>
      <c r="F1236" s="162">
        <v>3786</v>
      </c>
      <c r="G1236" s="162">
        <v>2667</v>
      </c>
      <c r="H1236" s="162">
        <v>1654</v>
      </c>
      <c r="I1236" s="162">
        <v>30193.81</v>
      </c>
    </row>
    <row r="1237" spans="1:9">
      <c r="A1237" s="169">
        <v>44517</v>
      </c>
      <c r="B1237" s="162">
        <v>9261.875</v>
      </c>
      <c r="C1237" s="162">
        <v>6458.5</v>
      </c>
      <c r="D1237" s="162">
        <v>8828.5</v>
      </c>
      <c r="E1237" s="162">
        <v>2039.57</v>
      </c>
      <c r="F1237" s="162">
        <v>4652.5</v>
      </c>
      <c r="G1237" s="162">
        <v>2850</v>
      </c>
      <c r="H1237" s="162">
        <v>1651</v>
      </c>
      <c r="I1237" s="162">
        <v>32439.945</v>
      </c>
    </row>
    <row r="1238" spans="1:9">
      <c r="A1238" s="169">
        <v>44518</v>
      </c>
      <c r="B1238" s="162">
        <v>7430</v>
      </c>
      <c r="C1238" s="162">
        <v>5493</v>
      </c>
      <c r="D1238" s="162">
        <v>7276.5</v>
      </c>
      <c r="E1238" s="162">
        <v>1772.98</v>
      </c>
      <c r="F1238" s="162">
        <v>4590</v>
      </c>
      <c r="G1238" s="162">
        <v>3000</v>
      </c>
      <c r="H1238" s="162">
        <v>1650</v>
      </c>
      <c r="I1238" s="162">
        <v>27912.48</v>
      </c>
    </row>
    <row r="1239" spans="1:9">
      <c r="A1239" s="169">
        <v>44519</v>
      </c>
      <c r="B1239" s="162">
        <v>11030.125</v>
      </c>
      <c r="C1239" s="162">
        <v>11581</v>
      </c>
      <c r="D1239" s="162">
        <v>9716</v>
      </c>
      <c r="E1239" s="162">
        <v>2754.72</v>
      </c>
      <c r="F1239" s="162">
        <v>7576</v>
      </c>
      <c r="G1239" s="162">
        <v>3616</v>
      </c>
      <c r="H1239" s="162">
        <v>1650</v>
      </c>
      <c r="I1239" s="162">
        <v>44623.845000000001</v>
      </c>
    </row>
    <row r="1240" spans="1:9">
      <c r="A1240" s="169">
        <v>44520</v>
      </c>
      <c r="B1240" s="162">
        <v>10732.875</v>
      </c>
      <c r="C1240" s="162">
        <v>9583.5</v>
      </c>
      <c r="D1240" s="162">
        <v>18847.5</v>
      </c>
      <c r="E1240" s="162">
        <v>3906.71</v>
      </c>
      <c r="F1240" s="162">
        <v>8503</v>
      </c>
      <c r="G1240" s="162">
        <v>3251</v>
      </c>
      <c r="H1240" s="162">
        <v>1652</v>
      </c>
      <c r="I1240" s="162">
        <v>53172.584999999999</v>
      </c>
    </row>
    <row r="1241" spans="1:9">
      <c r="A1241" s="169">
        <v>44521</v>
      </c>
      <c r="B1241" s="162">
        <v>9954.375</v>
      </c>
      <c r="C1241" s="162">
        <v>10430</v>
      </c>
      <c r="D1241" s="162">
        <v>23870</v>
      </c>
      <c r="E1241" s="162">
        <v>4175.97</v>
      </c>
      <c r="F1241" s="162">
        <v>7707</v>
      </c>
      <c r="G1241" s="162">
        <v>3452</v>
      </c>
      <c r="H1241" s="162">
        <v>1645</v>
      </c>
      <c r="I1241" s="162">
        <v>57944.345000000001</v>
      </c>
    </row>
    <row r="1242" spans="1:9">
      <c r="A1242" s="169">
        <v>44522</v>
      </c>
      <c r="B1242" s="162">
        <v>8979.375</v>
      </c>
      <c r="C1242" s="162">
        <v>8200</v>
      </c>
      <c r="D1242" s="162">
        <v>9134.5</v>
      </c>
      <c r="E1242" s="162">
        <v>2807.73</v>
      </c>
      <c r="F1242" s="162">
        <v>2932.5</v>
      </c>
      <c r="G1242" s="162">
        <v>2637</v>
      </c>
      <c r="H1242" s="162">
        <v>1645</v>
      </c>
      <c r="I1242" s="162">
        <v>33046.104999999996</v>
      </c>
    </row>
    <row r="1243" spans="1:9">
      <c r="A1243" s="169">
        <v>44523</v>
      </c>
      <c r="B1243" s="162">
        <v>6289.625</v>
      </c>
      <c r="C1243" s="162">
        <v>5544.5</v>
      </c>
      <c r="D1243" s="162">
        <v>1275</v>
      </c>
      <c r="E1243" s="162">
        <v>110.48</v>
      </c>
      <c r="F1243" s="162">
        <v>948</v>
      </c>
      <c r="G1243" s="162">
        <v>3201</v>
      </c>
      <c r="H1243" s="162">
        <v>1645</v>
      </c>
      <c r="I1243" s="162">
        <v>15723.605</v>
      </c>
    </row>
    <row r="1244" spans="1:9">
      <c r="A1244" s="169">
        <v>44524</v>
      </c>
      <c r="B1244" s="162">
        <v>6927.5</v>
      </c>
      <c r="C1244" s="162">
        <v>5517.5</v>
      </c>
      <c r="D1244" s="162">
        <v>4481</v>
      </c>
      <c r="E1244" s="162">
        <v>1256.3</v>
      </c>
      <c r="F1244" s="162">
        <v>1549</v>
      </c>
      <c r="G1244" s="162">
        <v>2955</v>
      </c>
      <c r="H1244" s="162">
        <v>1648</v>
      </c>
      <c r="I1244" s="162">
        <v>21038.3</v>
      </c>
    </row>
    <row r="1245" spans="1:9">
      <c r="A1245" s="169">
        <v>44525</v>
      </c>
      <c r="B1245" s="162">
        <v>3670.125</v>
      </c>
      <c r="C1245" s="162">
        <v>5515</v>
      </c>
      <c r="D1245" s="162">
        <v>6579.5</v>
      </c>
      <c r="E1245" s="162">
        <v>1341.77</v>
      </c>
      <c r="F1245" s="162">
        <v>1873</v>
      </c>
      <c r="G1245" s="162">
        <v>3283</v>
      </c>
      <c r="H1245" s="162">
        <v>1640</v>
      </c>
      <c r="I1245" s="162">
        <v>20622.395</v>
      </c>
    </row>
    <row r="1246" spans="1:9">
      <c r="A1246" s="169">
        <v>44526</v>
      </c>
      <c r="B1246" s="162">
        <v>5695.375</v>
      </c>
      <c r="C1246" s="162">
        <v>8536.5</v>
      </c>
      <c r="D1246" s="162">
        <v>8055.5</v>
      </c>
      <c r="E1246" s="162">
        <v>2181.19</v>
      </c>
      <c r="F1246" s="162">
        <v>2911</v>
      </c>
      <c r="G1246" s="162">
        <v>3244</v>
      </c>
      <c r="H1246" s="162">
        <v>1638</v>
      </c>
      <c r="I1246" s="162">
        <v>28985.564999999999</v>
      </c>
    </row>
    <row r="1247" spans="1:9">
      <c r="A1247" s="169">
        <v>44527</v>
      </c>
      <c r="B1247" s="162">
        <v>8296.5</v>
      </c>
      <c r="C1247" s="162">
        <v>6622.5</v>
      </c>
      <c r="D1247" s="162">
        <v>8348</v>
      </c>
      <c r="E1247" s="162">
        <v>2386</v>
      </c>
      <c r="F1247" s="162">
        <v>4584</v>
      </c>
      <c r="G1247" s="162">
        <v>3312</v>
      </c>
      <c r="H1247" s="162">
        <v>1640</v>
      </c>
      <c r="I1247" s="162">
        <v>31909</v>
      </c>
    </row>
    <row r="1248" spans="1:9">
      <c r="A1248" s="169">
        <v>44528</v>
      </c>
      <c r="B1248" s="162">
        <v>7431</v>
      </c>
      <c r="C1248" s="162">
        <v>7254.5</v>
      </c>
      <c r="D1248" s="162">
        <v>10046.5</v>
      </c>
      <c r="E1248" s="162">
        <v>2786</v>
      </c>
      <c r="F1248" s="162">
        <v>5206</v>
      </c>
      <c r="G1248" s="162">
        <v>3072</v>
      </c>
      <c r="H1248" s="162">
        <v>1638</v>
      </c>
      <c r="I1248" s="162">
        <v>34158</v>
      </c>
    </row>
    <row r="1249" spans="1:9">
      <c r="A1249" s="169">
        <v>44529</v>
      </c>
      <c r="B1249" s="162">
        <v>8588.875</v>
      </c>
      <c r="C1249" s="162">
        <v>7229</v>
      </c>
      <c r="D1249" s="162">
        <v>8944</v>
      </c>
      <c r="E1249" s="162">
        <v>2676</v>
      </c>
      <c r="F1249" s="162">
        <v>6496.5</v>
      </c>
      <c r="G1249" s="162">
        <v>3320</v>
      </c>
      <c r="H1249" s="162">
        <v>1641</v>
      </c>
      <c r="I1249" s="162">
        <v>35613.375</v>
      </c>
    </row>
    <row r="1250" spans="1:9">
      <c r="A1250" s="169">
        <v>44530</v>
      </c>
      <c r="B1250" s="162">
        <v>4871.75</v>
      </c>
      <c r="C1250" s="162">
        <v>5524</v>
      </c>
      <c r="D1250" s="162">
        <v>6936.5</v>
      </c>
      <c r="E1250" s="162">
        <v>1947.88</v>
      </c>
      <c r="F1250" s="162">
        <v>3651</v>
      </c>
      <c r="G1250" s="162">
        <v>2927</v>
      </c>
      <c r="H1250" s="162">
        <v>1649</v>
      </c>
      <c r="I1250" s="162">
        <v>24209.13</v>
      </c>
    </row>
    <row r="1251" spans="1:9">
      <c r="A1251" s="169">
        <v>44531</v>
      </c>
      <c r="B1251" s="162">
        <v>1843</v>
      </c>
      <c r="C1251" s="162">
        <v>5514</v>
      </c>
      <c r="D1251" s="162">
        <v>7610</v>
      </c>
      <c r="E1251" s="162">
        <v>1718.36</v>
      </c>
      <c r="F1251" s="162">
        <v>1171.5</v>
      </c>
      <c r="G1251" s="162">
        <v>3254</v>
      </c>
      <c r="H1251" s="162">
        <v>1645</v>
      </c>
      <c r="I1251" s="162">
        <v>19465.86</v>
      </c>
    </row>
    <row r="1252" spans="1:9">
      <c r="A1252" s="169">
        <v>44532</v>
      </c>
      <c r="B1252" s="162">
        <v>1858.25</v>
      </c>
      <c r="C1252" s="162">
        <v>5520.5</v>
      </c>
      <c r="D1252" s="162">
        <v>5847.5</v>
      </c>
      <c r="E1252" s="162">
        <v>1162.0999999999999</v>
      </c>
      <c r="F1252" s="162">
        <v>49</v>
      </c>
      <c r="G1252" s="162">
        <v>3119</v>
      </c>
      <c r="H1252" s="162">
        <v>1643</v>
      </c>
      <c r="I1252" s="162">
        <v>15913.349999999999</v>
      </c>
    </row>
    <row r="1253" spans="1:9">
      <c r="A1253" s="169">
        <v>44533</v>
      </c>
      <c r="B1253" s="162">
        <v>3933.75</v>
      </c>
      <c r="C1253" s="162">
        <v>5520.5</v>
      </c>
      <c r="D1253" s="162">
        <v>6139.5</v>
      </c>
      <c r="E1253" s="162">
        <v>1634.65</v>
      </c>
      <c r="F1253" s="162">
        <v>1557</v>
      </c>
      <c r="G1253" s="162">
        <v>3009</v>
      </c>
      <c r="H1253" s="162">
        <v>1639</v>
      </c>
      <c r="I1253" s="162">
        <v>20155.400000000001</v>
      </c>
    </row>
    <row r="1254" spans="1:9">
      <c r="A1254" s="169">
        <v>44534</v>
      </c>
      <c r="B1254" s="162">
        <v>4287</v>
      </c>
      <c r="C1254" s="162">
        <v>6320.5</v>
      </c>
      <c r="D1254" s="162">
        <v>5857</v>
      </c>
      <c r="E1254" s="162">
        <v>1948.72</v>
      </c>
      <c r="F1254" s="162">
        <v>2190</v>
      </c>
      <c r="G1254" s="162">
        <v>2963</v>
      </c>
      <c r="H1254" s="162">
        <v>1642</v>
      </c>
      <c r="I1254" s="162">
        <v>21924.22</v>
      </c>
    </row>
    <row r="1255" spans="1:9">
      <c r="A1255" s="169">
        <v>44535</v>
      </c>
      <c r="B1255" s="162">
        <v>4724.5</v>
      </c>
      <c r="C1255" s="162">
        <v>6541</v>
      </c>
      <c r="D1255" s="162">
        <v>7720</v>
      </c>
      <c r="E1255" s="162">
        <v>2240.73</v>
      </c>
      <c r="F1255" s="162">
        <v>2137</v>
      </c>
      <c r="G1255" s="162">
        <v>3027</v>
      </c>
      <c r="H1255" s="162">
        <v>1643</v>
      </c>
      <c r="I1255" s="162">
        <v>24747.23</v>
      </c>
    </row>
    <row r="1256" spans="1:9">
      <c r="A1256" s="169">
        <v>44536</v>
      </c>
      <c r="B1256" s="162">
        <v>1986.75</v>
      </c>
      <c r="C1256" s="162">
        <v>10258.5</v>
      </c>
      <c r="D1256" s="162">
        <v>8116.5</v>
      </c>
      <c r="E1256" s="162">
        <v>2224.4</v>
      </c>
      <c r="F1256" s="162">
        <v>1105</v>
      </c>
      <c r="G1256" s="162">
        <v>3271</v>
      </c>
      <c r="H1256" s="162">
        <v>1641</v>
      </c>
      <c r="I1256" s="162">
        <v>25321.15</v>
      </c>
    </row>
    <row r="1257" spans="1:9">
      <c r="A1257" s="169">
        <v>44537</v>
      </c>
      <c r="B1257" s="162">
        <v>1925.625</v>
      </c>
      <c r="C1257" s="162">
        <v>6412</v>
      </c>
      <c r="D1257" s="162">
        <v>7860</v>
      </c>
      <c r="E1257" s="162">
        <v>1469.26</v>
      </c>
      <c r="F1257" s="162">
        <v>645.5</v>
      </c>
      <c r="G1257" s="162">
        <v>3038</v>
      </c>
      <c r="H1257" s="162">
        <v>1647</v>
      </c>
      <c r="I1257" s="162">
        <v>19703.384999999998</v>
      </c>
    </row>
    <row r="1258" spans="1:9">
      <c r="A1258" s="169">
        <v>44538</v>
      </c>
      <c r="B1258" s="162">
        <v>5124.375</v>
      </c>
      <c r="C1258" s="162">
        <v>4141.5</v>
      </c>
      <c r="D1258" s="162">
        <v>7694.5</v>
      </c>
      <c r="E1258" s="162">
        <v>1428.29</v>
      </c>
      <c r="F1258" s="162">
        <v>1733.5</v>
      </c>
      <c r="G1258" s="162">
        <v>3197</v>
      </c>
      <c r="H1258" s="162">
        <v>1648</v>
      </c>
      <c r="I1258" s="162">
        <v>21671.165000000001</v>
      </c>
    </row>
    <row r="1259" spans="1:9">
      <c r="A1259" s="169">
        <v>44539</v>
      </c>
      <c r="B1259" s="162">
        <v>1960.375</v>
      </c>
      <c r="C1259" s="162">
        <v>7409</v>
      </c>
      <c r="D1259" s="162">
        <v>6109.5</v>
      </c>
      <c r="E1259" s="162">
        <v>2277.75</v>
      </c>
      <c r="F1259" s="162">
        <v>580</v>
      </c>
      <c r="G1259" s="162">
        <v>3056</v>
      </c>
      <c r="H1259" s="162">
        <v>1643</v>
      </c>
      <c r="I1259" s="162">
        <v>19749.625</v>
      </c>
    </row>
    <row r="1260" spans="1:9">
      <c r="A1260" s="169">
        <v>44540</v>
      </c>
      <c r="B1260" s="162">
        <v>6961.75</v>
      </c>
      <c r="C1260" s="162">
        <v>5819.5</v>
      </c>
      <c r="D1260" s="162">
        <v>8226</v>
      </c>
      <c r="E1260" s="162">
        <v>2966.61</v>
      </c>
      <c r="F1260" s="162">
        <v>2776</v>
      </c>
      <c r="G1260" s="162">
        <v>3453</v>
      </c>
      <c r="H1260" s="162">
        <v>1641</v>
      </c>
      <c r="I1260" s="162">
        <v>28561.86</v>
      </c>
    </row>
    <row r="1261" spans="1:9">
      <c r="A1261" s="169">
        <v>44541</v>
      </c>
      <c r="B1261" s="162">
        <v>7429.125</v>
      </c>
      <c r="C1261" s="162">
        <v>5871</v>
      </c>
      <c r="D1261" s="162">
        <v>10667</v>
      </c>
      <c r="E1261" s="162">
        <v>3026.58</v>
      </c>
      <c r="F1261" s="162">
        <v>3581</v>
      </c>
      <c r="G1261" s="162">
        <v>2650</v>
      </c>
      <c r="H1261" s="162">
        <v>1645</v>
      </c>
      <c r="I1261" s="162">
        <v>31579.705000000002</v>
      </c>
    </row>
    <row r="1262" spans="1:9">
      <c r="A1262" s="169">
        <v>44542</v>
      </c>
      <c r="B1262" s="162">
        <v>8255.625</v>
      </c>
      <c r="C1262" s="162">
        <v>6098.5</v>
      </c>
      <c r="D1262" s="162">
        <v>11052.5</v>
      </c>
      <c r="E1262" s="162">
        <v>3219.69</v>
      </c>
      <c r="F1262" s="162">
        <v>3780</v>
      </c>
      <c r="G1262" s="162">
        <v>2861</v>
      </c>
      <c r="H1262" s="162">
        <v>1646</v>
      </c>
      <c r="I1262" s="162">
        <v>33621.315000000002</v>
      </c>
    </row>
    <row r="1263" spans="1:9">
      <c r="A1263" s="169">
        <v>44543</v>
      </c>
      <c r="B1263" s="162">
        <v>2360.625</v>
      </c>
      <c r="C1263" s="162">
        <v>9106</v>
      </c>
      <c r="D1263" s="162">
        <v>7741</v>
      </c>
      <c r="E1263" s="162">
        <v>3079.16</v>
      </c>
      <c r="F1263" s="162">
        <v>1798.5</v>
      </c>
      <c r="G1263" s="162">
        <v>2769</v>
      </c>
      <c r="H1263" s="162">
        <v>1643</v>
      </c>
      <c r="I1263" s="162">
        <v>25211.285</v>
      </c>
    </row>
    <row r="1264" spans="1:9">
      <c r="A1264" s="169">
        <v>44544</v>
      </c>
      <c r="B1264" s="162">
        <v>1938.125</v>
      </c>
      <c r="C1264" s="162">
        <v>6493.5</v>
      </c>
      <c r="D1264" s="162">
        <v>8148.5</v>
      </c>
      <c r="E1264" s="162">
        <v>2521.7600000000002</v>
      </c>
      <c r="F1264" s="162">
        <v>1088</v>
      </c>
      <c r="G1264" s="162">
        <v>2992</v>
      </c>
      <c r="H1264" s="162">
        <v>1652</v>
      </c>
      <c r="I1264" s="162">
        <v>21529.885000000002</v>
      </c>
    </row>
    <row r="1265" spans="1:9">
      <c r="A1265" s="169">
        <v>44545</v>
      </c>
      <c r="B1265" s="162">
        <v>7789.25</v>
      </c>
      <c r="C1265" s="162">
        <v>5596.5</v>
      </c>
      <c r="D1265" s="162">
        <v>9731.5</v>
      </c>
      <c r="E1265" s="162">
        <v>2808.39</v>
      </c>
      <c r="F1265" s="162">
        <v>3006.5</v>
      </c>
      <c r="G1265" s="162">
        <v>2888</v>
      </c>
      <c r="H1265" s="162">
        <v>1647</v>
      </c>
      <c r="I1265" s="162">
        <v>30173.14</v>
      </c>
    </row>
    <row r="1266" spans="1:9">
      <c r="A1266" s="169">
        <v>44546</v>
      </c>
      <c r="B1266" s="162">
        <v>12793.25</v>
      </c>
      <c r="C1266" s="162">
        <v>10836</v>
      </c>
      <c r="D1266" s="162">
        <v>9034.5</v>
      </c>
      <c r="E1266" s="162">
        <v>3051.05</v>
      </c>
      <c r="F1266" s="162">
        <v>3822</v>
      </c>
      <c r="G1266" s="162">
        <v>2808</v>
      </c>
      <c r="H1266" s="162">
        <v>1650</v>
      </c>
      <c r="I1266" s="162">
        <v>40694.800000000003</v>
      </c>
    </row>
    <row r="1267" spans="1:9">
      <c r="A1267" s="169">
        <v>44547</v>
      </c>
      <c r="B1267" s="162">
        <v>9002.625</v>
      </c>
      <c r="C1267" s="162">
        <v>5584</v>
      </c>
      <c r="D1267" s="162">
        <v>7743.5</v>
      </c>
      <c r="E1267" s="162">
        <v>2694.38</v>
      </c>
      <c r="F1267" s="162">
        <v>4432.5</v>
      </c>
      <c r="G1267" s="162">
        <v>3128</v>
      </c>
      <c r="H1267" s="162">
        <v>1646</v>
      </c>
      <c r="I1267" s="162">
        <v>30939.005000000001</v>
      </c>
    </row>
    <row r="1268" spans="1:9">
      <c r="A1268" s="169">
        <v>44548</v>
      </c>
      <c r="B1268" s="162">
        <v>7293.875</v>
      </c>
      <c r="C1268" s="162">
        <v>5413</v>
      </c>
      <c r="D1268" s="162">
        <v>1599.5</v>
      </c>
      <c r="E1268" s="162">
        <v>2298.11</v>
      </c>
      <c r="F1268" s="162">
        <v>3109.5</v>
      </c>
      <c r="G1268" s="162">
        <v>2821</v>
      </c>
      <c r="H1268" s="162">
        <v>1646</v>
      </c>
      <c r="I1268" s="162">
        <v>20888.985000000001</v>
      </c>
    </row>
    <row r="1269" spans="1:9">
      <c r="A1269" s="169">
        <v>44549</v>
      </c>
      <c r="B1269" s="162">
        <v>6755.5</v>
      </c>
      <c r="C1269" s="162">
        <v>5140.5</v>
      </c>
      <c r="D1269" s="162">
        <v>1516</v>
      </c>
      <c r="E1269" s="162">
        <v>2158.29</v>
      </c>
      <c r="F1269" s="162">
        <v>3000.5</v>
      </c>
      <c r="G1269" s="162">
        <v>3097</v>
      </c>
      <c r="H1269" s="162">
        <v>1646</v>
      </c>
      <c r="I1269" s="162">
        <v>20021.79</v>
      </c>
    </row>
    <row r="1270" spans="1:9">
      <c r="A1270" s="169">
        <v>44550</v>
      </c>
      <c r="B1270" s="162">
        <v>9645</v>
      </c>
      <c r="C1270" s="162">
        <v>5388</v>
      </c>
      <c r="D1270" s="162">
        <v>1103.5</v>
      </c>
      <c r="E1270" s="162">
        <v>2407.73</v>
      </c>
      <c r="F1270" s="162">
        <v>48</v>
      </c>
      <c r="G1270" s="162">
        <v>2799</v>
      </c>
      <c r="H1270" s="162">
        <v>1647</v>
      </c>
      <c r="I1270" s="162">
        <v>19744.23</v>
      </c>
    </row>
    <row r="1271" spans="1:9">
      <c r="A1271" s="169">
        <v>44551</v>
      </c>
      <c r="B1271" s="162">
        <v>9193.5</v>
      </c>
      <c r="C1271" s="162">
        <v>5426</v>
      </c>
      <c r="D1271" s="162">
        <v>47</v>
      </c>
      <c r="E1271" s="162">
        <v>2368.8000000000002</v>
      </c>
      <c r="F1271" s="162">
        <v>48.5</v>
      </c>
      <c r="G1271" s="162">
        <v>3043</v>
      </c>
      <c r="H1271" s="162">
        <v>1649</v>
      </c>
      <c r="I1271" s="162">
        <v>18477.8</v>
      </c>
    </row>
    <row r="1272" spans="1:9">
      <c r="A1272" s="169">
        <v>44552</v>
      </c>
      <c r="B1272" s="162">
        <v>8903.625</v>
      </c>
      <c r="C1272" s="162">
        <v>5378</v>
      </c>
      <c r="D1272" s="162">
        <v>5098</v>
      </c>
      <c r="E1272" s="162">
        <v>2286.65</v>
      </c>
      <c r="F1272" s="162">
        <v>1587</v>
      </c>
      <c r="G1272" s="162">
        <v>3167</v>
      </c>
      <c r="H1272" s="162">
        <v>1650</v>
      </c>
      <c r="I1272" s="162">
        <v>24770.275000000001</v>
      </c>
    </row>
    <row r="1273" spans="1:9">
      <c r="A1273" s="169">
        <v>44553</v>
      </c>
      <c r="B1273" s="162">
        <v>9895.25</v>
      </c>
      <c r="C1273" s="162">
        <v>9936.5</v>
      </c>
      <c r="D1273" s="162">
        <v>210</v>
      </c>
      <c r="E1273" s="162">
        <v>2318.0100000000002</v>
      </c>
      <c r="F1273" s="162">
        <v>677.5</v>
      </c>
      <c r="G1273" s="162">
        <v>2412</v>
      </c>
      <c r="H1273" s="162">
        <v>1648</v>
      </c>
      <c r="I1273" s="162">
        <v>23801.260000000002</v>
      </c>
    </row>
    <row r="1274" spans="1:9">
      <c r="A1274" s="169">
        <v>44554</v>
      </c>
      <c r="B1274" s="162">
        <v>10534.375</v>
      </c>
      <c r="C1274" s="162">
        <v>11466</v>
      </c>
      <c r="D1274" s="162">
        <v>45</v>
      </c>
      <c r="E1274" s="162">
        <v>2641.9</v>
      </c>
      <c r="F1274" s="162">
        <v>865</v>
      </c>
      <c r="G1274" s="162">
        <v>2784</v>
      </c>
      <c r="H1274" s="162">
        <v>1645</v>
      </c>
      <c r="I1274" s="162">
        <v>26691.275000000001</v>
      </c>
    </row>
    <row r="1275" spans="1:9">
      <c r="A1275" s="169">
        <v>44555</v>
      </c>
      <c r="B1275" s="162">
        <v>8615.625</v>
      </c>
      <c r="C1275" s="162">
        <v>6240.5</v>
      </c>
      <c r="D1275" s="162">
        <v>5527.5</v>
      </c>
      <c r="E1275" s="162">
        <v>2805.08</v>
      </c>
      <c r="F1275" s="162">
        <v>2468.5</v>
      </c>
      <c r="G1275" s="162">
        <v>2672</v>
      </c>
      <c r="H1275" s="162">
        <v>1648</v>
      </c>
      <c r="I1275" s="162">
        <v>26681.205000000002</v>
      </c>
    </row>
    <row r="1276" spans="1:9">
      <c r="A1276" s="169">
        <v>44556</v>
      </c>
      <c r="B1276" s="162">
        <v>7491.75</v>
      </c>
      <c r="C1276" s="162">
        <v>5249</v>
      </c>
      <c r="D1276" s="162">
        <v>135.5</v>
      </c>
      <c r="E1276" s="162">
        <v>2334.0700000000002</v>
      </c>
      <c r="F1276" s="162">
        <v>49</v>
      </c>
      <c r="G1276" s="162">
        <v>2682</v>
      </c>
      <c r="H1276" s="162">
        <v>1649</v>
      </c>
      <c r="I1276" s="162">
        <v>16292.32</v>
      </c>
    </row>
    <row r="1277" spans="1:9">
      <c r="A1277" s="169">
        <v>44557</v>
      </c>
      <c r="B1277" s="162">
        <v>5404.875</v>
      </c>
      <c r="C1277" s="162">
        <v>4517</v>
      </c>
      <c r="D1277" s="162">
        <v>49.5</v>
      </c>
      <c r="E1277" s="162">
        <v>1195.51</v>
      </c>
      <c r="F1277" s="162">
        <v>51</v>
      </c>
      <c r="G1277" s="162">
        <v>3242</v>
      </c>
      <c r="H1277" s="162">
        <v>1648</v>
      </c>
      <c r="I1277" s="162">
        <v>12811.885</v>
      </c>
    </row>
    <row r="1278" spans="1:9">
      <c r="A1278" s="169">
        <v>44558</v>
      </c>
      <c r="B1278" s="162">
        <v>6554.875</v>
      </c>
      <c r="C1278" s="162">
        <v>4150.5</v>
      </c>
      <c r="D1278" s="162">
        <v>48.5</v>
      </c>
      <c r="E1278" s="162">
        <v>1257.72</v>
      </c>
      <c r="F1278" s="162">
        <v>50.5</v>
      </c>
      <c r="G1278" s="162">
        <v>3049</v>
      </c>
      <c r="H1278" s="162">
        <v>1655</v>
      </c>
      <c r="I1278" s="162">
        <v>13456.094999999999</v>
      </c>
    </row>
    <row r="1279" spans="1:9">
      <c r="A1279" s="169">
        <v>44559</v>
      </c>
      <c r="B1279" s="162">
        <v>7830.125</v>
      </c>
      <c r="C1279" s="162">
        <v>8097.5</v>
      </c>
      <c r="D1279" s="162">
        <v>46</v>
      </c>
      <c r="E1279" s="162">
        <v>1608.65</v>
      </c>
      <c r="F1279" s="162">
        <v>305.5</v>
      </c>
      <c r="G1279" s="162">
        <v>2926</v>
      </c>
      <c r="H1279" s="162">
        <v>1655</v>
      </c>
      <c r="I1279" s="162">
        <v>19158.775000000001</v>
      </c>
    </row>
    <row r="1280" spans="1:9">
      <c r="A1280" s="169">
        <v>44560</v>
      </c>
      <c r="B1280" s="162">
        <v>7956.375</v>
      </c>
      <c r="C1280" s="162">
        <v>9428</v>
      </c>
      <c r="D1280" s="162">
        <v>46</v>
      </c>
      <c r="E1280" s="162">
        <v>2085.5100000000002</v>
      </c>
      <c r="F1280" s="162">
        <v>569</v>
      </c>
      <c r="G1280" s="162">
        <v>3207</v>
      </c>
      <c r="H1280" s="162">
        <v>1650</v>
      </c>
      <c r="I1280" s="162">
        <v>21641.885000000002</v>
      </c>
    </row>
    <row r="1281" spans="1:9">
      <c r="A1281" s="169">
        <v>44561</v>
      </c>
      <c r="B1281" s="162">
        <v>8572.75</v>
      </c>
      <c r="C1281" s="162">
        <v>8875</v>
      </c>
      <c r="D1281" s="162">
        <v>902</v>
      </c>
      <c r="E1281" s="162">
        <v>2224.2199999999998</v>
      </c>
      <c r="F1281" s="162">
        <v>567.5</v>
      </c>
      <c r="G1281" s="162">
        <v>2739</v>
      </c>
      <c r="H1281" s="162">
        <v>1642</v>
      </c>
      <c r="I1281" s="162">
        <v>22238.47</v>
      </c>
    </row>
    <row r="1282" spans="1:9">
      <c r="A1282" s="169">
        <v>44562</v>
      </c>
      <c r="B1282" s="162">
        <v>8906.5</v>
      </c>
      <c r="C1282" s="162">
        <v>6419.5</v>
      </c>
      <c r="D1282" s="162">
        <v>45</v>
      </c>
      <c r="E1282" s="162">
        <v>1966.28</v>
      </c>
      <c r="F1282" s="162">
        <v>568</v>
      </c>
      <c r="G1282" s="162">
        <v>2752</v>
      </c>
      <c r="H1282" s="162">
        <v>1646</v>
      </c>
      <c r="I1282" s="162">
        <v>19011.28</v>
      </c>
    </row>
    <row r="1283" spans="1:9">
      <c r="A1283" s="169">
        <v>44563</v>
      </c>
      <c r="B1283" s="162">
        <v>8131.5</v>
      </c>
      <c r="C1283" s="162">
        <v>9473</v>
      </c>
      <c r="D1283" s="162">
        <v>45.5</v>
      </c>
      <c r="E1283" s="162">
        <v>2172.06</v>
      </c>
      <c r="F1283" s="162">
        <v>566</v>
      </c>
      <c r="G1283" s="162">
        <v>2568</v>
      </c>
      <c r="H1283" s="162">
        <v>1644</v>
      </c>
      <c r="I1283" s="162">
        <v>21312.06</v>
      </c>
    </row>
    <row r="1284" spans="1:9">
      <c r="A1284" s="169">
        <v>44564</v>
      </c>
      <c r="B1284" s="162">
        <v>9102.125</v>
      </c>
      <c r="C1284" s="162">
        <v>10107</v>
      </c>
      <c r="D1284" s="162">
        <v>974.5</v>
      </c>
      <c r="E1284" s="162">
        <v>1922.48</v>
      </c>
      <c r="F1284" s="162">
        <v>563</v>
      </c>
      <c r="G1284" s="162">
        <v>3013</v>
      </c>
      <c r="H1284" s="162">
        <v>1647</v>
      </c>
      <c r="I1284" s="162">
        <v>24035.105</v>
      </c>
    </row>
    <row r="1285" spans="1:9">
      <c r="A1285" s="169">
        <v>44565</v>
      </c>
      <c r="B1285" s="162">
        <v>8765.75</v>
      </c>
      <c r="C1285" s="162">
        <v>5803</v>
      </c>
      <c r="D1285" s="162">
        <v>7.5</v>
      </c>
      <c r="E1285" s="162">
        <v>1772.91</v>
      </c>
      <c r="F1285" s="162">
        <v>263</v>
      </c>
      <c r="G1285" s="162">
        <v>3259</v>
      </c>
      <c r="H1285" s="162">
        <v>1655</v>
      </c>
      <c r="I1285" s="162">
        <v>18216.16</v>
      </c>
    </row>
    <row r="1286" spans="1:9">
      <c r="A1286" s="169">
        <v>44566</v>
      </c>
      <c r="B1286" s="162">
        <v>9638.875</v>
      </c>
      <c r="C1286" s="162">
        <v>10933</v>
      </c>
      <c r="D1286" s="162">
        <v>7.5</v>
      </c>
      <c r="E1286" s="162">
        <v>2204.17</v>
      </c>
      <c r="F1286" s="162">
        <v>1823.5</v>
      </c>
      <c r="G1286" s="162">
        <v>3056</v>
      </c>
      <c r="H1286" s="162">
        <v>1653</v>
      </c>
      <c r="I1286" s="162">
        <v>26010.044999999998</v>
      </c>
    </row>
    <row r="1287" spans="1:9">
      <c r="A1287" s="169">
        <v>44567</v>
      </c>
      <c r="B1287" s="162">
        <v>8915.375</v>
      </c>
      <c r="C1287" s="162">
        <v>9468</v>
      </c>
      <c r="D1287" s="162">
        <v>1482</v>
      </c>
      <c r="E1287" s="162">
        <v>2244.5500000000002</v>
      </c>
      <c r="F1287" s="162">
        <v>263.5</v>
      </c>
      <c r="G1287" s="162">
        <v>3118</v>
      </c>
      <c r="H1287" s="162">
        <v>1652</v>
      </c>
      <c r="I1287" s="162">
        <v>23839.424999999999</v>
      </c>
    </row>
    <row r="1288" spans="1:9">
      <c r="A1288" s="169">
        <v>44568</v>
      </c>
      <c r="B1288" s="162">
        <v>8650.875</v>
      </c>
      <c r="C1288" s="162">
        <v>6101</v>
      </c>
      <c r="D1288" s="162">
        <v>1472</v>
      </c>
      <c r="E1288" s="162">
        <v>2411.35</v>
      </c>
      <c r="F1288" s="162">
        <v>75.5</v>
      </c>
      <c r="G1288" s="162">
        <v>2611</v>
      </c>
      <c r="H1288" s="162">
        <v>1648</v>
      </c>
      <c r="I1288" s="162">
        <v>19673.724999999999</v>
      </c>
    </row>
    <row r="1289" spans="1:9">
      <c r="A1289" s="169">
        <v>44569</v>
      </c>
      <c r="B1289" s="162">
        <v>7610.625</v>
      </c>
      <c r="C1289" s="162">
        <v>5422</v>
      </c>
      <c r="D1289" s="162">
        <v>48.5</v>
      </c>
      <c r="E1289" s="162">
        <v>2027.12</v>
      </c>
      <c r="F1289" s="162">
        <v>45.5</v>
      </c>
      <c r="G1289" s="162">
        <v>3110</v>
      </c>
      <c r="H1289" s="162">
        <v>1648</v>
      </c>
      <c r="I1289" s="162">
        <v>16615.744999999999</v>
      </c>
    </row>
    <row r="1290" spans="1:9">
      <c r="A1290" s="169">
        <v>44570</v>
      </c>
      <c r="B1290" s="162">
        <v>7808.125</v>
      </c>
      <c r="C1290" s="162">
        <v>5490.5</v>
      </c>
      <c r="D1290" s="162">
        <v>45.5</v>
      </c>
      <c r="E1290" s="162">
        <v>1890.26</v>
      </c>
      <c r="F1290" s="162">
        <v>46</v>
      </c>
      <c r="G1290" s="162">
        <v>3288</v>
      </c>
      <c r="H1290" s="162">
        <v>1648</v>
      </c>
      <c r="I1290" s="162">
        <v>16920.385000000002</v>
      </c>
    </row>
    <row r="1291" spans="1:9">
      <c r="A1291" s="169">
        <v>44571</v>
      </c>
      <c r="B1291" s="162">
        <v>3323.875</v>
      </c>
      <c r="C1291" s="162">
        <v>5465.5</v>
      </c>
      <c r="D1291" s="162">
        <v>5585.5</v>
      </c>
      <c r="E1291" s="162">
        <v>437.26</v>
      </c>
      <c r="F1291" s="162">
        <v>48</v>
      </c>
      <c r="G1291" s="162">
        <v>3262</v>
      </c>
      <c r="H1291" s="162">
        <v>1646</v>
      </c>
      <c r="I1291" s="162">
        <v>16476.135000000002</v>
      </c>
    </row>
    <row r="1292" spans="1:9">
      <c r="A1292" s="169">
        <v>44572</v>
      </c>
      <c r="B1292" s="162">
        <v>1861.75</v>
      </c>
      <c r="C1292" s="162">
        <v>4613.5</v>
      </c>
      <c r="D1292" s="162">
        <v>4114.5</v>
      </c>
      <c r="E1292" s="162">
        <v>654.92999999999995</v>
      </c>
      <c r="F1292" s="162">
        <v>45.5</v>
      </c>
      <c r="G1292" s="162">
        <v>3141</v>
      </c>
      <c r="H1292" s="162">
        <v>1648</v>
      </c>
      <c r="I1292" s="162">
        <v>12783.18</v>
      </c>
    </row>
    <row r="1293" spans="1:9">
      <c r="A1293" s="169">
        <v>44573</v>
      </c>
      <c r="B1293" s="162">
        <v>1838.5</v>
      </c>
      <c r="C1293" s="162">
        <v>3905</v>
      </c>
      <c r="D1293" s="162">
        <v>3745</v>
      </c>
      <c r="E1293" s="162">
        <v>657.19</v>
      </c>
      <c r="F1293" s="162">
        <v>46.5</v>
      </c>
      <c r="G1293" s="162">
        <v>2633</v>
      </c>
      <c r="H1293" s="162">
        <v>1640</v>
      </c>
      <c r="I1293" s="162">
        <v>11185.19</v>
      </c>
    </row>
    <row r="1294" spans="1:9">
      <c r="A1294" s="169">
        <v>44574</v>
      </c>
      <c r="B1294" s="162">
        <v>1837.875</v>
      </c>
      <c r="C1294" s="162">
        <v>3903</v>
      </c>
      <c r="D1294" s="162">
        <v>3455.5</v>
      </c>
      <c r="E1294" s="162">
        <v>653.17999999999995</v>
      </c>
      <c r="F1294" s="162">
        <v>46.5</v>
      </c>
      <c r="G1294" s="162">
        <v>2794</v>
      </c>
      <c r="H1294" s="162">
        <v>1636</v>
      </c>
      <c r="I1294" s="162">
        <v>11054.055</v>
      </c>
    </row>
    <row r="1295" spans="1:9">
      <c r="A1295" s="169">
        <v>44575</v>
      </c>
      <c r="B1295" s="162">
        <v>1844.375</v>
      </c>
      <c r="C1295" s="162">
        <v>3897.5</v>
      </c>
      <c r="D1295" s="162">
        <v>3536</v>
      </c>
      <c r="E1295" s="162">
        <v>656.86</v>
      </c>
      <c r="F1295" s="162">
        <v>46</v>
      </c>
      <c r="G1295" s="162">
        <v>2827</v>
      </c>
      <c r="H1295" s="162">
        <v>1633</v>
      </c>
      <c r="I1295" s="162">
        <v>11174.735000000001</v>
      </c>
    </row>
    <row r="1296" spans="1:9">
      <c r="A1296" s="169">
        <v>44576</v>
      </c>
      <c r="B1296" s="162">
        <v>1861.875</v>
      </c>
      <c r="C1296" s="162">
        <v>3872.5</v>
      </c>
      <c r="D1296" s="162">
        <v>5214.5</v>
      </c>
      <c r="E1296" s="162">
        <v>654.66</v>
      </c>
      <c r="F1296" s="162">
        <v>46</v>
      </c>
      <c r="G1296" s="162">
        <v>3169</v>
      </c>
      <c r="H1296" s="162">
        <v>1635</v>
      </c>
      <c r="I1296" s="162">
        <v>13183.535</v>
      </c>
    </row>
    <row r="1297" spans="1:9">
      <c r="A1297" s="169">
        <v>44577</v>
      </c>
      <c r="B1297" s="162">
        <v>1857.625</v>
      </c>
      <c r="C1297" s="162">
        <v>3872</v>
      </c>
      <c r="D1297" s="162">
        <v>5873</v>
      </c>
      <c r="E1297" s="162">
        <v>653.20000000000005</v>
      </c>
      <c r="F1297" s="162">
        <v>45</v>
      </c>
      <c r="G1297" s="162">
        <v>3086</v>
      </c>
      <c r="H1297" s="162">
        <v>1634</v>
      </c>
      <c r="I1297" s="162">
        <v>13752.825000000001</v>
      </c>
    </row>
    <row r="1298" spans="1:9">
      <c r="A1298" s="169">
        <v>44578</v>
      </c>
      <c r="B1298" s="162">
        <v>1831.25</v>
      </c>
      <c r="C1298" s="162">
        <v>3246</v>
      </c>
      <c r="D1298" s="162">
        <v>4825</v>
      </c>
      <c r="E1298" s="162">
        <v>652.13</v>
      </c>
      <c r="F1298" s="162">
        <v>673.5</v>
      </c>
      <c r="G1298" s="162">
        <v>3133</v>
      </c>
      <c r="H1298" s="162">
        <v>1637</v>
      </c>
      <c r="I1298" s="162">
        <v>12723.88</v>
      </c>
    </row>
    <row r="1299" spans="1:9">
      <c r="A1299" s="169">
        <v>44579</v>
      </c>
      <c r="B1299" s="162">
        <v>1844</v>
      </c>
      <c r="C1299" s="162">
        <v>2831.5</v>
      </c>
      <c r="D1299" s="162">
        <v>4357</v>
      </c>
      <c r="E1299" s="162">
        <v>655.15</v>
      </c>
      <c r="F1299" s="162">
        <v>1105.5</v>
      </c>
      <c r="G1299" s="162">
        <v>3089</v>
      </c>
      <c r="H1299" s="162">
        <v>1643</v>
      </c>
      <c r="I1299" s="162">
        <v>12239.15</v>
      </c>
    </row>
    <row r="1300" spans="1:9">
      <c r="A1300" s="169">
        <v>44580</v>
      </c>
      <c r="B1300" s="162">
        <v>1845.75</v>
      </c>
      <c r="C1300" s="162">
        <v>2609</v>
      </c>
      <c r="D1300" s="162">
        <v>4619.5</v>
      </c>
      <c r="E1300" s="162">
        <v>659.89</v>
      </c>
      <c r="F1300" s="162">
        <v>1340</v>
      </c>
      <c r="G1300" s="162">
        <v>3178</v>
      </c>
      <c r="H1300" s="162">
        <v>1640</v>
      </c>
      <c r="I1300" s="162">
        <v>12612.14</v>
      </c>
    </row>
    <row r="1301" spans="1:9">
      <c r="A1301" s="169">
        <v>44581</v>
      </c>
      <c r="B1301" s="162">
        <v>1856.875</v>
      </c>
      <c r="C1301" s="162">
        <v>2319.5</v>
      </c>
      <c r="D1301" s="162">
        <v>4351.5</v>
      </c>
      <c r="E1301" s="162">
        <v>656.76</v>
      </c>
      <c r="F1301" s="162">
        <v>1622</v>
      </c>
      <c r="G1301" s="162">
        <v>2939</v>
      </c>
      <c r="H1301" s="162">
        <v>1648</v>
      </c>
      <c r="I1301" s="162">
        <v>12097.635</v>
      </c>
    </row>
    <row r="1302" spans="1:9">
      <c r="A1302" s="169">
        <v>44582</v>
      </c>
      <c r="B1302" s="162">
        <v>1865.125</v>
      </c>
      <c r="C1302" s="162">
        <v>1590</v>
      </c>
      <c r="D1302" s="162">
        <v>2231.5</v>
      </c>
      <c r="E1302" s="162">
        <v>462.33</v>
      </c>
      <c r="F1302" s="162">
        <v>1074.5</v>
      </c>
      <c r="G1302" s="162">
        <v>2275</v>
      </c>
      <c r="H1302" s="162">
        <v>1644</v>
      </c>
      <c r="I1302" s="162">
        <v>7854.4549999999999</v>
      </c>
    </row>
    <row r="1303" spans="1:9">
      <c r="A1303" s="169">
        <v>44583</v>
      </c>
      <c r="B1303" s="162">
        <v>1848.5</v>
      </c>
      <c r="C1303" s="162">
        <v>2343</v>
      </c>
      <c r="D1303" s="162">
        <v>5051.5</v>
      </c>
      <c r="E1303" s="162">
        <v>634.84</v>
      </c>
      <c r="F1303" s="162">
        <v>1598</v>
      </c>
      <c r="G1303" s="162">
        <v>3009</v>
      </c>
      <c r="H1303" s="162">
        <v>1639</v>
      </c>
      <c r="I1303" s="162">
        <v>12845.84</v>
      </c>
    </row>
    <row r="1304" spans="1:9">
      <c r="A1304" s="169">
        <v>44584</v>
      </c>
      <c r="B1304" s="162">
        <v>1841.5</v>
      </c>
      <c r="C1304" s="162">
        <v>2343</v>
      </c>
      <c r="D1304" s="162">
        <v>7160</v>
      </c>
      <c r="E1304" s="162">
        <v>652.58000000000004</v>
      </c>
      <c r="F1304" s="162">
        <v>1587.5</v>
      </c>
      <c r="G1304" s="162">
        <v>3292</v>
      </c>
      <c r="H1304" s="162">
        <v>1632</v>
      </c>
      <c r="I1304" s="162">
        <v>15244.580000000002</v>
      </c>
    </row>
    <row r="1305" spans="1:9">
      <c r="A1305" s="169">
        <v>44585</v>
      </c>
      <c r="B1305" s="162">
        <v>1846.375</v>
      </c>
      <c r="C1305" s="162">
        <v>3303</v>
      </c>
      <c r="D1305" s="162">
        <v>8410.5</v>
      </c>
      <c r="E1305" s="162">
        <v>658.35</v>
      </c>
      <c r="F1305" s="162">
        <v>1580.5</v>
      </c>
      <c r="G1305" s="162">
        <v>3186</v>
      </c>
      <c r="H1305" s="162">
        <v>1634</v>
      </c>
      <c r="I1305" s="162">
        <v>17350.724999999999</v>
      </c>
    </row>
    <row r="1306" spans="1:9">
      <c r="A1306" s="169">
        <v>44586</v>
      </c>
      <c r="B1306" s="162">
        <v>1835.875</v>
      </c>
      <c r="C1306" s="162">
        <v>2368</v>
      </c>
      <c r="D1306" s="162">
        <v>6422.5</v>
      </c>
      <c r="E1306" s="162">
        <v>660.2</v>
      </c>
      <c r="F1306" s="162">
        <v>1609</v>
      </c>
      <c r="G1306" s="162">
        <v>2929</v>
      </c>
      <c r="H1306" s="162">
        <v>1639</v>
      </c>
      <c r="I1306" s="162">
        <v>14185.575000000001</v>
      </c>
    </row>
    <row r="1307" spans="1:9">
      <c r="A1307" s="169">
        <v>44587</v>
      </c>
      <c r="B1307" s="162">
        <v>1833.875</v>
      </c>
      <c r="C1307" s="162">
        <v>2348.5</v>
      </c>
      <c r="D1307" s="162">
        <v>6427</v>
      </c>
      <c r="E1307" s="162">
        <v>656.34</v>
      </c>
      <c r="F1307" s="162">
        <v>1597.5</v>
      </c>
      <c r="G1307" s="162">
        <v>3343</v>
      </c>
      <c r="H1307" s="162">
        <v>1640</v>
      </c>
      <c r="I1307" s="162">
        <v>14566.215</v>
      </c>
    </row>
    <row r="1308" spans="1:9">
      <c r="A1308" s="169">
        <v>44588</v>
      </c>
      <c r="B1308" s="162">
        <v>1818.625</v>
      </c>
      <c r="C1308" s="162">
        <v>2350</v>
      </c>
      <c r="D1308" s="162">
        <v>7981.5</v>
      </c>
      <c r="E1308" s="162">
        <v>650.04</v>
      </c>
      <c r="F1308" s="162">
        <v>1589</v>
      </c>
      <c r="G1308" s="162">
        <v>3588</v>
      </c>
      <c r="H1308" s="162">
        <v>1633</v>
      </c>
      <c r="I1308" s="162">
        <v>16344.165000000001</v>
      </c>
    </row>
    <row r="1309" spans="1:9">
      <c r="A1309" s="169">
        <v>44589</v>
      </c>
      <c r="B1309" s="162">
        <v>1817.625</v>
      </c>
      <c r="C1309" s="162">
        <v>2351</v>
      </c>
      <c r="D1309" s="162">
        <v>6990</v>
      </c>
      <c r="E1309" s="162">
        <v>638.79999999999995</v>
      </c>
      <c r="F1309" s="162">
        <v>1592.5</v>
      </c>
      <c r="G1309" s="162">
        <v>3346</v>
      </c>
      <c r="H1309" s="162">
        <v>1632</v>
      </c>
      <c r="I1309" s="162">
        <v>15103.924999999999</v>
      </c>
    </row>
    <row r="1310" spans="1:9">
      <c r="A1310" s="169">
        <v>44590</v>
      </c>
      <c r="B1310" s="162">
        <v>1814.5</v>
      </c>
      <c r="C1310" s="162">
        <v>2351.5</v>
      </c>
      <c r="D1310" s="162">
        <v>5829</v>
      </c>
      <c r="E1310" s="162">
        <v>637.52</v>
      </c>
      <c r="F1310" s="162">
        <v>1602.5</v>
      </c>
      <c r="G1310" s="162">
        <v>3579</v>
      </c>
      <c r="H1310" s="162">
        <v>1632</v>
      </c>
      <c r="I1310" s="162">
        <v>14182.02</v>
      </c>
    </row>
    <row r="1311" spans="1:9">
      <c r="A1311" s="169">
        <v>44591</v>
      </c>
      <c r="B1311" s="162">
        <v>1816.375</v>
      </c>
      <c r="C1311" s="162">
        <v>2353</v>
      </c>
      <c r="D1311" s="162">
        <v>3579</v>
      </c>
      <c r="E1311" s="162">
        <v>641.41999999999996</v>
      </c>
      <c r="F1311" s="162">
        <v>1641</v>
      </c>
      <c r="G1311" s="162">
        <v>2893</v>
      </c>
      <c r="H1311" s="162">
        <v>1635</v>
      </c>
      <c r="I1311" s="162">
        <v>11288.795</v>
      </c>
    </row>
    <row r="1312" spans="1:9">
      <c r="A1312" s="169">
        <v>44592</v>
      </c>
      <c r="B1312" s="162">
        <v>1823.25</v>
      </c>
      <c r="C1312" s="162">
        <v>2353</v>
      </c>
      <c r="D1312" s="162">
        <v>2806.5</v>
      </c>
      <c r="E1312" s="162">
        <v>652.88</v>
      </c>
      <c r="F1312" s="162">
        <v>1647.5</v>
      </c>
      <c r="G1312" s="162">
        <v>2836</v>
      </c>
      <c r="H1312" s="162">
        <v>1636</v>
      </c>
      <c r="I1312" s="162">
        <v>10483.130000000001</v>
      </c>
    </row>
    <row r="1313" spans="1:9">
      <c r="A1313" s="169">
        <v>44593</v>
      </c>
      <c r="B1313" s="162">
        <v>1840.5</v>
      </c>
      <c r="C1313" s="162">
        <v>2353</v>
      </c>
      <c r="D1313" s="162">
        <v>2257</v>
      </c>
      <c r="E1313" s="162">
        <v>660.59</v>
      </c>
      <c r="F1313" s="162">
        <v>1650</v>
      </c>
      <c r="G1313" s="162">
        <v>2936</v>
      </c>
      <c r="H1313" s="162">
        <v>1645</v>
      </c>
      <c r="I1313" s="162">
        <v>10052.09</v>
      </c>
    </row>
    <row r="1314" spans="1:9">
      <c r="A1314" s="169">
        <v>44594</v>
      </c>
      <c r="B1314" s="162">
        <v>1824.5</v>
      </c>
      <c r="C1314" s="162">
        <v>2345.5</v>
      </c>
      <c r="D1314" s="162">
        <v>2624</v>
      </c>
      <c r="E1314" s="162">
        <v>657.22</v>
      </c>
      <c r="F1314" s="162">
        <v>1635.5</v>
      </c>
      <c r="G1314" s="162">
        <v>2868</v>
      </c>
      <c r="H1314" s="162">
        <v>1641</v>
      </c>
      <c r="I1314" s="162">
        <v>10313.720000000001</v>
      </c>
    </row>
    <row r="1315" spans="1:9">
      <c r="A1315" s="169">
        <v>44595</v>
      </c>
      <c r="B1315" s="162">
        <v>3468.25</v>
      </c>
      <c r="C1315" s="162">
        <v>2325.5</v>
      </c>
      <c r="D1315" s="162">
        <v>691.5</v>
      </c>
      <c r="E1315" s="162">
        <v>332.97</v>
      </c>
      <c r="F1315" s="162">
        <v>1635.5</v>
      </c>
      <c r="G1315" s="162">
        <v>2815</v>
      </c>
      <c r="H1315" s="162">
        <v>1646</v>
      </c>
      <c r="I1315" s="162">
        <v>9622.7200000000012</v>
      </c>
    </row>
    <row r="1316" spans="1:9">
      <c r="A1316" s="169">
        <v>44596</v>
      </c>
      <c r="B1316" s="162">
        <v>4607.5</v>
      </c>
      <c r="C1316" s="162">
        <v>2321</v>
      </c>
      <c r="D1316" s="162">
        <v>44.5</v>
      </c>
      <c r="E1316" s="162">
        <v>96.38</v>
      </c>
      <c r="F1316" s="162">
        <v>1120.5</v>
      </c>
      <c r="G1316" s="162">
        <v>2777</v>
      </c>
      <c r="H1316" s="162">
        <v>1646</v>
      </c>
      <c r="I1316" s="162">
        <v>9320.880000000001</v>
      </c>
    </row>
    <row r="1317" spans="1:9">
      <c r="A1317" s="169">
        <v>44597</v>
      </c>
      <c r="B1317" s="162">
        <v>4706.75</v>
      </c>
      <c r="C1317" s="162">
        <v>2318.5</v>
      </c>
      <c r="D1317" s="162">
        <v>452.5</v>
      </c>
      <c r="E1317" s="162">
        <v>93.28</v>
      </c>
      <c r="F1317" s="162">
        <v>1115.5</v>
      </c>
      <c r="G1317" s="162">
        <v>2547</v>
      </c>
      <c r="H1317" s="162">
        <v>1648</v>
      </c>
      <c r="I1317" s="162">
        <v>9585.5299999999988</v>
      </c>
    </row>
    <row r="1318" spans="1:9">
      <c r="A1318" s="169">
        <v>44598</v>
      </c>
      <c r="B1318" s="162">
        <v>4927.5</v>
      </c>
      <c r="C1318" s="162">
        <v>2316.5</v>
      </c>
      <c r="D1318" s="162">
        <v>628</v>
      </c>
      <c r="E1318" s="162">
        <v>91.65</v>
      </c>
      <c r="F1318" s="162">
        <v>1103.5</v>
      </c>
      <c r="G1318" s="162">
        <v>2662</v>
      </c>
      <c r="H1318" s="162">
        <v>1647</v>
      </c>
      <c r="I1318" s="162">
        <v>10082.15</v>
      </c>
    </row>
    <row r="1319" spans="1:9">
      <c r="A1319" s="169">
        <v>44599</v>
      </c>
      <c r="B1319" s="162">
        <v>5153.625</v>
      </c>
      <c r="C1319" s="162">
        <v>2316</v>
      </c>
      <c r="D1319" s="162">
        <v>854.5</v>
      </c>
      <c r="E1319" s="162">
        <v>88.61</v>
      </c>
      <c r="F1319" s="162">
        <v>1093.5</v>
      </c>
      <c r="G1319" s="162">
        <v>2940</v>
      </c>
      <c r="H1319" s="162">
        <v>1648</v>
      </c>
      <c r="I1319" s="162">
        <v>10798.235000000001</v>
      </c>
    </row>
    <row r="1320" spans="1:9">
      <c r="A1320" s="169">
        <v>44600</v>
      </c>
      <c r="B1320" s="162">
        <v>5203.375</v>
      </c>
      <c r="C1320" s="162">
        <v>2315.5</v>
      </c>
      <c r="D1320" s="162">
        <v>913</v>
      </c>
      <c r="E1320" s="162">
        <v>88.01</v>
      </c>
      <c r="F1320" s="162">
        <v>1094.5</v>
      </c>
      <c r="G1320" s="162">
        <v>2886</v>
      </c>
      <c r="H1320" s="162">
        <v>1655</v>
      </c>
      <c r="I1320" s="162">
        <v>10845.385</v>
      </c>
    </row>
    <row r="1321" spans="1:9">
      <c r="A1321" s="169">
        <v>44601</v>
      </c>
      <c r="B1321" s="162">
        <v>5058.375</v>
      </c>
      <c r="C1321" s="162">
        <v>2312.5</v>
      </c>
      <c r="D1321" s="162">
        <v>700</v>
      </c>
      <c r="E1321" s="162">
        <v>94.09</v>
      </c>
      <c r="F1321" s="162">
        <v>1099</v>
      </c>
      <c r="G1321" s="162">
        <v>2645</v>
      </c>
      <c r="H1321" s="162">
        <v>1653</v>
      </c>
      <c r="I1321" s="162">
        <v>10255.965</v>
      </c>
    </row>
    <row r="1322" spans="1:9">
      <c r="A1322" s="169">
        <v>44602</v>
      </c>
      <c r="B1322" s="162">
        <v>5145.75</v>
      </c>
      <c r="C1322" s="162">
        <v>2308</v>
      </c>
      <c r="D1322" s="162">
        <v>765.5</v>
      </c>
      <c r="E1322" s="162">
        <v>83.09</v>
      </c>
      <c r="F1322" s="162">
        <v>1093</v>
      </c>
      <c r="G1322" s="162">
        <v>2852</v>
      </c>
      <c r="H1322" s="162">
        <v>1650</v>
      </c>
      <c r="I1322" s="162">
        <v>10597.34</v>
      </c>
    </row>
    <row r="1323" spans="1:9">
      <c r="A1323" s="169">
        <v>44603</v>
      </c>
      <c r="B1323" s="162">
        <v>6760.125</v>
      </c>
      <c r="C1323" s="162">
        <v>2304.5</v>
      </c>
      <c r="D1323" s="162">
        <v>1281</v>
      </c>
      <c r="E1323" s="162">
        <v>78.62</v>
      </c>
      <c r="F1323" s="162">
        <v>1080</v>
      </c>
      <c r="G1323" s="162">
        <v>3013</v>
      </c>
      <c r="H1323" s="162">
        <v>1646</v>
      </c>
      <c r="I1323" s="162">
        <v>12871.245000000001</v>
      </c>
    </row>
    <row r="1324" spans="1:9">
      <c r="A1324" s="169">
        <v>44604</v>
      </c>
      <c r="B1324" s="162">
        <v>6828.875</v>
      </c>
      <c r="C1324" s="162">
        <v>2302</v>
      </c>
      <c r="D1324" s="162">
        <v>1375.5</v>
      </c>
      <c r="E1324" s="162">
        <v>78.5</v>
      </c>
      <c r="F1324" s="162">
        <v>1076.5</v>
      </c>
      <c r="G1324" s="162">
        <v>3151</v>
      </c>
      <c r="H1324" s="162">
        <v>1646</v>
      </c>
      <c r="I1324" s="162">
        <v>13166.375</v>
      </c>
    </row>
    <row r="1325" spans="1:9">
      <c r="A1325" s="169">
        <v>44605</v>
      </c>
      <c r="B1325" s="162">
        <v>5480.875</v>
      </c>
      <c r="C1325" s="162">
        <v>2302.5</v>
      </c>
      <c r="D1325" s="162">
        <v>1023.5</v>
      </c>
      <c r="E1325" s="162">
        <v>84.66</v>
      </c>
      <c r="F1325" s="162">
        <v>1085.5</v>
      </c>
      <c r="G1325" s="162">
        <v>3039</v>
      </c>
      <c r="H1325" s="162">
        <v>1645</v>
      </c>
      <c r="I1325" s="162">
        <v>11371.035</v>
      </c>
    </row>
    <row r="1326" spans="1:9">
      <c r="A1326" s="169">
        <v>44606</v>
      </c>
      <c r="B1326" s="162">
        <v>5428</v>
      </c>
      <c r="C1326" s="162">
        <v>2300</v>
      </c>
      <c r="D1326" s="162">
        <v>830.5</v>
      </c>
      <c r="E1326" s="162">
        <v>84.710000000000008</v>
      </c>
      <c r="F1326" s="162">
        <v>1099</v>
      </c>
      <c r="G1326" s="162">
        <v>2918</v>
      </c>
      <c r="H1326" s="162">
        <v>1647</v>
      </c>
      <c r="I1326" s="162">
        <v>11013.21</v>
      </c>
    </row>
    <row r="1327" spans="1:9">
      <c r="A1327" s="169">
        <v>44607</v>
      </c>
      <c r="B1327" s="162">
        <v>5549.125</v>
      </c>
      <c r="C1327" s="162">
        <v>2295.5</v>
      </c>
      <c r="D1327" s="162">
        <v>1034.5</v>
      </c>
      <c r="E1327" s="162">
        <v>72.289999999999992</v>
      </c>
      <c r="F1327" s="162">
        <v>1090</v>
      </c>
      <c r="G1327" s="162">
        <v>3084</v>
      </c>
      <c r="H1327" s="162">
        <v>1652</v>
      </c>
      <c r="I1327" s="162">
        <v>11473.415000000001</v>
      </c>
    </row>
    <row r="1328" spans="1:9">
      <c r="A1328" s="169">
        <v>44608</v>
      </c>
      <c r="B1328" s="162">
        <v>5319.875</v>
      </c>
      <c r="C1328" s="162">
        <v>2298.5</v>
      </c>
      <c r="D1328" s="162">
        <v>951.5</v>
      </c>
      <c r="E1328" s="162">
        <v>71.849999999999994</v>
      </c>
      <c r="F1328" s="162">
        <v>1092</v>
      </c>
      <c r="G1328" s="162">
        <v>3025</v>
      </c>
      <c r="H1328" s="162">
        <v>1648</v>
      </c>
      <c r="I1328" s="162">
        <v>11110.725</v>
      </c>
    </row>
    <row r="1329" spans="1:9">
      <c r="A1329" s="169">
        <v>44609</v>
      </c>
      <c r="B1329" s="162">
        <v>5023</v>
      </c>
      <c r="C1329" s="162">
        <v>2299</v>
      </c>
      <c r="D1329" s="162">
        <v>743</v>
      </c>
      <c r="E1329" s="162">
        <v>72.28</v>
      </c>
      <c r="F1329" s="162">
        <v>1092</v>
      </c>
      <c r="G1329" s="162">
        <v>2815</v>
      </c>
      <c r="H1329" s="162">
        <v>1649</v>
      </c>
      <c r="I1329" s="162">
        <v>10395.279999999999</v>
      </c>
    </row>
    <row r="1330" spans="1:9">
      <c r="A1330" s="169">
        <v>44610</v>
      </c>
      <c r="B1330" s="162">
        <v>5002.625</v>
      </c>
      <c r="C1330" s="162">
        <v>2299</v>
      </c>
      <c r="D1330" s="162">
        <v>658.5</v>
      </c>
      <c r="E1330" s="162">
        <v>76.16</v>
      </c>
      <c r="F1330" s="162">
        <v>1093.5</v>
      </c>
      <c r="G1330" s="162">
        <v>2819</v>
      </c>
      <c r="H1330" s="162">
        <v>1646</v>
      </c>
      <c r="I1330" s="162">
        <v>10302.785</v>
      </c>
    </row>
    <row r="1331" spans="1:9">
      <c r="A1331" s="169">
        <v>44611</v>
      </c>
      <c r="B1331" s="162">
        <v>4693.125</v>
      </c>
      <c r="C1331" s="162">
        <v>2304.5</v>
      </c>
      <c r="D1331" s="162">
        <v>41</v>
      </c>
      <c r="E1331" s="162">
        <v>56.6</v>
      </c>
      <c r="F1331" s="162">
        <v>1110</v>
      </c>
      <c r="G1331" s="162">
        <v>2520</v>
      </c>
      <c r="H1331" s="162">
        <v>1643</v>
      </c>
      <c r="I1331" s="162">
        <v>9082.2250000000004</v>
      </c>
    </row>
    <row r="1332" spans="1:9">
      <c r="A1332" s="169">
        <v>44612</v>
      </c>
      <c r="B1332" s="162">
        <v>2735.25</v>
      </c>
      <c r="C1332" s="162">
        <v>2462</v>
      </c>
      <c r="D1332" s="162">
        <v>51.5</v>
      </c>
      <c r="E1332" s="162">
        <v>94.05</v>
      </c>
      <c r="F1332" s="162">
        <v>1027.5</v>
      </c>
      <c r="G1332" s="162">
        <v>1930</v>
      </c>
      <c r="H1332" s="162">
        <v>1637</v>
      </c>
      <c r="I1332" s="162">
        <v>6663.2999999999993</v>
      </c>
    </row>
    <row r="1333" spans="1:9">
      <c r="A1333" s="169">
        <v>44613</v>
      </c>
      <c r="B1333" s="162">
        <v>1898.375</v>
      </c>
      <c r="C1333" s="162">
        <v>1003</v>
      </c>
      <c r="D1333" s="162">
        <v>44.5</v>
      </c>
      <c r="E1333" s="162">
        <v>492.82</v>
      </c>
      <c r="F1333" s="162">
        <v>54.5</v>
      </c>
      <c r="G1333" s="162">
        <v>2886</v>
      </c>
      <c r="H1333" s="162">
        <v>1635</v>
      </c>
      <c r="I1333" s="162">
        <v>4744.1949999999997</v>
      </c>
    </row>
    <row r="1334" spans="1:9">
      <c r="A1334" s="169">
        <v>44614</v>
      </c>
      <c r="B1334" s="162">
        <v>1876.375</v>
      </c>
      <c r="C1334" s="162">
        <v>81</v>
      </c>
      <c r="D1334" s="162">
        <v>378</v>
      </c>
      <c r="E1334" s="162">
        <v>289.55</v>
      </c>
      <c r="F1334" s="162">
        <v>55</v>
      </c>
      <c r="G1334" s="162">
        <v>3278</v>
      </c>
      <c r="H1334" s="162">
        <v>1638</v>
      </c>
      <c r="I1334" s="162">
        <v>4319.9250000000002</v>
      </c>
    </row>
    <row r="1335" spans="1:9">
      <c r="A1335" s="169">
        <v>44615</v>
      </c>
      <c r="B1335" s="162">
        <v>1837.5</v>
      </c>
      <c r="C1335" s="162">
        <v>80</v>
      </c>
      <c r="D1335" s="162">
        <v>1513.5</v>
      </c>
      <c r="E1335" s="162">
        <v>81.5</v>
      </c>
      <c r="F1335" s="162">
        <v>53.5</v>
      </c>
      <c r="G1335" s="162">
        <v>2974</v>
      </c>
      <c r="H1335" s="162">
        <v>1640</v>
      </c>
      <c r="I1335" s="162">
        <v>4900</v>
      </c>
    </row>
    <row r="1336" spans="1:9">
      <c r="A1336" s="169">
        <v>44616</v>
      </c>
      <c r="B1336" s="162">
        <v>3889.125</v>
      </c>
      <c r="C1336" s="162">
        <v>1146.5</v>
      </c>
      <c r="D1336" s="162">
        <v>1320</v>
      </c>
      <c r="E1336" s="162">
        <v>72.22999999999999</v>
      </c>
      <c r="F1336" s="162">
        <v>199.5</v>
      </c>
      <c r="G1336" s="162">
        <v>3411</v>
      </c>
      <c r="H1336" s="162">
        <v>1641</v>
      </c>
      <c r="I1336" s="162">
        <v>8397.3549999999996</v>
      </c>
    </row>
    <row r="1337" spans="1:9">
      <c r="A1337" s="169">
        <v>44617</v>
      </c>
      <c r="B1337" s="162">
        <v>4686.25</v>
      </c>
      <c r="C1337" s="162">
        <v>2306.5</v>
      </c>
      <c r="D1337" s="162">
        <v>40.5</v>
      </c>
      <c r="E1337" s="162">
        <v>62.37</v>
      </c>
      <c r="F1337" s="162">
        <v>392</v>
      </c>
      <c r="G1337" s="162">
        <v>2418</v>
      </c>
      <c r="H1337" s="162">
        <v>1639</v>
      </c>
      <c r="I1337" s="162">
        <v>8266.619999999999</v>
      </c>
    </row>
    <row r="1338" spans="1:9">
      <c r="A1338" s="169">
        <v>44618</v>
      </c>
      <c r="B1338" s="162">
        <v>4770.625</v>
      </c>
      <c r="C1338" s="162">
        <v>2311.5</v>
      </c>
      <c r="D1338" s="162">
        <v>416.5</v>
      </c>
      <c r="E1338" s="162">
        <v>76.930000000000007</v>
      </c>
      <c r="F1338" s="162">
        <v>704</v>
      </c>
      <c r="G1338" s="162">
        <v>2447</v>
      </c>
      <c r="H1338" s="162">
        <v>1641</v>
      </c>
      <c r="I1338" s="162">
        <v>9085.5550000000003</v>
      </c>
    </row>
    <row r="1339" spans="1:9">
      <c r="A1339" s="169">
        <v>44619</v>
      </c>
      <c r="B1339" s="162">
        <v>4957.125</v>
      </c>
      <c r="C1339" s="162">
        <v>2315</v>
      </c>
      <c r="D1339" s="162">
        <v>680</v>
      </c>
      <c r="E1339" s="162">
        <v>76.12</v>
      </c>
      <c r="F1339" s="162">
        <v>809</v>
      </c>
      <c r="G1339" s="162">
        <v>2619</v>
      </c>
      <c r="H1339" s="162">
        <v>1642</v>
      </c>
      <c r="I1339" s="162">
        <v>9814.244999999999</v>
      </c>
    </row>
    <row r="1340" spans="1:9">
      <c r="A1340" s="169">
        <v>44620</v>
      </c>
      <c r="B1340" s="162">
        <v>5487.5</v>
      </c>
      <c r="C1340" s="162">
        <v>2315</v>
      </c>
      <c r="D1340" s="162">
        <v>999.5</v>
      </c>
      <c r="E1340" s="162">
        <v>78.710000000000008</v>
      </c>
      <c r="F1340" s="162">
        <v>1071.5</v>
      </c>
      <c r="G1340" s="162">
        <v>2833</v>
      </c>
      <c r="H1340" s="162">
        <v>1645</v>
      </c>
      <c r="I1340" s="162">
        <v>11140.21</v>
      </c>
    </row>
    <row r="1341" spans="1:9">
      <c r="A1341" s="169">
        <v>44621</v>
      </c>
      <c r="B1341" s="162">
        <v>7940.5</v>
      </c>
      <c r="C1341" s="162">
        <v>2316</v>
      </c>
      <c r="D1341" s="162">
        <v>1563</v>
      </c>
      <c r="E1341" s="162">
        <v>76.27000000000001</v>
      </c>
      <c r="F1341" s="162">
        <v>1052.5</v>
      </c>
      <c r="G1341" s="162">
        <v>3205</v>
      </c>
      <c r="H1341" s="162">
        <v>1657</v>
      </c>
      <c r="I1341" s="162">
        <v>14496.27</v>
      </c>
    </row>
    <row r="1342" spans="1:9">
      <c r="A1342" s="169">
        <v>44622</v>
      </c>
      <c r="B1342" s="162">
        <v>7505.75</v>
      </c>
      <c r="C1342" s="162">
        <v>2328.5</v>
      </c>
      <c r="D1342" s="162">
        <v>1494.5</v>
      </c>
      <c r="E1342" s="162">
        <v>74.33</v>
      </c>
      <c r="F1342" s="162">
        <v>1204</v>
      </c>
      <c r="G1342" s="162">
        <v>3271</v>
      </c>
      <c r="H1342" s="162">
        <v>1655</v>
      </c>
      <c r="I1342" s="162">
        <v>14223.08</v>
      </c>
    </row>
    <row r="1343" spans="1:9">
      <c r="A1343" s="169">
        <v>44623</v>
      </c>
      <c r="B1343" s="162">
        <v>6132.125</v>
      </c>
      <c r="C1343" s="162">
        <v>2345</v>
      </c>
      <c r="D1343" s="162">
        <v>1312</v>
      </c>
      <c r="E1343" s="162">
        <v>79.990000000000009</v>
      </c>
      <c r="F1343" s="162">
        <v>1582.5</v>
      </c>
      <c r="G1343" s="162">
        <v>3163</v>
      </c>
      <c r="H1343" s="162">
        <v>1659</v>
      </c>
      <c r="I1343" s="162">
        <v>12955.615</v>
      </c>
    </row>
    <row r="1344" spans="1:9">
      <c r="A1344" s="169">
        <v>44624</v>
      </c>
      <c r="B1344" s="162">
        <v>7111.125</v>
      </c>
      <c r="C1344" s="162">
        <v>2347.5</v>
      </c>
      <c r="D1344" s="162">
        <v>1439</v>
      </c>
      <c r="E1344" s="162">
        <v>90.18</v>
      </c>
      <c r="F1344" s="162">
        <v>1565.5</v>
      </c>
      <c r="G1344" s="162">
        <v>3052</v>
      </c>
      <c r="H1344" s="162">
        <v>1653</v>
      </c>
      <c r="I1344" s="162">
        <v>13952.305</v>
      </c>
    </row>
    <row r="1345" spans="1:9">
      <c r="A1345" s="169">
        <v>44625</v>
      </c>
      <c r="B1345" s="162">
        <v>6643.25</v>
      </c>
      <c r="C1345" s="162">
        <v>2346</v>
      </c>
      <c r="D1345" s="162">
        <v>1402.5</v>
      </c>
      <c r="E1345" s="162">
        <v>90.77</v>
      </c>
      <c r="F1345" s="162">
        <v>1565.5</v>
      </c>
      <c r="G1345" s="162">
        <v>2950</v>
      </c>
      <c r="H1345" s="162">
        <v>1652</v>
      </c>
      <c r="I1345" s="162">
        <v>13346.02</v>
      </c>
    </row>
    <row r="1346" spans="1:9">
      <c r="A1346" s="169">
        <v>44626</v>
      </c>
      <c r="B1346" s="162">
        <v>5946.875</v>
      </c>
      <c r="C1346" s="162">
        <v>2344.5</v>
      </c>
      <c r="D1346" s="162">
        <v>1035.5</v>
      </c>
      <c r="E1346" s="162">
        <v>88.67</v>
      </c>
      <c r="F1346" s="162">
        <v>1579</v>
      </c>
      <c r="G1346" s="162">
        <v>3286</v>
      </c>
      <c r="H1346" s="162">
        <v>1651</v>
      </c>
      <c r="I1346" s="162">
        <v>12629.545</v>
      </c>
    </row>
    <row r="1347" spans="1:9">
      <c r="A1347" s="169">
        <v>44627</v>
      </c>
      <c r="B1347" s="162">
        <v>6566.875</v>
      </c>
      <c r="C1347" s="162">
        <v>2338.5</v>
      </c>
      <c r="D1347" s="162">
        <v>1184.5</v>
      </c>
      <c r="E1347" s="162">
        <v>90.89</v>
      </c>
      <c r="F1347" s="162">
        <v>1422</v>
      </c>
      <c r="G1347" s="162">
        <v>3142</v>
      </c>
      <c r="H1347" s="162">
        <v>1652</v>
      </c>
      <c r="I1347" s="162">
        <v>13092.764999999999</v>
      </c>
    </row>
    <row r="1348" spans="1:9">
      <c r="A1348" s="169">
        <v>44628</v>
      </c>
      <c r="B1348" s="162">
        <v>5401.25</v>
      </c>
      <c r="C1348" s="162">
        <v>2451</v>
      </c>
      <c r="D1348" s="162">
        <v>894.5</v>
      </c>
      <c r="E1348" s="162">
        <v>88.62</v>
      </c>
      <c r="F1348" s="162">
        <v>380.5</v>
      </c>
      <c r="G1348" s="162">
        <v>2859</v>
      </c>
      <c r="H1348" s="162">
        <v>1659</v>
      </c>
      <c r="I1348" s="162">
        <v>10415.870000000001</v>
      </c>
    </row>
    <row r="1349" spans="1:9">
      <c r="A1349" s="169">
        <v>44629</v>
      </c>
      <c r="B1349" s="162">
        <v>5953.25</v>
      </c>
      <c r="C1349" s="162">
        <v>2941.5</v>
      </c>
      <c r="D1349" s="162">
        <v>1365.5</v>
      </c>
      <c r="E1349" s="162">
        <v>89.64</v>
      </c>
      <c r="F1349" s="162">
        <v>119.5</v>
      </c>
      <c r="G1349" s="162">
        <v>2822</v>
      </c>
      <c r="H1349" s="162">
        <v>1658</v>
      </c>
      <c r="I1349" s="162">
        <v>11633.39</v>
      </c>
    </row>
    <row r="1350" spans="1:9">
      <c r="A1350" s="169">
        <v>44630</v>
      </c>
      <c r="B1350" s="162">
        <v>7099</v>
      </c>
      <c r="C1350" s="162">
        <v>3379.5</v>
      </c>
      <c r="D1350" s="162">
        <v>1697</v>
      </c>
      <c r="E1350" s="162">
        <v>90.27000000000001</v>
      </c>
      <c r="F1350" s="162">
        <v>41</v>
      </c>
      <c r="G1350" s="162">
        <v>3234</v>
      </c>
      <c r="H1350" s="162">
        <v>1654</v>
      </c>
      <c r="I1350" s="162">
        <v>13886.77</v>
      </c>
    </row>
    <row r="1351" spans="1:9">
      <c r="A1351" s="169">
        <v>44631</v>
      </c>
      <c r="B1351" s="162">
        <v>8084.875</v>
      </c>
      <c r="C1351" s="162">
        <v>3371</v>
      </c>
      <c r="D1351" s="162">
        <v>2155.5</v>
      </c>
      <c r="E1351" s="162">
        <v>90.86</v>
      </c>
      <c r="F1351" s="162">
        <v>43</v>
      </c>
      <c r="G1351" s="162">
        <v>3274</v>
      </c>
      <c r="H1351" s="162">
        <v>1645</v>
      </c>
      <c r="I1351" s="162">
        <v>15374.235000000001</v>
      </c>
    </row>
    <row r="1352" spans="1:9">
      <c r="A1352" s="169">
        <v>44632</v>
      </c>
      <c r="B1352" s="162">
        <v>8243.5</v>
      </c>
      <c r="C1352" s="162">
        <v>3813</v>
      </c>
      <c r="D1352" s="162">
        <v>1984.5</v>
      </c>
      <c r="E1352" s="162">
        <v>89.16</v>
      </c>
      <c r="F1352" s="162">
        <v>46</v>
      </c>
      <c r="G1352" s="162">
        <v>3337</v>
      </c>
      <c r="H1352" s="162">
        <v>1646</v>
      </c>
      <c r="I1352" s="162">
        <v>15867.16</v>
      </c>
    </row>
    <row r="1353" spans="1:9">
      <c r="A1353" s="169">
        <v>44633</v>
      </c>
      <c r="B1353" s="162">
        <v>9212.125</v>
      </c>
      <c r="C1353" s="162">
        <v>4655</v>
      </c>
      <c r="D1353" s="162">
        <v>3522.5</v>
      </c>
      <c r="E1353" s="162">
        <v>1192.9100000000001</v>
      </c>
      <c r="F1353" s="162">
        <v>951</v>
      </c>
      <c r="G1353" s="162">
        <v>3237</v>
      </c>
      <c r="H1353" s="162">
        <v>1648</v>
      </c>
      <c r="I1353" s="162">
        <v>21122.535</v>
      </c>
    </row>
    <row r="1354" spans="1:9">
      <c r="A1354" s="169">
        <v>44634</v>
      </c>
      <c r="B1354" s="162">
        <v>8974.25</v>
      </c>
      <c r="C1354" s="162">
        <v>4841.5</v>
      </c>
      <c r="D1354" s="162">
        <v>5060.5</v>
      </c>
      <c r="E1354" s="162">
        <v>286.08</v>
      </c>
      <c r="F1354" s="162">
        <v>1957</v>
      </c>
      <c r="G1354" s="162">
        <v>3119</v>
      </c>
      <c r="H1354" s="162">
        <v>1650</v>
      </c>
      <c r="I1354" s="162">
        <v>22588.33</v>
      </c>
    </row>
    <row r="1355" spans="1:9">
      <c r="A1355" s="169">
        <v>44635</v>
      </c>
      <c r="B1355" s="162">
        <v>8676.25</v>
      </c>
      <c r="C1355" s="162">
        <v>4862</v>
      </c>
      <c r="D1355" s="162">
        <v>5058</v>
      </c>
      <c r="E1355" s="162">
        <v>307.12</v>
      </c>
      <c r="F1355" s="162">
        <v>2069</v>
      </c>
      <c r="G1355" s="162">
        <v>3094</v>
      </c>
      <c r="H1355" s="162">
        <v>1658</v>
      </c>
      <c r="I1355" s="162">
        <v>22408.37</v>
      </c>
    </row>
    <row r="1356" spans="1:9">
      <c r="A1356" s="169">
        <v>44636</v>
      </c>
      <c r="B1356" s="162">
        <v>9766.5</v>
      </c>
      <c r="C1356" s="162">
        <v>4380</v>
      </c>
      <c r="D1356" s="162">
        <v>2550.5</v>
      </c>
      <c r="E1356" s="162">
        <v>84.06</v>
      </c>
      <c r="F1356" s="162">
        <v>1070</v>
      </c>
      <c r="G1356" s="162">
        <v>3119</v>
      </c>
      <c r="H1356" s="162">
        <v>1656</v>
      </c>
      <c r="I1356" s="162">
        <v>19314.060000000001</v>
      </c>
    </row>
    <row r="1357" spans="1:9">
      <c r="A1357" s="169">
        <v>44637</v>
      </c>
      <c r="B1357" s="162">
        <v>10420.5</v>
      </c>
      <c r="C1357" s="162">
        <v>4710</v>
      </c>
      <c r="D1357" s="162">
        <v>5924.5</v>
      </c>
      <c r="E1357" s="162">
        <v>1496.24</v>
      </c>
      <c r="F1357" s="162">
        <v>2015</v>
      </c>
      <c r="G1357" s="162">
        <v>2578</v>
      </c>
      <c r="H1357" s="162">
        <v>1655</v>
      </c>
      <c r="I1357" s="162">
        <v>25489.24</v>
      </c>
    </row>
    <row r="1358" spans="1:9">
      <c r="A1358" s="169">
        <v>44638</v>
      </c>
      <c r="B1358" s="162">
        <v>9723.125</v>
      </c>
      <c r="C1358" s="162">
        <v>5205</v>
      </c>
      <c r="D1358" s="162">
        <v>7153.5</v>
      </c>
      <c r="E1358" s="162">
        <v>374.35</v>
      </c>
      <c r="F1358" s="162">
        <v>2349</v>
      </c>
      <c r="G1358" s="162">
        <v>2965</v>
      </c>
      <c r="H1358" s="162">
        <v>1649</v>
      </c>
      <c r="I1358" s="162">
        <v>26120.974999999999</v>
      </c>
    </row>
    <row r="1359" spans="1:9">
      <c r="A1359" s="169">
        <v>44639</v>
      </c>
      <c r="B1359" s="162">
        <v>10048</v>
      </c>
      <c r="C1359" s="162">
        <v>5147.5</v>
      </c>
      <c r="D1359" s="162">
        <v>5784</v>
      </c>
      <c r="E1359" s="162">
        <v>1361.44</v>
      </c>
      <c r="F1359" s="162">
        <v>2007</v>
      </c>
      <c r="G1359" s="162">
        <v>2924</v>
      </c>
      <c r="H1359" s="162">
        <v>1645</v>
      </c>
      <c r="I1359" s="162">
        <v>25626.94</v>
      </c>
    </row>
    <row r="1360" spans="1:9">
      <c r="A1360" s="169">
        <v>44640</v>
      </c>
      <c r="B1360" s="162">
        <v>10085.625</v>
      </c>
      <c r="C1360" s="162">
        <v>4575.5</v>
      </c>
      <c r="D1360" s="162">
        <v>2016.5</v>
      </c>
      <c r="E1360" s="162">
        <v>1790.09</v>
      </c>
      <c r="F1360" s="162">
        <v>1069</v>
      </c>
      <c r="G1360" s="162">
        <v>2076</v>
      </c>
      <c r="H1360" s="162">
        <v>1646</v>
      </c>
      <c r="I1360" s="162">
        <v>19966.715</v>
      </c>
    </row>
    <row r="1361" spans="1:9">
      <c r="A1361" s="169">
        <v>44641</v>
      </c>
      <c r="B1361" s="162">
        <v>8644.875</v>
      </c>
      <c r="C1361" s="162">
        <v>5055.5</v>
      </c>
      <c r="D1361" s="162">
        <v>5843</v>
      </c>
      <c r="E1361" s="162">
        <v>351.09</v>
      </c>
      <c r="F1361" s="162">
        <v>2236.5</v>
      </c>
      <c r="G1361" s="162">
        <v>2757</v>
      </c>
      <c r="H1361" s="162">
        <v>1647</v>
      </c>
      <c r="I1361" s="162">
        <v>23240.965</v>
      </c>
    </row>
    <row r="1362" spans="1:9">
      <c r="A1362" s="169">
        <v>44642</v>
      </c>
      <c r="B1362" s="162">
        <v>9695</v>
      </c>
      <c r="C1362" s="162">
        <v>5356.5</v>
      </c>
      <c r="D1362" s="162">
        <v>7480.5</v>
      </c>
      <c r="E1362" s="162">
        <v>416.78</v>
      </c>
      <c r="F1362" s="162">
        <v>2517.5</v>
      </c>
      <c r="G1362" s="162">
        <v>2969</v>
      </c>
      <c r="H1362" s="162">
        <v>1652</v>
      </c>
      <c r="I1362" s="162">
        <v>26783.279999999999</v>
      </c>
    </row>
    <row r="1363" spans="1:9">
      <c r="A1363" s="169">
        <v>44643</v>
      </c>
      <c r="B1363" s="162">
        <v>6438.625</v>
      </c>
      <c r="C1363" s="162">
        <v>4854</v>
      </c>
      <c r="D1363" s="162">
        <v>2976</v>
      </c>
      <c r="E1363" s="162">
        <v>112.99</v>
      </c>
      <c r="F1363" s="162">
        <v>1191.5</v>
      </c>
      <c r="G1363" s="162">
        <v>2909</v>
      </c>
      <c r="H1363" s="162">
        <v>1653</v>
      </c>
      <c r="I1363" s="162">
        <v>16829.114999999998</v>
      </c>
    </row>
    <row r="1364" spans="1:9">
      <c r="A1364" s="169">
        <v>44644</v>
      </c>
      <c r="B1364" s="162">
        <v>6410</v>
      </c>
      <c r="C1364" s="162">
        <v>4665</v>
      </c>
      <c r="D1364" s="162">
        <v>2651</v>
      </c>
      <c r="E1364" s="162">
        <v>90.58</v>
      </c>
      <c r="F1364" s="162">
        <v>1089.5</v>
      </c>
      <c r="G1364" s="162">
        <v>2688</v>
      </c>
      <c r="H1364" s="162">
        <v>1650</v>
      </c>
      <c r="I1364" s="162">
        <v>15944.080000000002</v>
      </c>
    </row>
    <row r="1365" spans="1:9">
      <c r="A1365" s="169">
        <v>44645</v>
      </c>
      <c r="B1365" s="162">
        <v>9715</v>
      </c>
      <c r="C1365" s="162">
        <v>5258</v>
      </c>
      <c r="D1365" s="162">
        <v>6183</v>
      </c>
      <c r="E1365" s="162">
        <v>284.27</v>
      </c>
      <c r="F1365" s="162">
        <v>1949.5</v>
      </c>
      <c r="G1365" s="162">
        <v>3065</v>
      </c>
      <c r="H1365" s="162">
        <v>1651</v>
      </c>
      <c r="I1365" s="162">
        <v>24803.77</v>
      </c>
    </row>
    <row r="1366" spans="1:9">
      <c r="A1366" s="169">
        <v>44646</v>
      </c>
      <c r="B1366" s="162">
        <v>11488.25</v>
      </c>
      <c r="C1366" s="162">
        <v>5668.5</v>
      </c>
      <c r="D1366" s="162">
        <v>7956.5</v>
      </c>
      <c r="E1366" s="162">
        <v>1816.88</v>
      </c>
      <c r="F1366" s="162">
        <v>2577.5</v>
      </c>
      <c r="G1366" s="162">
        <v>2612</v>
      </c>
      <c r="H1366" s="162">
        <v>1646</v>
      </c>
      <c r="I1366" s="162">
        <v>30473.63</v>
      </c>
    </row>
    <row r="1367" spans="1:9">
      <c r="A1367" s="169">
        <v>44647</v>
      </c>
      <c r="B1367" s="162">
        <v>9007.375</v>
      </c>
      <c r="C1367" s="162">
        <v>5228.5</v>
      </c>
      <c r="D1367" s="162">
        <v>2897</v>
      </c>
      <c r="E1367" s="162">
        <v>221.66</v>
      </c>
      <c r="F1367" s="162">
        <v>1231.5</v>
      </c>
      <c r="G1367" s="162">
        <v>2568</v>
      </c>
      <c r="H1367" s="162">
        <v>1649</v>
      </c>
      <c r="I1367" s="162">
        <v>19505.035</v>
      </c>
    </row>
    <row r="1368" spans="1:9">
      <c r="A1368" s="169">
        <v>44648</v>
      </c>
      <c r="B1368" s="162">
        <v>5552.375</v>
      </c>
      <c r="C1368" s="162">
        <v>3368</v>
      </c>
      <c r="D1368" s="162">
        <v>2788</v>
      </c>
      <c r="E1368" s="162">
        <v>83.72</v>
      </c>
      <c r="F1368" s="162">
        <v>1096</v>
      </c>
      <c r="G1368" s="162">
        <v>2775</v>
      </c>
      <c r="H1368" s="162">
        <v>1650</v>
      </c>
      <c r="I1368" s="162">
        <v>14013.094999999999</v>
      </c>
    </row>
    <row r="1369" spans="1:9">
      <c r="A1369" s="169">
        <v>44649</v>
      </c>
      <c r="B1369" s="162">
        <v>6355.5</v>
      </c>
      <c r="C1369" s="162">
        <v>3338</v>
      </c>
      <c r="D1369" s="162">
        <v>2151.5</v>
      </c>
      <c r="E1369" s="162">
        <v>79.45</v>
      </c>
      <c r="F1369" s="162">
        <v>1088.5</v>
      </c>
      <c r="G1369" s="162">
        <v>3436</v>
      </c>
      <c r="H1369" s="162">
        <v>1663</v>
      </c>
      <c r="I1369" s="162">
        <v>14785.95</v>
      </c>
    </row>
    <row r="1370" spans="1:9">
      <c r="A1370" s="169">
        <v>44650</v>
      </c>
      <c r="B1370" s="162">
        <v>8958.875</v>
      </c>
      <c r="C1370" s="162">
        <v>4061</v>
      </c>
      <c r="D1370" s="162">
        <v>2599.5</v>
      </c>
      <c r="E1370" s="162">
        <v>80.19</v>
      </c>
      <c r="F1370" s="162">
        <v>1075.5</v>
      </c>
      <c r="G1370" s="162">
        <v>2713</v>
      </c>
      <c r="H1370" s="162">
        <v>1660</v>
      </c>
      <c r="I1370" s="162">
        <v>17828.065000000002</v>
      </c>
    </row>
    <row r="1371" spans="1:9">
      <c r="A1371" s="169">
        <v>44651</v>
      </c>
      <c r="B1371" s="162">
        <v>8530.75</v>
      </c>
      <c r="C1371" s="162">
        <v>4923</v>
      </c>
      <c r="D1371" s="162">
        <v>5101</v>
      </c>
      <c r="E1371" s="162">
        <v>261.29000000000002</v>
      </c>
      <c r="F1371" s="162">
        <v>1891.5</v>
      </c>
      <c r="G1371" s="162">
        <v>2726</v>
      </c>
      <c r="H1371" s="162">
        <v>1663</v>
      </c>
      <c r="I1371" s="162">
        <v>21770.54</v>
      </c>
    </row>
    <row r="1372" spans="1:9">
      <c r="A1372" s="169">
        <v>44652</v>
      </c>
      <c r="B1372" s="162">
        <v>7249.875</v>
      </c>
      <c r="C1372" s="162">
        <v>3881.5</v>
      </c>
      <c r="D1372" s="162">
        <v>2655</v>
      </c>
      <c r="E1372" s="162">
        <v>79.48</v>
      </c>
      <c r="F1372" s="162">
        <v>1000.5</v>
      </c>
      <c r="G1372" s="162">
        <v>2728</v>
      </c>
      <c r="H1372" s="162">
        <v>1659</v>
      </c>
      <c r="I1372" s="162">
        <v>15935.355</v>
      </c>
    </row>
    <row r="1373" spans="1:9">
      <c r="A1373" s="169">
        <v>44653</v>
      </c>
      <c r="B1373" s="162">
        <v>5022</v>
      </c>
      <c r="C1373" s="162">
        <v>2445</v>
      </c>
      <c r="D1373" s="162">
        <v>1083.5</v>
      </c>
      <c r="E1373" s="162">
        <v>77.34</v>
      </c>
      <c r="F1373" s="162">
        <v>218</v>
      </c>
      <c r="G1373" s="162">
        <v>3091</v>
      </c>
      <c r="H1373" s="162">
        <v>1660</v>
      </c>
      <c r="I1373" s="162">
        <v>10276.84</v>
      </c>
    </row>
    <row r="1374" spans="1:9">
      <c r="A1374" s="169">
        <v>44654</v>
      </c>
      <c r="B1374" s="162">
        <v>5519.75</v>
      </c>
      <c r="C1374" s="162">
        <v>2610.5</v>
      </c>
      <c r="D1374" s="162">
        <v>1136</v>
      </c>
      <c r="E1374" s="162">
        <v>73.44</v>
      </c>
      <c r="F1374" s="162">
        <v>384</v>
      </c>
      <c r="G1374" s="162">
        <v>2863</v>
      </c>
      <c r="H1374" s="162">
        <v>1659</v>
      </c>
      <c r="I1374" s="162">
        <v>10927.69</v>
      </c>
    </row>
    <row r="1375" spans="1:9">
      <c r="A1375" s="169">
        <v>44655</v>
      </c>
      <c r="B1375" s="162">
        <v>6386</v>
      </c>
      <c r="C1375" s="162">
        <v>2917</v>
      </c>
      <c r="D1375" s="162">
        <v>1847</v>
      </c>
      <c r="E1375" s="162">
        <v>85.1</v>
      </c>
      <c r="F1375" s="162">
        <v>684.5</v>
      </c>
      <c r="G1375" s="162">
        <v>3041</v>
      </c>
      <c r="H1375" s="162">
        <v>1660</v>
      </c>
      <c r="I1375" s="162">
        <v>13300.6</v>
      </c>
    </row>
    <row r="1376" spans="1:9">
      <c r="A1376" s="169">
        <v>44656</v>
      </c>
      <c r="B1376" s="162">
        <v>7289.75</v>
      </c>
      <c r="C1376" s="162">
        <v>4304</v>
      </c>
      <c r="D1376" s="162">
        <v>1971</v>
      </c>
      <c r="E1376" s="162">
        <v>76.599999999999994</v>
      </c>
      <c r="F1376" s="162">
        <v>991</v>
      </c>
      <c r="G1376" s="162">
        <v>3220</v>
      </c>
      <c r="H1376" s="162">
        <v>1666</v>
      </c>
      <c r="I1376" s="162">
        <v>16186.349999999999</v>
      </c>
    </row>
    <row r="1377" spans="1:9">
      <c r="A1377" s="169">
        <v>44657</v>
      </c>
      <c r="B1377" s="162">
        <v>8652.75</v>
      </c>
      <c r="C1377" s="162">
        <v>4457.5</v>
      </c>
      <c r="D1377" s="162">
        <v>2578</v>
      </c>
      <c r="E1377" s="162">
        <v>1108.26</v>
      </c>
      <c r="F1377" s="162">
        <v>1082.5</v>
      </c>
      <c r="G1377" s="162">
        <v>2637</v>
      </c>
      <c r="H1377" s="162">
        <v>1670</v>
      </c>
      <c r="I1377" s="162">
        <v>18846.009999999998</v>
      </c>
    </row>
    <row r="1378" spans="1:9">
      <c r="A1378" s="169">
        <v>44658</v>
      </c>
      <c r="B1378" s="162">
        <v>9346</v>
      </c>
      <c r="C1378" s="162">
        <v>4698.5</v>
      </c>
      <c r="D1378" s="162">
        <v>2739</v>
      </c>
      <c r="E1378" s="162">
        <v>1060.3900000000001</v>
      </c>
      <c r="F1378" s="162">
        <v>1076.5</v>
      </c>
      <c r="G1378" s="162">
        <v>2797</v>
      </c>
      <c r="H1378" s="162">
        <v>1664</v>
      </c>
      <c r="I1378" s="162">
        <v>20053.39</v>
      </c>
    </row>
    <row r="1379" spans="1:9">
      <c r="A1379" s="169">
        <v>44659</v>
      </c>
      <c r="B1379" s="162">
        <v>8930.75</v>
      </c>
      <c r="C1379" s="162">
        <v>4492</v>
      </c>
      <c r="D1379" s="162">
        <v>2618</v>
      </c>
      <c r="E1379" s="162">
        <v>1240.98</v>
      </c>
      <c r="F1379" s="162">
        <v>993</v>
      </c>
      <c r="G1379" s="162">
        <v>2672</v>
      </c>
      <c r="H1379" s="162">
        <v>1655</v>
      </c>
      <c r="I1379" s="162">
        <v>19291.73</v>
      </c>
    </row>
    <row r="1380" spans="1:9">
      <c r="A1380" s="169">
        <v>44660</v>
      </c>
      <c r="B1380" s="162">
        <v>9365</v>
      </c>
      <c r="C1380" s="162">
        <v>4655.5</v>
      </c>
      <c r="D1380" s="162">
        <v>2793</v>
      </c>
      <c r="E1380" s="162">
        <v>1081.3699999999999</v>
      </c>
      <c r="F1380" s="162">
        <v>1075</v>
      </c>
      <c r="G1380" s="162">
        <v>2851</v>
      </c>
      <c r="H1380" s="162">
        <v>1658</v>
      </c>
      <c r="I1380" s="162">
        <v>20162.87</v>
      </c>
    </row>
    <row r="1381" spans="1:9">
      <c r="A1381" s="169">
        <v>44661</v>
      </c>
      <c r="B1381" s="162">
        <v>9977.75</v>
      </c>
      <c r="C1381" s="162">
        <v>5163.5</v>
      </c>
      <c r="D1381" s="162">
        <v>2591</v>
      </c>
      <c r="E1381" s="162">
        <v>1248.8399999999999</v>
      </c>
      <c r="F1381" s="162">
        <v>1070</v>
      </c>
      <c r="G1381" s="162">
        <v>2649</v>
      </c>
      <c r="H1381" s="162">
        <v>1657</v>
      </c>
      <c r="I1381" s="162">
        <v>21043.09</v>
      </c>
    </row>
    <row r="1382" spans="1:9">
      <c r="A1382" s="169">
        <v>44662</v>
      </c>
      <c r="B1382" s="162">
        <v>11753</v>
      </c>
      <c r="C1382" s="162">
        <v>5530</v>
      </c>
      <c r="D1382" s="162">
        <v>7563</v>
      </c>
      <c r="E1382" s="162">
        <v>2785.81</v>
      </c>
      <c r="F1382" s="162">
        <v>2109</v>
      </c>
      <c r="G1382" s="162">
        <v>2767</v>
      </c>
      <c r="H1382" s="162">
        <v>1660</v>
      </c>
      <c r="I1382" s="162">
        <v>30847.81</v>
      </c>
    </row>
    <row r="1383" spans="1:9">
      <c r="A1383" s="169">
        <v>44663</v>
      </c>
      <c r="B1383" s="162">
        <v>12582</v>
      </c>
      <c r="C1383" s="162">
        <v>5510.5</v>
      </c>
      <c r="D1383" s="162">
        <v>8228</v>
      </c>
      <c r="E1383" s="162">
        <v>1999.75</v>
      </c>
      <c r="F1383" s="162">
        <v>2113</v>
      </c>
      <c r="G1383" s="162">
        <v>2649</v>
      </c>
      <c r="H1383" s="162">
        <v>1668</v>
      </c>
      <c r="I1383" s="162">
        <v>31414.25</v>
      </c>
    </row>
    <row r="1384" spans="1:9">
      <c r="A1384" s="169">
        <v>44664</v>
      </c>
      <c r="B1384" s="162">
        <v>14651.75</v>
      </c>
      <c r="C1384" s="162">
        <v>5813.5</v>
      </c>
      <c r="D1384" s="162">
        <v>10370</v>
      </c>
      <c r="E1384" s="162">
        <v>2524.38</v>
      </c>
      <c r="F1384" s="162">
        <v>2305</v>
      </c>
      <c r="G1384" s="162">
        <v>2942</v>
      </c>
      <c r="H1384" s="162">
        <v>1669</v>
      </c>
      <c r="I1384" s="162">
        <v>36937.629999999997</v>
      </c>
    </row>
    <row r="1385" spans="1:9">
      <c r="A1385" s="169">
        <v>44665</v>
      </c>
      <c r="B1385" s="162">
        <v>12526</v>
      </c>
      <c r="C1385" s="162">
        <v>10160.5</v>
      </c>
      <c r="D1385" s="162">
        <v>10377</v>
      </c>
      <c r="E1385" s="162">
        <v>3157.82</v>
      </c>
      <c r="F1385" s="162">
        <v>3072.5</v>
      </c>
      <c r="G1385" s="162">
        <v>3049</v>
      </c>
      <c r="H1385" s="162">
        <v>1663</v>
      </c>
      <c r="I1385" s="162">
        <v>40679.82</v>
      </c>
    </row>
    <row r="1386" spans="1:9">
      <c r="A1386" s="169">
        <v>44666</v>
      </c>
      <c r="B1386" s="162">
        <v>11623.5</v>
      </c>
      <c r="C1386" s="162">
        <v>9085.5</v>
      </c>
      <c r="D1386" s="162">
        <v>9406</v>
      </c>
      <c r="E1386" s="162">
        <v>3623.69</v>
      </c>
      <c r="F1386" s="162">
        <v>4880</v>
      </c>
      <c r="G1386" s="162">
        <v>3337</v>
      </c>
      <c r="H1386" s="162">
        <v>1657</v>
      </c>
      <c r="I1386" s="162">
        <v>40298.69</v>
      </c>
    </row>
    <row r="1387" spans="1:9">
      <c r="A1387" s="169">
        <v>44667</v>
      </c>
      <c r="B1387" s="162">
        <v>11202</v>
      </c>
      <c r="C1387" s="162">
        <v>5982</v>
      </c>
      <c r="D1387" s="162">
        <v>7655</v>
      </c>
      <c r="E1387" s="162">
        <v>3245.77</v>
      </c>
      <c r="F1387" s="162">
        <v>3230.5</v>
      </c>
      <c r="G1387" s="162">
        <v>3136</v>
      </c>
      <c r="H1387" s="162">
        <v>1659</v>
      </c>
      <c r="I1387" s="162">
        <v>32792.270000000004</v>
      </c>
    </row>
    <row r="1388" spans="1:9">
      <c r="A1388" s="169">
        <v>44668</v>
      </c>
      <c r="B1388" s="162">
        <v>9821.5</v>
      </c>
      <c r="C1388" s="162">
        <v>5714</v>
      </c>
      <c r="D1388" s="162">
        <v>6384</v>
      </c>
      <c r="E1388" s="162">
        <v>3021.72</v>
      </c>
      <c r="F1388" s="162">
        <v>3155.5</v>
      </c>
      <c r="G1388" s="162">
        <v>2920</v>
      </c>
      <c r="H1388" s="162">
        <v>1656</v>
      </c>
      <c r="I1388" s="162">
        <v>29360.720000000001</v>
      </c>
    </row>
    <row r="1389" spans="1:9">
      <c r="A1389" s="169">
        <v>44669</v>
      </c>
      <c r="B1389" s="162">
        <v>10441</v>
      </c>
      <c r="C1389" s="162">
        <v>5844</v>
      </c>
      <c r="D1389" s="162">
        <v>7366</v>
      </c>
      <c r="E1389" s="162">
        <v>3141.65</v>
      </c>
      <c r="F1389" s="162">
        <v>3290</v>
      </c>
      <c r="G1389" s="162">
        <v>2993</v>
      </c>
      <c r="H1389" s="162">
        <v>1658</v>
      </c>
      <c r="I1389" s="162">
        <v>31417.65</v>
      </c>
    </row>
    <row r="1390" spans="1:9">
      <c r="A1390" s="169">
        <v>44670</v>
      </c>
      <c r="B1390" s="162">
        <v>8595.25</v>
      </c>
      <c r="C1390" s="162">
        <v>5423.5</v>
      </c>
      <c r="D1390" s="162">
        <v>4788</v>
      </c>
      <c r="E1390" s="162">
        <v>2792.47</v>
      </c>
      <c r="F1390" s="162">
        <v>2298.5</v>
      </c>
      <c r="G1390" s="162">
        <v>2324</v>
      </c>
      <c r="H1390" s="162">
        <v>1667</v>
      </c>
      <c r="I1390" s="162">
        <v>24554.720000000001</v>
      </c>
    </row>
    <row r="1391" spans="1:9">
      <c r="A1391" s="169">
        <v>44671</v>
      </c>
      <c r="B1391" s="162">
        <v>10802.5</v>
      </c>
      <c r="C1391" s="162">
        <v>5633</v>
      </c>
      <c r="D1391" s="162">
        <v>7553</v>
      </c>
      <c r="E1391" s="162">
        <v>2965.08</v>
      </c>
      <c r="F1391" s="162">
        <v>2163</v>
      </c>
      <c r="G1391" s="162">
        <v>2850</v>
      </c>
      <c r="H1391" s="162">
        <v>1665</v>
      </c>
      <c r="I1391" s="162">
        <v>30301.58</v>
      </c>
    </row>
    <row r="1392" spans="1:9">
      <c r="A1392" s="169">
        <v>44672</v>
      </c>
      <c r="B1392" s="162">
        <v>11671</v>
      </c>
      <c r="C1392" s="162">
        <v>12769</v>
      </c>
      <c r="D1392" s="162">
        <v>9646</v>
      </c>
      <c r="E1392" s="162">
        <v>3332.8</v>
      </c>
      <c r="F1392" s="162">
        <v>6383.5</v>
      </c>
      <c r="G1392" s="162">
        <v>2998</v>
      </c>
      <c r="H1392" s="162">
        <v>1662</v>
      </c>
      <c r="I1392" s="162">
        <v>45138.3</v>
      </c>
    </row>
    <row r="1393" spans="1:9">
      <c r="A1393" s="169">
        <v>44673</v>
      </c>
      <c r="B1393" s="162">
        <v>13446.25</v>
      </c>
      <c r="C1393" s="162">
        <v>14456.5</v>
      </c>
      <c r="D1393" s="162">
        <v>11785</v>
      </c>
      <c r="E1393" s="162">
        <v>11916.31</v>
      </c>
      <c r="F1393" s="162">
        <v>9008.5</v>
      </c>
      <c r="G1393" s="162">
        <v>3340</v>
      </c>
      <c r="H1393" s="162">
        <v>1661</v>
      </c>
      <c r="I1393" s="162">
        <v>62291.56</v>
      </c>
    </row>
    <row r="1394" spans="1:9">
      <c r="A1394" s="169">
        <v>44674</v>
      </c>
      <c r="B1394" s="162">
        <v>9460.5</v>
      </c>
      <c r="C1394" s="162">
        <v>6309</v>
      </c>
      <c r="D1394" s="162">
        <v>10235</v>
      </c>
      <c r="E1394" s="162">
        <v>15954.08</v>
      </c>
      <c r="F1394" s="162">
        <v>3267.5</v>
      </c>
      <c r="G1394" s="162">
        <v>320</v>
      </c>
      <c r="H1394" s="162">
        <v>1652</v>
      </c>
      <c r="I1394" s="162">
        <v>43894.080000000002</v>
      </c>
    </row>
    <row r="1395" spans="1:9">
      <c r="A1395" s="169">
        <v>44675</v>
      </c>
      <c r="B1395" s="162">
        <v>10040.5</v>
      </c>
      <c r="C1395" s="162">
        <v>6050</v>
      </c>
      <c r="D1395" s="162">
        <v>10121</v>
      </c>
      <c r="E1395" s="162">
        <v>15805</v>
      </c>
      <c r="F1395" s="162">
        <v>2999.5</v>
      </c>
      <c r="G1395" s="162">
        <v>31</v>
      </c>
      <c r="H1395" s="162">
        <v>1650</v>
      </c>
      <c r="I1395" s="162">
        <v>43397</v>
      </c>
    </row>
    <row r="1396" spans="1:9">
      <c r="A1396" s="169">
        <v>44676</v>
      </c>
      <c r="B1396" s="162">
        <v>9621</v>
      </c>
      <c r="C1396" s="162">
        <v>11968.5</v>
      </c>
      <c r="D1396" s="162">
        <v>12366</v>
      </c>
      <c r="E1396" s="162">
        <v>15808.43</v>
      </c>
      <c r="F1396" s="162">
        <v>2948.5</v>
      </c>
      <c r="G1396" s="162">
        <v>32</v>
      </c>
      <c r="H1396" s="162">
        <v>1653</v>
      </c>
      <c r="I1396" s="162">
        <v>51091.43</v>
      </c>
    </row>
    <row r="1397" spans="1:9">
      <c r="A1397" s="169">
        <v>44677</v>
      </c>
      <c r="B1397" s="162">
        <v>1929</v>
      </c>
      <c r="C1397" s="162">
        <v>6661</v>
      </c>
      <c r="D1397" s="162">
        <v>9555</v>
      </c>
      <c r="E1397" s="162">
        <v>15984.74</v>
      </c>
      <c r="F1397" s="162">
        <v>1041</v>
      </c>
      <c r="G1397" s="162">
        <v>32</v>
      </c>
      <c r="H1397" s="162">
        <v>1647</v>
      </c>
      <c r="I1397" s="162">
        <v>33555.74</v>
      </c>
    </row>
    <row r="1398" spans="1:9">
      <c r="A1398" s="169">
        <v>44678</v>
      </c>
      <c r="B1398" s="162">
        <v>8904</v>
      </c>
      <c r="C1398" s="162">
        <v>13016.5</v>
      </c>
      <c r="D1398" s="162">
        <v>12475</v>
      </c>
      <c r="E1398" s="162">
        <v>15356.5</v>
      </c>
      <c r="F1398" s="162">
        <v>7290</v>
      </c>
      <c r="G1398" s="162">
        <v>31</v>
      </c>
      <c r="H1398" s="162">
        <v>1653</v>
      </c>
      <c r="I1398" s="162">
        <v>55420</v>
      </c>
    </row>
    <row r="1399" spans="1:9">
      <c r="A1399" s="169">
        <v>44679</v>
      </c>
      <c r="B1399" s="162">
        <v>6590.75</v>
      </c>
      <c r="C1399" s="162">
        <v>10976.5</v>
      </c>
      <c r="D1399" s="162">
        <v>11519</v>
      </c>
      <c r="E1399" s="162">
        <v>16083.01</v>
      </c>
      <c r="F1399" s="162">
        <v>2552.5</v>
      </c>
      <c r="G1399" s="162">
        <v>1488</v>
      </c>
      <c r="H1399" s="162">
        <v>1644</v>
      </c>
      <c r="I1399" s="162">
        <v>47565.760000000002</v>
      </c>
    </row>
    <row r="1400" spans="1:9">
      <c r="A1400" s="169">
        <v>44680</v>
      </c>
      <c r="B1400" s="162">
        <v>9121.25</v>
      </c>
      <c r="C1400" s="162">
        <v>16768.5</v>
      </c>
      <c r="D1400" s="162">
        <v>15073</v>
      </c>
      <c r="E1400" s="162">
        <v>17312.89</v>
      </c>
      <c r="F1400" s="162">
        <v>11292</v>
      </c>
      <c r="G1400" s="162">
        <v>8608</v>
      </c>
      <c r="H1400" s="162">
        <v>1641</v>
      </c>
      <c r="I1400" s="162">
        <v>76534.64</v>
      </c>
    </row>
    <row r="1401" spans="1:9">
      <c r="A1401" s="169">
        <v>44681</v>
      </c>
      <c r="B1401" s="162">
        <v>5207.5</v>
      </c>
      <c r="C1401" s="162">
        <v>14809</v>
      </c>
      <c r="D1401" s="162">
        <v>12068</v>
      </c>
      <c r="E1401" s="162">
        <v>16601.22</v>
      </c>
      <c r="F1401" s="162">
        <v>9061.5</v>
      </c>
      <c r="G1401" s="162">
        <v>12446</v>
      </c>
      <c r="H1401" s="162">
        <v>1645</v>
      </c>
      <c r="I1401" s="162">
        <v>68548.22</v>
      </c>
    </row>
    <row r="1402" spans="1:9">
      <c r="A1402" s="169">
        <v>44682</v>
      </c>
      <c r="B1402" s="162">
        <v>2184.25</v>
      </c>
      <c r="C1402" s="162">
        <v>9774</v>
      </c>
      <c r="D1402" s="162">
        <v>4458</v>
      </c>
      <c r="E1402" s="162">
        <v>13869.44</v>
      </c>
      <c r="F1402" s="162">
        <v>1650</v>
      </c>
      <c r="G1402" s="162">
        <v>11931</v>
      </c>
      <c r="H1402" s="162">
        <v>1645</v>
      </c>
      <c r="I1402" s="162">
        <v>42221.69</v>
      </c>
    </row>
    <row r="1403" spans="1:9">
      <c r="A1403" s="169">
        <v>44683</v>
      </c>
      <c r="B1403" s="162">
        <v>2149</v>
      </c>
      <c r="C1403" s="162">
        <v>8900.5</v>
      </c>
      <c r="D1403" s="162">
        <v>2560</v>
      </c>
      <c r="E1403" s="162">
        <v>11299.26</v>
      </c>
      <c r="F1403" s="162">
        <v>1353.5</v>
      </c>
      <c r="G1403" s="162">
        <v>10866</v>
      </c>
      <c r="H1403" s="162">
        <v>1644</v>
      </c>
      <c r="I1403" s="162">
        <v>35484.26</v>
      </c>
    </row>
    <row r="1404" spans="1:9">
      <c r="A1404" s="169">
        <v>44684</v>
      </c>
      <c r="B1404" s="162">
        <v>2186</v>
      </c>
      <c r="C1404" s="162">
        <v>8372.5</v>
      </c>
      <c r="D1404" s="162">
        <v>4431</v>
      </c>
      <c r="E1404" s="162">
        <v>2025.03</v>
      </c>
      <c r="F1404" s="162">
        <v>2999</v>
      </c>
      <c r="G1404" s="162">
        <v>12367</v>
      </c>
      <c r="H1404" s="162">
        <v>1648</v>
      </c>
      <c r="I1404" s="162">
        <v>30732.53</v>
      </c>
    </row>
    <row r="1405" spans="1:9">
      <c r="A1405" s="169">
        <v>44685</v>
      </c>
      <c r="B1405" s="162">
        <v>2197.5</v>
      </c>
      <c r="C1405" s="162">
        <v>9738.5</v>
      </c>
      <c r="D1405" s="162">
        <v>7252</v>
      </c>
      <c r="E1405" s="162">
        <v>8132.51</v>
      </c>
      <c r="F1405" s="162">
        <v>5539</v>
      </c>
      <c r="G1405" s="162">
        <v>12236</v>
      </c>
      <c r="H1405" s="162">
        <v>1648</v>
      </c>
      <c r="I1405" s="162">
        <v>43447.51</v>
      </c>
    </row>
    <row r="1406" spans="1:9">
      <c r="A1406" s="169">
        <v>44686</v>
      </c>
      <c r="B1406" s="162">
        <v>2325.75</v>
      </c>
      <c r="C1406" s="162">
        <v>12267</v>
      </c>
      <c r="D1406" s="162">
        <v>9399</v>
      </c>
      <c r="E1406" s="162">
        <v>2512.6</v>
      </c>
      <c r="F1406" s="162">
        <v>1364.5</v>
      </c>
      <c r="G1406" s="162">
        <v>13844</v>
      </c>
      <c r="H1406" s="162">
        <v>1649</v>
      </c>
      <c r="I1406" s="162">
        <v>40063.85</v>
      </c>
    </row>
    <row r="1407" spans="1:9">
      <c r="A1407" s="169">
        <v>44687</v>
      </c>
      <c r="B1407" s="162">
        <v>6680</v>
      </c>
      <c r="C1407" s="162">
        <v>14698</v>
      </c>
      <c r="D1407" s="162">
        <v>11299</v>
      </c>
      <c r="E1407" s="162">
        <v>10917.47</v>
      </c>
      <c r="F1407" s="162">
        <v>3906.5</v>
      </c>
      <c r="G1407" s="162">
        <v>13482</v>
      </c>
      <c r="H1407" s="162">
        <v>1645</v>
      </c>
      <c r="I1407" s="162">
        <v>59337.97</v>
      </c>
    </row>
    <row r="1408" spans="1:9">
      <c r="A1408" s="169">
        <v>44688</v>
      </c>
      <c r="B1408" s="162">
        <v>6368</v>
      </c>
      <c r="C1408" s="162">
        <v>15020</v>
      </c>
      <c r="D1408" s="162">
        <v>10440</v>
      </c>
      <c r="E1408" s="162">
        <v>16625.400000000001</v>
      </c>
      <c r="F1408" s="162">
        <v>4052</v>
      </c>
      <c r="G1408" s="162">
        <v>13451</v>
      </c>
      <c r="H1408" s="162">
        <v>1647</v>
      </c>
      <c r="I1408" s="162">
        <v>64309.399999999994</v>
      </c>
    </row>
    <row r="1409" spans="1:9">
      <c r="A1409" s="169">
        <v>44689</v>
      </c>
      <c r="B1409" s="162">
        <v>2332.5</v>
      </c>
      <c r="C1409" s="162">
        <v>14913</v>
      </c>
      <c r="D1409" s="162">
        <v>9415</v>
      </c>
      <c r="E1409" s="162">
        <v>16506.39</v>
      </c>
      <c r="F1409" s="162">
        <v>2731</v>
      </c>
      <c r="G1409" s="162">
        <v>13506</v>
      </c>
      <c r="H1409" s="162">
        <v>1644</v>
      </c>
      <c r="I1409" s="162">
        <v>57759.89</v>
      </c>
    </row>
    <row r="1410" spans="1:9">
      <c r="A1410" s="169">
        <v>44690</v>
      </c>
      <c r="B1410" s="162">
        <v>6932.75</v>
      </c>
      <c r="C1410" s="162">
        <v>15743.5</v>
      </c>
      <c r="D1410" s="162">
        <v>10228</v>
      </c>
      <c r="E1410" s="162">
        <v>17015.259999999998</v>
      </c>
      <c r="F1410" s="162">
        <v>4235.5</v>
      </c>
      <c r="G1410" s="162">
        <v>13906</v>
      </c>
      <c r="H1410" s="162">
        <v>1652</v>
      </c>
      <c r="I1410" s="162">
        <v>66409.009999999995</v>
      </c>
    </row>
    <row r="1411" spans="1:9">
      <c r="A1411" s="169">
        <v>44691</v>
      </c>
      <c r="B1411" s="162">
        <v>6811.25</v>
      </c>
      <c r="C1411" s="162">
        <v>11873</v>
      </c>
      <c r="D1411" s="162">
        <v>10314</v>
      </c>
      <c r="E1411" s="162">
        <v>16717.490000000002</v>
      </c>
      <c r="F1411" s="162">
        <v>3024.5</v>
      </c>
      <c r="G1411" s="162">
        <v>13797</v>
      </c>
      <c r="H1411" s="162">
        <v>1652</v>
      </c>
      <c r="I1411" s="162">
        <v>60885.240000000005</v>
      </c>
    </row>
    <row r="1412" spans="1:9">
      <c r="A1412" s="169">
        <v>44692</v>
      </c>
      <c r="B1412" s="162">
        <v>8292.75</v>
      </c>
      <c r="C1412" s="162">
        <v>14202</v>
      </c>
      <c r="D1412" s="162">
        <v>10470</v>
      </c>
      <c r="E1412" s="162">
        <v>16093.72</v>
      </c>
      <c r="F1412" s="162">
        <v>4206.5</v>
      </c>
      <c r="G1412" s="162">
        <v>13302</v>
      </c>
      <c r="H1412" s="162">
        <v>1652</v>
      </c>
      <c r="I1412" s="162">
        <v>64914.97</v>
      </c>
    </row>
    <row r="1413" spans="1:9">
      <c r="A1413" s="169">
        <v>44693</v>
      </c>
      <c r="B1413" s="162">
        <v>2305.25</v>
      </c>
      <c r="C1413" s="162">
        <v>12003</v>
      </c>
      <c r="D1413" s="162">
        <v>9476</v>
      </c>
      <c r="E1413" s="162">
        <v>16023.24</v>
      </c>
      <c r="F1413" s="162">
        <v>2235.5</v>
      </c>
      <c r="G1413" s="162">
        <v>12901</v>
      </c>
      <c r="H1413" s="162">
        <v>1646</v>
      </c>
      <c r="I1413" s="162">
        <v>53297.99</v>
      </c>
    </row>
    <row r="1414" spans="1:9">
      <c r="A1414" s="169">
        <v>44694</v>
      </c>
      <c r="B1414" s="162">
        <v>8472.5</v>
      </c>
      <c r="C1414" s="162">
        <v>16214</v>
      </c>
      <c r="D1414" s="162">
        <v>11599</v>
      </c>
      <c r="E1414" s="162">
        <v>17203.560000000001</v>
      </c>
      <c r="F1414" s="162">
        <v>10174</v>
      </c>
      <c r="G1414" s="162">
        <v>13872</v>
      </c>
      <c r="H1414" s="162">
        <v>1644</v>
      </c>
      <c r="I1414" s="162">
        <v>75891.06</v>
      </c>
    </row>
    <row r="1415" spans="1:9">
      <c r="A1415" s="169">
        <v>44695</v>
      </c>
      <c r="B1415" s="162">
        <v>6918.75</v>
      </c>
      <c r="C1415" s="162">
        <v>16379.5</v>
      </c>
      <c r="D1415" s="162">
        <v>12746</v>
      </c>
      <c r="E1415" s="162">
        <v>17726.36</v>
      </c>
      <c r="F1415" s="162">
        <v>10465.5</v>
      </c>
      <c r="G1415" s="162">
        <v>14323</v>
      </c>
      <c r="H1415" s="162">
        <v>1646</v>
      </c>
      <c r="I1415" s="162">
        <v>76913.11</v>
      </c>
    </row>
    <row r="1416" spans="1:9">
      <c r="A1416" s="169">
        <v>44696</v>
      </c>
      <c r="B1416" s="162">
        <v>2367.75</v>
      </c>
      <c r="C1416" s="162">
        <v>14635.5</v>
      </c>
      <c r="D1416" s="162">
        <v>10968</v>
      </c>
      <c r="E1416" s="162">
        <v>16446.259999999998</v>
      </c>
      <c r="F1416" s="162">
        <v>6755</v>
      </c>
      <c r="G1416" s="162">
        <v>13180</v>
      </c>
      <c r="H1416" s="162">
        <v>1646</v>
      </c>
      <c r="I1416" s="162">
        <v>62706.509999999995</v>
      </c>
    </row>
    <row r="1417" spans="1:9">
      <c r="A1417" s="169">
        <v>44697</v>
      </c>
      <c r="B1417" s="162">
        <v>2169.75</v>
      </c>
      <c r="C1417" s="162">
        <v>9414</v>
      </c>
      <c r="D1417" s="162">
        <v>4632</v>
      </c>
      <c r="E1417" s="162">
        <v>14036.16</v>
      </c>
      <c r="F1417" s="162">
        <v>1316</v>
      </c>
      <c r="G1417" s="162">
        <v>11936</v>
      </c>
      <c r="H1417" s="162">
        <v>1651</v>
      </c>
      <c r="I1417" s="162">
        <v>41852.910000000003</v>
      </c>
    </row>
    <row r="1418" spans="1:9">
      <c r="A1418" s="169">
        <v>44698</v>
      </c>
      <c r="B1418" s="162">
        <v>2187.25</v>
      </c>
      <c r="C1418" s="162">
        <v>8688.5</v>
      </c>
      <c r="D1418" s="162">
        <v>1439</v>
      </c>
      <c r="E1418" s="162">
        <v>12117.41</v>
      </c>
      <c r="F1418" s="162">
        <v>1072.5</v>
      </c>
      <c r="G1418" s="162">
        <v>12281</v>
      </c>
      <c r="H1418" s="162">
        <v>1652</v>
      </c>
      <c r="I1418" s="162">
        <v>36133.660000000003</v>
      </c>
    </row>
    <row r="1419" spans="1:9">
      <c r="A1419" s="169">
        <v>44699</v>
      </c>
      <c r="B1419" s="162">
        <v>2203.75</v>
      </c>
      <c r="C1419" s="162">
        <v>8514</v>
      </c>
      <c r="D1419" s="162">
        <v>6811</v>
      </c>
      <c r="E1419" s="162">
        <v>9955.06</v>
      </c>
      <c r="F1419" s="162">
        <v>1442.5</v>
      </c>
      <c r="G1419" s="162">
        <v>12213</v>
      </c>
      <c r="H1419" s="162">
        <v>1652</v>
      </c>
      <c r="I1419" s="162">
        <v>39487.31</v>
      </c>
    </row>
    <row r="1420" spans="1:9">
      <c r="A1420" s="169">
        <v>44700</v>
      </c>
      <c r="B1420" s="162">
        <v>2223.25</v>
      </c>
      <c r="C1420" s="162">
        <v>9338.5</v>
      </c>
      <c r="D1420" s="162">
        <v>7588</v>
      </c>
      <c r="E1420" s="162">
        <v>12568.85</v>
      </c>
      <c r="F1420" s="162">
        <v>1426</v>
      </c>
      <c r="G1420" s="162">
        <v>12769</v>
      </c>
      <c r="H1420" s="162">
        <v>1645</v>
      </c>
      <c r="I1420" s="162">
        <v>44268.6</v>
      </c>
    </row>
    <row r="1421" spans="1:9">
      <c r="A1421" s="169">
        <v>44701</v>
      </c>
      <c r="B1421" s="162">
        <v>7907.5</v>
      </c>
      <c r="C1421" s="162">
        <v>15956.5</v>
      </c>
      <c r="D1421" s="162">
        <v>11766</v>
      </c>
      <c r="E1421" s="162">
        <v>17037.78</v>
      </c>
      <c r="F1421" s="162">
        <v>9523.5</v>
      </c>
      <c r="G1421" s="162">
        <v>13238</v>
      </c>
      <c r="H1421" s="162">
        <v>1642</v>
      </c>
      <c r="I1421" s="162">
        <v>73787.28</v>
      </c>
    </row>
    <row r="1422" spans="1:9">
      <c r="A1422" s="169">
        <v>44702</v>
      </c>
      <c r="B1422" s="162">
        <v>7741.25</v>
      </c>
      <c r="C1422" s="162">
        <v>17390</v>
      </c>
      <c r="D1422" s="162">
        <v>14284</v>
      </c>
      <c r="E1422" s="162">
        <v>17966.68</v>
      </c>
      <c r="F1422" s="162">
        <v>10760.5</v>
      </c>
      <c r="G1422" s="162">
        <v>14123</v>
      </c>
      <c r="H1422" s="162">
        <v>1647</v>
      </c>
      <c r="I1422" s="162">
        <v>80618.429999999993</v>
      </c>
    </row>
    <row r="1423" spans="1:9">
      <c r="A1423" s="169">
        <v>44703</v>
      </c>
      <c r="B1423" s="162">
        <v>7691</v>
      </c>
      <c r="C1423" s="162">
        <v>17789</v>
      </c>
      <c r="D1423" s="162">
        <v>16071</v>
      </c>
      <c r="E1423" s="162">
        <v>5104.18</v>
      </c>
      <c r="F1423" s="162">
        <v>8776</v>
      </c>
      <c r="G1423" s="162">
        <v>14280</v>
      </c>
      <c r="H1423" s="162">
        <v>1650</v>
      </c>
      <c r="I1423" s="162">
        <v>68061.179999999993</v>
      </c>
    </row>
    <row r="1424" spans="1:9">
      <c r="A1424" s="169">
        <v>44704</v>
      </c>
      <c r="B1424" s="162">
        <v>8476.5</v>
      </c>
      <c r="C1424" s="162">
        <v>17572</v>
      </c>
      <c r="D1424" s="162">
        <v>15653</v>
      </c>
      <c r="E1424" s="162">
        <v>4010.6</v>
      </c>
      <c r="F1424" s="162">
        <v>9014.5</v>
      </c>
      <c r="G1424" s="162">
        <v>13911</v>
      </c>
      <c r="H1424" s="162">
        <v>1656</v>
      </c>
      <c r="I1424" s="162">
        <v>66981.600000000006</v>
      </c>
    </row>
    <row r="1425" spans="1:9">
      <c r="A1425" s="169">
        <v>44705</v>
      </c>
      <c r="B1425" s="162">
        <v>7067.5</v>
      </c>
      <c r="C1425" s="162">
        <v>12660</v>
      </c>
      <c r="D1425" s="162">
        <v>14332</v>
      </c>
      <c r="E1425" s="162">
        <v>3688.47</v>
      </c>
      <c r="F1425" s="162">
        <v>2485</v>
      </c>
      <c r="G1425" s="162">
        <v>13426</v>
      </c>
      <c r="H1425" s="162">
        <v>1652</v>
      </c>
      <c r="I1425" s="162">
        <v>52006.97</v>
      </c>
    </row>
    <row r="1426" spans="1:9">
      <c r="A1426" s="169">
        <v>44706</v>
      </c>
      <c r="B1426" s="162">
        <v>13019.75</v>
      </c>
      <c r="C1426" s="162">
        <v>14980.5</v>
      </c>
      <c r="D1426" s="162">
        <v>9468</v>
      </c>
      <c r="E1426" s="162">
        <v>11222.13</v>
      </c>
      <c r="F1426" s="162">
        <v>10893</v>
      </c>
      <c r="G1426" s="162">
        <v>13136</v>
      </c>
      <c r="H1426" s="162">
        <v>1655</v>
      </c>
      <c r="I1426" s="162">
        <v>71064.38</v>
      </c>
    </row>
    <row r="1427" spans="1:9">
      <c r="A1427" s="169">
        <v>44707</v>
      </c>
      <c r="B1427" s="162">
        <v>4920</v>
      </c>
      <c r="C1427" s="162">
        <v>13723</v>
      </c>
      <c r="D1427" s="162">
        <v>10518</v>
      </c>
      <c r="E1427" s="162">
        <v>16760.259999999998</v>
      </c>
      <c r="F1427" s="162">
        <v>9476.5</v>
      </c>
      <c r="G1427" s="162">
        <v>13051</v>
      </c>
      <c r="H1427" s="162">
        <v>1650</v>
      </c>
      <c r="I1427" s="162">
        <v>66798.759999999995</v>
      </c>
    </row>
    <row r="1428" spans="1:9">
      <c r="A1428" s="169">
        <v>44708</v>
      </c>
      <c r="B1428" s="162">
        <v>10924</v>
      </c>
      <c r="C1428" s="162">
        <v>17197.5</v>
      </c>
      <c r="D1428" s="162">
        <v>13464</v>
      </c>
      <c r="E1428" s="162">
        <v>17902.509999999998</v>
      </c>
      <c r="F1428" s="162">
        <v>12176</v>
      </c>
      <c r="G1428" s="162">
        <v>14421</v>
      </c>
      <c r="H1428" s="162">
        <v>1649</v>
      </c>
      <c r="I1428" s="162">
        <v>84436.01</v>
      </c>
    </row>
    <row r="1429" spans="1:9">
      <c r="A1429" s="169">
        <v>44709</v>
      </c>
      <c r="B1429" s="162">
        <v>13200.75</v>
      </c>
      <c r="C1429" s="162">
        <v>18807</v>
      </c>
      <c r="D1429" s="162">
        <v>18274</v>
      </c>
      <c r="E1429" s="162">
        <v>18542.11</v>
      </c>
      <c r="F1429" s="162">
        <v>11794</v>
      </c>
      <c r="G1429" s="162">
        <v>15227</v>
      </c>
      <c r="H1429" s="162">
        <v>1652</v>
      </c>
      <c r="I1429" s="162">
        <v>94192.86</v>
      </c>
    </row>
    <row r="1430" spans="1:9">
      <c r="A1430" s="169">
        <v>44710</v>
      </c>
      <c r="B1430" s="162">
        <v>13121</v>
      </c>
      <c r="C1430" s="162">
        <v>18232</v>
      </c>
      <c r="D1430" s="162">
        <v>18101</v>
      </c>
      <c r="E1430" s="162">
        <v>17974.57</v>
      </c>
      <c r="F1430" s="162">
        <v>11629</v>
      </c>
      <c r="G1430" s="162">
        <v>14297</v>
      </c>
      <c r="H1430" s="162">
        <v>1651</v>
      </c>
      <c r="I1430" s="162">
        <v>91703.57</v>
      </c>
    </row>
    <row r="1431" spans="1:9">
      <c r="A1431" s="169">
        <v>44711</v>
      </c>
      <c r="B1431" s="162">
        <v>11070.75</v>
      </c>
      <c r="C1431" s="162">
        <v>17416</v>
      </c>
      <c r="D1431" s="162">
        <v>17115</v>
      </c>
      <c r="E1431" s="162">
        <v>17868.330000000002</v>
      </c>
      <c r="F1431" s="162">
        <v>10923.5</v>
      </c>
      <c r="G1431" s="162">
        <v>13650</v>
      </c>
      <c r="H1431" s="162">
        <v>1657</v>
      </c>
      <c r="I1431" s="162">
        <v>86386.58</v>
      </c>
    </row>
    <row r="1432" spans="1:9">
      <c r="A1432" s="169">
        <v>44712</v>
      </c>
      <c r="B1432" s="162">
        <v>7431.5</v>
      </c>
      <c r="C1432" s="162">
        <v>13125.5</v>
      </c>
      <c r="D1432" s="162">
        <v>12790</v>
      </c>
      <c r="E1432" s="162">
        <v>17502.28</v>
      </c>
      <c r="F1432" s="162">
        <v>3396.5</v>
      </c>
      <c r="G1432" s="162">
        <v>13365</v>
      </c>
      <c r="H1432" s="162">
        <v>1654</v>
      </c>
      <c r="I1432" s="162">
        <v>65956.78</v>
      </c>
    </row>
    <row r="1433" spans="1:9">
      <c r="A1433" s="169">
        <v>44713</v>
      </c>
      <c r="B1433" s="162">
        <v>10871.75</v>
      </c>
      <c r="C1433" s="162">
        <v>16181.5</v>
      </c>
      <c r="D1433" s="162">
        <v>12256</v>
      </c>
      <c r="E1433" s="162">
        <v>17107.849999999999</v>
      </c>
      <c r="F1433" s="162">
        <v>10673</v>
      </c>
      <c r="G1433" s="162">
        <v>12461</v>
      </c>
      <c r="H1433" s="162">
        <v>1652</v>
      </c>
      <c r="I1433" s="162">
        <v>77899.100000000006</v>
      </c>
    </row>
    <row r="1434" spans="1:9">
      <c r="A1434" s="169">
        <v>44714</v>
      </c>
      <c r="B1434" s="162">
        <v>8970.25</v>
      </c>
      <c r="C1434" s="162">
        <v>15230.5</v>
      </c>
      <c r="D1434" s="162">
        <v>13469</v>
      </c>
      <c r="E1434" s="162">
        <v>17231.57</v>
      </c>
      <c r="F1434" s="162">
        <v>5960.5</v>
      </c>
      <c r="G1434" s="162">
        <v>13151</v>
      </c>
      <c r="H1434" s="162">
        <v>1647</v>
      </c>
      <c r="I1434" s="162">
        <v>72365.820000000007</v>
      </c>
    </row>
    <row r="1435" spans="1:9">
      <c r="A1435" s="169">
        <v>44715</v>
      </c>
      <c r="B1435" s="162">
        <v>11330.5</v>
      </c>
      <c r="C1435" s="162">
        <v>17663.5</v>
      </c>
      <c r="D1435" s="162">
        <v>17564</v>
      </c>
      <c r="E1435" s="162">
        <v>18149.25</v>
      </c>
      <c r="F1435" s="162">
        <v>10187.5</v>
      </c>
      <c r="G1435" s="162">
        <v>13894</v>
      </c>
      <c r="H1435" s="162">
        <v>1645</v>
      </c>
      <c r="I1435" s="162">
        <v>87143.75</v>
      </c>
    </row>
    <row r="1436" spans="1:9">
      <c r="A1436" s="169">
        <v>44716</v>
      </c>
      <c r="B1436" s="162">
        <v>11095</v>
      </c>
      <c r="C1436" s="162">
        <v>17253</v>
      </c>
      <c r="D1436" s="162">
        <v>16107</v>
      </c>
      <c r="E1436" s="162">
        <v>17164.060000000001</v>
      </c>
      <c r="F1436" s="162">
        <v>10487</v>
      </c>
      <c r="G1436" s="162">
        <v>12394</v>
      </c>
      <c r="H1436" s="162">
        <v>1647</v>
      </c>
      <c r="I1436" s="162">
        <v>82853.06</v>
      </c>
    </row>
    <row r="1437" spans="1:9">
      <c r="A1437" s="169">
        <v>44717</v>
      </c>
      <c r="B1437" s="162">
        <v>10390.5</v>
      </c>
      <c r="C1437" s="162">
        <v>15849.5</v>
      </c>
      <c r="D1437" s="162">
        <v>10263</v>
      </c>
      <c r="E1437" s="162">
        <v>15929.06</v>
      </c>
      <c r="F1437" s="162">
        <v>8659</v>
      </c>
      <c r="G1437" s="162">
        <v>11468</v>
      </c>
      <c r="H1437" s="162">
        <v>1650</v>
      </c>
      <c r="I1437" s="162">
        <v>70909.06</v>
      </c>
    </row>
    <row r="1438" spans="1:9">
      <c r="A1438" s="169">
        <v>44718</v>
      </c>
      <c r="B1438" s="162">
        <v>10080.75</v>
      </c>
      <c r="C1438" s="162">
        <v>14008.5</v>
      </c>
      <c r="D1438" s="162">
        <v>8513</v>
      </c>
      <c r="E1438" s="162">
        <v>15301.18</v>
      </c>
      <c r="F1438" s="162">
        <v>10506</v>
      </c>
      <c r="G1438" s="162">
        <v>10690</v>
      </c>
      <c r="H1438" s="162">
        <v>1656</v>
      </c>
      <c r="I1438" s="162">
        <v>67443.429999999993</v>
      </c>
    </row>
    <row r="1439" spans="1:9">
      <c r="A1439" s="169">
        <v>44719</v>
      </c>
      <c r="B1439" s="162">
        <v>2254.25</v>
      </c>
      <c r="C1439" s="162">
        <v>9945</v>
      </c>
      <c r="D1439" s="162">
        <v>6123</v>
      </c>
      <c r="E1439" s="162">
        <v>14580.07</v>
      </c>
      <c r="F1439" s="162">
        <v>1405</v>
      </c>
      <c r="G1439" s="162">
        <v>9870</v>
      </c>
      <c r="H1439" s="162">
        <v>1649</v>
      </c>
      <c r="I1439" s="162">
        <v>42528.32</v>
      </c>
    </row>
    <row r="1440" spans="1:9">
      <c r="A1440" s="169">
        <v>44720</v>
      </c>
      <c r="B1440" s="162">
        <v>6670.75</v>
      </c>
      <c r="C1440" s="162">
        <v>10583</v>
      </c>
      <c r="D1440" s="162">
        <v>5628</v>
      </c>
      <c r="E1440" s="162">
        <v>14256.75</v>
      </c>
      <c r="F1440" s="162">
        <v>5263.5</v>
      </c>
      <c r="G1440" s="162">
        <v>9577</v>
      </c>
      <c r="H1440" s="162">
        <v>1660</v>
      </c>
      <c r="I1440" s="162">
        <v>50319</v>
      </c>
    </row>
    <row r="1441" spans="1:9">
      <c r="A1441" s="169">
        <v>44721</v>
      </c>
      <c r="B1441" s="162">
        <v>2242.5</v>
      </c>
      <c r="C1441" s="162">
        <v>10397</v>
      </c>
      <c r="D1441" s="162">
        <v>8652</v>
      </c>
      <c r="E1441" s="162">
        <v>16275.58</v>
      </c>
      <c r="F1441" s="162">
        <v>6242.5</v>
      </c>
      <c r="G1441" s="162">
        <v>11100</v>
      </c>
      <c r="H1441" s="162">
        <v>1648</v>
      </c>
      <c r="I1441" s="162">
        <v>53261.58</v>
      </c>
    </row>
    <row r="1442" spans="1:9">
      <c r="A1442" s="169">
        <v>44722</v>
      </c>
      <c r="B1442" s="162">
        <v>8539.25</v>
      </c>
      <c r="C1442" s="162">
        <v>14984</v>
      </c>
      <c r="D1442" s="162">
        <v>10952</v>
      </c>
      <c r="E1442" s="162">
        <v>16768.21</v>
      </c>
      <c r="F1442" s="162">
        <v>9762</v>
      </c>
      <c r="G1442" s="162">
        <v>10887</v>
      </c>
      <c r="H1442" s="162">
        <v>1648</v>
      </c>
      <c r="I1442" s="162">
        <v>70244.459999999992</v>
      </c>
    </row>
    <row r="1443" spans="1:9">
      <c r="A1443" s="169">
        <v>44723</v>
      </c>
      <c r="B1443" s="162">
        <v>9483.75</v>
      </c>
      <c r="C1443" s="162">
        <v>14982</v>
      </c>
      <c r="D1443" s="162">
        <v>10191</v>
      </c>
      <c r="E1443" s="162">
        <v>16464.060546875</v>
      </c>
      <c r="F1443" s="162">
        <v>7396.5</v>
      </c>
      <c r="G1443" s="162">
        <v>10805</v>
      </c>
      <c r="H1443" s="162">
        <v>1647</v>
      </c>
      <c r="I1443" s="162">
        <v>67675.310546875</v>
      </c>
    </row>
    <row r="1444" spans="1:9">
      <c r="A1444" s="169">
        <v>44724</v>
      </c>
      <c r="B1444" s="162">
        <v>11501.5</v>
      </c>
      <c r="C1444" s="162">
        <v>17313</v>
      </c>
      <c r="D1444" s="162">
        <v>12533</v>
      </c>
      <c r="E1444" s="162">
        <v>16459.44171875</v>
      </c>
      <c r="F1444" s="162">
        <v>10600</v>
      </c>
      <c r="G1444" s="162">
        <v>12014</v>
      </c>
      <c r="H1444" s="162">
        <v>1650</v>
      </c>
      <c r="I1444" s="162">
        <v>78770.941718749993</v>
      </c>
    </row>
    <row r="1445" spans="1:9">
      <c r="A1445" s="169">
        <v>44725</v>
      </c>
      <c r="B1445" s="162">
        <v>10651.25</v>
      </c>
      <c r="C1445" s="162">
        <v>16855.5</v>
      </c>
      <c r="D1445" s="162">
        <v>13450</v>
      </c>
      <c r="E1445" s="162">
        <v>16757.418125</v>
      </c>
      <c r="F1445" s="162">
        <v>10033</v>
      </c>
      <c r="G1445" s="162">
        <v>11465</v>
      </c>
      <c r="H1445" s="162">
        <v>1653</v>
      </c>
      <c r="I1445" s="162">
        <v>77559.168124999997</v>
      </c>
    </row>
    <row r="1446" spans="1:9">
      <c r="A1446" s="169">
        <v>44726</v>
      </c>
      <c r="B1446" s="162">
        <v>7640.25</v>
      </c>
      <c r="C1446" s="162">
        <v>11007.5</v>
      </c>
      <c r="D1446" s="162">
        <v>13100</v>
      </c>
      <c r="E1446" s="162">
        <v>17069.184843750001</v>
      </c>
      <c r="F1446" s="162">
        <v>5375.5</v>
      </c>
      <c r="G1446" s="162">
        <v>12360</v>
      </c>
      <c r="H1446" s="162">
        <v>1653</v>
      </c>
      <c r="I1446" s="162">
        <v>64899.434843750001</v>
      </c>
    </row>
    <row r="1447" spans="1:9">
      <c r="A1447" s="169">
        <v>44727</v>
      </c>
      <c r="B1447" s="162">
        <v>8938.75</v>
      </c>
      <c r="C1447" s="162">
        <v>12284.5</v>
      </c>
      <c r="D1447" s="162">
        <v>10356</v>
      </c>
      <c r="E1447" s="162">
        <v>16842.4021875</v>
      </c>
      <c r="F1447" s="162">
        <v>8554.5</v>
      </c>
      <c r="G1447" s="162">
        <v>10434</v>
      </c>
      <c r="H1447" s="162">
        <v>1651</v>
      </c>
      <c r="I1447" s="162">
        <v>65759.152187500003</v>
      </c>
    </row>
    <row r="1448" spans="1:9">
      <c r="A1448" s="169">
        <v>44728</v>
      </c>
      <c r="B1448" s="162">
        <v>9175.5</v>
      </c>
      <c r="C1448" s="162">
        <v>10096</v>
      </c>
      <c r="D1448" s="162">
        <v>14791</v>
      </c>
      <c r="E1448" s="162">
        <v>17512.163437499999</v>
      </c>
      <c r="F1448" s="162">
        <v>8693.5</v>
      </c>
      <c r="G1448" s="162">
        <v>5773</v>
      </c>
      <c r="H1448" s="162">
        <v>1651</v>
      </c>
      <c r="I1448" s="162">
        <v>64390.163437499999</v>
      </c>
    </row>
    <row r="1449" spans="1:9">
      <c r="A1449" s="169">
        <v>44729</v>
      </c>
      <c r="B1449" s="162">
        <v>12277.75</v>
      </c>
      <c r="C1449" s="162">
        <v>15813</v>
      </c>
      <c r="D1449" s="162">
        <v>15552</v>
      </c>
      <c r="E1449" s="162">
        <v>17332.612187499999</v>
      </c>
      <c r="F1449" s="162">
        <v>12540.5</v>
      </c>
      <c r="G1449" s="162">
        <v>12416</v>
      </c>
      <c r="H1449" s="162">
        <v>1646</v>
      </c>
      <c r="I1449" s="162">
        <v>84285.862187499995</v>
      </c>
    </row>
    <row r="1450" spans="1:9">
      <c r="A1450" s="169">
        <v>44730</v>
      </c>
      <c r="B1450" s="162">
        <v>11306.25</v>
      </c>
      <c r="C1450" s="162">
        <v>14548</v>
      </c>
      <c r="D1450" s="162">
        <v>13646</v>
      </c>
      <c r="E1450" s="162">
        <v>17154.279374999998</v>
      </c>
      <c r="F1450" s="162">
        <v>11383</v>
      </c>
      <c r="G1450" s="162">
        <v>11414</v>
      </c>
      <c r="H1450" s="162">
        <v>1649</v>
      </c>
      <c r="I1450" s="162">
        <v>77802.529374999998</v>
      </c>
    </row>
    <row r="1451" spans="1:9">
      <c r="A1451" s="169">
        <v>44731</v>
      </c>
      <c r="B1451" s="162">
        <v>11449</v>
      </c>
      <c r="C1451" s="162">
        <v>14897.5</v>
      </c>
      <c r="D1451" s="162">
        <v>14588</v>
      </c>
      <c r="E1451" s="162">
        <v>17147.884375000001</v>
      </c>
      <c r="F1451" s="162">
        <v>11723</v>
      </c>
      <c r="G1451" s="162">
        <v>11704.1435546875</v>
      </c>
      <c r="H1451" s="162">
        <v>1648</v>
      </c>
      <c r="I1451" s="162">
        <v>79861.527929687494</v>
      </c>
    </row>
    <row r="1452" spans="1:9">
      <c r="A1452" s="169">
        <v>44732</v>
      </c>
      <c r="B1452" s="162">
        <v>11285.5</v>
      </c>
      <c r="C1452" s="162">
        <v>15324.5</v>
      </c>
      <c r="D1452" s="162">
        <v>15823</v>
      </c>
      <c r="E1452" s="162">
        <v>17574.217499999999</v>
      </c>
      <c r="F1452" s="162">
        <v>11436.5</v>
      </c>
      <c r="G1452" s="162">
        <v>12022.2919921875</v>
      </c>
      <c r="H1452" s="162">
        <v>1654</v>
      </c>
      <c r="I1452" s="162">
        <v>81812.009492187499</v>
      </c>
    </row>
    <row r="1453" spans="1:9">
      <c r="A1453" s="169">
        <v>44733</v>
      </c>
      <c r="B1453" s="162">
        <v>8153.25</v>
      </c>
      <c r="C1453" s="162">
        <v>11120</v>
      </c>
      <c r="D1453" s="162">
        <v>14582</v>
      </c>
      <c r="E1453" s="162">
        <v>17363.263749999998</v>
      </c>
      <c r="F1453" s="162">
        <v>2716.5</v>
      </c>
      <c r="G1453" s="162">
        <v>12690.43359375</v>
      </c>
      <c r="H1453" s="162">
        <v>1655</v>
      </c>
      <c r="I1453" s="162">
        <v>64970.447343749998</v>
      </c>
    </row>
    <row r="1454" spans="1:9">
      <c r="A1454" s="169">
        <v>44734</v>
      </c>
      <c r="B1454" s="162">
        <v>11620.75</v>
      </c>
      <c r="C1454" s="162">
        <v>15106.5</v>
      </c>
      <c r="D1454" s="162">
        <v>13931</v>
      </c>
      <c r="E1454" s="162">
        <v>16646.978749999998</v>
      </c>
      <c r="F1454" s="162">
        <v>11425</v>
      </c>
      <c r="G1454" s="162">
        <v>11856.279296875</v>
      </c>
      <c r="H1454" s="162">
        <v>1656</v>
      </c>
      <c r="I1454" s="162">
        <v>78930.508046874995</v>
      </c>
    </row>
    <row r="1455" spans="1:9">
      <c r="A1455" s="169">
        <v>44735</v>
      </c>
      <c r="B1455" s="162">
        <v>8745</v>
      </c>
      <c r="C1455" s="162">
        <v>11105</v>
      </c>
      <c r="D1455" s="162">
        <v>15450</v>
      </c>
      <c r="E1455" s="162">
        <v>17480.275000000001</v>
      </c>
      <c r="F1455" s="162">
        <v>2823</v>
      </c>
      <c r="G1455" s="162">
        <v>13056.2265625</v>
      </c>
      <c r="H1455" s="162">
        <v>1652</v>
      </c>
      <c r="I1455" s="162">
        <v>67007.501562499994</v>
      </c>
    </row>
    <row r="1456" spans="1:9">
      <c r="A1456" s="169">
        <v>44736</v>
      </c>
      <c r="B1456" s="162">
        <v>12466.75</v>
      </c>
      <c r="C1456" s="162">
        <v>16696</v>
      </c>
      <c r="D1456" s="162">
        <v>15639</v>
      </c>
      <c r="E1456" s="162">
        <v>17097.995625</v>
      </c>
      <c r="F1456" s="162">
        <v>12625.5</v>
      </c>
      <c r="G1456" s="162">
        <v>13235.5</v>
      </c>
      <c r="H1456" s="162">
        <v>1650</v>
      </c>
      <c r="I1456" s="162">
        <v>86110.745624999996</v>
      </c>
    </row>
    <row r="1457" spans="1:9">
      <c r="A1457" s="169">
        <v>44737</v>
      </c>
      <c r="B1457" s="162">
        <v>11908</v>
      </c>
      <c r="C1457" s="162">
        <v>14330.5</v>
      </c>
      <c r="D1457" s="162">
        <v>15179</v>
      </c>
      <c r="E1457" s="162">
        <v>14974.11125</v>
      </c>
      <c r="F1457" s="162">
        <v>12551</v>
      </c>
      <c r="G1457" s="162">
        <v>10931.859375</v>
      </c>
      <c r="H1457" s="162">
        <v>1650</v>
      </c>
      <c r="I1457" s="162">
        <v>78224.470625000002</v>
      </c>
    </row>
    <row r="1458" spans="1:9">
      <c r="A1458" s="169">
        <v>44738</v>
      </c>
      <c r="B1458" s="162">
        <v>11981.75</v>
      </c>
      <c r="C1458" s="162">
        <v>14216</v>
      </c>
      <c r="D1458" s="162">
        <v>15012</v>
      </c>
      <c r="E1458" s="162">
        <v>14911.42375</v>
      </c>
      <c r="F1458" s="162">
        <v>11841.5</v>
      </c>
      <c r="G1458" s="162">
        <v>11829.734375</v>
      </c>
      <c r="H1458" s="162">
        <v>1651</v>
      </c>
      <c r="I1458" s="162">
        <v>78141.408125000002</v>
      </c>
    </row>
    <row r="1459" spans="1:9">
      <c r="A1459" s="169">
        <v>44739</v>
      </c>
      <c r="B1459" s="162">
        <v>11394.5</v>
      </c>
      <c r="C1459" s="162">
        <v>13896</v>
      </c>
      <c r="D1459" s="162">
        <v>15481</v>
      </c>
      <c r="E1459" s="162">
        <v>15300.14625</v>
      </c>
      <c r="F1459" s="162">
        <v>11292</v>
      </c>
      <c r="G1459" s="162">
        <v>10778.6640625</v>
      </c>
      <c r="H1459" s="162">
        <v>1658</v>
      </c>
      <c r="I1459" s="162">
        <v>76484.310312499991</v>
      </c>
    </row>
    <row r="1460" spans="1:9">
      <c r="A1460" s="169">
        <v>44740</v>
      </c>
      <c r="B1460" s="162">
        <v>6305.5</v>
      </c>
      <c r="C1460" s="162">
        <v>9666</v>
      </c>
      <c r="D1460" s="162">
        <v>13365</v>
      </c>
      <c r="E1460" s="162">
        <v>15801.4825</v>
      </c>
      <c r="F1460" s="162">
        <v>2666.5</v>
      </c>
      <c r="G1460" s="162">
        <v>9666.1796875</v>
      </c>
      <c r="H1460" s="162">
        <v>1654</v>
      </c>
      <c r="I1460" s="162">
        <v>55816.662187499998</v>
      </c>
    </row>
    <row r="1461" spans="1:9">
      <c r="A1461" s="169">
        <v>44741</v>
      </c>
      <c r="B1461" s="162">
        <v>11562</v>
      </c>
      <c r="C1461" s="162">
        <v>14778.5</v>
      </c>
      <c r="D1461" s="162">
        <v>13977</v>
      </c>
      <c r="E1461" s="162">
        <v>16404.826249999998</v>
      </c>
      <c r="F1461" s="162">
        <v>11484.5</v>
      </c>
      <c r="G1461" s="162">
        <v>11894.1328125</v>
      </c>
      <c r="H1461" s="162">
        <v>1659</v>
      </c>
      <c r="I1461" s="162">
        <v>78441.959062499998</v>
      </c>
    </row>
    <row r="1462" spans="1:9">
      <c r="A1462" s="169">
        <v>44742</v>
      </c>
      <c r="B1462" s="162">
        <v>2261.75</v>
      </c>
      <c r="C1462" s="162">
        <v>8664</v>
      </c>
      <c r="D1462" s="162">
        <v>11940</v>
      </c>
      <c r="E1462" s="162">
        <v>15818.032499999999</v>
      </c>
      <c r="F1462" s="162">
        <v>1634</v>
      </c>
      <c r="G1462" s="162">
        <v>9803.5546875</v>
      </c>
      <c r="H1462" s="162">
        <v>1645</v>
      </c>
      <c r="I1462" s="162">
        <v>48476.337187500001</v>
      </c>
    </row>
    <row r="1463" spans="1:9">
      <c r="A1463" s="169">
        <v>44743</v>
      </c>
      <c r="B1463" s="162">
        <v>8290</v>
      </c>
      <c r="C1463" s="162">
        <v>9111</v>
      </c>
      <c r="D1463" s="162">
        <v>9925</v>
      </c>
      <c r="E1463" s="162">
        <v>16615.25375</v>
      </c>
      <c r="F1463" s="162">
        <v>8206.5</v>
      </c>
      <c r="G1463" s="162">
        <v>10161.546875</v>
      </c>
      <c r="H1463" s="162">
        <v>1647</v>
      </c>
      <c r="I1463" s="162">
        <v>60662.300625000003</v>
      </c>
    </row>
    <row r="1464" spans="1:9">
      <c r="A1464" s="169">
        <v>44744</v>
      </c>
      <c r="B1464" s="162">
        <v>6969</v>
      </c>
      <c r="C1464" s="162">
        <v>8688.5</v>
      </c>
      <c r="D1464" s="162">
        <v>7719</v>
      </c>
      <c r="E1464" s="162">
        <v>15821.33625</v>
      </c>
      <c r="F1464" s="162">
        <v>2440.5</v>
      </c>
      <c r="G1464" s="162">
        <v>9786.453125</v>
      </c>
      <c r="H1464" s="162">
        <v>1649</v>
      </c>
      <c r="I1464" s="162">
        <v>49775.789375</v>
      </c>
    </row>
    <row r="1465" spans="1:9">
      <c r="A1465" s="169">
        <v>44745</v>
      </c>
      <c r="B1465" s="162">
        <v>10908</v>
      </c>
      <c r="C1465" s="162">
        <v>13932.5</v>
      </c>
      <c r="D1465" s="162">
        <v>11718</v>
      </c>
      <c r="E1465" s="162">
        <v>16781.240000000002</v>
      </c>
      <c r="F1465" s="162">
        <v>11194</v>
      </c>
      <c r="G1465" s="162">
        <v>11633.875</v>
      </c>
      <c r="H1465" s="162">
        <v>1647</v>
      </c>
      <c r="I1465" s="162">
        <v>74520.615000000005</v>
      </c>
    </row>
    <row r="1466" spans="1:9">
      <c r="A1466" s="169">
        <v>44746</v>
      </c>
      <c r="B1466" s="162">
        <v>11357.5</v>
      </c>
      <c r="C1466" s="162">
        <v>14913</v>
      </c>
      <c r="D1466" s="162">
        <v>15584</v>
      </c>
      <c r="E1466" s="162">
        <v>16761.153750000001</v>
      </c>
      <c r="F1466" s="162">
        <v>11434</v>
      </c>
      <c r="G1466" s="162">
        <v>11535.359375</v>
      </c>
      <c r="H1466" s="162">
        <v>1653</v>
      </c>
      <c r="I1466" s="162">
        <v>79932.013124999998</v>
      </c>
    </row>
    <row r="1467" spans="1:9">
      <c r="A1467" s="169">
        <v>44747</v>
      </c>
      <c r="B1467" s="162">
        <v>8863.25</v>
      </c>
      <c r="C1467" s="162">
        <v>11626.5</v>
      </c>
      <c r="D1467" s="162">
        <v>15911</v>
      </c>
      <c r="E1467" s="162">
        <v>17275.62875</v>
      </c>
      <c r="F1467" s="162">
        <v>3164</v>
      </c>
      <c r="G1467" s="162">
        <v>12625.046875</v>
      </c>
      <c r="H1467" s="162">
        <v>1653</v>
      </c>
      <c r="I1467" s="162">
        <v>67812.425625000003</v>
      </c>
    </row>
    <row r="1468" spans="1:9">
      <c r="A1468" s="169">
        <v>44748</v>
      </c>
      <c r="B1468" s="162">
        <v>10010.75</v>
      </c>
      <c r="C1468" s="162">
        <v>16447.5</v>
      </c>
      <c r="D1468" s="162">
        <v>15808</v>
      </c>
      <c r="E1468" s="162">
        <v>17074.35125</v>
      </c>
      <c r="F1468" s="162">
        <v>10130.5</v>
      </c>
      <c r="G1468" s="162">
        <v>13129.109375</v>
      </c>
      <c r="H1468" s="162">
        <v>1653</v>
      </c>
      <c r="I1468" s="162">
        <v>80947.210625000007</v>
      </c>
    </row>
    <row r="1469" spans="1:9">
      <c r="A1469" s="169">
        <v>44749</v>
      </c>
      <c r="B1469" s="162">
        <v>9314.25</v>
      </c>
      <c r="C1469" s="162">
        <v>11864</v>
      </c>
      <c r="D1469" s="162">
        <v>15761</v>
      </c>
      <c r="E1469" s="162">
        <v>17459.724999999999</v>
      </c>
      <c r="F1469" s="162">
        <v>8608</v>
      </c>
      <c r="G1469" s="162">
        <v>13635.859375</v>
      </c>
      <c r="H1469" s="162">
        <v>1655</v>
      </c>
      <c r="I1469" s="162">
        <v>74987.834375000006</v>
      </c>
    </row>
    <row r="1470" spans="1:9">
      <c r="A1470" s="169">
        <v>44750</v>
      </c>
      <c r="B1470" s="162">
        <v>12565</v>
      </c>
      <c r="C1470" s="162">
        <v>17132.5</v>
      </c>
      <c r="D1470" s="162">
        <v>16242</v>
      </c>
      <c r="E1470" s="162">
        <v>16652.43375</v>
      </c>
      <c r="F1470" s="162">
        <v>12617</v>
      </c>
      <c r="G1470" s="162">
        <v>13186.0625</v>
      </c>
      <c r="H1470" s="162">
        <v>1652</v>
      </c>
      <c r="I1470" s="162">
        <v>86742.996249999997</v>
      </c>
    </row>
    <row r="1471" spans="1:9">
      <c r="A1471" s="169">
        <v>44751</v>
      </c>
      <c r="B1471" s="162">
        <v>11919.75</v>
      </c>
      <c r="C1471" s="162">
        <v>16718</v>
      </c>
      <c r="D1471" s="162">
        <v>16027</v>
      </c>
      <c r="E1471" s="162">
        <v>16784.998749999999</v>
      </c>
      <c r="F1471" s="162">
        <v>12497</v>
      </c>
      <c r="G1471" s="162">
        <v>12181.59375</v>
      </c>
      <c r="H1471" s="162">
        <v>1655</v>
      </c>
      <c r="I1471" s="162">
        <v>84473.342499999999</v>
      </c>
    </row>
    <row r="1472" spans="1:9">
      <c r="A1472" s="169">
        <v>44752</v>
      </c>
      <c r="B1472" s="162">
        <v>12496</v>
      </c>
      <c r="C1472" s="162">
        <v>16291.5</v>
      </c>
      <c r="D1472" s="162">
        <v>16558</v>
      </c>
      <c r="E1472" s="162">
        <v>16772.506249999999</v>
      </c>
      <c r="F1472" s="162">
        <v>12593.5</v>
      </c>
      <c r="G1472" s="162">
        <v>12018.53125</v>
      </c>
      <c r="H1472" s="162">
        <v>1656</v>
      </c>
      <c r="I1472" s="162">
        <v>85074.037500000006</v>
      </c>
    </row>
    <row r="1473" spans="1:9">
      <c r="A1473" s="169">
        <v>44753</v>
      </c>
      <c r="B1473" s="162">
        <v>15031</v>
      </c>
      <c r="C1473" s="162">
        <v>15999</v>
      </c>
      <c r="D1473" s="162">
        <v>16999</v>
      </c>
      <c r="E1473" s="162">
        <v>17689.818749999999</v>
      </c>
      <c r="F1473" s="162">
        <v>12568</v>
      </c>
      <c r="G1473" s="162">
        <v>13170.46875</v>
      </c>
      <c r="H1473" s="162">
        <v>1661</v>
      </c>
      <c r="I1473" s="162">
        <v>89796.287500000006</v>
      </c>
    </row>
    <row r="1474" spans="1:9">
      <c r="A1474" s="169">
        <v>44754</v>
      </c>
      <c r="B1474" s="162">
        <v>11107</v>
      </c>
      <c r="C1474" s="162">
        <v>11852</v>
      </c>
      <c r="D1474" s="162">
        <v>15647</v>
      </c>
      <c r="E1474" s="162">
        <v>17930.056250000001</v>
      </c>
      <c r="F1474" s="162">
        <v>3426</v>
      </c>
      <c r="G1474" s="162">
        <v>14092.03125</v>
      </c>
      <c r="H1474" s="162">
        <v>1659</v>
      </c>
      <c r="I1474" s="162">
        <v>72395.087499999994</v>
      </c>
    </row>
    <row r="1475" spans="1:9">
      <c r="A1475" s="169">
        <v>44755</v>
      </c>
      <c r="B1475" s="162">
        <v>10968</v>
      </c>
      <c r="C1475" s="162">
        <v>16782.5</v>
      </c>
      <c r="D1475" s="162">
        <v>16078</v>
      </c>
      <c r="E1475" s="162">
        <v>17290.044999999998</v>
      </c>
      <c r="F1475" s="162">
        <v>11435</v>
      </c>
      <c r="G1475" s="162">
        <v>13830.375</v>
      </c>
      <c r="H1475" s="162">
        <v>1660</v>
      </c>
      <c r="I1475" s="162">
        <v>84723.92</v>
      </c>
    </row>
    <row r="1476" spans="1:9">
      <c r="A1476" s="169">
        <v>44756</v>
      </c>
      <c r="B1476" s="162">
        <v>9761.75</v>
      </c>
      <c r="C1476" s="162">
        <v>11093</v>
      </c>
      <c r="D1476" s="162">
        <v>17203</v>
      </c>
      <c r="E1476" s="162">
        <v>17831.02</v>
      </c>
      <c r="F1476" s="162">
        <v>6868</v>
      </c>
      <c r="G1476" s="162">
        <v>14029.96875</v>
      </c>
      <c r="H1476" s="162">
        <v>1658</v>
      </c>
      <c r="I1476" s="162">
        <v>75128.738750000004</v>
      </c>
    </row>
    <row r="1477" spans="1:9">
      <c r="A1477" s="169">
        <v>44757</v>
      </c>
      <c r="B1477" s="162">
        <v>12141.25</v>
      </c>
      <c r="C1477" s="162">
        <v>16145</v>
      </c>
      <c r="D1477" s="162">
        <v>13331</v>
      </c>
      <c r="E1477" s="162">
        <v>16679.642500000002</v>
      </c>
      <c r="F1477" s="162">
        <v>13219.5</v>
      </c>
      <c r="G1477" s="162">
        <v>12910.84375</v>
      </c>
      <c r="H1477" s="162">
        <v>1652</v>
      </c>
      <c r="I1477" s="162">
        <v>82775.236250000002</v>
      </c>
    </row>
    <row r="1478" spans="1:9">
      <c r="A1478" s="169">
        <v>44758</v>
      </c>
      <c r="B1478" s="162">
        <v>12051.75</v>
      </c>
      <c r="C1478" s="162">
        <v>15224</v>
      </c>
      <c r="D1478" s="162">
        <v>15477</v>
      </c>
      <c r="E1478" s="162">
        <v>16195.8125</v>
      </c>
      <c r="F1478" s="162">
        <v>12314</v>
      </c>
      <c r="G1478" s="162">
        <v>11850.34375</v>
      </c>
      <c r="H1478" s="162">
        <v>1655</v>
      </c>
      <c r="I1478" s="162">
        <v>81457.90625</v>
      </c>
    </row>
    <row r="1479" spans="1:9">
      <c r="A1479" s="169">
        <v>44759</v>
      </c>
      <c r="B1479" s="162">
        <v>11861.75</v>
      </c>
      <c r="C1479" s="162">
        <v>15232</v>
      </c>
      <c r="D1479" s="162">
        <v>15439</v>
      </c>
      <c r="E1479" s="162">
        <v>16239.7325</v>
      </c>
      <c r="F1479" s="162">
        <v>12174</v>
      </c>
      <c r="G1479" s="162">
        <v>11769.4375</v>
      </c>
      <c r="H1479" s="162">
        <v>1656</v>
      </c>
      <c r="I1479" s="162">
        <v>81059.92</v>
      </c>
    </row>
    <row r="1480" spans="1:9">
      <c r="A1480" s="169">
        <v>44760</v>
      </c>
      <c r="B1480" s="162">
        <v>12286.5</v>
      </c>
      <c r="C1480" s="162">
        <v>15983</v>
      </c>
      <c r="D1480" s="162">
        <v>15575</v>
      </c>
      <c r="E1480" s="162">
        <v>16437.134999999998</v>
      </c>
      <c r="F1480" s="162">
        <v>12949.5</v>
      </c>
      <c r="G1480" s="162">
        <v>12310.5625</v>
      </c>
      <c r="H1480" s="162">
        <v>1661</v>
      </c>
      <c r="I1480" s="162">
        <v>83880.697499999995</v>
      </c>
    </row>
    <row r="1481" spans="1:9">
      <c r="A1481" s="169">
        <v>44761</v>
      </c>
      <c r="B1481" s="162">
        <v>8777</v>
      </c>
      <c r="C1481" s="162">
        <v>10601.5</v>
      </c>
      <c r="D1481" s="162">
        <v>14064</v>
      </c>
      <c r="E1481" s="162">
        <v>15952.0175</v>
      </c>
      <c r="F1481" s="162">
        <v>3250.5</v>
      </c>
      <c r="G1481" s="162">
        <v>10829.53125</v>
      </c>
      <c r="H1481" s="162">
        <v>1659</v>
      </c>
      <c r="I1481" s="162">
        <v>61815.548750000002</v>
      </c>
    </row>
    <row r="1482" spans="1:9">
      <c r="A1482" s="169">
        <v>44762</v>
      </c>
      <c r="B1482" s="162">
        <v>11386.5</v>
      </c>
      <c r="C1482" s="162">
        <v>14946</v>
      </c>
      <c r="D1482" s="162">
        <v>13534</v>
      </c>
      <c r="E1482" s="162">
        <v>16409.09</v>
      </c>
      <c r="F1482" s="162">
        <v>11687.5</v>
      </c>
      <c r="G1482" s="162">
        <v>11899.625</v>
      </c>
      <c r="H1482" s="162">
        <v>1661</v>
      </c>
      <c r="I1482" s="162">
        <v>78201.714999999997</v>
      </c>
    </row>
    <row r="1483" spans="1:9">
      <c r="A1483" s="169">
        <v>44763</v>
      </c>
      <c r="B1483" s="162">
        <v>8927.75</v>
      </c>
      <c r="C1483" s="162">
        <v>10500.5</v>
      </c>
      <c r="D1483" s="162">
        <v>14659</v>
      </c>
      <c r="E1483" s="162">
        <v>17202.0275</v>
      </c>
      <c r="F1483" s="162">
        <v>2748</v>
      </c>
      <c r="G1483" s="162">
        <v>12590.21875</v>
      </c>
      <c r="H1483" s="162">
        <v>1660</v>
      </c>
      <c r="I1483" s="162">
        <v>64967.496249999997</v>
      </c>
    </row>
    <row r="1484" spans="1:9">
      <c r="A1484" s="169">
        <v>44764</v>
      </c>
      <c r="B1484" s="162">
        <v>11933.25</v>
      </c>
      <c r="C1484" s="162">
        <v>14696.5</v>
      </c>
      <c r="D1484" s="162">
        <v>13317</v>
      </c>
      <c r="E1484" s="162">
        <v>16406.439999999999</v>
      </c>
      <c r="F1484" s="162">
        <v>12296.5</v>
      </c>
      <c r="G1484" s="162">
        <v>12381.96875</v>
      </c>
      <c r="H1484" s="162">
        <v>1656</v>
      </c>
      <c r="I1484" s="162">
        <v>79375.658750000002</v>
      </c>
    </row>
    <row r="1485" spans="1:9">
      <c r="A1485" s="169">
        <v>44765</v>
      </c>
      <c r="B1485" s="162">
        <v>12846.25</v>
      </c>
      <c r="C1485" s="162">
        <v>16035</v>
      </c>
      <c r="D1485" s="162">
        <v>16063</v>
      </c>
      <c r="E1485" s="162">
        <v>16706.407500000001</v>
      </c>
      <c r="F1485" s="162">
        <v>13520.5</v>
      </c>
      <c r="G1485" s="162">
        <v>12729.96875</v>
      </c>
      <c r="H1485" s="162">
        <v>1657</v>
      </c>
      <c r="I1485" s="162">
        <v>86244.126250000001</v>
      </c>
    </row>
    <row r="1486" spans="1:9">
      <c r="A1486" s="169">
        <v>44766</v>
      </c>
      <c r="B1486" s="162">
        <v>12944.25</v>
      </c>
      <c r="C1486" s="162">
        <v>16546.5</v>
      </c>
      <c r="D1486" s="162">
        <v>16464</v>
      </c>
      <c r="E1486" s="162">
        <v>16486.352500000001</v>
      </c>
      <c r="F1486" s="162">
        <v>13040</v>
      </c>
      <c r="G1486" s="162">
        <v>12287.15625</v>
      </c>
      <c r="H1486" s="162">
        <v>1659</v>
      </c>
      <c r="I1486" s="162">
        <v>86109.258750000008</v>
      </c>
    </row>
    <row r="1487" spans="1:9">
      <c r="A1487" s="169">
        <v>44767</v>
      </c>
      <c r="B1487" s="162">
        <v>13381.25</v>
      </c>
      <c r="C1487" s="162">
        <v>16602.5</v>
      </c>
      <c r="D1487" s="162">
        <v>16827</v>
      </c>
      <c r="E1487" s="162">
        <v>16695.487499999999</v>
      </c>
      <c r="F1487" s="162">
        <v>13522</v>
      </c>
      <c r="G1487" s="162">
        <v>12891.21875</v>
      </c>
      <c r="H1487" s="162">
        <v>1664</v>
      </c>
      <c r="I1487" s="162">
        <v>88255.456250000003</v>
      </c>
    </row>
    <row r="1488" spans="1:9">
      <c r="A1488" s="169">
        <v>44768</v>
      </c>
      <c r="B1488" s="162">
        <v>7994.75</v>
      </c>
      <c r="C1488" s="162">
        <v>10422.5</v>
      </c>
      <c r="D1488" s="162">
        <v>14757</v>
      </c>
      <c r="E1488" s="162">
        <v>16647.947499999998</v>
      </c>
      <c r="F1488" s="162">
        <v>2836.5</v>
      </c>
      <c r="G1488" s="162">
        <v>10783.75</v>
      </c>
      <c r="H1488" s="162">
        <v>1660</v>
      </c>
      <c r="I1488" s="162">
        <v>61782.447499999995</v>
      </c>
    </row>
    <row r="1489" spans="1:9">
      <c r="A1489" s="169">
        <v>44769</v>
      </c>
      <c r="B1489" s="162">
        <v>10635</v>
      </c>
      <c r="C1489" s="162">
        <v>15047.5</v>
      </c>
      <c r="D1489" s="162">
        <v>12358</v>
      </c>
      <c r="E1489" s="162">
        <v>16909.077499999999</v>
      </c>
      <c r="F1489" s="162">
        <v>11085.5</v>
      </c>
      <c r="G1489" s="162">
        <v>13067.75</v>
      </c>
      <c r="H1489" s="162">
        <v>1663</v>
      </c>
      <c r="I1489" s="162">
        <v>77439.827499999999</v>
      </c>
    </row>
    <row r="1490" spans="1:9">
      <c r="A1490" s="169">
        <v>44770</v>
      </c>
      <c r="B1490" s="162">
        <v>8413</v>
      </c>
      <c r="C1490" s="162">
        <v>11064.5</v>
      </c>
      <c r="D1490" s="162">
        <v>16267</v>
      </c>
      <c r="E1490" s="162">
        <v>17536.2075</v>
      </c>
      <c r="F1490" s="162">
        <v>2749</v>
      </c>
      <c r="G1490" s="162">
        <v>12223.15625</v>
      </c>
      <c r="H1490" s="162">
        <v>1656</v>
      </c>
      <c r="I1490" s="162">
        <v>66596.863750000004</v>
      </c>
    </row>
    <row r="1491" spans="1:9">
      <c r="A1491" s="169">
        <v>44771</v>
      </c>
      <c r="B1491" s="162">
        <v>13164.5</v>
      </c>
      <c r="C1491" s="162">
        <v>17643.5</v>
      </c>
      <c r="D1491" s="162">
        <v>16670</v>
      </c>
      <c r="E1491" s="162">
        <v>17519.767500000002</v>
      </c>
      <c r="F1491" s="162">
        <v>13588</v>
      </c>
      <c r="G1491" s="162">
        <v>14329.3125</v>
      </c>
      <c r="H1491" s="162">
        <v>1656</v>
      </c>
      <c r="I1491" s="162">
        <v>91259.08</v>
      </c>
    </row>
    <row r="1492" spans="1:9">
      <c r="A1492" s="169">
        <v>44772</v>
      </c>
      <c r="B1492" s="162">
        <v>11229</v>
      </c>
      <c r="C1492" s="162">
        <v>9987</v>
      </c>
      <c r="D1492" s="162">
        <v>14309</v>
      </c>
      <c r="E1492" s="162">
        <v>16622.517500000002</v>
      </c>
      <c r="F1492" s="162">
        <v>7106</v>
      </c>
      <c r="G1492" s="162">
        <v>10212.3125</v>
      </c>
      <c r="H1492" s="162">
        <v>1656</v>
      </c>
      <c r="I1492" s="162">
        <v>67809.83</v>
      </c>
    </row>
    <row r="1493" spans="1:9">
      <c r="A1493" s="169">
        <v>44773</v>
      </c>
      <c r="B1493" s="162">
        <v>11331</v>
      </c>
      <c r="C1493" s="162">
        <v>14222.5</v>
      </c>
      <c r="D1493" s="162">
        <v>13455</v>
      </c>
      <c r="E1493" s="162">
        <v>16362.077499999999</v>
      </c>
      <c r="F1493" s="162">
        <v>12302</v>
      </c>
      <c r="G1493" s="162">
        <v>11014.59375</v>
      </c>
      <c r="H1493" s="162">
        <v>1655</v>
      </c>
      <c r="I1493" s="162">
        <v>77032.171249999999</v>
      </c>
    </row>
    <row r="1494" spans="1:9">
      <c r="A1494" s="169">
        <v>44774</v>
      </c>
      <c r="B1494" s="162">
        <v>11781.5</v>
      </c>
      <c r="C1494" s="162">
        <v>16223.5</v>
      </c>
      <c r="D1494" s="162">
        <v>15851</v>
      </c>
      <c r="E1494" s="162">
        <v>17100.002499999999</v>
      </c>
      <c r="F1494" s="162">
        <v>12369.5</v>
      </c>
      <c r="G1494" s="162">
        <v>12929.21875</v>
      </c>
      <c r="H1494" s="162">
        <v>1662</v>
      </c>
      <c r="I1494" s="162">
        <v>84592.721250000002</v>
      </c>
    </row>
    <row r="1495" spans="1:9">
      <c r="A1495" s="169">
        <v>44775</v>
      </c>
      <c r="B1495" s="162">
        <v>11625.75</v>
      </c>
      <c r="C1495" s="162">
        <v>11356.5</v>
      </c>
      <c r="D1495" s="162">
        <v>13149</v>
      </c>
      <c r="E1495" s="162">
        <v>16189.3475</v>
      </c>
      <c r="F1495" s="162">
        <v>6004</v>
      </c>
      <c r="G1495" s="162">
        <v>12634.5625</v>
      </c>
      <c r="H1495" s="162">
        <v>1662</v>
      </c>
      <c r="I1495" s="162">
        <v>69297.16</v>
      </c>
    </row>
    <row r="1496" spans="1:9">
      <c r="A1496" s="169">
        <v>44776</v>
      </c>
      <c r="B1496" s="162">
        <v>9607.75</v>
      </c>
      <c r="C1496" s="162">
        <v>13991.5</v>
      </c>
      <c r="D1496" s="162">
        <v>11484</v>
      </c>
      <c r="E1496" s="162">
        <v>15933.25</v>
      </c>
      <c r="F1496" s="162">
        <v>10216</v>
      </c>
      <c r="G1496" s="162">
        <v>12631.5625</v>
      </c>
      <c r="H1496" s="162">
        <v>1665</v>
      </c>
      <c r="I1496" s="162">
        <v>72199.0625</v>
      </c>
    </row>
    <row r="1497" spans="1:9">
      <c r="A1497" s="169">
        <v>44777</v>
      </c>
      <c r="B1497" s="162">
        <v>2265</v>
      </c>
      <c r="C1497" s="162">
        <v>10683.5</v>
      </c>
      <c r="D1497" s="162">
        <v>12037</v>
      </c>
      <c r="E1497" s="162">
        <v>15640.86</v>
      </c>
      <c r="F1497" s="162">
        <v>1663.5</v>
      </c>
      <c r="G1497" s="162">
        <v>12711.5625</v>
      </c>
      <c r="H1497" s="162">
        <v>1661</v>
      </c>
      <c r="I1497" s="162">
        <v>53340.422500000001</v>
      </c>
    </row>
    <row r="1498" spans="1:9">
      <c r="A1498" s="169">
        <v>44778</v>
      </c>
      <c r="B1498" s="162">
        <v>8974.5</v>
      </c>
      <c r="C1498" s="162">
        <v>10528.5</v>
      </c>
      <c r="D1498" s="162">
        <v>9402</v>
      </c>
      <c r="E1498" s="162">
        <v>16077.2425</v>
      </c>
      <c r="F1498" s="162">
        <v>8627.5</v>
      </c>
      <c r="G1498" s="162">
        <v>12945.6875</v>
      </c>
      <c r="H1498" s="162">
        <v>1659</v>
      </c>
      <c r="I1498" s="162">
        <v>64896.429999999993</v>
      </c>
    </row>
    <row r="1499" spans="1:9">
      <c r="A1499" s="169">
        <v>44779</v>
      </c>
      <c r="B1499" s="162">
        <v>9872.25</v>
      </c>
      <c r="C1499" s="162">
        <v>14147.5</v>
      </c>
      <c r="D1499" s="162">
        <v>10680</v>
      </c>
      <c r="E1499" s="162">
        <v>15440.7075</v>
      </c>
      <c r="F1499" s="162">
        <v>9675.5</v>
      </c>
      <c r="G1499" s="162">
        <v>12523.5625</v>
      </c>
      <c r="H1499" s="162">
        <v>1659</v>
      </c>
      <c r="I1499" s="162">
        <v>70680.52</v>
      </c>
    </row>
    <row r="1500" spans="1:9">
      <c r="A1500" s="169">
        <v>44780</v>
      </c>
      <c r="B1500" s="162">
        <v>11399.5</v>
      </c>
      <c r="C1500" s="162">
        <v>14813.5</v>
      </c>
      <c r="D1500" s="162">
        <v>12026</v>
      </c>
      <c r="E1500" s="162">
        <v>15884.7425</v>
      </c>
      <c r="F1500" s="162">
        <v>12277</v>
      </c>
      <c r="G1500" s="162">
        <v>12760.3125</v>
      </c>
      <c r="H1500" s="162">
        <v>1664</v>
      </c>
      <c r="I1500" s="162">
        <v>77497.054999999993</v>
      </c>
    </row>
    <row r="1501" spans="1:9">
      <c r="A1501" s="169">
        <v>44781</v>
      </c>
      <c r="B1501" s="162">
        <v>10571.5</v>
      </c>
      <c r="C1501" s="162">
        <v>13658.5</v>
      </c>
      <c r="D1501" s="162">
        <v>15055</v>
      </c>
      <c r="E1501" s="162">
        <v>16646.427500000002</v>
      </c>
      <c r="F1501" s="162">
        <v>12286</v>
      </c>
      <c r="G1501" s="162">
        <v>12993.5</v>
      </c>
      <c r="H1501" s="162">
        <v>1666</v>
      </c>
      <c r="I1501" s="162">
        <v>79544.927500000005</v>
      </c>
    </row>
    <row r="1502" spans="1:9">
      <c r="A1502" s="169">
        <v>44782</v>
      </c>
      <c r="B1502" s="162">
        <v>2269.5</v>
      </c>
      <c r="C1502" s="162">
        <v>9486</v>
      </c>
      <c r="D1502" s="162">
        <v>7886</v>
      </c>
      <c r="E1502" s="162">
        <v>15631.215</v>
      </c>
      <c r="F1502" s="162">
        <v>3114.5</v>
      </c>
      <c r="G1502" s="162">
        <v>12768.5625</v>
      </c>
      <c r="H1502" s="162">
        <v>1660</v>
      </c>
      <c r="I1502" s="162">
        <v>49495.777499999997</v>
      </c>
    </row>
    <row r="1503" spans="1:9">
      <c r="A1503" s="169">
        <v>44783</v>
      </c>
      <c r="B1503" s="162">
        <v>9157.75</v>
      </c>
      <c r="C1503" s="162">
        <v>12561</v>
      </c>
      <c r="D1503" s="162">
        <v>10640</v>
      </c>
      <c r="E1503" s="162">
        <v>16356.264999999999</v>
      </c>
      <c r="F1503" s="162">
        <v>10894</v>
      </c>
      <c r="G1503" s="162">
        <v>12875.125</v>
      </c>
      <c r="H1503" s="162">
        <v>1667</v>
      </c>
      <c r="I1503" s="162">
        <v>70817.14</v>
      </c>
    </row>
    <row r="1504" spans="1:9">
      <c r="A1504" s="169">
        <v>44784</v>
      </c>
      <c r="B1504" s="162">
        <v>4022.5</v>
      </c>
      <c r="C1504" s="162">
        <v>9625</v>
      </c>
      <c r="D1504" s="162">
        <v>8966</v>
      </c>
      <c r="E1504" s="162">
        <v>15313.907499999999</v>
      </c>
      <c r="F1504" s="162">
        <v>3586.5</v>
      </c>
      <c r="G1504" s="162">
        <v>11884.625</v>
      </c>
      <c r="H1504" s="162">
        <v>1663</v>
      </c>
      <c r="I1504" s="162">
        <v>51735.532500000001</v>
      </c>
    </row>
    <row r="1505" spans="1:9">
      <c r="A1505" s="169">
        <v>44785</v>
      </c>
      <c r="B1505" s="162">
        <v>8753.5</v>
      </c>
      <c r="C1505" s="162">
        <v>10085.5</v>
      </c>
      <c r="D1505" s="162">
        <v>8043</v>
      </c>
      <c r="E1505" s="162">
        <v>13690.28</v>
      </c>
      <c r="F1505" s="162">
        <v>6207</v>
      </c>
      <c r="G1505" s="162">
        <v>11511.75</v>
      </c>
      <c r="H1505" s="162">
        <v>1662</v>
      </c>
      <c r="I1505" s="162">
        <v>56629.03</v>
      </c>
    </row>
    <row r="1506" spans="1:9">
      <c r="A1506" s="169">
        <v>44786</v>
      </c>
      <c r="B1506" s="162">
        <v>10511.5</v>
      </c>
      <c r="C1506" s="162">
        <v>13193</v>
      </c>
      <c r="D1506" s="162">
        <v>10057</v>
      </c>
      <c r="E1506" s="162">
        <v>15139.745000000001</v>
      </c>
      <c r="F1506" s="162">
        <v>11161.5</v>
      </c>
      <c r="G1506" s="162">
        <v>12219.625</v>
      </c>
      <c r="H1506" s="162">
        <v>1664</v>
      </c>
      <c r="I1506" s="162">
        <v>70618.37</v>
      </c>
    </row>
    <row r="1507" spans="1:9">
      <c r="A1507" s="169">
        <v>44787</v>
      </c>
      <c r="B1507" s="162">
        <v>11458.5</v>
      </c>
      <c r="C1507" s="162">
        <v>13966.5</v>
      </c>
      <c r="D1507" s="162">
        <v>11519</v>
      </c>
      <c r="E1507" s="162">
        <v>16078.81</v>
      </c>
      <c r="F1507" s="162">
        <v>12259</v>
      </c>
      <c r="G1507" s="162">
        <v>13139.3125</v>
      </c>
      <c r="H1507" s="162">
        <v>1663</v>
      </c>
      <c r="I1507" s="162">
        <v>76758.122499999998</v>
      </c>
    </row>
    <row r="1508" spans="1:9">
      <c r="A1508" s="169">
        <v>44788</v>
      </c>
      <c r="B1508" s="162">
        <v>11789.25</v>
      </c>
      <c r="C1508" s="162">
        <v>14415</v>
      </c>
      <c r="D1508" s="162">
        <v>16890</v>
      </c>
      <c r="E1508" s="162">
        <v>17252.71</v>
      </c>
      <c r="F1508" s="162">
        <v>13733.5</v>
      </c>
      <c r="G1508" s="162">
        <v>13997.1875</v>
      </c>
      <c r="H1508" s="162">
        <v>1668</v>
      </c>
      <c r="I1508" s="162">
        <v>86409.647499999992</v>
      </c>
    </row>
    <row r="1509" spans="1:9">
      <c r="A1509" s="169">
        <v>44789</v>
      </c>
      <c r="B1509" s="162">
        <v>6855.25</v>
      </c>
      <c r="C1509" s="162">
        <v>9434</v>
      </c>
      <c r="D1509" s="162">
        <v>14107</v>
      </c>
      <c r="E1509" s="162">
        <v>16351.084999999999</v>
      </c>
      <c r="F1509" s="162">
        <v>5477</v>
      </c>
      <c r="G1509" s="162">
        <v>12952.625</v>
      </c>
      <c r="H1509" s="162">
        <v>1665</v>
      </c>
      <c r="I1509" s="162">
        <v>63511.96</v>
      </c>
    </row>
    <row r="1510" spans="1:9">
      <c r="A1510" s="169">
        <v>44790</v>
      </c>
      <c r="B1510" s="162">
        <v>11006</v>
      </c>
      <c r="C1510" s="162">
        <v>14124.5</v>
      </c>
      <c r="D1510" s="162">
        <v>14011</v>
      </c>
      <c r="E1510" s="162">
        <v>16720.994999999999</v>
      </c>
      <c r="F1510" s="162">
        <v>12809.5</v>
      </c>
      <c r="G1510" s="162">
        <v>13448.8125</v>
      </c>
      <c r="H1510" s="162">
        <v>1667</v>
      </c>
      <c r="I1510" s="162">
        <v>80453.807499999995</v>
      </c>
    </row>
    <row r="1511" spans="1:9">
      <c r="A1511" s="169">
        <v>44791</v>
      </c>
      <c r="B1511" s="162">
        <v>5945.75</v>
      </c>
      <c r="C1511" s="162">
        <v>10274</v>
      </c>
      <c r="D1511" s="162">
        <v>11789</v>
      </c>
      <c r="E1511" s="162">
        <v>15526.065000000001</v>
      </c>
      <c r="F1511" s="162">
        <v>3672.5</v>
      </c>
      <c r="G1511" s="162">
        <v>12649.875</v>
      </c>
      <c r="H1511" s="162">
        <v>1661</v>
      </c>
      <c r="I1511" s="162">
        <v>58196.19</v>
      </c>
    </row>
    <row r="1512" spans="1:9">
      <c r="A1512" s="169">
        <v>44792</v>
      </c>
      <c r="B1512" s="162">
        <v>10792</v>
      </c>
      <c r="C1512" s="162">
        <v>14917</v>
      </c>
      <c r="D1512" s="162">
        <v>14131.71</v>
      </c>
      <c r="E1512" s="162">
        <v>15755.195</v>
      </c>
      <c r="F1512" s="162">
        <v>11429.5</v>
      </c>
      <c r="G1512" s="162">
        <v>12352.375</v>
      </c>
      <c r="H1512" s="162">
        <v>1661</v>
      </c>
      <c r="I1512" s="162">
        <v>77716.78</v>
      </c>
    </row>
    <row r="1513" spans="1:9">
      <c r="A1513" s="169">
        <v>44793</v>
      </c>
      <c r="B1513" s="162">
        <v>10012.75</v>
      </c>
      <c r="C1513" s="162">
        <v>13650.5</v>
      </c>
      <c r="D1513" s="162">
        <v>9988.46533203125</v>
      </c>
      <c r="E1513" s="162">
        <v>14881.174999999999</v>
      </c>
      <c r="F1513" s="162">
        <v>10753.5</v>
      </c>
      <c r="G1513" s="162">
        <v>11759.6875</v>
      </c>
      <c r="H1513" s="162">
        <v>1660</v>
      </c>
      <c r="I1513" s="162">
        <v>69386.077832031253</v>
      </c>
    </row>
    <row r="1514" spans="1:9">
      <c r="A1514" s="169">
        <v>44794</v>
      </c>
      <c r="B1514" s="162">
        <v>11528.5</v>
      </c>
      <c r="C1514" s="162">
        <v>15859</v>
      </c>
      <c r="D1514" s="162">
        <v>11499.6943359375</v>
      </c>
      <c r="E1514" s="162">
        <v>16142.19</v>
      </c>
      <c r="F1514" s="162">
        <v>12072</v>
      </c>
      <c r="G1514" s="162">
        <v>13126.4375</v>
      </c>
      <c r="H1514" s="162">
        <v>1664</v>
      </c>
      <c r="I1514" s="162">
        <v>78563.821835937502</v>
      </c>
    </row>
    <row r="1515" spans="1:9">
      <c r="A1515" s="169">
        <v>44795</v>
      </c>
      <c r="B1515" s="162">
        <v>12840.25</v>
      </c>
      <c r="C1515" s="162">
        <v>16801.5</v>
      </c>
      <c r="D1515" s="162">
        <v>16022.134765625</v>
      </c>
      <c r="E1515" s="162">
        <v>16764.084999999999</v>
      </c>
      <c r="F1515" s="162">
        <v>13181.5</v>
      </c>
      <c r="G1515" s="162">
        <v>13531.75</v>
      </c>
      <c r="H1515" s="162">
        <v>1669</v>
      </c>
      <c r="I1515" s="162">
        <v>87472.219765624992</v>
      </c>
    </row>
    <row r="1516" spans="1:9">
      <c r="A1516" s="169">
        <v>44796</v>
      </c>
      <c r="B1516" s="162">
        <v>13689</v>
      </c>
      <c r="C1516" s="162">
        <v>11750</v>
      </c>
      <c r="D1516" s="162">
        <v>18446.41796875</v>
      </c>
      <c r="E1516" s="162">
        <v>18212.465</v>
      </c>
      <c r="F1516" s="162">
        <v>3801</v>
      </c>
      <c r="G1516" s="162">
        <v>14993.3125</v>
      </c>
      <c r="H1516" s="162">
        <v>1668</v>
      </c>
      <c r="I1516" s="162">
        <v>79224.195468749997</v>
      </c>
    </row>
    <row r="1517" spans="1:9">
      <c r="A1517" s="169">
        <v>44797</v>
      </c>
      <c r="B1517" s="162">
        <v>15221.5</v>
      </c>
      <c r="C1517" s="162">
        <v>16623</v>
      </c>
      <c r="D1517" s="162">
        <v>15597.55078125</v>
      </c>
      <c r="E1517" s="162">
        <v>16541.41</v>
      </c>
      <c r="F1517" s="162">
        <v>12424.5</v>
      </c>
      <c r="G1517" s="162">
        <v>13300.625</v>
      </c>
      <c r="H1517" s="162">
        <v>1665</v>
      </c>
      <c r="I1517" s="162">
        <v>88043.585781250003</v>
      </c>
    </row>
    <row r="1518" spans="1:9">
      <c r="A1518" s="169">
        <v>44798</v>
      </c>
      <c r="B1518" s="162">
        <v>5050.25</v>
      </c>
      <c r="C1518" s="162">
        <v>10685.5</v>
      </c>
      <c r="D1518" s="162">
        <v>12426.15625</v>
      </c>
      <c r="E1518" s="162">
        <v>16987.080000000002</v>
      </c>
      <c r="F1518" s="162">
        <v>2386</v>
      </c>
      <c r="G1518" s="162">
        <v>13448.625</v>
      </c>
      <c r="H1518" s="162">
        <v>1659</v>
      </c>
      <c r="I1518" s="162">
        <v>59324.611250000002</v>
      </c>
    </row>
    <row r="1519" spans="1:9">
      <c r="A1519" s="169">
        <v>44799</v>
      </c>
      <c r="B1519" s="162">
        <v>11641.5</v>
      </c>
      <c r="C1519" s="162">
        <v>15292.5</v>
      </c>
      <c r="D1519" s="162">
        <v>12951.84375</v>
      </c>
      <c r="E1519" s="162">
        <v>16071.37</v>
      </c>
      <c r="F1519" s="162">
        <v>11727</v>
      </c>
      <c r="G1519" s="162">
        <v>13468.9375</v>
      </c>
      <c r="H1519" s="162">
        <v>1663</v>
      </c>
      <c r="I1519" s="162">
        <v>79490.151249999995</v>
      </c>
    </row>
    <row r="1520" spans="1:9">
      <c r="A1520" s="169">
        <v>44800</v>
      </c>
      <c r="B1520" s="162">
        <v>11974.75</v>
      </c>
      <c r="C1520" s="162">
        <v>16124.5</v>
      </c>
      <c r="D1520" s="162">
        <v>14033.5859375</v>
      </c>
      <c r="E1520" s="162">
        <v>15665.58</v>
      </c>
      <c r="F1520" s="162">
        <v>12677</v>
      </c>
      <c r="G1520" s="162">
        <v>12228.25</v>
      </c>
      <c r="H1520" s="162">
        <v>1661</v>
      </c>
      <c r="I1520" s="162">
        <v>81042.665937500002</v>
      </c>
    </row>
    <row r="1521" spans="1:9">
      <c r="A1521" s="169">
        <v>44801</v>
      </c>
      <c r="B1521" s="162">
        <v>12102.25</v>
      </c>
      <c r="C1521" s="162">
        <v>18242.5</v>
      </c>
      <c r="D1521" s="162">
        <v>16472.171875</v>
      </c>
      <c r="E1521" s="162">
        <v>16746.599999999999</v>
      </c>
      <c r="F1521" s="162">
        <v>13949</v>
      </c>
      <c r="G1521" s="162">
        <v>14531.3125</v>
      </c>
      <c r="H1521" s="162">
        <v>1665</v>
      </c>
      <c r="I1521" s="162">
        <v>90378.834375000006</v>
      </c>
    </row>
    <row r="1522" spans="1:9">
      <c r="A1522" s="169">
        <v>44802</v>
      </c>
      <c r="B1522" s="162">
        <v>13042.5</v>
      </c>
      <c r="C1522" s="162">
        <v>17143.5</v>
      </c>
      <c r="D1522" s="162">
        <v>15553.46875</v>
      </c>
      <c r="E1522" s="162">
        <v>16580.035</v>
      </c>
      <c r="F1522" s="162">
        <v>13232</v>
      </c>
      <c r="G1522" s="162">
        <v>13543.25</v>
      </c>
      <c r="H1522" s="162">
        <v>1673</v>
      </c>
      <c r="I1522" s="162">
        <v>87421.753750000003</v>
      </c>
    </row>
    <row r="1523" spans="1:9">
      <c r="A1523" s="169">
        <v>44803</v>
      </c>
      <c r="B1523" s="162">
        <v>8661.5</v>
      </c>
      <c r="C1523" s="162">
        <v>11077</v>
      </c>
      <c r="D1523" s="162">
        <v>13730.25</v>
      </c>
      <c r="E1523" s="162">
        <v>15782.89</v>
      </c>
      <c r="F1523" s="162">
        <v>3146</v>
      </c>
      <c r="G1523" s="162">
        <v>13008.75</v>
      </c>
      <c r="H1523" s="162">
        <v>1669</v>
      </c>
      <c r="I1523" s="162">
        <v>63737.39</v>
      </c>
    </row>
    <row r="1524" spans="1:9">
      <c r="A1524" s="169">
        <v>44804</v>
      </c>
      <c r="B1524" s="162">
        <v>12138.25</v>
      </c>
      <c r="C1524" s="162">
        <v>15243.5</v>
      </c>
      <c r="D1524" s="162">
        <v>13860.0625</v>
      </c>
      <c r="E1524" s="162">
        <v>16399.73</v>
      </c>
      <c r="F1524" s="162">
        <v>13016</v>
      </c>
      <c r="G1524" s="162">
        <v>13246.4375</v>
      </c>
      <c r="H1524" s="162">
        <v>1671</v>
      </c>
      <c r="I1524" s="162">
        <v>82232.98</v>
      </c>
    </row>
    <row r="1525" spans="1:9">
      <c r="A1525" s="169">
        <v>44805</v>
      </c>
      <c r="B1525" s="162">
        <v>8263.75</v>
      </c>
      <c r="C1525" s="162">
        <v>10569</v>
      </c>
      <c r="D1525" s="162">
        <v>10278.828125</v>
      </c>
      <c r="E1525" s="162">
        <v>14297.725</v>
      </c>
      <c r="F1525" s="162">
        <v>4258</v>
      </c>
      <c r="G1525" s="162">
        <v>12351.25</v>
      </c>
      <c r="H1525" s="162">
        <v>1672</v>
      </c>
      <c r="I1525" s="162">
        <v>58346.553124999999</v>
      </c>
    </row>
    <row r="1526" spans="1:9">
      <c r="A1526" s="169">
        <v>44806</v>
      </c>
      <c r="B1526" s="162">
        <v>8634.5</v>
      </c>
      <c r="C1526" s="162">
        <v>10353</v>
      </c>
      <c r="D1526" s="162">
        <v>7783.4375</v>
      </c>
      <c r="E1526" s="162">
        <v>15574.834999999999</v>
      </c>
      <c r="F1526" s="162">
        <v>6015</v>
      </c>
      <c r="G1526" s="162">
        <v>12170.3125</v>
      </c>
      <c r="H1526" s="162">
        <v>1671</v>
      </c>
      <c r="I1526" s="162">
        <v>58860.084999999999</v>
      </c>
    </row>
    <row r="1527" spans="1:9">
      <c r="A1527" s="169">
        <v>44807</v>
      </c>
      <c r="B1527" s="162">
        <v>8444</v>
      </c>
      <c r="C1527" s="162">
        <v>10492</v>
      </c>
      <c r="D1527" s="162">
        <v>5412.6875</v>
      </c>
      <c r="E1527" s="162">
        <v>13528.915000000001</v>
      </c>
      <c r="F1527" s="162">
        <v>2773</v>
      </c>
      <c r="G1527" s="162">
        <v>11136.125</v>
      </c>
      <c r="H1527" s="162">
        <v>1664</v>
      </c>
      <c r="I1527" s="162">
        <v>50122.727500000001</v>
      </c>
    </row>
    <row r="1528" spans="1:9">
      <c r="A1528" s="169">
        <v>44808</v>
      </c>
      <c r="B1528" s="162">
        <v>9707</v>
      </c>
      <c r="C1528" s="162">
        <v>10473.5</v>
      </c>
      <c r="D1528" s="162">
        <v>6329.546875</v>
      </c>
      <c r="E1528" s="162">
        <v>14459.5</v>
      </c>
      <c r="F1528" s="162">
        <v>2748</v>
      </c>
      <c r="G1528" s="162">
        <v>11496</v>
      </c>
      <c r="H1528" s="162">
        <v>1662</v>
      </c>
      <c r="I1528" s="162">
        <v>53551.546875</v>
      </c>
    </row>
    <row r="1529" spans="1:9">
      <c r="A1529" s="169">
        <v>44809</v>
      </c>
      <c r="B1529" s="162">
        <v>10106.5</v>
      </c>
      <c r="C1529" s="162">
        <v>14724.5</v>
      </c>
      <c r="D1529" s="162">
        <v>7916.9375</v>
      </c>
      <c r="E1529" s="162">
        <v>16513.689999999999</v>
      </c>
      <c r="F1529" s="162">
        <v>4399</v>
      </c>
      <c r="G1529" s="162">
        <v>13014.5625</v>
      </c>
      <c r="H1529" s="162">
        <v>1667</v>
      </c>
      <c r="I1529" s="162">
        <v>65008.19</v>
      </c>
    </row>
    <row r="1530" spans="1:9">
      <c r="A1530" s="169">
        <v>44810</v>
      </c>
      <c r="B1530" s="162">
        <v>12829</v>
      </c>
      <c r="C1530" s="162">
        <v>15225</v>
      </c>
      <c r="D1530" s="162">
        <v>2237.078125</v>
      </c>
      <c r="E1530" s="162">
        <v>15512.18</v>
      </c>
      <c r="F1530" s="162">
        <v>3017</v>
      </c>
      <c r="G1530" s="162">
        <v>12709.625</v>
      </c>
      <c r="H1530" s="162">
        <v>1668</v>
      </c>
      <c r="I1530" s="162">
        <v>59861.883125</v>
      </c>
    </row>
    <row r="1531" spans="1:9">
      <c r="A1531" s="169">
        <v>44811</v>
      </c>
      <c r="B1531" s="162">
        <v>13618.5</v>
      </c>
      <c r="C1531" s="162">
        <v>16799</v>
      </c>
      <c r="D1531" s="162">
        <v>11079.546875</v>
      </c>
      <c r="E1531" s="162">
        <v>16780.45</v>
      </c>
      <c r="F1531" s="162">
        <v>11467</v>
      </c>
      <c r="G1531" s="162">
        <v>13223.875</v>
      </c>
      <c r="H1531" s="162">
        <v>1670</v>
      </c>
      <c r="I1531" s="162">
        <v>81298.371874999997</v>
      </c>
    </row>
    <row r="1532" spans="1:9">
      <c r="A1532" s="169">
        <v>44812</v>
      </c>
      <c r="B1532" s="162">
        <v>13715.25</v>
      </c>
      <c r="C1532" s="162">
        <v>14226</v>
      </c>
      <c r="D1532" s="162">
        <v>1989.15625</v>
      </c>
      <c r="E1532" s="162">
        <v>15423.065000000001</v>
      </c>
      <c r="F1532" s="162">
        <v>3032</v>
      </c>
      <c r="G1532" s="162">
        <v>12992.75</v>
      </c>
      <c r="H1532" s="162">
        <v>1661</v>
      </c>
      <c r="I1532" s="162">
        <v>59717.221250000002</v>
      </c>
    </row>
    <row r="1533" spans="1:9">
      <c r="A1533" s="169">
        <v>44813</v>
      </c>
      <c r="B1533" s="162">
        <v>9818.75</v>
      </c>
      <c r="C1533" s="162">
        <v>14095</v>
      </c>
      <c r="D1533" s="162">
        <v>6039.015625</v>
      </c>
      <c r="E1533" s="162">
        <v>14693.03</v>
      </c>
      <c r="F1533" s="162">
        <v>4534</v>
      </c>
      <c r="G1533" s="162">
        <v>12268.3125</v>
      </c>
      <c r="H1533" s="162">
        <v>1663</v>
      </c>
      <c r="I1533" s="162">
        <v>59785.108124999999</v>
      </c>
    </row>
    <row r="1534" spans="1:9">
      <c r="A1534" s="169">
        <v>44814</v>
      </c>
      <c r="B1534" s="162">
        <v>14602.75</v>
      </c>
      <c r="C1534" s="162">
        <v>15889.5</v>
      </c>
      <c r="D1534" s="162">
        <v>10378.28125</v>
      </c>
      <c r="E1534" s="162">
        <v>15766.8</v>
      </c>
      <c r="F1534" s="162">
        <v>10497</v>
      </c>
      <c r="G1534" s="162">
        <v>13031.5625</v>
      </c>
      <c r="H1534" s="162">
        <v>1666</v>
      </c>
      <c r="I1534" s="162">
        <v>78499.893750000003</v>
      </c>
    </row>
    <row r="1535" spans="1:9">
      <c r="A1535" s="169">
        <v>44815</v>
      </c>
      <c r="B1535" s="162">
        <v>15965</v>
      </c>
      <c r="C1535" s="162">
        <v>16449</v>
      </c>
      <c r="D1535" s="162">
        <v>11697.28125</v>
      </c>
      <c r="E1535" s="162">
        <v>16765.095000000001</v>
      </c>
      <c r="F1535" s="162">
        <v>11446</v>
      </c>
      <c r="G1535" s="162">
        <v>13529.125</v>
      </c>
      <c r="H1535" s="162">
        <v>1668</v>
      </c>
      <c r="I1535" s="162">
        <v>84183.501250000001</v>
      </c>
    </row>
    <row r="1536" spans="1:9">
      <c r="A1536" s="169">
        <v>44816</v>
      </c>
      <c r="B1536" s="162">
        <v>14294.75</v>
      </c>
      <c r="C1536" s="162">
        <v>14867</v>
      </c>
      <c r="D1536" s="162">
        <v>8577.65625</v>
      </c>
      <c r="E1536" s="162">
        <v>15428.405000000001</v>
      </c>
      <c r="F1536" s="162">
        <v>10290</v>
      </c>
      <c r="G1536" s="162">
        <v>12366.25</v>
      </c>
      <c r="H1536" s="162">
        <v>1666</v>
      </c>
      <c r="I1536" s="162">
        <v>74158.061249999999</v>
      </c>
    </row>
    <row r="1537" spans="1:9">
      <c r="A1537" s="169">
        <v>44817</v>
      </c>
      <c r="B1537" s="162">
        <v>13530.75</v>
      </c>
      <c r="C1537" s="162">
        <v>14340</v>
      </c>
      <c r="D1537" s="162">
        <v>1131.875</v>
      </c>
      <c r="E1537" s="162">
        <v>14763.184999999999</v>
      </c>
      <c r="F1537" s="162">
        <v>3110</v>
      </c>
      <c r="G1537" s="162">
        <v>12059.375</v>
      </c>
      <c r="H1537" s="162">
        <v>1668</v>
      </c>
      <c r="I1537" s="162">
        <v>57267.184999999998</v>
      </c>
    </row>
    <row r="1538" spans="1:9">
      <c r="A1538" s="169">
        <v>44818</v>
      </c>
      <c r="B1538" s="162">
        <v>9462.5</v>
      </c>
      <c r="C1538" s="162">
        <v>14314</v>
      </c>
      <c r="D1538" s="162">
        <v>7137.75</v>
      </c>
      <c r="E1538" s="162">
        <v>15470.49</v>
      </c>
      <c r="F1538" s="162">
        <v>4467</v>
      </c>
      <c r="G1538" s="162">
        <v>12336.75</v>
      </c>
      <c r="H1538" s="162">
        <v>1667</v>
      </c>
      <c r="I1538" s="162">
        <v>61521.49</v>
      </c>
    </row>
    <row r="1539" spans="1:9">
      <c r="A1539" s="169">
        <v>44819</v>
      </c>
      <c r="B1539" s="162">
        <v>9917</v>
      </c>
      <c r="C1539" s="162">
        <v>10423</v>
      </c>
      <c r="D1539" s="162">
        <v>62.6875</v>
      </c>
      <c r="E1539" s="162">
        <v>14756.5</v>
      </c>
      <c r="F1539" s="162">
        <v>2740</v>
      </c>
      <c r="G1539" s="162">
        <v>12749.25</v>
      </c>
      <c r="H1539" s="162">
        <v>1658</v>
      </c>
      <c r="I1539" s="162">
        <v>48990.4375</v>
      </c>
    </row>
    <row r="1540" spans="1:9">
      <c r="A1540" s="169">
        <v>44820</v>
      </c>
      <c r="B1540" s="162">
        <v>12134</v>
      </c>
      <c r="C1540" s="162">
        <v>16878</v>
      </c>
      <c r="D1540" s="162">
        <v>10774.21875</v>
      </c>
      <c r="E1540" s="162">
        <v>16013.35</v>
      </c>
      <c r="F1540" s="162">
        <v>12086</v>
      </c>
      <c r="G1540" s="162">
        <v>13127</v>
      </c>
      <c r="H1540" s="162">
        <v>1659</v>
      </c>
      <c r="I1540" s="162">
        <v>79353.568750000006</v>
      </c>
    </row>
    <row r="1541" spans="1:9">
      <c r="A1541" s="169">
        <v>44821</v>
      </c>
      <c r="B1541" s="162">
        <v>16593.5</v>
      </c>
      <c r="C1541" s="162">
        <v>17947</v>
      </c>
      <c r="D1541" s="162">
        <v>12902.5625</v>
      </c>
      <c r="E1541" s="162">
        <v>17082.27</v>
      </c>
      <c r="F1541" s="162">
        <v>11873</v>
      </c>
      <c r="G1541" s="162">
        <v>14290.875</v>
      </c>
      <c r="H1541" s="162">
        <v>1663</v>
      </c>
      <c r="I1541" s="162">
        <v>89026.207500000004</v>
      </c>
    </row>
    <row r="1542" spans="1:9">
      <c r="A1542" s="169">
        <v>44822</v>
      </c>
      <c r="B1542" s="162">
        <v>16386.25</v>
      </c>
      <c r="C1542" s="162">
        <v>16926</v>
      </c>
      <c r="D1542" s="162">
        <v>10575.75</v>
      </c>
      <c r="E1542" s="162">
        <v>15457.674999999999</v>
      </c>
      <c r="F1542" s="162">
        <v>10782</v>
      </c>
      <c r="G1542" s="162">
        <v>14302.25</v>
      </c>
      <c r="H1542" s="162">
        <v>1665</v>
      </c>
      <c r="I1542" s="162">
        <v>82764.925000000003</v>
      </c>
    </row>
    <row r="1543" spans="1:9">
      <c r="A1543" s="169">
        <v>44823</v>
      </c>
      <c r="B1543" s="162">
        <v>14832.75</v>
      </c>
      <c r="C1543" s="162">
        <v>15925</v>
      </c>
      <c r="D1543" s="162">
        <v>8961.96875</v>
      </c>
      <c r="E1543" s="162">
        <v>14554.43</v>
      </c>
      <c r="F1543" s="162">
        <v>12708</v>
      </c>
      <c r="G1543" s="162">
        <v>12440.625</v>
      </c>
      <c r="H1543" s="162">
        <v>1667</v>
      </c>
      <c r="I1543" s="162">
        <v>77755.773749999993</v>
      </c>
    </row>
    <row r="1544" spans="1:9">
      <c r="A1544" s="169">
        <v>44824</v>
      </c>
      <c r="B1544" s="162">
        <v>13892.75</v>
      </c>
      <c r="C1544" s="162">
        <v>9922</v>
      </c>
      <c r="D1544" s="162">
        <v>6153.21875</v>
      </c>
      <c r="E1544" s="162">
        <v>14791.99</v>
      </c>
      <c r="F1544" s="162">
        <v>5502</v>
      </c>
      <c r="G1544" s="162">
        <v>11985.5</v>
      </c>
      <c r="H1544" s="162">
        <v>1674</v>
      </c>
      <c r="I1544" s="162">
        <v>60573.458749999998</v>
      </c>
    </row>
    <row r="1545" spans="1:9">
      <c r="A1545" s="169">
        <v>44825</v>
      </c>
      <c r="B1545" s="162">
        <v>10763.75</v>
      </c>
      <c r="C1545" s="162">
        <v>12040</v>
      </c>
      <c r="D1545" s="162">
        <v>7666.53125</v>
      </c>
      <c r="E1545" s="162">
        <v>15123.84</v>
      </c>
      <c r="F1545" s="162">
        <v>6031</v>
      </c>
      <c r="G1545" s="162">
        <v>11885.375</v>
      </c>
      <c r="H1545" s="162">
        <v>1667</v>
      </c>
      <c r="I1545" s="162">
        <v>61843.496249999997</v>
      </c>
    </row>
    <row r="1546" spans="1:9">
      <c r="A1546" s="169">
        <v>44826</v>
      </c>
      <c r="B1546" s="162">
        <v>9979</v>
      </c>
      <c r="C1546" s="162">
        <v>9792</v>
      </c>
      <c r="D1546" s="162">
        <v>47.34375</v>
      </c>
      <c r="E1546" s="162">
        <v>14698.32</v>
      </c>
      <c r="F1546" s="162">
        <v>3970</v>
      </c>
      <c r="G1546" s="162">
        <v>12090.375</v>
      </c>
      <c r="H1546" s="162">
        <v>1652</v>
      </c>
      <c r="I1546" s="162">
        <v>48925.03875</v>
      </c>
    </row>
    <row r="1547" spans="1:9">
      <c r="A1547" s="169">
        <v>44827</v>
      </c>
      <c r="B1547" s="162">
        <v>11854.25</v>
      </c>
      <c r="C1547" s="162">
        <v>15917</v>
      </c>
      <c r="D1547" s="162">
        <v>8991.03125</v>
      </c>
      <c r="E1547" s="162">
        <v>15554.31</v>
      </c>
      <c r="F1547" s="162">
        <v>11070</v>
      </c>
      <c r="G1547" s="162">
        <v>12622.125</v>
      </c>
      <c r="H1547" s="162">
        <v>1655</v>
      </c>
      <c r="I1547" s="162">
        <v>74353.716249999998</v>
      </c>
    </row>
    <row r="1548" spans="1:9">
      <c r="A1548" s="169">
        <v>44828</v>
      </c>
      <c r="B1548" s="162">
        <v>12473</v>
      </c>
      <c r="C1548" s="162">
        <v>12330</v>
      </c>
      <c r="D1548" s="162">
        <v>7394.46875</v>
      </c>
      <c r="E1548" s="162">
        <v>14227.445</v>
      </c>
      <c r="F1548" s="162">
        <v>6966</v>
      </c>
      <c r="G1548" s="162">
        <v>12017.125</v>
      </c>
      <c r="H1548" s="162">
        <v>1659</v>
      </c>
      <c r="I1548" s="162">
        <v>63749.03875</v>
      </c>
    </row>
    <row r="1549" spans="1:9">
      <c r="A1549" s="169">
        <v>44829</v>
      </c>
      <c r="B1549" s="162">
        <v>11679.5</v>
      </c>
      <c r="C1549" s="162">
        <v>13983</v>
      </c>
      <c r="D1549" s="162">
        <v>7542.8125</v>
      </c>
      <c r="E1549" s="162">
        <v>15028.045</v>
      </c>
      <c r="F1549" s="162">
        <v>9010</v>
      </c>
      <c r="G1549" s="162">
        <v>12873.5</v>
      </c>
      <c r="H1549" s="162">
        <v>1662</v>
      </c>
      <c r="I1549" s="162">
        <v>68454.857499999998</v>
      </c>
    </row>
    <row r="1550" spans="1:9">
      <c r="A1550" s="169">
        <v>44830</v>
      </c>
      <c r="B1550" s="162">
        <v>12002.5</v>
      </c>
      <c r="C1550" s="162">
        <v>14754</v>
      </c>
      <c r="D1550" s="162">
        <v>7620.875</v>
      </c>
      <c r="E1550" s="162">
        <v>15343.66</v>
      </c>
      <c r="F1550" s="162">
        <v>8576</v>
      </c>
      <c r="G1550" s="162">
        <v>12923.5</v>
      </c>
      <c r="H1550" s="162">
        <v>1662</v>
      </c>
      <c r="I1550" s="162">
        <v>69558.535000000003</v>
      </c>
    </row>
    <row r="1551" spans="1:9">
      <c r="A1551" s="169">
        <v>44831</v>
      </c>
      <c r="B1551" s="162">
        <v>11933.5</v>
      </c>
      <c r="C1551" s="162">
        <v>14152</v>
      </c>
      <c r="D1551" s="162">
        <v>2121</v>
      </c>
      <c r="E1551" s="162">
        <v>15949.825000000001</v>
      </c>
      <c r="F1551" s="162">
        <v>5355</v>
      </c>
      <c r="G1551" s="162">
        <v>12980.125</v>
      </c>
      <c r="H1551" s="162">
        <v>1661</v>
      </c>
      <c r="I1551" s="162">
        <v>60830.45</v>
      </c>
    </row>
    <row r="1552" spans="1:9">
      <c r="A1552" s="169">
        <v>44832</v>
      </c>
      <c r="B1552" s="162">
        <v>11376</v>
      </c>
      <c r="C1552" s="162">
        <v>15545</v>
      </c>
      <c r="D1552" s="162">
        <v>8339.3125</v>
      </c>
      <c r="E1552" s="162">
        <v>16108.31</v>
      </c>
      <c r="F1552" s="162">
        <v>10815</v>
      </c>
      <c r="G1552" s="162">
        <v>13115.625</v>
      </c>
      <c r="H1552" s="162">
        <v>1666</v>
      </c>
      <c r="I1552" s="162">
        <v>73633.247499999998</v>
      </c>
    </row>
    <row r="1553" spans="1:9">
      <c r="A1553" s="169">
        <v>44833</v>
      </c>
      <c r="B1553" s="162">
        <v>12411.75</v>
      </c>
      <c r="C1553" s="162">
        <v>12823</v>
      </c>
      <c r="D1553" s="162">
        <v>46.78125</v>
      </c>
      <c r="E1553" s="162">
        <v>14802.29</v>
      </c>
      <c r="F1553" s="162">
        <v>5135</v>
      </c>
      <c r="G1553" s="162">
        <v>12450.75</v>
      </c>
      <c r="H1553" s="162">
        <v>1666</v>
      </c>
      <c r="I1553" s="162">
        <v>56003.571250000001</v>
      </c>
    </row>
    <row r="1554" spans="1:9">
      <c r="A1554" s="169">
        <v>44834</v>
      </c>
      <c r="B1554" s="162">
        <v>12288.25</v>
      </c>
      <c r="C1554" s="162">
        <v>14762</v>
      </c>
      <c r="D1554" s="162">
        <v>6702.40625</v>
      </c>
      <c r="E1554" s="162">
        <v>15179.094999999999</v>
      </c>
      <c r="F1554" s="162">
        <v>7554</v>
      </c>
      <c r="G1554" s="162">
        <v>12916.625</v>
      </c>
      <c r="H1554" s="162">
        <v>1662</v>
      </c>
      <c r="I1554" s="162">
        <v>67740.376250000001</v>
      </c>
    </row>
    <row r="1555" spans="1:9">
      <c r="A1555" s="169">
        <v>44835</v>
      </c>
      <c r="B1555" s="162">
        <v>13990.75</v>
      </c>
      <c r="C1555" s="162">
        <v>15714</v>
      </c>
      <c r="D1555" s="162">
        <v>9594.90625</v>
      </c>
      <c r="E1555" s="162">
        <v>15088.78</v>
      </c>
      <c r="F1555" s="162">
        <v>12543</v>
      </c>
      <c r="G1555" s="162">
        <v>12935.75</v>
      </c>
      <c r="H1555" s="162">
        <v>1662</v>
      </c>
      <c r="I1555" s="162">
        <v>78205.186249999999</v>
      </c>
    </row>
    <row r="1556" spans="1:9">
      <c r="A1556" s="169">
        <v>44836</v>
      </c>
      <c r="B1556" s="162">
        <v>16051.75</v>
      </c>
      <c r="C1556" s="162">
        <v>16017</v>
      </c>
      <c r="D1556" s="162">
        <v>10821.8125</v>
      </c>
      <c r="E1556" s="162">
        <v>15890.04</v>
      </c>
      <c r="F1556" s="162">
        <v>13114</v>
      </c>
      <c r="G1556" s="162">
        <v>13502.375</v>
      </c>
      <c r="H1556" s="162">
        <v>1664</v>
      </c>
      <c r="I1556" s="162">
        <v>83732.977500000008</v>
      </c>
    </row>
    <row r="1557" spans="1:9">
      <c r="A1557" s="169">
        <v>44837</v>
      </c>
      <c r="B1557" s="162">
        <v>15214.75</v>
      </c>
      <c r="C1557" s="162">
        <v>15805</v>
      </c>
      <c r="D1557" s="162">
        <v>10255.375</v>
      </c>
      <c r="E1557" s="162">
        <v>15622.91</v>
      </c>
      <c r="F1557" s="162">
        <v>12963</v>
      </c>
      <c r="G1557" s="162">
        <v>12890.5</v>
      </c>
      <c r="H1557" s="162">
        <v>1666</v>
      </c>
      <c r="I1557" s="162">
        <v>81085.535000000003</v>
      </c>
    </row>
    <row r="1558" spans="1:9">
      <c r="A1558" s="169">
        <v>44838</v>
      </c>
      <c r="B1558" s="162">
        <v>14915.75</v>
      </c>
      <c r="C1558" s="162">
        <v>15972</v>
      </c>
      <c r="D1558" s="162">
        <v>10365.34375</v>
      </c>
      <c r="E1558" s="162">
        <v>15181.87</v>
      </c>
      <c r="F1558" s="162">
        <v>13051</v>
      </c>
      <c r="G1558" s="162">
        <v>12890.625</v>
      </c>
      <c r="H1558" s="162">
        <v>1666</v>
      </c>
      <c r="I1558" s="162">
        <v>80710.588749999995</v>
      </c>
    </row>
    <row r="1559" spans="1:9">
      <c r="A1559" s="169">
        <v>44839</v>
      </c>
      <c r="B1559" s="162">
        <v>12887</v>
      </c>
      <c r="C1559" s="162">
        <v>15668</v>
      </c>
      <c r="D1559" s="162">
        <v>9955.84375</v>
      </c>
      <c r="E1559" s="162">
        <v>15987.54</v>
      </c>
      <c r="F1559" s="162">
        <v>12089</v>
      </c>
      <c r="G1559" s="162">
        <v>13285.125</v>
      </c>
      <c r="H1559" s="162">
        <v>1666</v>
      </c>
      <c r="I1559" s="162">
        <v>78206.508750000008</v>
      </c>
    </row>
    <row r="1560" spans="1:9">
      <c r="A1560" s="169">
        <v>44840</v>
      </c>
      <c r="B1560" s="162">
        <v>13718</v>
      </c>
      <c r="C1560" s="162">
        <v>13842</v>
      </c>
      <c r="D1560" s="162">
        <v>1395.8125</v>
      </c>
      <c r="E1560" s="162">
        <v>14834.72</v>
      </c>
      <c r="F1560" s="162">
        <v>5850</v>
      </c>
      <c r="G1560" s="162">
        <v>12248</v>
      </c>
      <c r="H1560" s="162">
        <v>1663</v>
      </c>
      <c r="I1560" s="162">
        <v>60225.532500000001</v>
      </c>
    </row>
    <row r="1561" spans="1:9">
      <c r="A1561" s="169">
        <v>44841</v>
      </c>
      <c r="B1561" s="162">
        <v>12345.25</v>
      </c>
      <c r="C1561" s="162">
        <v>15455</v>
      </c>
      <c r="D1561" s="162">
        <v>7639.90625</v>
      </c>
      <c r="E1561" s="162">
        <v>15464.89</v>
      </c>
      <c r="F1561" s="162">
        <v>12679</v>
      </c>
      <c r="G1561" s="162">
        <v>12906</v>
      </c>
      <c r="H1561" s="162">
        <v>1669</v>
      </c>
      <c r="I1561" s="162">
        <v>74821.046249999999</v>
      </c>
    </row>
    <row r="1562" spans="1:9">
      <c r="A1562" s="169">
        <v>44842</v>
      </c>
      <c r="B1562" s="162">
        <v>11344</v>
      </c>
      <c r="C1562" s="162">
        <v>14955</v>
      </c>
      <c r="D1562" s="162">
        <v>45.53125</v>
      </c>
      <c r="E1562" s="162">
        <v>14709.96</v>
      </c>
      <c r="F1562" s="162">
        <v>10883</v>
      </c>
      <c r="G1562" s="162">
        <v>12806.25</v>
      </c>
      <c r="H1562" s="162">
        <v>1667</v>
      </c>
      <c r="I1562" s="162">
        <v>63076.741249999999</v>
      </c>
    </row>
    <row r="1563" spans="1:9">
      <c r="A1563" s="169">
        <v>44843</v>
      </c>
      <c r="B1563" s="162">
        <v>10715</v>
      </c>
      <c r="C1563" s="162">
        <v>15039</v>
      </c>
      <c r="D1563" s="162">
        <v>2707.5625</v>
      </c>
      <c r="E1563" s="162">
        <v>14688.9</v>
      </c>
      <c r="F1563" s="162">
        <v>10706</v>
      </c>
      <c r="G1563" s="162">
        <v>12289.75</v>
      </c>
      <c r="H1563" s="162">
        <v>1667</v>
      </c>
      <c r="I1563" s="162">
        <v>64479.212499999994</v>
      </c>
    </row>
    <row r="1564" spans="1:9">
      <c r="A1564" s="169">
        <v>44844</v>
      </c>
      <c r="B1564" s="162">
        <v>6449.75</v>
      </c>
      <c r="C1564" s="162">
        <v>11740</v>
      </c>
      <c r="D1564" s="162">
        <v>1929.59375</v>
      </c>
      <c r="E1564" s="162">
        <v>12948.63</v>
      </c>
      <c r="F1564" s="162">
        <v>4139</v>
      </c>
      <c r="G1564" s="162">
        <v>10399.25</v>
      </c>
      <c r="H1564" s="162">
        <v>1667</v>
      </c>
      <c r="I1564" s="162">
        <v>45939.223749999997</v>
      </c>
    </row>
    <row r="1565" spans="1:9">
      <c r="A1565" s="169">
        <v>44845</v>
      </c>
      <c r="B1565" s="162">
        <v>4152</v>
      </c>
      <c r="C1565" s="162">
        <v>9752</v>
      </c>
      <c r="D1565" s="162">
        <v>3357.53125</v>
      </c>
      <c r="E1565" s="162">
        <v>15190.55</v>
      </c>
      <c r="F1565" s="162">
        <v>2954</v>
      </c>
      <c r="G1565" s="162">
        <v>12486</v>
      </c>
      <c r="H1565" s="162">
        <v>1662</v>
      </c>
      <c r="I1565" s="162">
        <v>46230.081250000003</v>
      </c>
    </row>
    <row r="1566" spans="1:9">
      <c r="A1566" s="169">
        <v>44846</v>
      </c>
      <c r="B1566" s="162">
        <v>6340</v>
      </c>
      <c r="C1566" s="162">
        <v>11025</v>
      </c>
      <c r="D1566" s="162">
        <v>3341.75</v>
      </c>
      <c r="E1566" s="162">
        <v>14952.14</v>
      </c>
      <c r="F1566" s="162">
        <v>4143</v>
      </c>
      <c r="G1566" s="162">
        <v>12230</v>
      </c>
      <c r="H1566" s="162">
        <v>1671</v>
      </c>
      <c r="I1566" s="162">
        <v>50360.89</v>
      </c>
    </row>
    <row r="1567" spans="1:9">
      <c r="A1567" s="169">
        <v>44847</v>
      </c>
      <c r="B1567" s="162">
        <v>5484.5</v>
      </c>
      <c r="C1567" s="162">
        <v>9485</v>
      </c>
      <c r="D1567" s="162">
        <v>3275.0625</v>
      </c>
      <c r="E1567" s="162">
        <v>15721.605</v>
      </c>
      <c r="F1567" s="162">
        <v>3301</v>
      </c>
      <c r="G1567" s="162">
        <v>12836.625</v>
      </c>
      <c r="H1567" s="162">
        <v>1661</v>
      </c>
      <c r="I1567" s="162">
        <v>48442.792499999996</v>
      </c>
    </row>
    <row r="1568" spans="1:9">
      <c r="A1568" s="169">
        <v>44848</v>
      </c>
      <c r="B1568" s="162">
        <v>10529.5</v>
      </c>
      <c r="C1568" s="162">
        <v>14919</v>
      </c>
      <c r="D1568" s="162">
        <v>5935.5625</v>
      </c>
      <c r="E1568" s="162">
        <v>17029.62</v>
      </c>
      <c r="F1568" s="162">
        <v>9038</v>
      </c>
      <c r="G1568" s="162">
        <v>13719.25</v>
      </c>
      <c r="H1568" s="162">
        <v>1659</v>
      </c>
      <c r="I1568" s="162">
        <v>69511.932499999995</v>
      </c>
    </row>
    <row r="1569" spans="1:9">
      <c r="A1569" s="169">
        <v>44849</v>
      </c>
      <c r="B1569" s="162">
        <v>8494.5</v>
      </c>
      <c r="C1569" s="162">
        <v>14440</v>
      </c>
      <c r="D1569" s="162">
        <v>4639.4375</v>
      </c>
      <c r="E1569" s="162">
        <v>16171.424999999999</v>
      </c>
      <c r="F1569" s="162">
        <v>8008</v>
      </c>
      <c r="G1569" s="162">
        <v>13061.25</v>
      </c>
      <c r="H1569" s="162">
        <v>1657</v>
      </c>
      <c r="I1569" s="162">
        <v>63157.612500000003</v>
      </c>
    </row>
    <row r="1570" spans="1:9">
      <c r="A1570" s="169">
        <v>44850</v>
      </c>
      <c r="B1570" s="162">
        <v>9326.5</v>
      </c>
      <c r="C1570" s="162">
        <v>15305</v>
      </c>
      <c r="D1570" s="162">
        <v>3528.3125</v>
      </c>
      <c r="E1570" s="162">
        <v>16144.02</v>
      </c>
      <c r="F1570" s="162">
        <v>8305</v>
      </c>
      <c r="G1570" s="162">
        <v>13105.875</v>
      </c>
      <c r="H1570" s="162">
        <v>1656</v>
      </c>
      <c r="I1570" s="162">
        <v>64058.707500000004</v>
      </c>
    </row>
    <row r="1571" spans="1:9">
      <c r="A1571" s="169">
        <v>44851</v>
      </c>
      <c r="B1571" s="162">
        <v>7745.5</v>
      </c>
      <c r="C1571" s="162">
        <v>10835</v>
      </c>
      <c r="D1571" s="162">
        <v>8459.1875</v>
      </c>
      <c r="E1571" s="162">
        <v>16705.97</v>
      </c>
      <c r="F1571" s="162">
        <v>10009</v>
      </c>
      <c r="G1571" s="162">
        <v>8082</v>
      </c>
      <c r="H1571" s="162">
        <v>1656</v>
      </c>
      <c r="I1571" s="162">
        <v>60180.657500000001</v>
      </c>
    </row>
    <row r="1572" spans="1:9">
      <c r="A1572" s="169">
        <v>44852</v>
      </c>
      <c r="B1572" s="162">
        <v>2032</v>
      </c>
      <c r="C1572" s="162">
        <v>12920</v>
      </c>
      <c r="D1572" s="162">
        <v>3257.21875</v>
      </c>
      <c r="E1572" s="162">
        <v>10270.57</v>
      </c>
      <c r="F1572" s="162">
        <v>8785</v>
      </c>
      <c r="G1572" s="162">
        <v>3570.875</v>
      </c>
      <c r="H1572" s="162">
        <v>1659</v>
      </c>
      <c r="I1572" s="162">
        <v>39176.66375</v>
      </c>
    </row>
    <row r="1573" spans="1:9">
      <c r="A1573" s="169">
        <v>44853</v>
      </c>
      <c r="B1573" s="162">
        <v>2228.25</v>
      </c>
      <c r="C1573" s="162">
        <v>16784</v>
      </c>
      <c r="D1573" s="162">
        <v>7369.34375</v>
      </c>
      <c r="E1573" s="162">
        <v>3680.415</v>
      </c>
      <c r="F1573" s="162">
        <v>9241</v>
      </c>
      <c r="G1573" s="162">
        <v>3345.25</v>
      </c>
      <c r="H1573" s="162">
        <v>1661</v>
      </c>
      <c r="I1573" s="162">
        <v>40987.258750000001</v>
      </c>
    </row>
    <row r="1574" spans="1:9">
      <c r="A1574" s="169">
        <v>44854</v>
      </c>
      <c r="B1574" s="162">
        <v>2222.5</v>
      </c>
      <c r="C1574" s="162">
        <v>17790</v>
      </c>
      <c r="D1574" s="162">
        <v>7214.21875</v>
      </c>
      <c r="E1574" s="162">
        <v>3880.8150000000001</v>
      </c>
      <c r="F1574" s="162">
        <v>9010</v>
      </c>
      <c r="G1574" s="162">
        <v>3631.25</v>
      </c>
      <c r="H1574" s="162">
        <v>1659</v>
      </c>
      <c r="I1574" s="162">
        <v>42089.783750000002</v>
      </c>
    </row>
    <row r="1575" spans="1:9">
      <c r="A1575" s="169">
        <v>44855</v>
      </c>
      <c r="B1575" s="162">
        <v>8155.25</v>
      </c>
      <c r="C1575" s="162">
        <v>19410</v>
      </c>
      <c r="D1575" s="162">
        <v>10446.5</v>
      </c>
      <c r="E1575" s="162">
        <v>5691.3050000000003</v>
      </c>
      <c r="F1575" s="162">
        <v>12722</v>
      </c>
      <c r="G1575" s="162">
        <v>3908.125</v>
      </c>
      <c r="H1575" s="162">
        <v>1662</v>
      </c>
      <c r="I1575" s="162">
        <v>58671.18</v>
      </c>
    </row>
    <row r="1576" spans="1:9">
      <c r="A1576" s="169">
        <v>44856</v>
      </c>
      <c r="B1576" s="162">
        <v>8522</v>
      </c>
      <c r="C1576" s="162">
        <v>18933</v>
      </c>
      <c r="D1576" s="162">
        <v>10742.9375</v>
      </c>
      <c r="E1576" s="162">
        <v>7966.94</v>
      </c>
      <c r="F1576" s="162">
        <v>13482</v>
      </c>
      <c r="G1576" s="162">
        <v>3820.5</v>
      </c>
      <c r="H1576" s="162">
        <v>1662</v>
      </c>
      <c r="I1576" s="162">
        <v>61805.377500000002</v>
      </c>
    </row>
    <row r="1577" spans="1:9">
      <c r="A1577" s="169">
        <v>44857</v>
      </c>
      <c r="B1577" s="162">
        <v>8956.75</v>
      </c>
      <c r="C1577" s="162">
        <v>18480</v>
      </c>
      <c r="D1577" s="162">
        <v>13658.75</v>
      </c>
      <c r="E1577" s="162">
        <v>8778.49</v>
      </c>
      <c r="F1577" s="162">
        <v>14619</v>
      </c>
      <c r="G1577" s="162">
        <v>5846.875</v>
      </c>
      <c r="H1577" s="162">
        <v>1668</v>
      </c>
      <c r="I1577" s="162">
        <v>68671.864999999991</v>
      </c>
    </row>
    <row r="1578" spans="1:9">
      <c r="A1578" s="169">
        <v>44858</v>
      </c>
      <c r="B1578" s="162">
        <v>7336.5</v>
      </c>
      <c r="C1578" s="162">
        <v>17570</v>
      </c>
      <c r="D1578" s="162">
        <v>12109.0625</v>
      </c>
      <c r="E1578" s="162">
        <v>7635.45</v>
      </c>
      <c r="F1578" s="162">
        <v>14895</v>
      </c>
      <c r="G1578" s="162">
        <v>4772.75</v>
      </c>
      <c r="H1578" s="162">
        <v>1667</v>
      </c>
      <c r="I1578" s="162">
        <v>62651.762499999997</v>
      </c>
    </row>
    <row r="1579" spans="1:9">
      <c r="A1579" s="169">
        <v>44859</v>
      </c>
      <c r="B1579" s="162">
        <v>2263.75</v>
      </c>
      <c r="C1579" s="162">
        <v>16441</v>
      </c>
      <c r="D1579" s="162">
        <v>7502.5</v>
      </c>
      <c r="E1579" s="162">
        <v>3941.49</v>
      </c>
      <c r="F1579" s="162">
        <v>9491</v>
      </c>
      <c r="G1579" s="162">
        <v>3625.125</v>
      </c>
      <c r="H1579" s="162">
        <v>1663</v>
      </c>
      <c r="I1579" s="162">
        <v>41601.864999999998</v>
      </c>
    </row>
    <row r="1580" spans="1:9">
      <c r="A1580" s="169">
        <v>44860</v>
      </c>
      <c r="B1580" s="162">
        <v>6244.75</v>
      </c>
      <c r="C1580" s="162">
        <v>17085</v>
      </c>
      <c r="D1580" s="162">
        <v>8522.875</v>
      </c>
      <c r="E1580" s="162">
        <v>3980.66</v>
      </c>
      <c r="F1580" s="162">
        <v>10688</v>
      </c>
      <c r="G1580" s="162">
        <v>3604.375</v>
      </c>
      <c r="H1580" s="162">
        <v>1667</v>
      </c>
      <c r="I1580" s="162">
        <v>48458.66</v>
      </c>
    </row>
    <row r="1581" spans="1:9">
      <c r="A1581" s="169">
        <v>44861</v>
      </c>
      <c r="B1581" s="162">
        <v>3449.5</v>
      </c>
      <c r="C1581" s="162">
        <v>17741</v>
      </c>
      <c r="D1581" s="162">
        <v>7855.375</v>
      </c>
      <c r="E1581" s="162">
        <v>3880.24</v>
      </c>
      <c r="F1581" s="162">
        <v>10003</v>
      </c>
      <c r="G1581" s="162">
        <v>3616.5</v>
      </c>
      <c r="H1581" s="162">
        <v>1662</v>
      </c>
      <c r="I1581" s="162">
        <v>44883.614999999998</v>
      </c>
    </row>
    <row r="1582" spans="1:9">
      <c r="A1582" s="169">
        <v>44862</v>
      </c>
      <c r="B1582" s="162">
        <v>5192.5</v>
      </c>
      <c r="C1582" s="162">
        <v>18566</v>
      </c>
      <c r="D1582" s="162">
        <v>10863.125</v>
      </c>
      <c r="E1582" s="162">
        <v>11729.26</v>
      </c>
      <c r="F1582" s="162">
        <v>13375</v>
      </c>
      <c r="G1582" s="162">
        <v>3853.625</v>
      </c>
      <c r="H1582" s="162">
        <v>1665</v>
      </c>
      <c r="I1582" s="162">
        <v>61914.51</v>
      </c>
    </row>
    <row r="1583" spans="1:9">
      <c r="A1583" s="169">
        <v>44863</v>
      </c>
      <c r="B1583" s="162">
        <v>6398.25</v>
      </c>
      <c r="C1583" s="162">
        <v>17309</v>
      </c>
      <c r="D1583" s="162">
        <v>9943.4375</v>
      </c>
      <c r="E1583" s="162">
        <v>10616.31</v>
      </c>
      <c r="F1583" s="162">
        <v>12901</v>
      </c>
      <c r="G1583" s="162">
        <v>3528.375</v>
      </c>
      <c r="H1583" s="162">
        <v>1663</v>
      </c>
      <c r="I1583" s="162">
        <v>59033.372499999998</v>
      </c>
    </row>
    <row r="1584" spans="1:9">
      <c r="A1584" s="169">
        <v>44864</v>
      </c>
      <c r="B1584" s="162">
        <v>2238.75</v>
      </c>
      <c r="C1584" s="162">
        <v>16973</v>
      </c>
      <c r="D1584" s="162">
        <v>8988.0625</v>
      </c>
      <c r="E1584" s="162">
        <v>10024.450000000001</v>
      </c>
      <c r="F1584" s="162">
        <v>10741</v>
      </c>
      <c r="G1584" s="162">
        <v>3453.375</v>
      </c>
      <c r="H1584" s="162">
        <v>1662</v>
      </c>
      <c r="I1584" s="162">
        <v>50756.637499999997</v>
      </c>
    </row>
    <row r="1585" spans="1:9">
      <c r="A1585" s="169">
        <v>44865</v>
      </c>
      <c r="B1585" s="162">
        <v>2259.25</v>
      </c>
      <c r="C1585" s="162">
        <v>17527</v>
      </c>
      <c r="D1585" s="162">
        <v>8914.5625</v>
      </c>
      <c r="E1585" s="162">
        <v>8684.3799999999992</v>
      </c>
      <c r="F1585" s="162">
        <v>10577</v>
      </c>
      <c r="G1585" s="162">
        <v>3760.625</v>
      </c>
      <c r="H1585" s="162">
        <v>1662</v>
      </c>
      <c r="I1585" s="162">
        <v>50060.817499999997</v>
      </c>
    </row>
    <row r="1586" spans="1:9">
      <c r="A1586" s="169">
        <v>44866</v>
      </c>
      <c r="B1586" s="162">
        <v>6264.75</v>
      </c>
      <c r="C1586" s="162">
        <v>15826</v>
      </c>
      <c r="D1586" s="162">
        <v>3847.0625</v>
      </c>
      <c r="E1586" s="162">
        <v>5242.42</v>
      </c>
      <c r="F1586" s="162">
        <v>5877</v>
      </c>
      <c r="G1586" s="162">
        <v>3591</v>
      </c>
      <c r="H1586" s="162">
        <v>1664</v>
      </c>
      <c r="I1586" s="162">
        <v>38984.232499999998</v>
      </c>
    </row>
    <row r="1587" spans="1:9">
      <c r="A1587" s="169">
        <v>44867</v>
      </c>
      <c r="B1587" s="162">
        <v>9799.25</v>
      </c>
      <c r="C1587" s="162">
        <v>10367</v>
      </c>
      <c r="D1587" s="162">
        <v>5522.5625</v>
      </c>
      <c r="E1587" s="162">
        <v>3754.99</v>
      </c>
      <c r="F1587" s="162">
        <v>4186</v>
      </c>
      <c r="G1587" s="162">
        <v>3719.875</v>
      </c>
      <c r="H1587" s="162">
        <v>1662</v>
      </c>
      <c r="I1587" s="162">
        <v>35687.677499999998</v>
      </c>
    </row>
    <row r="1588" spans="1:9">
      <c r="A1588" s="169">
        <v>44868</v>
      </c>
      <c r="B1588" s="162">
        <v>9272.75</v>
      </c>
      <c r="C1588" s="162">
        <v>14339</v>
      </c>
      <c r="D1588" s="162">
        <v>5991.9375</v>
      </c>
      <c r="E1588" s="162">
        <v>3759.86</v>
      </c>
      <c r="F1588" s="162">
        <v>8934</v>
      </c>
      <c r="G1588" s="162">
        <v>3593.875</v>
      </c>
      <c r="H1588" s="162">
        <v>1661</v>
      </c>
      <c r="I1588" s="162">
        <v>44230.422500000001</v>
      </c>
    </row>
    <row r="1589" spans="1:9">
      <c r="A1589" s="169">
        <v>44869</v>
      </c>
      <c r="B1589" s="162">
        <v>7349.25</v>
      </c>
      <c r="C1589" s="162">
        <v>14751</v>
      </c>
      <c r="D1589" s="162">
        <v>12274.875</v>
      </c>
      <c r="E1589" s="162">
        <v>7157.29</v>
      </c>
      <c r="F1589" s="162">
        <v>11045</v>
      </c>
      <c r="G1589" s="162">
        <v>3488.25</v>
      </c>
      <c r="H1589" s="162">
        <v>1661</v>
      </c>
      <c r="I1589" s="162">
        <v>54404.665000000001</v>
      </c>
    </row>
    <row r="1590" spans="1:9">
      <c r="A1590" s="169">
        <v>44870</v>
      </c>
      <c r="B1590" s="162">
        <v>5589.75</v>
      </c>
      <c r="C1590" s="162">
        <v>14336</v>
      </c>
      <c r="D1590" s="162">
        <v>11512.3125</v>
      </c>
      <c r="E1590" s="162">
        <v>3462.46</v>
      </c>
      <c r="F1590" s="162">
        <v>1478</v>
      </c>
      <c r="G1590" s="162">
        <v>3124.125</v>
      </c>
      <c r="H1590" s="162">
        <v>1664</v>
      </c>
      <c r="I1590" s="162">
        <v>37838.647499999999</v>
      </c>
    </row>
    <row r="1591" spans="1:9">
      <c r="A1591" s="169">
        <v>44871</v>
      </c>
      <c r="B1591" s="162">
        <v>5595.25</v>
      </c>
      <c r="C1591" s="162">
        <v>13415</v>
      </c>
      <c r="D1591" s="162">
        <v>10457.625</v>
      </c>
      <c r="E1591" s="162">
        <v>3435.09</v>
      </c>
      <c r="F1591" s="162">
        <v>1444</v>
      </c>
      <c r="G1591" s="162">
        <v>3099</v>
      </c>
      <c r="H1591" s="162">
        <v>1666</v>
      </c>
      <c r="I1591" s="162">
        <v>35779.964999999997</v>
      </c>
    </row>
    <row r="1592" spans="1:9">
      <c r="A1592" s="169">
        <v>44872</v>
      </c>
      <c r="B1592" s="162">
        <v>7014.25</v>
      </c>
      <c r="C1592" s="162">
        <v>11829</v>
      </c>
      <c r="D1592" s="162">
        <v>13709.1875</v>
      </c>
      <c r="E1592" s="162">
        <v>4315.07</v>
      </c>
      <c r="F1592" s="162">
        <v>6445</v>
      </c>
      <c r="G1592" s="162">
        <v>3846.5</v>
      </c>
      <c r="H1592" s="162">
        <v>1663</v>
      </c>
      <c r="I1592" s="162">
        <v>45496.0075</v>
      </c>
    </row>
    <row r="1593" spans="1:9">
      <c r="A1593" s="169">
        <v>44873</v>
      </c>
      <c r="B1593" s="162">
        <v>7086.25</v>
      </c>
      <c r="C1593" s="162">
        <v>10291</v>
      </c>
      <c r="D1593" s="162">
        <v>12492.25</v>
      </c>
      <c r="E1593" s="162">
        <v>4012.15</v>
      </c>
      <c r="F1593" s="162">
        <v>4776</v>
      </c>
      <c r="G1593" s="162">
        <v>3614.75</v>
      </c>
      <c r="H1593" s="162">
        <v>1665</v>
      </c>
      <c r="I1593" s="162">
        <v>40607.4</v>
      </c>
    </row>
    <row r="1594" spans="1:9">
      <c r="A1594" s="169">
        <v>44874</v>
      </c>
      <c r="B1594" s="162">
        <v>10003.75</v>
      </c>
      <c r="C1594" s="162">
        <v>14623</v>
      </c>
      <c r="D1594" s="162">
        <v>13326.0625</v>
      </c>
      <c r="E1594" s="162">
        <v>4239.75</v>
      </c>
      <c r="F1594" s="162">
        <v>9362</v>
      </c>
      <c r="G1594" s="162">
        <v>3755.875</v>
      </c>
      <c r="H1594" s="162">
        <v>1670</v>
      </c>
      <c r="I1594" s="162">
        <v>53640.4375</v>
      </c>
    </row>
    <row r="1595" spans="1:9">
      <c r="A1595" s="169">
        <v>44875</v>
      </c>
      <c r="B1595" s="162">
        <v>11188</v>
      </c>
      <c r="C1595" s="162">
        <v>10835</v>
      </c>
      <c r="D1595" s="162">
        <v>12486.3125</v>
      </c>
      <c r="E1595" s="162">
        <v>3945.05</v>
      </c>
      <c r="F1595" s="162">
        <v>8124</v>
      </c>
      <c r="G1595" s="162">
        <v>3532.625</v>
      </c>
      <c r="H1595" s="162">
        <v>1667</v>
      </c>
      <c r="I1595" s="162">
        <v>48443.987500000003</v>
      </c>
    </row>
    <row r="1596" spans="1:9">
      <c r="A1596" s="169">
        <v>44876</v>
      </c>
      <c r="B1596" s="162">
        <v>11775</v>
      </c>
      <c r="C1596" s="162">
        <v>14008</v>
      </c>
      <c r="D1596" s="162">
        <v>13294.3125</v>
      </c>
      <c r="E1596" s="162">
        <v>7040.75</v>
      </c>
      <c r="F1596" s="162">
        <v>11315</v>
      </c>
      <c r="G1596" s="162">
        <v>3795.25</v>
      </c>
      <c r="H1596" s="162">
        <v>1666</v>
      </c>
      <c r="I1596" s="162">
        <v>59562.3125</v>
      </c>
    </row>
    <row r="1597" spans="1:9">
      <c r="A1597" s="169">
        <v>44877</v>
      </c>
      <c r="B1597" s="162">
        <v>11198.5</v>
      </c>
      <c r="C1597" s="162">
        <v>13143</v>
      </c>
      <c r="D1597" s="162">
        <v>12502.0625</v>
      </c>
      <c r="E1597" s="162">
        <v>4184.49</v>
      </c>
      <c r="F1597" s="162">
        <v>12728</v>
      </c>
      <c r="G1597" s="162">
        <v>3561.625</v>
      </c>
      <c r="H1597" s="162">
        <v>1666</v>
      </c>
      <c r="I1597" s="162">
        <v>55651.677499999998</v>
      </c>
    </row>
    <row r="1598" spans="1:9">
      <c r="A1598" s="169">
        <v>44878</v>
      </c>
      <c r="B1598" s="162">
        <v>11249.5</v>
      </c>
      <c r="C1598" s="162">
        <v>12434</v>
      </c>
      <c r="D1598" s="162">
        <v>11197.125</v>
      </c>
      <c r="E1598" s="162">
        <v>7133.26</v>
      </c>
      <c r="F1598" s="162">
        <v>11048</v>
      </c>
      <c r="G1598" s="162">
        <v>2911.75</v>
      </c>
      <c r="H1598" s="162">
        <v>1669</v>
      </c>
      <c r="I1598" s="162">
        <v>54304.635000000002</v>
      </c>
    </row>
    <row r="1599" spans="1:9">
      <c r="A1599" s="169">
        <v>44879</v>
      </c>
      <c r="B1599" s="162">
        <v>11582</v>
      </c>
      <c r="C1599" s="162">
        <v>13214</v>
      </c>
      <c r="D1599" s="162">
        <v>12259.3125</v>
      </c>
      <c r="E1599" s="162">
        <v>3962.59</v>
      </c>
      <c r="F1599" s="162">
        <v>11195</v>
      </c>
      <c r="G1599" s="162">
        <v>6148.375</v>
      </c>
      <c r="H1599" s="162">
        <v>1666</v>
      </c>
      <c r="I1599" s="162">
        <v>56695.277499999997</v>
      </c>
    </row>
    <row r="1600" spans="1:9">
      <c r="A1600" s="169">
        <v>44880</v>
      </c>
      <c r="B1600" s="162">
        <v>11321</v>
      </c>
      <c r="C1600" s="162">
        <v>8662</v>
      </c>
      <c r="D1600" s="162">
        <v>12868.625</v>
      </c>
      <c r="E1600" s="162">
        <v>4140.07</v>
      </c>
      <c r="F1600" s="162">
        <v>8004</v>
      </c>
      <c r="G1600" s="162">
        <v>3805.25</v>
      </c>
      <c r="H1600" s="162">
        <v>1667</v>
      </c>
      <c r="I1600" s="162">
        <v>47133.945</v>
      </c>
    </row>
    <row r="1601" spans="1:9">
      <c r="A1601" s="169">
        <v>44881</v>
      </c>
      <c r="B1601" s="162">
        <v>11781.5</v>
      </c>
      <c r="C1601" s="162">
        <v>12635</v>
      </c>
      <c r="D1601" s="162">
        <v>12463.8125</v>
      </c>
      <c r="E1601" s="162">
        <v>3542.48</v>
      </c>
      <c r="F1601" s="162">
        <v>9923</v>
      </c>
      <c r="G1601" s="162">
        <v>3294.25</v>
      </c>
      <c r="H1601" s="162">
        <v>1670</v>
      </c>
      <c r="I1601" s="162">
        <v>51970.042500000003</v>
      </c>
    </row>
    <row r="1602" spans="1:9">
      <c r="A1602" s="169">
        <v>44882</v>
      </c>
      <c r="B1602" s="162">
        <v>11668</v>
      </c>
      <c r="C1602" s="162">
        <v>8488</v>
      </c>
      <c r="D1602" s="162">
        <v>13160.0625</v>
      </c>
      <c r="E1602" s="162">
        <v>3934.2</v>
      </c>
      <c r="F1602" s="162">
        <v>6267</v>
      </c>
      <c r="G1602" s="162">
        <v>3670.375</v>
      </c>
      <c r="H1602" s="162">
        <v>1667</v>
      </c>
      <c r="I1602" s="162">
        <v>45520.637499999997</v>
      </c>
    </row>
    <row r="1603" spans="1:9">
      <c r="A1603" s="169">
        <v>44883</v>
      </c>
      <c r="B1603" s="162">
        <v>11489.5</v>
      </c>
      <c r="C1603" s="162">
        <v>12465</v>
      </c>
      <c r="D1603" s="162">
        <v>11571.6875</v>
      </c>
      <c r="E1603" s="162">
        <v>4277.96</v>
      </c>
      <c r="F1603" s="162">
        <v>10646</v>
      </c>
      <c r="G1603" s="162">
        <v>2648.375</v>
      </c>
      <c r="H1603" s="162">
        <v>1664</v>
      </c>
      <c r="I1603" s="162">
        <v>51434.522499999999</v>
      </c>
    </row>
    <row r="1604" spans="1:9">
      <c r="A1604" s="169">
        <v>44884</v>
      </c>
      <c r="B1604" s="162">
        <v>9342</v>
      </c>
      <c r="C1604" s="162">
        <v>12799</v>
      </c>
      <c r="D1604" s="162">
        <v>10634.375</v>
      </c>
      <c r="E1604" s="162">
        <v>2387.6</v>
      </c>
      <c r="F1604" s="162">
        <v>10394</v>
      </c>
      <c r="G1604" s="162">
        <v>5680.25</v>
      </c>
      <c r="H1604" s="162">
        <v>1663</v>
      </c>
      <c r="I1604" s="162">
        <v>49574.224999999999</v>
      </c>
    </row>
    <row r="1605" spans="1:9">
      <c r="A1605" s="169">
        <v>44885</v>
      </c>
      <c r="B1605" s="162">
        <v>9339</v>
      </c>
      <c r="C1605" s="162">
        <v>12176</v>
      </c>
      <c r="D1605" s="162">
        <v>11857.625</v>
      </c>
      <c r="E1605" s="162">
        <v>2749.02</v>
      </c>
      <c r="F1605" s="162">
        <v>8625</v>
      </c>
      <c r="G1605" s="162">
        <v>2974.375</v>
      </c>
      <c r="H1605" s="162">
        <v>1666</v>
      </c>
      <c r="I1605" s="162">
        <v>46055.02</v>
      </c>
    </row>
    <row r="1606" spans="1:9">
      <c r="A1606" s="169">
        <v>44886</v>
      </c>
      <c r="B1606" s="162">
        <v>11964</v>
      </c>
      <c r="C1606" s="162">
        <v>13814</v>
      </c>
      <c r="D1606" s="162">
        <v>13749.4375</v>
      </c>
      <c r="E1606" s="162">
        <v>4886.9799999999996</v>
      </c>
      <c r="F1606" s="162">
        <v>10052</v>
      </c>
      <c r="G1606" s="162">
        <v>3874.5</v>
      </c>
      <c r="H1606" s="162">
        <v>1666</v>
      </c>
      <c r="I1606" s="162">
        <v>56674.917499999996</v>
      </c>
    </row>
    <row r="1607" spans="1:9">
      <c r="A1607" s="169">
        <v>44887</v>
      </c>
      <c r="B1607" s="162">
        <v>12126</v>
      </c>
      <c r="C1607" s="162">
        <v>11055</v>
      </c>
      <c r="D1607" s="162">
        <v>13650.125</v>
      </c>
      <c r="E1607" s="162">
        <v>3991.54</v>
      </c>
      <c r="F1607" s="162">
        <v>4504</v>
      </c>
      <c r="G1607" s="162">
        <v>3807.625</v>
      </c>
      <c r="H1607" s="162">
        <v>1664</v>
      </c>
      <c r="I1607" s="162">
        <v>47470.29</v>
      </c>
    </row>
    <row r="1608" spans="1:9">
      <c r="A1608" s="169">
        <v>44888</v>
      </c>
      <c r="B1608" s="162">
        <v>12836</v>
      </c>
      <c r="C1608" s="162">
        <v>15282</v>
      </c>
      <c r="D1608" s="162">
        <v>14382.8125</v>
      </c>
      <c r="E1608" s="162">
        <v>8197.16</v>
      </c>
      <c r="F1608" s="162">
        <v>10932</v>
      </c>
      <c r="G1608" s="162">
        <v>3913</v>
      </c>
      <c r="H1608" s="162">
        <v>1664</v>
      </c>
      <c r="I1608" s="162">
        <v>63878.972500000003</v>
      </c>
    </row>
    <row r="1609" spans="1:9">
      <c r="A1609" s="169">
        <v>44889</v>
      </c>
      <c r="B1609" s="162">
        <v>10839.5</v>
      </c>
      <c r="C1609" s="162">
        <v>7982</v>
      </c>
      <c r="D1609" s="162">
        <v>12059.6875</v>
      </c>
      <c r="E1609" s="162">
        <v>3574.63</v>
      </c>
      <c r="F1609" s="162">
        <v>4248</v>
      </c>
      <c r="G1609" s="162">
        <v>3303.875</v>
      </c>
      <c r="H1609" s="162">
        <v>1662</v>
      </c>
      <c r="I1609" s="162">
        <v>40345.692499999997</v>
      </c>
    </row>
    <row r="1610" spans="1:9">
      <c r="A1610" s="169">
        <v>44890</v>
      </c>
      <c r="B1610" s="162">
        <v>11632</v>
      </c>
      <c r="C1610" s="162">
        <v>14344</v>
      </c>
      <c r="D1610" s="162">
        <v>12775</v>
      </c>
      <c r="E1610" s="162">
        <v>3889.63</v>
      </c>
      <c r="F1610" s="162">
        <v>10083</v>
      </c>
      <c r="G1610" s="162">
        <v>3407.375</v>
      </c>
      <c r="H1610" s="162">
        <v>1663</v>
      </c>
      <c r="I1610" s="162">
        <v>54468.004999999997</v>
      </c>
    </row>
    <row r="1611" spans="1:9">
      <c r="A1611" s="169">
        <v>44891</v>
      </c>
      <c r="B1611" s="162">
        <v>11111.5</v>
      </c>
      <c r="C1611" s="162">
        <v>13312</v>
      </c>
      <c r="D1611" s="162">
        <v>12026</v>
      </c>
      <c r="E1611" s="162">
        <v>3591.96</v>
      </c>
      <c r="F1611" s="162">
        <v>8497</v>
      </c>
      <c r="G1611" s="162">
        <v>3129.25</v>
      </c>
      <c r="H1611" s="162">
        <v>1664</v>
      </c>
      <c r="I1611" s="162">
        <v>50003.71</v>
      </c>
    </row>
    <row r="1612" spans="1:9">
      <c r="A1612" s="169">
        <v>44892</v>
      </c>
      <c r="B1612" s="162">
        <v>11789.5</v>
      </c>
      <c r="C1612" s="162">
        <v>14320</v>
      </c>
      <c r="D1612" s="162">
        <v>12735.3125</v>
      </c>
      <c r="E1612" s="162">
        <v>3689.95</v>
      </c>
      <c r="F1612" s="162">
        <v>9607</v>
      </c>
      <c r="G1612" s="162">
        <v>3212</v>
      </c>
      <c r="H1612" s="162">
        <v>1668</v>
      </c>
      <c r="I1612" s="162">
        <v>53685.762499999997</v>
      </c>
    </row>
    <row r="1613" spans="1:9">
      <c r="A1613" s="169">
        <v>44893</v>
      </c>
      <c r="B1613" s="162">
        <v>14773.5</v>
      </c>
      <c r="C1613" s="162">
        <v>10603</v>
      </c>
      <c r="D1613" s="162">
        <v>16011.625</v>
      </c>
      <c r="E1613" s="162">
        <v>10953</v>
      </c>
      <c r="F1613" s="162">
        <v>13162</v>
      </c>
      <c r="G1613" s="162">
        <v>7341</v>
      </c>
      <c r="H1613" s="162">
        <v>1664</v>
      </c>
      <c r="I1613" s="162">
        <v>71180.125</v>
      </c>
    </row>
    <row r="1614" spans="1:9">
      <c r="A1614" s="169">
        <v>44894</v>
      </c>
      <c r="B1614" s="162">
        <v>12161.5</v>
      </c>
      <c r="C1614" s="162">
        <v>9484</v>
      </c>
      <c r="D1614" s="162">
        <v>14566.8125</v>
      </c>
      <c r="E1614" s="162">
        <v>10361.5</v>
      </c>
      <c r="F1614" s="162">
        <v>13913</v>
      </c>
      <c r="G1614" s="162">
        <v>3753.625</v>
      </c>
      <c r="H1614" s="162">
        <v>1665</v>
      </c>
      <c r="I1614" s="162">
        <v>62575.4375</v>
      </c>
    </row>
    <row r="1615" spans="1:9">
      <c r="A1615" s="169">
        <v>44895</v>
      </c>
      <c r="B1615" s="162">
        <v>9047.5</v>
      </c>
      <c r="C1615" s="162">
        <v>9058</v>
      </c>
      <c r="D1615" s="162">
        <v>13683.625</v>
      </c>
      <c r="E1615" s="162">
        <v>8259.75</v>
      </c>
      <c r="F1615" s="162">
        <v>8070</v>
      </c>
      <c r="G1615" s="162">
        <v>6564</v>
      </c>
      <c r="H1615" s="162">
        <v>1666</v>
      </c>
      <c r="I1615" s="162">
        <v>53016.875</v>
      </c>
    </row>
    <row r="1616" spans="1:9">
      <c r="A1616" s="169">
        <v>44896</v>
      </c>
      <c r="B1616" s="162">
        <v>1887.5</v>
      </c>
      <c r="C1616" s="162">
        <v>5421</v>
      </c>
      <c r="D1616" s="162">
        <v>7431.75</v>
      </c>
      <c r="E1616" s="162">
        <v>2855.25</v>
      </c>
      <c r="F1616" s="162">
        <v>889</v>
      </c>
      <c r="G1616" s="162">
        <v>2529.75</v>
      </c>
      <c r="H1616" s="162">
        <v>1662</v>
      </c>
      <c r="I1616" s="162">
        <v>19352.25</v>
      </c>
    </row>
    <row r="1617" spans="1:9">
      <c r="A1617" s="169">
        <v>44897</v>
      </c>
      <c r="B1617" s="162">
        <v>1904</v>
      </c>
      <c r="C1617" s="162">
        <v>5258</v>
      </c>
      <c r="D1617" s="162">
        <v>8624.6875</v>
      </c>
      <c r="E1617" s="162">
        <v>2931</v>
      </c>
      <c r="F1617" s="162">
        <v>1686</v>
      </c>
      <c r="G1617" s="162">
        <v>2547.625</v>
      </c>
      <c r="H1617" s="162">
        <v>1658</v>
      </c>
      <c r="I1617" s="162">
        <v>21293.3125</v>
      </c>
    </row>
    <row r="1618" spans="1:9">
      <c r="A1618" s="169">
        <v>44898</v>
      </c>
      <c r="B1618" s="162">
        <v>1879.5</v>
      </c>
      <c r="C1618" s="162">
        <v>6438</v>
      </c>
      <c r="D1618" s="162">
        <v>9498.875</v>
      </c>
      <c r="E1618" s="162">
        <v>3482.25</v>
      </c>
      <c r="F1618" s="162">
        <v>4103</v>
      </c>
      <c r="G1618" s="162">
        <v>3002.625</v>
      </c>
      <c r="H1618" s="162">
        <v>1656</v>
      </c>
      <c r="I1618" s="162">
        <v>26748.25</v>
      </c>
    </row>
    <row r="1619" spans="1:9">
      <c r="A1619" s="169">
        <v>44899</v>
      </c>
      <c r="B1619" s="162">
        <v>5008</v>
      </c>
      <c r="C1619" s="162">
        <v>6786</v>
      </c>
      <c r="D1619" s="162">
        <v>11103.1875</v>
      </c>
      <c r="E1619" s="162">
        <v>3578.25</v>
      </c>
      <c r="F1619" s="162">
        <v>5600</v>
      </c>
      <c r="G1619" s="162">
        <v>3083.25</v>
      </c>
      <c r="H1619" s="162">
        <v>1658</v>
      </c>
      <c r="I1619" s="162">
        <v>33500.6875</v>
      </c>
    </row>
    <row r="1620" spans="1:9">
      <c r="A1620" s="169">
        <v>44900</v>
      </c>
      <c r="B1620" s="162">
        <v>6141.5</v>
      </c>
      <c r="C1620" s="162">
        <v>7337</v>
      </c>
      <c r="D1620" s="162">
        <v>3882.5625</v>
      </c>
      <c r="E1620" s="162">
        <v>2502</v>
      </c>
      <c r="F1620" s="162">
        <v>1441</v>
      </c>
      <c r="G1620" s="162">
        <v>2567.375</v>
      </c>
      <c r="H1620" s="162">
        <v>1660</v>
      </c>
      <c r="I1620" s="162">
        <v>22211.4375</v>
      </c>
    </row>
    <row r="1621" spans="1:9">
      <c r="A1621" s="169">
        <v>44901</v>
      </c>
      <c r="B1621" s="162">
        <v>7396</v>
      </c>
      <c r="C1621" s="162">
        <v>5331</v>
      </c>
      <c r="D1621" s="162">
        <v>870.6875</v>
      </c>
      <c r="E1621" s="162">
        <v>1461.5</v>
      </c>
      <c r="F1621" s="162">
        <v>870</v>
      </c>
      <c r="G1621" s="162">
        <v>2925.625</v>
      </c>
      <c r="H1621" s="162">
        <v>1659</v>
      </c>
      <c r="I1621" s="162">
        <v>17195.8125</v>
      </c>
    </row>
    <row r="1622" spans="1:9">
      <c r="A1622" s="169">
        <v>44902</v>
      </c>
      <c r="B1622" s="162">
        <v>8577.5</v>
      </c>
      <c r="C1622" s="162">
        <v>8474</v>
      </c>
      <c r="D1622" s="162">
        <v>1441.125</v>
      </c>
      <c r="E1622" s="162">
        <v>1714.75</v>
      </c>
      <c r="F1622" s="162">
        <v>1430</v>
      </c>
      <c r="G1622" s="162">
        <v>2711</v>
      </c>
      <c r="H1622" s="162">
        <v>1658</v>
      </c>
      <c r="I1622" s="162">
        <v>22690.375</v>
      </c>
    </row>
    <row r="1623" spans="1:9">
      <c r="A1623" s="169">
        <v>44903</v>
      </c>
      <c r="B1623" s="162">
        <v>8987</v>
      </c>
      <c r="C1623" s="162">
        <v>7669</v>
      </c>
      <c r="D1623" s="162">
        <v>1680.375</v>
      </c>
      <c r="E1623" s="162">
        <v>1805.5</v>
      </c>
      <c r="F1623" s="162">
        <v>1267</v>
      </c>
      <c r="G1623" s="162">
        <v>2979.625</v>
      </c>
      <c r="H1623" s="162">
        <v>1662</v>
      </c>
      <c r="I1623" s="162">
        <v>22726.5</v>
      </c>
    </row>
    <row r="1624" spans="1:9">
      <c r="A1624" s="169">
        <v>44904</v>
      </c>
      <c r="B1624" s="162">
        <v>7886.5</v>
      </c>
      <c r="C1624" s="162">
        <v>9800</v>
      </c>
      <c r="D1624" s="162">
        <v>2621.75</v>
      </c>
      <c r="E1624" s="162">
        <v>2569</v>
      </c>
      <c r="F1624" s="162">
        <v>5358</v>
      </c>
      <c r="G1624" s="162">
        <v>2675.875</v>
      </c>
      <c r="H1624" s="162">
        <v>1662</v>
      </c>
      <c r="I1624" s="162">
        <v>29249.125</v>
      </c>
    </row>
    <row r="1625" spans="1:9">
      <c r="A1625" s="169">
        <v>44905</v>
      </c>
      <c r="B1625" s="162">
        <v>9067.5</v>
      </c>
      <c r="C1625" s="162">
        <v>10272</v>
      </c>
      <c r="D1625" s="162">
        <v>2271.625</v>
      </c>
      <c r="E1625" s="162">
        <v>2726.75</v>
      </c>
      <c r="F1625" s="162">
        <v>1254</v>
      </c>
      <c r="G1625" s="162">
        <v>2953</v>
      </c>
      <c r="H1625" s="162">
        <v>1662</v>
      </c>
      <c r="I1625" s="162">
        <v>26882.875</v>
      </c>
    </row>
    <row r="1626" spans="1:9">
      <c r="A1626" s="169">
        <v>44906</v>
      </c>
      <c r="B1626" s="162">
        <v>8668</v>
      </c>
      <c r="C1626" s="162">
        <v>5896</v>
      </c>
      <c r="D1626" s="162">
        <v>2675.3125</v>
      </c>
      <c r="E1626" s="162">
        <v>2620.25</v>
      </c>
      <c r="F1626" s="162">
        <v>767</v>
      </c>
      <c r="G1626" s="162">
        <v>2838.625</v>
      </c>
      <c r="H1626" s="162">
        <v>1664</v>
      </c>
      <c r="I1626" s="162">
        <v>21801.1875</v>
      </c>
    </row>
    <row r="1627" spans="1:9">
      <c r="A1627" s="169">
        <v>44907</v>
      </c>
      <c r="B1627" s="162">
        <v>3394</v>
      </c>
      <c r="C1627" s="162">
        <v>6592</v>
      </c>
      <c r="D1627" s="162">
        <v>6725</v>
      </c>
      <c r="E1627" s="162">
        <v>2727.75</v>
      </c>
      <c r="F1627" s="162">
        <v>732</v>
      </c>
      <c r="G1627" s="162">
        <v>2589.5</v>
      </c>
      <c r="H1627" s="162">
        <v>1663</v>
      </c>
      <c r="I1627" s="162">
        <v>21097.25</v>
      </c>
    </row>
    <row r="1628" spans="1:9">
      <c r="A1628" s="169">
        <v>44908</v>
      </c>
      <c r="B1628" s="162">
        <v>1919</v>
      </c>
      <c r="C1628" s="162">
        <v>5266</v>
      </c>
      <c r="D1628" s="162">
        <v>4292.6875</v>
      </c>
      <c r="E1628" s="162">
        <v>1725.25</v>
      </c>
      <c r="F1628" s="162">
        <v>302</v>
      </c>
      <c r="G1628" s="162">
        <v>2524.375</v>
      </c>
      <c r="H1628" s="162">
        <v>1664</v>
      </c>
      <c r="I1628" s="162">
        <v>14365.3125</v>
      </c>
    </row>
    <row r="1629" spans="1:9">
      <c r="A1629" s="169">
        <v>44909</v>
      </c>
      <c r="B1629" s="162">
        <v>1934</v>
      </c>
      <c r="C1629" s="162">
        <v>5717</v>
      </c>
      <c r="D1629" s="162">
        <v>3133.5625</v>
      </c>
      <c r="E1629" s="162">
        <v>635.25</v>
      </c>
      <c r="F1629" s="162">
        <v>115</v>
      </c>
      <c r="G1629" s="162">
        <v>2532.25</v>
      </c>
      <c r="H1629" s="162">
        <v>1666</v>
      </c>
      <c r="I1629" s="162">
        <v>12401.0625</v>
      </c>
    </row>
    <row r="1630" spans="1:9">
      <c r="A1630" s="169">
        <v>44910</v>
      </c>
      <c r="B1630" s="162">
        <v>1902.5</v>
      </c>
      <c r="C1630" s="162">
        <v>6749</v>
      </c>
      <c r="D1630" s="162">
        <v>3174.25</v>
      </c>
      <c r="E1630" s="162">
        <v>629.5</v>
      </c>
      <c r="F1630" s="162">
        <v>55</v>
      </c>
      <c r="G1630" s="162">
        <v>2062.25</v>
      </c>
      <c r="H1630" s="162">
        <v>1664</v>
      </c>
      <c r="I1630" s="162">
        <v>12908.5</v>
      </c>
    </row>
    <row r="1631" spans="1:9">
      <c r="A1631" s="169">
        <v>44911</v>
      </c>
      <c r="B1631" s="162">
        <v>1896</v>
      </c>
      <c r="C1631" s="162">
        <v>6088</v>
      </c>
      <c r="D1631" s="162">
        <v>7025.0625</v>
      </c>
      <c r="E1631" s="162">
        <v>1921.5</v>
      </c>
      <c r="F1631" s="162">
        <v>46</v>
      </c>
      <c r="G1631" s="162">
        <v>2544.875</v>
      </c>
      <c r="H1631" s="162">
        <v>1663</v>
      </c>
      <c r="I1631" s="162">
        <v>17858.4375</v>
      </c>
    </row>
    <row r="1632" spans="1:9">
      <c r="A1632" s="169">
        <v>44912</v>
      </c>
      <c r="B1632" s="162">
        <v>1914</v>
      </c>
      <c r="C1632" s="162">
        <v>5831</v>
      </c>
      <c r="D1632" s="162">
        <v>3299.9375</v>
      </c>
      <c r="E1632" s="162">
        <v>680.25</v>
      </c>
      <c r="F1632" s="162">
        <v>47</v>
      </c>
      <c r="G1632" s="162">
        <v>2725.625</v>
      </c>
      <c r="H1632" s="162">
        <v>1663</v>
      </c>
      <c r="I1632" s="162">
        <v>12834.8125</v>
      </c>
    </row>
    <row r="1633" spans="1:9">
      <c r="A1633" s="169">
        <v>44913</v>
      </c>
      <c r="B1633" s="162">
        <v>1923</v>
      </c>
      <c r="C1633" s="162">
        <v>5997</v>
      </c>
      <c r="D1633" s="162">
        <v>3082.25</v>
      </c>
      <c r="E1633" s="162">
        <v>1214.75</v>
      </c>
      <c r="F1633" s="162">
        <v>47</v>
      </c>
      <c r="G1633" s="162">
        <v>1888.375</v>
      </c>
      <c r="H1633" s="162">
        <v>1665</v>
      </c>
      <c r="I1633" s="162">
        <v>12487.375</v>
      </c>
    </row>
    <row r="1634" spans="1:9">
      <c r="A1634" s="169">
        <v>44914</v>
      </c>
      <c r="B1634" s="162">
        <v>1927</v>
      </c>
      <c r="C1634" s="162">
        <v>6242</v>
      </c>
      <c r="D1634" s="162">
        <v>3918.625</v>
      </c>
      <c r="E1634" s="162">
        <v>1463.75</v>
      </c>
      <c r="F1634" s="162">
        <v>47</v>
      </c>
      <c r="G1634" s="162">
        <v>1859.375</v>
      </c>
      <c r="H1634" s="162">
        <v>1668</v>
      </c>
      <c r="I1634" s="162">
        <v>13789.75</v>
      </c>
    </row>
    <row r="1635" spans="1:9">
      <c r="A1635" s="169">
        <v>44915</v>
      </c>
      <c r="B1635" s="162">
        <v>1962</v>
      </c>
      <c r="C1635" s="162">
        <v>7665</v>
      </c>
      <c r="D1635" s="162">
        <v>6983.375</v>
      </c>
      <c r="E1635" s="162">
        <v>2041</v>
      </c>
      <c r="F1635" s="162">
        <v>110</v>
      </c>
      <c r="G1635" s="162">
        <v>2392.375</v>
      </c>
      <c r="H1635" s="162">
        <v>1670</v>
      </c>
      <c r="I1635" s="162">
        <v>19483.75</v>
      </c>
    </row>
    <row r="1636" spans="1:9">
      <c r="A1636" s="169">
        <v>44916</v>
      </c>
      <c r="B1636" s="162">
        <v>1938</v>
      </c>
      <c r="C1636" s="162">
        <v>7382</v>
      </c>
      <c r="D1636" s="162">
        <v>6740.5</v>
      </c>
      <c r="E1636" s="162">
        <v>2061</v>
      </c>
      <c r="F1636" s="162">
        <v>46</v>
      </c>
      <c r="G1636" s="162">
        <v>2631.25</v>
      </c>
      <c r="H1636" s="162">
        <v>1668</v>
      </c>
      <c r="I1636" s="162">
        <v>19130.75</v>
      </c>
    </row>
    <row r="1637" spans="1:9">
      <c r="A1637" s="169">
        <v>44917</v>
      </c>
      <c r="B1637" s="162">
        <v>5181.5</v>
      </c>
      <c r="C1637" s="162">
        <v>7497</v>
      </c>
      <c r="D1637" s="162">
        <v>2841.875</v>
      </c>
      <c r="E1637" s="162">
        <v>1730.5</v>
      </c>
      <c r="F1637" s="162">
        <v>53</v>
      </c>
      <c r="G1637" s="162">
        <v>2579.75</v>
      </c>
      <c r="H1637" s="162">
        <v>1666</v>
      </c>
      <c r="I1637" s="162">
        <v>18217.625</v>
      </c>
    </row>
    <row r="1638" spans="1:9">
      <c r="A1638" s="169">
        <v>44918</v>
      </c>
      <c r="B1638" s="162">
        <v>7116.5</v>
      </c>
      <c r="C1638" s="162">
        <v>8237</v>
      </c>
      <c r="D1638" s="162">
        <v>1703.25</v>
      </c>
      <c r="E1638" s="162">
        <v>1812.75</v>
      </c>
      <c r="F1638" s="162">
        <v>46</v>
      </c>
      <c r="G1638" s="162">
        <v>2836.125</v>
      </c>
      <c r="H1638" s="162">
        <v>1665</v>
      </c>
      <c r="I1638" s="162">
        <v>20086.625</v>
      </c>
    </row>
    <row r="1639" spans="1:9">
      <c r="A1639" s="169">
        <v>44919</v>
      </c>
      <c r="B1639" s="162">
        <v>7036.5</v>
      </c>
      <c r="C1639" s="162">
        <v>7916</v>
      </c>
      <c r="D1639" s="162">
        <v>1998.125</v>
      </c>
      <c r="E1639" s="162">
        <v>2485.75</v>
      </c>
      <c r="F1639" s="162">
        <v>46</v>
      </c>
      <c r="G1639" s="162">
        <v>2686.75</v>
      </c>
      <c r="H1639" s="162">
        <v>1665</v>
      </c>
      <c r="I1639" s="162">
        <v>20504.125</v>
      </c>
    </row>
    <row r="1640" spans="1:9">
      <c r="A1640" s="169">
        <v>44920</v>
      </c>
      <c r="B1640" s="162">
        <v>7333.5</v>
      </c>
      <c r="C1640" s="162">
        <v>7186</v>
      </c>
      <c r="D1640" s="162">
        <v>2523</v>
      </c>
      <c r="E1640" s="162">
        <v>2452</v>
      </c>
      <c r="F1640" s="162">
        <v>46</v>
      </c>
      <c r="G1640" s="162">
        <v>2686.5</v>
      </c>
      <c r="H1640" s="162">
        <v>1665</v>
      </c>
      <c r="I1640" s="162">
        <v>20562</v>
      </c>
    </row>
    <row r="1641" spans="1:9">
      <c r="A1641" s="169">
        <v>44921</v>
      </c>
      <c r="B1641" s="162">
        <v>7575.5</v>
      </c>
      <c r="C1641" s="162">
        <v>7744</v>
      </c>
      <c r="D1641" s="162">
        <v>2570.625</v>
      </c>
      <c r="E1641" s="162">
        <v>2510.75</v>
      </c>
      <c r="F1641" s="162">
        <v>47</v>
      </c>
      <c r="G1641" s="162">
        <v>2731.875</v>
      </c>
      <c r="H1641" s="162">
        <v>1666</v>
      </c>
      <c r="I1641" s="162">
        <v>21513.75</v>
      </c>
    </row>
    <row r="1642" spans="1:9">
      <c r="A1642" s="169">
        <v>44922</v>
      </c>
      <c r="B1642" s="162">
        <v>7402</v>
      </c>
      <c r="C1642" s="162">
        <v>8483</v>
      </c>
      <c r="D1642" s="162">
        <v>2570.375</v>
      </c>
      <c r="E1642" s="162">
        <v>2464.75</v>
      </c>
      <c r="F1642" s="162">
        <v>46</v>
      </c>
      <c r="G1642" s="162">
        <v>2690.625</v>
      </c>
      <c r="H1642" s="162">
        <v>1673</v>
      </c>
      <c r="I1642" s="162">
        <v>21983.75</v>
      </c>
    </row>
    <row r="1643" spans="1:9">
      <c r="A1643" s="169">
        <v>44923</v>
      </c>
      <c r="B1643" s="162">
        <v>8194.5</v>
      </c>
      <c r="C1643" s="162">
        <v>8761</v>
      </c>
      <c r="D1643" s="162">
        <v>2591.75</v>
      </c>
      <c r="E1643" s="162">
        <v>2458</v>
      </c>
      <c r="F1643" s="162">
        <v>48</v>
      </c>
      <c r="G1643" s="162">
        <v>2676</v>
      </c>
      <c r="H1643" s="162">
        <v>1670</v>
      </c>
      <c r="I1643" s="162">
        <v>23059.25</v>
      </c>
    </row>
    <row r="1644" spans="1:9">
      <c r="A1644" s="169">
        <v>44924</v>
      </c>
      <c r="B1644" s="162">
        <v>8184.5</v>
      </c>
      <c r="C1644" s="162">
        <v>5627</v>
      </c>
      <c r="D1644" s="162">
        <v>2496.875</v>
      </c>
      <c r="E1644" s="162">
        <v>2341.75</v>
      </c>
      <c r="F1644" s="162">
        <v>49</v>
      </c>
      <c r="G1644" s="162">
        <v>2563.75</v>
      </c>
      <c r="H1644" s="162">
        <v>1670</v>
      </c>
      <c r="I1644" s="162">
        <v>19592.875</v>
      </c>
    </row>
    <row r="1645" spans="1:9">
      <c r="A1645" s="169">
        <v>44925</v>
      </c>
      <c r="B1645" s="162">
        <v>7268</v>
      </c>
      <c r="C1645" s="162">
        <v>5801</v>
      </c>
      <c r="D1645" s="162">
        <v>1443.625</v>
      </c>
      <c r="E1645" s="162">
        <v>1681</v>
      </c>
      <c r="F1645" s="162">
        <v>49</v>
      </c>
      <c r="G1645" s="162">
        <v>2741.25</v>
      </c>
      <c r="H1645" s="162">
        <v>1668</v>
      </c>
      <c r="I1645" s="162">
        <v>17315.875</v>
      </c>
    </row>
    <row r="1646" spans="1:9">
      <c r="A1646" s="169">
        <v>44926</v>
      </c>
      <c r="B1646" s="162">
        <v>7861.5</v>
      </c>
      <c r="C1646" s="162">
        <v>5876</v>
      </c>
      <c r="D1646" s="162">
        <v>1532.875</v>
      </c>
      <c r="E1646" s="162">
        <v>1744.75</v>
      </c>
      <c r="F1646" s="162">
        <v>50</v>
      </c>
      <c r="G1646" s="162">
        <v>2775.625</v>
      </c>
      <c r="H1646" s="162">
        <v>1667</v>
      </c>
      <c r="I1646" s="162">
        <v>18173.75</v>
      </c>
    </row>
    <row r="1647" spans="1:9">
      <c r="A1647" s="169">
        <v>44927</v>
      </c>
      <c r="B1647" s="162">
        <v>7919.5</v>
      </c>
      <c r="C1647" s="162">
        <v>5695</v>
      </c>
      <c r="D1647" s="162">
        <v>1830.25</v>
      </c>
      <c r="E1647" s="162">
        <v>2392.75</v>
      </c>
      <c r="F1647" s="162">
        <v>49</v>
      </c>
      <c r="G1647" s="162">
        <v>2608.25</v>
      </c>
      <c r="H1647" s="162">
        <v>1667</v>
      </c>
      <c r="I1647" s="162">
        <v>18827.75</v>
      </c>
    </row>
    <row r="1648" spans="1:9">
      <c r="A1648" s="169">
        <v>44928</v>
      </c>
      <c r="B1648" s="162">
        <v>8549</v>
      </c>
      <c r="C1648" s="162">
        <v>8361</v>
      </c>
      <c r="D1648" s="162">
        <v>1909.75</v>
      </c>
      <c r="E1648" s="162">
        <v>2446.5</v>
      </c>
      <c r="F1648" s="162">
        <v>49</v>
      </c>
      <c r="G1648" s="162">
        <v>2642.75</v>
      </c>
      <c r="H1648" s="162">
        <v>1666</v>
      </c>
      <c r="I1648" s="162">
        <v>22292</v>
      </c>
    </row>
    <row r="1649" spans="1:9">
      <c r="A1649" s="169">
        <v>44929</v>
      </c>
      <c r="B1649" s="162">
        <v>6675.5</v>
      </c>
      <c r="C1649" s="162">
        <v>5356</v>
      </c>
      <c r="D1649" s="162">
        <v>2042.625</v>
      </c>
      <c r="E1649" s="162">
        <v>1905.5</v>
      </c>
      <c r="F1649" s="162">
        <v>53</v>
      </c>
      <c r="G1649" s="162">
        <v>2150.875</v>
      </c>
      <c r="H1649" s="162">
        <v>1666</v>
      </c>
      <c r="I1649" s="162">
        <v>16517.5</v>
      </c>
    </row>
    <row r="1650" spans="1:9">
      <c r="A1650" s="169">
        <v>44930</v>
      </c>
      <c r="B1650" s="162">
        <v>7909.5</v>
      </c>
      <c r="C1650" s="162">
        <v>7949</v>
      </c>
      <c r="D1650" s="162">
        <v>1123.875</v>
      </c>
      <c r="E1650" s="162">
        <v>1464</v>
      </c>
      <c r="F1650" s="162">
        <v>48</v>
      </c>
      <c r="G1650" s="162">
        <v>2861.5</v>
      </c>
      <c r="H1650" s="162">
        <v>1666</v>
      </c>
      <c r="I1650" s="162">
        <v>19689.875</v>
      </c>
    </row>
    <row r="1651" spans="1:9">
      <c r="A1651" s="169">
        <v>44931</v>
      </c>
      <c r="B1651" s="162">
        <v>8330.5</v>
      </c>
      <c r="C1651" s="162">
        <v>6182</v>
      </c>
      <c r="D1651" s="162">
        <v>276.5</v>
      </c>
      <c r="E1651" s="162">
        <v>1872</v>
      </c>
      <c r="F1651" s="162">
        <v>48</v>
      </c>
      <c r="G1651" s="162">
        <v>2638.75</v>
      </c>
      <c r="H1651" s="162">
        <v>1667</v>
      </c>
      <c r="I1651" s="162">
        <v>17680.75</v>
      </c>
    </row>
    <row r="1652" spans="1:9">
      <c r="A1652" s="169">
        <v>44932</v>
      </c>
      <c r="B1652" s="162">
        <v>8148.5</v>
      </c>
      <c r="C1652" s="162">
        <v>10439</v>
      </c>
      <c r="D1652" s="162">
        <v>3400.625</v>
      </c>
      <c r="E1652" s="162">
        <v>2750</v>
      </c>
      <c r="F1652" s="162">
        <v>870</v>
      </c>
      <c r="G1652" s="162">
        <v>2812.875</v>
      </c>
      <c r="H1652" s="162">
        <v>1668</v>
      </c>
      <c r="I1652" s="162">
        <v>26753</v>
      </c>
    </row>
    <row r="1653" spans="1:9">
      <c r="A1653" s="169">
        <v>44933</v>
      </c>
      <c r="B1653" s="162">
        <v>9435.5</v>
      </c>
      <c r="C1653" s="162">
        <v>10047</v>
      </c>
      <c r="D1653" s="162">
        <v>2782.5</v>
      </c>
      <c r="E1653" s="162">
        <v>2628.75</v>
      </c>
      <c r="F1653" s="162">
        <v>48</v>
      </c>
      <c r="G1653" s="162">
        <v>2851.625</v>
      </c>
      <c r="H1653" s="162">
        <v>1670</v>
      </c>
      <c r="I1653" s="162">
        <v>26123.375</v>
      </c>
    </row>
    <row r="1654" spans="1:9">
      <c r="A1654" s="169">
        <v>44934</v>
      </c>
      <c r="B1654" s="162">
        <v>8694.5</v>
      </c>
      <c r="C1654" s="162">
        <v>9448</v>
      </c>
      <c r="D1654" s="162">
        <v>2663</v>
      </c>
      <c r="E1654" s="162">
        <v>2515</v>
      </c>
      <c r="F1654" s="162">
        <v>47</v>
      </c>
      <c r="G1654" s="162">
        <v>2745.875</v>
      </c>
      <c r="H1654" s="162">
        <v>1669</v>
      </c>
      <c r="I1654" s="162">
        <v>24444.375</v>
      </c>
    </row>
    <row r="1655" spans="1:9">
      <c r="A1655" s="169">
        <v>44935</v>
      </c>
      <c r="B1655" s="162">
        <v>9860</v>
      </c>
      <c r="C1655" s="162">
        <v>9925</v>
      </c>
      <c r="D1655" s="162">
        <v>2530.875</v>
      </c>
      <c r="E1655" s="162">
        <v>2403.75</v>
      </c>
      <c r="F1655" s="162">
        <v>48</v>
      </c>
      <c r="G1655" s="162">
        <v>2610.875</v>
      </c>
      <c r="H1655" s="162">
        <v>1670</v>
      </c>
      <c r="I1655" s="162">
        <v>25708.5</v>
      </c>
    </row>
    <row r="1656" spans="1:9">
      <c r="A1656" s="169">
        <v>44936</v>
      </c>
      <c r="B1656" s="162">
        <v>5047.5</v>
      </c>
      <c r="C1656" s="162">
        <v>2150</v>
      </c>
      <c r="D1656" s="162">
        <v>108.5</v>
      </c>
      <c r="E1656" s="162">
        <v>1200.25</v>
      </c>
      <c r="F1656" s="162">
        <v>930</v>
      </c>
      <c r="G1656" s="162">
        <v>1159.125</v>
      </c>
      <c r="H1656" s="162">
        <v>1667</v>
      </c>
      <c r="I1656" s="162">
        <v>8928.375</v>
      </c>
    </row>
    <row r="1657" spans="1:9">
      <c r="A1657" s="169">
        <v>44937</v>
      </c>
      <c r="B1657" s="162">
        <v>9790.5</v>
      </c>
      <c r="C1657" s="162">
        <v>6745</v>
      </c>
      <c r="D1657" s="162">
        <v>1303.125</v>
      </c>
      <c r="E1657" s="162">
        <v>2432.25</v>
      </c>
      <c r="F1657" s="162">
        <v>2290</v>
      </c>
      <c r="G1657" s="162">
        <v>2592.875</v>
      </c>
      <c r="H1657" s="162">
        <v>1671</v>
      </c>
      <c r="I1657" s="162">
        <v>23482.75</v>
      </c>
    </row>
    <row r="1658" spans="1:9">
      <c r="A1658" s="169">
        <v>44938</v>
      </c>
      <c r="B1658" s="162">
        <v>11401.5</v>
      </c>
      <c r="C1658" s="162">
        <v>3486</v>
      </c>
      <c r="D1658" s="162">
        <v>1101</v>
      </c>
      <c r="E1658" s="162">
        <v>2732.5</v>
      </c>
      <c r="F1658" s="162">
        <v>2233</v>
      </c>
      <c r="G1658" s="162">
        <v>2925.875</v>
      </c>
      <c r="H1658" s="162">
        <v>1670</v>
      </c>
      <c r="I1658" s="162">
        <v>22209.875</v>
      </c>
    </row>
    <row r="1659" spans="1:9">
      <c r="A1659" s="169">
        <v>44939</v>
      </c>
      <c r="B1659" s="162">
        <v>13503.5</v>
      </c>
      <c r="C1659" s="162">
        <v>11274</v>
      </c>
      <c r="D1659" s="162">
        <v>8898.25</v>
      </c>
      <c r="E1659" s="162">
        <v>3244.5</v>
      </c>
      <c r="F1659" s="162">
        <v>3938</v>
      </c>
      <c r="G1659" s="162">
        <v>3212.625</v>
      </c>
      <c r="H1659" s="162">
        <v>1671</v>
      </c>
      <c r="I1659" s="162">
        <v>42399.875</v>
      </c>
    </row>
    <row r="1660" spans="1:9">
      <c r="A1660" s="169">
        <v>44940</v>
      </c>
      <c r="B1660" s="162">
        <v>12096</v>
      </c>
      <c r="C1660" s="162">
        <v>15291</v>
      </c>
      <c r="D1660" s="162">
        <v>8129.25</v>
      </c>
      <c r="E1660" s="162">
        <v>7893.75</v>
      </c>
      <c r="F1660" s="162">
        <v>7653</v>
      </c>
      <c r="G1660" s="162">
        <v>3599.75</v>
      </c>
      <c r="H1660" s="162">
        <v>1670</v>
      </c>
      <c r="I1660" s="162">
        <v>52992.75</v>
      </c>
    </row>
    <row r="1661" spans="1:9">
      <c r="A1661" s="169">
        <v>44941</v>
      </c>
      <c r="B1661" s="162">
        <v>10668</v>
      </c>
      <c r="C1661" s="162">
        <v>8396</v>
      </c>
      <c r="D1661" s="162">
        <v>2986.875</v>
      </c>
      <c r="E1661" s="162">
        <v>2924.5</v>
      </c>
      <c r="F1661" s="162">
        <v>2292</v>
      </c>
      <c r="G1661" s="162">
        <v>3194.5</v>
      </c>
      <c r="H1661" s="162">
        <v>1672</v>
      </c>
      <c r="I1661" s="162">
        <v>28789.875</v>
      </c>
    </row>
    <row r="1662" spans="1:9">
      <c r="A1662" s="169">
        <v>44942</v>
      </c>
      <c r="B1662" s="162">
        <v>5586.5</v>
      </c>
      <c r="C1662" s="162">
        <v>1566</v>
      </c>
      <c r="D1662" s="162">
        <v>86.625</v>
      </c>
      <c r="E1662" s="162">
        <v>2649.5</v>
      </c>
      <c r="F1662" s="162">
        <v>2235</v>
      </c>
      <c r="G1662" s="162">
        <v>2442.625</v>
      </c>
      <c r="H1662" s="162">
        <v>1671</v>
      </c>
      <c r="I1662" s="162">
        <v>12895.25</v>
      </c>
    </row>
    <row r="1663" spans="1:9">
      <c r="A1663" s="169">
        <v>44943</v>
      </c>
      <c r="B1663" s="162">
        <v>5433.5</v>
      </c>
      <c r="C1663" s="162">
        <v>1479</v>
      </c>
      <c r="D1663" s="162">
        <v>43.25</v>
      </c>
      <c r="E1663" s="162">
        <v>3228.5</v>
      </c>
      <c r="F1663" s="162">
        <v>2233</v>
      </c>
      <c r="G1663" s="162">
        <v>1202.75</v>
      </c>
      <c r="H1663" s="162">
        <v>1674</v>
      </c>
      <c r="I1663" s="162">
        <v>11946</v>
      </c>
    </row>
    <row r="1664" spans="1:9">
      <c r="A1664" s="169">
        <v>44944</v>
      </c>
      <c r="B1664" s="162">
        <v>5898.5</v>
      </c>
      <c r="C1664" s="162">
        <v>2628</v>
      </c>
      <c r="D1664" s="162">
        <v>42</v>
      </c>
      <c r="E1664" s="162">
        <v>3025</v>
      </c>
      <c r="F1664" s="162">
        <v>2232</v>
      </c>
      <c r="G1664" s="162">
        <v>559</v>
      </c>
      <c r="H1664" s="162">
        <v>1673</v>
      </c>
      <c r="I1664" s="162">
        <v>12711.5</v>
      </c>
    </row>
    <row r="1665" spans="1:9">
      <c r="A1665" s="169">
        <v>44945</v>
      </c>
      <c r="B1665" s="162">
        <v>6177.5</v>
      </c>
      <c r="C1665" s="162">
        <v>4149</v>
      </c>
      <c r="D1665" s="162">
        <v>1037.125</v>
      </c>
      <c r="E1665" s="162">
        <v>1884</v>
      </c>
      <c r="F1665" s="162">
        <v>2230</v>
      </c>
      <c r="G1665" s="162">
        <v>48.25</v>
      </c>
      <c r="H1665" s="162">
        <v>1666</v>
      </c>
      <c r="I1665" s="162">
        <v>13859.875</v>
      </c>
    </row>
    <row r="1666" spans="1:9">
      <c r="A1666" s="169">
        <v>44946</v>
      </c>
      <c r="B1666" s="162">
        <v>7221</v>
      </c>
      <c r="C1666" s="162">
        <v>5013</v>
      </c>
      <c r="D1666" s="162">
        <v>1433.75</v>
      </c>
      <c r="E1666" s="162">
        <v>2478.25</v>
      </c>
      <c r="F1666" s="162">
        <v>2236</v>
      </c>
      <c r="G1666" s="162">
        <v>1106.75</v>
      </c>
      <c r="H1666" s="162">
        <v>1665</v>
      </c>
      <c r="I1666" s="162">
        <v>17823.75</v>
      </c>
    </row>
    <row r="1667" spans="1:9">
      <c r="A1667" s="169">
        <v>44947</v>
      </c>
      <c r="B1667" s="162">
        <v>9229.5</v>
      </c>
      <c r="C1667" s="162">
        <v>4061</v>
      </c>
      <c r="D1667" s="162">
        <v>2104.75</v>
      </c>
      <c r="E1667" s="162">
        <v>2632.5</v>
      </c>
      <c r="F1667" s="162">
        <v>2225</v>
      </c>
      <c r="G1667" s="162">
        <v>1641.875</v>
      </c>
      <c r="H1667" s="162">
        <v>1664</v>
      </c>
      <c r="I1667" s="162">
        <v>20230.625</v>
      </c>
    </row>
    <row r="1668" spans="1:9">
      <c r="A1668" s="169">
        <v>44948</v>
      </c>
      <c r="B1668" s="162">
        <v>8802.5</v>
      </c>
      <c r="C1668" s="162">
        <v>8428</v>
      </c>
      <c r="D1668" s="162">
        <v>4555.875</v>
      </c>
      <c r="E1668" s="162">
        <v>2732.25</v>
      </c>
      <c r="F1668" s="162">
        <v>3116</v>
      </c>
      <c r="G1668" s="162">
        <v>2763.25</v>
      </c>
      <c r="H1668" s="162">
        <v>1665</v>
      </c>
      <c r="I1668" s="162">
        <v>28732.875</v>
      </c>
    </row>
    <row r="1669" spans="1:9">
      <c r="A1669" s="169">
        <v>44949</v>
      </c>
      <c r="B1669" s="162">
        <v>10691</v>
      </c>
      <c r="C1669" s="162">
        <v>9648</v>
      </c>
      <c r="D1669" s="162">
        <v>3011.375</v>
      </c>
      <c r="E1669" s="162">
        <v>2866.75</v>
      </c>
      <c r="F1669" s="162">
        <v>2245</v>
      </c>
      <c r="G1669" s="162">
        <v>3042.125</v>
      </c>
      <c r="H1669" s="162">
        <v>1665</v>
      </c>
      <c r="I1669" s="162">
        <v>29839.25</v>
      </c>
    </row>
    <row r="1670" spans="1:9">
      <c r="A1670" s="169">
        <v>44950</v>
      </c>
      <c r="B1670" s="162">
        <v>8149.5</v>
      </c>
      <c r="C1670" s="162">
        <v>3425</v>
      </c>
      <c r="D1670" s="162">
        <v>2513.75</v>
      </c>
      <c r="E1670" s="162">
        <v>2373.5</v>
      </c>
      <c r="F1670" s="162">
        <v>2227</v>
      </c>
      <c r="G1670" s="162">
        <v>2560.75</v>
      </c>
      <c r="H1670" s="162">
        <v>1664</v>
      </c>
      <c r="I1670" s="162">
        <v>19585.5</v>
      </c>
    </row>
    <row r="1671" spans="1:9">
      <c r="A1671" s="169">
        <v>44951</v>
      </c>
      <c r="B1671" s="162">
        <v>6162.5</v>
      </c>
      <c r="C1671" s="162">
        <v>3336</v>
      </c>
      <c r="D1671" s="162">
        <v>1539.125</v>
      </c>
      <c r="E1671" s="162">
        <v>2391.5</v>
      </c>
      <c r="F1671" s="162">
        <v>2228</v>
      </c>
      <c r="G1671" s="162">
        <v>203.5</v>
      </c>
      <c r="H1671" s="162">
        <v>1665</v>
      </c>
      <c r="I1671" s="162">
        <v>14195.625</v>
      </c>
    </row>
    <row r="1672" spans="1:9">
      <c r="A1672" s="169">
        <v>44952</v>
      </c>
      <c r="B1672" s="162">
        <v>7031</v>
      </c>
      <c r="C1672" s="162">
        <v>3611</v>
      </c>
      <c r="D1672" s="162">
        <v>1694.75</v>
      </c>
      <c r="E1672" s="162">
        <v>2519.5</v>
      </c>
      <c r="F1672" s="162">
        <v>2226</v>
      </c>
      <c r="G1672" s="162">
        <v>1233</v>
      </c>
      <c r="H1672" s="162">
        <v>1662</v>
      </c>
      <c r="I1672" s="162">
        <v>16653.25</v>
      </c>
    </row>
    <row r="1673" spans="1:9">
      <c r="A1673" s="169">
        <v>44953</v>
      </c>
      <c r="B1673" s="162">
        <v>6924</v>
      </c>
      <c r="C1673" s="162">
        <v>3003</v>
      </c>
      <c r="D1673" s="162">
        <v>2208.5</v>
      </c>
      <c r="E1673" s="162">
        <v>2037.75</v>
      </c>
      <c r="F1673" s="162">
        <v>2228</v>
      </c>
      <c r="G1673" s="162">
        <v>2195.5</v>
      </c>
      <c r="H1673" s="162">
        <v>1662</v>
      </c>
      <c r="I1673" s="162">
        <v>16934.75</v>
      </c>
    </row>
    <row r="1674" spans="1:9">
      <c r="A1674" s="169">
        <v>44954</v>
      </c>
      <c r="B1674" s="162">
        <v>6174</v>
      </c>
      <c r="C1674" s="162">
        <v>3407</v>
      </c>
      <c r="D1674" s="162">
        <v>1113.75</v>
      </c>
      <c r="E1674" s="162">
        <v>2062.25</v>
      </c>
      <c r="F1674" s="162">
        <v>2228</v>
      </c>
      <c r="G1674" s="162">
        <v>755.625</v>
      </c>
      <c r="H1674" s="162">
        <v>1661</v>
      </c>
      <c r="I1674" s="162">
        <v>14079.625</v>
      </c>
    </row>
    <row r="1675" spans="1:9">
      <c r="A1675" s="169">
        <v>44955</v>
      </c>
      <c r="B1675" s="162">
        <v>5920.5</v>
      </c>
      <c r="C1675" s="162">
        <v>3693</v>
      </c>
      <c r="D1675" s="162">
        <v>1081.25</v>
      </c>
      <c r="E1675" s="162">
        <v>2111</v>
      </c>
      <c r="F1675" s="162">
        <v>2227</v>
      </c>
      <c r="G1675" s="162">
        <v>47.5</v>
      </c>
      <c r="H1675" s="162">
        <v>1663</v>
      </c>
      <c r="I1675" s="162">
        <v>13417.25</v>
      </c>
    </row>
    <row r="1676" spans="1:9">
      <c r="A1676" s="169">
        <v>44956</v>
      </c>
      <c r="B1676" s="162">
        <v>7472.5</v>
      </c>
      <c r="C1676" s="162">
        <v>3811</v>
      </c>
      <c r="D1676" s="162">
        <v>1504.625</v>
      </c>
      <c r="E1676" s="162">
        <v>2214.75</v>
      </c>
      <c r="F1676" s="162">
        <v>2226</v>
      </c>
      <c r="G1676" s="162">
        <v>1211</v>
      </c>
      <c r="H1676" s="162">
        <v>1664</v>
      </c>
      <c r="I1676" s="162">
        <v>16775.875</v>
      </c>
    </row>
    <row r="1677" spans="1:9">
      <c r="A1677" s="169">
        <v>44957</v>
      </c>
      <c r="B1677" s="162">
        <v>6822</v>
      </c>
      <c r="C1677" s="162">
        <v>3484</v>
      </c>
      <c r="D1677" s="162">
        <v>1594</v>
      </c>
      <c r="E1677" s="162">
        <v>2280.5</v>
      </c>
      <c r="F1677" s="162">
        <v>2225</v>
      </c>
      <c r="G1677" s="162">
        <v>1184.5</v>
      </c>
      <c r="H1677" s="162">
        <v>1667</v>
      </c>
      <c r="I1677" s="162">
        <v>15923</v>
      </c>
    </row>
    <row r="1678" spans="1:9">
      <c r="A1678" s="169">
        <v>44958</v>
      </c>
      <c r="B1678" s="162">
        <v>9349</v>
      </c>
      <c r="C1678" s="162">
        <v>8877</v>
      </c>
      <c r="D1678" s="162">
        <v>3100.5</v>
      </c>
      <c r="E1678" s="162">
        <v>2876</v>
      </c>
      <c r="F1678" s="162">
        <v>2651</v>
      </c>
      <c r="G1678" s="162">
        <v>1827.625</v>
      </c>
      <c r="H1678" s="162">
        <v>1668</v>
      </c>
      <c r="I1678" s="162">
        <v>27013.125</v>
      </c>
    </row>
    <row r="1679" spans="1:9">
      <c r="A1679" s="169">
        <v>44959</v>
      </c>
      <c r="B1679" s="162">
        <v>8525.5</v>
      </c>
      <c r="C1679" s="162">
        <v>5787</v>
      </c>
      <c r="D1679" s="162">
        <v>2095.375</v>
      </c>
      <c r="E1679" s="162">
        <v>1981.25</v>
      </c>
      <c r="F1679" s="162">
        <v>2240</v>
      </c>
      <c r="G1679" s="162">
        <v>2178.875</v>
      </c>
      <c r="H1679" s="162">
        <v>1667</v>
      </c>
      <c r="I1679" s="162">
        <v>21141</v>
      </c>
    </row>
    <row r="1680" spans="1:9">
      <c r="A1680" s="169">
        <v>44960</v>
      </c>
      <c r="B1680" s="162">
        <v>8083.5</v>
      </c>
      <c r="C1680" s="162">
        <v>5581</v>
      </c>
      <c r="D1680" s="162">
        <v>3081.75</v>
      </c>
      <c r="E1680" s="162">
        <v>2197.75</v>
      </c>
      <c r="F1680" s="162">
        <v>2898</v>
      </c>
      <c r="G1680" s="162">
        <v>2294.125</v>
      </c>
      <c r="H1680" s="162">
        <v>1667</v>
      </c>
      <c r="I1680" s="162">
        <v>22469.125</v>
      </c>
    </row>
    <row r="1681" spans="1:9">
      <c r="A1681" s="169">
        <v>44961</v>
      </c>
      <c r="B1681" s="162">
        <v>9832</v>
      </c>
      <c r="C1681" s="162">
        <v>5427</v>
      </c>
      <c r="D1681" s="162">
        <v>2646.875</v>
      </c>
      <c r="E1681" s="162">
        <v>2485</v>
      </c>
      <c r="F1681" s="162">
        <v>2231</v>
      </c>
      <c r="G1681" s="162">
        <v>2725.125</v>
      </c>
      <c r="H1681" s="162">
        <v>1671</v>
      </c>
      <c r="I1681" s="162">
        <v>23676</v>
      </c>
    </row>
    <row r="1682" spans="1:9">
      <c r="A1682" s="169">
        <v>44962</v>
      </c>
      <c r="B1682" s="162">
        <v>9780.5</v>
      </c>
      <c r="C1682" s="162">
        <v>6669</v>
      </c>
      <c r="D1682" s="162">
        <v>2712</v>
      </c>
      <c r="E1682" s="162">
        <v>2561.5</v>
      </c>
      <c r="F1682" s="162">
        <v>2241</v>
      </c>
      <c r="G1682" s="162">
        <v>2810.125</v>
      </c>
      <c r="H1682" s="162">
        <v>1671</v>
      </c>
      <c r="I1682" s="162">
        <v>25103.125</v>
      </c>
    </row>
    <row r="1683" spans="1:9">
      <c r="A1683" s="169">
        <v>44963</v>
      </c>
      <c r="B1683" s="162">
        <v>11581</v>
      </c>
      <c r="C1683" s="162">
        <v>8970</v>
      </c>
      <c r="D1683" s="162">
        <v>2684.125</v>
      </c>
      <c r="E1683" s="162">
        <v>2559.25</v>
      </c>
      <c r="F1683" s="162">
        <v>2244</v>
      </c>
      <c r="G1683" s="162">
        <v>2774.875</v>
      </c>
      <c r="H1683" s="162">
        <v>1671</v>
      </c>
      <c r="I1683" s="162">
        <v>29142.25</v>
      </c>
    </row>
    <row r="1684" spans="1:9">
      <c r="A1684" s="169">
        <v>44964</v>
      </c>
      <c r="B1684" s="162">
        <v>11696.5</v>
      </c>
      <c r="C1684" s="162">
        <v>6689</v>
      </c>
      <c r="D1684" s="162">
        <v>2696.375</v>
      </c>
      <c r="E1684" s="162">
        <v>2483.5</v>
      </c>
      <c r="F1684" s="162">
        <v>2236</v>
      </c>
      <c r="G1684" s="162">
        <v>2754.75</v>
      </c>
      <c r="H1684" s="162">
        <v>1669</v>
      </c>
      <c r="I1684" s="162">
        <v>26887.125</v>
      </c>
    </row>
    <row r="1685" spans="1:9">
      <c r="A1685" s="169">
        <v>44965</v>
      </c>
      <c r="B1685" s="162">
        <v>10124.5</v>
      </c>
      <c r="C1685" s="162">
        <v>7152</v>
      </c>
      <c r="D1685" s="162">
        <v>2139.875</v>
      </c>
      <c r="E1685" s="162">
        <v>1975.25</v>
      </c>
      <c r="F1685" s="162">
        <v>2245</v>
      </c>
      <c r="G1685" s="162">
        <v>2164.125</v>
      </c>
      <c r="H1685" s="162">
        <v>1673</v>
      </c>
      <c r="I1685" s="162">
        <v>24127.75</v>
      </c>
    </row>
    <row r="1686" spans="1:9">
      <c r="A1686" s="169">
        <v>44966</v>
      </c>
      <c r="B1686" s="162">
        <v>10085</v>
      </c>
      <c r="C1686" s="162">
        <v>7079</v>
      </c>
      <c r="D1686" s="162">
        <v>2569.125</v>
      </c>
      <c r="E1686" s="162">
        <v>2413.25</v>
      </c>
      <c r="F1686" s="162">
        <v>2236</v>
      </c>
      <c r="G1686" s="162">
        <v>1527.375</v>
      </c>
      <c r="H1686" s="162">
        <v>1672</v>
      </c>
      <c r="I1686" s="162">
        <v>24237.75</v>
      </c>
    </row>
    <row r="1687" spans="1:9">
      <c r="A1687" s="169">
        <v>44967</v>
      </c>
      <c r="B1687" s="162">
        <v>11288.5</v>
      </c>
      <c r="C1687" s="162">
        <v>10546</v>
      </c>
      <c r="D1687" s="162">
        <v>7771.375</v>
      </c>
      <c r="E1687" s="162">
        <v>3197</v>
      </c>
      <c r="F1687" s="162">
        <v>5098</v>
      </c>
      <c r="G1687" s="162">
        <v>3113.875</v>
      </c>
      <c r="H1687" s="162">
        <v>1666</v>
      </c>
      <c r="I1687" s="162">
        <v>39348.75</v>
      </c>
    </row>
    <row r="1688" spans="1:9">
      <c r="A1688" s="169">
        <v>44968</v>
      </c>
      <c r="B1688" s="162">
        <v>10463</v>
      </c>
      <c r="C1688" s="162">
        <v>9460</v>
      </c>
      <c r="D1688" s="162">
        <v>5918.5</v>
      </c>
      <c r="E1688" s="162">
        <v>3150.25</v>
      </c>
      <c r="F1688" s="162">
        <v>4435</v>
      </c>
      <c r="G1688" s="162">
        <v>3214</v>
      </c>
      <c r="H1688" s="162">
        <v>1668</v>
      </c>
      <c r="I1688" s="162">
        <v>34972.75</v>
      </c>
    </row>
    <row r="1689" spans="1:9">
      <c r="A1689" s="169">
        <v>44969</v>
      </c>
      <c r="B1689" s="162">
        <v>12031</v>
      </c>
      <c r="C1689" s="162">
        <v>10841</v>
      </c>
      <c r="D1689" s="162">
        <v>7751</v>
      </c>
      <c r="E1689" s="162">
        <v>3542</v>
      </c>
      <c r="F1689" s="162">
        <v>6344</v>
      </c>
      <c r="G1689" s="162">
        <v>3470.25</v>
      </c>
      <c r="H1689" s="162">
        <v>1668</v>
      </c>
      <c r="I1689" s="162">
        <v>42311.25</v>
      </c>
    </row>
    <row r="1690" spans="1:9">
      <c r="A1690" s="169">
        <v>44970</v>
      </c>
      <c r="B1690" s="162">
        <v>12248.5</v>
      </c>
      <c r="C1690" s="162">
        <v>12983.952270507813</v>
      </c>
      <c r="D1690" s="162">
        <v>9281.375</v>
      </c>
      <c r="E1690" s="162">
        <v>3573</v>
      </c>
      <c r="F1690" s="162">
        <v>8641</v>
      </c>
      <c r="G1690" s="162">
        <v>3387.5</v>
      </c>
      <c r="H1690" s="162">
        <v>1669</v>
      </c>
      <c r="I1690" s="162">
        <v>48446.327270507813</v>
      </c>
    </row>
    <row r="1691" spans="1:9">
      <c r="A1691" s="169">
        <v>44971</v>
      </c>
      <c r="B1691" s="162">
        <v>6540.5</v>
      </c>
      <c r="C1691" s="162">
        <v>7666.1473388671875</v>
      </c>
      <c r="D1691" s="162">
        <v>2675.875</v>
      </c>
      <c r="E1691" s="162">
        <v>2470</v>
      </c>
      <c r="F1691" s="162">
        <v>3007</v>
      </c>
      <c r="G1691" s="162">
        <v>2738.375</v>
      </c>
      <c r="H1691" s="162">
        <v>1670</v>
      </c>
      <c r="I1691" s="162">
        <v>23427.897338867188</v>
      </c>
    </row>
    <row r="1692" spans="1:9">
      <c r="A1692" s="169">
        <v>44972</v>
      </c>
      <c r="B1692" s="162">
        <v>7122</v>
      </c>
      <c r="C1692" s="162">
        <v>4887.7509765625</v>
      </c>
      <c r="D1692" s="162">
        <v>2392.75</v>
      </c>
      <c r="E1692" s="162">
        <v>2233</v>
      </c>
      <c r="F1692" s="162">
        <v>2791</v>
      </c>
      <c r="G1692" s="162">
        <v>1631</v>
      </c>
      <c r="H1692" s="162">
        <v>1673</v>
      </c>
      <c r="I1692" s="162">
        <v>19384.5009765625</v>
      </c>
    </row>
    <row r="1693" spans="1:9">
      <c r="A1693" s="169">
        <v>44973</v>
      </c>
      <c r="B1693" s="162">
        <v>6860.5</v>
      </c>
      <c r="C1693" s="162">
        <v>2758.44921875</v>
      </c>
      <c r="D1693" s="162">
        <v>1958.25</v>
      </c>
      <c r="E1693" s="162">
        <v>1805</v>
      </c>
      <c r="F1693" s="162">
        <v>2861</v>
      </c>
      <c r="G1693" s="162">
        <v>1996.75</v>
      </c>
      <c r="H1693" s="162">
        <v>1672</v>
      </c>
      <c r="I1693" s="162">
        <v>16567.94921875</v>
      </c>
    </row>
    <row r="1694" spans="1:9">
      <c r="A1694" s="169">
        <v>44974</v>
      </c>
      <c r="B1694" s="162">
        <v>7249.5</v>
      </c>
      <c r="C1694" s="162">
        <v>7147.1943359375</v>
      </c>
      <c r="D1694" s="162">
        <v>3652.375</v>
      </c>
      <c r="E1694" s="162">
        <v>2866</v>
      </c>
      <c r="F1694" s="162">
        <v>4090</v>
      </c>
      <c r="G1694" s="162">
        <v>1957</v>
      </c>
      <c r="H1694" s="162">
        <v>1673</v>
      </c>
      <c r="I1694" s="162">
        <v>25289.0693359375</v>
      </c>
    </row>
    <row r="1695" spans="1:9">
      <c r="A1695" s="169">
        <v>44975</v>
      </c>
      <c r="B1695" s="162">
        <v>8742</v>
      </c>
      <c r="C1695" s="162">
        <v>8333</v>
      </c>
      <c r="D1695" s="162">
        <v>5477.125</v>
      </c>
      <c r="E1695" s="162">
        <v>3055.5</v>
      </c>
      <c r="F1695" s="162">
        <v>4619</v>
      </c>
      <c r="G1695" s="162">
        <v>3029.875</v>
      </c>
      <c r="H1695" s="162">
        <v>1674</v>
      </c>
      <c r="I1695" s="162">
        <v>31582.5</v>
      </c>
    </row>
    <row r="1696" spans="1:9">
      <c r="A1696" s="169">
        <v>44976</v>
      </c>
      <c r="B1696" s="162">
        <v>10278</v>
      </c>
      <c r="C1696" s="162">
        <v>10610.537109375</v>
      </c>
      <c r="D1696" s="162">
        <v>7101.625</v>
      </c>
      <c r="E1696" s="162">
        <v>3409.75</v>
      </c>
      <c r="F1696" s="162">
        <v>7221</v>
      </c>
      <c r="G1696" s="162">
        <v>3232</v>
      </c>
      <c r="H1696" s="162">
        <v>1673</v>
      </c>
      <c r="I1696" s="162">
        <v>40179.912109375</v>
      </c>
    </row>
    <row r="1697" spans="1:9">
      <c r="A1697" s="169">
        <v>44977</v>
      </c>
      <c r="B1697" s="162">
        <v>9034.5</v>
      </c>
      <c r="C1697" s="162">
        <v>8460.609375</v>
      </c>
      <c r="D1697" s="162">
        <v>4267.25</v>
      </c>
      <c r="E1697" s="162">
        <v>2834</v>
      </c>
      <c r="F1697" s="162">
        <v>4398</v>
      </c>
      <c r="G1697" s="162">
        <v>2880.875</v>
      </c>
      <c r="H1697" s="162">
        <v>1675</v>
      </c>
      <c r="I1697" s="162">
        <v>30200.234375</v>
      </c>
    </row>
    <row r="1698" spans="1:9">
      <c r="A1698" s="169">
        <v>44978</v>
      </c>
      <c r="B1698" s="162">
        <v>7626.5</v>
      </c>
      <c r="C1698" s="162">
        <v>7285.52734375</v>
      </c>
      <c r="D1698" s="162">
        <v>2752.125</v>
      </c>
      <c r="E1698" s="162">
        <v>2618.75</v>
      </c>
      <c r="F1698" s="162">
        <v>3282</v>
      </c>
      <c r="G1698" s="162">
        <v>2871</v>
      </c>
      <c r="H1698" s="162">
        <v>1677</v>
      </c>
      <c r="I1698" s="162">
        <v>24758.90234375</v>
      </c>
    </row>
    <row r="1699" spans="1:9">
      <c r="A1699" s="169">
        <v>44979</v>
      </c>
      <c r="B1699" s="162">
        <v>3489</v>
      </c>
      <c r="C1699" s="162">
        <v>6982.55859375</v>
      </c>
      <c r="D1699" s="162">
        <v>5140.375</v>
      </c>
      <c r="E1699" s="162">
        <v>2684.5</v>
      </c>
      <c r="F1699" s="162">
        <v>3105</v>
      </c>
      <c r="G1699" s="162">
        <v>1294.25</v>
      </c>
      <c r="H1699" s="162">
        <v>1675</v>
      </c>
      <c r="I1699" s="162">
        <v>21020.68359375</v>
      </c>
    </row>
    <row r="1700" spans="1:9">
      <c r="A1700" s="169">
        <v>44980</v>
      </c>
      <c r="B1700" s="162">
        <v>3527.5</v>
      </c>
      <c r="C1700" s="162">
        <v>4189.7265625</v>
      </c>
      <c r="D1700" s="162">
        <v>7473.125</v>
      </c>
      <c r="E1700" s="162">
        <v>2888.75</v>
      </c>
      <c r="F1700" s="162">
        <v>4078</v>
      </c>
      <c r="G1700" s="162">
        <v>2511</v>
      </c>
      <c r="H1700" s="162">
        <v>1674</v>
      </c>
      <c r="I1700" s="162">
        <v>22994.1015625</v>
      </c>
    </row>
    <row r="1701" spans="1:9">
      <c r="A1701" s="169">
        <v>44981</v>
      </c>
      <c r="B1701" s="162">
        <v>4301</v>
      </c>
      <c r="C1701" s="162">
        <v>7146.359375</v>
      </c>
      <c r="D1701" s="162">
        <v>8180.75</v>
      </c>
      <c r="E1701" s="162">
        <v>3121.25</v>
      </c>
      <c r="F1701" s="162">
        <v>4520</v>
      </c>
      <c r="G1701" s="162">
        <v>2738</v>
      </c>
      <c r="H1701" s="162">
        <v>1676</v>
      </c>
      <c r="I1701" s="162">
        <v>28331.359375</v>
      </c>
    </row>
    <row r="1702" spans="1:9">
      <c r="A1702" s="169">
        <v>44982</v>
      </c>
      <c r="B1702" s="162">
        <v>3590.5</v>
      </c>
      <c r="C1702" s="162">
        <v>3566.7734375</v>
      </c>
      <c r="D1702" s="162">
        <v>7317.375</v>
      </c>
      <c r="E1702" s="162">
        <v>2994.75</v>
      </c>
      <c r="F1702" s="162">
        <v>3589</v>
      </c>
      <c r="G1702" s="162">
        <v>2011.75</v>
      </c>
      <c r="H1702" s="162">
        <v>1676</v>
      </c>
      <c r="I1702" s="162">
        <v>21394.1484375</v>
      </c>
    </row>
    <row r="1703" spans="1:9">
      <c r="A1703" s="169">
        <v>44983</v>
      </c>
      <c r="B1703" s="162">
        <v>3396.5</v>
      </c>
      <c r="C1703" s="162">
        <v>3900.8359375</v>
      </c>
      <c r="D1703" s="162">
        <v>6836.125</v>
      </c>
      <c r="E1703" s="162">
        <v>3221.5</v>
      </c>
      <c r="F1703" s="162">
        <v>3565</v>
      </c>
      <c r="G1703" s="162">
        <v>1884.25</v>
      </c>
      <c r="H1703" s="162">
        <v>1677</v>
      </c>
      <c r="I1703" s="162">
        <v>21127.2109375</v>
      </c>
    </row>
    <row r="1704" spans="1:9">
      <c r="A1704" s="169">
        <v>44984</v>
      </c>
      <c r="B1704" s="162">
        <v>1708</v>
      </c>
      <c r="C1704" s="162">
        <v>6674.203125</v>
      </c>
      <c r="D1704" s="162">
        <v>6936.75</v>
      </c>
      <c r="E1704" s="162">
        <v>3214.25</v>
      </c>
      <c r="F1704" s="162">
        <v>2790</v>
      </c>
      <c r="G1704" s="162">
        <v>1893.125</v>
      </c>
      <c r="H1704" s="162">
        <v>1679</v>
      </c>
      <c r="I1704" s="162">
        <v>21537.328125</v>
      </c>
    </row>
    <row r="1705" spans="1:9">
      <c r="A1705" s="169">
        <v>44985</v>
      </c>
      <c r="B1705" s="162">
        <v>1709.5</v>
      </c>
      <c r="C1705" s="162">
        <v>6641.7578125</v>
      </c>
      <c r="D1705" s="162">
        <v>6759.375</v>
      </c>
      <c r="E1705" s="162">
        <v>2811</v>
      </c>
      <c r="F1705" s="162">
        <v>3115</v>
      </c>
      <c r="G1705" s="162">
        <v>2260.5</v>
      </c>
      <c r="H1705" s="162">
        <v>1681</v>
      </c>
      <c r="I1705" s="162">
        <v>21616.1328125</v>
      </c>
    </row>
    <row r="1706" spans="1:9">
      <c r="A1706" s="169">
        <v>44986</v>
      </c>
      <c r="B1706" s="162">
        <v>4089</v>
      </c>
      <c r="C1706" s="162">
        <v>5600.7890625</v>
      </c>
      <c r="D1706" s="162">
        <v>8483.5</v>
      </c>
      <c r="E1706" s="162">
        <v>3153</v>
      </c>
      <c r="F1706" s="162">
        <v>4227</v>
      </c>
      <c r="G1706" s="162">
        <v>4116.125</v>
      </c>
      <c r="H1706" s="162">
        <v>1679</v>
      </c>
      <c r="I1706" s="162">
        <v>27990.4140625</v>
      </c>
    </row>
    <row r="1707" spans="1:9">
      <c r="A1707" s="169">
        <v>44987</v>
      </c>
      <c r="B1707" s="162">
        <v>3805</v>
      </c>
      <c r="C1707" s="162">
        <v>4810.4140625</v>
      </c>
      <c r="D1707" s="162">
        <v>7632.625</v>
      </c>
      <c r="E1707" s="162">
        <v>2865.75</v>
      </c>
      <c r="F1707" s="162">
        <v>4164</v>
      </c>
      <c r="G1707" s="162">
        <v>1952</v>
      </c>
      <c r="H1707" s="162">
        <v>1676</v>
      </c>
      <c r="I1707" s="162">
        <v>23553.7890625</v>
      </c>
    </row>
    <row r="1708" spans="1:9">
      <c r="A1708" s="169">
        <v>44988</v>
      </c>
      <c r="B1708" s="162">
        <v>2972</v>
      </c>
      <c r="C1708" s="162">
        <v>4289.1171875</v>
      </c>
      <c r="D1708" s="162">
        <v>7350.625</v>
      </c>
      <c r="E1708" s="162">
        <v>2941.75</v>
      </c>
      <c r="F1708" s="162">
        <v>5414</v>
      </c>
      <c r="G1708" s="162">
        <v>2476.75</v>
      </c>
      <c r="H1708" s="162">
        <v>1675</v>
      </c>
      <c r="I1708" s="162">
        <v>23769.2421875</v>
      </c>
    </row>
    <row r="1709" spans="1:9">
      <c r="A1709" s="169">
        <v>44989</v>
      </c>
      <c r="B1709" s="162">
        <v>4697</v>
      </c>
      <c r="C1709" s="162">
        <v>4274.4453125</v>
      </c>
      <c r="D1709" s="162">
        <v>9080.875</v>
      </c>
      <c r="E1709" s="162">
        <v>3141.75</v>
      </c>
      <c r="F1709" s="162">
        <v>4127</v>
      </c>
      <c r="G1709" s="162">
        <v>2763.375</v>
      </c>
      <c r="H1709" s="162">
        <v>1676</v>
      </c>
      <c r="I1709" s="162">
        <v>26408.4453125</v>
      </c>
    </row>
    <row r="1710" spans="1:9">
      <c r="A1710" s="169">
        <v>44990</v>
      </c>
      <c r="B1710" s="162">
        <v>4796.5</v>
      </c>
      <c r="C1710" s="162">
        <v>4310.2734375</v>
      </c>
      <c r="D1710" s="162">
        <v>9067.75</v>
      </c>
      <c r="E1710" s="162">
        <v>3222</v>
      </c>
      <c r="F1710" s="162">
        <v>4186</v>
      </c>
      <c r="G1710" s="162">
        <v>2843.125</v>
      </c>
      <c r="H1710" s="162">
        <v>1675</v>
      </c>
      <c r="I1710" s="162">
        <v>26750.6484375</v>
      </c>
    </row>
    <row r="1711" spans="1:9">
      <c r="A1711" s="169">
        <v>44991</v>
      </c>
      <c r="B1711" s="162">
        <v>4536</v>
      </c>
      <c r="C1711" s="162">
        <v>4540.2109375</v>
      </c>
      <c r="D1711" s="162">
        <v>7864.875</v>
      </c>
      <c r="E1711" s="162">
        <v>3113.25</v>
      </c>
      <c r="F1711" s="162">
        <v>5426</v>
      </c>
      <c r="G1711" s="162">
        <v>2647.25</v>
      </c>
      <c r="H1711" s="162">
        <v>1676</v>
      </c>
      <c r="I1711" s="162">
        <v>26451.5859375</v>
      </c>
    </row>
    <row r="1712" spans="1:9">
      <c r="A1712" s="169">
        <v>44992</v>
      </c>
      <c r="B1712" s="162">
        <v>1658.5</v>
      </c>
      <c r="C1712" s="162">
        <v>4506.8125</v>
      </c>
      <c r="D1712" s="162">
        <v>8751.5</v>
      </c>
      <c r="E1712" s="162">
        <v>3326.75</v>
      </c>
      <c r="F1712" s="162">
        <v>4720</v>
      </c>
      <c r="G1712" s="162">
        <v>2906.625</v>
      </c>
      <c r="H1712" s="162">
        <v>1675</v>
      </c>
      <c r="I1712" s="162">
        <v>24195.1875</v>
      </c>
    </row>
    <row r="1713" spans="1:9">
      <c r="A1713" s="169">
        <v>44993</v>
      </c>
      <c r="B1713" s="162">
        <v>6623</v>
      </c>
      <c r="C1713" s="162">
        <v>5072.3671875</v>
      </c>
      <c r="D1713" s="162">
        <v>9538.625</v>
      </c>
      <c r="E1713" s="162">
        <v>3235</v>
      </c>
      <c r="F1713" s="162">
        <v>7526</v>
      </c>
      <c r="G1713" s="162">
        <v>2727.375</v>
      </c>
      <c r="H1713" s="162">
        <v>1676</v>
      </c>
      <c r="I1713" s="162">
        <v>33046.3671875</v>
      </c>
    </row>
    <row r="1714" spans="1:9">
      <c r="A1714" s="169">
        <v>44994</v>
      </c>
      <c r="B1714" s="162">
        <v>5032.5</v>
      </c>
      <c r="C1714" s="162">
        <v>4166.078125</v>
      </c>
      <c r="D1714" s="162">
        <v>11327.875</v>
      </c>
      <c r="E1714" s="162">
        <v>3212</v>
      </c>
      <c r="F1714" s="162">
        <v>4065</v>
      </c>
      <c r="G1714" s="162">
        <v>2866.75</v>
      </c>
      <c r="H1714" s="162">
        <v>1670</v>
      </c>
      <c r="I1714" s="162">
        <v>29000.203125</v>
      </c>
    </row>
    <row r="1715" spans="1:9">
      <c r="A1715" s="169">
        <v>44995</v>
      </c>
      <c r="B1715" s="162">
        <v>5728.5</v>
      </c>
      <c r="C1715" s="162">
        <v>9311.609375</v>
      </c>
      <c r="D1715" s="162">
        <v>10204.125</v>
      </c>
      <c r="E1715" s="162">
        <v>3786.5</v>
      </c>
      <c r="F1715" s="162">
        <v>7757</v>
      </c>
      <c r="G1715" s="162">
        <v>3257.375</v>
      </c>
      <c r="H1715" s="162">
        <v>1674</v>
      </c>
      <c r="I1715" s="162">
        <v>38371.109375</v>
      </c>
    </row>
    <row r="1716" spans="1:9">
      <c r="A1716" s="169">
        <v>44996</v>
      </c>
      <c r="B1716" s="162">
        <v>6774.5</v>
      </c>
      <c r="C1716" s="162">
        <v>8898.859375</v>
      </c>
      <c r="D1716" s="162">
        <v>11098.375</v>
      </c>
      <c r="E1716" s="162">
        <v>3938.5</v>
      </c>
      <c r="F1716" s="162">
        <v>8575</v>
      </c>
      <c r="G1716" s="162">
        <v>3410.375</v>
      </c>
      <c r="H1716" s="162">
        <v>1678</v>
      </c>
      <c r="I1716" s="162">
        <v>41017.609375</v>
      </c>
    </row>
    <row r="1717" spans="1:9">
      <c r="A1717" s="169">
        <v>44997</v>
      </c>
      <c r="B1717" s="162">
        <v>7639.5</v>
      </c>
      <c r="C1717" s="162">
        <v>10289.5625</v>
      </c>
      <c r="D1717" s="162">
        <v>11143.375</v>
      </c>
      <c r="E1717" s="162">
        <v>3970</v>
      </c>
      <c r="F1717" s="162">
        <v>8888</v>
      </c>
      <c r="G1717" s="162">
        <v>3444.125</v>
      </c>
      <c r="H1717" s="162">
        <v>1679</v>
      </c>
      <c r="I1717" s="162">
        <v>43695.5625</v>
      </c>
    </row>
    <row r="1718" spans="1:9">
      <c r="A1718" s="169">
        <v>44998</v>
      </c>
      <c r="B1718" s="162">
        <v>5241.5</v>
      </c>
      <c r="C1718" s="162">
        <v>4578.15625</v>
      </c>
      <c r="D1718" s="162">
        <v>9441</v>
      </c>
      <c r="E1718" s="162">
        <v>3246.25</v>
      </c>
      <c r="F1718" s="162">
        <v>4834</v>
      </c>
      <c r="G1718" s="162">
        <v>2856.75</v>
      </c>
      <c r="H1718" s="162">
        <v>1676</v>
      </c>
      <c r="I1718" s="162">
        <v>28521.65625</v>
      </c>
    </row>
    <row r="1719" spans="1:9">
      <c r="A1719" s="169">
        <v>44999</v>
      </c>
      <c r="B1719" s="162">
        <v>1773.5</v>
      </c>
      <c r="C1719" s="162">
        <v>5304.46875</v>
      </c>
      <c r="D1719" s="162">
        <v>9407.75</v>
      </c>
      <c r="E1719" s="162">
        <v>3500.75</v>
      </c>
      <c r="F1719" s="162">
        <v>5565</v>
      </c>
      <c r="G1719" s="162">
        <v>3037.5</v>
      </c>
      <c r="H1719" s="162">
        <v>1675</v>
      </c>
      <c r="I1719" s="162">
        <v>26913.96875</v>
      </c>
    </row>
    <row r="1720" spans="1:9">
      <c r="A1720" s="169">
        <v>45000</v>
      </c>
      <c r="B1720" s="162">
        <v>5896</v>
      </c>
      <c r="C1720" s="162">
        <v>5815.40625</v>
      </c>
      <c r="D1720" s="162">
        <v>9622.75</v>
      </c>
      <c r="E1720" s="162">
        <v>3506.75</v>
      </c>
      <c r="F1720" s="162">
        <v>8695</v>
      </c>
      <c r="G1720" s="162">
        <v>2915.875</v>
      </c>
      <c r="H1720" s="162">
        <v>1677</v>
      </c>
      <c r="I1720" s="162">
        <v>34774.78125</v>
      </c>
    </row>
    <row r="1721" spans="1:9">
      <c r="A1721" s="169">
        <v>45001</v>
      </c>
      <c r="B1721" s="162">
        <v>4772</v>
      </c>
      <c r="C1721" s="162">
        <v>4033.140625</v>
      </c>
      <c r="D1721" s="162">
        <v>9059.125</v>
      </c>
      <c r="E1721" s="162">
        <v>3015.25</v>
      </c>
      <c r="F1721" s="162">
        <v>4478</v>
      </c>
      <c r="G1721" s="162">
        <v>2651.5</v>
      </c>
      <c r="H1721" s="162">
        <v>1673</v>
      </c>
      <c r="I1721" s="162">
        <v>26336.015625</v>
      </c>
    </row>
    <row r="1722" spans="1:9">
      <c r="A1722" s="169">
        <v>45002</v>
      </c>
      <c r="B1722" s="162">
        <v>8063.5</v>
      </c>
      <c r="C1722" s="162">
        <v>9285.71875</v>
      </c>
      <c r="D1722" s="162">
        <v>12211.75</v>
      </c>
      <c r="E1722" s="162">
        <v>3809.25</v>
      </c>
      <c r="F1722" s="162">
        <v>9644</v>
      </c>
      <c r="G1722" s="162">
        <v>3306.125</v>
      </c>
      <c r="H1722" s="162">
        <v>1671</v>
      </c>
      <c r="I1722" s="162">
        <v>44649.34375</v>
      </c>
    </row>
    <row r="1723" spans="1:9">
      <c r="A1723" s="169">
        <v>45003</v>
      </c>
      <c r="B1723" s="162">
        <v>9126</v>
      </c>
      <c r="C1723" s="162">
        <v>10038.125</v>
      </c>
      <c r="D1723" s="162">
        <v>12170.25</v>
      </c>
      <c r="E1723" s="162">
        <v>3994</v>
      </c>
      <c r="F1723" s="162">
        <v>9828</v>
      </c>
      <c r="G1723" s="162">
        <v>3547.625</v>
      </c>
      <c r="H1723" s="162">
        <v>1675</v>
      </c>
      <c r="I1723" s="162">
        <v>47029</v>
      </c>
    </row>
    <row r="1724" spans="1:9">
      <c r="A1724" s="169">
        <v>45004</v>
      </c>
      <c r="B1724" s="162">
        <v>8357</v>
      </c>
      <c r="C1724" s="162">
        <v>5918.3125</v>
      </c>
      <c r="D1724" s="162">
        <v>11809.5</v>
      </c>
      <c r="E1724" s="162">
        <v>3866</v>
      </c>
      <c r="F1724" s="162">
        <v>8866</v>
      </c>
      <c r="G1724" s="162">
        <v>3443.375</v>
      </c>
      <c r="H1724" s="162">
        <v>1675</v>
      </c>
      <c r="I1724" s="162">
        <v>40585.1875</v>
      </c>
    </row>
    <row r="1725" spans="1:9">
      <c r="A1725" s="169">
        <v>45005</v>
      </c>
      <c r="B1725" s="162">
        <v>8284</v>
      </c>
      <c r="C1725" s="162">
        <v>12232.5625</v>
      </c>
      <c r="D1725" s="162">
        <v>12759.25</v>
      </c>
      <c r="E1725" s="162">
        <v>4045.5</v>
      </c>
      <c r="F1725" s="162">
        <v>10042</v>
      </c>
      <c r="G1725" s="162">
        <v>5917</v>
      </c>
      <c r="H1725" s="162">
        <v>1675</v>
      </c>
      <c r="I1725" s="162">
        <v>51605.3125</v>
      </c>
    </row>
    <row r="1726" spans="1:9">
      <c r="A1726" s="169">
        <v>45006</v>
      </c>
      <c r="B1726" s="162">
        <v>11171</v>
      </c>
      <c r="C1726" s="162">
        <v>5900.40625</v>
      </c>
      <c r="D1726" s="162">
        <v>11889</v>
      </c>
      <c r="E1726" s="162">
        <v>3698.75</v>
      </c>
      <c r="F1726" s="162">
        <v>9613</v>
      </c>
      <c r="G1726" s="162">
        <v>3333.25</v>
      </c>
      <c r="H1726" s="162">
        <v>1671</v>
      </c>
      <c r="I1726" s="162">
        <v>43934.40625</v>
      </c>
    </row>
    <row r="1727" spans="1:9">
      <c r="A1727" s="169">
        <v>45007</v>
      </c>
      <c r="B1727" s="162">
        <v>11696</v>
      </c>
      <c r="C1727" s="162">
        <v>13213.984375</v>
      </c>
      <c r="D1727" s="162">
        <v>13258.625</v>
      </c>
      <c r="E1727" s="162">
        <v>4055.75</v>
      </c>
      <c r="F1727" s="162">
        <v>11709</v>
      </c>
      <c r="G1727" s="162">
        <v>6669.875</v>
      </c>
      <c r="H1727" s="162">
        <v>1667</v>
      </c>
      <c r="I1727" s="162">
        <v>58936.234375</v>
      </c>
    </row>
    <row r="1728" spans="1:9">
      <c r="A1728" s="169">
        <v>45008</v>
      </c>
      <c r="B1728" s="162">
        <v>11503.5</v>
      </c>
      <c r="C1728" s="162">
        <v>10755.1875</v>
      </c>
      <c r="D1728" s="162">
        <v>12146.625</v>
      </c>
      <c r="E1728" s="162">
        <v>3849.5</v>
      </c>
      <c r="F1728" s="162">
        <v>10653</v>
      </c>
      <c r="G1728" s="162">
        <v>3467.625</v>
      </c>
      <c r="H1728" s="162">
        <v>1667</v>
      </c>
      <c r="I1728" s="162">
        <v>50708.4375</v>
      </c>
    </row>
    <row r="1729" spans="1:9">
      <c r="A1729" s="169">
        <v>45009</v>
      </c>
      <c r="B1729" s="162">
        <v>12697.5</v>
      </c>
      <c r="C1729" s="162">
        <v>12158.296875</v>
      </c>
      <c r="D1729" s="162">
        <v>13622.125</v>
      </c>
      <c r="E1729" s="162">
        <v>9875</v>
      </c>
      <c r="F1729" s="162">
        <v>12039</v>
      </c>
      <c r="G1729" s="162">
        <v>9692.875</v>
      </c>
      <c r="H1729" s="162">
        <v>1669</v>
      </c>
      <c r="I1729" s="162">
        <v>68415.796875</v>
      </c>
    </row>
    <row r="1730" spans="1:9">
      <c r="A1730" s="169">
        <v>45010</v>
      </c>
      <c r="B1730" s="162">
        <v>8920.5</v>
      </c>
      <c r="C1730" s="162">
        <v>9984.6875</v>
      </c>
      <c r="D1730" s="162">
        <v>7676</v>
      </c>
      <c r="E1730" s="162">
        <v>14331.5</v>
      </c>
      <c r="F1730" s="162">
        <v>8585</v>
      </c>
      <c r="G1730" s="162">
        <v>11733.375</v>
      </c>
      <c r="H1730" s="162">
        <v>1671</v>
      </c>
      <c r="I1730" s="162">
        <v>59560.0625</v>
      </c>
    </row>
    <row r="1731" spans="1:9">
      <c r="A1731" s="169">
        <v>45011</v>
      </c>
      <c r="B1731" s="162">
        <v>6014.5</v>
      </c>
      <c r="C1731" s="162">
        <v>8453.3125</v>
      </c>
      <c r="D1731" s="162">
        <v>2034.5</v>
      </c>
      <c r="E1731" s="162">
        <v>13654.75</v>
      </c>
      <c r="F1731" s="162">
        <v>2418</v>
      </c>
      <c r="G1731" s="162">
        <v>10798.125</v>
      </c>
      <c r="H1731" s="162">
        <v>1668</v>
      </c>
      <c r="I1731" s="162">
        <v>41705.1875</v>
      </c>
    </row>
    <row r="1732" spans="1:9">
      <c r="A1732" s="169">
        <v>45012</v>
      </c>
      <c r="B1732" s="162">
        <v>4040.5</v>
      </c>
      <c r="C1732" s="162">
        <v>7300.34375</v>
      </c>
      <c r="D1732" s="162">
        <v>1340.625</v>
      </c>
      <c r="E1732" s="162">
        <v>7330.5</v>
      </c>
      <c r="F1732" s="162">
        <v>2359</v>
      </c>
      <c r="G1732" s="162">
        <v>8184</v>
      </c>
      <c r="H1732" s="162">
        <v>1669</v>
      </c>
      <c r="I1732" s="162">
        <v>28885.96875</v>
      </c>
    </row>
    <row r="1733" spans="1:9">
      <c r="A1733" s="169">
        <v>45013</v>
      </c>
      <c r="B1733" s="162">
        <v>2143</v>
      </c>
      <c r="C1733" s="162">
        <v>6724.625</v>
      </c>
      <c r="D1733" s="162">
        <v>963.25</v>
      </c>
      <c r="E1733" s="162">
        <v>2927.25</v>
      </c>
      <c r="F1733" s="162">
        <v>1041</v>
      </c>
      <c r="G1733" s="162">
        <v>9241.375</v>
      </c>
      <c r="H1733" s="162">
        <v>1659</v>
      </c>
      <c r="I1733" s="162">
        <v>21381.5</v>
      </c>
    </row>
    <row r="1734" spans="1:9">
      <c r="A1734" s="169">
        <v>45014</v>
      </c>
      <c r="B1734" s="162">
        <v>5354.5</v>
      </c>
      <c r="C1734" s="162">
        <v>7538.0625</v>
      </c>
      <c r="D1734" s="162">
        <v>1278.625</v>
      </c>
      <c r="E1734" s="162">
        <v>2512.5</v>
      </c>
      <c r="F1734" s="162">
        <v>5376</v>
      </c>
      <c r="G1734" s="162">
        <v>9229.625</v>
      </c>
      <c r="H1734" s="162">
        <v>1659</v>
      </c>
      <c r="I1734" s="162">
        <v>29630.3125</v>
      </c>
    </row>
    <row r="1735" spans="1:9">
      <c r="A1735" s="169">
        <v>45015</v>
      </c>
      <c r="B1735" s="162">
        <v>2137</v>
      </c>
      <c r="C1735" s="162">
        <v>7492.09375</v>
      </c>
      <c r="D1735" s="162">
        <v>1873</v>
      </c>
      <c r="E1735" s="162">
        <v>2720.25</v>
      </c>
      <c r="F1735" s="162">
        <v>5337</v>
      </c>
      <c r="G1735" s="162">
        <v>11376</v>
      </c>
      <c r="H1735" s="162">
        <v>1659</v>
      </c>
      <c r="I1735" s="162">
        <v>29276.34375</v>
      </c>
    </row>
    <row r="1736" spans="1:9">
      <c r="A1736" s="169">
        <v>45016</v>
      </c>
      <c r="B1736" s="162">
        <v>2990</v>
      </c>
      <c r="C1736" s="162">
        <v>7784.96875</v>
      </c>
      <c r="D1736" s="162">
        <v>6217.25</v>
      </c>
      <c r="E1736" s="162">
        <v>3109</v>
      </c>
      <c r="F1736" s="162">
        <v>7189</v>
      </c>
      <c r="G1736" s="162">
        <v>10387.375</v>
      </c>
      <c r="H1736" s="162">
        <v>1663</v>
      </c>
      <c r="I1736" s="162">
        <v>36014.59375</v>
      </c>
    </row>
    <row r="1737" spans="1:9">
      <c r="A1737" s="169">
        <v>45017</v>
      </c>
      <c r="B1737" s="162">
        <v>2091</v>
      </c>
      <c r="C1737" s="162">
        <v>7477.34375</v>
      </c>
      <c r="D1737" s="162">
        <v>6017.875</v>
      </c>
      <c r="E1737" s="162">
        <v>3058</v>
      </c>
      <c r="F1737" s="162">
        <v>6723</v>
      </c>
      <c r="G1737" s="162">
        <v>11161.5</v>
      </c>
      <c r="H1737" s="162">
        <v>1664</v>
      </c>
      <c r="I1737" s="162">
        <v>34864.71875</v>
      </c>
    </row>
    <row r="1738" spans="1:9">
      <c r="A1738" s="169">
        <v>45018</v>
      </c>
      <c r="B1738" s="162">
        <v>5616.5</v>
      </c>
      <c r="C1738" s="162">
        <v>8496.90625</v>
      </c>
      <c r="D1738" s="162">
        <v>6573.5</v>
      </c>
      <c r="E1738" s="162">
        <v>3476</v>
      </c>
      <c r="F1738" s="162">
        <v>8770</v>
      </c>
      <c r="G1738" s="162">
        <v>11426.75</v>
      </c>
      <c r="H1738" s="162">
        <v>1666</v>
      </c>
      <c r="I1738" s="162">
        <v>42693.65625</v>
      </c>
    </row>
    <row r="1739" spans="1:9">
      <c r="A1739" s="169">
        <v>45019</v>
      </c>
      <c r="B1739" s="162">
        <v>2179</v>
      </c>
      <c r="C1739" s="162">
        <v>8226.03125</v>
      </c>
      <c r="D1739" s="162">
        <v>7488.625</v>
      </c>
      <c r="E1739" s="162">
        <v>3440.75</v>
      </c>
      <c r="F1739" s="162">
        <v>8568</v>
      </c>
      <c r="G1739" s="162">
        <v>12001.25</v>
      </c>
      <c r="H1739" s="162">
        <v>1666</v>
      </c>
      <c r="I1739" s="162">
        <v>40237.65625</v>
      </c>
    </row>
    <row r="1740" spans="1:9">
      <c r="A1740" s="169">
        <v>45020</v>
      </c>
      <c r="B1740" s="162">
        <v>7230</v>
      </c>
      <c r="C1740" s="162">
        <v>10192.84375</v>
      </c>
      <c r="D1740" s="162">
        <v>9488.625</v>
      </c>
      <c r="E1740" s="162">
        <v>10908.5</v>
      </c>
      <c r="F1740" s="162">
        <v>12173</v>
      </c>
      <c r="G1740" s="162">
        <v>12189</v>
      </c>
      <c r="H1740" s="162">
        <v>1662</v>
      </c>
      <c r="I1740" s="162">
        <v>60519.96875</v>
      </c>
    </row>
    <row r="1741" spans="1:9">
      <c r="A1741" s="169">
        <v>45021</v>
      </c>
      <c r="B1741" s="162">
        <v>7951</v>
      </c>
      <c r="C1741" s="162">
        <v>10479.03125</v>
      </c>
      <c r="D1741" s="162">
        <v>11946</v>
      </c>
      <c r="E1741" s="162">
        <v>16682.75</v>
      </c>
      <c r="F1741" s="162">
        <v>10963</v>
      </c>
      <c r="G1741" s="162">
        <v>13163.875</v>
      </c>
      <c r="H1741" s="162">
        <v>1663</v>
      </c>
      <c r="I1741" s="162">
        <v>69522.65625</v>
      </c>
    </row>
    <row r="1742" spans="1:9">
      <c r="A1742" s="169">
        <v>45022</v>
      </c>
      <c r="B1742" s="162">
        <v>8908.5</v>
      </c>
      <c r="C1742" s="162">
        <v>14995.6875</v>
      </c>
      <c r="D1742" s="162">
        <v>12704.625</v>
      </c>
      <c r="E1742" s="162">
        <v>16581.5</v>
      </c>
      <c r="F1742" s="162">
        <v>12367</v>
      </c>
      <c r="G1742" s="162">
        <v>12069</v>
      </c>
      <c r="H1742" s="162">
        <v>1667</v>
      </c>
      <c r="I1742" s="162">
        <v>75959.3125</v>
      </c>
    </row>
    <row r="1743" spans="1:9">
      <c r="A1743" s="169">
        <v>45023</v>
      </c>
      <c r="B1743" s="162">
        <v>1999</v>
      </c>
      <c r="C1743" s="162">
        <v>7694.59375</v>
      </c>
      <c r="D1743" s="162">
        <v>6828</v>
      </c>
      <c r="E1743" s="162">
        <v>10941.5</v>
      </c>
      <c r="F1743" s="162">
        <v>2662</v>
      </c>
      <c r="G1743" s="162">
        <v>11820.75</v>
      </c>
      <c r="H1743" s="162">
        <v>1665</v>
      </c>
      <c r="I1743" s="162">
        <v>40280.84375</v>
      </c>
    </row>
    <row r="1744" spans="1:9">
      <c r="A1744" s="169">
        <v>45024</v>
      </c>
      <c r="B1744" s="162">
        <v>2135</v>
      </c>
      <c r="C1744" s="162">
        <v>7372.625</v>
      </c>
      <c r="D1744" s="162">
        <v>5309.25</v>
      </c>
      <c r="E1744" s="162">
        <v>9821.75</v>
      </c>
      <c r="F1744" s="162">
        <v>2592</v>
      </c>
      <c r="G1744" s="162">
        <v>11196</v>
      </c>
      <c r="H1744" s="162">
        <v>1669</v>
      </c>
      <c r="I1744" s="162">
        <v>36757.625</v>
      </c>
    </row>
    <row r="1745" spans="1:9">
      <c r="A1745" s="169">
        <v>45025</v>
      </c>
      <c r="B1745" s="162">
        <v>2095.5</v>
      </c>
      <c r="C1745" s="162">
        <v>7533.78125</v>
      </c>
      <c r="D1745" s="162">
        <v>3199.875</v>
      </c>
      <c r="E1745" s="162">
        <v>9150.25</v>
      </c>
      <c r="F1745" s="162">
        <v>1716</v>
      </c>
      <c r="G1745" s="162">
        <v>10621.5</v>
      </c>
      <c r="H1745" s="162">
        <v>1669</v>
      </c>
      <c r="I1745" s="162">
        <v>32647.90625</v>
      </c>
    </row>
    <row r="1746" spans="1:9">
      <c r="A1746" s="169">
        <v>45026</v>
      </c>
      <c r="B1746" s="162">
        <v>2028.5</v>
      </c>
      <c r="C1746" s="162">
        <v>7585.96875</v>
      </c>
      <c r="D1746" s="162">
        <v>7107</v>
      </c>
      <c r="E1746" s="162">
        <v>10467</v>
      </c>
      <c r="F1746" s="162">
        <v>5141</v>
      </c>
      <c r="G1746" s="162">
        <v>12031.75</v>
      </c>
      <c r="H1746" s="162">
        <v>1667</v>
      </c>
      <c r="I1746" s="162">
        <v>42694.21875</v>
      </c>
    </row>
    <row r="1747" spans="1:9">
      <c r="A1747" s="169">
        <v>45027</v>
      </c>
      <c r="B1747" s="162">
        <v>6478</v>
      </c>
      <c r="C1747" s="162">
        <v>10083.09375</v>
      </c>
      <c r="D1747" s="162">
        <v>9206.625</v>
      </c>
      <c r="E1747" s="162">
        <v>15163</v>
      </c>
      <c r="F1747" s="162">
        <v>8990</v>
      </c>
      <c r="G1747" s="162">
        <v>11976.75</v>
      </c>
      <c r="H1747" s="162">
        <v>1669</v>
      </c>
      <c r="I1747" s="162">
        <v>60228.46875</v>
      </c>
    </row>
    <row r="1748" spans="1:9">
      <c r="A1748" s="169">
        <v>45028</v>
      </c>
      <c r="B1748" s="162">
        <v>6792.5</v>
      </c>
      <c r="C1748" s="162">
        <v>9876.59375</v>
      </c>
      <c r="D1748" s="162">
        <v>9838.75</v>
      </c>
      <c r="E1748" s="162">
        <v>14905.25</v>
      </c>
      <c r="F1748" s="162">
        <v>8854</v>
      </c>
      <c r="G1748" s="162">
        <v>12505.75</v>
      </c>
      <c r="H1748" s="162">
        <v>1668</v>
      </c>
      <c r="I1748" s="162">
        <v>61104.84375</v>
      </c>
    </row>
    <row r="1749" spans="1:9">
      <c r="A1749" s="169">
        <v>45029</v>
      </c>
      <c r="B1749" s="162">
        <v>1977.5</v>
      </c>
      <c r="C1749" s="162">
        <v>8264</v>
      </c>
      <c r="D1749" s="162">
        <v>8219.25</v>
      </c>
      <c r="E1749" s="162">
        <v>13211</v>
      </c>
      <c r="F1749" s="162">
        <v>3087</v>
      </c>
      <c r="G1749" s="162">
        <v>11687.75</v>
      </c>
      <c r="H1749" s="162">
        <v>1667</v>
      </c>
      <c r="I1749" s="162">
        <v>44779.5</v>
      </c>
    </row>
    <row r="1750" spans="1:9">
      <c r="A1750" s="169">
        <v>45030</v>
      </c>
      <c r="B1750" s="162">
        <v>7246.5</v>
      </c>
      <c r="C1750" s="162">
        <v>9300.6875</v>
      </c>
      <c r="D1750" s="162">
        <v>12122</v>
      </c>
      <c r="E1750" s="162">
        <v>11104.25</v>
      </c>
      <c r="F1750" s="162">
        <v>10361</v>
      </c>
      <c r="G1750" s="162">
        <v>12354.75</v>
      </c>
      <c r="H1750" s="162">
        <v>1668</v>
      </c>
      <c r="I1750" s="162">
        <v>60821.1875</v>
      </c>
    </row>
    <row r="1751" spans="1:9">
      <c r="A1751" s="169">
        <v>45031</v>
      </c>
      <c r="B1751" s="162">
        <v>7509.5</v>
      </c>
      <c r="C1751" s="162">
        <v>13497.9375</v>
      </c>
      <c r="D1751" s="162">
        <v>9716.5</v>
      </c>
      <c r="E1751" s="162">
        <v>14890.75</v>
      </c>
      <c r="F1751" s="162">
        <v>11062</v>
      </c>
      <c r="G1751" s="162">
        <v>11754.75</v>
      </c>
      <c r="H1751" s="162">
        <v>1668</v>
      </c>
      <c r="I1751" s="162">
        <v>66763.4375</v>
      </c>
    </row>
    <row r="1752" spans="1:9">
      <c r="A1752" s="169">
        <v>45032</v>
      </c>
      <c r="B1752" s="162">
        <v>6749.5</v>
      </c>
      <c r="C1752" s="162">
        <v>11915.28125</v>
      </c>
      <c r="D1752" s="162">
        <v>9370.5</v>
      </c>
      <c r="E1752" s="162">
        <v>14431.25</v>
      </c>
      <c r="F1752" s="162">
        <v>10334</v>
      </c>
      <c r="G1752" s="162">
        <v>11423</v>
      </c>
      <c r="H1752" s="162">
        <v>1668</v>
      </c>
      <c r="I1752" s="162">
        <v>62555.53125</v>
      </c>
    </row>
    <row r="1753" spans="1:9">
      <c r="A1753" s="169">
        <v>45033</v>
      </c>
      <c r="B1753" s="162">
        <v>8775</v>
      </c>
      <c r="C1753" s="162">
        <v>13852.875</v>
      </c>
      <c r="D1753" s="162">
        <v>10161.25</v>
      </c>
      <c r="E1753" s="162">
        <v>15807.5</v>
      </c>
      <c r="F1753" s="162">
        <v>11690</v>
      </c>
      <c r="G1753" s="162">
        <v>12310</v>
      </c>
      <c r="H1753" s="162">
        <v>1668</v>
      </c>
      <c r="I1753" s="162">
        <v>70928.625</v>
      </c>
    </row>
    <row r="1754" spans="1:9">
      <c r="A1754" s="169">
        <v>45034</v>
      </c>
      <c r="B1754" s="162">
        <v>7973.5</v>
      </c>
      <c r="C1754" s="162">
        <v>10079.59375</v>
      </c>
      <c r="D1754" s="162">
        <v>2826.5</v>
      </c>
      <c r="E1754" s="162">
        <v>15435.25</v>
      </c>
      <c r="F1754" s="162">
        <v>11228</v>
      </c>
      <c r="G1754" s="162">
        <v>12031.75</v>
      </c>
      <c r="H1754" s="162">
        <v>1668</v>
      </c>
      <c r="I1754" s="162">
        <v>57906.59375</v>
      </c>
    </row>
    <row r="1755" spans="1:9">
      <c r="A1755" s="169">
        <v>45035</v>
      </c>
      <c r="B1755" s="162">
        <v>7970</v>
      </c>
      <c r="C1755" s="162">
        <v>10740.9375</v>
      </c>
      <c r="D1755" s="162">
        <v>9883.5</v>
      </c>
      <c r="E1755" s="162">
        <v>15266.25</v>
      </c>
      <c r="F1755" s="162">
        <v>13405</v>
      </c>
      <c r="G1755" s="162">
        <v>12543.25</v>
      </c>
      <c r="H1755" s="162">
        <v>1666</v>
      </c>
      <c r="I1755" s="162">
        <v>68142.9375</v>
      </c>
    </row>
    <row r="1756" spans="1:9">
      <c r="A1756" s="169">
        <v>45036</v>
      </c>
      <c r="B1756" s="162">
        <v>7355.5</v>
      </c>
      <c r="C1756" s="162">
        <v>9547.5</v>
      </c>
      <c r="D1756" s="162">
        <v>8201.125</v>
      </c>
      <c r="E1756" s="162">
        <v>14724</v>
      </c>
      <c r="F1756" s="162">
        <v>3482</v>
      </c>
      <c r="G1756" s="162">
        <v>11504</v>
      </c>
      <c r="H1756" s="162">
        <v>1664</v>
      </c>
      <c r="I1756" s="162">
        <v>53150.125</v>
      </c>
    </row>
    <row r="1757" spans="1:9">
      <c r="A1757" s="169">
        <v>45037</v>
      </c>
      <c r="B1757" s="162">
        <v>7644</v>
      </c>
      <c r="C1757" s="162">
        <v>10261.03125</v>
      </c>
      <c r="D1757" s="162">
        <v>8347</v>
      </c>
      <c r="E1757" s="162">
        <v>15050.25</v>
      </c>
      <c r="F1757" s="162">
        <v>6601</v>
      </c>
      <c r="G1757" s="162">
        <v>11237.75</v>
      </c>
      <c r="H1757" s="162">
        <v>1669</v>
      </c>
      <c r="I1757" s="162">
        <v>57472.03125</v>
      </c>
    </row>
    <row r="1758" spans="1:9">
      <c r="A1758" s="169">
        <v>45038</v>
      </c>
      <c r="B1758" s="162">
        <v>5814</v>
      </c>
      <c r="C1758" s="162">
        <v>9536.875</v>
      </c>
      <c r="D1758" s="162">
        <v>6866.125</v>
      </c>
      <c r="E1758" s="162">
        <v>14633.25</v>
      </c>
      <c r="F1758" s="162">
        <v>2734</v>
      </c>
      <c r="G1758" s="162">
        <v>10592.25</v>
      </c>
      <c r="H1758" s="162">
        <v>1665</v>
      </c>
      <c r="I1758" s="162">
        <v>48511.5</v>
      </c>
    </row>
    <row r="1759" spans="1:9">
      <c r="A1759" s="169">
        <v>45039</v>
      </c>
      <c r="B1759" s="162">
        <v>7336</v>
      </c>
      <c r="C1759" s="162">
        <v>9567.5</v>
      </c>
      <c r="D1759" s="162">
        <v>5987.5</v>
      </c>
      <c r="E1759" s="162">
        <v>14669</v>
      </c>
      <c r="F1759" s="162">
        <v>2840</v>
      </c>
      <c r="G1759" s="162">
        <v>10449.5</v>
      </c>
      <c r="H1759" s="162">
        <v>1667</v>
      </c>
      <c r="I1759" s="162">
        <v>49182.5</v>
      </c>
    </row>
    <row r="1760" spans="1:9">
      <c r="A1760" s="169">
        <v>45040</v>
      </c>
      <c r="B1760" s="162">
        <v>8226.5</v>
      </c>
      <c r="C1760" s="162">
        <v>9828.4375</v>
      </c>
      <c r="D1760" s="162">
        <v>6998</v>
      </c>
      <c r="E1760" s="162">
        <v>14508.75</v>
      </c>
      <c r="F1760" s="162">
        <v>3055</v>
      </c>
      <c r="G1760" s="162">
        <v>11000</v>
      </c>
      <c r="H1760" s="162">
        <v>1673</v>
      </c>
      <c r="I1760" s="162">
        <v>51943.6875</v>
      </c>
    </row>
    <row r="1761" spans="1:9">
      <c r="A1761" s="169">
        <v>45041</v>
      </c>
      <c r="B1761" s="162">
        <v>2149</v>
      </c>
      <c r="C1761" s="162">
        <v>9552.1875</v>
      </c>
      <c r="D1761" s="162">
        <v>2148.875</v>
      </c>
      <c r="E1761" s="162">
        <v>11083.75</v>
      </c>
      <c r="F1761" s="162">
        <v>774</v>
      </c>
      <c r="G1761" s="162">
        <v>9247.25</v>
      </c>
      <c r="H1761" s="162">
        <v>1662</v>
      </c>
      <c r="I1761" s="162">
        <v>33293.0625</v>
      </c>
    </row>
    <row r="1762" spans="1:9">
      <c r="A1762" s="169">
        <v>45042</v>
      </c>
      <c r="B1762" s="162">
        <v>1969</v>
      </c>
      <c r="C1762" s="162">
        <v>8254.8125</v>
      </c>
      <c r="D1762" s="162">
        <v>4284.5</v>
      </c>
      <c r="E1762" s="162">
        <v>7516.25</v>
      </c>
      <c r="F1762" s="162">
        <v>1390</v>
      </c>
      <c r="G1762" s="162">
        <v>9968.75</v>
      </c>
      <c r="H1762" s="162">
        <v>1661</v>
      </c>
      <c r="I1762" s="162">
        <v>31722.3125</v>
      </c>
    </row>
    <row r="1763" spans="1:9">
      <c r="A1763" s="169">
        <v>45043</v>
      </c>
      <c r="B1763" s="162">
        <v>1985.5</v>
      </c>
      <c r="C1763" s="162">
        <v>8480.75</v>
      </c>
      <c r="D1763" s="162">
        <v>4691.25</v>
      </c>
      <c r="E1763" s="162">
        <v>10002.5</v>
      </c>
      <c r="F1763" s="162">
        <v>1551</v>
      </c>
      <c r="G1763" s="162">
        <v>10982</v>
      </c>
      <c r="H1763" s="162">
        <v>1660</v>
      </c>
      <c r="I1763" s="162">
        <v>36033</v>
      </c>
    </row>
    <row r="1764" spans="1:9">
      <c r="A1764" s="169">
        <v>45044</v>
      </c>
      <c r="B1764" s="162">
        <v>6648.5</v>
      </c>
      <c r="C1764" s="162">
        <v>9355.375</v>
      </c>
      <c r="D1764" s="162">
        <v>8385.625</v>
      </c>
      <c r="E1764" s="162">
        <v>13196.5</v>
      </c>
      <c r="F1764" s="162">
        <v>4922</v>
      </c>
      <c r="G1764" s="162">
        <v>11379</v>
      </c>
      <c r="H1764" s="162">
        <v>1655</v>
      </c>
      <c r="I1764" s="162">
        <v>52232</v>
      </c>
    </row>
    <row r="1765" spans="1:9">
      <c r="A1765" s="169">
        <v>45045</v>
      </c>
      <c r="B1765" s="162">
        <v>8087.5</v>
      </c>
      <c r="C1765" s="162">
        <v>10357.5625</v>
      </c>
      <c r="D1765" s="162">
        <v>8377.875</v>
      </c>
      <c r="E1765" s="162">
        <v>14759.25</v>
      </c>
      <c r="F1765" s="162">
        <v>6682</v>
      </c>
      <c r="G1765" s="162">
        <v>11222.75</v>
      </c>
      <c r="H1765" s="162">
        <v>1658</v>
      </c>
      <c r="I1765" s="162">
        <v>57828.9375</v>
      </c>
    </row>
    <row r="1766" spans="1:9">
      <c r="A1766" s="169">
        <v>45046</v>
      </c>
      <c r="B1766" s="162">
        <v>4459.5</v>
      </c>
      <c r="C1766" s="162">
        <v>9714.3125</v>
      </c>
      <c r="D1766" s="162">
        <v>5566.125</v>
      </c>
      <c r="E1766" s="162">
        <v>12828.5</v>
      </c>
      <c r="F1766" s="162">
        <v>2265</v>
      </c>
      <c r="G1766" s="162">
        <v>9149.75</v>
      </c>
      <c r="H1766" s="162">
        <v>1656</v>
      </c>
      <c r="I1766" s="162">
        <v>42327.1875</v>
      </c>
    </row>
    <row r="1767" spans="1:9">
      <c r="A1767" s="169">
        <v>45047</v>
      </c>
      <c r="B1767" s="162">
        <v>5909</v>
      </c>
      <c r="C1767" s="162">
        <v>9762.5625</v>
      </c>
      <c r="D1767" s="162">
        <v>6025.75</v>
      </c>
      <c r="E1767" s="162">
        <v>12843.5</v>
      </c>
      <c r="F1767" s="162">
        <v>2991</v>
      </c>
      <c r="G1767" s="162">
        <v>9158.5</v>
      </c>
      <c r="H1767" s="162">
        <v>1657</v>
      </c>
      <c r="I1767" s="162">
        <v>45033.3125</v>
      </c>
    </row>
    <row r="1768" spans="1:9">
      <c r="A1768" s="169">
        <v>45048</v>
      </c>
      <c r="B1768" s="162">
        <v>3929.5</v>
      </c>
      <c r="C1768" s="162">
        <v>9221.8125</v>
      </c>
      <c r="D1768" s="162">
        <v>5844.625</v>
      </c>
      <c r="E1768" s="162">
        <v>10942</v>
      </c>
      <c r="F1768" s="162">
        <v>2652</v>
      </c>
      <c r="G1768" s="162">
        <v>9904.25</v>
      </c>
      <c r="H1768" s="162">
        <v>1657</v>
      </c>
      <c r="I1768" s="162">
        <v>40837.1875</v>
      </c>
    </row>
    <row r="1769" spans="1:9">
      <c r="A1769" s="169">
        <v>45049</v>
      </c>
      <c r="B1769" s="162">
        <v>8644</v>
      </c>
      <c r="C1769" s="162">
        <v>12727.125</v>
      </c>
      <c r="D1769" s="162">
        <v>8769</v>
      </c>
      <c r="E1769" s="162">
        <v>14445.5</v>
      </c>
      <c r="F1769" s="162">
        <v>9081</v>
      </c>
      <c r="G1769" s="162">
        <v>10969.5</v>
      </c>
      <c r="H1769" s="162">
        <v>1658</v>
      </c>
      <c r="I1769" s="162">
        <v>62978.125</v>
      </c>
    </row>
    <row r="1770" spans="1:9">
      <c r="A1770" s="169">
        <v>45050</v>
      </c>
      <c r="B1770" s="162">
        <v>9968.5</v>
      </c>
      <c r="C1770" s="162">
        <v>14332.125</v>
      </c>
      <c r="D1770" s="162">
        <v>12760.5</v>
      </c>
      <c r="E1770" s="162">
        <v>15087</v>
      </c>
      <c r="F1770" s="162">
        <v>11979</v>
      </c>
      <c r="G1770" s="162">
        <v>11330.5</v>
      </c>
      <c r="H1770" s="162">
        <v>1655</v>
      </c>
      <c r="I1770" s="162">
        <v>73802.625</v>
      </c>
    </row>
    <row r="1771" spans="1:9">
      <c r="A1771" s="169">
        <v>45051</v>
      </c>
      <c r="B1771" s="162">
        <v>10128</v>
      </c>
      <c r="C1771" s="162">
        <v>14967.8125</v>
      </c>
      <c r="D1771" s="162">
        <v>11334.25</v>
      </c>
      <c r="E1771" s="162">
        <v>15716</v>
      </c>
      <c r="F1771" s="162">
        <v>11341</v>
      </c>
      <c r="G1771" s="162">
        <v>11567</v>
      </c>
      <c r="H1771" s="162">
        <v>1656</v>
      </c>
      <c r="I1771" s="162">
        <v>73398.0625</v>
      </c>
    </row>
    <row r="1772" spans="1:9">
      <c r="A1772" s="169">
        <v>45052</v>
      </c>
      <c r="B1772" s="162">
        <v>11858.5</v>
      </c>
      <c r="C1772" s="162">
        <v>15946.9375</v>
      </c>
      <c r="D1772" s="162">
        <v>14551.75</v>
      </c>
      <c r="E1772" s="162">
        <v>16345.5</v>
      </c>
      <c r="F1772" s="162">
        <v>13319</v>
      </c>
      <c r="G1772" s="162">
        <v>12603.5</v>
      </c>
      <c r="H1772" s="162">
        <v>1657</v>
      </c>
      <c r="I1772" s="162">
        <v>82968.1875</v>
      </c>
    </row>
    <row r="1773" spans="1:9">
      <c r="A1773" s="169">
        <v>45053</v>
      </c>
      <c r="B1773" s="162">
        <v>8949.9699999999993</v>
      </c>
      <c r="C1773" s="162">
        <v>13462.875</v>
      </c>
      <c r="D1773" s="162">
        <v>12369.875</v>
      </c>
      <c r="E1773" s="162">
        <v>14903</v>
      </c>
      <c r="F1773" s="162">
        <v>11217</v>
      </c>
      <c r="G1773" s="162">
        <v>10905</v>
      </c>
      <c r="H1773" s="162">
        <v>1652</v>
      </c>
      <c r="I1773" s="162">
        <v>70155.72</v>
      </c>
    </row>
    <row r="1774" spans="1:9">
      <c r="A1774" s="169">
        <v>45054</v>
      </c>
      <c r="B1774" s="162">
        <v>3804.75</v>
      </c>
      <c r="C1774" s="162">
        <v>9861.59</v>
      </c>
      <c r="D1774" s="162">
        <v>4916.25</v>
      </c>
      <c r="E1774" s="162">
        <v>12966.5</v>
      </c>
      <c r="F1774" s="162">
        <v>3324</v>
      </c>
      <c r="G1774" s="162">
        <v>9079</v>
      </c>
      <c r="H1774" s="162">
        <v>1652</v>
      </c>
      <c r="I1774" s="162">
        <v>42300.09</v>
      </c>
    </row>
    <row r="1775" spans="1:9">
      <c r="A1775" s="169">
        <v>45055</v>
      </c>
      <c r="B1775" s="162">
        <v>5697.86</v>
      </c>
      <c r="C1775" s="162">
        <v>9074.82</v>
      </c>
      <c r="D1775" s="162">
        <v>50</v>
      </c>
      <c r="E1775" s="162">
        <v>9647.5</v>
      </c>
      <c r="F1775" s="162">
        <v>2529</v>
      </c>
      <c r="G1775" s="162">
        <v>9067</v>
      </c>
      <c r="H1775" s="162">
        <v>1655</v>
      </c>
      <c r="I1775" s="162">
        <v>34411.18</v>
      </c>
    </row>
    <row r="1776" spans="1:9">
      <c r="A1776" s="169">
        <v>45056</v>
      </c>
      <c r="B1776" s="162">
        <v>6396.48</v>
      </c>
      <c r="C1776" s="162">
        <v>9097.6149999999998</v>
      </c>
      <c r="D1776" s="162">
        <v>43.625</v>
      </c>
      <c r="E1776" s="162">
        <v>9593</v>
      </c>
      <c r="F1776" s="162">
        <v>2552</v>
      </c>
      <c r="G1776" s="162">
        <v>10077</v>
      </c>
      <c r="H1776" s="162">
        <v>1656</v>
      </c>
      <c r="I1776" s="162">
        <v>36103.72</v>
      </c>
    </row>
    <row r="1777" spans="1:9">
      <c r="A1777" s="169">
        <v>45057</v>
      </c>
      <c r="B1777" s="162">
        <v>5215.3</v>
      </c>
      <c r="C1777" s="162">
        <v>9072.01</v>
      </c>
      <c r="D1777" s="162">
        <v>121.5</v>
      </c>
      <c r="E1777" s="162">
        <v>9456</v>
      </c>
      <c r="F1777" s="162">
        <v>2388</v>
      </c>
      <c r="G1777" s="162">
        <v>8908.5</v>
      </c>
      <c r="H1777" s="162">
        <v>1653</v>
      </c>
      <c r="I1777" s="162">
        <v>33508.31</v>
      </c>
    </row>
    <row r="1778" spans="1:9">
      <c r="A1778" s="169">
        <v>45058</v>
      </c>
      <c r="B1778" s="162">
        <v>7815.08</v>
      </c>
      <c r="C1778" s="162">
        <v>8760.73</v>
      </c>
      <c r="D1778" s="162">
        <v>3844</v>
      </c>
      <c r="E1778" s="162">
        <v>10084</v>
      </c>
      <c r="F1778" s="162">
        <v>3647</v>
      </c>
      <c r="G1778" s="162">
        <v>9606</v>
      </c>
      <c r="H1778" s="162">
        <v>1656</v>
      </c>
      <c r="I1778" s="162">
        <v>42100.81</v>
      </c>
    </row>
    <row r="1779" spans="1:9">
      <c r="A1779" s="169">
        <v>45059</v>
      </c>
      <c r="B1779" s="162">
        <v>7813.39</v>
      </c>
      <c r="C1779" s="162">
        <v>9046.1574999999993</v>
      </c>
      <c r="D1779" s="162">
        <v>4914.75</v>
      </c>
      <c r="E1779" s="162">
        <v>10676.75</v>
      </c>
      <c r="F1779" s="162">
        <v>3850</v>
      </c>
      <c r="G1779" s="162">
        <v>10658</v>
      </c>
      <c r="H1779" s="162">
        <v>1659</v>
      </c>
      <c r="I1779" s="162">
        <v>45300.047500000001</v>
      </c>
    </row>
    <row r="1780" spans="1:9">
      <c r="A1780" s="169">
        <v>45060</v>
      </c>
      <c r="B1780" s="162">
        <v>7216.54</v>
      </c>
      <c r="C1780" s="162">
        <v>8830.31</v>
      </c>
      <c r="D1780" s="162">
        <v>1169.375</v>
      </c>
      <c r="E1780" s="162">
        <v>9749.75</v>
      </c>
      <c r="F1780" s="162">
        <v>2679</v>
      </c>
      <c r="G1780" s="162">
        <v>10195</v>
      </c>
      <c r="H1780" s="162">
        <v>1658</v>
      </c>
      <c r="I1780" s="162">
        <v>38181.974999999999</v>
      </c>
    </row>
    <row r="1781" spans="1:9">
      <c r="A1781" s="169">
        <v>45061</v>
      </c>
      <c r="B1781" s="162">
        <v>8854.6200000000008</v>
      </c>
      <c r="C1781" s="162">
        <v>9304.7875000000004</v>
      </c>
      <c r="D1781" s="162">
        <v>6968.75</v>
      </c>
      <c r="E1781" s="162">
        <v>10399.25</v>
      </c>
      <c r="F1781" s="162">
        <v>6265</v>
      </c>
      <c r="G1781" s="162">
        <v>11322.75</v>
      </c>
      <c r="H1781" s="162">
        <v>1660</v>
      </c>
      <c r="I1781" s="162">
        <v>51455.157500000001</v>
      </c>
    </row>
    <row r="1782" spans="1:9">
      <c r="A1782" s="169">
        <v>45062</v>
      </c>
      <c r="B1782" s="162">
        <v>9186.3700000000008</v>
      </c>
      <c r="C1782" s="162">
        <v>9470.9074999999993</v>
      </c>
      <c r="D1782" s="162">
        <v>5585.875</v>
      </c>
      <c r="E1782" s="162">
        <v>13812.25</v>
      </c>
      <c r="F1782" s="162">
        <v>3974</v>
      </c>
      <c r="G1782" s="162">
        <v>11206.25</v>
      </c>
      <c r="H1782" s="162">
        <v>1656</v>
      </c>
      <c r="I1782" s="162">
        <v>51579.652499999997</v>
      </c>
    </row>
    <row r="1783" spans="1:9">
      <c r="A1783" s="169">
        <v>45063</v>
      </c>
      <c r="B1783" s="162">
        <v>11649.8</v>
      </c>
      <c r="C1783" s="162">
        <v>15218.445</v>
      </c>
      <c r="D1783" s="162">
        <v>10282.5</v>
      </c>
      <c r="E1783" s="162">
        <v>16388</v>
      </c>
      <c r="F1783" s="162">
        <v>11240</v>
      </c>
      <c r="G1783" s="162">
        <v>12956.5</v>
      </c>
      <c r="H1783" s="162">
        <v>1656</v>
      </c>
      <c r="I1783" s="162">
        <v>76079.244999999995</v>
      </c>
    </row>
    <row r="1784" spans="1:9">
      <c r="A1784" s="169">
        <v>45064</v>
      </c>
      <c r="B1784" s="162">
        <v>13486.25</v>
      </c>
      <c r="C1784" s="162">
        <v>13980.87</v>
      </c>
      <c r="D1784" s="162">
        <v>10393.75</v>
      </c>
      <c r="E1784" s="162">
        <v>15792.25</v>
      </c>
      <c r="F1784" s="162">
        <v>12232</v>
      </c>
      <c r="G1784" s="162">
        <v>12096</v>
      </c>
      <c r="H1784" s="162">
        <v>1656</v>
      </c>
      <c r="I1784" s="162">
        <v>76325.119999999995</v>
      </c>
    </row>
    <row r="1785" spans="1:9">
      <c r="A1785" s="169">
        <v>45065</v>
      </c>
      <c r="B1785" s="162">
        <v>16894.7</v>
      </c>
      <c r="C1785" s="162">
        <v>17700.7225</v>
      </c>
      <c r="D1785" s="162">
        <v>13035.375</v>
      </c>
      <c r="E1785" s="162">
        <v>17119.75</v>
      </c>
      <c r="F1785" s="162">
        <v>15445</v>
      </c>
      <c r="G1785" s="162">
        <v>14177.25</v>
      </c>
      <c r="H1785" s="162">
        <v>1657</v>
      </c>
      <c r="I1785" s="162">
        <v>92715.797500000001</v>
      </c>
    </row>
    <row r="1786" spans="1:9">
      <c r="A1786" s="169">
        <v>45066</v>
      </c>
      <c r="B1786" s="162">
        <v>16910.240000000002</v>
      </c>
      <c r="C1786" s="162">
        <v>15787.547500000001</v>
      </c>
      <c r="D1786" s="162">
        <v>11938</v>
      </c>
      <c r="E1786" s="162">
        <v>16488.75</v>
      </c>
      <c r="F1786" s="162">
        <v>13747</v>
      </c>
      <c r="G1786" s="162">
        <v>13265</v>
      </c>
      <c r="H1786" s="162">
        <v>1656</v>
      </c>
      <c r="I1786" s="162">
        <v>86480.537500000006</v>
      </c>
    </row>
    <row r="1787" spans="1:9">
      <c r="A1787" s="169">
        <v>45067</v>
      </c>
      <c r="B1787" s="162">
        <v>15874.64</v>
      </c>
      <c r="C1787" s="162">
        <v>17670.064999999999</v>
      </c>
      <c r="D1787" s="162">
        <v>11271.625</v>
      </c>
      <c r="E1787" s="162">
        <v>16172.25</v>
      </c>
      <c r="F1787" s="162">
        <v>14754</v>
      </c>
      <c r="G1787" s="162">
        <v>13181.75</v>
      </c>
      <c r="H1787" s="162">
        <v>1656</v>
      </c>
      <c r="I1787" s="162">
        <v>87268.33</v>
      </c>
    </row>
    <row r="1788" spans="1:9">
      <c r="A1788" s="169">
        <v>45068</v>
      </c>
      <c r="B1788" s="162">
        <v>12267.05</v>
      </c>
      <c r="C1788" s="162">
        <v>16930.9175</v>
      </c>
      <c r="D1788" s="162">
        <v>13352.375</v>
      </c>
      <c r="E1788" s="162">
        <v>15531.75</v>
      </c>
      <c r="F1788" s="162">
        <v>13610.7724609375</v>
      </c>
      <c r="G1788" s="162">
        <v>12399</v>
      </c>
      <c r="H1788" s="162">
        <v>1658</v>
      </c>
      <c r="I1788" s="162">
        <v>82433.864960937499</v>
      </c>
    </row>
    <row r="1789" spans="1:9">
      <c r="A1789" s="169">
        <v>45069</v>
      </c>
      <c r="B1789" s="162">
        <v>6885.5</v>
      </c>
      <c r="C1789" s="162">
        <v>9783.1975000000002</v>
      </c>
      <c r="D1789" s="162">
        <v>8502.75</v>
      </c>
      <c r="E1789" s="162">
        <v>14377.25</v>
      </c>
      <c r="F1789" s="162">
        <v>4301.4794921875</v>
      </c>
      <c r="G1789" s="162">
        <v>10259.5</v>
      </c>
      <c r="H1789" s="162">
        <v>1654</v>
      </c>
      <c r="I1789" s="162">
        <v>52455.676992187502</v>
      </c>
    </row>
    <row r="1790" spans="1:9">
      <c r="A1790" s="169">
        <v>45070</v>
      </c>
      <c r="B1790" s="162">
        <v>7943.23</v>
      </c>
      <c r="C1790" s="162">
        <v>9781.1550000000007</v>
      </c>
      <c r="D1790" s="162">
        <v>6966.375</v>
      </c>
      <c r="E1790" s="162">
        <v>12635.75</v>
      </c>
      <c r="F1790" s="162">
        <v>7662.9296875</v>
      </c>
      <c r="G1790" s="162">
        <v>9791.5</v>
      </c>
      <c r="H1790" s="162">
        <v>1654</v>
      </c>
      <c r="I1790" s="162">
        <v>53126.939687500002</v>
      </c>
    </row>
    <row r="1791" spans="1:9">
      <c r="A1791" s="169">
        <v>45071</v>
      </c>
      <c r="B1791" s="162">
        <v>2284.23</v>
      </c>
      <c r="C1791" s="162">
        <v>9539.6574999999993</v>
      </c>
      <c r="D1791" s="162">
        <v>6747.375</v>
      </c>
      <c r="E1791" s="162">
        <v>13846</v>
      </c>
      <c r="F1791" s="162">
        <v>2900.310546875</v>
      </c>
      <c r="G1791" s="162">
        <v>10343.75</v>
      </c>
      <c r="H1791" s="162">
        <v>1653</v>
      </c>
      <c r="I1791" s="162">
        <v>44008.323046874997</v>
      </c>
    </row>
    <row r="1792" spans="1:9">
      <c r="A1792" s="169">
        <v>45072</v>
      </c>
      <c r="B1792" s="162">
        <v>10542.66</v>
      </c>
      <c r="C1792" s="162">
        <v>13818.0375</v>
      </c>
      <c r="D1792" s="162">
        <v>9902.125</v>
      </c>
      <c r="E1792" s="162">
        <v>15159</v>
      </c>
      <c r="F1792" s="162">
        <v>10994.53125</v>
      </c>
      <c r="G1792" s="162">
        <v>11207.5</v>
      </c>
      <c r="H1792" s="162">
        <v>1654</v>
      </c>
      <c r="I1792" s="162">
        <v>69969.853750000009</v>
      </c>
    </row>
    <row r="1793" spans="1:9">
      <c r="A1793" s="169">
        <v>45073</v>
      </c>
      <c r="B1793" s="162">
        <v>10453.049999999999</v>
      </c>
      <c r="C1793" s="162">
        <v>14507.922500000001</v>
      </c>
      <c r="D1793" s="162">
        <v>10616</v>
      </c>
      <c r="E1793" s="162">
        <v>15481.75</v>
      </c>
      <c r="F1793" s="162">
        <v>11274.9375</v>
      </c>
      <c r="G1793" s="162">
        <v>12095</v>
      </c>
      <c r="H1793" s="162">
        <v>1658</v>
      </c>
      <c r="I1793" s="162">
        <v>72770.66</v>
      </c>
    </row>
    <row r="1794" spans="1:9">
      <c r="A1794" s="169">
        <v>45074</v>
      </c>
      <c r="B1794" s="162">
        <v>10149.370000000001</v>
      </c>
      <c r="C1794" s="162">
        <v>14935.165000000001</v>
      </c>
      <c r="D1794" s="162">
        <v>10474.375</v>
      </c>
      <c r="E1794" s="162">
        <v>15534.75</v>
      </c>
      <c r="F1794" s="162">
        <v>11198.84765625</v>
      </c>
      <c r="G1794" s="162">
        <v>12078.25</v>
      </c>
      <c r="H1794" s="162">
        <v>1658</v>
      </c>
      <c r="I1794" s="162">
        <v>72712.757656250003</v>
      </c>
    </row>
    <row r="1795" spans="1:9">
      <c r="A1795" s="169">
        <v>45075</v>
      </c>
      <c r="B1795" s="162">
        <v>10554.45</v>
      </c>
      <c r="C1795" s="162">
        <v>14237.674999999999</v>
      </c>
      <c r="D1795" s="162">
        <v>9791.625</v>
      </c>
      <c r="E1795" s="162">
        <v>15148.5</v>
      </c>
      <c r="F1795" s="162">
        <v>11021.16796875</v>
      </c>
      <c r="G1795" s="162">
        <v>11000.25</v>
      </c>
      <c r="H1795" s="162">
        <v>1654</v>
      </c>
      <c r="I1795" s="162">
        <v>70099.66796875</v>
      </c>
    </row>
    <row r="1796" spans="1:9">
      <c r="A1796" s="169">
        <v>45076</v>
      </c>
      <c r="B1796" s="162">
        <v>9670.09</v>
      </c>
      <c r="C1796" s="162">
        <v>10362.18</v>
      </c>
      <c r="D1796" s="162">
        <v>11288.125</v>
      </c>
      <c r="E1796" s="162">
        <v>16031</v>
      </c>
      <c r="F1796" s="162">
        <v>9034.484375</v>
      </c>
      <c r="G1796" s="162">
        <v>11195</v>
      </c>
      <c r="H1796" s="162">
        <v>1661</v>
      </c>
      <c r="I1796" s="162">
        <v>65919.879375000004</v>
      </c>
    </row>
    <row r="1797" spans="1:9">
      <c r="A1797" s="169">
        <v>45077</v>
      </c>
      <c r="B1797" s="162">
        <v>12312.59</v>
      </c>
      <c r="C1797" s="162">
        <v>16929.105</v>
      </c>
      <c r="D1797" s="162">
        <v>12180.375</v>
      </c>
      <c r="E1797" s="162">
        <v>16100.5</v>
      </c>
      <c r="F1797" s="162">
        <v>13812.9921875</v>
      </c>
      <c r="G1797" s="162">
        <v>13084.75</v>
      </c>
      <c r="H1797" s="162">
        <v>1668</v>
      </c>
      <c r="I1797" s="162">
        <v>82752.312187500007</v>
      </c>
    </row>
    <row r="1798" spans="1:9">
      <c r="A1798" s="169">
        <v>45078</v>
      </c>
      <c r="B1798" s="162">
        <v>10493.46</v>
      </c>
      <c r="C1798" s="162">
        <v>9395.7749999999996</v>
      </c>
      <c r="D1798" s="162">
        <v>12792.625</v>
      </c>
      <c r="E1798" s="162">
        <v>15673.5</v>
      </c>
      <c r="F1798" s="162">
        <v>6234.2734375</v>
      </c>
      <c r="G1798" s="162">
        <v>10427.5</v>
      </c>
      <c r="H1798" s="162">
        <v>1666</v>
      </c>
      <c r="I1798" s="162">
        <v>63351.133437500001</v>
      </c>
    </row>
    <row r="1799" spans="1:9">
      <c r="A1799" s="169">
        <v>45079</v>
      </c>
      <c r="B1799" s="162">
        <v>12313.6</v>
      </c>
      <c r="C1799" s="162">
        <v>16445.9575</v>
      </c>
      <c r="D1799" s="162">
        <v>13725.375</v>
      </c>
      <c r="E1799" s="162">
        <v>17055.5</v>
      </c>
      <c r="F1799" s="162">
        <v>13269.859375</v>
      </c>
      <c r="G1799" s="162">
        <v>11787</v>
      </c>
      <c r="H1799" s="162">
        <v>1665</v>
      </c>
      <c r="I1799" s="162">
        <v>82932.291874999995</v>
      </c>
    </row>
    <row r="1800" spans="1:9">
      <c r="A1800" s="169">
        <v>45080</v>
      </c>
      <c r="B1800" s="162">
        <v>11907.83</v>
      </c>
      <c r="C1800" s="162">
        <v>15975.7675</v>
      </c>
      <c r="D1800" s="162">
        <v>15297.375</v>
      </c>
      <c r="E1800" s="162">
        <v>15800.75</v>
      </c>
      <c r="F1800" s="162">
        <v>13909.390625</v>
      </c>
      <c r="G1800" s="162">
        <v>12363</v>
      </c>
      <c r="H1800" s="162">
        <v>1666</v>
      </c>
      <c r="I1800" s="162">
        <v>83588.113125000003</v>
      </c>
    </row>
    <row r="1801" spans="1:9">
      <c r="A1801" s="169">
        <v>45081</v>
      </c>
      <c r="B1801" s="162">
        <v>11920.37</v>
      </c>
      <c r="C1801" s="162">
        <v>15305.002500000001</v>
      </c>
      <c r="D1801" s="162">
        <v>14862.5</v>
      </c>
      <c r="E1801" s="162">
        <v>15187</v>
      </c>
      <c r="F1801" s="162">
        <v>13291.1484375</v>
      </c>
      <c r="G1801" s="162">
        <v>11927</v>
      </c>
      <c r="H1801" s="162">
        <v>1666</v>
      </c>
      <c r="I1801" s="162">
        <v>80827.020937499998</v>
      </c>
    </row>
    <row r="1802" spans="1:9">
      <c r="A1802" s="169">
        <v>45082</v>
      </c>
      <c r="B1802" s="162">
        <v>10869.97</v>
      </c>
      <c r="C1802" s="162">
        <v>14595.77</v>
      </c>
      <c r="D1802" s="162">
        <v>14992.625</v>
      </c>
      <c r="E1802" s="162">
        <v>14832.25</v>
      </c>
      <c r="F1802" s="162">
        <v>12315.546875</v>
      </c>
      <c r="G1802" s="162">
        <v>11912</v>
      </c>
      <c r="H1802" s="162">
        <v>1666</v>
      </c>
      <c r="I1802" s="162">
        <v>77852.161874999991</v>
      </c>
    </row>
    <row r="1803" spans="1:9">
      <c r="A1803" s="169">
        <v>45083</v>
      </c>
      <c r="B1803" s="162">
        <v>2423.6799999999998</v>
      </c>
      <c r="C1803" s="162">
        <v>9651.6</v>
      </c>
      <c r="D1803" s="162">
        <v>14177.75</v>
      </c>
      <c r="E1803" s="162">
        <v>14146.5</v>
      </c>
      <c r="F1803" s="162">
        <v>4241.421875</v>
      </c>
      <c r="G1803" s="162">
        <v>11030.25</v>
      </c>
      <c r="H1803" s="162">
        <v>1663</v>
      </c>
      <c r="I1803" s="162">
        <v>54008.201874999999</v>
      </c>
    </row>
    <row r="1804" spans="1:9">
      <c r="A1804" s="169">
        <v>45084</v>
      </c>
      <c r="B1804" s="162">
        <v>11220.4</v>
      </c>
      <c r="C1804" s="162">
        <v>14514.344999999999</v>
      </c>
      <c r="D1804" s="162">
        <v>11999.25</v>
      </c>
      <c r="E1804" s="162">
        <v>14609.75</v>
      </c>
      <c r="F1804" s="162">
        <v>12191.890625</v>
      </c>
      <c r="G1804" s="162">
        <v>11975.25</v>
      </c>
      <c r="H1804" s="162">
        <v>1666</v>
      </c>
      <c r="I1804" s="162">
        <v>74844.885624999995</v>
      </c>
    </row>
    <row r="1805" spans="1:9">
      <c r="A1805" s="169">
        <v>45085</v>
      </c>
      <c r="B1805" s="162">
        <v>9311.91</v>
      </c>
      <c r="C1805" s="162">
        <v>9592.33</v>
      </c>
      <c r="D1805" s="162">
        <v>13843.5</v>
      </c>
      <c r="E1805" s="162">
        <v>13520.75</v>
      </c>
      <c r="F1805" s="162">
        <v>6004.84375</v>
      </c>
      <c r="G1805" s="162">
        <v>10390.75</v>
      </c>
      <c r="H1805" s="162">
        <v>1662</v>
      </c>
      <c r="I1805" s="162">
        <v>61002.083749999998</v>
      </c>
    </row>
    <row r="1806" spans="1:9">
      <c r="A1806" s="169">
        <v>45086</v>
      </c>
      <c r="B1806" s="162">
        <v>11503.57</v>
      </c>
      <c r="C1806" s="162">
        <v>14704.695</v>
      </c>
      <c r="D1806" s="162">
        <v>10916.75</v>
      </c>
      <c r="E1806" s="162">
        <v>14942.25</v>
      </c>
      <c r="F1806" s="162">
        <v>11344.9375</v>
      </c>
      <c r="G1806" s="162">
        <v>12210</v>
      </c>
      <c r="H1806" s="162">
        <v>1664</v>
      </c>
      <c r="I1806" s="162">
        <v>73958.202499999999</v>
      </c>
    </row>
    <row r="1807" spans="1:9">
      <c r="A1807" s="169">
        <v>45087</v>
      </c>
      <c r="B1807" s="162">
        <v>11191.9</v>
      </c>
      <c r="C1807" s="162">
        <v>10993.445</v>
      </c>
      <c r="D1807" s="162">
        <v>16206.5</v>
      </c>
      <c r="E1807" s="162">
        <v>14425.25</v>
      </c>
      <c r="F1807" s="162">
        <v>11686.984375</v>
      </c>
      <c r="G1807" s="162">
        <v>11471.5</v>
      </c>
      <c r="H1807" s="162">
        <v>1665</v>
      </c>
      <c r="I1807" s="162">
        <v>74310.579375000001</v>
      </c>
    </row>
    <row r="1808" spans="1:9">
      <c r="A1808" s="169">
        <v>45088</v>
      </c>
      <c r="B1808" s="162">
        <v>11415.62</v>
      </c>
      <c r="C1808" s="162">
        <v>13991.55</v>
      </c>
      <c r="D1808" s="162">
        <v>14747</v>
      </c>
      <c r="E1808" s="162">
        <v>14476.5</v>
      </c>
      <c r="F1808" s="162">
        <v>12773.0625</v>
      </c>
      <c r="G1808" s="162">
        <v>11910.75</v>
      </c>
      <c r="H1808" s="162">
        <v>1665</v>
      </c>
      <c r="I1808" s="162">
        <v>77649.482499999998</v>
      </c>
    </row>
    <row r="1809" spans="1:9">
      <c r="A1809" s="169">
        <v>45089</v>
      </c>
      <c r="B1809" s="162">
        <v>12080.06</v>
      </c>
      <c r="C1809" s="162">
        <v>14306.004999999999</v>
      </c>
      <c r="D1809" s="162">
        <v>14727.25</v>
      </c>
      <c r="E1809" s="162">
        <v>14485.5</v>
      </c>
      <c r="F1809" s="162">
        <v>12545.78125</v>
      </c>
      <c r="G1809" s="162">
        <v>12010.5</v>
      </c>
      <c r="H1809" s="162">
        <v>1666</v>
      </c>
      <c r="I1809" s="162">
        <v>78489.096250000002</v>
      </c>
    </row>
    <row r="1810" spans="1:9">
      <c r="A1810" s="169">
        <v>45090</v>
      </c>
      <c r="B1810" s="162">
        <v>7859.04</v>
      </c>
      <c r="C1810" s="162">
        <v>10265.299999999999</v>
      </c>
      <c r="D1810" s="162">
        <v>14231</v>
      </c>
      <c r="E1810" s="162">
        <v>13550</v>
      </c>
      <c r="F1810" s="162">
        <v>9310.109375</v>
      </c>
      <c r="G1810" s="162">
        <v>10694.5</v>
      </c>
      <c r="H1810" s="162">
        <v>1663</v>
      </c>
      <c r="I1810" s="162">
        <v>64246.949374999997</v>
      </c>
    </row>
    <row r="1811" spans="1:9">
      <c r="A1811" s="169">
        <v>45091</v>
      </c>
      <c r="B1811" s="162">
        <v>10715.41</v>
      </c>
      <c r="C1811" s="162">
        <v>10487.465</v>
      </c>
      <c r="D1811" s="162">
        <v>12551.25</v>
      </c>
      <c r="E1811" s="162">
        <v>14174.75</v>
      </c>
      <c r="F1811" s="162">
        <v>11179.203125</v>
      </c>
      <c r="G1811" s="162">
        <v>11331.25</v>
      </c>
      <c r="H1811" s="162">
        <v>1665</v>
      </c>
      <c r="I1811" s="162">
        <v>68774.328125</v>
      </c>
    </row>
    <row r="1812" spans="1:9">
      <c r="A1812" s="169">
        <v>45092</v>
      </c>
      <c r="B1812" s="162">
        <v>2433.21</v>
      </c>
      <c r="C1812" s="162">
        <v>9704.42</v>
      </c>
      <c r="D1812" s="162">
        <v>12872.25</v>
      </c>
      <c r="E1812" s="162">
        <v>13542</v>
      </c>
      <c r="F1812" s="162">
        <v>4259.046875</v>
      </c>
      <c r="G1812" s="162">
        <v>10552.25</v>
      </c>
      <c r="H1812" s="162">
        <v>1661</v>
      </c>
      <c r="I1812" s="162">
        <v>51702.176875000005</v>
      </c>
    </row>
    <row r="1813" spans="1:9">
      <c r="A1813" s="169">
        <v>45093</v>
      </c>
      <c r="B1813" s="162">
        <v>9154.11</v>
      </c>
      <c r="C1813" s="162">
        <v>10237.41</v>
      </c>
      <c r="D1813" s="162">
        <v>11684.75</v>
      </c>
      <c r="E1813" s="162">
        <v>13618</v>
      </c>
      <c r="F1813" s="162">
        <v>9263.671875</v>
      </c>
      <c r="G1813" s="162">
        <v>10622.5</v>
      </c>
      <c r="H1813" s="162">
        <v>1663</v>
      </c>
      <c r="I1813" s="162">
        <v>62917.441875000004</v>
      </c>
    </row>
    <row r="1814" spans="1:9">
      <c r="A1814" s="169">
        <v>45094</v>
      </c>
      <c r="B1814" s="162">
        <v>10343.5</v>
      </c>
      <c r="C1814" s="162">
        <v>9789.9650000000001</v>
      </c>
      <c r="D1814" s="162">
        <v>11840.75</v>
      </c>
      <c r="E1814" s="162">
        <v>13378.75</v>
      </c>
      <c r="F1814" s="162">
        <v>8130.21875</v>
      </c>
      <c r="G1814" s="162">
        <v>10484.5</v>
      </c>
      <c r="H1814" s="162">
        <v>1665</v>
      </c>
      <c r="I1814" s="162">
        <v>62302.683749999997</v>
      </c>
    </row>
    <row r="1815" spans="1:9">
      <c r="A1815" s="169">
        <v>45095</v>
      </c>
      <c r="B1815" s="162">
        <v>10076.56</v>
      </c>
      <c r="C1815" s="162">
        <v>13604.07</v>
      </c>
      <c r="D1815" s="162">
        <v>14386.75</v>
      </c>
      <c r="E1815" s="162">
        <v>14015.25</v>
      </c>
      <c r="F1815" s="162">
        <v>11986.84375</v>
      </c>
      <c r="G1815" s="162">
        <v>11609.75</v>
      </c>
      <c r="H1815" s="162">
        <v>1664</v>
      </c>
      <c r="I1815" s="162">
        <v>74015.223750000005</v>
      </c>
    </row>
    <row r="1816" spans="1:9">
      <c r="A1816" s="169">
        <v>45096</v>
      </c>
      <c r="B1816" s="162">
        <v>12799.54</v>
      </c>
      <c r="C1816" s="162">
        <v>15670.084999999999</v>
      </c>
      <c r="D1816" s="162">
        <v>15206.5</v>
      </c>
      <c r="E1816" s="162">
        <v>14411</v>
      </c>
      <c r="F1816" s="162">
        <v>13621.46875</v>
      </c>
      <c r="G1816" s="162">
        <v>11908.75</v>
      </c>
      <c r="H1816" s="162">
        <v>1667</v>
      </c>
      <c r="I1816" s="162">
        <v>81950.34375</v>
      </c>
    </row>
    <row r="1817" spans="1:9">
      <c r="A1817" s="169">
        <v>45097</v>
      </c>
      <c r="B1817" s="162">
        <v>10119.5</v>
      </c>
      <c r="C1817" s="162">
        <v>10378.275</v>
      </c>
      <c r="D1817" s="162">
        <v>14904</v>
      </c>
      <c r="E1817" s="162">
        <v>13723.5</v>
      </c>
      <c r="F1817" s="162">
        <v>11916.21875</v>
      </c>
      <c r="G1817" s="162">
        <v>10376.75</v>
      </c>
      <c r="H1817" s="162">
        <v>1667</v>
      </c>
      <c r="I1817" s="162">
        <v>69751.243749999994</v>
      </c>
    </row>
    <row r="1818" spans="1:9">
      <c r="A1818" s="169">
        <v>45098</v>
      </c>
      <c r="B1818" s="162">
        <v>12225.66</v>
      </c>
      <c r="C1818" s="162">
        <v>15489.735000000001</v>
      </c>
      <c r="D1818" s="162">
        <v>15826.75</v>
      </c>
      <c r="E1818" s="162">
        <v>15052.5</v>
      </c>
      <c r="F1818" s="162">
        <v>13758.25</v>
      </c>
      <c r="G1818" s="162">
        <v>12655.5</v>
      </c>
      <c r="H1818" s="162">
        <v>1667</v>
      </c>
      <c r="I1818" s="162">
        <v>83341.395000000004</v>
      </c>
    </row>
    <row r="1819" spans="1:9">
      <c r="A1819" s="169">
        <v>45099</v>
      </c>
      <c r="B1819" s="162">
        <v>13090.14</v>
      </c>
      <c r="C1819" s="162">
        <v>15302.46</v>
      </c>
      <c r="D1819" s="162">
        <v>15891.5</v>
      </c>
      <c r="E1819" s="162">
        <v>15182.5</v>
      </c>
      <c r="F1819" s="162">
        <v>13797.875</v>
      </c>
      <c r="G1819" s="162">
        <v>12042.5</v>
      </c>
      <c r="H1819" s="162">
        <v>1665</v>
      </c>
      <c r="I1819" s="162">
        <v>83641.975000000006</v>
      </c>
    </row>
    <row r="1820" spans="1:9">
      <c r="A1820" s="169">
        <v>45100</v>
      </c>
      <c r="B1820" s="162">
        <v>12347.1</v>
      </c>
      <c r="C1820" s="162">
        <v>16683.884999999998</v>
      </c>
      <c r="D1820" s="162">
        <v>15389.5</v>
      </c>
      <c r="E1820" s="162">
        <v>14971</v>
      </c>
      <c r="F1820" s="162">
        <v>14689.71875</v>
      </c>
      <c r="G1820" s="162">
        <v>11843</v>
      </c>
      <c r="H1820" s="162">
        <v>1663</v>
      </c>
      <c r="I1820" s="162">
        <v>84261.203750000001</v>
      </c>
    </row>
    <row r="1821" spans="1:9">
      <c r="A1821" s="169">
        <v>45101</v>
      </c>
      <c r="B1821" s="162">
        <v>11659.07</v>
      </c>
      <c r="C1821" s="162">
        <v>15568.275</v>
      </c>
      <c r="D1821" s="162">
        <v>14235.25</v>
      </c>
      <c r="E1821" s="162">
        <v>13642.75</v>
      </c>
      <c r="F1821" s="162">
        <v>15129.1875</v>
      </c>
      <c r="G1821" s="162">
        <v>11253.75</v>
      </c>
      <c r="H1821" s="162">
        <v>1663</v>
      </c>
      <c r="I1821" s="162">
        <v>79825.282500000001</v>
      </c>
    </row>
    <row r="1822" spans="1:9">
      <c r="A1822" s="169">
        <v>45102</v>
      </c>
      <c r="B1822" s="162">
        <v>12145.64</v>
      </c>
      <c r="C1822" s="162">
        <v>14882.13</v>
      </c>
      <c r="D1822" s="162">
        <v>14701.25</v>
      </c>
      <c r="E1822" s="162">
        <v>14230.75</v>
      </c>
      <c r="F1822" s="162">
        <v>13917.28125</v>
      </c>
      <c r="G1822" s="162">
        <v>11404.25</v>
      </c>
      <c r="H1822" s="162">
        <v>1658</v>
      </c>
      <c r="I1822" s="162">
        <v>79623.30124999999</v>
      </c>
    </row>
    <row r="1823" spans="1:9">
      <c r="A1823" s="169">
        <v>45103</v>
      </c>
      <c r="B1823" s="162">
        <v>12114.58</v>
      </c>
      <c r="C1823" s="162">
        <v>15559.64</v>
      </c>
      <c r="D1823" s="162">
        <v>14532.5</v>
      </c>
      <c r="E1823" s="162">
        <v>14699</v>
      </c>
      <c r="F1823" s="162">
        <v>13564.15625</v>
      </c>
      <c r="G1823" s="162">
        <v>11493.25</v>
      </c>
      <c r="H1823" s="162">
        <v>1665</v>
      </c>
      <c r="I1823" s="162">
        <v>80298.126250000001</v>
      </c>
    </row>
    <row r="1824" spans="1:9">
      <c r="A1824" s="169">
        <v>45104</v>
      </c>
      <c r="B1824" s="162">
        <v>11733.72</v>
      </c>
      <c r="C1824" s="162">
        <v>15200.73</v>
      </c>
      <c r="D1824" s="162">
        <v>15564.75</v>
      </c>
      <c r="E1824" s="162">
        <v>14894.5</v>
      </c>
      <c r="F1824" s="162">
        <v>13077.0625</v>
      </c>
      <c r="G1824" s="162">
        <v>11844.75</v>
      </c>
      <c r="H1824" s="162">
        <v>1663</v>
      </c>
      <c r="I1824" s="162">
        <v>80652.512499999997</v>
      </c>
    </row>
    <row r="1825" spans="1:9">
      <c r="A1825" s="169">
        <v>45105</v>
      </c>
      <c r="B1825" s="162">
        <v>11365.18</v>
      </c>
      <c r="C1825" s="162">
        <v>14355.424999999999</v>
      </c>
      <c r="D1825" s="162">
        <v>14833.75</v>
      </c>
      <c r="E1825" s="162">
        <v>14608.25</v>
      </c>
      <c r="F1825" s="162">
        <v>12526.40625</v>
      </c>
      <c r="G1825" s="162">
        <v>11411.25</v>
      </c>
      <c r="H1825" s="162">
        <v>1663</v>
      </c>
      <c r="I1825" s="162">
        <v>77437.261249999996</v>
      </c>
    </row>
    <row r="1826" spans="1:9">
      <c r="A1826" s="169">
        <v>45106</v>
      </c>
      <c r="B1826" s="162">
        <v>8488.2800000000007</v>
      </c>
      <c r="C1826" s="162">
        <v>9295.43</v>
      </c>
      <c r="D1826" s="162">
        <v>15326.5</v>
      </c>
      <c r="E1826" s="162">
        <v>14351.75</v>
      </c>
      <c r="F1826" s="162">
        <v>5206.5625</v>
      </c>
      <c r="G1826" s="162">
        <v>10943</v>
      </c>
      <c r="H1826" s="162">
        <v>1661</v>
      </c>
      <c r="I1826" s="162">
        <v>61950.522499999999</v>
      </c>
    </row>
    <row r="1827" spans="1:9">
      <c r="A1827" s="169">
        <v>45107</v>
      </c>
      <c r="B1827" s="162">
        <v>12260.91</v>
      </c>
      <c r="C1827" s="162">
        <v>13509.73</v>
      </c>
      <c r="D1827" s="162">
        <v>15396.25</v>
      </c>
      <c r="E1827" s="162">
        <v>15208.5</v>
      </c>
      <c r="F1827" s="162">
        <v>12809.46875</v>
      </c>
      <c r="G1827" s="162">
        <v>12218.75</v>
      </c>
      <c r="H1827" s="162">
        <v>1656</v>
      </c>
      <c r="I1827" s="162">
        <v>79747.608749999999</v>
      </c>
    </row>
    <row r="1828" spans="1:9">
      <c r="A1828" s="169">
        <v>45108</v>
      </c>
      <c r="B1828" s="162">
        <v>11454.03</v>
      </c>
      <c r="C1828" s="162">
        <v>10419.08</v>
      </c>
      <c r="D1828" s="162">
        <v>15523.5</v>
      </c>
      <c r="E1828" s="162">
        <v>14205</v>
      </c>
      <c r="F1828" s="162">
        <v>11216.96875</v>
      </c>
      <c r="G1828" s="162">
        <v>10840.25</v>
      </c>
      <c r="H1828" s="162">
        <v>1657</v>
      </c>
      <c r="I1828" s="162">
        <v>72001.828750000001</v>
      </c>
    </row>
    <row r="1829" spans="1:9">
      <c r="A1829" s="169">
        <v>45109</v>
      </c>
      <c r="B1829" s="162">
        <v>11034</v>
      </c>
      <c r="C1829" s="162">
        <v>9627.3549999999996</v>
      </c>
      <c r="D1829" s="162">
        <v>15713.75</v>
      </c>
      <c r="E1829" s="162">
        <v>14373.25</v>
      </c>
      <c r="F1829" s="162">
        <v>5581.875</v>
      </c>
      <c r="G1829" s="162">
        <v>11381.25</v>
      </c>
      <c r="H1829" s="162">
        <v>1657</v>
      </c>
      <c r="I1829" s="162">
        <v>66054.48</v>
      </c>
    </row>
    <row r="1830" spans="1:9">
      <c r="A1830" s="169">
        <v>45110</v>
      </c>
      <c r="B1830" s="162">
        <v>11261.5</v>
      </c>
      <c r="C1830" s="162">
        <v>10780.54</v>
      </c>
      <c r="D1830" s="162">
        <v>19583.5</v>
      </c>
      <c r="E1830" s="162">
        <v>14074.5</v>
      </c>
      <c r="F1830" s="162">
        <v>12544.59375</v>
      </c>
      <c r="G1830" s="162">
        <v>11656.25</v>
      </c>
      <c r="H1830" s="162">
        <v>1658</v>
      </c>
      <c r="I1830" s="162">
        <v>78242.883750000008</v>
      </c>
    </row>
    <row r="1831" spans="1:9">
      <c r="A1831" s="169">
        <v>45111</v>
      </c>
      <c r="B1831" s="162">
        <v>12224.67</v>
      </c>
      <c r="C1831" s="162">
        <v>14779.87</v>
      </c>
      <c r="D1831" s="162">
        <v>16156.75</v>
      </c>
      <c r="E1831" s="162">
        <v>14477.75</v>
      </c>
      <c r="F1831" s="162">
        <v>13959.28125</v>
      </c>
      <c r="G1831" s="162">
        <v>11812.5</v>
      </c>
      <c r="H1831" s="162">
        <v>1657</v>
      </c>
      <c r="I1831" s="162">
        <v>81753.821250000008</v>
      </c>
    </row>
    <row r="1832" spans="1:9">
      <c r="A1832" s="169">
        <v>45112</v>
      </c>
      <c r="B1832" s="162">
        <v>15619.64</v>
      </c>
      <c r="C1832" s="162">
        <v>16981.7</v>
      </c>
      <c r="D1832" s="162">
        <v>16403.25</v>
      </c>
      <c r="E1832" s="162">
        <v>15540.75</v>
      </c>
      <c r="F1832" s="162">
        <v>16067.34375</v>
      </c>
      <c r="G1832" s="162">
        <v>12657.75</v>
      </c>
      <c r="H1832" s="162">
        <v>1666</v>
      </c>
      <c r="I1832" s="162">
        <v>91604.433749999997</v>
      </c>
    </row>
    <row r="1833" spans="1:9">
      <c r="A1833" s="169">
        <v>45113</v>
      </c>
      <c r="B1833" s="162">
        <v>6116.4</v>
      </c>
      <c r="C1833" s="162">
        <v>8823.2649999999994</v>
      </c>
      <c r="D1833" s="162">
        <v>22026.5</v>
      </c>
      <c r="E1833" s="162">
        <v>14350.75</v>
      </c>
      <c r="F1833" s="162">
        <v>13215.34375</v>
      </c>
      <c r="G1833" s="162">
        <v>10504.75</v>
      </c>
      <c r="H1833" s="162">
        <v>1658</v>
      </c>
      <c r="I1833" s="162">
        <v>73379.008750000008</v>
      </c>
    </row>
    <row r="1834" spans="1:9">
      <c r="A1834" s="169">
        <v>45114</v>
      </c>
      <c r="B1834" s="162">
        <v>12354.91</v>
      </c>
      <c r="C1834" s="162">
        <v>11048.63</v>
      </c>
      <c r="D1834" s="162">
        <v>27087.25</v>
      </c>
      <c r="E1834" s="162">
        <v>14885.5</v>
      </c>
      <c r="F1834" s="162">
        <v>13853.90625</v>
      </c>
      <c r="G1834" s="162">
        <v>11684</v>
      </c>
      <c r="H1834" s="162">
        <v>1660</v>
      </c>
      <c r="I1834" s="162">
        <v>89254.196250000008</v>
      </c>
    </row>
    <row r="1835" spans="1:9">
      <c r="A1835" s="169">
        <v>45115</v>
      </c>
      <c r="B1835" s="162">
        <v>13505.08</v>
      </c>
      <c r="C1835" s="162">
        <v>10570.485000000001</v>
      </c>
      <c r="D1835" s="162">
        <v>27794.25</v>
      </c>
      <c r="E1835" s="162">
        <v>14870.75</v>
      </c>
      <c r="F1835" s="162">
        <v>15667.90625</v>
      </c>
      <c r="G1835" s="162">
        <v>12667.25</v>
      </c>
      <c r="H1835" s="162">
        <v>1666</v>
      </c>
      <c r="I1835" s="162">
        <v>93409.721250000002</v>
      </c>
    </row>
    <row r="1836" spans="1:9">
      <c r="A1836" s="169">
        <v>45116</v>
      </c>
      <c r="B1836" s="162">
        <v>13065.77</v>
      </c>
      <c r="C1836" s="162">
        <v>11267.8</v>
      </c>
      <c r="D1836" s="162">
        <v>28413.75</v>
      </c>
      <c r="E1836" s="162">
        <v>14919.25</v>
      </c>
      <c r="F1836" s="162">
        <v>14829.375</v>
      </c>
      <c r="G1836" s="162">
        <v>11626.75</v>
      </c>
      <c r="H1836" s="162">
        <v>1664</v>
      </c>
      <c r="I1836" s="162">
        <v>92458.695000000007</v>
      </c>
    </row>
    <row r="1837" spans="1:9">
      <c r="A1837" s="169">
        <v>45117</v>
      </c>
      <c r="B1837" s="162">
        <v>14590.59</v>
      </c>
      <c r="C1837" s="162">
        <v>12027.95</v>
      </c>
      <c r="D1837" s="162">
        <v>27878.25</v>
      </c>
      <c r="E1837" s="162">
        <v>14475.75</v>
      </c>
      <c r="F1837" s="162">
        <v>15724.4375</v>
      </c>
      <c r="G1837" s="162">
        <v>11296.75</v>
      </c>
      <c r="H1837" s="162">
        <v>1662</v>
      </c>
      <c r="I1837" s="162">
        <v>94331.727500000008</v>
      </c>
    </row>
    <row r="1838" spans="1:9">
      <c r="A1838" s="169">
        <v>45118</v>
      </c>
      <c r="B1838" s="162">
        <v>11603.65</v>
      </c>
      <c r="C1838" s="162">
        <v>10305.969999999999</v>
      </c>
      <c r="D1838" s="162">
        <v>28347</v>
      </c>
      <c r="E1838" s="162">
        <v>14893.5</v>
      </c>
      <c r="F1838" s="162">
        <v>14289.375</v>
      </c>
      <c r="G1838" s="162">
        <v>12908.25</v>
      </c>
      <c r="H1838" s="162">
        <v>1656</v>
      </c>
      <c r="I1838" s="162">
        <v>90691.744999999995</v>
      </c>
    </row>
    <row r="1839" spans="1:9">
      <c r="A1839" s="169">
        <v>45119</v>
      </c>
      <c r="B1839" s="162">
        <v>12227.54</v>
      </c>
      <c r="C1839" s="162">
        <v>10415.795</v>
      </c>
      <c r="D1839" s="162">
        <v>27849.75</v>
      </c>
      <c r="E1839" s="162">
        <v>14946</v>
      </c>
      <c r="F1839" s="162">
        <v>14901.875</v>
      </c>
      <c r="G1839" s="162">
        <v>13103.25</v>
      </c>
      <c r="H1839" s="162">
        <v>1654</v>
      </c>
      <c r="I1839" s="162">
        <v>91790.209999999992</v>
      </c>
    </row>
    <row r="1840" spans="1:9">
      <c r="A1840" s="169">
        <v>45120</v>
      </c>
      <c r="B1840" s="162">
        <v>8678.39</v>
      </c>
      <c r="C1840" s="162">
        <v>10406.125</v>
      </c>
      <c r="D1840" s="162">
        <v>24833.25</v>
      </c>
      <c r="E1840" s="162">
        <v>13800.5</v>
      </c>
      <c r="F1840" s="162">
        <v>6832.8125</v>
      </c>
      <c r="G1840" s="162">
        <v>10195</v>
      </c>
      <c r="H1840" s="162">
        <v>1651</v>
      </c>
      <c r="I1840" s="162">
        <v>73095.077499999999</v>
      </c>
    </row>
    <row r="1841" spans="1:9">
      <c r="A1841" s="169">
        <v>45121</v>
      </c>
      <c r="B1841" s="162">
        <v>12650.28</v>
      </c>
      <c r="C1841" s="162">
        <v>11214.33</v>
      </c>
      <c r="D1841" s="162">
        <v>28192.25</v>
      </c>
      <c r="E1841" s="162">
        <v>14746.25</v>
      </c>
      <c r="F1841" s="162">
        <v>14713.6875</v>
      </c>
      <c r="G1841" s="162">
        <v>11386.5</v>
      </c>
      <c r="H1841" s="162">
        <v>1650</v>
      </c>
      <c r="I1841" s="162">
        <v>91253.297500000001</v>
      </c>
    </row>
    <row r="1842" spans="1:9">
      <c r="A1842" s="169">
        <v>45122</v>
      </c>
      <c r="B1842" s="162">
        <v>12688.96</v>
      </c>
      <c r="C1842" s="162">
        <v>11265.155000000001</v>
      </c>
      <c r="D1842" s="162">
        <v>28806.75</v>
      </c>
      <c r="E1842" s="162">
        <v>15020</v>
      </c>
      <c r="F1842" s="162">
        <v>14552.4375</v>
      </c>
      <c r="G1842" s="162">
        <v>11390.25</v>
      </c>
      <c r="H1842" s="162">
        <v>1652</v>
      </c>
      <c r="I1842" s="162">
        <v>92071.552499999991</v>
      </c>
    </row>
    <row r="1843" spans="1:9">
      <c r="A1843" s="169">
        <v>45123</v>
      </c>
      <c r="B1843" s="162">
        <v>10919.84</v>
      </c>
      <c r="C1843" s="162">
        <v>10879.67</v>
      </c>
      <c r="D1843" s="162">
        <v>24377.5</v>
      </c>
      <c r="E1843" s="162">
        <v>14441.5</v>
      </c>
      <c r="F1843" s="162">
        <v>10929.8125</v>
      </c>
      <c r="G1843" s="162">
        <v>10952.75</v>
      </c>
      <c r="H1843" s="162">
        <v>1653</v>
      </c>
      <c r="I1843" s="162">
        <v>80848.072500000009</v>
      </c>
    </row>
    <row r="1844" spans="1:9">
      <c r="A1844" s="169">
        <v>45124</v>
      </c>
      <c r="B1844" s="162">
        <v>2378.15</v>
      </c>
      <c r="C1844" s="162">
        <v>8921.8549999999996</v>
      </c>
      <c r="D1844" s="162">
        <v>24391.25</v>
      </c>
      <c r="E1844" s="162">
        <v>14451.25</v>
      </c>
      <c r="F1844" s="162">
        <v>6243.3125</v>
      </c>
      <c r="G1844" s="162">
        <v>10829.75</v>
      </c>
      <c r="H1844" s="162">
        <v>1647</v>
      </c>
      <c r="I1844" s="162">
        <v>65568.567500000005</v>
      </c>
    </row>
    <row r="1845" spans="1:9">
      <c r="A1845" s="169">
        <v>45125</v>
      </c>
      <c r="B1845" s="162">
        <v>11328.6</v>
      </c>
      <c r="C1845" s="162">
        <v>10950.39</v>
      </c>
      <c r="D1845" s="162">
        <v>27162.5</v>
      </c>
      <c r="E1845" s="162">
        <v>14471.25</v>
      </c>
      <c r="F1845" s="162">
        <v>13983.5</v>
      </c>
      <c r="G1845" s="162">
        <v>11094</v>
      </c>
      <c r="H1845" s="162">
        <v>1654</v>
      </c>
      <c r="I1845" s="162">
        <v>87336.239999999991</v>
      </c>
    </row>
    <row r="1846" spans="1:9">
      <c r="A1846" s="169">
        <v>45126</v>
      </c>
      <c r="B1846" s="162">
        <v>11448.32</v>
      </c>
      <c r="C1846" s="162">
        <v>10635.6</v>
      </c>
      <c r="D1846" s="162">
        <v>23071.75</v>
      </c>
      <c r="E1846" s="162">
        <v>14634.5</v>
      </c>
      <c r="F1846" s="162">
        <v>13763.375</v>
      </c>
      <c r="G1846" s="162">
        <v>12354.25</v>
      </c>
      <c r="H1846" s="162">
        <v>1653</v>
      </c>
      <c r="I1846" s="162">
        <v>84254.794999999998</v>
      </c>
    </row>
    <row r="1847" spans="1:9">
      <c r="A1847" s="169">
        <v>45127</v>
      </c>
      <c r="B1847" s="162">
        <v>12748.42</v>
      </c>
      <c r="C1847" s="162">
        <v>11877.555</v>
      </c>
      <c r="D1847" s="162">
        <v>26454</v>
      </c>
      <c r="E1847" s="162">
        <v>13764.5</v>
      </c>
      <c r="F1847" s="162">
        <v>18288.4375</v>
      </c>
      <c r="G1847" s="162">
        <v>10518.25</v>
      </c>
      <c r="H1847" s="162">
        <v>1653</v>
      </c>
      <c r="I1847" s="162">
        <v>91998.162500000006</v>
      </c>
    </row>
    <row r="1848" spans="1:9">
      <c r="A1848" s="169">
        <v>45128</v>
      </c>
      <c r="B1848" s="162">
        <v>12268.12</v>
      </c>
      <c r="C1848" s="162">
        <v>11174.705</v>
      </c>
      <c r="D1848" s="162">
        <v>28246</v>
      </c>
      <c r="E1848" s="162">
        <v>14967</v>
      </c>
      <c r="F1848" s="162">
        <v>14449.875</v>
      </c>
      <c r="G1848" s="162">
        <v>11544.5</v>
      </c>
      <c r="H1848" s="162">
        <v>1647</v>
      </c>
      <c r="I1848" s="162">
        <v>91003.199999999997</v>
      </c>
    </row>
    <row r="1849" spans="1:9">
      <c r="A1849" s="169">
        <v>45129</v>
      </c>
      <c r="B1849" s="162">
        <v>11784.09</v>
      </c>
      <c r="C1849" s="162">
        <v>11115.45</v>
      </c>
      <c r="D1849" s="162">
        <v>25646.75</v>
      </c>
      <c r="E1849" s="162">
        <v>17459.5</v>
      </c>
      <c r="F1849" s="162">
        <v>13811.5625</v>
      </c>
      <c r="G1849" s="162">
        <v>11494.25</v>
      </c>
      <c r="H1849" s="162">
        <v>1648</v>
      </c>
      <c r="I1849" s="162">
        <v>89663.602500000008</v>
      </c>
    </row>
    <row r="1850" spans="1:9">
      <c r="A1850" s="169">
        <v>45130</v>
      </c>
      <c r="B1850" s="162">
        <v>11490.95</v>
      </c>
      <c r="C1850" s="162">
        <v>10293.42</v>
      </c>
      <c r="D1850" s="162">
        <v>27336.25</v>
      </c>
      <c r="E1850" s="162">
        <v>17447.5</v>
      </c>
      <c r="F1850" s="162">
        <v>13739.5</v>
      </c>
      <c r="G1850" s="162">
        <v>11807.5</v>
      </c>
      <c r="H1850" s="162">
        <v>1647</v>
      </c>
      <c r="I1850" s="162">
        <v>90468.12</v>
      </c>
    </row>
    <row r="1851" spans="1:9">
      <c r="A1851" s="169">
        <v>45131</v>
      </c>
      <c r="B1851" s="162">
        <v>11440.23</v>
      </c>
      <c r="C1851" s="162">
        <v>10297.51</v>
      </c>
      <c r="D1851" s="162">
        <v>27169.5</v>
      </c>
      <c r="E1851" s="162">
        <v>17444.5</v>
      </c>
      <c r="F1851" s="162">
        <v>13662.9375</v>
      </c>
      <c r="G1851" s="162">
        <v>11918.75</v>
      </c>
      <c r="H1851" s="162">
        <v>1651</v>
      </c>
      <c r="I1851" s="162">
        <v>90282.427499999991</v>
      </c>
    </row>
    <row r="1852" spans="1:9">
      <c r="A1852" s="169">
        <v>45132</v>
      </c>
      <c r="B1852" s="162">
        <v>11348.05</v>
      </c>
      <c r="C1852" s="162">
        <v>10203.4</v>
      </c>
      <c r="D1852" s="162">
        <v>26905.75</v>
      </c>
      <c r="E1852" s="162">
        <v>17062</v>
      </c>
      <c r="F1852" s="162">
        <v>13516.625</v>
      </c>
      <c r="G1852" s="162">
        <v>11594.75</v>
      </c>
      <c r="H1852" s="162">
        <v>1650</v>
      </c>
      <c r="I1852" s="162">
        <v>88980.574999999997</v>
      </c>
    </row>
    <row r="1853" spans="1:9">
      <c r="A1853" s="169">
        <v>45133</v>
      </c>
      <c r="B1853" s="162">
        <v>12406.71</v>
      </c>
      <c r="C1853" s="162">
        <v>11274.225</v>
      </c>
      <c r="D1853" s="162">
        <v>26005</v>
      </c>
      <c r="E1853" s="162">
        <v>18041.5</v>
      </c>
      <c r="F1853" s="162">
        <v>14649.6875</v>
      </c>
      <c r="G1853" s="162">
        <v>11858.25</v>
      </c>
      <c r="H1853" s="162">
        <v>1649</v>
      </c>
      <c r="I1853" s="162">
        <v>92586.372499999998</v>
      </c>
    </row>
    <row r="1854" spans="1:9">
      <c r="A1854" s="169">
        <v>45134</v>
      </c>
      <c r="B1854" s="162">
        <v>12009.26</v>
      </c>
      <c r="C1854" s="162">
        <v>10311.67</v>
      </c>
      <c r="D1854" s="162">
        <v>27230.75</v>
      </c>
      <c r="E1854" s="162">
        <v>17175.5</v>
      </c>
      <c r="F1854" s="162">
        <v>13324.1875</v>
      </c>
      <c r="G1854" s="162">
        <v>11482</v>
      </c>
      <c r="H1854" s="162">
        <v>1648</v>
      </c>
      <c r="I1854" s="162">
        <v>89885.367499999993</v>
      </c>
    </row>
    <row r="1855" spans="1:9">
      <c r="A1855" s="169">
        <v>45135</v>
      </c>
      <c r="B1855" s="162">
        <v>13085.88</v>
      </c>
      <c r="C1855" s="162">
        <v>11159.174999999999</v>
      </c>
      <c r="D1855" s="162">
        <v>26446.25</v>
      </c>
      <c r="E1855" s="162">
        <v>18375</v>
      </c>
      <c r="F1855" s="162">
        <v>14761.5</v>
      </c>
      <c r="G1855" s="162">
        <v>11701.5</v>
      </c>
      <c r="H1855" s="162">
        <v>1647</v>
      </c>
      <c r="I1855" s="162">
        <v>93882.304999999993</v>
      </c>
    </row>
    <row r="1856" spans="1:9">
      <c r="A1856" s="169">
        <v>45136</v>
      </c>
      <c r="B1856" s="162">
        <v>15787.01</v>
      </c>
      <c r="C1856" s="162">
        <v>11832.52</v>
      </c>
      <c r="D1856" s="162">
        <v>25453.25</v>
      </c>
      <c r="E1856" s="162">
        <v>17920.5</v>
      </c>
      <c r="F1856" s="162">
        <v>14342.4375</v>
      </c>
      <c r="G1856" s="162">
        <v>11097</v>
      </c>
      <c r="H1856" s="162">
        <v>1648</v>
      </c>
      <c r="I1856" s="162">
        <v>94784.717499999999</v>
      </c>
    </row>
    <row r="1857" spans="1:9">
      <c r="A1857" s="169">
        <v>45137</v>
      </c>
      <c r="B1857" s="162">
        <v>11965.71</v>
      </c>
      <c r="C1857" s="162">
        <v>11075.94</v>
      </c>
      <c r="D1857" s="162">
        <v>26174.25</v>
      </c>
      <c r="E1857" s="162">
        <v>17971.5</v>
      </c>
      <c r="F1857" s="162">
        <v>14163.3125</v>
      </c>
      <c r="G1857" s="162">
        <v>11512.25</v>
      </c>
      <c r="H1857" s="162">
        <v>1648</v>
      </c>
      <c r="I1857" s="162">
        <v>91214.962499999994</v>
      </c>
    </row>
    <row r="1858" spans="1:9">
      <c r="A1858" s="169">
        <v>45138</v>
      </c>
      <c r="B1858" s="162">
        <v>11662.71</v>
      </c>
      <c r="C1858" s="162">
        <v>11104.69</v>
      </c>
      <c r="D1858" s="162">
        <v>23580.5</v>
      </c>
      <c r="E1858" s="162">
        <v>17861</v>
      </c>
      <c r="F1858" s="162">
        <v>12938.1875</v>
      </c>
      <c r="G1858" s="162">
        <v>11662.5</v>
      </c>
      <c r="H1858" s="162">
        <v>1647</v>
      </c>
      <c r="I1858" s="162">
        <v>87162.587499999994</v>
      </c>
    </row>
    <row r="1859" spans="1:9">
      <c r="A1859" s="169">
        <v>45139</v>
      </c>
      <c r="B1859" s="162">
        <v>11197.63</v>
      </c>
      <c r="C1859" s="162">
        <v>10937.56</v>
      </c>
      <c r="D1859" s="162">
        <v>22825.75</v>
      </c>
      <c r="E1859" s="162">
        <v>17616.5</v>
      </c>
      <c r="F1859" s="162">
        <v>11519.9375</v>
      </c>
      <c r="G1859" s="162">
        <v>11128.5</v>
      </c>
      <c r="H1859" s="162">
        <v>1647</v>
      </c>
      <c r="I1859" s="162">
        <v>83578.877500000002</v>
      </c>
    </row>
    <row r="1860" spans="1:9">
      <c r="A1860" s="169">
        <v>45140</v>
      </c>
      <c r="B1860" s="162">
        <v>11302.13</v>
      </c>
      <c r="C1860" s="162">
        <v>10162.56</v>
      </c>
      <c r="D1860" s="162">
        <v>24345.5</v>
      </c>
      <c r="E1860" s="162">
        <v>17121.5</v>
      </c>
      <c r="F1860" s="162">
        <v>11106.6875</v>
      </c>
      <c r="G1860" s="162">
        <v>11478</v>
      </c>
      <c r="H1860" s="162">
        <v>1646</v>
      </c>
      <c r="I1860" s="162">
        <v>83870.377500000002</v>
      </c>
    </row>
    <row r="1861" spans="1:9">
      <c r="A1861" s="169">
        <v>45141</v>
      </c>
      <c r="B1861" s="162">
        <v>12669.54</v>
      </c>
      <c r="C1861" s="162">
        <v>10499.69</v>
      </c>
      <c r="D1861" s="162">
        <v>24867.75</v>
      </c>
      <c r="E1861" s="162">
        <v>17608.5</v>
      </c>
      <c r="F1861" s="162">
        <v>12904.375</v>
      </c>
      <c r="G1861" s="162">
        <v>12612.5</v>
      </c>
      <c r="H1861" s="162">
        <v>1648</v>
      </c>
      <c r="I1861" s="162">
        <v>89514.35500000001</v>
      </c>
    </row>
    <row r="1862" spans="1:9">
      <c r="A1862" s="169">
        <v>45142</v>
      </c>
      <c r="B1862" s="162">
        <v>12601.04</v>
      </c>
      <c r="C1862" s="162">
        <v>10228.11</v>
      </c>
      <c r="D1862" s="162">
        <v>27993</v>
      </c>
      <c r="E1862" s="162">
        <v>17669.5</v>
      </c>
      <c r="F1862" s="162">
        <v>15047.1875</v>
      </c>
      <c r="G1862" s="162">
        <v>13402.5</v>
      </c>
      <c r="H1862" s="162">
        <v>1646</v>
      </c>
      <c r="I1862" s="162">
        <v>95295.337499999994</v>
      </c>
    </row>
    <row r="1863" spans="1:9">
      <c r="A1863" s="169">
        <v>45143</v>
      </c>
      <c r="B1863" s="162">
        <v>12526.19</v>
      </c>
      <c r="C1863" s="162">
        <v>9979.19</v>
      </c>
      <c r="D1863" s="162">
        <v>24847.5</v>
      </c>
      <c r="E1863" s="162">
        <v>17151</v>
      </c>
      <c r="F1863" s="162">
        <v>14461.1875</v>
      </c>
      <c r="G1863" s="162">
        <v>12656</v>
      </c>
      <c r="H1863" s="162">
        <v>1649</v>
      </c>
      <c r="I1863" s="162">
        <v>89972.067500000005</v>
      </c>
    </row>
    <row r="1864" spans="1:9">
      <c r="A1864" s="169">
        <v>45144</v>
      </c>
      <c r="B1864" s="162">
        <v>12607.1</v>
      </c>
      <c r="C1864" s="162">
        <v>9994.73</v>
      </c>
      <c r="D1864" s="162">
        <v>24847.5</v>
      </c>
      <c r="E1864" s="162">
        <v>17151</v>
      </c>
      <c r="F1864" s="162">
        <v>14461.1875</v>
      </c>
      <c r="G1864" s="162">
        <v>12656</v>
      </c>
      <c r="H1864" s="162">
        <v>1648</v>
      </c>
      <c r="I1864" s="162">
        <v>90069.517500000002</v>
      </c>
    </row>
    <row r="1865" spans="1:9">
      <c r="A1865" s="169">
        <v>45145</v>
      </c>
      <c r="B1865" s="162">
        <v>11573.21</v>
      </c>
      <c r="C1865" s="162">
        <v>10153.56</v>
      </c>
      <c r="D1865" s="162">
        <v>22401.5</v>
      </c>
      <c r="E1865" s="162">
        <v>16399</v>
      </c>
      <c r="F1865" s="162">
        <v>13485.9375</v>
      </c>
      <c r="G1865" s="162">
        <v>12479</v>
      </c>
      <c r="H1865" s="162">
        <v>1649</v>
      </c>
      <c r="I1865" s="162">
        <v>84843.20749999999</v>
      </c>
    </row>
    <row r="1866" spans="1:9">
      <c r="A1866" s="169">
        <v>45146</v>
      </c>
      <c r="B1866" s="162">
        <v>11481.27</v>
      </c>
      <c r="C1866" s="162">
        <v>10304.11</v>
      </c>
      <c r="D1866" s="162">
        <v>21842.5</v>
      </c>
      <c r="E1866" s="162">
        <v>15973.5</v>
      </c>
      <c r="F1866" s="162">
        <v>13480.1875</v>
      </c>
      <c r="G1866" s="162">
        <v>12592.75</v>
      </c>
      <c r="H1866" s="162">
        <v>1649</v>
      </c>
      <c r="I1866" s="162">
        <v>84025.317500000005</v>
      </c>
    </row>
    <row r="1867" spans="1:9">
      <c r="A1867" s="169">
        <v>45147</v>
      </c>
      <c r="B1867" s="162">
        <v>11207.77</v>
      </c>
      <c r="C1867" s="162">
        <v>10300.665000000001</v>
      </c>
      <c r="D1867" s="162">
        <v>21957.75</v>
      </c>
      <c r="E1867" s="162">
        <v>16215</v>
      </c>
      <c r="F1867" s="162">
        <v>13118.6875</v>
      </c>
      <c r="G1867" s="162">
        <v>12773.25</v>
      </c>
      <c r="H1867" s="162">
        <v>1649</v>
      </c>
      <c r="I1867" s="162">
        <v>83924.122499999998</v>
      </c>
    </row>
    <row r="1868" spans="1:9">
      <c r="A1868" s="169">
        <v>45148</v>
      </c>
      <c r="B1868" s="162">
        <v>10817.78</v>
      </c>
      <c r="C1868" s="162">
        <v>10172.530000000001</v>
      </c>
      <c r="D1868" s="162">
        <v>21800.75</v>
      </c>
      <c r="E1868" s="162">
        <v>16616.5</v>
      </c>
      <c r="F1868" s="162">
        <v>11733.9375</v>
      </c>
      <c r="G1868" s="162">
        <v>12436.25</v>
      </c>
      <c r="H1868" s="162">
        <v>1651</v>
      </c>
      <c r="I1868" s="162">
        <v>81926.747499999998</v>
      </c>
    </row>
    <row r="1869" spans="1:9">
      <c r="A1869" s="169">
        <v>45149</v>
      </c>
      <c r="B1869" s="162">
        <v>10833.16</v>
      </c>
      <c r="C1869" s="162">
        <v>10471.6</v>
      </c>
      <c r="D1869" s="162">
        <v>20471.25</v>
      </c>
      <c r="E1869" s="162">
        <v>14948.5</v>
      </c>
      <c r="F1869" s="162">
        <v>9520.75</v>
      </c>
      <c r="G1869" s="162">
        <v>11722.25</v>
      </c>
      <c r="H1869" s="162">
        <v>1650</v>
      </c>
      <c r="I1869" s="162">
        <v>76317.510000000009</v>
      </c>
    </row>
    <row r="1870" spans="1:9">
      <c r="A1870" s="169">
        <v>45150</v>
      </c>
      <c r="B1870" s="162">
        <v>11058.89</v>
      </c>
      <c r="C1870" s="162">
        <v>10227.174999999999</v>
      </c>
      <c r="D1870" s="162">
        <v>21091.5</v>
      </c>
      <c r="E1870" s="162">
        <v>15028</v>
      </c>
      <c r="F1870" s="162">
        <v>11592.6875</v>
      </c>
      <c r="G1870" s="162">
        <v>11928.75</v>
      </c>
      <c r="H1870" s="162">
        <v>1649</v>
      </c>
      <c r="I1870" s="162">
        <v>79278.002500000002</v>
      </c>
    </row>
    <row r="1871" spans="1:9">
      <c r="A1871" s="169">
        <v>45151</v>
      </c>
      <c r="B1871" s="162">
        <v>10527.89</v>
      </c>
      <c r="C1871" s="162">
        <v>10088.84</v>
      </c>
      <c r="D1871" s="162">
        <v>21398</v>
      </c>
      <c r="E1871" s="162">
        <v>15898</v>
      </c>
      <c r="F1871" s="162">
        <v>12010.375</v>
      </c>
      <c r="G1871" s="162">
        <v>11806.25</v>
      </c>
      <c r="H1871" s="162">
        <v>1650</v>
      </c>
      <c r="I1871" s="162">
        <v>80079.354999999996</v>
      </c>
    </row>
    <row r="1872" spans="1:9">
      <c r="A1872" s="169">
        <v>45152</v>
      </c>
      <c r="B1872" s="162">
        <v>12069.89</v>
      </c>
      <c r="C1872" s="162">
        <v>10095.59</v>
      </c>
      <c r="D1872" s="162">
        <v>22332.5</v>
      </c>
      <c r="E1872" s="162">
        <v>16089.5</v>
      </c>
      <c r="F1872" s="162">
        <v>14222.75</v>
      </c>
      <c r="G1872" s="162">
        <v>12658</v>
      </c>
      <c r="H1872" s="162">
        <v>1647</v>
      </c>
      <c r="I1872" s="162">
        <v>85821.23</v>
      </c>
    </row>
    <row r="1873" spans="1:9">
      <c r="A1873" s="169">
        <v>45153</v>
      </c>
      <c r="B1873" s="162">
        <v>12482.68</v>
      </c>
      <c r="C1873" s="162">
        <v>13945.055</v>
      </c>
      <c r="D1873" s="162">
        <v>19070.25</v>
      </c>
      <c r="E1873" s="162">
        <v>16514</v>
      </c>
      <c r="F1873" s="162">
        <v>14480.4375</v>
      </c>
      <c r="G1873" s="162">
        <v>13120.25</v>
      </c>
      <c r="H1873" s="162">
        <v>1650</v>
      </c>
      <c r="I1873" s="162">
        <v>87962.672500000001</v>
      </c>
    </row>
    <row r="1874" spans="1:9">
      <c r="A1874" s="169">
        <v>45154</v>
      </c>
      <c r="B1874" s="162">
        <v>13057.32</v>
      </c>
      <c r="C1874" s="162">
        <v>17962.794999999998</v>
      </c>
      <c r="D1874" s="162">
        <v>15909</v>
      </c>
      <c r="E1874" s="162">
        <v>17209.5</v>
      </c>
      <c r="F1874" s="162">
        <v>14870.3125</v>
      </c>
      <c r="G1874" s="162">
        <v>12097.75</v>
      </c>
      <c r="H1874" s="162">
        <v>1652</v>
      </c>
      <c r="I1874" s="162">
        <v>89454.677499999991</v>
      </c>
    </row>
    <row r="1875" spans="1:9">
      <c r="A1875" s="169">
        <v>45155</v>
      </c>
      <c r="B1875" s="162">
        <v>13485.8</v>
      </c>
      <c r="C1875" s="162">
        <v>17924.21</v>
      </c>
      <c r="D1875" s="162">
        <v>16276</v>
      </c>
      <c r="E1875" s="162">
        <v>17034.5</v>
      </c>
      <c r="F1875" s="162">
        <v>14056.625</v>
      </c>
      <c r="G1875" s="162">
        <v>11579.25</v>
      </c>
      <c r="H1875" s="162">
        <v>1655</v>
      </c>
      <c r="I1875" s="162">
        <v>88701.384999999995</v>
      </c>
    </row>
    <row r="1876" spans="1:9">
      <c r="A1876" s="169">
        <v>45156</v>
      </c>
      <c r="B1876" s="162">
        <v>12412.67</v>
      </c>
      <c r="C1876" s="162">
        <v>18157.674999999999</v>
      </c>
      <c r="D1876" s="162">
        <v>14898.5</v>
      </c>
      <c r="E1876" s="162">
        <v>17556.5</v>
      </c>
      <c r="F1876" s="162">
        <v>13504.25</v>
      </c>
      <c r="G1876" s="162">
        <v>11385.5</v>
      </c>
      <c r="H1876" s="162">
        <v>1655</v>
      </c>
      <c r="I1876" s="162">
        <v>86260.095000000001</v>
      </c>
    </row>
    <row r="1877" spans="1:9">
      <c r="A1877" s="169">
        <v>45157</v>
      </c>
      <c r="B1877" s="162">
        <v>10817.67</v>
      </c>
      <c r="C1877" s="162">
        <v>15768.97</v>
      </c>
      <c r="D1877" s="162">
        <v>13551.25</v>
      </c>
      <c r="E1877" s="162">
        <v>16363</v>
      </c>
      <c r="F1877" s="162">
        <v>11713</v>
      </c>
      <c r="G1877" s="162">
        <v>10446.25</v>
      </c>
      <c r="H1877" s="162">
        <v>1655</v>
      </c>
      <c r="I1877" s="162">
        <v>77005.14</v>
      </c>
    </row>
    <row r="1878" spans="1:9">
      <c r="A1878" s="169">
        <v>45158</v>
      </c>
      <c r="B1878" s="162">
        <v>11928.67</v>
      </c>
      <c r="C1878" s="162">
        <v>17632.72</v>
      </c>
      <c r="D1878" s="162">
        <v>14463.5</v>
      </c>
      <c r="E1878" s="162">
        <v>17175.5</v>
      </c>
      <c r="F1878" s="162">
        <v>13075.125</v>
      </c>
      <c r="G1878" s="162">
        <v>11045.25</v>
      </c>
      <c r="H1878" s="162">
        <v>1655</v>
      </c>
      <c r="I1878" s="162">
        <v>83665.764999999999</v>
      </c>
    </row>
    <row r="1879" spans="1:9">
      <c r="A1879" s="169">
        <v>45159</v>
      </c>
      <c r="B1879" s="162">
        <v>11633.5</v>
      </c>
      <c r="C1879" s="162">
        <v>17244.990000000002</v>
      </c>
      <c r="D1879" s="162">
        <v>15487.75</v>
      </c>
      <c r="E1879" s="162">
        <v>16863</v>
      </c>
      <c r="F1879" s="162">
        <v>14137.375</v>
      </c>
      <c r="G1879" s="162">
        <v>11293.25</v>
      </c>
      <c r="H1879" s="162">
        <v>1655</v>
      </c>
      <c r="I1879" s="162">
        <v>85004.865000000005</v>
      </c>
    </row>
    <row r="1880" spans="1:9">
      <c r="A1880" s="169">
        <v>45160</v>
      </c>
      <c r="B1880" s="162">
        <v>12086</v>
      </c>
      <c r="C1880" s="162">
        <v>17697.740000000002</v>
      </c>
      <c r="D1880" s="162">
        <v>16456.25</v>
      </c>
      <c r="E1880" s="162">
        <v>17602</v>
      </c>
      <c r="F1880" s="162">
        <v>15501.5</v>
      </c>
      <c r="G1880" s="162">
        <v>12032.75</v>
      </c>
      <c r="H1880" s="162">
        <v>1656</v>
      </c>
      <c r="I1880" s="162">
        <v>89720.24</v>
      </c>
    </row>
    <row r="1881" spans="1:9">
      <c r="A1881" s="169">
        <v>45161</v>
      </c>
      <c r="B1881" s="162">
        <v>12590.6</v>
      </c>
      <c r="C1881" s="162">
        <v>17394.955000000002</v>
      </c>
      <c r="D1881" s="162">
        <v>16771.75</v>
      </c>
      <c r="E1881" s="162">
        <v>17511</v>
      </c>
      <c r="F1881" s="162">
        <v>16112.125</v>
      </c>
      <c r="G1881" s="162">
        <v>12154.5</v>
      </c>
      <c r="H1881" s="162">
        <v>1636</v>
      </c>
      <c r="I1881" s="162">
        <v>90898.93</v>
      </c>
    </row>
    <row r="1882" spans="1:9">
      <c r="A1882" s="169">
        <v>45162</v>
      </c>
      <c r="B1882" s="162">
        <v>11415.6</v>
      </c>
      <c r="C1882" s="162">
        <v>17335.580000000002</v>
      </c>
      <c r="D1882" s="162">
        <v>14878.75</v>
      </c>
      <c r="E1882" s="162">
        <v>17920.5</v>
      </c>
      <c r="F1882" s="162">
        <v>14658.5</v>
      </c>
      <c r="G1882" s="162">
        <v>11270.5</v>
      </c>
      <c r="H1882" s="162">
        <v>1628</v>
      </c>
      <c r="I1882" s="162">
        <v>85851.43</v>
      </c>
    </row>
    <row r="1883" spans="1:9">
      <c r="A1883" s="169">
        <v>45163</v>
      </c>
      <c r="B1883" s="162">
        <v>11861.56</v>
      </c>
      <c r="C1883" s="162">
        <v>16845.09</v>
      </c>
      <c r="D1883" s="162">
        <v>16060.25</v>
      </c>
      <c r="E1883" s="162">
        <v>17262.5</v>
      </c>
      <c r="F1883" s="162">
        <v>13671.5</v>
      </c>
      <c r="G1883" s="162">
        <v>11683.75</v>
      </c>
      <c r="H1883" s="162">
        <v>1629</v>
      </c>
      <c r="I1883" s="162">
        <v>85755.65</v>
      </c>
    </row>
    <row r="1884" spans="1:9">
      <c r="A1884" s="169">
        <v>45164</v>
      </c>
      <c r="B1884" s="162">
        <v>11550.82</v>
      </c>
      <c r="C1884" s="162">
        <v>16431.645</v>
      </c>
      <c r="D1884" s="162">
        <v>16539.5</v>
      </c>
      <c r="E1884" s="162">
        <v>17161</v>
      </c>
      <c r="F1884" s="162">
        <v>14237.125</v>
      </c>
      <c r="G1884" s="162">
        <v>11875.25</v>
      </c>
      <c r="H1884" s="162">
        <v>1631</v>
      </c>
      <c r="I1884" s="162">
        <v>86164.34</v>
      </c>
    </row>
    <row r="1885" spans="1:9">
      <c r="A1885" s="169">
        <v>45165</v>
      </c>
      <c r="B1885" s="162">
        <v>11489.32</v>
      </c>
      <c r="C1885" s="162">
        <v>17151.27</v>
      </c>
      <c r="D1885" s="162">
        <v>16366</v>
      </c>
      <c r="E1885" s="162">
        <v>17491.5</v>
      </c>
      <c r="F1885" s="162">
        <v>13569.75</v>
      </c>
      <c r="G1885" s="162">
        <v>11844</v>
      </c>
      <c r="H1885" s="162">
        <v>1633</v>
      </c>
      <c r="I1885" s="162">
        <v>86278.84</v>
      </c>
    </row>
    <row r="1886" spans="1:9">
      <c r="A1886" s="169">
        <v>45166</v>
      </c>
      <c r="B1886" s="162">
        <v>11564.48</v>
      </c>
      <c r="C1886" s="162">
        <v>18010.21</v>
      </c>
      <c r="D1886" s="162">
        <v>15377.25</v>
      </c>
      <c r="E1886" s="162">
        <v>18171</v>
      </c>
      <c r="F1886" s="162">
        <v>14476</v>
      </c>
      <c r="G1886" s="162">
        <v>11679.5</v>
      </c>
      <c r="H1886" s="162">
        <v>1633</v>
      </c>
      <c r="I1886" s="162">
        <v>87645.440000000002</v>
      </c>
    </row>
    <row r="1887" spans="1:9">
      <c r="A1887" s="169">
        <v>45167</v>
      </c>
      <c r="B1887" s="162">
        <v>11150.59</v>
      </c>
      <c r="C1887" s="162">
        <v>17502.47</v>
      </c>
      <c r="D1887" s="162">
        <v>15183.75</v>
      </c>
      <c r="E1887" s="162">
        <v>17938.5</v>
      </c>
      <c r="F1887" s="162">
        <v>13616.125</v>
      </c>
      <c r="G1887" s="162">
        <v>11638.75</v>
      </c>
      <c r="H1887" s="162">
        <v>1633</v>
      </c>
      <c r="I1887" s="162">
        <v>85397.184999999998</v>
      </c>
    </row>
    <row r="1888" spans="1:9">
      <c r="A1888" s="169">
        <v>45168</v>
      </c>
      <c r="B1888" s="162">
        <v>9076.1200000000008</v>
      </c>
      <c r="C1888" s="162">
        <v>11725.68</v>
      </c>
      <c r="D1888" s="162">
        <v>13838.5</v>
      </c>
      <c r="E1888" s="162">
        <v>16660</v>
      </c>
      <c r="F1888" s="162">
        <v>11576</v>
      </c>
      <c r="G1888" s="162">
        <v>10704.25</v>
      </c>
      <c r="H1888" s="162">
        <v>1632</v>
      </c>
      <c r="I1888" s="162">
        <v>71948.55</v>
      </c>
    </row>
    <row r="1889" spans="1:9">
      <c r="A1889" s="169">
        <v>45169</v>
      </c>
      <c r="B1889" s="162">
        <v>9790.67</v>
      </c>
      <c r="C1889" s="162">
        <v>11702.04</v>
      </c>
      <c r="D1889" s="162">
        <v>13790.5</v>
      </c>
      <c r="E1889" s="162">
        <v>16762.5</v>
      </c>
      <c r="F1889" s="162">
        <v>11581.25</v>
      </c>
      <c r="G1889" s="162">
        <v>10651.25</v>
      </c>
      <c r="H1889" s="162">
        <v>1633</v>
      </c>
      <c r="I1889" s="162">
        <v>72645.209999999992</v>
      </c>
    </row>
    <row r="1890" spans="1:9">
      <c r="A1890" s="169">
        <v>45170</v>
      </c>
      <c r="B1890" s="162">
        <v>2357.34</v>
      </c>
      <c r="C1890" s="162">
        <v>10962.14</v>
      </c>
      <c r="D1890" s="162">
        <v>11782.5</v>
      </c>
      <c r="E1890" s="162">
        <v>14134.5</v>
      </c>
      <c r="F1890" s="162">
        <v>2777.5</v>
      </c>
      <c r="G1890" s="162">
        <v>9413.75</v>
      </c>
      <c r="H1890" s="162">
        <v>1632</v>
      </c>
      <c r="I1890" s="162">
        <v>49795.729999999996</v>
      </c>
    </row>
    <row r="1891" spans="1:9">
      <c r="A1891" s="169">
        <v>45171</v>
      </c>
      <c r="B1891" s="162">
        <v>2328.0100000000002</v>
      </c>
      <c r="C1891" s="162">
        <v>10793.17</v>
      </c>
      <c r="D1891" s="162">
        <v>12744</v>
      </c>
      <c r="E1891" s="162">
        <v>14784</v>
      </c>
      <c r="F1891" s="162">
        <v>2748</v>
      </c>
      <c r="G1891" s="162">
        <v>9920.5</v>
      </c>
      <c r="H1891" s="162">
        <v>1627</v>
      </c>
      <c r="I1891" s="162">
        <v>51690.68</v>
      </c>
    </row>
    <row r="1892" spans="1:9">
      <c r="A1892" s="169">
        <v>45172</v>
      </c>
      <c r="B1892" s="162">
        <v>9515.14</v>
      </c>
      <c r="C1892" s="162">
        <v>15570.98</v>
      </c>
      <c r="D1892" s="162">
        <v>13901</v>
      </c>
      <c r="E1892" s="162">
        <v>16819.5</v>
      </c>
      <c r="F1892" s="162">
        <v>12179.125</v>
      </c>
      <c r="G1892" s="162">
        <v>10657</v>
      </c>
      <c r="H1892" s="162">
        <v>1629</v>
      </c>
      <c r="I1892" s="162">
        <v>77013.744999999995</v>
      </c>
    </row>
    <row r="1893" spans="1:9">
      <c r="A1893" s="169">
        <v>45173</v>
      </c>
      <c r="B1893" s="162">
        <v>10548.58</v>
      </c>
      <c r="C1893" s="162">
        <v>16401.439999999999</v>
      </c>
      <c r="D1893" s="162">
        <v>14591</v>
      </c>
      <c r="E1893" s="162">
        <v>17471</v>
      </c>
      <c r="F1893" s="162">
        <v>13241.125</v>
      </c>
      <c r="G1893" s="162">
        <v>11222.75</v>
      </c>
      <c r="H1893" s="162">
        <v>1634</v>
      </c>
      <c r="I1893" s="162">
        <v>81841.89499999999</v>
      </c>
    </row>
    <row r="1894" spans="1:9">
      <c r="A1894" s="169">
        <v>45174</v>
      </c>
      <c r="B1894" s="162">
        <v>8940.16</v>
      </c>
      <c r="C1894" s="162">
        <v>10533.43</v>
      </c>
      <c r="D1894" s="162">
        <v>13933.5</v>
      </c>
      <c r="E1894" s="162">
        <v>17153.5</v>
      </c>
      <c r="F1894" s="162">
        <v>12575</v>
      </c>
      <c r="G1894" s="162">
        <v>10893.25</v>
      </c>
      <c r="H1894" s="162">
        <v>1631</v>
      </c>
      <c r="I1894" s="162">
        <v>72397.84</v>
      </c>
    </row>
    <row r="1895" spans="1:9">
      <c r="A1895" s="169">
        <v>45175</v>
      </c>
      <c r="B1895" s="162">
        <v>2404.19</v>
      </c>
      <c r="C1895" s="162">
        <v>9228.61</v>
      </c>
      <c r="D1895" s="162">
        <v>13270.75</v>
      </c>
      <c r="E1895" s="162">
        <v>16088</v>
      </c>
      <c r="F1895" s="162">
        <v>9977</v>
      </c>
      <c r="G1895" s="162">
        <v>10509.75</v>
      </c>
      <c r="H1895" s="162">
        <v>1627</v>
      </c>
      <c r="I1895" s="162">
        <v>59851.3</v>
      </c>
    </row>
    <row r="1896" spans="1:9">
      <c r="A1896" s="169">
        <v>45176</v>
      </c>
      <c r="B1896" s="162">
        <v>10221.19</v>
      </c>
      <c r="C1896" s="162">
        <v>15860.11</v>
      </c>
      <c r="D1896" s="162">
        <v>13742</v>
      </c>
      <c r="E1896" s="162">
        <v>17134</v>
      </c>
      <c r="F1896" s="162">
        <v>13927.625</v>
      </c>
      <c r="G1896" s="162">
        <v>10771.5</v>
      </c>
      <c r="H1896" s="162">
        <v>1629</v>
      </c>
      <c r="I1896" s="162">
        <v>80027.425000000003</v>
      </c>
    </row>
    <row r="1897" spans="1:9">
      <c r="A1897" s="169">
        <v>45177</v>
      </c>
      <c r="B1897" s="162">
        <v>2343.5</v>
      </c>
      <c r="C1897" s="162">
        <v>10984.22</v>
      </c>
      <c r="D1897" s="162">
        <v>12658</v>
      </c>
      <c r="E1897" s="162">
        <v>15492</v>
      </c>
      <c r="F1897" s="162">
        <v>9043.5</v>
      </c>
      <c r="G1897" s="162">
        <v>10126</v>
      </c>
      <c r="H1897" s="162">
        <v>1629</v>
      </c>
      <c r="I1897" s="162">
        <v>59018.22</v>
      </c>
    </row>
    <row r="1898" spans="1:9">
      <c r="A1898" s="169">
        <v>45178</v>
      </c>
      <c r="B1898" s="162">
        <v>8649</v>
      </c>
      <c r="C1898" s="162">
        <v>11322.13</v>
      </c>
      <c r="D1898" s="162">
        <v>12703.75</v>
      </c>
      <c r="E1898" s="162">
        <v>16004</v>
      </c>
      <c r="F1898" s="162">
        <v>10821.375</v>
      </c>
      <c r="G1898" s="162">
        <v>10091</v>
      </c>
      <c r="H1898" s="162">
        <v>1630</v>
      </c>
      <c r="I1898" s="162">
        <v>67961.255000000005</v>
      </c>
    </row>
    <row r="1899" spans="1:9">
      <c r="A1899" s="169">
        <v>45179</v>
      </c>
      <c r="B1899" s="162">
        <v>7689.5</v>
      </c>
      <c r="C1899" s="162">
        <v>11256.84</v>
      </c>
      <c r="D1899" s="162">
        <v>12288</v>
      </c>
      <c r="E1899" s="162">
        <v>15604</v>
      </c>
      <c r="F1899" s="162">
        <v>10055.625</v>
      </c>
      <c r="G1899" s="162">
        <v>9920.5</v>
      </c>
      <c r="H1899" s="162">
        <v>1631</v>
      </c>
      <c r="I1899" s="162">
        <v>65183.464999999997</v>
      </c>
    </row>
    <row r="1900" spans="1:9">
      <c r="A1900" s="169">
        <v>45180</v>
      </c>
      <c r="B1900" s="162">
        <v>9190.49</v>
      </c>
      <c r="C1900" s="162">
        <v>14409.71</v>
      </c>
      <c r="D1900" s="162">
        <v>13089.5</v>
      </c>
      <c r="E1900" s="162">
        <v>16333.5</v>
      </c>
      <c r="F1900" s="162">
        <v>11802.25</v>
      </c>
      <c r="G1900" s="162">
        <v>10316.5</v>
      </c>
      <c r="H1900" s="162">
        <v>1630</v>
      </c>
      <c r="I1900" s="162">
        <v>73511.95</v>
      </c>
    </row>
    <row r="1901" spans="1:9">
      <c r="A1901" s="169">
        <v>45181</v>
      </c>
      <c r="B1901" s="162">
        <v>9262.18</v>
      </c>
      <c r="C1901" s="162">
        <v>13379.72</v>
      </c>
      <c r="D1901" s="162">
        <v>13064</v>
      </c>
      <c r="E1901" s="162">
        <v>16440.5</v>
      </c>
      <c r="F1901" s="162">
        <v>11293.875</v>
      </c>
      <c r="G1901" s="162">
        <v>10439.5</v>
      </c>
      <c r="H1901" s="162">
        <v>1632</v>
      </c>
      <c r="I1901" s="162">
        <v>72247.774999999994</v>
      </c>
    </row>
    <row r="1902" spans="1:9">
      <c r="A1902" s="169">
        <v>45182</v>
      </c>
      <c r="B1902" s="162">
        <v>2362.4</v>
      </c>
      <c r="C1902" s="162">
        <v>10344.68</v>
      </c>
      <c r="D1902" s="162">
        <v>12743.75</v>
      </c>
      <c r="E1902" s="162">
        <v>16371.5</v>
      </c>
      <c r="F1902" s="162">
        <v>8718.125</v>
      </c>
      <c r="G1902" s="162">
        <v>10815.5</v>
      </c>
      <c r="H1902" s="162">
        <v>1636</v>
      </c>
      <c r="I1902" s="162">
        <v>59719.955000000002</v>
      </c>
    </row>
    <row r="1903" spans="1:9">
      <c r="A1903" s="169">
        <v>45183</v>
      </c>
      <c r="B1903" s="162">
        <v>9134.76</v>
      </c>
      <c r="C1903" s="162">
        <v>11456.4</v>
      </c>
      <c r="D1903" s="162">
        <v>13143.25</v>
      </c>
      <c r="E1903" s="162">
        <v>16821.5</v>
      </c>
      <c r="F1903" s="162">
        <v>11294.5</v>
      </c>
      <c r="G1903" s="162">
        <v>10785.75</v>
      </c>
      <c r="H1903" s="162">
        <v>1637</v>
      </c>
      <c r="I1903" s="162">
        <v>70999.16</v>
      </c>
    </row>
    <row r="1904" spans="1:9">
      <c r="A1904" s="169">
        <v>45184</v>
      </c>
      <c r="B1904" s="162">
        <v>10051.23</v>
      </c>
      <c r="C1904" s="162">
        <v>16287.67</v>
      </c>
      <c r="D1904" s="162">
        <v>13022</v>
      </c>
      <c r="E1904" s="162">
        <v>16889.5</v>
      </c>
      <c r="F1904" s="162">
        <v>13148.375</v>
      </c>
      <c r="G1904" s="162">
        <v>10783.25</v>
      </c>
      <c r="H1904" s="162">
        <v>1637</v>
      </c>
      <c r="I1904" s="162">
        <v>78545.024999999994</v>
      </c>
    </row>
    <row r="1905" spans="1:9">
      <c r="A1905" s="169">
        <v>45185</v>
      </c>
      <c r="B1905" s="162">
        <v>10601.74</v>
      </c>
      <c r="C1905" s="162">
        <v>11599.46</v>
      </c>
      <c r="D1905" s="162">
        <v>13090.5</v>
      </c>
      <c r="E1905" s="162">
        <v>16864.5</v>
      </c>
      <c r="F1905" s="162">
        <v>12376</v>
      </c>
      <c r="G1905" s="162">
        <v>10781.25</v>
      </c>
      <c r="H1905" s="162">
        <v>1635</v>
      </c>
      <c r="I1905" s="162">
        <v>73678.45</v>
      </c>
    </row>
    <row r="1906" spans="1:9">
      <c r="A1906" s="169">
        <v>45186</v>
      </c>
      <c r="B1906" s="162">
        <v>10433.36</v>
      </c>
      <c r="C1906" s="162">
        <v>16630.509999999998</v>
      </c>
      <c r="D1906" s="162">
        <v>13290.5</v>
      </c>
      <c r="E1906" s="162">
        <v>17068.5</v>
      </c>
      <c r="F1906" s="162">
        <v>13121.75</v>
      </c>
      <c r="G1906" s="162">
        <v>10879.5</v>
      </c>
      <c r="H1906" s="162">
        <v>1635</v>
      </c>
      <c r="I1906" s="162">
        <v>79789.119999999995</v>
      </c>
    </row>
    <row r="1907" spans="1:9">
      <c r="A1907" s="169">
        <v>45187</v>
      </c>
      <c r="B1907" s="162">
        <v>10754.39</v>
      </c>
      <c r="C1907" s="162">
        <v>16939.810000000001</v>
      </c>
      <c r="D1907" s="162">
        <v>13565.5</v>
      </c>
      <c r="E1907" s="162">
        <v>17216.5</v>
      </c>
      <c r="F1907" s="162">
        <v>13476.75</v>
      </c>
      <c r="G1907" s="162">
        <v>11000.5</v>
      </c>
      <c r="H1907" s="162">
        <v>1635</v>
      </c>
      <c r="I1907" s="162">
        <v>81318.45</v>
      </c>
    </row>
    <row r="1908" spans="1:9">
      <c r="A1908" s="169">
        <v>45188</v>
      </c>
      <c r="B1908" s="162">
        <v>10364.620000000001</v>
      </c>
      <c r="C1908" s="162">
        <v>16658.47</v>
      </c>
      <c r="D1908" s="162">
        <v>13464.5</v>
      </c>
      <c r="E1908" s="162">
        <v>17254.5</v>
      </c>
      <c r="F1908" s="162">
        <v>13041.125</v>
      </c>
      <c r="G1908" s="162">
        <v>11013.25</v>
      </c>
      <c r="H1908" s="162">
        <v>1635</v>
      </c>
      <c r="I1908" s="162">
        <v>80161.464999999997</v>
      </c>
    </row>
    <row r="1909" spans="1:9">
      <c r="A1909" s="169">
        <v>45189</v>
      </c>
      <c r="B1909" s="162">
        <v>2413.3000000000002</v>
      </c>
      <c r="C1909" s="162">
        <v>11047.84</v>
      </c>
      <c r="D1909" s="162">
        <v>13629.25</v>
      </c>
      <c r="E1909" s="162">
        <v>16734.5</v>
      </c>
      <c r="F1909" s="162">
        <v>7717.625</v>
      </c>
      <c r="G1909" s="162">
        <v>11090</v>
      </c>
      <c r="H1909" s="162">
        <v>1646</v>
      </c>
      <c r="I1909" s="162">
        <v>60986.514999999999</v>
      </c>
    </row>
    <row r="1910" spans="1:9">
      <c r="A1910" s="169">
        <v>45190</v>
      </c>
      <c r="B1910" s="162">
        <v>11326.89</v>
      </c>
      <c r="C1910" s="162">
        <v>16885.599999999999</v>
      </c>
      <c r="D1910" s="162">
        <v>14874</v>
      </c>
      <c r="E1910" s="162">
        <v>17112</v>
      </c>
      <c r="F1910" s="162">
        <v>14042.625</v>
      </c>
      <c r="G1910" s="162">
        <v>11452.25</v>
      </c>
      <c r="H1910" s="162">
        <v>1677</v>
      </c>
      <c r="I1910" s="162">
        <v>84016.364999999991</v>
      </c>
    </row>
    <row r="1911" spans="1:9">
      <c r="A1911" s="169">
        <v>45191</v>
      </c>
      <c r="B1911" s="162">
        <v>10862.41</v>
      </c>
      <c r="C1911" s="162">
        <v>16272.06</v>
      </c>
      <c r="D1911" s="162">
        <v>16414.75</v>
      </c>
      <c r="E1911" s="162">
        <v>17439</v>
      </c>
      <c r="F1911" s="162">
        <v>13963.5</v>
      </c>
      <c r="G1911" s="162">
        <v>11828</v>
      </c>
      <c r="H1911" s="162">
        <v>1680</v>
      </c>
      <c r="I1911" s="162">
        <v>85099.72</v>
      </c>
    </row>
    <row r="1912" spans="1:9">
      <c r="A1912" s="169">
        <v>45192</v>
      </c>
      <c r="B1912" s="162">
        <v>10423.82</v>
      </c>
      <c r="C1912" s="162">
        <v>16494.82</v>
      </c>
      <c r="D1912" s="162">
        <v>13627.5</v>
      </c>
      <c r="E1912" s="162">
        <v>17553.5</v>
      </c>
      <c r="F1912" s="162">
        <v>13409</v>
      </c>
      <c r="G1912" s="162">
        <v>11094.75</v>
      </c>
      <c r="H1912" s="162">
        <v>1683</v>
      </c>
      <c r="I1912" s="162">
        <v>80920.39</v>
      </c>
    </row>
    <row r="1913" spans="1:9">
      <c r="A1913" s="169">
        <v>45193</v>
      </c>
      <c r="B1913" s="162">
        <v>10113.620000000001</v>
      </c>
      <c r="C1913" s="162">
        <v>16315.99</v>
      </c>
      <c r="D1913" s="162">
        <v>13313.25</v>
      </c>
      <c r="E1913" s="162">
        <v>17321.5</v>
      </c>
      <c r="F1913" s="162">
        <v>12700.625</v>
      </c>
      <c r="G1913" s="162">
        <v>10951.25</v>
      </c>
      <c r="H1913" s="162">
        <v>1682</v>
      </c>
      <c r="I1913" s="162">
        <v>79034.235000000001</v>
      </c>
    </row>
    <row r="1914" spans="1:9">
      <c r="A1914" s="169">
        <v>45194</v>
      </c>
      <c r="B1914" s="162">
        <v>10785.67</v>
      </c>
      <c r="C1914" s="162">
        <v>17160.79</v>
      </c>
      <c r="D1914" s="162">
        <v>13792.25</v>
      </c>
      <c r="E1914" s="162">
        <v>17528.5</v>
      </c>
      <c r="F1914" s="162">
        <v>13390.5</v>
      </c>
      <c r="G1914" s="162">
        <v>11079.5</v>
      </c>
      <c r="H1914" s="162">
        <v>1686</v>
      </c>
      <c r="I1914" s="162">
        <v>82051.209999999992</v>
      </c>
    </row>
    <row r="1915" spans="1:9">
      <c r="A1915" s="169">
        <v>45195</v>
      </c>
      <c r="B1915" s="162">
        <v>10633.71</v>
      </c>
      <c r="C1915" s="162">
        <v>15488.38</v>
      </c>
      <c r="D1915" s="162">
        <v>15038.25</v>
      </c>
      <c r="E1915" s="162">
        <v>16753</v>
      </c>
      <c r="F1915" s="162">
        <v>13014.25</v>
      </c>
      <c r="G1915" s="162">
        <v>11230</v>
      </c>
      <c r="H1915" s="162">
        <v>1688</v>
      </c>
      <c r="I1915" s="162">
        <v>80469.59</v>
      </c>
    </row>
    <row r="1916" spans="1:9">
      <c r="A1916" s="169">
        <v>45196</v>
      </c>
      <c r="B1916" s="162">
        <v>2434.67</v>
      </c>
      <c r="C1916" s="162">
        <v>11092.19</v>
      </c>
      <c r="D1916" s="162">
        <v>12855.25</v>
      </c>
      <c r="E1916" s="162">
        <v>16439.29</v>
      </c>
      <c r="F1916" s="162">
        <v>8659.625</v>
      </c>
      <c r="G1916" s="162">
        <v>10768.5</v>
      </c>
      <c r="H1916" s="162">
        <v>1689</v>
      </c>
      <c r="I1916" s="162">
        <v>60560.525000000001</v>
      </c>
    </row>
    <row r="1917" spans="1:9">
      <c r="A1917" s="169">
        <v>45197</v>
      </c>
      <c r="B1917" s="162">
        <v>10345.040000000001</v>
      </c>
      <c r="C1917" s="162">
        <v>16736.43</v>
      </c>
      <c r="D1917" s="162">
        <v>12884.75</v>
      </c>
      <c r="E1917" s="162">
        <v>17227.060000000001</v>
      </c>
      <c r="F1917" s="162">
        <v>13098.25</v>
      </c>
      <c r="G1917" s="162">
        <v>10662.25</v>
      </c>
      <c r="H1917" s="162">
        <v>1692</v>
      </c>
      <c r="I1917" s="162">
        <v>79261.78</v>
      </c>
    </row>
    <row r="1918" spans="1:9">
      <c r="A1918" s="169">
        <v>45198</v>
      </c>
      <c r="B1918" s="162">
        <v>10839.83</v>
      </c>
      <c r="C1918" s="162">
        <v>15970.11</v>
      </c>
      <c r="D1918" s="162">
        <v>15480.5</v>
      </c>
      <c r="E1918" s="162">
        <v>16989.509999999998</v>
      </c>
      <c r="F1918" s="162">
        <v>13563.5</v>
      </c>
      <c r="G1918" s="162">
        <v>11555.25</v>
      </c>
      <c r="H1918" s="162">
        <v>1694</v>
      </c>
      <c r="I1918" s="162">
        <v>82704.7</v>
      </c>
    </row>
    <row r="1919" spans="1:9">
      <c r="A1919" s="169">
        <v>45199</v>
      </c>
      <c r="B1919" s="162">
        <v>11064.96</v>
      </c>
      <c r="C1919" s="162">
        <v>17167.669999999998</v>
      </c>
      <c r="D1919" s="162">
        <v>14454</v>
      </c>
      <c r="E1919" s="162">
        <v>17855.39</v>
      </c>
      <c r="F1919" s="162">
        <v>13916.625</v>
      </c>
      <c r="G1919" s="162">
        <v>11416.75</v>
      </c>
      <c r="H1919" s="162">
        <v>1690</v>
      </c>
      <c r="I1919" s="162">
        <v>84185.39499999999</v>
      </c>
    </row>
    <row r="1920" spans="1:9">
      <c r="A1920" s="169">
        <v>45200</v>
      </c>
      <c r="B1920" s="162">
        <v>10857.77</v>
      </c>
      <c r="C1920" s="162">
        <v>16533.150000000001</v>
      </c>
      <c r="D1920" s="162">
        <v>15083.5</v>
      </c>
      <c r="E1920" s="162">
        <v>16671.7</v>
      </c>
      <c r="F1920" s="162">
        <v>13710.625</v>
      </c>
      <c r="G1920" s="162">
        <v>11336.75</v>
      </c>
      <c r="H1920" s="162">
        <v>1691</v>
      </c>
      <c r="I1920" s="162">
        <v>82502.494999999995</v>
      </c>
    </row>
    <row r="1921" spans="1:9">
      <c r="A1921" s="169">
        <v>45201</v>
      </c>
      <c r="B1921" s="162">
        <v>10326.02</v>
      </c>
      <c r="C1921" s="162">
        <v>16617.28</v>
      </c>
      <c r="D1921" s="162">
        <v>13994.5</v>
      </c>
      <c r="E1921" s="162">
        <v>17655.03</v>
      </c>
      <c r="F1921" s="162">
        <v>12762.125</v>
      </c>
      <c r="G1921" s="162">
        <v>11293.25</v>
      </c>
      <c r="H1921" s="162">
        <v>1692</v>
      </c>
      <c r="I1921" s="162">
        <v>80956.205000000002</v>
      </c>
    </row>
    <row r="1922" spans="1:9">
      <c r="A1922" s="169">
        <v>45202</v>
      </c>
      <c r="B1922" s="162">
        <v>11265.2</v>
      </c>
      <c r="C1922" s="162">
        <v>17123.09</v>
      </c>
      <c r="D1922" s="162">
        <v>15416</v>
      </c>
      <c r="E1922" s="162">
        <v>16695.55</v>
      </c>
      <c r="F1922" s="162">
        <v>13704.5</v>
      </c>
      <c r="G1922" s="162">
        <v>11414.5</v>
      </c>
      <c r="H1922" s="162">
        <v>1692</v>
      </c>
      <c r="I1922" s="162">
        <v>83926.84</v>
      </c>
    </row>
    <row r="1923" spans="1:9">
      <c r="A1923" s="169">
        <v>45203</v>
      </c>
      <c r="B1923" s="162">
        <v>11489.98</v>
      </c>
      <c r="C1923" s="162">
        <v>16463.75</v>
      </c>
      <c r="D1923" s="162">
        <v>16234</v>
      </c>
      <c r="E1923" s="162">
        <v>17268.68</v>
      </c>
      <c r="F1923" s="162">
        <v>13982.125</v>
      </c>
      <c r="G1923" s="162">
        <v>11941.75</v>
      </c>
      <c r="H1923" s="162">
        <v>1699</v>
      </c>
      <c r="I1923" s="162">
        <v>85681.285000000003</v>
      </c>
    </row>
    <row r="1924" spans="1:9">
      <c r="A1924" s="169">
        <v>45204</v>
      </c>
      <c r="B1924" s="162">
        <v>8385.16</v>
      </c>
      <c r="C1924" s="162">
        <v>11471.45</v>
      </c>
      <c r="D1924" s="162">
        <v>11877.5</v>
      </c>
      <c r="E1924" s="162">
        <v>16424.86</v>
      </c>
      <c r="F1924" s="162">
        <v>10060</v>
      </c>
      <c r="G1924" s="162">
        <v>10372.5</v>
      </c>
      <c r="H1924" s="162">
        <v>1705</v>
      </c>
      <c r="I1924" s="162">
        <v>66886.47</v>
      </c>
    </row>
    <row r="1925" spans="1:9">
      <c r="A1925" s="169">
        <v>45205</v>
      </c>
      <c r="B1925" s="162">
        <v>2445.14</v>
      </c>
      <c r="C1925" s="162">
        <v>10619.24</v>
      </c>
      <c r="D1925" s="162">
        <v>8258</v>
      </c>
      <c r="E1925" s="162">
        <v>16549.330000000002</v>
      </c>
      <c r="F1925" s="162">
        <v>8184.75</v>
      </c>
      <c r="G1925" s="162">
        <v>10911</v>
      </c>
      <c r="H1925" s="162">
        <v>1698</v>
      </c>
      <c r="I1925" s="162">
        <v>55269.46</v>
      </c>
    </row>
    <row r="1926" spans="1:9">
      <c r="A1926" s="169">
        <v>45206</v>
      </c>
      <c r="B1926" s="162">
        <v>2393.42</v>
      </c>
      <c r="C1926" s="162">
        <v>10302.379999999999</v>
      </c>
      <c r="D1926" s="162">
        <v>6718.5</v>
      </c>
      <c r="E1926" s="162">
        <v>15181.87</v>
      </c>
      <c r="F1926" s="162">
        <v>5389</v>
      </c>
      <c r="G1926" s="162">
        <v>10214.5</v>
      </c>
      <c r="H1926" s="162">
        <v>1699</v>
      </c>
      <c r="I1926" s="162">
        <v>48500.67</v>
      </c>
    </row>
    <row r="1927" spans="1:9">
      <c r="A1927" s="169">
        <v>45207</v>
      </c>
      <c r="B1927" s="162">
        <v>2367</v>
      </c>
      <c r="C1927" s="162">
        <v>8846.99</v>
      </c>
      <c r="D1927" s="162">
        <v>3476.5</v>
      </c>
      <c r="E1927" s="162">
        <v>12944.69</v>
      </c>
      <c r="F1927" s="162">
        <v>1500.125</v>
      </c>
      <c r="G1927" s="162">
        <v>9020</v>
      </c>
      <c r="H1927" s="162">
        <v>1699</v>
      </c>
      <c r="I1927" s="162">
        <v>36456.305</v>
      </c>
    </row>
    <row r="1928" spans="1:9">
      <c r="A1928" s="169">
        <v>45208</v>
      </c>
      <c r="B1928" s="162">
        <v>2372.2199999999998</v>
      </c>
      <c r="C1928" s="162">
        <v>9406.2999999999993</v>
      </c>
      <c r="D1928" s="162">
        <v>7728</v>
      </c>
      <c r="E1928" s="162">
        <v>14874.38</v>
      </c>
      <c r="F1928" s="162">
        <v>5062.375</v>
      </c>
      <c r="G1928" s="162">
        <v>10136</v>
      </c>
      <c r="H1928" s="162">
        <v>1700</v>
      </c>
      <c r="I1928" s="162">
        <v>47879.274999999994</v>
      </c>
    </row>
    <row r="1929" spans="1:9">
      <c r="A1929" s="169">
        <v>45209</v>
      </c>
      <c r="B1929" s="162">
        <v>2379.79</v>
      </c>
      <c r="C1929" s="162">
        <v>9332.9599999999991</v>
      </c>
      <c r="D1929" s="162">
        <v>7769</v>
      </c>
      <c r="E1929" s="162">
        <v>15758</v>
      </c>
      <c r="F1929" s="162">
        <v>7354.375</v>
      </c>
      <c r="G1929" s="162">
        <v>10613.5</v>
      </c>
      <c r="H1929" s="162">
        <v>1699</v>
      </c>
      <c r="I1929" s="162">
        <v>51508.625</v>
      </c>
    </row>
    <row r="1930" spans="1:9">
      <c r="A1930" s="169">
        <v>45210</v>
      </c>
      <c r="B1930" s="162">
        <v>2386.86</v>
      </c>
      <c r="C1930" s="162">
        <v>10129.84</v>
      </c>
      <c r="D1930" s="162">
        <v>8032.5</v>
      </c>
      <c r="E1930" s="162">
        <v>13905.07</v>
      </c>
      <c r="F1930" s="162">
        <v>1712.25</v>
      </c>
      <c r="G1930" s="162">
        <v>11251.5</v>
      </c>
      <c r="H1930" s="162">
        <v>1700</v>
      </c>
      <c r="I1930" s="162">
        <v>45718.020000000004</v>
      </c>
    </row>
    <row r="1931" spans="1:9">
      <c r="A1931" s="169">
        <v>45211</v>
      </c>
      <c r="B1931" s="162">
        <v>7271.15</v>
      </c>
      <c r="C1931" s="162">
        <v>10706.67</v>
      </c>
      <c r="D1931" s="162">
        <v>9063</v>
      </c>
      <c r="E1931" s="162">
        <v>14714.81</v>
      </c>
      <c r="F1931" s="162">
        <v>8967.25</v>
      </c>
      <c r="G1931" s="162">
        <v>11370.5</v>
      </c>
      <c r="H1931" s="162">
        <v>1695</v>
      </c>
      <c r="I1931" s="162">
        <v>60398.38</v>
      </c>
    </row>
    <row r="1932" spans="1:9">
      <c r="A1932" s="169">
        <v>45212</v>
      </c>
      <c r="B1932" s="162">
        <v>7483.07</v>
      </c>
      <c r="C1932" s="162">
        <v>10719.76</v>
      </c>
      <c r="D1932" s="162">
        <v>9462</v>
      </c>
      <c r="E1932" s="162">
        <v>15211.37</v>
      </c>
      <c r="F1932" s="162">
        <v>9330.75</v>
      </c>
      <c r="G1932" s="162">
        <v>12114.5</v>
      </c>
      <c r="H1932" s="162">
        <v>1698</v>
      </c>
      <c r="I1932" s="162">
        <v>62623.450000000004</v>
      </c>
    </row>
    <row r="1933" spans="1:9">
      <c r="A1933" s="169">
        <v>45213</v>
      </c>
      <c r="B1933" s="162">
        <v>6083.64</v>
      </c>
      <c r="C1933" s="162">
        <v>11017.18</v>
      </c>
      <c r="D1933" s="162">
        <v>9384</v>
      </c>
      <c r="E1933" s="162">
        <v>15065.82</v>
      </c>
      <c r="F1933" s="162">
        <v>9267</v>
      </c>
      <c r="G1933" s="162">
        <v>11992.5</v>
      </c>
      <c r="H1933" s="162">
        <v>1703</v>
      </c>
      <c r="I1933" s="162">
        <v>61107.14</v>
      </c>
    </row>
    <row r="1934" spans="1:9">
      <c r="A1934" s="169">
        <v>45214</v>
      </c>
      <c r="B1934" s="162">
        <v>8154.21</v>
      </c>
      <c r="C1934" s="162">
        <v>11012.69</v>
      </c>
      <c r="D1934" s="162">
        <v>11032</v>
      </c>
      <c r="E1934" s="162">
        <v>15861.06</v>
      </c>
      <c r="F1934" s="162">
        <v>9913.875</v>
      </c>
      <c r="G1934" s="162">
        <v>12567</v>
      </c>
      <c r="H1934" s="162">
        <v>1701</v>
      </c>
      <c r="I1934" s="162">
        <v>66839.834999999992</v>
      </c>
    </row>
    <row r="1935" spans="1:9">
      <c r="A1935" s="169">
        <v>45215</v>
      </c>
      <c r="B1935" s="162">
        <v>6847.71</v>
      </c>
      <c r="C1935" s="162">
        <v>11049.25</v>
      </c>
      <c r="D1935" s="162">
        <v>10951.5</v>
      </c>
      <c r="E1935" s="162">
        <v>15858.71</v>
      </c>
      <c r="F1935" s="162">
        <v>9111.625</v>
      </c>
      <c r="G1935" s="162">
        <v>12178</v>
      </c>
      <c r="H1935" s="162">
        <v>1706</v>
      </c>
      <c r="I1935" s="162">
        <v>64290.794999999998</v>
      </c>
    </row>
    <row r="1936" spans="1:9">
      <c r="A1936" s="169">
        <v>45216</v>
      </c>
      <c r="B1936" s="162">
        <v>2418.9</v>
      </c>
      <c r="C1936" s="162">
        <v>11293.56</v>
      </c>
      <c r="D1936" s="162">
        <v>8124.5</v>
      </c>
      <c r="E1936" s="162">
        <v>14828.38</v>
      </c>
      <c r="F1936" s="162">
        <v>5854.375</v>
      </c>
      <c r="G1936" s="162">
        <v>11826</v>
      </c>
      <c r="H1936" s="162">
        <v>1707</v>
      </c>
      <c r="I1936" s="162">
        <v>52638.714999999997</v>
      </c>
    </row>
    <row r="1937" spans="1:9">
      <c r="A1937" s="169">
        <v>45217</v>
      </c>
      <c r="B1937" s="162">
        <v>2393.83</v>
      </c>
      <c r="C1937" s="162">
        <v>10435.44</v>
      </c>
      <c r="D1937" s="162">
        <v>9821.5</v>
      </c>
      <c r="E1937" s="162">
        <v>15681.11</v>
      </c>
      <c r="F1937" s="162">
        <v>2122.375</v>
      </c>
      <c r="G1937" s="162">
        <v>13402.5</v>
      </c>
      <c r="H1937" s="162">
        <v>1705</v>
      </c>
      <c r="I1937" s="162">
        <v>52151.755000000005</v>
      </c>
    </row>
    <row r="1938" spans="1:9">
      <c r="A1938" s="169">
        <v>45218</v>
      </c>
      <c r="B1938" s="162">
        <v>9233.5</v>
      </c>
      <c r="C1938" s="162">
        <v>13570.46</v>
      </c>
      <c r="D1938" s="162">
        <v>14088</v>
      </c>
      <c r="E1938" s="162">
        <v>16125.2</v>
      </c>
      <c r="F1938" s="162">
        <v>11638.5</v>
      </c>
      <c r="G1938" s="162">
        <v>13157</v>
      </c>
      <c r="H1938" s="162">
        <v>1706</v>
      </c>
      <c r="I1938" s="162">
        <v>76106.66</v>
      </c>
    </row>
    <row r="1939" spans="1:9">
      <c r="A1939" s="169">
        <v>45219</v>
      </c>
      <c r="B1939" s="162">
        <v>8605.5</v>
      </c>
      <c r="C1939" s="162">
        <v>13451</v>
      </c>
      <c r="D1939" s="162">
        <v>11175</v>
      </c>
      <c r="E1939" s="162">
        <v>15828</v>
      </c>
      <c r="F1939" s="162">
        <v>10759.375</v>
      </c>
      <c r="G1939" s="162">
        <v>12286.5</v>
      </c>
      <c r="H1939" s="162">
        <v>1708</v>
      </c>
      <c r="I1939" s="162">
        <v>70397.375</v>
      </c>
    </row>
    <row r="1940" spans="1:9">
      <c r="A1940" s="169">
        <v>45220</v>
      </c>
      <c r="B1940" s="162">
        <v>2345.5</v>
      </c>
      <c r="C1940" s="162">
        <v>10078.75</v>
      </c>
      <c r="D1940" s="162">
        <v>5348</v>
      </c>
      <c r="E1940" s="162">
        <v>12269</v>
      </c>
      <c r="F1940" s="162">
        <v>2008.75</v>
      </c>
      <c r="G1940" s="162">
        <v>9732.5</v>
      </c>
      <c r="H1940" s="162">
        <v>1708</v>
      </c>
      <c r="I1940" s="162">
        <v>40074.5</v>
      </c>
    </row>
    <row r="1941" spans="1:9">
      <c r="A1941" s="169">
        <v>45221</v>
      </c>
      <c r="B1941" s="162">
        <v>2197.5</v>
      </c>
      <c r="C1941" s="162">
        <v>9555.5</v>
      </c>
      <c r="D1941" s="162">
        <v>7237.5</v>
      </c>
      <c r="E1941" s="162">
        <v>10424</v>
      </c>
      <c r="F1941" s="162">
        <v>5914.5</v>
      </c>
      <c r="G1941" s="162">
        <v>11478</v>
      </c>
      <c r="H1941" s="162">
        <v>1710</v>
      </c>
      <c r="I1941" s="162">
        <v>45097</v>
      </c>
    </row>
    <row r="1942" spans="1:9">
      <c r="A1942" s="169">
        <v>45222</v>
      </c>
      <c r="B1942" s="162">
        <v>8176.91</v>
      </c>
      <c r="C1942" s="162">
        <v>10754.5</v>
      </c>
      <c r="D1942" s="162">
        <v>11656</v>
      </c>
      <c r="E1942" s="162">
        <v>16551.5</v>
      </c>
      <c r="F1942" s="162">
        <v>9837.125</v>
      </c>
      <c r="G1942" s="162">
        <v>13957</v>
      </c>
      <c r="H1942" s="162">
        <v>1708</v>
      </c>
      <c r="I1942" s="162">
        <v>69225.035000000003</v>
      </c>
    </row>
    <row r="1943" spans="1:9">
      <c r="A1943" s="169">
        <v>45223</v>
      </c>
      <c r="B1943" s="162">
        <v>8224.4599999999991</v>
      </c>
      <c r="C1943" s="162">
        <v>13776.13</v>
      </c>
      <c r="D1943" s="162">
        <v>10192</v>
      </c>
      <c r="E1943" s="162">
        <v>15485.5</v>
      </c>
      <c r="F1943" s="162">
        <v>10111.75</v>
      </c>
      <c r="G1943" s="162">
        <v>12508.5</v>
      </c>
      <c r="H1943" s="162">
        <v>1713</v>
      </c>
      <c r="I1943" s="162">
        <v>68585.34</v>
      </c>
    </row>
    <row r="1944" spans="1:9">
      <c r="A1944" s="169">
        <v>45224</v>
      </c>
      <c r="B1944" s="162">
        <v>2404.61</v>
      </c>
      <c r="C1944" s="162">
        <v>10900.19</v>
      </c>
      <c r="D1944" s="162">
        <v>10358.5</v>
      </c>
      <c r="E1944" s="162">
        <v>15812</v>
      </c>
      <c r="F1944" s="162">
        <v>6398.875</v>
      </c>
      <c r="G1944" s="162">
        <v>12354.5</v>
      </c>
      <c r="H1944" s="162">
        <v>1705</v>
      </c>
      <c r="I1944" s="162">
        <v>56523.675000000003</v>
      </c>
    </row>
    <row r="1945" spans="1:9">
      <c r="A1945" s="169">
        <v>45225</v>
      </c>
      <c r="B1945" s="162">
        <v>8165.46</v>
      </c>
      <c r="C1945" s="162">
        <v>10903.4</v>
      </c>
      <c r="D1945" s="162">
        <v>10509.5</v>
      </c>
      <c r="E1945" s="162">
        <v>15403.5</v>
      </c>
      <c r="F1945" s="162">
        <v>9653.5</v>
      </c>
      <c r="G1945" s="162">
        <v>12235.5</v>
      </c>
      <c r="H1945" s="162">
        <v>1696</v>
      </c>
      <c r="I1945" s="162">
        <v>65174.86</v>
      </c>
    </row>
    <row r="1946" spans="1:9">
      <c r="A1946" s="169">
        <v>45226</v>
      </c>
      <c r="B1946" s="162">
        <v>10211.14</v>
      </c>
      <c r="C1946" s="162">
        <v>15823.76</v>
      </c>
      <c r="D1946" s="162">
        <v>11012</v>
      </c>
      <c r="E1946" s="162">
        <v>16018.25</v>
      </c>
      <c r="F1946" s="162">
        <v>12221.375</v>
      </c>
      <c r="G1946" s="162">
        <v>13024.5</v>
      </c>
      <c r="H1946" s="162">
        <v>1690</v>
      </c>
      <c r="I1946" s="162">
        <v>76621.024999999994</v>
      </c>
    </row>
    <row r="1947" spans="1:9">
      <c r="A1947" s="169">
        <v>45227</v>
      </c>
      <c r="B1947" s="162">
        <v>9186.36</v>
      </c>
      <c r="C1947" s="162">
        <v>15351.23</v>
      </c>
      <c r="D1947" s="162">
        <v>11290.5</v>
      </c>
      <c r="E1947" s="162">
        <v>15877.92</v>
      </c>
      <c r="F1947" s="162">
        <v>11899.875</v>
      </c>
      <c r="G1947" s="162">
        <v>12543.5</v>
      </c>
      <c r="H1947" s="162">
        <v>1680</v>
      </c>
      <c r="I1947" s="162">
        <v>74469.384999999995</v>
      </c>
    </row>
    <row r="1948" spans="1:9">
      <c r="A1948" s="169">
        <v>45228</v>
      </c>
      <c r="B1948" s="162">
        <v>7535.26</v>
      </c>
      <c r="C1948" s="162">
        <v>11174.37</v>
      </c>
      <c r="D1948" s="162">
        <v>9486.5</v>
      </c>
      <c r="E1948" s="162">
        <v>15189.94</v>
      </c>
      <c r="F1948" s="162">
        <v>9714.5</v>
      </c>
      <c r="G1948" s="162">
        <v>12288.5</v>
      </c>
      <c r="H1948" s="162">
        <v>1679</v>
      </c>
      <c r="I1948" s="162">
        <v>63710.07</v>
      </c>
    </row>
    <row r="1949" spans="1:9">
      <c r="A1949" s="169">
        <v>45229</v>
      </c>
      <c r="B1949" s="162">
        <v>8337.76</v>
      </c>
      <c r="C1949" s="162">
        <v>10783.84</v>
      </c>
      <c r="D1949" s="162">
        <v>10703.5</v>
      </c>
      <c r="E1949" s="162">
        <v>15948.61</v>
      </c>
      <c r="F1949" s="162">
        <v>10148.125</v>
      </c>
      <c r="G1949" s="162">
        <v>12474.5</v>
      </c>
      <c r="H1949" s="162">
        <v>1684</v>
      </c>
      <c r="I1949" s="162">
        <v>66712.334999999992</v>
      </c>
    </row>
    <row r="1950" spans="1:9">
      <c r="A1950" s="169">
        <v>45230</v>
      </c>
      <c r="B1950" s="162">
        <v>3505.75</v>
      </c>
      <c r="C1950" s="162">
        <v>10788.16</v>
      </c>
      <c r="D1950" s="162">
        <v>9897.5</v>
      </c>
      <c r="E1950" s="162">
        <v>15133.06</v>
      </c>
      <c r="F1950" s="162">
        <v>7616.875</v>
      </c>
      <c r="G1950" s="162">
        <v>12123</v>
      </c>
      <c r="H1950" s="162">
        <v>1685</v>
      </c>
      <c r="I1950" s="162">
        <v>57379.345000000001</v>
      </c>
    </row>
    <row r="1951" spans="1:9">
      <c r="A1951" s="169">
        <v>45231</v>
      </c>
      <c r="B1951" s="162">
        <v>2397.14</v>
      </c>
      <c r="C1951" s="162">
        <v>10711.4</v>
      </c>
      <c r="D1951" s="162">
        <v>9014</v>
      </c>
      <c r="E1951" s="162">
        <v>14637.9</v>
      </c>
      <c r="F1951" s="162">
        <v>6575.625</v>
      </c>
      <c r="G1951" s="162">
        <v>11650.5</v>
      </c>
      <c r="H1951" s="162">
        <v>1699</v>
      </c>
      <c r="I1951" s="162">
        <v>53287.565000000002</v>
      </c>
    </row>
    <row r="1952" spans="1:9">
      <c r="A1952" s="169">
        <v>45232</v>
      </c>
      <c r="B1952" s="162">
        <v>5932.11</v>
      </c>
      <c r="C1952" s="162">
        <v>10637.46</v>
      </c>
      <c r="D1952" s="162">
        <v>9797</v>
      </c>
      <c r="E1952" s="162">
        <v>15243.42</v>
      </c>
      <c r="F1952" s="162">
        <v>8828.375</v>
      </c>
      <c r="G1952" s="162">
        <v>12150</v>
      </c>
      <c r="H1952" s="162">
        <v>1709</v>
      </c>
      <c r="I1952" s="162">
        <v>60879.364999999998</v>
      </c>
    </row>
    <row r="1953" spans="1:9">
      <c r="A1953" s="169">
        <v>45233</v>
      </c>
      <c r="B1953" s="162">
        <v>8411.94</v>
      </c>
      <c r="C1953" s="162">
        <v>10858.41</v>
      </c>
      <c r="D1953" s="162">
        <v>10961</v>
      </c>
      <c r="E1953" s="162">
        <v>15872.45</v>
      </c>
      <c r="F1953" s="162">
        <v>9965.75</v>
      </c>
      <c r="G1953" s="162">
        <v>12954</v>
      </c>
      <c r="H1953" s="162">
        <v>1710</v>
      </c>
      <c r="I1953" s="162">
        <v>67313.55</v>
      </c>
    </row>
    <row r="1954" spans="1:9">
      <c r="A1954" s="169">
        <v>45234</v>
      </c>
      <c r="B1954" s="162">
        <v>7649.56</v>
      </c>
      <c r="C1954" s="162">
        <v>11249.65</v>
      </c>
      <c r="D1954" s="162">
        <v>10560.5</v>
      </c>
      <c r="E1954" s="162">
        <v>15437.16</v>
      </c>
      <c r="F1954" s="162">
        <v>9404.5</v>
      </c>
      <c r="G1954" s="162">
        <v>12294</v>
      </c>
      <c r="H1954" s="162">
        <v>1710</v>
      </c>
      <c r="I1954" s="162">
        <v>64885.369999999995</v>
      </c>
    </row>
    <row r="1955" spans="1:9">
      <c r="A1955" s="169">
        <v>45235</v>
      </c>
      <c r="B1955" s="162">
        <v>8955.2999999999993</v>
      </c>
      <c r="C1955" s="162">
        <v>11119.08</v>
      </c>
      <c r="D1955" s="162">
        <v>12321.5</v>
      </c>
      <c r="E1955" s="162">
        <v>16386.66</v>
      </c>
      <c r="F1955" s="162">
        <v>11204.5</v>
      </c>
      <c r="G1955" s="162">
        <v>13185.5</v>
      </c>
      <c r="H1955" s="162">
        <v>1710</v>
      </c>
      <c r="I1955" s="162">
        <v>71462.539999999994</v>
      </c>
    </row>
    <row r="1956" spans="1:9">
      <c r="A1956" s="169">
        <v>45236</v>
      </c>
      <c r="B1956" s="162">
        <v>7465.45</v>
      </c>
      <c r="C1956" s="162">
        <v>13688.57</v>
      </c>
      <c r="D1956" s="162">
        <v>9542</v>
      </c>
      <c r="E1956" s="162">
        <v>15196.46</v>
      </c>
      <c r="F1956" s="162">
        <v>9458.125</v>
      </c>
      <c r="G1956" s="162">
        <v>11779</v>
      </c>
      <c r="H1956" s="162">
        <v>1711</v>
      </c>
      <c r="I1956" s="162">
        <v>65418.604999999996</v>
      </c>
    </row>
    <row r="1957" spans="1:9">
      <c r="A1957" s="169">
        <v>45237</v>
      </c>
      <c r="B1957" s="162">
        <v>2387.9899999999998</v>
      </c>
      <c r="C1957" s="162">
        <v>10840.62</v>
      </c>
      <c r="D1957" s="162">
        <v>9472</v>
      </c>
      <c r="E1957" s="162">
        <v>14882.23</v>
      </c>
      <c r="F1957" s="162">
        <v>7596.125</v>
      </c>
      <c r="G1957" s="162">
        <v>11956.5</v>
      </c>
      <c r="H1957" s="162">
        <v>1709</v>
      </c>
      <c r="I1957" s="162">
        <v>55426.464999999997</v>
      </c>
    </row>
    <row r="1958" spans="1:9">
      <c r="A1958" s="169">
        <v>45238</v>
      </c>
      <c r="B1958" s="162">
        <v>2392.4899999999998</v>
      </c>
      <c r="C1958" s="162">
        <v>10679.21</v>
      </c>
      <c r="D1958" s="162">
        <v>8187.5</v>
      </c>
      <c r="E1958" s="162">
        <v>14201.77</v>
      </c>
      <c r="F1958" s="162">
        <v>1714</v>
      </c>
      <c r="G1958" s="162">
        <v>11245.5</v>
      </c>
      <c r="H1958" s="162">
        <v>1710</v>
      </c>
      <c r="I1958" s="162">
        <v>46710.47</v>
      </c>
    </row>
    <row r="1959" spans="1:9">
      <c r="A1959" s="169">
        <v>45239</v>
      </c>
      <c r="B1959" s="162">
        <v>8580.1299999999992</v>
      </c>
      <c r="C1959" s="162">
        <v>10620.01</v>
      </c>
      <c r="D1959" s="162">
        <v>9937.5</v>
      </c>
      <c r="E1959" s="162">
        <v>16109.49</v>
      </c>
      <c r="F1959" s="162">
        <v>10007.625</v>
      </c>
      <c r="G1959" s="162">
        <v>12507</v>
      </c>
      <c r="H1959" s="162">
        <v>1710</v>
      </c>
      <c r="I1959" s="162">
        <v>66051.755000000005</v>
      </c>
    </row>
    <row r="1960" spans="1:9">
      <c r="A1960" s="169">
        <v>45240</v>
      </c>
      <c r="B1960" s="162">
        <v>10466.73</v>
      </c>
      <c r="C1960" s="162">
        <v>16392.47</v>
      </c>
      <c r="D1960" s="162">
        <v>12943.5</v>
      </c>
      <c r="E1960" s="162">
        <v>16833.91</v>
      </c>
      <c r="F1960" s="162">
        <v>12953.5</v>
      </c>
      <c r="G1960" s="162">
        <v>13169</v>
      </c>
      <c r="H1960" s="162">
        <v>1711</v>
      </c>
      <c r="I1960" s="162">
        <v>81048.11</v>
      </c>
    </row>
    <row r="1961" spans="1:9">
      <c r="A1961" s="169">
        <v>45241</v>
      </c>
      <c r="B1961" s="162">
        <v>8286.6</v>
      </c>
      <c r="C1961" s="162">
        <v>11815.7</v>
      </c>
      <c r="D1961" s="162">
        <v>12395</v>
      </c>
      <c r="E1961" s="162">
        <v>15289.75</v>
      </c>
      <c r="F1961" s="162">
        <v>10002.125</v>
      </c>
      <c r="G1961" s="162">
        <v>11985.5</v>
      </c>
      <c r="H1961" s="162">
        <v>1712</v>
      </c>
      <c r="I1961" s="162">
        <v>68062.675000000003</v>
      </c>
    </row>
    <row r="1962" spans="1:9">
      <c r="A1962" s="169">
        <v>45242</v>
      </c>
      <c r="B1962" s="162">
        <v>2391.35</v>
      </c>
      <c r="C1962" s="162">
        <v>10706.63</v>
      </c>
      <c r="D1962" s="162">
        <v>7381.5</v>
      </c>
      <c r="E1962" s="162">
        <v>14555.01</v>
      </c>
      <c r="F1962" s="162">
        <v>5943.125</v>
      </c>
      <c r="G1962" s="162">
        <v>11892</v>
      </c>
      <c r="H1962" s="162">
        <v>1712</v>
      </c>
      <c r="I1962" s="162">
        <v>51157.614999999998</v>
      </c>
    </row>
    <row r="1963" spans="1:9">
      <c r="A1963" s="169">
        <v>45243</v>
      </c>
      <c r="B1963" s="162">
        <v>5192.13</v>
      </c>
      <c r="C1963" s="162">
        <v>9879.6299999999992</v>
      </c>
      <c r="D1963" s="162">
        <v>5481.5</v>
      </c>
      <c r="E1963" s="162">
        <v>3674.9</v>
      </c>
      <c r="F1963" s="162">
        <v>1827.25</v>
      </c>
      <c r="G1963" s="162">
        <v>10797</v>
      </c>
      <c r="H1963" s="162">
        <v>1714</v>
      </c>
      <c r="I1963" s="162">
        <v>35138.410000000003</v>
      </c>
    </row>
    <row r="1964" spans="1:9">
      <c r="A1964" s="169">
        <v>45244</v>
      </c>
      <c r="B1964" s="162">
        <v>4665.49</v>
      </c>
      <c r="C1964" s="162">
        <v>9089.02</v>
      </c>
      <c r="D1964" s="162">
        <v>7095.5</v>
      </c>
      <c r="E1964" s="162">
        <v>2931.51</v>
      </c>
      <c r="F1964" s="162">
        <v>1755.375</v>
      </c>
      <c r="G1964" s="162">
        <v>10512.5</v>
      </c>
      <c r="H1964" s="162">
        <v>1713</v>
      </c>
      <c r="I1964" s="162">
        <v>34336.395000000004</v>
      </c>
    </row>
    <row r="1965" spans="1:9">
      <c r="A1965" s="169">
        <v>45245</v>
      </c>
      <c r="B1965" s="162">
        <v>6837.65</v>
      </c>
      <c r="C1965" s="162">
        <v>10190.07</v>
      </c>
      <c r="D1965" s="162">
        <v>9682.5</v>
      </c>
      <c r="E1965" s="162">
        <v>2998.54</v>
      </c>
      <c r="F1965" s="162">
        <v>5189.25</v>
      </c>
      <c r="G1965" s="162">
        <v>9042.5</v>
      </c>
      <c r="H1965" s="162">
        <v>1712</v>
      </c>
      <c r="I1965" s="162">
        <v>42228.51</v>
      </c>
    </row>
    <row r="1966" spans="1:9">
      <c r="A1966" s="169">
        <v>45246</v>
      </c>
      <c r="B1966" s="162">
        <v>4101.8500000000004</v>
      </c>
      <c r="C1966" s="162">
        <v>8531.93</v>
      </c>
      <c r="D1966" s="162">
        <v>10021.5</v>
      </c>
      <c r="E1966" s="162">
        <v>2844.34</v>
      </c>
      <c r="F1966" s="162">
        <v>3351.125</v>
      </c>
      <c r="G1966" s="162">
        <v>7331.5</v>
      </c>
      <c r="H1966" s="162">
        <v>1708</v>
      </c>
      <c r="I1966" s="162">
        <v>34474.244999999995</v>
      </c>
    </row>
    <row r="1967" spans="1:9">
      <c r="A1967" s="169">
        <v>45247</v>
      </c>
      <c r="B1967" s="162">
        <v>2318.08</v>
      </c>
      <c r="C1967" s="162">
        <v>7423.05</v>
      </c>
      <c r="D1967" s="162">
        <v>5375</v>
      </c>
      <c r="E1967" s="162">
        <v>2954.72</v>
      </c>
      <c r="F1967" s="162">
        <v>428.25</v>
      </c>
      <c r="G1967" s="162">
        <v>10468</v>
      </c>
      <c r="H1967" s="162">
        <v>1710</v>
      </c>
      <c r="I1967" s="162">
        <v>27257.100000000002</v>
      </c>
    </row>
    <row r="1968" spans="1:9">
      <c r="A1968" s="169">
        <v>45248</v>
      </c>
      <c r="B1968" s="162">
        <v>3662.56</v>
      </c>
      <c r="C1968" s="162">
        <v>7248.44</v>
      </c>
      <c r="D1968" s="162">
        <v>4899.5</v>
      </c>
      <c r="E1968" s="162">
        <v>1984.27</v>
      </c>
      <c r="F1968" s="162">
        <v>1195.5</v>
      </c>
      <c r="G1968" s="162">
        <v>9808</v>
      </c>
      <c r="H1968" s="162">
        <v>1713</v>
      </c>
      <c r="I1968" s="162">
        <v>27085.27</v>
      </c>
    </row>
    <row r="1969" spans="1:9">
      <c r="A1969" s="169">
        <v>45249</v>
      </c>
      <c r="B1969" s="162">
        <v>4525.3900000000003</v>
      </c>
      <c r="C1969" s="162">
        <v>8235.4</v>
      </c>
      <c r="D1969" s="162">
        <v>5969.5</v>
      </c>
      <c r="E1969" s="162">
        <v>2424.83</v>
      </c>
      <c r="F1969" s="162">
        <v>1660.875</v>
      </c>
      <c r="G1969" s="162">
        <v>10553.5</v>
      </c>
      <c r="H1969" s="162">
        <v>1711</v>
      </c>
      <c r="I1969" s="162">
        <v>31658.495000000003</v>
      </c>
    </row>
    <row r="1970" spans="1:9">
      <c r="A1970" s="169">
        <v>45250</v>
      </c>
      <c r="B1970" s="162">
        <v>2356.19</v>
      </c>
      <c r="C1970" s="162">
        <v>9381.85</v>
      </c>
      <c r="D1970" s="162">
        <v>9040</v>
      </c>
      <c r="E1970" s="162">
        <v>3088.44</v>
      </c>
      <c r="F1970" s="162">
        <v>3427.125</v>
      </c>
      <c r="G1970" s="162">
        <v>11180</v>
      </c>
      <c r="H1970" s="162">
        <v>1720</v>
      </c>
      <c r="I1970" s="162">
        <v>36753.604999999996</v>
      </c>
    </row>
    <row r="1971" spans="1:9">
      <c r="A1971" s="169">
        <v>45251</v>
      </c>
      <c r="B1971" s="162">
        <v>2375.23</v>
      </c>
      <c r="C1971" s="162">
        <v>9399.1200000000008</v>
      </c>
      <c r="D1971" s="162">
        <v>9741</v>
      </c>
      <c r="E1971" s="162">
        <v>3022.93</v>
      </c>
      <c r="F1971" s="162">
        <v>4144.25</v>
      </c>
      <c r="G1971" s="162">
        <v>11450</v>
      </c>
      <c r="H1971" s="162">
        <v>1710</v>
      </c>
      <c r="I1971" s="162">
        <v>38422.53</v>
      </c>
    </row>
    <row r="1972" spans="1:9">
      <c r="A1972" s="169">
        <v>45252</v>
      </c>
      <c r="B1972" s="162">
        <v>2478.0100000000002</v>
      </c>
      <c r="C1972" s="162">
        <v>12887.6</v>
      </c>
      <c r="D1972" s="162">
        <v>9022</v>
      </c>
      <c r="E1972" s="162">
        <v>2704.33</v>
      </c>
      <c r="F1972" s="162">
        <v>5317</v>
      </c>
      <c r="G1972" s="162">
        <v>10505.5</v>
      </c>
      <c r="H1972" s="162">
        <v>1727</v>
      </c>
      <c r="I1972" s="162">
        <v>41187.440000000002</v>
      </c>
    </row>
    <row r="1973" spans="1:9">
      <c r="A1973" s="169">
        <v>45253</v>
      </c>
      <c r="B1973" s="162">
        <v>2479.88</v>
      </c>
      <c r="C1973" s="162">
        <v>13270.19</v>
      </c>
      <c r="D1973" s="162">
        <v>9665.5</v>
      </c>
      <c r="E1973" s="162">
        <v>2901.67</v>
      </c>
      <c r="F1973" s="162">
        <v>5720.125</v>
      </c>
      <c r="G1973" s="162">
        <v>10918.5</v>
      </c>
      <c r="H1973" s="162">
        <v>1728</v>
      </c>
      <c r="I1973" s="162">
        <v>43227.864999999998</v>
      </c>
    </row>
    <row r="1974" spans="1:9">
      <c r="A1974" s="169">
        <v>45254</v>
      </c>
      <c r="B1974" s="162">
        <v>2391.35</v>
      </c>
      <c r="C1974" s="162">
        <v>10371.200000000001</v>
      </c>
      <c r="D1974" s="162">
        <v>9740</v>
      </c>
      <c r="E1974" s="162">
        <v>2887.63</v>
      </c>
      <c r="F1974" s="162">
        <v>4875.625</v>
      </c>
      <c r="G1974" s="162">
        <v>11107</v>
      </c>
      <c r="H1974" s="162">
        <v>1728</v>
      </c>
      <c r="I1974" s="162">
        <v>39644.805000000008</v>
      </c>
    </row>
    <row r="1975" spans="1:9">
      <c r="A1975" s="169">
        <v>45255</v>
      </c>
      <c r="B1975" s="162">
        <v>2377.0100000000002</v>
      </c>
      <c r="C1975" s="162">
        <v>9325.9</v>
      </c>
      <c r="D1975" s="162">
        <v>7690.5</v>
      </c>
      <c r="E1975" s="162">
        <v>2546.4499999999998</v>
      </c>
      <c r="F1975" s="162">
        <v>4131.375</v>
      </c>
      <c r="G1975" s="162">
        <v>11242.5</v>
      </c>
      <c r="H1975" s="162">
        <v>1729</v>
      </c>
      <c r="I1975" s="162">
        <v>35584.735000000001</v>
      </c>
    </row>
    <row r="1976" spans="1:9">
      <c r="A1976" s="169">
        <v>45256</v>
      </c>
      <c r="B1976" s="162">
        <v>2370.2199999999998</v>
      </c>
      <c r="C1976" s="162">
        <v>9890.1299999999992</v>
      </c>
      <c r="D1976" s="162">
        <v>8663</v>
      </c>
      <c r="E1976" s="162">
        <v>2616.29</v>
      </c>
      <c r="F1976" s="162">
        <v>4230.125</v>
      </c>
      <c r="G1976" s="162">
        <v>10694</v>
      </c>
      <c r="H1976" s="162">
        <v>1729</v>
      </c>
      <c r="I1976" s="162">
        <v>36734.764999999999</v>
      </c>
    </row>
    <row r="1977" spans="1:9">
      <c r="A1977" s="169">
        <v>45257</v>
      </c>
      <c r="B1977" s="162">
        <v>6343.23</v>
      </c>
      <c r="C1977" s="162">
        <v>9586.0400000000009</v>
      </c>
      <c r="D1977" s="162">
        <v>8919.5</v>
      </c>
      <c r="E1977" s="162">
        <v>2554.1999999999998</v>
      </c>
      <c r="F1977" s="162">
        <v>2361.625</v>
      </c>
      <c r="G1977" s="162">
        <v>10573.5</v>
      </c>
      <c r="H1977" s="162">
        <v>1738</v>
      </c>
      <c r="I1977" s="162">
        <v>38600.095000000001</v>
      </c>
    </row>
    <row r="1978" spans="1:9">
      <c r="A1978" s="169">
        <v>45258</v>
      </c>
      <c r="B1978" s="162">
        <v>6589.85</v>
      </c>
      <c r="C1978" s="162">
        <v>9584.36</v>
      </c>
      <c r="D1978" s="162">
        <v>8330.5</v>
      </c>
      <c r="E1978" s="162">
        <v>2486.15</v>
      </c>
      <c r="F1978" s="162">
        <v>3119.25</v>
      </c>
      <c r="G1978" s="162">
        <v>9017</v>
      </c>
      <c r="H1978" s="162">
        <v>1743</v>
      </c>
      <c r="I1978" s="162">
        <v>37384.11</v>
      </c>
    </row>
    <row r="1979" spans="1:9">
      <c r="A1979" s="169">
        <v>45259</v>
      </c>
      <c r="B1979" s="162">
        <v>10447.56</v>
      </c>
      <c r="C1979" s="162">
        <v>11274.78</v>
      </c>
      <c r="D1979" s="162">
        <v>8635.5</v>
      </c>
      <c r="E1979" s="162">
        <v>3322.2</v>
      </c>
      <c r="F1979" s="162">
        <v>8345</v>
      </c>
      <c r="G1979" s="162">
        <v>1965.5</v>
      </c>
      <c r="H1979" s="162">
        <v>1743</v>
      </c>
      <c r="I1979" s="162">
        <v>42247.54</v>
      </c>
    </row>
    <row r="1980" spans="1:9">
      <c r="A1980" s="169">
        <v>45260</v>
      </c>
      <c r="B1980" s="162">
        <v>9793.81</v>
      </c>
      <c r="C1980" s="162">
        <v>11529.37</v>
      </c>
      <c r="D1980" s="162">
        <v>10864</v>
      </c>
      <c r="E1980" s="162">
        <v>3592.92</v>
      </c>
      <c r="F1980" s="162">
        <v>7567.875</v>
      </c>
      <c r="G1980" s="162">
        <v>2636.5</v>
      </c>
      <c r="H1980" s="162">
        <v>1739</v>
      </c>
      <c r="I1980" s="162">
        <v>44245.474999999999</v>
      </c>
    </row>
    <row r="1981" spans="1:9">
      <c r="A1981" s="169">
        <v>45261</v>
      </c>
      <c r="B1981" s="263">
        <v>90.31</v>
      </c>
      <c r="C1981" s="162">
        <v>7338.22</v>
      </c>
      <c r="D1981" s="162">
        <v>8021</v>
      </c>
      <c r="E1981" s="162">
        <v>3177.86</v>
      </c>
      <c r="F1981" s="162">
        <v>2241.625</v>
      </c>
      <c r="G1981" s="162">
        <v>1587</v>
      </c>
      <c r="H1981" s="162">
        <v>1698</v>
      </c>
      <c r="I1981" s="162">
        <v>20758.014999999999</v>
      </c>
    </row>
    <row r="1982" spans="1:9">
      <c r="A1982" s="169">
        <v>45262</v>
      </c>
      <c r="B1982" s="263">
        <v>74.290000000000006</v>
      </c>
      <c r="C1982" s="162">
        <v>7556.15</v>
      </c>
      <c r="D1982" s="162">
        <v>7383.5</v>
      </c>
      <c r="E1982" s="162">
        <v>2329.91</v>
      </c>
      <c r="F1982" s="162">
        <v>1223.375</v>
      </c>
      <c r="G1982" s="162">
        <v>1519</v>
      </c>
      <c r="H1982" s="162">
        <v>0</v>
      </c>
      <c r="I1982" s="162">
        <v>20086.224999999999</v>
      </c>
    </row>
    <row r="1983" spans="1:9">
      <c r="A1983" s="169">
        <v>45263</v>
      </c>
      <c r="B1983" s="162">
        <v>7080.9489843749998</v>
      </c>
      <c r="C1983" s="162">
        <v>7646.37</v>
      </c>
      <c r="D1983" s="162">
        <v>10488</v>
      </c>
      <c r="E1983" s="162">
        <v>2980.28</v>
      </c>
      <c r="F1983" s="162">
        <v>1856.375</v>
      </c>
      <c r="G1983" s="162">
        <v>2029.5</v>
      </c>
      <c r="H1983" s="162">
        <v>0</v>
      </c>
      <c r="I1983" s="162">
        <v>32081.473984374999</v>
      </c>
    </row>
    <row r="1984" spans="1:9">
      <c r="A1984" s="169">
        <v>45264</v>
      </c>
      <c r="B1984" s="162">
        <v>7539.8034765624998</v>
      </c>
      <c r="C1984" s="162">
        <v>6976.87</v>
      </c>
      <c r="D1984" s="162">
        <v>11516</v>
      </c>
      <c r="E1984" s="162">
        <v>3036.28</v>
      </c>
      <c r="F1984" s="162">
        <v>1774.375</v>
      </c>
      <c r="G1984" s="162">
        <v>2682</v>
      </c>
      <c r="H1984" s="162">
        <v>0</v>
      </c>
      <c r="I1984" s="162">
        <v>33525.328476562499</v>
      </c>
    </row>
    <row r="1985" spans="1:9">
      <c r="A1985" s="169">
        <v>45265</v>
      </c>
      <c r="B1985" s="162">
        <v>5283.651328125</v>
      </c>
      <c r="C1985" s="162">
        <v>6073.89</v>
      </c>
      <c r="D1985" s="162">
        <v>7175</v>
      </c>
      <c r="E1985" s="162">
        <v>2217.5700000000002</v>
      </c>
      <c r="F1985" s="162">
        <v>2479.125</v>
      </c>
      <c r="G1985" s="162">
        <v>1194.5</v>
      </c>
      <c r="H1985" s="162">
        <v>0</v>
      </c>
      <c r="I1985" s="162">
        <v>24423.736328125</v>
      </c>
    </row>
    <row r="1986" spans="1:9">
      <c r="A1986" s="169">
        <v>45266</v>
      </c>
      <c r="B1986" s="162">
        <v>6411.1980468749998</v>
      </c>
      <c r="C1986" s="162">
        <v>7190.24</v>
      </c>
      <c r="D1986" s="162">
        <v>9358</v>
      </c>
      <c r="E1986" s="162">
        <v>3203.8</v>
      </c>
      <c r="F1986" s="162">
        <v>1856.5</v>
      </c>
      <c r="G1986" s="162">
        <v>1707</v>
      </c>
      <c r="H1986" s="162">
        <v>0</v>
      </c>
      <c r="I1986" s="162">
        <v>29726.738046874998</v>
      </c>
    </row>
    <row r="1987" spans="1:9">
      <c r="A1987" s="169">
        <v>45267</v>
      </c>
      <c r="B1987" s="162">
        <v>5509.8756249999997</v>
      </c>
      <c r="C1987" s="162">
        <v>7168.18</v>
      </c>
      <c r="D1987" s="162">
        <v>7184</v>
      </c>
      <c r="E1987" s="162">
        <v>2363.94</v>
      </c>
      <c r="F1987" s="162">
        <v>1602</v>
      </c>
      <c r="G1987" s="162">
        <v>1565</v>
      </c>
      <c r="H1987" s="162">
        <v>0</v>
      </c>
      <c r="I1987" s="162">
        <v>25392.995625</v>
      </c>
    </row>
    <row r="1988" spans="1:9">
      <c r="A1988" s="169">
        <v>45268</v>
      </c>
      <c r="B1988" s="162">
        <v>6854.8817187499999</v>
      </c>
      <c r="C1988" s="162">
        <v>7758.68</v>
      </c>
      <c r="D1988" s="162">
        <v>8721</v>
      </c>
      <c r="E1988" s="162">
        <v>2762.4</v>
      </c>
      <c r="F1988" s="162">
        <v>1826.75</v>
      </c>
      <c r="G1988" s="162">
        <v>1926</v>
      </c>
      <c r="H1988" s="162">
        <v>0</v>
      </c>
      <c r="I1988" s="162">
        <v>29849.711718750001</v>
      </c>
    </row>
    <row r="1989" spans="1:9">
      <c r="A1989" s="169">
        <v>45269</v>
      </c>
      <c r="B1989" s="162">
        <v>9262.3848437500001</v>
      </c>
      <c r="C1989" s="162">
        <v>13787.23</v>
      </c>
      <c r="D1989" s="162">
        <v>13644</v>
      </c>
      <c r="E1989" s="162">
        <v>3748.02</v>
      </c>
      <c r="F1989" s="162">
        <v>7735.625</v>
      </c>
      <c r="G1989" s="162">
        <v>3246</v>
      </c>
      <c r="H1989" s="162">
        <v>0</v>
      </c>
      <c r="I1989" s="162">
        <v>51423.259843749998</v>
      </c>
    </row>
    <row r="1990" spans="1:9">
      <c r="A1990" s="169">
        <v>45270</v>
      </c>
      <c r="B1990" s="162">
        <v>12052.4</v>
      </c>
      <c r="C1990" s="162">
        <v>14552.84</v>
      </c>
      <c r="D1990" s="162">
        <v>12264</v>
      </c>
      <c r="E1990" s="162">
        <v>3840.33</v>
      </c>
      <c r="F1990" s="162">
        <v>10024.25</v>
      </c>
      <c r="G1990" s="162">
        <v>3293</v>
      </c>
      <c r="H1990" s="162">
        <v>0</v>
      </c>
      <c r="I1990" s="162">
        <v>56026.82</v>
      </c>
    </row>
    <row r="1991" spans="1:9">
      <c r="A1991" s="169">
        <v>45271</v>
      </c>
      <c r="B1991" s="162">
        <v>12226.10921875</v>
      </c>
      <c r="C1991" s="162">
        <v>13392.52</v>
      </c>
      <c r="D1991" s="162">
        <v>12502</v>
      </c>
      <c r="E1991" s="162">
        <v>10598.46</v>
      </c>
      <c r="F1991" s="162">
        <v>10140.75</v>
      </c>
      <c r="G1991" s="162">
        <v>3371</v>
      </c>
      <c r="H1991" s="162">
        <v>0</v>
      </c>
      <c r="I1991" s="162">
        <v>62230.839218749999</v>
      </c>
    </row>
    <row r="1992" spans="1:9">
      <c r="A1992" s="169">
        <v>45272</v>
      </c>
      <c r="B1992" s="162">
        <v>9641.64</v>
      </c>
      <c r="C1992" s="162">
        <v>14181.77529296875</v>
      </c>
      <c r="D1992" s="162">
        <v>13338.343017578125</v>
      </c>
      <c r="E1992" s="162">
        <v>11870.83</v>
      </c>
      <c r="F1992" s="162">
        <v>8154</v>
      </c>
      <c r="G1992" s="162">
        <v>3063.5</v>
      </c>
      <c r="H1992" s="162">
        <v>0</v>
      </c>
      <c r="I1992" s="162">
        <v>60250.088310546875</v>
      </c>
    </row>
    <row r="1993" spans="1:9">
      <c r="A1993" s="169">
        <v>45273</v>
      </c>
      <c r="B1993" s="162">
        <v>9018.2309375000004</v>
      </c>
      <c r="C1993" s="162">
        <v>9677.0315234374993</v>
      </c>
      <c r="D1993" s="162">
        <v>10730.3193359375</v>
      </c>
      <c r="E1993" s="162">
        <v>2989.3584680891036</v>
      </c>
      <c r="F1993" s="162">
        <v>6762.6923294067383</v>
      </c>
      <c r="G1993" s="162">
        <v>1701.689575195315</v>
      </c>
      <c r="H1993" s="162">
        <v>0</v>
      </c>
      <c r="I1993" s="162">
        <v>40879.322169566149</v>
      </c>
    </row>
    <row r="1994" spans="1:9">
      <c r="A1994" s="169">
        <v>45274</v>
      </c>
      <c r="B1994" s="162">
        <v>9105.5224999999991</v>
      </c>
      <c r="C1994" s="162">
        <v>12198.176328125001</v>
      </c>
      <c r="D1994" s="162">
        <v>11960.30078125</v>
      </c>
      <c r="E1994" s="162">
        <v>2959.6442578125002</v>
      </c>
      <c r="F1994" s="162">
        <v>7601.52685546875</v>
      </c>
      <c r="G1994" s="162">
        <v>1821.59387207031</v>
      </c>
      <c r="H1994" s="162">
        <v>0</v>
      </c>
      <c r="I1994" s="162">
        <v>45646.764594726563</v>
      </c>
    </row>
    <row r="1995" spans="1:9">
      <c r="A1995" s="169">
        <v>45275</v>
      </c>
      <c r="B1995" s="162">
        <v>10384.382187499999</v>
      </c>
      <c r="C1995" s="162">
        <v>15072.192031250001</v>
      </c>
      <c r="D1995" s="162">
        <v>13426.34765625</v>
      </c>
      <c r="E1995" s="162">
        <v>8175.3600976562502</v>
      </c>
      <c r="F1995" s="162">
        <v>9494.02734375</v>
      </c>
      <c r="G1995" s="162">
        <v>2344.205078125</v>
      </c>
      <c r="H1995" s="162">
        <v>0</v>
      </c>
      <c r="I1995" s="162">
        <v>58896.514394531252</v>
      </c>
    </row>
    <row r="1996" spans="1:9">
      <c r="A1996" s="169">
        <v>45276</v>
      </c>
      <c r="B1996" s="162">
        <v>2985.5871874999998</v>
      </c>
      <c r="C1996" s="162">
        <v>7409.0056249999998</v>
      </c>
      <c r="D1996" s="162">
        <v>8725.80078125</v>
      </c>
      <c r="E1996" s="162">
        <v>1897.0870703124999</v>
      </c>
      <c r="F1996" s="162">
        <v>396.73046875</v>
      </c>
      <c r="G1996" s="162">
        <v>893.0849609375</v>
      </c>
      <c r="H1996" s="162">
        <v>0</v>
      </c>
      <c r="I1996" s="162">
        <v>22307.296093749999</v>
      </c>
    </row>
    <row r="1997" spans="1:9">
      <c r="A1997" s="169">
        <v>45277</v>
      </c>
      <c r="B1997" s="162">
        <v>2035.1824999999999</v>
      </c>
      <c r="C1997" s="162">
        <v>5158.3068750000002</v>
      </c>
      <c r="D1997" s="162">
        <v>3662.92578125</v>
      </c>
      <c r="E1997" s="162">
        <v>1117.4128125</v>
      </c>
      <c r="F1997" s="162">
        <v>48.58203125</v>
      </c>
      <c r="G1997" s="162">
        <v>47.25048828125</v>
      </c>
      <c r="H1997" s="162">
        <v>0</v>
      </c>
      <c r="I1997" s="162">
        <v>12069.660488281252</v>
      </c>
    </row>
    <row r="1998" spans="1:9">
      <c r="A1998" s="169">
        <v>45278</v>
      </c>
      <c r="B1998" s="162">
        <v>2023.8253125000001</v>
      </c>
      <c r="C1998" s="162">
        <v>2069.3968749999999</v>
      </c>
      <c r="D1998" s="162">
        <v>1410.98828125</v>
      </c>
      <c r="E1998" s="162">
        <v>288.46742187500001</v>
      </c>
      <c r="F1998" s="162">
        <v>47.416015625</v>
      </c>
      <c r="G1998" s="162">
        <v>46.47998046875</v>
      </c>
      <c r="H1998" s="162">
        <v>0</v>
      </c>
      <c r="I1998" s="162">
        <v>5886.5738867187492</v>
      </c>
    </row>
    <row r="1999" spans="1:9">
      <c r="A1999" s="169">
        <v>45279</v>
      </c>
      <c r="B1999" s="162">
        <v>2028.1871874999999</v>
      </c>
      <c r="C1999" s="162">
        <v>82.956874999999997</v>
      </c>
      <c r="D1999" s="162">
        <v>84.875</v>
      </c>
      <c r="E1999" s="162">
        <v>58.189062499999999</v>
      </c>
      <c r="F1999" s="162">
        <v>68.775390625</v>
      </c>
      <c r="G1999" s="162">
        <v>46.259765625</v>
      </c>
      <c r="H1999" s="162">
        <v>0</v>
      </c>
      <c r="I1999" s="162">
        <v>2369.2432812500001</v>
      </c>
    </row>
    <row r="2000" spans="1:9">
      <c r="A2000" s="169">
        <v>45280</v>
      </c>
      <c r="B2000" s="162">
        <v>2052.38625</v>
      </c>
      <c r="C2000" s="162">
        <v>80.033124999999998</v>
      </c>
      <c r="D2000" s="162">
        <v>84.4296875</v>
      </c>
      <c r="E2000" s="162">
        <v>60.670625000000001</v>
      </c>
      <c r="F2000" s="162">
        <v>51.07421875</v>
      </c>
      <c r="G2000" s="162">
        <v>48.83837890625</v>
      </c>
      <c r="H2000" s="162">
        <v>0</v>
      </c>
      <c r="I2000" s="162">
        <v>2377.4322851562501</v>
      </c>
    </row>
    <row r="2001" spans="1:9">
      <c r="A2001" s="169">
        <v>45281</v>
      </c>
      <c r="B2001" s="162">
        <v>3959.8071875000001</v>
      </c>
      <c r="C2001" s="162">
        <v>1946.6840625</v>
      </c>
      <c r="D2001" s="162">
        <v>84.7578125</v>
      </c>
      <c r="E2001" s="162">
        <v>401.166015625</v>
      </c>
      <c r="F2001" s="162">
        <v>61.02734375</v>
      </c>
      <c r="G2001" s="162">
        <v>50.4658203125</v>
      </c>
      <c r="H2001" s="162">
        <v>0</v>
      </c>
      <c r="I2001" s="162">
        <v>6503.9082421875</v>
      </c>
    </row>
    <row r="2002" spans="1:9">
      <c r="A2002" s="169">
        <v>45282</v>
      </c>
      <c r="B2002" s="162">
        <v>4540.8950000000004</v>
      </c>
      <c r="C2002" s="162">
        <v>4396.8084374999999</v>
      </c>
      <c r="D2002" s="162">
        <v>1816.02734375</v>
      </c>
      <c r="E2002" s="162">
        <v>841.64921875000005</v>
      </c>
      <c r="F2002" s="162">
        <v>56.951171875</v>
      </c>
      <c r="G2002" s="162">
        <v>50.62060546875</v>
      </c>
      <c r="H2002" s="162">
        <v>0</v>
      </c>
      <c r="I2002" s="162">
        <v>11702.951777343751</v>
      </c>
    </row>
    <row r="2003" spans="1:9">
      <c r="A2003" s="169">
        <v>45283</v>
      </c>
      <c r="B2003" s="162">
        <v>2049.1512499999999</v>
      </c>
      <c r="C2003" s="162">
        <v>4445.9709375000002</v>
      </c>
      <c r="D2003" s="162">
        <v>3606.640625</v>
      </c>
      <c r="E2003" s="162">
        <v>1179.621328125</v>
      </c>
      <c r="F2003" s="162">
        <v>51.853515625</v>
      </c>
      <c r="G2003" s="162">
        <v>50.2939453125</v>
      </c>
      <c r="H2003" s="162">
        <v>0</v>
      </c>
      <c r="I2003" s="162">
        <v>11383.531601562501</v>
      </c>
    </row>
    <row r="2004" spans="1:9">
      <c r="A2004" s="169">
        <v>45284</v>
      </c>
      <c r="B2004" s="162">
        <v>2034.4237499999999</v>
      </c>
      <c r="C2004" s="162">
        <v>4746.1609374999998</v>
      </c>
      <c r="D2004" s="162">
        <v>4136.8203125</v>
      </c>
      <c r="E2004" s="162">
        <v>1770.4053906250001</v>
      </c>
      <c r="F2004" s="162">
        <v>51.845703125</v>
      </c>
      <c r="G2004" s="162">
        <v>49.85400390625</v>
      </c>
      <c r="H2004" s="162">
        <v>0</v>
      </c>
      <c r="I2004" s="162">
        <v>12789.51009765625</v>
      </c>
    </row>
    <row r="2005" spans="1:9">
      <c r="A2005" s="169">
        <v>45285</v>
      </c>
      <c r="B2005" s="162">
        <v>2039.098125</v>
      </c>
      <c r="C2005" s="162">
        <v>4531.7631250000004</v>
      </c>
      <c r="D2005" s="162">
        <v>4971.8984375</v>
      </c>
      <c r="E2005" s="162">
        <v>1827.187265625</v>
      </c>
      <c r="F2005" s="162">
        <v>50.6171875</v>
      </c>
      <c r="G2005" s="162">
        <v>940.0185546875</v>
      </c>
      <c r="H2005" s="162">
        <v>0</v>
      </c>
      <c r="I2005" s="162">
        <v>14360.5826953125</v>
      </c>
    </row>
    <row r="2006" spans="1:9">
      <c r="A2006" s="169">
        <v>45286</v>
      </c>
      <c r="B2006" s="162">
        <v>2021.6968750000001</v>
      </c>
      <c r="C2006" s="162">
        <v>4997.6409375000003</v>
      </c>
      <c r="D2006" s="162">
        <v>5316.296875</v>
      </c>
      <c r="E2006" s="162">
        <v>1626.0416406249999</v>
      </c>
      <c r="F2006" s="162">
        <v>49.66796875</v>
      </c>
      <c r="G2006" s="162">
        <v>399.06787109375</v>
      </c>
      <c r="H2006" s="162">
        <v>0</v>
      </c>
      <c r="I2006" s="162">
        <v>14410.412167968751</v>
      </c>
    </row>
    <row r="2007" spans="1:9">
      <c r="A2007" s="169">
        <v>45287</v>
      </c>
      <c r="B2007" s="162">
        <v>2010.4693749999999</v>
      </c>
      <c r="C2007" s="162">
        <v>6114.5615625</v>
      </c>
      <c r="D2007" s="162">
        <v>7275.84375</v>
      </c>
      <c r="E2007" s="162">
        <v>2055.2863281250002</v>
      </c>
      <c r="F2007" s="162">
        <v>592.08984375</v>
      </c>
      <c r="G2007" s="162">
        <v>1264.22265625</v>
      </c>
      <c r="H2007" s="162">
        <v>0</v>
      </c>
      <c r="I2007" s="162">
        <v>19312.473515624999</v>
      </c>
    </row>
    <row r="2008" spans="1:9">
      <c r="A2008" s="169">
        <v>45288</v>
      </c>
      <c r="B2008" s="162">
        <v>6513.0550000000003</v>
      </c>
      <c r="C2008" s="162">
        <v>7655.8196875000003</v>
      </c>
      <c r="D2008" s="162">
        <v>8810.3671875</v>
      </c>
      <c r="E2008" s="162">
        <v>3360.2152343749999</v>
      </c>
      <c r="F2008" s="162">
        <v>4012.83984375</v>
      </c>
      <c r="G2008" s="162">
        <v>2488.2021484375</v>
      </c>
      <c r="H2008" s="162">
        <v>0</v>
      </c>
      <c r="I2008" s="162">
        <v>32840.499101562498</v>
      </c>
    </row>
    <row r="2009" spans="1:9">
      <c r="A2009" s="169">
        <v>45289</v>
      </c>
      <c r="B2009" s="162">
        <v>5680.4425000000001</v>
      </c>
      <c r="C2009" s="162">
        <v>7179.0990625000004</v>
      </c>
      <c r="D2009" s="162">
        <v>7278.9296875</v>
      </c>
      <c r="E2009" s="162">
        <v>2514.7791406249999</v>
      </c>
      <c r="F2009" s="162">
        <v>1906.478515625</v>
      </c>
      <c r="G2009" s="162">
        <v>1744.73046875</v>
      </c>
      <c r="H2009" s="162">
        <v>0</v>
      </c>
      <c r="I2009" s="162">
        <v>26304.459375000002</v>
      </c>
    </row>
    <row r="2010" spans="1:9">
      <c r="A2010" s="169">
        <v>45290</v>
      </c>
      <c r="B2010" s="162">
        <v>5854.8406249999998</v>
      </c>
      <c r="C2010" s="162">
        <v>7895.7831249999999</v>
      </c>
      <c r="D2010" s="162">
        <v>7289.2734375</v>
      </c>
      <c r="E2010" s="162">
        <v>2176.3912500000001</v>
      </c>
      <c r="F2010" s="162">
        <v>1496.314453125</v>
      </c>
      <c r="G2010" s="162">
        <v>1460.94140625</v>
      </c>
      <c r="H2010" s="162">
        <v>0</v>
      </c>
      <c r="I2010" s="162">
        <v>26173.544296874999</v>
      </c>
    </row>
    <row r="2011" spans="1:9">
      <c r="A2011" s="169">
        <v>45291</v>
      </c>
      <c r="B2011" s="162">
        <v>7535.1</v>
      </c>
      <c r="C2011" s="162">
        <v>8817.1003125000007</v>
      </c>
      <c r="D2011" s="162">
        <v>8246.5</v>
      </c>
      <c r="E2011" s="162">
        <v>3053.4792187500002</v>
      </c>
      <c r="F2011" s="162">
        <v>4207.67578125</v>
      </c>
      <c r="G2011" s="162">
        <v>1384.1748046875</v>
      </c>
      <c r="H2011" s="162">
        <v>0</v>
      </c>
      <c r="I2011" s="162">
        <v>33244.030117187503</v>
      </c>
    </row>
    <row r="2012" spans="1:9">
      <c r="A2012" s="169">
        <v>45292</v>
      </c>
      <c r="B2012" s="162">
        <v>5593.506875</v>
      </c>
      <c r="C2012" s="162">
        <v>8044.1475</v>
      </c>
      <c r="D2012" s="162">
        <v>6903.2890625</v>
      </c>
      <c r="E2012" s="162">
        <v>2887.3295312499999</v>
      </c>
      <c r="F2012" s="162">
        <v>1752.50390625</v>
      </c>
      <c r="G2012" s="162">
        <v>1297.5078125</v>
      </c>
      <c r="H2012" s="162">
        <v>0</v>
      </c>
      <c r="I2012" s="162">
        <v>26478.2846875</v>
      </c>
    </row>
    <row r="2013" spans="1:9">
      <c r="A2013" s="169">
        <v>45293</v>
      </c>
      <c r="B2013" s="162">
        <v>3481.1887499999998</v>
      </c>
      <c r="C2013" s="162">
        <v>7613.15</v>
      </c>
      <c r="D2013" s="162">
        <v>6612.1328125</v>
      </c>
      <c r="E2013" s="162">
        <v>2523.6951562499999</v>
      </c>
      <c r="F2013" s="162">
        <v>750.765625</v>
      </c>
      <c r="G2013" s="162">
        <v>764.96875</v>
      </c>
      <c r="H2013" s="162">
        <v>0</v>
      </c>
      <c r="I2013" s="162">
        <v>21745.901093749999</v>
      </c>
    </row>
    <row r="2014" spans="1:9">
      <c r="A2014" s="169">
        <v>45294</v>
      </c>
      <c r="B2014" s="162">
        <v>3509.7356249999998</v>
      </c>
      <c r="C2014" s="162">
        <v>5998.0093749999996</v>
      </c>
      <c r="D2014" s="162">
        <v>6737.875</v>
      </c>
      <c r="E2014" s="162">
        <v>2562.4646874999999</v>
      </c>
      <c r="F2014" s="162">
        <v>680.71484375</v>
      </c>
      <c r="G2014" s="162">
        <v>917.912109375</v>
      </c>
      <c r="H2014" s="162">
        <v>0</v>
      </c>
      <c r="I2014" s="162">
        <v>20406.711640624999</v>
      </c>
    </row>
    <row r="2015" spans="1:9">
      <c r="A2015" s="169">
        <v>45295</v>
      </c>
      <c r="B2015" s="162">
        <v>3435.4793749999999</v>
      </c>
      <c r="C2015" s="162">
        <v>5062.4818750000004</v>
      </c>
      <c r="D2015" s="162">
        <v>6819.359375</v>
      </c>
      <c r="E2015" s="162">
        <v>3046.08203125</v>
      </c>
      <c r="F2015" s="162">
        <v>565.12890625</v>
      </c>
      <c r="G2015" s="162">
        <v>1575.248046875</v>
      </c>
      <c r="H2015" s="162">
        <v>0</v>
      </c>
      <c r="I2015" s="162">
        <v>20503.779609375</v>
      </c>
    </row>
    <row r="2016" spans="1:9">
      <c r="A2016" s="169">
        <v>45296</v>
      </c>
      <c r="B2016" s="162">
        <v>6364.9518749999997</v>
      </c>
      <c r="C2016" s="162">
        <v>5196.3881250000004</v>
      </c>
      <c r="D2016" s="162">
        <v>9230.5625</v>
      </c>
      <c r="E2016" s="162">
        <v>2889.6065625000001</v>
      </c>
      <c r="F2016" s="162">
        <v>1266.53515625</v>
      </c>
      <c r="G2016" s="162">
        <v>2521.59765625</v>
      </c>
      <c r="H2016" s="162">
        <v>0</v>
      </c>
      <c r="I2016" s="162">
        <v>27469.641875000001</v>
      </c>
    </row>
    <row r="2017" spans="1:9">
      <c r="A2017" s="169">
        <v>45297</v>
      </c>
      <c r="B2017" s="162">
        <v>6465.1931249999998</v>
      </c>
      <c r="C2017" s="162">
        <v>5667.0418749999999</v>
      </c>
      <c r="D2017" s="162">
        <v>10387.765625</v>
      </c>
      <c r="E2017" s="162">
        <v>3138.60453125</v>
      </c>
      <c r="F2017" s="162">
        <v>2977.03125</v>
      </c>
      <c r="G2017" s="162">
        <v>2761.654296875</v>
      </c>
      <c r="H2017" s="162">
        <v>0</v>
      </c>
      <c r="I2017" s="162">
        <v>31397.290703125</v>
      </c>
    </row>
    <row r="2018" spans="1:9">
      <c r="A2018" s="169">
        <v>45298</v>
      </c>
      <c r="B2018" s="162">
        <v>6227.8318749999999</v>
      </c>
      <c r="C2018" s="162">
        <v>5345.1218749999998</v>
      </c>
      <c r="D2018" s="162">
        <v>10939.28125</v>
      </c>
      <c r="E2018" s="162">
        <v>3093.8645312499998</v>
      </c>
      <c r="F2018" s="162">
        <v>1244.8671875</v>
      </c>
      <c r="G2018" s="162">
        <v>2807.240234375</v>
      </c>
      <c r="H2018" s="162">
        <v>0</v>
      </c>
      <c r="I2018" s="162">
        <v>29658.206953125002</v>
      </c>
    </row>
    <row r="2019" spans="1:9">
      <c r="A2019" s="169">
        <v>45299</v>
      </c>
      <c r="B2019" s="162">
        <v>5658.76</v>
      </c>
      <c r="C2019" s="162">
        <v>5286.1487500000003</v>
      </c>
      <c r="D2019" s="162">
        <v>9609.75</v>
      </c>
      <c r="E2019" s="162">
        <v>3024.23</v>
      </c>
      <c r="F2019" s="162">
        <v>1193.13671875</v>
      </c>
      <c r="G2019" s="162">
        <v>2703.21875</v>
      </c>
      <c r="H2019" s="162">
        <v>0</v>
      </c>
      <c r="I2019" s="162">
        <v>27475.244218750002</v>
      </c>
    </row>
    <row r="2020" spans="1:9">
      <c r="A2020" s="169">
        <v>45300</v>
      </c>
      <c r="B2020" s="162">
        <v>7110.05</v>
      </c>
      <c r="C2020" s="162">
        <v>8257.8168750000004</v>
      </c>
      <c r="D2020" s="162">
        <v>11688.03125</v>
      </c>
      <c r="E2020" s="162">
        <v>3317.5631250000001</v>
      </c>
      <c r="F2020" s="162">
        <v>2433.22265625</v>
      </c>
      <c r="G2020" s="162">
        <v>3007.5390625</v>
      </c>
      <c r="H2020" s="162">
        <v>0</v>
      </c>
      <c r="I2020" s="162">
        <v>35814.22296875</v>
      </c>
    </row>
    <row r="2021" spans="1:9">
      <c r="A2021" s="169">
        <v>45301</v>
      </c>
      <c r="B2021" s="162">
        <v>4456.8762500000003</v>
      </c>
      <c r="C2021" s="162">
        <v>3776.19</v>
      </c>
      <c r="D2021" s="162">
        <v>11056.3125</v>
      </c>
      <c r="E2021" s="162">
        <v>3111.5929687500002</v>
      </c>
      <c r="F2021" s="162">
        <v>2069.27734375</v>
      </c>
      <c r="G2021" s="162">
        <v>2836.21484375</v>
      </c>
      <c r="H2021" s="162">
        <v>0</v>
      </c>
      <c r="I2021" s="162">
        <v>27306.463906249999</v>
      </c>
    </row>
    <row r="2022" spans="1:9">
      <c r="A2022" s="169">
        <v>45302</v>
      </c>
      <c r="B2022" s="162">
        <v>5466.9787500000002</v>
      </c>
      <c r="C2022" s="162">
        <v>3700.984375</v>
      </c>
      <c r="D2022" s="162">
        <v>9051.515625</v>
      </c>
      <c r="E2022" s="162">
        <v>2845.5349999999999</v>
      </c>
      <c r="F2022" s="162">
        <v>2582.5546875</v>
      </c>
      <c r="G2022" s="162">
        <v>2503.359375</v>
      </c>
      <c r="H2022" s="162">
        <v>0</v>
      </c>
      <c r="I2022" s="162">
        <v>26150.927812500002</v>
      </c>
    </row>
    <row r="2023" spans="1:9">
      <c r="A2023" s="169">
        <v>45303</v>
      </c>
      <c r="B2023" s="162">
        <v>5416.930625</v>
      </c>
      <c r="C2023" s="162">
        <v>5648.4143750000003</v>
      </c>
      <c r="D2023" s="162">
        <v>8706.0625</v>
      </c>
      <c r="E2023" s="162">
        <v>3408.8028125000001</v>
      </c>
      <c r="F2023" s="162">
        <v>3274.7421875</v>
      </c>
      <c r="G2023" s="162">
        <v>2228.359375</v>
      </c>
      <c r="H2023" s="162">
        <v>0</v>
      </c>
      <c r="I2023" s="162">
        <v>28683.311874999999</v>
      </c>
    </row>
    <row r="2024" spans="1:9">
      <c r="A2024" s="169">
        <v>45304</v>
      </c>
      <c r="B2024" s="162">
        <v>5198.7862500000001</v>
      </c>
      <c r="C2024" s="162">
        <v>6339.8675000000003</v>
      </c>
      <c r="D2024" s="162">
        <v>8191.90625</v>
      </c>
      <c r="E2024" s="162">
        <v>3311.3868750000001</v>
      </c>
      <c r="F2024" s="162">
        <v>3220.19921875</v>
      </c>
      <c r="G2024" s="162">
        <v>2069.08203125</v>
      </c>
      <c r="H2024" s="162">
        <v>0</v>
      </c>
      <c r="I2024" s="162">
        <v>28331.228125000001</v>
      </c>
    </row>
    <row r="2025" spans="1:9">
      <c r="A2025" s="169">
        <v>45305</v>
      </c>
      <c r="B2025" s="162">
        <v>6244.6968749999996</v>
      </c>
      <c r="C2025" s="162">
        <v>6469.7606249999999</v>
      </c>
      <c r="D2025" s="162">
        <v>9539.359375</v>
      </c>
      <c r="E2025" s="162">
        <v>3446.2865624999999</v>
      </c>
      <c r="F2025" s="162">
        <v>3177.02734375</v>
      </c>
      <c r="G2025" s="162">
        <v>2304.59375</v>
      </c>
      <c r="H2025" s="162">
        <v>0</v>
      </c>
      <c r="I2025" s="162">
        <v>31181.724531250002</v>
      </c>
    </row>
    <row r="2026" spans="1:9">
      <c r="A2026" s="169">
        <v>45306</v>
      </c>
      <c r="B2026" s="162">
        <v>6115.4449999999997</v>
      </c>
      <c r="C2026" s="162">
        <v>6995.203125</v>
      </c>
      <c r="D2026" s="162">
        <v>9525.875</v>
      </c>
      <c r="E2026" s="162">
        <v>3182.0896874999999</v>
      </c>
      <c r="F2026" s="162">
        <v>5412.9375</v>
      </c>
      <c r="G2026" s="162">
        <v>2655.203125</v>
      </c>
      <c r="H2026" s="162">
        <v>0</v>
      </c>
      <c r="I2026" s="162">
        <v>33886.753437499996</v>
      </c>
    </row>
    <row r="2027" spans="1:9">
      <c r="A2027" s="169">
        <v>45307</v>
      </c>
      <c r="B2027" s="162">
        <v>5053.100625</v>
      </c>
      <c r="C2027" s="162">
        <v>5832.84375</v>
      </c>
      <c r="D2027" s="162">
        <v>8791.5</v>
      </c>
      <c r="E2027" s="162">
        <v>3020.2621875</v>
      </c>
      <c r="F2027" s="162">
        <v>3089.984375</v>
      </c>
      <c r="G2027" s="162">
        <v>2151.45703125</v>
      </c>
      <c r="H2027" s="162">
        <v>0</v>
      </c>
      <c r="I2027" s="162">
        <v>27939.14796875</v>
      </c>
    </row>
    <row r="2028" spans="1:9">
      <c r="A2028" s="169">
        <v>45308</v>
      </c>
      <c r="B2028" s="162">
        <v>2025.4762499999999</v>
      </c>
      <c r="C2028" s="162">
        <v>5662.234375</v>
      </c>
      <c r="D2028" s="162">
        <v>7751.8125</v>
      </c>
      <c r="E2028" s="162">
        <v>3187.8931250000001</v>
      </c>
      <c r="F2028" s="162">
        <v>2085.796875</v>
      </c>
      <c r="G2028" s="162">
        <v>1682.94140625</v>
      </c>
      <c r="H2028" s="162">
        <v>0</v>
      </c>
      <c r="I2028" s="162">
        <v>22396.154531249998</v>
      </c>
    </row>
    <row r="2029" spans="1:9">
      <c r="A2029" s="169">
        <v>45309</v>
      </c>
      <c r="B2029" s="162">
        <v>7252.5406249999996</v>
      </c>
      <c r="C2029" s="162">
        <v>7475.78125</v>
      </c>
      <c r="D2029" s="162">
        <v>9981.4375</v>
      </c>
      <c r="E2029" s="162">
        <v>3590.6556249999999</v>
      </c>
      <c r="F2029" s="162">
        <v>6272.421875</v>
      </c>
      <c r="G2029" s="162">
        <v>3327.65625</v>
      </c>
      <c r="H2029" s="162">
        <v>0</v>
      </c>
      <c r="I2029" s="162">
        <v>37900.493125000001</v>
      </c>
    </row>
    <row r="2030" spans="1:9">
      <c r="A2030" s="169">
        <v>45310</v>
      </c>
      <c r="B2030" s="162">
        <v>7452.3856249999999</v>
      </c>
      <c r="C2030" s="162">
        <v>7235.828125</v>
      </c>
      <c r="D2030" s="162">
        <v>11012.03125</v>
      </c>
      <c r="E2030" s="162">
        <v>3216.2559375000001</v>
      </c>
      <c r="F2030" s="162">
        <v>6733.90625</v>
      </c>
      <c r="G2030" s="162">
        <v>2714.91015625</v>
      </c>
      <c r="H2030" s="162">
        <v>0</v>
      </c>
      <c r="I2030" s="162">
        <v>38365.317343750001</v>
      </c>
    </row>
    <row r="2031" spans="1:9">
      <c r="A2031" s="169">
        <v>45311</v>
      </c>
      <c r="B2031" s="162">
        <v>6764.8549999999996</v>
      </c>
      <c r="C2031" s="162">
        <v>8364.859375</v>
      </c>
      <c r="D2031" s="162">
        <v>8685.625</v>
      </c>
      <c r="E2031" s="162">
        <v>2653.9812499999998</v>
      </c>
      <c r="F2031" s="162">
        <v>7059.4453125</v>
      </c>
      <c r="G2031" s="162">
        <v>4936.93359375</v>
      </c>
      <c r="H2031" s="162">
        <v>0</v>
      </c>
      <c r="I2031" s="162">
        <v>38465.69953125</v>
      </c>
    </row>
    <row r="2032" spans="1:9">
      <c r="A2032" s="169">
        <v>45312</v>
      </c>
      <c r="B2032" s="162">
        <v>4526.04</v>
      </c>
      <c r="C2032" s="162">
        <v>6267.734375</v>
      </c>
      <c r="D2032" s="162">
        <v>6747.5625</v>
      </c>
      <c r="E2032" s="162">
        <v>2258.3978124999999</v>
      </c>
      <c r="F2032" s="162">
        <v>2430.5078125</v>
      </c>
      <c r="G2032" s="162">
        <v>1541.44921875</v>
      </c>
      <c r="H2032" s="162">
        <v>0</v>
      </c>
      <c r="I2032" s="162">
        <v>23771.69171875</v>
      </c>
    </row>
    <row r="2033" spans="1:9">
      <c r="A2033" s="169">
        <v>45313</v>
      </c>
      <c r="B2033" s="162">
        <v>2889.0687499999999</v>
      </c>
      <c r="C2033" s="162">
        <v>6161.046875</v>
      </c>
      <c r="D2033" s="162">
        <v>7116.78125</v>
      </c>
      <c r="E2033" s="162">
        <v>2534.3318749999999</v>
      </c>
      <c r="F2033" s="162">
        <v>1485.171875</v>
      </c>
      <c r="G2033" s="162">
        <v>1577.8828125</v>
      </c>
      <c r="H2033" s="162">
        <v>0</v>
      </c>
      <c r="I2033" s="162">
        <v>21764.283437500002</v>
      </c>
    </row>
    <row r="2034" spans="1:9">
      <c r="A2034" s="169">
        <v>45314</v>
      </c>
      <c r="B2034" s="162">
        <v>2099.895</v>
      </c>
      <c r="C2034" s="162">
        <v>5260.5625</v>
      </c>
      <c r="D2034" s="162">
        <v>2972.375</v>
      </c>
      <c r="E2034" s="162">
        <v>1094.1909375</v>
      </c>
      <c r="F2034" s="162">
        <v>316.21875</v>
      </c>
      <c r="G2034" s="162">
        <v>50.125</v>
      </c>
      <c r="H2034" s="162">
        <v>0</v>
      </c>
      <c r="I2034" s="162">
        <v>11793.3671875</v>
      </c>
    </row>
    <row r="2035" spans="1:9">
      <c r="A2035" s="169">
        <v>45315</v>
      </c>
      <c r="B2035" s="162">
        <v>2044.6475</v>
      </c>
      <c r="C2035" s="162">
        <v>3996.90625</v>
      </c>
      <c r="D2035" s="162">
        <v>2771.8125</v>
      </c>
      <c r="E2035" s="162">
        <v>994.83812499999999</v>
      </c>
      <c r="F2035" s="162">
        <v>216.53125</v>
      </c>
      <c r="G2035" s="162">
        <v>50.640625</v>
      </c>
      <c r="H2035" s="162">
        <v>0</v>
      </c>
      <c r="I2035" s="162">
        <v>10075.376249999999</v>
      </c>
    </row>
    <row r="2036" spans="1:9">
      <c r="A2036" s="169">
        <v>45316</v>
      </c>
      <c r="B2036" s="162">
        <v>2039.98</v>
      </c>
      <c r="C2036" s="162">
        <v>4282.375</v>
      </c>
      <c r="D2036" s="162">
        <v>3229.9375</v>
      </c>
      <c r="E2036" s="162">
        <v>1171.8743750000001</v>
      </c>
      <c r="F2036" s="162">
        <v>321.203125</v>
      </c>
      <c r="G2036" s="162">
        <v>50.28125</v>
      </c>
      <c r="H2036" s="162">
        <v>0</v>
      </c>
      <c r="I2036" s="162">
        <v>11095.651249999999</v>
      </c>
    </row>
    <row r="2037" spans="1:9">
      <c r="A2037" s="169">
        <v>45317</v>
      </c>
      <c r="B2037" s="162">
        <v>2024.41</v>
      </c>
      <c r="C2037" s="162">
        <v>4542.0625</v>
      </c>
      <c r="D2037" s="162">
        <v>4341.0625</v>
      </c>
      <c r="E2037" s="162">
        <v>1576.5996875000001</v>
      </c>
      <c r="F2037" s="162">
        <v>583.8828125</v>
      </c>
      <c r="G2037" s="162">
        <v>47.703125</v>
      </c>
      <c r="H2037" s="162">
        <v>0</v>
      </c>
      <c r="I2037" s="162">
        <v>13115.720625</v>
      </c>
    </row>
    <row r="2038" spans="1:9">
      <c r="A2038" s="169">
        <v>45318</v>
      </c>
      <c r="B2038" s="162">
        <v>2014.7625</v>
      </c>
      <c r="C2038" s="162">
        <v>4320.46875</v>
      </c>
      <c r="D2038" s="162">
        <v>4924.28125</v>
      </c>
      <c r="E2038" s="162">
        <v>1786.930625</v>
      </c>
      <c r="F2038" s="162">
        <v>683.953125</v>
      </c>
      <c r="G2038" s="162">
        <v>684.7265625</v>
      </c>
      <c r="H2038" s="162">
        <v>1718.3671875</v>
      </c>
      <c r="I2038" s="162">
        <v>12696.755625000002</v>
      </c>
    </row>
    <row r="2039" spans="1:9">
      <c r="A2039" s="169">
        <v>45319</v>
      </c>
      <c r="B2039" s="162">
        <v>2040.6737499999999</v>
      </c>
      <c r="C2039" s="162">
        <v>4574.46875</v>
      </c>
      <c r="D2039" s="162">
        <v>4156.09375</v>
      </c>
      <c r="E2039" s="162">
        <v>1586.3287499999999</v>
      </c>
      <c r="F2039" s="162">
        <v>645.1171875</v>
      </c>
      <c r="G2039" s="162">
        <v>49.75</v>
      </c>
      <c r="H2039" s="162">
        <v>1717.90625</v>
      </c>
      <c r="I2039" s="162">
        <v>11334.525937500001</v>
      </c>
    </row>
    <row r="2040" spans="1:9">
      <c r="A2040" s="169">
        <v>45320</v>
      </c>
      <c r="B2040" s="162">
        <v>2054.8225000000002</v>
      </c>
      <c r="C2040" s="162">
        <v>5283.25</v>
      </c>
      <c r="D2040" s="162">
        <v>5127.0625</v>
      </c>
      <c r="E2040" s="162">
        <v>1938.816875</v>
      </c>
      <c r="F2040" s="162">
        <v>1111.953125</v>
      </c>
      <c r="G2040" s="162">
        <v>493.7734375</v>
      </c>
      <c r="H2040" s="162">
        <v>1717.734375</v>
      </c>
      <c r="I2040" s="162">
        <v>14291.944062500001</v>
      </c>
    </row>
    <row r="2041" spans="1:9">
      <c r="A2041" s="169">
        <v>45321</v>
      </c>
      <c r="B2041" s="162">
        <v>7027.3125</v>
      </c>
      <c r="C2041" s="162">
        <v>4703.53125</v>
      </c>
      <c r="D2041" s="162">
        <v>8335.40625</v>
      </c>
      <c r="E2041" s="162">
        <v>2333.7093749999999</v>
      </c>
      <c r="F2041" s="162">
        <v>2764.9609375</v>
      </c>
      <c r="G2041" s="162">
        <v>1663.0078125</v>
      </c>
      <c r="H2041" s="162">
        <v>1720.875</v>
      </c>
      <c r="I2041" s="162">
        <v>25107.053124999999</v>
      </c>
    </row>
    <row r="2042" spans="1:9">
      <c r="A2042" s="169">
        <v>45322</v>
      </c>
      <c r="B2042" s="162">
        <v>9680.8337499999998</v>
      </c>
      <c r="C2042" s="162">
        <v>9348.59375</v>
      </c>
      <c r="D2042" s="162">
        <v>5853.5625</v>
      </c>
      <c r="E2042" s="162">
        <v>3010.1031250000001</v>
      </c>
      <c r="F2042" s="162">
        <v>5008.71875</v>
      </c>
      <c r="G2042" s="162">
        <v>1842.078125</v>
      </c>
      <c r="H2042" s="162">
        <v>1719.359375</v>
      </c>
      <c r="I2042" s="162">
        <v>33024.530624999999</v>
      </c>
    </row>
    <row r="2043" spans="1:9">
      <c r="A2043" s="169">
        <v>45323</v>
      </c>
      <c r="B2043" s="162">
        <v>11395.54125</v>
      </c>
      <c r="C2043" s="162">
        <v>11550.741249999999</v>
      </c>
      <c r="D2043" s="162">
        <v>9185.71875</v>
      </c>
      <c r="E2043" s="162">
        <v>3187.4965625</v>
      </c>
      <c r="F2043" s="162">
        <v>8605.3515625</v>
      </c>
      <c r="G2043" s="162">
        <v>2320.1015625</v>
      </c>
      <c r="H2043" s="162">
        <v>1716.546875</v>
      </c>
      <c r="I2043" s="162">
        <v>44528.404062499998</v>
      </c>
    </row>
    <row r="2044" spans="1:9">
      <c r="A2044" s="169">
        <v>45324</v>
      </c>
      <c r="B2044" s="162">
        <v>11232.102500000001</v>
      </c>
      <c r="C2044" s="162">
        <v>11214.036249999999</v>
      </c>
      <c r="D2044" s="162">
        <v>10848.65625</v>
      </c>
      <c r="E2044" s="162">
        <v>3060.4753125000002</v>
      </c>
      <c r="F2044" s="162">
        <v>9401.0625</v>
      </c>
      <c r="G2044" s="162">
        <v>2570.53125</v>
      </c>
      <c r="H2044" s="162">
        <v>1717.953125</v>
      </c>
      <c r="I2044" s="162">
        <v>46608.910937499997</v>
      </c>
    </row>
    <row r="2045" spans="1:9">
      <c r="A2045" s="169">
        <v>45325</v>
      </c>
      <c r="B2045" s="162">
        <v>10497.00625</v>
      </c>
      <c r="C2045" s="162">
        <v>6240.7537499999999</v>
      </c>
      <c r="D2045" s="162">
        <v>6676.03125</v>
      </c>
      <c r="E2045" s="162">
        <v>2298.6431250000001</v>
      </c>
      <c r="F2045" s="162">
        <v>4948.75</v>
      </c>
      <c r="G2045" s="162">
        <v>1729.2578125</v>
      </c>
      <c r="H2045" s="162">
        <v>1718.4453125</v>
      </c>
      <c r="I2045" s="162">
        <v>30671.996875000001</v>
      </c>
    </row>
    <row r="2046" spans="1:9">
      <c r="A2046" s="169">
        <v>45326</v>
      </c>
      <c r="B2046" s="162">
        <v>10760.346250000001</v>
      </c>
      <c r="C2046" s="162">
        <v>6764.5675000000001</v>
      </c>
      <c r="D2046" s="162">
        <v>6776.375</v>
      </c>
      <c r="E2046" s="162">
        <v>2425.4865625000002</v>
      </c>
      <c r="F2046" s="162">
        <v>6942.578125</v>
      </c>
      <c r="G2046" s="162">
        <v>1753.7890625</v>
      </c>
      <c r="H2046" s="162">
        <v>1718.2109375</v>
      </c>
      <c r="I2046" s="162">
        <v>33704.931562500002</v>
      </c>
    </row>
    <row r="2047" spans="1:9">
      <c r="A2047" s="169">
        <v>45327</v>
      </c>
      <c r="B2047" s="162">
        <v>11878.622499999999</v>
      </c>
      <c r="C2047" s="162">
        <v>5852.5349999999999</v>
      </c>
      <c r="D2047" s="162">
        <v>8176</v>
      </c>
      <c r="E2047" s="162">
        <v>2507.9493750000001</v>
      </c>
      <c r="F2047" s="162">
        <v>3150.4375</v>
      </c>
      <c r="G2047" s="162">
        <v>1770.453125</v>
      </c>
      <c r="H2047" s="162">
        <v>1720.171875</v>
      </c>
      <c r="I2047" s="162">
        <v>31615.825624999998</v>
      </c>
    </row>
    <row r="2048" spans="1:9">
      <c r="A2048" s="169">
        <v>45328</v>
      </c>
      <c r="B2048" s="162">
        <v>10960.49625</v>
      </c>
      <c r="C2048" s="162">
        <v>5693.0450000000001</v>
      </c>
      <c r="D2048" s="162">
        <v>6948.34375</v>
      </c>
      <c r="E2048" s="162">
        <v>2228.29</v>
      </c>
      <c r="F2048" s="162">
        <v>2873.25</v>
      </c>
      <c r="G2048" s="162">
        <v>1780.2578125</v>
      </c>
      <c r="H2048" s="162">
        <v>1719.484375</v>
      </c>
      <c r="I2048" s="162">
        <v>28764.198437500003</v>
      </c>
    </row>
    <row r="2049" spans="1:9">
      <c r="A2049" s="169">
        <v>45329</v>
      </c>
      <c r="B2049" s="162">
        <v>9971.3775000000005</v>
      </c>
      <c r="C2049" s="162">
        <v>5052.8787499999999</v>
      </c>
      <c r="D2049" s="162">
        <v>761.4375</v>
      </c>
      <c r="E2049" s="162">
        <v>1655.465625</v>
      </c>
      <c r="F2049" s="162">
        <v>1278.5625</v>
      </c>
      <c r="G2049" s="162">
        <v>1120.875</v>
      </c>
      <c r="H2049" s="162">
        <v>1719.046875</v>
      </c>
      <c r="I2049" s="162">
        <v>18121.55</v>
      </c>
    </row>
    <row r="2050" spans="1:9">
      <c r="A2050" s="169">
        <v>45330</v>
      </c>
      <c r="B2050" s="162">
        <v>6814.7637500000001</v>
      </c>
      <c r="C2050" s="162">
        <v>4411.8374999999996</v>
      </c>
      <c r="D2050" s="162">
        <v>82.3125</v>
      </c>
      <c r="E2050" s="162">
        <v>1191.298125</v>
      </c>
      <c r="F2050" s="162">
        <v>642.828125</v>
      </c>
      <c r="G2050" s="162">
        <v>866.171875</v>
      </c>
      <c r="H2050" s="162">
        <v>1718.8125</v>
      </c>
      <c r="I2050" s="162">
        <v>12290.399374999999</v>
      </c>
    </row>
    <row r="2051" spans="1:9">
      <c r="A2051" s="169">
        <v>45331</v>
      </c>
      <c r="B2051" s="162">
        <v>6865.2250000000004</v>
      </c>
      <c r="C2051" s="162">
        <v>4713.8387499999999</v>
      </c>
      <c r="D2051" s="162">
        <v>82.59375</v>
      </c>
      <c r="E2051" s="162">
        <v>1589.2362499999999</v>
      </c>
      <c r="F2051" s="162">
        <v>417.46875</v>
      </c>
      <c r="G2051" s="162">
        <v>49.15625</v>
      </c>
      <c r="H2051" s="162">
        <v>1715.890625</v>
      </c>
      <c r="I2051" s="162">
        <v>12001.628125000001</v>
      </c>
    </row>
    <row r="2052" spans="1:9">
      <c r="A2052" s="169">
        <v>45332</v>
      </c>
      <c r="B2052" s="162">
        <v>7020.55375</v>
      </c>
      <c r="C2052" s="162">
        <v>4830.9412499999999</v>
      </c>
      <c r="D2052" s="162">
        <v>80.6875</v>
      </c>
      <c r="E2052" s="162">
        <v>852.44624999999996</v>
      </c>
      <c r="F2052" s="162">
        <v>529.6875</v>
      </c>
      <c r="G2052" s="162">
        <v>390.2265625</v>
      </c>
      <c r="H2052" s="162">
        <v>1718.78125</v>
      </c>
      <c r="I2052" s="162">
        <v>11985.7615625</v>
      </c>
    </row>
    <row r="2053" spans="1:9">
      <c r="A2053" s="169">
        <v>45333</v>
      </c>
      <c r="B2053" s="162">
        <v>7434.3850000000002</v>
      </c>
      <c r="C2053" s="162">
        <v>4724.3549999999996</v>
      </c>
      <c r="D2053" s="162">
        <v>3062.9375</v>
      </c>
      <c r="E2053" s="162">
        <v>877.39125000000001</v>
      </c>
      <c r="F2053" s="162">
        <v>1628.484375</v>
      </c>
      <c r="G2053" s="162">
        <v>944.265625</v>
      </c>
      <c r="H2053" s="162">
        <v>1720.640625</v>
      </c>
      <c r="I2053" s="162">
        <v>16951.178124999999</v>
      </c>
    </row>
    <row r="2054" spans="1:9">
      <c r="A2054" s="169">
        <v>45334</v>
      </c>
      <c r="B2054" s="162">
        <v>7374.78125</v>
      </c>
      <c r="C2054" s="162">
        <v>4960.6625000000004</v>
      </c>
      <c r="D2054" s="162">
        <v>3465.34375</v>
      </c>
      <c r="E2054" s="162">
        <v>1023.191875</v>
      </c>
      <c r="F2054" s="162">
        <v>1842.359375</v>
      </c>
      <c r="G2054" s="162">
        <v>1117.5703125</v>
      </c>
      <c r="H2054" s="162">
        <v>1720.3125</v>
      </c>
      <c r="I2054" s="162">
        <v>18063.596562499999</v>
      </c>
    </row>
    <row r="2055" spans="1:9">
      <c r="A2055" s="169">
        <v>45335</v>
      </c>
      <c r="B2055" s="162">
        <v>9074.5174999999999</v>
      </c>
      <c r="C2055" s="162">
        <v>5041.1087500000003</v>
      </c>
      <c r="D2055" s="162">
        <v>6447</v>
      </c>
      <c r="E2055" s="162">
        <v>1305.3287499999999</v>
      </c>
      <c r="F2055" s="162">
        <v>2554.3125</v>
      </c>
      <c r="G2055" s="162">
        <v>1355.4765625</v>
      </c>
      <c r="H2055" s="162">
        <v>1718.6640625</v>
      </c>
      <c r="I2055" s="162">
        <v>24059.08</v>
      </c>
    </row>
    <row r="2056" spans="1:9">
      <c r="A2056" s="169">
        <v>45336</v>
      </c>
      <c r="B2056" s="162">
        <v>10313.70125</v>
      </c>
      <c r="C2056" s="162">
        <v>5728.2049999999999</v>
      </c>
      <c r="D2056" s="162">
        <v>8275.03125</v>
      </c>
      <c r="E2056" s="162">
        <v>2111.131875</v>
      </c>
      <c r="F2056" s="162">
        <v>6324.09375</v>
      </c>
      <c r="G2056" s="162">
        <v>1959.3828125</v>
      </c>
      <c r="H2056" s="162">
        <v>1720.1953125</v>
      </c>
      <c r="I2056" s="162">
        <v>32991.350624999999</v>
      </c>
    </row>
    <row r="2057" spans="1:9">
      <c r="A2057" s="169">
        <v>45337</v>
      </c>
      <c r="B2057" s="162">
        <v>10953.88625</v>
      </c>
      <c r="C2057" s="162">
        <v>6054.0887499999999</v>
      </c>
      <c r="D2057" s="162">
        <v>8860.15625</v>
      </c>
      <c r="E2057" s="162">
        <v>1946.2774999999999</v>
      </c>
      <c r="F2057" s="162">
        <v>7421.546875</v>
      </c>
      <c r="G2057" s="162">
        <v>2039.3515625</v>
      </c>
      <c r="H2057" s="162">
        <v>1718.625</v>
      </c>
      <c r="I2057" s="162">
        <v>35556.682187500002</v>
      </c>
    </row>
    <row r="2058" spans="1:9">
      <c r="A2058" s="169">
        <v>45338</v>
      </c>
      <c r="B2058" s="162">
        <v>9854.2837500000005</v>
      </c>
      <c r="C2058" s="162">
        <v>5137.7762499999999</v>
      </c>
      <c r="D2058" s="162">
        <v>7243.25</v>
      </c>
      <c r="E2058" s="162">
        <v>1905.5393750000001</v>
      </c>
      <c r="F2058" s="162">
        <v>5805.265625</v>
      </c>
      <c r="G2058" s="162">
        <v>2475.5390625</v>
      </c>
      <c r="H2058" s="162">
        <v>1719.109375</v>
      </c>
      <c r="I2058" s="162">
        <v>30702.544687500002</v>
      </c>
    </row>
    <row r="2059" spans="1:9">
      <c r="A2059" s="169">
        <v>45339</v>
      </c>
      <c r="B2059" s="162">
        <v>10341.065000000001</v>
      </c>
      <c r="C2059" s="162">
        <v>4452.34375</v>
      </c>
      <c r="D2059" s="162">
        <v>8382.375</v>
      </c>
      <c r="E2059" s="162">
        <v>1968.5762500000001</v>
      </c>
      <c r="F2059" s="162">
        <v>3382.03125</v>
      </c>
      <c r="G2059" s="162">
        <v>2745.1953125</v>
      </c>
      <c r="H2059" s="162">
        <v>1714.734375</v>
      </c>
      <c r="I2059" s="162">
        <v>29556.852187500001</v>
      </c>
    </row>
    <row r="2060" spans="1:9">
      <c r="A2060" s="169">
        <v>45340</v>
      </c>
      <c r="B2060" s="162">
        <v>10804.13125</v>
      </c>
      <c r="C2060" s="162">
        <v>11181.36875</v>
      </c>
      <c r="D2060" s="162">
        <v>11184.3125</v>
      </c>
      <c r="E2060" s="162">
        <v>2667.0293750000001</v>
      </c>
      <c r="F2060" s="162">
        <v>9441.890625</v>
      </c>
      <c r="G2060" s="162">
        <v>2222.875</v>
      </c>
      <c r="H2060" s="162">
        <v>1718.296875</v>
      </c>
      <c r="I2060" s="162">
        <v>45783.310624999998</v>
      </c>
    </row>
    <row r="2061" spans="1:9">
      <c r="A2061" s="169">
        <v>45341</v>
      </c>
      <c r="B2061" s="162">
        <v>12079.393749999999</v>
      </c>
      <c r="C2061" s="162">
        <v>10096.57</v>
      </c>
      <c r="D2061" s="162">
        <v>12469.25</v>
      </c>
      <c r="E2061" s="162">
        <v>3391.2631249999999</v>
      </c>
      <c r="F2061" s="162">
        <v>10225.015625</v>
      </c>
      <c r="G2061" s="162">
        <v>2955.5</v>
      </c>
      <c r="H2061" s="162">
        <v>1723</v>
      </c>
      <c r="I2061" s="162">
        <v>49493.992499999993</v>
      </c>
    </row>
    <row r="2062" spans="1:9">
      <c r="A2062" s="169">
        <v>45342</v>
      </c>
      <c r="B2062" s="162">
        <v>12792.26375</v>
      </c>
      <c r="C2062" s="162">
        <v>12812.45875</v>
      </c>
      <c r="D2062" s="162">
        <v>13069.28125</v>
      </c>
      <c r="E2062" s="162">
        <v>3428.0106249999999</v>
      </c>
      <c r="F2062" s="162">
        <v>11158.8125</v>
      </c>
      <c r="G2062" s="162">
        <v>5105.8359375</v>
      </c>
      <c r="H2062" s="162">
        <v>1722.796875</v>
      </c>
      <c r="I2062" s="162">
        <v>56643.865937500006</v>
      </c>
    </row>
    <row r="2063" spans="1:9">
      <c r="A2063" s="169">
        <v>45343</v>
      </c>
      <c r="B2063" s="162">
        <v>12737.41375</v>
      </c>
      <c r="C2063" s="162">
        <v>13720.18375</v>
      </c>
      <c r="D2063" s="162">
        <v>13065.625</v>
      </c>
      <c r="E2063" s="162">
        <v>3481.546875</v>
      </c>
      <c r="F2063" s="162">
        <v>11244.921875</v>
      </c>
      <c r="G2063" s="162">
        <v>6404.75</v>
      </c>
      <c r="H2063" s="162">
        <v>1720.953125</v>
      </c>
      <c r="I2063" s="162">
        <v>58933.488125000003</v>
      </c>
    </row>
    <row r="2064" spans="1:9">
      <c r="A2064" s="169">
        <v>45344</v>
      </c>
      <c r="B2064" s="162">
        <v>12656.741249999999</v>
      </c>
      <c r="C2064" s="162">
        <v>13500.27375</v>
      </c>
      <c r="D2064" s="162">
        <v>13028.28125</v>
      </c>
      <c r="E2064" s="162">
        <v>3276.2631249999999</v>
      </c>
      <c r="F2064" s="162">
        <v>10603.390625</v>
      </c>
      <c r="G2064" s="162">
        <v>4758.625</v>
      </c>
      <c r="H2064" s="162">
        <v>1715.484375</v>
      </c>
      <c r="I2064" s="162">
        <v>56108.090624999997</v>
      </c>
    </row>
    <row r="2065" spans="1:9">
      <c r="A2065" s="169">
        <v>45345</v>
      </c>
      <c r="B2065" s="162">
        <v>9953.3700000000008</v>
      </c>
      <c r="C2065" s="162">
        <v>5885.65</v>
      </c>
      <c r="D2065" s="162">
        <v>10282.8125</v>
      </c>
      <c r="E2065" s="162">
        <v>3031.734375</v>
      </c>
      <c r="F2065" s="162">
        <v>4400.09375</v>
      </c>
      <c r="G2065" s="162">
        <v>2750.359375</v>
      </c>
      <c r="H2065" s="162">
        <v>1715.96875</v>
      </c>
      <c r="I2065" s="162">
        <v>34588.051250000004</v>
      </c>
    </row>
    <row r="2066" spans="1:9">
      <c r="A2066" s="169">
        <v>45346</v>
      </c>
      <c r="B2066" s="162">
        <v>7684.4750000000004</v>
      </c>
      <c r="C2066" s="162">
        <v>6588.6724999999997</v>
      </c>
      <c r="D2066" s="162">
        <v>4417.25</v>
      </c>
      <c r="E2066" s="162">
        <v>1170.2075</v>
      </c>
      <c r="F2066" s="162">
        <v>2420.921875</v>
      </c>
      <c r="G2066" s="162">
        <v>1207.6484375</v>
      </c>
      <c r="H2066" s="162">
        <v>1718.609375</v>
      </c>
      <c r="I2066" s="162">
        <v>21770.5659375</v>
      </c>
    </row>
    <row r="2067" spans="1:9">
      <c r="A2067" s="169">
        <v>45347</v>
      </c>
      <c r="B2067" s="162">
        <v>7962.1374999999998</v>
      </c>
      <c r="C2067" s="162">
        <v>6242.3412500000004</v>
      </c>
      <c r="D2067" s="162">
        <v>1729.0625</v>
      </c>
      <c r="E2067" s="162">
        <v>1218.1575</v>
      </c>
      <c r="F2067" s="162">
        <v>803.828125</v>
      </c>
      <c r="G2067" s="162">
        <v>1436.4140625</v>
      </c>
      <c r="H2067" s="162">
        <v>1716.453125</v>
      </c>
      <c r="I2067" s="162">
        <v>17675.4878125</v>
      </c>
    </row>
    <row r="2068" spans="1:9">
      <c r="A2068" s="169">
        <v>45348</v>
      </c>
      <c r="B2068" s="162">
        <v>8101.2049999999999</v>
      </c>
      <c r="C2068" s="162">
        <v>8543.1574999999993</v>
      </c>
      <c r="D2068" s="162">
        <v>2722.8125</v>
      </c>
      <c r="E2068" s="162">
        <v>1539.90625</v>
      </c>
      <c r="F2068" s="162">
        <v>2268.828125</v>
      </c>
      <c r="G2068" s="162">
        <v>1702.4140625</v>
      </c>
      <c r="H2068" s="162">
        <v>1717.0625</v>
      </c>
      <c r="I2068" s="162">
        <v>23161.260937499999</v>
      </c>
    </row>
    <row r="2069" spans="1:9">
      <c r="A2069" s="169">
        <v>45349</v>
      </c>
      <c r="B2069" s="162">
        <v>7359.2224999999999</v>
      </c>
      <c r="C2069" s="162">
        <v>9110.0362499999992</v>
      </c>
      <c r="D2069" s="162">
        <v>2856.75</v>
      </c>
      <c r="E2069" s="162">
        <v>1451.6424999999999</v>
      </c>
      <c r="F2069" s="162">
        <v>1633.296875</v>
      </c>
      <c r="G2069" s="162">
        <v>1609.1953125</v>
      </c>
      <c r="H2069" s="162">
        <v>1722.3125</v>
      </c>
      <c r="I2069" s="162">
        <v>22297.830937500003</v>
      </c>
    </row>
    <row r="2070" spans="1:9">
      <c r="A2070" s="169">
        <v>45350</v>
      </c>
      <c r="B2070" s="162">
        <v>8983.3824999999997</v>
      </c>
      <c r="C2070" s="162">
        <v>6251.5349999999999</v>
      </c>
      <c r="D2070" s="162">
        <v>2838.4375</v>
      </c>
      <c r="E2070" s="162">
        <v>1601.1793749999999</v>
      </c>
      <c r="F2070" s="162">
        <v>1045.875</v>
      </c>
      <c r="G2070" s="162">
        <v>2306.5703125</v>
      </c>
      <c r="H2070" s="162">
        <v>1722.046875</v>
      </c>
      <c r="I2070" s="162">
        <v>21304.932812499999</v>
      </c>
    </row>
    <row r="2071" spans="1:9">
      <c r="A2071" s="169">
        <v>45351</v>
      </c>
      <c r="B2071" s="162">
        <v>9222.5524999999998</v>
      </c>
      <c r="C2071" s="162">
        <v>5756.9612500000003</v>
      </c>
      <c r="D2071" s="162">
        <v>4905.6875</v>
      </c>
      <c r="E2071" s="162">
        <v>1891.6224999999999</v>
      </c>
      <c r="F2071" s="162">
        <v>2074.71875</v>
      </c>
      <c r="G2071" s="162">
        <v>1911.421875</v>
      </c>
      <c r="H2071" s="162">
        <v>1722.109375</v>
      </c>
      <c r="I2071" s="162">
        <v>24040.855</v>
      </c>
    </row>
    <row r="2072" spans="1:9">
      <c r="A2072" s="169">
        <v>45352</v>
      </c>
      <c r="B2072" s="162">
        <v>6228.65</v>
      </c>
      <c r="C2072" s="162">
        <v>5467.68</v>
      </c>
      <c r="D2072" s="162">
        <v>1503</v>
      </c>
      <c r="E2072" s="162">
        <v>58.208125000000003</v>
      </c>
      <c r="F2072" s="162">
        <v>293.28125</v>
      </c>
      <c r="G2072" s="162">
        <v>1126.5625</v>
      </c>
      <c r="H2072" s="162">
        <v>1726.078125</v>
      </c>
      <c r="I2072" s="162">
        <v>12951.303749999999</v>
      </c>
    </row>
    <row r="2073" spans="1:9">
      <c r="A2073" s="169">
        <v>45353</v>
      </c>
      <c r="B2073" s="162">
        <v>5986.6</v>
      </c>
      <c r="C2073" s="162">
        <v>5472.2950000000001</v>
      </c>
      <c r="D2073" s="162">
        <v>1358.75</v>
      </c>
      <c r="E2073" s="162">
        <v>60.66</v>
      </c>
      <c r="F2073" s="162">
        <v>254.8125</v>
      </c>
      <c r="G2073" s="162">
        <v>49.421875</v>
      </c>
      <c r="H2073" s="162">
        <v>1725.25</v>
      </c>
      <c r="I2073" s="162">
        <v>11457.289375</v>
      </c>
    </row>
    <row r="2074" spans="1:9">
      <c r="A2074" s="169">
        <v>45354</v>
      </c>
      <c r="B2074" s="162">
        <v>7876.4825000000001</v>
      </c>
      <c r="C2074" s="162">
        <v>8176.1075000000001</v>
      </c>
      <c r="D2074" s="162">
        <v>1935.875</v>
      </c>
      <c r="E2074" s="162">
        <v>1457.8756249999999</v>
      </c>
      <c r="F2074" s="162">
        <v>985.71875</v>
      </c>
      <c r="G2074" s="162">
        <v>1673.375</v>
      </c>
      <c r="H2074" s="162">
        <v>1724.296875</v>
      </c>
      <c r="I2074" s="162">
        <v>20381.137500000001</v>
      </c>
    </row>
    <row r="2075" spans="1:9">
      <c r="A2075" s="169">
        <v>45355</v>
      </c>
      <c r="B2075" s="162">
        <v>10386.4725</v>
      </c>
      <c r="C2075" s="162">
        <v>8675.1299999999992</v>
      </c>
      <c r="D2075" s="162">
        <v>8259.1875</v>
      </c>
      <c r="E2075" s="162">
        <v>2785.1581249999999</v>
      </c>
      <c r="F2075" s="162">
        <v>3122.421875</v>
      </c>
      <c r="G2075" s="162">
        <v>2692.90625</v>
      </c>
      <c r="H2075" s="162">
        <v>1722.671875</v>
      </c>
      <c r="I2075" s="162">
        <v>34198.604375000003</v>
      </c>
    </row>
    <row r="2076" spans="1:9">
      <c r="A2076" s="169">
        <v>45356</v>
      </c>
      <c r="B2076" s="162">
        <v>12121.8475</v>
      </c>
      <c r="C2076" s="162">
        <v>14705.1775</v>
      </c>
      <c r="D2076" s="162">
        <v>12451.5</v>
      </c>
      <c r="E2076" s="162">
        <v>7780.2718750000004</v>
      </c>
      <c r="F2076" s="162">
        <v>10210.546875</v>
      </c>
      <c r="G2076" s="162">
        <v>2982.40625</v>
      </c>
      <c r="H2076" s="162">
        <v>1724.078125</v>
      </c>
      <c r="I2076" s="162">
        <v>58527.671875</v>
      </c>
    </row>
    <row r="2077" spans="1:9">
      <c r="A2077" s="169">
        <v>45357</v>
      </c>
      <c r="B2077" s="162">
        <v>10674.487499999999</v>
      </c>
      <c r="C2077" s="162">
        <v>11869.387500000001</v>
      </c>
      <c r="D2077" s="162">
        <v>9285.1875</v>
      </c>
      <c r="E2077" s="162">
        <v>3333.02</v>
      </c>
      <c r="F2077" s="162">
        <v>4999.96875</v>
      </c>
      <c r="G2077" s="162">
        <v>3222.359375</v>
      </c>
      <c r="H2077" s="162">
        <v>1736.78125</v>
      </c>
      <c r="I2077" s="162">
        <v>41647.629374999997</v>
      </c>
    </row>
    <row r="2078" spans="1:9">
      <c r="A2078" s="169">
        <v>45358</v>
      </c>
      <c r="B2078" s="162">
        <v>5990.2875000000004</v>
      </c>
      <c r="C2078" s="162">
        <v>9916.125</v>
      </c>
      <c r="D2078" s="162">
        <v>4684.1875</v>
      </c>
      <c r="E2078" s="162">
        <v>2820.2249999999999</v>
      </c>
      <c r="F2078" s="162">
        <v>3064.875</v>
      </c>
      <c r="G2078" s="162">
        <v>2781.296875</v>
      </c>
      <c r="H2078" s="162">
        <v>1745.765625</v>
      </c>
      <c r="I2078" s="162">
        <v>27511.231249999997</v>
      </c>
    </row>
    <row r="2079" spans="1:9">
      <c r="A2079" s="169">
        <v>45359</v>
      </c>
      <c r="B2079" s="162">
        <v>5374.3850000000002</v>
      </c>
      <c r="C2079" s="162">
        <v>6319.59</v>
      </c>
      <c r="D2079" s="162">
        <v>7351.3125</v>
      </c>
      <c r="E2079" s="162">
        <v>2233.8006249999999</v>
      </c>
      <c r="F2079" s="162">
        <v>2632.8125</v>
      </c>
      <c r="G2079" s="162">
        <v>2062.15625</v>
      </c>
      <c r="H2079" s="162">
        <v>1752.9375</v>
      </c>
      <c r="I2079" s="162">
        <v>24221.119374999998</v>
      </c>
    </row>
    <row r="2080" spans="1:9">
      <c r="A2080" s="169">
        <v>45360</v>
      </c>
      <c r="B2080" s="162">
        <v>2981.0549999999998</v>
      </c>
      <c r="C2080" s="162">
        <v>5885.8175000000001</v>
      </c>
      <c r="D2080" s="162">
        <v>7775.8125</v>
      </c>
      <c r="E2080" s="162">
        <v>2169.875</v>
      </c>
      <c r="F2080" s="162">
        <v>1528.34375</v>
      </c>
      <c r="G2080" s="162">
        <v>1976.90625</v>
      </c>
      <c r="H2080" s="162">
        <v>1761.75</v>
      </c>
      <c r="I2080" s="162">
        <v>20556.059999999998</v>
      </c>
    </row>
    <row r="2081" spans="1:9">
      <c r="A2081" s="169">
        <v>45361</v>
      </c>
      <c r="B2081" s="162">
        <v>2057.2874999999999</v>
      </c>
      <c r="C2081" s="162">
        <v>5703.2174999999997</v>
      </c>
      <c r="D2081" s="162">
        <v>8967.375</v>
      </c>
      <c r="E2081" s="162">
        <v>2950.8206249999998</v>
      </c>
      <c r="F2081" s="162">
        <v>1056.0625</v>
      </c>
      <c r="G2081" s="162">
        <v>2731.890625</v>
      </c>
      <c r="H2081" s="162">
        <v>1759.828125</v>
      </c>
      <c r="I2081" s="162">
        <v>21706.825624999998</v>
      </c>
    </row>
    <row r="2082" spans="1:9">
      <c r="A2082" s="169">
        <v>45362</v>
      </c>
      <c r="B2082" s="162">
        <v>4529.0625</v>
      </c>
      <c r="C2082" s="162">
        <v>5552.7849999999999</v>
      </c>
      <c r="D2082" s="162">
        <v>7716.5</v>
      </c>
      <c r="E2082" s="162">
        <v>2898.0050000000001</v>
      </c>
      <c r="F2082" s="162">
        <v>2531.75</v>
      </c>
      <c r="G2082" s="162">
        <v>2679.4375</v>
      </c>
      <c r="H2082" s="162">
        <v>1759.65625</v>
      </c>
      <c r="I2082" s="162">
        <v>24147.883750000001</v>
      </c>
    </row>
    <row r="2083" spans="1:9">
      <c r="A2083" s="169">
        <v>45363</v>
      </c>
      <c r="B2083" s="162">
        <v>4808.9399999999996</v>
      </c>
      <c r="C2083" s="162">
        <v>5508.5550000000003</v>
      </c>
      <c r="D2083" s="162">
        <v>7422.25</v>
      </c>
      <c r="E2083" s="162">
        <v>1797.2818749999999</v>
      </c>
      <c r="F2083" s="162">
        <v>2329.40625</v>
      </c>
      <c r="G2083" s="162">
        <v>1527.234375</v>
      </c>
      <c r="H2083" s="162">
        <v>1763.203125</v>
      </c>
      <c r="I2083" s="162">
        <v>21630.464375</v>
      </c>
    </row>
    <row r="2084" spans="1:9">
      <c r="A2084" s="169">
        <v>45364</v>
      </c>
      <c r="B2084" s="162">
        <v>2044.0925</v>
      </c>
      <c r="C2084" s="162">
        <v>5477.1175000000003</v>
      </c>
      <c r="D2084" s="162">
        <v>8896.1875</v>
      </c>
      <c r="E2084" s="162">
        <v>2094.1387500000001</v>
      </c>
      <c r="F2084" s="162">
        <v>997.34375</v>
      </c>
      <c r="G2084" s="162">
        <v>1864</v>
      </c>
      <c r="H2084" s="162">
        <v>1763.703125</v>
      </c>
      <c r="I2084" s="162">
        <v>19609.176874999997</v>
      </c>
    </row>
    <row r="2085" spans="1:9">
      <c r="A2085" s="169">
        <v>45365</v>
      </c>
      <c r="B2085" s="162">
        <v>5715.3575000000001</v>
      </c>
      <c r="C2085" s="162">
        <v>4655.5375000000004</v>
      </c>
      <c r="D2085" s="162">
        <v>9751.9375</v>
      </c>
      <c r="E2085" s="162">
        <v>3021.5287499999999</v>
      </c>
      <c r="F2085" s="162">
        <v>2642.28125</v>
      </c>
      <c r="G2085" s="162">
        <v>2661.90625</v>
      </c>
      <c r="H2085" s="162">
        <v>1763.421875</v>
      </c>
      <c r="I2085" s="162">
        <v>26685.126875000002</v>
      </c>
    </row>
    <row r="2086" spans="1:9">
      <c r="A2086" s="169">
        <v>45366</v>
      </c>
      <c r="B2086" s="162">
        <v>7716.8024999999998</v>
      </c>
      <c r="C2086" s="162">
        <v>4846.2224999999999</v>
      </c>
      <c r="D2086" s="162">
        <v>11827.8125</v>
      </c>
      <c r="E2086" s="162">
        <v>3275.57</v>
      </c>
      <c r="F2086" s="162">
        <v>3247.71875</v>
      </c>
      <c r="G2086" s="162">
        <v>2939.71875</v>
      </c>
      <c r="H2086" s="162">
        <v>1761.390625</v>
      </c>
      <c r="I2086" s="162">
        <v>32092.454375000001</v>
      </c>
    </row>
    <row r="2087" spans="1:9">
      <c r="A2087" s="169">
        <v>45367</v>
      </c>
      <c r="B2087" s="162">
        <v>9498.6949999999997</v>
      </c>
      <c r="C2087" s="162">
        <v>8793.1450000000004</v>
      </c>
      <c r="D2087" s="162">
        <v>11836.625</v>
      </c>
      <c r="E2087" s="162">
        <v>2889.6368750000001</v>
      </c>
      <c r="F2087" s="162">
        <v>3725.625</v>
      </c>
      <c r="G2087" s="162">
        <v>3060.25</v>
      </c>
      <c r="H2087" s="162">
        <v>1763</v>
      </c>
      <c r="I2087" s="162">
        <v>38040.976875</v>
      </c>
    </row>
    <row r="2088" spans="1:9">
      <c r="A2088" s="169">
        <v>45368</v>
      </c>
      <c r="B2088" s="162">
        <v>11117.754999999999</v>
      </c>
      <c r="C2088" s="162">
        <v>12760.612499999999</v>
      </c>
      <c r="D2088" s="162">
        <v>11490.375</v>
      </c>
      <c r="E2088" s="162">
        <v>6238.5418749999999</v>
      </c>
      <c r="F2088" s="162">
        <v>9476.71875</v>
      </c>
      <c r="G2088" s="162">
        <v>3110.3125</v>
      </c>
      <c r="H2088" s="162">
        <v>1759.15625</v>
      </c>
      <c r="I2088" s="162">
        <v>52435.159375000003</v>
      </c>
    </row>
    <row r="2089" spans="1:9">
      <c r="A2089" s="169">
        <v>45369</v>
      </c>
      <c r="B2089" s="162">
        <v>10019.6975</v>
      </c>
      <c r="C2089" s="162">
        <v>10576.27</v>
      </c>
      <c r="D2089" s="162">
        <v>10284.125</v>
      </c>
      <c r="E2089" s="162">
        <v>3360.5256250000002</v>
      </c>
      <c r="F2089" s="162">
        <v>7257.8125</v>
      </c>
      <c r="G2089" s="162">
        <v>2921.34375</v>
      </c>
      <c r="H2089" s="162">
        <v>1760.71875</v>
      </c>
      <c r="I2089" s="162">
        <v>42659.055625000001</v>
      </c>
    </row>
    <row r="2090" spans="1:9">
      <c r="A2090" s="169">
        <v>45370</v>
      </c>
      <c r="B2090" s="162">
        <v>6624.2825000000003</v>
      </c>
      <c r="C2090" s="162">
        <v>5449.8450000000003</v>
      </c>
      <c r="D2090" s="162">
        <v>10690.9375</v>
      </c>
      <c r="E2090" s="162">
        <v>1964.3675000000001</v>
      </c>
      <c r="F2090" s="162">
        <v>2755.3125</v>
      </c>
      <c r="G2090" s="162">
        <v>1977.90625</v>
      </c>
      <c r="H2090" s="162">
        <v>1761.390625</v>
      </c>
      <c r="I2090" s="162">
        <v>27701.260625000003</v>
      </c>
    </row>
    <row r="2091" spans="1:9">
      <c r="A2091" s="169">
        <v>45371</v>
      </c>
      <c r="B2091" s="162">
        <v>4713.4075000000003</v>
      </c>
      <c r="C2091" s="162">
        <v>4722.6525000000001</v>
      </c>
      <c r="D2091" s="162">
        <v>8398.0625</v>
      </c>
      <c r="E2091" s="162">
        <v>2067.5681249999998</v>
      </c>
      <c r="F2091" s="162">
        <v>2283.21875</v>
      </c>
      <c r="G2091" s="162">
        <v>2052.546875</v>
      </c>
      <c r="H2091" s="162">
        <v>1751.546875</v>
      </c>
      <c r="I2091" s="162">
        <v>22485.909375000003</v>
      </c>
    </row>
    <row r="2092" spans="1:9">
      <c r="A2092" s="169">
        <v>45372</v>
      </c>
      <c r="B2092" s="162">
        <v>7145.13</v>
      </c>
      <c r="C2092" s="162">
        <v>5091.6350000000002</v>
      </c>
      <c r="D2092" s="162">
        <v>10019.125</v>
      </c>
      <c r="E2092" s="162">
        <v>2042.264375</v>
      </c>
      <c r="F2092" s="162">
        <v>3204.03125</v>
      </c>
      <c r="G2092" s="162">
        <v>2166.4375</v>
      </c>
      <c r="H2092" s="162">
        <v>1743.40625</v>
      </c>
      <c r="I2092" s="162">
        <v>27925.216874999998</v>
      </c>
    </row>
    <row r="2093" spans="1:9">
      <c r="A2093" s="169">
        <v>45373</v>
      </c>
      <c r="B2093" s="162">
        <v>11065.45</v>
      </c>
      <c r="C2093" s="162">
        <v>11918.612499999999</v>
      </c>
      <c r="D2093" s="162">
        <v>11401.6875</v>
      </c>
      <c r="E2093" s="162">
        <v>3433.618125</v>
      </c>
      <c r="F2093" s="162">
        <v>8273.0625</v>
      </c>
      <c r="G2093" s="162">
        <v>3034.734375</v>
      </c>
      <c r="H2093" s="162">
        <v>1738.9375</v>
      </c>
      <c r="I2093" s="162">
        <v>47388.227500000001</v>
      </c>
    </row>
    <row r="2094" spans="1:9">
      <c r="A2094" s="169">
        <v>45374</v>
      </c>
      <c r="B2094" s="162">
        <v>12217.75</v>
      </c>
      <c r="C2094" s="162">
        <v>14517.602500000001</v>
      </c>
      <c r="D2094" s="162">
        <v>12525.5</v>
      </c>
      <c r="E2094" s="162">
        <v>5289.04</v>
      </c>
      <c r="F2094" s="162">
        <v>10218.03125</v>
      </c>
      <c r="G2094" s="162">
        <v>2707.21875</v>
      </c>
      <c r="H2094" s="162">
        <v>1741.0625</v>
      </c>
      <c r="I2094" s="162">
        <v>55734.080000000002</v>
      </c>
    </row>
    <row r="2095" spans="1:9">
      <c r="A2095" s="169">
        <v>45375</v>
      </c>
      <c r="B2095" s="162">
        <v>13269.26</v>
      </c>
      <c r="C2095" s="162">
        <v>14343.872499999999</v>
      </c>
      <c r="D2095" s="162">
        <v>13587.75</v>
      </c>
      <c r="E2095" s="162">
        <v>9334.8918749999993</v>
      </c>
      <c r="F2095" s="162">
        <v>12261.0625</v>
      </c>
      <c r="G2095" s="162">
        <v>6796.671875</v>
      </c>
      <c r="H2095" s="162">
        <v>1739.828125</v>
      </c>
      <c r="I2095" s="162">
        <v>67853.680625000008</v>
      </c>
    </row>
    <row r="2096" spans="1:9">
      <c r="A2096" s="169">
        <v>45376</v>
      </c>
      <c r="B2096" s="162">
        <v>13378.5625</v>
      </c>
      <c r="C2096" s="162">
        <v>14926.1775</v>
      </c>
      <c r="D2096" s="162">
        <v>13761.0625</v>
      </c>
      <c r="E2096" s="162">
        <v>9505.9249999999993</v>
      </c>
      <c r="F2096" s="162">
        <v>12374.375</v>
      </c>
      <c r="G2096" s="162">
        <v>7066.890625</v>
      </c>
      <c r="H2096" s="162">
        <v>1738.171875</v>
      </c>
      <c r="I2096" s="162">
        <v>69274.821249999994</v>
      </c>
    </row>
    <row r="2097" spans="1:9">
      <c r="A2097" s="169">
        <v>45377</v>
      </c>
      <c r="B2097" s="162">
        <v>13375.907499999999</v>
      </c>
      <c r="C2097" s="162">
        <v>15729.525</v>
      </c>
      <c r="D2097" s="162">
        <v>13815.0625</v>
      </c>
      <c r="E2097" s="162">
        <v>10424.501249999999</v>
      </c>
      <c r="F2097" s="162">
        <v>13074.78125</v>
      </c>
      <c r="G2097" s="162">
        <v>7918.0625</v>
      </c>
      <c r="H2097" s="162">
        <v>1740.953125</v>
      </c>
      <c r="I2097" s="162">
        <v>72596.886874999997</v>
      </c>
    </row>
    <row r="2098" spans="1:9">
      <c r="A2098" s="169">
        <v>45378</v>
      </c>
      <c r="B2098" s="162">
        <v>11269.2875</v>
      </c>
      <c r="C2098" s="162">
        <v>11087.75</v>
      </c>
      <c r="D2098" s="162">
        <v>11628</v>
      </c>
      <c r="E2098" s="162">
        <v>3375.9875000000002</v>
      </c>
      <c r="F2098" s="162">
        <v>6338.9375</v>
      </c>
      <c r="G2098" s="162">
        <v>3012</v>
      </c>
      <c r="H2098" s="162">
        <v>1742.25</v>
      </c>
      <c r="I2098" s="162">
        <v>44969.712500000001</v>
      </c>
    </row>
    <row r="2099" spans="1:9">
      <c r="A2099" s="169">
        <v>45379</v>
      </c>
      <c r="B2099" s="162">
        <v>12619.5075</v>
      </c>
      <c r="C2099" s="162">
        <v>14663.39</v>
      </c>
      <c r="D2099" s="162">
        <v>13236</v>
      </c>
      <c r="E2099" s="162">
        <v>8834.7012500000001</v>
      </c>
      <c r="F2099" s="162">
        <v>11194.4375</v>
      </c>
      <c r="G2099" s="162">
        <v>3305.53125</v>
      </c>
      <c r="H2099" s="162">
        <v>1737.109375</v>
      </c>
      <c r="I2099" s="162">
        <v>62116.458124999997</v>
      </c>
    </row>
    <row r="2100" spans="1:9">
      <c r="A2100" s="169">
        <v>45380</v>
      </c>
      <c r="B2100" s="162">
        <v>13147.87</v>
      </c>
      <c r="C2100" s="162">
        <v>14712.092500000001</v>
      </c>
      <c r="D2100" s="162">
        <v>13633.5</v>
      </c>
      <c r="E2100" s="162">
        <v>9839.3812500000004</v>
      </c>
      <c r="F2100" s="162">
        <v>12676.3125</v>
      </c>
      <c r="G2100" s="162">
        <v>6833.90625</v>
      </c>
      <c r="H2100" s="162">
        <v>1735.578125</v>
      </c>
      <c r="I2100" s="162">
        <v>69107.484375</v>
      </c>
    </row>
    <row r="2101" spans="1:9">
      <c r="A2101" s="169">
        <v>45381</v>
      </c>
      <c r="B2101" s="162">
        <v>14456.747499999999</v>
      </c>
      <c r="C2101" s="162">
        <v>15900.36</v>
      </c>
      <c r="D2101" s="162">
        <v>15171</v>
      </c>
      <c r="E2101" s="162">
        <v>10330.780000000001</v>
      </c>
      <c r="F2101" s="162">
        <v>13384.84375</v>
      </c>
      <c r="G2101" s="162">
        <v>7501.984375</v>
      </c>
      <c r="H2101" s="162">
        <v>1736.796875</v>
      </c>
      <c r="I2101" s="162">
        <v>75008.918749999997</v>
      </c>
    </row>
    <row r="2102" spans="1:9">
      <c r="A2102" s="169">
        <v>45382</v>
      </c>
      <c r="B2102" s="162">
        <v>15086.4825</v>
      </c>
      <c r="C2102" s="162">
        <v>19688.177500000002</v>
      </c>
      <c r="D2102" s="162">
        <v>15553.625</v>
      </c>
      <c r="E2102" s="162">
        <v>11709.56</v>
      </c>
      <c r="F2102" s="162">
        <v>14842</v>
      </c>
      <c r="G2102" s="162">
        <v>8291.78125</v>
      </c>
      <c r="H2102" s="162">
        <v>1734.59375</v>
      </c>
      <c r="I2102" s="162">
        <v>83437.032500000001</v>
      </c>
    </row>
    <row r="2103" spans="1:9">
      <c r="A2103" s="169">
        <v>45383</v>
      </c>
      <c r="B2103" s="162">
        <v>15301.8325</v>
      </c>
      <c r="C2103" s="162">
        <v>20155.244999999999</v>
      </c>
      <c r="D2103" s="162">
        <v>15840.1875</v>
      </c>
      <c r="E2103" s="162">
        <v>11609.47625</v>
      </c>
      <c r="F2103" s="162">
        <v>15699.65625</v>
      </c>
      <c r="G2103" s="162">
        <v>8492.84375</v>
      </c>
      <c r="H2103" s="162">
        <v>1735.75</v>
      </c>
      <c r="I2103" s="162">
        <v>85363.491249999992</v>
      </c>
    </row>
    <row r="2104" spans="1:9">
      <c r="A2104" s="169">
        <v>45384</v>
      </c>
      <c r="B2104" s="162">
        <v>14812.5975</v>
      </c>
      <c r="C2104" s="162">
        <v>18059.965</v>
      </c>
      <c r="D2104" s="162">
        <v>14366.4375</v>
      </c>
      <c r="E2104" s="162">
        <v>11117.20875</v>
      </c>
      <c r="F2104" s="162">
        <v>12726.53125</v>
      </c>
      <c r="G2104" s="162">
        <v>9220.03125</v>
      </c>
      <c r="H2104" s="162">
        <v>1743.328125</v>
      </c>
      <c r="I2104" s="162">
        <v>78559.443124999991</v>
      </c>
    </row>
    <row r="2105" spans="1:9">
      <c r="A2105" s="169">
        <v>45385</v>
      </c>
      <c r="B2105" s="162">
        <v>13528.9825</v>
      </c>
      <c r="C2105" s="162">
        <v>15039.055</v>
      </c>
      <c r="D2105" s="162">
        <v>11749.5</v>
      </c>
      <c r="E2105" s="162">
        <v>14804.1525</v>
      </c>
      <c r="F2105" s="162">
        <v>12122.875</v>
      </c>
      <c r="G2105" s="162">
        <v>12745.015625</v>
      </c>
      <c r="H2105" s="162">
        <v>1751.328125</v>
      </c>
      <c r="I2105" s="162">
        <v>78238.252500000002</v>
      </c>
    </row>
    <row r="2106" spans="1:9">
      <c r="A2106" s="169">
        <v>45386</v>
      </c>
      <c r="B2106" s="162">
        <v>15506.865</v>
      </c>
      <c r="C2106" s="162">
        <v>15492.575000000001</v>
      </c>
      <c r="D2106" s="162">
        <v>12026.0625</v>
      </c>
      <c r="E2106" s="162">
        <v>14784.327499999999</v>
      </c>
      <c r="F2106" s="162">
        <v>11429.4375</v>
      </c>
      <c r="G2106" s="162">
        <v>12950.65625</v>
      </c>
      <c r="H2106" s="162">
        <v>1745.03125</v>
      </c>
      <c r="I2106" s="162">
        <v>80444.892500000002</v>
      </c>
    </row>
    <row r="2107" spans="1:9">
      <c r="A2107" s="169">
        <v>45387</v>
      </c>
      <c r="B2107" s="162">
        <v>14248.4475</v>
      </c>
      <c r="C2107" s="162">
        <v>14209.092500000001</v>
      </c>
      <c r="D2107" s="162">
        <v>10540.5625</v>
      </c>
      <c r="E2107" s="162">
        <v>13666.768749999999</v>
      </c>
      <c r="F2107" s="162">
        <v>10096.8125</v>
      </c>
      <c r="G2107" s="162">
        <v>12176.375</v>
      </c>
      <c r="H2107" s="162">
        <v>1744.6875</v>
      </c>
      <c r="I2107" s="162">
        <v>73193.371249999997</v>
      </c>
    </row>
    <row r="2108" spans="1:9">
      <c r="A2108" s="169">
        <v>45388</v>
      </c>
      <c r="B2108" s="162">
        <v>10393.0975</v>
      </c>
      <c r="C2108" s="162">
        <v>11343.844999999999</v>
      </c>
      <c r="D2108" s="162">
        <v>8883.8125</v>
      </c>
      <c r="E2108" s="162">
        <v>13068.50375</v>
      </c>
      <c r="F2108" s="162">
        <v>4396.71875</v>
      </c>
      <c r="G2108" s="162">
        <v>11994.59375</v>
      </c>
      <c r="H2108" s="162">
        <v>1745.84375</v>
      </c>
      <c r="I2108" s="162">
        <v>58334.727499999994</v>
      </c>
    </row>
    <row r="2109" spans="1:9">
      <c r="A2109" s="169">
        <v>45389</v>
      </c>
      <c r="B2109" s="162">
        <v>12261.797500000001</v>
      </c>
      <c r="C2109" s="162">
        <v>13633.055</v>
      </c>
      <c r="D2109" s="162">
        <v>10089.125</v>
      </c>
      <c r="E2109" s="162">
        <v>13018.2775</v>
      </c>
      <c r="F2109" s="162">
        <v>7018.78125</v>
      </c>
      <c r="G2109" s="162">
        <v>11539.90625</v>
      </c>
      <c r="H2109" s="162">
        <v>1744.296875</v>
      </c>
      <c r="I2109" s="162">
        <v>65816.645625000005</v>
      </c>
    </row>
    <row r="2110" spans="1:9">
      <c r="A2110" s="169">
        <v>45390</v>
      </c>
      <c r="B2110" s="162">
        <v>9974.2824999999993</v>
      </c>
      <c r="C2110" s="162">
        <v>12159.4575</v>
      </c>
      <c r="D2110" s="162">
        <v>9107.0625</v>
      </c>
      <c r="E2110" s="162">
        <v>12964.928749999999</v>
      </c>
      <c r="F2110" s="162">
        <v>9068.03125</v>
      </c>
      <c r="G2110" s="162">
        <v>11474.875</v>
      </c>
      <c r="H2110" s="162">
        <v>1747.28125</v>
      </c>
      <c r="I2110" s="162">
        <v>63001.356249999997</v>
      </c>
    </row>
    <row r="2111" spans="1:9">
      <c r="A2111" s="169">
        <v>45391</v>
      </c>
      <c r="B2111" s="162">
        <v>6905.34</v>
      </c>
      <c r="C2111" s="162">
        <v>6537.9475000000002</v>
      </c>
      <c r="D2111" s="162">
        <v>5236.5</v>
      </c>
      <c r="E2111" s="162">
        <v>10579.625</v>
      </c>
      <c r="F2111" s="162">
        <v>2765.875</v>
      </c>
      <c r="G2111" s="162">
        <v>9521.5</v>
      </c>
      <c r="H2111" s="162">
        <v>1744.53125</v>
      </c>
      <c r="I2111" s="162">
        <v>39802.256249999999</v>
      </c>
    </row>
    <row r="2112" spans="1:9">
      <c r="A2112" s="169">
        <v>45392</v>
      </c>
      <c r="B2112" s="162">
        <v>7333.2124999999996</v>
      </c>
      <c r="C2112" s="162">
        <v>6851.1424999999999</v>
      </c>
      <c r="D2112" s="162">
        <v>2569.6875</v>
      </c>
      <c r="E2112" s="162">
        <v>11395.80125</v>
      </c>
      <c r="F2112" s="162">
        <v>2026.59375</v>
      </c>
      <c r="G2112" s="162">
        <v>9921.59375</v>
      </c>
      <c r="H2112" s="162">
        <v>1739.71875</v>
      </c>
      <c r="I2112" s="162">
        <v>38358.3125</v>
      </c>
    </row>
    <row r="2113" spans="1:9">
      <c r="A2113" s="169">
        <v>45393</v>
      </c>
      <c r="B2113" s="162">
        <v>8817.0049999999992</v>
      </c>
      <c r="C2113" s="162">
        <v>10500.995000000001</v>
      </c>
      <c r="D2113" s="162">
        <v>8119.25</v>
      </c>
      <c r="E2113" s="162">
        <v>13078.1675</v>
      </c>
      <c r="F2113" s="162">
        <v>4043.71875</v>
      </c>
      <c r="G2113" s="162">
        <v>11155.8125</v>
      </c>
      <c r="H2113" s="162">
        <v>1741.59375</v>
      </c>
      <c r="I2113" s="162">
        <v>53973.354999999996</v>
      </c>
    </row>
    <row r="2114" spans="1:9">
      <c r="A2114" s="169">
        <v>45394</v>
      </c>
      <c r="B2114" s="162">
        <v>10315.922500000001</v>
      </c>
      <c r="C2114" s="162">
        <v>12428.63</v>
      </c>
      <c r="D2114" s="162">
        <v>9584.75</v>
      </c>
      <c r="E2114" s="162">
        <v>13921.50625</v>
      </c>
      <c r="F2114" s="162">
        <v>7223.78125</v>
      </c>
      <c r="G2114" s="162">
        <v>12155.25</v>
      </c>
      <c r="H2114" s="162">
        <v>1740.5625</v>
      </c>
      <c r="I2114" s="162">
        <v>63889.277499999997</v>
      </c>
    </row>
    <row r="2115" spans="1:9">
      <c r="A2115" s="169">
        <v>45395</v>
      </c>
      <c r="B2115" s="162">
        <v>11561.47</v>
      </c>
      <c r="C2115" s="162">
        <v>14252.155000000001</v>
      </c>
      <c r="D2115" s="162">
        <v>10816.875</v>
      </c>
      <c r="E2115" s="162">
        <v>14695.577499999999</v>
      </c>
      <c r="F2115" s="162">
        <v>10374.75</v>
      </c>
      <c r="G2115" s="162">
        <v>12551.8125</v>
      </c>
      <c r="H2115" s="162">
        <v>1740.234375</v>
      </c>
      <c r="I2115" s="162">
        <v>72512.405624999999</v>
      </c>
    </row>
    <row r="2116" spans="1:9">
      <c r="A2116" s="169">
        <v>45396</v>
      </c>
      <c r="B2116" s="162">
        <v>14013.272499999999</v>
      </c>
      <c r="C2116" s="162">
        <v>15919.775</v>
      </c>
      <c r="D2116" s="162">
        <v>11890.625</v>
      </c>
      <c r="E2116" s="162">
        <v>15218.233749999999</v>
      </c>
      <c r="F2116" s="162">
        <v>12387.875</v>
      </c>
      <c r="G2116" s="162">
        <v>13162.71875</v>
      </c>
      <c r="H2116" s="162">
        <v>1739.4375</v>
      </c>
      <c r="I2116" s="162">
        <v>80853.0625</v>
      </c>
    </row>
    <row r="2117" spans="1:9">
      <c r="A2117" s="169">
        <v>45397</v>
      </c>
      <c r="B2117" s="162">
        <v>15559.4625</v>
      </c>
      <c r="C2117" s="162">
        <v>16690.8675</v>
      </c>
      <c r="D2117" s="162">
        <v>12447.1875</v>
      </c>
      <c r="E2117" s="162">
        <v>15569.79</v>
      </c>
      <c r="F2117" s="162">
        <v>12425.0625</v>
      </c>
      <c r="G2117" s="162">
        <v>13580.78125</v>
      </c>
      <c r="H2117" s="162">
        <v>1741.09375</v>
      </c>
      <c r="I2117" s="162">
        <v>84532.057499999995</v>
      </c>
    </row>
    <row r="2118" spans="1:9">
      <c r="A2118" s="169">
        <v>45398</v>
      </c>
      <c r="B2118" s="162">
        <v>14011.82</v>
      </c>
      <c r="C2118" s="162">
        <v>16072.45</v>
      </c>
      <c r="D2118" s="162">
        <v>12354.125</v>
      </c>
      <c r="E2118" s="162">
        <v>15437.553749999999</v>
      </c>
      <c r="F2118" s="162">
        <v>12398.875</v>
      </c>
      <c r="G2118" s="162">
        <v>13585.9375</v>
      </c>
      <c r="H2118" s="162">
        <v>1742.265625</v>
      </c>
      <c r="I2118" s="162">
        <v>82118.49562500001</v>
      </c>
    </row>
    <row r="2119" spans="1:9">
      <c r="A2119" s="169">
        <v>45399</v>
      </c>
      <c r="B2119" s="162">
        <v>15144.99</v>
      </c>
      <c r="C2119" s="162">
        <v>14634.05</v>
      </c>
      <c r="D2119" s="162">
        <v>11230.5625</v>
      </c>
      <c r="E2119" s="162">
        <v>15756.575000000001</v>
      </c>
      <c r="F2119" s="162">
        <v>5036.625</v>
      </c>
      <c r="G2119" s="162">
        <v>13214.71875</v>
      </c>
      <c r="H2119" s="162">
        <v>1742.234375</v>
      </c>
      <c r="I2119" s="162">
        <v>73275.286875000005</v>
      </c>
    </row>
    <row r="2120" spans="1:9">
      <c r="A2120" s="169">
        <v>45400</v>
      </c>
      <c r="B2120" s="162">
        <v>14858.555</v>
      </c>
      <c r="C2120" s="162">
        <v>14690.74</v>
      </c>
      <c r="D2120" s="162">
        <v>10019</v>
      </c>
      <c r="E2120" s="162">
        <v>15661.61</v>
      </c>
      <c r="F2120" s="162">
        <v>8215.125</v>
      </c>
      <c r="G2120" s="162">
        <v>13203.0625</v>
      </c>
      <c r="H2120" s="162">
        <v>1743.625</v>
      </c>
      <c r="I2120" s="162">
        <v>74904.467499999999</v>
      </c>
    </row>
    <row r="2121" spans="1:9">
      <c r="A2121" s="169">
        <v>45401</v>
      </c>
      <c r="B2121" s="162">
        <v>15493.695</v>
      </c>
      <c r="C2121" s="162">
        <v>16780.174999999999</v>
      </c>
      <c r="D2121" s="162">
        <v>11784.375</v>
      </c>
      <c r="E2121" s="162">
        <v>15672.65</v>
      </c>
      <c r="F2121" s="162">
        <v>12551.9375</v>
      </c>
      <c r="G2121" s="162">
        <v>13613.75</v>
      </c>
      <c r="H2121" s="162">
        <v>1744.328125</v>
      </c>
      <c r="I2121" s="162">
        <v>84152.25437499999</v>
      </c>
    </row>
    <row r="2122" spans="1:9">
      <c r="A2122" s="169">
        <v>45402</v>
      </c>
      <c r="B2122" s="162">
        <v>15134.195</v>
      </c>
      <c r="C2122" s="162">
        <v>16344.655000000001</v>
      </c>
      <c r="D2122" s="162">
        <v>11726.625</v>
      </c>
      <c r="E2122" s="162">
        <v>15470.475</v>
      </c>
      <c r="F2122" s="162">
        <v>11690.9375</v>
      </c>
      <c r="G2122" s="162">
        <v>13321.3125</v>
      </c>
      <c r="H2122" s="162">
        <v>1748.734375</v>
      </c>
      <c r="I2122" s="162">
        <v>81939.465624999997</v>
      </c>
    </row>
    <row r="2123" spans="1:9">
      <c r="A2123" s="169">
        <v>45403</v>
      </c>
      <c r="B2123" s="162">
        <v>8954.6200000000008</v>
      </c>
      <c r="C2123" s="162">
        <v>11205.06</v>
      </c>
      <c r="D2123" s="162">
        <v>8063.75</v>
      </c>
      <c r="E2123" s="162">
        <v>12918.497499999999</v>
      </c>
      <c r="F2123" s="162">
        <v>7698.1875</v>
      </c>
      <c r="G2123" s="162">
        <v>11495.3125</v>
      </c>
      <c r="H2123" s="162">
        <v>1745.96875</v>
      </c>
      <c r="I2123" s="162">
        <v>58589.458749999998</v>
      </c>
    </row>
    <row r="2124" spans="1:9">
      <c r="A2124" s="169">
        <v>45404</v>
      </c>
      <c r="B2124" s="162">
        <v>10551.995000000001</v>
      </c>
      <c r="C2124" s="162">
        <v>13431.195</v>
      </c>
      <c r="D2124" s="162">
        <v>10203.375</v>
      </c>
      <c r="E2124" s="162">
        <v>13784.225</v>
      </c>
      <c r="F2124" s="162">
        <v>5026.0625</v>
      </c>
      <c r="G2124" s="162">
        <v>12353.1875</v>
      </c>
      <c r="H2124" s="162">
        <v>1745.171875</v>
      </c>
      <c r="I2124" s="162">
        <v>63604.868125000001</v>
      </c>
    </row>
    <row r="2125" spans="1:9">
      <c r="A2125" s="169">
        <v>45405</v>
      </c>
      <c r="B2125" s="162">
        <v>12446.875</v>
      </c>
      <c r="C2125" s="162">
        <v>12881.21</v>
      </c>
      <c r="D2125" s="162">
        <v>9625.5</v>
      </c>
      <c r="E2125" s="162">
        <v>13281.967500000001</v>
      </c>
      <c r="F2125" s="162">
        <v>6461.6875</v>
      </c>
      <c r="G2125" s="162">
        <v>12547.0625</v>
      </c>
      <c r="H2125" s="162">
        <v>1739.21875</v>
      </c>
      <c r="I2125" s="162">
        <v>65505.083749999991</v>
      </c>
    </row>
    <row r="2126" spans="1:9">
      <c r="A2126" s="169">
        <v>45406</v>
      </c>
      <c r="B2126" s="162">
        <v>10924.43</v>
      </c>
      <c r="C2126" s="162">
        <v>8422.5450000000001</v>
      </c>
      <c r="D2126" s="162">
        <v>7750.625</v>
      </c>
      <c r="E2126" s="162">
        <v>14303.817499999999</v>
      </c>
      <c r="F2126" s="162">
        <v>3012.125</v>
      </c>
      <c r="G2126" s="162">
        <v>12585.4375</v>
      </c>
      <c r="H2126" s="162">
        <v>1738.328125</v>
      </c>
      <c r="I2126" s="162">
        <v>55260.651874999996</v>
      </c>
    </row>
    <row r="2127" spans="1:9">
      <c r="A2127" s="169">
        <v>45407</v>
      </c>
      <c r="B2127" s="162">
        <v>13435.38</v>
      </c>
      <c r="C2127" s="162">
        <v>14414.09</v>
      </c>
      <c r="D2127" s="162">
        <v>10675.375</v>
      </c>
      <c r="E2127" s="162">
        <v>14378.41</v>
      </c>
      <c r="F2127" s="162">
        <v>10860.625</v>
      </c>
      <c r="G2127" s="162">
        <v>13077</v>
      </c>
      <c r="H2127" s="162">
        <v>1744.265625</v>
      </c>
      <c r="I2127" s="162">
        <v>75096.614375000005</v>
      </c>
    </row>
    <row r="2128" spans="1:9">
      <c r="A2128" s="169">
        <v>45408</v>
      </c>
      <c r="B2128" s="162">
        <v>15750</v>
      </c>
      <c r="C2128" s="162">
        <v>16770.205000000002</v>
      </c>
      <c r="D2128" s="162">
        <v>12523.5</v>
      </c>
      <c r="E2128" s="162">
        <v>15253.72</v>
      </c>
      <c r="F2128" s="162">
        <v>10813.5625</v>
      </c>
      <c r="G2128" s="162">
        <v>13448.9375</v>
      </c>
      <c r="H2128" s="162">
        <v>1746.78125</v>
      </c>
      <c r="I2128" s="162">
        <v>82813.143750000003</v>
      </c>
    </row>
    <row r="2129" spans="1:9">
      <c r="A2129" s="169">
        <v>45409</v>
      </c>
      <c r="B2129" s="162">
        <v>16803.005000000001</v>
      </c>
      <c r="C2129" s="162">
        <v>17555.66</v>
      </c>
      <c r="D2129" s="162">
        <v>13668.75</v>
      </c>
      <c r="E2129" s="162">
        <v>17213.849999999999</v>
      </c>
      <c r="F2129" s="162">
        <v>13301.375</v>
      </c>
      <c r="G2129" s="162">
        <v>14312.875</v>
      </c>
      <c r="H2129" s="162">
        <v>1742.875</v>
      </c>
      <c r="I2129" s="162">
        <v>91112.639999999999</v>
      </c>
    </row>
    <row r="2130" spans="1:9">
      <c r="A2130" s="169">
        <v>45410</v>
      </c>
      <c r="B2130" s="162">
        <v>14565.375</v>
      </c>
      <c r="C2130" s="162">
        <v>14990.59</v>
      </c>
      <c r="D2130" s="162">
        <v>10474.125</v>
      </c>
      <c r="E2130" s="162">
        <v>14548.557500000001</v>
      </c>
      <c r="F2130" s="162">
        <v>4552.1875</v>
      </c>
      <c r="G2130" s="162">
        <v>13056.8125</v>
      </c>
      <c r="H2130" s="162">
        <v>1741.5625</v>
      </c>
      <c r="I2130" s="162">
        <v>70446.084999999992</v>
      </c>
    </row>
    <row r="2131" spans="1:9">
      <c r="A2131" s="169">
        <v>45411</v>
      </c>
      <c r="B2131" s="162">
        <v>15697.145</v>
      </c>
      <c r="C2131" s="162">
        <v>16557.404999999999</v>
      </c>
      <c r="D2131" s="162">
        <v>13326.625</v>
      </c>
      <c r="E2131" s="162">
        <v>15624.192499999999</v>
      </c>
      <c r="F2131" s="162">
        <v>12427.9375</v>
      </c>
      <c r="G2131" s="162">
        <v>13764.3125</v>
      </c>
      <c r="H2131" s="162">
        <v>1742.5</v>
      </c>
      <c r="I2131" s="162">
        <v>85655.117499999993</v>
      </c>
    </row>
    <row r="2132" spans="1:9">
      <c r="A2132" s="169">
        <v>45412</v>
      </c>
      <c r="B2132" s="162">
        <v>16187.73</v>
      </c>
      <c r="C2132" s="162">
        <v>16664.025000000001</v>
      </c>
      <c r="D2132" s="162">
        <v>13462.375</v>
      </c>
      <c r="E2132" s="162">
        <v>15546.44</v>
      </c>
      <c r="F2132" s="162">
        <v>13271.875</v>
      </c>
      <c r="G2132" s="162">
        <v>13586.75</v>
      </c>
      <c r="H2132" s="162">
        <v>1742.625</v>
      </c>
      <c r="I2132" s="162">
        <v>86976.57</v>
      </c>
    </row>
    <row r="2133" spans="1:9">
      <c r="A2133" s="169">
        <v>45413</v>
      </c>
      <c r="B2133" s="162">
        <v>9656.125</v>
      </c>
      <c r="C2133" s="162">
        <v>7900.98</v>
      </c>
      <c r="D2133" s="162">
        <v>8057</v>
      </c>
      <c r="E2133" s="162">
        <v>11911.23</v>
      </c>
      <c r="F2133" s="162">
        <v>3182.0625</v>
      </c>
      <c r="G2133" s="162">
        <v>11377</v>
      </c>
      <c r="H2133" s="162">
        <v>1741.21875</v>
      </c>
      <c r="I2133" s="162">
        <v>50343.178749999999</v>
      </c>
    </row>
    <row r="2134" spans="1:9">
      <c r="A2134" s="169">
        <v>45414</v>
      </c>
      <c r="B2134" s="162">
        <v>9943.4699999999993</v>
      </c>
      <c r="C2134" s="162">
        <v>12248.315000000001</v>
      </c>
      <c r="D2134" s="162">
        <v>9067.25</v>
      </c>
      <c r="E2134" s="162">
        <v>13370.057500000001</v>
      </c>
      <c r="F2134" s="162">
        <v>4731.0625</v>
      </c>
      <c r="G2134" s="162">
        <v>11635.625</v>
      </c>
      <c r="H2134" s="162">
        <v>1742.5</v>
      </c>
      <c r="I2134" s="162">
        <v>59253.279999999999</v>
      </c>
    </row>
    <row r="2135" spans="1:9">
      <c r="A2135" s="169">
        <v>45415</v>
      </c>
      <c r="B2135" s="162">
        <v>10325.985000000001</v>
      </c>
      <c r="C2135" s="162">
        <v>8357.7250000000004</v>
      </c>
      <c r="D2135" s="162">
        <v>9682.75</v>
      </c>
      <c r="E2135" s="162">
        <v>14308.157499999999</v>
      </c>
      <c r="F2135" s="162">
        <v>3371.5625</v>
      </c>
      <c r="G2135" s="162">
        <v>12521.3125</v>
      </c>
      <c r="H2135" s="162">
        <v>1742.84375</v>
      </c>
      <c r="I2135" s="162">
        <v>56824.64875</v>
      </c>
    </row>
    <row r="2136" spans="1:9">
      <c r="A2136" s="169">
        <v>45416</v>
      </c>
      <c r="B2136" s="162">
        <v>9595.125</v>
      </c>
      <c r="C2136" s="162">
        <v>11475.625</v>
      </c>
      <c r="D2136" s="162">
        <v>8246</v>
      </c>
      <c r="E2136" s="162">
        <v>13407.102500000001</v>
      </c>
      <c r="F2136" s="162">
        <v>4359.1875</v>
      </c>
      <c r="G2136" s="162">
        <v>12148.4375</v>
      </c>
      <c r="H2136" s="162">
        <v>1745.0625</v>
      </c>
      <c r="I2136" s="162">
        <v>57486.415000000001</v>
      </c>
    </row>
    <row r="2137" spans="1:9">
      <c r="A2137" s="169">
        <v>45417</v>
      </c>
      <c r="B2137" s="162">
        <v>10472.094999999999</v>
      </c>
      <c r="C2137" s="162">
        <v>13373.3</v>
      </c>
      <c r="D2137" s="162">
        <v>10219.625</v>
      </c>
      <c r="E2137" s="162">
        <v>14386.21</v>
      </c>
      <c r="F2137" s="162">
        <v>9524.4375</v>
      </c>
      <c r="G2137" s="162">
        <v>12356.625</v>
      </c>
      <c r="H2137" s="162">
        <v>1741.53125</v>
      </c>
      <c r="I2137" s="162">
        <v>68590.761249999996</v>
      </c>
    </row>
    <row r="2138" spans="1:9">
      <c r="A2138" s="169">
        <v>45418</v>
      </c>
      <c r="B2138" s="162">
        <v>13285.025</v>
      </c>
      <c r="C2138" s="162">
        <v>15752.13</v>
      </c>
      <c r="D2138" s="162">
        <v>12745.375</v>
      </c>
      <c r="E2138" s="162">
        <v>15532.74</v>
      </c>
      <c r="F2138" s="162">
        <v>12256.25</v>
      </c>
      <c r="G2138" s="162">
        <v>13645.625</v>
      </c>
      <c r="H2138" s="162">
        <v>1744.3125</v>
      </c>
      <c r="I2138" s="162">
        <v>81472.83249999999</v>
      </c>
    </row>
    <row r="2139" spans="1:9">
      <c r="A2139" s="169">
        <v>45419</v>
      </c>
      <c r="B2139" s="162">
        <v>12319.45</v>
      </c>
      <c r="C2139" s="162">
        <v>14772.03</v>
      </c>
      <c r="D2139" s="162">
        <v>11907.5</v>
      </c>
      <c r="E2139" s="162">
        <v>15118.522499999999</v>
      </c>
      <c r="F2139" s="162">
        <v>11011.875</v>
      </c>
      <c r="G2139" s="162">
        <v>13136</v>
      </c>
      <c r="H2139" s="162">
        <v>1741.625</v>
      </c>
      <c r="I2139" s="162">
        <v>76523.752500000002</v>
      </c>
    </row>
    <row r="2140" spans="1:9">
      <c r="A2140" s="169">
        <v>45420</v>
      </c>
      <c r="B2140" s="162">
        <v>8954.89</v>
      </c>
      <c r="C2140" s="162">
        <v>8082.75</v>
      </c>
      <c r="D2140" s="162">
        <v>7613.25</v>
      </c>
      <c r="E2140" s="162">
        <v>13173.96</v>
      </c>
      <c r="F2140" s="162">
        <v>3201.875</v>
      </c>
      <c r="G2140" s="162">
        <v>12054.5625</v>
      </c>
      <c r="H2140" s="162">
        <v>1735.09375</v>
      </c>
      <c r="I2140" s="162">
        <v>51346.193749999999</v>
      </c>
    </row>
    <row r="2141" spans="1:9">
      <c r="A2141" s="169">
        <v>45421</v>
      </c>
      <c r="B2141" s="162">
        <v>9228.0149999999994</v>
      </c>
      <c r="C2141" s="162">
        <v>8072.165</v>
      </c>
      <c r="D2141" s="162">
        <v>8279.25</v>
      </c>
      <c r="E2141" s="162">
        <v>13814.5175</v>
      </c>
      <c r="F2141" s="162">
        <v>3106.0625</v>
      </c>
      <c r="G2141" s="162">
        <v>12456.0625</v>
      </c>
      <c r="H2141" s="162">
        <v>1734.5</v>
      </c>
      <c r="I2141" s="162">
        <v>53221.572500000002</v>
      </c>
    </row>
    <row r="2142" spans="1:9">
      <c r="A2142" s="169">
        <v>45422</v>
      </c>
      <c r="B2142" s="162">
        <v>9751.82</v>
      </c>
      <c r="C2142" s="162">
        <v>8375.1749999999993</v>
      </c>
      <c r="D2142" s="162">
        <v>9555.875</v>
      </c>
      <c r="E2142" s="162">
        <v>13945.66</v>
      </c>
      <c r="F2142" s="162">
        <v>3384.4375</v>
      </c>
      <c r="G2142" s="162">
        <v>12596.6875</v>
      </c>
      <c r="H2142" s="162">
        <v>1735.59375</v>
      </c>
      <c r="I2142" s="162">
        <v>55874.061249999999</v>
      </c>
    </row>
    <row r="2143" spans="1:9">
      <c r="A2143" s="169">
        <v>45423</v>
      </c>
      <c r="B2143" s="162">
        <v>12948.764999999999</v>
      </c>
      <c r="C2143" s="162">
        <v>14894.905000000001</v>
      </c>
      <c r="D2143" s="162">
        <v>11193.375</v>
      </c>
      <c r="E2143" s="162">
        <v>15070.8675</v>
      </c>
      <c r="F2143" s="162">
        <v>11065.1875</v>
      </c>
      <c r="G2143" s="162">
        <v>13437.125</v>
      </c>
      <c r="H2143" s="162">
        <v>1737.5</v>
      </c>
      <c r="I2143" s="162">
        <v>76872.725000000006</v>
      </c>
    </row>
    <row r="2144" spans="1:9">
      <c r="A2144" s="169">
        <v>45424</v>
      </c>
      <c r="B2144" s="162">
        <v>15599.81</v>
      </c>
      <c r="C2144" s="162">
        <v>16217.02</v>
      </c>
      <c r="D2144" s="162">
        <v>12208.125</v>
      </c>
      <c r="E2144" s="162">
        <v>15734.29</v>
      </c>
      <c r="F2144" s="162">
        <v>11509.25</v>
      </c>
      <c r="G2144" s="162">
        <v>14018.4375</v>
      </c>
      <c r="H2144" s="162">
        <v>1733.9375</v>
      </c>
      <c r="I2144" s="162">
        <v>83552.994999999995</v>
      </c>
    </row>
    <row r="2145" spans="1:9">
      <c r="A2145" s="169">
        <v>45425</v>
      </c>
      <c r="B2145" s="162">
        <v>13293.42</v>
      </c>
      <c r="C2145" s="162">
        <v>14459.67</v>
      </c>
      <c r="D2145" s="162">
        <v>10036.375</v>
      </c>
      <c r="E2145" s="162">
        <v>14246.0825</v>
      </c>
      <c r="F2145" s="162">
        <v>9332</v>
      </c>
      <c r="G2145" s="162">
        <v>12877.25</v>
      </c>
      <c r="H2145" s="162">
        <v>1733.625</v>
      </c>
      <c r="I2145" s="162">
        <v>72511.172500000001</v>
      </c>
    </row>
    <row r="2146" spans="1:9">
      <c r="A2146" s="169">
        <v>45426</v>
      </c>
      <c r="B2146" s="162">
        <v>8460.69</v>
      </c>
      <c r="C2146" s="162">
        <v>7709.39</v>
      </c>
      <c r="D2146" s="162">
        <v>7610.375</v>
      </c>
      <c r="E2146" s="162">
        <v>12869.754999999999</v>
      </c>
      <c r="F2146" s="162">
        <v>3266.25</v>
      </c>
      <c r="G2146" s="162">
        <v>11634.3125</v>
      </c>
      <c r="H2146" s="162">
        <v>1742.53125</v>
      </c>
      <c r="I2146" s="162">
        <v>49808.241249999999</v>
      </c>
    </row>
    <row r="2147" spans="1:9">
      <c r="A2147" s="169">
        <v>45427</v>
      </c>
      <c r="B2147" s="162">
        <v>8934.0650000000005</v>
      </c>
      <c r="C2147" s="162">
        <v>7808.6549999999997</v>
      </c>
      <c r="D2147" s="162">
        <v>8448.25</v>
      </c>
      <c r="E2147" s="162">
        <v>13622.032499999999</v>
      </c>
      <c r="F2147" s="162">
        <v>2934.375</v>
      </c>
      <c r="G2147" s="162">
        <v>12079.5625</v>
      </c>
      <c r="H2147" s="162">
        <v>1748.4375</v>
      </c>
      <c r="I2147" s="162">
        <v>52078.502500000002</v>
      </c>
    </row>
    <row r="2148" spans="1:9">
      <c r="A2148" s="169">
        <v>45428</v>
      </c>
      <c r="B2148" s="162">
        <v>9016.9850000000006</v>
      </c>
      <c r="C2148" s="162">
        <v>7350.8249999999998</v>
      </c>
      <c r="D2148" s="162">
        <v>8190.375</v>
      </c>
      <c r="E2148" s="162">
        <v>12593.66</v>
      </c>
      <c r="F2148" s="162">
        <v>2570.25</v>
      </c>
      <c r="G2148" s="162">
        <v>11627.5625</v>
      </c>
      <c r="H2148" s="162">
        <v>1752.375</v>
      </c>
      <c r="I2148" s="162">
        <v>49597.282500000001</v>
      </c>
    </row>
    <row r="2149" spans="1:9">
      <c r="A2149" s="169">
        <v>45429</v>
      </c>
      <c r="B2149" s="162">
        <v>9944.0300000000007</v>
      </c>
      <c r="C2149" s="162">
        <v>12340.065000000001</v>
      </c>
      <c r="D2149" s="162">
        <v>9393.375</v>
      </c>
      <c r="E2149" s="162">
        <v>13544.84</v>
      </c>
      <c r="F2149" s="162">
        <v>4426.25</v>
      </c>
      <c r="G2149" s="162">
        <v>12058.1875</v>
      </c>
      <c r="H2149" s="162">
        <v>1750.65625</v>
      </c>
      <c r="I2149" s="162">
        <v>59956.091249999998</v>
      </c>
    </row>
    <row r="2150" spans="1:9">
      <c r="A2150" s="169">
        <v>45430</v>
      </c>
      <c r="B2150" s="162">
        <v>10139.790000000001</v>
      </c>
      <c r="C2150" s="162">
        <v>11681.795</v>
      </c>
      <c r="D2150" s="162">
        <v>8456</v>
      </c>
      <c r="E2150" s="162">
        <v>13996.1625</v>
      </c>
      <c r="F2150" s="162">
        <v>4371.1875</v>
      </c>
      <c r="G2150" s="162">
        <v>12395.375</v>
      </c>
      <c r="H2150" s="162">
        <v>1750.5625</v>
      </c>
      <c r="I2150" s="162">
        <v>59289.747499999998</v>
      </c>
    </row>
    <row r="2151" spans="1:9">
      <c r="A2151" s="169">
        <v>45431</v>
      </c>
      <c r="B2151" s="162">
        <v>10469.605</v>
      </c>
      <c r="C2151" s="162">
        <v>12727.655000000001</v>
      </c>
      <c r="D2151" s="162">
        <v>10142.125</v>
      </c>
      <c r="E2151" s="162">
        <v>14039.817499999999</v>
      </c>
      <c r="F2151" s="162">
        <v>4873.9375</v>
      </c>
      <c r="G2151" s="162">
        <v>12350.1875</v>
      </c>
      <c r="H2151" s="162">
        <v>1746.21875</v>
      </c>
      <c r="I2151" s="162">
        <v>62857.108749999999</v>
      </c>
    </row>
    <row r="2152" spans="1:9">
      <c r="A2152" s="169">
        <v>45432</v>
      </c>
      <c r="B2152" s="162">
        <v>11495.02</v>
      </c>
      <c r="C2152" s="162">
        <v>14012.56</v>
      </c>
      <c r="D2152" s="162">
        <v>10394.625</v>
      </c>
      <c r="E2152" s="162">
        <v>14180.7675</v>
      </c>
      <c r="F2152" s="162">
        <v>5051.8125</v>
      </c>
      <c r="G2152" s="162">
        <v>12733.75</v>
      </c>
      <c r="H2152" s="162">
        <v>1748.40625</v>
      </c>
      <c r="I2152" s="162">
        <v>66120.128750000003</v>
      </c>
    </row>
    <row r="2153" spans="1:9">
      <c r="A2153" s="169">
        <v>45433</v>
      </c>
      <c r="B2153" s="162">
        <v>13218.75</v>
      </c>
      <c r="C2153" s="162">
        <v>14175.754999999999</v>
      </c>
      <c r="D2153" s="162">
        <v>11096.875</v>
      </c>
      <c r="E2153" s="162">
        <v>14135.47</v>
      </c>
      <c r="F2153" s="162">
        <v>10079.0625</v>
      </c>
      <c r="G2153" s="162">
        <v>12426.5625</v>
      </c>
      <c r="H2153" s="162">
        <v>1748.15625</v>
      </c>
      <c r="I2153" s="162">
        <v>73384.318750000006</v>
      </c>
    </row>
    <row r="2154" spans="1:9">
      <c r="A2154" s="169">
        <v>45434</v>
      </c>
      <c r="B2154" s="162">
        <v>13322.475</v>
      </c>
      <c r="C2154" s="162">
        <v>8707.41</v>
      </c>
      <c r="D2154" s="162">
        <v>8457.75</v>
      </c>
      <c r="E2154" s="162">
        <v>14165.0825</v>
      </c>
      <c r="F2154" s="162">
        <v>3099.4375</v>
      </c>
      <c r="G2154" s="162">
        <v>12731.625</v>
      </c>
      <c r="H2154" s="162">
        <v>1744.5625</v>
      </c>
      <c r="I2154" s="162">
        <v>58739.217499999999</v>
      </c>
    </row>
    <row r="2155" spans="1:9">
      <c r="A2155" s="169">
        <v>45435</v>
      </c>
      <c r="B2155" s="162">
        <v>14508.73</v>
      </c>
      <c r="C2155" s="162">
        <v>14884.86</v>
      </c>
      <c r="D2155" s="162">
        <v>11165.5</v>
      </c>
      <c r="E2155" s="162">
        <v>14268.69</v>
      </c>
      <c r="F2155" s="162">
        <v>10405.25</v>
      </c>
      <c r="G2155" s="162">
        <v>12511.75</v>
      </c>
      <c r="H2155" s="162">
        <v>1735.5625</v>
      </c>
      <c r="I2155" s="162">
        <v>76009.217499999999</v>
      </c>
    </row>
    <row r="2156" spans="1:9">
      <c r="A2156" s="169">
        <v>45436</v>
      </c>
      <c r="B2156" s="162">
        <v>12681.405000000001</v>
      </c>
      <c r="C2156" s="162">
        <v>13601.754999999999</v>
      </c>
      <c r="D2156" s="162">
        <v>10390.125</v>
      </c>
      <c r="E2156" s="162">
        <v>13746.96</v>
      </c>
      <c r="F2156" s="162">
        <v>9520</v>
      </c>
      <c r="G2156" s="162">
        <v>12139.8125</v>
      </c>
      <c r="H2156" s="162">
        <v>1737.59375</v>
      </c>
      <c r="I2156" s="162">
        <v>70342.463749999995</v>
      </c>
    </row>
    <row r="2157" spans="1:9">
      <c r="A2157" s="169">
        <v>45437</v>
      </c>
      <c r="B2157" s="162">
        <v>13729</v>
      </c>
      <c r="C2157" s="162">
        <v>15111.42</v>
      </c>
      <c r="D2157" s="162">
        <v>11865.625</v>
      </c>
      <c r="E2157" s="162">
        <v>14966.33</v>
      </c>
      <c r="F2157" s="162">
        <v>11970.0625</v>
      </c>
      <c r="G2157" s="162">
        <v>12804.75</v>
      </c>
      <c r="H2157" s="162">
        <v>1738.65625</v>
      </c>
      <c r="I2157" s="162">
        <v>78708.53125</v>
      </c>
    </row>
    <row r="2158" spans="1:9">
      <c r="A2158" s="169">
        <v>45438</v>
      </c>
      <c r="B2158" s="162">
        <v>15887.24</v>
      </c>
      <c r="C2158" s="162">
        <v>16792.865000000002</v>
      </c>
      <c r="D2158" s="162">
        <v>12090</v>
      </c>
      <c r="E2158" s="162">
        <v>16071.625</v>
      </c>
      <c r="F2158" s="162">
        <v>12557.875</v>
      </c>
      <c r="G2158" s="162">
        <v>13984.25</v>
      </c>
      <c r="H2158" s="162">
        <v>1738.4375</v>
      </c>
      <c r="I2158" s="162">
        <v>85645.41750000001</v>
      </c>
    </row>
    <row r="2159" spans="1:9">
      <c r="A2159" s="169">
        <v>45439</v>
      </c>
      <c r="B2159" s="162">
        <v>16740.810000000001</v>
      </c>
      <c r="C2159" s="162">
        <v>16802.735000000001</v>
      </c>
      <c r="D2159" s="162">
        <v>13278.75</v>
      </c>
      <c r="E2159" s="162">
        <v>15854.264999999999</v>
      </c>
      <c r="F2159" s="162">
        <v>13098.5625</v>
      </c>
      <c r="G2159" s="162">
        <v>14111.8125</v>
      </c>
      <c r="H2159" s="162">
        <v>1740.21875</v>
      </c>
      <c r="I2159" s="162">
        <v>88146.716249999998</v>
      </c>
    </row>
    <row r="2160" spans="1:9">
      <c r="A2160" s="169">
        <v>45440</v>
      </c>
      <c r="B2160" s="162">
        <v>16718.384999999998</v>
      </c>
      <c r="C2160" s="162">
        <v>16763.419999999998</v>
      </c>
      <c r="D2160" s="162">
        <v>13732.375</v>
      </c>
      <c r="E2160" s="162">
        <v>15869.855</v>
      </c>
      <c r="F2160" s="162">
        <v>12989.75</v>
      </c>
      <c r="G2160" s="162">
        <v>14051</v>
      </c>
      <c r="H2160" s="162">
        <v>1739.4375</v>
      </c>
      <c r="I2160" s="162">
        <v>88385.347499999989</v>
      </c>
    </row>
    <row r="2161" spans="1:9">
      <c r="A2161" s="169">
        <v>45441</v>
      </c>
      <c r="B2161" s="162">
        <v>7595.9350000000004</v>
      </c>
      <c r="C2161" s="162">
        <v>7628.05</v>
      </c>
      <c r="D2161" s="162">
        <v>3061.125</v>
      </c>
      <c r="E2161" s="162">
        <v>13267.25</v>
      </c>
      <c r="F2161" s="162">
        <v>1989.1875</v>
      </c>
      <c r="G2161" s="162">
        <v>11082.1875</v>
      </c>
      <c r="H2161" s="162">
        <v>1742.5</v>
      </c>
      <c r="I2161" s="162">
        <v>42881.235000000001</v>
      </c>
    </row>
    <row r="2162" spans="1:9">
      <c r="A2162" s="169">
        <v>45442</v>
      </c>
      <c r="B2162" s="162">
        <v>10697.31</v>
      </c>
      <c r="C2162" s="162">
        <v>14067.38</v>
      </c>
      <c r="D2162" s="162">
        <v>10215.5</v>
      </c>
      <c r="E2162" s="162">
        <v>15170.995000000001</v>
      </c>
      <c r="F2162" s="162">
        <v>10630.625</v>
      </c>
      <c r="G2162" s="162">
        <v>11304.0625</v>
      </c>
      <c r="H2162" s="162">
        <v>1743.5625</v>
      </c>
      <c r="I2162" s="162">
        <v>70342.31</v>
      </c>
    </row>
    <row r="2163" spans="1:9">
      <c r="A2163" s="169">
        <v>45443</v>
      </c>
      <c r="B2163" s="162">
        <v>15890.125</v>
      </c>
      <c r="C2163" s="162">
        <v>16702.345000000001</v>
      </c>
      <c r="D2163" s="162">
        <v>12185.25</v>
      </c>
      <c r="E2163" s="162">
        <v>15750.76</v>
      </c>
      <c r="F2163" s="162">
        <v>12642.1875</v>
      </c>
      <c r="G2163" s="162">
        <v>12969.125</v>
      </c>
      <c r="H2163" s="162">
        <v>1743.9375</v>
      </c>
      <c r="I2163" s="162">
        <v>84395.85500000001</v>
      </c>
    </row>
    <row r="2164" spans="1:9">
      <c r="A2164" s="169">
        <v>45444</v>
      </c>
      <c r="B2164" s="162">
        <v>15288.25</v>
      </c>
      <c r="C2164" s="162">
        <v>16285.254999999999</v>
      </c>
      <c r="D2164" s="162">
        <v>11244.875</v>
      </c>
      <c r="E2164" s="162">
        <v>14908.424999999999</v>
      </c>
      <c r="F2164" s="162">
        <v>11234.125</v>
      </c>
      <c r="G2164" s="162">
        <v>11240.375</v>
      </c>
      <c r="H2164" s="162">
        <v>1743.09375</v>
      </c>
      <c r="I2164" s="162">
        <v>78458.211249999993</v>
      </c>
    </row>
    <row r="2165" spans="1:9">
      <c r="A2165" s="169">
        <v>45445</v>
      </c>
      <c r="B2165" s="162">
        <v>15101.31</v>
      </c>
      <c r="C2165" s="162">
        <v>17289.525000000001</v>
      </c>
      <c r="D2165" s="162">
        <v>12033.75</v>
      </c>
      <c r="E2165" s="162">
        <v>15523.865</v>
      </c>
      <c r="F2165" s="162">
        <v>12874.625</v>
      </c>
      <c r="G2165" s="162">
        <v>12329.875</v>
      </c>
      <c r="H2165" s="162">
        <v>1737</v>
      </c>
      <c r="I2165" s="162">
        <v>83415.95</v>
      </c>
    </row>
    <row r="2166" spans="1:9">
      <c r="A2166" s="169">
        <v>45446</v>
      </c>
      <c r="B2166" s="162">
        <v>14045</v>
      </c>
      <c r="C2166" s="162">
        <v>14623.86</v>
      </c>
      <c r="D2166" s="162">
        <v>9071.625</v>
      </c>
      <c r="E2166" s="162">
        <v>13338.264999999999</v>
      </c>
      <c r="F2166" s="162">
        <v>4802</v>
      </c>
      <c r="G2166" s="162">
        <v>10149.8125</v>
      </c>
      <c r="H2166" s="162">
        <v>1738.625</v>
      </c>
      <c r="I2166" s="162">
        <v>64291.9375</v>
      </c>
    </row>
    <row r="2167" spans="1:9">
      <c r="A2167" s="169">
        <v>45447</v>
      </c>
      <c r="B2167" s="162">
        <v>8960.2199999999993</v>
      </c>
      <c r="C2167" s="162">
        <v>11721.245000000001</v>
      </c>
      <c r="D2167" s="162">
        <v>7022.125</v>
      </c>
      <c r="E2167" s="162">
        <v>12405.305</v>
      </c>
      <c r="F2167" s="162">
        <v>4461.3125</v>
      </c>
      <c r="G2167" s="162">
        <v>9554.5625</v>
      </c>
      <c r="H2167" s="162">
        <v>1741.15625</v>
      </c>
      <c r="I2167" s="162">
        <v>52383.613750000004</v>
      </c>
    </row>
    <row r="2168" spans="1:9">
      <c r="A2168" s="169">
        <v>45448</v>
      </c>
      <c r="B2168" s="162">
        <v>8634.17</v>
      </c>
      <c r="C2168" s="162">
        <v>9176.49</v>
      </c>
      <c r="D2168" s="162">
        <v>5461.375</v>
      </c>
      <c r="E2168" s="162">
        <v>11871.47</v>
      </c>
      <c r="F2168" s="162">
        <v>3001.375</v>
      </c>
      <c r="G2168" s="162">
        <v>9478.75</v>
      </c>
      <c r="H2168" s="162">
        <v>1721.59375</v>
      </c>
      <c r="I2168" s="162">
        <v>45902.036249999997</v>
      </c>
    </row>
    <row r="2169" spans="1:9">
      <c r="A2169" s="169">
        <v>45449</v>
      </c>
      <c r="B2169" s="162">
        <v>11718.8</v>
      </c>
      <c r="C2169" s="162">
        <v>15260.615</v>
      </c>
      <c r="D2169" s="162">
        <v>10247.125</v>
      </c>
      <c r="E2169" s="162">
        <v>14849.215</v>
      </c>
      <c r="F2169" s="162">
        <v>12025.125</v>
      </c>
      <c r="G2169" s="162">
        <v>11046.125</v>
      </c>
      <c r="H2169" s="162">
        <v>1694.84375</v>
      </c>
      <c r="I2169" s="162">
        <v>73452.161250000005</v>
      </c>
    </row>
    <row r="2170" spans="1:9">
      <c r="A2170" s="169">
        <v>45450</v>
      </c>
      <c r="B2170" s="162">
        <v>8906.6849999999995</v>
      </c>
      <c r="C2170" s="162">
        <v>16227.26</v>
      </c>
      <c r="D2170" s="162">
        <v>10890</v>
      </c>
      <c r="E2170" s="162">
        <v>14497.52</v>
      </c>
      <c r="F2170" s="162">
        <v>12026.25</v>
      </c>
      <c r="G2170" s="162">
        <v>10509.5</v>
      </c>
      <c r="H2170" s="162">
        <v>1693.40625</v>
      </c>
      <c r="I2170" s="162">
        <v>71363.808749999997</v>
      </c>
    </row>
    <row r="2171" spans="1:9">
      <c r="A2171" s="169">
        <v>45451</v>
      </c>
      <c r="B2171" s="162">
        <v>10880.26</v>
      </c>
      <c r="C2171" s="162">
        <v>15692.8</v>
      </c>
      <c r="D2171" s="162">
        <v>12604.875</v>
      </c>
      <c r="E2171" s="162">
        <v>14787.504999999999</v>
      </c>
      <c r="F2171" s="162">
        <v>11099.1875</v>
      </c>
      <c r="G2171" s="162">
        <v>10991.625</v>
      </c>
      <c r="H2171" s="162">
        <v>1696.34375</v>
      </c>
      <c r="I2171" s="162">
        <v>74359.908750000002</v>
      </c>
    </row>
    <row r="2172" spans="1:9">
      <c r="A2172" s="169">
        <v>45452</v>
      </c>
      <c r="B2172" s="162">
        <v>14863.68</v>
      </c>
      <c r="C2172" s="162">
        <v>16280.49</v>
      </c>
      <c r="D2172" s="162">
        <v>10715.25</v>
      </c>
      <c r="E2172" s="162">
        <v>14502.725</v>
      </c>
      <c r="F2172" s="162">
        <v>11626.125</v>
      </c>
      <c r="G2172" s="162">
        <v>10273.375</v>
      </c>
      <c r="H2172" s="162">
        <v>1696.375</v>
      </c>
      <c r="I2172" s="162">
        <v>76565.26999999999</v>
      </c>
    </row>
    <row r="2173" spans="1:9">
      <c r="A2173" s="169">
        <v>45453</v>
      </c>
      <c r="B2173" s="162">
        <v>17341.285</v>
      </c>
      <c r="C2173" s="162">
        <v>17953.05</v>
      </c>
      <c r="D2173" s="162">
        <v>12974.75</v>
      </c>
      <c r="E2173" s="162">
        <v>16175.235000000001</v>
      </c>
      <c r="F2173" s="162">
        <v>13255.625</v>
      </c>
      <c r="G2173" s="162">
        <v>13618.875</v>
      </c>
      <c r="H2173" s="162">
        <v>1695.34375</v>
      </c>
      <c r="I2173" s="162">
        <v>89623.476250000007</v>
      </c>
    </row>
    <row r="2174" spans="1:9">
      <c r="A2174" s="169">
        <v>45454</v>
      </c>
      <c r="B2174" s="162">
        <v>17667.63</v>
      </c>
      <c r="C2174" s="162">
        <v>18570.435000000001</v>
      </c>
      <c r="D2174" s="162">
        <v>16019.375</v>
      </c>
      <c r="E2174" s="162">
        <v>16610.525000000001</v>
      </c>
      <c r="F2174" s="162">
        <v>14764.8125</v>
      </c>
      <c r="G2174" s="162">
        <v>13570.75</v>
      </c>
      <c r="H2174" s="162">
        <v>1698.40625</v>
      </c>
      <c r="I2174" s="162">
        <v>95505.121249999997</v>
      </c>
    </row>
    <row r="2175" spans="1:9">
      <c r="A2175" s="169">
        <v>45455</v>
      </c>
      <c r="B2175" s="162">
        <v>16417.555</v>
      </c>
      <c r="C2175" s="162">
        <v>15660.52</v>
      </c>
      <c r="D2175" s="162">
        <v>15738.375</v>
      </c>
      <c r="E2175" s="162">
        <v>15894.625</v>
      </c>
      <c r="F2175" s="162">
        <v>7616.75</v>
      </c>
      <c r="G2175" s="162">
        <v>11876.25</v>
      </c>
      <c r="H2175" s="162">
        <v>1696.28125</v>
      </c>
      <c r="I2175" s="162">
        <v>81507.793749999997</v>
      </c>
    </row>
    <row r="2176" spans="1:9">
      <c r="A2176" s="169">
        <v>45456</v>
      </c>
      <c r="B2176" s="162">
        <v>17829.334999999999</v>
      </c>
      <c r="C2176" s="162">
        <v>17770.575000000001</v>
      </c>
      <c r="D2176" s="162">
        <v>16313.125</v>
      </c>
      <c r="E2176" s="162">
        <v>16750.18</v>
      </c>
      <c r="F2176" s="162">
        <v>14660.75</v>
      </c>
      <c r="G2176" s="162">
        <v>13339.625</v>
      </c>
      <c r="H2176" s="162">
        <v>1700.4375</v>
      </c>
      <c r="I2176" s="162">
        <v>94963.152499999997</v>
      </c>
    </row>
    <row r="2177" spans="1:9">
      <c r="A2177" s="169">
        <v>45457</v>
      </c>
      <c r="B2177" s="162">
        <v>17461.025000000001</v>
      </c>
      <c r="C2177" s="162">
        <v>18386.099999999999</v>
      </c>
      <c r="D2177" s="162">
        <v>17958.25</v>
      </c>
      <c r="E2177" s="162">
        <v>14639.405000000001</v>
      </c>
      <c r="F2177" s="162">
        <v>14365.25</v>
      </c>
      <c r="G2177" s="162">
        <v>11665.625</v>
      </c>
      <c r="H2177" s="162">
        <v>1697.625</v>
      </c>
      <c r="I2177" s="162">
        <v>92778.03</v>
      </c>
    </row>
    <row r="2178" spans="1:9">
      <c r="A2178" s="169">
        <v>45458</v>
      </c>
      <c r="B2178" s="162">
        <v>15432.235000000001</v>
      </c>
      <c r="C2178" s="162">
        <v>16524.13</v>
      </c>
      <c r="D2178" s="162">
        <v>15152.5</v>
      </c>
      <c r="E2178" s="162">
        <v>13754.06</v>
      </c>
      <c r="F2178" s="162">
        <v>11907.375</v>
      </c>
      <c r="G2178" s="162">
        <v>10564.25</v>
      </c>
      <c r="H2178" s="162">
        <v>1694.65625</v>
      </c>
      <c r="I2178" s="162">
        <v>81639.893750000003</v>
      </c>
    </row>
    <row r="2179" spans="1:9">
      <c r="A2179" s="169">
        <v>45459</v>
      </c>
      <c r="B2179" s="162">
        <v>16441.79</v>
      </c>
      <c r="C2179" s="162">
        <v>17088.764999999999</v>
      </c>
      <c r="D2179" s="162">
        <v>13036.625</v>
      </c>
      <c r="E2179" s="162">
        <v>15303.63</v>
      </c>
      <c r="F2179" s="162">
        <v>13101.375</v>
      </c>
      <c r="G2179" s="162">
        <v>11663.75</v>
      </c>
      <c r="H2179" s="162">
        <v>1695</v>
      </c>
      <c r="I2179" s="162">
        <v>84940.934999999998</v>
      </c>
    </row>
    <row r="2180" spans="1:9">
      <c r="A2180" s="169">
        <v>45460</v>
      </c>
      <c r="B2180" s="162">
        <v>17474.665000000001</v>
      </c>
      <c r="C2180" s="162">
        <v>18103.575000000001</v>
      </c>
      <c r="D2180" s="162">
        <v>15881.25</v>
      </c>
      <c r="E2180" s="162">
        <v>15556.514999999999</v>
      </c>
      <c r="F2180" s="162">
        <v>14532</v>
      </c>
      <c r="G2180" s="162">
        <v>11789.625</v>
      </c>
      <c r="H2180" s="162">
        <v>1699.125</v>
      </c>
      <c r="I2180" s="162">
        <v>91638.505000000005</v>
      </c>
    </row>
    <row r="2181" spans="1:9">
      <c r="A2181" s="169">
        <v>45461</v>
      </c>
      <c r="B2181" s="162">
        <v>17492.509999999998</v>
      </c>
      <c r="C2181" s="162">
        <v>18226.384999999998</v>
      </c>
      <c r="D2181" s="162">
        <v>17285.125</v>
      </c>
      <c r="E2181" s="162">
        <v>15490.455</v>
      </c>
      <c r="F2181" s="162">
        <v>14597.25</v>
      </c>
      <c r="G2181" s="162">
        <v>11813.125</v>
      </c>
      <c r="H2181" s="162">
        <v>1700.15625</v>
      </c>
      <c r="I2181" s="162">
        <v>93204.693749999991</v>
      </c>
    </row>
    <row r="2182" spans="1:9">
      <c r="A2182" s="169">
        <v>45462</v>
      </c>
      <c r="B2182" s="162">
        <v>15324.52</v>
      </c>
      <c r="C2182" s="162">
        <v>16269.844999999999</v>
      </c>
      <c r="D2182" s="162">
        <v>14384.625</v>
      </c>
      <c r="E2182" s="162">
        <v>13568.815000000001</v>
      </c>
      <c r="F2182" s="162">
        <v>11210.375</v>
      </c>
      <c r="G2182" s="162">
        <v>10246.5</v>
      </c>
      <c r="H2182" s="162">
        <v>1699.03125</v>
      </c>
      <c r="I2182" s="162">
        <v>79305.648749999993</v>
      </c>
    </row>
    <row r="2183" spans="1:9">
      <c r="A2183" s="169">
        <v>45463</v>
      </c>
      <c r="B2183" s="162">
        <v>17833.935000000001</v>
      </c>
      <c r="C2183" s="162">
        <v>18149.224999999999</v>
      </c>
      <c r="D2183" s="162">
        <v>16636.75</v>
      </c>
      <c r="E2183" s="162">
        <v>15739.475</v>
      </c>
      <c r="F2183" s="162">
        <v>14426</v>
      </c>
      <c r="G2183" s="162">
        <v>11987.5</v>
      </c>
      <c r="H2183" s="162">
        <v>1702.65625</v>
      </c>
      <c r="I2183" s="162">
        <v>93070.228750000009</v>
      </c>
    </row>
    <row r="2184" spans="1:9">
      <c r="A2184" s="169">
        <v>45464</v>
      </c>
      <c r="B2184" s="162">
        <v>17542.264999999999</v>
      </c>
      <c r="C2184" s="162">
        <v>17831.13</v>
      </c>
      <c r="D2184" s="162">
        <v>17049.5</v>
      </c>
      <c r="E2184" s="162">
        <v>15932.18</v>
      </c>
      <c r="F2184" s="162">
        <v>14167.5</v>
      </c>
      <c r="G2184" s="162">
        <v>11845.25</v>
      </c>
      <c r="H2184" s="162">
        <v>1704.0625</v>
      </c>
      <c r="I2184" s="162">
        <v>92663.762500000012</v>
      </c>
    </row>
    <row r="2185" spans="1:9">
      <c r="A2185" s="169">
        <v>45465</v>
      </c>
      <c r="B2185" s="162">
        <v>17268.740000000002</v>
      </c>
      <c r="C2185" s="162">
        <v>17800.174999999999</v>
      </c>
      <c r="D2185" s="162">
        <v>16206.75</v>
      </c>
      <c r="E2185" s="162">
        <v>15157.855</v>
      </c>
      <c r="F2185" s="162">
        <v>13999.375</v>
      </c>
      <c r="G2185" s="162">
        <v>11590.25</v>
      </c>
      <c r="H2185" s="162">
        <v>1702.65625</v>
      </c>
      <c r="I2185" s="162">
        <v>90320.488750000004</v>
      </c>
    </row>
    <row r="2186" spans="1:9">
      <c r="A2186" s="169">
        <v>45466</v>
      </c>
      <c r="B2186" s="162">
        <v>17062.439999999999</v>
      </c>
      <c r="C2186" s="162">
        <v>15835.975</v>
      </c>
      <c r="D2186" s="162">
        <v>15388</v>
      </c>
      <c r="E2186" s="162">
        <v>16204.495000000001</v>
      </c>
      <c r="F2186" s="162">
        <v>13831.5</v>
      </c>
      <c r="G2186" s="162">
        <v>12217</v>
      </c>
      <c r="H2186" s="162">
        <v>1702.5</v>
      </c>
      <c r="I2186" s="162">
        <v>88836.91</v>
      </c>
    </row>
    <row r="2187" spans="1:9">
      <c r="A2187" s="169">
        <v>45467</v>
      </c>
      <c r="B2187" s="162">
        <v>17472.66</v>
      </c>
      <c r="C2187" s="162">
        <v>15856.1</v>
      </c>
      <c r="D2187" s="162">
        <v>16042.375</v>
      </c>
      <c r="E2187" s="162">
        <v>16698.509999999998</v>
      </c>
      <c r="F2187" s="162">
        <v>14050.5</v>
      </c>
      <c r="G2187" s="162">
        <v>12613.125</v>
      </c>
      <c r="H2187" s="162">
        <v>1700.4375</v>
      </c>
      <c r="I2187" s="162">
        <v>91032.832500000004</v>
      </c>
    </row>
    <row r="2188" spans="1:9">
      <c r="A2188" s="169">
        <v>45468</v>
      </c>
      <c r="B2188" s="162">
        <v>17189.445</v>
      </c>
      <c r="C2188" s="162">
        <v>15600.325000000001</v>
      </c>
      <c r="D2188" s="162">
        <v>15365.625</v>
      </c>
      <c r="E2188" s="162">
        <v>16335.945</v>
      </c>
      <c r="F2188" s="162">
        <v>13955.25</v>
      </c>
      <c r="G2188" s="162">
        <v>12640.125</v>
      </c>
      <c r="H2188" s="162">
        <v>1705.4375</v>
      </c>
      <c r="I2188" s="162">
        <v>89381.277499999997</v>
      </c>
    </row>
    <row r="2189" spans="1:9">
      <c r="A2189" s="169">
        <v>45469</v>
      </c>
      <c r="B2189" s="162">
        <v>17883.125</v>
      </c>
      <c r="C2189" s="162">
        <v>15350.594999999999</v>
      </c>
      <c r="D2189" s="162">
        <v>13820.875</v>
      </c>
      <c r="E2189" s="162">
        <v>16260.945</v>
      </c>
      <c r="F2189" s="162">
        <v>13048.5</v>
      </c>
      <c r="G2189" s="162">
        <v>12990.875</v>
      </c>
      <c r="H2189" s="162">
        <v>1707.0625</v>
      </c>
      <c r="I2189" s="162">
        <v>87647.852500000008</v>
      </c>
    </row>
    <row r="2190" spans="1:9">
      <c r="A2190" s="169">
        <v>45470</v>
      </c>
      <c r="B2190" s="162">
        <v>16883.509999999998</v>
      </c>
      <c r="C2190" s="162">
        <v>15973.01</v>
      </c>
      <c r="D2190" s="162">
        <v>15947.375</v>
      </c>
      <c r="E2190" s="162">
        <v>16298.625</v>
      </c>
      <c r="F2190" s="162">
        <v>14669.25</v>
      </c>
      <c r="G2190" s="162">
        <v>12343.375</v>
      </c>
      <c r="H2190" s="162">
        <v>1709.25</v>
      </c>
      <c r="I2190" s="162">
        <v>90405.89499999999</v>
      </c>
    </row>
    <row r="2191" spans="1:9">
      <c r="A2191" s="169">
        <v>45471</v>
      </c>
      <c r="B2191" s="162">
        <v>17354.735000000001</v>
      </c>
      <c r="C2191" s="162">
        <v>16004.83</v>
      </c>
      <c r="D2191" s="162">
        <v>16188.75</v>
      </c>
      <c r="E2191" s="162">
        <v>16665.195</v>
      </c>
      <c r="F2191" s="162">
        <v>14602</v>
      </c>
      <c r="G2191" s="162">
        <v>12774.5</v>
      </c>
      <c r="H2191" s="162">
        <v>1707.59375</v>
      </c>
      <c r="I2191" s="162">
        <v>91882.416250000009</v>
      </c>
    </row>
    <row r="2192" spans="1:9">
      <c r="A2192" s="169">
        <v>45472</v>
      </c>
      <c r="B2192" s="162">
        <v>17602.45</v>
      </c>
      <c r="C2192" s="162">
        <v>15336.38</v>
      </c>
      <c r="D2192" s="162">
        <v>14588</v>
      </c>
      <c r="E2192" s="162">
        <v>17175.72</v>
      </c>
      <c r="F2192" s="162">
        <v>13610.25</v>
      </c>
      <c r="G2192" s="162">
        <v>11621.5</v>
      </c>
      <c r="H2192" s="162">
        <v>1705.375</v>
      </c>
      <c r="I2192" s="162">
        <v>88228.925000000003</v>
      </c>
    </row>
    <row r="2193" spans="1:9">
      <c r="A2193" s="169">
        <v>45473</v>
      </c>
      <c r="B2193" s="162">
        <v>17341.825000000001</v>
      </c>
      <c r="C2193" s="162">
        <v>16233.81</v>
      </c>
      <c r="D2193" s="162">
        <v>16377.375</v>
      </c>
      <c r="E2193" s="162">
        <v>16577.945</v>
      </c>
      <c r="F2193" s="162">
        <v>14731.875</v>
      </c>
      <c r="G2193" s="162">
        <v>12528</v>
      </c>
      <c r="H2193" s="162">
        <v>1700.46875</v>
      </c>
      <c r="I2193" s="162">
        <v>92090.361250000002</v>
      </c>
    </row>
    <row r="2194" spans="1:9">
      <c r="A2194" s="169">
        <v>45474</v>
      </c>
      <c r="B2194" s="162">
        <v>17712.48</v>
      </c>
      <c r="C2194" s="162">
        <v>16238.06</v>
      </c>
      <c r="D2194" s="162">
        <v>16512.5</v>
      </c>
      <c r="E2194" s="162">
        <v>16687.685000000001</v>
      </c>
      <c r="F2194" s="162">
        <v>14665</v>
      </c>
      <c r="G2194" s="162">
        <v>12862.75</v>
      </c>
      <c r="H2194" s="162">
        <v>1697.5</v>
      </c>
      <c r="I2194" s="162">
        <v>92980.975000000006</v>
      </c>
    </row>
    <row r="2195" spans="1:9">
      <c r="A2195" s="169">
        <v>45475</v>
      </c>
      <c r="B2195" s="162">
        <v>17676.72</v>
      </c>
      <c r="C2195" s="162">
        <v>16051.39</v>
      </c>
      <c r="D2195" s="162">
        <v>16496</v>
      </c>
      <c r="E2195" s="162">
        <v>16689.665000000001</v>
      </c>
      <c r="F2195" s="162">
        <v>14478</v>
      </c>
      <c r="G2195" s="162">
        <v>12883.875</v>
      </c>
      <c r="H2195" s="162">
        <v>1700.4375</v>
      </c>
      <c r="I2195" s="162">
        <v>92575.212499999994</v>
      </c>
    </row>
    <row r="2196" spans="1:9">
      <c r="A2196" s="169">
        <v>45476</v>
      </c>
      <c r="B2196" s="162">
        <v>17138.37</v>
      </c>
      <c r="C2196" s="162">
        <v>15815.53</v>
      </c>
      <c r="D2196" s="162">
        <v>16060</v>
      </c>
      <c r="E2196" s="162">
        <v>16329.8</v>
      </c>
      <c r="F2196" s="162">
        <v>14295.5</v>
      </c>
      <c r="G2196" s="162">
        <v>12471.625</v>
      </c>
      <c r="H2196" s="162">
        <v>1702.15625</v>
      </c>
      <c r="I2196" s="162">
        <v>90408.668749999997</v>
      </c>
    </row>
    <row r="2197" spans="1:9">
      <c r="A2197" s="169">
        <v>45477</v>
      </c>
      <c r="B2197" s="162">
        <v>16683.95</v>
      </c>
      <c r="C2197" s="162">
        <v>15515.22</v>
      </c>
      <c r="D2197" s="162">
        <v>15794.125</v>
      </c>
      <c r="E2197" s="162">
        <v>16415.150000000001</v>
      </c>
      <c r="F2197" s="162">
        <v>14091.5</v>
      </c>
      <c r="G2197" s="162">
        <v>11710.375</v>
      </c>
      <c r="H2197" s="162">
        <v>1700.90625</v>
      </c>
      <c r="I2197" s="162">
        <v>88509.413750000007</v>
      </c>
    </row>
    <row r="2198" spans="1:9">
      <c r="A2198" s="169">
        <v>45478</v>
      </c>
      <c r="B2198" s="162">
        <v>16687.12</v>
      </c>
      <c r="C2198" s="162">
        <v>15838.07</v>
      </c>
      <c r="D2198" s="162">
        <v>15710.5</v>
      </c>
      <c r="E2198" s="162">
        <v>16138.035</v>
      </c>
      <c r="F2198" s="162">
        <v>14267.5</v>
      </c>
      <c r="G2198" s="162">
        <v>12085.125</v>
      </c>
      <c r="H2198" s="162">
        <v>1700.0625</v>
      </c>
      <c r="I2198" s="162">
        <v>89026.287500000006</v>
      </c>
    </row>
    <row r="2199" spans="1:9">
      <c r="A2199" s="169">
        <v>45479</v>
      </c>
      <c r="B2199" s="162">
        <v>17309.650000000001</v>
      </c>
      <c r="C2199" s="162">
        <v>15910.12</v>
      </c>
      <c r="D2199" s="162">
        <v>16255.75</v>
      </c>
      <c r="E2199" s="162">
        <v>16531.36</v>
      </c>
      <c r="F2199" s="162">
        <v>14266.625</v>
      </c>
      <c r="G2199" s="162">
        <v>12719.625</v>
      </c>
      <c r="H2199" s="162">
        <v>1703.90625</v>
      </c>
      <c r="I2199" s="162">
        <v>91289.223750000005</v>
      </c>
    </row>
    <row r="2200" spans="1:9">
      <c r="A2200" s="169">
        <v>45480</v>
      </c>
      <c r="B2200" s="162">
        <v>17501</v>
      </c>
      <c r="C2200" s="162">
        <v>16110.91</v>
      </c>
      <c r="D2200" s="162">
        <v>16418.375</v>
      </c>
      <c r="E2200" s="162">
        <v>16551.87</v>
      </c>
      <c r="F2200" s="162">
        <v>14569.125</v>
      </c>
      <c r="G2200" s="162">
        <v>13053.75</v>
      </c>
      <c r="H2200" s="162">
        <v>1702.65625</v>
      </c>
      <c r="I2200" s="162">
        <v>92502.373749999999</v>
      </c>
    </row>
    <row r="2201" spans="1:9">
      <c r="A2201" s="169">
        <v>45481</v>
      </c>
      <c r="B2201" s="162">
        <v>17182.419999999998</v>
      </c>
      <c r="C2201" s="162">
        <v>16026.11</v>
      </c>
      <c r="D2201" s="162">
        <v>16015.625</v>
      </c>
      <c r="E2201" s="162">
        <v>16396.445</v>
      </c>
      <c r="F2201" s="162">
        <v>14560.75</v>
      </c>
      <c r="G2201" s="162">
        <v>12718.5</v>
      </c>
      <c r="H2201" s="162">
        <v>1702.5</v>
      </c>
      <c r="I2201" s="162">
        <v>91197.35</v>
      </c>
    </row>
    <row r="2202" spans="1:9">
      <c r="A2202" s="169">
        <v>45482</v>
      </c>
      <c r="B2202" s="162">
        <v>17097.87</v>
      </c>
      <c r="C2202" s="162">
        <v>16063.06</v>
      </c>
      <c r="D2202" s="162">
        <v>16021.25</v>
      </c>
      <c r="E2202" s="162">
        <v>16533.735000000001</v>
      </c>
      <c r="F2202" s="162">
        <v>14404</v>
      </c>
      <c r="G2202" s="162">
        <v>12741.875</v>
      </c>
      <c r="H2202" s="162">
        <v>1704.03125</v>
      </c>
      <c r="I2202" s="162">
        <v>91157.758750000008</v>
      </c>
    </row>
    <row r="2203" spans="1:9">
      <c r="A2203" s="169">
        <v>45483</v>
      </c>
      <c r="B2203" s="162">
        <v>17572.54</v>
      </c>
      <c r="C2203" s="162">
        <v>15619.13</v>
      </c>
      <c r="D2203" s="162">
        <v>14435.875</v>
      </c>
      <c r="E2203" s="162">
        <v>16673.014999999999</v>
      </c>
      <c r="F2203" s="162">
        <v>13578</v>
      </c>
      <c r="G2203" s="162">
        <v>13066.375</v>
      </c>
      <c r="H2203" s="162">
        <v>1707.78125</v>
      </c>
      <c r="I2203" s="162">
        <v>89237.153749999998</v>
      </c>
    </row>
    <row r="2204" spans="1:9">
      <c r="A2204" s="169">
        <v>45484</v>
      </c>
      <c r="B2204" s="162">
        <v>16977.740000000002</v>
      </c>
      <c r="C2204" s="162">
        <v>15817.58</v>
      </c>
      <c r="D2204" s="162">
        <v>15802.375</v>
      </c>
      <c r="E2204" s="162">
        <v>16329.355</v>
      </c>
      <c r="F2204" s="162">
        <v>14385.875</v>
      </c>
      <c r="G2204" s="162">
        <v>12497.375</v>
      </c>
      <c r="H2204" s="162">
        <v>1711.4375</v>
      </c>
      <c r="I2204" s="162">
        <v>90098.862500000003</v>
      </c>
    </row>
    <row r="2205" spans="1:9">
      <c r="A2205" s="169">
        <v>45485</v>
      </c>
      <c r="B2205" s="162">
        <v>17157.55</v>
      </c>
      <c r="C2205" s="162">
        <v>15974.48</v>
      </c>
      <c r="D2205" s="162">
        <v>16126.125</v>
      </c>
      <c r="E2205" s="162">
        <v>16489.834999999999</v>
      </c>
      <c r="F2205" s="162">
        <v>14513.375</v>
      </c>
      <c r="G2205" s="162">
        <v>12480.625</v>
      </c>
      <c r="H2205" s="162">
        <v>1719.625</v>
      </c>
      <c r="I2205" s="162">
        <v>91022.364999999991</v>
      </c>
    </row>
    <row r="2206" spans="1:9">
      <c r="A2206" s="169">
        <v>45486</v>
      </c>
      <c r="B2206" s="162">
        <v>16887.13</v>
      </c>
      <c r="C2206" s="162">
        <v>15910.66</v>
      </c>
      <c r="D2206" s="162">
        <v>15835.5</v>
      </c>
      <c r="E2206" s="162">
        <v>16277.24</v>
      </c>
      <c r="F2206" s="162">
        <v>14386.875</v>
      </c>
      <c r="G2206" s="162">
        <v>12509</v>
      </c>
      <c r="H2206" s="162">
        <v>1721.625</v>
      </c>
      <c r="I2206" s="162">
        <v>90084.78</v>
      </c>
    </row>
    <row r="2207" spans="1:9">
      <c r="A2207" s="169">
        <v>45487</v>
      </c>
      <c r="B2207" s="162">
        <v>16980.21</v>
      </c>
      <c r="C2207" s="162">
        <v>15549.01</v>
      </c>
      <c r="D2207" s="162">
        <v>15713.75</v>
      </c>
      <c r="E2207" s="162">
        <v>16316.885</v>
      </c>
      <c r="F2207" s="162">
        <v>13817.625</v>
      </c>
      <c r="G2207" s="162">
        <v>12496.625</v>
      </c>
      <c r="H2207" s="162">
        <v>1720.09375</v>
      </c>
      <c r="I2207" s="162">
        <v>89154.01125000001</v>
      </c>
    </row>
    <row r="2208" spans="1:9">
      <c r="A2208" s="169">
        <v>45488</v>
      </c>
      <c r="B2208" s="162">
        <v>17108.75</v>
      </c>
      <c r="C2208" s="162">
        <v>15789.04</v>
      </c>
      <c r="D2208" s="162">
        <v>15659</v>
      </c>
      <c r="E2208" s="162">
        <v>16380.1</v>
      </c>
      <c r="F2208" s="162">
        <v>14249.375</v>
      </c>
      <c r="G2208" s="162">
        <v>12612.875</v>
      </c>
      <c r="H2208" s="162">
        <v>1720.3125</v>
      </c>
      <c r="I2208" s="162">
        <v>90078.827499999999</v>
      </c>
    </row>
    <row r="2209" spans="1:9">
      <c r="A2209" s="169">
        <v>45489</v>
      </c>
      <c r="B2209" s="162">
        <v>16633.25</v>
      </c>
      <c r="C2209" s="162">
        <v>15559.96</v>
      </c>
      <c r="D2209" s="162">
        <v>16096</v>
      </c>
      <c r="E2209" s="162">
        <v>16436.810000000001</v>
      </c>
      <c r="F2209" s="162">
        <v>15481.5</v>
      </c>
      <c r="G2209" s="162">
        <v>11761.5</v>
      </c>
      <c r="H2209" s="162">
        <v>1719.53125</v>
      </c>
      <c r="I2209" s="162">
        <v>90249.488750000004</v>
      </c>
    </row>
    <row r="2210" spans="1:9">
      <c r="A2210" s="169">
        <v>45490</v>
      </c>
      <c r="B2210" s="162">
        <v>15964.5</v>
      </c>
      <c r="C2210" s="162">
        <v>13907.79</v>
      </c>
      <c r="D2210" s="162">
        <v>14949</v>
      </c>
      <c r="E2210" s="162">
        <v>15822.115</v>
      </c>
      <c r="F2210" s="162">
        <v>14380.875</v>
      </c>
      <c r="G2210" s="162">
        <v>11605.5</v>
      </c>
      <c r="H2210" s="162">
        <v>1721.15625</v>
      </c>
      <c r="I2210" s="162">
        <v>84908.623749999999</v>
      </c>
    </row>
    <row r="2211" spans="1:9">
      <c r="A2211" s="169">
        <v>45491</v>
      </c>
      <c r="B2211" s="162">
        <v>15038.25</v>
      </c>
      <c r="C2211" s="162">
        <v>13726.44</v>
      </c>
      <c r="D2211" s="162">
        <v>14500.75</v>
      </c>
      <c r="E2211" s="162">
        <v>15722.735000000001</v>
      </c>
      <c r="F2211" s="162">
        <v>14513.875</v>
      </c>
      <c r="G2211" s="162">
        <v>10178.625</v>
      </c>
      <c r="H2211" s="162">
        <v>1721.03125</v>
      </c>
      <c r="I2211" s="162">
        <v>81959.643750000003</v>
      </c>
    </row>
    <row r="2212" spans="1:9">
      <c r="A2212" s="169">
        <v>45492</v>
      </c>
      <c r="B2212" s="162">
        <v>14913.58</v>
      </c>
      <c r="C2212" s="162">
        <v>14392.58</v>
      </c>
      <c r="D2212" s="162">
        <v>15895.75</v>
      </c>
      <c r="E2212" s="162">
        <v>16228.56</v>
      </c>
      <c r="F2212" s="162">
        <v>15098.625</v>
      </c>
      <c r="G2212" s="162">
        <v>10920.625</v>
      </c>
      <c r="H2212" s="162">
        <v>1745.71875</v>
      </c>
      <c r="I2212" s="162">
        <v>85704.001250000001</v>
      </c>
    </row>
    <row r="2213" spans="1:9">
      <c r="A2213" s="169">
        <v>45493</v>
      </c>
      <c r="B2213" s="162">
        <v>17238.12</v>
      </c>
      <c r="C2213" s="162">
        <v>14818.21</v>
      </c>
      <c r="D2213" s="162">
        <v>16651.75</v>
      </c>
      <c r="E2213" s="162">
        <v>16249.12</v>
      </c>
      <c r="F2213" s="162">
        <v>15459.625</v>
      </c>
      <c r="G2213" s="162">
        <v>12696.75</v>
      </c>
      <c r="H2213" s="162">
        <v>1726.15625</v>
      </c>
      <c r="I2213" s="162">
        <v>91387.418750000012</v>
      </c>
    </row>
    <row r="2214" spans="1:9">
      <c r="A2214" s="169">
        <v>45494</v>
      </c>
      <c r="B2214" s="162">
        <v>17068.04</v>
      </c>
      <c r="C2214" s="162">
        <v>14550.06</v>
      </c>
      <c r="D2214" s="162">
        <v>16840.5</v>
      </c>
      <c r="E2214" s="162">
        <v>17033.865000000002</v>
      </c>
      <c r="F2214" s="162">
        <v>15184.25</v>
      </c>
      <c r="G2214" s="162">
        <v>11382.75</v>
      </c>
      <c r="H2214" s="162">
        <v>1718.59375</v>
      </c>
      <c r="I2214" s="162">
        <v>90340.871249999997</v>
      </c>
    </row>
    <row r="2215" spans="1:9">
      <c r="A2215" s="169">
        <v>45495</v>
      </c>
      <c r="B2215" s="162">
        <v>16855.95</v>
      </c>
      <c r="C2215" s="162">
        <v>14721.87</v>
      </c>
      <c r="D2215" s="162">
        <v>16170</v>
      </c>
      <c r="E2215" s="162">
        <v>15995.434999999999</v>
      </c>
      <c r="F2215" s="162">
        <v>15312.625</v>
      </c>
      <c r="G2215" s="162">
        <v>12605.375</v>
      </c>
      <c r="H2215" s="162">
        <v>1715.6875</v>
      </c>
      <c r="I2215" s="162">
        <v>89945.567500000005</v>
      </c>
    </row>
    <row r="2216" spans="1:9">
      <c r="A2216" s="169">
        <v>45496</v>
      </c>
      <c r="B2216" s="162">
        <v>16060.12</v>
      </c>
      <c r="C2216" s="162">
        <v>14006.3</v>
      </c>
      <c r="D2216" s="162">
        <v>16176.75</v>
      </c>
      <c r="E2216" s="162">
        <v>16310.174999999999</v>
      </c>
      <c r="F2216" s="162">
        <v>15856.5</v>
      </c>
      <c r="G2216" s="162">
        <v>13081</v>
      </c>
      <c r="H2216" s="162">
        <v>1714.90625</v>
      </c>
      <c r="I2216" s="162">
        <v>89775.938750000001</v>
      </c>
    </row>
    <row r="2217" spans="1:9">
      <c r="A2217" s="169">
        <v>45497</v>
      </c>
      <c r="B2217" s="162">
        <v>17644.86</v>
      </c>
      <c r="C2217" s="162">
        <v>13125.81</v>
      </c>
      <c r="D2217" s="162">
        <v>14594.5</v>
      </c>
      <c r="E2217" s="162">
        <v>16337.68</v>
      </c>
      <c r="F2217" s="162">
        <v>15898.875</v>
      </c>
      <c r="G2217" s="162">
        <v>13177.75</v>
      </c>
      <c r="H2217" s="162">
        <v>1717.125</v>
      </c>
      <c r="I2217" s="162">
        <v>89062.35</v>
      </c>
    </row>
    <row r="2218" spans="1:9">
      <c r="A2218" s="169">
        <v>45498</v>
      </c>
      <c r="B2218" s="162">
        <v>17494.79</v>
      </c>
      <c r="C2218" s="162">
        <v>15094.66</v>
      </c>
      <c r="D2218" s="162">
        <v>16543.25</v>
      </c>
      <c r="E2218" s="162">
        <v>16795.52</v>
      </c>
      <c r="F2218" s="162">
        <v>15795.375</v>
      </c>
      <c r="G2218" s="162">
        <v>12930.75</v>
      </c>
      <c r="H2218" s="162">
        <v>1716.09375</v>
      </c>
      <c r="I2218" s="162">
        <v>92938.251250000001</v>
      </c>
    </row>
    <row r="2219" spans="1:9">
      <c r="A2219" s="169">
        <v>45499</v>
      </c>
      <c r="B2219" s="162">
        <v>17735.509999999998</v>
      </c>
      <c r="C2219" s="162">
        <v>15062.2</v>
      </c>
      <c r="D2219" s="162">
        <v>16618.5</v>
      </c>
      <c r="E2219" s="162">
        <v>16889.165000000001</v>
      </c>
      <c r="F2219" s="162">
        <v>15748</v>
      </c>
      <c r="G2219" s="162">
        <v>12996.625</v>
      </c>
      <c r="H2219" s="162">
        <v>1720.625</v>
      </c>
      <c r="I2219" s="162">
        <v>93329.375</v>
      </c>
    </row>
    <row r="2220" spans="1:9">
      <c r="A2220" s="169">
        <v>45500</v>
      </c>
      <c r="B2220" s="162">
        <v>16730.75</v>
      </c>
      <c r="C2220" s="162">
        <v>14457.7</v>
      </c>
      <c r="D2220" s="162">
        <v>16176.5</v>
      </c>
      <c r="E2220" s="162">
        <v>17013.2</v>
      </c>
      <c r="F2220" s="162">
        <v>15143</v>
      </c>
      <c r="G2220" s="162">
        <v>11171</v>
      </c>
      <c r="H2220" s="162">
        <v>1723.375</v>
      </c>
      <c r="I2220" s="162">
        <v>88968.774999999994</v>
      </c>
    </row>
    <row r="2221" spans="1:9">
      <c r="A2221" s="169">
        <v>45501</v>
      </c>
      <c r="B2221" s="162">
        <v>15524.27</v>
      </c>
      <c r="C2221" s="162">
        <v>12890.86</v>
      </c>
      <c r="D2221" s="162">
        <v>11903.25</v>
      </c>
      <c r="E2221" s="162">
        <v>15804.73</v>
      </c>
      <c r="F2221" s="162">
        <v>12726.125</v>
      </c>
      <c r="G2221" s="162">
        <v>10551.75</v>
      </c>
      <c r="H2221" s="162">
        <v>1719.25</v>
      </c>
      <c r="I2221" s="162">
        <v>77681.735000000001</v>
      </c>
    </row>
    <row r="2222" spans="1:9">
      <c r="A2222" s="169">
        <v>45502</v>
      </c>
      <c r="B2222" s="162">
        <v>15474.63</v>
      </c>
      <c r="C2222" s="162">
        <v>13125.06</v>
      </c>
      <c r="D2222" s="162">
        <v>12309.75</v>
      </c>
      <c r="E2222" s="162">
        <v>15661.8</v>
      </c>
      <c r="F2222" s="162">
        <v>13148</v>
      </c>
      <c r="G2222" s="162">
        <v>10508.5</v>
      </c>
      <c r="H2222" s="162">
        <v>1720.125</v>
      </c>
      <c r="I2222" s="162">
        <v>78507.615000000005</v>
      </c>
    </row>
    <row r="2223" spans="1:9">
      <c r="A2223" s="169">
        <v>45503</v>
      </c>
      <c r="B2223" s="162">
        <v>15517.77</v>
      </c>
      <c r="C2223" s="162">
        <v>14035.21</v>
      </c>
      <c r="D2223" s="162">
        <v>12716</v>
      </c>
      <c r="E2223" s="162">
        <v>15100.73</v>
      </c>
      <c r="F2223" s="162">
        <v>13036.25</v>
      </c>
      <c r="G2223" s="162">
        <v>10508</v>
      </c>
      <c r="H2223" s="162">
        <v>1714.46875</v>
      </c>
      <c r="I2223" s="162">
        <v>79199.491249999992</v>
      </c>
    </row>
    <row r="2224" spans="1:9">
      <c r="A2224" s="169">
        <v>45504</v>
      </c>
      <c r="B2224" s="162">
        <v>15181</v>
      </c>
      <c r="C2224" s="162">
        <v>17719.98</v>
      </c>
      <c r="D2224" s="162">
        <v>16664.5</v>
      </c>
      <c r="E2224" s="162">
        <v>10798.8</v>
      </c>
      <c r="F2224" s="162">
        <v>13547.375</v>
      </c>
      <c r="G2224" s="162">
        <v>6868.75</v>
      </c>
      <c r="H2224" s="162">
        <v>1714.375</v>
      </c>
      <c r="I2224" s="162">
        <v>79066.03</v>
      </c>
    </row>
    <row r="2225" spans="1:9">
      <c r="A2225" s="169">
        <v>45505</v>
      </c>
      <c r="B2225" s="162">
        <v>16849.96</v>
      </c>
      <c r="C2225" s="162">
        <v>18825.82</v>
      </c>
      <c r="D2225" s="162">
        <v>17037.5</v>
      </c>
      <c r="E2225" s="162">
        <v>11878.65</v>
      </c>
      <c r="F2225" s="162">
        <v>14762.625</v>
      </c>
      <c r="G2225" s="162">
        <v>11633.125</v>
      </c>
      <c r="H2225" s="162">
        <v>1701.28125</v>
      </c>
      <c r="I2225" s="162">
        <v>89286.398749999993</v>
      </c>
    </row>
    <row r="2226" spans="1:9">
      <c r="A2226" s="169">
        <v>45506</v>
      </c>
      <c r="B2226" s="162">
        <v>17923.91</v>
      </c>
      <c r="C2226" s="162">
        <v>19077.11</v>
      </c>
      <c r="D2226" s="162">
        <v>18287</v>
      </c>
      <c r="E2226" s="162">
        <v>11728.91</v>
      </c>
      <c r="F2226" s="162">
        <v>14077.875</v>
      </c>
      <c r="G2226" s="162">
        <v>9035.75</v>
      </c>
      <c r="H2226" s="162">
        <v>1688.84375</v>
      </c>
      <c r="I2226" s="162">
        <v>88441.711250000008</v>
      </c>
    </row>
    <row r="2227" spans="1:9">
      <c r="A2227" s="169">
        <v>45507</v>
      </c>
      <c r="B2227" s="162">
        <v>16855.27</v>
      </c>
      <c r="C2227" s="162">
        <v>18845.189999999999</v>
      </c>
      <c r="D2227" s="162">
        <v>15908</v>
      </c>
      <c r="E2227" s="162">
        <v>16317.37</v>
      </c>
      <c r="F2227" s="162">
        <v>15385.375</v>
      </c>
      <c r="G2227" s="162">
        <v>7689.5</v>
      </c>
      <c r="H2227" s="162">
        <v>1687.9375</v>
      </c>
      <c r="I2227" s="162">
        <v>89312.767500000002</v>
      </c>
    </row>
    <row r="2228" spans="1:9">
      <c r="A2228" s="169">
        <v>45508</v>
      </c>
      <c r="B2228" s="162">
        <v>17672.04</v>
      </c>
      <c r="C2228" s="162">
        <v>19563.07</v>
      </c>
      <c r="D2228" s="162">
        <v>13832.5</v>
      </c>
      <c r="E2228" s="162">
        <v>16718.46</v>
      </c>
      <c r="F2228" s="162">
        <v>15158.5</v>
      </c>
      <c r="G2228" s="162">
        <v>7157.375</v>
      </c>
      <c r="H2228" s="162">
        <v>1688.25</v>
      </c>
      <c r="I2228" s="162">
        <v>88413.695000000007</v>
      </c>
    </row>
    <row r="2229" spans="1:9">
      <c r="A2229" s="169">
        <v>45509</v>
      </c>
      <c r="B2229" s="162">
        <v>17780.240000000002</v>
      </c>
      <c r="C2229" s="162">
        <v>19590.18</v>
      </c>
      <c r="D2229" s="162">
        <v>16739</v>
      </c>
      <c r="E2229" s="162">
        <v>16868.5</v>
      </c>
      <c r="F2229" s="162">
        <v>16073.375</v>
      </c>
      <c r="G2229" s="162">
        <v>9026</v>
      </c>
      <c r="H2229" s="162">
        <v>1684.21875</v>
      </c>
      <c r="I2229" s="162">
        <v>94393.076249999998</v>
      </c>
    </row>
    <row r="2230" spans="1:9">
      <c r="A2230" s="169">
        <v>45510</v>
      </c>
      <c r="B2230" s="162">
        <v>16018.92</v>
      </c>
      <c r="C2230" s="162">
        <v>18265.63</v>
      </c>
      <c r="D2230" s="162">
        <v>15777.5</v>
      </c>
      <c r="E2230" s="162">
        <v>12314.79</v>
      </c>
      <c r="F2230" s="162">
        <v>16386.875</v>
      </c>
      <c r="G2230" s="162">
        <v>6484.375</v>
      </c>
      <c r="H2230" s="162">
        <v>1683.625</v>
      </c>
      <c r="I2230" s="162">
        <v>83564.464999999997</v>
      </c>
    </row>
    <row r="2231" spans="1:9">
      <c r="A2231" s="169">
        <v>45511</v>
      </c>
      <c r="B2231" s="162">
        <v>16546.87</v>
      </c>
      <c r="C2231" s="162">
        <v>17791.29</v>
      </c>
      <c r="D2231" s="162">
        <v>15630.25</v>
      </c>
      <c r="E2231" s="162">
        <v>11477.12</v>
      </c>
      <c r="F2231" s="162">
        <v>13540.375</v>
      </c>
      <c r="G2231" s="162">
        <v>6569.875</v>
      </c>
      <c r="H2231" s="162">
        <v>1685.8125</v>
      </c>
      <c r="I2231" s="162">
        <v>79869.967499999999</v>
      </c>
    </row>
    <row r="2232" spans="1:9">
      <c r="A2232" s="169">
        <v>45512</v>
      </c>
      <c r="B2232" s="162">
        <v>15096.48</v>
      </c>
      <c r="C2232" s="162">
        <v>18197.82</v>
      </c>
      <c r="D2232" s="162">
        <v>15515.75</v>
      </c>
      <c r="E2232" s="162">
        <v>14864.9</v>
      </c>
      <c r="F2232" s="162">
        <v>13042.125</v>
      </c>
      <c r="G2232" s="162">
        <v>6530.625</v>
      </c>
      <c r="H2232" s="162">
        <v>1685.84375</v>
      </c>
      <c r="I2232" s="162">
        <v>81561.856250000012</v>
      </c>
    </row>
    <row r="2233" spans="1:9">
      <c r="A2233" s="169">
        <v>45513</v>
      </c>
      <c r="B2233" s="162">
        <v>13360.1</v>
      </c>
      <c r="C2233" s="162">
        <v>18133.97</v>
      </c>
      <c r="D2233" s="162">
        <v>16349</v>
      </c>
      <c r="E2233" s="162">
        <v>10930.71</v>
      </c>
      <c r="F2233" s="162">
        <v>13344.875</v>
      </c>
      <c r="G2233" s="162">
        <v>8444.875</v>
      </c>
      <c r="H2233" s="162">
        <v>1688.75</v>
      </c>
      <c r="I2233" s="162">
        <v>78874.78</v>
      </c>
    </row>
    <row r="2234" spans="1:9">
      <c r="A2234" s="169">
        <v>45514</v>
      </c>
      <c r="B2234" s="162">
        <v>16626.759999999998</v>
      </c>
      <c r="C2234" s="162">
        <v>18148.91</v>
      </c>
      <c r="D2234" s="162">
        <v>16852.25</v>
      </c>
      <c r="E2234" s="162">
        <v>11133.61</v>
      </c>
      <c r="F2234" s="162">
        <v>13841</v>
      </c>
      <c r="G2234" s="162">
        <v>6937.375</v>
      </c>
      <c r="H2234" s="162">
        <v>1689.5</v>
      </c>
      <c r="I2234" s="162">
        <v>81850.404999999999</v>
      </c>
    </row>
    <row r="2235" spans="1:9">
      <c r="A2235" s="169">
        <v>45515</v>
      </c>
      <c r="B2235" s="162">
        <v>15660.62</v>
      </c>
      <c r="C2235" s="162">
        <v>18134.57</v>
      </c>
      <c r="D2235" s="162">
        <v>16804.25</v>
      </c>
      <c r="E2235" s="162">
        <v>10588.34</v>
      </c>
      <c r="F2235" s="162">
        <v>14810.375</v>
      </c>
      <c r="G2235" s="162">
        <v>6039.25</v>
      </c>
      <c r="H2235" s="162">
        <v>1687.84375</v>
      </c>
      <c r="I2235" s="162">
        <v>80349.561249999999</v>
      </c>
    </row>
    <row r="2236" spans="1:9">
      <c r="A2236" s="169">
        <v>45516</v>
      </c>
      <c r="B2236" s="162">
        <v>15332.32</v>
      </c>
      <c r="C2236" s="162">
        <v>17219.12</v>
      </c>
      <c r="D2236" s="162">
        <v>14520</v>
      </c>
      <c r="E2236" s="162">
        <v>10282.459999999999</v>
      </c>
      <c r="F2236" s="162">
        <v>14215.375</v>
      </c>
      <c r="G2236" s="162">
        <v>4562.5</v>
      </c>
      <c r="H2236" s="162">
        <v>1687.40625</v>
      </c>
      <c r="I2236" s="162">
        <v>74444.368749999994</v>
      </c>
    </row>
    <row r="2237" spans="1:9">
      <c r="A2237" s="169">
        <v>45517</v>
      </c>
      <c r="B2237" s="162">
        <v>13720.72</v>
      </c>
      <c r="C2237" s="162">
        <v>17777.27</v>
      </c>
      <c r="D2237" s="162">
        <v>15362.75</v>
      </c>
      <c r="E2237" s="162">
        <v>10802.28</v>
      </c>
      <c r="F2237" s="162">
        <v>14940.875</v>
      </c>
      <c r="G2237" s="162">
        <v>6767.625</v>
      </c>
      <c r="H2237" s="162">
        <v>1689.6875</v>
      </c>
      <c r="I2237" s="162">
        <v>77681.83249999999</v>
      </c>
    </row>
    <row r="2238" spans="1:9">
      <c r="A2238" s="169">
        <v>45518</v>
      </c>
      <c r="B2238" s="162">
        <v>13084.94</v>
      </c>
      <c r="C2238" s="162">
        <v>17251.59</v>
      </c>
      <c r="D2238" s="162">
        <v>14530.25</v>
      </c>
      <c r="E2238" s="162">
        <v>10161.83</v>
      </c>
      <c r="F2238" s="162">
        <v>14594.875</v>
      </c>
      <c r="G2238" s="162">
        <v>4218.5</v>
      </c>
      <c r="H2238" s="162">
        <v>1693.09375</v>
      </c>
      <c r="I2238" s="162">
        <v>72148.891250000001</v>
      </c>
    </row>
    <row r="2239" spans="1:9">
      <c r="A2239" s="169">
        <v>45519</v>
      </c>
      <c r="B2239" s="162">
        <v>13748.85</v>
      </c>
      <c r="C2239" s="162">
        <v>15766.15</v>
      </c>
      <c r="D2239" s="162">
        <v>12701.75</v>
      </c>
      <c r="E2239" s="162">
        <v>9695.8700000000008</v>
      </c>
      <c r="F2239" s="162">
        <v>11574.125</v>
      </c>
      <c r="G2239" s="162">
        <v>4791.5</v>
      </c>
      <c r="H2239" s="162">
        <v>1695.125</v>
      </c>
      <c r="I2239" s="162">
        <v>66583.12</v>
      </c>
    </row>
    <row r="2240" spans="1:9">
      <c r="A2240" s="169">
        <v>45520</v>
      </c>
      <c r="B2240" s="162">
        <v>14060.19</v>
      </c>
      <c r="C2240" s="162">
        <v>15756.34</v>
      </c>
      <c r="D2240" s="162">
        <v>11847.75</v>
      </c>
      <c r="E2240" s="162">
        <v>9770.57</v>
      </c>
      <c r="F2240" s="162">
        <v>11548.625</v>
      </c>
      <c r="G2240" s="162">
        <v>4802.375</v>
      </c>
      <c r="H2240" s="162">
        <v>1697.90625</v>
      </c>
      <c r="I2240" s="162">
        <v>66087.943750000006</v>
      </c>
    </row>
    <row r="2241" spans="1:9">
      <c r="A2241" s="169">
        <v>45521</v>
      </c>
      <c r="B2241" s="162">
        <v>14911.5</v>
      </c>
      <c r="C2241" s="162">
        <v>16186.67</v>
      </c>
      <c r="D2241" s="162">
        <v>9024.75</v>
      </c>
      <c r="E2241" s="162">
        <v>9580.2999999999993</v>
      </c>
      <c r="F2241" s="162">
        <v>13759</v>
      </c>
      <c r="G2241" s="162">
        <v>4258.125</v>
      </c>
      <c r="H2241" s="162">
        <v>1692.5625</v>
      </c>
      <c r="I2241" s="162">
        <v>66027.782500000001</v>
      </c>
    </row>
    <row r="2242" spans="1:9">
      <c r="A2242" s="169">
        <v>45522</v>
      </c>
      <c r="B2242" s="162">
        <v>15221.53</v>
      </c>
      <c r="C2242" s="162">
        <v>17309.57</v>
      </c>
      <c r="D2242" s="162">
        <v>10402.75</v>
      </c>
      <c r="E2242" s="162">
        <v>10245.92</v>
      </c>
      <c r="F2242" s="162">
        <v>15072.25</v>
      </c>
      <c r="G2242" s="162">
        <v>4645</v>
      </c>
      <c r="H2242" s="162">
        <v>1692</v>
      </c>
      <c r="I2242" s="162">
        <v>71205.01999999999</v>
      </c>
    </row>
    <row r="2243" spans="1:9">
      <c r="A2243" s="169">
        <v>45523</v>
      </c>
      <c r="B2243" s="162">
        <v>15589.32</v>
      </c>
      <c r="C2243" s="162">
        <v>16855.95</v>
      </c>
      <c r="D2243" s="162">
        <v>15600</v>
      </c>
      <c r="E2243" s="162">
        <v>10043.08</v>
      </c>
      <c r="F2243" s="162">
        <v>6514.75</v>
      </c>
      <c r="G2243" s="162">
        <v>5666.25</v>
      </c>
      <c r="H2243" s="162">
        <v>1693.375</v>
      </c>
      <c r="I2243" s="162">
        <v>68575.975000000006</v>
      </c>
    </row>
    <row r="2244" spans="1:9">
      <c r="A2244" s="169">
        <v>45524</v>
      </c>
      <c r="B2244" s="162">
        <v>16103</v>
      </c>
      <c r="C2244" s="162">
        <v>11220.92</v>
      </c>
      <c r="D2244" s="162">
        <v>15756.75</v>
      </c>
      <c r="E2244" s="162">
        <v>9884.9</v>
      </c>
      <c r="F2244" s="162">
        <v>5702.5</v>
      </c>
      <c r="G2244" s="162">
        <v>5635.375</v>
      </c>
      <c r="H2244" s="162">
        <v>1694.03125</v>
      </c>
      <c r="I2244" s="162">
        <v>62609.41375</v>
      </c>
    </row>
    <row r="2245" spans="1:9">
      <c r="A2245" s="169">
        <v>45525</v>
      </c>
      <c r="B2245" s="162">
        <v>2508.75</v>
      </c>
      <c r="C2245" s="162">
        <v>16154.04</v>
      </c>
      <c r="D2245" s="162">
        <v>16374.5</v>
      </c>
      <c r="E2245" s="162">
        <v>9686.31</v>
      </c>
      <c r="F2245" s="162">
        <v>12525.25</v>
      </c>
      <c r="G2245" s="162">
        <v>4461.75</v>
      </c>
      <c r="H2245" s="162">
        <v>1692.3125</v>
      </c>
      <c r="I2245" s="162">
        <v>60018.287499999999</v>
      </c>
    </row>
    <row r="2246" spans="1:9">
      <c r="A2246" s="169">
        <v>45526</v>
      </c>
      <c r="B2246" s="162">
        <v>10648.22</v>
      </c>
      <c r="C2246" s="162">
        <v>17818.61</v>
      </c>
      <c r="D2246" s="162">
        <v>16818.5</v>
      </c>
      <c r="E2246" s="162">
        <v>8658.8799999999992</v>
      </c>
      <c r="F2246" s="162">
        <v>10377</v>
      </c>
      <c r="G2246" s="162">
        <v>6007.5</v>
      </c>
      <c r="H2246" s="162">
        <v>1691.40625</v>
      </c>
      <c r="I2246" s="162">
        <v>68637.303749999992</v>
      </c>
    </row>
    <row r="2247" spans="1:9">
      <c r="A2247" s="169">
        <v>45527</v>
      </c>
      <c r="B2247" s="162">
        <v>10678.95</v>
      </c>
      <c r="C2247" s="162">
        <v>17966.560000000001</v>
      </c>
      <c r="D2247" s="162">
        <v>16467</v>
      </c>
      <c r="E2247" s="162">
        <v>10669.37</v>
      </c>
      <c r="F2247" s="162">
        <v>14389.25</v>
      </c>
      <c r="G2247" s="162">
        <v>4848</v>
      </c>
      <c r="H2247" s="162">
        <v>1689.1875</v>
      </c>
      <c r="I2247" s="162">
        <v>73329.942500000005</v>
      </c>
    </row>
    <row r="2248" spans="1:9">
      <c r="A2248" s="169">
        <v>45528</v>
      </c>
      <c r="B2248" s="162">
        <v>15136.32</v>
      </c>
      <c r="C2248" s="162">
        <v>17724.509999999998</v>
      </c>
      <c r="D2248" s="162">
        <v>12042.75</v>
      </c>
      <c r="E2248" s="162">
        <v>9155.74</v>
      </c>
      <c r="F2248" s="162">
        <v>15074</v>
      </c>
      <c r="G2248" s="162">
        <v>5627.875</v>
      </c>
      <c r="H2248" s="162">
        <v>1691.1875</v>
      </c>
      <c r="I2248" s="162">
        <v>73070.007500000007</v>
      </c>
    </row>
    <row r="2249" spans="1:9">
      <c r="A2249" s="169">
        <v>45529</v>
      </c>
      <c r="B2249" s="162">
        <v>15032.43</v>
      </c>
      <c r="C2249" s="162">
        <v>17937.86</v>
      </c>
      <c r="D2249" s="162">
        <v>11817</v>
      </c>
      <c r="E2249" s="162">
        <v>9883.15</v>
      </c>
      <c r="F2249" s="162">
        <v>13588.875</v>
      </c>
      <c r="G2249" s="162">
        <v>4409.375</v>
      </c>
      <c r="H2249" s="162">
        <v>1689.15625</v>
      </c>
      <c r="I2249" s="162">
        <v>70979.533750000002</v>
      </c>
    </row>
    <row r="2250" spans="1:9">
      <c r="A2250" s="169">
        <v>45530</v>
      </c>
      <c r="B2250" s="162">
        <v>15454.12</v>
      </c>
      <c r="C2250" s="162">
        <v>17550.7</v>
      </c>
      <c r="D2250" s="162">
        <v>14945.75</v>
      </c>
      <c r="E2250" s="162">
        <v>10434.06</v>
      </c>
      <c r="F2250" s="162">
        <v>11907</v>
      </c>
      <c r="G2250" s="162">
        <v>5271.625</v>
      </c>
      <c r="H2250" s="162">
        <v>1691.96875</v>
      </c>
      <c r="I2250" s="162">
        <v>73871.286250000005</v>
      </c>
    </row>
    <row r="2251" spans="1:9">
      <c r="A2251" s="169">
        <v>45531</v>
      </c>
      <c r="B2251" s="162">
        <v>16100.93</v>
      </c>
      <c r="C2251" s="162">
        <v>17837.849999999999</v>
      </c>
      <c r="D2251" s="162">
        <v>15754.25</v>
      </c>
      <c r="E2251" s="162">
        <v>11153.94</v>
      </c>
      <c r="F2251" s="162">
        <v>12026.25</v>
      </c>
      <c r="G2251" s="162">
        <v>5229.5</v>
      </c>
      <c r="H2251" s="162">
        <v>1694.90625</v>
      </c>
      <c r="I2251" s="162">
        <v>76407.813750000001</v>
      </c>
    </row>
    <row r="2252" spans="1:9">
      <c r="A2252" s="169">
        <v>45532</v>
      </c>
      <c r="B2252" s="162">
        <v>14398.62</v>
      </c>
      <c r="C2252" s="162">
        <v>17503.72</v>
      </c>
      <c r="D2252" s="162">
        <v>15579.25</v>
      </c>
      <c r="E2252" s="162">
        <v>13195.88</v>
      </c>
      <c r="F2252" s="162">
        <v>12795.5</v>
      </c>
      <c r="G2252" s="162">
        <v>4661.375</v>
      </c>
      <c r="H2252" s="162">
        <v>1695.6875</v>
      </c>
      <c r="I2252" s="162">
        <v>76438.657500000001</v>
      </c>
    </row>
    <row r="2253" spans="1:9">
      <c r="A2253" s="169">
        <v>45533</v>
      </c>
      <c r="B2253" s="162">
        <v>5980.08</v>
      </c>
      <c r="C2253" s="162">
        <v>18084.71</v>
      </c>
      <c r="D2253" s="162">
        <v>23994</v>
      </c>
      <c r="E2253" s="162">
        <v>10634.02</v>
      </c>
      <c r="F2253" s="162">
        <v>14551.75</v>
      </c>
      <c r="G2253" s="162">
        <v>2860.875</v>
      </c>
      <c r="H2253" s="162">
        <v>1695.25</v>
      </c>
      <c r="I2253" s="162">
        <v>74410.184999999998</v>
      </c>
    </row>
    <row r="2254" spans="1:9">
      <c r="A2254" s="169">
        <v>45534</v>
      </c>
      <c r="B2254" s="162">
        <v>11799.06</v>
      </c>
      <c r="C2254" s="162">
        <v>15383.54</v>
      </c>
      <c r="D2254" s="162">
        <v>29428.5</v>
      </c>
      <c r="E2254" s="162">
        <v>11118.2</v>
      </c>
      <c r="F2254" s="162">
        <v>16067.5</v>
      </c>
      <c r="G2254" s="162">
        <v>8726</v>
      </c>
      <c r="H2254" s="162">
        <v>1699.90625</v>
      </c>
      <c r="I2254" s="162">
        <v>90822.893750000003</v>
      </c>
    </row>
    <row r="2255" spans="1:9">
      <c r="A2255" s="169">
        <v>45535</v>
      </c>
      <c r="B2255" s="162">
        <v>10900.21</v>
      </c>
      <c r="C2255" s="162">
        <v>19970</v>
      </c>
      <c r="D2255" s="162">
        <v>30713</v>
      </c>
      <c r="E2255" s="162">
        <v>9700.26</v>
      </c>
      <c r="F2255" s="162">
        <v>12564.25</v>
      </c>
      <c r="G2255" s="162">
        <v>8815.75</v>
      </c>
      <c r="H2255" s="162">
        <v>1696.53125</v>
      </c>
      <c r="I2255" s="162">
        <v>90966.938750000001</v>
      </c>
    </row>
    <row r="2256" spans="1:9">
      <c r="A2256" s="169">
        <v>45536</v>
      </c>
      <c r="B2256" s="162">
        <v>10831.11</v>
      </c>
      <c r="C2256" s="162">
        <v>15746.61</v>
      </c>
      <c r="D2256" s="162">
        <v>31477.75</v>
      </c>
      <c r="E2256" s="162">
        <v>9321.17</v>
      </c>
      <c r="F2256" s="162">
        <v>12645.5</v>
      </c>
      <c r="G2256" s="162">
        <v>14060</v>
      </c>
      <c r="H2256" s="162">
        <v>1695.59375</v>
      </c>
      <c r="I2256" s="162">
        <v>92386.546249999999</v>
      </c>
    </row>
    <row r="2257" spans="1:9">
      <c r="A2257" s="169">
        <v>45537</v>
      </c>
      <c r="B2257" s="162">
        <v>11205.52</v>
      </c>
      <c r="C2257" s="162">
        <v>16691.95</v>
      </c>
      <c r="D2257" s="162">
        <v>30778.5</v>
      </c>
      <c r="E2257" s="162">
        <v>10784.66</v>
      </c>
      <c r="F2257" s="162">
        <v>12548.5</v>
      </c>
      <c r="G2257" s="162">
        <v>13921.875</v>
      </c>
      <c r="H2257" s="162">
        <v>1693.53125</v>
      </c>
      <c r="I2257" s="162">
        <v>94237.473750000005</v>
      </c>
    </row>
    <row r="2258" spans="1:9">
      <c r="A2258" s="169">
        <v>45538</v>
      </c>
      <c r="B2258" s="162">
        <v>10019.58</v>
      </c>
      <c r="C2258" s="162">
        <v>15559.68</v>
      </c>
      <c r="D2258" s="162">
        <v>29781</v>
      </c>
      <c r="E2258" s="162">
        <v>10298.290000000001</v>
      </c>
      <c r="F2258" s="162">
        <v>12430.5</v>
      </c>
      <c r="G2258" s="162">
        <v>13464</v>
      </c>
      <c r="H2258" s="162">
        <v>1691.15625</v>
      </c>
      <c r="I2258" s="162">
        <v>89861.893750000003</v>
      </c>
    </row>
    <row r="2259" spans="1:9">
      <c r="A2259" s="169">
        <v>45539</v>
      </c>
      <c r="B2259" s="162">
        <v>9919.2199999999993</v>
      </c>
      <c r="C2259" s="162">
        <v>15856.62</v>
      </c>
      <c r="D2259" s="162">
        <v>29364.5</v>
      </c>
      <c r="E2259" s="162">
        <v>11125.98</v>
      </c>
      <c r="F2259" s="162">
        <v>6601.25</v>
      </c>
      <c r="G2259" s="162">
        <v>11234.625</v>
      </c>
      <c r="H2259" s="162">
        <v>1692.09375</v>
      </c>
      <c r="I2259" s="162">
        <v>82410.101249999992</v>
      </c>
    </row>
    <row r="2260" spans="1:9">
      <c r="A2260" s="169">
        <v>45540</v>
      </c>
      <c r="B2260" s="162">
        <v>8321.3700000000008</v>
      </c>
      <c r="C2260" s="162">
        <v>14283.9</v>
      </c>
      <c r="D2260" s="162">
        <v>28624.5</v>
      </c>
      <c r="E2260" s="162">
        <v>9328.61</v>
      </c>
      <c r="F2260" s="162">
        <v>9507.75</v>
      </c>
      <c r="G2260" s="162">
        <v>12239.875</v>
      </c>
      <c r="H2260" s="162">
        <v>1691.28125</v>
      </c>
      <c r="I2260" s="162">
        <v>80614.723750000005</v>
      </c>
    </row>
    <row r="2261" spans="1:9">
      <c r="A2261" s="169">
        <v>45541</v>
      </c>
      <c r="B2261" s="162">
        <v>7694.25</v>
      </c>
      <c r="C2261" s="162">
        <v>14041.7</v>
      </c>
      <c r="D2261" s="162">
        <v>28677.5</v>
      </c>
      <c r="E2261" s="162">
        <v>9853.67</v>
      </c>
      <c r="F2261" s="162">
        <v>5821.75</v>
      </c>
      <c r="G2261" s="162">
        <v>11055</v>
      </c>
      <c r="H2261" s="162">
        <v>1682.71875</v>
      </c>
      <c r="I2261" s="162">
        <v>75461.151249999995</v>
      </c>
    </row>
    <row r="2262" spans="1:9">
      <c r="A2262" s="169">
        <v>45542</v>
      </c>
      <c r="B2262" s="162">
        <v>10515.93</v>
      </c>
      <c r="C2262" s="162">
        <v>16164.99</v>
      </c>
      <c r="D2262" s="162">
        <v>30343.5</v>
      </c>
      <c r="E2262" s="162">
        <v>8613.4500000000007</v>
      </c>
      <c r="F2262" s="162">
        <v>14296</v>
      </c>
      <c r="G2262" s="162">
        <v>13380.75</v>
      </c>
      <c r="H2262" s="162">
        <v>1682.09375</v>
      </c>
      <c r="I2262" s="162">
        <v>91632.526249999995</v>
      </c>
    </row>
    <row r="2263" spans="1:9">
      <c r="A2263" s="169">
        <v>45543</v>
      </c>
      <c r="B2263" s="162">
        <v>10189.290000000001</v>
      </c>
      <c r="C2263" s="162">
        <v>16129.22</v>
      </c>
      <c r="D2263" s="162">
        <v>28892.75</v>
      </c>
      <c r="E2263" s="162">
        <v>8723.76</v>
      </c>
      <c r="F2263" s="162">
        <v>14344.25</v>
      </c>
      <c r="G2263" s="162">
        <v>12849.5</v>
      </c>
      <c r="H2263" s="162">
        <v>1681.84375</v>
      </c>
      <c r="I2263" s="162">
        <v>89446.926250000004</v>
      </c>
    </row>
    <row r="2264" spans="1:9">
      <c r="A2264" s="169">
        <v>45544</v>
      </c>
      <c r="B2264" s="162">
        <v>6907.04</v>
      </c>
      <c r="C2264" s="162">
        <v>15105.44</v>
      </c>
      <c r="D2264" s="162">
        <v>27452.75</v>
      </c>
      <c r="E2264" s="162">
        <v>10333.540000000001</v>
      </c>
      <c r="F2264" s="162">
        <v>6598</v>
      </c>
      <c r="G2264" s="162">
        <v>12041.375</v>
      </c>
      <c r="H2264" s="162">
        <v>1683.53125</v>
      </c>
      <c r="I2264" s="162">
        <v>76754.61374999999</v>
      </c>
    </row>
    <row r="2265" spans="1:9">
      <c r="A2265" s="169">
        <v>45545</v>
      </c>
      <c r="B2265" s="162">
        <v>2762.62</v>
      </c>
      <c r="C2265" s="162">
        <v>18803.13</v>
      </c>
      <c r="D2265" s="162">
        <v>23454.5</v>
      </c>
      <c r="E2265" s="162">
        <v>9391.43</v>
      </c>
      <c r="F2265" s="162">
        <v>14407.75</v>
      </c>
      <c r="G2265" s="162">
        <v>12435.625</v>
      </c>
      <c r="H2265" s="162">
        <v>1682.75</v>
      </c>
      <c r="I2265" s="162">
        <v>79572.304999999993</v>
      </c>
    </row>
    <row r="2266" spans="1:9">
      <c r="A2266" s="169">
        <v>45546</v>
      </c>
      <c r="B2266" s="162">
        <v>10112.19</v>
      </c>
      <c r="C2266" s="162">
        <v>15835.35</v>
      </c>
      <c r="D2266" s="162">
        <v>29640.25</v>
      </c>
      <c r="E2266" s="162">
        <v>10607.14</v>
      </c>
      <c r="F2266" s="162">
        <v>10757.25</v>
      </c>
      <c r="G2266" s="162">
        <v>13008.25</v>
      </c>
      <c r="H2266" s="162">
        <v>1686.40625</v>
      </c>
      <c r="I2266" s="162">
        <v>88274.023749999993</v>
      </c>
    </row>
    <row r="2267" spans="1:9">
      <c r="A2267" s="169">
        <v>45547</v>
      </c>
      <c r="B2267" s="162">
        <v>10542.26</v>
      </c>
      <c r="C2267" s="162">
        <v>16086.16</v>
      </c>
      <c r="D2267" s="162">
        <v>28756.75</v>
      </c>
      <c r="E2267" s="162">
        <v>8981.73</v>
      </c>
      <c r="F2267" s="162">
        <v>10408</v>
      </c>
      <c r="G2267" s="162">
        <v>12608.625</v>
      </c>
      <c r="H2267" s="162">
        <v>1683.78125</v>
      </c>
      <c r="I2267" s="162">
        <v>85699.743749999994</v>
      </c>
    </row>
    <row r="2268" spans="1:9">
      <c r="A2268" s="169">
        <v>45548</v>
      </c>
      <c r="B2268" s="162">
        <v>10675.26</v>
      </c>
      <c r="C2268" s="162">
        <v>13865.31</v>
      </c>
      <c r="D2268" s="162">
        <v>28855.25</v>
      </c>
      <c r="E2268" s="162">
        <v>12095.48</v>
      </c>
      <c r="F2268" s="162">
        <v>12135.75</v>
      </c>
      <c r="G2268" s="162">
        <v>12816.75</v>
      </c>
      <c r="H2268" s="162">
        <v>1685.125</v>
      </c>
      <c r="I2268" s="162">
        <v>88758.675000000003</v>
      </c>
    </row>
    <row r="2269" spans="1:9">
      <c r="A2269" s="169">
        <v>45549</v>
      </c>
      <c r="B2269" s="162">
        <v>11425</v>
      </c>
      <c r="C2269" s="162">
        <v>8854.06</v>
      </c>
      <c r="D2269" s="162">
        <v>29814.25</v>
      </c>
      <c r="E2269" s="162">
        <v>12808.44</v>
      </c>
      <c r="F2269" s="162">
        <v>11109.5</v>
      </c>
      <c r="G2269" s="162">
        <v>11335</v>
      </c>
      <c r="H2269" s="162">
        <v>1685.90625</v>
      </c>
      <c r="I2269" s="162">
        <v>83660.34375</v>
      </c>
    </row>
    <row r="2270" spans="1:9">
      <c r="A2270" s="169">
        <v>45550</v>
      </c>
      <c r="B2270" s="162">
        <v>11248.66</v>
      </c>
      <c r="C2270" s="162">
        <v>8839.67</v>
      </c>
      <c r="D2270" s="162">
        <v>29592.25</v>
      </c>
      <c r="E2270" s="162">
        <v>10529.28</v>
      </c>
      <c r="F2270" s="162">
        <v>13077.75</v>
      </c>
      <c r="G2270" s="162">
        <v>11254</v>
      </c>
      <c r="H2270" s="162">
        <v>1684.78125</v>
      </c>
      <c r="I2270" s="162">
        <v>82856.828750000001</v>
      </c>
    </row>
    <row r="2271" spans="1:9">
      <c r="A2271" s="169">
        <v>45551</v>
      </c>
      <c r="B2271" s="162">
        <v>10244.129999999999</v>
      </c>
      <c r="C2271" s="162">
        <v>14598.5</v>
      </c>
      <c r="D2271" s="162">
        <v>29337</v>
      </c>
      <c r="E2271" s="162">
        <v>3612.77</v>
      </c>
      <c r="F2271" s="162">
        <v>12014</v>
      </c>
      <c r="G2271" s="162">
        <v>11225.75</v>
      </c>
      <c r="H2271" s="162">
        <v>1685.1875</v>
      </c>
      <c r="I2271" s="162">
        <v>79346.962499999994</v>
      </c>
    </row>
    <row r="2272" spans="1:9">
      <c r="A2272" s="169">
        <v>45552</v>
      </c>
      <c r="B2272" s="162">
        <v>10362.42</v>
      </c>
      <c r="C2272" s="162">
        <v>15954.07</v>
      </c>
      <c r="D2272" s="162">
        <v>29900.5</v>
      </c>
      <c r="E2272" s="162">
        <v>3036.95</v>
      </c>
      <c r="F2272" s="162">
        <v>12953.75</v>
      </c>
      <c r="G2272" s="162">
        <v>13258.75</v>
      </c>
      <c r="H2272" s="162">
        <v>1686.1875</v>
      </c>
      <c r="I2272" s="162">
        <v>83780.252500000002</v>
      </c>
    </row>
    <row r="2273" spans="1:9">
      <c r="A2273" s="169">
        <v>45553</v>
      </c>
      <c r="B2273" s="162">
        <v>9810.19</v>
      </c>
      <c r="C2273" s="162">
        <v>16064.56</v>
      </c>
      <c r="D2273" s="162">
        <v>29750.5</v>
      </c>
      <c r="E2273" s="162">
        <v>3804.12</v>
      </c>
      <c r="F2273" s="162">
        <v>12391</v>
      </c>
      <c r="G2273" s="162">
        <v>11344.25</v>
      </c>
      <c r="H2273" s="162">
        <v>1685.5</v>
      </c>
      <c r="I2273" s="162">
        <v>81479.12</v>
      </c>
    </row>
    <row r="2274" spans="1:9">
      <c r="A2274" s="169">
        <v>45554</v>
      </c>
      <c r="B2274" s="162">
        <v>11912.11</v>
      </c>
      <c r="C2274" s="162">
        <v>9108.27</v>
      </c>
      <c r="D2274" s="162">
        <v>29369</v>
      </c>
      <c r="E2274" s="162">
        <v>10763.89</v>
      </c>
      <c r="F2274" s="162">
        <v>11864.75</v>
      </c>
      <c r="G2274" s="162">
        <v>12983.25</v>
      </c>
      <c r="H2274" s="162">
        <v>1703.75</v>
      </c>
      <c r="I2274" s="162">
        <v>84297.52</v>
      </c>
    </row>
    <row r="2275" spans="1:9">
      <c r="A2275" s="169">
        <v>45555</v>
      </c>
      <c r="B2275" s="162">
        <v>17522.75</v>
      </c>
      <c r="C2275" s="162">
        <v>17023.13</v>
      </c>
      <c r="D2275" s="162">
        <v>24197.25</v>
      </c>
      <c r="E2275" s="162">
        <v>3324.8</v>
      </c>
      <c r="F2275" s="162">
        <v>14056.25</v>
      </c>
      <c r="G2275" s="162">
        <v>13262.5</v>
      </c>
      <c r="H2275" s="162">
        <v>1716.65625</v>
      </c>
      <c r="I2275" s="162">
        <v>87670.023750000008</v>
      </c>
    </row>
    <row r="2276" spans="1:9">
      <c r="A2276" s="169">
        <v>45556</v>
      </c>
      <c r="B2276" s="162">
        <v>15502.65</v>
      </c>
      <c r="C2276" s="162">
        <v>20492.919999999998</v>
      </c>
      <c r="D2276" s="162">
        <v>23595.25</v>
      </c>
      <c r="E2276" s="162">
        <v>3518.95</v>
      </c>
      <c r="F2276" s="162">
        <v>13924</v>
      </c>
      <c r="G2276" s="162">
        <v>12954</v>
      </c>
      <c r="H2276" s="162">
        <v>1718.65625</v>
      </c>
      <c r="I2276" s="162">
        <v>88269.11374999999</v>
      </c>
    </row>
    <row r="2277" spans="1:9">
      <c r="A2277" s="169">
        <v>45557</v>
      </c>
      <c r="B2277" s="162">
        <v>14066.73</v>
      </c>
      <c r="C2277" s="162">
        <v>17675.55</v>
      </c>
      <c r="D2277" s="162">
        <v>21026.25</v>
      </c>
      <c r="E2277" s="162">
        <v>4170.29</v>
      </c>
      <c r="F2277" s="162">
        <v>13641.5</v>
      </c>
      <c r="G2277" s="162">
        <v>12958</v>
      </c>
      <c r="H2277" s="162">
        <v>1719.125</v>
      </c>
      <c r="I2277" s="162">
        <v>81819.195000000007</v>
      </c>
    </row>
    <row r="2278" spans="1:9">
      <c r="A2278" s="169">
        <v>45558</v>
      </c>
      <c r="B2278" s="162">
        <v>7355.74</v>
      </c>
      <c r="C2278" s="162">
        <v>13309.04</v>
      </c>
      <c r="D2278" s="162">
        <v>20251.25</v>
      </c>
      <c r="E2278" s="162">
        <v>4471.59</v>
      </c>
      <c r="F2278" s="162">
        <v>10544.5</v>
      </c>
      <c r="G2278" s="162">
        <v>13271.75</v>
      </c>
      <c r="H2278" s="162">
        <v>1718.0625</v>
      </c>
      <c r="I2278" s="162">
        <v>67485.807499999995</v>
      </c>
    </row>
    <row r="2279" spans="1:9">
      <c r="A2279" s="169">
        <v>45559</v>
      </c>
      <c r="B2279" s="162">
        <v>8645</v>
      </c>
      <c r="C2279" s="162">
        <v>15200.15</v>
      </c>
      <c r="D2279" s="162">
        <v>25026.5</v>
      </c>
      <c r="E2279" s="162">
        <v>4470.9799999999996</v>
      </c>
      <c r="F2279" s="162">
        <v>10978.75</v>
      </c>
      <c r="G2279" s="162">
        <v>13581.25</v>
      </c>
      <c r="H2279" s="162">
        <v>1716.0625</v>
      </c>
      <c r="I2279" s="162">
        <v>76186.567500000005</v>
      </c>
    </row>
    <row r="2280" spans="1:9">
      <c r="A2280" s="169">
        <v>45560</v>
      </c>
      <c r="B2280" s="162">
        <v>9762.65</v>
      </c>
      <c r="C2280" s="162">
        <v>15838.17</v>
      </c>
      <c r="D2280" s="162">
        <v>26892.75</v>
      </c>
      <c r="E2280" s="162">
        <v>4466.66</v>
      </c>
      <c r="F2280" s="162">
        <v>11892</v>
      </c>
      <c r="G2280" s="162">
        <v>14310.25</v>
      </c>
      <c r="H2280" s="162">
        <v>1720.09375</v>
      </c>
      <c r="I2280" s="162">
        <v>81442.386249999996</v>
      </c>
    </row>
    <row r="2281" spans="1:9">
      <c r="A2281" s="169">
        <v>45561</v>
      </c>
      <c r="B2281" s="162">
        <v>10826.76</v>
      </c>
      <c r="C2281" s="162">
        <v>17958.05</v>
      </c>
      <c r="D2281" s="162">
        <v>25939.75</v>
      </c>
      <c r="E2281" s="162">
        <v>4048.7</v>
      </c>
      <c r="F2281" s="162">
        <v>10888.75</v>
      </c>
      <c r="G2281" s="162">
        <v>13492</v>
      </c>
      <c r="H2281" s="162">
        <v>1719</v>
      </c>
      <c r="I2281" s="162">
        <v>81435.009999999995</v>
      </c>
    </row>
    <row r="2282" spans="1:9">
      <c r="A2282" s="169">
        <v>45562</v>
      </c>
      <c r="B2282" s="162">
        <v>11261.97</v>
      </c>
      <c r="C2282" s="162">
        <v>18017</v>
      </c>
      <c r="D2282" s="162">
        <v>27229.5</v>
      </c>
      <c r="E2282" s="162">
        <v>3578.86</v>
      </c>
      <c r="F2282" s="162">
        <v>11478.75</v>
      </c>
      <c r="G2282" s="162">
        <v>14169.25</v>
      </c>
      <c r="H2282" s="162">
        <v>1719.75</v>
      </c>
      <c r="I2282" s="162">
        <v>84015.58</v>
      </c>
    </row>
    <row r="2283" spans="1:9">
      <c r="A2283" s="169">
        <v>45563</v>
      </c>
      <c r="B2283" s="162">
        <v>10755.2</v>
      </c>
      <c r="C2283" s="162">
        <v>17465.169999999998</v>
      </c>
      <c r="D2283" s="162">
        <v>26970</v>
      </c>
      <c r="E2283" s="162">
        <v>3876.82</v>
      </c>
      <c r="F2283" s="162">
        <v>13620</v>
      </c>
      <c r="G2283" s="162">
        <v>14115.75</v>
      </c>
      <c r="H2283" s="162">
        <v>1721.28125</v>
      </c>
      <c r="I2283" s="162">
        <v>85081.658750000002</v>
      </c>
    </row>
    <row r="2284" spans="1:9">
      <c r="A2284" s="169">
        <v>45564</v>
      </c>
      <c r="B2284" s="162">
        <v>10158.48</v>
      </c>
      <c r="C2284" s="162">
        <v>17045</v>
      </c>
      <c r="D2284" s="162">
        <v>25737.75</v>
      </c>
      <c r="E2284" s="162">
        <v>4014.25</v>
      </c>
      <c r="F2284" s="162">
        <v>12779</v>
      </c>
      <c r="G2284" s="162">
        <v>13460</v>
      </c>
      <c r="H2284" s="162">
        <v>1720.6875</v>
      </c>
      <c r="I2284" s="162">
        <v>81473.792499999996</v>
      </c>
    </row>
    <row r="2285" spans="1:9">
      <c r="A2285" s="169">
        <v>45565</v>
      </c>
      <c r="B2285" s="162">
        <v>10410.709999999999</v>
      </c>
      <c r="C2285" s="162">
        <v>17495.57</v>
      </c>
      <c r="D2285" s="162">
        <v>26791.25</v>
      </c>
      <c r="E2285" s="162">
        <v>3707.51</v>
      </c>
      <c r="F2285" s="162">
        <v>13270.25</v>
      </c>
      <c r="G2285" s="162">
        <v>14291.25</v>
      </c>
      <c r="H2285" s="162">
        <v>1719.6875</v>
      </c>
      <c r="I2285" s="162">
        <v>84246.852500000008</v>
      </c>
    </row>
    <row r="2286" spans="1:9">
      <c r="A2286" s="169">
        <v>45566</v>
      </c>
      <c r="B2286" s="162">
        <v>9773.85</v>
      </c>
      <c r="C2286" s="162">
        <v>15777.41</v>
      </c>
      <c r="D2286" s="162">
        <v>24643</v>
      </c>
      <c r="E2286" s="162">
        <v>4060.01</v>
      </c>
      <c r="F2286" s="162">
        <v>9754</v>
      </c>
      <c r="G2286" s="162">
        <v>14078.75</v>
      </c>
      <c r="H2286" s="162">
        <v>1718.6875</v>
      </c>
      <c r="I2286" s="162">
        <v>76368.332500000004</v>
      </c>
    </row>
    <row r="2287" spans="1:9">
      <c r="A2287" s="169">
        <v>45567</v>
      </c>
      <c r="B2287" s="162">
        <v>2567.29</v>
      </c>
      <c r="C2287" s="162">
        <v>13649.26</v>
      </c>
      <c r="D2287" s="162">
        <v>19325.5</v>
      </c>
      <c r="E2287" s="162">
        <v>3668.49</v>
      </c>
      <c r="F2287" s="162">
        <v>1619.25</v>
      </c>
      <c r="G2287" s="162">
        <v>10623.5</v>
      </c>
      <c r="H2287" s="162">
        <v>1722.375</v>
      </c>
      <c r="I2287" s="162">
        <v>49730.915000000001</v>
      </c>
    </row>
    <row r="2288" spans="1:9">
      <c r="A2288" s="169">
        <v>45568</v>
      </c>
      <c r="B2288" s="162">
        <v>7505.16</v>
      </c>
      <c r="C2288" s="162">
        <v>14709.95</v>
      </c>
      <c r="D2288" s="162">
        <v>18979.75</v>
      </c>
      <c r="E2288" s="162">
        <v>4455.2700000000004</v>
      </c>
      <c r="F2288" s="162">
        <v>5050.25</v>
      </c>
      <c r="G2288" s="162">
        <v>2237.25</v>
      </c>
      <c r="H2288" s="162">
        <v>1724.75</v>
      </c>
      <c r="I2288" s="162">
        <v>51212.880000000005</v>
      </c>
    </row>
    <row r="2289" spans="1:9">
      <c r="A2289" s="169">
        <v>45569</v>
      </c>
      <c r="B2289" s="162">
        <v>7985.17</v>
      </c>
      <c r="C2289" s="162">
        <v>14629.98</v>
      </c>
      <c r="D2289" s="162">
        <v>19870.25</v>
      </c>
      <c r="E2289" s="162">
        <v>4103.01</v>
      </c>
      <c r="F2289" s="162">
        <v>6165.5</v>
      </c>
      <c r="G2289" s="162">
        <v>2432.25</v>
      </c>
      <c r="H2289" s="162">
        <v>1726.3125</v>
      </c>
      <c r="I2289" s="162">
        <v>53459.847500000003</v>
      </c>
    </row>
    <row r="2290" spans="1:9">
      <c r="A2290" s="169">
        <v>45570</v>
      </c>
      <c r="B2290" s="162">
        <v>9927.66</v>
      </c>
      <c r="C2290" s="162">
        <v>15941.78</v>
      </c>
      <c r="D2290" s="162">
        <v>22799.75</v>
      </c>
      <c r="E2290" s="162">
        <v>4366.17</v>
      </c>
      <c r="F2290" s="162">
        <v>9849.25</v>
      </c>
      <c r="G2290" s="162">
        <v>7253.5</v>
      </c>
      <c r="H2290" s="162">
        <v>1724.9375</v>
      </c>
      <c r="I2290" s="162">
        <v>68413.172500000001</v>
      </c>
    </row>
    <row r="2291" spans="1:9">
      <c r="A2291" s="169">
        <v>45571</v>
      </c>
      <c r="B2291" s="162">
        <v>11471.63</v>
      </c>
      <c r="C2291" s="162">
        <v>21192.22</v>
      </c>
      <c r="D2291" s="162">
        <v>25436.5</v>
      </c>
      <c r="E2291" s="162">
        <v>9775.8700000000008</v>
      </c>
      <c r="F2291" s="162">
        <v>12586.75</v>
      </c>
      <c r="G2291" s="162">
        <v>7764.25</v>
      </c>
      <c r="H2291" s="162">
        <v>1723.9375</v>
      </c>
      <c r="I2291" s="162">
        <v>86503.282500000001</v>
      </c>
    </row>
    <row r="2292" spans="1:9">
      <c r="A2292" s="169">
        <v>45572</v>
      </c>
      <c r="B2292" s="162">
        <v>11348.76</v>
      </c>
      <c r="C2292" s="162">
        <v>20992.67</v>
      </c>
      <c r="D2292" s="162">
        <v>25065.25</v>
      </c>
      <c r="E2292" s="162">
        <v>10849.1</v>
      </c>
      <c r="F2292" s="162">
        <v>11920.5</v>
      </c>
      <c r="G2292" s="162">
        <v>7471</v>
      </c>
      <c r="H2292" s="162">
        <v>1725.3125</v>
      </c>
      <c r="I2292" s="162">
        <v>85921.967499999999</v>
      </c>
    </row>
    <row r="2293" spans="1:9">
      <c r="A2293" s="169">
        <v>45573</v>
      </c>
      <c r="B2293" s="162">
        <v>10169.99</v>
      </c>
      <c r="C2293" s="162">
        <v>16494.099999999999</v>
      </c>
      <c r="D2293" s="162">
        <v>23207</v>
      </c>
      <c r="E2293" s="162">
        <v>4282.8599999999997</v>
      </c>
      <c r="F2293" s="162">
        <v>9736.75</v>
      </c>
      <c r="G2293" s="162">
        <v>6574.5</v>
      </c>
      <c r="H2293" s="162">
        <v>1726.0625</v>
      </c>
      <c r="I2293" s="162">
        <v>68739.137499999997</v>
      </c>
    </row>
    <row r="2294" spans="1:9">
      <c r="A2294" s="169">
        <v>45574</v>
      </c>
      <c r="B2294" s="162">
        <v>9137.41</v>
      </c>
      <c r="C2294" s="162">
        <v>15787.2</v>
      </c>
      <c r="D2294" s="162">
        <v>22639</v>
      </c>
      <c r="E2294" s="162">
        <v>4210.12</v>
      </c>
      <c r="F2294" s="162">
        <v>8064</v>
      </c>
      <c r="G2294" s="162">
        <v>2537.5</v>
      </c>
      <c r="H2294" s="162">
        <v>1728.6875</v>
      </c>
      <c r="I2294" s="162">
        <v>60646.542500000003</v>
      </c>
    </row>
    <row r="2295" spans="1:9">
      <c r="A2295" s="169">
        <v>45575</v>
      </c>
      <c r="B2295" s="162">
        <v>9154.09</v>
      </c>
      <c r="C2295" s="162">
        <v>16589.599999999999</v>
      </c>
      <c r="D2295" s="162">
        <v>22292</v>
      </c>
      <c r="E2295" s="162">
        <v>4198.5600000000004</v>
      </c>
      <c r="F2295" s="162">
        <v>8893.25</v>
      </c>
      <c r="G2295" s="162">
        <v>7377</v>
      </c>
      <c r="H2295" s="162">
        <v>1726.8125</v>
      </c>
      <c r="I2295" s="162">
        <v>66777.6875</v>
      </c>
    </row>
    <row r="2296" spans="1:9">
      <c r="A2296" s="169">
        <v>45576</v>
      </c>
      <c r="B2296" s="162">
        <v>9264.69</v>
      </c>
      <c r="C2296" s="162">
        <v>16575.3</v>
      </c>
      <c r="D2296" s="162">
        <v>22598.5</v>
      </c>
      <c r="E2296" s="162">
        <v>4176.22</v>
      </c>
      <c r="F2296" s="162">
        <v>9040.75</v>
      </c>
      <c r="G2296" s="162">
        <v>6824.5</v>
      </c>
      <c r="H2296" s="162">
        <v>1724.25</v>
      </c>
      <c r="I2296" s="162">
        <v>66755.709999999992</v>
      </c>
    </row>
    <row r="2297" spans="1:9">
      <c r="A2297" s="169">
        <v>45577</v>
      </c>
      <c r="B2297" s="162">
        <v>9843.0499999999993</v>
      </c>
      <c r="C2297" s="162">
        <v>16670.62</v>
      </c>
      <c r="D2297" s="162">
        <v>23143.75</v>
      </c>
      <c r="E2297" s="162">
        <v>4277.0200000000004</v>
      </c>
      <c r="F2297" s="162">
        <v>7461</v>
      </c>
      <c r="G2297" s="162">
        <v>7749.75</v>
      </c>
      <c r="H2297" s="162">
        <v>1724.875</v>
      </c>
      <c r="I2297" s="162">
        <v>67420.315000000002</v>
      </c>
    </row>
    <row r="2298" spans="1:9">
      <c r="A2298" s="169">
        <v>45578</v>
      </c>
      <c r="B2298" s="162">
        <v>11315.5</v>
      </c>
      <c r="C2298" s="162">
        <v>18020.169999999998</v>
      </c>
      <c r="D2298" s="162">
        <v>25624.5</v>
      </c>
      <c r="E2298" s="162">
        <v>4626.04</v>
      </c>
      <c r="F2298" s="162">
        <v>10674.5</v>
      </c>
      <c r="G2298" s="162">
        <v>8696.5</v>
      </c>
      <c r="H2298" s="162">
        <v>1722.4375</v>
      </c>
      <c r="I2298" s="162">
        <v>77234.772499999992</v>
      </c>
    </row>
    <row r="2299" spans="1:9">
      <c r="A2299" s="169">
        <v>45579</v>
      </c>
      <c r="B2299" s="162">
        <v>12322.98</v>
      </c>
      <c r="C2299" s="162">
        <v>18984.61</v>
      </c>
      <c r="D2299" s="162">
        <v>26973</v>
      </c>
      <c r="E2299" s="162">
        <v>4521.84</v>
      </c>
      <c r="F2299" s="162">
        <v>12551.25</v>
      </c>
      <c r="G2299" s="162">
        <v>9579.25</v>
      </c>
      <c r="H2299" s="162">
        <v>1730.6875</v>
      </c>
      <c r="I2299" s="162">
        <v>83202.242499999993</v>
      </c>
    </row>
    <row r="2300" spans="1:9">
      <c r="A2300" s="169">
        <v>45580</v>
      </c>
      <c r="B2300" s="162">
        <v>12179.37</v>
      </c>
      <c r="C2300" s="162">
        <v>21638.76</v>
      </c>
      <c r="D2300" s="162">
        <v>26232.75</v>
      </c>
      <c r="E2300" s="162">
        <v>4472.37</v>
      </c>
      <c r="F2300" s="162">
        <v>12543.5</v>
      </c>
      <c r="G2300" s="162">
        <v>9003</v>
      </c>
      <c r="H2300" s="162">
        <v>1745.0625</v>
      </c>
      <c r="I2300" s="162">
        <v>84324.6875</v>
      </c>
    </row>
    <row r="2301" spans="1:9">
      <c r="A2301" s="169">
        <v>45581</v>
      </c>
      <c r="B2301" s="162">
        <v>11677.26</v>
      </c>
      <c r="C2301" s="162">
        <v>21602.14</v>
      </c>
      <c r="D2301" s="162">
        <v>26139.75</v>
      </c>
      <c r="E2301" s="162">
        <v>4303.4799999999996</v>
      </c>
      <c r="F2301" s="162">
        <v>13245.75</v>
      </c>
      <c r="G2301" s="162">
        <v>9198</v>
      </c>
      <c r="H2301" s="162">
        <v>1760.875</v>
      </c>
      <c r="I2301" s="162">
        <v>84405.505000000005</v>
      </c>
    </row>
    <row r="2302" spans="1:9">
      <c r="A2302" s="169">
        <v>45582</v>
      </c>
      <c r="B2302" s="162">
        <v>12680.32</v>
      </c>
      <c r="C2302" s="162">
        <v>22305.96</v>
      </c>
      <c r="D2302" s="162">
        <v>27317.5</v>
      </c>
      <c r="E2302" s="162">
        <v>4171.75</v>
      </c>
      <c r="F2302" s="162">
        <v>12579.25</v>
      </c>
      <c r="G2302" s="162">
        <v>10126.75</v>
      </c>
      <c r="H2302" s="162">
        <v>1757.4375</v>
      </c>
      <c r="I2302" s="162">
        <v>87424.092499999999</v>
      </c>
    </row>
    <row r="2303" spans="1:9">
      <c r="A2303" s="169">
        <v>45583</v>
      </c>
      <c r="B2303" s="162">
        <v>12778.82</v>
      </c>
      <c r="C2303" s="162">
        <v>22366.16</v>
      </c>
      <c r="D2303" s="162">
        <v>27930.75</v>
      </c>
      <c r="E2303" s="162">
        <v>10275.31</v>
      </c>
      <c r="F2303" s="162">
        <v>13002</v>
      </c>
      <c r="G2303" s="162">
        <v>10239.75</v>
      </c>
      <c r="H2303" s="162">
        <v>1756.0625</v>
      </c>
      <c r="I2303" s="162">
        <v>94836.727499999994</v>
      </c>
    </row>
    <row r="2304" spans="1:9">
      <c r="A2304" s="169">
        <v>45584</v>
      </c>
      <c r="B2304" s="162">
        <v>13827.79</v>
      </c>
      <c r="C2304" s="162">
        <v>22630.62</v>
      </c>
      <c r="D2304" s="162">
        <v>28174</v>
      </c>
      <c r="E2304" s="162">
        <v>12230.55</v>
      </c>
      <c r="F2304" s="162">
        <v>13747.25</v>
      </c>
      <c r="G2304" s="162">
        <v>10952</v>
      </c>
      <c r="H2304" s="162">
        <v>1757.75</v>
      </c>
      <c r="I2304" s="162">
        <v>99804.46</v>
      </c>
    </row>
    <row r="2305" spans="1:9">
      <c r="A2305" s="169">
        <v>45585</v>
      </c>
      <c r="B2305" s="162">
        <v>3673.44</v>
      </c>
      <c r="C2305" s="162">
        <v>20924.45</v>
      </c>
      <c r="D2305" s="162">
        <v>27336.5</v>
      </c>
      <c r="E2305" s="162">
        <v>12222.27</v>
      </c>
      <c r="F2305" s="162">
        <v>12513.25</v>
      </c>
      <c r="G2305" s="162">
        <v>11203.75</v>
      </c>
      <c r="H2305" s="162">
        <v>1754.1875</v>
      </c>
      <c r="I2305" s="162">
        <v>86119.472500000003</v>
      </c>
    </row>
    <row r="2306" spans="1:9">
      <c r="A2306" s="169">
        <v>45586</v>
      </c>
      <c r="B2306" s="162">
        <v>2790.78</v>
      </c>
      <c r="C2306" s="162">
        <v>19986.830000000002</v>
      </c>
      <c r="D2306" s="162">
        <v>24775.5</v>
      </c>
      <c r="E2306" s="162">
        <v>11762.83</v>
      </c>
      <c r="F2306" s="162">
        <v>12416</v>
      </c>
      <c r="G2306" s="162">
        <v>10347</v>
      </c>
      <c r="H2306" s="162">
        <v>1751.5625</v>
      </c>
      <c r="I2306" s="162">
        <v>80327.377500000002</v>
      </c>
    </row>
    <row r="2307" spans="1:9">
      <c r="A2307" s="169">
        <v>45587</v>
      </c>
      <c r="B2307" s="162">
        <v>2680.3</v>
      </c>
      <c r="C2307" s="162">
        <v>16884.330000000002</v>
      </c>
      <c r="D2307" s="162">
        <v>24554</v>
      </c>
      <c r="E2307" s="162">
        <v>11017.39</v>
      </c>
      <c r="F2307" s="162">
        <v>9746</v>
      </c>
      <c r="G2307" s="162">
        <v>8935.25</v>
      </c>
      <c r="H2307" s="162">
        <v>1752.875</v>
      </c>
      <c r="I2307" s="162">
        <v>72064.395000000004</v>
      </c>
    </row>
    <row r="2308" spans="1:9">
      <c r="A2308" s="169">
        <v>45588</v>
      </c>
      <c r="B2308" s="162">
        <v>2493.29</v>
      </c>
      <c r="C2308" s="162">
        <v>13067.49</v>
      </c>
      <c r="D2308" s="162">
        <v>21120.5</v>
      </c>
      <c r="E2308" s="162">
        <v>7993.99</v>
      </c>
      <c r="F2308" s="162">
        <v>3585</v>
      </c>
      <c r="G2308" s="162">
        <v>7037.75</v>
      </c>
      <c r="H2308" s="162">
        <v>1748.8125</v>
      </c>
      <c r="I2308" s="162">
        <v>53549.207499999997</v>
      </c>
    </row>
    <row r="2309" spans="1:9">
      <c r="A2309" s="169">
        <v>45589</v>
      </c>
      <c r="B2309" s="162">
        <v>2290.14</v>
      </c>
      <c r="C2309" s="162">
        <v>12677.27</v>
      </c>
      <c r="D2309" s="162">
        <v>18289</v>
      </c>
      <c r="E2309" s="162">
        <v>3732.25</v>
      </c>
      <c r="F2309" s="162">
        <v>3527.25</v>
      </c>
      <c r="G2309" s="162">
        <v>2181</v>
      </c>
      <c r="H2309" s="162">
        <v>1750.625</v>
      </c>
      <c r="I2309" s="162">
        <v>40946.285000000003</v>
      </c>
    </row>
    <row r="2310" spans="1:9">
      <c r="A2310" s="169">
        <v>45590</v>
      </c>
      <c r="B2310" s="162">
        <v>2354.29</v>
      </c>
      <c r="C2310" s="162">
        <v>13864.98</v>
      </c>
      <c r="D2310" s="162">
        <v>20210</v>
      </c>
      <c r="E2310" s="162">
        <v>4145.16</v>
      </c>
      <c r="F2310" s="162">
        <v>7233.75</v>
      </c>
      <c r="G2310" s="162">
        <v>2476.25</v>
      </c>
      <c r="H2310" s="162">
        <v>1747.125</v>
      </c>
      <c r="I2310" s="162">
        <v>48537.305000000008</v>
      </c>
    </row>
    <row r="2311" spans="1:9">
      <c r="A2311" s="169">
        <v>45591</v>
      </c>
      <c r="B2311" s="162">
        <v>2563.87</v>
      </c>
      <c r="C2311" s="162">
        <v>14052</v>
      </c>
      <c r="D2311" s="162">
        <v>23530</v>
      </c>
      <c r="E2311" s="162">
        <v>10289.85</v>
      </c>
      <c r="F2311" s="162">
        <v>9841</v>
      </c>
      <c r="G2311" s="162">
        <v>8863.75</v>
      </c>
      <c r="H2311" s="162">
        <v>1746.0625</v>
      </c>
      <c r="I2311" s="162">
        <v>67394.407500000001</v>
      </c>
    </row>
    <row r="2312" spans="1:9">
      <c r="A2312" s="169">
        <v>45592</v>
      </c>
      <c r="B2312" s="162">
        <v>2664.36</v>
      </c>
      <c r="C2312" s="162">
        <v>17268.29</v>
      </c>
      <c r="D2312" s="162">
        <v>27072.5</v>
      </c>
      <c r="E2312" s="162">
        <v>12171.81</v>
      </c>
      <c r="F2312" s="162">
        <v>11970.5</v>
      </c>
      <c r="G2312" s="162">
        <v>10905.5</v>
      </c>
      <c r="H2312" s="162">
        <v>1744.1875</v>
      </c>
      <c r="I2312" s="162">
        <v>80308.772499999992</v>
      </c>
    </row>
    <row r="2313" spans="1:9">
      <c r="A2313" s="169">
        <v>45593</v>
      </c>
      <c r="B2313" s="162">
        <v>4953.6099999999997</v>
      </c>
      <c r="C2313" s="162">
        <v>15576.56</v>
      </c>
      <c r="D2313" s="162">
        <v>22159.5</v>
      </c>
      <c r="E2313" s="162">
        <v>4027.38</v>
      </c>
      <c r="F2313" s="162">
        <v>8097.75</v>
      </c>
      <c r="G2313" s="162">
        <v>3189</v>
      </c>
      <c r="H2313" s="162">
        <v>1744.5</v>
      </c>
      <c r="I2313" s="162">
        <v>56259.299999999996</v>
      </c>
    </row>
    <row r="2314" spans="1:9">
      <c r="A2314" s="169">
        <v>45594</v>
      </c>
      <c r="B2314" s="162">
        <v>8272.31</v>
      </c>
      <c r="C2314" s="162">
        <v>13450.85</v>
      </c>
      <c r="D2314" s="162">
        <v>20895.5</v>
      </c>
      <c r="E2314" s="162">
        <v>4289.9799999999996</v>
      </c>
      <c r="F2314" s="162">
        <v>7491</v>
      </c>
      <c r="G2314" s="162">
        <v>2778.5</v>
      </c>
      <c r="H2314" s="162">
        <v>1745.625</v>
      </c>
      <c r="I2314" s="162">
        <v>55432.514999999999</v>
      </c>
    </row>
    <row r="2315" spans="1:9">
      <c r="A2315" s="169">
        <v>45595</v>
      </c>
      <c r="B2315" s="162">
        <v>8522.32</v>
      </c>
      <c r="C2315" s="162">
        <v>13318.38</v>
      </c>
      <c r="D2315" s="162">
        <v>22039.5</v>
      </c>
      <c r="E2315" s="162">
        <v>4417.8599999999997</v>
      </c>
      <c r="F2315" s="162">
        <v>7941</v>
      </c>
      <c r="G2315" s="162">
        <v>2860.75</v>
      </c>
      <c r="H2315" s="162">
        <v>1746.3125</v>
      </c>
      <c r="I2315" s="162">
        <v>57353.497499999998</v>
      </c>
    </row>
    <row r="2316" spans="1:9">
      <c r="A2316" s="169">
        <v>45596</v>
      </c>
      <c r="B2316" s="162">
        <v>8283.74</v>
      </c>
      <c r="C2316" s="162">
        <v>12834.98</v>
      </c>
      <c r="D2316" s="162">
        <v>20262</v>
      </c>
      <c r="E2316" s="162">
        <v>4415.8500000000004</v>
      </c>
      <c r="F2316" s="162">
        <v>7320.5</v>
      </c>
      <c r="G2316" s="162">
        <v>2723.25</v>
      </c>
      <c r="H2316" s="162">
        <v>1743.125</v>
      </c>
      <c r="I2316" s="162">
        <v>54097.195</v>
      </c>
    </row>
    <row r="2317" spans="1:9">
      <c r="A2317" s="169">
        <v>45597</v>
      </c>
      <c r="B2317" s="162">
        <v>9148.51</v>
      </c>
      <c r="C2317" s="162">
        <v>13964.48</v>
      </c>
      <c r="D2317" s="162">
        <v>22385.5</v>
      </c>
      <c r="E2317" s="162">
        <v>4535.68</v>
      </c>
      <c r="F2317" s="162">
        <v>8595.25</v>
      </c>
      <c r="G2317" s="162">
        <v>3030</v>
      </c>
      <c r="H2317" s="162">
        <v>1744.5625</v>
      </c>
      <c r="I2317" s="162">
        <v>59914.857499999998</v>
      </c>
    </row>
    <row r="2318" spans="1:9">
      <c r="A2318" s="169">
        <v>45598</v>
      </c>
      <c r="B2318" s="162">
        <v>7923.82</v>
      </c>
      <c r="C2318" s="162">
        <v>12779.76</v>
      </c>
      <c r="D2318" s="162">
        <v>20285.5</v>
      </c>
      <c r="E2318" s="162">
        <v>4175.42</v>
      </c>
      <c r="F2318" s="162">
        <v>3394.75</v>
      </c>
      <c r="G2318" s="162">
        <v>2811.25</v>
      </c>
      <c r="H2318" s="162">
        <v>1745.75</v>
      </c>
      <c r="I2318" s="162">
        <v>49624.75</v>
      </c>
    </row>
    <row r="2319" spans="1:9">
      <c r="A2319" s="169">
        <v>45599</v>
      </c>
      <c r="B2319" s="162">
        <v>10442.799999999999</v>
      </c>
      <c r="C2319" s="162">
        <v>15102.99</v>
      </c>
      <c r="D2319" s="162">
        <v>24603.5</v>
      </c>
      <c r="E2319" s="162">
        <v>4548.57</v>
      </c>
      <c r="F2319" s="162">
        <v>10246.5</v>
      </c>
      <c r="G2319" s="162">
        <v>3119.25</v>
      </c>
      <c r="H2319" s="162">
        <v>1742.5625</v>
      </c>
      <c r="I2319" s="162">
        <v>66321.047500000001</v>
      </c>
    </row>
    <row r="2320" spans="1:9">
      <c r="A2320" s="169">
        <v>45600</v>
      </c>
      <c r="B2320" s="162">
        <v>10910.49</v>
      </c>
      <c r="C2320" s="162">
        <v>15495.08</v>
      </c>
      <c r="D2320" s="162">
        <v>25834.5</v>
      </c>
      <c r="E2320" s="162">
        <v>4606.9399999999996</v>
      </c>
      <c r="F2320" s="162">
        <v>11197.25</v>
      </c>
      <c r="G2320" s="162">
        <v>3110.5</v>
      </c>
      <c r="H2320" s="162">
        <v>1737.8125</v>
      </c>
      <c r="I2320" s="162">
        <v>69416.947500000009</v>
      </c>
    </row>
    <row r="2321" spans="1:9">
      <c r="A2321" s="169">
        <v>45601</v>
      </c>
      <c r="B2321" s="162">
        <v>8444.2000000000007</v>
      </c>
      <c r="C2321" s="162">
        <v>13639.32</v>
      </c>
      <c r="D2321" s="162">
        <v>23250</v>
      </c>
      <c r="E2321" s="162">
        <v>3979.37</v>
      </c>
      <c r="F2321" s="162">
        <v>8117.5</v>
      </c>
      <c r="G2321" s="162">
        <v>3108</v>
      </c>
      <c r="H2321" s="162">
        <v>1726.3125</v>
      </c>
      <c r="I2321" s="162">
        <v>58812.077500000007</v>
      </c>
    </row>
    <row r="2322" spans="1:9">
      <c r="A2322" s="169">
        <v>45602</v>
      </c>
      <c r="B2322" s="162">
        <v>8180.95</v>
      </c>
      <c r="C2322" s="162">
        <v>12332.96</v>
      </c>
      <c r="D2322" s="162">
        <v>20273.5</v>
      </c>
      <c r="E2322" s="162">
        <v>4154.0200000000004</v>
      </c>
      <c r="F2322" s="162">
        <v>3655.25</v>
      </c>
      <c r="G2322" s="162">
        <v>2540</v>
      </c>
      <c r="H2322" s="162">
        <v>1730.4375</v>
      </c>
      <c r="I2322" s="162">
        <v>49406.242500000008</v>
      </c>
    </row>
    <row r="2323" spans="1:9">
      <c r="A2323" s="169">
        <v>45603</v>
      </c>
      <c r="B2323" s="162">
        <v>6202.3</v>
      </c>
      <c r="C2323" s="162">
        <v>6613.17</v>
      </c>
      <c r="D2323" s="162">
        <v>18568</v>
      </c>
      <c r="E2323" s="162">
        <v>3767.24</v>
      </c>
      <c r="F2323" s="162">
        <v>3470.25</v>
      </c>
      <c r="G2323" s="162">
        <v>2208.25</v>
      </c>
      <c r="H2323" s="162">
        <v>1733.125</v>
      </c>
      <c r="I2323" s="162">
        <v>39096.084999999999</v>
      </c>
    </row>
    <row r="2324" spans="1:9">
      <c r="A2324" s="169">
        <v>45604</v>
      </c>
      <c r="B2324" s="162">
        <v>7469.1</v>
      </c>
      <c r="C2324" s="162">
        <v>8485.4</v>
      </c>
      <c r="D2324" s="162">
        <v>16607</v>
      </c>
      <c r="E2324" s="162">
        <v>3391.63</v>
      </c>
      <c r="F2324" s="162">
        <v>3019.5</v>
      </c>
      <c r="G2324" s="162">
        <v>2240.25</v>
      </c>
      <c r="H2324" s="162">
        <v>1734.625</v>
      </c>
      <c r="I2324" s="162">
        <v>39478.254999999997</v>
      </c>
    </row>
    <row r="2325" spans="1:9">
      <c r="A2325" s="169">
        <v>45605</v>
      </c>
      <c r="B2325" s="162">
        <v>9507.92</v>
      </c>
      <c r="C2325" s="162">
        <v>7660.26</v>
      </c>
      <c r="D2325" s="162">
        <v>21547.5</v>
      </c>
      <c r="E2325" s="162">
        <v>4260.12</v>
      </c>
      <c r="F2325" s="162">
        <v>8921.5</v>
      </c>
      <c r="G2325" s="162">
        <v>2680.75</v>
      </c>
      <c r="H2325" s="162">
        <v>1735.8125</v>
      </c>
      <c r="I2325" s="162">
        <v>52842.237500000003</v>
      </c>
    </row>
    <row r="2326" spans="1:9">
      <c r="A2326" s="169">
        <v>45606</v>
      </c>
      <c r="B2326" s="162">
        <v>10746.38</v>
      </c>
      <c r="C2326" s="162">
        <v>8049.27</v>
      </c>
      <c r="D2326" s="162">
        <v>24991.5</v>
      </c>
      <c r="E2326" s="162">
        <v>4591.87</v>
      </c>
      <c r="F2326" s="162">
        <v>10348.75</v>
      </c>
      <c r="G2326" s="162">
        <v>3027</v>
      </c>
      <c r="H2326" s="162">
        <v>1735.125</v>
      </c>
      <c r="I2326" s="162">
        <v>60019.645000000004</v>
      </c>
    </row>
    <row r="2327" spans="1:9">
      <c r="A2327" s="169">
        <v>45607</v>
      </c>
      <c r="B2327" s="162">
        <v>9307.56</v>
      </c>
      <c r="C2327" s="162">
        <v>14036.83</v>
      </c>
      <c r="D2327" s="162">
        <v>23205.5</v>
      </c>
      <c r="E2327" s="162">
        <v>4302.41</v>
      </c>
      <c r="F2327" s="162">
        <v>10124</v>
      </c>
      <c r="G2327" s="162">
        <v>3146</v>
      </c>
      <c r="H2327" s="162">
        <v>1728.375</v>
      </c>
      <c r="I2327" s="162">
        <v>62393.925000000003</v>
      </c>
    </row>
    <row r="2328" spans="1:9">
      <c r="A2328" s="169">
        <v>45608</v>
      </c>
      <c r="B2328" s="162">
        <v>9589.6299999999992</v>
      </c>
      <c r="C2328" s="162">
        <v>14623.07</v>
      </c>
      <c r="D2328" s="162">
        <v>23647.5</v>
      </c>
      <c r="E2328" s="162">
        <v>4116.41</v>
      </c>
      <c r="F2328" s="162">
        <v>10190.25</v>
      </c>
      <c r="G2328" s="162">
        <v>2953</v>
      </c>
      <c r="H2328" s="162">
        <v>1717.3125</v>
      </c>
      <c r="I2328" s="162">
        <v>63402.547500000001</v>
      </c>
    </row>
    <row r="2329" spans="1:9">
      <c r="A2329" s="169">
        <v>45609</v>
      </c>
      <c r="B2329" s="162">
        <v>9069.2000000000007</v>
      </c>
      <c r="C2329" s="162">
        <v>14229.63</v>
      </c>
      <c r="D2329" s="162">
        <v>22908.5</v>
      </c>
      <c r="E2329" s="162">
        <v>4230.3599999999997</v>
      </c>
      <c r="F2329" s="162">
        <v>9195.25</v>
      </c>
      <c r="G2329" s="162">
        <v>2550.25</v>
      </c>
      <c r="H2329" s="162">
        <v>1712.625</v>
      </c>
      <c r="I2329" s="162">
        <v>60470.565000000002</v>
      </c>
    </row>
    <row r="2330" spans="1:9">
      <c r="A2330" s="169">
        <v>45610</v>
      </c>
      <c r="B2330" s="162">
        <v>10618.75</v>
      </c>
      <c r="C2330" s="162">
        <v>15602.36</v>
      </c>
      <c r="D2330" s="162">
        <v>25602</v>
      </c>
      <c r="E2330" s="162">
        <v>3919.92</v>
      </c>
      <c r="F2330" s="162">
        <v>10862.5</v>
      </c>
      <c r="G2330" s="162">
        <v>3070.25</v>
      </c>
      <c r="H2330" s="162">
        <v>1713.3125</v>
      </c>
      <c r="I2330" s="162">
        <v>67962.467499999999</v>
      </c>
    </row>
    <row r="2331" spans="1:9">
      <c r="A2331" s="169">
        <v>45611</v>
      </c>
      <c r="B2331" s="162">
        <v>10712.5</v>
      </c>
      <c r="C2331" s="162">
        <v>15646.38</v>
      </c>
      <c r="D2331" s="162">
        <v>25522.5</v>
      </c>
      <c r="E2331" s="162">
        <v>4267.34</v>
      </c>
      <c r="F2331" s="162">
        <v>10950</v>
      </c>
      <c r="G2331" s="162">
        <v>2622</v>
      </c>
      <c r="H2331" s="162">
        <v>1713.5625</v>
      </c>
      <c r="I2331" s="162">
        <v>68007.157500000001</v>
      </c>
    </row>
    <row r="2332" spans="1:9">
      <c r="A2332" s="169">
        <v>45612</v>
      </c>
      <c r="B2332" s="162">
        <v>11924.03</v>
      </c>
      <c r="C2332" s="162">
        <v>16276.35</v>
      </c>
      <c r="D2332" s="162">
        <v>26965</v>
      </c>
      <c r="E2332" s="162">
        <v>4576.8599999999997</v>
      </c>
      <c r="F2332" s="162">
        <v>11841.5</v>
      </c>
      <c r="G2332" s="162">
        <v>2901.5</v>
      </c>
      <c r="H2332" s="162">
        <v>1712.375</v>
      </c>
      <c r="I2332" s="162">
        <v>72772.865000000005</v>
      </c>
    </row>
    <row r="2333" spans="1:9">
      <c r="A2333" s="169">
        <v>45613</v>
      </c>
      <c r="B2333" s="162">
        <v>9895.6200000000008</v>
      </c>
      <c r="C2333" s="162">
        <v>15036.45</v>
      </c>
      <c r="D2333" s="162">
        <v>24414.5</v>
      </c>
      <c r="E2333" s="162">
        <v>4246.45</v>
      </c>
      <c r="F2333" s="162">
        <v>9942.75</v>
      </c>
      <c r="G2333" s="162">
        <v>2693</v>
      </c>
      <c r="H2333" s="162">
        <v>1711.125</v>
      </c>
      <c r="I2333" s="162">
        <v>64517.64499999999</v>
      </c>
    </row>
    <row r="2334" spans="1:9">
      <c r="A2334" s="169">
        <v>45614</v>
      </c>
      <c r="B2334" s="162">
        <v>6786.58</v>
      </c>
      <c r="C2334" s="162">
        <v>12270.94</v>
      </c>
      <c r="D2334" s="162">
        <v>20908.5</v>
      </c>
      <c r="E2334" s="162">
        <v>3988.36</v>
      </c>
      <c r="F2334" s="162">
        <v>6232.75</v>
      </c>
      <c r="G2334" s="162">
        <v>2537</v>
      </c>
      <c r="H2334" s="162">
        <v>1712.5</v>
      </c>
      <c r="I2334" s="162">
        <v>51011.630000000005</v>
      </c>
    </row>
    <row r="2335" spans="1:9">
      <c r="A2335" s="169">
        <v>45615</v>
      </c>
      <c r="B2335" s="162">
        <v>6131.32</v>
      </c>
      <c r="C2335" s="162">
        <v>5930</v>
      </c>
      <c r="D2335" s="162">
        <v>13642</v>
      </c>
      <c r="E2335" s="162">
        <v>3864.52</v>
      </c>
      <c r="F2335" s="162">
        <v>3398.75</v>
      </c>
      <c r="G2335" s="162">
        <v>2440</v>
      </c>
      <c r="H2335" s="162">
        <v>1713.1875</v>
      </c>
      <c r="I2335" s="162">
        <v>33693.402499999997</v>
      </c>
    </row>
    <row r="2336" spans="1:9">
      <c r="A2336" s="169">
        <v>45616</v>
      </c>
      <c r="B2336" s="162">
        <v>9643.75</v>
      </c>
      <c r="C2336" s="162">
        <v>11181.61</v>
      </c>
      <c r="D2336" s="162">
        <v>3075</v>
      </c>
      <c r="E2336" s="162">
        <v>2877.07</v>
      </c>
      <c r="F2336" s="162">
        <v>1642.25</v>
      </c>
      <c r="G2336" s="162">
        <v>3149.75</v>
      </c>
      <c r="H2336" s="162">
        <v>1714.3125</v>
      </c>
      <c r="I2336" s="162">
        <v>29855.1175</v>
      </c>
    </row>
    <row r="2337" spans="1:9">
      <c r="A2337" s="169">
        <v>45617</v>
      </c>
      <c r="B2337" s="162">
        <v>7138.12</v>
      </c>
      <c r="C2337" s="162">
        <v>9173.58</v>
      </c>
      <c r="D2337" s="162">
        <v>4850.5</v>
      </c>
      <c r="E2337" s="162">
        <v>3446.26</v>
      </c>
      <c r="F2337" s="162">
        <v>2749.25</v>
      </c>
      <c r="G2337" s="162">
        <v>2765.5</v>
      </c>
      <c r="H2337" s="162">
        <v>1724.8125</v>
      </c>
      <c r="I2337" s="162">
        <v>28398.397499999999</v>
      </c>
    </row>
    <row r="2338" spans="1:9">
      <c r="A2338" s="169">
        <v>45618</v>
      </c>
      <c r="B2338" s="162">
        <v>8445.9599999999991</v>
      </c>
      <c r="C2338" s="162">
        <v>8553.44</v>
      </c>
      <c r="D2338" s="162">
        <v>4860.5</v>
      </c>
      <c r="E2338" s="162">
        <v>3156.02</v>
      </c>
      <c r="F2338" s="162">
        <v>2559.5</v>
      </c>
      <c r="G2338" s="162">
        <v>2858.75</v>
      </c>
      <c r="H2338" s="162">
        <v>1725.3125</v>
      </c>
      <c r="I2338" s="162">
        <v>28708.857500000002</v>
      </c>
    </row>
    <row r="2339" spans="1:9">
      <c r="A2339" s="169">
        <v>45619</v>
      </c>
      <c r="B2339" s="162">
        <v>7921.24</v>
      </c>
      <c r="C2339" s="162">
        <v>9470.7199999999993</v>
      </c>
      <c r="D2339" s="162">
        <v>5748.5</v>
      </c>
      <c r="E2339" s="162">
        <v>3579.83</v>
      </c>
      <c r="F2339" s="162">
        <v>2563</v>
      </c>
      <c r="G2339" s="162">
        <v>2629.75</v>
      </c>
      <c r="H2339" s="162">
        <v>1726.6875</v>
      </c>
      <c r="I2339" s="162">
        <v>30186.352500000001</v>
      </c>
    </row>
    <row r="2340" spans="1:9">
      <c r="A2340" s="169">
        <v>45620</v>
      </c>
      <c r="B2340" s="162">
        <v>6421.35</v>
      </c>
      <c r="C2340" s="162">
        <v>10751.61</v>
      </c>
      <c r="D2340" s="162">
        <v>11123.5</v>
      </c>
      <c r="E2340" s="162">
        <v>3656.99</v>
      </c>
      <c r="F2340" s="162">
        <v>2663</v>
      </c>
      <c r="G2340" s="162">
        <v>3337</v>
      </c>
      <c r="H2340" s="162">
        <v>1725.125</v>
      </c>
      <c r="I2340" s="162">
        <v>36228.324999999997</v>
      </c>
    </row>
    <row r="2341" spans="1:9">
      <c r="A2341" s="169">
        <v>45621</v>
      </c>
      <c r="B2341" s="162">
        <v>8302.9</v>
      </c>
      <c r="C2341" s="162">
        <v>13271.35</v>
      </c>
      <c r="D2341" s="162">
        <v>12899.5</v>
      </c>
      <c r="E2341" s="162">
        <v>3868.09</v>
      </c>
      <c r="F2341" s="162">
        <v>4135.5</v>
      </c>
      <c r="G2341" s="162">
        <v>3543.5</v>
      </c>
      <c r="H2341" s="162">
        <v>1727.0625</v>
      </c>
      <c r="I2341" s="162">
        <v>44293.777499999997</v>
      </c>
    </row>
    <row r="2342" spans="1:9">
      <c r="A2342" s="169">
        <v>45622</v>
      </c>
      <c r="B2342" s="162">
        <v>6808.7</v>
      </c>
      <c r="C2342" s="162">
        <v>9113.43</v>
      </c>
      <c r="D2342" s="162">
        <v>10653</v>
      </c>
      <c r="E2342" s="162">
        <v>3683.06</v>
      </c>
      <c r="F2342" s="162">
        <v>3028.5</v>
      </c>
      <c r="G2342" s="162">
        <v>3422.75</v>
      </c>
      <c r="H2342" s="162">
        <v>1728.6875</v>
      </c>
      <c r="I2342" s="162">
        <v>34980.752500000002</v>
      </c>
    </row>
    <row r="2343" spans="1:9">
      <c r="A2343" s="169">
        <v>45623</v>
      </c>
      <c r="B2343" s="162">
        <v>5559.28</v>
      </c>
      <c r="C2343" s="162">
        <v>11190.61</v>
      </c>
      <c r="D2343" s="162">
        <v>7429</v>
      </c>
      <c r="E2343" s="162">
        <v>3817.33</v>
      </c>
      <c r="F2343" s="162">
        <v>3401.25</v>
      </c>
      <c r="G2343" s="162">
        <v>3648.25</v>
      </c>
      <c r="H2343" s="162">
        <v>1727.3125</v>
      </c>
      <c r="I2343" s="162">
        <v>33318.407500000001</v>
      </c>
    </row>
    <row r="2344" spans="1:9">
      <c r="A2344" s="169">
        <v>45624</v>
      </c>
      <c r="B2344" s="162">
        <v>5374.75</v>
      </c>
      <c r="C2344" s="162">
        <v>5456.39</v>
      </c>
      <c r="D2344" s="162">
        <v>8020</v>
      </c>
      <c r="E2344" s="162">
        <v>3461.72</v>
      </c>
      <c r="F2344" s="162">
        <v>5268</v>
      </c>
      <c r="G2344" s="162">
        <v>3042.25</v>
      </c>
      <c r="H2344" s="162">
        <v>1727.375</v>
      </c>
      <c r="I2344" s="162">
        <v>28895.735000000001</v>
      </c>
    </row>
    <row r="2345" spans="1:9">
      <c r="A2345" s="169">
        <v>45625</v>
      </c>
      <c r="B2345" s="162">
        <v>5027.88</v>
      </c>
      <c r="C2345" s="162">
        <v>5246.05</v>
      </c>
      <c r="D2345" s="162">
        <v>7395</v>
      </c>
      <c r="E2345" s="162">
        <v>5058.01</v>
      </c>
      <c r="F2345" s="162">
        <v>4303.5</v>
      </c>
      <c r="G2345" s="162">
        <v>2971.75</v>
      </c>
      <c r="H2345" s="162">
        <v>1728</v>
      </c>
      <c r="I2345" s="162">
        <v>28274.190000000002</v>
      </c>
    </row>
    <row r="2346" spans="1:9">
      <c r="A2346" s="169">
        <v>45626</v>
      </c>
      <c r="B2346" s="162">
        <v>5901.29</v>
      </c>
      <c r="C2346" s="162">
        <v>5171.25</v>
      </c>
      <c r="D2346" s="162">
        <v>8183</v>
      </c>
      <c r="E2346" s="162">
        <v>3512.06</v>
      </c>
      <c r="F2346" s="162">
        <v>5389.5</v>
      </c>
      <c r="G2346" s="162">
        <v>3135.75</v>
      </c>
      <c r="H2346" s="162">
        <v>1724.9375</v>
      </c>
      <c r="I2346" s="162">
        <v>29567.912500000002</v>
      </c>
    </row>
    <row r="2347" spans="1:9">
      <c r="A2347" s="169">
        <v>45627</v>
      </c>
      <c r="B2347" s="162">
        <v>6710.57</v>
      </c>
      <c r="C2347" s="162">
        <v>5499.88</v>
      </c>
      <c r="D2347" s="162">
        <v>9899</v>
      </c>
      <c r="E2347" s="162">
        <v>3647.2</v>
      </c>
      <c r="F2347" s="162">
        <v>5892</v>
      </c>
      <c r="G2347" s="162">
        <v>3266</v>
      </c>
      <c r="H2347" s="162">
        <v>1720</v>
      </c>
      <c r="I2347" s="162">
        <v>33194.65</v>
      </c>
    </row>
    <row r="2348" spans="1:9">
      <c r="A2348" s="169">
        <v>45628</v>
      </c>
      <c r="B2348" s="162">
        <v>6618.6</v>
      </c>
      <c r="C2348" s="162">
        <v>10406.26</v>
      </c>
      <c r="D2348" s="162">
        <v>10203.5</v>
      </c>
      <c r="E2348" s="162">
        <v>5493.61</v>
      </c>
      <c r="F2348" s="162">
        <v>5041.75</v>
      </c>
      <c r="G2348" s="162">
        <v>3317</v>
      </c>
      <c r="H2348" s="162">
        <v>1720.1875</v>
      </c>
      <c r="I2348" s="162">
        <v>39360.532500000001</v>
      </c>
    </row>
    <row r="2349" spans="1:9">
      <c r="A2349" s="169">
        <v>45629</v>
      </c>
      <c r="B2349" s="162">
        <v>7468.14</v>
      </c>
      <c r="C2349" s="162">
        <v>12855.62</v>
      </c>
      <c r="D2349" s="162">
        <v>10196.5</v>
      </c>
      <c r="E2349" s="162">
        <v>3754.98</v>
      </c>
      <c r="F2349" s="162">
        <v>6232</v>
      </c>
      <c r="G2349" s="162">
        <v>3310.5</v>
      </c>
      <c r="H2349" s="162">
        <v>1718.5625</v>
      </c>
      <c r="I2349" s="162">
        <v>42099.177500000005</v>
      </c>
    </row>
    <row r="2350" spans="1:9">
      <c r="A2350" s="169">
        <v>45630</v>
      </c>
      <c r="B2350" s="162">
        <v>7255.62</v>
      </c>
      <c r="C2350" s="162">
        <v>12905.15</v>
      </c>
      <c r="D2350" s="162">
        <v>12537.5</v>
      </c>
      <c r="E2350" s="162">
        <v>3924.95</v>
      </c>
      <c r="F2350" s="162">
        <v>5728.75</v>
      </c>
      <c r="G2350" s="162">
        <v>3541.25</v>
      </c>
      <c r="H2350" s="162">
        <v>1720.1875</v>
      </c>
      <c r="I2350" s="162">
        <v>44173.032500000001</v>
      </c>
    </row>
    <row r="2351" spans="1:9">
      <c r="A2351" s="169">
        <v>45631</v>
      </c>
      <c r="B2351" s="162">
        <v>6979.01</v>
      </c>
      <c r="C2351" s="162">
        <v>12578.07</v>
      </c>
      <c r="D2351" s="162">
        <v>12266.5</v>
      </c>
      <c r="E2351" s="162">
        <v>3891.13</v>
      </c>
      <c r="F2351" s="162">
        <v>4493.5</v>
      </c>
      <c r="G2351" s="162">
        <v>3551.75</v>
      </c>
      <c r="H2351" s="162">
        <v>1721.1875</v>
      </c>
      <c r="I2351" s="162">
        <v>42038.772499999999</v>
      </c>
    </row>
    <row r="2352" spans="1:9">
      <c r="A2352" s="169">
        <v>45632</v>
      </c>
      <c r="B2352" s="162">
        <v>5892.63</v>
      </c>
      <c r="C2352" s="162">
        <v>11476.19</v>
      </c>
      <c r="D2352" s="162">
        <v>11461.5</v>
      </c>
      <c r="E2352" s="162">
        <v>3659.98</v>
      </c>
      <c r="F2352" s="162">
        <v>4292</v>
      </c>
      <c r="G2352" s="162">
        <v>3293.75</v>
      </c>
      <c r="H2352" s="162">
        <v>1721.375</v>
      </c>
      <c r="I2352" s="162">
        <v>38354.675000000003</v>
      </c>
    </row>
    <row r="2353" spans="1:9">
      <c r="A2353" s="169">
        <v>45633</v>
      </c>
      <c r="B2353" s="162">
        <v>5546</v>
      </c>
      <c r="C2353" s="162">
        <v>9838.48</v>
      </c>
      <c r="D2353" s="162">
        <v>7942.5</v>
      </c>
      <c r="E2353" s="162">
        <v>3466.43</v>
      </c>
      <c r="F2353" s="162">
        <v>3924</v>
      </c>
      <c r="G2353" s="162">
        <v>3059.25</v>
      </c>
      <c r="H2353" s="162">
        <v>1720.1875</v>
      </c>
      <c r="I2353" s="162">
        <v>32056.472500000003</v>
      </c>
    </row>
    <row r="2354" spans="1:9">
      <c r="A2354" s="169">
        <v>45634</v>
      </c>
      <c r="B2354" s="162">
        <v>4295.04</v>
      </c>
      <c r="C2354" s="162">
        <v>7488.69</v>
      </c>
      <c r="D2354" s="162">
        <v>6575.5</v>
      </c>
      <c r="E2354" s="162">
        <v>3673</v>
      </c>
      <c r="F2354" s="162">
        <v>2712.25</v>
      </c>
      <c r="G2354" s="162">
        <v>2383.75</v>
      </c>
      <c r="H2354" s="162">
        <v>1721.875</v>
      </c>
      <c r="I2354" s="162">
        <v>25406.355</v>
      </c>
    </row>
    <row r="2355" spans="1:9">
      <c r="A2355" s="169">
        <v>45635</v>
      </c>
      <c r="B2355" s="162">
        <v>4950.2</v>
      </c>
      <c r="C2355" s="162">
        <v>9105.25</v>
      </c>
      <c r="D2355" s="162">
        <v>8796</v>
      </c>
      <c r="E2355" s="162">
        <v>3476.07</v>
      </c>
      <c r="F2355" s="162">
        <v>2890.25</v>
      </c>
      <c r="G2355" s="162">
        <v>3226.25</v>
      </c>
      <c r="H2355" s="162">
        <v>1726</v>
      </c>
      <c r="I2355" s="162">
        <v>30718.02</v>
      </c>
    </row>
    <row r="2356" spans="1:9">
      <c r="A2356" s="169">
        <v>45636</v>
      </c>
      <c r="B2356" s="162">
        <v>6808.43</v>
      </c>
      <c r="C2356" s="162">
        <v>12403.12</v>
      </c>
      <c r="D2356" s="162">
        <v>11077.5</v>
      </c>
      <c r="E2356" s="162">
        <v>3740.09</v>
      </c>
      <c r="F2356" s="162">
        <v>5141.25</v>
      </c>
      <c r="G2356" s="162">
        <v>3376.5</v>
      </c>
      <c r="H2356" s="162">
        <v>1725.25</v>
      </c>
      <c r="I2356" s="162">
        <v>40821.64</v>
      </c>
    </row>
    <row r="2357" spans="1:9">
      <c r="A2357" s="169">
        <v>45637</v>
      </c>
      <c r="B2357" s="162">
        <v>7657.66</v>
      </c>
      <c r="C2357" s="162">
        <v>13800.13</v>
      </c>
      <c r="D2357" s="162">
        <v>12115</v>
      </c>
      <c r="E2357" s="162">
        <v>5790.47</v>
      </c>
      <c r="F2357" s="162">
        <v>7430.5</v>
      </c>
      <c r="G2357" s="162">
        <v>4742.5</v>
      </c>
      <c r="H2357" s="162">
        <v>1725.0625</v>
      </c>
      <c r="I2357" s="162">
        <v>49811.197500000002</v>
      </c>
    </row>
    <row r="2358" spans="1:9">
      <c r="A2358" s="169">
        <v>45638</v>
      </c>
      <c r="B2358" s="162">
        <v>6326.16</v>
      </c>
      <c r="C2358" s="162">
        <v>10829.02</v>
      </c>
      <c r="D2358" s="162">
        <v>9265</v>
      </c>
      <c r="E2358" s="162">
        <v>3499.86</v>
      </c>
      <c r="F2358" s="162">
        <v>2662</v>
      </c>
      <c r="G2358" s="162">
        <v>3327.5</v>
      </c>
      <c r="H2358" s="162">
        <v>1722.5625</v>
      </c>
      <c r="I2358" s="162">
        <v>34186.977500000001</v>
      </c>
    </row>
    <row r="2359" spans="1:9">
      <c r="A2359" s="169">
        <v>45639</v>
      </c>
      <c r="B2359" s="162">
        <v>2894.89</v>
      </c>
      <c r="C2359" s="162">
        <v>12659.27</v>
      </c>
      <c r="D2359" s="162">
        <v>5866</v>
      </c>
      <c r="E2359" s="162">
        <v>3323.19</v>
      </c>
      <c r="F2359" s="162">
        <v>5075</v>
      </c>
      <c r="G2359" s="162">
        <v>3214.75</v>
      </c>
      <c r="H2359" s="162">
        <v>1722</v>
      </c>
      <c r="I2359" s="162">
        <v>31311.1</v>
      </c>
    </row>
    <row r="2360" spans="1:9">
      <c r="A2360" s="169">
        <v>45640</v>
      </c>
      <c r="B2360" s="162">
        <v>2319.1799999999998</v>
      </c>
      <c r="C2360" s="162">
        <v>9909.07</v>
      </c>
      <c r="D2360" s="162">
        <v>4782.5</v>
      </c>
      <c r="E2360" s="162">
        <v>2841.13</v>
      </c>
      <c r="F2360" s="162">
        <v>1613.5</v>
      </c>
      <c r="G2360" s="162">
        <v>2832.5</v>
      </c>
      <c r="H2360" s="162">
        <v>1720.25</v>
      </c>
      <c r="I2360" s="162">
        <v>22577.63</v>
      </c>
    </row>
    <row r="2361" spans="1:9">
      <c r="A2361" s="169">
        <v>45641</v>
      </c>
      <c r="B2361" s="162">
        <v>2286.48</v>
      </c>
      <c r="C2361" s="162">
        <v>5478.93</v>
      </c>
      <c r="D2361" s="162">
        <v>2932</v>
      </c>
      <c r="E2361" s="162">
        <v>7778.05</v>
      </c>
      <c r="F2361" s="162">
        <v>1104.75</v>
      </c>
      <c r="G2361" s="162">
        <v>6895.5</v>
      </c>
      <c r="H2361" s="162">
        <v>1716.625</v>
      </c>
      <c r="I2361" s="162">
        <v>24759.084999999999</v>
      </c>
    </row>
    <row r="2362" spans="1:9">
      <c r="A2362" s="169">
        <v>45642</v>
      </c>
      <c r="B2362" s="162">
        <v>5879.55</v>
      </c>
      <c r="C2362" s="162">
        <v>3558.77</v>
      </c>
      <c r="D2362" s="162">
        <v>3480</v>
      </c>
      <c r="E2362" s="162">
        <v>2929.72</v>
      </c>
      <c r="F2362" s="162">
        <v>1506.75</v>
      </c>
      <c r="G2362" s="162">
        <v>5774</v>
      </c>
      <c r="H2362" s="162">
        <v>1717.375</v>
      </c>
      <c r="I2362" s="162">
        <v>21411.415000000001</v>
      </c>
    </row>
    <row r="2363" spans="1:9">
      <c r="A2363" s="169">
        <v>45643</v>
      </c>
      <c r="B2363" s="162">
        <v>8517.85</v>
      </c>
      <c r="C2363" s="162">
        <v>4130.41</v>
      </c>
      <c r="D2363" s="162">
        <v>5351.5</v>
      </c>
      <c r="E2363" s="162">
        <v>2946.04</v>
      </c>
      <c r="F2363" s="162">
        <v>2295.5</v>
      </c>
      <c r="G2363" s="162">
        <v>2975.5</v>
      </c>
      <c r="H2363" s="162">
        <v>1722.5625</v>
      </c>
      <c r="I2363" s="162">
        <v>24494.237500000003</v>
      </c>
    </row>
    <row r="2364" spans="1:9">
      <c r="A2364" s="169">
        <v>45644</v>
      </c>
      <c r="B2364" s="162">
        <v>8426.98</v>
      </c>
      <c r="C2364" s="162">
        <v>4696.87</v>
      </c>
      <c r="D2364" s="162">
        <v>5650</v>
      </c>
      <c r="E2364" s="162">
        <v>3000.27</v>
      </c>
      <c r="F2364" s="162">
        <v>3762.25</v>
      </c>
      <c r="G2364" s="162">
        <v>2993.25</v>
      </c>
      <c r="H2364" s="162">
        <v>1722.75</v>
      </c>
      <c r="I2364" s="162">
        <v>26806.87</v>
      </c>
    </row>
    <row r="2365" spans="1:9">
      <c r="A2365" s="169">
        <v>45645</v>
      </c>
      <c r="B2365" s="162">
        <v>7674.76</v>
      </c>
      <c r="C2365" s="162">
        <v>4113.5</v>
      </c>
      <c r="D2365" s="162">
        <v>3325</v>
      </c>
      <c r="E2365" s="162">
        <v>2688.52</v>
      </c>
      <c r="F2365" s="162">
        <v>1815.25</v>
      </c>
      <c r="G2365" s="162">
        <v>2796.25</v>
      </c>
      <c r="H2365" s="162">
        <v>1723.75</v>
      </c>
      <c r="I2365" s="162">
        <v>20689.53</v>
      </c>
    </row>
    <row r="2366" spans="1:9">
      <c r="A2366" s="169">
        <v>45646</v>
      </c>
      <c r="B2366" s="162">
        <v>6913.55</v>
      </c>
      <c r="C2366" s="162">
        <v>3820</v>
      </c>
      <c r="D2366" s="162">
        <v>3336.5</v>
      </c>
      <c r="E2366" s="162">
        <v>2593.73</v>
      </c>
      <c r="F2366" s="162">
        <v>1443.25</v>
      </c>
      <c r="G2366" s="162">
        <v>2682.25</v>
      </c>
      <c r="H2366" s="162">
        <v>1714.9375</v>
      </c>
      <c r="I2366" s="162">
        <v>19074.342499999999</v>
      </c>
    </row>
    <row r="2367" spans="1:9">
      <c r="A2367" s="169">
        <v>45647</v>
      </c>
      <c r="B2367" s="162">
        <v>7899.57</v>
      </c>
      <c r="C2367" s="162">
        <v>3590.29</v>
      </c>
      <c r="D2367" s="162">
        <v>4038</v>
      </c>
      <c r="E2367" s="162">
        <v>3106.29</v>
      </c>
      <c r="F2367" s="162">
        <v>1797</v>
      </c>
      <c r="G2367" s="162">
        <v>2340.75</v>
      </c>
      <c r="H2367" s="162">
        <v>1709.4375</v>
      </c>
      <c r="I2367" s="162">
        <v>21062.462500000001</v>
      </c>
    </row>
    <row r="2368" spans="1:9">
      <c r="A2368" s="169">
        <v>45648</v>
      </c>
      <c r="B2368" s="162">
        <v>7610.01</v>
      </c>
      <c r="C2368" s="162">
        <v>3566.43</v>
      </c>
      <c r="D2368" s="162">
        <v>3267</v>
      </c>
      <c r="E2368" s="162">
        <v>3174.74</v>
      </c>
      <c r="F2368" s="162">
        <v>1482.25</v>
      </c>
      <c r="G2368" s="162">
        <v>2338.5</v>
      </c>
      <c r="H2368" s="162">
        <v>1711.1875</v>
      </c>
      <c r="I2368" s="162">
        <v>19727.7425</v>
      </c>
    </row>
    <row r="2369" spans="1:9">
      <c r="A2369" s="169">
        <v>45649</v>
      </c>
      <c r="B2369" s="162">
        <v>7964.82</v>
      </c>
      <c r="C2369" s="162">
        <v>6204.42</v>
      </c>
      <c r="D2369" s="162">
        <v>1635</v>
      </c>
      <c r="E2369" s="162">
        <v>2514.5500000000002</v>
      </c>
      <c r="F2369" s="162">
        <v>1084</v>
      </c>
      <c r="G2369" s="162">
        <v>2732</v>
      </c>
      <c r="H2369" s="162">
        <v>1709.9375</v>
      </c>
      <c r="I2369" s="162">
        <v>20424.852500000001</v>
      </c>
    </row>
    <row r="2370" spans="1:9">
      <c r="A2370" s="169">
        <v>45650</v>
      </c>
      <c r="B2370" s="162">
        <v>7976.04</v>
      </c>
      <c r="C2370" s="162">
        <v>3717.59</v>
      </c>
      <c r="D2370" s="162">
        <v>4302</v>
      </c>
      <c r="E2370" s="162">
        <v>3085.91</v>
      </c>
      <c r="F2370" s="162">
        <v>2178.5</v>
      </c>
      <c r="G2370" s="162">
        <v>2684.5</v>
      </c>
      <c r="H2370" s="162">
        <v>1710.6875</v>
      </c>
      <c r="I2370" s="162">
        <v>22233.852500000001</v>
      </c>
    </row>
    <row r="2371" spans="1:9">
      <c r="A2371" s="169">
        <v>45651</v>
      </c>
      <c r="B2371" s="162">
        <v>8941.42</v>
      </c>
      <c r="C2371" s="162">
        <v>3875.78</v>
      </c>
      <c r="D2371" s="162">
        <v>6246</v>
      </c>
      <c r="E2371" s="162">
        <v>2956.96</v>
      </c>
      <c r="F2371" s="162">
        <v>2497</v>
      </c>
      <c r="G2371" s="162">
        <v>2986.75</v>
      </c>
      <c r="H2371" s="162">
        <v>1714.4375</v>
      </c>
      <c r="I2371" s="162">
        <v>25789.4725</v>
      </c>
    </row>
    <row r="2372" spans="1:9">
      <c r="A2372" s="169">
        <v>45652</v>
      </c>
      <c r="B2372" s="162">
        <v>9898.6200000000008</v>
      </c>
      <c r="C2372" s="162">
        <v>8269.66</v>
      </c>
      <c r="D2372" s="162">
        <v>7986.5</v>
      </c>
      <c r="E2372" s="162">
        <v>3385.2</v>
      </c>
      <c r="F2372" s="162">
        <v>2864.75</v>
      </c>
      <c r="G2372" s="162">
        <v>3355.75</v>
      </c>
      <c r="H2372" s="162">
        <v>1712.5625</v>
      </c>
      <c r="I2372" s="162">
        <v>34047.917499999996</v>
      </c>
    </row>
    <row r="2373" spans="1:9">
      <c r="A2373" s="169">
        <v>45653</v>
      </c>
      <c r="B2373" s="162">
        <v>10177.209999999999</v>
      </c>
      <c r="C2373" s="162">
        <v>9586.61</v>
      </c>
      <c r="D2373" s="162">
        <v>7143.5</v>
      </c>
      <c r="E2373" s="162">
        <v>3631.72</v>
      </c>
      <c r="F2373" s="162">
        <v>3147.25</v>
      </c>
      <c r="G2373" s="162">
        <v>3702</v>
      </c>
      <c r="H2373" s="162">
        <v>1716.5625</v>
      </c>
      <c r="I2373" s="162">
        <v>35671.727500000001</v>
      </c>
    </row>
    <row r="2374" spans="1:9">
      <c r="A2374" s="169">
        <v>45654</v>
      </c>
      <c r="B2374" s="162">
        <v>7443.65</v>
      </c>
      <c r="C2374" s="162">
        <v>8071.36</v>
      </c>
      <c r="D2374" s="162">
        <v>3559</v>
      </c>
      <c r="E2374" s="162">
        <v>2685.83</v>
      </c>
      <c r="F2374" s="162">
        <v>1857.25</v>
      </c>
      <c r="G2374" s="162">
        <v>2770</v>
      </c>
      <c r="H2374" s="162">
        <v>1716.3125</v>
      </c>
      <c r="I2374" s="162">
        <v>24670.777499999997</v>
      </c>
    </row>
    <row r="2375" spans="1:9">
      <c r="A2375" s="169">
        <v>45655</v>
      </c>
      <c r="B2375" s="162">
        <v>7597.79</v>
      </c>
      <c r="C2375" s="162">
        <v>3820.32</v>
      </c>
      <c r="D2375" s="162">
        <v>4520</v>
      </c>
      <c r="E2375" s="162">
        <v>2751.23</v>
      </c>
      <c r="F2375" s="162">
        <v>1963.75</v>
      </c>
      <c r="G2375" s="162">
        <v>2857.25</v>
      </c>
      <c r="H2375" s="162">
        <v>1713.3125</v>
      </c>
      <c r="I2375" s="162">
        <v>21797.0275</v>
      </c>
    </row>
    <row r="2376" spans="1:9">
      <c r="A2376" s="169">
        <v>45656</v>
      </c>
      <c r="B2376" s="162">
        <v>8566.18</v>
      </c>
      <c r="C2376" s="162">
        <v>5060.76</v>
      </c>
      <c r="D2376" s="162">
        <v>6003.5</v>
      </c>
      <c r="E2376" s="162">
        <v>2995.62</v>
      </c>
      <c r="F2376" s="162">
        <v>2436.75</v>
      </c>
      <c r="G2376" s="162">
        <v>2968.25</v>
      </c>
      <c r="H2376" s="162">
        <v>1712.625</v>
      </c>
      <c r="I2376" s="162">
        <v>26318.435000000001</v>
      </c>
    </row>
    <row r="2377" spans="1:9">
      <c r="A2377" s="169">
        <v>45657</v>
      </c>
      <c r="B2377" s="162">
        <v>8709.1</v>
      </c>
      <c r="C2377" s="162">
        <v>6447.02</v>
      </c>
      <c r="D2377" s="162">
        <v>7047</v>
      </c>
      <c r="E2377" s="162">
        <v>3368.16</v>
      </c>
      <c r="F2377" s="162">
        <v>4071.75</v>
      </c>
      <c r="G2377" s="162">
        <v>3197</v>
      </c>
      <c r="H2377" s="162">
        <v>1713.75</v>
      </c>
      <c r="I2377" s="162">
        <v>31126.28</v>
      </c>
    </row>
    <row r="2378" spans="1:9">
      <c r="A2378" s="169">
        <v>45658</v>
      </c>
      <c r="B2378" s="162">
        <v>9644.35</v>
      </c>
      <c r="C2378" s="162">
        <v>5764.48</v>
      </c>
      <c r="D2378" s="162">
        <v>6466</v>
      </c>
      <c r="E2378" s="162">
        <v>3477.59</v>
      </c>
      <c r="F2378" s="162">
        <v>1422.75</v>
      </c>
      <c r="G2378" s="162">
        <v>3559.75</v>
      </c>
      <c r="H2378" s="162">
        <v>1714.3125</v>
      </c>
      <c r="I2378" s="162">
        <v>28620.607500000002</v>
      </c>
    </row>
    <row r="2379" spans="1:9">
      <c r="A2379" s="169">
        <v>45659</v>
      </c>
      <c r="B2379" s="162">
        <v>8746.7800000000007</v>
      </c>
      <c r="C2379" s="162">
        <v>6635.01</v>
      </c>
      <c r="D2379" s="162">
        <v>6957</v>
      </c>
      <c r="E2379" s="162">
        <v>3395.61</v>
      </c>
      <c r="F2379" s="162">
        <v>3827</v>
      </c>
      <c r="G2379" s="162">
        <v>3264.25</v>
      </c>
      <c r="H2379" s="162">
        <v>1714.5</v>
      </c>
      <c r="I2379" s="162">
        <v>31111.15</v>
      </c>
    </row>
    <row r="2380" spans="1:9">
      <c r="A2380" s="169">
        <v>45660</v>
      </c>
      <c r="B2380" s="162">
        <v>8342.98</v>
      </c>
      <c r="C2380" s="162">
        <v>5606.24</v>
      </c>
      <c r="D2380" s="162">
        <v>6059</v>
      </c>
      <c r="E2380" s="162">
        <v>3197.97</v>
      </c>
      <c r="F2380" s="162">
        <v>2558.25</v>
      </c>
      <c r="G2380" s="162">
        <v>3178</v>
      </c>
      <c r="H2380" s="162">
        <v>1717.1875</v>
      </c>
      <c r="I2380" s="162">
        <v>27225.252500000002</v>
      </c>
    </row>
    <row r="2381" spans="1:9">
      <c r="A2381" s="169">
        <v>45661</v>
      </c>
      <c r="B2381" s="162">
        <v>8955.92</v>
      </c>
      <c r="C2381" s="162">
        <v>5626.44</v>
      </c>
      <c r="D2381" s="162">
        <v>6537</v>
      </c>
      <c r="E2381" s="162">
        <v>3164.02</v>
      </c>
      <c r="F2381" s="162">
        <v>1441</v>
      </c>
      <c r="G2381" s="162">
        <v>3193.25</v>
      </c>
      <c r="H2381" s="162">
        <v>1714.875</v>
      </c>
      <c r="I2381" s="162">
        <v>27202.755000000001</v>
      </c>
    </row>
    <row r="2382" spans="1:9">
      <c r="A2382" s="169">
        <v>45662</v>
      </c>
      <c r="B2382" s="162">
        <v>9224.4599999999991</v>
      </c>
      <c r="C2382" s="162">
        <v>6576.92</v>
      </c>
      <c r="D2382" s="162">
        <v>6173</v>
      </c>
      <c r="E2382" s="162">
        <v>5089.3500000000004</v>
      </c>
      <c r="F2382" s="162">
        <v>2880</v>
      </c>
      <c r="G2382" s="162">
        <v>3321.5</v>
      </c>
      <c r="H2382" s="162">
        <v>1714.5625</v>
      </c>
      <c r="I2382" s="162">
        <v>31550.667499999996</v>
      </c>
    </row>
    <row r="2383" spans="1:9">
      <c r="A2383" s="169">
        <v>45663</v>
      </c>
      <c r="B2383" s="162">
        <v>8477.66</v>
      </c>
      <c r="C2383" s="162">
        <v>6664.84</v>
      </c>
      <c r="D2383" s="162">
        <v>2967.5</v>
      </c>
      <c r="E2383" s="162">
        <v>6341.51</v>
      </c>
      <c r="F2383" s="162">
        <v>2902.75</v>
      </c>
      <c r="G2383" s="162">
        <v>3054.5</v>
      </c>
      <c r="H2383" s="162">
        <v>1714.75</v>
      </c>
      <c r="I2383" s="162">
        <v>28694.010000000002</v>
      </c>
    </row>
    <row r="2384" spans="1:9">
      <c r="A2384" s="169">
        <v>45664</v>
      </c>
      <c r="B2384" s="162">
        <v>4861.38</v>
      </c>
      <c r="C2384" s="162">
        <v>2149.0500000000002</v>
      </c>
      <c r="D2384" s="162">
        <v>1096</v>
      </c>
      <c r="E2384" s="162">
        <v>997.46</v>
      </c>
      <c r="F2384" s="162">
        <v>165.25</v>
      </c>
      <c r="G2384" s="162">
        <v>1107</v>
      </c>
      <c r="H2384" s="162">
        <v>1716.8125</v>
      </c>
      <c r="I2384" s="162">
        <v>8659.3274999999994</v>
      </c>
    </row>
    <row r="2385" spans="1:9">
      <c r="A2385" s="169">
        <v>45665</v>
      </c>
      <c r="B2385" s="162">
        <v>4325.74</v>
      </c>
      <c r="C2385" s="162">
        <v>1244.94</v>
      </c>
      <c r="D2385" s="162">
        <v>2244</v>
      </c>
      <c r="E2385" s="162">
        <v>1208.02</v>
      </c>
      <c r="F2385" s="162">
        <v>1381.25</v>
      </c>
      <c r="G2385" s="162">
        <v>1227.25</v>
      </c>
      <c r="H2385" s="162">
        <v>1716.875</v>
      </c>
      <c r="I2385" s="162">
        <v>9914.3250000000007</v>
      </c>
    </row>
    <row r="2386" spans="1:9">
      <c r="A2386" s="169">
        <v>45666</v>
      </c>
      <c r="B2386" s="162">
        <v>7241.56</v>
      </c>
      <c r="C2386" s="162">
        <v>3521.63</v>
      </c>
      <c r="D2386" s="162">
        <v>6773.5</v>
      </c>
      <c r="E2386" s="162">
        <v>3220.6</v>
      </c>
      <c r="F2386" s="162">
        <v>5241.25</v>
      </c>
      <c r="G2386" s="162">
        <v>3094.25</v>
      </c>
      <c r="H2386" s="162">
        <v>1714.6875</v>
      </c>
      <c r="I2386" s="162">
        <v>27378.102500000001</v>
      </c>
    </row>
    <row r="2387" spans="1:9">
      <c r="A2387" s="169">
        <v>45667</v>
      </c>
      <c r="B2387" s="162">
        <v>3826.39</v>
      </c>
      <c r="C2387" s="162">
        <v>2295.5500000000002</v>
      </c>
      <c r="D2387" s="162">
        <v>7120.5</v>
      </c>
      <c r="E2387" s="162">
        <v>3108.06</v>
      </c>
      <c r="F2387" s="162">
        <v>4103</v>
      </c>
      <c r="G2387" s="162">
        <v>2765.75</v>
      </c>
      <c r="H2387" s="162">
        <v>1714.875</v>
      </c>
      <c r="I2387" s="162">
        <v>21504.375</v>
      </c>
    </row>
    <row r="2388" spans="1:9">
      <c r="A2388" s="169">
        <v>45668</v>
      </c>
      <c r="B2388" s="162">
        <v>3029.59</v>
      </c>
      <c r="C2388" s="162">
        <v>1814.63</v>
      </c>
      <c r="D2388" s="162">
        <v>6163</v>
      </c>
      <c r="E2388" s="162">
        <v>3118.62</v>
      </c>
      <c r="F2388" s="162">
        <v>2842.75</v>
      </c>
      <c r="G2388" s="162">
        <v>2784.25</v>
      </c>
      <c r="H2388" s="162">
        <v>1714.6875</v>
      </c>
      <c r="I2388" s="162">
        <v>18038.1525</v>
      </c>
    </row>
    <row r="2389" spans="1:9">
      <c r="A2389" s="169">
        <v>45669</v>
      </c>
      <c r="B2389" s="162">
        <v>3576.34</v>
      </c>
      <c r="C2389" s="162">
        <v>1772.51</v>
      </c>
      <c r="D2389" s="162">
        <v>5835.5</v>
      </c>
      <c r="E2389" s="162">
        <v>3447.31</v>
      </c>
      <c r="F2389" s="162">
        <v>3136.75</v>
      </c>
      <c r="G2389" s="162">
        <v>2446.75</v>
      </c>
      <c r="H2389" s="162">
        <v>1714.25</v>
      </c>
      <c r="I2389" s="162">
        <v>18500.91</v>
      </c>
    </row>
    <row r="2390" spans="1:9">
      <c r="A2390" s="169">
        <v>45670</v>
      </c>
      <c r="B2390" s="162">
        <v>2021.09</v>
      </c>
      <c r="C2390" s="162">
        <v>2994.02</v>
      </c>
      <c r="D2390" s="162">
        <v>6999.5</v>
      </c>
      <c r="E2390" s="162">
        <v>3530.07</v>
      </c>
      <c r="F2390" s="162">
        <v>4225.75</v>
      </c>
      <c r="G2390" s="162">
        <v>2655.75</v>
      </c>
      <c r="H2390" s="162">
        <v>1712.9375</v>
      </c>
      <c r="I2390" s="162">
        <v>20713.2425</v>
      </c>
    </row>
    <row r="2391" spans="1:9">
      <c r="A2391" s="169">
        <v>45671</v>
      </c>
      <c r="B2391" s="162">
        <v>5946.29</v>
      </c>
      <c r="C2391" s="162">
        <v>3956.24</v>
      </c>
      <c r="D2391" s="162">
        <v>6233</v>
      </c>
      <c r="E2391" s="162">
        <v>3241.44</v>
      </c>
      <c r="F2391" s="162">
        <v>5454.5</v>
      </c>
      <c r="G2391" s="162">
        <v>2966</v>
      </c>
      <c r="H2391" s="162">
        <v>1713.625</v>
      </c>
      <c r="I2391" s="162">
        <v>26083.844999999998</v>
      </c>
    </row>
    <row r="2392" spans="1:9">
      <c r="A2392" s="169">
        <v>45672</v>
      </c>
      <c r="B2392" s="162">
        <v>6003.71</v>
      </c>
      <c r="C2392" s="162">
        <v>3751.56</v>
      </c>
      <c r="D2392" s="162">
        <v>9265.5</v>
      </c>
      <c r="E2392" s="162">
        <v>3481.86</v>
      </c>
      <c r="F2392" s="162">
        <v>5746</v>
      </c>
      <c r="G2392" s="162">
        <v>3116.5</v>
      </c>
      <c r="H2392" s="162">
        <v>1713.25</v>
      </c>
      <c r="I2392" s="162">
        <v>29651.88</v>
      </c>
    </row>
    <row r="2393" spans="1:9">
      <c r="A2393" s="169">
        <v>45673</v>
      </c>
      <c r="B2393" s="162">
        <v>4535.72</v>
      </c>
      <c r="C2393" s="162">
        <v>2768.29</v>
      </c>
      <c r="D2393" s="162">
        <v>6861.5</v>
      </c>
      <c r="E2393" s="162">
        <v>3204.85</v>
      </c>
      <c r="F2393" s="162">
        <v>3357.75</v>
      </c>
      <c r="G2393" s="162">
        <v>2907.75</v>
      </c>
      <c r="H2393" s="162">
        <v>1706.125</v>
      </c>
      <c r="I2393" s="162">
        <v>21929.735000000001</v>
      </c>
    </row>
    <row r="2394" spans="1:9">
      <c r="A2394" s="169">
        <v>45674</v>
      </c>
      <c r="B2394" s="162">
        <v>3944.29</v>
      </c>
      <c r="C2394" s="162">
        <v>2262</v>
      </c>
      <c r="D2394" s="162">
        <v>6761.5</v>
      </c>
      <c r="E2394" s="162">
        <v>3279.35</v>
      </c>
      <c r="F2394" s="162">
        <v>3303.25</v>
      </c>
      <c r="G2394" s="162">
        <v>2974.5</v>
      </c>
      <c r="H2394" s="162">
        <v>1697.125</v>
      </c>
      <c r="I2394" s="162">
        <v>20827.764999999999</v>
      </c>
    </row>
    <row r="2395" spans="1:9">
      <c r="A2395" s="169">
        <v>45675</v>
      </c>
      <c r="B2395" s="162">
        <v>4645.58</v>
      </c>
      <c r="C2395" s="162">
        <v>2867.25</v>
      </c>
      <c r="D2395" s="162">
        <v>7544.5</v>
      </c>
      <c r="E2395" s="162">
        <v>3262.33</v>
      </c>
      <c r="F2395" s="162">
        <v>3353</v>
      </c>
      <c r="G2395" s="162">
        <v>2999.25</v>
      </c>
      <c r="H2395" s="162">
        <v>1695.625</v>
      </c>
      <c r="I2395" s="162">
        <v>22976.285</v>
      </c>
    </row>
    <row r="2396" spans="1:9">
      <c r="A2396" s="169">
        <v>45676</v>
      </c>
      <c r="B2396" s="162">
        <v>4832.3100000000004</v>
      </c>
      <c r="C2396" s="162">
        <v>2953.08</v>
      </c>
      <c r="D2396" s="162">
        <v>8438</v>
      </c>
      <c r="E2396" s="162">
        <v>3365</v>
      </c>
      <c r="F2396" s="162">
        <v>3588.5</v>
      </c>
      <c r="G2396" s="162">
        <v>3105.25</v>
      </c>
      <c r="H2396" s="162">
        <v>1695.375</v>
      </c>
      <c r="I2396" s="162">
        <v>24586.764999999999</v>
      </c>
    </row>
    <row r="2397" spans="1:9">
      <c r="A2397" s="169">
        <v>45677</v>
      </c>
      <c r="B2397" s="162">
        <v>4349.95</v>
      </c>
      <c r="C2397" s="162">
        <v>3201.63</v>
      </c>
      <c r="D2397" s="162">
        <v>7716.5</v>
      </c>
      <c r="E2397" s="162">
        <v>3430.19</v>
      </c>
      <c r="F2397" s="162">
        <v>5148.75</v>
      </c>
      <c r="G2397" s="162">
        <v>3101.25</v>
      </c>
      <c r="H2397" s="162">
        <v>1697.9375</v>
      </c>
      <c r="I2397" s="162">
        <v>25250.3325</v>
      </c>
    </row>
    <row r="2398" spans="1:9">
      <c r="A2398" s="169">
        <v>45678</v>
      </c>
      <c r="B2398" s="162">
        <v>4898.3900000000003</v>
      </c>
      <c r="C2398" s="162">
        <v>2887.23</v>
      </c>
      <c r="D2398" s="162">
        <v>8007</v>
      </c>
      <c r="E2398" s="162">
        <v>3431.38</v>
      </c>
      <c r="F2398" s="162">
        <v>4159.25</v>
      </c>
      <c r="G2398" s="162">
        <v>3178.25</v>
      </c>
      <c r="H2398" s="162">
        <v>1704.25</v>
      </c>
      <c r="I2398" s="162">
        <v>24857.25</v>
      </c>
    </row>
    <row r="2399" spans="1:9">
      <c r="A2399" s="169">
        <v>45679</v>
      </c>
      <c r="B2399" s="162">
        <v>5509.66</v>
      </c>
      <c r="C2399" s="162">
        <v>4022.56</v>
      </c>
      <c r="D2399" s="162">
        <v>8350</v>
      </c>
      <c r="E2399" s="162">
        <v>3569.7</v>
      </c>
      <c r="F2399" s="162">
        <v>6511</v>
      </c>
      <c r="G2399" s="162">
        <v>3207.75</v>
      </c>
      <c r="H2399" s="162">
        <v>1716.4375</v>
      </c>
      <c r="I2399" s="162">
        <v>29454.232500000002</v>
      </c>
    </row>
    <row r="2400" spans="1:9">
      <c r="A2400" s="169">
        <v>45680</v>
      </c>
      <c r="B2400" s="162">
        <v>6702.91</v>
      </c>
      <c r="C2400" s="162">
        <v>4482.88</v>
      </c>
      <c r="D2400" s="162">
        <v>11162</v>
      </c>
      <c r="E2400" s="162">
        <v>4050.67</v>
      </c>
      <c r="F2400" s="162">
        <v>7474.5</v>
      </c>
      <c r="G2400" s="162">
        <v>3714.25</v>
      </c>
      <c r="H2400" s="162">
        <v>1714.125</v>
      </c>
      <c r="I2400" s="162">
        <v>35873.084999999999</v>
      </c>
    </row>
    <row r="2401" spans="1:9">
      <c r="A2401" s="169">
        <v>45681</v>
      </c>
      <c r="B2401" s="162">
        <v>6145.65</v>
      </c>
      <c r="C2401" s="162">
        <v>4586.57</v>
      </c>
      <c r="D2401" s="162">
        <v>9361</v>
      </c>
      <c r="E2401" s="162">
        <v>3856.13</v>
      </c>
      <c r="F2401" s="162">
        <v>7329.75</v>
      </c>
      <c r="G2401" s="162">
        <v>3484.25</v>
      </c>
      <c r="H2401" s="162">
        <v>1717.3125</v>
      </c>
      <c r="I2401" s="162">
        <v>33046.037500000006</v>
      </c>
    </row>
    <row r="2402" spans="1:9">
      <c r="A2402" s="169">
        <v>45682</v>
      </c>
      <c r="B2402" s="162">
        <v>5652.67</v>
      </c>
      <c r="C2402" s="162">
        <v>4239.83</v>
      </c>
      <c r="D2402" s="162">
        <v>9614</v>
      </c>
      <c r="E2402" s="162">
        <v>3893.96</v>
      </c>
      <c r="F2402" s="162">
        <v>6726.25</v>
      </c>
      <c r="G2402" s="162">
        <v>3565</v>
      </c>
      <c r="H2402" s="162">
        <v>1718.4375</v>
      </c>
      <c r="I2402" s="162">
        <v>31973.272499999999</v>
      </c>
    </row>
    <row r="2403" spans="1:9">
      <c r="A2403" s="169">
        <v>45683</v>
      </c>
      <c r="B2403" s="162">
        <v>3623.24</v>
      </c>
      <c r="C2403" s="162">
        <v>2474.2399999999998</v>
      </c>
      <c r="D2403" s="162">
        <v>7121</v>
      </c>
      <c r="E2403" s="162">
        <v>3258.61</v>
      </c>
      <c r="F2403" s="162">
        <v>4020.25</v>
      </c>
      <c r="G2403" s="162">
        <v>3006.25</v>
      </c>
      <c r="H2403" s="162">
        <v>1716.75</v>
      </c>
      <c r="I2403" s="162">
        <v>21786.84</v>
      </c>
    </row>
    <row r="2404" spans="1:9">
      <c r="A2404" s="169">
        <v>45684</v>
      </c>
      <c r="B2404" s="162">
        <v>3220.7</v>
      </c>
      <c r="C2404" s="162">
        <v>1665.44</v>
      </c>
      <c r="D2404" s="162">
        <v>6076.5</v>
      </c>
      <c r="E2404" s="162">
        <v>3493.05</v>
      </c>
      <c r="F2404" s="162">
        <v>3170.5</v>
      </c>
      <c r="G2404" s="162">
        <v>2536</v>
      </c>
      <c r="H2404" s="162">
        <v>1719.375</v>
      </c>
      <c r="I2404" s="162">
        <v>18442.814999999999</v>
      </c>
    </row>
    <row r="2405" spans="1:9">
      <c r="A2405" s="169">
        <v>45685</v>
      </c>
      <c r="B2405" s="162">
        <v>3572.92</v>
      </c>
      <c r="C2405" s="162">
        <v>1752.58</v>
      </c>
      <c r="D2405" s="162">
        <v>5916</v>
      </c>
      <c r="E2405" s="162">
        <v>3071.92</v>
      </c>
      <c r="F2405" s="162">
        <v>3303.75</v>
      </c>
      <c r="G2405" s="162">
        <v>2743.5</v>
      </c>
      <c r="H2405" s="162">
        <v>1719.375</v>
      </c>
      <c r="I2405" s="162">
        <v>18641.294999999998</v>
      </c>
    </row>
    <row r="2406" spans="1:9">
      <c r="A2406" s="169">
        <v>45686</v>
      </c>
      <c r="B2406" s="162">
        <v>3810.17</v>
      </c>
      <c r="C2406" s="162">
        <v>2344.52</v>
      </c>
      <c r="D2406" s="162">
        <v>7441.5</v>
      </c>
      <c r="E2406" s="162">
        <v>3182.88</v>
      </c>
      <c r="F2406" s="162">
        <v>3477.25</v>
      </c>
      <c r="G2406" s="162">
        <v>2902.25</v>
      </c>
      <c r="H2406" s="162">
        <v>1718</v>
      </c>
      <c r="I2406" s="162">
        <v>21440.57</v>
      </c>
    </row>
    <row r="2407" spans="1:9">
      <c r="A2407" s="169">
        <v>45687</v>
      </c>
      <c r="B2407" s="162">
        <v>4475.7</v>
      </c>
      <c r="C2407" s="162">
        <v>2902.01</v>
      </c>
      <c r="D2407" s="162">
        <v>8073</v>
      </c>
      <c r="E2407" s="162">
        <v>3331.71</v>
      </c>
      <c r="F2407" s="162">
        <v>3675.25</v>
      </c>
      <c r="G2407" s="162">
        <v>3061.25</v>
      </c>
      <c r="H2407" s="162">
        <v>1717.9375</v>
      </c>
      <c r="I2407" s="162">
        <v>23800.982499999998</v>
      </c>
    </row>
    <row r="2408" spans="1:9">
      <c r="A2408" s="169">
        <v>45688</v>
      </c>
      <c r="B2408" s="162">
        <v>5823.14</v>
      </c>
      <c r="C2408" s="162">
        <v>3494.1</v>
      </c>
      <c r="D2408" s="162">
        <v>9009</v>
      </c>
      <c r="E2408" s="162">
        <v>3566.87</v>
      </c>
      <c r="F2408" s="162">
        <v>4117.25</v>
      </c>
      <c r="G2408" s="162">
        <v>3310</v>
      </c>
      <c r="H2408" s="162">
        <v>1716.0625</v>
      </c>
      <c r="I2408" s="162">
        <v>27604.297499999997</v>
      </c>
    </row>
    <row r="2409" spans="1:9">
      <c r="A2409" s="169">
        <v>45689</v>
      </c>
      <c r="B2409" s="162">
        <v>7810.33</v>
      </c>
      <c r="C2409" s="162">
        <v>4876.87</v>
      </c>
      <c r="D2409" s="162">
        <v>11815.5</v>
      </c>
      <c r="E2409" s="162">
        <v>4158.09</v>
      </c>
      <c r="F2409" s="162">
        <v>8224</v>
      </c>
      <c r="G2409" s="162">
        <v>3776.75</v>
      </c>
      <c r="H2409" s="162">
        <v>1717.1875</v>
      </c>
      <c r="I2409" s="162">
        <v>38944.352500000001</v>
      </c>
    </row>
    <row r="2410" spans="1:9">
      <c r="A2410" s="169">
        <v>45690</v>
      </c>
      <c r="B2410" s="162">
        <v>6860.75</v>
      </c>
      <c r="C2410" s="162">
        <v>4443.3999999999996</v>
      </c>
      <c r="D2410" s="162">
        <v>11316</v>
      </c>
      <c r="E2410" s="162">
        <v>4145.71</v>
      </c>
      <c r="F2410" s="162">
        <v>6225</v>
      </c>
      <c r="G2410" s="162">
        <v>3825.25</v>
      </c>
      <c r="H2410" s="162">
        <v>1717.625</v>
      </c>
      <c r="I2410" s="162">
        <v>35098.485000000001</v>
      </c>
    </row>
    <row r="2411" spans="1:9">
      <c r="A2411" s="169">
        <v>45691</v>
      </c>
      <c r="B2411" s="162">
        <v>3393.49</v>
      </c>
      <c r="C2411" s="162">
        <v>3203.34</v>
      </c>
      <c r="D2411" s="162">
        <v>9147.5</v>
      </c>
      <c r="E2411" s="162">
        <v>3861.22</v>
      </c>
      <c r="F2411" s="162">
        <v>3450.75</v>
      </c>
      <c r="G2411" s="162">
        <v>3646.25</v>
      </c>
      <c r="H2411" s="162">
        <v>1718.5625</v>
      </c>
      <c r="I2411" s="162">
        <v>24983.987499999999</v>
      </c>
    </row>
    <row r="2412" spans="1:9">
      <c r="A2412" s="169">
        <v>45692</v>
      </c>
      <c r="B2412" s="162">
        <v>3785.31</v>
      </c>
      <c r="C2412" s="162">
        <v>2442.35</v>
      </c>
      <c r="D2412" s="162">
        <v>7239.5</v>
      </c>
      <c r="E2412" s="162">
        <v>3199.8</v>
      </c>
      <c r="F2412" s="162">
        <v>3351.75</v>
      </c>
      <c r="G2412" s="162">
        <v>2910.75</v>
      </c>
      <c r="H2412" s="162">
        <v>1719.3125</v>
      </c>
      <c r="I2412" s="162">
        <v>21210.147499999999</v>
      </c>
    </row>
    <row r="2413" spans="1:9">
      <c r="A2413" s="169">
        <v>45693</v>
      </c>
      <c r="B2413" s="162">
        <v>3879.77</v>
      </c>
      <c r="C2413" s="162">
        <v>2638.84</v>
      </c>
      <c r="D2413" s="162">
        <v>7578.5</v>
      </c>
      <c r="E2413" s="162">
        <v>3213.02</v>
      </c>
      <c r="F2413" s="162">
        <v>3486</v>
      </c>
      <c r="G2413" s="162">
        <v>2920.5</v>
      </c>
      <c r="H2413" s="162">
        <v>1720.4375</v>
      </c>
      <c r="I2413" s="162">
        <v>21996.192500000001</v>
      </c>
    </row>
    <row r="2414" spans="1:9">
      <c r="A2414" s="169">
        <v>45694</v>
      </c>
      <c r="B2414" s="162">
        <v>4688.43</v>
      </c>
      <c r="C2414" s="162">
        <v>2723.97</v>
      </c>
      <c r="D2414" s="162">
        <v>7888</v>
      </c>
      <c r="E2414" s="162">
        <v>3289.27</v>
      </c>
      <c r="F2414" s="162">
        <v>3910.75</v>
      </c>
      <c r="G2414" s="162">
        <v>3004</v>
      </c>
      <c r="H2414" s="162">
        <v>1719.6875</v>
      </c>
      <c r="I2414" s="162">
        <v>23784.732499999998</v>
      </c>
    </row>
    <row r="2415" spans="1:9">
      <c r="A2415" s="169">
        <v>45695</v>
      </c>
      <c r="B2415" s="162">
        <v>2789.63</v>
      </c>
      <c r="C2415" s="162">
        <v>2239.63</v>
      </c>
      <c r="D2415" s="162">
        <v>7478</v>
      </c>
      <c r="E2415" s="162">
        <v>3061.56</v>
      </c>
      <c r="F2415" s="162">
        <v>3046.75</v>
      </c>
      <c r="G2415" s="162">
        <v>2758</v>
      </c>
      <c r="H2415" s="162">
        <v>1718.625</v>
      </c>
      <c r="I2415" s="162">
        <v>19654.945</v>
      </c>
    </row>
    <row r="2416" spans="1:9">
      <c r="A2416" s="169">
        <v>45696</v>
      </c>
      <c r="B2416" s="162">
        <v>2783.85</v>
      </c>
      <c r="C2416" s="162">
        <v>1506.22</v>
      </c>
      <c r="D2416" s="162">
        <v>5738</v>
      </c>
      <c r="E2416" s="162">
        <v>3573.03</v>
      </c>
      <c r="F2416" s="162">
        <v>2911.5</v>
      </c>
      <c r="G2416" s="162">
        <v>2249.5</v>
      </c>
      <c r="H2416" s="162">
        <v>1722.0625</v>
      </c>
      <c r="I2416" s="162">
        <v>17040.037499999999</v>
      </c>
    </row>
    <row r="2417" spans="1:9">
      <c r="A2417" s="169">
        <v>45697</v>
      </c>
      <c r="B2417" s="162">
        <v>3163.71</v>
      </c>
      <c r="C2417" s="162">
        <v>1668.16</v>
      </c>
      <c r="D2417" s="162">
        <v>5710.5</v>
      </c>
      <c r="E2417" s="162">
        <v>3677.3</v>
      </c>
      <c r="F2417" s="162">
        <v>3091</v>
      </c>
      <c r="G2417" s="162">
        <v>2257</v>
      </c>
      <c r="H2417" s="162">
        <v>1719.3125</v>
      </c>
      <c r="I2417" s="162">
        <v>17848.357499999998</v>
      </c>
    </row>
    <row r="2418" spans="1:9">
      <c r="A2418" s="169">
        <v>45698</v>
      </c>
      <c r="B2418" s="162">
        <v>4259.24</v>
      </c>
      <c r="C2418" s="162">
        <v>2163.44</v>
      </c>
      <c r="D2418" s="162">
        <v>6725</v>
      </c>
      <c r="E2418" s="162">
        <v>3762.92</v>
      </c>
      <c r="F2418" s="162">
        <v>3791</v>
      </c>
      <c r="G2418" s="162">
        <v>2537.5</v>
      </c>
      <c r="H2418" s="162">
        <v>1720.125</v>
      </c>
      <c r="I2418" s="162">
        <v>21518.974999999999</v>
      </c>
    </row>
    <row r="2419" spans="1:9">
      <c r="A2419" s="169">
        <v>45699</v>
      </c>
      <c r="B2419" s="162">
        <v>5607.19</v>
      </c>
      <c r="C2419" s="162">
        <v>3071.61</v>
      </c>
      <c r="D2419" s="162">
        <v>7975.5</v>
      </c>
      <c r="E2419" s="162">
        <v>3425.72</v>
      </c>
      <c r="F2419" s="162">
        <v>4320</v>
      </c>
      <c r="G2419" s="162">
        <v>3113</v>
      </c>
      <c r="H2419" s="162">
        <v>1723.125</v>
      </c>
      <c r="I2419" s="162">
        <v>25789.895</v>
      </c>
    </row>
    <row r="2420" spans="1:9">
      <c r="A2420" s="169">
        <v>45700</v>
      </c>
      <c r="B2420" s="162">
        <v>7726.14</v>
      </c>
      <c r="C2420" s="162">
        <v>4106.26</v>
      </c>
      <c r="D2420" s="162">
        <v>11268</v>
      </c>
      <c r="E2420" s="162">
        <v>4015.77</v>
      </c>
      <c r="F2420" s="162">
        <v>7656</v>
      </c>
      <c r="G2420" s="162">
        <v>3641</v>
      </c>
      <c r="H2420" s="162">
        <v>1725.125</v>
      </c>
      <c r="I2420" s="162">
        <v>36688.044999999998</v>
      </c>
    </row>
    <row r="2421" spans="1:9">
      <c r="A2421" s="169">
        <v>45701</v>
      </c>
      <c r="B2421" s="162">
        <v>5474.49</v>
      </c>
      <c r="C2421" s="162">
        <v>3047.02</v>
      </c>
      <c r="D2421" s="162">
        <v>10630</v>
      </c>
      <c r="E2421" s="162">
        <v>3910.14</v>
      </c>
      <c r="F2421" s="162">
        <v>4006.25</v>
      </c>
      <c r="G2421" s="162">
        <v>3678.25</v>
      </c>
      <c r="H2421" s="162">
        <v>1724.5625</v>
      </c>
      <c r="I2421" s="162">
        <v>29021.587500000001</v>
      </c>
    </row>
    <row r="2422" spans="1:9">
      <c r="A2422" s="169">
        <v>45702</v>
      </c>
      <c r="B2422" s="162">
        <v>5621.2</v>
      </c>
      <c r="C2422" s="162">
        <v>3214.49</v>
      </c>
      <c r="D2422" s="162">
        <v>9660.5</v>
      </c>
      <c r="E2422" s="162">
        <v>3774.76</v>
      </c>
      <c r="F2422" s="162">
        <v>4095.75</v>
      </c>
      <c r="G2422" s="162">
        <v>3541.75</v>
      </c>
      <c r="H2422" s="162">
        <v>1724.5625</v>
      </c>
      <c r="I2422" s="162">
        <v>28183.887499999997</v>
      </c>
    </row>
    <row r="2423" spans="1:9">
      <c r="A2423" s="169">
        <v>45703</v>
      </c>
      <c r="B2423" s="162">
        <v>7263.03</v>
      </c>
      <c r="C2423" s="162">
        <v>3435.57</v>
      </c>
      <c r="D2423" s="162">
        <v>11012.5</v>
      </c>
      <c r="E2423" s="162">
        <v>3908.75</v>
      </c>
      <c r="F2423" s="162">
        <v>5843.75</v>
      </c>
      <c r="G2423" s="162">
        <v>3608.75</v>
      </c>
      <c r="H2423" s="162">
        <v>1723.375</v>
      </c>
      <c r="I2423" s="162">
        <v>33348.974999999999</v>
      </c>
    </row>
    <row r="2424" spans="1:9">
      <c r="A2424" s="169">
        <v>45704</v>
      </c>
      <c r="B2424" s="162">
        <v>8289.64</v>
      </c>
      <c r="C2424" s="162">
        <v>5605.46</v>
      </c>
      <c r="D2424" s="162">
        <v>12204</v>
      </c>
      <c r="E2424" s="162">
        <v>9423.15</v>
      </c>
      <c r="F2424" s="162">
        <v>9060</v>
      </c>
      <c r="G2424" s="162">
        <v>5482.5</v>
      </c>
      <c r="H2424" s="162">
        <v>1722.875</v>
      </c>
      <c r="I2424" s="162">
        <v>48341.875</v>
      </c>
    </row>
    <row r="2425" spans="1:9">
      <c r="A2425" s="169">
        <v>45705</v>
      </c>
      <c r="B2425" s="162">
        <v>6008.6</v>
      </c>
      <c r="C2425" s="162">
        <v>3902.94</v>
      </c>
      <c r="D2425" s="162">
        <v>10425.5</v>
      </c>
      <c r="E2425" s="162">
        <v>3922.87</v>
      </c>
      <c r="F2425" s="162">
        <v>6729.75</v>
      </c>
      <c r="G2425" s="162">
        <v>3557.75</v>
      </c>
      <c r="H2425" s="162">
        <v>1728.1875</v>
      </c>
      <c r="I2425" s="162">
        <v>32819.222500000003</v>
      </c>
    </row>
    <row r="2426" spans="1:9">
      <c r="A2426" s="169">
        <v>45706</v>
      </c>
      <c r="B2426" s="162">
        <v>5724.17</v>
      </c>
      <c r="C2426" s="162">
        <v>3075.05</v>
      </c>
      <c r="D2426" s="162">
        <v>10101.5</v>
      </c>
      <c r="E2426" s="162">
        <v>3539.23</v>
      </c>
      <c r="F2426" s="162">
        <v>4019.5</v>
      </c>
      <c r="G2426" s="162">
        <v>3258.5</v>
      </c>
      <c r="H2426" s="162">
        <v>1725.375</v>
      </c>
      <c r="I2426" s="162">
        <v>27992.575000000001</v>
      </c>
    </row>
    <row r="2427" spans="1:9">
      <c r="A2427" s="169">
        <v>45707</v>
      </c>
      <c r="B2427" s="162">
        <v>5002.4399999999996</v>
      </c>
      <c r="C2427" s="162">
        <v>2901.44</v>
      </c>
      <c r="D2427" s="162">
        <v>9712.5</v>
      </c>
      <c r="E2427" s="162">
        <v>3447.88</v>
      </c>
      <c r="F2427" s="162">
        <v>3803</v>
      </c>
      <c r="G2427" s="162">
        <v>3171</v>
      </c>
      <c r="H2427" s="162">
        <v>1719.625</v>
      </c>
      <c r="I2427" s="162">
        <v>26318.634999999998</v>
      </c>
    </row>
    <row r="2428" spans="1:9">
      <c r="A2428" s="169">
        <v>45708</v>
      </c>
      <c r="B2428" s="162">
        <v>6242.41</v>
      </c>
      <c r="C2428" s="162">
        <v>3094.22</v>
      </c>
      <c r="D2428" s="162">
        <v>10148</v>
      </c>
      <c r="E2428" s="162">
        <v>3536.73</v>
      </c>
      <c r="F2428" s="162">
        <v>4326.25</v>
      </c>
      <c r="G2428" s="162">
        <v>3255.5</v>
      </c>
      <c r="H2428" s="162">
        <v>1720.9375</v>
      </c>
      <c r="I2428" s="162">
        <v>28882.172499999997</v>
      </c>
    </row>
    <row r="2429" spans="1:9">
      <c r="A2429" s="169">
        <v>45709</v>
      </c>
      <c r="B2429" s="162">
        <v>5211.8500000000004</v>
      </c>
      <c r="C2429" s="162">
        <v>3127.32</v>
      </c>
      <c r="D2429" s="162">
        <v>10070</v>
      </c>
      <c r="E2429" s="162">
        <v>3692.18</v>
      </c>
      <c r="F2429" s="162">
        <v>4098.25</v>
      </c>
      <c r="G2429" s="162">
        <v>3442.25</v>
      </c>
      <c r="H2429" s="162">
        <v>1724.25</v>
      </c>
      <c r="I2429" s="162">
        <v>27917.599999999999</v>
      </c>
    </row>
    <row r="2430" spans="1:9">
      <c r="A2430" s="169">
        <v>45710</v>
      </c>
      <c r="B2430" s="162">
        <v>5080.29</v>
      </c>
      <c r="C2430" s="162">
        <v>3144.81</v>
      </c>
      <c r="D2430" s="162">
        <v>8178</v>
      </c>
      <c r="E2430" s="162">
        <v>3594.87</v>
      </c>
      <c r="F2430" s="162">
        <v>4144.5</v>
      </c>
      <c r="G2430" s="162">
        <v>3350.5</v>
      </c>
      <c r="H2430" s="162">
        <v>1724.0625</v>
      </c>
      <c r="I2430" s="162">
        <v>25768.907499999998</v>
      </c>
    </row>
    <row r="2431" spans="1:9">
      <c r="A2431" s="169">
        <v>45711</v>
      </c>
      <c r="B2431" s="162">
        <v>4091.09</v>
      </c>
      <c r="C2431" s="162">
        <v>2664.57</v>
      </c>
      <c r="D2431" s="162">
        <v>8137</v>
      </c>
      <c r="E2431" s="162">
        <v>3314.71</v>
      </c>
      <c r="F2431" s="162">
        <v>3759.75</v>
      </c>
      <c r="G2431" s="162">
        <v>3042.5</v>
      </c>
      <c r="H2431" s="162">
        <v>1724.8125</v>
      </c>
      <c r="I2431" s="162">
        <v>23284.807499999999</v>
      </c>
    </row>
    <row r="2432" spans="1:9">
      <c r="A2432" s="169">
        <v>45712</v>
      </c>
      <c r="B2432" s="162">
        <v>4770.3999999999996</v>
      </c>
      <c r="C2432" s="162">
        <v>1791.05</v>
      </c>
      <c r="D2432" s="162">
        <v>5510.5</v>
      </c>
      <c r="E2432" s="162">
        <v>3539.4</v>
      </c>
      <c r="F2432" s="162">
        <v>3502</v>
      </c>
      <c r="G2432" s="162">
        <v>2542.75</v>
      </c>
      <c r="H2432" s="162">
        <v>1723.375</v>
      </c>
      <c r="I2432" s="162">
        <v>19932.724999999999</v>
      </c>
    </row>
    <row r="2433" spans="1:9">
      <c r="A2433" s="169">
        <v>45713</v>
      </c>
      <c r="B2433" s="162">
        <v>8004.68</v>
      </c>
      <c r="C2433" s="162">
        <v>2341.5300000000002</v>
      </c>
      <c r="D2433" s="162">
        <v>4324.5</v>
      </c>
      <c r="E2433" s="162">
        <v>2815.53</v>
      </c>
      <c r="F2433" s="162">
        <v>3719.75</v>
      </c>
      <c r="G2433" s="162">
        <v>2830.25</v>
      </c>
      <c r="H2433" s="162">
        <v>1722.5</v>
      </c>
      <c r="I2433" s="162">
        <v>22313.74</v>
      </c>
    </row>
    <row r="2434" spans="1:9">
      <c r="A2434" s="169">
        <v>45714</v>
      </c>
      <c r="B2434" s="162">
        <v>8650.4699999999993</v>
      </c>
      <c r="C2434" s="162">
        <v>2769.44</v>
      </c>
      <c r="D2434" s="162">
        <v>6094.5</v>
      </c>
      <c r="E2434" s="162">
        <v>3173.11</v>
      </c>
      <c r="F2434" s="162">
        <v>4089.75</v>
      </c>
      <c r="G2434" s="162">
        <v>3231.25</v>
      </c>
      <c r="H2434" s="162">
        <v>1725.0625</v>
      </c>
      <c r="I2434" s="162">
        <v>26283.4575</v>
      </c>
    </row>
    <row r="2435" spans="1:9">
      <c r="A2435" s="169">
        <v>45715</v>
      </c>
      <c r="B2435" s="162">
        <v>9487.7900000000009</v>
      </c>
      <c r="C2435" s="162">
        <v>3332.24</v>
      </c>
      <c r="D2435" s="162">
        <v>7683.5</v>
      </c>
      <c r="E2435" s="162">
        <v>3471.71</v>
      </c>
      <c r="F2435" s="162">
        <v>5964.75</v>
      </c>
      <c r="G2435" s="162">
        <v>3416.75</v>
      </c>
      <c r="H2435" s="162">
        <v>1722.6875</v>
      </c>
      <c r="I2435" s="162">
        <v>31634.052499999998</v>
      </c>
    </row>
    <row r="2436" spans="1:9">
      <c r="A2436" s="169">
        <v>45716</v>
      </c>
      <c r="B2436" s="162">
        <v>10280.370000000001</v>
      </c>
      <c r="C2436" s="162">
        <v>6321.3</v>
      </c>
      <c r="D2436" s="162">
        <v>8177</v>
      </c>
      <c r="E2436" s="162">
        <v>8288.4</v>
      </c>
      <c r="F2436" s="162">
        <v>8499</v>
      </c>
      <c r="G2436" s="162">
        <v>6706</v>
      </c>
      <c r="H2436" s="162">
        <v>1722.4375</v>
      </c>
      <c r="I2436" s="162">
        <v>46549.6325</v>
      </c>
    </row>
    <row r="2437" spans="1:9">
      <c r="A2437" s="169">
        <v>45717</v>
      </c>
      <c r="B2437" s="162">
        <v>11858.46</v>
      </c>
      <c r="C2437" s="162">
        <v>6954.03</v>
      </c>
      <c r="D2437" s="162">
        <v>10711.5</v>
      </c>
      <c r="E2437" s="162">
        <v>10032.81</v>
      </c>
      <c r="F2437" s="162">
        <v>10410</v>
      </c>
      <c r="G2437" s="162">
        <v>7581.5</v>
      </c>
      <c r="H2437" s="162">
        <v>1720.9375</v>
      </c>
      <c r="I2437" s="162">
        <v>55827.362499999996</v>
      </c>
    </row>
    <row r="2438" spans="1:9">
      <c r="A2438" s="169">
        <v>45718</v>
      </c>
      <c r="B2438" s="162">
        <v>12466.28</v>
      </c>
      <c r="C2438" s="162">
        <v>6920.78</v>
      </c>
      <c r="D2438" s="162">
        <v>12853</v>
      </c>
      <c r="E2438" s="162">
        <v>9919.8700000000008</v>
      </c>
      <c r="F2438" s="162">
        <v>11293</v>
      </c>
      <c r="G2438" s="162">
        <v>7368.75</v>
      </c>
      <c r="H2438" s="162">
        <v>1717.0625</v>
      </c>
      <c r="I2438" s="162">
        <v>59104.6175</v>
      </c>
    </row>
    <row r="2439" spans="1:9">
      <c r="A2439" s="169">
        <v>45719</v>
      </c>
      <c r="B2439" s="162">
        <v>12522.56</v>
      </c>
      <c r="C2439" s="162">
        <v>7410.51</v>
      </c>
      <c r="D2439" s="162">
        <v>13150</v>
      </c>
      <c r="E2439" s="162">
        <v>10825.66</v>
      </c>
      <c r="F2439" s="162">
        <v>11417</v>
      </c>
      <c r="G2439" s="162">
        <v>8301.75</v>
      </c>
      <c r="H2439" s="162">
        <v>1715.9375</v>
      </c>
      <c r="I2439" s="162">
        <v>61911.542499999996</v>
      </c>
    </row>
    <row r="2440" spans="1:9">
      <c r="A2440" s="169">
        <v>45720</v>
      </c>
      <c r="B2440" s="162">
        <v>13039.45</v>
      </c>
      <c r="C2440" s="162">
        <v>7952.69</v>
      </c>
      <c r="D2440" s="162">
        <v>14275.5</v>
      </c>
      <c r="E2440" s="162">
        <v>11896.39</v>
      </c>
      <c r="F2440" s="162">
        <v>12026</v>
      </c>
      <c r="G2440" s="162">
        <v>8810.25</v>
      </c>
      <c r="H2440" s="162">
        <v>1720.25</v>
      </c>
      <c r="I2440" s="162">
        <v>66280.03</v>
      </c>
    </row>
    <row r="2441" spans="1:9">
      <c r="A2441" s="169">
        <v>45721</v>
      </c>
      <c r="B2441" s="162">
        <v>9891.32</v>
      </c>
      <c r="C2441" s="162">
        <v>4826.1499999999996</v>
      </c>
      <c r="D2441" s="162">
        <v>9728.5</v>
      </c>
      <c r="E2441" s="162">
        <v>4100.6099999999997</v>
      </c>
      <c r="F2441" s="162">
        <v>8256.25</v>
      </c>
      <c r="G2441" s="162">
        <v>3811.25</v>
      </c>
      <c r="H2441" s="162">
        <v>1725.3125</v>
      </c>
      <c r="I2441" s="162">
        <v>38888.767500000002</v>
      </c>
    </row>
    <row r="2442" spans="1:9">
      <c r="A2442" s="169">
        <v>45722</v>
      </c>
      <c r="B2442" s="162">
        <v>8141.48</v>
      </c>
      <c r="C2442" s="162">
        <v>1916.9</v>
      </c>
      <c r="D2442" s="162">
        <v>2686</v>
      </c>
      <c r="E2442" s="162">
        <v>2472.6</v>
      </c>
      <c r="F2442" s="162">
        <v>3254</v>
      </c>
      <c r="G2442" s="162">
        <v>2732</v>
      </c>
      <c r="H2442" s="162">
        <v>1728.3125</v>
      </c>
      <c r="I2442" s="162">
        <v>19474.6675</v>
      </c>
    </row>
    <row r="2443" spans="1:9">
      <c r="A2443" s="169">
        <v>45723</v>
      </c>
      <c r="B2443" s="162">
        <v>6915.98</v>
      </c>
      <c r="C2443" s="162">
        <v>1393.7</v>
      </c>
      <c r="D2443" s="162">
        <v>1289</v>
      </c>
      <c r="E2443" s="162">
        <v>1386.6</v>
      </c>
      <c r="F2443" s="162">
        <v>3048.75</v>
      </c>
      <c r="G2443" s="162">
        <v>2896.5</v>
      </c>
      <c r="H2443" s="162">
        <v>1729.375</v>
      </c>
      <c r="I2443" s="162">
        <v>15201.154999999999</v>
      </c>
    </row>
    <row r="2444" spans="1:9">
      <c r="A2444" s="169">
        <v>45724</v>
      </c>
      <c r="B2444" s="162">
        <v>7724.35</v>
      </c>
      <c r="C2444" s="162">
        <v>2318.77</v>
      </c>
      <c r="D2444" s="162">
        <v>3550</v>
      </c>
      <c r="E2444" s="162">
        <v>2013.22</v>
      </c>
      <c r="F2444" s="162">
        <v>3791.25</v>
      </c>
      <c r="G2444" s="162">
        <v>3192</v>
      </c>
      <c r="H2444" s="162">
        <v>1728.875</v>
      </c>
      <c r="I2444" s="162">
        <v>20860.715</v>
      </c>
    </row>
    <row r="2445" spans="1:9">
      <c r="A2445" s="169">
        <v>45725</v>
      </c>
      <c r="B2445" s="162">
        <v>8751.57</v>
      </c>
      <c r="C2445" s="162">
        <v>3105.57</v>
      </c>
      <c r="D2445" s="162">
        <v>5313.5</v>
      </c>
      <c r="E2445" s="162">
        <v>3023.54</v>
      </c>
      <c r="F2445" s="162">
        <v>4367.5</v>
      </c>
      <c r="G2445" s="162">
        <v>3013</v>
      </c>
      <c r="H2445" s="162">
        <v>1729</v>
      </c>
      <c r="I2445" s="162">
        <v>25845.68</v>
      </c>
    </row>
    <row r="2446" spans="1:9">
      <c r="A2446" s="169">
        <v>45726</v>
      </c>
      <c r="B2446" s="162">
        <v>9562.56</v>
      </c>
      <c r="C2446" s="162">
        <v>3558.38</v>
      </c>
      <c r="D2446" s="162">
        <v>6268.5</v>
      </c>
      <c r="E2446" s="162">
        <v>3020.54</v>
      </c>
      <c r="F2446" s="162">
        <v>6194.25</v>
      </c>
      <c r="G2446" s="162">
        <v>2830</v>
      </c>
      <c r="H2446" s="162">
        <v>1730.5625</v>
      </c>
      <c r="I2446" s="162">
        <v>29703.6675</v>
      </c>
    </row>
    <row r="2447" spans="1:9">
      <c r="A2447" s="169">
        <v>45727</v>
      </c>
      <c r="B2447" s="162">
        <v>10733.67</v>
      </c>
      <c r="C2447" s="162">
        <v>4738.3599999999997</v>
      </c>
      <c r="D2447" s="162">
        <v>8298</v>
      </c>
      <c r="E2447" s="162">
        <v>5482.18</v>
      </c>
      <c r="F2447" s="162">
        <v>8815.25</v>
      </c>
      <c r="G2447" s="162">
        <v>3042.5</v>
      </c>
      <c r="H2447" s="162">
        <v>1730.8125</v>
      </c>
      <c r="I2447" s="162">
        <v>39379.147499999999</v>
      </c>
    </row>
    <row r="2448" spans="1:9">
      <c r="A2448" s="169">
        <v>45728</v>
      </c>
      <c r="B2448" s="162">
        <v>11868.93</v>
      </c>
      <c r="C2448" s="162">
        <v>6330.6</v>
      </c>
      <c r="D2448" s="162">
        <v>11573.5</v>
      </c>
      <c r="E2448" s="162">
        <v>8384.7800000000007</v>
      </c>
      <c r="F2448" s="162">
        <v>9728.25</v>
      </c>
      <c r="G2448" s="162">
        <v>3559.25</v>
      </c>
      <c r="H2448" s="162">
        <v>1731.5</v>
      </c>
      <c r="I2448" s="162">
        <v>49713.81</v>
      </c>
    </row>
    <row r="2449" spans="1:9">
      <c r="A2449" s="169">
        <v>45729</v>
      </c>
      <c r="B2449" s="162">
        <v>12596.41</v>
      </c>
      <c r="C2449" s="162">
        <v>7584.4</v>
      </c>
      <c r="D2449" s="162">
        <v>13192</v>
      </c>
      <c r="E2449" s="162">
        <v>11051.96</v>
      </c>
      <c r="F2449" s="162">
        <v>11361.75</v>
      </c>
      <c r="G2449" s="162">
        <v>7812.25</v>
      </c>
      <c r="H2449" s="162">
        <v>1729.8125</v>
      </c>
      <c r="I2449" s="162">
        <v>61868.957499999997</v>
      </c>
    </row>
    <row r="2450" spans="1:9">
      <c r="A2450" s="169">
        <v>45730</v>
      </c>
      <c r="B2450" s="162">
        <v>11241.48</v>
      </c>
      <c r="C2450" s="162">
        <v>6524.47</v>
      </c>
      <c r="D2450" s="162">
        <v>12540</v>
      </c>
      <c r="E2450" s="162">
        <v>9903.15</v>
      </c>
      <c r="F2450" s="162">
        <v>10810.25</v>
      </c>
      <c r="G2450" s="162">
        <v>3889</v>
      </c>
      <c r="H2450" s="162">
        <v>1723.9375</v>
      </c>
      <c r="I2450" s="162">
        <v>53184.412499999999</v>
      </c>
    </row>
    <row r="2451" spans="1:9">
      <c r="A2451" s="169">
        <v>45731</v>
      </c>
      <c r="B2451" s="162">
        <v>11198.32</v>
      </c>
      <c r="C2451" s="162">
        <v>7067.9</v>
      </c>
      <c r="D2451" s="162">
        <v>11435.5</v>
      </c>
      <c r="E2451" s="162">
        <v>9240.31</v>
      </c>
      <c r="F2451" s="162">
        <v>9896.5</v>
      </c>
      <c r="G2451" s="162">
        <v>7099.5</v>
      </c>
      <c r="H2451" s="162">
        <v>1727.5</v>
      </c>
      <c r="I2451" s="162">
        <v>54210.53</v>
      </c>
    </row>
    <row r="2452" spans="1:9">
      <c r="A2452" s="169">
        <v>45732</v>
      </c>
      <c r="B2452" s="162">
        <v>8921.59</v>
      </c>
      <c r="C2452" s="162">
        <v>3366.61</v>
      </c>
      <c r="D2452" s="162">
        <v>6063</v>
      </c>
      <c r="E2452" s="162">
        <v>3197.49</v>
      </c>
      <c r="F2452" s="162">
        <v>4194.75</v>
      </c>
      <c r="G2452" s="162">
        <v>3238.25</v>
      </c>
      <c r="H2452" s="162">
        <v>1727.3125</v>
      </c>
      <c r="I2452" s="162">
        <v>27254.377500000002</v>
      </c>
    </row>
    <row r="2453" spans="1:9">
      <c r="A2453" s="169">
        <v>45733</v>
      </c>
      <c r="B2453" s="162">
        <v>7678.07</v>
      </c>
      <c r="C2453" s="162">
        <v>2444</v>
      </c>
      <c r="D2453" s="162">
        <v>3977.5</v>
      </c>
      <c r="E2453" s="162">
        <v>2700.89</v>
      </c>
      <c r="F2453" s="162">
        <v>3511.75</v>
      </c>
      <c r="G2453" s="162">
        <v>2735.75</v>
      </c>
      <c r="H2453" s="162">
        <v>1731.625</v>
      </c>
      <c r="I2453" s="162">
        <v>21316.334999999999</v>
      </c>
    </row>
    <row r="2454" spans="1:9">
      <c r="A2454" s="169">
        <v>45734</v>
      </c>
      <c r="B2454" s="162">
        <v>7915</v>
      </c>
      <c r="C2454" s="162">
        <v>2402.4699999999998</v>
      </c>
      <c r="D2454" s="162">
        <v>4099.5</v>
      </c>
      <c r="E2454" s="162">
        <v>2747.42</v>
      </c>
      <c r="F2454" s="162">
        <v>3423.75</v>
      </c>
      <c r="G2454" s="162">
        <v>2768.25</v>
      </c>
      <c r="H2454" s="162">
        <v>1730.25</v>
      </c>
      <c r="I2454" s="162">
        <v>21626.14</v>
      </c>
    </row>
    <row r="2455" spans="1:9">
      <c r="A2455" s="169">
        <v>45735</v>
      </c>
      <c r="B2455" s="162">
        <v>7846.8</v>
      </c>
      <c r="C2455" s="162">
        <v>3194.23</v>
      </c>
      <c r="D2455" s="162">
        <v>5313</v>
      </c>
      <c r="E2455" s="162">
        <v>3093</v>
      </c>
      <c r="F2455" s="162">
        <v>5189</v>
      </c>
      <c r="G2455" s="162">
        <v>2939.5</v>
      </c>
      <c r="H2455" s="162">
        <v>1748.3125</v>
      </c>
      <c r="I2455" s="162">
        <v>25827.217499999999</v>
      </c>
    </row>
    <row r="2456" spans="1:9">
      <c r="A2456" s="169">
        <v>45736</v>
      </c>
      <c r="B2456" s="162">
        <v>8622.68</v>
      </c>
      <c r="C2456" s="162">
        <v>3678.36</v>
      </c>
      <c r="D2456" s="162">
        <v>6552.5</v>
      </c>
      <c r="E2456" s="162">
        <v>3231.88</v>
      </c>
      <c r="F2456" s="162">
        <v>6372.75</v>
      </c>
      <c r="G2456" s="162">
        <v>3056.25</v>
      </c>
      <c r="H2456" s="162">
        <v>1764</v>
      </c>
      <c r="I2456" s="162">
        <v>29750.420000000002</v>
      </c>
    </row>
    <row r="2457" spans="1:9">
      <c r="A2457" s="169">
        <v>45737</v>
      </c>
      <c r="B2457" s="162">
        <v>8628.1200000000008</v>
      </c>
      <c r="C2457" s="162">
        <v>4795.25</v>
      </c>
      <c r="D2457" s="162">
        <v>6042.5</v>
      </c>
      <c r="E2457" s="162">
        <v>8148.99</v>
      </c>
      <c r="F2457" s="162">
        <v>5951.5</v>
      </c>
      <c r="G2457" s="162">
        <v>3071</v>
      </c>
      <c r="H2457" s="162">
        <v>1764.4375</v>
      </c>
      <c r="I2457" s="162">
        <v>34872.922500000001</v>
      </c>
    </row>
    <row r="2458" spans="1:9">
      <c r="A2458" s="169">
        <v>45738</v>
      </c>
      <c r="B2458" s="162">
        <v>7274.31</v>
      </c>
      <c r="C2458" s="162">
        <v>6132.72</v>
      </c>
      <c r="D2458" s="162">
        <v>5902.5</v>
      </c>
      <c r="E2458" s="162">
        <v>11666.01</v>
      </c>
      <c r="F2458" s="162">
        <v>1581.75</v>
      </c>
      <c r="G2458" s="162">
        <v>3071.5</v>
      </c>
      <c r="H2458" s="162">
        <v>1764.1875</v>
      </c>
      <c r="I2458" s="162">
        <v>33864.602500000001</v>
      </c>
    </row>
    <row r="2459" spans="1:9">
      <c r="A2459" s="169">
        <v>45739</v>
      </c>
      <c r="B2459" s="162">
        <v>10123.08</v>
      </c>
      <c r="C2459" s="162">
        <v>6480.14</v>
      </c>
      <c r="D2459" s="162">
        <v>8579</v>
      </c>
      <c r="E2459" s="162">
        <v>3505.12</v>
      </c>
      <c r="F2459" s="162">
        <v>5004.5</v>
      </c>
      <c r="G2459" s="162">
        <v>3299.5</v>
      </c>
      <c r="H2459" s="162">
        <v>1761.4375</v>
      </c>
      <c r="I2459" s="162">
        <v>35229.902499999997</v>
      </c>
    </row>
    <row r="2460" spans="1:9">
      <c r="A2460" s="169">
        <v>45740</v>
      </c>
      <c r="B2460" s="162">
        <v>10471.290000000001</v>
      </c>
      <c r="C2460" s="162">
        <v>7544.09</v>
      </c>
      <c r="D2460" s="162">
        <v>8443</v>
      </c>
      <c r="E2460" s="162">
        <v>4903.17</v>
      </c>
      <c r="F2460" s="162">
        <v>5185.75</v>
      </c>
      <c r="G2460" s="162">
        <v>3487.5</v>
      </c>
      <c r="H2460" s="162">
        <v>1762.1875</v>
      </c>
      <c r="I2460" s="162">
        <v>38272.612500000003</v>
      </c>
    </row>
    <row r="2461" spans="1:9">
      <c r="A2461" s="169">
        <v>45741</v>
      </c>
      <c r="B2461" s="162">
        <v>11535.4</v>
      </c>
      <c r="C2461" s="162">
        <v>8312.66</v>
      </c>
      <c r="D2461" s="162">
        <v>9945.5</v>
      </c>
      <c r="E2461" s="162">
        <v>7421.08</v>
      </c>
      <c r="F2461" s="162">
        <v>7448.25</v>
      </c>
      <c r="G2461" s="162">
        <v>6102.25</v>
      </c>
      <c r="H2461" s="162">
        <v>1763.5</v>
      </c>
      <c r="I2461" s="162">
        <v>49001.64</v>
      </c>
    </row>
    <row r="2462" spans="1:9">
      <c r="A2462" s="169">
        <v>45742</v>
      </c>
      <c r="B2462" s="162">
        <v>13202.86</v>
      </c>
      <c r="C2462" s="162">
        <v>8403.75</v>
      </c>
      <c r="D2462" s="162">
        <v>13703.5</v>
      </c>
      <c r="E2462" s="162">
        <v>11381.31</v>
      </c>
      <c r="F2462" s="162">
        <v>9773.75</v>
      </c>
      <c r="G2462" s="162">
        <v>8167.5</v>
      </c>
      <c r="H2462" s="162">
        <v>1762.1875</v>
      </c>
      <c r="I2462" s="162">
        <v>62870.482499999998</v>
      </c>
    </row>
    <row r="2463" spans="1:9">
      <c r="A2463" s="169">
        <v>45743</v>
      </c>
      <c r="B2463" s="162">
        <v>14033.67</v>
      </c>
      <c r="C2463" s="162">
        <v>9092.2800000000007</v>
      </c>
      <c r="D2463" s="162">
        <v>15313</v>
      </c>
      <c r="E2463" s="162">
        <v>12627.62</v>
      </c>
      <c r="F2463" s="162">
        <v>11551</v>
      </c>
      <c r="G2463" s="162">
        <v>10048.5</v>
      </c>
      <c r="H2463" s="162">
        <v>1766.0625</v>
      </c>
      <c r="I2463" s="162">
        <v>70900.007500000007</v>
      </c>
    </row>
    <row r="2464" spans="1:9">
      <c r="A2464" s="169">
        <v>45744</v>
      </c>
      <c r="B2464" s="162">
        <v>14351.72</v>
      </c>
      <c r="C2464" s="162">
        <v>9897.26</v>
      </c>
      <c r="D2464" s="162">
        <v>21736.5</v>
      </c>
      <c r="E2464" s="162">
        <v>13476.44</v>
      </c>
      <c r="F2464" s="162">
        <v>15004</v>
      </c>
      <c r="G2464" s="162">
        <v>9485.75</v>
      </c>
      <c r="H2464" s="162">
        <v>1766.375</v>
      </c>
      <c r="I2464" s="162">
        <v>82185.294999999998</v>
      </c>
    </row>
    <row r="2465" spans="1:9">
      <c r="A2465" s="169">
        <v>45745</v>
      </c>
      <c r="B2465" s="162">
        <v>2102.12</v>
      </c>
      <c r="C2465" s="162">
        <v>7268.07</v>
      </c>
      <c r="D2465" s="162">
        <v>15583</v>
      </c>
      <c r="E2465" s="162">
        <v>3689.69</v>
      </c>
      <c r="F2465" s="162">
        <v>979</v>
      </c>
      <c r="G2465" s="162">
        <v>3204.75</v>
      </c>
      <c r="H2465" s="162">
        <v>1764.9375</v>
      </c>
      <c r="I2465" s="162">
        <v>31061.692499999997</v>
      </c>
    </row>
    <row r="2466" spans="1:9">
      <c r="A2466" s="169">
        <v>45746</v>
      </c>
      <c r="B2466" s="162">
        <v>2063.2800000000002</v>
      </c>
      <c r="C2466" s="162">
        <v>4674.33</v>
      </c>
      <c r="D2466" s="162">
        <v>11246.5</v>
      </c>
      <c r="E2466" s="162">
        <v>3029.41</v>
      </c>
      <c r="F2466" s="162">
        <v>429</v>
      </c>
      <c r="G2466" s="162">
        <v>2714.5</v>
      </c>
      <c r="H2466" s="162">
        <v>1762.375</v>
      </c>
      <c r="I2466" s="162">
        <v>22394.645</v>
      </c>
    </row>
    <row r="2467" spans="1:9">
      <c r="A2467" s="169">
        <v>45747</v>
      </c>
      <c r="B2467" s="162">
        <v>2077.4299999999998</v>
      </c>
      <c r="C2467" s="162">
        <v>4137.88</v>
      </c>
      <c r="D2467" s="162">
        <v>7007.5</v>
      </c>
      <c r="E2467" s="162">
        <v>2926.44</v>
      </c>
      <c r="F2467" s="162">
        <v>413</v>
      </c>
      <c r="G2467" s="162">
        <v>1630</v>
      </c>
      <c r="H2467" s="162">
        <v>1761.75</v>
      </c>
      <c r="I2467" s="162">
        <v>16430.5</v>
      </c>
    </row>
    <row r="2468" spans="1:9">
      <c r="A2468" s="169">
        <v>45748</v>
      </c>
      <c r="B2468" s="162">
        <v>4223.8999999999996</v>
      </c>
      <c r="C2468" s="162">
        <v>5531.06</v>
      </c>
      <c r="D2468" s="162">
        <v>5844</v>
      </c>
      <c r="E2468" s="162">
        <v>2652.2</v>
      </c>
      <c r="F2468" s="162">
        <v>1161</v>
      </c>
      <c r="G2468" s="162">
        <v>1872.25</v>
      </c>
      <c r="H2468" s="162">
        <v>1756.0625</v>
      </c>
      <c r="I2468" s="162">
        <v>19528.3475</v>
      </c>
    </row>
    <row r="2469" spans="1:9">
      <c r="A2469" s="169">
        <v>45749</v>
      </c>
      <c r="B2469" s="162">
        <v>5567.66</v>
      </c>
      <c r="C2469" s="162">
        <v>5690.72</v>
      </c>
      <c r="D2469" s="162">
        <v>7287</v>
      </c>
      <c r="E2469" s="162">
        <v>3493.04</v>
      </c>
      <c r="F2469" s="162">
        <v>3105</v>
      </c>
      <c r="G2469" s="162">
        <v>2409.25</v>
      </c>
      <c r="H2469" s="162">
        <v>1748.125</v>
      </c>
      <c r="I2469" s="162">
        <v>25804.545000000002</v>
      </c>
    </row>
    <row r="2470" spans="1:9">
      <c r="A2470" s="169">
        <v>45750</v>
      </c>
      <c r="B2470" s="162">
        <v>6229.55</v>
      </c>
      <c r="C2470" s="162">
        <v>6035.6</v>
      </c>
      <c r="D2470" s="162">
        <v>8584.5</v>
      </c>
      <c r="E2470" s="162">
        <v>3415.63</v>
      </c>
      <c r="F2470" s="162">
        <v>4612.25</v>
      </c>
      <c r="G2470" s="162">
        <v>3003.5</v>
      </c>
      <c r="H2470" s="162">
        <v>1749.875</v>
      </c>
      <c r="I2470" s="162">
        <v>30131.155000000002</v>
      </c>
    </row>
    <row r="2471" spans="1:9">
      <c r="A2471" s="169">
        <v>45751</v>
      </c>
      <c r="B2471" s="162">
        <v>6946.58</v>
      </c>
      <c r="C2471" s="162">
        <v>6214.05</v>
      </c>
      <c r="D2471" s="162">
        <v>9842.5</v>
      </c>
      <c r="E2471" s="162">
        <v>3527.37</v>
      </c>
      <c r="F2471" s="162">
        <v>5194.25</v>
      </c>
      <c r="G2471" s="162">
        <v>3103.5</v>
      </c>
      <c r="H2471" s="162">
        <v>1748</v>
      </c>
      <c r="I2471" s="162">
        <v>33080.25</v>
      </c>
    </row>
    <row r="2472" spans="1:9">
      <c r="A2472" s="169">
        <v>45752</v>
      </c>
      <c r="B2472" s="162">
        <v>7390</v>
      </c>
      <c r="C2472" s="162">
        <v>6322.41</v>
      </c>
      <c r="D2472" s="162">
        <v>11494</v>
      </c>
      <c r="E2472" s="162">
        <v>4055.99</v>
      </c>
      <c r="F2472" s="162">
        <v>5296.5</v>
      </c>
      <c r="G2472" s="162">
        <v>3702</v>
      </c>
      <c r="H2472" s="162">
        <v>1747.25</v>
      </c>
      <c r="I2472" s="162">
        <v>36513.65</v>
      </c>
    </row>
    <row r="2473" spans="1:9">
      <c r="A2473" s="169">
        <v>45753</v>
      </c>
      <c r="B2473" s="162">
        <v>6839.9</v>
      </c>
      <c r="C2473" s="162">
        <v>7152.2</v>
      </c>
      <c r="D2473" s="162">
        <v>10689</v>
      </c>
      <c r="E2473" s="162">
        <v>7365.57</v>
      </c>
      <c r="F2473" s="162">
        <v>5213.75</v>
      </c>
      <c r="G2473" s="162">
        <v>3670</v>
      </c>
      <c r="H2473" s="162">
        <v>1746.375</v>
      </c>
      <c r="I2473" s="162">
        <v>39184.044999999998</v>
      </c>
    </row>
    <row r="2474" spans="1:9">
      <c r="A2474" s="169">
        <v>45754</v>
      </c>
      <c r="B2474" s="162">
        <v>7435.03</v>
      </c>
      <c r="C2474" s="162">
        <v>6165.48</v>
      </c>
      <c r="D2474" s="162">
        <v>10784.5</v>
      </c>
      <c r="E2474" s="162">
        <v>3840.71</v>
      </c>
      <c r="F2474" s="162">
        <v>5225.5</v>
      </c>
      <c r="G2474" s="162">
        <v>3476.25</v>
      </c>
      <c r="H2474" s="162">
        <v>1749.1875</v>
      </c>
      <c r="I2474" s="162">
        <v>35178.282500000001</v>
      </c>
    </row>
    <row r="2475" spans="1:9">
      <c r="A2475" s="169">
        <v>45755</v>
      </c>
      <c r="B2475" s="162">
        <v>8592.39</v>
      </c>
      <c r="C2475" s="162">
        <v>7853.64</v>
      </c>
      <c r="D2475" s="162">
        <v>11884.5</v>
      </c>
      <c r="E2475" s="162">
        <v>9207.66</v>
      </c>
      <c r="F2475" s="162">
        <v>8033</v>
      </c>
      <c r="G2475" s="162">
        <v>6397</v>
      </c>
      <c r="H2475" s="162">
        <v>1750</v>
      </c>
      <c r="I2475" s="162">
        <v>50218.19</v>
      </c>
    </row>
    <row r="2476" spans="1:9">
      <c r="A2476" s="169">
        <v>45756</v>
      </c>
      <c r="B2476" s="162">
        <v>10791.71</v>
      </c>
      <c r="C2476" s="162">
        <v>8152.57</v>
      </c>
      <c r="D2476" s="162">
        <v>13208</v>
      </c>
      <c r="E2476" s="162">
        <v>10861.05</v>
      </c>
      <c r="F2476" s="162">
        <v>9621.25</v>
      </c>
      <c r="G2476" s="162">
        <v>7395</v>
      </c>
      <c r="H2476" s="162">
        <v>1762.875</v>
      </c>
      <c r="I2476" s="162">
        <v>58266.705000000002</v>
      </c>
    </row>
    <row r="2477" spans="1:9">
      <c r="A2477" s="169">
        <v>45757</v>
      </c>
      <c r="B2477" s="162">
        <v>13361.8</v>
      </c>
      <c r="C2477" s="162">
        <v>8449.49</v>
      </c>
      <c r="D2477" s="162">
        <v>14620</v>
      </c>
      <c r="E2477" s="162">
        <v>11759.55</v>
      </c>
      <c r="F2477" s="162">
        <v>11009.25</v>
      </c>
      <c r="G2477" s="162">
        <v>8276.75</v>
      </c>
      <c r="H2477" s="162">
        <v>1788.75</v>
      </c>
      <c r="I2477" s="162">
        <v>65688.09</v>
      </c>
    </row>
    <row r="2478" spans="1:9">
      <c r="A2478" s="169">
        <v>45758</v>
      </c>
      <c r="B2478" s="162">
        <v>14180.37</v>
      </c>
      <c r="C2478" s="162">
        <v>8914.5300000000007</v>
      </c>
      <c r="D2478" s="162">
        <v>15472</v>
      </c>
      <c r="E2478" s="162">
        <v>12930.57</v>
      </c>
      <c r="F2478" s="162">
        <v>12756.5</v>
      </c>
      <c r="G2478" s="162">
        <v>10003.75</v>
      </c>
      <c r="H2478" s="162">
        <v>1789.0625</v>
      </c>
      <c r="I2478" s="162">
        <v>72468.657500000001</v>
      </c>
    </row>
    <row r="2479" spans="1:9">
      <c r="A2479" s="169">
        <v>45759</v>
      </c>
      <c r="B2479" s="162">
        <v>12936.54</v>
      </c>
      <c r="C2479" s="162">
        <v>8949.5400000000009</v>
      </c>
      <c r="D2479" s="162">
        <v>13681</v>
      </c>
      <c r="E2479" s="162">
        <v>11822.82</v>
      </c>
      <c r="F2479" s="162">
        <v>12852.5</v>
      </c>
      <c r="G2479" s="162">
        <v>8244.5</v>
      </c>
      <c r="H2479" s="162">
        <v>1788.25</v>
      </c>
      <c r="I2479" s="162">
        <v>66698.649999999994</v>
      </c>
    </row>
    <row r="2480" spans="1:9">
      <c r="A2480" s="169">
        <v>45760</v>
      </c>
      <c r="B2480" s="162">
        <v>5905.9</v>
      </c>
      <c r="C2480" s="162">
        <v>5945.09</v>
      </c>
      <c r="D2480" s="162">
        <v>7903.5</v>
      </c>
      <c r="E2480" s="162">
        <v>6720.33</v>
      </c>
      <c r="F2480" s="162">
        <v>2386.25</v>
      </c>
      <c r="G2480" s="162">
        <v>2481</v>
      </c>
      <c r="H2480" s="162">
        <v>1788.5</v>
      </c>
      <c r="I2480" s="162">
        <v>29553.57</v>
      </c>
    </row>
    <row r="2481" spans="1:9">
      <c r="A2481" s="169">
        <v>45761</v>
      </c>
      <c r="B2481" s="162">
        <v>7362.28</v>
      </c>
      <c r="C2481" s="162">
        <v>6225.71</v>
      </c>
      <c r="D2481" s="162">
        <v>7595</v>
      </c>
      <c r="E2481" s="162">
        <v>3200.37</v>
      </c>
      <c r="F2481" s="162">
        <v>5377.5</v>
      </c>
      <c r="G2481" s="162">
        <v>2418.25</v>
      </c>
      <c r="H2481" s="162">
        <v>1788.5625</v>
      </c>
      <c r="I2481" s="162">
        <v>30390.547499999997</v>
      </c>
    </row>
    <row r="2482" spans="1:9">
      <c r="A2482" s="169">
        <v>45762</v>
      </c>
      <c r="B2482" s="162">
        <v>8228.26</v>
      </c>
      <c r="C2482" s="162">
        <v>7291.35</v>
      </c>
      <c r="D2482" s="162">
        <v>10847</v>
      </c>
      <c r="E2482" s="162">
        <v>7949.47</v>
      </c>
      <c r="F2482" s="162">
        <v>6405.25</v>
      </c>
      <c r="G2482" s="162">
        <v>2730.5</v>
      </c>
      <c r="H2482" s="162">
        <v>1789.0625</v>
      </c>
      <c r="I2482" s="162">
        <v>41662.767500000002</v>
      </c>
    </row>
    <row r="2483" spans="1:9">
      <c r="A2483" s="169">
        <v>45763</v>
      </c>
      <c r="B2483" s="162">
        <v>10385.44</v>
      </c>
      <c r="C2483" s="162">
        <v>8723.93</v>
      </c>
      <c r="D2483" s="162">
        <v>10987</v>
      </c>
      <c r="E2483" s="162">
        <v>10956.28</v>
      </c>
      <c r="F2483" s="162">
        <v>9023.25</v>
      </c>
      <c r="G2483" s="162">
        <v>5797.75</v>
      </c>
      <c r="H2483" s="162">
        <v>1789.625</v>
      </c>
      <c r="I2483" s="162">
        <v>54084.025000000001</v>
      </c>
    </row>
    <row r="2484" spans="1:9">
      <c r="A2484" s="169">
        <v>45764</v>
      </c>
      <c r="B2484" s="162">
        <v>12549.13</v>
      </c>
      <c r="C2484" s="162">
        <v>8826.6299999999992</v>
      </c>
      <c r="D2484" s="162">
        <v>11263</v>
      </c>
      <c r="E2484" s="162">
        <v>11448.1</v>
      </c>
      <c r="F2484" s="162">
        <v>10958.75</v>
      </c>
      <c r="G2484" s="162">
        <v>7757</v>
      </c>
      <c r="H2484" s="162">
        <v>1794.3125</v>
      </c>
      <c r="I2484" s="162">
        <v>61008.297500000001</v>
      </c>
    </row>
    <row r="2485" spans="1:9">
      <c r="A2485" s="169">
        <v>45765</v>
      </c>
      <c r="B2485" s="162">
        <v>14743.48</v>
      </c>
      <c r="C2485" s="162">
        <v>9015.41</v>
      </c>
      <c r="D2485" s="162">
        <v>15986</v>
      </c>
      <c r="E2485" s="162">
        <v>13328.6</v>
      </c>
      <c r="F2485" s="162">
        <v>13356.5</v>
      </c>
      <c r="G2485" s="162">
        <v>10364</v>
      </c>
      <c r="H2485" s="162">
        <v>1793.375</v>
      </c>
      <c r="I2485" s="162">
        <v>75000.614999999991</v>
      </c>
    </row>
    <row r="2486" spans="1:9">
      <c r="A2486" s="169">
        <v>45766</v>
      </c>
      <c r="B2486" s="162">
        <v>15450.44</v>
      </c>
      <c r="C2486" s="162">
        <v>9777.2999999999993</v>
      </c>
      <c r="D2486" s="162">
        <v>16806</v>
      </c>
      <c r="E2486" s="162">
        <v>14949.02</v>
      </c>
      <c r="F2486" s="162">
        <v>15457.75</v>
      </c>
      <c r="G2486" s="162">
        <v>10901.75</v>
      </c>
      <c r="H2486" s="162">
        <v>1791.625</v>
      </c>
      <c r="I2486" s="162">
        <v>81550.634999999995</v>
      </c>
    </row>
    <row r="2487" spans="1:9">
      <c r="A2487" s="169">
        <v>45767</v>
      </c>
      <c r="B2487" s="162">
        <v>16540.13</v>
      </c>
      <c r="C2487" s="162">
        <v>9903.73</v>
      </c>
      <c r="D2487" s="162">
        <v>17647</v>
      </c>
      <c r="E2487" s="162">
        <v>15170.28</v>
      </c>
      <c r="F2487" s="162">
        <v>16269</v>
      </c>
      <c r="G2487" s="162">
        <v>11473.25</v>
      </c>
      <c r="H2487" s="162">
        <v>1790.875</v>
      </c>
      <c r="I2487" s="162">
        <v>85212.514999999999</v>
      </c>
    </row>
    <row r="2488" spans="1:9">
      <c r="A2488" s="169">
        <v>45768</v>
      </c>
      <c r="B2488" s="162">
        <v>16756.86</v>
      </c>
      <c r="C2488" s="162">
        <v>9962.14</v>
      </c>
      <c r="D2488" s="162">
        <v>18140.5</v>
      </c>
      <c r="E2488" s="162">
        <v>15459.76</v>
      </c>
      <c r="F2488" s="162">
        <v>16482.75</v>
      </c>
      <c r="G2488" s="162">
        <v>11761.25</v>
      </c>
      <c r="H2488" s="162">
        <v>1791.1875</v>
      </c>
      <c r="I2488" s="162">
        <v>86772.072500000009</v>
      </c>
    </row>
    <row r="2489" spans="1:9">
      <c r="A2489" s="169">
        <v>45769</v>
      </c>
      <c r="B2489" s="162">
        <v>16461.990000000002</v>
      </c>
      <c r="C2489" s="162">
        <v>9739.7900000000009</v>
      </c>
      <c r="D2489" s="162">
        <v>17208</v>
      </c>
      <c r="E2489" s="162">
        <v>15256.88</v>
      </c>
      <c r="F2489" s="162">
        <v>16267.75</v>
      </c>
      <c r="G2489" s="162">
        <v>11172.5</v>
      </c>
      <c r="H2489" s="162">
        <v>1805.4375</v>
      </c>
      <c r="I2489" s="162">
        <v>84301.472500000003</v>
      </c>
    </row>
    <row r="2490" spans="1:9">
      <c r="A2490" s="169">
        <v>45770</v>
      </c>
      <c r="B2490" s="162">
        <v>16728.27</v>
      </c>
      <c r="C2490" s="162">
        <v>9324.58</v>
      </c>
      <c r="D2490" s="162">
        <v>16699.5</v>
      </c>
      <c r="E2490" s="162">
        <v>14097.12</v>
      </c>
      <c r="F2490" s="162">
        <v>16352</v>
      </c>
      <c r="G2490" s="162">
        <v>10252.75</v>
      </c>
      <c r="H2490" s="162">
        <v>1832.25</v>
      </c>
      <c r="I2490" s="162">
        <v>81621.97</v>
      </c>
    </row>
    <row r="2491" spans="1:9">
      <c r="A2491" s="169">
        <v>45771</v>
      </c>
      <c r="B2491" s="162">
        <v>16794.78</v>
      </c>
      <c r="C2491" s="162">
        <v>9211.7000000000007</v>
      </c>
      <c r="D2491" s="162">
        <v>16133.5</v>
      </c>
      <c r="E2491" s="162">
        <v>15597.96</v>
      </c>
      <c r="F2491" s="162">
        <v>13134.25</v>
      </c>
      <c r="G2491" s="162">
        <v>10933</v>
      </c>
      <c r="H2491" s="162">
        <v>1850.375</v>
      </c>
      <c r="I2491" s="162">
        <v>79954.815000000002</v>
      </c>
    </row>
    <row r="2492" spans="1:9">
      <c r="A2492" s="169">
        <v>45772</v>
      </c>
      <c r="B2492" s="162">
        <v>14516.5</v>
      </c>
      <c r="C2492" s="162">
        <v>9996.4</v>
      </c>
      <c r="D2492" s="162">
        <v>9501</v>
      </c>
      <c r="E2492" s="162">
        <v>15942.52</v>
      </c>
      <c r="F2492" s="162">
        <v>10501.75</v>
      </c>
      <c r="G2492" s="162">
        <v>12411.25</v>
      </c>
      <c r="H2492" s="162">
        <v>1852.8125</v>
      </c>
      <c r="I2492" s="162">
        <v>71016.607499999998</v>
      </c>
    </row>
    <row r="2493" spans="1:9">
      <c r="A2493" s="169">
        <v>45773</v>
      </c>
      <c r="B2493" s="162">
        <v>7902.7</v>
      </c>
      <c r="C2493" s="162">
        <v>10126.76</v>
      </c>
      <c r="D2493" s="162">
        <v>6050</v>
      </c>
      <c r="E2493" s="162">
        <v>14240.07</v>
      </c>
      <c r="F2493" s="162">
        <v>2713</v>
      </c>
      <c r="G2493" s="162">
        <v>10397.75</v>
      </c>
      <c r="H2493" s="162">
        <v>1852.25</v>
      </c>
      <c r="I2493" s="162">
        <v>49578.03</v>
      </c>
    </row>
    <row r="2494" spans="1:9">
      <c r="A2494" s="169">
        <v>45774</v>
      </c>
      <c r="B2494" s="162">
        <v>8015.78</v>
      </c>
      <c r="C2494" s="162">
        <v>9448.92</v>
      </c>
      <c r="D2494" s="162">
        <v>8353.5</v>
      </c>
      <c r="E2494" s="162">
        <v>15272.16</v>
      </c>
      <c r="F2494" s="162">
        <v>2131</v>
      </c>
      <c r="G2494" s="162">
        <v>11346.25</v>
      </c>
      <c r="H2494" s="162">
        <v>1848.3125</v>
      </c>
      <c r="I2494" s="162">
        <v>52719.297500000001</v>
      </c>
    </row>
    <row r="2495" spans="1:9">
      <c r="A2495" s="169">
        <v>45775</v>
      </c>
      <c r="B2495" s="162">
        <v>11931.36</v>
      </c>
      <c r="C2495" s="162">
        <v>9058.52</v>
      </c>
      <c r="D2495" s="162">
        <v>12029</v>
      </c>
      <c r="E2495" s="162">
        <v>16645.39</v>
      </c>
      <c r="F2495" s="162">
        <v>10487.75</v>
      </c>
      <c r="G2495" s="162">
        <v>13201.5</v>
      </c>
      <c r="H2495" s="162">
        <v>1849.5</v>
      </c>
      <c r="I2495" s="162">
        <v>71504.02</v>
      </c>
    </row>
    <row r="2496" spans="1:9">
      <c r="A2496" s="169">
        <v>45776</v>
      </c>
      <c r="B2496" s="162">
        <v>6433.63</v>
      </c>
      <c r="C2496" s="162">
        <v>10044.040000000001</v>
      </c>
      <c r="D2496" s="162">
        <v>6204</v>
      </c>
      <c r="E2496" s="162">
        <v>14519.07</v>
      </c>
      <c r="F2496" s="162">
        <v>2256</v>
      </c>
      <c r="G2496" s="162">
        <v>10356.75</v>
      </c>
      <c r="H2496" s="162">
        <v>1847.4375</v>
      </c>
      <c r="I2496" s="162">
        <v>47966.052500000005</v>
      </c>
    </row>
    <row r="2497" spans="1:9">
      <c r="A2497" s="169">
        <v>45777</v>
      </c>
      <c r="B2497" s="162">
        <v>14323.49</v>
      </c>
      <c r="C2497" s="162">
        <v>10299.52</v>
      </c>
      <c r="D2497" s="162">
        <v>8404</v>
      </c>
      <c r="E2497" s="162">
        <v>14903.34</v>
      </c>
      <c r="F2497" s="162">
        <v>8699.5</v>
      </c>
      <c r="G2497" s="162">
        <v>11164.5</v>
      </c>
      <c r="H2497" s="162">
        <v>1839.8125</v>
      </c>
      <c r="I2497" s="162">
        <v>65954.537500000006</v>
      </c>
    </row>
    <row r="2498" spans="1:9">
      <c r="A2498" s="169">
        <v>45778</v>
      </c>
      <c r="B2498" s="162">
        <v>20026.89</v>
      </c>
      <c r="C2498" s="162">
        <v>9972.3700000000008</v>
      </c>
      <c r="D2498" s="162">
        <v>10493</v>
      </c>
      <c r="E2498" s="162">
        <v>15492.42</v>
      </c>
      <c r="F2498" s="162">
        <v>9505.25</v>
      </c>
      <c r="G2498" s="162">
        <v>12025</v>
      </c>
      <c r="H2498" s="162">
        <v>1837.625</v>
      </c>
      <c r="I2498" s="162">
        <v>75677.304999999993</v>
      </c>
    </row>
    <row r="2499" spans="1:9">
      <c r="A2499" s="169">
        <v>45779</v>
      </c>
      <c r="B2499" s="162">
        <v>20732.72</v>
      </c>
      <c r="C2499" s="162">
        <v>10341.81</v>
      </c>
      <c r="D2499" s="162">
        <v>13084.5</v>
      </c>
      <c r="E2499" s="162">
        <v>15774.09</v>
      </c>
      <c r="F2499" s="162">
        <v>10019.25</v>
      </c>
      <c r="G2499" s="162">
        <v>12195.75</v>
      </c>
      <c r="H2499" s="162">
        <v>1846.4375</v>
      </c>
      <c r="I2499" s="162">
        <v>80301.682499999995</v>
      </c>
    </row>
    <row r="2500" spans="1:9">
      <c r="A2500" s="169">
        <v>45780</v>
      </c>
      <c r="B2500" s="162">
        <v>21195.73</v>
      </c>
      <c r="C2500" s="162">
        <v>10010.25</v>
      </c>
      <c r="D2500" s="162">
        <v>12487</v>
      </c>
      <c r="E2500" s="162">
        <v>15582.93</v>
      </c>
      <c r="F2500" s="162">
        <v>10409</v>
      </c>
      <c r="G2500" s="162">
        <v>12291</v>
      </c>
      <c r="H2500" s="162">
        <v>1853.0625</v>
      </c>
      <c r="I2500" s="162">
        <v>80122.847500000003</v>
      </c>
    </row>
    <row r="2501" spans="1:9">
      <c r="A2501" s="169">
        <v>45781</v>
      </c>
      <c r="B2501" s="162">
        <v>23462.51</v>
      </c>
      <c r="C2501" s="162">
        <v>10377.83</v>
      </c>
      <c r="D2501" s="162">
        <v>14883.5</v>
      </c>
      <c r="E2501" s="162">
        <v>16375.21</v>
      </c>
      <c r="F2501" s="162">
        <v>11496.25</v>
      </c>
      <c r="G2501" s="162">
        <v>13187</v>
      </c>
      <c r="H2501" s="162">
        <v>1854.3125</v>
      </c>
      <c r="I2501" s="162">
        <v>87927.987499999988</v>
      </c>
    </row>
    <row r="2502" spans="1:9">
      <c r="A2502" s="169">
        <v>45782</v>
      </c>
      <c r="B2502" s="162">
        <v>23934.560000000001</v>
      </c>
      <c r="C2502" s="162">
        <v>10462.41</v>
      </c>
      <c r="D2502" s="162">
        <v>15145.5</v>
      </c>
      <c r="E2502" s="162">
        <v>16919.89</v>
      </c>
      <c r="F2502" s="162">
        <v>11610</v>
      </c>
      <c r="G2502" s="162">
        <v>13299.75</v>
      </c>
      <c r="H2502" s="162">
        <v>1852.0625</v>
      </c>
      <c r="I2502" s="162">
        <v>89520.047500000001</v>
      </c>
    </row>
    <row r="2503" spans="1:9">
      <c r="A2503" s="169">
        <v>45783</v>
      </c>
      <c r="B2503" s="162">
        <v>25037.57</v>
      </c>
      <c r="C2503" s="162">
        <v>17990.91</v>
      </c>
      <c r="D2503" s="162">
        <v>15413.5</v>
      </c>
      <c r="E2503" s="162">
        <v>17140.18</v>
      </c>
      <c r="F2503" s="162">
        <v>7661.75</v>
      </c>
      <c r="G2503" s="162">
        <v>13634.75</v>
      </c>
      <c r="H2503" s="162">
        <v>1854.75</v>
      </c>
      <c r="I2503" s="162">
        <v>95023.91</v>
      </c>
    </row>
    <row r="2504" spans="1:9">
      <c r="A2504" s="169">
        <v>45784</v>
      </c>
      <c r="B2504" s="162">
        <v>21458</v>
      </c>
      <c r="C2504" s="162">
        <v>24403.38</v>
      </c>
      <c r="D2504" s="162">
        <v>11195</v>
      </c>
      <c r="E2504" s="162">
        <v>15830.59</v>
      </c>
      <c r="F2504" s="162">
        <v>7019.75</v>
      </c>
      <c r="G2504" s="162">
        <v>10506</v>
      </c>
      <c r="H2504" s="162">
        <v>1855.4375</v>
      </c>
      <c r="I2504" s="162">
        <v>88557.282500000001</v>
      </c>
    </row>
    <row r="2505" spans="1:9">
      <c r="A2505" s="169">
        <v>45785</v>
      </c>
      <c r="B2505" s="162">
        <v>21450.55</v>
      </c>
      <c r="C2505" s="162">
        <v>24615.07</v>
      </c>
      <c r="D2505" s="162">
        <v>10544.5</v>
      </c>
      <c r="E2505" s="162">
        <v>14281.98</v>
      </c>
      <c r="F2505" s="162">
        <v>6932.75</v>
      </c>
      <c r="G2505" s="162">
        <v>11181.5</v>
      </c>
      <c r="H2505" s="162">
        <v>1853.625</v>
      </c>
      <c r="I2505" s="162">
        <v>87152.724999999991</v>
      </c>
    </row>
    <row r="2506" spans="1:9">
      <c r="A2506" s="169">
        <v>45786</v>
      </c>
      <c r="B2506" s="162">
        <v>26588.03</v>
      </c>
      <c r="C2506" s="162">
        <v>25150.84</v>
      </c>
      <c r="D2506" s="162">
        <v>12975</v>
      </c>
      <c r="E2506" s="162">
        <v>5291.16</v>
      </c>
      <c r="F2506" s="162">
        <v>7629.75</v>
      </c>
      <c r="G2506" s="162">
        <v>11203.25</v>
      </c>
      <c r="H2506" s="162">
        <v>1854.5</v>
      </c>
      <c r="I2506" s="162">
        <v>86983.53</v>
      </c>
    </row>
    <row r="2507" spans="1:9">
      <c r="A2507" s="169">
        <v>45787</v>
      </c>
      <c r="B2507" s="162">
        <v>21449.62</v>
      </c>
      <c r="C2507" s="162">
        <v>26323.13</v>
      </c>
      <c r="D2507" s="162">
        <v>23734</v>
      </c>
      <c r="E2507" s="162">
        <v>3860.73</v>
      </c>
      <c r="F2507" s="162">
        <v>6847.25</v>
      </c>
      <c r="G2507" s="162">
        <v>13611.5</v>
      </c>
      <c r="H2507" s="162">
        <v>1852.875</v>
      </c>
      <c r="I2507" s="162">
        <v>93973.354999999996</v>
      </c>
    </row>
    <row r="2508" spans="1:9">
      <c r="A2508" s="169">
        <v>45788</v>
      </c>
      <c r="B2508" s="162">
        <v>5354.01</v>
      </c>
      <c r="C2508" s="162">
        <v>20375.29</v>
      </c>
      <c r="D2508" s="162">
        <v>12891</v>
      </c>
      <c r="E2508" s="162">
        <v>2856.5</v>
      </c>
      <c r="F2508" s="162">
        <v>5539</v>
      </c>
      <c r="G2508" s="162">
        <v>7258.5</v>
      </c>
      <c r="H2508" s="162">
        <v>1854.3125</v>
      </c>
      <c r="I2508" s="162">
        <v>52419.987500000003</v>
      </c>
    </row>
    <row r="2509" spans="1:9">
      <c r="A2509" s="169">
        <v>45789</v>
      </c>
      <c r="B2509" s="162">
        <v>5423.32</v>
      </c>
      <c r="C2509" s="162">
        <v>19560.95</v>
      </c>
      <c r="D2509" s="162">
        <v>14056</v>
      </c>
      <c r="E2509" s="162">
        <v>2879.02</v>
      </c>
      <c r="F2509" s="162">
        <v>5621.25</v>
      </c>
      <c r="G2509" s="162">
        <v>7902</v>
      </c>
      <c r="H2509" s="162">
        <v>1859.25</v>
      </c>
      <c r="I2509" s="162">
        <v>53583.29</v>
      </c>
    </row>
    <row r="2510" spans="1:9">
      <c r="A2510" s="169">
        <v>45790</v>
      </c>
      <c r="B2510" s="162">
        <v>15062.27</v>
      </c>
      <c r="C2510" s="162">
        <v>21550.13</v>
      </c>
      <c r="D2510" s="162">
        <v>17881.5</v>
      </c>
      <c r="E2510" s="162">
        <v>3536.96</v>
      </c>
      <c r="F2510" s="162">
        <v>6565.25</v>
      </c>
      <c r="G2510" s="162">
        <v>9487.75</v>
      </c>
      <c r="H2510" s="162">
        <v>1861.125</v>
      </c>
      <c r="I2510" s="162">
        <v>72222.735000000001</v>
      </c>
    </row>
    <row r="2511" spans="1:9">
      <c r="A2511" s="169">
        <v>45791</v>
      </c>
      <c r="B2511" s="162">
        <v>19872.95</v>
      </c>
      <c r="C2511" s="162">
        <v>24510.84</v>
      </c>
      <c r="D2511" s="162">
        <v>23406.5</v>
      </c>
      <c r="E2511" s="162">
        <v>3633.28</v>
      </c>
      <c r="F2511" s="162">
        <v>6608.75</v>
      </c>
      <c r="G2511" s="162">
        <v>13532.5</v>
      </c>
      <c r="H2511" s="162">
        <v>1852.25</v>
      </c>
      <c r="I2511" s="162">
        <v>89712.57</v>
      </c>
    </row>
    <row r="2512" spans="1:9">
      <c r="A2512" s="169">
        <v>45792</v>
      </c>
      <c r="B2512" s="162">
        <v>22819.3</v>
      </c>
      <c r="C2512" s="162">
        <v>24452.21</v>
      </c>
      <c r="D2512" s="162">
        <v>25073</v>
      </c>
      <c r="E2512" s="162">
        <v>3223.35</v>
      </c>
      <c r="F2512" s="162">
        <v>6904.5</v>
      </c>
      <c r="G2512" s="162">
        <v>12448</v>
      </c>
      <c r="H2512" s="162">
        <v>1845.6875</v>
      </c>
      <c r="I2512" s="162">
        <v>93074.672500000001</v>
      </c>
    </row>
    <row r="2513" spans="1:9">
      <c r="A2513" s="169">
        <v>45793</v>
      </c>
      <c r="B2513" s="162">
        <v>22721.05</v>
      </c>
      <c r="C2513" s="162">
        <v>25729.26</v>
      </c>
      <c r="D2513" s="162">
        <v>22886.5</v>
      </c>
      <c r="E2513" s="162">
        <v>3536.55</v>
      </c>
      <c r="F2513" s="162">
        <v>6823.75</v>
      </c>
      <c r="G2513" s="162">
        <v>12952.25</v>
      </c>
      <c r="H2513" s="162">
        <v>1844.0625</v>
      </c>
      <c r="I2513" s="162">
        <v>92805.297500000001</v>
      </c>
    </row>
    <row r="2514" spans="1:9">
      <c r="A2514" s="169">
        <v>45794</v>
      </c>
      <c r="B2514" s="162">
        <v>24071.07</v>
      </c>
      <c r="C2514" s="162">
        <v>25754.5</v>
      </c>
      <c r="D2514" s="162">
        <v>24317.5</v>
      </c>
      <c r="E2514" s="162">
        <v>3568.15</v>
      </c>
      <c r="F2514" s="162">
        <v>6864.5</v>
      </c>
      <c r="G2514" s="162">
        <v>13284.75</v>
      </c>
      <c r="H2514" s="162">
        <v>1841.875</v>
      </c>
      <c r="I2514" s="162">
        <v>96018.595000000001</v>
      </c>
    </row>
    <row r="2515" spans="1:9">
      <c r="A2515" s="169">
        <v>45795</v>
      </c>
      <c r="B2515" s="162">
        <v>24969.31</v>
      </c>
      <c r="C2515" s="162">
        <v>25978.31</v>
      </c>
      <c r="D2515" s="162">
        <v>26667</v>
      </c>
      <c r="E2515" s="162">
        <v>3683.07</v>
      </c>
      <c r="F2515" s="162">
        <v>6886.75</v>
      </c>
      <c r="G2515" s="162">
        <v>13952.25</v>
      </c>
      <c r="H2515" s="162">
        <v>1840.3125</v>
      </c>
      <c r="I2515" s="162">
        <v>100296.3775</v>
      </c>
    </row>
    <row r="2516" spans="1:9">
      <c r="A2516" s="169">
        <v>45796</v>
      </c>
      <c r="B2516" s="162">
        <v>24791.58</v>
      </c>
      <c r="C2516" s="162">
        <v>25920.94</v>
      </c>
      <c r="D2516" s="162">
        <v>27445</v>
      </c>
      <c r="E2516" s="162">
        <v>3613.28</v>
      </c>
      <c r="F2516" s="162">
        <v>6862.5</v>
      </c>
      <c r="G2516" s="162">
        <v>13865.5</v>
      </c>
      <c r="H2516" s="162">
        <v>1837.125</v>
      </c>
      <c r="I2516" s="162">
        <v>100661.675</v>
      </c>
    </row>
    <row r="2517" spans="1:9">
      <c r="A2517" s="169">
        <v>45797</v>
      </c>
      <c r="B2517" s="162">
        <v>24574.98</v>
      </c>
      <c r="C2517" s="162">
        <v>26011.74</v>
      </c>
      <c r="D2517" s="162">
        <v>27225.5</v>
      </c>
      <c r="E2517" s="162">
        <v>3592.75</v>
      </c>
      <c r="F2517" s="162">
        <v>12176.75</v>
      </c>
      <c r="G2517" s="162">
        <v>13996.75</v>
      </c>
      <c r="H2517" s="162">
        <v>1835.6875</v>
      </c>
      <c r="I2517" s="162">
        <v>105742.7825</v>
      </c>
    </row>
    <row r="2518" spans="1:9">
      <c r="A2518" s="169">
        <v>45798</v>
      </c>
      <c r="B2518" s="162">
        <v>24573.06</v>
      </c>
      <c r="C2518" s="162">
        <v>25851.02</v>
      </c>
      <c r="D2518" s="162">
        <v>24601</v>
      </c>
      <c r="E2518" s="162">
        <v>3576.15</v>
      </c>
      <c r="F2518" s="162">
        <v>14724.5</v>
      </c>
      <c r="G2518" s="162">
        <v>12990.25</v>
      </c>
      <c r="H2518" s="162">
        <v>1831.5</v>
      </c>
      <c r="I2518" s="162">
        <v>104484.48</v>
      </c>
    </row>
    <row r="2519" spans="1:9">
      <c r="A2519" s="169">
        <v>45799</v>
      </c>
      <c r="B2519" s="162">
        <v>25901.66</v>
      </c>
      <c r="C2519" s="162">
        <v>27157.34</v>
      </c>
      <c r="D2519" s="162">
        <v>26110</v>
      </c>
      <c r="E2519" s="162">
        <v>3838.15</v>
      </c>
      <c r="F2519" s="162">
        <v>15281.25</v>
      </c>
      <c r="G2519" s="162">
        <v>13423.75</v>
      </c>
      <c r="H2519" s="162">
        <v>1939.1875</v>
      </c>
      <c r="I2519" s="162">
        <v>109772.96249999999</v>
      </c>
    </row>
    <row r="2520" spans="1:9">
      <c r="A2520" s="169">
        <v>45800</v>
      </c>
      <c r="B2520" s="162">
        <v>24069.55</v>
      </c>
      <c r="C2520" s="162">
        <v>23812.23</v>
      </c>
      <c r="D2520" s="162">
        <v>24591.5</v>
      </c>
      <c r="E2520" s="162">
        <v>3684.9</v>
      </c>
      <c r="F2520" s="162">
        <v>14756.75</v>
      </c>
      <c r="G2520" s="162">
        <v>12820.25</v>
      </c>
      <c r="H2520" s="162">
        <v>1830.0625</v>
      </c>
      <c r="I2520" s="162">
        <v>101905.11749999999</v>
      </c>
    </row>
    <row r="2521" spans="1:9">
      <c r="A2521" s="169">
        <v>45801</v>
      </c>
      <c r="B2521" s="162">
        <v>18692.97</v>
      </c>
      <c r="C2521" s="162">
        <v>23267.29</v>
      </c>
      <c r="D2521" s="162">
        <v>19270</v>
      </c>
      <c r="E2521" s="162">
        <v>3297.77</v>
      </c>
      <c r="F2521" s="162">
        <v>11961.25</v>
      </c>
      <c r="G2521" s="162">
        <v>10219.75</v>
      </c>
      <c r="H2521" s="162">
        <v>1828.5625</v>
      </c>
      <c r="I2521" s="162">
        <v>84880.467499999999</v>
      </c>
    </row>
    <row r="2522" spans="1:9">
      <c r="A2522" s="169">
        <v>45802</v>
      </c>
      <c r="B2522" s="162">
        <v>6143.6</v>
      </c>
      <c r="C2522" s="162">
        <v>20319.740000000002</v>
      </c>
      <c r="D2522" s="162">
        <v>12774.5</v>
      </c>
      <c r="E2522" s="162">
        <v>2894.31</v>
      </c>
      <c r="F2522" s="162">
        <v>5515.25</v>
      </c>
      <c r="G2522" s="162">
        <v>5631.75</v>
      </c>
      <c r="H2522" s="162">
        <v>1830.25</v>
      </c>
      <c r="I2522" s="162">
        <v>51448.9</v>
      </c>
    </row>
    <row r="2523" spans="1:9">
      <c r="A2523" s="169">
        <v>45803</v>
      </c>
      <c r="B2523" s="162">
        <v>5381.84</v>
      </c>
      <c r="C2523" s="162">
        <v>19628.72</v>
      </c>
      <c r="D2523" s="162">
        <v>12466.5</v>
      </c>
      <c r="E2523" s="162">
        <v>2745.99</v>
      </c>
      <c r="F2523" s="162">
        <v>5421.5</v>
      </c>
      <c r="G2523" s="162">
        <v>5161.25</v>
      </c>
      <c r="H2523" s="162">
        <v>1831.9375</v>
      </c>
      <c r="I2523" s="162">
        <v>48973.862499999996</v>
      </c>
    </row>
    <row r="2524" spans="1:9">
      <c r="A2524" s="169">
        <v>45804</v>
      </c>
      <c r="B2524" s="162">
        <v>10741.07</v>
      </c>
      <c r="C2524" s="162">
        <v>21247.56</v>
      </c>
      <c r="D2524" s="162">
        <v>13097</v>
      </c>
      <c r="E2524" s="162">
        <v>3386.23</v>
      </c>
      <c r="F2524" s="162">
        <v>6149</v>
      </c>
      <c r="G2524" s="162">
        <v>5823.75</v>
      </c>
      <c r="H2524" s="162">
        <v>1842.3125</v>
      </c>
      <c r="I2524" s="162">
        <v>58602.297500000008</v>
      </c>
    </row>
    <row r="2525" spans="1:9">
      <c r="A2525" s="169">
        <v>45805</v>
      </c>
      <c r="B2525" s="162">
        <v>15058.61</v>
      </c>
      <c r="C2525" s="162">
        <v>23571.19</v>
      </c>
      <c r="D2525" s="162">
        <v>17291</v>
      </c>
      <c r="E2525" s="162">
        <v>3525.92</v>
      </c>
      <c r="F2525" s="162">
        <v>6262.75</v>
      </c>
      <c r="G2525" s="162">
        <v>7703</v>
      </c>
      <c r="H2525" s="162">
        <v>1842.6875</v>
      </c>
      <c r="I2525" s="162">
        <v>71569.782500000001</v>
      </c>
    </row>
    <row r="2526" spans="1:9">
      <c r="A2526" s="169">
        <v>45806</v>
      </c>
      <c r="B2526" s="162">
        <v>18181.3</v>
      </c>
      <c r="C2526" s="162">
        <v>24165.17</v>
      </c>
      <c r="D2526" s="162">
        <v>18207</v>
      </c>
      <c r="E2526" s="162">
        <v>3383.35</v>
      </c>
      <c r="F2526" s="162">
        <v>10050.75</v>
      </c>
      <c r="G2526" s="162">
        <v>9458.75</v>
      </c>
      <c r="H2526" s="162">
        <v>1840.9375</v>
      </c>
      <c r="I2526" s="162">
        <v>81605.382500000007</v>
      </c>
    </row>
    <row r="2527" spans="1:9">
      <c r="A2527" s="169">
        <v>45807</v>
      </c>
      <c r="B2527" s="162">
        <v>11485.57</v>
      </c>
      <c r="C2527" s="162">
        <v>22356.06</v>
      </c>
      <c r="D2527" s="162">
        <v>14267</v>
      </c>
      <c r="E2527" s="162">
        <v>3187.12</v>
      </c>
      <c r="F2527" s="162">
        <v>6180</v>
      </c>
      <c r="G2527" s="162">
        <v>5953.25</v>
      </c>
      <c r="H2527" s="162">
        <v>1841</v>
      </c>
      <c r="I2527" s="162">
        <v>61588.000000000007</v>
      </c>
    </row>
    <row r="2528" spans="1:9">
      <c r="A2528" s="169">
        <v>45808</v>
      </c>
      <c r="B2528" s="162">
        <v>12190.88</v>
      </c>
      <c r="C2528" s="162">
        <v>22700.48</v>
      </c>
      <c r="D2528" s="162">
        <v>15621</v>
      </c>
      <c r="E2528" s="162">
        <v>3159.75</v>
      </c>
      <c r="F2528" s="162">
        <v>6098.75</v>
      </c>
      <c r="G2528" s="162">
        <v>6585.75</v>
      </c>
      <c r="H2528" s="162">
        <v>1838.875</v>
      </c>
      <c r="I2528" s="162">
        <v>64517.735000000001</v>
      </c>
    </row>
    <row r="2529" spans="1:9">
      <c r="A2529" s="169">
        <v>45809</v>
      </c>
      <c r="B2529" s="162">
        <v>20526.98</v>
      </c>
      <c r="C2529" s="162">
        <v>19228.150000000001</v>
      </c>
      <c r="D2529" s="162">
        <v>21517.5</v>
      </c>
      <c r="E2529" s="162">
        <v>3268.69</v>
      </c>
      <c r="F2529" s="162">
        <v>12588.5</v>
      </c>
      <c r="G2529" s="162">
        <v>9959.75</v>
      </c>
      <c r="H2529" s="162">
        <v>1838.125</v>
      </c>
      <c r="I2529" s="162">
        <v>85251.445000000007</v>
      </c>
    </row>
    <row r="2530" spans="1:9">
      <c r="A2530" s="169">
        <v>45810</v>
      </c>
      <c r="B2530" s="162">
        <v>25166.77</v>
      </c>
      <c r="C2530" s="162">
        <v>24186.25</v>
      </c>
      <c r="D2530" s="162">
        <v>24715.5</v>
      </c>
      <c r="E2530" s="162">
        <v>3545.61</v>
      </c>
      <c r="F2530" s="162">
        <v>14939</v>
      </c>
      <c r="G2530" s="162">
        <v>12506.75</v>
      </c>
      <c r="H2530" s="162">
        <v>1840.0625</v>
      </c>
      <c r="I2530" s="162">
        <v>103219.8175</v>
      </c>
    </row>
    <row r="2531" spans="1:9">
      <c r="A2531" s="169">
        <v>45811</v>
      </c>
      <c r="B2531" s="162">
        <v>19813.18</v>
      </c>
      <c r="C2531" s="162">
        <v>25301.35</v>
      </c>
      <c r="D2531" s="162">
        <v>21690.5</v>
      </c>
      <c r="E2531" s="162">
        <v>3641.04</v>
      </c>
      <c r="F2531" s="162">
        <v>12167.5</v>
      </c>
      <c r="G2531" s="162">
        <v>10959.25</v>
      </c>
      <c r="H2531" s="162">
        <v>1843.3125</v>
      </c>
      <c r="I2531" s="162">
        <v>91729.507499999992</v>
      </c>
    </row>
    <row r="2532" spans="1:9">
      <c r="A2532" s="169">
        <v>45812</v>
      </c>
      <c r="B2532" s="162">
        <v>15968.25</v>
      </c>
      <c r="C2532" s="162">
        <v>24155.96</v>
      </c>
      <c r="D2532" s="162">
        <v>18111.5</v>
      </c>
      <c r="E2532" s="162">
        <v>3352.89</v>
      </c>
      <c r="F2532" s="162">
        <v>6257.5</v>
      </c>
      <c r="G2532" s="162">
        <v>9380.75</v>
      </c>
      <c r="H2532" s="162">
        <v>1842.8125</v>
      </c>
      <c r="I2532" s="162">
        <v>75384.037500000006</v>
      </c>
    </row>
    <row r="2533" spans="1:9">
      <c r="A2533" s="169">
        <v>45813</v>
      </c>
      <c r="B2533" s="162">
        <v>14648.01</v>
      </c>
      <c r="C2533" s="162">
        <v>23471.57</v>
      </c>
      <c r="D2533" s="162">
        <v>17389</v>
      </c>
      <c r="E2533" s="162">
        <v>3382.01</v>
      </c>
      <c r="F2533" s="162">
        <v>6904.75</v>
      </c>
      <c r="G2533" s="162">
        <v>7028.5</v>
      </c>
      <c r="H2533" s="162">
        <v>1840.75</v>
      </c>
      <c r="I2533" s="162">
        <v>70983.09</v>
      </c>
    </row>
    <row r="2534" spans="1:9">
      <c r="A2534" s="169">
        <v>45814</v>
      </c>
      <c r="B2534" s="162">
        <v>18165.939999999999</v>
      </c>
      <c r="C2534" s="162">
        <v>25283.99</v>
      </c>
      <c r="D2534" s="162">
        <v>19256.5</v>
      </c>
      <c r="E2534" s="162">
        <v>3936.36</v>
      </c>
      <c r="F2534" s="162">
        <v>12475.25</v>
      </c>
      <c r="G2534" s="162">
        <v>9395.75</v>
      </c>
      <c r="H2534" s="162">
        <v>1840.625</v>
      </c>
      <c r="I2534" s="162">
        <v>86673.164999999994</v>
      </c>
    </row>
    <row r="2535" spans="1:9">
      <c r="A2535" s="169">
        <v>45815</v>
      </c>
      <c r="B2535" s="162">
        <v>22295.11</v>
      </c>
      <c r="C2535" s="162">
        <v>25771.18</v>
      </c>
      <c r="D2535" s="162">
        <v>22053</v>
      </c>
      <c r="E2535" s="162">
        <v>3297.19</v>
      </c>
      <c r="F2535" s="162">
        <v>14542.5</v>
      </c>
      <c r="G2535" s="162">
        <v>12398</v>
      </c>
      <c r="H2535" s="162">
        <v>1840.125</v>
      </c>
      <c r="I2535" s="162">
        <v>98516.85500000001</v>
      </c>
    </row>
    <row r="2536" spans="1:9">
      <c r="A2536" s="169">
        <v>45816</v>
      </c>
      <c r="B2536" s="162">
        <v>24467.24</v>
      </c>
      <c r="C2536" s="162">
        <v>26065.59</v>
      </c>
      <c r="D2536" s="162">
        <v>24090</v>
      </c>
      <c r="E2536" s="162">
        <v>3452.36</v>
      </c>
      <c r="F2536" s="162">
        <v>15645</v>
      </c>
      <c r="G2536" s="162">
        <v>12591.5</v>
      </c>
      <c r="H2536" s="162">
        <v>1840.3125</v>
      </c>
      <c r="I2536" s="162">
        <v>104471.3775</v>
      </c>
    </row>
    <row r="2537" spans="1:9">
      <c r="A2537" s="169">
        <v>45817</v>
      </c>
      <c r="B2537" s="162">
        <v>23247.52</v>
      </c>
      <c r="C2537" s="162">
        <v>25252.16</v>
      </c>
      <c r="D2537" s="162">
        <v>22999</v>
      </c>
      <c r="E2537" s="162">
        <v>4429.79</v>
      </c>
      <c r="F2537" s="162">
        <v>15057</v>
      </c>
      <c r="G2537" s="162">
        <v>12372.75</v>
      </c>
      <c r="H2537" s="162">
        <v>1840.125</v>
      </c>
      <c r="I2537" s="162">
        <v>101518.09499999999</v>
      </c>
    </row>
    <row r="2538" spans="1:9">
      <c r="A2538" s="169">
        <v>45818</v>
      </c>
      <c r="B2538" s="162">
        <v>22582.799999999999</v>
      </c>
      <c r="C2538" s="162">
        <v>25851.23</v>
      </c>
      <c r="D2538" s="162">
        <v>22526</v>
      </c>
      <c r="E2538" s="162">
        <v>3745.1</v>
      </c>
      <c r="F2538" s="162">
        <v>14742.5</v>
      </c>
      <c r="G2538" s="162">
        <v>11827.75</v>
      </c>
      <c r="H2538" s="162">
        <v>1839.875</v>
      </c>
      <c r="I2538" s="162">
        <v>99435.505000000005</v>
      </c>
    </row>
    <row r="2539" spans="1:9">
      <c r="A2539" s="169">
        <v>45819</v>
      </c>
      <c r="B2539" s="162">
        <v>22371.919999999998</v>
      </c>
      <c r="C2539" s="162">
        <v>16957.22</v>
      </c>
      <c r="D2539" s="162">
        <v>23792</v>
      </c>
      <c r="E2539" s="162">
        <v>11257.09</v>
      </c>
      <c r="F2539" s="162">
        <v>14789.5</v>
      </c>
      <c r="G2539" s="162">
        <v>12245</v>
      </c>
      <c r="H2539" s="162">
        <v>1845</v>
      </c>
      <c r="I2539" s="162">
        <v>99567.73</v>
      </c>
    </row>
    <row r="2540" spans="1:9">
      <c r="A2540" s="169">
        <v>45820</v>
      </c>
      <c r="B2540" s="162">
        <v>20698.650000000001</v>
      </c>
      <c r="C2540" s="162">
        <v>17429.990000000002</v>
      </c>
      <c r="D2540" s="162">
        <v>23862.5</v>
      </c>
      <c r="E2540" s="162">
        <v>15453.36</v>
      </c>
      <c r="F2540" s="162">
        <v>9788.5</v>
      </c>
      <c r="G2540" s="162">
        <v>12000.25</v>
      </c>
      <c r="H2540" s="162">
        <v>1842.4375</v>
      </c>
      <c r="I2540" s="162">
        <v>97390.8125</v>
      </c>
    </row>
    <row r="2541" spans="1:9">
      <c r="A2541" s="169">
        <v>45821</v>
      </c>
      <c r="B2541" s="162">
        <v>18623.75</v>
      </c>
      <c r="C2541" s="162">
        <v>16559.14</v>
      </c>
      <c r="D2541" s="162">
        <v>24197</v>
      </c>
      <c r="E2541" s="162">
        <v>13218.48</v>
      </c>
      <c r="F2541" s="162">
        <v>8102.5</v>
      </c>
      <c r="G2541" s="162">
        <v>12150.5</v>
      </c>
      <c r="H2541" s="162">
        <v>1838.9375</v>
      </c>
      <c r="I2541" s="162">
        <v>91012.432499999995</v>
      </c>
    </row>
    <row r="2542" spans="1:9">
      <c r="A2542" s="169">
        <v>45822</v>
      </c>
      <c r="B2542" s="162">
        <v>22174.94</v>
      </c>
      <c r="C2542" s="162">
        <v>18991.68</v>
      </c>
      <c r="D2542" s="162">
        <v>25416.5</v>
      </c>
      <c r="E2542" s="162">
        <v>16024.61</v>
      </c>
      <c r="F2542" s="162">
        <v>8700.5</v>
      </c>
      <c r="G2542" s="162">
        <v>12498.25</v>
      </c>
      <c r="H2542" s="162">
        <v>1832</v>
      </c>
      <c r="I2542" s="162">
        <v>101974.48</v>
      </c>
    </row>
    <row r="2543" spans="1:9">
      <c r="A2543" s="169">
        <v>45823</v>
      </c>
      <c r="B2543" s="162">
        <v>20878.810000000001</v>
      </c>
      <c r="C2543" s="162">
        <v>18150.09</v>
      </c>
      <c r="D2543" s="162">
        <v>25314.5</v>
      </c>
      <c r="E2543" s="162">
        <v>16460.21</v>
      </c>
      <c r="F2543" s="162">
        <v>8647</v>
      </c>
      <c r="G2543" s="162">
        <v>12416.25</v>
      </c>
      <c r="H2543" s="162">
        <v>1829.6875</v>
      </c>
      <c r="I2543" s="162">
        <v>100037.1725</v>
      </c>
    </row>
    <row r="2544" spans="1:9">
      <c r="A2544" s="169">
        <v>45824</v>
      </c>
      <c r="B2544" s="162">
        <v>21813.29</v>
      </c>
      <c r="C2544" s="162">
        <v>17575.28</v>
      </c>
      <c r="D2544" s="162">
        <v>25696.5</v>
      </c>
      <c r="E2544" s="162">
        <v>16993.2</v>
      </c>
      <c r="F2544" s="162">
        <v>8561.5</v>
      </c>
      <c r="G2544" s="162">
        <v>12540.25</v>
      </c>
      <c r="H2544" s="162">
        <v>1834.25</v>
      </c>
      <c r="I2544" s="162">
        <v>101345.77</v>
      </c>
    </row>
    <row r="2545" spans="1:9">
      <c r="A2545" s="169">
        <v>45825</v>
      </c>
      <c r="B2545" s="162">
        <v>18940.48</v>
      </c>
      <c r="C2545" s="162">
        <v>16498.07</v>
      </c>
      <c r="D2545" s="162">
        <v>23343.5</v>
      </c>
      <c r="E2545" s="162">
        <v>14781.55</v>
      </c>
      <c r="F2545" s="162">
        <v>8355</v>
      </c>
      <c r="G2545" s="162">
        <v>11719.25</v>
      </c>
      <c r="H2545" s="162">
        <v>1835.3125</v>
      </c>
      <c r="I2545" s="162">
        <v>91802.537500000006</v>
      </c>
    </row>
    <row r="2546" spans="1:9">
      <c r="A2546" s="169">
        <v>45826</v>
      </c>
      <c r="B2546" s="162">
        <v>21263.82</v>
      </c>
      <c r="C2546" s="162">
        <v>10423.629999999999</v>
      </c>
      <c r="D2546" s="162">
        <v>26770.5</v>
      </c>
      <c r="E2546" s="162">
        <v>15200.97</v>
      </c>
      <c r="F2546" s="162">
        <v>13673.5</v>
      </c>
      <c r="G2546" s="162">
        <v>13129</v>
      </c>
      <c r="H2546" s="162">
        <v>1835.0625</v>
      </c>
      <c r="I2546" s="162">
        <v>98626.357499999998</v>
      </c>
    </row>
    <row r="2547" spans="1:9">
      <c r="A2547" s="169">
        <v>45827</v>
      </c>
      <c r="B2547" s="162">
        <v>21491.68</v>
      </c>
      <c r="C2547" s="162">
        <v>17559.46</v>
      </c>
      <c r="D2547" s="162">
        <v>25759</v>
      </c>
      <c r="E2547" s="162">
        <v>5766.56</v>
      </c>
      <c r="F2547" s="162">
        <v>15223</v>
      </c>
      <c r="G2547" s="162">
        <v>12982.5</v>
      </c>
      <c r="H2547" s="162">
        <v>1837.5625</v>
      </c>
      <c r="I2547" s="162">
        <v>96944.637499999997</v>
      </c>
    </row>
    <row r="2548" spans="1:9">
      <c r="A2548" s="169">
        <v>45828</v>
      </c>
      <c r="B2548" s="162">
        <v>20135.759999999998</v>
      </c>
      <c r="C2548" s="162">
        <v>15966.22</v>
      </c>
      <c r="D2548" s="162">
        <v>24885.5</v>
      </c>
      <c r="E2548" s="162">
        <v>13180.59</v>
      </c>
      <c r="F2548" s="162">
        <v>11725.5</v>
      </c>
      <c r="G2548" s="162">
        <v>12025.5</v>
      </c>
      <c r="H2548" s="162">
        <v>1839.8125</v>
      </c>
      <c r="I2548" s="162">
        <v>96079.257499999992</v>
      </c>
    </row>
    <row r="2549" spans="1:9">
      <c r="A2549" s="169">
        <v>45829</v>
      </c>
      <c r="B2549" s="162">
        <v>21136.23</v>
      </c>
      <c r="C2549" s="162">
        <v>15241.94</v>
      </c>
      <c r="D2549" s="162">
        <v>25724.5</v>
      </c>
      <c r="E2549" s="162">
        <v>17209.490000000002</v>
      </c>
      <c r="F2549" s="162">
        <v>8723</v>
      </c>
      <c r="G2549" s="162">
        <v>11807</v>
      </c>
      <c r="H2549" s="162">
        <v>1836.1875</v>
      </c>
      <c r="I2549" s="162">
        <v>98005.972500000003</v>
      </c>
    </row>
    <row r="2550" spans="1:9">
      <c r="A2550" s="169">
        <v>45830</v>
      </c>
      <c r="B2550" s="162">
        <v>21478.31</v>
      </c>
      <c r="C2550" s="162">
        <v>16376.38</v>
      </c>
      <c r="D2550" s="162">
        <v>26041</v>
      </c>
      <c r="E2550" s="162">
        <v>17784.68</v>
      </c>
      <c r="F2550" s="162">
        <v>8869</v>
      </c>
      <c r="G2550" s="162">
        <v>11625.5</v>
      </c>
      <c r="H2550" s="162">
        <v>1835.125</v>
      </c>
      <c r="I2550" s="162">
        <v>100339.745</v>
      </c>
    </row>
    <row r="2551" spans="1:9">
      <c r="A2551" s="169">
        <v>45831</v>
      </c>
      <c r="B2551" s="162">
        <v>20999.55</v>
      </c>
      <c r="C2551" s="162">
        <v>15899.05</v>
      </c>
      <c r="D2551" s="162">
        <v>24566</v>
      </c>
      <c r="E2551" s="162">
        <v>18279.7</v>
      </c>
      <c r="F2551" s="162">
        <v>8767</v>
      </c>
      <c r="G2551" s="162">
        <v>12592.5</v>
      </c>
      <c r="H2551" s="162">
        <v>1840.25</v>
      </c>
      <c r="I2551" s="162">
        <v>99263.55</v>
      </c>
    </row>
    <row r="2552" spans="1:9">
      <c r="A2552" s="169">
        <v>45832</v>
      </c>
      <c r="B2552" s="162">
        <v>21668.720000000001</v>
      </c>
      <c r="C2552" s="162">
        <v>17045.810000000001</v>
      </c>
      <c r="D2552" s="162">
        <v>26240.5</v>
      </c>
      <c r="E2552" s="162">
        <v>17619.7</v>
      </c>
      <c r="F2552" s="162">
        <v>8877.5</v>
      </c>
      <c r="G2552" s="162">
        <v>11674.5</v>
      </c>
      <c r="H2552" s="162">
        <v>1841.5</v>
      </c>
      <c r="I2552" s="162">
        <v>101285.23</v>
      </c>
    </row>
    <row r="2553" spans="1:9">
      <c r="A2553" s="169">
        <v>45833</v>
      </c>
      <c r="B2553" s="162">
        <v>20623.810000000001</v>
      </c>
      <c r="C2553" s="162">
        <v>16431.75</v>
      </c>
      <c r="D2553" s="162">
        <v>24661.5</v>
      </c>
      <c r="E2553" s="162">
        <v>18118.05</v>
      </c>
      <c r="F2553" s="162">
        <v>8604.5</v>
      </c>
      <c r="G2553" s="162">
        <v>12409.75</v>
      </c>
      <c r="H2553" s="162">
        <v>1845.8125</v>
      </c>
      <c r="I2553" s="162">
        <v>99003.547500000001</v>
      </c>
    </row>
    <row r="2554" spans="1:9">
      <c r="A2554" s="169">
        <v>45834</v>
      </c>
      <c r="B2554" s="162">
        <v>24396.63</v>
      </c>
      <c r="C2554" s="162">
        <v>18245.12</v>
      </c>
      <c r="D2554" s="162">
        <v>26268.5</v>
      </c>
      <c r="E2554" s="162">
        <v>8645.61</v>
      </c>
      <c r="F2554" s="162">
        <v>13876.5</v>
      </c>
      <c r="G2554" s="162">
        <v>12176.25</v>
      </c>
      <c r="H2554" s="162">
        <v>1842.875</v>
      </c>
      <c r="I2554" s="162">
        <v>101765.735</v>
      </c>
    </row>
    <row r="2555" spans="1:9">
      <c r="A2555" s="169">
        <v>45835</v>
      </c>
      <c r="B2555" s="162">
        <v>25018.799999999999</v>
      </c>
      <c r="C2555" s="162">
        <v>18759.82</v>
      </c>
      <c r="D2555" s="162">
        <v>28838.5</v>
      </c>
      <c r="E2555" s="162">
        <v>3400.5</v>
      </c>
      <c r="F2555" s="162">
        <v>12861.5</v>
      </c>
      <c r="G2555" s="162">
        <v>12705.75</v>
      </c>
      <c r="H2555" s="162">
        <v>1843.875</v>
      </c>
      <c r="I2555" s="162">
        <v>99740.994999999995</v>
      </c>
    </row>
    <row r="2556" spans="1:9">
      <c r="A2556" s="169">
        <v>45836</v>
      </c>
      <c r="B2556" s="162">
        <v>27255.63</v>
      </c>
      <c r="C2556" s="162">
        <v>11202.91</v>
      </c>
      <c r="D2556" s="162">
        <v>28382.5</v>
      </c>
      <c r="E2556" s="162">
        <v>11240.43</v>
      </c>
      <c r="F2556" s="162">
        <v>13179.5</v>
      </c>
      <c r="G2556" s="162">
        <v>12458.25</v>
      </c>
      <c r="H2556" s="162">
        <v>1842.75</v>
      </c>
      <c r="I2556" s="162">
        <v>101876.47</v>
      </c>
    </row>
    <row r="2557" spans="1:9">
      <c r="A2557" s="169">
        <v>45837</v>
      </c>
      <c r="B2557" s="162">
        <v>25094.959999999999</v>
      </c>
      <c r="C2557" s="162">
        <v>9387.99</v>
      </c>
      <c r="D2557" s="162">
        <v>28887.5</v>
      </c>
      <c r="E2557" s="162">
        <v>12780.45</v>
      </c>
      <c r="F2557" s="162">
        <v>13121.5</v>
      </c>
      <c r="G2557" s="162">
        <v>12768.5</v>
      </c>
      <c r="H2557" s="162">
        <v>1841.3125</v>
      </c>
      <c r="I2557" s="162">
        <v>100199.58749999999</v>
      </c>
    </row>
    <row r="2558" spans="1:9">
      <c r="A2558" s="169">
        <v>45838</v>
      </c>
      <c r="B2558" s="162">
        <v>24459.13</v>
      </c>
      <c r="C2558" s="162">
        <v>9393.51</v>
      </c>
      <c r="D2558" s="162">
        <v>28287</v>
      </c>
      <c r="E2558" s="162">
        <v>12630.77</v>
      </c>
      <c r="F2558" s="162">
        <v>13528.5</v>
      </c>
      <c r="G2558" s="162">
        <v>12643.5</v>
      </c>
      <c r="H2558" s="162">
        <v>1844.875</v>
      </c>
      <c r="I2558" s="162">
        <v>99097.535000000003</v>
      </c>
    </row>
    <row r="2559" spans="1:9">
      <c r="A2559" s="169">
        <v>45839</v>
      </c>
      <c r="B2559" s="162">
        <v>24409.59</v>
      </c>
      <c r="C2559" s="162">
        <v>9290.92</v>
      </c>
      <c r="D2559" s="162">
        <v>27741.5</v>
      </c>
      <c r="E2559" s="162">
        <v>12738.61</v>
      </c>
      <c r="F2559" s="162">
        <v>13419.5</v>
      </c>
      <c r="G2559" s="162">
        <v>12354.25</v>
      </c>
      <c r="H2559" s="162">
        <v>1842.375</v>
      </c>
      <c r="I2559" s="162">
        <v>98111.994999999995</v>
      </c>
    </row>
    <row r="2560" spans="1:9">
      <c r="A2560" s="169">
        <v>45840</v>
      </c>
      <c r="B2560" s="162">
        <v>29911.48</v>
      </c>
      <c r="C2560" s="162">
        <v>9290.67</v>
      </c>
      <c r="D2560" s="162">
        <v>27092.5</v>
      </c>
      <c r="E2560" s="162">
        <v>14671.07</v>
      </c>
      <c r="F2560" s="162">
        <v>14498.5</v>
      </c>
      <c r="G2560" s="162">
        <v>12364.5</v>
      </c>
      <c r="H2560" s="162">
        <v>1841.3125</v>
      </c>
      <c r="I2560" s="162">
        <v>105987.4075</v>
      </c>
    </row>
    <row r="2561" spans="1:9">
      <c r="A2561" s="169">
        <v>45841</v>
      </c>
      <c r="B2561" s="162">
        <v>28709.51</v>
      </c>
      <c r="C2561" s="162">
        <v>9249.7900000000009</v>
      </c>
      <c r="D2561" s="162">
        <v>25885.5</v>
      </c>
      <c r="E2561" s="162">
        <v>15762.33</v>
      </c>
      <c r="F2561" s="162">
        <v>15353.5</v>
      </c>
      <c r="G2561" s="162">
        <v>12467.5</v>
      </c>
      <c r="H2561" s="162">
        <v>1844.3125</v>
      </c>
      <c r="I2561" s="162">
        <v>105583.8175</v>
      </c>
    </row>
    <row r="2562" spans="1:9">
      <c r="A2562" s="169">
        <v>45842</v>
      </c>
      <c r="B2562" s="162">
        <v>27715.86</v>
      </c>
      <c r="C2562" s="162">
        <v>18060.25</v>
      </c>
      <c r="D2562" s="162">
        <v>26723</v>
      </c>
      <c r="E2562" s="162">
        <v>3449.72</v>
      </c>
      <c r="F2562" s="162">
        <v>13745.5</v>
      </c>
      <c r="G2562" s="162">
        <v>11964.25</v>
      </c>
      <c r="H2562" s="162">
        <v>1844.875</v>
      </c>
      <c r="I2562" s="162">
        <v>99813.705000000002</v>
      </c>
    </row>
    <row r="2563" spans="1:9">
      <c r="A2563" s="169">
        <v>45843</v>
      </c>
      <c r="B2563" s="162">
        <v>24144.89</v>
      </c>
      <c r="C2563" s="162">
        <v>18619.37</v>
      </c>
      <c r="D2563" s="162">
        <v>28813</v>
      </c>
      <c r="E2563" s="162">
        <v>3466.98</v>
      </c>
      <c r="F2563" s="162">
        <v>12975.5</v>
      </c>
      <c r="G2563" s="162">
        <v>12722.25</v>
      </c>
      <c r="H2563" s="162">
        <v>1843.125</v>
      </c>
      <c r="I2563" s="162">
        <v>98898.864999999991</v>
      </c>
    </row>
    <row r="2564" spans="1:9">
      <c r="A2564" s="169">
        <v>45844</v>
      </c>
      <c r="B2564" s="162">
        <v>25643.17</v>
      </c>
      <c r="C2564" s="162">
        <v>13762.74</v>
      </c>
      <c r="D2564" s="162">
        <v>27919</v>
      </c>
      <c r="E2564" s="162">
        <v>7459.37</v>
      </c>
      <c r="F2564" s="162">
        <v>13478.5</v>
      </c>
      <c r="G2564" s="162">
        <v>12534</v>
      </c>
      <c r="H2564" s="162">
        <v>1844.0625</v>
      </c>
      <c r="I2564" s="162">
        <v>98952.717499999999</v>
      </c>
    </row>
    <row r="2565" spans="1:9">
      <c r="A2565" s="169">
        <v>45845</v>
      </c>
      <c r="B2565" s="162">
        <v>32522.32</v>
      </c>
      <c r="C2565" s="162">
        <v>9268.17</v>
      </c>
      <c r="D2565" s="162">
        <v>29202.5</v>
      </c>
      <c r="E2565" s="162">
        <v>12818.66</v>
      </c>
      <c r="F2565" s="162">
        <v>15962.5</v>
      </c>
      <c r="G2565" s="162">
        <v>13467.5</v>
      </c>
      <c r="H2565" s="162">
        <v>1844.625</v>
      </c>
      <c r="I2565" s="162">
        <v>111397.02499999999</v>
      </c>
    </row>
    <row r="2566" spans="1:9">
      <c r="A2566" s="169">
        <v>45846</v>
      </c>
      <c r="B2566" s="162">
        <v>32280.03</v>
      </c>
      <c r="C2566" s="162">
        <v>14041.49</v>
      </c>
      <c r="D2566" s="162">
        <v>28815.5</v>
      </c>
      <c r="E2566" s="162">
        <v>7796.72</v>
      </c>
      <c r="F2566" s="162">
        <v>15817</v>
      </c>
      <c r="G2566" s="162">
        <v>13096</v>
      </c>
      <c r="H2566" s="162">
        <v>1845.125</v>
      </c>
      <c r="I2566" s="162">
        <v>110001.61499999999</v>
      </c>
    </row>
    <row r="2567" spans="1:9">
      <c r="A2567" s="169">
        <v>45847</v>
      </c>
      <c r="B2567" s="162">
        <v>31346.799999999999</v>
      </c>
      <c r="C2567" s="162">
        <v>18248.939999999999</v>
      </c>
      <c r="D2567" s="162">
        <v>28357</v>
      </c>
      <c r="E2567" s="162">
        <v>3604.59</v>
      </c>
      <c r="F2567" s="162">
        <v>15808.5</v>
      </c>
      <c r="G2567" s="162">
        <v>13199.25</v>
      </c>
      <c r="H2567" s="162">
        <v>1847.9375</v>
      </c>
      <c r="I2567" s="162">
        <v>108717.14249999999</v>
      </c>
    </row>
    <row r="2568" spans="1:9">
      <c r="A2568" s="169">
        <v>45848</v>
      </c>
      <c r="B2568" s="162">
        <v>19909.39</v>
      </c>
      <c r="C2568" s="162">
        <v>14365.01</v>
      </c>
      <c r="D2568" s="162">
        <v>26984.5</v>
      </c>
      <c r="E2568" s="162">
        <v>10975.23</v>
      </c>
      <c r="F2568" s="162">
        <v>7306</v>
      </c>
      <c r="G2568" s="162">
        <v>10612.5</v>
      </c>
      <c r="H2568" s="162">
        <v>1831.6875</v>
      </c>
      <c r="I2568" s="162">
        <v>88320.942500000005</v>
      </c>
    </row>
    <row r="2569" spans="1:9">
      <c r="A2569" s="169">
        <v>45849</v>
      </c>
      <c r="B2569" s="162">
        <v>21494.84</v>
      </c>
      <c r="C2569" s="162">
        <v>15439.39</v>
      </c>
      <c r="D2569" s="162">
        <v>26663.5</v>
      </c>
      <c r="E2569" s="162">
        <v>11097.4</v>
      </c>
      <c r="F2569" s="162">
        <v>7400</v>
      </c>
      <c r="G2569" s="162">
        <v>11857.5</v>
      </c>
      <c r="H2569" s="162">
        <v>1818.625</v>
      </c>
      <c r="I2569" s="162">
        <v>92134.00499999999</v>
      </c>
    </row>
    <row r="2570" spans="1:9">
      <c r="A2570" s="169">
        <v>45850</v>
      </c>
      <c r="B2570" s="162">
        <v>24844.57</v>
      </c>
      <c r="C2570" s="162">
        <v>15567.52</v>
      </c>
      <c r="D2570" s="162">
        <v>27992</v>
      </c>
      <c r="E2570" s="162">
        <v>11889</v>
      </c>
      <c r="F2570" s="162">
        <v>7426.5</v>
      </c>
      <c r="G2570" s="162">
        <v>12278</v>
      </c>
      <c r="H2570" s="162">
        <v>1818.9375</v>
      </c>
      <c r="I2570" s="162">
        <v>98178.652499999997</v>
      </c>
    </row>
    <row r="2571" spans="1:9">
      <c r="A2571" s="169">
        <v>45851</v>
      </c>
      <c r="B2571" s="162">
        <v>31421.02</v>
      </c>
      <c r="C2571" s="162">
        <v>17608.04</v>
      </c>
      <c r="D2571" s="162">
        <v>27890.5</v>
      </c>
      <c r="E2571" s="162">
        <v>13329.5</v>
      </c>
      <c r="F2571" s="162">
        <v>7800</v>
      </c>
      <c r="G2571" s="162">
        <v>12379</v>
      </c>
      <c r="H2571" s="162">
        <v>1818.0625</v>
      </c>
      <c r="I2571" s="162">
        <v>108609.9975</v>
      </c>
    </row>
    <row r="2572" spans="1:9">
      <c r="A2572" s="169">
        <v>45852</v>
      </c>
      <c r="B2572" s="162">
        <v>31758.39</v>
      </c>
      <c r="C2572" s="162">
        <v>13326.73</v>
      </c>
      <c r="D2572" s="162">
        <v>28420.5</v>
      </c>
      <c r="E2572" s="162">
        <v>10482.24</v>
      </c>
      <c r="F2572" s="162">
        <v>13872</v>
      </c>
      <c r="G2572" s="162">
        <v>12769.5</v>
      </c>
      <c r="H2572" s="162">
        <v>1824.3125</v>
      </c>
      <c r="I2572" s="162">
        <v>108805.0475</v>
      </c>
    </row>
    <row r="2573" spans="1:9">
      <c r="A2573" s="169">
        <v>45853</v>
      </c>
      <c r="B2573" s="162">
        <v>31694.240000000002</v>
      </c>
      <c r="C2573" s="162">
        <v>18636.73</v>
      </c>
      <c r="D2573" s="162">
        <v>28461</v>
      </c>
      <c r="E2573" s="162">
        <v>13398.36</v>
      </c>
      <c r="F2573" s="162">
        <v>7954</v>
      </c>
      <c r="G2573" s="162">
        <v>12393.5</v>
      </c>
      <c r="H2573" s="162">
        <v>1829.25</v>
      </c>
      <c r="I2573" s="162">
        <v>110708.58</v>
      </c>
    </row>
    <row r="2574" spans="1:9">
      <c r="A2574" s="169">
        <v>45854</v>
      </c>
      <c r="B2574" s="162">
        <v>31316.51</v>
      </c>
      <c r="C2574" s="162">
        <v>18084.3</v>
      </c>
      <c r="D2574" s="162">
        <v>28190.5</v>
      </c>
      <c r="E2574" s="162">
        <v>13665.39</v>
      </c>
      <c r="F2574" s="162">
        <v>11386.5</v>
      </c>
      <c r="G2574" s="162">
        <v>12548.25</v>
      </c>
      <c r="H2574" s="162">
        <v>1826.8125</v>
      </c>
      <c r="I2574" s="162">
        <v>113364.6375</v>
      </c>
    </row>
    <row r="2575" spans="1:9">
      <c r="A2575" s="169">
        <v>45855</v>
      </c>
      <c r="B2575" s="162">
        <v>29280.43</v>
      </c>
      <c r="C2575" s="162">
        <v>20084.14</v>
      </c>
      <c r="D2575" s="162">
        <v>28071.5</v>
      </c>
      <c r="E2575" s="162">
        <v>15313.35</v>
      </c>
      <c r="F2575" s="162">
        <v>14944</v>
      </c>
      <c r="G2575" s="162">
        <v>12846.5</v>
      </c>
      <c r="H2575" s="162">
        <v>1823.1875</v>
      </c>
      <c r="I2575" s="162">
        <v>118716.73250000001</v>
      </c>
    </row>
    <row r="2576" spans="1:9">
      <c r="A2576" s="169">
        <v>45856</v>
      </c>
      <c r="B2576" s="162">
        <v>19694.27</v>
      </c>
      <c r="C2576" s="162">
        <v>16007</v>
      </c>
      <c r="D2576" s="162">
        <v>25539</v>
      </c>
      <c r="E2576" s="162">
        <v>14897.9</v>
      </c>
      <c r="F2576" s="162">
        <v>12636</v>
      </c>
      <c r="G2576" s="162">
        <v>11666</v>
      </c>
      <c r="H2576" s="162">
        <v>1822.5625</v>
      </c>
      <c r="I2576" s="162">
        <v>98617.607499999998</v>
      </c>
    </row>
    <row r="2577" spans="1:9">
      <c r="A2577" s="169">
        <v>45857</v>
      </c>
      <c r="B2577" s="162">
        <v>23112.44</v>
      </c>
      <c r="C2577" s="162">
        <v>16053.36</v>
      </c>
      <c r="D2577" s="162">
        <v>27642</v>
      </c>
      <c r="E2577" s="162">
        <v>11586.14</v>
      </c>
      <c r="F2577" s="162">
        <v>11355</v>
      </c>
      <c r="G2577" s="162">
        <v>12424</v>
      </c>
      <c r="H2577" s="162">
        <v>1819.375</v>
      </c>
      <c r="I2577" s="162">
        <v>100353.565</v>
      </c>
    </row>
    <row r="2578" spans="1:9">
      <c r="A2578" s="169">
        <v>45858</v>
      </c>
      <c r="B2578" s="162">
        <v>19070</v>
      </c>
      <c r="C2578" s="162">
        <v>9317.2800000000007</v>
      </c>
      <c r="D2578" s="162">
        <v>21762</v>
      </c>
      <c r="E2578" s="162">
        <v>3077.62</v>
      </c>
      <c r="F2578" s="162">
        <v>5003.5</v>
      </c>
      <c r="G2578" s="162">
        <v>9106</v>
      </c>
      <c r="H2578" s="162">
        <v>1817.875</v>
      </c>
      <c r="I2578" s="162">
        <v>65518.524999999994</v>
      </c>
    </row>
    <row r="2579" spans="1:9">
      <c r="A2579" s="169">
        <v>45859</v>
      </c>
      <c r="B2579" s="162">
        <v>21536</v>
      </c>
      <c r="C2579" s="162">
        <v>13876.66</v>
      </c>
      <c r="D2579" s="162">
        <v>27362.5</v>
      </c>
      <c r="E2579" s="162">
        <v>7349.5</v>
      </c>
      <c r="F2579" s="162">
        <v>11691</v>
      </c>
      <c r="G2579" s="162">
        <v>10720</v>
      </c>
      <c r="H2579" s="162">
        <v>1832.125</v>
      </c>
      <c r="I2579" s="162">
        <v>90703.535000000003</v>
      </c>
    </row>
    <row r="2580" spans="1:9">
      <c r="A2580" s="169">
        <v>45860</v>
      </c>
      <c r="B2580" s="162">
        <v>21927</v>
      </c>
      <c r="C2580" s="162">
        <v>10892.15</v>
      </c>
      <c r="D2580" s="162">
        <v>27655</v>
      </c>
      <c r="E2580" s="162">
        <v>11502.54</v>
      </c>
      <c r="F2580" s="162">
        <v>13416.5</v>
      </c>
      <c r="G2580" s="162">
        <v>12373</v>
      </c>
      <c r="H2580" s="162">
        <v>1836.625</v>
      </c>
      <c r="I2580" s="162">
        <v>95929.565000000002</v>
      </c>
    </row>
    <row r="2581" spans="1:9">
      <c r="A2581" s="169">
        <v>45861</v>
      </c>
      <c r="B2581" s="162">
        <v>21151.66</v>
      </c>
      <c r="C2581" s="162">
        <v>13593.03</v>
      </c>
      <c r="D2581" s="162">
        <v>23689.5</v>
      </c>
      <c r="E2581" s="162">
        <v>11055.55</v>
      </c>
      <c r="F2581" s="162">
        <v>14623</v>
      </c>
      <c r="G2581" s="162">
        <v>10740</v>
      </c>
      <c r="H2581" s="162">
        <v>1838.375</v>
      </c>
      <c r="I2581" s="162">
        <v>93014.365000000005</v>
      </c>
    </row>
    <row r="2582" spans="1:9">
      <c r="A2582" s="169">
        <v>45862</v>
      </c>
      <c r="B2582" s="162">
        <v>28641.64</v>
      </c>
      <c r="C2582" s="162">
        <v>14447.01</v>
      </c>
      <c r="D2582" s="162">
        <v>21149</v>
      </c>
      <c r="E2582" s="162">
        <v>13449.94</v>
      </c>
      <c r="F2582" s="162">
        <v>18378</v>
      </c>
      <c r="G2582" s="162">
        <v>6272.5</v>
      </c>
      <c r="H2582" s="162">
        <v>1836.25</v>
      </c>
      <c r="I2582" s="162">
        <v>100501.84</v>
      </c>
    </row>
    <row r="2583" spans="1:9">
      <c r="A2583" s="169">
        <v>45863</v>
      </c>
      <c r="B2583" s="162">
        <v>30034.99</v>
      </c>
      <c r="C2583" s="162">
        <v>15030</v>
      </c>
      <c r="D2583" s="162">
        <v>22024</v>
      </c>
      <c r="E2583" s="162">
        <v>13251.85</v>
      </c>
      <c r="F2583" s="162">
        <v>18401.5</v>
      </c>
      <c r="G2583" s="162">
        <v>6011.5</v>
      </c>
      <c r="H2583" s="162">
        <v>1838.75</v>
      </c>
      <c r="I2583" s="162">
        <v>102915.09000000001</v>
      </c>
    </row>
    <row r="2584" spans="1:9">
      <c r="A2584" s="169">
        <v>45864</v>
      </c>
      <c r="B2584" s="162">
        <v>30298.65</v>
      </c>
      <c r="C2584" s="162">
        <v>15388.58</v>
      </c>
      <c r="D2584" s="162">
        <v>22367.5</v>
      </c>
      <c r="E2584" s="162">
        <v>14851.47</v>
      </c>
      <c r="F2584" s="162">
        <v>18189.5</v>
      </c>
      <c r="G2584" s="162">
        <v>4740.5</v>
      </c>
      <c r="H2584" s="162">
        <v>1835.625</v>
      </c>
      <c r="I2584" s="162">
        <v>104000.57500000001</v>
      </c>
    </row>
    <row r="2585" spans="1:9">
      <c r="A2585" s="169">
        <v>45865</v>
      </c>
      <c r="B2585" s="162">
        <v>29889.439999999999</v>
      </c>
      <c r="C2585" s="162">
        <v>13885.97</v>
      </c>
      <c r="D2585" s="162">
        <v>22122.5</v>
      </c>
      <c r="E2585" s="162">
        <v>17018.560000000001</v>
      </c>
      <c r="F2585" s="162">
        <v>19380.5</v>
      </c>
      <c r="G2585" s="162">
        <v>8279.5</v>
      </c>
      <c r="H2585" s="162">
        <v>1831.75</v>
      </c>
      <c r="I2585" s="162">
        <v>108744.72</v>
      </c>
    </row>
    <row r="2586" spans="1:9">
      <c r="A2586" s="169">
        <v>45866</v>
      </c>
      <c r="B2586" s="162">
        <v>29536.21</v>
      </c>
      <c r="C2586" s="162">
        <v>13250.38</v>
      </c>
      <c r="D2586" s="162">
        <v>23507</v>
      </c>
      <c r="E2586" s="162">
        <v>14558</v>
      </c>
      <c r="F2586" s="162">
        <v>19676</v>
      </c>
      <c r="G2586" s="162">
        <v>11316.5</v>
      </c>
      <c r="H2586" s="162">
        <v>1834.25</v>
      </c>
      <c r="I2586" s="162">
        <v>110009.84</v>
      </c>
    </row>
    <row r="2587" spans="1:9">
      <c r="A2587" s="169">
        <v>45867</v>
      </c>
      <c r="B2587" s="162">
        <v>30398</v>
      </c>
      <c r="C2587" s="162">
        <v>6905.7</v>
      </c>
      <c r="D2587" s="162">
        <v>16255</v>
      </c>
      <c r="E2587" s="162">
        <v>16073.16</v>
      </c>
      <c r="F2587" s="162">
        <v>19547.5</v>
      </c>
      <c r="G2587" s="162">
        <v>10352</v>
      </c>
      <c r="H2587" s="162">
        <v>1836.875</v>
      </c>
      <c r="I2587" s="162">
        <v>97694.485000000001</v>
      </c>
    </row>
    <row r="2588" spans="1:9">
      <c r="A2588" s="169">
        <v>45868</v>
      </c>
      <c r="B2588" s="162">
        <v>30813.69</v>
      </c>
      <c r="C2588" s="162">
        <v>13721.2</v>
      </c>
      <c r="D2588" s="162">
        <v>23656</v>
      </c>
      <c r="E2588" s="162">
        <v>14583.7</v>
      </c>
      <c r="F2588" s="162">
        <v>19582.5</v>
      </c>
      <c r="G2588" s="162">
        <v>11500</v>
      </c>
      <c r="H2588" s="162">
        <v>1833.5</v>
      </c>
      <c r="I2588" s="162">
        <v>112023.59</v>
      </c>
    </row>
    <row r="2589" spans="1:9">
      <c r="A2589" s="169">
        <v>45869</v>
      </c>
      <c r="B2589" s="162">
        <v>26545.5</v>
      </c>
      <c r="C2589" s="162">
        <v>10536.36</v>
      </c>
      <c r="D2589" s="162">
        <v>23776</v>
      </c>
      <c r="E2589" s="162">
        <v>15856.56</v>
      </c>
      <c r="F2589" s="162">
        <v>17756</v>
      </c>
      <c r="G2589" s="162">
        <v>7986.5</v>
      </c>
      <c r="H2589" s="162">
        <v>1687</v>
      </c>
      <c r="I2589" s="162">
        <v>100769.92</v>
      </c>
    </row>
    <row r="2590" spans="1:9">
      <c r="A2590" s="169">
        <v>45870</v>
      </c>
      <c r="B2590" s="162">
        <v>28304.22</v>
      </c>
      <c r="C2590" s="162">
        <v>17384.25</v>
      </c>
      <c r="D2590" s="162">
        <v>26371</v>
      </c>
      <c r="E2590" s="162">
        <v>15259.02</v>
      </c>
      <c r="F2590" s="162">
        <v>16002.5</v>
      </c>
      <c r="G2590" s="162">
        <v>9639.5</v>
      </c>
      <c r="H2590" s="162">
        <v>1947.75</v>
      </c>
      <c r="I2590" s="162">
        <v>111012.74</v>
      </c>
    </row>
    <row r="2591" spans="1:9">
      <c r="A2591" s="169">
        <v>45871</v>
      </c>
      <c r="B2591" s="162">
        <v>28053</v>
      </c>
      <c r="C2591" s="162">
        <v>14946.91</v>
      </c>
      <c r="D2591" s="162">
        <v>27371</v>
      </c>
      <c r="E2591" s="162">
        <v>12373.82</v>
      </c>
      <c r="F2591" s="162">
        <v>6575</v>
      </c>
      <c r="G2591" s="162">
        <v>10503</v>
      </c>
      <c r="H2591" s="162">
        <v>1817.75</v>
      </c>
      <c r="I2591" s="162">
        <v>98004.98000000001</v>
      </c>
    </row>
    <row r="2592" spans="1:9">
      <c r="A2592" s="169">
        <v>45872</v>
      </c>
      <c r="B2592" s="162">
        <v>29949</v>
      </c>
      <c r="C2592" s="162">
        <v>16708.669999999998</v>
      </c>
      <c r="D2592" s="162">
        <v>27117</v>
      </c>
      <c r="E2592" s="162">
        <v>12505.51</v>
      </c>
      <c r="F2592" s="162">
        <v>10716.5</v>
      </c>
      <c r="G2592" s="162">
        <v>11840.5</v>
      </c>
      <c r="H2592" s="162">
        <v>1814.75</v>
      </c>
      <c r="I2592" s="162">
        <v>107022.43</v>
      </c>
    </row>
    <row r="2593" spans="1:9">
      <c r="A2593" s="169">
        <v>45873</v>
      </c>
      <c r="B2593" s="162">
        <v>26485</v>
      </c>
      <c r="C2593" s="162">
        <v>15209.59</v>
      </c>
      <c r="D2593" s="162">
        <v>24170</v>
      </c>
      <c r="E2593" s="162">
        <v>11783</v>
      </c>
      <c r="F2593" s="162">
        <v>11335</v>
      </c>
      <c r="G2593" s="162">
        <v>10804.5</v>
      </c>
      <c r="H2593" s="162">
        <v>1646.625</v>
      </c>
      <c r="I2593" s="162">
        <v>98140.464999999997</v>
      </c>
    </row>
    <row r="2594" spans="1:9">
      <c r="A2594" s="169">
        <v>45874</v>
      </c>
      <c r="B2594" s="162">
        <v>24132</v>
      </c>
      <c r="C2594" s="162">
        <v>7681.5</v>
      </c>
      <c r="D2594" s="162">
        <v>23311</v>
      </c>
      <c r="E2594" s="162">
        <v>12803</v>
      </c>
      <c r="F2594" s="162">
        <v>10096.5</v>
      </c>
      <c r="G2594" s="162">
        <v>11776</v>
      </c>
      <c r="H2594" s="162">
        <v>0</v>
      </c>
      <c r="I2594" s="162">
        <v>89800</v>
      </c>
    </row>
    <row r="2595" spans="1:9">
      <c r="A2595" s="169">
        <v>45875</v>
      </c>
      <c r="B2595" s="162">
        <v>15736</v>
      </c>
      <c r="C2595" s="162">
        <v>13772.44</v>
      </c>
      <c r="D2595" s="162">
        <v>24584</v>
      </c>
      <c r="E2595" s="162">
        <v>9614.01</v>
      </c>
      <c r="F2595" s="162">
        <v>9160.5</v>
      </c>
      <c r="G2595" s="162">
        <v>11286.5</v>
      </c>
      <c r="H2595" s="162">
        <v>0</v>
      </c>
      <c r="I2595" s="162">
        <v>84153.450000000012</v>
      </c>
    </row>
    <row r="2596" spans="1:9">
      <c r="A2596" s="169">
        <v>45876</v>
      </c>
      <c r="B2596" s="162">
        <v>19739.41</v>
      </c>
      <c r="C2596" s="162">
        <v>16594.63</v>
      </c>
      <c r="D2596" s="162">
        <v>27717</v>
      </c>
      <c r="E2596" s="162">
        <v>12083.45</v>
      </c>
      <c r="F2596" s="162">
        <v>10524.5</v>
      </c>
      <c r="G2596" s="162">
        <v>12513.5</v>
      </c>
      <c r="H2596" s="162">
        <v>0</v>
      </c>
      <c r="I2596" s="162">
        <v>99172.49</v>
      </c>
    </row>
    <row r="2597" spans="1:9">
      <c r="A2597" s="169">
        <v>45877</v>
      </c>
      <c r="B2597" s="162">
        <v>19653.900000000001</v>
      </c>
      <c r="C2597" s="162">
        <v>16578.43</v>
      </c>
      <c r="D2597" s="162">
        <v>29041</v>
      </c>
      <c r="E2597" s="162">
        <v>12088.31</v>
      </c>
      <c r="F2597" s="162">
        <v>10724.5</v>
      </c>
      <c r="G2597" s="162">
        <v>12919</v>
      </c>
      <c r="H2597" s="162">
        <v>0</v>
      </c>
      <c r="I2597" s="162">
        <v>101005.14</v>
      </c>
    </row>
    <row r="2598" spans="1:9">
      <c r="A2598" s="169">
        <v>45878</v>
      </c>
      <c r="B2598" s="162">
        <v>24182.080000000002</v>
      </c>
      <c r="C2598" s="162">
        <v>16599.240000000002</v>
      </c>
      <c r="D2598" s="162">
        <v>27077</v>
      </c>
      <c r="E2598" s="162">
        <v>12610.82</v>
      </c>
      <c r="F2598" s="162">
        <v>10357.5</v>
      </c>
      <c r="G2598" s="162">
        <v>11834</v>
      </c>
      <c r="H2598" s="162">
        <v>0</v>
      </c>
      <c r="I2598" s="162">
        <v>102660.64000000001</v>
      </c>
    </row>
    <row r="2599" spans="1:9">
      <c r="A2599" s="169">
        <v>45879</v>
      </c>
      <c r="B2599" s="162">
        <v>26512.33</v>
      </c>
      <c r="C2599" s="162">
        <v>17141.98</v>
      </c>
      <c r="D2599" s="162">
        <v>28307</v>
      </c>
      <c r="E2599" s="162">
        <v>13294.71</v>
      </c>
      <c r="F2599" s="162">
        <v>6554</v>
      </c>
      <c r="G2599" s="162">
        <v>11845.5</v>
      </c>
      <c r="H2599" s="162">
        <v>0</v>
      </c>
      <c r="I2599" s="162">
        <v>103655.51999999999</v>
      </c>
    </row>
    <row r="2600" spans="1:9">
      <c r="A2600" s="169">
        <v>45880</v>
      </c>
      <c r="B2600" s="162">
        <v>24680.98</v>
      </c>
      <c r="C2600" s="162">
        <v>16057.62</v>
      </c>
      <c r="D2600" s="162">
        <v>27457</v>
      </c>
      <c r="E2600" s="162">
        <v>12351.74</v>
      </c>
      <c r="F2600" s="162">
        <v>10258.5</v>
      </c>
      <c r="G2600" s="162">
        <v>11876.5</v>
      </c>
      <c r="H2600" s="162">
        <v>0</v>
      </c>
      <c r="I2600" s="162">
        <v>102682.34000000001</v>
      </c>
    </row>
    <row r="2601" spans="1:9">
      <c r="A2601" s="169">
        <v>45881</v>
      </c>
      <c r="B2601" s="162">
        <v>19533.43</v>
      </c>
      <c r="C2601" s="162">
        <v>15589.68</v>
      </c>
      <c r="D2601" s="162">
        <v>25774</v>
      </c>
      <c r="E2601" s="162">
        <v>13071.27</v>
      </c>
      <c r="F2601" s="162">
        <v>9175.5</v>
      </c>
      <c r="G2601" s="162">
        <v>11897</v>
      </c>
      <c r="H2601" s="162">
        <v>0</v>
      </c>
      <c r="I2601" s="162">
        <v>95040.88</v>
      </c>
    </row>
    <row r="2602" spans="1:9">
      <c r="A2602" s="169">
        <v>45882</v>
      </c>
      <c r="B2602" s="162">
        <v>13025</v>
      </c>
      <c r="C2602" s="162">
        <v>14789.94</v>
      </c>
      <c r="D2602" s="162">
        <v>21510</v>
      </c>
      <c r="E2602" s="162">
        <v>17311.41</v>
      </c>
      <c r="F2602" s="162">
        <v>15632</v>
      </c>
      <c r="G2602" s="162">
        <v>11712.5</v>
      </c>
      <c r="H2602" s="162">
        <v>62.875</v>
      </c>
      <c r="I2602" s="162">
        <v>93917.975000000006</v>
      </c>
    </row>
    <row r="2603" spans="1:9">
      <c r="A2603" s="169">
        <v>45883</v>
      </c>
      <c r="B2603" s="162">
        <v>9436.02</v>
      </c>
      <c r="C2603" s="162">
        <v>7487.57</v>
      </c>
      <c r="D2603" s="162">
        <v>17757</v>
      </c>
      <c r="E2603" s="162">
        <v>16350.24</v>
      </c>
      <c r="F2603" s="162">
        <v>19279</v>
      </c>
      <c r="G2603" s="162">
        <v>9122.5</v>
      </c>
      <c r="H2603" s="162">
        <v>1809.625</v>
      </c>
      <c r="I2603" s="162">
        <v>77622.704999999987</v>
      </c>
    </row>
    <row r="2604" spans="1:9">
      <c r="A2604" s="169">
        <v>45884</v>
      </c>
      <c r="B2604" s="162">
        <v>10101</v>
      </c>
      <c r="C2604" s="162">
        <v>7121.57</v>
      </c>
      <c r="D2604" s="162">
        <v>17574</v>
      </c>
      <c r="E2604" s="162">
        <v>18171.3</v>
      </c>
      <c r="F2604" s="162">
        <v>20249</v>
      </c>
      <c r="G2604" s="162">
        <v>9684</v>
      </c>
      <c r="H2604" s="162">
        <v>1811.75</v>
      </c>
      <c r="I2604" s="162">
        <v>81089.119999999995</v>
      </c>
    </row>
    <row r="2605" spans="1:9">
      <c r="A2605" s="169">
        <v>45885</v>
      </c>
      <c r="B2605" s="162">
        <v>11063.52</v>
      </c>
      <c r="C2605" s="162">
        <v>7545.59</v>
      </c>
      <c r="D2605" s="162">
        <v>17994</v>
      </c>
      <c r="E2605" s="162">
        <v>16682.59</v>
      </c>
      <c r="F2605" s="162">
        <v>19735.5</v>
      </c>
      <c r="G2605" s="162">
        <v>13547.5</v>
      </c>
      <c r="H2605" s="162">
        <v>1808.5</v>
      </c>
      <c r="I2605" s="162">
        <v>84760.2</v>
      </c>
    </row>
    <row r="2606" spans="1:9">
      <c r="A2606" s="169">
        <v>45886</v>
      </c>
      <c r="B2606" s="162">
        <v>9771.36</v>
      </c>
      <c r="C2606" s="162">
        <v>7284.61</v>
      </c>
      <c r="D2606" s="162">
        <v>15588</v>
      </c>
      <c r="E2606" s="162">
        <v>14560.77</v>
      </c>
      <c r="F2606" s="162">
        <v>19893.5</v>
      </c>
      <c r="G2606" s="162">
        <v>13650.5</v>
      </c>
      <c r="H2606" s="162">
        <v>1809</v>
      </c>
      <c r="I2606" s="162">
        <v>78939.740000000005</v>
      </c>
    </row>
    <row r="2607" spans="1:9">
      <c r="A2607" s="169">
        <v>45887</v>
      </c>
      <c r="B2607" s="162">
        <v>9994</v>
      </c>
      <c r="C2607" s="162">
        <v>7551.03</v>
      </c>
      <c r="D2607" s="162">
        <v>15689</v>
      </c>
      <c r="E2607" s="162">
        <v>16366.92</v>
      </c>
      <c r="F2607" s="162">
        <v>19296</v>
      </c>
      <c r="G2607" s="162">
        <v>12925.5</v>
      </c>
      <c r="H2607" s="162">
        <v>1821.875</v>
      </c>
      <c r="I2607" s="162">
        <v>80000.574999999997</v>
      </c>
    </row>
    <row r="2608" spans="1:9">
      <c r="A2608" s="169">
        <v>45888</v>
      </c>
      <c r="B2608" s="162">
        <v>10563.51</v>
      </c>
      <c r="C2608" s="162">
        <v>7528.26</v>
      </c>
      <c r="D2608" s="162">
        <v>16810</v>
      </c>
      <c r="E2608" s="162">
        <v>17931.54</v>
      </c>
      <c r="F2608" s="162">
        <v>20054</v>
      </c>
      <c r="G2608" s="162">
        <v>13626</v>
      </c>
      <c r="H2608" s="162">
        <v>1836.875</v>
      </c>
      <c r="I2608" s="162">
        <v>84676.434999999998</v>
      </c>
    </row>
    <row r="2609" spans="1:9">
      <c r="A2609" s="169">
        <v>45889</v>
      </c>
      <c r="B2609" s="162">
        <v>11281.98</v>
      </c>
      <c r="C2609" s="162">
        <v>14875.19</v>
      </c>
      <c r="D2609" s="162">
        <v>17971</v>
      </c>
      <c r="E2609" s="162">
        <v>17191.41</v>
      </c>
      <c r="F2609" s="162">
        <v>19849</v>
      </c>
      <c r="G2609" s="162">
        <v>12955</v>
      </c>
      <c r="H2609" s="162">
        <v>1835.5</v>
      </c>
      <c r="I2609" s="162">
        <v>92288.08</v>
      </c>
    </row>
    <row r="2610" spans="1:9">
      <c r="A2610" s="169">
        <v>45890</v>
      </c>
      <c r="B2610" s="162">
        <v>11541.29</v>
      </c>
      <c r="C2610" s="162">
        <v>15082.95</v>
      </c>
      <c r="D2610" s="162">
        <v>18273</v>
      </c>
      <c r="E2610" s="162">
        <v>17364.509999999998</v>
      </c>
      <c r="F2610" s="162">
        <v>19962</v>
      </c>
      <c r="G2610" s="162">
        <v>13089</v>
      </c>
      <c r="H2610" s="162">
        <v>1835.25</v>
      </c>
      <c r="I2610" s="162">
        <v>93477.5</v>
      </c>
    </row>
    <row r="2611" spans="1:9">
      <c r="A2611" s="169">
        <v>45891</v>
      </c>
      <c r="B2611" s="162">
        <v>10667.53</v>
      </c>
      <c r="C2611" s="162">
        <v>13352.51</v>
      </c>
      <c r="D2611" s="162">
        <v>17080</v>
      </c>
      <c r="E2611" s="162">
        <v>16540.75</v>
      </c>
      <c r="F2611" s="162">
        <v>19442.5</v>
      </c>
      <c r="G2611" s="162">
        <v>12761.5</v>
      </c>
      <c r="H2611" s="162">
        <v>1833.625</v>
      </c>
      <c r="I2611" s="162">
        <v>88011.165000000008</v>
      </c>
    </row>
    <row r="2612" spans="1:9">
      <c r="A2612" s="169">
        <v>45892</v>
      </c>
      <c r="B2612" s="162">
        <v>10410.4</v>
      </c>
      <c r="C2612" s="162">
        <v>14253.3</v>
      </c>
      <c r="D2612" s="162">
        <v>16494</v>
      </c>
      <c r="E2612" s="162">
        <v>16099.17</v>
      </c>
      <c r="F2612" s="162">
        <v>19224.5</v>
      </c>
      <c r="G2612" s="162">
        <v>12544.5</v>
      </c>
      <c r="H2612" s="162">
        <v>1831.5</v>
      </c>
      <c r="I2612" s="162">
        <v>87194.37</v>
      </c>
    </row>
    <row r="2613" spans="1:9">
      <c r="A2613" s="169">
        <v>45893</v>
      </c>
      <c r="B2613" s="162">
        <v>11102.93</v>
      </c>
      <c r="C2613" s="162">
        <v>14540.87</v>
      </c>
      <c r="D2613" s="162">
        <v>17662</v>
      </c>
      <c r="E2613" s="162">
        <v>17053.400000000001</v>
      </c>
      <c r="F2613" s="162">
        <v>19675</v>
      </c>
      <c r="G2613" s="162">
        <v>13004</v>
      </c>
      <c r="H2613" s="162">
        <v>1831</v>
      </c>
      <c r="I2613" s="162">
        <v>91207.200000000012</v>
      </c>
    </row>
    <row r="2614" spans="1:9">
      <c r="A2614" s="169">
        <v>45894</v>
      </c>
      <c r="B2614" s="162">
        <v>10268.14</v>
      </c>
      <c r="C2614" s="162">
        <v>13784.26</v>
      </c>
      <c r="D2614" s="162">
        <v>16279</v>
      </c>
      <c r="E2614" s="162">
        <v>16025.5</v>
      </c>
      <c r="F2614" s="162">
        <v>19120</v>
      </c>
      <c r="G2614" s="162">
        <v>12604</v>
      </c>
      <c r="H2614" s="162">
        <v>1835.25</v>
      </c>
      <c r="I2614" s="162">
        <v>86245.65</v>
      </c>
    </row>
    <row r="2615" spans="1:9">
      <c r="A2615" s="169">
        <v>45895</v>
      </c>
      <c r="B2615" s="162">
        <v>10871.76</v>
      </c>
      <c r="C2615" s="162">
        <v>8850.01</v>
      </c>
      <c r="D2615" s="162">
        <v>18322</v>
      </c>
      <c r="E2615" s="162">
        <v>16979.27</v>
      </c>
      <c r="F2615" s="162">
        <v>19939</v>
      </c>
      <c r="G2615" s="162">
        <v>13049</v>
      </c>
      <c r="H2615" s="162">
        <v>1840.375</v>
      </c>
      <c r="I2615" s="162">
        <v>86170.665000000008</v>
      </c>
    </row>
    <row r="2616" spans="1:9">
      <c r="A2616" s="169">
        <v>45896</v>
      </c>
      <c r="B2616" s="162">
        <v>13595.47</v>
      </c>
      <c r="C2616" s="162">
        <v>15754.13</v>
      </c>
      <c r="D2616" s="162">
        <v>17386</v>
      </c>
      <c r="E2616" s="162">
        <v>14904.51</v>
      </c>
      <c r="F2616" s="162">
        <v>13984</v>
      </c>
      <c r="G2616" s="162">
        <v>12090.5</v>
      </c>
      <c r="H2616" s="162">
        <v>1842.125</v>
      </c>
      <c r="I2616" s="162">
        <v>85872.485000000001</v>
      </c>
    </row>
    <row r="2617" spans="1:9">
      <c r="A2617" s="169">
        <v>45897</v>
      </c>
      <c r="B2617" s="162">
        <v>12538.11</v>
      </c>
      <c r="C2617" s="162">
        <v>8201.5400000000009</v>
      </c>
      <c r="D2617" s="162">
        <v>22508</v>
      </c>
      <c r="E2617" s="162">
        <v>12169.4</v>
      </c>
      <c r="F2617" s="162">
        <v>8013</v>
      </c>
      <c r="G2617" s="162">
        <v>12918.5</v>
      </c>
      <c r="H2617" s="162">
        <v>1838.5</v>
      </c>
      <c r="I2617" s="162">
        <v>74510.05</v>
      </c>
    </row>
    <row r="2618" spans="1:9">
      <c r="A2618" s="169">
        <v>45898</v>
      </c>
      <c r="B2618" s="162">
        <v>12528.76</v>
      </c>
      <c r="C2618" s="162">
        <v>7095.21</v>
      </c>
      <c r="D2618" s="162">
        <v>20259</v>
      </c>
      <c r="E2618" s="162">
        <v>18261.78</v>
      </c>
      <c r="F2618" s="162">
        <v>10202.5</v>
      </c>
      <c r="G2618" s="162">
        <v>13874.5</v>
      </c>
      <c r="H2618" s="162">
        <v>1846.375</v>
      </c>
      <c r="I2618" s="162">
        <v>80375.375</v>
      </c>
    </row>
    <row r="2619" spans="1:9">
      <c r="A2619" s="169">
        <v>45899</v>
      </c>
      <c r="B2619" s="162">
        <v>11531.07</v>
      </c>
      <c r="C2619" s="162">
        <v>8050.52</v>
      </c>
      <c r="D2619" s="162">
        <v>18707</v>
      </c>
      <c r="E2619" s="162">
        <v>17734.599999999999</v>
      </c>
      <c r="F2619" s="162">
        <v>16300</v>
      </c>
      <c r="G2619" s="162">
        <v>13014.5</v>
      </c>
      <c r="H2619" s="162">
        <v>1843</v>
      </c>
      <c r="I2619" s="162">
        <v>83494.69</v>
      </c>
    </row>
    <row r="2620" spans="1:9">
      <c r="A2620" s="169">
        <v>45900</v>
      </c>
      <c r="B2620" s="162">
        <v>9443.66</v>
      </c>
      <c r="C2620" s="162">
        <v>14028.57</v>
      </c>
      <c r="D2620" s="162">
        <v>19266</v>
      </c>
      <c r="E2620" s="162">
        <v>15992.04</v>
      </c>
      <c r="F2620" s="162">
        <v>17394</v>
      </c>
      <c r="G2620" s="162">
        <v>9867.5</v>
      </c>
      <c r="H2620" s="162">
        <v>1840</v>
      </c>
      <c r="I2620" s="162">
        <v>84151.76999999999</v>
      </c>
    </row>
    <row r="2621" spans="1:9">
      <c r="A2621" s="169">
        <v>45901</v>
      </c>
      <c r="B2621" s="162">
        <v>11595.25</v>
      </c>
      <c r="C2621" s="162">
        <v>15635.69</v>
      </c>
      <c r="D2621" s="162">
        <v>23662</v>
      </c>
      <c r="E2621" s="162">
        <v>11861.97</v>
      </c>
      <c r="F2621" s="162">
        <v>8566.5</v>
      </c>
      <c r="G2621" s="162">
        <v>13203</v>
      </c>
      <c r="H2621" s="162">
        <v>1842.5</v>
      </c>
      <c r="I2621" s="162">
        <v>82681.91</v>
      </c>
    </row>
    <row r="2622" spans="1:9">
      <c r="A2622" s="169">
        <v>45902</v>
      </c>
      <c r="B2622" s="162">
        <v>11587.22</v>
      </c>
      <c r="C2622" s="162">
        <v>8299.58</v>
      </c>
      <c r="D2622" s="162">
        <v>19164</v>
      </c>
      <c r="E2622" s="162">
        <v>17724.61</v>
      </c>
      <c r="F2622" s="162">
        <v>16055</v>
      </c>
      <c r="G2622" s="162">
        <v>13514.5</v>
      </c>
      <c r="H2622" s="162">
        <v>1846.25</v>
      </c>
      <c r="I2622" s="162">
        <v>84498.66</v>
      </c>
    </row>
    <row r="2623" spans="1:9">
      <c r="A2623" s="169">
        <v>45903</v>
      </c>
      <c r="B2623" s="162">
        <v>14948.33</v>
      </c>
      <c r="C2623" s="162">
        <v>9684.0400000000009</v>
      </c>
      <c r="D2623" s="162">
        <v>17674</v>
      </c>
      <c r="E2623" s="162">
        <v>16711.849999999999</v>
      </c>
      <c r="F2623" s="162">
        <v>19962.5</v>
      </c>
      <c r="G2623" s="162">
        <v>12682.5</v>
      </c>
      <c r="H2623" s="162">
        <v>1844.125</v>
      </c>
      <c r="I2623" s="162">
        <v>89819.095000000001</v>
      </c>
    </row>
    <row r="2624" spans="1:9">
      <c r="A2624" s="169">
        <v>45904</v>
      </c>
      <c r="B2624" s="162">
        <v>11247.91</v>
      </c>
      <c r="C2624" s="162">
        <v>13063.72</v>
      </c>
      <c r="D2624" s="162">
        <v>19841</v>
      </c>
      <c r="E2624" s="162">
        <v>16516.57</v>
      </c>
      <c r="F2624" s="162">
        <v>17691.5</v>
      </c>
      <c r="G2624" s="162">
        <v>13460</v>
      </c>
      <c r="H2624" s="162">
        <v>1845.375</v>
      </c>
      <c r="I2624" s="162">
        <v>89975.324999999997</v>
      </c>
    </row>
    <row r="2625" spans="1:9">
      <c r="A2625" s="169">
        <v>45905</v>
      </c>
      <c r="B2625" s="162">
        <v>12052.08</v>
      </c>
      <c r="C2625" s="162">
        <v>15423.97</v>
      </c>
      <c r="D2625" s="162">
        <v>25447</v>
      </c>
      <c r="E2625" s="162">
        <v>12224.59</v>
      </c>
      <c r="F2625" s="162">
        <v>7929.5</v>
      </c>
      <c r="G2625" s="162">
        <v>13608</v>
      </c>
      <c r="H2625" s="162">
        <v>1846.5</v>
      </c>
      <c r="I2625" s="162">
        <v>84838.64</v>
      </c>
    </row>
    <row r="2626" spans="1:9">
      <c r="A2626" s="169">
        <v>45906</v>
      </c>
      <c r="B2626" s="162">
        <v>14921.35</v>
      </c>
      <c r="C2626" s="162">
        <v>13339.25</v>
      </c>
      <c r="D2626" s="162">
        <v>22835</v>
      </c>
      <c r="E2626" s="162">
        <v>15204.81</v>
      </c>
      <c r="F2626" s="162">
        <v>9709.5</v>
      </c>
      <c r="G2626" s="162">
        <v>12398.5</v>
      </c>
      <c r="H2626" s="162">
        <v>1844.125</v>
      </c>
      <c r="I2626" s="162">
        <v>86564.285000000003</v>
      </c>
    </row>
    <row r="2627" spans="1:9">
      <c r="A2627" s="169">
        <v>45907</v>
      </c>
      <c r="B2627" s="162">
        <v>11699.79</v>
      </c>
      <c r="C2627" s="162">
        <v>14805.32</v>
      </c>
      <c r="D2627" s="162">
        <v>23770</v>
      </c>
      <c r="E2627" s="162">
        <v>9334.0499999999993</v>
      </c>
      <c r="F2627" s="162">
        <v>6869.5</v>
      </c>
      <c r="G2627" s="162">
        <v>12981</v>
      </c>
      <c r="H2627" s="162">
        <v>1842.5</v>
      </c>
      <c r="I2627" s="162">
        <v>77617.16</v>
      </c>
    </row>
    <row r="2628" spans="1:9">
      <c r="A2628" s="169">
        <v>45908</v>
      </c>
      <c r="B2628" s="162">
        <v>11276.89</v>
      </c>
      <c r="C2628" s="162">
        <v>7426.37</v>
      </c>
      <c r="D2628" s="162">
        <v>22985</v>
      </c>
      <c r="E2628" s="162">
        <v>12470.6</v>
      </c>
      <c r="F2628" s="162">
        <v>8047.5</v>
      </c>
      <c r="G2628" s="162">
        <v>13557.5</v>
      </c>
      <c r="H2628" s="162">
        <v>1849.625</v>
      </c>
      <c r="I2628" s="162">
        <v>73914.234999999986</v>
      </c>
    </row>
    <row r="2629" spans="1:9">
      <c r="A2629" s="169">
        <v>45909</v>
      </c>
      <c r="B2629" s="162">
        <v>15019.09</v>
      </c>
      <c r="C2629" s="162">
        <v>8260.82</v>
      </c>
      <c r="D2629" s="162">
        <v>18439</v>
      </c>
      <c r="E2629" s="162">
        <v>16902.900000000001</v>
      </c>
      <c r="F2629" s="162">
        <v>15876</v>
      </c>
      <c r="G2629" s="162">
        <v>13031.5</v>
      </c>
      <c r="H2629" s="162">
        <v>1847</v>
      </c>
      <c r="I2629" s="162">
        <v>85682.31</v>
      </c>
    </row>
    <row r="2630" spans="1:9">
      <c r="A2630" s="169">
        <v>45910</v>
      </c>
      <c r="B2630" s="162">
        <v>11004.81</v>
      </c>
      <c r="C2630" s="162">
        <v>8841.24</v>
      </c>
      <c r="D2630" s="162">
        <v>14905</v>
      </c>
      <c r="E2630" s="162">
        <v>16721.099999999999</v>
      </c>
      <c r="F2630" s="162">
        <v>20048</v>
      </c>
      <c r="G2630" s="162">
        <v>12405.5</v>
      </c>
      <c r="H2630" s="162">
        <v>1843.375</v>
      </c>
      <c r="I2630" s="162">
        <v>82082.274999999994</v>
      </c>
    </row>
    <row r="2631" spans="1:9">
      <c r="A2631" s="169">
        <v>45911</v>
      </c>
      <c r="B2631" s="162">
        <v>12443.45</v>
      </c>
      <c r="C2631" s="162">
        <v>7811.85</v>
      </c>
      <c r="D2631" s="162">
        <v>19437</v>
      </c>
      <c r="E2631" s="162">
        <v>17673.419999999998</v>
      </c>
      <c r="F2631" s="162">
        <v>20623</v>
      </c>
      <c r="G2631" s="162">
        <v>6700</v>
      </c>
      <c r="H2631" s="162">
        <v>1826.875</v>
      </c>
      <c r="I2631" s="162">
        <v>82861.845000000001</v>
      </c>
    </row>
    <row r="2632" spans="1:9">
      <c r="A2632" s="169">
        <v>45912</v>
      </c>
      <c r="B2632" s="162">
        <v>7261.43</v>
      </c>
      <c r="C2632" s="162">
        <v>8830.0300000000007</v>
      </c>
      <c r="D2632" s="162">
        <v>25063</v>
      </c>
      <c r="E2632" s="162">
        <v>14010.73</v>
      </c>
      <c r="F2632" s="162">
        <v>19071.5</v>
      </c>
      <c r="G2632" s="162">
        <v>8042.5</v>
      </c>
      <c r="H2632" s="162">
        <v>1825</v>
      </c>
      <c r="I2632" s="162">
        <v>80454.19</v>
      </c>
    </row>
    <row r="2633" spans="1:9">
      <c r="A2633" s="169">
        <v>45913</v>
      </c>
      <c r="B2633" s="162">
        <v>11183.99</v>
      </c>
      <c r="C2633" s="162">
        <v>7373.74</v>
      </c>
      <c r="D2633" s="162">
        <v>23591</v>
      </c>
      <c r="E2633" s="162">
        <v>17255.560000000001</v>
      </c>
      <c r="F2633" s="162">
        <v>18950.5</v>
      </c>
      <c r="G2633" s="162">
        <v>2620</v>
      </c>
      <c r="H2633" s="162">
        <v>1824.5</v>
      </c>
      <c r="I2633" s="162">
        <v>79150.289999999994</v>
      </c>
    </row>
    <row r="2634" spans="1:9">
      <c r="A2634" s="169">
        <v>45914</v>
      </c>
      <c r="B2634" s="162">
        <v>9853.0300000000007</v>
      </c>
      <c r="C2634" s="162">
        <v>8576.6200000000008</v>
      </c>
      <c r="D2634" s="162">
        <v>19652</v>
      </c>
      <c r="E2634" s="162">
        <v>15556.11</v>
      </c>
      <c r="F2634" s="162">
        <v>16940.5</v>
      </c>
      <c r="G2634" s="162">
        <v>9924</v>
      </c>
      <c r="H2634" s="162">
        <v>1824.625</v>
      </c>
      <c r="I2634" s="162">
        <v>78677.635000000009</v>
      </c>
    </row>
    <row r="2635" spans="1:9">
      <c r="A2635" s="169">
        <v>45915</v>
      </c>
      <c r="B2635" s="162">
        <v>11930.43</v>
      </c>
      <c r="C2635" s="162">
        <v>12746.77</v>
      </c>
      <c r="D2635" s="162">
        <v>23586</v>
      </c>
      <c r="E2635" s="162">
        <v>11729.39</v>
      </c>
      <c r="F2635" s="162">
        <v>6857.5</v>
      </c>
      <c r="G2635" s="162">
        <v>13329</v>
      </c>
      <c r="H2635" s="162">
        <v>1825.625</v>
      </c>
      <c r="I2635" s="162">
        <v>78353.464999999997</v>
      </c>
    </row>
    <row r="2636" spans="1:9">
      <c r="A2636" s="169">
        <v>45916</v>
      </c>
      <c r="B2636" s="162">
        <v>12184.06</v>
      </c>
      <c r="C2636" s="162">
        <v>13726.06</v>
      </c>
      <c r="D2636" s="162">
        <v>18366</v>
      </c>
      <c r="E2636" s="162">
        <v>16654.419999999998</v>
      </c>
      <c r="F2636" s="162">
        <v>9673.5</v>
      </c>
      <c r="G2636" s="162">
        <v>13062.5</v>
      </c>
      <c r="H2636" s="162">
        <v>1827.875</v>
      </c>
      <c r="I2636" s="162">
        <v>81838.664999999994</v>
      </c>
    </row>
    <row r="2637" spans="1:9">
      <c r="A2637" s="169">
        <v>45917</v>
      </c>
      <c r="B2637" s="162">
        <v>11392</v>
      </c>
      <c r="C2637" s="162">
        <v>17510.490000000002</v>
      </c>
      <c r="D2637" s="162">
        <v>11987</v>
      </c>
      <c r="E2637" s="162">
        <v>16733.95</v>
      </c>
      <c r="F2637" s="162">
        <v>15434</v>
      </c>
      <c r="G2637" s="162">
        <v>13052</v>
      </c>
      <c r="H2637" s="162">
        <v>1830.5</v>
      </c>
      <c r="I2637" s="162">
        <v>84278.94</v>
      </c>
    </row>
    <row r="2638" spans="1:9">
      <c r="A2638" s="169">
        <v>45918</v>
      </c>
      <c r="B2638" s="162">
        <v>13536.34</v>
      </c>
      <c r="C2638" s="162">
        <v>15389.27</v>
      </c>
      <c r="D2638" s="162">
        <v>18202</v>
      </c>
      <c r="E2638" s="162">
        <v>8191.84</v>
      </c>
      <c r="F2638" s="162">
        <v>18598.5</v>
      </c>
      <c r="G2638" s="162">
        <v>8312</v>
      </c>
      <c r="H2638" s="162">
        <v>1828.875</v>
      </c>
      <c r="I2638" s="162">
        <v>80401.074999999997</v>
      </c>
    </row>
    <row r="2639" spans="1:9">
      <c r="A2639" s="169">
        <v>45919</v>
      </c>
      <c r="B2639" s="162">
        <v>13453.45</v>
      </c>
      <c r="C2639" s="162">
        <v>8665.7000000000007</v>
      </c>
      <c r="D2639" s="162">
        <v>20735</v>
      </c>
      <c r="E2639" s="162">
        <v>10566.17</v>
      </c>
      <c r="F2639" s="162">
        <v>15425.5</v>
      </c>
      <c r="G2639" s="162">
        <v>2616.5</v>
      </c>
      <c r="H2639" s="162">
        <v>1825.125</v>
      </c>
      <c r="I2639" s="162">
        <v>69637.195000000007</v>
      </c>
    </row>
    <row r="2640" spans="1:9">
      <c r="A2640" s="169">
        <v>45920</v>
      </c>
      <c r="B2640" s="162">
        <v>11333</v>
      </c>
      <c r="C2640" s="162">
        <v>7416.41</v>
      </c>
      <c r="D2640" s="162">
        <v>11091</v>
      </c>
      <c r="E2640" s="162">
        <v>16659.86</v>
      </c>
      <c r="F2640" s="162">
        <v>19241</v>
      </c>
      <c r="G2640" s="162">
        <v>6484</v>
      </c>
      <c r="H2640" s="162">
        <v>1821.375</v>
      </c>
      <c r="I2640" s="162">
        <v>70403.895000000004</v>
      </c>
    </row>
    <row r="2641" spans="1:9">
      <c r="A2641" s="169">
        <v>45921</v>
      </c>
      <c r="B2641" s="162">
        <v>9097</v>
      </c>
      <c r="C2641" s="162">
        <v>7339.11</v>
      </c>
      <c r="D2641" s="162">
        <v>18264</v>
      </c>
      <c r="E2641" s="162">
        <v>15152.93</v>
      </c>
      <c r="F2641" s="162">
        <v>16292.5</v>
      </c>
      <c r="G2641" s="162">
        <v>9998</v>
      </c>
      <c r="H2641" s="162">
        <v>1820.75</v>
      </c>
      <c r="I2641" s="162">
        <v>74322.790000000008</v>
      </c>
    </row>
    <row r="2642" spans="1:9">
      <c r="A2642" s="169">
        <v>45922</v>
      </c>
      <c r="B2642" s="162">
        <v>11574.2</v>
      </c>
      <c r="C2642" s="162">
        <v>13208.08</v>
      </c>
      <c r="D2642" s="162">
        <v>22647</v>
      </c>
      <c r="E2642" s="162">
        <v>11403.48</v>
      </c>
      <c r="F2642" s="162">
        <v>6910.5</v>
      </c>
      <c r="G2642" s="162">
        <v>12921.5</v>
      </c>
      <c r="H2642" s="162">
        <v>1824.5</v>
      </c>
      <c r="I2642" s="162">
        <v>76840.259999999995</v>
      </c>
    </row>
    <row r="2643" spans="1:9">
      <c r="A2643" s="169">
        <v>45923</v>
      </c>
      <c r="B2643" s="162">
        <v>6903.9</v>
      </c>
      <c r="C2643" s="162">
        <v>6805.52</v>
      </c>
      <c r="D2643" s="162">
        <v>10525</v>
      </c>
      <c r="E2643" s="162">
        <v>13310.84</v>
      </c>
      <c r="F2643" s="162">
        <v>13859</v>
      </c>
      <c r="G2643" s="162">
        <v>12216.5</v>
      </c>
      <c r="H2643" s="162">
        <v>1824.375</v>
      </c>
      <c r="I2643" s="162">
        <v>61796.384999999995</v>
      </c>
    </row>
    <row r="2644" spans="1:9">
      <c r="A2644" s="169">
        <v>45924</v>
      </c>
      <c r="B2644" s="162">
        <v>10909.5</v>
      </c>
      <c r="C2644" s="162">
        <v>9991.23</v>
      </c>
      <c r="D2644" s="162">
        <v>10441</v>
      </c>
      <c r="E2644" s="162">
        <v>1109</v>
      </c>
      <c r="F2644" s="162">
        <v>4016</v>
      </c>
      <c r="G2644" s="162">
        <v>8088.5</v>
      </c>
      <c r="H2644" s="162">
        <v>1825.25</v>
      </c>
      <c r="I2644" s="162">
        <v>42729.979999999996</v>
      </c>
    </row>
    <row r="2645" spans="1:9">
      <c r="A2645" s="169">
        <v>45925</v>
      </c>
      <c r="B2645" s="162">
        <v>11979.63</v>
      </c>
      <c r="C2645" s="162">
        <v>19473.95</v>
      </c>
      <c r="D2645" s="162">
        <v>11681</v>
      </c>
      <c r="E2645" s="162">
        <v>10560.94</v>
      </c>
      <c r="F2645" s="162">
        <v>6462</v>
      </c>
      <c r="G2645" s="162">
        <v>13147</v>
      </c>
      <c r="H2645" s="162">
        <v>1834.75</v>
      </c>
      <c r="I2645" s="162">
        <v>71469.77</v>
      </c>
    </row>
    <row r="2646" spans="1:9">
      <c r="A2646" s="169">
        <v>45926</v>
      </c>
      <c r="B2646" s="162">
        <v>9760.6200000000008</v>
      </c>
      <c r="C2646" s="162">
        <v>16666.14</v>
      </c>
      <c r="D2646" s="162">
        <v>16154</v>
      </c>
      <c r="E2646" s="162">
        <v>14987.36</v>
      </c>
      <c r="F2646" s="162">
        <v>14809.5</v>
      </c>
      <c r="G2646" s="162">
        <v>8972</v>
      </c>
      <c r="H2646" s="162">
        <v>1846.5</v>
      </c>
      <c r="I2646" s="162">
        <v>79503.12</v>
      </c>
    </row>
    <row r="2647" spans="1:9">
      <c r="A2647" s="169">
        <v>45927</v>
      </c>
      <c r="B2647" s="162">
        <v>9171.6299999999992</v>
      </c>
      <c r="C2647" s="162">
        <v>10532.1</v>
      </c>
      <c r="D2647" s="162">
        <v>24342</v>
      </c>
      <c r="E2647" s="162">
        <v>8000.22</v>
      </c>
      <c r="F2647" s="162">
        <v>17008.5</v>
      </c>
      <c r="G2647" s="162">
        <v>8775.5</v>
      </c>
      <c r="H2647" s="162">
        <v>1841.5</v>
      </c>
      <c r="I2647" s="162">
        <v>75988.45</v>
      </c>
    </row>
    <row r="2648" spans="1:9">
      <c r="A2648" s="169">
        <v>45928</v>
      </c>
      <c r="B2648" s="162">
        <v>11587.77</v>
      </c>
      <c r="C2648" s="162">
        <v>10656.74</v>
      </c>
      <c r="D2648" s="162">
        <v>25038</v>
      </c>
      <c r="E2648" s="162">
        <v>8378.66</v>
      </c>
      <c r="F2648" s="162">
        <v>14481.5</v>
      </c>
      <c r="G2648" s="162">
        <v>8280.5</v>
      </c>
      <c r="H2648" s="162">
        <v>1841</v>
      </c>
      <c r="I2648" s="162">
        <v>76582.17</v>
      </c>
    </row>
    <row r="2649" spans="1:9">
      <c r="A2649" s="169">
        <v>45929</v>
      </c>
      <c r="B2649" s="162">
        <v>14037.45</v>
      </c>
      <c r="C2649" s="162">
        <v>15956.34</v>
      </c>
      <c r="D2649" s="162">
        <v>24865</v>
      </c>
      <c r="E2649" s="162">
        <v>9305.4</v>
      </c>
      <c r="F2649" s="162">
        <v>6433</v>
      </c>
      <c r="G2649" s="162">
        <v>9042.5</v>
      </c>
      <c r="H2649" s="162">
        <v>1843.375</v>
      </c>
      <c r="I2649" s="162">
        <v>77796.315000000002</v>
      </c>
    </row>
    <row r="2650" spans="1:9">
      <c r="A2650" s="169">
        <v>45930</v>
      </c>
      <c r="B2650" s="162">
        <v>9072.7199999999993</v>
      </c>
      <c r="C2650" s="162">
        <v>10547.32</v>
      </c>
      <c r="D2650" s="162">
        <v>26535</v>
      </c>
      <c r="E2650" s="162">
        <v>9631.6299999999992</v>
      </c>
      <c r="F2650" s="162">
        <v>13731</v>
      </c>
      <c r="G2650" s="162">
        <v>9638</v>
      </c>
      <c r="H2650" s="162">
        <v>1842</v>
      </c>
      <c r="I2650" s="162">
        <v>77313.67</v>
      </c>
    </row>
    <row r="2651" spans="1:9">
      <c r="A2651" s="169">
        <v>45931</v>
      </c>
      <c r="B2651" s="162">
        <v>13726.44</v>
      </c>
      <c r="C2651" s="162">
        <v>16570.82</v>
      </c>
      <c r="D2651" s="162">
        <v>24533</v>
      </c>
      <c r="E2651" s="162">
        <v>7952.59</v>
      </c>
      <c r="F2651" s="162">
        <v>6385</v>
      </c>
      <c r="G2651" s="162">
        <v>8111</v>
      </c>
      <c r="H2651" s="162">
        <v>1837.625</v>
      </c>
      <c r="I2651" s="162">
        <v>75441.225000000006</v>
      </c>
    </row>
    <row r="2652" spans="1:9">
      <c r="A2652" s="169">
        <v>45932</v>
      </c>
      <c r="B2652" s="162">
        <v>15849.52</v>
      </c>
      <c r="C2652" s="162">
        <v>14475.01</v>
      </c>
      <c r="D2652" s="162">
        <v>25159</v>
      </c>
      <c r="E2652" s="162">
        <v>4875.8999999999996</v>
      </c>
      <c r="F2652" s="162">
        <v>4216</v>
      </c>
      <c r="G2652" s="162">
        <v>8910</v>
      </c>
      <c r="H2652" s="162">
        <v>1840.125</v>
      </c>
      <c r="I2652" s="162">
        <v>71645.304999999993</v>
      </c>
    </row>
    <row r="2653" spans="1:9">
      <c r="A2653" s="169">
        <v>45933</v>
      </c>
      <c r="B2653" s="162">
        <v>14400.52</v>
      </c>
      <c r="C2653" s="162">
        <v>10344.77</v>
      </c>
      <c r="D2653" s="162">
        <v>24750</v>
      </c>
      <c r="E2653" s="162">
        <v>7540.02</v>
      </c>
      <c r="F2653" s="162">
        <v>11978</v>
      </c>
      <c r="G2653" s="162">
        <v>7617</v>
      </c>
      <c r="H2653" s="162">
        <v>1844.25</v>
      </c>
      <c r="I2653" s="162">
        <v>74786.06</v>
      </c>
    </row>
    <row r="2654" spans="1:9">
      <c r="A2654" s="169">
        <v>45934</v>
      </c>
      <c r="B2654" s="162">
        <v>4489.55</v>
      </c>
      <c r="C2654" s="162">
        <v>9556.43</v>
      </c>
      <c r="D2654" s="162">
        <v>22041</v>
      </c>
      <c r="E2654" s="162">
        <v>13627.76</v>
      </c>
      <c r="F2654" s="162">
        <v>18888</v>
      </c>
      <c r="G2654" s="162">
        <v>8325</v>
      </c>
      <c r="H2654" s="162">
        <v>1840.625</v>
      </c>
      <c r="I2654" s="162">
        <v>75087.114999999991</v>
      </c>
    </row>
    <row r="2655" spans="1:9">
      <c r="A2655" s="169">
        <v>45935</v>
      </c>
      <c r="B2655" s="162">
        <v>13121.68</v>
      </c>
      <c r="C2655" s="162">
        <v>16054.16</v>
      </c>
      <c r="D2655" s="162">
        <v>21685</v>
      </c>
      <c r="E2655" s="162">
        <v>11438.94</v>
      </c>
      <c r="F2655" s="162">
        <v>15854</v>
      </c>
      <c r="G2655" s="162">
        <v>9123</v>
      </c>
      <c r="H2655" s="162">
        <v>1840.125</v>
      </c>
      <c r="I2655" s="162">
        <v>85436.654999999999</v>
      </c>
    </row>
    <row r="2656" spans="1:9">
      <c r="A2656" s="169">
        <v>45936</v>
      </c>
      <c r="B2656" s="162">
        <v>15322.34</v>
      </c>
      <c r="C2656" s="162">
        <v>17662.71</v>
      </c>
      <c r="D2656" s="162">
        <v>25058</v>
      </c>
      <c r="E2656" s="162">
        <v>8526.89</v>
      </c>
      <c r="F2656" s="162">
        <v>9388</v>
      </c>
      <c r="G2656" s="162">
        <v>9134</v>
      </c>
      <c r="H2656" s="162">
        <v>1841.25</v>
      </c>
      <c r="I2656" s="162">
        <v>83250.69</v>
      </c>
    </row>
    <row r="2657" spans="1:9">
      <c r="A2657" s="169">
        <v>45937</v>
      </c>
      <c r="B2657" s="162">
        <v>14398.38</v>
      </c>
      <c r="C2657" s="162">
        <v>15848.69</v>
      </c>
      <c r="D2657" s="162">
        <v>23502</v>
      </c>
      <c r="E2657" s="162">
        <v>7521.73</v>
      </c>
      <c r="F2657" s="162">
        <v>5543.5</v>
      </c>
      <c r="G2657" s="162">
        <v>8135</v>
      </c>
      <c r="H2657" s="162">
        <v>1840.875</v>
      </c>
      <c r="I2657" s="162">
        <v>73108.425000000003</v>
      </c>
    </row>
    <row r="2658" spans="1:9">
      <c r="A2658" s="169">
        <v>45938</v>
      </c>
      <c r="B2658" s="162">
        <v>14573.84</v>
      </c>
      <c r="C2658" s="162">
        <v>10819.7</v>
      </c>
      <c r="D2658" s="162">
        <v>23773</v>
      </c>
      <c r="E2658" s="162">
        <v>6077.22</v>
      </c>
      <c r="F2658" s="162">
        <v>4794</v>
      </c>
      <c r="G2658" s="162">
        <v>9772</v>
      </c>
      <c r="H2658" s="162">
        <v>1850.5</v>
      </c>
      <c r="I2658" s="162">
        <v>67959.260000000009</v>
      </c>
    </row>
    <row r="2659" spans="1:9">
      <c r="A2659" s="169">
        <v>45939</v>
      </c>
      <c r="B2659" s="162">
        <v>7985.44</v>
      </c>
      <c r="C2659" s="162">
        <v>9026.01</v>
      </c>
      <c r="D2659" s="162">
        <v>22918</v>
      </c>
      <c r="E2659" s="162">
        <v>13097.38</v>
      </c>
      <c r="F2659" s="162">
        <v>15611</v>
      </c>
      <c r="G2659" s="162">
        <v>11077</v>
      </c>
      <c r="H2659" s="162">
        <v>1839.625</v>
      </c>
      <c r="I2659" s="162">
        <v>77875.204999999987</v>
      </c>
    </row>
    <row r="2660" spans="1:9">
      <c r="A2660" s="169">
        <v>45940</v>
      </c>
      <c r="B2660" s="185">
        <v>8219.01</v>
      </c>
      <c r="C2660" s="162">
        <v>13941.27</v>
      </c>
      <c r="D2660" s="162">
        <v>24248</v>
      </c>
      <c r="E2660" s="162">
        <v>15572.55</v>
      </c>
      <c r="F2660" s="162">
        <v>15398.5</v>
      </c>
      <c r="G2660" s="162">
        <v>9499</v>
      </c>
      <c r="H2660" s="162">
        <v>1814.5</v>
      </c>
      <c r="I2660" s="185">
        <v>85063.83</v>
      </c>
    </row>
    <row r="2661" spans="1:9">
      <c r="A2661" s="169">
        <v>45941</v>
      </c>
      <c r="B2661" s="162">
        <v>10905.18</v>
      </c>
      <c r="C2661" s="162">
        <v>17241.849999999999</v>
      </c>
      <c r="D2661" s="162">
        <v>27343</v>
      </c>
      <c r="E2661" s="162">
        <v>17994.07</v>
      </c>
      <c r="F2661" s="162">
        <v>11449.5</v>
      </c>
      <c r="G2661" s="162">
        <v>10582</v>
      </c>
      <c r="H2661" s="162">
        <v>1809.375</v>
      </c>
      <c r="I2661" s="162">
        <v>93706.225000000006</v>
      </c>
    </row>
    <row r="2662" spans="1:9">
      <c r="A2662" s="169">
        <v>45942</v>
      </c>
      <c r="B2662" s="162">
        <v>10410.870000000001</v>
      </c>
      <c r="C2662" s="162">
        <v>16773.25</v>
      </c>
      <c r="D2662" s="162">
        <v>27538</v>
      </c>
      <c r="E2662" s="162">
        <v>18161.16</v>
      </c>
      <c r="F2662" s="162">
        <v>11446.5</v>
      </c>
      <c r="G2662" s="162">
        <v>11073.5</v>
      </c>
      <c r="H2662" s="162">
        <v>1810.5</v>
      </c>
      <c r="I2662" s="162">
        <v>93592.78</v>
      </c>
    </row>
    <row r="2663" spans="1:9">
      <c r="A2663" s="169">
        <v>45943</v>
      </c>
      <c r="B2663" s="185">
        <v>11111.5</v>
      </c>
      <c r="C2663" s="162">
        <v>17777.32</v>
      </c>
      <c r="D2663" s="185">
        <v>28243.2626953125</v>
      </c>
      <c r="E2663" s="162">
        <v>18695.330000000002</v>
      </c>
      <c r="F2663" s="162">
        <v>11776.5</v>
      </c>
      <c r="G2663" s="162">
        <v>10839</v>
      </c>
      <c r="H2663" s="162">
        <v>1814.125</v>
      </c>
      <c r="I2663" s="162">
        <v>96628.787695312494</v>
      </c>
    </row>
    <row r="2664" spans="1:9">
      <c r="A2664" s="169">
        <v>45944</v>
      </c>
      <c r="B2664" s="162">
        <v>10134.540000000001</v>
      </c>
      <c r="C2664" s="162">
        <v>18056.830000000002</v>
      </c>
      <c r="D2664" s="162">
        <v>27076.333984375</v>
      </c>
      <c r="E2664" s="162">
        <v>17920.419999999998</v>
      </c>
      <c r="F2664" s="162">
        <v>12119.5</v>
      </c>
      <c r="G2664" s="162">
        <v>10386</v>
      </c>
      <c r="H2664" s="162">
        <v>1830.75</v>
      </c>
      <c r="I2664" s="162">
        <v>93862.873984375008</v>
      </c>
    </row>
    <row r="2665" spans="1:9">
      <c r="A2665" s="169">
        <v>45945</v>
      </c>
      <c r="B2665" s="162">
        <v>9651.0400000000009</v>
      </c>
      <c r="C2665" s="162">
        <v>17462.36</v>
      </c>
      <c r="D2665" s="162">
        <v>27672.17578125</v>
      </c>
      <c r="E2665" s="162">
        <v>18323.29</v>
      </c>
      <c r="F2665" s="162">
        <v>7952</v>
      </c>
      <c r="G2665" s="162">
        <v>10753.5</v>
      </c>
      <c r="H2665" s="162">
        <v>1815.375</v>
      </c>
      <c r="I2665" s="162">
        <v>89998.990781250002</v>
      </c>
    </row>
    <row r="2666" spans="1:9">
      <c r="A2666" s="169">
        <v>45946</v>
      </c>
      <c r="B2666" s="162">
        <v>9728.19</v>
      </c>
      <c r="C2666" s="162">
        <v>17685.61</v>
      </c>
      <c r="D2666" s="162">
        <v>27946.09765625</v>
      </c>
      <c r="E2666" s="162">
        <v>18568.91</v>
      </c>
      <c r="F2666" s="162">
        <v>7777.5</v>
      </c>
      <c r="G2666" s="162">
        <v>10811.5</v>
      </c>
      <c r="H2666" s="162">
        <v>1819.625</v>
      </c>
      <c r="I2666" s="162">
        <v>90698.182656250006</v>
      </c>
    </row>
    <row r="2667" spans="1:9">
      <c r="A2667" s="169">
        <v>45947</v>
      </c>
      <c r="B2667" s="162">
        <v>10628.29</v>
      </c>
      <c r="C2667" s="162">
        <v>17909.900000000001</v>
      </c>
      <c r="D2667" s="162">
        <v>28012.8515625</v>
      </c>
      <c r="E2667" s="162">
        <v>18694.53</v>
      </c>
      <c r="F2667" s="162">
        <v>7917</v>
      </c>
      <c r="G2667" s="162">
        <v>11173</v>
      </c>
      <c r="H2667" s="162">
        <v>1815.625</v>
      </c>
      <c r="I2667" s="162">
        <v>92519.946562500001</v>
      </c>
    </row>
    <row r="2668" spans="1:9">
      <c r="A2668" s="169">
        <v>45948</v>
      </c>
      <c r="B2668" s="162">
        <v>10617.15</v>
      </c>
      <c r="C2668" s="162">
        <v>18570.66</v>
      </c>
      <c r="D2668" s="162">
        <v>28385.3359375</v>
      </c>
      <c r="E2668" s="162">
        <v>19002.849999999999</v>
      </c>
      <c r="F2668" s="162">
        <v>11226</v>
      </c>
      <c r="G2668" s="162">
        <v>11190.5</v>
      </c>
      <c r="H2668" s="162">
        <v>1811</v>
      </c>
      <c r="I2668" s="162">
        <v>97181.495937500003</v>
      </c>
    </row>
    <row r="2669" spans="1:9">
      <c r="A2669" s="169">
        <v>45949</v>
      </c>
      <c r="B2669" s="162">
        <v>9112.24</v>
      </c>
      <c r="C2669" s="162">
        <v>16663.13</v>
      </c>
      <c r="D2669" s="162">
        <v>26694.484375</v>
      </c>
      <c r="E2669" s="162">
        <v>17595.77</v>
      </c>
      <c r="F2669" s="162">
        <v>7992.5</v>
      </c>
      <c r="G2669" s="162">
        <v>10779</v>
      </c>
      <c r="H2669" s="162">
        <v>1811.375</v>
      </c>
      <c r="I2669" s="162">
        <v>87025.749374999999</v>
      </c>
    </row>
    <row r="2670" spans="1:9">
      <c r="A2670" s="169">
        <v>45950</v>
      </c>
      <c r="B2670" s="162">
        <v>6594.8</v>
      </c>
      <c r="C2670" s="162">
        <v>11160.75</v>
      </c>
      <c r="D2670" s="162">
        <v>23674.359375</v>
      </c>
      <c r="E2670" s="162">
        <v>14964.7</v>
      </c>
      <c r="F2670" s="162">
        <v>6793.5</v>
      </c>
      <c r="G2670" s="162">
        <v>8665.5</v>
      </c>
      <c r="H2670" s="162">
        <v>1819.375</v>
      </c>
      <c r="I2670" s="162">
        <v>70034.234375</v>
      </c>
    </row>
    <row r="2671" spans="1:9">
      <c r="A2671" s="169">
        <v>45951</v>
      </c>
      <c r="B2671" s="162">
        <v>2378.31</v>
      </c>
      <c r="C2671" s="162">
        <v>13760.22</v>
      </c>
      <c r="D2671" s="162">
        <v>17908.90625</v>
      </c>
      <c r="E2671" s="162">
        <v>7379.99</v>
      </c>
      <c r="F2671" s="162">
        <v>3661.5</v>
      </c>
      <c r="G2671" s="162">
        <v>3064.5</v>
      </c>
      <c r="H2671" s="162">
        <v>1819.5</v>
      </c>
      <c r="I2671" s="162">
        <v>46333.926249999997</v>
      </c>
    </row>
    <row r="2672" spans="1:9">
      <c r="A2672" s="169">
        <v>45952</v>
      </c>
      <c r="B2672" s="162">
        <v>4236</v>
      </c>
      <c r="C2672" s="162">
        <v>11291.03</v>
      </c>
      <c r="D2672" s="162">
        <v>15223.25</v>
      </c>
      <c r="E2672" s="162">
        <v>3540.84</v>
      </c>
      <c r="F2672" s="162">
        <v>1164.5</v>
      </c>
      <c r="G2672" s="162">
        <v>2660.5</v>
      </c>
      <c r="H2672" s="162">
        <v>1819</v>
      </c>
      <c r="I2672" s="162">
        <v>36297.119999999995</v>
      </c>
    </row>
    <row r="2673" spans="1:9">
      <c r="A2673" s="169">
        <v>45953</v>
      </c>
      <c r="B2673" s="162">
        <v>2091.37</v>
      </c>
      <c r="C2673" s="162">
        <v>11265.72</v>
      </c>
      <c r="D2673" s="162">
        <v>18459.375</v>
      </c>
      <c r="E2673" s="162">
        <v>2497.59</v>
      </c>
      <c r="F2673" s="162">
        <v>1168.5</v>
      </c>
      <c r="G2673" s="162">
        <v>2428</v>
      </c>
      <c r="H2673" s="162">
        <v>1807.125</v>
      </c>
      <c r="I2673" s="162">
        <v>36103.43</v>
      </c>
    </row>
    <row r="2674" spans="1:9">
      <c r="A2674" s="169">
        <v>45954</v>
      </c>
      <c r="B2674" s="162">
        <v>2125.36</v>
      </c>
      <c r="C2674" s="162">
        <v>11442.06</v>
      </c>
      <c r="D2674" s="162">
        <v>18520.84375</v>
      </c>
      <c r="E2674" s="162">
        <v>8338.58</v>
      </c>
      <c r="F2674" s="162">
        <v>2473</v>
      </c>
      <c r="G2674" s="162">
        <v>3288</v>
      </c>
      <c r="H2674" s="162">
        <v>1799.875</v>
      </c>
      <c r="I2674" s="162">
        <v>44387.96875</v>
      </c>
    </row>
    <row r="2675" spans="1:9">
      <c r="A2675" s="169">
        <v>45955</v>
      </c>
      <c r="B2675" s="162">
        <v>2367.17</v>
      </c>
      <c r="C2675" s="162">
        <v>15904.2</v>
      </c>
      <c r="D2675" s="162">
        <v>21757.875</v>
      </c>
      <c r="E2675" s="162">
        <v>11728.33</v>
      </c>
      <c r="F2675" s="162">
        <v>3928.5</v>
      </c>
      <c r="G2675" s="162">
        <v>3597</v>
      </c>
      <c r="H2675" s="162">
        <v>1798.875</v>
      </c>
      <c r="I2675" s="162">
        <v>57484.200000000004</v>
      </c>
    </row>
    <row r="2676" spans="1:9">
      <c r="A2676" s="169">
        <v>45956</v>
      </c>
      <c r="B2676" s="162">
        <v>2485.5300000000002</v>
      </c>
      <c r="C2676" s="162">
        <v>17745.73</v>
      </c>
      <c r="D2676" s="162">
        <v>21000.625</v>
      </c>
      <c r="E2676" s="162">
        <v>11914.02</v>
      </c>
      <c r="F2676" s="162">
        <v>6984.5</v>
      </c>
      <c r="G2676" s="162">
        <v>3856.5</v>
      </c>
      <c r="H2676" s="162">
        <v>1799.75</v>
      </c>
      <c r="I2676" s="162">
        <v>62187.154999999999</v>
      </c>
    </row>
    <row r="2677" spans="1:9">
      <c r="A2677" s="169">
        <v>45957</v>
      </c>
      <c r="B2677" s="162">
        <v>7463.75</v>
      </c>
      <c r="C2677" s="162">
        <v>11374.9</v>
      </c>
      <c r="D2677" s="162">
        <v>14597.96875</v>
      </c>
      <c r="E2677" s="162">
        <v>10550.31</v>
      </c>
      <c r="F2677" s="162">
        <v>2393.5</v>
      </c>
      <c r="G2677" s="162">
        <v>3832.5</v>
      </c>
      <c r="H2677" s="162">
        <v>1793.75</v>
      </c>
      <c r="I2677" s="162">
        <v>48419.178749999999</v>
      </c>
    </row>
    <row r="2678" spans="1:9">
      <c r="A2678" s="169">
        <v>45958</v>
      </c>
      <c r="B2678" s="162">
        <v>10276.74</v>
      </c>
      <c r="C2678" s="162">
        <v>10620.57</v>
      </c>
      <c r="D2678" s="162">
        <v>11558.96875</v>
      </c>
      <c r="E2678" s="162">
        <v>10225.120000000001</v>
      </c>
      <c r="F2678" s="162">
        <v>2507.5</v>
      </c>
      <c r="G2678" s="162">
        <v>3879.5</v>
      </c>
      <c r="H2678" s="162">
        <v>1794.5</v>
      </c>
      <c r="I2678" s="162">
        <v>47273.89875</v>
      </c>
    </row>
    <row r="2679" spans="1:9">
      <c r="A2679" s="169">
        <v>45959</v>
      </c>
      <c r="B2679" s="162">
        <v>12050.32</v>
      </c>
      <c r="C2679" s="162">
        <v>15623.28</v>
      </c>
      <c r="D2679" s="162">
        <v>13184.625</v>
      </c>
      <c r="E2679" s="162">
        <v>12204.56</v>
      </c>
      <c r="F2679" s="162">
        <v>2771</v>
      </c>
      <c r="G2679" s="162">
        <v>3998</v>
      </c>
      <c r="H2679" s="162">
        <v>1796.75</v>
      </c>
      <c r="I2679" s="162">
        <v>58035.034999999996</v>
      </c>
    </row>
    <row r="2680" spans="1:9">
      <c r="A2680" s="169">
        <v>45960</v>
      </c>
      <c r="B2680" s="162">
        <v>12853.3</v>
      </c>
      <c r="C2680" s="162">
        <v>16723.189999999999</v>
      </c>
      <c r="D2680" s="162">
        <v>13891.84375</v>
      </c>
      <c r="E2680" s="162">
        <v>13230.85</v>
      </c>
      <c r="F2680" s="162">
        <v>8001.5</v>
      </c>
      <c r="G2680" s="162">
        <v>4053</v>
      </c>
      <c r="H2680" s="162">
        <v>1798.25</v>
      </c>
      <c r="I2680" s="162">
        <v>66955.433749999997</v>
      </c>
    </row>
    <row r="2681" spans="1:9">
      <c r="A2681" s="169">
        <v>45961</v>
      </c>
      <c r="B2681" s="162">
        <v>13287.94</v>
      </c>
      <c r="C2681" s="162">
        <v>18439.16</v>
      </c>
      <c r="D2681" s="162">
        <v>14420.375</v>
      </c>
      <c r="E2681" s="162">
        <v>13961.5</v>
      </c>
      <c r="F2681" s="162">
        <v>8451</v>
      </c>
      <c r="G2681" s="162">
        <v>4081</v>
      </c>
      <c r="H2681" s="162">
        <v>1808.125</v>
      </c>
      <c r="I2681" s="162">
        <v>70832.850000000006</v>
      </c>
    </row>
    <row r="2682" spans="1:9">
      <c r="A2682" s="169">
        <v>45962</v>
      </c>
      <c r="B2682" s="162">
        <v>11478.9</v>
      </c>
      <c r="C2682" s="162">
        <v>8346.4699999999993</v>
      </c>
      <c r="D2682" s="162">
        <v>12826.5</v>
      </c>
      <c r="E2682" s="162">
        <v>11914.58</v>
      </c>
      <c r="F2682" s="162">
        <v>2702.5</v>
      </c>
      <c r="G2682" s="162">
        <v>4026</v>
      </c>
      <c r="H2682" s="162">
        <v>1814.375</v>
      </c>
      <c r="I2682" s="162">
        <v>49480.574999999997</v>
      </c>
    </row>
    <row r="2683" spans="1:9">
      <c r="A2683" s="169">
        <v>45963</v>
      </c>
      <c r="B2683" s="162">
        <v>11656.52</v>
      </c>
      <c r="C2683" s="162">
        <v>12892.56</v>
      </c>
      <c r="D2683" s="162">
        <v>12682.71875</v>
      </c>
      <c r="E2683" s="162">
        <v>11188.81</v>
      </c>
      <c r="F2683" s="162">
        <v>2650</v>
      </c>
      <c r="G2683" s="162">
        <v>3869</v>
      </c>
      <c r="H2683" s="162">
        <v>1812</v>
      </c>
      <c r="I2683" s="162">
        <v>53127.608749999999</v>
      </c>
    </row>
    <row r="2684" spans="1:9">
      <c r="A2684" s="169">
        <v>45964</v>
      </c>
      <c r="B2684" s="162">
        <v>9419.9</v>
      </c>
      <c r="C2684" s="162">
        <v>12823.07</v>
      </c>
      <c r="D2684" s="162">
        <v>10114.15625</v>
      </c>
      <c r="E2684" s="162">
        <v>5835.45</v>
      </c>
      <c r="F2684" s="162">
        <v>2304</v>
      </c>
      <c r="G2684" s="162">
        <v>3652.5</v>
      </c>
      <c r="H2684" s="162">
        <v>1812.875</v>
      </c>
      <c r="I2684" s="162">
        <v>42336.201249999998</v>
      </c>
    </row>
    <row r="2685" spans="1:9">
      <c r="A2685" s="169">
        <v>45965</v>
      </c>
      <c r="B2685" s="162">
        <v>10226.32</v>
      </c>
      <c r="C2685" s="162">
        <v>7230.62</v>
      </c>
      <c r="D2685" s="162">
        <v>11034.15625</v>
      </c>
      <c r="E2685" s="162">
        <v>3730.81</v>
      </c>
      <c r="F2685" s="162">
        <v>1138.5</v>
      </c>
      <c r="G2685" s="162">
        <v>3403</v>
      </c>
      <c r="H2685" s="162">
        <v>1811.625</v>
      </c>
      <c r="I2685" s="162">
        <v>34951.78125</v>
      </c>
    </row>
    <row r="2686" spans="1:9">
      <c r="A2686" s="169">
        <v>45966</v>
      </c>
      <c r="B2686" s="162">
        <v>9669.57</v>
      </c>
      <c r="C2686" s="162">
        <v>11946.53</v>
      </c>
      <c r="D2686" s="162">
        <v>10092.53125</v>
      </c>
      <c r="E2686" s="162">
        <v>8999.39</v>
      </c>
      <c r="F2686" s="162">
        <v>2502.5</v>
      </c>
      <c r="G2686" s="162">
        <v>3329.5</v>
      </c>
      <c r="H2686" s="162">
        <v>1815</v>
      </c>
      <c r="I2686" s="162">
        <v>44725.021249999998</v>
      </c>
    </row>
    <row r="2687" spans="1:9">
      <c r="A2687" s="169">
        <v>45967</v>
      </c>
      <c r="B2687" s="162">
        <v>12638.2</v>
      </c>
      <c r="C2687" s="162">
        <v>16848.16</v>
      </c>
      <c r="D2687" s="162">
        <v>13513.6875</v>
      </c>
      <c r="E2687" s="162">
        <v>12719.77</v>
      </c>
      <c r="F2687" s="162">
        <v>2748.5</v>
      </c>
      <c r="G2687" s="162">
        <v>3747.5</v>
      </c>
      <c r="H2687" s="162">
        <v>1807.875</v>
      </c>
      <c r="I2687" s="162">
        <v>60407.942500000005</v>
      </c>
    </row>
    <row r="2688" spans="1:9">
      <c r="A2688" s="169">
        <v>45968</v>
      </c>
      <c r="B2688" s="162">
        <v>14134.57</v>
      </c>
      <c r="C2688" s="162">
        <v>17222.96</v>
      </c>
      <c r="D2688" s="162">
        <v>15210.46875</v>
      </c>
      <c r="E2688" s="162">
        <v>13037.8</v>
      </c>
      <c r="F2688" s="162">
        <v>7707.5</v>
      </c>
      <c r="G2688" s="162">
        <v>4037</v>
      </c>
      <c r="H2688" s="162">
        <v>1807.25</v>
      </c>
      <c r="I2688" s="162">
        <v>69543.048750000002</v>
      </c>
    </row>
    <row r="2689" spans="1:9">
      <c r="A2689" s="169">
        <v>45969</v>
      </c>
      <c r="B2689" s="162">
        <v>14119.46</v>
      </c>
      <c r="C2689" s="162">
        <v>17369.52</v>
      </c>
      <c r="D2689" s="162">
        <v>15269.84375</v>
      </c>
      <c r="E2689" s="162">
        <v>14238.2</v>
      </c>
      <c r="F2689" s="162">
        <v>7776</v>
      </c>
      <c r="G2689" s="162">
        <v>4914</v>
      </c>
      <c r="H2689" s="162">
        <v>1798.125</v>
      </c>
      <c r="I2689" s="162">
        <v>71888.898749999993</v>
      </c>
    </row>
    <row r="2690" spans="1:9">
      <c r="A2690" s="169">
        <v>45970</v>
      </c>
      <c r="B2690" s="162">
        <v>14355.31</v>
      </c>
      <c r="C2690" s="162">
        <v>17783</v>
      </c>
      <c r="D2690" s="162">
        <v>15477.125</v>
      </c>
      <c r="E2690" s="162">
        <v>13474.66</v>
      </c>
      <c r="F2690" s="162">
        <v>7630.5</v>
      </c>
      <c r="G2690" s="162">
        <v>4029.5</v>
      </c>
      <c r="H2690" s="162">
        <v>1799</v>
      </c>
      <c r="I2690" s="162">
        <v>70951.095000000001</v>
      </c>
    </row>
    <row r="2691" spans="1:9">
      <c r="A2691" s="169">
        <v>45971</v>
      </c>
      <c r="B2691" s="162">
        <v>11481.9</v>
      </c>
      <c r="C2691" s="162">
        <v>12147.67</v>
      </c>
      <c r="D2691" s="162">
        <v>12580.3125</v>
      </c>
      <c r="E2691" s="162">
        <v>10990.71</v>
      </c>
      <c r="F2691" s="162">
        <v>2620</v>
      </c>
      <c r="G2691" s="162">
        <v>6171</v>
      </c>
      <c r="H2691" s="162">
        <v>1765.875</v>
      </c>
      <c r="I2691" s="162">
        <v>54225.717499999999</v>
      </c>
    </row>
    <row r="2692" spans="1:9">
      <c r="A2692" s="169">
        <v>45972</v>
      </c>
      <c r="B2692" s="162">
        <v>9371.99</v>
      </c>
      <c r="C2692" s="162">
        <v>9228.64</v>
      </c>
      <c r="D2692" s="162">
        <v>10579.84375</v>
      </c>
      <c r="E2692" s="162">
        <v>8208.4599999999991</v>
      </c>
      <c r="F2692" s="162">
        <v>2250</v>
      </c>
      <c r="G2692" s="162">
        <v>3839.5</v>
      </c>
      <c r="H2692" s="162">
        <v>1694.625</v>
      </c>
      <c r="I2692" s="162">
        <v>41783.808749999997</v>
      </c>
    </row>
    <row r="2693" spans="1:9">
      <c r="A2693" s="169">
        <v>45973</v>
      </c>
      <c r="B2693" s="162">
        <v>8754.77</v>
      </c>
      <c r="C2693" s="162">
        <v>9973.58</v>
      </c>
      <c r="D2693" s="161">
        <v>9270.25</v>
      </c>
      <c r="E2693" s="162">
        <v>6857.19</v>
      </c>
      <c r="F2693" s="161">
        <v>1963</v>
      </c>
      <c r="G2693" s="162">
        <v>3361</v>
      </c>
      <c r="H2693" s="162">
        <v>1708.375</v>
      </c>
      <c r="I2693" s="162">
        <v>38471.415000000001</v>
      </c>
    </row>
    <row r="2694" spans="1:9">
      <c r="A2694" s="169">
        <v>45974</v>
      </c>
      <c r="B2694" s="162">
        <v>8342.3700000000008</v>
      </c>
      <c r="C2694" s="162">
        <v>9669.2199999999993</v>
      </c>
      <c r="D2694" s="162">
        <v>8577.5</v>
      </c>
      <c r="E2694" s="162">
        <v>5109.24</v>
      </c>
      <c r="F2694" s="162">
        <v>1639.5</v>
      </c>
      <c r="G2694" s="162">
        <v>3144</v>
      </c>
      <c r="H2694" s="162">
        <v>1715.75</v>
      </c>
      <c r="I2694" s="162">
        <v>34766.080000000002</v>
      </c>
    </row>
    <row r="2695" spans="1:9">
      <c r="A2695" s="169">
        <v>45975</v>
      </c>
      <c r="B2695" s="162">
        <v>8673.2199999999993</v>
      </c>
      <c r="C2695" s="162">
        <v>10174.89</v>
      </c>
      <c r="D2695" s="162">
        <v>10861.375</v>
      </c>
      <c r="E2695" s="162">
        <v>7924.65</v>
      </c>
      <c r="F2695" s="162">
        <v>1999</v>
      </c>
      <c r="G2695" s="162">
        <v>2748</v>
      </c>
      <c r="H2695" s="162">
        <v>1721.875</v>
      </c>
      <c r="I2695" s="162">
        <v>40659.26</v>
      </c>
    </row>
    <row r="2696" spans="1:9">
      <c r="A2696" s="169">
        <v>45976</v>
      </c>
      <c r="B2696" s="162">
        <v>9984.02</v>
      </c>
      <c r="C2696" s="162">
        <v>10352.39</v>
      </c>
      <c r="D2696" s="162">
        <v>10992.25</v>
      </c>
      <c r="E2696" s="162">
        <v>10273.25</v>
      </c>
      <c r="F2696" s="162">
        <v>2567.5</v>
      </c>
      <c r="G2696" s="162">
        <v>3566.5</v>
      </c>
      <c r="H2696" s="162">
        <v>1722.75</v>
      </c>
      <c r="I2696" s="162">
        <v>46013.16</v>
      </c>
    </row>
    <row r="2697" spans="1:9">
      <c r="A2697" s="169">
        <v>45977</v>
      </c>
      <c r="B2697" s="162">
        <v>10224</v>
      </c>
      <c r="C2697" s="162">
        <v>13533.53</v>
      </c>
      <c r="D2697" s="162">
        <v>11081.6875</v>
      </c>
      <c r="E2697" s="162">
        <v>10050.129999999999</v>
      </c>
      <c r="F2697" s="162">
        <v>2607</v>
      </c>
      <c r="G2697" s="162">
        <v>3656.5</v>
      </c>
      <c r="H2697" s="162">
        <v>1717.125</v>
      </c>
      <c r="I2697" s="162">
        <v>49435.722499999996</v>
      </c>
    </row>
    <row r="2698" spans="1:9">
      <c r="A2698" s="169">
        <v>45978</v>
      </c>
      <c r="B2698" s="162">
        <v>11914.84</v>
      </c>
      <c r="C2698" s="162">
        <v>14705</v>
      </c>
      <c r="D2698" s="162">
        <v>12885.19</v>
      </c>
      <c r="E2698" s="162">
        <v>11068.69</v>
      </c>
      <c r="F2698" s="162">
        <v>2567.5</v>
      </c>
      <c r="G2698" s="162">
        <v>3794.5</v>
      </c>
      <c r="H2698" s="162">
        <v>1724.625</v>
      </c>
      <c r="I2698" s="162">
        <v>55211.095000000001</v>
      </c>
    </row>
    <row r="2699" spans="1:9">
      <c r="A2699" s="169">
        <v>45979</v>
      </c>
      <c r="B2699" s="162">
        <v>6983.83</v>
      </c>
      <c r="C2699" s="162">
        <v>9380.82</v>
      </c>
      <c r="D2699" s="162">
        <v>8133.4375</v>
      </c>
      <c r="E2699" s="162">
        <v>3628.22</v>
      </c>
      <c r="F2699" s="162">
        <v>1050.5</v>
      </c>
      <c r="G2699" s="162">
        <v>3298</v>
      </c>
      <c r="H2699" s="162">
        <v>1727.875</v>
      </c>
      <c r="I2699" s="162">
        <v>30746.932500000003</v>
      </c>
    </row>
    <row r="2700" spans="1:9">
      <c r="A2700" s="169">
        <v>45980</v>
      </c>
      <c r="B2700" s="162">
        <v>4212.63</v>
      </c>
      <c r="C2700" s="162">
        <v>7572.44</v>
      </c>
      <c r="D2700" s="162">
        <v>3133.0625</v>
      </c>
      <c r="E2700" s="162">
        <v>2090.6799999999998</v>
      </c>
      <c r="F2700" s="162">
        <v>1964</v>
      </c>
      <c r="G2700" s="162">
        <v>3455.5</v>
      </c>
      <c r="H2700" s="162">
        <v>1728.375</v>
      </c>
      <c r="I2700" s="162">
        <v>20699.9375</v>
      </c>
    </row>
    <row r="2701" spans="1:9">
      <c r="A2701" s="169">
        <v>45981</v>
      </c>
      <c r="B2701" s="162">
        <v>6671.81</v>
      </c>
      <c r="C2701" s="162">
        <v>6729.08</v>
      </c>
      <c r="D2701" s="162">
        <v>4590.125</v>
      </c>
      <c r="E2701" s="162">
        <v>2234.87</v>
      </c>
      <c r="F2701" s="162">
        <v>383.5</v>
      </c>
      <c r="G2701" s="162">
        <v>1952.5</v>
      </c>
      <c r="H2701" s="162">
        <v>1726.125</v>
      </c>
      <c r="I2701" s="162">
        <v>20835.759999999998</v>
      </c>
    </row>
    <row r="2702" spans="1:9">
      <c r="A2702" s="169">
        <v>45982</v>
      </c>
      <c r="B2702" s="162">
        <v>8313.09</v>
      </c>
      <c r="C2702" s="162">
        <v>6246.02</v>
      </c>
      <c r="D2702" s="162">
        <v>6149.5625</v>
      </c>
      <c r="E2702" s="162">
        <v>2361.1</v>
      </c>
      <c r="F2702" s="162">
        <v>577</v>
      </c>
      <c r="G2702" s="162">
        <v>2157</v>
      </c>
      <c r="H2702" s="162">
        <v>1727.5</v>
      </c>
      <c r="I2702" s="162">
        <v>24076.272499999999</v>
      </c>
    </row>
    <row r="2703" spans="1:9">
      <c r="A2703" s="169">
        <v>45983</v>
      </c>
      <c r="B2703" s="162">
        <v>8985.85</v>
      </c>
      <c r="C2703" s="162">
        <v>7061.54</v>
      </c>
      <c r="D2703" s="162">
        <v>6439.0625</v>
      </c>
      <c r="E2703" s="162">
        <v>2041.2</v>
      </c>
      <c r="F2703" s="162">
        <v>682</v>
      </c>
      <c r="G2703" s="162">
        <v>1627.5</v>
      </c>
      <c r="H2703" s="162">
        <v>1724.625</v>
      </c>
      <c r="I2703" s="162">
        <v>25112.5275</v>
      </c>
    </row>
    <row r="2704" spans="1:9">
      <c r="A2704" s="169">
        <v>45984</v>
      </c>
      <c r="B2704" s="162">
        <v>10077.4</v>
      </c>
      <c r="C2704" s="162">
        <v>7627.38</v>
      </c>
      <c r="D2704" s="162">
        <v>8382.625</v>
      </c>
      <c r="E2704" s="162">
        <v>4544.76</v>
      </c>
      <c r="F2704" s="162">
        <v>1571.5</v>
      </c>
      <c r="G2704" s="162">
        <v>2408.5</v>
      </c>
      <c r="H2704" s="162">
        <v>1723.75</v>
      </c>
      <c r="I2704" s="162">
        <v>32888.415000000001</v>
      </c>
    </row>
    <row r="2705" spans="1:9">
      <c r="A2705" s="169">
        <v>45985</v>
      </c>
      <c r="B2705" s="162">
        <v>9696.6</v>
      </c>
      <c r="C2705" s="162">
        <v>7626.14</v>
      </c>
      <c r="D2705" s="162">
        <v>10450.6875</v>
      </c>
      <c r="E2705" s="162">
        <v>8356.7000000000007</v>
      </c>
      <c r="F2705" s="162">
        <v>2199.5</v>
      </c>
      <c r="G2705" s="162">
        <v>3422.5</v>
      </c>
      <c r="H2705" s="162">
        <v>1728.875</v>
      </c>
      <c r="I2705" s="162">
        <v>40023.252500000002</v>
      </c>
    </row>
    <row r="2706" spans="1:9">
      <c r="A2706" s="169">
        <v>45986</v>
      </c>
      <c r="B2706" s="162">
        <v>7810.35</v>
      </c>
      <c r="C2706" s="162">
        <v>10619.84</v>
      </c>
      <c r="D2706" s="162">
        <v>4431.875</v>
      </c>
      <c r="E2706" s="162">
        <v>7009.67</v>
      </c>
      <c r="F2706" s="162">
        <v>2246.5</v>
      </c>
      <c r="G2706" s="162">
        <v>2627.5</v>
      </c>
      <c r="H2706" s="162">
        <v>1746</v>
      </c>
      <c r="I2706" s="162">
        <v>32999.735000000001</v>
      </c>
    </row>
    <row r="2707" spans="1:9">
      <c r="A2707" s="169">
        <v>45987</v>
      </c>
      <c r="B2707" s="162">
        <v>9132.4500000000007</v>
      </c>
      <c r="C2707" s="162">
        <v>7013.31</v>
      </c>
      <c r="D2707" s="162">
        <v>7302.3125</v>
      </c>
      <c r="E2707" s="162">
        <v>2836.16</v>
      </c>
      <c r="F2707" s="162">
        <v>832</v>
      </c>
      <c r="G2707" s="162">
        <v>2349.5</v>
      </c>
      <c r="H2707" s="162">
        <v>1765.625</v>
      </c>
      <c r="I2707" s="162">
        <v>27700.107500000002</v>
      </c>
    </row>
    <row r="2708" spans="1:9">
      <c r="A2708" s="169">
        <v>45988</v>
      </c>
      <c r="B2708" s="162">
        <v>8590.6299999999992</v>
      </c>
      <c r="C2708" s="162">
        <v>6620.9</v>
      </c>
      <c r="D2708" s="162">
        <v>6436.3125</v>
      </c>
      <c r="E2708" s="162">
        <v>2415.5300000000002</v>
      </c>
      <c r="F2708" s="162">
        <v>505.5</v>
      </c>
      <c r="G2708" s="162">
        <v>2146.5</v>
      </c>
      <c r="H2708" s="162">
        <v>1763.375</v>
      </c>
      <c r="I2708" s="162">
        <v>24951.997499999998</v>
      </c>
    </row>
    <row r="2709" spans="1:9">
      <c r="A2709" s="169">
        <v>45989</v>
      </c>
      <c r="B2709" s="162">
        <v>9205.89</v>
      </c>
      <c r="C2709" s="162">
        <v>7194.98</v>
      </c>
      <c r="D2709" s="162">
        <v>6278</v>
      </c>
      <c r="E2709" s="162">
        <v>2367</v>
      </c>
      <c r="F2709" s="162">
        <v>554</v>
      </c>
      <c r="G2709" s="162">
        <v>2165.5</v>
      </c>
      <c r="H2709" s="162">
        <v>1764.625</v>
      </c>
      <c r="I2709" s="162">
        <v>26000.744999999999</v>
      </c>
    </row>
    <row r="2710" spans="1:9">
      <c r="A2710" s="169">
        <v>45990</v>
      </c>
      <c r="B2710" s="162">
        <v>7504.92</v>
      </c>
      <c r="C2710" s="162">
        <v>8139.67</v>
      </c>
      <c r="D2710" s="162">
        <v>9254.625</v>
      </c>
      <c r="E2710" s="185">
        <v>3576.65</v>
      </c>
      <c r="F2710" s="162">
        <v>1130</v>
      </c>
      <c r="G2710" s="162">
        <v>3267</v>
      </c>
      <c r="H2710" s="162">
        <v>1762.25</v>
      </c>
      <c r="I2710" s="185">
        <v>31110.615000000005</v>
      </c>
    </row>
    <row r="2711" spans="1:9">
      <c r="A2711" s="169">
        <v>45991</v>
      </c>
      <c r="B2711" s="162">
        <v>9892.5400000000009</v>
      </c>
      <c r="C2711" s="162">
        <v>11446.7</v>
      </c>
      <c r="D2711" s="162">
        <v>10527.9375</v>
      </c>
      <c r="E2711" s="162">
        <v>3912</v>
      </c>
      <c r="F2711" s="162">
        <v>2012</v>
      </c>
      <c r="G2711" s="162">
        <v>3608.5</v>
      </c>
      <c r="H2711" s="162">
        <v>1762.5</v>
      </c>
      <c r="I2711" s="162">
        <v>39637.177500000005</v>
      </c>
    </row>
    <row r="2712" spans="1:9">
      <c r="A2712" s="169">
        <v>45992</v>
      </c>
      <c r="B2712" s="162">
        <v>10766.84</v>
      </c>
      <c r="C2712" s="162">
        <v>15251.93</v>
      </c>
      <c r="D2712" s="162">
        <v>11498.4375</v>
      </c>
      <c r="E2712" s="162">
        <v>8714.93</v>
      </c>
      <c r="F2712" s="162">
        <v>6475.5</v>
      </c>
      <c r="G2712" s="162">
        <v>3805</v>
      </c>
      <c r="H2712" s="162">
        <v>1764.125</v>
      </c>
      <c r="I2712" s="162">
        <v>54748.512500000004</v>
      </c>
    </row>
    <row r="2713" spans="1:9">
      <c r="A2713" s="169">
        <v>45993</v>
      </c>
      <c r="B2713" s="162">
        <v>10510.76</v>
      </c>
      <c r="C2713" s="162">
        <v>15486.72</v>
      </c>
      <c r="D2713" s="162">
        <v>11262.6875</v>
      </c>
      <c r="E2713" s="162">
        <v>9506.4</v>
      </c>
      <c r="F2713" s="162">
        <v>7777</v>
      </c>
      <c r="G2713" s="162">
        <v>3900</v>
      </c>
      <c r="H2713" s="162">
        <v>1763.875</v>
      </c>
      <c r="I2713" s="162">
        <v>56679.692499999997</v>
      </c>
    </row>
    <row r="2714" spans="1:9">
      <c r="A2714" s="169">
        <v>45994</v>
      </c>
      <c r="B2714" s="162">
        <v>8783.11</v>
      </c>
      <c r="C2714" s="162">
        <v>11749.44</v>
      </c>
      <c r="D2714" s="162">
        <v>9601.5625</v>
      </c>
      <c r="E2714" s="162">
        <v>6315.2</v>
      </c>
      <c r="F2714" s="162">
        <v>2210.5</v>
      </c>
      <c r="G2714" s="162">
        <v>3878.5</v>
      </c>
      <c r="H2714" s="162">
        <v>1764.75</v>
      </c>
      <c r="I2714" s="162">
        <v>40773.5625</v>
      </c>
    </row>
    <row r="2715" spans="1:9">
      <c r="A2715" s="169">
        <v>45995</v>
      </c>
      <c r="B2715" s="162">
        <v>6914.88</v>
      </c>
      <c r="C2715" s="162">
        <v>9829.73</v>
      </c>
      <c r="D2715" s="162">
        <v>9147.5</v>
      </c>
      <c r="E2715" s="162">
        <v>3739.66</v>
      </c>
      <c r="F2715" s="162">
        <v>1888</v>
      </c>
      <c r="G2715" s="162">
        <v>3440.5</v>
      </c>
      <c r="H2715" s="162">
        <v>1765.625</v>
      </c>
      <c r="I2715" s="162">
        <v>33194.645000000004</v>
      </c>
    </row>
    <row r="2716" spans="1:9">
      <c r="A2716" s="169">
        <v>45996</v>
      </c>
      <c r="B2716" s="162">
        <v>8559.67</v>
      </c>
      <c r="C2716" s="162">
        <v>10586.58</v>
      </c>
      <c r="D2716" s="162">
        <v>8929.25</v>
      </c>
      <c r="E2716" s="162">
        <v>3530.85</v>
      </c>
      <c r="F2716" s="162">
        <v>1883</v>
      </c>
      <c r="G2716" s="162">
        <v>2637.5</v>
      </c>
      <c r="H2716" s="162">
        <v>1765.5</v>
      </c>
      <c r="I2716" s="162">
        <v>34361.35</v>
      </c>
    </row>
    <row r="2717" spans="1:9">
      <c r="A2717" s="169">
        <v>45997</v>
      </c>
      <c r="B2717" s="162">
        <v>8954.99</v>
      </c>
      <c r="C2717" s="162">
        <v>10314.280000000001</v>
      </c>
      <c r="D2717" s="162">
        <v>8742.875</v>
      </c>
      <c r="E2717" s="162">
        <v>3518.12</v>
      </c>
      <c r="F2717" s="162">
        <v>1820</v>
      </c>
      <c r="G2717" s="162">
        <v>2567.5</v>
      </c>
      <c r="H2717" s="162">
        <v>1762.5</v>
      </c>
      <c r="I2717" s="162">
        <v>34155.264999999999</v>
      </c>
    </row>
    <row r="2718" spans="1:9">
      <c r="A2718" s="169">
        <v>45998</v>
      </c>
      <c r="B2718" s="162">
        <v>9654.2800000000007</v>
      </c>
      <c r="C2718" s="162">
        <v>11618.39</v>
      </c>
      <c r="D2718" s="162">
        <v>9640.5</v>
      </c>
      <c r="E2718" s="162">
        <v>3626.19</v>
      </c>
      <c r="F2718" s="162">
        <v>2032.5</v>
      </c>
      <c r="G2718" s="162">
        <v>3228</v>
      </c>
      <c r="H2718" s="162">
        <v>1762.375</v>
      </c>
      <c r="I2718" s="162">
        <v>38037.485000000001</v>
      </c>
    </row>
    <row r="2719" spans="1:9">
      <c r="A2719" s="169">
        <v>45999</v>
      </c>
      <c r="B2719" s="162">
        <v>8243.17</v>
      </c>
      <c r="C2719" s="162">
        <v>11147.7</v>
      </c>
      <c r="D2719" s="162">
        <v>8619.375</v>
      </c>
      <c r="E2719" s="162">
        <v>5831.18</v>
      </c>
      <c r="F2719" s="162">
        <v>2327.5</v>
      </c>
      <c r="G2719" s="162">
        <v>3237</v>
      </c>
      <c r="H2719" s="162">
        <v>1765.875</v>
      </c>
      <c r="I2719" s="162">
        <v>37640.050000000003</v>
      </c>
    </row>
    <row r="2720" spans="1:9">
      <c r="A2720" s="169">
        <v>46000</v>
      </c>
      <c r="B2720" s="162">
        <v>8333.44</v>
      </c>
      <c r="C2720" s="162">
        <v>10720.04</v>
      </c>
      <c r="D2720" s="162">
        <v>8708.875</v>
      </c>
      <c r="E2720" s="162">
        <v>5508.29</v>
      </c>
      <c r="F2720" s="162">
        <v>2403</v>
      </c>
      <c r="G2720" s="162">
        <v>3266.5</v>
      </c>
      <c r="H2720" s="162">
        <v>1765.5</v>
      </c>
      <c r="I2720" s="162">
        <v>37174.645000000004</v>
      </c>
    </row>
    <row r="2721" spans="1:9">
      <c r="A2721" s="169">
        <v>46001</v>
      </c>
      <c r="B2721" s="162">
        <v>9288.93</v>
      </c>
      <c r="C2721" s="162">
        <v>10962.51</v>
      </c>
      <c r="D2721" s="162">
        <v>9905.125</v>
      </c>
      <c r="E2721" s="162">
        <v>3827.16</v>
      </c>
      <c r="F2721" s="162">
        <v>2554</v>
      </c>
      <c r="G2721" s="162">
        <v>3513</v>
      </c>
      <c r="H2721" s="162">
        <v>1765.875</v>
      </c>
      <c r="I2721" s="162">
        <v>38284.850000000006</v>
      </c>
    </row>
    <row r="2722" spans="1:9">
      <c r="A2722" s="169">
        <v>46002</v>
      </c>
      <c r="B2722" s="162">
        <v>9380.75</v>
      </c>
      <c r="C2722" s="162">
        <v>12985.42</v>
      </c>
      <c r="D2722" s="162">
        <v>9842.625</v>
      </c>
      <c r="E2722" s="162">
        <v>7402.81</v>
      </c>
      <c r="F2722" s="162">
        <v>3577</v>
      </c>
      <c r="G2722" s="162">
        <v>3495.5</v>
      </c>
      <c r="H2722" s="162">
        <v>1764.125</v>
      </c>
      <c r="I2722" s="162">
        <v>44919.979999999996</v>
      </c>
    </row>
    <row r="2723" spans="1:9">
      <c r="A2723" s="169">
        <v>46003</v>
      </c>
      <c r="B2723" s="162">
        <v>8727.51</v>
      </c>
      <c r="C2723" s="162">
        <v>10785.04</v>
      </c>
      <c r="D2723" s="162">
        <v>9210.9375</v>
      </c>
      <c r="E2723" s="162">
        <v>5694.59</v>
      </c>
      <c r="F2723" s="162">
        <v>2924</v>
      </c>
      <c r="G2723" s="162">
        <v>3397.5</v>
      </c>
      <c r="H2723" s="162">
        <v>1763.75</v>
      </c>
      <c r="I2723" s="162">
        <v>38975.827499999999</v>
      </c>
    </row>
    <row r="2724" spans="1:9">
      <c r="A2724" s="169">
        <v>46004</v>
      </c>
      <c r="B2724" s="162">
        <v>8132.52</v>
      </c>
      <c r="C2724" s="162">
        <v>10497.05</v>
      </c>
      <c r="D2724" s="162">
        <v>7784.875</v>
      </c>
      <c r="E2724" s="162">
        <v>5066.53</v>
      </c>
      <c r="F2724" s="162">
        <v>2774.5</v>
      </c>
      <c r="G2724" s="162">
        <v>2992.5</v>
      </c>
      <c r="H2724" s="162">
        <v>1764.625</v>
      </c>
      <c r="I2724" s="162">
        <v>35483.35</v>
      </c>
    </row>
    <row r="2725" spans="1:9">
      <c r="A2725" s="169">
        <v>46005</v>
      </c>
      <c r="B2725" s="162">
        <v>4446.37</v>
      </c>
      <c r="C2725" s="162">
        <v>6297.14</v>
      </c>
      <c r="D2725" s="162">
        <v>6453.0625</v>
      </c>
      <c r="E2725" s="162">
        <v>2103.63</v>
      </c>
      <c r="F2725" s="162">
        <v>704</v>
      </c>
      <c r="G2725" s="162">
        <v>1127</v>
      </c>
      <c r="H2725" s="162">
        <v>1764.625</v>
      </c>
      <c r="I2725" s="162">
        <v>19366.577500000003</v>
      </c>
    </row>
    <row r="2726" spans="1:9">
      <c r="A2726" s="169">
        <v>46006</v>
      </c>
      <c r="B2726" s="162">
        <v>2300.44</v>
      </c>
      <c r="C2726" s="162">
        <v>10044.15</v>
      </c>
      <c r="D2726" s="162">
        <v>6238.125</v>
      </c>
      <c r="E2726" s="162">
        <v>4131</v>
      </c>
      <c r="F2726" s="162">
        <v>2209.5</v>
      </c>
      <c r="G2726" s="162">
        <v>2019</v>
      </c>
      <c r="H2726" s="162">
        <v>1765</v>
      </c>
      <c r="I2726" s="162">
        <v>25177.215</v>
      </c>
    </row>
    <row r="2727" spans="1:9">
      <c r="A2727" s="169">
        <v>46007</v>
      </c>
      <c r="B2727" s="162">
        <v>2455.09</v>
      </c>
      <c r="C2727" s="162">
        <v>13720.8</v>
      </c>
      <c r="D2727" s="162">
        <v>8845.125</v>
      </c>
      <c r="E2727" s="162">
        <v>7158.51</v>
      </c>
      <c r="F2727" s="162">
        <v>3563.5</v>
      </c>
      <c r="G2727" s="162">
        <v>2992.5</v>
      </c>
      <c r="H2727" s="162">
        <v>1761.125</v>
      </c>
      <c r="I2727" s="162">
        <v>36974.400000000001</v>
      </c>
    </row>
    <row r="2728" spans="1:9">
      <c r="A2728" s="169">
        <v>46008</v>
      </c>
      <c r="B2728" s="162">
        <v>2606.83</v>
      </c>
      <c r="C2728" s="162">
        <v>15669.54</v>
      </c>
      <c r="D2728" s="162">
        <v>8699.375</v>
      </c>
      <c r="E2728" s="162">
        <v>6828.98</v>
      </c>
      <c r="F2728" s="162">
        <v>7385.5</v>
      </c>
      <c r="G2728" s="162">
        <v>2329</v>
      </c>
      <c r="H2728" s="162">
        <v>1758.875</v>
      </c>
      <c r="I2728" s="162">
        <v>41760.350000000006</v>
      </c>
    </row>
    <row r="2729" spans="1:9">
      <c r="A2729" s="169">
        <v>46009</v>
      </c>
      <c r="B2729" s="162">
        <v>2566.67</v>
      </c>
      <c r="C2729" s="162">
        <v>14337.9</v>
      </c>
      <c r="D2729" s="162">
        <v>8460.75</v>
      </c>
      <c r="E2729" s="162">
        <v>5936.39</v>
      </c>
      <c r="F2729" s="162">
        <v>3868.5</v>
      </c>
      <c r="G2729" s="162">
        <v>2463.5</v>
      </c>
      <c r="H2729" s="162">
        <v>1757.5</v>
      </c>
      <c r="I2729" s="162">
        <v>35876.21</v>
      </c>
    </row>
    <row r="2730" spans="1:9">
      <c r="A2730" s="169">
        <v>46010</v>
      </c>
      <c r="B2730" s="162">
        <v>6524.54</v>
      </c>
      <c r="C2730" s="162">
        <v>17177.09</v>
      </c>
      <c r="D2730" s="162">
        <v>10117.8125</v>
      </c>
      <c r="E2730" s="162">
        <v>4772.87</v>
      </c>
      <c r="F2730" s="162">
        <v>2234.5</v>
      </c>
      <c r="G2730" s="162">
        <v>3252.5</v>
      </c>
      <c r="H2730" s="162">
        <v>1761.25</v>
      </c>
      <c r="I2730" s="162">
        <v>42318.062500000007</v>
      </c>
    </row>
    <row r="2731" spans="1:9">
      <c r="A2731" s="169">
        <v>46011</v>
      </c>
      <c r="B2731" s="162">
        <v>6138.93</v>
      </c>
      <c r="C2731" s="162">
        <v>17456.39</v>
      </c>
      <c r="D2731" s="162">
        <v>10134.375</v>
      </c>
      <c r="E2731" s="162">
        <v>6358.9</v>
      </c>
      <c r="F2731" s="162">
        <v>2221.5</v>
      </c>
      <c r="G2731" s="162">
        <v>3365.5</v>
      </c>
      <c r="H2731" s="162">
        <v>1759.625</v>
      </c>
      <c r="I2731" s="162">
        <v>43915.97</v>
      </c>
    </row>
    <row r="2732" spans="1:9">
      <c r="A2732" s="169">
        <v>46012</v>
      </c>
      <c r="B2732" s="162">
        <v>6410.31</v>
      </c>
      <c r="C2732" s="162">
        <v>17828.830000000002</v>
      </c>
      <c r="D2732" s="162">
        <v>10478.75</v>
      </c>
      <c r="E2732" s="162">
        <v>7023.53</v>
      </c>
      <c r="F2732" s="162">
        <v>2226.5</v>
      </c>
      <c r="G2732" s="162">
        <v>3423</v>
      </c>
      <c r="H2732" s="162">
        <v>1760</v>
      </c>
      <c r="I2732" s="162">
        <v>45630.92</v>
      </c>
    </row>
    <row r="2733" spans="1:9">
      <c r="A2733" s="169">
        <v>46013</v>
      </c>
      <c r="B2733" s="162">
        <v>4774.22</v>
      </c>
      <c r="C2733" s="162">
        <v>15138.33</v>
      </c>
      <c r="D2733" s="162">
        <v>8597.8125</v>
      </c>
      <c r="E2733" s="162">
        <v>3479.39</v>
      </c>
      <c r="F2733" s="162">
        <v>1914</v>
      </c>
      <c r="G2733" s="162">
        <v>3154</v>
      </c>
      <c r="H2733" s="162">
        <v>1762.125</v>
      </c>
      <c r="I2733" s="162">
        <v>35295.627500000002</v>
      </c>
    </row>
    <row r="2734" spans="1:9">
      <c r="A2734" s="169">
        <v>46014</v>
      </c>
      <c r="B2734" s="162">
        <v>4821.57</v>
      </c>
      <c r="C2734" s="162">
        <v>13587.22</v>
      </c>
      <c r="D2734" s="162">
        <v>9254.0625</v>
      </c>
      <c r="E2734" s="162">
        <v>3550.26</v>
      </c>
      <c r="F2734" s="162">
        <v>2132.5</v>
      </c>
      <c r="G2734" s="162">
        <v>3240.5</v>
      </c>
      <c r="H2734" s="162">
        <v>1760.875</v>
      </c>
      <c r="I2734" s="162">
        <v>34825.237500000003</v>
      </c>
    </row>
    <row r="2735" spans="1:9">
      <c r="A2735" s="169">
        <v>46015</v>
      </c>
      <c r="B2735" s="162">
        <v>5847.9</v>
      </c>
      <c r="C2735" s="162">
        <v>15092.84</v>
      </c>
      <c r="D2735" s="162">
        <v>10270.6875</v>
      </c>
      <c r="E2735" s="162">
        <v>6186.05</v>
      </c>
      <c r="F2735" s="162">
        <v>2230.5</v>
      </c>
      <c r="G2735" s="162">
        <v>3402.5</v>
      </c>
      <c r="H2735" s="162">
        <v>1764.125</v>
      </c>
      <c r="I2735" s="162">
        <v>41266.352500000001</v>
      </c>
    </row>
    <row r="2736" spans="1:9">
      <c r="A2736" s="169">
        <v>46016</v>
      </c>
      <c r="B2736" s="162">
        <v>2482.7399999999998</v>
      </c>
      <c r="C2736" s="162">
        <v>11130.89</v>
      </c>
      <c r="D2736" s="162">
        <v>7065.75</v>
      </c>
      <c r="E2736" s="162">
        <v>2305.7600000000002</v>
      </c>
      <c r="F2736" s="162">
        <v>952.5</v>
      </c>
      <c r="G2736" s="162">
        <v>1430</v>
      </c>
      <c r="H2736" s="162">
        <v>1761.625</v>
      </c>
      <c r="I2736" s="162">
        <v>23606.014999999999</v>
      </c>
    </row>
    <row r="2737" spans="1:9">
      <c r="A2737" s="169">
        <v>46017</v>
      </c>
      <c r="B2737" s="162">
        <v>2032.04</v>
      </c>
      <c r="C2737" s="162">
        <v>4788.26</v>
      </c>
      <c r="D2737" s="162">
        <v>6821.1875</v>
      </c>
      <c r="E2737" s="162">
        <v>1330.95</v>
      </c>
      <c r="F2737" s="162">
        <v>707.5</v>
      </c>
      <c r="G2737" s="162">
        <v>47</v>
      </c>
      <c r="H2737" s="162">
        <v>1764</v>
      </c>
      <c r="I2737" s="162">
        <v>13962.9375</v>
      </c>
    </row>
    <row r="2738" spans="1:9">
      <c r="A2738" s="169">
        <v>46018</v>
      </c>
      <c r="B2738" s="162">
        <v>2193.9299999999998</v>
      </c>
      <c r="C2738" s="162">
        <v>7872.09</v>
      </c>
      <c r="D2738" s="162">
        <v>6586.6875</v>
      </c>
      <c r="E2738" s="162">
        <v>1382.49</v>
      </c>
      <c r="F2738" s="162">
        <v>859</v>
      </c>
      <c r="G2738" s="162">
        <v>756.5</v>
      </c>
      <c r="H2738" s="162">
        <v>1761.25</v>
      </c>
      <c r="I2738" s="162">
        <v>17889.447500000002</v>
      </c>
    </row>
    <row r="2739" spans="1:9">
      <c r="A2739" s="169">
        <v>46019</v>
      </c>
      <c r="B2739" s="162">
        <v>2272.2800000000002</v>
      </c>
      <c r="C2739" s="162">
        <v>9838.59</v>
      </c>
      <c r="D2739" s="162">
        <v>8134.9375</v>
      </c>
      <c r="E2739" s="162">
        <v>1855.92</v>
      </c>
      <c r="F2739" s="162">
        <v>1041.5</v>
      </c>
      <c r="G2739" s="162">
        <v>996</v>
      </c>
      <c r="H2739" s="162">
        <v>1761.375</v>
      </c>
      <c r="I2739" s="162">
        <v>22377.852500000001</v>
      </c>
    </row>
    <row r="2740" spans="1:9">
      <c r="A2740" s="169">
        <v>46020</v>
      </c>
      <c r="B2740" s="162">
        <v>2358.41</v>
      </c>
      <c r="C2740" s="162">
        <v>11705.27</v>
      </c>
      <c r="D2740" s="162">
        <v>8954.5625</v>
      </c>
      <c r="E2740" s="162">
        <v>2335.11</v>
      </c>
      <c r="F2740" s="162">
        <v>1070.5</v>
      </c>
      <c r="G2740" s="162">
        <v>1691</v>
      </c>
      <c r="H2740" s="162">
        <v>1762.375</v>
      </c>
      <c r="I2740" s="162">
        <v>26352.477500000001</v>
      </c>
    </row>
    <row r="2741" spans="1:9">
      <c r="A2741" s="169">
        <v>46021</v>
      </c>
      <c r="B2741" s="162">
        <v>4473.37</v>
      </c>
      <c r="C2741" s="162">
        <v>10479.780000000001</v>
      </c>
      <c r="D2741" s="162">
        <v>8340</v>
      </c>
      <c r="E2741" s="162">
        <v>3112.97</v>
      </c>
      <c r="F2741" s="162">
        <v>2350</v>
      </c>
      <c r="G2741" s="162">
        <v>2015.5</v>
      </c>
      <c r="H2741" s="162">
        <v>1763.5</v>
      </c>
      <c r="I2741" s="162">
        <v>29008.120000000003</v>
      </c>
    </row>
    <row r="2742" spans="1:9">
      <c r="A2742" s="169">
        <v>46022</v>
      </c>
      <c r="B2742" s="162">
        <v>4491.99</v>
      </c>
      <c r="C2742" s="162">
        <v>10248.44</v>
      </c>
      <c r="D2742" s="162">
        <v>7929.8125</v>
      </c>
      <c r="E2742" s="162">
        <v>2818.91</v>
      </c>
      <c r="F2742" s="162">
        <v>2716</v>
      </c>
      <c r="G2742" s="162">
        <v>1900.5</v>
      </c>
      <c r="H2742" s="162">
        <v>1764.375</v>
      </c>
      <c r="I2742" s="162">
        <v>28341.2775</v>
      </c>
    </row>
    <row r="2743" spans="1:9">
      <c r="A2743" s="169">
        <v>46023</v>
      </c>
      <c r="B2743" s="162">
        <v>3911.95</v>
      </c>
      <c r="C2743" s="162">
        <v>10027.969999999999</v>
      </c>
      <c r="D2743" s="162">
        <v>8067.5</v>
      </c>
      <c r="E2743" s="162">
        <v>2308.9899999999998</v>
      </c>
      <c r="F2743" s="162">
        <v>2307</v>
      </c>
      <c r="G2743" s="162">
        <v>1257.5</v>
      </c>
      <c r="H2743" s="162">
        <v>1763.75</v>
      </c>
      <c r="I2743" s="162">
        <v>26117.159999999996</v>
      </c>
    </row>
    <row r="2744" spans="1:9">
      <c r="A2744" s="169">
        <v>46024</v>
      </c>
      <c r="B2744" s="162">
        <v>2126.77</v>
      </c>
      <c r="C2744" s="185">
        <v>6585.84</v>
      </c>
      <c r="D2744" s="185">
        <v>7008.875</v>
      </c>
      <c r="E2744" s="185">
        <v>2301.3200000000002</v>
      </c>
      <c r="F2744" s="185">
        <v>856</v>
      </c>
      <c r="G2744" s="185">
        <v>1777</v>
      </c>
      <c r="H2744" s="185">
        <v>1767.625</v>
      </c>
      <c r="I2744" s="162">
        <v>18888.18</v>
      </c>
    </row>
    <row r="2745" spans="1:9">
      <c r="A2745" s="169">
        <v>46025</v>
      </c>
      <c r="B2745" s="162">
        <v>2036.26</v>
      </c>
      <c r="C2745" s="162">
        <v>4338.7700000000004</v>
      </c>
      <c r="D2745" s="162">
        <v>7842.375</v>
      </c>
      <c r="E2745" s="162">
        <v>2848.56</v>
      </c>
      <c r="F2745" s="162">
        <v>740.5</v>
      </c>
      <c r="G2745" s="162">
        <v>1862</v>
      </c>
      <c r="H2745" s="162">
        <v>1762.75</v>
      </c>
      <c r="I2745" s="162">
        <v>17905.715</v>
      </c>
    </row>
    <row r="2746" spans="1:9">
      <c r="A2746" s="169">
        <v>46026</v>
      </c>
      <c r="B2746" s="162">
        <v>2241.83</v>
      </c>
      <c r="C2746" s="162">
        <v>8447.91</v>
      </c>
      <c r="D2746" s="162">
        <v>6622.375</v>
      </c>
      <c r="E2746" s="162">
        <v>1625.26</v>
      </c>
      <c r="F2746" s="162">
        <v>1261</v>
      </c>
      <c r="G2746" s="162">
        <v>971.5</v>
      </c>
      <c r="H2746" s="162">
        <v>1762.375</v>
      </c>
      <c r="I2746" s="162">
        <v>19407.499999999996</v>
      </c>
    </row>
    <row r="2747" spans="1:9">
      <c r="A2747" s="169">
        <v>46027</v>
      </c>
      <c r="B2747" s="162">
        <v>2894.33</v>
      </c>
      <c r="C2747" s="162">
        <v>3958.67</v>
      </c>
      <c r="D2747" s="162">
        <v>3774.9375</v>
      </c>
      <c r="E2747" s="162">
        <v>752.81</v>
      </c>
      <c r="F2747" s="162">
        <v>792</v>
      </c>
      <c r="G2747" s="162">
        <v>370.5</v>
      </c>
      <c r="H2747" s="162">
        <v>1764</v>
      </c>
      <c r="I2747" s="162">
        <v>10779.247499999999</v>
      </c>
    </row>
    <row r="2748" spans="1:9">
      <c r="A2748" s="169">
        <v>46028</v>
      </c>
      <c r="B2748" s="162">
        <v>2041.1399999999999</v>
      </c>
      <c r="C2748" s="162">
        <v>1510.67</v>
      </c>
      <c r="D2748" s="162">
        <v>2834.5625</v>
      </c>
      <c r="E2748" s="162">
        <v>979.44</v>
      </c>
      <c r="F2748" s="162">
        <v>251.5</v>
      </c>
      <c r="G2748" s="162">
        <v>822.5</v>
      </c>
      <c r="H2748" s="162">
        <v>1760.75</v>
      </c>
      <c r="I2748" s="162">
        <v>6679.0625</v>
      </c>
    </row>
    <row r="2749" spans="1:9">
      <c r="A2749" s="169">
        <v>46029</v>
      </c>
      <c r="B2749" s="162">
        <v>2330.98</v>
      </c>
      <c r="C2749" s="162">
        <v>7672.6</v>
      </c>
      <c r="D2749" s="162">
        <v>2568.75</v>
      </c>
      <c r="E2749" s="162">
        <v>1980.06</v>
      </c>
      <c r="F2749" s="162">
        <v>661</v>
      </c>
      <c r="G2749" s="162">
        <v>653.5</v>
      </c>
      <c r="H2749" s="162">
        <v>1760.875</v>
      </c>
      <c r="I2749" s="162">
        <v>14106.014999999999</v>
      </c>
    </row>
    <row r="2750" spans="1:9">
      <c r="A2750" s="169">
        <v>46030</v>
      </c>
      <c r="B2750" s="162">
        <v>8240.0400000000009</v>
      </c>
      <c r="C2750" s="162">
        <v>5307.77</v>
      </c>
      <c r="D2750" s="162">
        <v>1730.25</v>
      </c>
      <c r="E2750" s="162">
        <v>3034.97</v>
      </c>
      <c r="F2750" s="162">
        <v>528</v>
      </c>
      <c r="G2750" s="162">
        <v>1001.5</v>
      </c>
      <c r="H2750" s="162">
        <v>1760.25</v>
      </c>
      <c r="I2750" s="162">
        <v>18082.280000000002</v>
      </c>
    </row>
    <row r="2751" spans="1:9">
      <c r="A2751" s="169">
        <v>46031</v>
      </c>
      <c r="B2751" s="162">
        <v>7395.19</v>
      </c>
      <c r="C2751" s="162">
        <v>4846.8900000000003</v>
      </c>
      <c r="D2751" s="162">
        <v>1730.5625</v>
      </c>
      <c r="E2751" s="162">
        <v>3147.41</v>
      </c>
      <c r="F2751" s="162">
        <v>819</v>
      </c>
      <c r="G2751" s="162">
        <v>1142</v>
      </c>
      <c r="H2751" s="162">
        <v>1760.875</v>
      </c>
      <c r="I2751" s="162">
        <v>17320.177499999998</v>
      </c>
    </row>
    <row r="2752" spans="1:9">
      <c r="A2752" s="169">
        <v>46032</v>
      </c>
      <c r="B2752" s="162">
        <v>8014.51</v>
      </c>
      <c r="C2752" s="162">
        <v>5484.75</v>
      </c>
      <c r="D2752" s="162">
        <v>1800.25</v>
      </c>
      <c r="E2752" s="162">
        <v>3168.78</v>
      </c>
      <c r="F2752" s="162">
        <v>1745.5</v>
      </c>
      <c r="G2752" s="162">
        <v>1022</v>
      </c>
      <c r="H2752" s="162">
        <v>1758.75</v>
      </c>
      <c r="I2752" s="162">
        <v>19477.04</v>
      </c>
    </row>
    <row r="2753" spans="1:9">
      <c r="A2753" s="169">
        <v>46033</v>
      </c>
      <c r="B2753" s="162">
        <v>6792.17</v>
      </c>
      <c r="C2753" s="162">
        <v>5438.22</v>
      </c>
      <c r="D2753" s="162">
        <v>1719.5</v>
      </c>
      <c r="E2753" s="162">
        <v>3785.65</v>
      </c>
      <c r="F2753" s="162">
        <v>1863.5</v>
      </c>
      <c r="G2753" s="162">
        <v>1337</v>
      </c>
      <c r="H2753" s="162">
        <v>1759.75</v>
      </c>
      <c r="I2753" s="162">
        <v>19176.29</v>
      </c>
    </row>
    <row r="2754" spans="1:9">
      <c r="A2754" s="169">
        <v>46034</v>
      </c>
      <c r="B2754" s="162">
        <v>7265.92</v>
      </c>
      <c r="C2754" s="162">
        <v>5933.73</v>
      </c>
      <c r="D2754" s="162">
        <v>1984.5</v>
      </c>
      <c r="E2754" s="162">
        <v>4106.7</v>
      </c>
      <c r="F2754" s="162">
        <v>2337</v>
      </c>
      <c r="G2754" s="162">
        <v>1366</v>
      </c>
      <c r="H2754" s="162">
        <v>1762.25</v>
      </c>
      <c r="I2754" s="162">
        <v>21231.599999999999</v>
      </c>
    </row>
    <row r="2755" spans="1:9">
      <c r="A2755" s="169">
        <v>46035</v>
      </c>
      <c r="B2755" s="162">
        <v>8791.9500000000007</v>
      </c>
      <c r="C2755" s="162">
        <v>6594.59</v>
      </c>
      <c r="D2755" s="162">
        <v>2335.6875</v>
      </c>
      <c r="E2755" s="162">
        <v>4257.6400000000003</v>
      </c>
      <c r="F2755" s="162">
        <v>3045</v>
      </c>
      <c r="G2755" s="162">
        <v>1256.5</v>
      </c>
      <c r="H2755" s="162">
        <v>1763.75</v>
      </c>
      <c r="I2755" s="162">
        <v>24517.6175</v>
      </c>
    </row>
    <row r="2756" spans="1:9">
      <c r="A2756" s="169">
        <v>46036</v>
      </c>
      <c r="B2756" s="162">
        <v>7815.9</v>
      </c>
      <c r="C2756" s="162">
        <v>9237.64</v>
      </c>
      <c r="D2756" s="162">
        <v>2639.5625</v>
      </c>
      <c r="E2756" s="162">
        <v>1670.48</v>
      </c>
      <c r="F2756" s="162">
        <v>1486</v>
      </c>
      <c r="G2756" s="162">
        <v>1227.5</v>
      </c>
      <c r="H2756" s="162">
        <v>1762.25</v>
      </c>
      <c r="I2756" s="162">
        <v>22314.8325</v>
      </c>
    </row>
    <row r="2757" spans="1:9">
      <c r="A2757" s="169">
        <v>46037</v>
      </c>
      <c r="B2757" s="162">
        <v>4139.18</v>
      </c>
      <c r="C2757" s="162">
        <v>12394.91</v>
      </c>
      <c r="D2757" s="162">
        <v>2753.1875</v>
      </c>
      <c r="E2757" s="162">
        <v>5323.11</v>
      </c>
      <c r="F2757" s="162">
        <v>3483</v>
      </c>
      <c r="G2757" s="162">
        <v>1383.5</v>
      </c>
      <c r="H2757" s="162">
        <v>1730.875</v>
      </c>
      <c r="I2757" s="162">
        <v>27746.012500000001</v>
      </c>
    </row>
    <row r="2758" spans="1:9">
      <c r="A2758" s="169">
        <v>46038</v>
      </c>
      <c r="B2758" s="162">
        <v>4608.01</v>
      </c>
      <c r="C2758" s="162">
        <v>11568.8</v>
      </c>
      <c r="D2758" s="162">
        <v>2647.1875</v>
      </c>
      <c r="E2758" s="162">
        <v>5353.21</v>
      </c>
      <c r="F2758" s="162">
        <v>3476</v>
      </c>
      <c r="G2758" s="162">
        <v>1685</v>
      </c>
      <c r="H2758" s="162">
        <v>1711.875</v>
      </c>
      <c r="I2758" s="162">
        <v>27626.332499999997</v>
      </c>
    </row>
    <row r="2759" spans="1:9">
      <c r="A2759" s="169">
        <v>46039</v>
      </c>
      <c r="B2759" s="162">
        <v>4426.45</v>
      </c>
      <c r="C2759" s="162">
        <v>11525.86</v>
      </c>
      <c r="D2759" s="162">
        <v>2721.125</v>
      </c>
      <c r="E2759" s="162">
        <v>5493.99</v>
      </c>
      <c r="F2759" s="162">
        <v>3507.5</v>
      </c>
      <c r="G2759" s="162">
        <v>1506.5</v>
      </c>
      <c r="H2759" s="162">
        <v>1708.875</v>
      </c>
      <c r="I2759" s="162">
        <v>27472.550000000003</v>
      </c>
    </row>
    <row r="2760" spans="1:9">
      <c r="A2760" s="169">
        <v>46040</v>
      </c>
      <c r="B2760" s="162">
        <v>4563.8599999999997</v>
      </c>
      <c r="C2760" s="162">
        <v>11546.08</v>
      </c>
      <c r="D2760" s="162">
        <v>2670.1875</v>
      </c>
      <c r="E2760" s="162">
        <v>5865.68</v>
      </c>
      <c r="F2760" s="162">
        <v>3617.5</v>
      </c>
      <c r="G2760" s="162">
        <v>1835.5</v>
      </c>
      <c r="H2760" s="162">
        <v>1709.125</v>
      </c>
      <c r="I2760" s="162">
        <v>28389.682499999999</v>
      </c>
    </row>
    <row r="2761" spans="1:9">
      <c r="A2761" s="169">
        <v>46041</v>
      </c>
      <c r="B2761" s="162">
        <v>2486.23</v>
      </c>
      <c r="C2761" s="162">
        <v>13238.88</v>
      </c>
      <c r="D2761" s="162">
        <v>2719.125</v>
      </c>
      <c r="E2761" s="162">
        <v>6896.67</v>
      </c>
      <c r="F2761" s="162">
        <v>4680.5</v>
      </c>
      <c r="G2761" s="162">
        <v>1890</v>
      </c>
      <c r="H2761" s="162">
        <v>1650.375</v>
      </c>
      <c r="I2761" s="162">
        <v>30261.03</v>
      </c>
    </row>
    <row r="2762" spans="1:9">
      <c r="A2762" s="169">
        <v>46042</v>
      </c>
      <c r="B2762" s="162">
        <v>468.37</v>
      </c>
      <c r="C2762" s="162">
        <v>5449.4</v>
      </c>
      <c r="D2762" s="162">
        <v>1809.3120000000345</v>
      </c>
      <c r="E2762" s="162">
        <v>6580.83</v>
      </c>
      <c r="F2762" s="162">
        <v>5616.5</v>
      </c>
      <c r="G2762" s="162">
        <v>1048</v>
      </c>
      <c r="H2762" s="162">
        <v>65.375</v>
      </c>
      <c r="I2762" s="162">
        <v>20907.037000000033</v>
      </c>
    </row>
    <row r="2763" spans="1:9">
      <c r="A2763" s="169">
        <v>46043</v>
      </c>
      <c r="B2763" s="162">
        <v>2334.8000000000002</v>
      </c>
      <c r="C2763" s="162">
        <v>8556.1</v>
      </c>
      <c r="D2763" s="162">
        <v>2115</v>
      </c>
      <c r="E2763" s="162">
        <v>2380.5</v>
      </c>
      <c r="F2763" s="162">
        <v>1705.5</v>
      </c>
      <c r="G2763" s="162">
        <v>40.5</v>
      </c>
      <c r="H2763" s="162">
        <v>1707.25</v>
      </c>
      <c r="I2763" s="162">
        <v>15425.150000000001</v>
      </c>
    </row>
    <row r="2764" spans="1:9">
      <c r="A2764" s="169">
        <v>46044</v>
      </c>
      <c r="B2764" s="162">
        <v>2408.21</v>
      </c>
      <c r="C2764" s="162">
        <v>8606.43</v>
      </c>
      <c r="D2764" s="162">
        <v>1506.0625</v>
      </c>
      <c r="E2764" s="162">
        <v>2813.5</v>
      </c>
      <c r="F2764" s="162">
        <v>1186</v>
      </c>
      <c r="G2764" s="162">
        <v>806.5</v>
      </c>
      <c r="H2764" s="162">
        <v>1705.375</v>
      </c>
      <c r="I2764" s="162">
        <v>15621.327499999999</v>
      </c>
    </row>
    <row r="2765" spans="1:9">
      <c r="A2765" s="169">
        <v>46045</v>
      </c>
      <c r="B2765" s="162">
        <v>2504.9499999999998</v>
      </c>
      <c r="C2765" s="162">
        <v>8862.41</v>
      </c>
      <c r="D2765" s="162">
        <v>1583.4375</v>
      </c>
      <c r="E2765" s="162">
        <v>1875</v>
      </c>
      <c r="F2765" s="162">
        <v>1253.5</v>
      </c>
      <c r="G2765" s="162">
        <v>857.5</v>
      </c>
      <c r="H2765" s="162">
        <v>1702.75</v>
      </c>
      <c r="I2765" s="162">
        <v>15234.047500000001</v>
      </c>
    </row>
    <row r="2766" spans="1:9">
      <c r="A2766" s="169">
        <v>46046</v>
      </c>
      <c r="B2766" s="162">
        <v>2523.21</v>
      </c>
      <c r="C2766" s="162">
        <v>9950.36</v>
      </c>
      <c r="D2766" s="162">
        <v>1673.3125</v>
      </c>
      <c r="E2766" s="162">
        <v>3263.63</v>
      </c>
      <c r="F2766" s="162">
        <v>2898.5</v>
      </c>
      <c r="G2766" s="162">
        <v>1042.5</v>
      </c>
      <c r="H2766" s="162">
        <v>1699.875</v>
      </c>
      <c r="I2766" s="162">
        <v>19651.637500000001</v>
      </c>
    </row>
    <row r="2767" spans="1:9">
      <c r="A2767" s="169">
        <v>46047</v>
      </c>
      <c r="B2767" s="162">
        <v>2528.71</v>
      </c>
      <c r="C2767" s="162">
        <v>11390.53</v>
      </c>
      <c r="D2767" s="162">
        <v>2240.125</v>
      </c>
      <c r="E2767" s="162">
        <v>5779.97</v>
      </c>
      <c r="F2767" s="162">
        <v>4661</v>
      </c>
      <c r="G2767" s="162">
        <v>1888.5</v>
      </c>
      <c r="H2767" s="162">
        <v>1696.75</v>
      </c>
      <c r="I2767" s="162">
        <v>26792.085000000003</v>
      </c>
    </row>
    <row r="2768" spans="1:9">
      <c r="A2768" s="169">
        <v>46048</v>
      </c>
      <c r="B2768" s="162">
        <v>2526.61</v>
      </c>
      <c r="C2768" s="162">
        <v>12573.08</v>
      </c>
      <c r="D2768" s="162">
        <v>7556.9375</v>
      </c>
      <c r="E2768" s="162">
        <v>6301.25</v>
      </c>
      <c r="F2768" s="162">
        <v>4687.5</v>
      </c>
      <c r="G2768" s="162">
        <v>2376.5</v>
      </c>
      <c r="H2768" s="162">
        <v>1697.75</v>
      </c>
      <c r="I2768" s="162">
        <v>34324.127500000002</v>
      </c>
    </row>
    <row r="2769" spans="1:9">
      <c r="A2769" s="169">
        <v>46049</v>
      </c>
      <c r="B2769" s="162">
        <v>2416.4699999999998</v>
      </c>
      <c r="C2769" s="162">
        <v>11637.64</v>
      </c>
      <c r="D2769" s="162">
        <v>10576.5</v>
      </c>
      <c r="E2769" s="162">
        <v>7458.43</v>
      </c>
      <c r="F2769" s="162">
        <v>5108</v>
      </c>
      <c r="G2769" s="162">
        <v>2659.5</v>
      </c>
      <c r="H2769" s="162">
        <v>1702.25</v>
      </c>
      <c r="I2769" s="162">
        <v>38154.29</v>
      </c>
    </row>
    <row r="2770" spans="1:9">
      <c r="A2770" s="169">
        <v>46050</v>
      </c>
      <c r="B2770" s="162">
        <v>4765.03</v>
      </c>
      <c r="C2770" s="162">
        <v>9341.7000000000007</v>
      </c>
      <c r="D2770" s="162">
        <v>8770.5</v>
      </c>
      <c r="E2770" s="162">
        <v>2847.65</v>
      </c>
      <c r="F2770" s="162">
        <v>4813</v>
      </c>
      <c r="G2770" s="162">
        <v>2285.5</v>
      </c>
      <c r="H2770" s="162">
        <v>1705</v>
      </c>
      <c r="I2770" s="162">
        <v>31118.380000000005</v>
      </c>
    </row>
    <row r="2771" spans="1:9">
      <c r="A2771" s="169">
        <v>46051</v>
      </c>
      <c r="B2771" s="162">
        <v>4141</v>
      </c>
      <c r="C2771" s="162">
        <v>8270.84</v>
      </c>
      <c r="D2771" s="162">
        <v>8010.75</v>
      </c>
      <c r="E2771" s="162">
        <v>2527.92</v>
      </c>
      <c r="F2771" s="162">
        <v>4252</v>
      </c>
      <c r="G2771" s="162">
        <v>2003.5</v>
      </c>
      <c r="H2771" s="162">
        <v>1703.625</v>
      </c>
      <c r="I2771" s="162">
        <v>27502.385000000002</v>
      </c>
    </row>
    <row r="2772" spans="1:9">
      <c r="A2772" s="169">
        <v>46052</v>
      </c>
      <c r="B2772" s="162">
        <v>4765.3500000000004</v>
      </c>
      <c r="C2772" s="162">
        <v>9833.7999999999993</v>
      </c>
      <c r="D2772" s="162">
        <v>9526.375</v>
      </c>
      <c r="E2772" s="162">
        <v>2935.38</v>
      </c>
      <c r="F2772" s="162">
        <v>4463.5</v>
      </c>
      <c r="G2772" s="162">
        <v>2404</v>
      </c>
      <c r="H2772" s="162">
        <v>1702.125</v>
      </c>
      <c r="I2772" s="162">
        <v>32226.28</v>
      </c>
    </row>
    <row r="2773" spans="1:9">
      <c r="A2773" s="169">
        <v>46053</v>
      </c>
      <c r="B2773" s="162">
        <v>4738.71</v>
      </c>
      <c r="C2773" s="162">
        <v>8265.61</v>
      </c>
      <c r="D2773" s="162">
        <v>8953</v>
      </c>
      <c r="E2773" s="162">
        <v>2862.21</v>
      </c>
      <c r="F2773" s="162">
        <v>4329</v>
      </c>
      <c r="G2773" s="162">
        <v>2311.5</v>
      </c>
      <c r="H2773" s="162">
        <v>1701.25</v>
      </c>
      <c r="I2773" s="162">
        <v>29758.78</v>
      </c>
    </row>
    <row r="2774" spans="1:9">
      <c r="A2774" s="169">
        <v>46054</v>
      </c>
      <c r="B2774" s="162">
        <v>2140.9499999999998</v>
      </c>
      <c r="C2774" s="162">
        <v>7272.15</v>
      </c>
      <c r="D2774" s="162">
        <v>7093.875</v>
      </c>
      <c r="E2774" s="162">
        <v>2147.83</v>
      </c>
      <c r="F2774" s="162">
        <v>2098</v>
      </c>
      <c r="G2774" s="162">
        <v>1531</v>
      </c>
      <c r="H2774" s="162">
        <v>1701.625</v>
      </c>
      <c r="I2774" s="162">
        <v>20582.18</v>
      </c>
    </row>
    <row r="2775" spans="1:9">
      <c r="A2775" s="169">
        <v>46055</v>
      </c>
      <c r="B2775" s="162">
        <v>3615.56</v>
      </c>
      <c r="C2775" s="162">
        <v>8653.91</v>
      </c>
      <c r="D2775" s="162">
        <v>5217.75</v>
      </c>
      <c r="E2775" s="162">
        <v>2027.01</v>
      </c>
      <c r="F2775" s="162">
        <v>3217</v>
      </c>
      <c r="G2775" s="162">
        <v>1669.5</v>
      </c>
      <c r="H2775" s="162">
        <v>1699.5</v>
      </c>
      <c r="I2775" s="162">
        <v>22701.23</v>
      </c>
    </row>
    <row r="2776" spans="1:9">
      <c r="A2776" s="169">
        <v>46056</v>
      </c>
      <c r="B2776" s="162">
        <v>6189.38</v>
      </c>
      <c r="C2776" s="162">
        <v>11819.7</v>
      </c>
      <c r="D2776" s="162">
        <v>2244.375</v>
      </c>
      <c r="E2776" s="162">
        <v>1807.82</v>
      </c>
      <c r="F2776" s="162">
        <v>2956</v>
      </c>
      <c r="G2776" s="162">
        <v>1806.5</v>
      </c>
      <c r="H2776" s="162">
        <v>1681.5</v>
      </c>
      <c r="I2776" s="162">
        <v>25142.275000000001</v>
      </c>
    </row>
    <row r="2777" spans="1:9">
      <c r="A2777" s="169">
        <v>46057</v>
      </c>
      <c r="B2777" s="162">
        <v>4812.41</v>
      </c>
      <c r="C2777" s="162">
        <v>12475.29</v>
      </c>
      <c r="D2777" s="162">
        <v>6667.375</v>
      </c>
      <c r="E2777" s="162">
        <v>2440.79</v>
      </c>
      <c r="F2777" s="162">
        <v>4155</v>
      </c>
      <c r="G2777" s="162">
        <v>2198</v>
      </c>
      <c r="H2777" s="162">
        <v>1674.25</v>
      </c>
      <c r="I2777" s="162">
        <v>31074.615000000002</v>
      </c>
    </row>
    <row r="2778" spans="1:9">
      <c r="A2778" s="169">
        <v>46058</v>
      </c>
      <c r="B2778" s="162">
        <v>7014.39</v>
      </c>
      <c r="C2778" s="162">
        <v>5894.63</v>
      </c>
      <c r="D2778" s="162">
        <v>11019.625</v>
      </c>
      <c r="E2778" s="162">
        <v>7312.99</v>
      </c>
      <c r="F2778" s="162">
        <v>6537.5</v>
      </c>
      <c r="G2778" s="162">
        <v>2540.5</v>
      </c>
      <c r="H2778" s="162">
        <v>1672</v>
      </c>
      <c r="I2778" s="162">
        <v>38647.634999999995</v>
      </c>
    </row>
    <row r="2779" spans="1:9">
      <c r="A2779" s="169">
        <v>46059</v>
      </c>
      <c r="B2779" s="162">
        <v>8328.1200000000008</v>
      </c>
      <c r="C2779" s="162">
        <v>5885.01</v>
      </c>
      <c r="D2779" s="162">
        <v>11167.75</v>
      </c>
      <c r="E2779" s="162">
        <v>8372.9699999999993</v>
      </c>
      <c r="F2779" s="162">
        <v>8474</v>
      </c>
      <c r="G2779" s="162">
        <v>2647.5</v>
      </c>
      <c r="H2779" s="162">
        <v>1673</v>
      </c>
      <c r="I2779" s="162">
        <v>43202.350000000006</v>
      </c>
    </row>
    <row r="2780" spans="1:9">
      <c r="A2780" s="169">
        <v>46060</v>
      </c>
      <c r="B2780" s="162">
        <v>9345.2900000000009</v>
      </c>
      <c r="C2780" s="162">
        <v>4293.59</v>
      </c>
      <c r="D2780" s="162">
        <v>8682.5</v>
      </c>
      <c r="E2780" s="162">
        <v>7036.11</v>
      </c>
      <c r="F2780" s="162">
        <v>5184</v>
      </c>
      <c r="G2780" s="162">
        <v>3274.5</v>
      </c>
      <c r="H2780" s="162">
        <v>1673.875</v>
      </c>
      <c r="I2780" s="162">
        <v>36142.115000000005</v>
      </c>
    </row>
    <row r="2781" spans="1:9">
      <c r="A2781" s="169">
        <v>46061</v>
      </c>
      <c r="B2781" s="162">
        <v>7662.99</v>
      </c>
      <c r="C2781" s="162">
        <v>4442.03</v>
      </c>
      <c r="D2781" s="162">
        <v>4356.375</v>
      </c>
      <c r="E2781" s="162">
        <v>1764.75</v>
      </c>
      <c r="F2781" s="162">
        <v>2115</v>
      </c>
      <c r="G2781" s="162">
        <v>1554</v>
      </c>
      <c r="H2781" s="162">
        <v>1675.25</v>
      </c>
      <c r="I2781" s="162">
        <v>20219.894999999997</v>
      </c>
    </row>
    <row r="2782" spans="1:9">
      <c r="A2782" s="169">
        <v>46062</v>
      </c>
      <c r="B2782" s="162">
        <v>7424.05</v>
      </c>
      <c r="C2782" s="162">
        <v>4502.71</v>
      </c>
      <c r="D2782" s="162">
        <v>3898.25</v>
      </c>
      <c r="E2782" s="162">
        <v>1781.12</v>
      </c>
      <c r="F2782" s="162">
        <v>2086</v>
      </c>
      <c r="G2782" s="162">
        <v>1550</v>
      </c>
      <c r="H2782" s="162">
        <v>1678.5</v>
      </c>
      <c r="I2782" s="162">
        <v>19563.629999999997</v>
      </c>
    </row>
    <row r="2783" spans="1:9">
      <c r="A2783" s="169">
        <v>46063</v>
      </c>
      <c r="B2783" s="162">
        <v>8780.1299999999992</v>
      </c>
      <c r="C2783" s="162">
        <v>4935.55</v>
      </c>
      <c r="D2783" s="162">
        <v>6876.5</v>
      </c>
      <c r="E2783" s="162">
        <v>3284.57</v>
      </c>
      <c r="F2783" s="162">
        <v>3326</v>
      </c>
      <c r="G2783" s="162">
        <v>2265.5</v>
      </c>
      <c r="H2783" s="162">
        <v>1680.125</v>
      </c>
      <c r="I2783" s="162">
        <v>27788.125</v>
      </c>
    </row>
    <row r="2784" spans="1:9">
      <c r="A2784" s="169">
        <v>46064</v>
      </c>
      <c r="B2784" s="162">
        <v>9291.0499999999993</v>
      </c>
      <c r="C2784" s="162">
        <v>8077.01</v>
      </c>
      <c r="D2784" s="162">
        <v>7945.875</v>
      </c>
      <c r="E2784" s="162">
        <v>6639.33</v>
      </c>
      <c r="F2784" s="162">
        <v>5747</v>
      </c>
      <c r="G2784" s="162">
        <v>2507.5</v>
      </c>
      <c r="H2784" s="162">
        <v>1679.125</v>
      </c>
      <c r="I2784" s="162">
        <v>38528.639999999999</v>
      </c>
    </row>
    <row r="2785" spans="1:9">
      <c r="A2785" s="169">
        <v>46065</v>
      </c>
      <c r="B2785" s="162">
        <v>5978.85</v>
      </c>
      <c r="C2785" s="162">
        <v>9129.25</v>
      </c>
      <c r="D2785" s="162">
        <v>4006.25</v>
      </c>
      <c r="E2785" s="162">
        <v>7117.19</v>
      </c>
      <c r="F2785" s="162">
        <v>4411.5</v>
      </c>
      <c r="G2785" s="162">
        <v>2224</v>
      </c>
      <c r="H2785" s="162">
        <v>1677.75</v>
      </c>
      <c r="I2785" s="162">
        <v>31189.29</v>
      </c>
    </row>
    <row r="2786" spans="1:9">
      <c r="A2786" s="169">
        <v>46066</v>
      </c>
      <c r="B2786" s="162">
        <v>5809.53</v>
      </c>
      <c r="C2786" s="162">
        <v>12751.97</v>
      </c>
      <c r="D2786" s="162">
        <v>3884.375</v>
      </c>
      <c r="E2786" s="162">
        <v>7737.37</v>
      </c>
      <c r="F2786" s="162">
        <v>5039.5</v>
      </c>
      <c r="G2786" s="162">
        <v>2291</v>
      </c>
      <c r="H2786" s="162">
        <v>1678.875</v>
      </c>
      <c r="I2786" s="162">
        <v>35834.869999999995</v>
      </c>
    </row>
    <row r="2787" spans="1:9">
      <c r="A2787" s="169">
        <v>46067</v>
      </c>
      <c r="B2787" s="162">
        <v>7008.17</v>
      </c>
      <c r="C2787" s="162">
        <v>13784.26</v>
      </c>
      <c r="D2787" s="162">
        <v>5942</v>
      </c>
      <c r="E2787" s="162">
        <v>9447.32</v>
      </c>
      <c r="F2787" s="162">
        <v>6019.5</v>
      </c>
      <c r="G2787" s="162">
        <v>2542.5</v>
      </c>
      <c r="H2787" s="162">
        <v>1684.25</v>
      </c>
      <c r="I2787" s="162">
        <v>43059.5</v>
      </c>
    </row>
    <row r="2788" spans="1:9">
      <c r="A2788" s="169">
        <v>46068</v>
      </c>
      <c r="B2788" s="162">
        <v>8880.1299999999992</v>
      </c>
      <c r="C2788" s="162">
        <v>16588.28</v>
      </c>
      <c r="D2788" s="162">
        <v>7076.25</v>
      </c>
      <c r="E2788" s="162">
        <v>11982.8</v>
      </c>
      <c r="F2788" s="162">
        <v>10576</v>
      </c>
      <c r="G2788" s="162">
        <v>2902.5</v>
      </c>
      <c r="H2788" s="162">
        <v>1682.75</v>
      </c>
      <c r="I2788" s="162">
        <v>56323.21</v>
      </c>
    </row>
    <row r="2789" spans="1:9">
      <c r="A2789" s="169">
        <v>46069</v>
      </c>
      <c r="B2789" s="162">
        <v>9380.02</v>
      </c>
      <c r="C2789" s="162">
        <v>16857.400000000001</v>
      </c>
      <c r="D2789" s="162">
        <v>7302.25</v>
      </c>
      <c r="E2789" s="162">
        <v>13900.41</v>
      </c>
      <c r="F2789" s="162">
        <v>11754</v>
      </c>
      <c r="G2789" s="162">
        <v>3323.5</v>
      </c>
      <c r="H2789" s="162">
        <v>1683.125</v>
      </c>
      <c r="I2789" s="162">
        <v>60834.455000000002</v>
      </c>
    </row>
    <row r="2790" spans="1:9">
      <c r="A2790" s="169">
        <v>46070</v>
      </c>
      <c r="B2790" s="162">
        <v>5031.26</v>
      </c>
      <c r="C2790" s="162">
        <v>10795.11</v>
      </c>
      <c r="D2790" s="162">
        <v>2627.5</v>
      </c>
      <c r="E2790" s="162">
        <v>9470.01</v>
      </c>
      <c r="F2790" s="162">
        <v>6173</v>
      </c>
      <c r="G2790" s="162">
        <v>2552.5</v>
      </c>
      <c r="H2790" s="162">
        <v>1682.625</v>
      </c>
      <c r="I2790" s="162">
        <v>34966.755000000005</v>
      </c>
    </row>
    <row r="2791" spans="1:9">
      <c r="A2791" s="169">
        <v>46071</v>
      </c>
      <c r="B2791" s="162">
        <v>4568.38</v>
      </c>
      <c r="C2791" s="162">
        <v>10839.77</v>
      </c>
      <c r="D2791" s="162">
        <v>2857.625</v>
      </c>
      <c r="E2791" s="162">
        <v>6325.99</v>
      </c>
      <c r="F2791" s="162">
        <v>4439</v>
      </c>
      <c r="G2791" s="162">
        <v>1658.5</v>
      </c>
      <c r="H2791" s="162">
        <v>1683.125</v>
      </c>
      <c r="I2791" s="162">
        <v>29006.14</v>
      </c>
    </row>
    <row r="2792" spans="1:9">
      <c r="A2792" s="169">
        <v>46072</v>
      </c>
      <c r="B2792" s="162">
        <v>5269.68</v>
      </c>
      <c r="C2792" s="162">
        <v>11651.49</v>
      </c>
      <c r="D2792" s="162">
        <v>2594.125</v>
      </c>
      <c r="E2792" s="162">
        <v>7197.53</v>
      </c>
      <c r="F2792" s="162">
        <v>4688</v>
      </c>
      <c r="G2792" s="162">
        <v>1914</v>
      </c>
      <c r="H2792" s="162">
        <v>1681.375</v>
      </c>
      <c r="I2792" s="162">
        <v>31633.449999999997</v>
      </c>
    </row>
    <row r="2793" spans="1:9">
      <c r="A2793" s="169">
        <v>46073</v>
      </c>
      <c r="B2793" s="162">
        <v>6245.68</v>
      </c>
      <c r="C2793" s="162">
        <v>14004.81</v>
      </c>
      <c r="D2793" s="162">
        <v>3170.375</v>
      </c>
      <c r="E2793" s="162">
        <v>9144.68</v>
      </c>
      <c r="F2793" s="162">
        <v>4646</v>
      </c>
      <c r="G2793" s="162">
        <v>2442.5</v>
      </c>
      <c r="H2793" s="162">
        <v>1681.5</v>
      </c>
      <c r="I2793" s="162">
        <v>37972.544999999998</v>
      </c>
    </row>
    <row r="2794" spans="1:9">
      <c r="A2794" s="169">
        <v>46074</v>
      </c>
      <c r="B2794" s="162">
        <v>6273.28</v>
      </c>
      <c r="C2794" s="162">
        <v>14268.08</v>
      </c>
      <c r="D2794" s="162">
        <v>4715.25</v>
      </c>
      <c r="E2794" s="162">
        <v>11391.89</v>
      </c>
      <c r="F2794" s="162">
        <v>5724</v>
      </c>
      <c r="G2794" s="162">
        <v>2518</v>
      </c>
      <c r="H2794" s="162">
        <v>1678.375</v>
      </c>
      <c r="I2794" s="162">
        <v>43212.125</v>
      </c>
    </row>
    <row r="2795" spans="1:9">
      <c r="A2795" s="169">
        <v>46075</v>
      </c>
      <c r="B2795" s="162">
        <v>7550.2</v>
      </c>
      <c r="C2795" s="162">
        <v>14968.7</v>
      </c>
      <c r="D2795" s="162">
        <v>6168.25</v>
      </c>
      <c r="E2795" s="162">
        <v>10839.49</v>
      </c>
      <c r="F2795" s="162">
        <v>6062</v>
      </c>
      <c r="G2795" s="162">
        <v>3350</v>
      </c>
      <c r="H2795" s="162">
        <v>1681.125</v>
      </c>
      <c r="I2795" s="162">
        <v>47257.514999999999</v>
      </c>
    </row>
    <row r="2796" spans="1:9">
      <c r="A2796" s="169">
        <v>46076</v>
      </c>
      <c r="B2796" s="162">
        <v>7169.43</v>
      </c>
      <c r="C2796" s="162">
        <v>15115.67</v>
      </c>
      <c r="D2796" s="162">
        <v>5857.5</v>
      </c>
      <c r="E2796" s="162">
        <v>10313.780000000001</v>
      </c>
      <c r="F2796" s="162">
        <v>5778.5</v>
      </c>
      <c r="G2796" s="162">
        <v>2833.5</v>
      </c>
      <c r="H2796" s="162">
        <v>1682.375</v>
      </c>
      <c r="I2796" s="162">
        <v>45386.004999999997</v>
      </c>
    </row>
    <row r="2797" spans="1:9">
      <c r="A2797" s="169">
        <v>46077</v>
      </c>
      <c r="B2797" s="162">
        <v>8308.7199999999993</v>
      </c>
      <c r="C2797" s="162">
        <v>15725.01</v>
      </c>
      <c r="D2797" s="162">
        <v>6830.875</v>
      </c>
      <c r="E2797" s="162">
        <v>13330.09</v>
      </c>
      <c r="F2797" s="162">
        <v>6555.5</v>
      </c>
      <c r="G2797" s="162">
        <v>3404</v>
      </c>
      <c r="H2797" s="162">
        <v>1682.875</v>
      </c>
      <c r="I2797" s="162">
        <v>52471.32</v>
      </c>
    </row>
    <row r="2798" spans="1:9">
      <c r="A2798" s="169">
        <v>46078</v>
      </c>
      <c r="B2798" s="162">
        <v>7991.77</v>
      </c>
      <c r="C2798" s="162">
        <v>16219.16</v>
      </c>
      <c r="D2798" s="162">
        <v>7011</v>
      </c>
      <c r="E2798" s="162">
        <v>13392.78</v>
      </c>
      <c r="F2798" s="162">
        <v>9179.5</v>
      </c>
      <c r="G2798" s="162">
        <v>3440.5</v>
      </c>
      <c r="H2798" s="162">
        <v>1687</v>
      </c>
      <c r="I2798" s="162">
        <v>55547.71</v>
      </c>
    </row>
    <row r="2799" spans="1:9">
      <c r="A2799" s="169">
        <v>46079</v>
      </c>
      <c r="B2799" s="162">
        <v>6357.67</v>
      </c>
      <c r="C2799" s="162">
        <v>14086.92</v>
      </c>
      <c r="D2799" s="162">
        <v>5166.125</v>
      </c>
      <c r="E2799" s="162">
        <v>11836.94</v>
      </c>
      <c r="F2799" s="162">
        <v>6102</v>
      </c>
      <c r="G2799" s="162">
        <v>2872.5</v>
      </c>
      <c r="H2799" s="162">
        <v>1686.625</v>
      </c>
      <c r="I2799" s="162">
        <v>44735.53</v>
      </c>
    </row>
    <row r="2800" spans="1:9">
      <c r="A2800" s="169">
        <v>46080</v>
      </c>
      <c r="B2800" s="162">
        <v>8162.4</v>
      </c>
      <c r="C2800" s="162">
        <v>15546.95</v>
      </c>
      <c r="D2800" s="162">
        <v>6637.25</v>
      </c>
      <c r="E2800" s="162">
        <v>13214.65</v>
      </c>
      <c r="F2800" s="162">
        <v>6668.5</v>
      </c>
      <c r="G2800" s="162">
        <v>3489</v>
      </c>
      <c r="H2800" s="162">
        <v>1687.375</v>
      </c>
      <c r="I2800" s="162">
        <v>52031.375</v>
      </c>
    </row>
    <row r="2801" spans="1:9">
      <c r="A2801" s="169">
        <v>46081</v>
      </c>
      <c r="B2801" s="162">
        <v>6149.6</v>
      </c>
      <c r="C2801" s="162">
        <v>14557.7</v>
      </c>
      <c r="D2801" s="162">
        <v>3176.5</v>
      </c>
      <c r="E2801" s="162">
        <v>12479.83</v>
      </c>
      <c r="F2801" s="162">
        <v>5295.5</v>
      </c>
      <c r="G2801" s="162">
        <v>3191</v>
      </c>
      <c r="H2801" s="162">
        <v>1685.25</v>
      </c>
      <c r="I2801" s="162">
        <v>43164.880000000005</v>
      </c>
    </row>
    <row r="2802" spans="1:9">
      <c r="A2802" s="169">
        <v>46082</v>
      </c>
      <c r="B2802" s="162">
        <v>7070.84</v>
      </c>
      <c r="C2802" s="162">
        <v>14763.49</v>
      </c>
      <c r="D2802" s="162">
        <v>5350.75</v>
      </c>
      <c r="E2802" s="162">
        <v>10098.92</v>
      </c>
      <c r="F2802" s="162">
        <v>5593</v>
      </c>
      <c r="G2802" s="162">
        <v>2512.5</v>
      </c>
      <c r="H2802" s="162">
        <v>1684</v>
      </c>
      <c r="I2802" s="162">
        <v>43705.5</v>
      </c>
    </row>
    <row r="2803" spans="1:9">
      <c r="A2803" s="169">
        <v>46083</v>
      </c>
      <c r="B2803" s="162">
        <v>9433.68</v>
      </c>
      <c r="C2803" s="162">
        <v>17108.53</v>
      </c>
      <c r="D2803" s="162">
        <v>6926.625</v>
      </c>
      <c r="E2803" s="162">
        <v>13641.89</v>
      </c>
      <c r="F2803" s="162">
        <v>11339.5</v>
      </c>
      <c r="G2803" s="162">
        <v>3413</v>
      </c>
      <c r="H2803" s="162">
        <v>1685.625</v>
      </c>
      <c r="I2803" s="162">
        <v>60177.599999999999</v>
      </c>
    </row>
    <row r="2804" spans="1:9">
      <c r="A2804" s="169">
        <v>46084</v>
      </c>
      <c r="B2804" s="162">
        <v>7653.93</v>
      </c>
      <c r="C2804" s="162">
        <v>12458.57</v>
      </c>
      <c r="D2804" s="162">
        <v>2488.75</v>
      </c>
      <c r="E2804" s="162">
        <v>6234</v>
      </c>
      <c r="F2804" s="162">
        <v>9142.5</v>
      </c>
      <c r="G2804" s="162">
        <v>341.5</v>
      </c>
      <c r="H2804" s="162">
        <v>1686</v>
      </c>
      <c r="I2804" s="162">
        <v>36633.25</v>
      </c>
    </row>
    <row r="2805" spans="1:9">
      <c r="A2805" s="169">
        <v>46085</v>
      </c>
      <c r="B2805" s="162">
        <v>2483.5300000000002</v>
      </c>
      <c r="C2805" s="162">
        <v>10764.89</v>
      </c>
      <c r="D2805" s="162">
        <v>2428.375</v>
      </c>
      <c r="E2805" s="162">
        <v>2837</v>
      </c>
      <c r="F2805" s="162">
        <v>2177.5</v>
      </c>
      <c r="G2805" s="162">
        <v>44.5</v>
      </c>
      <c r="H2805" s="162">
        <v>1690.25</v>
      </c>
      <c r="I2805" s="162">
        <v>19045.544999999998</v>
      </c>
    </row>
    <row r="2806" spans="1:9">
      <c r="A2806" s="169">
        <v>46086</v>
      </c>
      <c r="B2806" s="162">
        <v>5034.49</v>
      </c>
      <c r="C2806" s="162">
        <v>12063.57</v>
      </c>
      <c r="D2806" s="162">
        <v>2467</v>
      </c>
      <c r="E2806" s="162">
        <v>6121.78</v>
      </c>
      <c r="F2806" s="162">
        <v>3644.5</v>
      </c>
      <c r="G2806" s="162">
        <v>1482</v>
      </c>
      <c r="H2806" s="162">
        <v>1687.125</v>
      </c>
      <c r="I2806" s="162">
        <v>29126.214999999997</v>
      </c>
    </row>
    <row r="2807" spans="1:9">
      <c r="A2807" s="169">
        <v>46087</v>
      </c>
      <c r="B2807" s="162">
        <v>2530.7600000000002</v>
      </c>
      <c r="C2807" s="162">
        <v>12434.78</v>
      </c>
      <c r="D2807" s="162">
        <v>2566.375</v>
      </c>
      <c r="E2807" s="162">
        <v>6489.03</v>
      </c>
      <c r="F2807" s="162">
        <v>2876.5</v>
      </c>
      <c r="G2807" s="162">
        <v>1400.5</v>
      </c>
      <c r="H2807" s="162">
        <v>1686.5</v>
      </c>
      <c r="I2807" s="162">
        <v>26611.445</v>
      </c>
    </row>
    <row r="2808" spans="1:9">
      <c r="A2808" s="169">
        <v>46088</v>
      </c>
      <c r="B2808" s="162">
        <v>3635.68</v>
      </c>
      <c r="C2808" s="162">
        <v>11584.35</v>
      </c>
      <c r="D2808" s="162">
        <v>2337</v>
      </c>
      <c r="E2808" s="162">
        <v>8267.15</v>
      </c>
      <c r="F2808" s="162">
        <v>4476.5</v>
      </c>
      <c r="G2808" s="162">
        <v>1103</v>
      </c>
      <c r="H2808" s="162">
        <v>1686.375</v>
      </c>
      <c r="I2808" s="162">
        <v>29717.305</v>
      </c>
    </row>
    <row r="2809" spans="1:9">
      <c r="A2809" s="169">
        <v>46089</v>
      </c>
      <c r="B2809" s="162">
        <v>4649.3</v>
      </c>
      <c r="C2809" s="162">
        <v>11660.05</v>
      </c>
      <c r="D2809" s="162">
        <v>2482</v>
      </c>
      <c r="E2809" s="162">
        <v>6243.32</v>
      </c>
      <c r="F2809" s="162">
        <v>3934</v>
      </c>
      <c r="G2809" s="162">
        <v>1353</v>
      </c>
      <c r="H2809" s="162">
        <v>1686.375</v>
      </c>
      <c r="I2809" s="162">
        <v>28635.294999999998</v>
      </c>
    </row>
    <row r="2810" spans="1:9">
      <c r="A2810" s="169">
        <v>46090</v>
      </c>
      <c r="B2810" s="162">
        <v>5089.47</v>
      </c>
      <c r="C2810" s="162">
        <v>12119.97</v>
      </c>
      <c r="D2810" s="162">
        <v>2729.375</v>
      </c>
      <c r="E2810" s="162">
        <v>7046.33</v>
      </c>
      <c r="F2810" s="162">
        <v>4165</v>
      </c>
      <c r="G2810" s="162">
        <v>1937</v>
      </c>
      <c r="H2810" s="162">
        <v>1688.75</v>
      </c>
      <c r="I2810" s="162">
        <v>31398.394999999997</v>
      </c>
    </row>
    <row r="2811" spans="1:9">
      <c r="A2811" s="169">
        <v>46091</v>
      </c>
      <c r="B2811" s="162">
        <v>2491.37</v>
      </c>
      <c r="C2811" s="162">
        <v>10885.88</v>
      </c>
      <c r="D2811" s="162">
        <v>2614</v>
      </c>
      <c r="E2811" s="162">
        <v>3525.08</v>
      </c>
      <c r="F2811" s="162">
        <v>2533</v>
      </c>
      <c r="G2811" s="162">
        <v>56.5</v>
      </c>
      <c r="H2811" s="162">
        <v>1688</v>
      </c>
      <c r="I2811" s="162">
        <v>20417.830000000002</v>
      </c>
    </row>
    <row r="2812" spans="1:9">
      <c r="A2812" s="169">
        <v>46092</v>
      </c>
      <c r="B2812" s="162">
        <v>6146.14</v>
      </c>
      <c r="C2812" s="162">
        <v>12254.89</v>
      </c>
      <c r="D2812" s="162">
        <v>2347.25</v>
      </c>
      <c r="E2812" s="162">
        <v>3222.22</v>
      </c>
      <c r="F2812" s="162">
        <v>3020.5</v>
      </c>
      <c r="G2812" s="162">
        <v>1520.5</v>
      </c>
      <c r="H2812" s="162">
        <v>1688.5</v>
      </c>
      <c r="I2812" s="162">
        <v>26823</v>
      </c>
    </row>
    <row r="2813" spans="1:9">
      <c r="A2813" s="169">
        <v>46093</v>
      </c>
      <c r="B2813" s="162">
        <v>5262.69</v>
      </c>
      <c r="C2813" s="162">
        <v>12651.9</v>
      </c>
      <c r="D2813" s="162">
        <v>5957.75</v>
      </c>
      <c r="E2813" s="162">
        <v>3049.89</v>
      </c>
      <c r="F2813" s="162">
        <v>3936.5</v>
      </c>
      <c r="G2813" s="162">
        <v>1945.5</v>
      </c>
      <c r="H2813" s="162">
        <v>1689.125</v>
      </c>
      <c r="I2813" s="162">
        <v>31115.104999999996</v>
      </c>
    </row>
    <row r="2814" spans="1:9">
      <c r="A2814" s="169">
        <v>46094</v>
      </c>
      <c r="B2814" s="162">
        <v>2552.9</v>
      </c>
      <c r="C2814" s="162">
        <v>11748.95</v>
      </c>
      <c r="D2814" s="162">
        <v>5324.375</v>
      </c>
      <c r="E2814" s="162">
        <v>1583.45</v>
      </c>
      <c r="F2814" s="162">
        <v>2631</v>
      </c>
      <c r="G2814" s="162">
        <v>833</v>
      </c>
      <c r="H2814" s="162">
        <v>1688.625</v>
      </c>
      <c r="I2814" s="162">
        <v>22985.05</v>
      </c>
    </row>
    <row r="2815" spans="1:9">
      <c r="A2815" s="169">
        <v>46095</v>
      </c>
      <c r="B2815" s="162">
        <v>4559.8999999999996</v>
      </c>
      <c r="C2815" s="162">
        <v>11914.95</v>
      </c>
      <c r="D2815" s="162">
        <v>5850.125</v>
      </c>
      <c r="E2815" s="162">
        <v>2109.9499999999998</v>
      </c>
      <c r="F2815" s="162">
        <v>3661.5</v>
      </c>
      <c r="G2815" s="162">
        <v>1177</v>
      </c>
      <c r="H2815" s="162">
        <v>1685.375</v>
      </c>
      <c r="I2815" s="162">
        <v>27588.05</v>
      </c>
    </row>
    <row r="2816" spans="1:9">
      <c r="A2816" s="169">
        <v>46096</v>
      </c>
      <c r="B2816" s="162">
        <v>5836.36</v>
      </c>
      <c r="C2816" s="162">
        <v>13150.63</v>
      </c>
      <c r="D2816" s="162">
        <v>7615.875</v>
      </c>
      <c r="E2816" s="162">
        <v>2528.3000000000002</v>
      </c>
      <c r="F2816" s="162">
        <v>4138.5</v>
      </c>
      <c r="G2816" s="162">
        <v>2276</v>
      </c>
      <c r="H2816" s="162">
        <v>1683.625</v>
      </c>
      <c r="I2816" s="162">
        <v>33862.039999999994</v>
      </c>
    </row>
    <row r="2817" spans="1:9">
      <c r="A2817" s="169">
        <v>46097</v>
      </c>
      <c r="B2817" s="162">
        <v>5241.34</v>
      </c>
      <c r="C2817" s="162">
        <v>13238.41</v>
      </c>
      <c r="D2817" s="162">
        <v>7922.875</v>
      </c>
      <c r="E2817" s="162">
        <v>2720.08</v>
      </c>
      <c r="F2817" s="162">
        <v>4307</v>
      </c>
      <c r="G2817" s="162">
        <v>2351</v>
      </c>
      <c r="H2817" s="162">
        <v>1684</v>
      </c>
      <c r="I2817" s="162">
        <v>34096.705000000002</v>
      </c>
    </row>
    <row r="2818" spans="1:9">
      <c r="A2818" s="169">
        <v>46098</v>
      </c>
      <c r="B2818" s="162">
        <v>6192.81</v>
      </c>
      <c r="C2818" s="162">
        <v>15315.28</v>
      </c>
      <c r="D2818" s="162">
        <v>9160.5</v>
      </c>
      <c r="E2818" s="162">
        <v>3608.42</v>
      </c>
      <c r="F2818" s="162">
        <v>6743</v>
      </c>
      <c r="G2818" s="162">
        <v>2759.5</v>
      </c>
      <c r="H2818" s="162">
        <v>1685.5</v>
      </c>
      <c r="I2818" s="162">
        <v>42094.01</v>
      </c>
    </row>
    <row r="2819" spans="1:9">
      <c r="A2819" s="169">
        <v>46099</v>
      </c>
      <c r="B2819" s="162">
        <v>8175.06</v>
      </c>
      <c r="C2819" s="162">
        <v>16722.099999999999</v>
      </c>
      <c r="D2819" s="162">
        <v>10430.75</v>
      </c>
      <c r="E2819" s="162">
        <v>6990.02</v>
      </c>
      <c r="F2819" s="162">
        <v>8980.5</v>
      </c>
      <c r="G2819" s="162">
        <v>3055.5</v>
      </c>
      <c r="H2819" s="162">
        <v>1686.5</v>
      </c>
      <c r="I2819" s="162">
        <v>52667.430000000008</v>
      </c>
    </row>
    <row r="2820" spans="1:9">
      <c r="A2820" s="169">
        <v>46100</v>
      </c>
      <c r="B2820" s="162">
        <v>7999.92</v>
      </c>
      <c r="C2820" s="162">
        <v>15976.18</v>
      </c>
      <c r="D2820" s="162">
        <v>11268.375</v>
      </c>
      <c r="E2820" s="162">
        <v>6947.06</v>
      </c>
      <c r="F2820" s="162">
        <v>9440</v>
      </c>
      <c r="G2820" s="162">
        <v>3487.5</v>
      </c>
      <c r="H2820" s="162">
        <v>1683.5</v>
      </c>
      <c r="I2820" s="162">
        <v>53435.534999999996</v>
      </c>
    </row>
    <row r="2821" spans="1:9">
      <c r="A2821" s="169">
        <v>46101</v>
      </c>
      <c r="B2821" s="162">
        <v>8065.55</v>
      </c>
      <c r="C2821" s="162">
        <v>16743.36</v>
      </c>
      <c r="D2821" s="162">
        <v>11986.875</v>
      </c>
      <c r="E2821" s="162">
        <v>4070.09</v>
      </c>
      <c r="F2821" s="162">
        <v>8278.5</v>
      </c>
      <c r="G2821" s="162">
        <v>3645.5</v>
      </c>
      <c r="H2821" s="162">
        <v>1685.25</v>
      </c>
      <c r="I2821" s="162">
        <v>51104.625</v>
      </c>
    </row>
    <row r="2822" spans="1:9">
      <c r="A2822" s="169">
        <v>46102</v>
      </c>
      <c r="B2822" s="162">
        <v>7311.84</v>
      </c>
      <c r="C2822" s="162">
        <v>15987.11</v>
      </c>
      <c r="D2822" s="162">
        <v>11417.375</v>
      </c>
      <c r="E2822" s="162">
        <v>3840.99</v>
      </c>
      <c r="F2822" s="162">
        <v>7707</v>
      </c>
      <c r="G2822" s="162">
        <v>3409</v>
      </c>
      <c r="H2822" s="162">
        <v>1689</v>
      </c>
      <c r="I2822" s="162">
        <v>47984.314999999995</v>
      </c>
    </row>
    <row r="2823" spans="1:9">
      <c r="A2823" s="169">
        <v>46103</v>
      </c>
      <c r="B2823" s="162">
        <v>8238.1200000000008</v>
      </c>
      <c r="C2823" s="162">
        <v>16534.240000000002</v>
      </c>
      <c r="D2823" s="162">
        <v>11780</v>
      </c>
      <c r="E2823" s="162">
        <v>3862.95</v>
      </c>
      <c r="F2823" s="162">
        <v>8387.5</v>
      </c>
      <c r="G2823" s="162">
        <v>3421</v>
      </c>
      <c r="H2823" s="162">
        <v>1689.75</v>
      </c>
      <c r="I2823" s="162">
        <v>50534.06</v>
      </c>
    </row>
    <row r="2824" spans="1:9">
      <c r="A2824" s="169">
        <v>46104</v>
      </c>
      <c r="B2824" s="162">
        <v>8667.9500000000007</v>
      </c>
      <c r="C2824" s="162">
        <v>17117.43</v>
      </c>
      <c r="D2824" s="162">
        <v>12064.5</v>
      </c>
      <c r="E2824" s="162">
        <v>7493.63</v>
      </c>
      <c r="F2824" s="162">
        <v>9664</v>
      </c>
      <c r="G2824" s="162">
        <v>3566.5</v>
      </c>
      <c r="H2824" s="162">
        <v>1692</v>
      </c>
      <c r="I2824" s="162">
        <v>56882.01</v>
      </c>
    </row>
    <row r="2825" spans="1:9">
      <c r="A2825" s="169">
        <v>46105</v>
      </c>
      <c r="B2825" s="162">
        <v>10110.120000000001</v>
      </c>
      <c r="C2825" s="162">
        <v>18844.22</v>
      </c>
      <c r="D2825" s="162">
        <v>12001.25</v>
      </c>
      <c r="E2825" s="162">
        <v>11113.58</v>
      </c>
      <c r="F2825" s="162">
        <v>10431</v>
      </c>
      <c r="G2825" s="162">
        <v>3800</v>
      </c>
      <c r="H2825" s="162">
        <v>1692</v>
      </c>
      <c r="I2825" s="162">
        <v>64608.170000000013</v>
      </c>
    </row>
    <row r="2826" spans="1:9">
      <c r="A2826" s="169">
        <v>46106</v>
      </c>
      <c r="B2826" s="162">
        <v>10427.68</v>
      </c>
      <c r="C2826" s="162">
        <v>19238.03</v>
      </c>
      <c r="D2826" s="162">
        <v>9566.625</v>
      </c>
      <c r="E2826" s="162">
        <v>15948.99</v>
      </c>
      <c r="F2826" s="162">
        <v>10483</v>
      </c>
      <c r="G2826" s="162">
        <v>3830</v>
      </c>
      <c r="H2826" s="162">
        <v>1691.5</v>
      </c>
      <c r="I2826" s="162">
        <v>67802.824999999997</v>
      </c>
    </row>
    <row r="2827" spans="1:9">
      <c r="A2827" s="169">
        <v>46107</v>
      </c>
      <c r="B2827" s="162">
        <v>11776.07</v>
      </c>
      <c r="C2827" s="162">
        <v>19881.5</v>
      </c>
      <c r="D2827" s="162">
        <v>10001.875</v>
      </c>
      <c r="E2827" s="162">
        <v>16402.849999999999</v>
      </c>
      <c r="F2827" s="162">
        <v>11196</v>
      </c>
      <c r="G2827" s="162">
        <v>3949.5</v>
      </c>
      <c r="H2827" s="162">
        <v>1690.625</v>
      </c>
      <c r="I2827" s="162">
        <v>71517.17</v>
      </c>
    </row>
    <row r="2828" spans="1:9">
      <c r="A2828" s="169">
        <v>46108</v>
      </c>
      <c r="B2828" s="162">
        <v>10843.52</v>
      </c>
      <c r="C2828" s="162">
        <v>19967.12</v>
      </c>
      <c r="D2828" s="162">
        <v>9994.25</v>
      </c>
      <c r="E2828" s="162">
        <v>16539.79</v>
      </c>
      <c r="F2828" s="162">
        <v>10967.5</v>
      </c>
      <c r="G2828" s="162">
        <v>3887</v>
      </c>
      <c r="H2828" s="162">
        <v>1691.125</v>
      </c>
      <c r="I2828" s="162">
        <v>70508.054999999993</v>
      </c>
    </row>
    <row r="2829" spans="1:9">
      <c r="A2829" s="169">
        <v>46109</v>
      </c>
      <c r="B2829" s="162">
        <v>11961.49</v>
      </c>
      <c r="C2829" s="162">
        <v>20147.38</v>
      </c>
      <c r="D2829" s="162">
        <v>10023.625</v>
      </c>
      <c r="E2829" s="162">
        <v>16571.78</v>
      </c>
      <c r="F2829" s="162">
        <v>11391</v>
      </c>
      <c r="G2829" s="162">
        <v>3918</v>
      </c>
      <c r="H2829" s="162">
        <v>1686.375</v>
      </c>
      <c r="I2829" s="162">
        <v>72326.899999999994</v>
      </c>
    </row>
    <row r="2830" spans="1:9">
      <c r="A2830" s="169">
        <v>46110</v>
      </c>
      <c r="B2830" s="162">
        <v>10023.629999999999</v>
      </c>
      <c r="C2830" s="162">
        <v>18798.849999999999</v>
      </c>
      <c r="D2830" s="162">
        <v>9137.125</v>
      </c>
      <c r="E2830" s="162">
        <v>15656.55</v>
      </c>
      <c r="F2830" s="162">
        <v>10056.5</v>
      </c>
      <c r="G2830" s="162">
        <v>3803.5</v>
      </c>
      <c r="H2830" s="162">
        <v>1686.625</v>
      </c>
      <c r="I2830" s="162">
        <v>65789.53</v>
      </c>
    </row>
    <row r="2831" spans="1:9">
      <c r="A2831" s="169">
        <v>46111</v>
      </c>
      <c r="B2831" s="162">
        <v>11578.66</v>
      </c>
      <c r="C2831" s="162">
        <v>19982.12</v>
      </c>
      <c r="D2831" s="162">
        <v>10478.5</v>
      </c>
      <c r="E2831" s="162">
        <v>16549.43</v>
      </c>
      <c r="F2831" s="162">
        <v>11329</v>
      </c>
      <c r="G2831" s="162">
        <v>3943</v>
      </c>
      <c r="H2831" s="162">
        <v>1686.125</v>
      </c>
      <c r="I2831" s="162">
        <v>72174.584999999992</v>
      </c>
    </row>
    <row r="2832" spans="1:9">
      <c r="A2832" s="169">
        <v>46112</v>
      </c>
      <c r="B2832" s="162">
        <v>13400.29</v>
      </c>
      <c r="C2832" s="162">
        <v>20736.240000000002</v>
      </c>
      <c r="D2832" s="162">
        <v>11175.625</v>
      </c>
      <c r="E2832" s="162">
        <v>17075.04</v>
      </c>
      <c r="F2832" s="162">
        <v>12215.5</v>
      </c>
      <c r="G2832" s="162">
        <v>4015</v>
      </c>
      <c r="H2832" s="162">
        <v>1688</v>
      </c>
      <c r="I2832" s="162">
        <v>76929.695000000007</v>
      </c>
    </row>
    <row r="2833" spans="1:9">
      <c r="A2833" s="169">
        <v>46113</v>
      </c>
      <c r="B2833" s="162">
        <v>9783.2900000000009</v>
      </c>
      <c r="C2833" s="162">
        <v>17846.11</v>
      </c>
      <c r="D2833" s="162">
        <v>5652.875</v>
      </c>
      <c r="E2833" s="162">
        <v>14738.71</v>
      </c>
      <c r="F2833" s="162">
        <v>8761.5</v>
      </c>
      <c r="G2833" s="162">
        <v>3784.5</v>
      </c>
      <c r="H2833" s="162">
        <v>1686.25</v>
      </c>
      <c r="I2833" s="162">
        <v>58880.735000000001</v>
      </c>
    </row>
    <row r="2834" spans="1:9">
      <c r="A2834" s="169">
        <v>46114</v>
      </c>
      <c r="B2834" s="162">
        <v>9588.5300000000007</v>
      </c>
      <c r="C2834" s="162">
        <v>18369.929921875002</v>
      </c>
      <c r="D2834" s="162">
        <v>7801.25</v>
      </c>
      <c r="E2834" s="162">
        <v>15261.83</v>
      </c>
      <c r="F2834" s="162">
        <v>9118.5</v>
      </c>
      <c r="G2834" s="162">
        <v>3827</v>
      </c>
      <c r="H2834" s="162">
        <v>1682.5</v>
      </c>
      <c r="I2834" s="162">
        <v>62284.539921875003</v>
      </c>
    </row>
    <row r="2835" spans="1:9">
      <c r="A2835" s="169">
        <v>46115</v>
      </c>
      <c r="B2835" s="162">
        <v>12805.17</v>
      </c>
      <c r="C2835" s="162">
        <v>20996.808046875001</v>
      </c>
      <c r="D2835" s="162">
        <v>11625.5</v>
      </c>
      <c r="E2835" s="162">
        <v>17358.88</v>
      </c>
      <c r="F2835" s="162">
        <v>12575</v>
      </c>
      <c r="G2835" s="162">
        <v>3951.5</v>
      </c>
      <c r="H2835" s="162">
        <v>1681.5</v>
      </c>
      <c r="I2835" s="162">
        <v>77631.358046875001</v>
      </c>
    </row>
    <row r="2836" spans="1:9">
      <c r="A2836" s="169">
        <v>46116</v>
      </c>
      <c r="B2836" s="162">
        <v>13362.03</v>
      </c>
      <c r="C2836" s="162">
        <v>19648.009999999998</v>
      </c>
      <c r="D2836" s="162">
        <v>9774.25</v>
      </c>
      <c r="E2836" s="162">
        <v>16025.27</v>
      </c>
      <c r="F2836" s="162">
        <v>11581</v>
      </c>
      <c r="G2836" s="162">
        <v>3884</v>
      </c>
      <c r="H2836" s="162">
        <v>1681.75</v>
      </c>
      <c r="I2836" s="162">
        <v>72592.81</v>
      </c>
    </row>
    <row r="2837" spans="1:9">
      <c r="A2837" s="169">
        <v>46117</v>
      </c>
      <c r="B2837" s="162">
        <v>11004.94</v>
      </c>
      <c r="C2837" s="162">
        <v>19237.127031249998</v>
      </c>
      <c r="D2837" s="162">
        <v>9521.125</v>
      </c>
      <c r="E2837" s="162">
        <v>15913.83</v>
      </c>
      <c r="F2837" s="162">
        <v>10838</v>
      </c>
      <c r="G2837" s="162">
        <v>3696</v>
      </c>
      <c r="H2837" s="162">
        <v>1681.375</v>
      </c>
      <c r="I2837" s="162">
        <v>68529.647031250002</v>
      </c>
    </row>
    <row r="2838" spans="1:9">
      <c r="A2838" s="169">
        <v>46118</v>
      </c>
      <c r="B2838" s="162">
        <v>14795.21</v>
      </c>
      <c r="C2838" s="162">
        <v>21597.255312500001</v>
      </c>
      <c r="D2838" s="162">
        <v>12144</v>
      </c>
      <c r="E2838" s="162">
        <v>17749.5</v>
      </c>
      <c r="F2838" s="162">
        <v>13306</v>
      </c>
      <c r="G2838" s="162">
        <v>3956.5</v>
      </c>
      <c r="H2838" s="162">
        <v>1681.125</v>
      </c>
      <c r="I2838" s="162">
        <v>81867.340312500004</v>
      </c>
    </row>
    <row r="2839" spans="1:9">
      <c r="A2839" s="169">
        <v>46119</v>
      </c>
      <c r="B2839" s="162">
        <v>15000.12</v>
      </c>
      <c r="C2839" s="162">
        <v>23497.572187500002</v>
      </c>
      <c r="D2839" s="162">
        <v>10228.125</v>
      </c>
      <c r="E2839" s="162">
        <v>18366.55</v>
      </c>
      <c r="F2839" s="162">
        <v>13814</v>
      </c>
      <c r="G2839" s="162">
        <v>9334</v>
      </c>
      <c r="H2839" s="162">
        <v>1681.875</v>
      </c>
      <c r="I2839" s="162">
        <v>88558.4921875</v>
      </c>
    </row>
    <row r="2840" spans="1:9">
      <c r="A2840" s="169">
        <v>46120</v>
      </c>
      <c r="B2840" s="162">
        <v>6582.75</v>
      </c>
      <c r="C2840" s="162">
        <v>20841.17625</v>
      </c>
      <c r="D2840" s="162">
        <v>3598.125</v>
      </c>
      <c r="E2840" s="162">
        <v>12913.46</v>
      </c>
      <c r="F2840" s="162">
        <v>12546.5</v>
      </c>
      <c r="G2840" s="162">
        <v>12685.5</v>
      </c>
      <c r="H2840" s="162">
        <v>1685.625</v>
      </c>
      <c r="I2840" s="162">
        <v>67481.886249999996</v>
      </c>
    </row>
    <row r="2841" spans="1:9">
      <c r="A2841" s="169">
        <v>46121</v>
      </c>
      <c r="B2841" s="162">
        <v>10211.629999999999</v>
      </c>
      <c r="C2841" s="162">
        <v>23891.790625000001</v>
      </c>
      <c r="D2841" s="162">
        <v>8390</v>
      </c>
      <c r="E2841" s="162">
        <v>13710.54</v>
      </c>
      <c r="F2841" s="162">
        <v>15036.5</v>
      </c>
      <c r="G2841" s="162">
        <v>13968</v>
      </c>
      <c r="H2841" s="162">
        <v>1683.25</v>
      </c>
      <c r="I2841" s="162">
        <v>83525.210625000007</v>
      </c>
    </row>
    <row r="2842" spans="1:9">
      <c r="A2842" s="169">
        <v>46122</v>
      </c>
      <c r="B2842" s="162">
        <v>6611.25</v>
      </c>
      <c r="C2842" s="162">
        <v>20847.536250000001</v>
      </c>
      <c r="D2842" s="162">
        <v>3598.125</v>
      </c>
      <c r="E2842" s="162">
        <v>12918.84</v>
      </c>
      <c r="F2842" s="162">
        <v>12546.5</v>
      </c>
      <c r="G2842" s="162">
        <v>12685.5</v>
      </c>
      <c r="H2842" s="162">
        <v>1685.625</v>
      </c>
      <c r="I2842" s="162">
        <v>67522.126250000001</v>
      </c>
    </row>
    <row r="2843" spans="1:9">
      <c r="A2843" s="169">
        <v>46123</v>
      </c>
      <c r="B2843" s="162">
        <v>10835.54</v>
      </c>
      <c r="C2843" s="162">
        <v>24285.600624999999</v>
      </c>
      <c r="D2843" s="162">
        <v>9005.75</v>
      </c>
      <c r="E2843" s="162">
        <v>16680.990000000002</v>
      </c>
      <c r="F2843" s="162">
        <v>16489</v>
      </c>
      <c r="G2843" s="162">
        <v>14015.5</v>
      </c>
      <c r="H2843" s="162">
        <v>1683.25</v>
      </c>
      <c r="I2843" s="162">
        <v>89629.130625000005</v>
      </c>
    </row>
    <row r="2844" spans="1:9">
      <c r="A2844" s="169">
        <v>46124</v>
      </c>
      <c r="B2844" s="162">
        <v>10667.61</v>
      </c>
      <c r="C2844" s="162">
        <v>24164.095000000001</v>
      </c>
      <c r="D2844" s="162">
        <v>8938.375</v>
      </c>
      <c r="E2844" s="162">
        <v>16372.28</v>
      </c>
      <c r="F2844" s="162">
        <v>16326.5</v>
      </c>
      <c r="G2844" s="162">
        <v>13990.5</v>
      </c>
      <c r="H2844" s="162">
        <v>1683.625</v>
      </c>
      <c r="I2844" s="162">
        <v>88775.735000000001</v>
      </c>
    </row>
    <row r="2845" spans="1:9">
      <c r="A2845" s="169">
        <v>46125</v>
      </c>
      <c r="B2845" s="162">
        <v>11797.61</v>
      </c>
      <c r="C2845" s="162">
        <v>24668.704375000001</v>
      </c>
      <c r="D2845" s="162">
        <v>10311.375</v>
      </c>
      <c r="E2845" s="162">
        <v>16630.78</v>
      </c>
      <c r="F2845" s="162">
        <v>17040</v>
      </c>
      <c r="G2845" s="162">
        <v>14219.5</v>
      </c>
      <c r="H2845" s="162">
        <v>1675</v>
      </c>
      <c r="I2845" s="162">
        <v>92992.969375000001</v>
      </c>
    </row>
    <row r="2846" spans="1:9">
      <c r="A2846" s="169">
        <v>46126</v>
      </c>
      <c r="B2846" s="162">
        <v>11699.07</v>
      </c>
      <c r="C2846" s="162">
        <v>24925.631249999999</v>
      </c>
      <c r="D2846" s="162">
        <v>9910.75</v>
      </c>
      <c r="E2846" s="162">
        <v>17114.560000000001</v>
      </c>
      <c r="F2846" s="162">
        <v>17017.5</v>
      </c>
      <c r="G2846" s="162">
        <v>14276.5</v>
      </c>
      <c r="H2846" s="162">
        <v>1655.75</v>
      </c>
      <c r="I2846" s="162">
        <v>93288.261249999996</v>
      </c>
    </row>
    <row r="2847" spans="1:9">
      <c r="A2847" s="169">
        <v>46127</v>
      </c>
      <c r="B2847" s="162">
        <v>9690.7999999999993</v>
      </c>
      <c r="C2847" s="162">
        <v>24833.8825</v>
      </c>
      <c r="D2847" s="162">
        <v>11275.875</v>
      </c>
      <c r="E2847" s="162">
        <v>17153.02</v>
      </c>
      <c r="F2847" s="162">
        <v>16826.5</v>
      </c>
      <c r="G2847" s="162">
        <v>14290</v>
      </c>
      <c r="H2847" s="162">
        <v>1654.75</v>
      </c>
      <c r="I2847" s="162">
        <v>92415.327499999999</v>
      </c>
    </row>
    <row r="2848" spans="1:9">
      <c r="A2848" s="169">
        <v>46128</v>
      </c>
      <c r="B2848" s="162">
        <v>7978.63</v>
      </c>
      <c r="C2848" s="162">
        <v>24161.813750000001</v>
      </c>
      <c r="D2848" s="162">
        <v>10515.25</v>
      </c>
      <c r="E2848" s="162">
        <v>16269.51</v>
      </c>
      <c r="F2848" s="162">
        <v>15985.5</v>
      </c>
      <c r="G2848" s="162">
        <v>14050.5</v>
      </c>
      <c r="H2848" s="162">
        <v>1651</v>
      </c>
      <c r="I2848" s="162">
        <v>87310.203750000015</v>
      </c>
    </row>
    <row r="2849" spans="1:9">
      <c r="A2849" s="169">
        <v>46129</v>
      </c>
      <c r="B2849" s="162">
        <v>7103.79</v>
      </c>
      <c r="C2849" s="162">
        <v>22846.86375</v>
      </c>
      <c r="D2849" s="162">
        <v>8768.875</v>
      </c>
      <c r="E2849" s="162">
        <v>12186.65</v>
      </c>
      <c r="F2849" s="162">
        <v>14052.5</v>
      </c>
      <c r="G2849" s="162">
        <v>13513.5</v>
      </c>
      <c r="H2849" s="162">
        <v>1647.75</v>
      </c>
      <c r="I2849" s="162">
        <v>76824.428749999992</v>
      </c>
    </row>
    <row r="2850" spans="1:9">
      <c r="A2850" s="169">
        <v>46130</v>
      </c>
      <c r="B2850" s="162">
        <v>5766.51</v>
      </c>
      <c r="C2850" s="162">
        <v>21218.945</v>
      </c>
      <c r="D2850" s="162">
        <v>7809.25</v>
      </c>
      <c r="E2850" s="162">
        <v>11389.72</v>
      </c>
      <c r="F2850" s="162">
        <v>12773.5</v>
      </c>
      <c r="G2850" s="162">
        <v>12873</v>
      </c>
      <c r="H2850" s="162">
        <v>1644.125</v>
      </c>
      <c r="I2850" s="162">
        <v>70186.8</v>
      </c>
    </row>
    <row r="2851" spans="1:9">
      <c r="A2851" s="169">
        <v>46131</v>
      </c>
      <c r="B2851" s="162">
        <v>7584.52</v>
      </c>
      <c r="C2851" s="162">
        <v>23481.58</v>
      </c>
      <c r="D2851" s="162">
        <v>10566.125</v>
      </c>
      <c r="E2851" s="162">
        <v>13501.22</v>
      </c>
      <c r="F2851" s="162">
        <v>15001.5</v>
      </c>
      <c r="G2851" s="162">
        <v>13840.5</v>
      </c>
      <c r="H2851" s="162">
        <v>1638.75</v>
      </c>
      <c r="I2851" s="162">
        <v>82336.695000000007</v>
      </c>
    </row>
    <row r="2852" spans="1:9">
      <c r="A2852" s="169">
        <v>46132</v>
      </c>
      <c r="B2852" s="162">
        <v>7193.31</v>
      </c>
      <c r="C2852" s="162">
        <v>23191.654999999999</v>
      </c>
      <c r="D2852" s="162">
        <v>9031.5</v>
      </c>
      <c r="E2852" s="162">
        <v>13862.29</v>
      </c>
      <c r="F2852" s="162">
        <v>15336.5</v>
      </c>
      <c r="G2852" s="162">
        <v>13593.5</v>
      </c>
      <c r="H2852" s="162">
        <v>1645.75</v>
      </c>
      <c r="I2852" s="162">
        <v>80563.005000000005</v>
      </c>
    </row>
    <row r="2853" spans="1:9">
      <c r="A2853" s="169">
        <v>46133</v>
      </c>
      <c r="B2853" s="162">
        <v>9359.73</v>
      </c>
      <c r="C2853" s="162">
        <v>23413.724999999999</v>
      </c>
      <c r="D2853" s="162">
        <v>10577.875</v>
      </c>
      <c r="E2853" s="162">
        <v>13471.88</v>
      </c>
      <c r="F2853" s="162">
        <v>17259</v>
      </c>
      <c r="G2853" s="162">
        <v>12791.5</v>
      </c>
      <c r="H2853" s="162">
        <v>1647.375</v>
      </c>
      <c r="I2853" s="162">
        <v>85226.334999999992</v>
      </c>
    </row>
    <row r="2854" spans="1:9">
      <c r="A2854" s="169">
        <v>46134</v>
      </c>
      <c r="B2854" s="162">
        <v>7593.8</v>
      </c>
      <c r="C2854" s="162">
        <v>22760.6325</v>
      </c>
      <c r="D2854" s="162">
        <v>10078.625</v>
      </c>
      <c r="E2854" s="162">
        <v>15234.95</v>
      </c>
      <c r="F2854" s="162">
        <v>17174.5</v>
      </c>
      <c r="G2854" s="162">
        <v>13262</v>
      </c>
      <c r="H2854" s="162">
        <v>1647</v>
      </c>
      <c r="I2854" s="162">
        <v>84457.507499999992</v>
      </c>
    </row>
    <row r="2855" spans="1:9">
      <c r="A2855" s="169">
        <v>46135</v>
      </c>
      <c r="B2855" s="162">
        <v>7135.01</v>
      </c>
      <c r="C2855" s="162">
        <v>21201.627499999999</v>
      </c>
      <c r="D2855" s="162">
        <v>8164.125</v>
      </c>
      <c r="E2855" s="162">
        <v>13772.11</v>
      </c>
      <c r="F2855" s="162">
        <v>14948</v>
      </c>
      <c r="G2855" s="162">
        <v>12125</v>
      </c>
      <c r="H2855" s="162">
        <v>1646.25</v>
      </c>
      <c r="I2855" s="162">
        <v>75699.622499999998</v>
      </c>
    </row>
    <row r="2856" spans="1:9">
      <c r="A2856" s="169">
        <v>46136</v>
      </c>
      <c r="B2856" s="162">
        <v>2805</v>
      </c>
      <c r="C2856" s="162">
        <v>16537.6325</v>
      </c>
      <c r="D2856" s="162">
        <v>2614.875</v>
      </c>
      <c r="E2856" s="162">
        <v>6193.29</v>
      </c>
      <c r="F2856" s="162">
        <v>3105</v>
      </c>
      <c r="G2856" s="162">
        <v>10279.5</v>
      </c>
      <c r="H2856" s="162">
        <v>1648</v>
      </c>
      <c r="I2856" s="162">
        <v>39887.297500000001</v>
      </c>
    </row>
    <row r="2857" spans="1:9">
      <c r="A2857" s="169">
        <v>46137</v>
      </c>
      <c r="B2857" s="162">
        <v>2862.82</v>
      </c>
      <c r="C2857" s="162">
        <v>18637.106250000001</v>
      </c>
      <c r="D2857" s="162">
        <v>8805</v>
      </c>
      <c r="E2857" s="162">
        <v>7488.78</v>
      </c>
      <c r="F2857" s="162">
        <v>6448</v>
      </c>
      <c r="G2857" s="162">
        <v>10998</v>
      </c>
      <c r="H2857" s="162">
        <v>1646.375</v>
      </c>
      <c r="I2857" s="162">
        <v>53593.331250000003</v>
      </c>
    </row>
    <row r="2858" spans="1:9">
      <c r="A2858" s="169">
        <v>46138</v>
      </c>
      <c r="B2858" s="162">
        <v>5569.23</v>
      </c>
      <c r="C2858" s="162">
        <v>17308.907500000001</v>
      </c>
      <c r="D2858" s="162">
        <v>11983.25</v>
      </c>
      <c r="E2858" s="162">
        <v>9334.75</v>
      </c>
      <c r="F2858" s="162">
        <v>9738</v>
      </c>
      <c r="G2858" s="162">
        <v>12440</v>
      </c>
      <c r="H2858" s="162">
        <v>1645.75</v>
      </c>
      <c r="I2858" s="162">
        <v>64728.387499999997</v>
      </c>
    </row>
    <row r="2859" spans="1:9">
      <c r="A2859" s="169">
        <v>46139</v>
      </c>
      <c r="B2859" s="162">
        <v>6210.92</v>
      </c>
      <c r="C2859" s="162">
        <v>19018.98</v>
      </c>
      <c r="D2859" s="162">
        <v>12687.5</v>
      </c>
      <c r="E2859" s="162">
        <v>10483.56</v>
      </c>
      <c r="F2859" s="162">
        <v>10611.5</v>
      </c>
      <c r="G2859" s="162">
        <v>12906.5</v>
      </c>
      <c r="H2859" s="162">
        <v>1646.875</v>
      </c>
      <c r="I2859" s="162">
        <v>70272.084999999992</v>
      </c>
    </row>
    <row r="2860" spans="1:9">
      <c r="A2860" s="169">
        <v>46140</v>
      </c>
      <c r="B2860" s="162">
        <v>7700.3</v>
      </c>
      <c r="C2860" s="162">
        <v>22338.307499999999</v>
      </c>
      <c r="D2860" s="162">
        <v>15117.75</v>
      </c>
      <c r="E2860" s="162">
        <v>13974.69</v>
      </c>
      <c r="F2860" s="162">
        <v>12912</v>
      </c>
      <c r="G2860" s="162">
        <v>14096.5</v>
      </c>
      <c r="H2860" s="162">
        <v>1647.625</v>
      </c>
      <c r="I2860" s="162">
        <v>84491.922500000001</v>
      </c>
    </row>
    <row r="2861" spans="1:9">
      <c r="A2861" s="169">
        <v>46141</v>
      </c>
      <c r="B2861" s="162">
        <v>7413.74</v>
      </c>
      <c r="C2861" s="162">
        <v>20344.977500000001</v>
      </c>
      <c r="D2861" s="162">
        <v>13353.875</v>
      </c>
      <c r="E2861" s="162">
        <v>11203.81</v>
      </c>
      <c r="F2861" s="162">
        <v>11283.5</v>
      </c>
      <c r="G2861" s="162">
        <v>13044</v>
      </c>
      <c r="H2861" s="162">
        <v>1648.375</v>
      </c>
      <c r="I2861" s="162">
        <v>74995.527499999997</v>
      </c>
    </row>
    <row r="2862" spans="1:9">
      <c r="A2862" s="169">
        <v>46142</v>
      </c>
      <c r="B2862" s="162">
        <v>2475.16</v>
      </c>
      <c r="C2862" s="162">
        <v>11012.9375</v>
      </c>
      <c r="D2862" s="162">
        <v>9945.25</v>
      </c>
      <c r="E2862" s="162">
        <v>6196.23</v>
      </c>
      <c r="F2862" s="162">
        <v>3810</v>
      </c>
      <c r="G2862" s="162">
        <v>10754.5</v>
      </c>
      <c r="H2862" s="162">
        <v>1647.375</v>
      </c>
      <c r="I2862" s="162">
        <v>42546.702499999999</v>
      </c>
    </row>
    <row r="2863" spans="1:9">
      <c r="A2863" s="169">
        <v>46143</v>
      </c>
      <c r="B2863" s="162">
        <v>2765.05</v>
      </c>
      <c r="C2863" s="162">
        <v>17023.599999999999</v>
      </c>
      <c r="D2863" s="162">
        <v>12240.25</v>
      </c>
      <c r="E2863" s="162">
        <v>9287.3700000000008</v>
      </c>
      <c r="F2863" s="162">
        <v>8801</v>
      </c>
      <c r="G2863" s="162">
        <v>12794</v>
      </c>
      <c r="H2863" s="162">
        <v>1646.625</v>
      </c>
      <c r="I2863" s="162">
        <v>61264.644999999997</v>
      </c>
    </row>
    <row r="2864" spans="1:9">
      <c r="A2864" s="169">
        <v>46144</v>
      </c>
      <c r="B2864" s="162">
        <v>6919.7</v>
      </c>
      <c r="C2864" s="162">
        <v>21265.557499999999</v>
      </c>
      <c r="D2864" s="162">
        <v>13212.125</v>
      </c>
      <c r="E2864" s="162">
        <v>12032.67</v>
      </c>
      <c r="F2864" s="162">
        <v>12060</v>
      </c>
      <c r="G2864" s="162">
        <v>12990</v>
      </c>
      <c r="H2864" s="162">
        <v>1647.875</v>
      </c>
      <c r="I2864" s="162">
        <v>76832.177499999991</v>
      </c>
    </row>
    <row r="2865" spans="1:9">
      <c r="A2865" s="169">
        <v>46145</v>
      </c>
      <c r="B2865" s="162">
        <v>6962.68</v>
      </c>
      <c r="C2865" s="162">
        <v>21845.592499999999</v>
      </c>
      <c r="D2865" s="162">
        <v>13738.875</v>
      </c>
      <c r="E2865" s="162">
        <v>11109.32</v>
      </c>
      <c r="F2865" s="162">
        <v>11574.5</v>
      </c>
      <c r="G2865" s="162">
        <v>13219.5</v>
      </c>
      <c r="H2865" s="162">
        <v>1646.625</v>
      </c>
      <c r="I2865" s="162">
        <v>76803.842499999999</v>
      </c>
    </row>
    <row r="2866" spans="1:9">
      <c r="A2866" s="169">
        <v>46146</v>
      </c>
      <c r="B2866" s="162">
        <v>2739.57</v>
      </c>
      <c r="C2866" s="162">
        <v>17036.3825</v>
      </c>
      <c r="D2866" s="162">
        <v>11570.25</v>
      </c>
      <c r="E2866" s="162">
        <v>8613.7000000000007</v>
      </c>
      <c r="F2866" s="162">
        <v>7243.5</v>
      </c>
      <c r="G2866" s="162">
        <v>12086</v>
      </c>
      <c r="H2866" s="162">
        <v>1649.25</v>
      </c>
      <c r="I2866" s="162">
        <v>57640.152499999997</v>
      </c>
    </row>
    <row r="2867" spans="1:9">
      <c r="A2867" s="169">
        <v>46147</v>
      </c>
      <c r="B2867" s="162">
        <v>2598.8000000000002</v>
      </c>
      <c r="C2867" s="162">
        <v>14872.932500000001</v>
      </c>
      <c r="D2867" s="162">
        <v>11697.875</v>
      </c>
      <c r="E2867" s="162">
        <v>6971</v>
      </c>
      <c r="F2867" s="162">
        <v>4591</v>
      </c>
      <c r="G2867" s="162">
        <v>11839.5</v>
      </c>
      <c r="H2867" s="162">
        <v>1649.125</v>
      </c>
      <c r="I2867" s="162">
        <v>50921.982499999998</v>
      </c>
    </row>
    <row r="2868" spans="1:9">
      <c r="A2868" s="169">
        <v>46148</v>
      </c>
      <c r="B2868" s="162">
        <v>2707.15</v>
      </c>
      <c r="C2868" s="162">
        <v>17984.400000000001</v>
      </c>
      <c r="D2868" s="162">
        <v>12872.75</v>
      </c>
      <c r="E2868" s="162">
        <v>9824.0400000000009</v>
      </c>
      <c r="F2868" s="162">
        <v>9199</v>
      </c>
      <c r="G2868" s="162">
        <v>13012.5</v>
      </c>
      <c r="H2868" s="162">
        <v>1649.25</v>
      </c>
      <c r="I2868" s="162">
        <v>63950.59</v>
      </c>
    </row>
    <row r="2869" spans="1:9">
      <c r="A2869" s="169">
        <v>46149</v>
      </c>
      <c r="B2869" s="162">
        <v>7093.14</v>
      </c>
      <c r="C2869" s="162">
        <v>21301.747500000001</v>
      </c>
      <c r="D2869" s="162">
        <v>14406.625</v>
      </c>
      <c r="E2869" s="162">
        <v>11881.25</v>
      </c>
      <c r="F2869" s="162">
        <v>11723</v>
      </c>
      <c r="G2869" s="162">
        <v>13765</v>
      </c>
      <c r="H2869" s="162">
        <v>1646.75</v>
      </c>
      <c r="I2869" s="162">
        <v>78524.012499999997</v>
      </c>
    </row>
    <row r="2870" spans="1:9">
      <c r="A2870" s="169">
        <v>46150</v>
      </c>
      <c r="B2870" s="162">
        <v>8619.75</v>
      </c>
      <c r="C2870" s="162">
        <v>23617.384999999998</v>
      </c>
      <c r="D2870" s="162">
        <v>15190.375</v>
      </c>
      <c r="E2870" s="162">
        <v>14483.77</v>
      </c>
      <c r="F2870" s="162">
        <v>13376.5</v>
      </c>
      <c r="G2870" s="162">
        <v>14166.5</v>
      </c>
      <c r="H2870" s="162">
        <v>1645.625</v>
      </c>
      <c r="I2870" s="162">
        <v>87808.654999999999</v>
      </c>
    </row>
    <row r="2871" spans="1:9">
      <c r="A2871" s="169">
        <v>46151</v>
      </c>
      <c r="B2871" s="162">
        <v>2870.08</v>
      </c>
      <c r="C2871" s="162">
        <v>20561.547500000001</v>
      </c>
      <c r="D2871" s="162">
        <v>12564.5</v>
      </c>
      <c r="E2871" s="162">
        <v>9306.6200000000008</v>
      </c>
      <c r="F2871" s="162">
        <v>9743</v>
      </c>
      <c r="G2871" s="162">
        <v>12889</v>
      </c>
      <c r="H2871" s="162">
        <v>1645</v>
      </c>
      <c r="I2871" s="162">
        <v>66289.747499999998</v>
      </c>
    </row>
    <row r="2872" spans="1:9">
      <c r="A2872" s="169">
        <v>46152</v>
      </c>
      <c r="B2872" s="162">
        <v>2773.63</v>
      </c>
      <c r="C2872" s="162">
        <v>18444.39</v>
      </c>
      <c r="D2872" s="162">
        <v>12408.375</v>
      </c>
      <c r="E2872" s="162">
        <v>9475.23</v>
      </c>
      <c r="F2872" s="162">
        <v>9521</v>
      </c>
      <c r="G2872" s="162">
        <v>12796.5</v>
      </c>
      <c r="H2872" s="162">
        <v>1645.25</v>
      </c>
      <c r="I2872" s="162">
        <v>63773.875</v>
      </c>
    </row>
    <row r="2873" spans="1:9">
      <c r="A2873" s="169">
        <v>46153</v>
      </c>
      <c r="B2873" s="162">
        <v>6804.96</v>
      </c>
      <c r="C2873" s="162">
        <v>20055.564999999999</v>
      </c>
      <c r="D2873" s="162">
        <v>13672.75</v>
      </c>
      <c r="E2873" s="162">
        <v>11557.75</v>
      </c>
      <c r="F2873" s="162">
        <v>11376</v>
      </c>
      <c r="G2873" s="162">
        <v>13327</v>
      </c>
      <c r="H2873" s="162">
        <v>1649</v>
      </c>
      <c r="I2873" s="162">
        <v>75145.024999999994</v>
      </c>
    </row>
    <row r="2874" spans="1:9">
      <c r="A2874" s="169">
        <v>46154</v>
      </c>
      <c r="B2874" s="162">
        <v>9702.34</v>
      </c>
      <c r="C2874" s="162">
        <v>23207.24</v>
      </c>
      <c r="D2874" s="162">
        <v>15773.125</v>
      </c>
      <c r="E2874" s="162">
        <v>13248.65</v>
      </c>
      <c r="F2874" s="162">
        <v>14450.5</v>
      </c>
      <c r="G2874" s="162">
        <v>14432</v>
      </c>
      <c r="H2874" s="162">
        <v>1649.625</v>
      </c>
      <c r="I2874" s="162">
        <v>89164.23000000001</v>
      </c>
    </row>
    <row r="2875" spans="1:9">
      <c r="A2875" s="169">
        <v>46155</v>
      </c>
      <c r="B2875" s="162">
        <v>10225.02</v>
      </c>
      <c r="C2875" s="162">
        <v>25287.345000000001</v>
      </c>
      <c r="D2875" s="162">
        <v>16524.375</v>
      </c>
      <c r="E2875" s="162">
        <v>16963.080000000002</v>
      </c>
      <c r="F2875" s="162">
        <v>15915</v>
      </c>
      <c r="G2875" s="162">
        <v>14700.5</v>
      </c>
      <c r="H2875" s="162">
        <v>1653.125</v>
      </c>
      <c r="I2875" s="162">
        <v>97962.195000000007</v>
      </c>
    </row>
    <row r="2876" spans="1:9">
      <c r="A2876" s="169">
        <v>46156</v>
      </c>
      <c r="B2876" s="162">
        <v>10487</v>
      </c>
      <c r="C2876" s="162">
        <v>25321.78</v>
      </c>
      <c r="D2876" s="162">
        <v>16684.125</v>
      </c>
      <c r="E2876" s="162">
        <v>17681.21</v>
      </c>
      <c r="F2876" s="162">
        <v>16386</v>
      </c>
      <c r="G2876" s="162">
        <v>14669.5</v>
      </c>
      <c r="H2876" s="162">
        <v>1653.875</v>
      </c>
      <c r="I2876" s="162">
        <v>99575.739999999991</v>
      </c>
    </row>
    <row r="2877" spans="1:9">
      <c r="A2877" s="169">
        <v>46157</v>
      </c>
      <c r="B2877" s="162">
        <v>8430</v>
      </c>
      <c r="C2877" s="162">
        <v>23166.505000000001</v>
      </c>
      <c r="D2877" s="162">
        <v>14823.75</v>
      </c>
      <c r="E2877" s="162">
        <v>14922.66</v>
      </c>
      <c r="F2877" s="162">
        <v>13589</v>
      </c>
      <c r="G2877" s="162">
        <v>13738</v>
      </c>
      <c r="H2877" s="162">
        <v>1567.125</v>
      </c>
      <c r="I2877" s="162">
        <v>87102.790000000008</v>
      </c>
    </row>
    <row r="2878" spans="1:9">
      <c r="A2878" s="169">
        <v>46158</v>
      </c>
      <c r="B2878" s="162">
        <v>7030.26</v>
      </c>
      <c r="C2878" s="162">
        <v>22258.195</v>
      </c>
      <c r="D2878" s="162">
        <v>13895.75</v>
      </c>
      <c r="E2878" s="162">
        <v>11484.81</v>
      </c>
      <c r="F2878" s="162">
        <v>11921.5</v>
      </c>
      <c r="G2878" s="162">
        <v>13291.5</v>
      </c>
      <c r="H2878" s="162">
        <v>1559</v>
      </c>
      <c r="I2878" s="162">
        <v>78323.014999999999</v>
      </c>
    </row>
    <row r="2879" spans="1:9">
      <c r="A2879" s="169">
        <v>46159</v>
      </c>
      <c r="B2879" s="162">
        <v>6427.75</v>
      </c>
      <c r="C2879" s="162">
        <v>20874.825000000001</v>
      </c>
      <c r="D2879" s="162">
        <v>12781.375</v>
      </c>
      <c r="E2879" s="162">
        <v>11412.56</v>
      </c>
      <c r="F2879" s="162">
        <v>11693.5</v>
      </c>
      <c r="G2879" s="162">
        <v>12665</v>
      </c>
      <c r="H2879" s="162">
        <v>1558.375</v>
      </c>
      <c r="I2879" s="162">
        <v>74296.634999999995</v>
      </c>
    </row>
    <row r="2880" spans="1:9">
      <c r="A2880" s="169">
        <v>46160</v>
      </c>
      <c r="B2880" s="162">
        <v>7634.53</v>
      </c>
      <c r="C2880" s="162">
        <v>23104.424999999999</v>
      </c>
      <c r="D2880" s="162">
        <v>14708.75</v>
      </c>
      <c r="E2880" s="162">
        <v>13247.95</v>
      </c>
      <c r="F2880" s="162">
        <v>13092</v>
      </c>
      <c r="G2880" s="162">
        <v>13689.5</v>
      </c>
      <c r="H2880" s="162">
        <v>1560.125</v>
      </c>
      <c r="I2880" s="162">
        <v>83917.03</v>
      </c>
    </row>
    <row r="2881" spans="1:9">
      <c r="A2881" s="169">
        <v>46161</v>
      </c>
      <c r="B2881" s="162">
        <v>7584</v>
      </c>
      <c r="C2881" s="162">
        <v>22825.68</v>
      </c>
      <c r="D2881" s="162">
        <v>14308.25</v>
      </c>
      <c r="E2881" s="162">
        <v>12653.5</v>
      </c>
      <c r="F2881" s="162">
        <v>13234.5</v>
      </c>
      <c r="G2881" s="162">
        <v>13309</v>
      </c>
      <c r="H2881" s="162">
        <v>1559.5</v>
      </c>
      <c r="I2881" s="162">
        <v>82355.429999999993</v>
      </c>
    </row>
    <row r="2882" spans="1:9">
      <c r="A2882" s="169">
        <v>46162</v>
      </c>
      <c r="B2882" s="162">
        <v>10930</v>
      </c>
      <c r="C2882" s="162">
        <v>25232.4175</v>
      </c>
      <c r="D2882" s="162">
        <v>16521.5</v>
      </c>
      <c r="E2882" s="162">
        <v>17180.23</v>
      </c>
      <c r="F2882" s="162">
        <v>16624</v>
      </c>
      <c r="G2882" s="162">
        <v>14493.5</v>
      </c>
      <c r="H2882" s="162">
        <v>1559</v>
      </c>
      <c r="I2882" s="162">
        <v>99422.647499999992</v>
      </c>
    </row>
    <row r="2883" spans="1:9">
      <c r="A2883" s="169">
        <v>46163</v>
      </c>
      <c r="B2883" s="162">
        <v>11964</v>
      </c>
      <c r="C2883" s="162">
        <v>25903.8</v>
      </c>
      <c r="D2883" s="162">
        <v>17470.375</v>
      </c>
      <c r="E2883" s="162">
        <v>18713.349999999999</v>
      </c>
      <c r="F2883" s="162">
        <v>17876.5</v>
      </c>
      <c r="G2883" s="162">
        <v>14906.5</v>
      </c>
      <c r="H2883" s="162">
        <v>1556.5</v>
      </c>
      <c r="I2883" s="162">
        <v>105278.02499999999</v>
      </c>
    </row>
    <row r="2884" spans="1:9">
      <c r="A2884" s="169">
        <v>46164</v>
      </c>
      <c r="B2884" s="162">
        <v>12272.76</v>
      </c>
      <c r="C2884" s="162">
        <v>25921.53</v>
      </c>
      <c r="D2884" s="162">
        <v>17540.625</v>
      </c>
      <c r="E2884" s="162">
        <v>19573.32</v>
      </c>
      <c r="F2884" s="162">
        <v>18767</v>
      </c>
      <c r="G2884" s="162">
        <v>14852</v>
      </c>
      <c r="H2884" s="162">
        <v>1551.5</v>
      </c>
      <c r="I2884" s="162">
        <v>107375.735</v>
      </c>
    </row>
    <row r="2885" spans="1:9">
      <c r="A2885" s="169">
        <v>46165</v>
      </c>
      <c r="B2885" s="162">
        <v>11991.32</v>
      </c>
      <c r="C2885" s="162">
        <v>25728.37</v>
      </c>
      <c r="D2885" s="162">
        <v>17280.375</v>
      </c>
      <c r="E2885" s="162">
        <v>19527.96</v>
      </c>
      <c r="F2885" s="162">
        <v>17706.5</v>
      </c>
      <c r="G2885" s="162">
        <v>14592</v>
      </c>
      <c r="H2885" s="162">
        <v>1549.5</v>
      </c>
      <c r="I2885" s="162">
        <v>105277.02499999999</v>
      </c>
    </row>
    <row r="2886" spans="1:9">
      <c r="A2886" s="169">
        <v>46166</v>
      </c>
      <c r="B2886" s="162">
        <v>12834.12</v>
      </c>
      <c r="C2886" s="162">
        <v>26733.095000000001</v>
      </c>
      <c r="D2886" s="162">
        <v>18253.25</v>
      </c>
      <c r="E2886" s="162">
        <v>20428.89</v>
      </c>
      <c r="F2886" s="162">
        <v>20107.5</v>
      </c>
      <c r="G2886" s="162">
        <v>15405</v>
      </c>
      <c r="H2886" s="162">
        <v>1551.375</v>
      </c>
      <c r="I2886" s="162">
        <v>112210.48000000001</v>
      </c>
    </row>
    <row r="2887" spans="1:9">
      <c r="A2887" s="169">
        <v>46167</v>
      </c>
      <c r="B2887" s="162">
        <v>12891.75</v>
      </c>
      <c r="C2887" s="162">
        <v>25825.97</v>
      </c>
      <c r="D2887" s="162">
        <v>17276.75</v>
      </c>
      <c r="E2887" s="162">
        <v>19391.09</v>
      </c>
      <c r="F2887" s="162">
        <v>20192</v>
      </c>
      <c r="G2887" s="162">
        <v>14212</v>
      </c>
      <c r="H2887" s="162">
        <v>1548.875</v>
      </c>
      <c r="I2887" s="162">
        <v>108240.685</v>
      </c>
    </row>
    <row r="2888" spans="1:9">
      <c r="A2888" s="169">
        <v>46168</v>
      </c>
      <c r="B2888" s="162">
        <v>13287.46</v>
      </c>
      <c r="C2888" s="162">
        <v>26492.755000000001</v>
      </c>
      <c r="D2888" s="162">
        <v>18064.5</v>
      </c>
      <c r="E2888" s="162">
        <v>20184.34</v>
      </c>
      <c r="F2888" s="162">
        <v>20362.5</v>
      </c>
      <c r="G2888" s="162">
        <v>15235.5</v>
      </c>
      <c r="H2888" s="162">
        <v>1550.75</v>
      </c>
      <c r="I2888" s="162">
        <v>112076.30499999999</v>
      </c>
    </row>
    <row r="2889" spans="1:9">
      <c r="A2889" s="169">
        <v>46169</v>
      </c>
      <c r="B2889" s="162">
        <v>15548.95</v>
      </c>
      <c r="C2889" s="162">
        <v>26364.195</v>
      </c>
      <c r="D2889" s="162">
        <v>17958.75</v>
      </c>
      <c r="E2889" s="162">
        <v>20031.46</v>
      </c>
      <c r="F2889" s="162">
        <v>21287.5</v>
      </c>
      <c r="G2889" s="162">
        <v>15329</v>
      </c>
      <c r="H2889" s="162">
        <v>1552.125</v>
      </c>
      <c r="I2889" s="162">
        <v>114967.73000000001</v>
      </c>
    </row>
    <row r="2890" spans="1:9">
      <c r="A2890" s="169">
        <v>46170</v>
      </c>
      <c r="B2890" s="162">
        <v>12694.47</v>
      </c>
      <c r="C2890" s="162">
        <v>26448.395</v>
      </c>
      <c r="D2890" s="162">
        <v>17859.75</v>
      </c>
      <c r="E2890" s="162">
        <v>20048.7</v>
      </c>
      <c r="F2890" s="162">
        <v>19766.5</v>
      </c>
      <c r="G2890" s="162">
        <v>15181.5</v>
      </c>
      <c r="H2890" s="162">
        <v>1549.125</v>
      </c>
      <c r="I2890" s="162">
        <v>110450.19</v>
      </c>
    </row>
    <row r="2891" spans="1:9">
      <c r="A2891" s="169">
        <v>46171</v>
      </c>
      <c r="B2891" s="162">
        <v>12836.41</v>
      </c>
      <c r="C2891" s="162">
        <v>27032.404999999999</v>
      </c>
      <c r="D2891" s="162">
        <v>18481.25</v>
      </c>
      <c r="E2891" s="162">
        <v>20656.78</v>
      </c>
      <c r="F2891" s="162">
        <v>19279.5</v>
      </c>
      <c r="G2891" s="162">
        <v>15610</v>
      </c>
      <c r="H2891" s="162">
        <v>1552.125</v>
      </c>
      <c r="I2891" s="162">
        <v>112344.22</v>
      </c>
    </row>
    <row r="2892" spans="1:9">
      <c r="A2892" s="169">
        <v>46172</v>
      </c>
      <c r="B2892" s="162">
        <v>10012.33</v>
      </c>
      <c r="C2892" s="162">
        <v>24692.73</v>
      </c>
      <c r="D2892" s="162">
        <v>16016.75</v>
      </c>
      <c r="E2892" s="162">
        <v>17160.59</v>
      </c>
      <c r="F2892" s="162">
        <v>15495</v>
      </c>
      <c r="G2892" s="162">
        <v>14202.5</v>
      </c>
      <c r="H2892" s="162">
        <v>1550.125</v>
      </c>
      <c r="I2892" s="162">
        <v>96029.774999999994</v>
      </c>
    </row>
    <row r="2893" spans="1:9">
      <c r="A2893" s="169">
        <v>46173</v>
      </c>
      <c r="B2893" s="162">
        <v>9036.2199999999993</v>
      </c>
      <c r="C2893" s="162">
        <v>24496.674999999999</v>
      </c>
      <c r="D2893" s="162">
        <v>15851</v>
      </c>
      <c r="E2893" s="162">
        <v>18163.39</v>
      </c>
      <c r="F2893" s="162">
        <v>16087</v>
      </c>
      <c r="G2893" s="162">
        <v>14131.5</v>
      </c>
      <c r="H2893" s="162">
        <v>1547</v>
      </c>
      <c r="I2893" s="162">
        <v>96218.785000000003</v>
      </c>
    </row>
    <row r="2894" spans="1:9">
      <c r="A2894" s="169">
        <v>46174</v>
      </c>
      <c r="B2894" s="162">
        <v>10037.92</v>
      </c>
      <c r="C2894" s="162">
        <v>24917.044999999998</v>
      </c>
      <c r="D2894" s="162">
        <v>16277</v>
      </c>
      <c r="E2894" s="162">
        <v>17477.25</v>
      </c>
      <c r="F2894" s="162">
        <v>15766</v>
      </c>
      <c r="G2894" s="162">
        <v>14375.5</v>
      </c>
      <c r="H2894" s="162">
        <v>1549.25</v>
      </c>
      <c r="I2894" s="162">
        <v>97301.464999999997</v>
      </c>
    </row>
    <row r="2895" spans="1:9">
      <c r="A2895" s="169">
        <v>46175</v>
      </c>
      <c r="B2895" s="162">
        <v>12310.48</v>
      </c>
      <c r="C2895" s="162">
        <v>26420.535</v>
      </c>
      <c r="D2895" s="162">
        <v>17932.5</v>
      </c>
      <c r="E2895" s="162">
        <v>20134.689999999999</v>
      </c>
      <c r="F2895" s="162">
        <v>18572</v>
      </c>
      <c r="G2895" s="162">
        <v>15125</v>
      </c>
      <c r="H2895" s="162">
        <v>1548.375</v>
      </c>
      <c r="I2895" s="162">
        <v>108946.83</v>
      </c>
    </row>
    <row r="2896" spans="1:9">
      <c r="A2896" s="169">
        <v>46176</v>
      </c>
      <c r="B2896" s="162">
        <v>12609.94</v>
      </c>
      <c r="C2896" s="162">
        <v>26503.59</v>
      </c>
      <c r="D2896" s="162">
        <v>18050</v>
      </c>
      <c r="E2896" s="162">
        <v>20258.96</v>
      </c>
      <c r="F2896" s="162">
        <v>18495</v>
      </c>
      <c r="G2896" s="162">
        <v>15251.5</v>
      </c>
      <c r="H2896" s="162">
        <v>1548.75</v>
      </c>
      <c r="I2896" s="162">
        <v>109620.23999999999</v>
      </c>
    </row>
    <row r="2897" spans="1:9">
      <c r="A2897" s="169">
        <v>46177</v>
      </c>
      <c r="B2897" s="162">
        <v>9935.64</v>
      </c>
      <c r="C2897" s="162">
        <v>25303.215</v>
      </c>
      <c r="D2897" s="162">
        <v>25263.5</v>
      </c>
      <c r="E2897" s="162">
        <v>18082.54</v>
      </c>
      <c r="F2897" s="162">
        <v>12035</v>
      </c>
      <c r="G2897" s="162">
        <v>15004.5</v>
      </c>
      <c r="H2897" s="162">
        <v>1546.375</v>
      </c>
      <c r="I2897" s="162">
        <v>104078.01999999999</v>
      </c>
    </row>
    <row r="2898" spans="1:9">
      <c r="A2898" s="169">
        <v>46178</v>
      </c>
      <c r="B2898" s="162">
        <v>9737.9</v>
      </c>
      <c r="C2898" s="162">
        <v>17930.154999999999</v>
      </c>
      <c r="D2898" s="162">
        <v>28821.5</v>
      </c>
      <c r="E2898" s="162">
        <v>13384.26</v>
      </c>
      <c r="F2898" s="162">
        <v>7284.5</v>
      </c>
      <c r="G2898" s="162">
        <v>11950.5</v>
      </c>
      <c r="H2898" s="162">
        <v>1547.5</v>
      </c>
      <c r="I2898" s="162">
        <v>87561.315000000002</v>
      </c>
    </row>
    <row r="2899" spans="1:9">
      <c r="A2899" s="169">
        <v>46179</v>
      </c>
      <c r="B2899" s="162">
        <v>7289.13</v>
      </c>
      <c r="C2899" s="162">
        <v>17761.544999999998</v>
      </c>
      <c r="D2899" s="162">
        <v>24046</v>
      </c>
      <c r="E2899" s="162">
        <v>8902.76</v>
      </c>
      <c r="F2899" s="162">
        <v>7630.5</v>
      </c>
      <c r="G2899" s="162">
        <v>10140</v>
      </c>
      <c r="H2899" s="162">
        <v>1547.875</v>
      </c>
      <c r="I2899" s="162">
        <v>74222.06</v>
      </c>
    </row>
    <row r="2900" spans="1:9">
      <c r="A2900" s="169">
        <v>46180</v>
      </c>
      <c r="B2900" s="162">
        <v>7958</v>
      </c>
      <c r="C2900" s="162">
        <v>19509.16</v>
      </c>
      <c r="D2900" s="162">
        <v>25231</v>
      </c>
      <c r="E2900" s="162">
        <v>10152.56</v>
      </c>
      <c r="F2900" s="162">
        <v>7728</v>
      </c>
      <c r="G2900" s="162">
        <v>10513</v>
      </c>
      <c r="H2900" s="162">
        <v>1547.875</v>
      </c>
      <c r="I2900" s="162">
        <v>79543.845000000001</v>
      </c>
    </row>
    <row r="2901" spans="1:9">
      <c r="A2901" s="169">
        <v>46181</v>
      </c>
      <c r="B2901" s="162">
        <v>7704</v>
      </c>
      <c r="C2901" s="162">
        <v>19315.634999999998</v>
      </c>
      <c r="D2901" s="162">
        <v>23335.25</v>
      </c>
      <c r="E2901" s="162">
        <v>9323.33</v>
      </c>
      <c r="F2901" s="162">
        <v>7686.5</v>
      </c>
      <c r="G2901" s="162">
        <v>10198</v>
      </c>
      <c r="H2901" s="162">
        <v>1549.875</v>
      </c>
      <c r="I2901" s="162">
        <v>76012.84</v>
      </c>
    </row>
    <row r="2902" spans="1:9">
      <c r="A2902" s="169">
        <v>46182</v>
      </c>
      <c r="B2902" s="162">
        <v>2817</v>
      </c>
      <c r="C2902" s="162">
        <v>21134.985000000001</v>
      </c>
      <c r="D2902" s="162">
        <v>16000.75</v>
      </c>
      <c r="E2902" s="162">
        <v>6518.7</v>
      </c>
      <c r="F2902" s="162">
        <v>7256</v>
      </c>
      <c r="G2902" s="162">
        <v>9306</v>
      </c>
      <c r="H2902" s="162">
        <v>1547.875</v>
      </c>
      <c r="I2902" s="162">
        <v>61485.56</v>
      </c>
    </row>
    <row r="2903" spans="1:9">
      <c r="A2903" s="169">
        <v>46183</v>
      </c>
      <c r="B2903" s="162">
        <v>2641</v>
      </c>
      <c r="C2903" s="162">
        <v>17498.494999999999</v>
      </c>
      <c r="D2903" s="162">
        <v>15207.75</v>
      </c>
      <c r="E2903" s="162">
        <v>6250.29</v>
      </c>
      <c r="F2903" s="162">
        <v>7382.5</v>
      </c>
      <c r="G2903" s="162">
        <v>9712</v>
      </c>
      <c r="H2903" s="162">
        <v>1550.25</v>
      </c>
      <c r="I2903" s="162">
        <v>57141.784999999996</v>
      </c>
    </row>
    <row r="2904" spans="1:9">
      <c r="A2904" s="169">
        <v>46184</v>
      </c>
      <c r="B2904" s="162">
        <v>3179.62</v>
      </c>
      <c r="C2904" s="162">
        <v>20630.21</v>
      </c>
      <c r="D2904" s="162">
        <v>16776.5</v>
      </c>
      <c r="E2904" s="162">
        <v>7678.1</v>
      </c>
      <c r="F2904" s="162">
        <v>8238</v>
      </c>
      <c r="G2904" s="162">
        <v>9799</v>
      </c>
      <c r="H2904" s="162">
        <v>1547</v>
      </c>
      <c r="I2904" s="162">
        <v>64754.429999999993</v>
      </c>
    </row>
    <row r="2905" spans="1:9">
      <c r="A2905" s="169">
        <v>46185</v>
      </c>
      <c r="B2905" s="162">
        <v>2838.45</v>
      </c>
      <c r="C2905" s="162">
        <v>22439.29</v>
      </c>
      <c r="D2905" s="162">
        <v>18087.25</v>
      </c>
      <c r="E2905" s="162">
        <v>9608.5499999999993</v>
      </c>
      <c r="F2905" s="162">
        <v>8669.5</v>
      </c>
      <c r="G2905" s="162">
        <v>10115</v>
      </c>
      <c r="H2905" s="162">
        <v>1533.625</v>
      </c>
      <c r="I2905" s="162">
        <v>70224.415000000008</v>
      </c>
    </row>
    <row r="2906" spans="1:9">
      <c r="A2906" s="169">
        <v>46186</v>
      </c>
      <c r="B2906" s="162">
        <v>2760</v>
      </c>
      <c r="C2906" s="162">
        <v>23064.080000000002</v>
      </c>
      <c r="D2906" s="162">
        <v>21076.25</v>
      </c>
      <c r="E2906" s="162">
        <v>10435.24</v>
      </c>
      <c r="F2906" s="162">
        <v>8285</v>
      </c>
      <c r="G2906" s="162">
        <v>10856.5</v>
      </c>
      <c r="H2906" s="162">
        <v>1533.625</v>
      </c>
      <c r="I2906" s="162">
        <v>74943.445000000007</v>
      </c>
    </row>
    <row r="2907" spans="1:9">
      <c r="A2907" s="169">
        <v>46187</v>
      </c>
      <c r="B2907" s="162">
        <v>7573.23</v>
      </c>
      <c r="C2907" s="162">
        <v>25307.634999999998</v>
      </c>
      <c r="D2907" s="162">
        <v>20709.25</v>
      </c>
      <c r="E2907" s="162">
        <v>10742.5</v>
      </c>
      <c r="F2907" s="162">
        <v>7621.5</v>
      </c>
      <c r="G2907" s="162">
        <v>10892</v>
      </c>
      <c r="H2907" s="162">
        <v>1534.25</v>
      </c>
      <c r="I2907" s="162">
        <v>81311.864999999991</v>
      </c>
    </row>
    <row r="2908" spans="1:9">
      <c r="A2908" s="169">
        <v>46188</v>
      </c>
      <c r="B2908" s="162">
        <v>6032</v>
      </c>
      <c r="C2908" s="162">
        <v>22984.365000000002</v>
      </c>
      <c r="D2908" s="162">
        <v>18629.25</v>
      </c>
      <c r="E2908" s="162">
        <v>10159.5</v>
      </c>
      <c r="F2908" s="162">
        <v>7166.5</v>
      </c>
      <c r="G2908" s="162">
        <v>10646</v>
      </c>
      <c r="H2908" s="162">
        <v>1534.875</v>
      </c>
      <c r="I2908" s="162">
        <v>74082.740000000005</v>
      </c>
    </row>
    <row r="2909" spans="1:9">
      <c r="A2909" s="169">
        <v>46189</v>
      </c>
      <c r="B2909" s="162">
        <v>4854.01</v>
      </c>
      <c r="C2909" s="162">
        <v>21245.845000000001</v>
      </c>
      <c r="D2909" s="162">
        <v>16845.5</v>
      </c>
      <c r="E2909" s="162">
        <v>8951.5</v>
      </c>
      <c r="F2909" s="162">
        <v>6937</v>
      </c>
      <c r="G2909" s="162">
        <v>10154</v>
      </c>
      <c r="H2909" s="162">
        <v>1535</v>
      </c>
      <c r="I2909" s="162">
        <v>67452.85500000001</v>
      </c>
    </row>
    <row r="2910" spans="1:9">
      <c r="A2910" s="169">
        <v>46190</v>
      </c>
      <c r="B2910" s="162">
        <v>6159</v>
      </c>
      <c r="C2910" s="162">
        <v>21369.814999999999</v>
      </c>
      <c r="D2910" s="162">
        <v>17297</v>
      </c>
      <c r="E2910" s="162">
        <v>7705.5</v>
      </c>
      <c r="F2910" s="162">
        <v>7247.5</v>
      </c>
      <c r="G2910" s="162">
        <v>9833.5</v>
      </c>
      <c r="H2910" s="162">
        <v>1535</v>
      </c>
      <c r="I2910" s="162">
        <v>68077.315000000002</v>
      </c>
    </row>
    <row r="2911" spans="1:9">
      <c r="A2911" s="169">
        <v>46191</v>
      </c>
      <c r="B2911" s="162">
        <v>6465</v>
      </c>
      <c r="C2911" s="162">
        <v>21094.75</v>
      </c>
      <c r="D2911" s="162">
        <v>17164</v>
      </c>
      <c r="E2911" s="162">
        <v>8577</v>
      </c>
      <c r="F2911" s="162">
        <v>7223.5</v>
      </c>
      <c r="G2911" s="162">
        <v>10247.5</v>
      </c>
      <c r="H2911" s="162">
        <v>1533.5</v>
      </c>
      <c r="I2911" s="162">
        <v>69238.25</v>
      </c>
    </row>
    <row r="2912" spans="1:9">
      <c r="A2912" s="169">
        <v>46192</v>
      </c>
      <c r="B2912" s="162">
        <v>10648</v>
      </c>
      <c r="C2912" s="162">
        <v>23175.865000000002</v>
      </c>
      <c r="D2912" s="162">
        <v>22309.75</v>
      </c>
      <c r="E2912" s="162">
        <v>8813</v>
      </c>
      <c r="F2912" s="162">
        <v>7558.5</v>
      </c>
      <c r="G2912" s="162">
        <v>11268.5</v>
      </c>
      <c r="H2912" s="162">
        <v>1533.5</v>
      </c>
      <c r="I2912" s="162">
        <v>82240.115000000005</v>
      </c>
    </row>
    <row r="2913" spans="1:9">
      <c r="A2913" s="169">
        <v>46193</v>
      </c>
      <c r="B2913" s="162">
        <v>8756.8799999999992</v>
      </c>
      <c r="C2913" s="162">
        <v>20697.939999999999</v>
      </c>
      <c r="D2913" s="162">
        <v>26675.75</v>
      </c>
      <c r="E2913" s="162">
        <v>11067.5</v>
      </c>
      <c r="F2913" s="162">
        <v>7841.5</v>
      </c>
      <c r="G2913" s="162">
        <v>10990.5</v>
      </c>
      <c r="H2913" s="162">
        <v>1533.75</v>
      </c>
      <c r="I2913" s="162">
        <v>84496.320000000007</v>
      </c>
    </row>
    <row r="2914" spans="1:9">
      <c r="A2914" s="169">
        <v>46194</v>
      </c>
      <c r="B2914" s="162">
        <v>7958.97</v>
      </c>
      <c r="C2914" s="162">
        <v>25175.305</v>
      </c>
      <c r="D2914" s="162">
        <v>21133.5</v>
      </c>
      <c r="E2914" s="162">
        <v>11279</v>
      </c>
      <c r="F2914" s="162">
        <v>7741</v>
      </c>
      <c r="G2914" s="162">
        <v>10861.5</v>
      </c>
      <c r="H2914" s="162">
        <v>1533.125</v>
      </c>
      <c r="I2914" s="162">
        <v>82616.149999999994</v>
      </c>
    </row>
    <row r="2915" spans="1:9">
      <c r="A2915" s="169">
        <v>46195</v>
      </c>
      <c r="B2915" s="162">
        <v>8767.1</v>
      </c>
      <c r="C2915" s="162">
        <v>25215.47</v>
      </c>
      <c r="D2915" s="162">
        <v>21482.75</v>
      </c>
      <c r="E2915" s="162">
        <v>11455.21</v>
      </c>
      <c r="F2915" s="162">
        <v>7840.5</v>
      </c>
      <c r="G2915" s="162">
        <v>10739</v>
      </c>
      <c r="H2915" s="162">
        <v>1534.125</v>
      </c>
      <c r="I2915" s="162">
        <v>83965.904999999999</v>
      </c>
    </row>
    <row r="2916" spans="1:9">
      <c r="A2916" s="169">
        <v>46196</v>
      </c>
      <c r="B2916" s="162">
        <v>10176.629999999999</v>
      </c>
      <c r="C2916" s="162">
        <v>26012.105</v>
      </c>
      <c r="D2916" s="162">
        <v>23432.75</v>
      </c>
      <c r="E2916" s="162">
        <v>13542.29</v>
      </c>
      <c r="F2916" s="162">
        <v>8045.5</v>
      </c>
      <c r="G2916" s="162">
        <v>11563.5</v>
      </c>
      <c r="H2916" s="162">
        <v>1530.375</v>
      </c>
      <c r="I2916" s="162">
        <v>91242.4</v>
      </c>
    </row>
    <row r="2917" spans="1:9">
      <c r="A2917" s="169">
        <v>46197</v>
      </c>
      <c r="B2917" s="162">
        <v>11297.26</v>
      </c>
      <c r="C2917" s="162">
        <v>26315.63</v>
      </c>
      <c r="D2917" s="162">
        <v>23907.5</v>
      </c>
      <c r="E2917" s="162">
        <v>14630.71</v>
      </c>
      <c r="F2917" s="162">
        <v>8272</v>
      </c>
      <c r="G2917" s="162">
        <v>12000</v>
      </c>
      <c r="H2917" s="162">
        <v>1524.25</v>
      </c>
      <c r="I2917" s="162">
        <v>94898.85</v>
      </c>
    </row>
    <row r="2918" spans="1:9">
      <c r="A2918" s="169">
        <v>46198</v>
      </c>
      <c r="B2918" s="162">
        <v>11513.54</v>
      </c>
      <c r="C2918" s="162">
        <v>26155.785</v>
      </c>
      <c r="D2918" s="162">
        <v>24303.75</v>
      </c>
      <c r="E2918" s="162">
        <v>16403.5</v>
      </c>
      <c r="F2918" s="162">
        <v>8797</v>
      </c>
      <c r="G2918" s="162">
        <v>11921</v>
      </c>
      <c r="H2918" s="162">
        <v>1521.625</v>
      </c>
      <c r="I2918" s="162">
        <v>97572.95</v>
      </c>
    </row>
    <row r="2919" spans="1:9">
      <c r="A2919" s="169">
        <v>46199</v>
      </c>
      <c r="B2919" s="162">
        <v>9401.83</v>
      </c>
      <c r="C2919" s="162">
        <v>22042.205000000002</v>
      </c>
      <c r="D2919" s="162">
        <v>19835.75</v>
      </c>
      <c r="E2919" s="162">
        <v>10926.56</v>
      </c>
      <c r="F2919" s="162">
        <v>7935</v>
      </c>
      <c r="G2919" s="162">
        <v>10330.5</v>
      </c>
      <c r="H2919" s="162">
        <v>1523.25</v>
      </c>
      <c r="I2919" s="162">
        <v>78948.595000000001</v>
      </c>
    </row>
    <row r="2920" spans="1:9">
      <c r="A2920" s="169">
        <v>46200</v>
      </c>
      <c r="B2920" s="162">
        <v>8255</v>
      </c>
      <c r="C2920" s="162">
        <v>19339.035</v>
      </c>
      <c r="D2920" s="162">
        <v>21414.25</v>
      </c>
      <c r="E2920" s="162">
        <v>16073.04</v>
      </c>
      <c r="F2920" s="162">
        <v>7895</v>
      </c>
      <c r="G2920" s="162">
        <v>10629.5</v>
      </c>
      <c r="H2920" s="162">
        <v>1521.5</v>
      </c>
      <c r="I2920" s="162">
        <v>82084.325000000012</v>
      </c>
    </row>
    <row r="2921" spans="1:9">
      <c r="A2921" s="169">
        <v>46201</v>
      </c>
      <c r="B2921" s="162">
        <v>7973</v>
      </c>
      <c r="C2921" s="162">
        <v>22289.145</v>
      </c>
      <c r="D2921" s="162">
        <v>19230.5</v>
      </c>
      <c r="E2921" s="162">
        <v>12427.07</v>
      </c>
      <c r="F2921" s="162">
        <v>8689.5</v>
      </c>
      <c r="G2921" s="162">
        <v>9775.5</v>
      </c>
      <c r="H2921" s="162">
        <v>1521</v>
      </c>
      <c r="I2921" s="162">
        <v>78863.714999999997</v>
      </c>
    </row>
    <row r="2922" spans="1:9">
      <c r="A2922" s="169">
        <v>46202</v>
      </c>
      <c r="B2922" s="162">
        <v>7778</v>
      </c>
      <c r="C2922" s="162">
        <v>23686.735000000001</v>
      </c>
      <c r="D2922" s="162">
        <v>20913.75</v>
      </c>
      <c r="E2922" s="162">
        <v>11302.28</v>
      </c>
      <c r="F2922" s="162">
        <v>7756</v>
      </c>
      <c r="G2922" s="162">
        <v>10462</v>
      </c>
      <c r="H2922" s="162">
        <v>1521.75</v>
      </c>
      <c r="I2922" s="162">
        <v>80377.014999999999</v>
      </c>
    </row>
    <row r="2923" spans="1:9">
      <c r="A2923" s="169">
        <v>46203</v>
      </c>
      <c r="B2923" s="162">
        <v>8329.56</v>
      </c>
      <c r="C2923" s="162">
        <v>23275.474999999999</v>
      </c>
      <c r="D2923" s="162">
        <v>21460.25</v>
      </c>
      <c r="E2923" s="162">
        <v>11615.05</v>
      </c>
      <c r="F2923" s="162">
        <v>7862</v>
      </c>
      <c r="G2923" s="162">
        <v>10492</v>
      </c>
      <c r="H2923" s="162">
        <v>1523</v>
      </c>
      <c r="I2923" s="162">
        <v>81511.334999999992</v>
      </c>
    </row>
    <row r="2924" spans="1:9">
      <c r="A2924" s="169">
        <v>46204</v>
      </c>
      <c r="B2924" s="162">
        <v>8557.6299999999992</v>
      </c>
      <c r="C2924" s="162">
        <v>20322.54</v>
      </c>
      <c r="D2924" s="162">
        <v>23138.75</v>
      </c>
      <c r="E2924" s="162">
        <v>17222.330000000002</v>
      </c>
      <c r="F2924" s="162">
        <v>7887.5</v>
      </c>
      <c r="G2924" s="162">
        <v>11055.5</v>
      </c>
      <c r="H2924" s="162">
        <v>1523.5</v>
      </c>
      <c r="I2924" s="162">
        <v>86660.75</v>
      </c>
    </row>
    <row r="2925" spans="1:9">
      <c r="A2925" s="169">
        <v>46205</v>
      </c>
      <c r="B2925" s="162">
        <v>10818.68</v>
      </c>
      <c r="C2925" s="162">
        <v>22935.465</v>
      </c>
      <c r="D2925" s="162">
        <v>23536.5</v>
      </c>
      <c r="E2925" s="162">
        <v>16962.259999999998</v>
      </c>
      <c r="F2925" s="162">
        <v>8838.5</v>
      </c>
      <c r="G2925" s="162">
        <v>10756</v>
      </c>
      <c r="H2925" s="162">
        <v>1524.125</v>
      </c>
      <c r="I2925" s="162">
        <v>92323.28</v>
      </c>
    </row>
    <row r="2926" spans="1:9">
      <c r="A2926" s="169">
        <v>46206</v>
      </c>
      <c r="B2926" s="162">
        <v>8384.0733398437496</v>
      </c>
      <c r="C2926" s="162">
        <v>23589.96</v>
      </c>
      <c r="D2926" s="162">
        <v>20802.25</v>
      </c>
      <c r="E2926" s="162">
        <v>12520.43</v>
      </c>
      <c r="F2926" s="162">
        <v>8317</v>
      </c>
      <c r="G2926" s="162">
        <v>10344</v>
      </c>
      <c r="H2926" s="162">
        <v>1522</v>
      </c>
      <c r="I2926" s="162">
        <v>82435.713339843758</v>
      </c>
    </row>
    <row r="2927" spans="1:9">
      <c r="A2927" s="169">
        <v>46207</v>
      </c>
      <c r="B2927" s="162">
        <v>8024.72119140625</v>
      </c>
      <c r="C2927" s="162">
        <v>24076.99</v>
      </c>
      <c r="D2927" s="162">
        <v>21210.25</v>
      </c>
      <c r="E2927" s="162">
        <v>11420.94</v>
      </c>
      <c r="F2927" s="162">
        <v>8909</v>
      </c>
      <c r="G2927" s="162">
        <v>10576.5</v>
      </c>
      <c r="H2927" s="162">
        <v>1520.25</v>
      </c>
      <c r="I2927" s="162">
        <v>82698.151191406258</v>
      </c>
    </row>
    <row r="2928" spans="1:9">
      <c r="A2928" s="169">
        <v>46208</v>
      </c>
      <c r="B2928" s="162">
        <v>9916.6953125</v>
      </c>
      <c r="C2928" s="162">
        <v>21489.71</v>
      </c>
      <c r="D2928" s="162">
        <v>23075.75</v>
      </c>
      <c r="E2928" s="162">
        <v>17063.62</v>
      </c>
      <c r="F2928" s="162">
        <v>8366.5</v>
      </c>
      <c r="G2928" s="162">
        <v>10873</v>
      </c>
      <c r="H2928" s="162">
        <v>1519.75</v>
      </c>
      <c r="I2928" s="162">
        <v>89265.525312500002</v>
      </c>
    </row>
    <row r="2929" spans="1:9">
      <c r="A2929" s="169">
        <v>46209</v>
      </c>
      <c r="B2929" s="162">
        <v>8705.80859375</v>
      </c>
      <c r="C2929" s="162">
        <v>21417.05</v>
      </c>
      <c r="D2929" s="162">
        <v>21241.5</v>
      </c>
      <c r="E2929" s="162">
        <v>15815.82</v>
      </c>
      <c r="F2929" s="162">
        <v>8415.5</v>
      </c>
      <c r="G2929" s="162">
        <v>10387</v>
      </c>
      <c r="H2929" s="162">
        <v>1521</v>
      </c>
      <c r="I2929" s="162">
        <v>84461.678593749995</v>
      </c>
    </row>
    <row r="2930" spans="1:9">
      <c r="A2930" s="169">
        <v>46210</v>
      </c>
      <c r="B2930" s="162">
        <v>6890.630859375</v>
      </c>
      <c r="C2930" s="162">
        <v>17876.41</v>
      </c>
      <c r="D2930" s="162">
        <v>19269</v>
      </c>
      <c r="E2930" s="162">
        <v>14823.5</v>
      </c>
      <c r="F2930" s="162">
        <v>7512.5</v>
      </c>
      <c r="G2930" s="162">
        <v>10099</v>
      </c>
      <c r="H2930" s="162">
        <v>1520.875</v>
      </c>
      <c r="I2930" s="162">
        <v>74950.165859375003</v>
      </c>
    </row>
    <row r="2931" spans="1:9">
      <c r="A2931" s="169">
        <v>46211</v>
      </c>
      <c r="B2931" s="162">
        <v>8423.44140625</v>
      </c>
      <c r="C2931" s="162">
        <v>19652.34</v>
      </c>
      <c r="D2931" s="162">
        <v>21614.25</v>
      </c>
      <c r="E2931" s="162">
        <v>15278.76</v>
      </c>
      <c r="F2931" s="162">
        <v>7810.5</v>
      </c>
      <c r="G2931" s="162">
        <v>10534</v>
      </c>
      <c r="H2931" s="162">
        <v>1520.25</v>
      </c>
      <c r="I2931" s="162">
        <v>81793.041406250006</v>
      </c>
    </row>
    <row r="2932" spans="1:9">
      <c r="A2932" s="169">
        <v>46212</v>
      </c>
      <c r="B2932" s="162">
        <v>9228.48828125</v>
      </c>
      <c r="C2932" s="162">
        <v>24232.27</v>
      </c>
      <c r="D2932" s="162">
        <v>22459.25</v>
      </c>
      <c r="E2932" s="162">
        <v>14536.61</v>
      </c>
      <c r="F2932" s="162">
        <v>9006</v>
      </c>
      <c r="G2932" s="162">
        <v>10574</v>
      </c>
      <c r="H2932" s="162">
        <v>1520.625</v>
      </c>
      <c r="I2932" s="162">
        <v>88515.993281250005</v>
      </c>
    </row>
    <row r="2933" spans="1:9">
      <c r="A2933" s="169">
        <v>46213</v>
      </c>
      <c r="B2933" s="162">
        <v>8288.37890625</v>
      </c>
      <c r="C2933" s="162">
        <v>23823.42</v>
      </c>
      <c r="D2933" s="162">
        <v>21676.25</v>
      </c>
      <c r="E2933" s="162">
        <v>12597.84</v>
      </c>
      <c r="F2933" s="162">
        <v>8688.5</v>
      </c>
      <c r="G2933" s="162">
        <v>10720.5</v>
      </c>
      <c r="H2933" s="162">
        <v>1520.875</v>
      </c>
      <c r="I2933" s="162">
        <v>84274.013906249995</v>
      </c>
    </row>
    <row r="2934" spans="1:9">
      <c r="A2934" s="169">
        <v>46214</v>
      </c>
      <c r="B2934" s="162">
        <v>9276.89</v>
      </c>
      <c r="C2934" s="162">
        <v>20121.400000000001</v>
      </c>
      <c r="D2934" s="162">
        <v>22295.25</v>
      </c>
      <c r="E2934" s="162">
        <v>16543.939999999999</v>
      </c>
      <c r="F2934" s="162">
        <v>7962</v>
      </c>
      <c r="G2934" s="162">
        <v>10676</v>
      </c>
      <c r="H2934" s="162">
        <v>1521</v>
      </c>
      <c r="I2934" s="162">
        <v>85354.48</v>
      </c>
    </row>
    <row r="2935" spans="1:9">
      <c r="A2935" s="169">
        <v>46215</v>
      </c>
      <c r="B2935" s="162">
        <v>11145.34</v>
      </c>
      <c r="C2935" s="162">
        <v>23851.18</v>
      </c>
      <c r="D2935" s="162">
        <v>24251.25</v>
      </c>
      <c r="E2935" s="162">
        <v>18074.560000000001</v>
      </c>
      <c r="F2935" s="162">
        <v>8647</v>
      </c>
      <c r="G2935" s="162">
        <v>11532</v>
      </c>
      <c r="H2935" s="162">
        <v>1519.875</v>
      </c>
      <c r="I2935" s="162">
        <v>95981.455000000002</v>
      </c>
    </row>
    <row r="2936" spans="1:9">
      <c r="A2936" s="169">
        <v>46216</v>
      </c>
      <c r="B2936" s="162">
        <v>10501.647812499999</v>
      </c>
      <c r="C2936" s="162">
        <v>23465.93</v>
      </c>
      <c r="D2936" s="162">
        <v>23835</v>
      </c>
      <c r="E2936" s="162">
        <v>17753.18</v>
      </c>
      <c r="F2936" s="162">
        <v>8630</v>
      </c>
      <c r="G2936" s="162">
        <v>11229.5</v>
      </c>
      <c r="H2936" s="162">
        <v>1522.375</v>
      </c>
      <c r="I2936" s="162">
        <v>93892.8828125</v>
      </c>
    </row>
    <row r="2937" spans="1:9">
      <c r="A2937" s="169">
        <v>46217</v>
      </c>
      <c r="B2937" s="162">
        <v>9953.296875</v>
      </c>
      <c r="C2937" s="162">
        <v>22292.01</v>
      </c>
      <c r="D2937" s="162">
        <v>16269</v>
      </c>
      <c r="E2937" s="162">
        <v>15754.35</v>
      </c>
      <c r="F2937" s="162">
        <v>8836</v>
      </c>
      <c r="G2937" s="162">
        <v>10568.5</v>
      </c>
      <c r="H2937" s="162">
        <v>1523.625</v>
      </c>
      <c r="I2937" s="162">
        <v>82149.531874999986</v>
      </c>
    </row>
    <row r="2938" spans="1:9">
      <c r="A2938" s="169">
        <v>46218</v>
      </c>
      <c r="B2938" s="162">
        <v>4291.2109375</v>
      </c>
      <c r="C2938" s="162">
        <v>23306.63</v>
      </c>
      <c r="D2938" s="162">
        <v>16720.25</v>
      </c>
      <c r="E2938" s="162">
        <v>15921</v>
      </c>
      <c r="F2938" s="162">
        <v>7508</v>
      </c>
      <c r="G2938" s="162">
        <v>10634.5</v>
      </c>
      <c r="H2938" s="162">
        <v>1521.75</v>
      </c>
      <c r="I2938" s="162">
        <v>76859.840937500005</v>
      </c>
    </row>
    <row r="2939" spans="1:9">
      <c r="A2939" s="169">
        <v>46219</v>
      </c>
      <c r="B2939" s="162">
        <v>6717.1328125</v>
      </c>
      <c r="C2939" s="162">
        <v>17452.23</v>
      </c>
      <c r="D2939" s="162">
        <v>17120.5</v>
      </c>
      <c r="E2939" s="162">
        <v>14720</v>
      </c>
      <c r="F2939" s="162">
        <v>7298</v>
      </c>
      <c r="G2939" s="162">
        <v>10112</v>
      </c>
      <c r="H2939" s="162">
        <v>1518.75</v>
      </c>
      <c r="I2939" s="162">
        <v>71901.112812499996</v>
      </c>
    </row>
    <row r="2940" spans="1:9">
      <c r="A2940" s="169">
        <v>46220</v>
      </c>
      <c r="B2940" s="162">
        <v>9542.4609375</v>
      </c>
      <c r="C2940" s="162">
        <v>11490.59</v>
      </c>
      <c r="D2940" s="162">
        <v>21966.5</v>
      </c>
      <c r="E2940" s="162">
        <v>16038</v>
      </c>
      <c r="F2940" s="162">
        <v>7608</v>
      </c>
      <c r="G2940" s="162">
        <v>10641</v>
      </c>
      <c r="H2940" s="162">
        <v>1519.125</v>
      </c>
      <c r="I2940" s="162">
        <v>75767.425937499997</v>
      </c>
    </row>
    <row r="2941" spans="1:9">
      <c r="A2941" s="169">
        <v>46221</v>
      </c>
      <c r="B2941" s="162">
        <v>8705.484375</v>
      </c>
      <c r="C2941" s="162">
        <v>19727.849999999999</v>
      </c>
      <c r="D2941" s="162">
        <v>22129.25</v>
      </c>
      <c r="E2941" s="162">
        <v>16873</v>
      </c>
      <c r="F2941" s="162">
        <v>8009</v>
      </c>
      <c r="G2941" s="162">
        <v>10838</v>
      </c>
      <c r="H2941" s="162">
        <v>1517.75</v>
      </c>
      <c r="I2941" s="162">
        <v>84764.834375000006</v>
      </c>
    </row>
    <row r="2942" spans="1:9">
      <c r="A2942" s="169">
        <v>46222</v>
      </c>
      <c r="B2942" s="162">
        <v>8721</v>
      </c>
      <c r="C2942" s="162">
        <v>19440.330000000002</v>
      </c>
      <c r="D2942" s="162">
        <v>21869.75</v>
      </c>
      <c r="E2942" s="162">
        <v>16948.96</v>
      </c>
      <c r="F2942" s="162">
        <v>7926.5</v>
      </c>
      <c r="G2942" s="162">
        <v>10901</v>
      </c>
      <c r="H2942" s="162">
        <v>1518</v>
      </c>
      <c r="I2942" s="162">
        <v>84289.540000000008</v>
      </c>
    </row>
    <row r="2943" spans="1:9">
      <c r="A2943" s="169">
        <v>46223</v>
      </c>
      <c r="B2943" s="162">
        <v>8332.234375</v>
      </c>
      <c r="C2943" s="162">
        <v>20963.87</v>
      </c>
      <c r="D2943" s="162">
        <v>20555.5</v>
      </c>
      <c r="E2943" s="162">
        <v>15364</v>
      </c>
      <c r="F2943" s="162">
        <v>8613</v>
      </c>
      <c r="G2943" s="162">
        <v>10114</v>
      </c>
      <c r="H2943" s="162">
        <v>1519.125</v>
      </c>
      <c r="I2943" s="162">
        <v>82423.479374999995</v>
      </c>
    </row>
    <row r="2944" spans="1:9">
      <c r="A2944" s="169">
        <v>46224</v>
      </c>
      <c r="B2944" s="162">
        <v>8255.40625</v>
      </c>
      <c r="C2944" s="162">
        <v>19665.919999999998</v>
      </c>
      <c r="D2944" s="162">
        <v>21192</v>
      </c>
      <c r="E2944" s="162">
        <v>16480.7</v>
      </c>
      <c r="F2944" s="162">
        <v>7985.5</v>
      </c>
      <c r="G2944" s="162">
        <v>10736</v>
      </c>
      <c r="H2944" s="162">
        <v>1514.625</v>
      </c>
      <c r="I2944" s="162">
        <v>82800.901249999995</v>
      </c>
    </row>
    <row r="2945" spans="1:9">
      <c r="A2945" s="169">
        <v>46225</v>
      </c>
      <c r="B2945" s="162">
        <v>9674.9375</v>
      </c>
      <c r="C2945" s="162">
        <v>20409.04</v>
      </c>
      <c r="D2945" s="162">
        <v>22729.75</v>
      </c>
      <c r="E2945" s="162">
        <v>17354.09</v>
      </c>
      <c r="F2945" s="162">
        <v>7872.5</v>
      </c>
      <c r="G2945" s="162">
        <v>11159.5</v>
      </c>
      <c r="H2945" s="162">
        <v>1515.5</v>
      </c>
      <c r="I2945" s="162">
        <v>87684.317500000005</v>
      </c>
    </row>
    <row r="2946" spans="1:9">
      <c r="A2946" s="169">
        <v>46226</v>
      </c>
      <c r="B2946" s="162">
        <v>10295.779375</v>
      </c>
      <c r="C2946" s="162">
        <v>22821.35</v>
      </c>
      <c r="D2946" s="162">
        <v>23145.75</v>
      </c>
      <c r="E2946" s="162">
        <v>16948.46</v>
      </c>
      <c r="F2946" s="162">
        <v>8689.5</v>
      </c>
      <c r="G2946" s="162">
        <v>10802</v>
      </c>
      <c r="H2946" s="162">
        <v>1517.125</v>
      </c>
      <c r="I2946" s="162">
        <v>91185.714374999996</v>
      </c>
    </row>
    <row r="2947" spans="1:9">
      <c r="A2947" s="169">
        <v>46227</v>
      </c>
      <c r="B2947" s="162">
        <v>8680.4818749999995</v>
      </c>
      <c r="C2947" s="162">
        <v>19652.25</v>
      </c>
      <c r="D2947" s="162">
        <v>22027.25</v>
      </c>
      <c r="E2947" s="162">
        <v>16565.810000000001</v>
      </c>
      <c r="F2947" s="162">
        <v>7884.5</v>
      </c>
      <c r="G2947" s="162">
        <v>10741</v>
      </c>
      <c r="H2947" s="162">
        <v>1469.625</v>
      </c>
      <c r="I2947" s="162">
        <v>84081.666874999995</v>
      </c>
    </row>
    <row r="2948" spans="1:9">
      <c r="A2948" s="169">
        <v>46228</v>
      </c>
      <c r="B2948" s="162">
        <v>8293.0762500000001</v>
      </c>
      <c r="C2948" s="162">
        <v>19148.919999999998</v>
      </c>
      <c r="D2948" s="162">
        <v>21314.25</v>
      </c>
      <c r="E2948" s="162">
        <v>16422.75</v>
      </c>
      <c r="F2948" s="162">
        <v>7799</v>
      </c>
      <c r="G2948" s="162">
        <v>10661.5</v>
      </c>
      <c r="H2948" s="162">
        <v>1468.875</v>
      </c>
      <c r="I2948" s="162">
        <v>82170.621249999997</v>
      </c>
    </row>
    <row r="2949" spans="1:9">
      <c r="A2949" s="169">
        <v>46229</v>
      </c>
      <c r="B2949" s="162">
        <v>2600.6075000000001</v>
      </c>
      <c r="C2949" s="162">
        <v>17205.919999999998</v>
      </c>
      <c r="D2949" s="162">
        <v>16968</v>
      </c>
      <c r="E2949" s="162">
        <v>12954.75</v>
      </c>
      <c r="F2949" s="162">
        <v>7002.5</v>
      </c>
      <c r="G2949" s="162">
        <v>9856.5</v>
      </c>
      <c r="H2949" s="162">
        <v>1467.625</v>
      </c>
      <c r="I2949" s="162">
        <v>65120.652499999997</v>
      </c>
    </row>
    <row r="2950" spans="1:9">
      <c r="A2950" s="169">
        <v>46230</v>
      </c>
      <c r="B2950" s="162">
        <v>6619.359375</v>
      </c>
      <c r="C2950" s="162">
        <v>17466.740000000002</v>
      </c>
      <c r="D2950" s="162">
        <v>18222</v>
      </c>
      <c r="E2950" s="162">
        <v>14116</v>
      </c>
      <c r="F2950" s="162">
        <v>7489</v>
      </c>
      <c r="G2950" s="162">
        <v>9749.5</v>
      </c>
      <c r="H2950" s="162">
        <v>1468.25</v>
      </c>
      <c r="I2950" s="162">
        <v>72194.349375000005</v>
      </c>
    </row>
    <row r="2951" spans="1:9">
      <c r="A2951" s="169">
        <v>46231</v>
      </c>
      <c r="B2951" s="162">
        <v>6471.2843750000002</v>
      </c>
      <c r="C2951" s="162">
        <v>17996.27</v>
      </c>
      <c r="D2951" s="162">
        <v>19511.75</v>
      </c>
      <c r="E2951" s="162">
        <v>14664</v>
      </c>
      <c r="F2951" s="162">
        <v>7592</v>
      </c>
      <c r="G2951" s="162">
        <v>10051</v>
      </c>
      <c r="H2951" s="162">
        <v>1381</v>
      </c>
      <c r="I2951" s="162">
        <v>74905.304375000007</v>
      </c>
    </row>
    <row r="2952" spans="1:9">
      <c r="A2952" s="169">
        <v>46232</v>
      </c>
      <c r="B2952" s="162">
        <v>6888.546875</v>
      </c>
      <c r="C2952" s="162">
        <v>18068.91</v>
      </c>
      <c r="D2952" s="162">
        <v>18420.75</v>
      </c>
      <c r="E2952" s="162">
        <v>15229</v>
      </c>
      <c r="F2952" s="162">
        <v>7875</v>
      </c>
      <c r="G2952" s="162">
        <v>10205</v>
      </c>
      <c r="H2952" s="162">
        <v>1281.625</v>
      </c>
      <c r="I2952" s="162">
        <v>75405.581875000003</v>
      </c>
    </row>
    <row r="2953" spans="1:9">
      <c r="A2953" s="169">
        <v>46233</v>
      </c>
      <c r="B2953" s="162">
        <v>6958.8125</v>
      </c>
      <c r="C2953" s="162">
        <v>20138.73</v>
      </c>
      <c r="D2953" s="162">
        <v>12713.25</v>
      </c>
      <c r="E2953" s="162">
        <v>13974</v>
      </c>
      <c r="F2953" s="162">
        <v>8348</v>
      </c>
      <c r="G2953" s="162">
        <v>9678.5</v>
      </c>
      <c r="H2953" s="162">
        <v>1269.125</v>
      </c>
      <c r="I2953" s="162">
        <v>70542.167499999996</v>
      </c>
    </row>
    <row r="2954" spans="1:9">
      <c r="A2954" s="169">
        <v>46234</v>
      </c>
      <c r="B2954" s="162">
        <v>2446.171875</v>
      </c>
      <c r="C2954" s="162">
        <v>20962.64</v>
      </c>
      <c r="D2954" s="162">
        <v>13535</v>
      </c>
      <c r="E2954" s="162">
        <v>11969</v>
      </c>
      <c r="F2954" s="162">
        <v>5739</v>
      </c>
      <c r="G2954" s="162">
        <v>9498.5</v>
      </c>
      <c r="H2954" s="162">
        <v>1269.25</v>
      </c>
      <c r="I2954" s="162">
        <v>62881.061874999999</v>
      </c>
    </row>
    <row r="2955" spans="1:9">
      <c r="A2955" s="169">
        <v>46235</v>
      </c>
      <c r="B2955" s="162">
        <v>5839.171875</v>
      </c>
      <c r="C2955" s="162">
        <v>18288.240000000002</v>
      </c>
      <c r="D2955" s="162">
        <v>15593.75</v>
      </c>
      <c r="E2955" s="162">
        <v>14581</v>
      </c>
      <c r="F2955" s="162">
        <v>6021.5</v>
      </c>
      <c r="G2955" s="162">
        <v>10117.5</v>
      </c>
      <c r="H2955" s="162">
        <v>1269.25</v>
      </c>
      <c r="I2955" s="162">
        <v>69171.911875000005</v>
      </c>
    </row>
    <row r="2956" spans="1:9">
      <c r="A2956" s="169">
        <v>46236</v>
      </c>
      <c r="B2956" s="162">
        <v>5449.453125</v>
      </c>
      <c r="C2956" s="162">
        <v>17070.189999999999</v>
      </c>
      <c r="D2956" s="162">
        <v>16442.5</v>
      </c>
      <c r="E2956" s="162">
        <v>12990</v>
      </c>
      <c r="F2956" s="162">
        <v>6758</v>
      </c>
      <c r="G2956" s="162">
        <v>9314.5</v>
      </c>
      <c r="H2956" s="162">
        <v>1267.75</v>
      </c>
      <c r="I2956" s="162">
        <v>66756.893125000002</v>
      </c>
    </row>
    <row r="2957" spans="1:9">
      <c r="A2957" s="169">
        <v>46237</v>
      </c>
      <c r="B2957" s="162">
        <v>2348.9375</v>
      </c>
      <c r="C2957" s="162">
        <v>19009.25</v>
      </c>
      <c r="D2957" s="162">
        <v>19199.25</v>
      </c>
      <c r="E2957" s="162">
        <v>15434</v>
      </c>
      <c r="F2957" s="162">
        <v>6813.5</v>
      </c>
      <c r="G2957" s="162">
        <v>10620</v>
      </c>
      <c r="H2957" s="162">
        <v>1270.25</v>
      </c>
      <c r="I2957" s="162">
        <v>72154.6875</v>
      </c>
    </row>
    <row r="2958" spans="1:9">
      <c r="A2958" s="169">
        <v>46238</v>
      </c>
      <c r="B2958" s="162">
        <v>7605.4318750000002</v>
      </c>
      <c r="C2958" s="162">
        <v>19473.82</v>
      </c>
      <c r="D2958" s="162">
        <v>19973.5</v>
      </c>
      <c r="E2958" s="162">
        <v>15878</v>
      </c>
      <c r="F2958" s="162">
        <v>6886</v>
      </c>
      <c r="G2958" s="162">
        <v>10518</v>
      </c>
      <c r="H2958" s="162">
        <v>1270</v>
      </c>
      <c r="I2958" s="162">
        <v>79064.751875000002</v>
      </c>
    </row>
    <row r="2959" spans="1:9">
      <c r="A2959" s="169">
        <v>46239</v>
      </c>
      <c r="B2959" s="162">
        <v>3923.4037499999999</v>
      </c>
      <c r="C2959" s="162">
        <v>19149.41</v>
      </c>
      <c r="D2959" s="162">
        <v>20309.25</v>
      </c>
      <c r="E2959" s="162">
        <v>15445</v>
      </c>
      <c r="F2959" s="162">
        <v>5776</v>
      </c>
      <c r="G2959" s="162">
        <v>10396.5</v>
      </c>
      <c r="H2959" s="162">
        <v>1271.625</v>
      </c>
      <c r="I2959" s="162">
        <v>73727.938750000001</v>
      </c>
    </row>
    <row r="2960" spans="1:9">
      <c r="A2960" s="169">
        <v>46240</v>
      </c>
      <c r="B2960" s="162">
        <v>7481.9356250000001</v>
      </c>
      <c r="C2960" s="162">
        <v>19350.03</v>
      </c>
      <c r="D2960" s="162">
        <v>19813.75</v>
      </c>
      <c r="E2960" s="162">
        <v>15316</v>
      </c>
      <c r="F2960" s="162">
        <v>7180.5</v>
      </c>
      <c r="G2960" s="162">
        <v>10280.5</v>
      </c>
      <c r="H2960" s="162">
        <v>1268.25</v>
      </c>
      <c r="I2960" s="162">
        <v>78154.465624999997</v>
      </c>
    </row>
    <row r="2961" spans="1:9">
      <c r="A2961" s="169">
        <v>46241</v>
      </c>
      <c r="B2961" s="162">
        <v>8961.0106250000008</v>
      </c>
      <c r="C2961" s="162">
        <v>12264.83</v>
      </c>
      <c r="D2961" s="162">
        <v>22268.25</v>
      </c>
      <c r="E2961" s="162">
        <v>16989</v>
      </c>
      <c r="F2961" s="162">
        <v>14237</v>
      </c>
      <c r="G2961" s="162">
        <v>10809.5</v>
      </c>
      <c r="H2961" s="162">
        <v>1275.375</v>
      </c>
      <c r="I2961" s="162">
        <v>84254.215624999997</v>
      </c>
    </row>
    <row r="2962" spans="1:9">
      <c r="A2962" s="169">
        <v>46242</v>
      </c>
      <c r="B2962" s="162">
        <v>2442.63625</v>
      </c>
      <c r="C2962" s="162">
        <v>20427.97</v>
      </c>
      <c r="D2962" s="162">
        <v>20825</v>
      </c>
      <c r="E2962" s="162">
        <v>18091.740000000002</v>
      </c>
      <c r="F2962" s="162">
        <v>19467</v>
      </c>
      <c r="G2962" s="162">
        <v>11145.5</v>
      </c>
      <c r="H2962" s="162">
        <v>1270</v>
      </c>
      <c r="I2962" s="162">
        <v>91129.846250000002</v>
      </c>
    </row>
    <row r="2963" spans="1:9">
      <c r="A2963" s="169">
        <v>46243</v>
      </c>
      <c r="B2963" s="162">
        <v>2450.1187500000001</v>
      </c>
      <c r="C2963" s="162">
        <v>19840.25</v>
      </c>
      <c r="D2963" s="162">
        <v>20132.25</v>
      </c>
      <c r="E2963" s="162">
        <v>17204.98</v>
      </c>
      <c r="F2963" s="162">
        <v>18985.5</v>
      </c>
      <c r="G2963" s="162">
        <v>10774.5</v>
      </c>
      <c r="H2963" s="162">
        <v>1269.75</v>
      </c>
      <c r="I2963" s="162">
        <v>88117.848750000005</v>
      </c>
    </row>
    <row r="2964" spans="1:9">
      <c r="A2964" s="169">
        <v>46244</v>
      </c>
      <c r="B2964" s="162">
        <v>2450.2087499999998</v>
      </c>
      <c r="C2964" s="162">
        <v>18736.330000000002</v>
      </c>
      <c r="D2964" s="162">
        <v>19101.5</v>
      </c>
      <c r="E2964" s="162">
        <v>17828.080000000002</v>
      </c>
      <c r="F2964" s="162">
        <v>19193</v>
      </c>
      <c r="G2964" s="162">
        <v>11130</v>
      </c>
      <c r="H2964" s="162">
        <v>1274.875</v>
      </c>
      <c r="I2964" s="162">
        <v>87164.243749999994</v>
      </c>
    </row>
    <row r="2965" spans="1:9">
      <c r="A2965" s="169">
        <v>46245</v>
      </c>
      <c r="B2965" s="162">
        <v>2426.6849999999999</v>
      </c>
      <c r="C2965" s="162">
        <v>19036.12</v>
      </c>
      <c r="D2965" s="162">
        <v>18308.75</v>
      </c>
      <c r="E2965" s="162">
        <v>17443.580000000002</v>
      </c>
      <c r="F2965" s="162">
        <v>19019</v>
      </c>
      <c r="G2965" s="162">
        <v>10973.5</v>
      </c>
      <c r="H2965" s="162">
        <v>1276</v>
      </c>
      <c r="I2965" s="162">
        <v>85931.635000000009</v>
      </c>
    </row>
    <row r="2966" spans="1:9">
      <c r="A2966" s="169">
        <v>46246</v>
      </c>
      <c r="B2966" s="162">
        <v>2475.8249999999998</v>
      </c>
      <c r="C2966" s="162">
        <v>21919.42</v>
      </c>
      <c r="D2966" s="162">
        <v>22668.5</v>
      </c>
      <c r="E2966" s="162">
        <v>19164.560000000001</v>
      </c>
      <c r="F2966" s="162">
        <v>19759</v>
      </c>
      <c r="G2966" s="162">
        <v>12005.5</v>
      </c>
      <c r="H2966" s="162">
        <v>1273.375</v>
      </c>
      <c r="I2966" s="162">
        <v>96719.43</v>
      </c>
    </row>
    <row r="2967" spans="1:9">
      <c r="A2967" s="169">
        <v>46247</v>
      </c>
      <c r="B2967" s="162">
        <v>10356.545</v>
      </c>
      <c r="C2967" s="162">
        <v>21874.05</v>
      </c>
      <c r="D2967" s="162">
        <v>18851.75</v>
      </c>
      <c r="E2967" s="162">
        <v>19388.650000000001</v>
      </c>
      <c r="F2967" s="162">
        <v>20583</v>
      </c>
      <c r="G2967" s="162">
        <v>10075</v>
      </c>
      <c r="H2967" s="162">
        <v>1268.875</v>
      </c>
      <c r="I2967" s="162">
        <v>99860.12</v>
      </c>
    </row>
    <row r="2968" spans="1:9">
      <c r="A2968" s="169">
        <v>46248</v>
      </c>
      <c r="B2968" s="162">
        <v>9263.3487499999992</v>
      </c>
      <c r="C2968" s="162">
        <v>22806.92</v>
      </c>
      <c r="D2968" s="162">
        <v>12983.75</v>
      </c>
      <c r="E2968" s="162">
        <v>16370.92</v>
      </c>
      <c r="F2968" s="162">
        <v>20695.5</v>
      </c>
      <c r="G2968" s="162">
        <v>4693</v>
      </c>
      <c r="H2968" s="162">
        <v>1268.75</v>
      </c>
      <c r="I2968" s="162">
        <v>85544.688750000001</v>
      </c>
    </row>
    <row r="2969" spans="1:9">
      <c r="A2969" s="169">
        <v>46249</v>
      </c>
      <c r="B2969" s="162">
        <v>10189.605</v>
      </c>
      <c r="C2969" s="162">
        <v>25120.79</v>
      </c>
      <c r="D2969" s="162">
        <v>11824</v>
      </c>
      <c r="E2969" s="162">
        <v>16153.57</v>
      </c>
      <c r="F2969" s="162">
        <v>20234</v>
      </c>
      <c r="G2969" s="162">
        <v>3527.5</v>
      </c>
      <c r="H2969" s="162">
        <v>1268.25</v>
      </c>
      <c r="I2969" s="162">
        <v>85781.214999999997</v>
      </c>
    </row>
    <row r="2970" spans="1:9">
      <c r="A2970" s="169">
        <v>46250</v>
      </c>
      <c r="B2970" s="162">
        <v>11242.203750000001</v>
      </c>
      <c r="C2970" s="162">
        <v>26204.71</v>
      </c>
      <c r="D2970" s="162">
        <v>12725</v>
      </c>
      <c r="E2970" s="162">
        <v>17742.650000000001</v>
      </c>
      <c r="F2970" s="162">
        <v>20768</v>
      </c>
      <c r="G2970" s="162">
        <v>5465.5</v>
      </c>
      <c r="H2970" s="162">
        <v>1268.75</v>
      </c>
      <c r="I2970" s="162">
        <v>92879.313750000001</v>
      </c>
    </row>
    <row r="2971" spans="1:9">
      <c r="A2971" s="169">
        <v>46251</v>
      </c>
      <c r="B2971" s="162">
        <v>10994.407499999999</v>
      </c>
      <c r="C2971" s="162">
        <v>26477.34</v>
      </c>
      <c r="D2971" s="162">
        <v>11797</v>
      </c>
      <c r="E2971" s="162">
        <v>17923.72</v>
      </c>
      <c r="F2971" s="162">
        <v>20703.5</v>
      </c>
      <c r="G2971" s="162">
        <v>5525.5</v>
      </c>
      <c r="H2971" s="162">
        <v>1269.5</v>
      </c>
      <c r="I2971" s="162">
        <v>92151.967499999999</v>
      </c>
    </row>
    <row r="2972" spans="1:9">
      <c r="A2972" s="169">
        <v>46252</v>
      </c>
      <c r="B2972" s="162">
        <v>9406.5825000000004</v>
      </c>
      <c r="C2972" s="162">
        <v>24852.09</v>
      </c>
      <c r="D2972" s="162">
        <v>15469.25</v>
      </c>
      <c r="E2972" s="162">
        <v>17282.419999999998</v>
      </c>
      <c r="F2972" s="162">
        <v>16704.5</v>
      </c>
      <c r="G2972" s="162">
        <v>4995</v>
      </c>
      <c r="H2972" s="162">
        <v>1271</v>
      </c>
      <c r="I2972" s="162">
        <v>87438.842499999999</v>
      </c>
    </row>
    <row r="2973" spans="1:9">
      <c r="A2973" s="169">
        <v>46253</v>
      </c>
      <c r="B2973" s="162">
        <v>9763.4349999999995</v>
      </c>
      <c r="C2973" s="162">
        <v>25009.84</v>
      </c>
      <c r="D2973" s="162">
        <v>11276.5</v>
      </c>
      <c r="E2973" s="162">
        <v>16592.34</v>
      </c>
      <c r="F2973" s="162">
        <v>19095</v>
      </c>
      <c r="G2973" s="162">
        <v>4458.5</v>
      </c>
      <c r="H2973" s="162">
        <v>1271.5</v>
      </c>
      <c r="I2973" s="162">
        <v>84924.115000000005</v>
      </c>
    </row>
    <row r="2974" spans="1:9">
      <c r="A2974" s="169">
        <v>46254</v>
      </c>
      <c r="B2974" s="162">
        <v>8531.7000000000007</v>
      </c>
      <c r="C2974" s="162">
        <v>24368.02</v>
      </c>
      <c r="D2974" s="162">
        <v>15650.75</v>
      </c>
      <c r="E2974" s="162">
        <v>16772.5</v>
      </c>
      <c r="F2974" s="162">
        <v>18987.5</v>
      </c>
      <c r="G2974" s="162">
        <v>41</v>
      </c>
      <c r="H2974" s="162">
        <v>1269.625</v>
      </c>
      <c r="I2974" s="162">
        <v>83081.845000000001</v>
      </c>
    </row>
    <row r="2975" spans="1:9">
      <c r="A2975" s="169">
        <v>46255</v>
      </c>
      <c r="B2975" s="162">
        <v>6903.4375</v>
      </c>
      <c r="C2975" s="162">
        <v>24368.62</v>
      </c>
      <c r="D2975" s="162">
        <v>16868.75</v>
      </c>
      <c r="E2975" s="162">
        <v>16019</v>
      </c>
      <c r="F2975" s="162">
        <v>18114</v>
      </c>
      <c r="G2975" s="162">
        <v>36</v>
      </c>
      <c r="H2975" s="162">
        <v>1268.125</v>
      </c>
      <c r="I2975" s="162">
        <v>81041.682499999995</v>
      </c>
    </row>
    <row r="2976" spans="1:9">
      <c r="A2976" s="169">
        <v>46256</v>
      </c>
      <c r="B2976" s="162">
        <v>7997.6737499999999</v>
      </c>
      <c r="C2976" s="162">
        <v>25422.27</v>
      </c>
      <c r="D2976" s="162">
        <v>22250.25</v>
      </c>
      <c r="E2976" s="162">
        <v>17120</v>
      </c>
      <c r="F2976" s="162">
        <v>16193</v>
      </c>
      <c r="G2976" s="162">
        <v>34</v>
      </c>
      <c r="H2976" s="162">
        <v>1266.125</v>
      </c>
      <c r="I2976" s="162">
        <v>87751.068750000006</v>
      </c>
    </row>
    <row r="2977" spans="1:9">
      <c r="A2977" s="169">
        <v>46257</v>
      </c>
      <c r="B2977" s="162">
        <v>8157.2174999999997</v>
      </c>
      <c r="C2977" s="162">
        <v>25350.09</v>
      </c>
      <c r="D2977" s="162">
        <v>22359.5</v>
      </c>
      <c r="E2977" s="162">
        <v>17024</v>
      </c>
      <c r="F2977" s="162">
        <v>16453</v>
      </c>
      <c r="G2977" s="162">
        <v>34.5</v>
      </c>
      <c r="H2977" s="162">
        <v>1265.375</v>
      </c>
      <c r="I2977" s="162">
        <v>88112.932499999995</v>
      </c>
    </row>
    <row r="2978" spans="1:9">
      <c r="A2978" s="169">
        <v>46258</v>
      </c>
      <c r="B2978" s="162">
        <v>9011.8525000000009</v>
      </c>
      <c r="C2978" s="162">
        <v>25876.43</v>
      </c>
      <c r="D2978" s="162">
        <v>23191.5</v>
      </c>
      <c r="E2978" s="162">
        <v>17668.419999999998</v>
      </c>
      <c r="F2978" s="162">
        <v>16852</v>
      </c>
      <c r="G2978" s="162">
        <v>35</v>
      </c>
      <c r="H2978" s="162">
        <v>1266.5</v>
      </c>
      <c r="I2978" s="162">
        <v>91368.702499999999</v>
      </c>
    </row>
    <row r="2979" spans="1:9">
      <c r="A2979" s="169">
        <v>46259</v>
      </c>
      <c r="B2979" s="162">
        <v>8737.65625</v>
      </c>
      <c r="C2979" s="162">
        <v>25928.93</v>
      </c>
      <c r="D2979" s="162">
        <v>22819.75</v>
      </c>
      <c r="E2979" s="162">
        <v>17581</v>
      </c>
      <c r="F2979" s="162">
        <v>16559.5</v>
      </c>
      <c r="G2979" s="162">
        <v>35</v>
      </c>
      <c r="H2979" s="162">
        <v>1267.375</v>
      </c>
      <c r="I2979" s="162">
        <v>90394.461249999993</v>
      </c>
    </row>
    <row r="2980" spans="1:9">
      <c r="A2980" s="169">
        <v>46260</v>
      </c>
      <c r="B2980" s="162">
        <v>7275.84375</v>
      </c>
      <c r="C2980" s="162">
        <v>25386.07</v>
      </c>
      <c r="D2980" s="162">
        <v>21482.25</v>
      </c>
      <c r="E2980" s="162">
        <v>16962</v>
      </c>
      <c r="F2980" s="162">
        <v>15812.5</v>
      </c>
      <c r="G2980" s="162">
        <v>35.5</v>
      </c>
      <c r="H2980" s="162">
        <v>1269.375</v>
      </c>
      <c r="I2980" s="162">
        <v>85684.788750000007</v>
      </c>
    </row>
    <row r="2981" spans="1:9">
      <c r="A2981" s="169">
        <v>46261</v>
      </c>
      <c r="B2981" s="162">
        <v>8844.28125</v>
      </c>
      <c r="C2981" s="162">
        <v>24958.27</v>
      </c>
      <c r="D2981" s="162">
        <v>22397</v>
      </c>
      <c r="E2981" s="162">
        <v>17113</v>
      </c>
      <c r="F2981" s="162">
        <v>16356</v>
      </c>
      <c r="G2981" s="162">
        <v>35.5</v>
      </c>
      <c r="H2981" s="162">
        <v>1268.125</v>
      </c>
      <c r="I2981" s="162">
        <v>88435.926250000004</v>
      </c>
    </row>
    <row r="2982" spans="1:9">
      <c r="A2982" s="169">
        <v>46262</v>
      </c>
      <c r="B2982" s="162">
        <v>11301.00625</v>
      </c>
      <c r="C2982" s="162">
        <v>24530.42</v>
      </c>
      <c r="D2982" s="162">
        <v>23115</v>
      </c>
      <c r="E2982" s="162">
        <v>18414</v>
      </c>
      <c r="F2982" s="162">
        <v>15835</v>
      </c>
      <c r="G2982" s="162">
        <v>35.5</v>
      </c>
      <c r="H2982" s="162">
        <v>1269</v>
      </c>
      <c r="I2982" s="162">
        <v>91961.92624999999</v>
      </c>
    </row>
    <row r="2983" spans="1:9">
      <c r="A2983" s="169">
        <v>46263</v>
      </c>
      <c r="B2983" s="162">
        <v>16695.285</v>
      </c>
      <c r="C2983" s="162">
        <v>19746.009999999998</v>
      </c>
      <c r="D2983" s="162">
        <v>22065.75</v>
      </c>
      <c r="E2983" s="162">
        <v>18345.96</v>
      </c>
      <c r="F2983" s="162">
        <v>14638</v>
      </c>
      <c r="G2983" s="162">
        <v>35.5</v>
      </c>
      <c r="H2983" s="162">
        <v>1266.375</v>
      </c>
      <c r="I2983" s="162">
        <v>90260.13</v>
      </c>
    </row>
    <row r="2984" spans="1:9">
      <c r="A2984" s="169">
        <v>46264</v>
      </c>
      <c r="B2984" s="162">
        <v>15284.932500000001</v>
      </c>
      <c r="C2984" s="162">
        <v>18343.91</v>
      </c>
      <c r="D2984" s="162">
        <v>19771.5</v>
      </c>
      <c r="E2984" s="162">
        <v>16912.98</v>
      </c>
      <c r="F2984" s="162">
        <v>13562</v>
      </c>
      <c r="G2984" s="162">
        <v>36.5</v>
      </c>
      <c r="H2984" s="162">
        <v>1267.25</v>
      </c>
      <c r="I2984" s="162">
        <v>82644.572499999995</v>
      </c>
    </row>
    <row r="2985" spans="1:9">
      <c r="A2985" s="169">
        <v>46265</v>
      </c>
      <c r="B2985" s="162">
        <v>14066.35375</v>
      </c>
      <c r="C2985" s="162">
        <v>17558.37</v>
      </c>
      <c r="D2985" s="162">
        <v>16972.25</v>
      </c>
      <c r="E2985" s="162">
        <v>15500.88</v>
      </c>
      <c r="F2985" s="162">
        <v>12915</v>
      </c>
      <c r="G2985" s="162">
        <v>33</v>
      </c>
      <c r="H2985" s="162">
        <v>1266.875</v>
      </c>
      <c r="I2985" s="162">
        <v>75778.978749999995</v>
      </c>
    </row>
    <row r="2986" spans="1:9">
      <c r="A2986" s="169">
        <v>46266</v>
      </c>
      <c r="B2986" s="162">
        <v>13865.0625</v>
      </c>
      <c r="C2986" s="162">
        <v>17843.04</v>
      </c>
      <c r="D2986" s="162">
        <v>16417.5</v>
      </c>
      <c r="E2986" s="162">
        <v>15082</v>
      </c>
      <c r="F2986" s="162">
        <v>11820</v>
      </c>
      <c r="G2986" s="162">
        <v>36</v>
      </c>
      <c r="H2986" s="162">
        <v>1269.625</v>
      </c>
      <c r="I2986" s="162">
        <v>73793.977500000008</v>
      </c>
    </row>
    <row r="2987" spans="1:9">
      <c r="A2987" s="169">
        <v>46267</v>
      </c>
      <c r="B2987" s="162">
        <v>14090.897499999999</v>
      </c>
      <c r="C2987" s="162">
        <v>15998.36</v>
      </c>
      <c r="D2987" s="162">
        <v>10748.25</v>
      </c>
      <c r="E2987" s="162">
        <v>14131</v>
      </c>
      <c r="F2987" s="162">
        <v>10288</v>
      </c>
      <c r="G2987" s="162">
        <v>36.5</v>
      </c>
      <c r="H2987" s="162">
        <v>1269.875</v>
      </c>
      <c r="I2987" s="162">
        <v>64023.1325</v>
      </c>
    </row>
    <row r="2988" spans="1:9">
      <c r="A2988" s="169">
        <v>46268</v>
      </c>
      <c r="B2988" s="162">
        <v>13229.33625</v>
      </c>
      <c r="C2988" s="162">
        <v>14760.08</v>
      </c>
      <c r="D2988" s="162">
        <v>10295.5</v>
      </c>
      <c r="E2988" s="162">
        <v>13005.65</v>
      </c>
      <c r="F2988" s="162">
        <v>6990</v>
      </c>
      <c r="G2988" s="162">
        <v>36</v>
      </c>
      <c r="H2988" s="162">
        <v>1267.75</v>
      </c>
      <c r="I2988" s="162">
        <v>57048.816250000003</v>
      </c>
    </row>
    <row r="2989" spans="1:9">
      <c r="A2989" s="169">
        <v>46269</v>
      </c>
      <c r="B2989" s="162">
        <v>12953.12875</v>
      </c>
      <c r="C2989" s="162">
        <v>14938.89</v>
      </c>
      <c r="D2989" s="162">
        <v>13148.5</v>
      </c>
      <c r="E2989" s="162">
        <v>13688.96</v>
      </c>
      <c r="F2989" s="162">
        <v>6921</v>
      </c>
      <c r="G2989" s="162">
        <v>36</v>
      </c>
      <c r="H2989" s="162">
        <v>1269</v>
      </c>
      <c r="I2989" s="162">
        <v>60417.478750000002</v>
      </c>
    </row>
    <row r="2990" spans="1:9">
      <c r="A2990" s="169">
        <v>46270</v>
      </c>
      <c r="B2990" s="162">
        <v>14850.655000000001</v>
      </c>
      <c r="C2990" s="162">
        <v>18012.73</v>
      </c>
      <c r="D2990" s="162">
        <v>16845.25</v>
      </c>
      <c r="E2990" s="162">
        <v>16472.73</v>
      </c>
      <c r="F2990" s="162">
        <v>10849</v>
      </c>
      <c r="G2990" s="162">
        <v>34.5</v>
      </c>
      <c r="H2990" s="162">
        <v>1267.125</v>
      </c>
      <c r="I2990" s="162">
        <v>75797.740000000005</v>
      </c>
    </row>
    <row r="2991" spans="1:9">
      <c r="A2991" s="169">
        <v>46271</v>
      </c>
      <c r="B2991" s="162">
        <v>13813.0075</v>
      </c>
      <c r="C2991" s="162">
        <v>18101.830000000002</v>
      </c>
      <c r="D2991" s="162">
        <v>17986.75</v>
      </c>
      <c r="E2991" s="162">
        <v>14709.31</v>
      </c>
      <c r="F2991" s="162">
        <v>6992</v>
      </c>
      <c r="G2991" s="162">
        <v>35.5</v>
      </c>
      <c r="H2991" s="162">
        <v>1267</v>
      </c>
      <c r="I2991" s="162">
        <v>70371.397499999992</v>
      </c>
    </row>
    <row r="2992" spans="1:9">
      <c r="A2992" s="169">
        <v>46272</v>
      </c>
      <c r="B2992" s="162">
        <v>15110.407499999999</v>
      </c>
      <c r="C2992" s="162">
        <v>18791.419999999998</v>
      </c>
      <c r="D2992" s="162">
        <v>17752.5</v>
      </c>
      <c r="E2992" s="162">
        <v>16581.53</v>
      </c>
      <c r="F2992" s="162">
        <v>10861</v>
      </c>
      <c r="G2992" s="162">
        <v>34.5</v>
      </c>
      <c r="H2992" s="162">
        <v>1269.25</v>
      </c>
      <c r="I2992" s="162">
        <v>77862.107499999998</v>
      </c>
    </row>
    <row r="2993" spans="1:9">
      <c r="A2993" s="169">
        <v>46273</v>
      </c>
      <c r="B2993" s="162">
        <v>15380.5875</v>
      </c>
      <c r="C2993" s="162">
        <v>18831.48</v>
      </c>
      <c r="D2993" s="162">
        <v>20390.5</v>
      </c>
      <c r="E2993" s="162">
        <v>17129</v>
      </c>
      <c r="F2993" s="162">
        <v>12875</v>
      </c>
      <c r="G2993" s="162">
        <v>34.5</v>
      </c>
      <c r="H2993" s="162">
        <v>1269.375</v>
      </c>
      <c r="I2993" s="162">
        <v>83371.692500000005</v>
      </c>
    </row>
    <row r="2994" spans="1:9">
      <c r="A2994" s="169">
        <v>46274</v>
      </c>
      <c r="B2994" s="162">
        <v>13512.252500000001</v>
      </c>
      <c r="C2994" s="162">
        <v>15668.9</v>
      </c>
      <c r="D2994" s="162">
        <v>17155</v>
      </c>
      <c r="E2994" s="162">
        <v>13944.13</v>
      </c>
      <c r="F2994" s="162">
        <v>8942</v>
      </c>
      <c r="G2994" s="162">
        <v>34.5</v>
      </c>
      <c r="H2994" s="162">
        <v>1272.875</v>
      </c>
      <c r="I2994" s="162">
        <v>67983.907500000001</v>
      </c>
    </row>
    <row r="2995" spans="1:9">
      <c r="A2995" s="169">
        <v>46275</v>
      </c>
      <c r="B2995" s="162">
        <v>13511.785</v>
      </c>
      <c r="C2995" s="162">
        <v>14274.91</v>
      </c>
      <c r="D2995" s="162">
        <v>10820</v>
      </c>
      <c r="E2995" s="162">
        <v>13385.59</v>
      </c>
      <c r="F2995" s="162">
        <v>8488</v>
      </c>
      <c r="G2995" s="162">
        <v>35</v>
      </c>
      <c r="H2995" s="162">
        <v>1271.375</v>
      </c>
      <c r="I2995" s="162">
        <v>59243.91</v>
      </c>
    </row>
    <row r="2996" spans="1:9">
      <c r="A2996" s="169">
        <v>46276</v>
      </c>
      <c r="B2996" s="162">
        <v>13353.65</v>
      </c>
      <c r="C2996" s="162">
        <v>13355.22</v>
      </c>
      <c r="D2996" s="162">
        <v>12508.5</v>
      </c>
      <c r="E2996" s="162">
        <v>13838</v>
      </c>
      <c r="F2996" s="162">
        <v>8384</v>
      </c>
      <c r="G2996" s="162">
        <v>36</v>
      </c>
      <c r="H2996" s="162">
        <v>1272.625</v>
      </c>
      <c r="I2996" s="162">
        <v>60202.744999999995</v>
      </c>
    </row>
    <row r="2997" spans="1:9">
      <c r="A2997" s="169">
        <v>46277</v>
      </c>
      <c r="B2997" s="162">
        <v>13489.772499999999</v>
      </c>
      <c r="C2997" s="162">
        <v>15757.04</v>
      </c>
      <c r="D2997" s="162">
        <v>15842.5</v>
      </c>
      <c r="E2997" s="162">
        <v>14199</v>
      </c>
      <c r="F2997" s="162">
        <v>9063</v>
      </c>
      <c r="G2997" s="162">
        <v>35.5</v>
      </c>
      <c r="H2997" s="162">
        <v>1272.125</v>
      </c>
      <c r="I2997" s="162">
        <v>67114.6875</v>
      </c>
    </row>
    <row r="2998" spans="1:9">
      <c r="A2998" s="169">
        <v>46278</v>
      </c>
      <c r="B2998" s="162">
        <v>13321.327499999999</v>
      </c>
      <c r="C2998" s="162">
        <v>15756.69</v>
      </c>
      <c r="D2998" s="162">
        <v>17590.5</v>
      </c>
      <c r="E2998" s="162">
        <v>14661</v>
      </c>
      <c r="F2998" s="162">
        <v>12407</v>
      </c>
      <c r="G2998" s="162">
        <v>35</v>
      </c>
      <c r="H2998" s="162">
        <v>1273</v>
      </c>
      <c r="I2998" s="162">
        <v>72498.517500000002</v>
      </c>
    </row>
    <row r="2999" spans="1:9">
      <c r="A2999" s="169">
        <v>46279</v>
      </c>
      <c r="B2999" s="162">
        <v>13538.275</v>
      </c>
      <c r="C2999" s="162">
        <v>14902.02</v>
      </c>
      <c r="D2999" s="162">
        <v>18099.5</v>
      </c>
      <c r="E2999" s="162">
        <v>15130.22</v>
      </c>
      <c r="F2999" s="162">
        <v>12462</v>
      </c>
      <c r="G2999" s="162">
        <v>35</v>
      </c>
      <c r="H2999" s="162">
        <v>1274.75</v>
      </c>
      <c r="I2999" s="162">
        <v>72892.264999999999</v>
      </c>
    </row>
    <row r="3000" spans="1:9">
      <c r="A3000" s="169">
        <v>46280</v>
      </c>
      <c r="B3000" s="162">
        <v>13832.23</v>
      </c>
      <c r="C3000" s="162">
        <v>13807.43</v>
      </c>
      <c r="D3000" s="162">
        <v>19113.5</v>
      </c>
      <c r="E3000" s="162">
        <v>15211</v>
      </c>
      <c r="F3000" s="162">
        <v>8941</v>
      </c>
      <c r="G3000" s="162">
        <v>36</v>
      </c>
      <c r="H3000" s="162">
        <v>1272.875</v>
      </c>
      <c r="I3000" s="162">
        <v>69668.285000000003</v>
      </c>
    </row>
    <row r="3001" spans="1:9">
      <c r="A3001" s="169">
        <v>46281</v>
      </c>
      <c r="B3001" s="162">
        <v>12759.2425</v>
      </c>
      <c r="C3001" s="162">
        <v>13720.76</v>
      </c>
      <c r="D3001" s="162">
        <v>19261.5</v>
      </c>
      <c r="E3001" s="162">
        <v>13667.77</v>
      </c>
      <c r="F3001" s="162">
        <v>9175</v>
      </c>
      <c r="G3001" s="162">
        <v>35</v>
      </c>
      <c r="H3001" s="162">
        <v>1271.875</v>
      </c>
      <c r="I3001" s="162">
        <v>67347.397500000006</v>
      </c>
    </row>
    <row r="3002" spans="1:9">
      <c r="A3002" s="169">
        <v>46282</v>
      </c>
      <c r="B3002" s="162">
        <v>13569.77</v>
      </c>
      <c r="C3002" s="162">
        <v>13077.79</v>
      </c>
      <c r="D3002" s="162">
        <v>16366.5</v>
      </c>
      <c r="E3002" s="162">
        <v>15016.77</v>
      </c>
      <c r="F3002" s="162">
        <v>11633</v>
      </c>
      <c r="G3002" s="162">
        <v>35.5</v>
      </c>
      <c r="H3002" s="162">
        <v>1268</v>
      </c>
      <c r="I3002" s="162">
        <v>68431.33</v>
      </c>
    </row>
    <row r="3003" spans="1:9">
      <c r="A3003" s="169">
        <v>46283</v>
      </c>
      <c r="B3003" s="162">
        <v>14116.93</v>
      </c>
      <c r="C3003" s="162">
        <v>13004.52</v>
      </c>
      <c r="D3003" s="162">
        <v>16866.5</v>
      </c>
      <c r="E3003" s="162">
        <v>15446.8</v>
      </c>
      <c r="F3003" s="162">
        <v>8411</v>
      </c>
      <c r="G3003" s="162">
        <v>36</v>
      </c>
      <c r="H3003" s="162">
        <v>1268</v>
      </c>
      <c r="I3003" s="162">
        <v>66613.75</v>
      </c>
    </row>
    <row r="3004" spans="1:9">
      <c r="A3004" s="169">
        <v>46284</v>
      </c>
      <c r="B3004" s="162">
        <v>14275.375</v>
      </c>
      <c r="C3004" s="162">
        <v>12620.11</v>
      </c>
      <c r="D3004" s="162">
        <v>17442</v>
      </c>
      <c r="E3004" s="162">
        <v>15748.69</v>
      </c>
      <c r="F3004" s="162">
        <v>8543</v>
      </c>
      <c r="G3004" s="162">
        <v>35</v>
      </c>
      <c r="H3004" s="162">
        <v>1267.75</v>
      </c>
      <c r="I3004" s="162">
        <v>67396.425000000003</v>
      </c>
    </row>
    <row r="3005" spans="1:9">
      <c r="A3005" s="169">
        <v>46285</v>
      </c>
      <c r="B3005" s="162">
        <v>13146.2675</v>
      </c>
      <c r="C3005" s="162">
        <v>13631.58</v>
      </c>
      <c r="D3005" s="162">
        <v>18035.5</v>
      </c>
      <c r="E3005" s="162">
        <v>14514.3</v>
      </c>
      <c r="F3005" s="162">
        <v>8734</v>
      </c>
      <c r="G3005" s="162">
        <v>35</v>
      </c>
      <c r="H3005" s="162">
        <v>1267.25</v>
      </c>
      <c r="I3005" s="162">
        <v>66829.397500000006</v>
      </c>
    </row>
    <row r="3006" spans="1:9">
      <c r="A3006" s="169">
        <v>46286</v>
      </c>
      <c r="B3006" s="162">
        <v>13457.47</v>
      </c>
      <c r="C3006" s="162">
        <v>16264.35</v>
      </c>
      <c r="D3006" s="162">
        <v>20255</v>
      </c>
      <c r="E3006" s="162">
        <v>14290.08</v>
      </c>
      <c r="F3006" s="162">
        <v>9363</v>
      </c>
      <c r="G3006" s="162">
        <v>35</v>
      </c>
      <c r="H3006" s="162">
        <v>1266.875</v>
      </c>
      <c r="I3006" s="162">
        <v>72398.024999999994</v>
      </c>
    </row>
    <row r="3007" spans="1:9">
      <c r="A3007" s="169">
        <v>46287</v>
      </c>
      <c r="B3007" s="162">
        <v>13742.43</v>
      </c>
      <c r="C3007" s="162">
        <v>13696.29</v>
      </c>
      <c r="D3007" s="162">
        <v>19362.5</v>
      </c>
      <c r="E3007" s="162">
        <v>15127.22</v>
      </c>
      <c r="F3007" s="162">
        <v>8982</v>
      </c>
      <c r="G3007" s="162">
        <v>35</v>
      </c>
      <c r="H3007" s="162">
        <v>1268.25</v>
      </c>
      <c r="I3007" s="162">
        <v>69677.19</v>
      </c>
    </row>
    <row r="3008" spans="1:9">
      <c r="A3008" s="169">
        <v>46288</v>
      </c>
      <c r="B3008" s="162">
        <v>13921.82</v>
      </c>
      <c r="C3008" s="162">
        <v>13580.51</v>
      </c>
      <c r="D3008" s="162">
        <v>16125.5</v>
      </c>
      <c r="E3008" s="162">
        <v>15445.91</v>
      </c>
      <c r="F3008" s="162">
        <v>11876</v>
      </c>
      <c r="G3008" s="162">
        <v>35</v>
      </c>
      <c r="H3008" s="162">
        <v>1269.875</v>
      </c>
      <c r="I3008" s="162">
        <v>69714.865000000005</v>
      </c>
    </row>
    <row r="3009" spans="1:9">
      <c r="A3009" s="169">
        <v>46289</v>
      </c>
      <c r="B3009" s="162">
        <v>14745.602500000001</v>
      </c>
      <c r="C3009" s="162">
        <v>14249.86</v>
      </c>
      <c r="D3009" s="162">
        <v>18261.5</v>
      </c>
      <c r="E3009" s="162">
        <v>16527.75</v>
      </c>
      <c r="F3009" s="162">
        <v>11907</v>
      </c>
      <c r="G3009" s="162">
        <v>35.5</v>
      </c>
      <c r="H3009" s="162">
        <v>1265.625</v>
      </c>
      <c r="I3009" s="162">
        <v>74461.587499999994</v>
      </c>
    </row>
    <row r="3010" spans="1:9">
      <c r="A3010" s="169">
        <v>46290</v>
      </c>
      <c r="B3010" s="162">
        <v>14257.245000000001</v>
      </c>
      <c r="C3010" s="162">
        <v>13610.87</v>
      </c>
      <c r="D3010" s="162">
        <v>17210.5</v>
      </c>
      <c r="E3010" s="162">
        <v>15997.35</v>
      </c>
      <c r="F3010" s="162">
        <v>11688</v>
      </c>
      <c r="G3010" s="162">
        <v>35</v>
      </c>
      <c r="H3010" s="162">
        <v>1268</v>
      </c>
      <c r="I3010" s="162">
        <v>71530.964999999997</v>
      </c>
    </row>
    <row r="3011" spans="1:9">
      <c r="A3011" s="169">
        <v>46291</v>
      </c>
      <c r="B3011" s="162">
        <v>14798.9625</v>
      </c>
      <c r="C3011" s="162">
        <v>13865.79</v>
      </c>
      <c r="D3011" s="162">
        <v>18365.5</v>
      </c>
      <c r="E3011" s="162">
        <v>16197.38</v>
      </c>
      <c r="F3011" s="162">
        <v>8460</v>
      </c>
      <c r="G3011" s="162">
        <v>34.5</v>
      </c>
      <c r="H3011" s="162">
        <v>1265.875</v>
      </c>
      <c r="I3011" s="162">
        <v>70456.257500000007</v>
      </c>
    </row>
    <row r="3012" spans="1:9">
      <c r="A3012" s="169">
        <v>46292</v>
      </c>
      <c r="B3012" s="162">
        <v>15365.264999999999</v>
      </c>
      <c r="C3012" s="162">
        <v>15240.8</v>
      </c>
      <c r="D3012" s="162">
        <v>19650.5</v>
      </c>
      <c r="E3012" s="162">
        <v>17061.14</v>
      </c>
      <c r="F3012" s="162">
        <v>12352</v>
      </c>
      <c r="G3012" s="162">
        <v>34.5</v>
      </c>
      <c r="H3012" s="162">
        <v>1264.625</v>
      </c>
      <c r="I3012" s="162">
        <v>78439.58</v>
      </c>
    </row>
    <row r="3013" spans="1:9">
      <c r="A3013" s="169">
        <v>46293</v>
      </c>
      <c r="B3013" s="162">
        <v>15318.75</v>
      </c>
      <c r="C3013" s="162">
        <v>17065.46</v>
      </c>
      <c r="D3013" s="162">
        <v>23677</v>
      </c>
      <c r="E3013" s="162">
        <v>17235.259999999998</v>
      </c>
      <c r="F3013" s="162">
        <v>14001</v>
      </c>
      <c r="G3013" s="162">
        <v>34.5</v>
      </c>
      <c r="H3013" s="162">
        <v>1266.125</v>
      </c>
      <c r="I3013" s="162">
        <v>86065.845000000001</v>
      </c>
    </row>
    <row r="3014" spans="1:9">
      <c r="A3014" s="169">
        <v>46294</v>
      </c>
      <c r="B3014" s="162">
        <v>15767.432500000001</v>
      </c>
      <c r="C3014" s="162">
        <v>17890.59</v>
      </c>
      <c r="D3014" s="162">
        <v>23992.5</v>
      </c>
      <c r="E3014" s="162">
        <v>17606.080000000002</v>
      </c>
      <c r="F3014" s="162">
        <v>14780</v>
      </c>
      <c r="G3014" s="162">
        <v>34</v>
      </c>
      <c r="H3014" s="162">
        <v>1269.125</v>
      </c>
      <c r="I3014" s="162">
        <v>88801.477500000008</v>
      </c>
    </row>
    <row r="3015" spans="1:9">
      <c r="A3015" s="169">
        <v>46295</v>
      </c>
      <c r="B3015" s="162">
        <v>16316.2325</v>
      </c>
      <c r="C3015" s="162">
        <v>18193.71</v>
      </c>
      <c r="D3015" s="162">
        <v>24698</v>
      </c>
      <c r="E3015" s="162">
        <v>18204.41</v>
      </c>
      <c r="F3015" s="162">
        <v>15200</v>
      </c>
      <c r="G3015" s="162">
        <v>33</v>
      </c>
      <c r="H3015" s="162">
        <v>1269.875</v>
      </c>
      <c r="I3015" s="162">
        <v>91375.477499999994</v>
      </c>
    </row>
    <row r="3016" spans="1:9">
      <c r="A3016" s="169">
        <v>46296</v>
      </c>
      <c r="B3016" s="162">
        <v>15503.297500000001</v>
      </c>
      <c r="C3016" s="162">
        <v>17394.46</v>
      </c>
      <c r="D3016" s="162">
        <v>24378.5</v>
      </c>
      <c r="E3016" s="162">
        <v>17563.53</v>
      </c>
      <c r="F3016" s="162">
        <v>14295</v>
      </c>
      <c r="G3016" s="162">
        <v>32</v>
      </c>
      <c r="H3016" s="162">
        <v>1267.75</v>
      </c>
      <c r="I3016" s="162">
        <v>87899.037500000006</v>
      </c>
    </row>
    <row r="3017" spans="1:9">
      <c r="A3017" s="169">
        <v>46297</v>
      </c>
      <c r="B3017" s="162">
        <v>15223.61</v>
      </c>
      <c r="C3017" s="162">
        <v>16478.95</v>
      </c>
      <c r="D3017" s="162">
        <v>23481</v>
      </c>
      <c r="E3017" s="162">
        <v>17281.28</v>
      </c>
      <c r="F3017" s="162">
        <v>13782</v>
      </c>
      <c r="G3017" s="162">
        <v>32.5</v>
      </c>
      <c r="H3017" s="162">
        <v>1267</v>
      </c>
      <c r="I3017" s="162">
        <v>85012.34</v>
      </c>
    </row>
    <row r="3018" spans="1:9">
      <c r="A3018" s="169">
        <v>46298</v>
      </c>
      <c r="B3018" s="162">
        <v>13298.325000000001</v>
      </c>
      <c r="C3018" s="162">
        <v>13332.18</v>
      </c>
      <c r="D3018" s="162">
        <v>20224.5</v>
      </c>
      <c r="E3018" s="162">
        <v>14649</v>
      </c>
      <c r="F3018" s="162">
        <v>9180</v>
      </c>
      <c r="G3018" s="162">
        <v>35</v>
      </c>
      <c r="H3018" s="162">
        <v>1265.625</v>
      </c>
      <c r="I3018" s="162">
        <v>69453.38</v>
      </c>
    </row>
    <row r="3019" spans="1:9">
      <c r="A3019" s="169">
        <v>46299</v>
      </c>
      <c r="B3019" s="162">
        <v>14476.862499999999</v>
      </c>
      <c r="C3019" s="162">
        <v>15404.16</v>
      </c>
      <c r="D3019" s="162">
        <v>20125</v>
      </c>
      <c r="E3019" s="162">
        <v>16240</v>
      </c>
      <c r="F3019" s="162">
        <v>12826</v>
      </c>
      <c r="G3019" s="162">
        <v>34.5</v>
      </c>
      <c r="H3019" s="162">
        <v>1265</v>
      </c>
      <c r="I3019" s="162">
        <v>77841.522499999992</v>
      </c>
    </row>
    <row r="3020" spans="1:9">
      <c r="A3020" s="169">
        <v>46300</v>
      </c>
      <c r="B3020" s="162">
        <v>11999.055</v>
      </c>
      <c r="C3020" s="162">
        <v>10623.87</v>
      </c>
      <c r="D3020" s="162">
        <v>12710.5</v>
      </c>
      <c r="E3020" s="162">
        <v>12827.63</v>
      </c>
      <c r="F3020" s="162">
        <v>8224</v>
      </c>
      <c r="G3020" s="162">
        <v>37</v>
      </c>
      <c r="H3020" s="162">
        <v>1265</v>
      </c>
      <c r="I3020" s="162">
        <v>55157.055</v>
      </c>
    </row>
    <row r="3021" spans="1:9">
      <c r="A3021" s="169">
        <v>46301</v>
      </c>
      <c r="B3021" s="162">
        <v>6476.57</v>
      </c>
      <c r="C3021" s="162">
        <v>6358.95</v>
      </c>
      <c r="D3021" s="162">
        <v>11848</v>
      </c>
      <c r="E3021" s="162">
        <v>9579.6299999999992</v>
      </c>
      <c r="F3021" s="162">
        <v>7783</v>
      </c>
      <c r="G3021" s="162">
        <v>38</v>
      </c>
      <c r="H3021" s="162">
        <v>1263</v>
      </c>
      <c r="I3021" s="162">
        <v>40821.15</v>
      </c>
    </row>
    <row r="3022" spans="1:9">
      <c r="A3022" s="169">
        <v>46302</v>
      </c>
      <c r="B3022" s="162">
        <v>9386.4599999999991</v>
      </c>
      <c r="C3022" s="162">
        <v>6671.94</v>
      </c>
      <c r="D3022" s="162">
        <v>9840.5</v>
      </c>
      <c r="E3022" s="162">
        <v>8697.36</v>
      </c>
      <c r="F3022" s="162">
        <v>8115</v>
      </c>
      <c r="G3022" s="162">
        <v>37.5</v>
      </c>
      <c r="H3022" s="162">
        <v>1261.5</v>
      </c>
      <c r="I3022" s="162">
        <v>41487.259999999995</v>
      </c>
    </row>
    <row r="3023" spans="1:9">
      <c r="A3023" s="169">
        <v>46303</v>
      </c>
      <c r="B3023" s="162">
        <v>11335.4125</v>
      </c>
      <c r="C3023" s="162">
        <v>6453.97</v>
      </c>
      <c r="D3023" s="162">
        <v>13139</v>
      </c>
      <c r="E3023" s="162">
        <v>11411.89</v>
      </c>
      <c r="F3023" s="162">
        <v>8291</v>
      </c>
      <c r="G3023" s="162">
        <v>36</v>
      </c>
      <c r="H3023" s="162">
        <v>1262.625</v>
      </c>
      <c r="I3023" s="162">
        <v>49404.647499999999</v>
      </c>
    </row>
    <row r="3024" spans="1:9">
      <c r="A3024" s="169">
        <v>46304</v>
      </c>
      <c r="B3024" s="162">
        <v>12092.365</v>
      </c>
      <c r="C3024" s="162">
        <v>6583.98</v>
      </c>
      <c r="D3024" s="162">
        <v>14099.5</v>
      </c>
      <c r="E3024" s="162">
        <v>12305.99</v>
      </c>
      <c r="F3024" s="162">
        <v>8316</v>
      </c>
      <c r="G3024" s="162">
        <v>36.5</v>
      </c>
      <c r="H3024" s="162">
        <v>1262.25</v>
      </c>
      <c r="I3024" s="162">
        <v>52172.084999999999</v>
      </c>
    </row>
    <row r="3025" spans="1:9">
      <c r="A3025" s="169">
        <v>46305</v>
      </c>
      <c r="B3025" s="162">
        <v>12395.34</v>
      </c>
      <c r="C3025" s="162">
        <v>11244.6</v>
      </c>
      <c r="D3025" s="162">
        <v>14592</v>
      </c>
      <c r="E3025" s="162">
        <v>13320.03</v>
      </c>
      <c r="F3025" s="162">
        <v>8445</v>
      </c>
      <c r="G3025" s="162">
        <v>36</v>
      </c>
      <c r="H3025" s="162">
        <v>1262.75</v>
      </c>
      <c r="I3025" s="162">
        <v>58770.22</v>
      </c>
    </row>
    <row r="3026" spans="1:9">
      <c r="A3026" s="169">
        <v>46306</v>
      </c>
      <c r="B3026" s="162">
        <v>12770.6175</v>
      </c>
      <c r="C3026" s="162">
        <v>11675.76</v>
      </c>
      <c r="D3026" s="162">
        <v>15110.5</v>
      </c>
      <c r="E3026" s="162">
        <v>14012.03</v>
      </c>
      <c r="F3026" s="162">
        <v>8474</v>
      </c>
      <c r="G3026" s="162">
        <v>37</v>
      </c>
      <c r="H3026" s="162">
        <v>1265.625</v>
      </c>
      <c r="I3026" s="162">
        <v>60814.282500000001</v>
      </c>
    </row>
    <row r="3027" spans="1:9">
      <c r="A3027" s="169">
        <v>46307</v>
      </c>
      <c r="B3027" s="162">
        <v>13242.434999999999</v>
      </c>
      <c r="C3027" s="162">
        <v>12775.07</v>
      </c>
      <c r="D3027" s="162">
        <v>16617.5</v>
      </c>
      <c r="E3027" s="162">
        <v>14418.4</v>
      </c>
      <c r="F3027" s="162">
        <v>8580</v>
      </c>
      <c r="G3027" s="162">
        <v>35.5</v>
      </c>
      <c r="H3027" s="162">
        <v>1269</v>
      </c>
      <c r="I3027" s="162">
        <v>64399.904999999999</v>
      </c>
    </row>
    <row r="3028" spans="1:9">
      <c r="A3028" s="169">
        <v>46308</v>
      </c>
      <c r="B3028" s="162">
        <v>14112.025</v>
      </c>
      <c r="C3028" s="162">
        <v>12624.08</v>
      </c>
      <c r="D3028" s="162">
        <v>17213.5</v>
      </c>
      <c r="E3028" s="162">
        <v>15657.66</v>
      </c>
      <c r="F3028" s="162">
        <v>10336</v>
      </c>
      <c r="G3028" s="162">
        <v>983</v>
      </c>
      <c r="H3028" s="162">
        <v>1267.875</v>
      </c>
      <c r="I3028" s="162">
        <v>69658.39</v>
      </c>
    </row>
    <row r="3029" spans="1:9">
      <c r="A3029" s="169">
        <v>46309</v>
      </c>
      <c r="B3029" s="162">
        <v>13388.19</v>
      </c>
      <c r="C3029" s="162">
        <v>10406.35</v>
      </c>
      <c r="D3029" s="162">
        <v>15209.5</v>
      </c>
      <c r="E3029" s="162">
        <v>15248.5</v>
      </c>
      <c r="F3029" s="162">
        <v>11077</v>
      </c>
      <c r="G3029" s="162">
        <v>1147</v>
      </c>
      <c r="H3029" s="162">
        <v>1268.625</v>
      </c>
      <c r="I3029" s="162">
        <v>65207.915000000008</v>
      </c>
    </row>
  </sheetData>
  <autoFilter ref="A1:J2367" xr:uid="{00000000-0009-0000-0000-000007000000}"/>
  <phoneticPr fontId="20"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theme="5" tint="0.59999389629810485"/>
  </sheetPr>
  <dimension ref="A1:G3029"/>
  <sheetViews>
    <sheetView zoomScale="90" zoomScaleNormal="90" workbookViewId="0">
      <pane xSplit="1" ySplit="1" topLeftCell="B3016" activePane="bottomRight" state="frozenSplit"/>
      <selection pane="topRight" activeCell="D1" sqref="D1"/>
      <selection pane="bottomLeft" activeCell="A7" sqref="A7"/>
      <selection pane="bottomRight" activeCell="F3029" sqref="F3029"/>
    </sheetView>
  </sheetViews>
  <sheetFormatPr defaultColWidth="9.140625" defaultRowHeight="15"/>
  <cols>
    <col min="1" max="1" width="10.7109375" style="169" bestFit="1" customWidth="1"/>
    <col min="2" max="2" width="18.28515625" style="162" bestFit="1" customWidth="1"/>
    <col min="3" max="4" width="20.7109375" style="162" bestFit="1" customWidth="1"/>
    <col min="5" max="5" width="20.7109375" style="162" customWidth="1"/>
    <col min="6" max="6" width="27.42578125" style="162" customWidth="1"/>
    <col min="7" max="16384" width="9.140625" style="3"/>
  </cols>
  <sheetData>
    <row r="1" spans="1:7" ht="32.25" thickBot="1">
      <c r="A1" s="167" t="s">
        <v>29</v>
      </c>
      <c r="B1" s="159" t="s">
        <v>51</v>
      </c>
      <c r="C1" s="159" t="s">
        <v>52</v>
      </c>
      <c r="D1" s="159" t="s">
        <v>53</v>
      </c>
      <c r="E1" s="337" t="s">
        <v>54</v>
      </c>
      <c r="F1" s="160" t="s">
        <v>42</v>
      </c>
    </row>
    <row r="2" spans="1:7" s="1" customFormat="1" ht="15.75">
      <c r="A2" s="168">
        <v>43282</v>
      </c>
      <c r="B2" s="161">
        <v>2702.5</v>
      </c>
      <c r="C2" s="161">
        <v>4604.375</v>
      </c>
      <c r="D2" s="161">
        <v>17435.5</v>
      </c>
      <c r="E2" s="161"/>
      <c r="F2" s="161">
        <v>24742.375</v>
      </c>
      <c r="G2" s="170"/>
    </row>
    <row r="3" spans="1:7" s="1" customFormat="1" ht="15.75">
      <c r="A3" s="168">
        <v>43283</v>
      </c>
      <c r="B3" s="161">
        <v>2738.5</v>
      </c>
      <c r="C3" s="161">
        <v>4515.625</v>
      </c>
      <c r="D3" s="161">
        <v>17941.5</v>
      </c>
      <c r="E3" s="161"/>
      <c r="F3" s="161">
        <v>25195.625</v>
      </c>
      <c r="G3" s="170"/>
    </row>
    <row r="4" spans="1:7" s="1" customFormat="1" ht="15.75">
      <c r="A4" s="168">
        <v>43284</v>
      </c>
      <c r="B4" s="161">
        <v>2817.75</v>
      </c>
      <c r="C4" s="161">
        <v>4374.125</v>
      </c>
      <c r="D4" s="161">
        <v>18228</v>
      </c>
      <c r="E4" s="161"/>
      <c r="F4" s="161">
        <v>25419.875</v>
      </c>
      <c r="G4" s="170"/>
    </row>
    <row r="5" spans="1:7" s="1" customFormat="1" ht="15.75">
      <c r="A5" s="168">
        <v>43285</v>
      </c>
      <c r="B5" s="161">
        <v>2910.25</v>
      </c>
      <c r="C5" s="161">
        <v>4500.75</v>
      </c>
      <c r="D5" s="161">
        <v>18301.5</v>
      </c>
      <c r="E5" s="161"/>
      <c r="F5" s="161">
        <v>25712.5</v>
      </c>
      <c r="G5" s="170"/>
    </row>
    <row r="6" spans="1:7" s="1" customFormat="1" ht="15.75">
      <c r="A6" s="168">
        <v>43286</v>
      </c>
      <c r="B6" s="161">
        <v>2874</v>
      </c>
      <c r="C6" s="161">
        <v>4281.75</v>
      </c>
      <c r="D6" s="161">
        <v>18066</v>
      </c>
      <c r="E6" s="161"/>
      <c r="F6" s="161">
        <v>25221.75</v>
      </c>
      <c r="G6" s="170"/>
    </row>
    <row r="7" spans="1:7" s="1" customFormat="1" ht="15.75">
      <c r="A7" s="168">
        <v>43287</v>
      </c>
      <c r="B7" s="161">
        <v>2870.75</v>
      </c>
      <c r="C7" s="161">
        <v>4519.75</v>
      </c>
      <c r="D7" s="161">
        <v>18302.5</v>
      </c>
      <c r="E7" s="161"/>
      <c r="F7" s="161">
        <v>25693</v>
      </c>
      <c r="G7" s="170"/>
    </row>
    <row r="8" spans="1:7" s="1" customFormat="1" ht="15.75">
      <c r="A8" s="168">
        <v>43288</v>
      </c>
      <c r="B8" s="161">
        <v>2744.75</v>
      </c>
      <c r="C8" s="161">
        <v>4363.5</v>
      </c>
      <c r="D8" s="161">
        <v>17882.5</v>
      </c>
      <c r="E8" s="161"/>
      <c r="F8" s="161">
        <v>24990.75</v>
      </c>
      <c r="G8" s="170"/>
    </row>
    <row r="9" spans="1:7" s="1" customFormat="1" ht="15.75">
      <c r="A9" s="168">
        <v>43289</v>
      </c>
      <c r="B9" s="161">
        <v>2711.25</v>
      </c>
      <c r="C9" s="161">
        <v>4337.5</v>
      </c>
      <c r="D9" s="161">
        <v>16211.5</v>
      </c>
      <c r="E9" s="161"/>
      <c r="F9" s="161">
        <v>23260.25</v>
      </c>
      <c r="G9" s="170"/>
    </row>
    <row r="10" spans="1:7" s="1" customFormat="1" ht="15.75">
      <c r="A10" s="168">
        <v>43290</v>
      </c>
      <c r="B10" s="161">
        <v>2555</v>
      </c>
      <c r="C10" s="161">
        <v>4343.125</v>
      </c>
      <c r="D10" s="161">
        <v>14572.5</v>
      </c>
      <c r="E10" s="161"/>
      <c r="F10" s="161">
        <v>21470.625</v>
      </c>
      <c r="G10" s="170"/>
    </row>
    <row r="11" spans="1:7" s="1" customFormat="1" ht="15.75">
      <c r="A11" s="168">
        <v>43291</v>
      </c>
      <c r="B11" s="161">
        <v>2733.75</v>
      </c>
      <c r="C11" s="161">
        <v>4128.75</v>
      </c>
      <c r="D11" s="161">
        <v>15014.5</v>
      </c>
      <c r="E11" s="161"/>
      <c r="F11" s="161">
        <v>21877</v>
      </c>
      <c r="G11" s="170"/>
    </row>
    <row r="12" spans="1:7" s="1" customFormat="1" ht="15.75">
      <c r="A12" s="168">
        <v>43292</v>
      </c>
      <c r="B12" s="161">
        <v>2618.5</v>
      </c>
      <c r="C12" s="161">
        <v>4267</v>
      </c>
      <c r="D12" s="161">
        <v>15698</v>
      </c>
      <c r="E12" s="161"/>
      <c r="F12" s="161">
        <v>22583.5</v>
      </c>
      <c r="G12" s="170"/>
    </row>
    <row r="13" spans="1:7" s="1" customFormat="1" ht="15.75">
      <c r="A13" s="168">
        <v>43293</v>
      </c>
      <c r="B13" s="161">
        <v>2754.5</v>
      </c>
      <c r="C13" s="161">
        <v>4276.75</v>
      </c>
      <c r="D13" s="161">
        <v>16274</v>
      </c>
      <c r="E13" s="161"/>
      <c r="F13" s="161">
        <v>23305.25</v>
      </c>
      <c r="G13" s="170"/>
    </row>
    <row r="14" spans="1:7" s="1" customFormat="1" ht="15.75">
      <c r="A14" s="168">
        <v>43294</v>
      </c>
      <c r="B14" s="161">
        <v>2684.25</v>
      </c>
      <c r="C14" s="161">
        <v>3956.75</v>
      </c>
      <c r="D14" s="161">
        <v>14597</v>
      </c>
      <c r="E14" s="161"/>
      <c r="F14" s="161">
        <v>21238</v>
      </c>
      <c r="G14" s="170"/>
    </row>
    <row r="15" spans="1:7" s="1" customFormat="1" ht="15.75">
      <c r="A15" s="168">
        <v>43295</v>
      </c>
      <c r="B15" s="161">
        <v>2663.25</v>
      </c>
      <c r="C15" s="161">
        <v>3884.75</v>
      </c>
      <c r="D15" s="161">
        <v>14817</v>
      </c>
      <c r="E15" s="161"/>
      <c r="F15" s="161">
        <v>21365</v>
      </c>
      <c r="G15" s="170"/>
    </row>
    <row r="16" spans="1:7" s="1" customFormat="1" ht="15.75">
      <c r="A16" s="168">
        <v>43296</v>
      </c>
      <c r="B16" s="161">
        <v>2637.25</v>
      </c>
      <c r="C16" s="161">
        <v>3846.875</v>
      </c>
      <c r="D16" s="161">
        <v>14373</v>
      </c>
      <c r="E16" s="161"/>
      <c r="F16" s="161">
        <v>20857.125</v>
      </c>
      <c r="G16" s="170"/>
    </row>
    <row r="17" spans="1:7" s="1" customFormat="1" ht="15.75">
      <c r="A17" s="168">
        <v>43297</v>
      </c>
      <c r="B17" s="161">
        <v>2486</v>
      </c>
      <c r="C17" s="161">
        <v>3821.625</v>
      </c>
      <c r="D17" s="161">
        <v>14562</v>
      </c>
      <c r="E17" s="161"/>
      <c r="F17" s="161">
        <v>20869.625</v>
      </c>
      <c r="G17" s="170"/>
    </row>
    <row r="18" spans="1:7" s="1" customFormat="1" ht="15.75">
      <c r="A18" s="168">
        <v>43298</v>
      </c>
      <c r="B18" s="161">
        <v>2263.25</v>
      </c>
      <c r="C18" s="161">
        <v>4073.625</v>
      </c>
      <c r="D18" s="161">
        <v>16454.5</v>
      </c>
      <c r="E18" s="161"/>
      <c r="F18" s="161">
        <v>22791.375</v>
      </c>
      <c r="G18" s="170"/>
    </row>
    <row r="19" spans="1:7" s="1" customFormat="1" ht="15.75">
      <c r="A19" s="168">
        <v>43299</v>
      </c>
      <c r="B19" s="161">
        <v>2140.75</v>
      </c>
      <c r="C19" s="161">
        <v>4070.75</v>
      </c>
      <c r="D19" s="161">
        <v>16571</v>
      </c>
      <c r="E19" s="161"/>
      <c r="F19" s="161">
        <v>22782.5</v>
      </c>
      <c r="G19" s="170"/>
    </row>
    <row r="20" spans="1:7" s="1" customFormat="1" ht="15.75">
      <c r="A20" s="168">
        <v>43300</v>
      </c>
      <c r="B20" s="161">
        <v>2182</v>
      </c>
      <c r="C20" s="161">
        <v>4009.75</v>
      </c>
      <c r="D20" s="161">
        <v>16449</v>
      </c>
      <c r="E20" s="161"/>
      <c r="F20" s="161">
        <v>22640.75</v>
      </c>
      <c r="G20" s="170"/>
    </row>
    <row r="21" spans="1:7" s="1" customFormat="1" ht="15.75">
      <c r="A21" s="168">
        <v>43301</v>
      </c>
      <c r="B21" s="161">
        <v>2155.25</v>
      </c>
      <c r="C21" s="161">
        <v>4142.125</v>
      </c>
      <c r="D21" s="161">
        <v>16569.5</v>
      </c>
      <c r="E21" s="161"/>
      <c r="F21" s="161">
        <v>22866.875</v>
      </c>
      <c r="G21" s="170"/>
    </row>
    <row r="22" spans="1:7" s="1" customFormat="1" ht="15.75">
      <c r="A22" s="168">
        <v>43302</v>
      </c>
      <c r="B22" s="161">
        <v>2166.25</v>
      </c>
      <c r="C22" s="161">
        <v>4178.5</v>
      </c>
      <c r="D22" s="161">
        <v>16142</v>
      </c>
      <c r="E22" s="161"/>
      <c r="F22" s="161">
        <v>22486.75</v>
      </c>
      <c r="G22" s="170"/>
    </row>
    <row r="23" spans="1:7" s="1" customFormat="1" ht="15.75">
      <c r="A23" s="168">
        <v>43303</v>
      </c>
      <c r="B23" s="161">
        <v>2201</v>
      </c>
      <c r="C23" s="161">
        <v>4337.625</v>
      </c>
      <c r="D23" s="161">
        <v>15869</v>
      </c>
      <c r="E23" s="161"/>
      <c r="F23" s="161">
        <v>22407.625</v>
      </c>
      <c r="G23" s="170"/>
    </row>
    <row r="24" spans="1:7" s="1" customFormat="1" ht="15.75">
      <c r="A24" s="168">
        <v>43304</v>
      </c>
      <c r="B24" s="161">
        <v>2313.5</v>
      </c>
      <c r="C24" s="161">
        <v>4241.5</v>
      </c>
      <c r="D24" s="161">
        <v>16947.5</v>
      </c>
      <c r="E24" s="161"/>
      <c r="F24" s="161">
        <v>23502.5</v>
      </c>
      <c r="G24" s="170"/>
    </row>
    <row r="25" spans="1:7" s="1" customFormat="1" ht="15.75">
      <c r="A25" s="168">
        <v>43305</v>
      </c>
      <c r="B25" s="161">
        <v>2492.25</v>
      </c>
      <c r="C25" s="161">
        <v>4347.125</v>
      </c>
      <c r="D25" s="161">
        <v>18124</v>
      </c>
      <c r="E25" s="161"/>
      <c r="F25" s="161">
        <v>24963.375</v>
      </c>
      <c r="G25" s="170"/>
    </row>
    <row r="26" spans="1:7" s="1" customFormat="1" ht="15.75">
      <c r="A26" s="168">
        <v>43306</v>
      </c>
      <c r="B26" s="161">
        <v>2534.25</v>
      </c>
      <c r="C26" s="161">
        <v>4325.125</v>
      </c>
      <c r="D26" s="161">
        <v>17822</v>
      </c>
      <c r="E26" s="161"/>
      <c r="F26" s="161">
        <v>24681.375</v>
      </c>
      <c r="G26" s="170"/>
    </row>
    <row r="27" spans="1:7" s="1" customFormat="1" ht="15.75">
      <c r="A27" s="168">
        <v>43307</v>
      </c>
      <c r="B27" s="161">
        <v>2499.25</v>
      </c>
      <c r="C27" s="161">
        <v>4261.125</v>
      </c>
      <c r="D27" s="161">
        <v>17581</v>
      </c>
      <c r="E27" s="161"/>
      <c r="F27" s="161">
        <v>24341.375</v>
      </c>
      <c r="G27" s="170"/>
    </row>
    <row r="28" spans="1:7" s="1" customFormat="1" ht="15.75">
      <c r="A28" s="168">
        <v>43308</v>
      </c>
      <c r="B28" s="161">
        <v>2464</v>
      </c>
      <c r="C28" s="161">
        <v>4258.625</v>
      </c>
      <c r="D28" s="161">
        <v>17437.5</v>
      </c>
      <c r="E28" s="161"/>
      <c r="F28" s="161">
        <v>24160.125</v>
      </c>
      <c r="G28" s="170"/>
    </row>
    <row r="29" spans="1:7" s="1" customFormat="1" ht="15.75">
      <c r="A29" s="168">
        <v>43309</v>
      </c>
      <c r="B29" s="161">
        <v>2374</v>
      </c>
      <c r="C29" s="161">
        <v>4272.25</v>
      </c>
      <c r="D29" s="161">
        <v>17282</v>
      </c>
      <c r="E29" s="161"/>
      <c r="F29" s="161">
        <v>23928.25</v>
      </c>
      <c r="G29" s="170"/>
    </row>
    <row r="30" spans="1:7" s="1" customFormat="1" ht="15.75">
      <c r="A30" s="168">
        <v>43310</v>
      </c>
      <c r="B30" s="161">
        <v>2258.75</v>
      </c>
      <c r="C30" s="161">
        <v>4350.25</v>
      </c>
      <c r="D30" s="161">
        <v>16629</v>
      </c>
      <c r="E30" s="161"/>
      <c r="F30" s="161">
        <v>23238</v>
      </c>
      <c r="G30" s="170"/>
    </row>
    <row r="31" spans="1:7" s="1" customFormat="1" ht="15.75">
      <c r="A31" s="168">
        <v>43311</v>
      </c>
      <c r="B31" s="161">
        <v>2476</v>
      </c>
      <c r="C31" s="161">
        <v>4387.75</v>
      </c>
      <c r="D31" s="161">
        <v>17094.5</v>
      </c>
      <c r="E31" s="161"/>
      <c r="F31" s="161">
        <v>23958.25</v>
      </c>
      <c r="G31" s="170"/>
    </row>
    <row r="32" spans="1:7" s="1" customFormat="1" ht="15.75">
      <c r="A32" s="168">
        <v>43312</v>
      </c>
      <c r="B32" s="161">
        <v>2527.25</v>
      </c>
      <c r="C32" s="161">
        <v>4385</v>
      </c>
      <c r="D32" s="161">
        <v>17329</v>
      </c>
      <c r="E32" s="161"/>
      <c r="F32" s="161">
        <v>24241.25</v>
      </c>
      <c r="G32" s="170"/>
    </row>
    <row r="33" spans="1:7" s="1" customFormat="1" ht="15.75">
      <c r="A33" s="168">
        <v>43313</v>
      </c>
      <c r="B33" s="161">
        <v>2446.75</v>
      </c>
      <c r="C33" s="161">
        <v>4235.25</v>
      </c>
      <c r="D33" s="161">
        <v>16983.5</v>
      </c>
      <c r="E33" s="161"/>
      <c r="F33" s="161">
        <v>23665.5</v>
      </c>
      <c r="G33" s="170"/>
    </row>
    <row r="34" spans="1:7" s="1" customFormat="1" ht="15.75">
      <c r="A34" s="168">
        <v>43314</v>
      </c>
      <c r="B34" s="161">
        <v>2410.25</v>
      </c>
      <c r="C34" s="161">
        <v>4328.75</v>
      </c>
      <c r="D34" s="161">
        <v>17165.5</v>
      </c>
      <c r="E34" s="161"/>
      <c r="F34" s="161">
        <v>23904.5</v>
      </c>
      <c r="G34" s="170"/>
    </row>
    <row r="35" spans="1:7" s="1" customFormat="1" ht="15.75">
      <c r="A35" s="168">
        <v>43315</v>
      </c>
      <c r="B35" s="161">
        <v>2278.5</v>
      </c>
      <c r="C35" s="161">
        <v>4339.5</v>
      </c>
      <c r="D35" s="161">
        <v>17419.5</v>
      </c>
      <c r="E35" s="161"/>
      <c r="F35" s="161">
        <v>24037.5</v>
      </c>
      <c r="G35" s="170"/>
    </row>
    <row r="36" spans="1:7" s="1" customFormat="1" ht="15.75">
      <c r="A36" s="168">
        <v>43316</v>
      </c>
      <c r="B36" s="161">
        <v>2476.75</v>
      </c>
      <c r="C36" s="161">
        <v>4376.5</v>
      </c>
      <c r="D36" s="161">
        <v>17644.5</v>
      </c>
      <c r="E36" s="161"/>
      <c r="F36" s="161">
        <v>24497.75</v>
      </c>
      <c r="G36" s="170"/>
    </row>
    <row r="37" spans="1:7" s="1" customFormat="1" ht="15.75">
      <c r="A37" s="168">
        <v>43317</v>
      </c>
      <c r="B37" s="161">
        <v>2582.5</v>
      </c>
      <c r="C37" s="161">
        <v>4563.5</v>
      </c>
      <c r="D37" s="161">
        <v>17702</v>
      </c>
      <c r="E37" s="161"/>
      <c r="F37" s="161">
        <v>24848</v>
      </c>
      <c r="G37" s="170"/>
    </row>
    <row r="38" spans="1:7" s="1" customFormat="1" ht="15.75">
      <c r="A38" s="168">
        <v>43318</v>
      </c>
      <c r="B38" s="161">
        <v>2454.25</v>
      </c>
      <c r="C38" s="161">
        <v>4358.75</v>
      </c>
      <c r="D38" s="161">
        <v>17526.5</v>
      </c>
      <c r="E38" s="161"/>
      <c r="F38" s="161">
        <v>24339.5</v>
      </c>
      <c r="G38" s="170"/>
    </row>
    <row r="39" spans="1:7" s="1" customFormat="1" ht="15.75">
      <c r="A39" s="168">
        <v>43319</v>
      </c>
      <c r="B39" s="161">
        <v>2260</v>
      </c>
      <c r="C39" s="161">
        <v>4259.75</v>
      </c>
      <c r="D39" s="161">
        <v>16791</v>
      </c>
      <c r="E39" s="161"/>
      <c r="F39" s="161">
        <v>23310.75</v>
      </c>
      <c r="G39" s="170"/>
    </row>
    <row r="40" spans="1:7" s="1" customFormat="1" ht="15.75">
      <c r="A40" s="168">
        <v>43320</v>
      </c>
      <c r="B40" s="161">
        <v>2426</v>
      </c>
      <c r="C40" s="161">
        <v>4286.5</v>
      </c>
      <c r="D40" s="161">
        <v>16700.5</v>
      </c>
      <c r="E40" s="161"/>
      <c r="F40" s="161">
        <v>23413</v>
      </c>
      <c r="G40" s="170"/>
    </row>
    <row r="41" spans="1:7" s="1" customFormat="1" ht="15.75">
      <c r="A41" s="168">
        <v>43321</v>
      </c>
      <c r="B41" s="161">
        <v>2223.5</v>
      </c>
      <c r="C41" s="161">
        <v>4280.75</v>
      </c>
      <c r="D41" s="161">
        <v>16978</v>
      </c>
      <c r="E41" s="161"/>
      <c r="F41" s="161">
        <v>23482.25</v>
      </c>
      <c r="G41" s="170"/>
    </row>
    <row r="42" spans="1:7" s="1" customFormat="1" ht="15.75">
      <c r="A42" s="168">
        <v>43322</v>
      </c>
      <c r="B42" s="161">
        <v>2370.5</v>
      </c>
      <c r="C42" s="161">
        <v>4180</v>
      </c>
      <c r="D42" s="161">
        <v>16585.5</v>
      </c>
      <c r="E42" s="161"/>
      <c r="F42" s="161">
        <v>23136</v>
      </c>
      <c r="G42" s="170"/>
    </row>
    <row r="43" spans="1:7" s="1" customFormat="1" ht="15.75">
      <c r="A43" s="168">
        <v>43323</v>
      </c>
      <c r="B43" s="161">
        <v>2454.5</v>
      </c>
      <c r="C43" s="161">
        <v>3921</v>
      </c>
      <c r="D43" s="161">
        <v>16683.5</v>
      </c>
      <c r="E43" s="161"/>
      <c r="F43" s="161">
        <v>23059</v>
      </c>
      <c r="G43" s="170"/>
    </row>
    <row r="44" spans="1:7" s="1" customFormat="1" ht="15.75">
      <c r="A44" s="168">
        <v>43324</v>
      </c>
      <c r="B44" s="161">
        <v>2401.75</v>
      </c>
      <c r="C44" s="161">
        <v>3912.75</v>
      </c>
      <c r="D44" s="161">
        <v>16677.5</v>
      </c>
      <c r="E44" s="161"/>
      <c r="F44" s="161">
        <v>22992</v>
      </c>
      <c r="G44" s="170"/>
    </row>
    <row r="45" spans="1:7" s="1" customFormat="1" ht="15.75">
      <c r="A45" s="168">
        <v>43325</v>
      </c>
      <c r="B45" s="161">
        <v>2515.5</v>
      </c>
      <c r="C45" s="161">
        <v>4097</v>
      </c>
      <c r="D45" s="161">
        <v>16845.5</v>
      </c>
      <c r="E45" s="161"/>
      <c r="F45" s="161">
        <v>23458</v>
      </c>
      <c r="G45" s="170"/>
    </row>
    <row r="46" spans="1:7" s="1" customFormat="1" ht="15.75">
      <c r="A46" s="168">
        <v>43326</v>
      </c>
      <c r="B46" s="161">
        <v>2387</v>
      </c>
      <c r="C46" s="161">
        <v>4150.75</v>
      </c>
      <c r="D46" s="161">
        <v>16534</v>
      </c>
      <c r="E46" s="161"/>
      <c r="F46" s="161">
        <v>23071.75</v>
      </c>
      <c r="G46" s="170"/>
    </row>
    <row r="47" spans="1:7" s="1" customFormat="1" ht="15.75">
      <c r="A47" s="168">
        <v>43327</v>
      </c>
      <c r="B47" s="161">
        <v>2223.5</v>
      </c>
      <c r="C47" s="161">
        <v>4083</v>
      </c>
      <c r="D47" s="161">
        <v>16545</v>
      </c>
      <c r="E47" s="161"/>
      <c r="F47" s="161">
        <v>22851.5</v>
      </c>
      <c r="G47" s="170"/>
    </row>
    <row r="48" spans="1:7" s="1" customFormat="1" ht="15.75">
      <c r="A48" s="168">
        <v>43328</v>
      </c>
      <c r="B48" s="161">
        <v>2300.25</v>
      </c>
      <c r="C48" s="161">
        <v>4088.5</v>
      </c>
      <c r="D48" s="161">
        <v>16761.5</v>
      </c>
      <c r="E48" s="161"/>
      <c r="F48" s="161">
        <v>23150.25</v>
      </c>
      <c r="G48" s="170"/>
    </row>
    <row r="49" spans="1:7" s="1" customFormat="1" ht="15.75">
      <c r="A49" s="168">
        <v>43329</v>
      </c>
      <c r="B49" s="161">
        <v>2160.75</v>
      </c>
      <c r="C49" s="161">
        <v>3789</v>
      </c>
      <c r="D49" s="161">
        <v>15257.5</v>
      </c>
      <c r="E49" s="161"/>
      <c r="F49" s="161">
        <v>21207.25</v>
      </c>
      <c r="G49" s="170"/>
    </row>
    <row r="50" spans="1:7" s="1" customFormat="1" ht="15.75">
      <c r="A50" s="168">
        <v>43330</v>
      </c>
      <c r="B50" s="161">
        <v>2233.75</v>
      </c>
      <c r="C50" s="161">
        <v>3956.5</v>
      </c>
      <c r="D50" s="161">
        <v>16473.5</v>
      </c>
      <c r="E50" s="161"/>
      <c r="F50" s="161">
        <v>22663.75</v>
      </c>
      <c r="G50" s="170"/>
    </row>
    <row r="51" spans="1:7" s="1" customFormat="1" ht="15.75">
      <c r="A51" s="168">
        <v>43331</v>
      </c>
      <c r="B51" s="161">
        <v>2549.75</v>
      </c>
      <c r="C51" s="161">
        <v>4083.75</v>
      </c>
      <c r="D51" s="161">
        <v>16620.5</v>
      </c>
      <c r="E51" s="161"/>
      <c r="F51" s="161">
        <v>23254</v>
      </c>
      <c r="G51" s="170"/>
    </row>
    <row r="52" spans="1:7" s="1" customFormat="1" ht="15.75">
      <c r="A52" s="168">
        <v>43332</v>
      </c>
      <c r="B52" s="161">
        <v>2570</v>
      </c>
      <c r="C52" s="161">
        <v>4175.25</v>
      </c>
      <c r="D52" s="161">
        <v>16694.5</v>
      </c>
      <c r="E52" s="161"/>
      <c r="F52" s="161">
        <v>23439.75</v>
      </c>
      <c r="G52" s="170"/>
    </row>
    <row r="53" spans="1:7" s="1" customFormat="1" ht="15.75">
      <c r="A53" s="168">
        <v>43333</v>
      </c>
      <c r="B53" s="161">
        <v>2758.25</v>
      </c>
      <c r="C53" s="161">
        <v>4233</v>
      </c>
      <c r="D53" s="161">
        <v>16730.5</v>
      </c>
      <c r="E53" s="161"/>
      <c r="F53" s="161">
        <v>23721.75</v>
      </c>
      <c r="G53" s="170"/>
    </row>
    <row r="54" spans="1:7" s="1" customFormat="1" ht="15.75">
      <c r="A54" s="168">
        <v>43334</v>
      </c>
      <c r="B54" s="161">
        <v>2583.75</v>
      </c>
      <c r="C54" s="161">
        <v>4293.75</v>
      </c>
      <c r="D54" s="161">
        <v>16200.5</v>
      </c>
      <c r="E54" s="161"/>
      <c r="F54" s="161">
        <v>23078</v>
      </c>
      <c r="G54" s="170"/>
    </row>
    <row r="55" spans="1:7" s="1" customFormat="1" ht="15.75">
      <c r="A55" s="168">
        <v>43335</v>
      </c>
      <c r="B55" s="161">
        <v>2616.5</v>
      </c>
      <c r="C55" s="161">
        <v>4063.5</v>
      </c>
      <c r="D55" s="161">
        <v>16046</v>
      </c>
      <c r="E55" s="161"/>
      <c r="F55" s="161">
        <v>22726</v>
      </c>
      <c r="G55" s="170"/>
    </row>
    <row r="56" spans="1:7" s="1" customFormat="1" ht="15.75">
      <c r="A56" s="168">
        <v>43336</v>
      </c>
      <c r="B56" s="161">
        <v>2780.5</v>
      </c>
      <c r="C56" s="161">
        <v>4281.75</v>
      </c>
      <c r="D56" s="161">
        <v>16715.5</v>
      </c>
      <c r="E56" s="161"/>
      <c r="F56" s="161">
        <v>23777.75</v>
      </c>
      <c r="G56" s="170"/>
    </row>
    <row r="57" spans="1:7" s="1" customFormat="1" ht="15.75">
      <c r="A57" s="168">
        <v>43337</v>
      </c>
      <c r="B57" s="161">
        <v>2546.5</v>
      </c>
      <c r="C57" s="161">
        <v>4241.25</v>
      </c>
      <c r="D57" s="161">
        <v>16465</v>
      </c>
      <c r="E57" s="161"/>
      <c r="F57" s="161">
        <v>23252.75</v>
      </c>
      <c r="G57" s="170"/>
    </row>
    <row r="58" spans="1:7" s="1" customFormat="1" ht="15.75">
      <c r="A58" s="168">
        <v>43338</v>
      </c>
      <c r="B58" s="161">
        <v>2398</v>
      </c>
      <c r="C58" s="161">
        <v>4144.5</v>
      </c>
      <c r="D58" s="161">
        <v>15713.5</v>
      </c>
      <c r="E58" s="161"/>
      <c r="F58" s="161">
        <v>22256</v>
      </c>
      <c r="G58" s="170"/>
    </row>
    <row r="59" spans="1:7" s="1" customFormat="1" ht="15.75">
      <c r="A59" s="168">
        <v>43339</v>
      </c>
      <c r="B59" s="161">
        <v>2378</v>
      </c>
      <c r="C59" s="161">
        <v>3910.25</v>
      </c>
      <c r="D59" s="161">
        <v>15339.5</v>
      </c>
      <c r="E59" s="161"/>
      <c r="F59" s="161">
        <v>21627.75</v>
      </c>
      <c r="G59" s="170"/>
    </row>
    <row r="60" spans="1:7" s="1" customFormat="1" ht="15.75">
      <c r="A60" s="168">
        <v>43340</v>
      </c>
      <c r="B60" s="161">
        <v>2271.75</v>
      </c>
      <c r="C60" s="161">
        <v>3750.25</v>
      </c>
      <c r="D60" s="161">
        <v>15077.5</v>
      </c>
      <c r="E60" s="161"/>
      <c r="F60" s="161">
        <v>21099.5</v>
      </c>
      <c r="G60" s="170"/>
    </row>
    <row r="61" spans="1:7" s="1" customFormat="1" ht="15.75">
      <c r="A61" s="168">
        <v>43341</v>
      </c>
      <c r="B61" s="161">
        <v>2298</v>
      </c>
      <c r="C61" s="161">
        <v>3589.25</v>
      </c>
      <c r="D61" s="161">
        <v>16690</v>
      </c>
      <c r="E61" s="161"/>
      <c r="F61" s="161">
        <v>22577.25</v>
      </c>
      <c r="G61" s="170"/>
    </row>
    <row r="62" spans="1:7" s="1" customFormat="1" ht="15.75">
      <c r="A62" s="168">
        <v>43342</v>
      </c>
      <c r="B62" s="161">
        <v>2519.25</v>
      </c>
      <c r="C62" s="161">
        <v>4111.75</v>
      </c>
      <c r="D62" s="161">
        <v>17316</v>
      </c>
      <c r="E62" s="161"/>
      <c r="F62" s="161">
        <v>23947</v>
      </c>
      <c r="G62" s="170"/>
    </row>
    <row r="63" spans="1:7" s="1" customFormat="1" ht="15.75">
      <c r="A63" s="168">
        <v>43343</v>
      </c>
      <c r="B63" s="161">
        <v>2502.5</v>
      </c>
      <c r="C63" s="161">
        <v>3570.25</v>
      </c>
      <c r="D63" s="161">
        <v>14527.5</v>
      </c>
      <c r="E63" s="161"/>
      <c r="F63" s="161">
        <v>20600.25</v>
      </c>
      <c r="G63" s="170"/>
    </row>
    <row r="64" spans="1:7" s="1" customFormat="1" ht="15.75">
      <c r="A64" s="168">
        <v>43344</v>
      </c>
      <c r="B64" s="161">
        <v>2097</v>
      </c>
      <c r="C64" s="161">
        <v>3843</v>
      </c>
      <c r="D64" s="161">
        <v>14671</v>
      </c>
      <c r="E64" s="161"/>
      <c r="F64" s="161">
        <v>20611</v>
      </c>
      <c r="G64" s="170"/>
    </row>
    <row r="65" spans="1:7" s="1" customFormat="1" ht="15.75">
      <c r="A65" s="168">
        <v>43345</v>
      </c>
      <c r="B65" s="161">
        <v>2031</v>
      </c>
      <c r="C65" s="161">
        <v>3737.5</v>
      </c>
      <c r="D65" s="161">
        <v>15237.5</v>
      </c>
      <c r="E65" s="161"/>
      <c r="F65" s="161">
        <v>21006</v>
      </c>
      <c r="G65" s="170"/>
    </row>
    <row r="66" spans="1:7" s="1" customFormat="1" ht="15.75">
      <c r="A66" s="168">
        <v>43346</v>
      </c>
      <c r="B66" s="161">
        <v>2016.5</v>
      </c>
      <c r="C66" s="161">
        <v>4359.75</v>
      </c>
      <c r="D66" s="161">
        <v>16813</v>
      </c>
      <c r="E66" s="161"/>
      <c r="F66" s="161">
        <v>23189.25</v>
      </c>
      <c r="G66" s="170"/>
    </row>
    <row r="67" spans="1:7" s="1" customFormat="1" ht="15.75">
      <c r="A67" s="168">
        <v>43347</v>
      </c>
      <c r="B67" s="161">
        <v>2249.25</v>
      </c>
      <c r="C67" s="161">
        <v>4119.25</v>
      </c>
      <c r="D67" s="161">
        <v>17301.5</v>
      </c>
      <c r="E67" s="161"/>
      <c r="F67" s="161">
        <v>23670</v>
      </c>
      <c r="G67" s="170"/>
    </row>
    <row r="68" spans="1:7" s="1" customFormat="1" ht="15.75">
      <c r="A68" s="168">
        <v>43348</v>
      </c>
      <c r="B68" s="161">
        <v>2284</v>
      </c>
      <c r="C68" s="161">
        <v>4209.25</v>
      </c>
      <c r="D68" s="161">
        <v>17174</v>
      </c>
      <c r="E68" s="161"/>
      <c r="F68" s="161">
        <v>23667.25</v>
      </c>
      <c r="G68" s="170"/>
    </row>
    <row r="69" spans="1:7" s="1" customFormat="1" ht="15.75">
      <c r="A69" s="168">
        <v>43349</v>
      </c>
      <c r="B69" s="161">
        <v>2424.5</v>
      </c>
      <c r="C69" s="161">
        <v>4205.25</v>
      </c>
      <c r="D69" s="161">
        <v>16333</v>
      </c>
      <c r="E69" s="161"/>
      <c r="F69" s="161">
        <v>22962.75</v>
      </c>
      <c r="G69" s="170"/>
    </row>
    <row r="70" spans="1:7" s="1" customFormat="1" ht="15.75">
      <c r="A70" s="168">
        <v>43350</v>
      </c>
      <c r="B70" s="161">
        <v>2338.25</v>
      </c>
      <c r="C70" s="161">
        <v>3597</v>
      </c>
      <c r="D70" s="161">
        <v>13574.5</v>
      </c>
      <c r="E70" s="161"/>
      <c r="F70" s="161">
        <v>19509.75</v>
      </c>
      <c r="G70" s="170"/>
    </row>
    <row r="71" spans="1:7" s="1" customFormat="1" ht="15.75">
      <c r="A71" s="168">
        <v>43351</v>
      </c>
      <c r="B71" s="161">
        <v>2078.5</v>
      </c>
      <c r="C71" s="161">
        <v>3866.25</v>
      </c>
      <c r="D71" s="161">
        <v>10744</v>
      </c>
      <c r="E71" s="161"/>
      <c r="F71" s="161">
        <v>16688.75</v>
      </c>
      <c r="G71" s="170"/>
    </row>
    <row r="72" spans="1:7" s="1" customFormat="1" ht="15.75">
      <c r="A72" s="168">
        <v>43352</v>
      </c>
      <c r="B72" s="161">
        <v>978.25</v>
      </c>
      <c r="C72" s="161">
        <v>3795.25</v>
      </c>
      <c r="D72" s="161">
        <v>10654</v>
      </c>
      <c r="E72" s="161"/>
      <c r="F72" s="161">
        <v>15427.5</v>
      </c>
      <c r="G72" s="170"/>
    </row>
    <row r="73" spans="1:7" s="1" customFormat="1" ht="15.75">
      <c r="A73" s="168">
        <v>43353</v>
      </c>
      <c r="B73" s="161">
        <v>906.25</v>
      </c>
      <c r="C73" s="161">
        <v>3683.75</v>
      </c>
      <c r="D73" s="161">
        <v>10230</v>
      </c>
      <c r="E73" s="161"/>
      <c r="F73" s="161">
        <v>14820</v>
      </c>
      <c r="G73" s="170"/>
    </row>
    <row r="74" spans="1:7" s="1" customFormat="1" ht="15.75">
      <c r="A74" s="168">
        <v>43354</v>
      </c>
      <c r="B74" s="161">
        <v>908.5</v>
      </c>
      <c r="C74" s="161">
        <v>4096.75</v>
      </c>
      <c r="D74" s="161">
        <v>11460</v>
      </c>
      <c r="E74" s="161"/>
      <c r="F74" s="161">
        <v>16465.25</v>
      </c>
      <c r="G74" s="170"/>
    </row>
    <row r="75" spans="1:7" s="1" customFormat="1" ht="15.75">
      <c r="A75" s="168">
        <v>43355</v>
      </c>
      <c r="B75" s="161">
        <v>975.25</v>
      </c>
      <c r="C75" s="161">
        <v>4335.5</v>
      </c>
      <c r="D75" s="161">
        <v>12443.5</v>
      </c>
      <c r="E75" s="161"/>
      <c r="F75" s="161">
        <v>17754.25</v>
      </c>
      <c r="G75" s="170"/>
    </row>
    <row r="76" spans="1:7" s="1" customFormat="1" ht="15.75">
      <c r="A76" s="168">
        <v>43356</v>
      </c>
      <c r="B76" s="161">
        <v>1025.75</v>
      </c>
      <c r="C76" s="161">
        <v>4222</v>
      </c>
      <c r="D76" s="161">
        <v>15429.5</v>
      </c>
      <c r="E76" s="161"/>
      <c r="F76" s="161">
        <v>20677.25</v>
      </c>
      <c r="G76" s="170"/>
    </row>
    <row r="77" spans="1:7" s="1" customFormat="1" ht="15.75">
      <c r="A77" s="168">
        <v>43357</v>
      </c>
      <c r="B77" s="161">
        <v>1635.5</v>
      </c>
      <c r="C77" s="161">
        <v>4063.25</v>
      </c>
      <c r="D77" s="161">
        <v>15037.5</v>
      </c>
      <c r="E77" s="161"/>
      <c r="F77" s="161">
        <v>20736.25</v>
      </c>
      <c r="G77" s="170"/>
    </row>
    <row r="78" spans="1:7" s="1" customFormat="1" ht="15.75">
      <c r="A78" s="168">
        <v>43358</v>
      </c>
      <c r="B78" s="161">
        <v>2092.25</v>
      </c>
      <c r="C78" s="161">
        <v>3851</v>
      </c>
      <c r="D78" s="161">
        <v>14856</v>
      </c>
      <c r="E78" s="161"/>
      <c r="F78" s="161">
        <v>20799.25</v>
      </c>
      <c r="G78" s="170"/>
    </row>
    <row r="79" spans="1:7" s="1" customFormat="1" ht="15.75">
      <c r="A79" s="168">
        <v>43359</v>
      </c>
      <c r="B79" s="161">
        <v>1802.75</v>
      </c>
      <c r="C79" s="161">
        <v>4254.25</v>
      </c>
      <c r="D79" s="161">
        <v>15157</v>
      </c>
      <c r="E79" s="161"/>
      <c r="F79" s="161">
        <v>21214</v>
      </c>
      <c r="G79" s="170"/>
    </row>
    <row r="80" spans="1:7" s="1" customFormat="1" ht="15.75">
      <c r="A80" s="168">
        <v>43360</v>
      </c>
      <c r="B80" s="161">
        <v>2511.25</v>
      </c>
      <c r="C80" s="161">
        <v>3886</v>
      </c>
      <c r="D80" s="161">
        <v>14474.5</v>
      </c>
      <c r="E80" s="161"/>
      <c r="F80" s="161">
        <v>20871.75</v>
      </c>
      <c r="G80" s="170"/>
    </row>
    <row r="81" spans="1:7" s="1" customFormat="1" ht="15.75">
      <c r="A81" s="168">
        <v>43361</v>
      </c>
      <c r="B81" s="161">
        <v>2520.25</v>
      </c>
      <c r="C81" s="161">
        <v>3808.25</v>
      </c>
      <c r="D81" s="161">
        <v>14679</v>
      </c>
      <c r="E81" s="161"/>
      <c r="F81" s="161">
        <v>21007.5</v>
      </c>
      <c r="G81" s="170"/>
    </row>
    <row r="82" spans="1:7" s="1" customFormat="1" ht="15.75">
      <c r="A82" s="168">
        <v>43362</v>
      </c>
      <c r="B82" s="161">
        <v>2293.5</v>
      </c>
      <c r="C82" s="161">
        <v>3930.75</v>
      </c>
      <c r="D82" s="161">
        <v>14769</v>
      </c>
      <c r="E82" s="161"/>
      <c r="F82" s="161">
        <v>20993.25</v>
      </c>
      <c r="G82" s="170"/>
    </row>
    <row r="83" spans="1:7" s="1" customFormat="1" ht="15.75">
      <c r="A83" s="168">
        <v>43363</v>
      </c>
      <c r="B83" s="161">
        <v>2556</v>
      </c>
      <c r="C83" s="161">
        <v>3946.75</v>
      </c>
      <c r="D83" s="161">
        <v>14265</v>
      </c>
      <c r="E83" s="161"/>
      <c r="F83" s="161">
        <v>20767.75</v>
      </c>
      <c r="G83" s="170"/>
    </row>
    <row r="84" spans="1:7" s="1" customFormat="1" ht="15.75">
      <c r="A84" s="168">
        <v>43364</v>
      </c>
      <c r="B84" s="161">
        <v>2480</v>
      </c>
      <c r="C84" s="161">
        <v>4091.5</v>
      </c>
      <c r="D84" s="161">
        <v>15258</v>
      </c>
      <c r="E84" s="161"/>
      <c r="F84" s="161">
        <v>21829.5</v>
      </c>
      <c r="G84" s="170"/>
    </row>
    <row r="85" spans="1:7" s="1" customFormat="1" ht="15.75">
      <c r="A85" s="168">
        <v>43365</v>
      </c>
      <c r="B85" s="161">
        <v>2605.5</v>
      </c>
      <c r="C85" s="161">
        <v>4282.5</v>
      </c>
      <c r="D85" s="161">
        <v>12731</v>
      </c>
      <c r="E85" s="161"/>
      <c r="F85" s="161">
        <v>19619</v>
      </c>
      <c r="G85" s="170"/>
    </row>
    <row r="86" spans="1:7" s="1" customFormat="1" ht="15.75">
      <c r="A86" s="168">
        <v>43366</v>
      </c>
      <c r="B86" s="161">
        <v>2576.5</v>
      </c>
      <c r="C86" s="161">
        <v>4021.25</v>
      </c>
      <c r="D86" s="161">
        <v>9923.5</v>
      </c>
      <c r="E86" s="161"/>
      <c r="F86" s="161">
        <v>16521.25</v>
      </c>
      <c r="G86" s="170"/>
    </row>
    <row r="87" spans="1:7" s="1" customFormat="1" ht="15.75">
      <c r="A87" s="168">
        <v>43367</v>
      </c>
      <c r="B87" s="161">
        <v>4442</v>
      </c>
      <c r="C87" s="161">
        <v>3556</v>
      </c>
      <c r="D87" s="161">
        <v>9337.5</v>
      </c>
      <c r="E87" s="161"/>
      <c r="F87" s="161">
        <v>17335.5</v>
      </c>
      <c r="G87" s="170"/>
    </row>
    <row r="88" spans="1:7" s="1" customFormat="1" ht="15.75">
      <c r="A88" s="168">
        <v>43368</v>
      </c>
      <c r="B88" s="161">
        <v>5358</v>
      </c>
      <c r="C88" s="161">
        <v>3618.75</v>
      </c>
      <c r="D88" s="161">
        <v>9372</v>
      </c>
      <c r="E88" s="161"/>
      <c r="F88" s="161">
        <v>18348.75</v>
      </c>
      <c r="G88" s="170"/>
    </row>
    <row r="89" spans="1:7" s="1" customFormat="1" ht="15.75">
      <c r="A89" s="168">
        <v>43369</v>
      </c>
      <c r="B89" s="161">
        <v>5350.5</v>
      </c>
      <c r="C89" s="161">
        <v>3951.75</v>
      </c>
      <c r="D89" s="161">
        <v>10480.5</v>
      </c>
      <c r="E89" s="161"/>
      <c r="F89" s="161">
        <v>19782.75</v>
      </c>
      <c r="G89" s="170"/>
    </row>
    <row r="90" spans="1:7" s="1" customFormat="1" ht="15.75">
      <c r="A90" s="168">
        <v>43370</v>
      </c>
      <c r="B90" s="161">
        <v>3491</v>
      </c>
      <c r="C90" s="161">
        <v>3103.75</v>
      </c>
      <c r="D90" s="161">
        <v>9032.5</v>
      </c>
      <c r="E90" s="161"/>
      <c r="F90" s="161">
        <v>15627.25</v>
      </c>
      <c r="G90" s="170"/>
    </row>
    <row r="91" spans="1:7" s="1" customFormat="1" ht="15.75">
      <c r="A91" s="168">
        <v>43371</v>
      </c>
      <c r="B91" s="161">
        <v>2237.5</v>
      </c>
      <c r="C91" s="161">
        <v>2637</v>
      </c>
      <c r="D91" s="161">
        <v>8266.5</v>
      </c>
      <c r="E91" s="161"/>
      <c r="F91" s="161">
        <v>13141</v>
      </c>
      <c r="G91" s="170"/>
    </row>
    <row r="92" spans="1:7" s="1" customFormat="1" ht="15.75">
      <c r="A92" s="168">
        <v>43372</v>
      </c>
      <c r="B92" s="161">
        <v>3138</v>
      </c>
      <c r="C92" s="161">
        <v>3112</v>
      </c>
      <c r="D92" s="161">
        <v>9215.5</v>
      </c>
      <c r="E92" s="161"/>
      <c r="F92" s="161">
        <v>15465.5</v>
      </c>
      <c r="G92" s="170"/>
    </row>
    <row r="93" spans="1:7" s="1" customFormat="1" ht="15.75">
      <c r="A93" s="168">
        <v>43373</v>
      </c>
      <c r="B93" s="161">
        <v>3199</v>
      </c>
      <c r="C93" s="161">
        <v>2899.75</v>
      </c>
      <c r="D93" s="161">
        <v>8470</v>
      </c>
      <c r="E93" s="161"/>
      <c r="F93" s="161">
        <v>14568.75</v>
      </c>
      <c r="G93" s="170"/>
    </row>
    <row r="94" spans="1:7" s="1" customFormat="1" ht="15.75">
      <c r="A94" s="168">
        <v>43374</v>
      </c>
      <c r="B94" s="161">
        <v>3193.5</v>
      </c>
      <c r="C94" s="161">
        <v>3037</v>
      </c>
      <c r="D94" s="161">
        <v>8433.5</v>
      </c>
      <c r="E94" s="161"/>
      <c r="F94" s="161">
        <v>14664</v>
      </c>
      <c r="G94" s="170"/>
    </row>
    <row r="95" spans="1:7" s="1" customFormat="1" ht="15.75">
      <c r="A95" s="168">
        <v>43375</v>
      </c>
      <c r="B95" s="161">
        <v>3170.5</v>
      </c>
      <c r="C95" s="161">
        <v>2795</v>
      </c>
      <c r="D95" s="161">
        <v>8235</v>
      </c>
      <c r="E95" s="161"/>
      <c r="F95" s="161">
        <v>14200.5</v>
      </c>
      <c r="G95" s="170"/>
    </row>
    <row r="96" spans="1:7" s="1" customFormat="1" ht="15.75">
      <c r="A96" s="168">
        <v>43376</v>
      </c>
      <c r="B96" s="161">
        <v>3200.5</v>
      </c>
      <c r="C96" s="161">
        <v>2804.5</v>
      </c>
      <c r="D96" s="161">
        <v>9154</v>
      </c>
      <c r="E96" s="161"/>
      <c r="F96" s="161">
        <v>15159</v>
      </c>
      <c r="G96" s="170"/>
    </row>
    <row r="97" spans="1:7" s="1" customFormat="1" ht="15.75">
      <c r="A97" s="168">
        <v>43377</v>
      </c>
      <c r="B97" s="161">
        <v>3099.5</v>
      </c>
      <c r="C97" s="161">
        <v>2703.75</v>
      </c>
      <c r="D97" s="161">
        <v>9198</v>
      </c>
      <c r="E97" s="161"/>
      <c r="F97" s="161">
        <v>15001.25</v>
      </c>
      <c r="G97" s="170"/>
    </row>
    <row r="98" spans="1:7" s="1" customFormat="1" ht="15.75">
      <c r="A98" s="168">
        <v>43378</v>
      </c>
      <c r="B98" s="161">
        <v>3063.5</v>
      </c>
      <c r="C98" s="161">
        <v>2662.5</v>
      </c>
      <c r="D98" s="161">
        <v>9372</v>
      </c>
      <c r="E98" s="161"/>
      <c r="F98" s="161">
        <v>15098</v>
      </c>
      <c r="G98" s="170"/>
    </row>
    <row r="99" spans="1:7" s="1" customFormat="1" ht="15.75">
      <c r="A99" s="168">
        <v>43379</v>
      </c>
      <c r="B99" s="161">
        <v>3417</v>
      </c>
      <c r="C99" s="161">
        <v>3002.25</v>
      </c>
      <c r="D99" s="161">
        <v>9834.5</v>
      </c>
      <c r="E99" s="161"/>
      <c r="F99" s="161">
        <v>16253.75</v>
      </c>
      <c r="G99" s="170"/>
    </row>
    <row r="100" spans="1:7" s="1" customFormat="1" ht="15.75">
      <c r="A100" s="168">
        <v>43380</v>
      </c>
      <c r="B100" s="161">
        <v>3950.5</v>
      </c>
      <c r="C100" s="161">
        <v>3249.5</v>
      </c>
      <c r="D100" s="161">
        <v>9863.5</v>
      </c>
      <c r="E100" s="161"/>
      <c r="F100" s="161">
        <v>17063.5</v>
      </c>
      <c r="G100" s="170"/>
    </row>
    <row r="101" spans="1:7" s="1" customFormat="1" ht="15.75">
      <c r="A101" s="168">
        <v>43381</v>
      </c>
      <c r="B101" s="161">
        <v>3611.5</v>
      </c>
      <c r="C101" s="161">
        <v>3384.5</v>
      </c>
      <c r="D101" s="161">
        <v>10118</v>
      </c>
      <c r="E101" s="161"/>
      <c r="F101" s="161">
        <v>17114</v>
      </c>
      <c r="G101" s="170"/>
    </row>
    <row r="102" spans="1:7" s="1" customFormat="1" ht="15.75">
      <c r="A102" s="168">
        <v>43382</v>
      </c>
      <c r="B102" s="161">
        <v>3337.5</v>
      </c>
      <c r="C102" s="161">
        <v>2852.25</v>
      </c>
      <c r="D102" s="161">
        <v>9533</v>
      </c>
      <c r="E102" s="161"/>
      <c r="F102" s="161">
        <v>15722.75</v>
      </c>
      <c r="G102" s="170"/>
    </row>
    <row r="103" spans="1:7" s="1" customFormat="1" ht="15.75">
      <c r="A103" s="168">
        <v>43383</v>
      </c>
      <c r="B103" s="161">
        <v>3206.5</v>
      </c>
      <c r="C103" s="161">
        <v>2136.5</v>
      </c>
      <c r="D103" s="161">
        <v>9148</v>
      </c>
      <c r="E103" s="161"/>
      <c r="F103" s="161">
        <v>14491</v>
      </c>
      <c r="G103" s="170"/>
    </row>
    <row r="104" spans="1:7" s="1" customFormat="1" ht="15.75">
      <c r="A104" s="168">
        <v>43384</v>
      </c>
      <c r="B104" s="161">
        <v>3052.5</v>
      </c>
      <c r="C104" s="161">
        <v>2334</v>
      </c>
      <c r="D104" s="161">
        <v>9318.5</v>
      </c>
      <c r="E104" s="161"/>
      <c r="F104" s="161">
        <v>14705</v>
      </c>
      <c r="G104" s="170"/>
    </row>
    <row r="105" spans="1:7" s="1" customFormat="1" ht="15.75">
      <c r="A105" s="168">
        <v>43385</v>
      </c>
      <c r="B105" s="161">
        <v>3028.5</v>
      </c>
      <c r="C105" s="161">
        <v>2557.25</v>
      </c>
      <c r="D105" s="161">
        <v>9399</v>
      </c>
      <c r="E105" s="161"/>
      <c r="F105" s="161">
        <v>14984.75</v>
      </c>
      <c r="G105" s="170"/>
    </row>
    <row r="106" spans="1:7" s="1" customFormat="1" ht="15.75">
      <c r="A106" s="168">
        <v>43386</v>
      </c>
      <c r="B106" s="161">
        <v>2978</v>
      </c>
      <c r="C106" s="161">
        <v>3070.5</v>
      </c>
      <c r="D106" s="161">
        <v>9628.5</v>
      </c>
      <c r="E106" s="161"/>
      <c r="F106" s="161">
        <v>15677</v>
      </c>
      <c r="G106" s="170"/>
    </row>
    <row r="107" spans="1:7" s="1" customFormat="1" ht="15.75">
      <c r="A107" s="168">
        <v>43387</v>
      </c>
      <c r="B107" s="161">
        <v>3170</v>
      </c>
      <c r="C107" s="161">
        <v>2868</v>
      </c>
      <c r="D107" s="161">
        <v>9918.5</v>
      </c>
      <c r="E107" s="161"/>
      <c r="F107" s="161">
        <v>15956.5</v>
      </c>
      <c r="G107" s="170"/>
    </row>
    <row r="108" spans="1:7" s="1" customFormat="1" ht="15.75">
      <c r="A108" s="168">
        <v>43388</v>
      </c>
      <c r="B108" s="161">
        <v>3206.5</v>
      </c>
      <c r="C108" s="161">
        <v>2914.75</v>
      </c>
      <c r="D108" s="161">
        <v>9522</v>
      </c>
      <c r="E108" s="161"/>
      <c r="F108" s="161">
        <v>15643.25</v>
      </c>
      <c r="G108" s="170"/>
    </row>
    <row r="109" spans="1:7" s="1" customFormat="1" ht="15.75">
      <c r="A109" s="168">
        <v>43389</v>
      </c>
      <c r="B109" s="161">
        <v>3180</v>
      </c>
      <c r="C109" s="161">
        <v>2549</v>
      </c>
      <c r="D109" s="161">
        <v>9287</v>
      </c>
      <c r="E109" s="161"/>
      <c r="F109" s="161">
        <v>15016</v>
      </c>
      <c r="G109" s="170"/>
    </row>
    <row r="110" spans="1:7" s="1" customFormat="1" ht="15.75">
      <c r="A110" s="168">
        <v>43390</v>
      </c>
      <c r="B110" s="161">
        <v>2961.5</v>
      </c>
      <c r="C110" s="161">
        <v>2129.75</v>
      </c>
      <c r="D110" s="161">
        <v>8090</v>
      </c>
      <c r="E110" s="161"/>
      <c r="F110" s="161">
        <v>13181.25</v>
      </c>
      <c r="G110" s="170"/>
    </row>
    <row r="111" spans="1:7" s="1" customFormat="1" ht="15.75">
      <c r="A111" s="168">
        <v>43391</v>
      </c>
      <c r="B111" s="161">
        <v>2994.5</v>
      </c>
      <c r="C111" s="161">
        <v>3051</v>
      </c>
      <c r="D111" s="161">
        <v>8073</v>
      </c>
      <c r="E111" s="161"/>
      <c r="F111" s="161">
        <v>14118.5</v>
      </c>
      <c r="G111" s="170"/>
    </row>
    <row r="112" spans="1:7" s="1" customFormat="1" ht="15.75">
      <c r="A112" s="168">
        <v>43392</v>
      </c>
      <c r="B112" s="161">
        <v>2262</v>
      </c>
      <c r="C112" s="161">
        <v>3062</v>
      </c>
      <c r="D112" s="161">
        <v>9369</v>
      </c>
      <c r="E112" s="161"/>
      <c r="F112" s="161">
        <v>14693</v>
      </c>
      <c r="G112" s="170"/>
    </row>
    <row r="113" spans="1:7" s="1" customFormat="1" ht="15.75">
      <c r="A113" s="168">
        <v>43393</v>
      </c>
      <c r="B113" s="161">
        <v>949</v>
      </c>
      <c r="C113" s="161">
        <v>3491.75</v>
      </c>
      <c r="D113" s="161">
        <v>9778.5</v>
      </c>
      <c r="E113" s="161"/>
      <c r="F113" s="161">
        <v>14219.25</v>
      </c>
      <c r="G113" s="170"/>
    </row>
    <row r="114" spans="1:7" s="1" customFormat="1" ht="15.75">
      <c r="A114" s="168">
        <v>43394</v>
      </c>
      <c r="B114" s="161">
        <v>964.5</v>
      </c>
      <c r="C114" s="161">
        <v>3456</v>
      </c>
      <c r="D114" s="161">
        <v>9942</v>
      </c>
      <c r="E114" s="161"/>
      <c r="F114" s="161">
        <v>14362.5</v>
      </c>
      <c r="G114" s="170"/>
    </row>
    <row r="115" spans="1:7" s="1" customFormat="1" ht="15.75">
      <c r="A115" s="168">
        <v>43395</v>
      </c>
      <c r="B115" s="161">
        <v>964.5</v>
      </c>
      <c r="C115" s="161">
        <v>3402.25</v>
      </c>
      <c r="D115" s="161">
        <v>9849</v>
      </c>
      <c r="E115" s="161"/>
      <c r="F115" s="161">
        <v>14215.75</v>
      </c>
      <c r="G115" s="170"/>
    </row>
    <row r="116" spans="1:7" s="1" customFormat="1" ht="15.75">
      <c r="A116" s="168">
        <v>43396</v>
      </c>
      <c r="B116" s="161">
        <v>954</v>
      </c>
      <c r="C116" s="161">
        <v>3287</v>
      </c>
      <c r="D116" s="161">
        <v>9911.5</v>
      </c>
      <c r="E116" s="161"/>
      <c r="F116" s="161">
        <v>14152.5</v>
      </c>
      <c r="G116" s="170"/>
    </row>
    <row r="117" spans="1:7" s="1" customFormat="1" ht="15.75">
      <c r="A117" s="168">
        <v>43397</v>
      </c>
      <c r="B117" s="161">
        <v>962</v>
      </c>
      <c r="C117" s="161">
        <v>3556.5</v>
      </c>
      <c r="D117" s="161">
        <v>10003</v>
      </c>
      <c r="E117" s="161"/>
      <c r="F117" s="161">
        <v>14521.5</v>
      </c>
      <c r="G117" s="170"/>
    </row>
    <row r="118" spans="1:7" s="1" customFormat="1" ht="15.75">
      <c r="A118" s="168">
        <v>43398</v>
      </c>
      <c r="B118" s="161">
        <v>945.5</v>
      </c>
      <c r="C118" s="161">
        <v>3312</v>
      </c>
      <c r="D118" s="161">
        <v>10179.5</v>
      </c>
      <c r="E118" s="161"/>
      <c r="F118" s="161">
        <v>14437</v>
      </c>
      <c r="G118" s="170"/>
    </row>
    <row r="119" spans="1:7" s="1" customFormat="1" ht="15.75">
      <c r="A119" s="168">
        <v>43399</v>
      </c>
      <c r="B119" s="161">
        <v>882</v>
      </c>
      <c r="C119" s="161">
        <v>2765</v>
      </c>
      <c r="D119" s="161">
        <v>9311.5</v>
      </c>
      <c r="E119" s="161"/>
      <c r="F119" s="161">
        <v>12958.5</v>
      </c>
      <c r="G119" s="170"/>
    </row>
    <row r="120" spans="1:7" s="1" customFormat="1" ht="15.75">
      <c r="A120" s="168">
        <v>43400</v>
      </c>
      <c r="B120" s="161">
        <v>866</v>
      </c>
      <c r="C120" s="161">
        <v>2812</v>
      </c>
      <c r="D120" s="161">
        <v>9171.5</v>
      </c>
      <c r="E120" s="161"/>
      <c r="F120" s="161">
        <v>12849.5</v>
      </c>
      <c r="G120" s="170"/>
    </row>
    <row r="121" spans="1:7" s="1" customFormat="1" ht="15.75">
      <c r="A121" s="168">
        <v>43401</v>
      </c>
      <c r="B121" s="161">
        <v>863</v>
      </c>
      <c r="C121" s="161">
        <v>2715</v>
      </c>
      <c r="D121" s="161">
        <v>9126</v>
      </c>
      <c r="E121" s="161"/>
      <c r="F121" s="161">
        <v>12704</v>
      </c>
      <c r="G121" s="170"/>
    </row>
    <row r="122" spans="1:7" s="1" customFormat="1" ht="15.75">
      <c r="A122" s="168">
        <v>43402</v>
      </c>
      <c r="B122" s="161">
        <v>858</v>
      </c>
      <c r="C122" s="161">
        <v>2771</v>
      </c>
      <c r="D122" s="161">
        <v>9126.5</v>
      </c>
      <c r="E122" s="161"/>
      <c r="F122" s="161">
        <v>12755.5</v>
      </c>
      <c r="G122" s="170"/>
    </row>
    <row r="123" spans="1:7" s="1" customFormat="1" ht="15.75">
      <c r="A123" s="168">
        <v>43403</v>
      </c>
      <c r="B123" s="161">
        <v>862</v>
      </c>
      <c r="C123" s="161">
        <v>2580.25</v>
      </c>
      <c r="D123" s="161">
        <v>9117.5</v>
      </c>
      <c r="E123" s="161"/>
      <c r="F123" s="161">
        <v>12559.75</v>
      </c>
      <c r="G123" s="170"/>
    </row>
    <row r="124" spans="1:7" s="1" customFormat="1" ht="15.75">
      <c r="A124" s="168">
        <v>43404</v>
      </c>
      <c r="B124" s="161">
        <v>892</v>
      </c>
      <c r="C124" s="161">
        <v>2598.25</v>
      </c>
      <c r="D124" s="161">
        <v>9160</v>
      </c>
      <c r="E124" s="161"/>
      <c r="F124" s="161">
        <v>12650.25</v>
      </c>
      <c r="G124" s="170"/>
    </row>
    <row r="125" spans="1:7" s="1" customFormat="1" ht="15.75">
      <c r="A125" s="168">
        <v>43405</v>
      </c>
      <c r="B125" s="161">
        <v>962</v>
      </c>
      <c r="C125" s="161">
        <v>2408.25</v>
      </c>
      <c r="D125" s="161">
        <v>9175</v>
      </c>
      <c r="E125" s="161"/>
      <c r="F125" s="161">
        <v>12545.25</v>
      </c>
      <c r="G125" s="170"/>
    </row>
    <row r="126" spans="1:7" s="1" customFormat="1" ht="15.75">
      <c r="A126" s="168">
        <v>43406</v>
      </c>
      <c r="B126" s="161">
        <v>962</v>
      </c>
      <c r="C126" s="161">
        <v>2725</v>
      </c>
      <c r="D126" s="161">
        <v>9370.5</v>
      </c>
      <c r="E126" s="161"/>
      <c r="F126" s="161">
        <v>13057.5</v>
      </c>
      <c r="G126" s="170"/>
    </row>
    <row r="127" spans="1:7" s="1" customFormat="1" ht="15.75">
      <c r="A127" s="168">
        <v>43407</v>
      </c>
      <c r="B127" s="161">
        <v>958</v>
      </c>
      <c r="C127" s="161">
        <v>3263.75</v>
      </c>
      <c r="D127" s="161">
        <v>9676</v>
      </c>
      <c r="E127" s="161"/>
      <c r="F127" s="161">
        <v>13897.75</v>
      </c>
      <c r="G127" s="170"/>
    </row>
    <row r="128" spans="1:7" s="1" customFormat="1" ht="15.75">
      <c r="A128" s="168">
        <v>43408</v>
      </c>
      <c r="B128" s="161">
        <v>968.5</v>
      </c>
      <c r="C128" s="161">
        <v>3201.5</v>
      </c>
      <c r="D128" s="161">
        <v>8542</v>
      </c>
      <c r="E128" s="161"/>
      <c r="F128" s="161">
        <v>12712</v>
      </c>
      <c r="G128" s="170"/>
    </row>
    <row r="129" spans="1:7" s="1" customFormat="1" ht="15.75">
      <c r="A129" s="168">
        <v>43409</v>
      </c>
      <c r="B129" s="161">
        <v>977</v>
      </c>
      <c r="C129" s="161">
        <v>3319.25</v>
      </c>
      <c r="D129" s="161">
        <v>9634</v>
      </c>
      <c r="E129" s="161"/>
      <c r="F129" s="161">
        <v>13930.25</v>
      </c>
      <c r="G129" s="170"/>
    </row>
    <row r="130" spans="1:7" s="1" customFormat="1" ht="15.75">
      <c r="A130" s="168">
        <v>43410</v>
      </c>
      <c r="B130" s="161">
        <v>973.5</v>
      </c>
      <c r="C130" s="161">
        <v>3368.5</v>
      </c>
      <c r="D130" s="161">
        <v>9830</v>
      </c>
      <c r="E130" s="161"/>
      <c r="F130" s="161">
        <v>14172</v>
      </c>
      <c r="G130" s="170"/>
    </row>
    <row r="131" spans="1:7" s="1" customFormat="1" ht="15.75">
      <c r="A131" s="168">
        <v>43411</v>
      </c>
      <c r="B131" s="161">
        <v>993</v>
      </c>
      <c r="C131" s="161">
        <v>3002.5</v>
      </c>
      <c r="D131" s="161">
        <v>9489.5</v>
      </c>
      <c r="E131" s="161"/>
      <c r="F131" s="161">
        <v>13485</v>
      </c>
      <c r="G131" s="170"/>
    </row>
    <row r="132" spans="1:7" s="1" customFormat="1" ht="15.75">
      <c r="A132" s="168">
        <v>43412</v>
      </c>
      <c r="B132" s="161">
        <v>1004</v>
      </c>
      <c r="C132" s="161">
        <v>3171.25</v>
      </c>
      <c r="D132" s="161">
        <v>9605</v>
      </c>
      <c r="E132" s="161"/>
      <c r="F132" s="161">
        <v>13780.25</v>
      </c>
      <c r="G132" s="170"/>
    </row>
    <row r="133" spans="1:7" s="1" customFormat="1" ht="15.75">
      <c r="A133" s="168">
        <v>43413</v>
      </c>
      <c r="B133" s="161">
        <v>992</v>
      </c>
      <c r="C133" s="161">
        <v>3136.5</v>
      </c>
      <c r="D133" s="161">
        <v>9536.5</v>
      </c>
      <c r="E133" s="161"/>
      <c r="F133" s="161">
        <v>13665</v>
      </c>
      <c r="G133" s="170"/>
    </row>
    <row r="134" spans="1:7" s="1" customFormat="1" ht="15.75">
      <c r="A134" s="168">
        <v>43414</v>
      </c>
      <c r="B134" s="161">
        <v>988.5</v>
      </c>
      <c r="C134" s="161">
        <v>3197.25</v>
      </c>
      <c r="D134" s="161">
        <v>9570</v>
      </c>
      <c r="E134" s="161"/>
      <c r="F134" s="161">
        <v>13755.75</v>
      </c>
      <c r="G134" s="170"/>
    </row>
    <row r="135" spans="1:7" s="1" customFormat="1" ht="15.75">
      <c r="A135" s="168">
        <v>43415</v>
      </c>
      <c r="B135" s="161">
        <v>993</v>
      </c>
      <c r="C135" s="161">
        <v>3228.5</v>
      </c>
      <c r="D135" s="161">
        <v>9770.5</v>
      </c>
      <c r="E135" s="161"/>
      <c r="F135" s="161">
        <v>13992</v>
      </c>
      <c r="G135" s="170"/>
    </row>
    <row r="136" spans="1:7" s="1" customFormat="1" ht="15.75">
      <c r="A136" s="168">
        <v>43416</v>
      </c>
      <c r="B136" s="161">
        <v>959</v>
      </c>
      <c r="C136" s="161">
        <v>2998</v>
      </c>
      <c r="D136" s="161">
        <v>9542</v>
      </c>
      <c r="E136" s="161"/>
      <c r="F136" s="161">
        <v>13499</v>
      </c>
      <c r="G136" s="170"/>
    </row>
    <row r="137" spans="1:7" s="1" customFormat="1" ht="15.75">
      <c r="A137" s="168">
        <v>43417</v>
      </c>
      <c r="B137" s="161">
        <v>869</v>
      </c>
      <c r="C137" s="161">
        <v>2787.25</v>
      </c>
      <c r="D137" s="161">
        <v>9321.5</v>
      </c>
      <c r="E137" s="161"/>
      <c r="F137" s="161">
        <v>12977.75</v>
      </c>
      <c r="G137" s="170"/>
    </row>
    <row r="138" spans="1:7" s="1" customFormat="1" ht="15.75">
      <c r="A138" s="168">
        <v>43418</v>
      </c>
      <c r="B138" s="161">
        <v>862</v>
      </c>
      <c r="C138" s="161">
        <v>3051.75</v>
      </c>
      <c r="D138" s="161">
        <v>9445</v>
      </c>
      <c r="E138" s="161"/>
      <c r="F138" s="161">
        <v>13358.75</v>
      </c>
      <c r="G138" s="170"/>
    </row>
    <row r="139" spans="1:7" s="1" customFormat="1" ht="15.75">
      <c r="A139" s="168">
        <v>43419</v>
      </c>
      <c r="B139" s="161">
        <v>836.5</v>
      </c>
      <c r="C139" s="161">
        <v>3381</v>
      </c>
      <c r="D139" s="161">
        <v>9820.5</v>
      </c>
      <c r="E139" s="161"/>
      <c r="F139" s="161">
        <v>14038</v>
      </c>
      <c r="G139" s="170"/>
    </row>
    <row r="140" spans="1:7" s="1" customFormat="1" ht="15.75">
      <c r="A140" s="168">
        <v>43420</v>
      </c>
      <c r="B140" s="161">
        <v>837</v>
      </c>
      <c r="C140" s="161">
        <v>3209.5</v>
      </c>
      <c r="D140" s="161">
        <v>9780.5</v>
      </c>
      <c r="E140" s="161"/>
      <c r="F140" s="161">
        <v>13827</v>
      </c>
      <c r="G140" s="170"/>
    </row>
    <row r="141" spans="1:7" s="1" customFormat="1" ht="15.75">
      <c r="A141" s="168">
        <v>43421</v>
      </c>
      <c r="B141" s="161">
        <v>837.5</v>
      </c>
      <c r="C141" s="161">
        <v>3075.75</v>
      </c>
      <c r="D141" s="161">
        <v>9743</v>
      </c>
      <c r="E141" s="161"/>
      <c r="F141" s="161">
        <v>13656.25</v>
      </c>
      <c r="G141" s="170"/>
    </row>
    <row r="142" spans="1:7" s="1" customFormat="1" ht="15.75">
      <c r="A142" s="168">
        <v>43422</v>
      </c>
      <c r="B142" s="161">
        <v>1890.5</v>
      </c>
      <c r="C142" s="161">
        <v>2724.25</v>
      </c>
      <c r="D142" s="161">
        <v>9359.5</v>
      </c>
      <c r="E142" s="161"/>
      <c r="F142" s="161">
        <v>13974.25</v>
      </c>
      <c r="G142" s="170"/>
    </row>
    <row r="143" spans="1:7" s="1" customFormat="1" ht="15.75">
      <c r="A143" s="168">
        <v>43423</v>
      </c>
      <c r="B143" s="161">
        <v>1661</v>
      </c>
      <c r="C143" s="161">
        <v>2919.25</v>
      </c>
      <c r="D143" s="161">
        <v>9487</v>
      </c>
      <c r="E143" s="161"/>
      <c r="F143" s="161">
        <v>14067.25</v>
      </c>
      <c r="G143" s="170"/>
    </row>
    <row r="144" spans="1:7" s="1" customFormat="1" ht="15.75">
      <c r="A144" s="168">
        <v>43424</v>
      </c>
      <c r="B144" s="161">
        <v>877.5</v>
      </c>
      <c r="C144" s="161">
        <v>3204.25</v>
      </c>
      <c r="D144" s="161">
        <v>9767</v>
      </c>
      <c r="E144" s="161"/>
      <c r="F144" s="161">
        <v>13848.75</v>
      </c>
      <c r="G144" s="170"/>
    </row>
    <row r="145" spans="1:7" s="1" customFormat="1" ht="15.75">
      <c r="A145" s="168">
        <v>43425</v>
      </c>
      <c r="B145" s="161">
        <v>948.5</v>
      </c>
      <c r="C145" s="161">
        <v>2200.75</v>
      </c>
      <c r="D145" s="161">
        <v>8995.5</v>
      </c>
      <c r="E145" s="161"/>
      <c r="F145" s="161">
        <v>12144.75</v>
      </c>
      <c r="G145" s="170"/>
    </row>
    <row r="146" spans="1:7" s="1" customFormat="1" ht="15.75">
      <c r="A146" s="168">
        <v>43426</v>
      </c>
      <c r="B146" s="161">
        <v>924.5</v>
      </c>
      <c r="C146" s="161">
        <v>2467</v>
      </c>
      <c r="D146" s="161">
        <v>9124</v>
      </c>
      <c r="E146" s="161"/>
      <c r="F146" s="161">
        <v>12515.5</v>
      </c>
      <c r="G146" s="170"/>
    </row>
    <row r="147" spans="1:7" s="1" customFormat="1" ht="15.75">
      <c r="A147" s="168">
        <v>43427</v>
      </c>
      <c r="B147" s="161">
        <v>924.5</v>
      </c>
      <c r="C147" s="161">
        <v>2520.75</v>
      </c>
      <c r="D147" s="161">
        <v>9141.5</v>
      </c>
      <c r="E147" s="161"/>
      <c r="F147" s="161">
        <v>12586.75</v>
      </c>
      <c r="G147" s="170"/>
    </row>
    <row r="148" spans="1:7" s="1" customFormat="1" ht="15.75">
      <c r="A148" s="168">
        <v>43428</v>
      </c>
      <c r="B148" s="161">
        <v>922.5</v>
      </c>
      <c r="C148" s="161">
        <v>2371</v>
      </c>
      <c r="D148" s="161">
        <v>9033</v>
      </c>
      <c r="E148" s="161"/>
      <c r="F148" s="161">
        <v>12326.5</v>
      </c>
      <c r="G148" s="170"/>
    </row>
    <row r="149" spans="1:7" s="1" customFormat="1" ht="15.75">
      <c r="A149" s="168">
        <v>43429</v>
      </c>
      <c r="B149" s="161">
        <v>919</v>
      </c>
      <c r="C149" s="161">
        <v>2315</v>
      </c>
      <c r="D149" s="161">
        <v>9077</v>
      </c>
      <c r="E149" s="161"/>
      <c r="F149" s="161">
        <v>12311</v>
      </c>
      <c r="G149" s="170"/>
    </row>
    <row r="150" spans="1:7" s="1" customFormat="1" ht="15.75">
      <c r="A150" s="168">
        <v>43430</v>
      </c>
      <c r="B150" s="161">
        <v>910.5</v>
      </c>
      <c r="C150" s="161">
        <v>2396.25</v>
      </c>
      <c r="D150" s="161">
        <v>9159</v>
      </c>
      <c r="E150" s="161"/>
      <c r="F150" s="161">
        <v>12465.75</v>
      </c>
      <c r="G150" s="170"/>
    </row>
    <row r="151" spans="1:7" s="1" customFormat="1" ht="15.75">
      <c r="A151" s="168">
        <v>43431</v>
      </c>
      <c r="B151" s="161">
        <v>922</v>
      </c>
      <c r="C151" s="161">
        <v>2439</v>
      </c>
      <c r="D151" s="161">
        <v>9166</v>
      </c>
      <c r="E151" s="161"/>
      <c r="F151" s="161">
        <v>12527</v>
      </c>
      <c r="G151" s="170"/>
    </row>
    <row r="152" spans="1:7" s="1" customFormat="1" ht="15.75">
      <c r="A152" s="168">
        <v>43432</v>
      </c>
      <c r="B152" s="161">
        <v>929</v>
      </c>
      <c r="C152" s="161">
        <v>2392.75</v>
      </c>
      <c r="D152" s="161">
        <v>9201</v>
      </c>
      <c r="E152" s="161"/>
      <c r="F152" s="161">
        <v>12522.75</v>
      </c>
      <c r="G152" s="170"/>
    </row>
    <row r="153" spans="1:7" s="1" customFormat="1" ht="15.75">
      <c r="A153" s="168">
        <v>43433</v>
      </c>
      <c r="B153" s="161">
        <v>918.5</v>
      </c>
      <c r="C153" s="161">
        <v>2505</v>
      </c>
      <c r="D153" s="161">
        <v>9258</v>
      </c>
      <c r="E153" s="161"/>
      <c r="F153" s="161">
        <v>12681.5</v>
      </c>
      <c r="G153" s="170"/>
    </row>
    <row r="154" spans="1:7" s="1" customFormat="1" ht="15.75">
      <c r="A154" s="168">
        <v>43434</v>
      </c>
      <c r="B154" s="161">
        <v>894</v>
      </c>
      <c r="C154" s="161">
        <v>2809.25</v>
      </c>
      <c r="D154" s="161">
        <v>9402.5</v>
      </c>
      <c r="E154" s="161"/>
      <c r="F154" s="161">
        <v>13105.75</v>
      </c>
      <c r="G154" s="170"/>
    </row>
    <row r="155" spans="1:7" s="1" customFormat="1" ht="15.75">
      <c r="A155" s="168">
        <v>43435</v>
      </c>
      <c r="B155" s="161">
        <v>904.5</v>
      </c>
      <c r="C155" s="161">
        <v>3022</v>
      </c>
      <c r="D155" s="161">
        <v>9457</v>
      </c>
      <c r="E155" s="161"/>
      <c r="F155" s="161">
        <v>13383.5</v>
      </c>
      <c r="G155" s="170"/>
    </row>
    <row r="156" spans="1:7" s="1" customFormat="1" ht="15.75">
      <c r="A156" s="168">
        <v>43436</v>
      </c>
      <c r="B156" s="161">
        <v>909.5</v>
      </c>
      <c r="C156" s="161">
        <v>3024.75</v>
      </c>
      <c r="D156" s="161">
        <v>9538</v>
      </c>
      <c r="E156" s="161"/>
      <c r="F156" s="161">
        <v>13472.25</v>
      </c>
      <c r="G156" s="170"/>
    </row>
    <row r="157" spans="1:7" s="1" customFormat="1" ht="15.75">
      <c r="A157" s="168">
        <v>43437</v>
      </c>
      <c r="B157" s="161">
        <v>952</v>
      </c>
      <c r="C157" s="161">
        <v>3232.75</v>
      </c>
      <c r="D157" s="161">
        <v>9842</v>
      </c>
      <c r="E157" s="161"/>
      <c r="F157" s="161">
        <v>14026.75</v>
      </c>
      <c r="G157" s="170"/>
    </row>
    <row r="158" spans="1:7" s="1" customFormat="1" ht="15.75">
      <c r="A158" s="168">
        <v>43438</v>
      </c>
      <c r="B158" s="161">
        <v>985</v>
      </c>
      <c r="C158" s="161">
        <v>2752</v>
      </c>
      <c r="D158" s="161">
        <v>9438.5</v>
      </c>
      <c r="E158" s="161"/>
      <c r="F158" s="161">
        <v>13175.5</v>
      </c>
      <c r="G158" s="170"/>
    </row>
    <row r="159" spans="1:7" s="1" customFormat="1" ht="15.75">
      <c r="A159" s="168">
        <v>43439</v>
      </c>
      <c r="B159" s="161">
        <v>979.5</v>
      </c>
      <c r="C159" s="161">
        <v>3213.75</v>
      </c>
      <c r="D159" s="161">
        <v>9563.5</v>
      </c>
      <c r="E159" s="161"/>
      <c r="F159" s="161">
        <v>13756.75</v>
      </c>
      <c r="G159" s="170"/>
    </row>
    <row r="160" spans="1:7" s="1" customFormat="1" ht="15.75">
      <c r="A160" s="168">
        <v>43440</v>
      </c>
      <c r="B160" s="161">
        <v>981</v>
      </c>
      <c r="C160" s="161">
        <v>2406.25</v>
      </c>
      <c r="D160" s="161">
        <v>9069.5</v>
      </c>
      <c r="E160" s="161"/>
      <c r="F160" s="161">
        <v>12456.75</v>
      </c>
      <c r="G160" s="170"/>
    </row>
    <row r="161" spans="1:7" s="1" customFormat="1" ht="15.75">
      <c r="A161" s="168">
        <v>43441</v>
      </c>
      <c r="B161" s="161">
        <v>970.5</v>
      </c>
      <c r="C161" s="161">
        <v>2161.25</v>
      </c>
      <c r="D161" s="161">
        <v>8869.5</v>
      </c>
      <c r="E161" s="161"/>
      <c r="F161" s="161">
        <v>12001.25</v>
      </c>
      <c r="G161" s="170"/>
    </row>
    <row r="162" spans="1:7" s="1" customFormat="1" ht="15.75">
      <c r="A162" s="168">
        <v>43442</v>
      </c>
      <c r="B162" s="161">
        <v>950.5</v>
      </c>
      <c r="C162" s="161">
        <v>1873.25</v>
      </c>
      <c r="D162" s="161">
        <v>8787</v>
      </c>
      <c r="E162" s="161"/>
      <c r="F162" s="161">
        <v>11610.75</v>
      </c>
      <c r="G162" s="170"/>
    </row>
    <row r="163" spans="1:7" s="1" customFormat="1" ht="15.75">
      <c r="A163" s="168">
        <v>43443</v>
      </c>
      <c r="B163" s="161">
        <v>944</v>
      </c>
      <c r="C163" s="161">
        <v>1844</v>
      </c>
      <c r="D163" s="161">
        <v>8806</v>
      </c>
      <c r="E163" s="161"/>
      <c r="F163" s="161">
        <v>11594</v>
      </c>
      <c r="G163" s="170"/>
    </row>
    <row r="164" spans="1:7" s="1" customFormat="1" ht="15.75">
      <c r="A164" s="168">
        <v>43444</v>
      </c>
      <c r="B164" s="161">
        <v>937</v>
      </c>
      <c r="C164" s="161">
        <v>1855.75</v>
      </c>
      <c r="D164" s="161">
        <v>8796</v>
      </c>
      <c r="E164" s="161"/>
      <c r="F164" s="161">
        <v>11588.75</v>
      </c>
      <c r="G164" s="170"/>
    </row>
    <row r="165" spans="1:7" s="1" customFormat="1" ht="15.75">
      <c r="A165" s="168">
        <v>43445</v>
      </c>
      <c r="B165" s="161">
        <v>941</v>
      </c>
      <c r="C165" s="161">
        <v>1702.25</v>
      </c>
      <c r="D165" s="161">
        <v>8723</v>
      </c>
      <c r="E165" s="161"/>
      <c r="F165" s="161">
        <v>11366.25</v>
      </c>
      <c r="G165" s="170"/>
    </row>
    <row r="166" spans="1:7" s="1" customFormat="1" ht="15.75">
      <c r="A166" s="168">
        <v>43446</v>
      </c>
      <c r="B166" s="161">
        <v>934.5</v>
      </c>
      <c r="C166" s="161">
        <v>1717.75</v>
      </c>
      <c r="D166" s="161">
        <v>8786</v>
      </c>
      <c r="E166" s="161"/>
      <c r="F166" s="161">
        <v>11438.25</v>
      </c>
      <c r="G166" s="170"/>
    </row>
    <row r="167" spans="1:7" s="1" customFormat="1" ht="15.75">
      <c r="A167" s="168">
        <v>43447</v>
      </c>
      <c r="B167" s="161">
        <v>936</v>
      </c>
      <c r="C167" s="161">
        <v>1302</v>
      </c>
      <c r="D167" s="161">
        <v>5259</v>
      </c>
      <c r="E167" s="161"/>
      <c r="F167" s="161">
        <v>7497</v>
      </c>
      <c r="G167" s="170"/>
    </row>
    <row r="168" spans="1:7" s="1" customFormat="1" ht="15.75">
      <c r="A168" s="168">
        <v>43448</v>
      </c>
      <c r="B168" s="161">
        <v>929</v>
      </c>
      <c r="C168" s="161">
        <v>1614.5</v>
      </c>
      <c r="D168" s="161">
        <v>5106</v>
      </c>
      <c r="E168" s="161"/>
      <c r="F168" s="161">
        <v>7649.5</v>
      </c>
      <c r="G168" s="170"/>
    </row>
    <row r="169" spans="1:7" s="1" customFormat="1" ht="15.75">
      <c r="A169" s="168">
        <v>43449</v>
      </c>
      <c r="B169" s="161">
        <v>928</v>
      </c>
      <c r="C169" s="161">
        <v>1552</v>
      </c>
      <c r="D169" s="161">
        <v>5065</v>
      </c>
      <c r="E169" s="161"/>
      <c r="F169" s="161">
        <v>7545</v>
      </c>
      <c r="G169" s="170"/>
    </row>
    <row r="170" spans="1:7" s="1" customFormat="1" ht="15.75">
      <c r="A170" s="168">
        <v>43450</v>
      </c>
      <c r="B170" s="161">
        <v>930.5</v>
      </c>
      <c r="C170" s="161">
        <v>1392</v>
      </c>
      <c r="D170" s="161">
        <v>5006</v>
      </c>
      <c r="E170" s="161"/>
      <c r="F170" s="161">
        <v>7328.5</v>
      </c>
      <c r="G170" s="170"/>
    </row>
    <row r="171" spans="1:7" s="1" customFormat="1" ht="15.75">
      <c r="A171" s="168">
        <v>43451</v>
      </c>
      <c r="B171" s="161">
        <v>914.5</v>
      </c>
      <c r="C171" s="161">
        <v>1447</v>
      </c>
      <c r="D171" s="161">
        <v>5058</v>
      </c>
      <c r="E171" s="161"/>
      <c r="F171" s="161">
        <v>7419.5</v>
      </c>
      <c r="G171" s="170"/>
    </row>
    <row r="172" spans="1:7" s="1" customFormat="1" ht="15.75">
      <c r="A172" s="168">
        <v>43452</v>
      </c>
      <c r="B172" s="161">
        <v>895</v>
      </c>
      <c r="C172" s="161">
        <v>1902.5</v>
      </c>
      <c r="D172" s="161">
        <v>5184</v>
      </c>
      <c r="E172" s="161"/>
      <c r="F172" s="161">
        <v>7981.5</v>
      </c>
      <c r="G172" s="170"/>
    </row>
    <row r="173" spans="1:7" s="1" customFormat="1" ht="15.75">
      <c r="A173" s="168">
        <v>43453</v>
      </c>
      <c r="B173" s="161">
        <v>912</v>
      </c>
      <c r="C173" s="161">
        <v>1747</v>
      </c>
      <c r="D173" s="161">
        <v>5321</v>
      </c>
      <c r="E173" s="161"/>
      <c r="F173" s="161">
        <v>7980</v>
      </c>
      <c r="G173" s="170"/>
    </row>
    <row r="174" spans="1:7" s="1" customFormat="1" ht="15.75">
      <c r="A174" s="168">
        <v>43454</v>
      </c>
      <c r="B174" s="161">
        <v>1809</v>
      </c>
      <c r="C174" s="161">
        <v>1730</v>
      </c>
      <c r="D174" s="161">
        <v>5309</v>
      </c>
      <c r="E174" s="161"/>
      <c r="F174" s="161">
        <v>8848</v>
      </c>
      <c r="G174" s="170"/>
    </row>
    <row r="175" spans="1:7" s="1" customFormat="1" ht="15.75">
      <c r="A175" s="168">
        <v>43455</v>
      </c>
      <c r="B175" s="161">
        <v>3199</v>
      </c>
      <c r="C175" s="161">
        <v>2162</v>
      </c>
      <c r="D175" s="161">
        <v>5361</v>
      </c>
      <c r="E175" s="161"/>
      <c r="F175" s="161">
        <v>10722</v>
      </c>
      <c r="G175" s="170"/>
    </row>
    <row r="176" spans="1:7" s="1" customFormat="1" ht="15.75">
      <c r="A176" s="168">
        <v>43456</v>
      </c>
      <c r="B176" s="161">
        <v>2464.5</v>
      </c>
      <c r="C176" s="161">
        <v>1814</v>
      </c>
      <c r="D176" s="161">
        <v>5175</v>
      </c>
      <c r="E176" s="161"/>
      <c r="F176" s="161">
        <v>9453.5</v>
      </c>
      <c r="G176" s="170"/>
    </row>
    <row r="177" spans="1:7" s="1" customFormat="1" ht="15.75">
      <c r="A177" s="168">
        <v>43457</v>
      </c>
      <c r="B177" s="161">
        <v>1000</v>
      </c>
      <c r="C177" s="161">
        <v>1688.25</v>
      </c>
      <c r="D177" s="161">
        <v>4787</v>
      </c>
      <c r="E177" s="161"/>
      <c r="F177" s="161">
        <v>7475.25</v>
      </c>
      <c r="G177" s="170"/>
    </row>
    <row r="178" spans="1:7" s="1" customFormat="1" ht="15.75">
      <c r="A178" s="168">
        <v>43458</v>
      </c>
      <c r="B178" s="161">
        <v>963</v>
      </c>
      <c r="C178" s="161">
        <v>1893.5</v>
      </c>
      <c r="D178" s="161">
        <v>4808</v>
      </c>
      <c r="E178" s="161"/>
      <c r="F178" s="161">
        <v>7664.5</v>
      </c>
      <c r="G178" s="170"/>
    </row>
    <row r="179" spans="1:7" s="1" customFormat="1" ht="15.75">
      <c r="A179" s="168">
        <v>43459</v>
      </c>
      <c r="B179" s="161">
        <v>925.5</v>
      </c>
      <c r="C179" s="161">
        <v>2070</v>
      </c>
      <c r="D179" s="161">
        <v>4978</v>
      </c>
      <c r="E179" s="161"/>
      <c r="F179" s="161">
        <v>7973.5</v>
      </c>
      <c r="G179" s="170"/>
    </row>
    <row r="180" spans="1:7" s="1" customFormat="1" ht="15.75">
      <c r="A180" s="168">
        <v>43460</v>
      </c>
      <c r="B180" s="161">
        <v>930.5</v>
      </c>
      <c r="C180" s="161">
        <v>1720.75</v>
      </c>
      <c r="D180" s="161">
        <v>4790</v>
      </c>
      <c r="E180" s="161"/>
      <c r="F180" s="161">
        <v>7441.25</v>
      </c>
      <c r="G180" s="170"/>
    </row>
    <row r="181" spans="1:7" s="1" customFormat="1" ht="15.75">
      <c r="A181" s="168">
        <v>43461</v>
      </c>
      <c r="B181" s="161">
        <v>931.5</v>
      </c>
      <c r="C181" s="161">
        <v>1446.75</v>
      </c>
      <c r="D181" s="161">
        <v>4695</v>
      </c>
      <c r="E181" s="161"/>
      <c r="F181" s="161">
        <v>7073.25</v>
      </c>
      <c r="G181" s="170"/>
    </row>
    <row r="182" spans="1:7" s="1" customFormat="1" ht="15.75">
      <c r="A182" s="168">
        <v>43462</v>
      </c>
      <c r="B182" s="161">
        <v>926.5</v>
      </c>
      <c r="C182" s="161">
        <v>1186.75</v>
      </c>
      <c r="D182" s="161">
        <v>4588</v>
      </c>
      <c r="E182" s="161"/>
      <c r="F182" s="161">
        <v>6701.25</v>
      </c>
      <c r="G182" s="170"/>
    </row>
    <row r="183" spans="1:7" s="1" customFormat="1" ht="15.75">
      <c r="A183" s="168">
        <v>43463</v>
      </c>
      <c r="B183" s="161">
        <v>919</v>
      </c>
      <c r="C183" s="161">
        <v>1033.5</v>
      </c>
      <c r="D183" s="161">
        <v>4559</v>
      </c>
      <c r="E183" s="161"/>
      <c r="F183" s="161">
        <v>6511.5</v>
      </c>
      <c r="G183" s="170"/>
    </row>
    <row r="184" spans="1:7" s="1" customFormat="1" ht="15.75">
      <c r="A184" s="168">
        <v>43464</v>
      </c>
      <c r="B184" s="161">
        <v>909.5</v>
      </c>
      <c r="C184" s="161">
        <v>1041.5</v>
      </c>
      <c r="D184" s="161">
        <v>4550</v>
      </c>
      <c r="E184" s="161"/>
      <c r="F184" s="161">
        <v>6501</v>
      </c>
      <c r="G184" s="170"/>
    </row>
    <row r="185" spans="1:7" s="1" customFormat="1" ht="15.75">
      <c r="A185" s="168">
        <v>43465</v>
      </c>
      <c r="B185" s="161">
        <v>860.5</v>
      </c>
      <c r="C185" s="161">
        <v>1104</v>
      </c>
      <c r="D185" s="161">
        <v>4547</v>
      </c>
      <c r="E185" s="161"/>
      <c r="F185" s="161">
        <v>6511.5</v>
      </c>
      <c r="G185" s="170"/>
    </row>
    <row r="186" spans="1:7">
      <c r="A186" s="168">
        <v>43466</v>
      </c>
      <c r="B186" s="161">
        <v>782</v>
      </c>
      <c r="C186" s="161">
        <v>1419.75</v>
      </c>
      <c r="D186" s="161">
        <v>5003</v>
      </c>
      <c r="E186" s="161"/>
      <c r="F186" s="161">
        <v>7204.75</v>
      </c>
    </row>
    <row r="187" spans="1:7">
      <c r="A187" s="168">
        <v>43467</v>
      </c>
      <c r="B187" s="161">
        <v>790.5</v>
      </c>
      <c r="C187" s="161">
        <v>1472</v>
      </c>
      <c r="D187" s="161">
        <v>4962</v>
      </c>
      <c r="E187" s="161"/>
      <c r="F187" s="161">
        <v>7224.5</v>
      </c>
    </row>
    <row r="188" spans="1:7">
      <c r="A188" s="168">
        <v>43468</v>
      </c>
      <c r="B188" s="161">
        <v>823.5</v>
      </c>
      <c r="C188" s="161">
        <v>1574.75</v>
      </c>
      <c r="D188" s="161">
        <v>5079</v>
      </c>
      <c r="E188" s="161"/>
      <c r="F188" s="161">
        <v>7477.25</v>
      </c>
    </row>
    <row r="189" spans="1:7">
      <c r="A189" s="168">
        <v>43469</v>
      </c>
      <c r="B189" s="161">
        <v>877</v>
      </c>
      <c r="C189" s="161">
        <v>1691</v>
      </c>
      <c r="D189" s="161">
        <v>5115</v>
      </c>
      <c r="E189" s="161"/>
      <c r="F189" s="161">
        <v>7683</v>
      </c>
    </row>
    <row r="190" spans="1:7">
      <c r="A190" s="168">
        <v>43470</v>
      </c>
      <c r="B190" s="161">
        <v>881.5</v>
      </c>
      <c r="C190" s="161">
        <v>1531.25</v>
      </c>
      <c r="D190" s="161">
        <v>5073</v>
      </c>
      <c r="E190" s="161"/>
      <c r="F190" s="161">
        <v>7485.75</v>
      </c>
    </row>
    <row r="191" spans="1:7">
      <c r="A191" s="168">
        <v>43471</v>
      </c>
      <c r="B191" s="161">
        <v>884.5</v>
      </c>
      <c r="C191" s="161">
        <v>1570.75</v>
      </c>
      <c r="D191" s="161">
        <v>5069</v>
      </c>
      <c r="E191" s="161"/>
      <c r="F191" s="161">
        <v>7524.25</v>
      </c>
    </row>
    <row r="192" spans="1:7">
      <c r="A192" s="168">
        <v>43472</v>
      </c>
      <c r="B192" s="161">
        <v>881</v>
      </c>
      <c r="C192" s="161">
        <v>1583.5</v>
      </c>
      <c r="D192" s="161">
        <v>5035</v>
      </c>
      <c r="E192" s="161"/>
      <c r="F192" s="161">
        <v>7499.5</v>
      </c>
    </row>
    <row r="193" spans="1:6">
      <c r="A193" s="168">
        <v>43473</v>
      </c>
      <c r="B193" s="161">
        <v>867</v>
      </c>
      <c r="C193" s="161">
        <v>1673.75</v>
      </c>
      <c r="D193" s="161">
        <v>5072</v>
      </c>
      <c r="E193" s="161"/>
      <c r="F193" s="161">
        <v>7612.75</v>
      </c>
    </row>
    <row r="194" spans="1:6">
      <c r="A194" s="168">
        <v>43474</v>
      </c>
      <c r="B194" s="161">
        <v>870.5</v>
      </c>
      <c r="C194" s="161">
        <v>1658.5</v>
      </c>
      <c r="D194" s="161">
        <v>5142</v>
      </c>
      <c r="E194" s="161"/>
      <c r="F194" s="161">
        <v>7671</v>
      </c>
    </row>
    <row r="195" spans="1:6">
      <c r="A195" s="168">
        <v>43475</v>
      </c>
      <c r="B195" s="161">
        <v>877.5</v>
      </c>
      <c r="C195" s="161">
        <v>1874.5</v>
      </c>
      <c r="D195" s="161">
        <v>5252</v>
      </c>
      <c r="E195" s="161"/>
      <c r="F195" s="161">
        <v>8004</v>
      </c>
    </row>
    <row r="196" spans="1:6">
      <c r="A196" s="168">
        <v>43476</v>
      </c>
      <c r="B196" s="161">
        <v>891</v>
      </c>
      <c r="C196" s="161">
        <v>1818.75</v>
      </c>
      <c r="D196" s="161">
        <v>5253</v>
      </c>
      <c r="E196" s="161"/>
      <c r="F196" s="161">
        <v>7962.75</v>
      </c>
    </row>
    <row r="197" spans="1:6">
      <c r="A197" s="168">
        <v>43477</v>
      </c>
      <c r="B197" s="161">
        <v>899.5</v>
      </c>
      <c r="C197" s="161">
        <v>1664.25</v>
      </c>
      <c r="D197" s="161">
        <v>5105</v>
      </c>
      <c r="E197" s="161"/>
      <c r="F197" s="161">
        <v>7668.75</v>
      </c>
    </row>
    <row r="198" spans="1:6">
      <c r="A198" s="168">
        <v>43478</v>
      </c>
      <c r="B198" s="161">
        <v>890</v>
      </c>
      <c r="C198" s="161">
        <v>637.25</v>
      </c>
      <c r="D198" s="161">
        <v>2468</v>
      </c>
      <c r="E198" s="161"/>
      <c r="F198" s="161">
        <v>3995.25</v>
      </c>
    </row>
    <row r="199" spans="1:6">
      <c r="A199" s="168">
        <v>43479</v>
      </c>
      <c r="B199" s="161">
        <v>3484</v>
      </c>
      <c r="C199" s="161">
        <v>44.25</v>
      </c>
      <c r="D199" s="161">
        <v>1342</v>
      </c>
      <c r="E199" s="161"/>
      <c r="F199" s="161">
        <v>4870.25</v>
      </c>
    </row>
    <row r="200" spans="1:6">
      <c r="A200" s="168">
        <v>43480</v>
      </c>
      <c r="B200" s="161">
        <v>6807.5</v>
      </c>
      <c r="C200" s="161">
        <v>1224</v>
      </c>
      <c r="D200" s="161">
        <v>4510</v>
      </c>
      <c r="E200" s="161"/>
      <c r="F200" s="161">
        <v>12541.5</v>
      </c>
    </row>
    <row r="201" spans="1:6">
      <c r="A201" s="168">
        <v>43481</v>
      </c>
      <c r="B201" s="161">
        <v>3765.5</v>
      </c>
      <c r="C201" s="161">
        <v>1394.5</v>
      </c>
      <c r="D201" s="161">
        <v>4941</v>
      </c>
      <c r="E201" s="161"/>
      <c r="F201" s="161">
        <v>10101</v>
      </c>
    </row>
    <row r="202" spans="1:6">
      <c r="A202" s="168">
        <v>43482</v>
      </c>
      <c r="B202" s="161">
        <v>980.5</v>
      </c>
      <c r="C202" s="161">
        <v>1356.5</v>
      </c>
      <c r="D202" s="161">
        <v>4958</v>
      </c>
      <c r="E202" s="161"/>
      <c r="F202" s="161">
        <v>7295</v>
      </c>
    </row>
    <row r="203" spans="1:6">
      <c r="A203" s="168">
        <v>43483</v>
      </c>
      <c r="B203" s="161">
        <v>972.5</v>
      </c>
      <c r="C203" s="161">
        <v>1571.75</v>
      </c>
      <c r="D203" s="161">
        <v>4857</v>
      </c>
      <c r="E203" s="161"/>
      <c r="F203" s="161">
        <v>7401.25</v>
      </c>
    </row>
    <row r="204" spans="1:6">
      <c r="A204" s="168">
        <v>43484</v>
      </c>
      <c r="B204" s="161">
        <v>963.5</v>
      </c>
      <c r="C204" s="161">
        <v>1624.5</v>
      </c>
      <c r="D204" s="161">
        <v>4793</v>
      </c>
      <c r="E204" s="161"/>
      <c r="F204" s="161">
        <v>7381</v>
      </c>
    </row>
    <row r="205" spans="1:6">
      <c r="A205" s="168">
        <v>43485</v>
      </c>
      <c r="B205" s="161">
        <v>965</v>
      </c>
      <c r="C205" s="161">
        <v>1393.75</v>
      </c>
      <c r="D205" s="161">
        <v>4652</v>
      </c>
      <c r="E205" s="161"/>
      <c r="F205" s="161">
        <v>7010.75</v>
      </c>
    </row>
    <row r="206" spans="1:6">
      <c r="A206" s="168">
        <v>43486</v>
      </c>
      <c r="B206" s="161">
        <v>972.5</v>
      </c>
      <c r="C206" s="161">
        <v>1370.5</v>
      </c>
      <c r="D206" s="161">
        <v>4615</v>
      </c>
      <c r="E206" s="161"/>
      <c r="F206" s="161">
        <v>6958</v>
      </c>
    </row>
    <row r="207" spans="1:6">
      <c r="A207" s="168">
        <v>43487</v>
      </c>
      <c r="B207" s="161">
        <v>981</v>
      </c>
      <c r="C207" s="161">
        <v>1369.75</v>
      </c>
      <c r="D207" s="161">
        <v>4645</v>
      </c>
      <c r="E207" s="161"/>
      <c r="F207" s="161">
        <v>6995.75</v>
      </c>
    </row>
    <row r="208" spans="1:6">
      <c r="A208" s="168">
        <v>43488</v>
      </c>
      <c r="B208" s="161">
        <v>974</v>
      </c>
      <c r="C208" s="161">
        <v>1393.5</v>
      </c>
      <c r="D208" s="161">
        <v>1100</v>
      </c>
      <c r="E208" s="161"/>
      <c r="F208" s="161">
        <v>3467.5</v>
      </c>
    </row>
    <row r="209" spans="1:6">
      <c r="A209" s="168">
        <v>43489</v>
      </c>
      <c r="B209" s="161">
        <v>3330</v>
      </c>
      <c r="C209" s="161">
        <v>1478.25</v>
      </c>
      <c r="D209" s="161">
        <v>4696</v>
      </c>
      <c r="E209" s="161"/>
      <c r="F209" s="161">
        <v>9504.25</v>
      </c>
    </row>
    <row r="210" spans="1:6">
      <c r="A210" s="168">
        <v>43490</v>
      </c>
      <c r="B210" s="161">
        <v>2330.5</v>
      </c>
      <c r="C210" s="161">
        <v>1343.75</v>
      </c>
      <c r="D210" s="161">
        <v>4881</v>
      </c>
      <c r="E210" s="161"/>
      <c r="F210" s="161">
        <v>8555.25</v>
      </c>
    </row>
    <row r="211" spans="1:6">
      <c r="A211" s="168">
        <v>43491</v>
      </c>
      <c r="B211" s="161">
        <v>1967.5</v>
      </c>
      <c r="C211" s="161">
        <v>1616.75</v>
      </c>
      <c r="D211" s="161">
        <v>5478</v>
      </c>
      <c r="E211" s="161"/>
      <c r="F211" s="161">
        <v>9062.25</v>
      </c>
    </row>
    <row r="212" spans="1:6">
      <c r="A212" s="168">
        <v>43492</v>
      </c>
      <c r="B212" s="161">
        <v>1341.5</v>
      </c>
      <c r="C212" s="161">
        <v>1532</v>
      </c>
      <c r="D212" s="161">
        <v>5026</v>
      </c>
      <c r="E212" s="161"/>
      <c r="F212" s="161">
        <v>7899.5</v>
      </c>
    </row>
    <row r="213" spans="1:6">
      <c r="A213" s="168">
        <v>43493</v>
      </c>
      <c r="B213" s="161">
        <v>961</v>
      </c>
      <c r="C213" s="161">
        <v>1618.25</v>
      </c>
      <c r="D213" s="161">
        <v>5075</v>
      </c>
      <c r="E213" s="161"/>
      <c r="F213" s="161">
        <v>7654.25</v>
      </c>
    </row>
    <row r="214" spans="1:6">
      <c r="A214" s="168">
        <v>43494</v>
      </c>
      <c r="B214" s="161">
        <v>925</v>
      </c>
      <c r="C214" s="161">
        <v>1688.75</v>
      </c>
      <c r="D214" s="161">
        <v>5139</v>
      </c>
      <c r="E214" s="161"/>
      <c r="F214" s="161">
        <v>7752.75</v>
      </c>
    </row>
    <row r="215" spans="1:6">
      <c r="A215" s="168">
        <v>43495</v>
      </c>
      <c r="B215" s="161">
        <v>932.5</v>
      </c>
      <c r="C215" s="161">
        <v>1953.75</v>
      </c>
      <c r="D215" s="161">
        <v>5310</v>
      </c>
      <c r="E215" s="161"/>
      <c r="F215" s="161">
        <v>8196.25</v>
      </c>
    </row>
    <row r="216" spans="1:6">
      <c r="A216" s="168">
        <v>43496</v>
      </c>
      <c r="B216" s="161">
        <v>955</v>
      </c>
      <c r="C216" s="161">
        <v>1598.25</v>
      </c>
      <c r="D216" s="161">
        <v>5067</v>
      </c>
      <c r="E216" s="161"/>
      <c r="F216" s="161">
        <v>7620.25</v>
      </c>
    </row>
    <row r="217" spans="1:6">
      <c r="A217" s="168">
        <v>43497</v>
      </c>
      <c r="B217" s="161">
        <v>950</v>
      </c>
      <c r="C217" s="161">
        <v>1728.25</v>
      </c>
      <c r="D217" s="161">
        <v>5391</v>
      </c>
      <c r="E217" s="161"/>
      <c r="F217" s="161">
        <v>8069.25</v>
      </c>
    </row>
    <row r="218" spans="1:6">
      <c r="A218" s="168">
        <v>43498</v>
      </c>
      <c r="B218" s="161">
        <v>1007</v>
      </c>
      <c r="C218" s="161">
        <v>1902.5</v>
      </c>
      <c r="D218" s="161">
        <v>5301</v>
      </c>
      <c r="E218" s="161"/>
      <c r="F218" s="161">
        <v>8210.5</v>
      </c>
    </row>
    <row r="219" spans="1:6">
      <c r="A219" s="168">
        <v>43499</v>
      </c>
      <c r="B219" s="161">
        <v>955.5</v>
      </c>
      <c r="C219" s="161">
        <v>2311</v>
      </c>
      <c r="D219" s="161">
        <v>7480</v>
      </c>
      <c r="E219" s="161"/>
      <c r="F219" s="161">
        <v>10746.5</v>
      </c>
    </row>
    <row r="220" spans="1:6">
      <c r="A220" s="168">
        <v>43500</v>
      </c>
      <c r="B220" s="161">
        <v>963.5</v>
      </c>
      <c r="C220" s="161">
        <v>1891</v>
      </c>
      <c r="D220" s="161">
        <v>5342</v>
      </c>
      <c r="E220" s="161"/>
      <c r="F220" s="161">
        <v>8196.5</v>
      </c>
    </row>
    <row r="221" spans="1:6">
      <c r="A221" s="168">
        <v>43501</v>
      </c>
      <c r="B221" s="161">
        <v>958</v>
      </c>
      <c r="C221" s="161">
        <v>1682.5</v>
      </c>
      <c r="D221" s="161">
        <v>5490</v>
      </c>
      <c r="E221" s="161"/>
      <c r="F221" s="161">
        <v>8130.5</v>
      </c>
    </row>
    <row r="222" spans="1:6">
      <c r="A222" s="168">
        <v>43502</v>
      </c>
      <c r="B222" s="161">
        <v>2135.5</v>
      </c>
      <c r="C222" s="161">
        <v>1749.75</v>
      </c>
      <c r="D222" s="161">
        <v>5623</v>
      </c>
      <c r="E222" s="161"/>
      <c r="F222" s="161">
        <v>9508.25</v>
      </c>
    </row>
    <row r="223" spans="1:6">
      <c r="A223" s="168">
        <v>43503</v>
      </c>
      <c r="B223" s="161">
        <v>2956</v>
      </c>
      <c r="C223" s="161">
        <v>1655.5</v>
      </c>
      <c r="D223" s="161">
        <v>5509</v>
      </c>
      <c r="E223" s="161"/>
      <c r="F223" s="161">
        <v>10120.5</v>
      </c>
    </row>
    <row r="224" spans="1:6">
      <c r="A224" s="168">
        <v>43504</v>
      </c>
      <c r="B224" s="161">
        <v>2953</v>
      </c>
      <c r="C224" s="161">
        <v>1756</v>
      </c>
      <c r="D224" s="161">
        <v>4980</v>
      </c>
      <c r="E224" s="161"/>
      <c r="F224" s="161">
        <v>9689</v>
      </c>
    </row>
    <row r="225" spans="1:6">
      <c r="A225" s="168">
        <v>43505</v>
      </c>
      <c r="B225" s="161">
        <v>1754</v>
      </c>
      <c r="C225" s="161">
        <v>1625.25</v>
      </c>
      <c r="D225" s="161">
        <v>4813</v>
      </c>
      <c r="E225" s="161"/>
      <c r="F225" s="161">
        <v>8192.25</v>
      </c>
    </row>
    <row r="226" spans="1:6">
      <c r="A226" s="168">
        <v>43506</v>
      </c>
      <c r="B226" s="161">
        <v>962.5</v>
      </c>
      <c r="C226" s="161">
        <v>1537.25</v>
      </c>
      <c r="D226" s="161">
        <v>4749</v>
      </c>
      <c r="E226" s="161"/>
      <c r="F226" s="161">
        <v>7248.75</v>
      </c>
    </row>
    <row r="227" spans="1:6">
      <c r="A227" s="168">
        <v>43507</v>
      </c>
      <c r="B227" s="161">
        <v>962</v>
      </c>
      <c r="C227" s="161">
        <v>1601.25</v>
      </c>
      <c r="D227" s="161">
        <v>4812</v>
      </c>
      <c r="E227" s="161"/>
      <c r="F227" s="161">
        <v>7375.25</v>
      </c>
    </row>
    <row r="228" spans="1:6">
      <c r="A228" s="168">
        <v>43508</v>
      </c>
      <c r="B228" s="161">
        <v>962</v>
      </c>
      <c r="C228" s="161">
        <v>1740</v>
      </c>
      <c r="D228" s="161">
        <v>4905</v>
      </c>
      <c r="E228" s="161"/>
      <c r="F228" s="161">
        <v>7607</v>
      </c>
    </row>
    <row r="229" spans="1:6">
      <c r="A229" s="168">
        <v>43509</v>
      </c>
      <c r="B229" s="161">
        <v>965.5</v>
      </c>
      <c r="C229" s="161">
        <v>1846.5</v>
      </c>
      <c r="D229" s="161">
        <v>4929</v>
      </c>
      <c r="E229" s="161"/>
      <c r="F229" s="161">
        <v>7741</v>
      </c>
    </row>
    <row r="230" spans="1:6">
      <c r="A230" s="168">
        <v>43510</v>
      </c>
      <c r="B230" s="161">
        <v>969</v>
      </c>
      <c r="C230" s="161">
        <v>1816.5</v>
      </c>
      <c r="D230" s="161">
        <v>4926</v>
      </c>
      <c r="E230" s="161"/>
      <c r="F230" s="161">
        <v>7711.5</v>
      </c>
    </row>
    <row r="231" spans="1:6">
      <c r="A231" s="168">
        <v>43511</v>
      </c>
      <c r="B231" s="161">
        <v>967</v>
      </c>
      <c r="C231" s="161">
        <v>1750.25</v>
      </c>
      <c r="D231" s="161">
        <v>5422</v>
      </c>
      <c r="E231" s="161"/>
      <c r="F231" s="161">
        <v>8139.25</v>
      </c>
    </row>
    <row r="232" spans="1:6">
      <c r="A232" s="168">
        <v>43512</v>
      </c>
      <c r="B232" s="161">
        <v>1921</v>
      </c>
      <c r="C232" s="161">
        <v>1425</v>
      </c>
      <c r="D232" s="161">
        <v>5194</v>
      </c>
      <c r="E232" s="161"/>
      <c r="F232" s="161">
        <v>8540</v>
      </c>
    </row>
    <row r="233" spans="1:6">
      <c r="A233" s="168">
        <v>43513</v>
      </c>
      <c r="B233" s="161">
        <v>2836.5</v>
      </c>
      <c r="C233" s="161">
        <v>1614.25</v>
      </c>
      <c r="D233" s="161">
        <v>5210</v>
      </c>
      <c r="E233" s="161"/>
      <c r="F233" s="161">
        <v>9660.75</v>
      </c>
    </row>
    <row r="234" spans="1:6">
      <c r="A234" s="168">
        <v>43514</v>
      </c>
      <c r="B234" s="161">
        <v>1868.5</v>
      </c>
      <c r="C234" s="161">
        <v>2095</v>
      </c>
      <c r="D234" s="161">
        <v>5661</v>
      </c>
      <c r="E234" s="161"/>
      <c r="F234" s="161">
        <v>9624.5</v>
      </c>
    </row>
    <row r="235" spans="1:6">
      <c r="A235" s="168">
        <v>43515</v>
      </c>
      <c r="B235" s="161">
        <v>956.5</v>
      </c>
      <c r="C235" s="161">
        <v>1834</v>
      </c>
      <c r="D235" s="161">
        <v>5992</v>
      </c>
      <c r="E235" s="161"/>
      <c r="F235" s="161">
        <v>8782.5</v>
      </c>
    </row>
    <row r="236" spans="1:6">
      <c r="A236" s="168">
        <v>43516</v>
      </c>
      <c r="B236" s="161">
        <v>2252</v>
      </c>
      <c r="C236" s="161">
        <v>1938.75</v>
      </c>
      <c r="D236" s="161">
        <v>5638</v>
      </c>
      <c r="E236" s="161"/>
      <c r="F236" s="161">
        <v>9828.75</v>
      </c>
    </row>
    <row r="237" spans="1:6">
      <c r="A237" s="168">
        <v>43517</v>
      </c>
      <c r="B237" s="161">
        <v>1108</v>
      </c>
      <c r="C237" s="161">
        <v>1236.75</v>
      </c>
      <c r="D237" s="161">
        <v>5212</v>
      </c>
      <c r="E237" s="161"/>
      <c r="F237" s="161">
        <v>7556.75</v>
      </c>
    </row>
    <row r="238" spans="1:6">
      <c r="A238" s="168">
        <v>43518</v>
      </c>
      <c r="B238" s="161">
        <v>958.5</v>
      </c>
      <c r="C238" s="161">
        <v>1174.25</v>
      </c>
      <c r="D238" s="161">
        <v>4994</v>
      </c>
      <c r="E238" s="161"/>
      <c r="F238" s="161">
        <v>7126.75</v>
      </c>
    </row>
    <row r="239" spans="1:6">
      <c r="A239" s="168">
        <v>43519</v>
      </c>
      <c r="B239" s="161">
        <v>954.5</v>
      </c>
      <c r="C239" s="161">
        <v>893.5</v>
      </c>
      <c r="D239" s="161">
        <v>3952</v>
      </c>
      <c r="E239" s="161"/>
      <c r="F239" s="161">
        <v>5800</v>
      </c>
    </row>
    <row r="240" spans="1:6">
      <c r="A240" s="168">
        <v>43520</v>
      </c>
      <c r="B240" s="161">
        <v>961.5</v>
      </c>
      <c r="C240" s="161">
        <v>1156.25</v>
      </c>
      <c r="D240" s="161">
        <v>4969</v>
      </c>
      <c r="E240" s="161"/>
      <c r="F240" s="161">
        <v>7086.75</v>
      </c>
    </row>
    <row r="241" spans="1:6">
      <c r="A241" s="168">
        <v>43521</v>
      </c>
      <c r="B241" s="161">
        <v>1355</v>
      </c>
      <c r="C241" s="161">
        <v>1222.75</v>
      </c>
      <c r="D241" s="161">
        <v>5066</v>
      </c>
      <c r="E241" s="161"/>
      <c r="F241" s="161">
        <v>7643.75</v>
      </c>
    </row>
    <row r="242" spans="1:6">
      <c r="A242" s="168">
        <v>43522</v>
      </c>
      <c r="B242" s="161">
        <v>935</v>
      </c>
      <c r="C242" s="161">
        <v>1255.75</v>
      </c>
      <c r="D242" s="161">
        <v>5173</v>
      </c>
      <c r="E242" s="161"/>
      <c r="F242" s="161">
        <v>7363.75</v>
      </c>
    </row>
    <row r="243" spans="1:6">
      <c r="A243" s="168">
        <v>43523</v>
      </c>
      <c r="B243" s="161">
        <v>1763</v>
      </c>
      <c r="C243" s="161">
        <v>1300.25</v>
      </c>
      <c r="D243" s="161">
        <v>5258</v>
      </c>
      <c r="E243" s="161"/>
      <c r="F243" s="161">
        <v>8321.25</v>
      </c>
    </row>
    <row r="244" spans="1:6">
      <c r="A244" s="168">
        <v>43524</v>
      </c>
      <c r="B244" s="161">
        <v>2817.5</v>
      </c>
      <c r="C244" s="161">
        <v>1737.75</v>
      </c>
      <c r="D244" s="161">
        <v>5235</v>
      </c>
      <c r="E244" s="161"/>
      <c r="F244" s="161">
        <v>9790.25</v>
      </c>
    </row>
    <row r="245" spans="1:6">
      <c r="A245" s="168">
        <v>43525</v>
      </c>
      <c r="B245" s="161">
        <v>984.5</v>
      </c>
      <c r="C245" s="161">
        <v>2166</v>
      </c>
      <c r="D245" s="161">
        <v>5138</v>
      </c>
      <c r="E245" s="161"/>
      <c r="F245" s="161">
        <v>8288.5</v>
      </c>
    </row>
    <row r="246" spans="1:6">
      <c r="A246" s="168">
        <v>43526</v>
      </c>
      <c r="B246" s="161">
        <v>1417</v>
      </c>
      <c r="C246" s="161">
        <v>1959.5</v>
      </c>
      <c r="D246" s="161">
        <v>4922</v>
      </c>
      <c r="E246" s="161"/>
      <c r="F246" s="161">
        <v>8298.5</v>
      </c>
    </row>
    <row r="247" spans="1:6">
      <c r="A247" s="168">
        <v>43527</v>
      </c>
      <c r="B247" s="161">
        <v>961</v>
      </c>
      <c r="C247" s="161">
        <v>1857.25</v>
      </c>
      <c r="D247" s="161">
        <v>4917</v>
      </c>
      <c r="E247" s="161"/>
      <c r="F247" s="161">
        <v>7735.25</v>
      </c>
    </row>
    <row r="248" spans="1:6">
      <c r="A248" s="168">
        <v>43528</v>
      </c>
      <c r="B248" s="161">
        <v>965.5</v>
      </c>
      <c r="C248" s="161">
        <v>2026</v>
      </c>
      <c r="D248" s="161">
        <v>5252</v>
      </c>
      <c r="E248" s="161"/>
      <c r="F248" s="161">
        <v>8243.5</v>
      </c>
    </row>
    <row r="249" spans="1:6">
      <c r="A249" s="168">
        <v>43529</v>
      </c>
      <c r="B249" s="161">
        <v>2326</v>
      </c>
      <c r="C249" s="161">
        <v>1765.25</v>
      </c>
      <c r="D249" s="161">
        <v>4952</v>
      </c>
      <c r="E249" s="161"/>
      <c r="F249" s="161">
        <v>9043.25</v>
      </c>
    </row>
    <row r="250" spans="1:6">
      <c r="A250" s="168">
        <v>43530</v>
      </c>
      <c r="B250" s="161">
        <v>1614.5</v>
      </c>
      <c r="C250" s="161">
        <v>1526</v>
      </c>
      <c r="D250" s="161">
        <v>4770</v>
      </c>
      <c r="E250" s="161"/>
      <c r="F250" s="161">
        <v>7910.5</v>
      </c>
    </row>
    <row r="251" spans="1:6">
      <c r="A251" s="168">
        <v>43531</v>
      </c>
      <c r="B251" s="161">
        <v>981</v>
      </c>
      <c r="C251" s="161">
        <v>1577.5</v>
      </c>
      <c r="D251" s="161">
        <v>4778</v>
      </c>
      <c r="E251" s="161"/>
      <c r="F251" s="161">
        <v>7336.5</v>
      </c>
    </row>
    <row r="252" spans="1:6">
      <c r="A252" s="168">
        <v>43532</v>
      </c>
      <c r="B252" s="161">
        <v>962.5</v>
      </c>
      <c r="C252" s="161">
        <v>1570.25</v>
      </c>
      <c r="D252" s="161">
        <v>4801</v>
      </c>
      <c r="E252" s="161"/>
      <c r="F252" s="161">
        <v>7333.75</v>
      </c>
    </row>
    <row r="253" spans="1:6">
      <c r="A253" s="168">
        <v>43533</v>
      </c>
      <c r="B253" s="161">
        <v>943</v>
      </c>
      <c r="C253" s="161">
        <v>1507</v>
      </c>
      <c r="D253" s="161">
        <v>4734</v>
      </c>
      <c r="E253" s="161"/>
      <c r="F253" s="161">
        <v>7184</v>
      </c>
    </row>
    <row r="254" spans="1:6">
      <c r="A254" s="168">
        <v>43534</v>
      </c>
      <c r="B254" s="161">
        <v>942.5</v>
      </c>
      <c r="C254" s="161">
        <v>1486</v>
      </c>
      <c r="D254" s="161">
        <v>4757</v>
      </c>
      <c r="E254" s="161"/>
      <c r="F254" s="161">
        <v>7185.5</v>
      </c>
    </row>
    <row r="255" spans="1:6">
      <c r="A255" s="168">
        <v>43535</v>
      </c>
      <c r="B255" s="161">
        <v>955</v>
      </c>
      <c r="C255" s="161">
        <v>1629</v>
      </c>
      <c r="D255" s="161">
        <v>4801</v>
      </c>
      <c r="E255" s="161"/>
      <c r="F255" s="161">
        <v>7385</v>
      </c>
    </row>
    <row r="256" spans="1:6">
      <c r="A256" s="168">
        <v>43536</v>
      </c>
      <c r="B256" s="161">
        <v>928</v>
      </c>
      <c r="C256" s="161">
        <v>1725</v>
      </c>
      <c r="D256" s="161">
        <v>4831</v>
      </c>
      <c r="E256" s="161"/>
      <c r="F256" s="161">
        <v>7484</v>
      </c>
    </row>
    <row r="257" spans="1:6">
      <c r="A257" s="168">
        <v>43537</v>
      </c>
      <c r="B257" s="161">
        <v>940</v>
      </c>
      <c r="C257" s="161">
        <v>1755.5</v>
      </c>
      <c r="D257" s="161">
        <v>4844</v>
      </c>
      <c r="E257" s="161"/>
      <c r="F257" s="161">
        <v>7539.5</v>
      </c>
    </row>
    <row r="258" spans="1:6">
      <c r="A258" s="168">
        <v>43538</v>
      </c>
      <c r="B258" s="161">
        <v>935.5</v>
      </c>
      <c r="C258" s="161">
        <v>1495.5</v>
      </c>
      <c r="D258" s="161">
        <v>4746</v>
      </c>
      <c r="E258" s="161"/>
      <c r="F258" s="161">
        <v>7177</v>
      </c>
    </row>
    <row r="259" spans="1:6">
      <c r="A259" s="168">
        <v>43539</v>
      </c>
      <c r="B259" s="161">
        <v>937.5</v>
      </c>
      <c r="C259" s="161">
        <v>1582.25</v>
      </c>
      <c r="D259" s="161">
        <v>4790</v>
      </c>
      <c r="E259" s="161"/>
      <c r="F259" s="161">
        <v>7309.75</v>
      </c>
    </row>
    <row r="260" spans="1:6">
      <c r="A260" s="168">
        <v>43540</v>
      </c>
      <c r="B260" s="161">
        <v>941</v>
      </c>
      <c r="C260" s="161">
        <v>1833.75</v>
      </c>
      <c r="D260" s="161">
        <v>4906</v>
      </c>
      <c r="E260" s="161"/>
      <c r="F260" s="161">
        <v>7680.75</v>
      </c>
    </row>
    <row r="261" spans="1:6">
      <c r="A261" s="168">
        <v>43541</v>
      </c>
      <c r="B261" s="161">
        <v>944.5</v>
      </c>
      <c r="C261" s="161">
        <v>1959</v>
      </c>
      <c r="D261" s="161">
        <v>4981</v>
      </c>
      <c r="E261" s="161"/>
      <c r="F261" s="161">
        <v>7884.5</v>
      </c>
    </row>
    <row r="262" spans="1:6">
      <c r="A262" s="168">
        <v>43542</v>
      </c>
      <c r="B262" s="161">
        <v>954</v>
      </c>
      <c r="C262" s="161">
        <v>2209.5</v>
      </c>
      <c r="D262" s="161">
        <v>5114</v>
      </c>
      <c r="E262" s="161"/>
      <c r="F262" s="161">
        <v>8277.5</v>
      </c>
    </row>
    <row r="263" spans="1:6">
      <c r="A263" s="168">
        <v>43543</v>
      </c>
      <c r="B263" s="161">
        <v>2107.5</v>
      </c>
      <c r="C263" s="161">
        <v>2317</v>
      </c>
      <c r="D263" s="161">
        <v>5434</v>
      </c>
      <c r="E263" s="161"/>
      <c r="F263" s="161">
        <v>9858.5</v>
      </c>
    </row>
    <row r="264" spans="1:6">
      <c r="A264" s="168">
        <v>43544</v>
      </c>
      <c r="B264" s="161">
        <v>3054</v>
      </c>
      <c r="C264" s="161">
        <v>2275</v>
      </c>
      <c r="D264" s="161">
        <v>5861</v>
      </c>
      <c r="E264" s="161"/>
      <c r="F264" s="161">
        <v>11190</v>
      </c>
    </row>
    <row r="265" spans="1:6">
      <c r="A265" s="168">
        <v>43545</v>
      </c>
      <c r="B265" s="161">
        <v>3095</v>
      </c>
      <c r="C265" s="161">
        <v>2367.25</v>
      </c>
      <c r="D265" s="161">
        <v>7804</v>
      </c>
      <c r="E265" s="161"/>
      <c r="F265" s="161">
        <v>13266.25</v>
      </c>
    </row>
    <row r="266" spans="1:6">
      <c r="A266" s="168">
        <v>43546</v>
      </c>
      <c r="B266" s="161">
        <v>3653</v>
      </c>
      <c r="C266" s="161">
        <v>1725.5</v>
      </c>
      <c r="D266" s="161">
        <v>4830</v>
      </c>
      <c r="E266" s="161"/>
      <c r="F266" s="161">
        <v>10208.5</v>
      </c>
    </row>
    <row r="267" spans="1:6">
      <c r="A267" s="168">
        <v>43547</v>
      </c>
      <c r="B267" s="161">
        <v>1136</v>
      </c>
      <c r="C267" s="161">
        <v>1580.75</v>
      </c>
      <c r="D267" s="161">
        <v>4782</v>
      </c>
      <c r="E267" s="161"/>
      <c r="F267" s="161">
        <v>7498.75</v>
      </c>
    </row>
    <row r="268" spans="1:6">
      <c r="A268" s="168">
        <v>43548</v>
      </c>
      <c r="B268" s="161">
        <v>868</v>
      </c>
      <c r="C268" s="161">
        <v>1968.5</v>
      </c>
      <c r="D268" s="161">
        <v>4862</v>
      </c>
      <c r="E268" s="161"/>
      <c r="F268" s="161">
        <v>7698.5</v>
      </c>
    </row>
    <row r="269" spans="1:6">
      <c r="A269" s="168">
        <v>43549</v>
      </c>
      <c r="B269" s="161">
        <v>870.5</v>
      </c>
      <c r="C269" s="161">
        <v>2288.25</v>
      </c>
      <c r="D269" s="161">
        <v>5815</v>
      </c>
      <c r="E269" s="161"/>
      <c r="F269" s="161">
        <v>8973.75</v>
      </c>
    </row>
    <row r="270" spans="1:6">
      <c r="A270" s="168">
        <v>43550</v>
      </c>
      <c r="B270" s="161">
        <v>1023.5</v>
      </c>
      <c r="C270" s="161">
        <v>2599.25</v>
      </c>
      <c r="D270" s="161">
        <v>6009</v>
      </c>
      <c r="E270" s="161"/>
      <c r="F270" s="161">
        <v>9631.75</v>
      </c>
    </row>
    <row r="271" spans="1:6">
      <c r="A271" s="168">
        <v>43551</v>
      </c>
      <c r="B271" s="161">
        <v>1063.5</v>
      </c>
      <c r="C271" s="161">
        <v>3292</v>
      </c>
      <c r="D271" s="161">
        <v>8585</v>
      </c>
      <c r="E271" s="161"/>
      <c r="F271" s="161">
        <v>12940.5</v>
      </c>
    </row>
    <row r="272" spans="1:6">
      <c r="A272" s="168">
        <v>43552</v>
      </c>
      <c r="B272" s="161">
        <v>1113</v>
      </c>
      <c r="C272" s="161">
        <v>3413.75</v>
      </c>
      <c r="D272" s="161">
        <v>8543</v>
      </c>
      <c r="E272" s="161"/>
      <c r="F272" s="161">
        <v>13069.75</v>
      </c>
    </row>
    <row r="273" spans="1:6">
      <c r="A273" s="168">
        <v>43553</v>
      </c>
      <c r="B273" s="161">
        <v>905.5</v>
      </c>
      <c r="C273" s="161">
        <v>2791.75</v>
      </c>
      <c r="D273" s="161">
        <v>6690</v>
      </c>
      <c r="E273" s="161"/>
      <c r="F273" s="161">
        <v>10387.25</v>
      </c>
    </row>
    <row r="274" spans="1:6">
      <c r="A274" s="168">
        <v>43554</v>
      </c>
      <c r="B274" s="161">
        <v>865</v>
      </c>
      <c r="C274" s="161">
        <v>2128.75</v>
      </c>
      <c r="D274" s="161">
        <v>5205</v>
      </c>
      <c r="E274" s="161"/>
      <c r="F274" s="161">
        <v>8198.75</v>
      </c>
    </row>
    <row r="275" spans="1:6">
      <c r="A275" s="168">
        <v>43555</v>
      </c>
      <c r="B275" s="161">
        <v>1238</v>
      </c>
      <c r="C275" s="161">
        <v>1957.25</v>
      </c>
      <c r="D275" s="161">
        <v>4838</v>
      </c>
      <c r="E275" s="161"/>
      <c r="F275" s="161">
        <v>8033.25</v>
      </c>
    </row>
    <row r="276" spans="1:6">
      <c r="A276" s="168">
        <v>43556</v>
      </c>
      <c r="B276" s="161">
        <v>821.5</v>
      </c>
      <c r="C276" s="161">
        <v>2029.75</v>
      </c>
      <c r="D276" s="161">
        <v>4893</v>
      </c>
      <c r="E276" s="161"/>
      <c r="F276" s="161">
        <v>7744.25</v>
      </c>
    </row>
    <row r="277" spans="1:6">
      <c r="A277" s="168">
        <v>43557</v>
      </c>
      <c r="B277" s="161">
        <v>866.5</v>
      </c>
      <c r="C277" s="161">
        <v>1925.5</v>
      </c>
      <c r="D277" s="161">
        <v>5328</v>
      </c>
      <c r="E277" s="161"/>
      <c r="F277" s="161">
        <v>8120</v>
      </c>
    </row>
    <row r="278" spans="1:6">
      <c r="A278" s="168">
        <v>43558</v>
      </c>
      <c r="B278" s="161">
        <v>2387</v>
      </c>
      <c r="C278" s="161">
        <v>2052.5</v>
      </c>
      <c r="D278" s="161">
        <v>5009</v>
      </c>
      <c r="E278" s="161"/>
      <c r="F278" s="161">
        <v>9448.5</v>
      </c>
    </row>
    <row r="279" spans="1:6">
      <c r="A279" s="168">
        <v>43559</v>
      </c>
      <c r="B279" s="161">
        <v>3457</v>
      </c>
      <c r="C279" s="161">
        <v>2259.75</v>
      </c>
      <c r="D279" s="161">
        <v>5504</v>
      </c>
      <c r="E279" s="161"/>
      <c r="F279" s="161">
        <v>11220.75</v>
      </c>
    </row>
    <row r="280" spans="1:6">
      <c r="A280" s="168">
        <v>43560</v>
      </c>
      <c r="B280" s="161">
        <v>2406</v>
      </c>
      <c r="C280" s="161">
        <v>2097.5</v>
      </c>
      <c r="D280" s="161">
        <v>6482</v>
      </c>
      <c r="E280" s="161"/>
      <c r="F280" s="161">
        <v>10985.5</v>
      </c>
    </row>
    <row r="281" spans="1:6">
      <c r="A281" s="168">
        <v>43561</v>
      </c>
      <c r="B281" s="161">
        <v>3716.5</v>
      </c>
      <c r="C281" s="161">
        <v>3884.75</v>
      </c>
      <c r="D281" s="161">
        <v>9725</v>
      </c>
      <c r="E281" s="161"/>
      <c r="F281" s="161">
        <v>17326.25</v>
      </c>
    </row>
    <row r="282" spans="1:6">
      <c r="A282" s="168">
        <v>43562</v>
      </c>
      <c r="B282" s="161">
        <v>2324</v>
      </c>
      <c r="C282" s="161">
        <v>4025</v>
      </c>
      <c r="D282" s="161">
        <v>10679</v>
      </c>
      <c r="E282" s="161"/>
      <c r="F282" s="161">
        <v>17028</v>
      </c>
    </row>
    <row r="283" spans="1:6">
      <c r="A283" s="168">
        <v>43563</v>
      </c>
      <c r="B283" s="161">
        <v>1327</v>
      </c>
      <c r="C283" s="161">
        <v>3995.75</v>
      </c>
      <c r="D283" s="161">
        <v>10754</v>
      </c>
      <c r="E283" s="161"/>
      <c r="F283" s="161">
        <v>16076.75</v>
      </c>
    </row>
    <row r="284" spans="1:6">
      <c r="A284" s="168">
        <v>43564</v>
      </c>
      <c r="B284" s="161">
        <v>1429</v>
      </c>
      <c r="C284" s="161">
        <v>3962.25</v>
      </c>
      <c r="D284" s="161">
        <v>11098</v>
      </c>
      <c r="E284" s="161"/>
      <c r="F284" s="161">
        <v>16489.25</v>
      </c>
    </row>
    <row r="285" spans="1:6">
      <c r="A285" s="168">
        <v>43565</v>
      </c>
      <c r="B285" s="161">
        <v>1442.5</v>
      </c>
      <c r="C285" s="161">
        <v>3779</v>
      </c>
      <c r="D285" s="161">
        <v>9392</v>
      </c>
      <c r="E285" s="161"/>
      <c r="F285" s="161">
        <v>14613.5</v>
      </c>
    </row>
    <row r="286" spans="1:6">
      <c r="A286" s="168">
        <v>43566</v>
      </c>
      <c r="B286" s="161">
        <v>1456.5</v>
      </c>
      <c r="C286" s="161">
        <v>2459.75</v>
      </c>
      <c r="D286" s="161">
        <v>5254</v>
      </c>
      <c r="E286" s="161"/>
      <c r="F286" s="161">
        <v>9170.25</v>
      </c>
    </row>
    <row r="287" spans="1:6">
      <c r="A287" s="168">
        <v>43567</v>
      </c>
      <c r="B287" s="161">
        <v>1852</v>
      </c>
      <c r="C287" s="161">
        <v>2018.5</v>
      </c>
      <c r="D287" s="161">
        <v>5303</v>
      </c>
      <c r="E287" s="161"/>
      <c r="F287" s="161">
        <v>9173.5</v>
      </c>
    </row>
    <row r="288" spans="1:6">
      <c r="A288" s="168">
        <v>43568</v>
      </c>
      <c r="B288" s="161">
        <v>1862.5</v>
      </c>
      <c r="C288" s="161">
        <v>3116.75</v>
      </c>
      <c r="D288" s="161">
        <v>7728</v>
      </c>
      <c r="E288" s="161"/>
      <c r="F288" s="161">
        <v>12707.25</v>
      </c>
    </row>
    <row r="289" spans="1:6">
      <c r="A289" s="168">
        <v>43569</v>
      </c>
      <c r="B289" s="161">
        <v>2576</v>
      </c>
      <c r="C289" s="161">
        <v>2233</v>
      </c>
      <c r="D289" s="161">
        <v>5093</v>
      </c>
      <c r="E289" s="161"/>
      <c r="F289" s="161">
        <v>9902</v>
      </c>
    </row>
    <row r="290" spans="1:6">
      <c r="A290" s="168">
        <v>43570</v>
      </c>
      <c r="B290" s="161">
        <v>926</v>
      </c>
      <c r="C290" s="161">
        <v>2721.75</v>
      </c>
      <c r="D290" s="161">
        <v>5941</v>
      </c>
      <c r="E290" s="161"/>
      <c r="F290" s="161">
        <v>9588.75</v>
      </c>
    </row>
    <row r="291" spans="1:6">
      <c r="A291" s="168">
        <v>43571</v>
      </c>
      <c r="B291" s="161">
        <v>946.5</v>
      </c>
      <c r="C291" s="161">
        <v>3296.5</v>
      </c>
      <c r="D291" s="161">
        <v>8326</v>
      </c>
      <c r="E291" s="161"/>
      <c r="F291" s="161">
        <v>12569</v>
      </c>
    </row>
    <row r="292" spans="1:6">
      <c r="A292" s="168">
        <v>43572</v>
      </c>
      <c r="B292" s="161">
        <v>1132.5</v>
      </c>
      <c r="C292" s="161">
        <v>3403.5</v>
      </c>
      <c r="D292" s="161">
        <v>9918</v>
      </c>
      <c r="E292" s="161"/>
      <c r="F292" s="161">
        <v>14454</v>
      </c>
    </row>
    <row r="293" spans="1:6">
      <c r="A293" s="168">
        <v>43573</v>
      </c>
      <c r="B293" s="161">
        <v>1217</v>
      </c>
      <c r="C293" s="161">
        <v>3297.5</v>
      </c>
      <c r="D293" s="161">
        <v>9576</v>
      </c>
      <c r="E293" s="161"/>
      <c r="F293" s="161">
        <v>14090.5</v>
      </c>
    </row>
    <row r="294" spans="1:6">
      <c r="A294" s="168">
        <v>43574</v>
      </c>
      <c r="B294" s="161">
        <v>1243.5</v>
      </c>
      <c r="C294" s="161">
        <v>3392</v>
      </c>
      <c r="D294" s="161">
        <v>9884</v>
      </c>
      <c r="E294" s="161"/>
      <c r="F294" s="161">
        <v>14519.5</v>
      </c>
    </row>
    <row r="295" spans="1:6">
      <c r="A295" s="168">
        <v>43575</v>
      </c>
      <c r="B295" s="161">
        <v>1307</v>
      </c>
      <c r="C295" s="161">
        <v>4133</v>
      </c>
      <c r="D295" s="161">
        <v>14988</v>
      </c>
      <c r="E295" s="161"/>
      <c r="F295" s="161">
        <v>20428</v>
      </c>
    </row>
    <row r="296" spans="1:6">
      <c r="A296" s="168">
        <v>43576</v>
      </c>
      <c r="B296" s="161">
        <v>1669.5</v>
      </c>
      <c r="C296" s="161">
        <v>4211.25</v>
      </c>
      <c r="D296" s="161">
        <v>15676</v>
      </c>
      <c r="E296" s="161"/>
      <c r="F296" s="161">
        <v>21556.75</v>
      </c>
    </row>
    <row r="297" spans="1:6">
      <c r="A297" s="168">
        <v>43577</v>
      </c>
      <c r="B297" s="161">
        <v>1998.5</v>
      </c>
      <c r="C297" s="161">
        <v>4076.25</v>
      </c>
      <c r="D297" s="161">
        <v>14427</v>
      </c>
      <c r="E297" s="161"/>
      <c r="F297" s="161">
        <v>20501.75</v>
      </c>
    </row>
    <row r="298" spans="1:6">
      <c r="A298" s="168">
        <v>43578</v>
      </c>
      <c r="B298" s="161">
        <v>2013.5</v>
      </c>
      <c r="C298" s="161">
        <v>4190.5</v>
      </c>
      <c r="D298" s="161">
        <v>13999</v>
      </c>
      <c r="E298" s="161"/>
      <c r="F298" s="161">
        <v>20203</v>
      </c>
    </row>
    <row r="299" spans="1:6">
      <c r="A299" s="168">
        <v>43579</v>
      </c>
      <c r="B299" s="161">
        <v>1797.5</v>
      </c>
      <c r="C299" s="161">
        <v>4044.25</v>
      </c>
      <c r="D299" s="161">
        <v>14338</v>
      </c>
      <c r="E299" s="161"/>
      <c r="F299" s="161">
        <v>20179.75</v>
      </c>
    </row>
    <row r="300" spans="1:6">
      <c r="A300" s="168">
        <v>43580</v>
      </c>
      <c r="B300" s="161">
        <v>1883</v>
      </c>
      <c r="C300" s="161">
        <v>4051</v>
      </c>
      <c r="D300" s="161">
        <v>14190</v>
      </c>
      <c r="E300" s="161"/>
      <c r="F300" s="161">
        <v>20124</v>
      </c>
    </row>
    <row r="301" spans="1:6">
      <c r="A301" s="168">
        <v>43581</v>
      </c>
      <c r="B301" s="161">
        <v>1909.5</v>
      </c>
      <c r="C301" s="161">
        <v>3536.75</v>
      </c>
      <c r="D301" s="161">
        <v>10000</v>
      </c>
      <c r="E301" s="161"/>
      <c r="F301" s="161">
        <v>15446.25</v>
      </c>
    </row>
    <row r="302" spans="1:6">
      <c r="A302" s="168">
        <v>43582</v>
      </c>
      <c r="B302" s="161">
        <v>1358.5</v>
      </c>
      <c r="C302" s="161">
        <v>3678.5</v>
      </c>
      <c r="D302" s="161">
        <v>10491</v>
      </c>
      <c r="E302" s="161"/>
      <c r="F302" s="161">
        <v>15528</v>
      </c>
    </row>
    <row r="303" spans="1:6">
      <c r="A303" s="168">
        <v>43583</v>
      </c>
      <c r="B303" s="161">
        <v>1318</v>
      </c>
      <c r="C303" s="161">
        <v>3614</v>
      </c>
      <c r="D303" s="161">
        <v>11846</v>
      </c>
      <c r="E303" s="161"/>
      <c r="F303" s="161">
        <v>16778</v>
      </c>
    </row>
    <row r="304" spans="1:6">
      <c r="A304" s="168">
        <v>43584</v>
      </c>
      <c r="B304" s="161">
        <v>2307.5</v>
      </c>
      <c r="C304" s="161">
        <v>3607</v>
      </c>
      <c r="D304" s="161">
        <v>11212</v>
      </c>
      <c r="E304" s="161"/>
      <c r="F304" s="161">
        <v>17126.5</v>
      </c>
    </row>
    <row r="305" spans="1:6">
      <c r="A305" s="168">
        <v>43585</v>
      </c>
      <c r="B305" s="161">
        <v>3642.5</v>
      </c>
      <c r="C305" s="161">
        <v>3266</v>
      </c>
      <c r="D305" s="161">
        <v>11318</v>
      </c>
      <c r="E305" s="161"/>
      <c r="F305" s="161">
        <v>18226.5</v>
      </c>
    </row>
    <row r="306" spans="1:6">
      <c r="A306" s="168">
        <v>43586</v>
      </c>
      <c r="B306" s="161">
        <v>991</v>
      </c>
      <c r="C306" s="161">
        <v>3339.25</v>
      </c>
      <c r="D306" s="161">
        <v>9797</v>
      </c>
      <c r="E306" s="161"/>
      <c r="F306" s="161">
        <v>14127.25</v>
      </c>
    </row>
    <row r="307" spans="1:6">
      <c r="A307" s="168">
        <v>43587</v>
      </c>
      <c r="B307" s="161">
        <v>982.5</v>
      </c>
      <c r="C307" s="161">
        <v>2546</v>
      </c>
      <c r="D307" s="161">
        <v>6444</v>
      </c>
      <c r="E307" s="161"/>
      <c r="F307" s="161">
        <v>9972.5</v>
      </c>
    </row>
    <row r="308" spans="1:6">
      <c r="A308" s="168">
        <v>43588</v>
      </c>
      <c r="B308" s="161">
        <v>970</v>
      </c>
      <c r="C308" s="161">
        <v>2142.75</v>
      </c>
      <c r="D308" s="161">
        <v>5166</v>
      </c>
      <c r="E308" s="161"/>
      <c r="F308" s="161">
        <v>8278.75</v>
      </c>
    </row>
    <row r="309" spans="1:6">
      <c r="A309" s="168">
        <v>43589</v>
      </c>
      <c r="B309" s="161">
        <v>966.5</v>
      </c>
      <c r="C309" s="161">
        <v>2363.5</v>
      </c>
      <c r="D309" s="161">
        <v>6174</v>
      </c>
      <c r="E309" s="161"/>
      <c r="F309" s="161">
        <v>9504</v>
      </c>
    </row>
    <row r="310" spans="1:6">
      <c r="A310" s="168">
        <v>43590</v>
      </c>
      <c r="B310" s="161">
        <v>966</v>
      </c>
      <c r="C310" s="161">
        <v>2981.75</v>
      </c>
      <c r="D310" s="161">
        <v>7553</v>
      </c>
      <c r="E310" s="161"/>
      <c r="F310" s="161">
        <v>11500.75</v>
      </c>
    </row>
    <row r="311" spans="1:6">
      <c r="A311" s="168">
        <v>43591</v>
      </c>
      <c r="B311" s="161">
        <v>938</v>
      </c>
      <c r="C311" s="161">
        <v>2993.75</v>
      </c>
      <c r="D311" s="161">
        <v>7645</v>
      </c>
      <c r="E311" s="161"/>
      <c r="F311" s="161">
        <v>11576.75</v>
      </c>
    </row>
    <row r="312" spans="1:6">
      <c r="A312" s="168">
        <v>43592</v>
      </c>
      <c r="B312" s="161">
        <v>821</v>
      </c>
      <c r="C312" s="161">
        <v>2228</v>
      </c>
      <c r="D312" s="161">
        <v>5103</v>
      </c>
      <c r="E312" s="161"/>
      <c r="F312" s="161">
        <v>8152</v>
      </c>
    </row>
    <row r="313" spans="1:6">
      <c r="A313" s="168">
        <v>43593</v>
      </c>
      <c r="B313" s="161">
        <v>826.5</v>
      </c>
      <c r="C313" s="161">
        <v>2172.25</v>
      </c>
      <c r="D313" s="161">
        <v>5082</v>
      </c>
      <c r="E313" s="161"/>
      <c r="F313" s="161">
        <v>8080.75</v>
      </c>
    </row>
    <row r="314" spans="1:6">
      <c r="A314" s="168">
        <v>43594</v>
      </c>
      <c r="B314" s="161">
        <v>837</v>
      </c>
      <c r="C314" s="161">
        <v>2923</v>
      </c>
      <c r="D314" s="161">
        <v>7448</v>
      </c>
      <c r="E314" s="161"/>
      <c r="F314" s="161">
        <v>11208</v>
      </c>
    </row>
    <row r="315" spans="1:6">
      <c r="A315" s="168">
        <v>43595</v>
      </c>
      <c r="B315" s="161">
        <v>879.5</v>
      </c>
      <c r="C315" s="161">
        <v>3403.25</v>
      </c>
      <c r="D315" s="161">
        <v>8902</v>
      </c>
      <c r="E315" s="161"/>
      <c r="F315" s="161">
        <v>13184.75</v>
      </c>
    </row>
    <row r="316" spans="1:6">
      <c r="A316" s="168">
        <v>43596</v>
      </c>
      <c r="B316" s="161">
        <v>890.5</v>
      </c>
      <c r="C316" s="161">
        <v>3390.5</v>
      </c>
      <c r="D316" s="161">
        <v>8530</v>
      </c>
      <c r="E316" s="161"/>
      <c r="F316" s="161">
        <v>12811</v>
      </c>
    </row>
    <row r="317" spans="1:6">
      <c r="A317" s="168">
        <v>43597</v>
      </c>
      <c r="B317" s="161">
        <v>899</v>
      </c>
      <c r="C317" s="161">
        <v>3638.25</v>
      </c>
      <c r="D317" s="161">
        <v>9029</v>
      </c>
      <c r="E317" s="161"/>
      <c r="F317" s="161">
        <v>13566.25</v>
      </c>
    </row>
    <row r="318" spans="1:6">
      <c r="A318" s="168">
        <v>43598</v>
      </c>
      <c r="B318" s="161">
        <v>924</v>
      </c>
      <c r="C318" s="161">
        <v>3811.5</v>
      </c>
      <c r="D318" s="161">
        <v>11226</v>
      </c>
      <c r="E318" s="161"/>
      <c r="F318" s="161">
        <v>15961.5</v>
      </c>
    </row>
    <row r="319" spans="1:6">
      <c r="A319" s="168">
        <v>43599</v>
      </c>
      <c r="B319" s="161">
        <v>1501.5</v>
      </c>
      <c r="C319" s="161">
        <v>3974.5</v>
      </c>
      <c r="D319" s="161">
        <v>14446</v>
      </c>
      <c r="E319" s="161"/>
      <c r="F319" s="161">
        <v>19922</v>
      </c>
    </row>
    <row r="320" spans="1:6">
      <c r="A320" s="168">
        <v>43600</v>
      </c>
      <c r="B320" s="161">
        <v>1859.5</v>
      </c>
      <c r="C320" s="161">
        <v>4185.25</v>
      </c>
      <c r="D320" s="161">
        <v>16422</v>
      </c>
      <c r="E320" s="161"/>
      <c r="F320" s="161">
        <v>22466.75</v>
      </c>
    </row>
    <row r="321" spans="1:6">
      <c r="A321" s="168">
        <v>43601</v>
      </c>
      <c r="B321" s="161">
        <v>2320</v>
      </c>
      <c r="C321" s="161">
        <v>4509.5</v>
      </c>
      <c r="D321" s="161">
        <v>18165</v>
      </c>
      <c r="E321" s="161"/>
      <c r="F321" s="161">
        <v>24994.5</v>
      </c>
    </row>
    <row r="322" spans="1:6">
      <c r="A322" s="168">
        <v>43602</v>
      </c>
      <c r="B322" s="161">
        <v>2505.5</v>
      </c>
      <c r="C322" s="161">
        <v>4474.75</v>
      </c>
      <c r="D322" s="161">
        <v>18150</v>
      </c>
      <c r="E322" s="161"/>
      <c r="F322" s="161">
        <v>25130.25</v>
      </c>
    </row>
    <row r="323" spans="1:6">
      <c r="A323" s="168">
        <v>43603</v>
      </c>
      <c r="B323" s="161">
        <v>2331.5</v>
      </c>
      <c r="C323" s="161">
        <v>4493</v>
      </c>
      <c r="D323" s="161">
        <v>18121</v>
      </c>
      <c r="E323" s="161"/>
      <c r="F323" s="161">
        <v>24945.5</v>
      </c>
    </row>
    <row r="324" spans="1:6">
      <c r="A324" s="168">
        <v>43604</v>
      </c>
      <c r="B324" s="161">
        <v>2337.5</v>
      </c>
      <c r="C324" s="161">
        <v>4794.25</v>
      </c>
      <c r="D324" s="161">
        <v>18103</v>
      </c>
      <c r="E324" s="161"/>
      <c r="F324" s="161">
        <v>25234.75</v>
      </c>
    </row>
    <row r="325" spans="1:6">
      <c r="A325" s="168">
        <v>43605</v>
      </c>
      <c r="B325" s="161">
        <v>2299.5</v>
      </c>
      <c r="C325" s="161">
        <v>4418.75</v>
      </c>
      <c r="D325" s="161">
        <v>17912</v>
      </c>
      <c r="E325" s="161"/>
      <c r="F325" s="161">
        <v>24630.25</v>
      </c>
    </row>
    <row r="326" spans="1:6">
      <c r="A326" s="168">
        <v>43606</v>
      </c>
      <c r="B326" s="161">
        <v>992.5</v>
      </c>
      <c r="C326" s="161">
        <v>3736.75</v>
      </c>
      <c r="D326" s="161">
        <v>10471</v>
      </c>
      <c r="E326" s="161"/>
      <c r="F326" s="161">
        <v>15200.25</v>
      </c>
    </row>
    <row r="327" spans="1:6">
      <c r="A327" s="168">
        <v>43607</v>
      </c>
      <c r="B327" s="161">
        <v>981</v>
      </c>
      <c r="C327" s="161">
        <v>3770.75</v>
      </c>
      <c r="D327" s="161">
        <v>10614</v>
      </c>
      <c r="E327" s="161"/>
      <c r="F327" s="161">
        <v>15365.75</v>
      </c>
    </row>
    <row r="328" spans="1:6">
      <c r="A328" s="168">
        <v>43608</v>
      </c>
      <c r="B328" s="161">
        <v>1797.5</v>
      </c>
      <c r="C328" s="161">
        <v>3774.75</v>
      </c>
      <c r="D328" s="161">
        <v>14638</v>
      </c>
      <c r="E328" s="161"/>
      <c r="F328" s="161">
        <v>20210.25</v>
      </c>
    </row>
    <row r="329" spans="1:6">
      <c r="A329" s="168">
        <v>43609</v>
      </c>
      <c r="B329" s="161">
        <v>1028</v>
      </c>
      <c r="C329" s="161">
        <v>3965</v>
      </c>
      <c r="D329" s="161">
        <v>11834</v>
      </c>
      <c r="E329" s="161"/>
      <c r="F329" s="161">
        <v>16827</v>
      </c>
    </row>
    <row r="330" spans="1:6">
      <c r="A330" s="168">
        <v>43610</v>
      </c>
      <c r="B330" s="161">
        <v>1664</v>
      </c>
      <c r="C330" s="161">
        <v>4011.75</v>
      </c>
      <c r="D330" s="161">
        <v>15010</v>
      </c>
      <c r="E330" s="161"/>
      <c r="F330" s="161">
        <v>20685.75</v>
      </c>
    </row>
    <row r="331" spans="1:6">
      <c r="A331" s="168">
        <v>43611</v>
      </c>
      <c r="B331" s="161">
        <v>1897.5</v>
      </c>
      <c r="C331" s="161">
        <v>3980.5</v>
      </c>
      <c r="D331" s="161">
        <v>15669</v>
      </c>
      <c r="E331" s="161"/>
      <c r="F331" s="161">
        <v>21547</v>
      </c>
    </row>
    <row r="332" spans="1:6">
      <c r="A332" s="168">
        <v>43612</v>
      </c>
      <c r="B332" s="161">
        <v>1901</v>
      </c>
      <c r="C332" s="161">
        <v>3944.75</v>
      </c>
      <c r="D332" s="161">
        <v>15567</v>
      </c>
      <c r="E332" s="161"/>
      <c r="F332" s="161">
        <v>21412.75</v>
      </c>
    </row>
    <row r="333" spans="1:6">
      <c r="A333" s="168">
        <v>43613</v>
      </c>
      <c r="B333" s="161">
        <v>1053</v>
      </c>
      <c r="C333" s="161">
        <v>4045.75</v>
      </c>
      <c r="D333" s="161">
        <v>12470</v>
      </c>
      <c r="E333" s="161"/>
      <c r="F333" s="161">
        <v>17568.75</v>
      </c>
    </row>
    <row r="334" spans="1:6">
      <c r="A334" s="168">
        <v>43614</v>
      </c>
      <c r="B334" s="161">
        <v>1706</v>
      </c>
      <c r="C334" s="161">
        <v>3767</v>
      </c>
      <c r="D334" s="161">
        <v>10454</v>
      </c>
      <c r="E334" s="161"/>
      <c r="F334" s="161">
        <v>15927</v>
      </c>
    </row>
    <row r="335" spans="1:6">
      <c r="A335" s="168">
        <v>43615</v>
      </c>
      <c r="B335" s="161">
        <v>1902.5</v>
      </c>
      <c r="C335" s="161">
        <v>3558.25</v>
      </c>
      <c r="D335" s="161">
        <v>9700</v>
      </c>
      <c r="E335" s="161"/>
      <c r="F335" s="161">
        <v>15160.75</v>
      </c>
    </row>
    <row r="336" spans="1:6">
      <c r="A336" s="168">
        <v>43616</v>
      </c>
      <c r="B336" s="161">
        <v>2271.5</v>
      </c>
      <c r="C336" s="161">
        <v>3710.75</v>
      </c>
      <c r="D336" s="161">
        <v>12794</v>
      </c>
      <c r="E336" s="161"/>
      <c r="F336" s="161">
        <v>18776.25</v>
      </c>
    </row>
    <row r="337" spans="1:6">
      <c r="A337" s="168">
        <v>43617</v>
      </c>
      <c r="B337" s="161">
        <v>2516</v>
      </c>
      <c r="C337" s="161">
        <v>3833.75</v>
      </c>
      <c r="D337" s="161">
        <v>14722</v>
      </c>
      <c r="E337" s="161"/>
      <c r="F337" s="161">
        <v>21071.75</v>
      </c>
    </row>
    <row r="338" spans="1:6">
      <c r="A338" s="168">
        <v>43618</v>
      </c>
      <c r="B338" s="161">
        <v>2405.5</v>
      </c>
      <c r="C338" s="161">
        <v>3854.5</v>
      </c>
      <c r="D338" s="161">
        <v>14056</v>
      </c>
      <c r="E338" s="161"/>
      <c r="F338" s="161">
        <v>20316</v>
      </c>
    </row>
    <row r="339" spans="1:6">
      <c r="A339" s="168">
        <v>43619</v>
      </c>
      <c r="B339" s="161">
        <v>2476.5</v>
      </c>
      <c r="C339" s="161">
        <v>4024.75</v>
      </c>
      <c r="D339" s="161">
        <v>14222</v>
      </c>
      <c r="E339" s="161"/>
      <c r="F339" s="161">
        <v>20723.25</v>
      </c>
    </row>
    <row r="340" spans="1:6">
      <c r="A340" s="168">
        <v>43620</v>
      </c>
      <c r="B340" s="161">
        <v>2676.5</v>
      </c>
      <c r="C340" s="161">
        <v>4045.25</v>
      </c>
      <c r="D340" s="161">
        <v>15302</v>
      </c>
      <c r="E340" s="161"/>
      <c r="F340" s="161">
        <v>22023.75</v>
      </c>
    </row>
    <row r="341" spans="1:6">
      <c r="A341" s="168">
        <v>43621</v>
      </c>
      <c r="B341" s="161">
        <v>2952</v>
      </c>
      <c r="C341" s="161">
        <v>4488.75</v>
      </c>
      <c r="D341" s="161">
        <v>17120</v>
      </c>
      <c r="E341" s="161"/>
      <c r="F341" s="161">
        <v>24560.75</v>
      </c>
    </row>
    <row r="342" spans="1:6">
      <c r="A342" s="168">
        <v>43622</v>
      </c>
      <c r="B342" s="161">
        <v>2993</v>
      </c>
      <c r="C342" s="161">
        <v>4635.5</v>
      </c>
      <c r="D342" s="161">
        <v>17129</v>
      </c>
      <c r="E342" s="161"/>
      <c r="F342" s="161">
        <v>24757.5</v>
      </c>
    </row>
    <row r="343" spans="1:6">
      <c r="A343" s="168">
        <v>43623</v>
      </c>
      <c r="B343" s="161">
        <v>2996</v>
      </c>
      <c r="C343" s="161">
        <v>4631.25</v>
      </c>
      <c r="D343" s="161">
        <v>17129</v>
      </c>
      <c r="E343" s="161"/>
      <c r="F343" s="161">
        <v>24756.25</v>
      </c>
    </row>
    <row r="344" spans="1:6">
      <c r="A344" s="168">
        <v>43624</v>
      </c>
      <c r="B344" s="161">
        <v>2882.5</v>
      </c>
      <c r="C344" s="161">
        <v>4805.25</v>
      </c>
      <c r="D344" s="161">
        <v>16151</v>
      </c>
      <c r="E344" s="161"/>
      <c r="F344" s="161">
        <v>23838.75</v>
      </c>
    </row>
    <row r="345" spans="1:6">
      <c r="A345" s="168">
        <v>43625</v>
      </c>
      <c r="B345" s="161">
        <v>2785</v>
      </c>
      <c r="C345" s="161">
        <v>5048.5</v>
      </c>
      <c r="D345" s="161">
        <v>15377</v>
      </c>
      <c r="E345" s="161"/>
      <c r="F345" s="161">
        <v>23210.5</v>
      </c>
    </row>
    <row r="346" spans="1:6">
      <c r="A346" s="168">
        <v>43626</v>
      </c>
      <c r="B346" s="161">
        <v>2902</v>
      </c>
      <c r="C346" s="161">
        <v>4599</v>
      </c>
      <c r="D346" s="161">
        <v>16500</v>
      </c>
      <c r="E346" s="161"/>
      <c r="F346" s="161">
        <v>24001</v>
      </c>
    </row>
    <row r="347" spans="1:6">
      <c r="A347" s="168">
        <v>43627</v>
      </c>
      <c r="B347" s="161">
        <v>2481</v>
      </c>
      <c r="C347" s="161">
        <v>4391</v>
      </c>
      <c r="D347" s="161">
        <v>14248</v>
      </c>
      <c r="E347" s="161"/>
      <c r="F347" s="161">
        <v>21120</v>
      </c>
    </row>
    <row r="348" spans="1:6">
      <c r="A348" s="168">
        <v>43628</v>
      </c>
      <c r="B348" s="161">
        <v>2639.5</v>
      </c>
      <c r="C348" s="161">
        <v>4122</v>
      </c>
      <c r="D348" s="161">
        <v>14789</v>
      </c>
      <c r="E348" s="161"/>
      <c r="F348" s="161">
        <v>21550.5</v>
      </c>
    </row>
    <row r="349" spans="1:6">
      <c r="A349" s="168">
        <v>43629</v>
      </c>
      <c r="B349" s="161">
        <v>2877.5</v>
      </c>
      <c r="C349" s="161">
        <v>4323.5</v>
      </c>
      <c r="D349" s="161">
        <v>16380</v>
      </c>
      <c r="E349" s="161"/>
      <c r="F349" s="161">
        <v>23581</v>
      </c>
    </row>
    <row r="350" spans="1:6">
      <c r="A350" s="168">
        <v>43630</v>
      </c>
      <c r="B350" s="161">
        <v>2415.5</v>
      </c>
      <c r="C350" s="161">
        <v>4168.75</v>
      </c>
      <c r="D350" s="161">
        <v>13834</v>
      </c>
      <c r="E350" s="161"/>
      <c r="F350" s="161">
        <v>20418.25</v>
      </c>
    </row>
    <row r="351" spans="1:6">
      <c r="A351" s="168">
        <v>43631</v>
      </c>
      <c r="B351" s="161">
        <v>2390</v>
      </c>
      <c r="C351" s="161">
        <v>4121.75</v>
      </c>
      <c r="D351" s="161">
        <v>13652</v>
      </c>
      <c r="E351" s="161"/>
      <c r="F351" s="161">
        <v>20163.75</v>
      </c>
    </row>
    <row r="352" spans="1:6">
      <c r="A352" s="168">
        <v>43632</v>
      </c>
      <c r="B352" s="161">
        <v>2554.5</v>
      </c>
      <c r="C352" s="161">
        <v>4316.5</v>
      </c>
      <c r="D352" s="161">
        <v>14655</v>
      </c>
      <c r="E352" s="161"/>
      <c r="F352" s="161">
        <v>21526</v>
      </c>
    </row>
    <row r="353" spans="1:6">
      <c r="A353" s="168">
        <v>43633</v>
      </c>
      <c r="B353" s="161">
        <v>2657.5</v>
      </c>
      <c r="C353" s="161">
        <v>4514.75</v>
      </c>
      <c r="D353" s="161">
        <v>14985</v>
      </c>
      <c r="E353" s="161"/>
      <c r="F353" s="161">
        <v>22157.25</v>
      </c>
    </row>
    <row r="354" spans="1:6">
      <c r="A354" s="168">
        <v>43634</v>
      </c>
      <c r="B354" s="161">
        <v>2957.5</v>
      </c>
      <c r="C354" s="161">
        <v>4457.5</v>
      </c>
      <c r="D354" s="161">
        <v>16756</v>
      </c>
      <c r="E354" s="161"/>
      <c r="F354" s="161">
        <v>24171</v>
      </c>
    </row>
    <row r="355" spans="1:6">
      <c r="A355" s="168">
        <v>43635</v>
      </c>
      <c r="B355" s="161">
        <v>3009.5</v>
      </c>
      <c r="C355" s="161">
        <v>4447.5</v>
      </c>
      <c r="D355" s="161">
        <v>16715</v>
      </c>
      <c r="E355" s="161"/>
      <c r="F355" s="161">
        <v>24172</v>
      </c>
    </row>
    <row r="356" spans="1:6">
      <c r="A356" s="168">
        <v>43636</v>
      </c>
      <c r="B356" s="161">
        <v>3021</v>
      </c>
      <c r="C356" s="161">
        <v>4798.75</v>
      </c>
      <c r="D356" s="161">
        <v>16583</v>
      </c>
      <c r="E356" s="161"/>
      <c r="F356" s="161">
        <v>24402.75</v>
      </c>
    </row>
    <row r="357" spans="1:6">
      <c r="A357" s="168">
        <v>43637</v>
      </c>
      <c r="B357" s="161">
        <v>3015.5</v>
      </c>
      <c r="C357" s="161">
        <v>5082.5</v>
      </c>
      <c r="D357" s="161">
        <v>16759</v>
      </c>
      <c r="E357" s="161"/>
      <c r="F357" s="161">
        <v>24857</v>
      </c>
    </row>
    <row r="358" spans="1:6">
      <c r="A358" s="168">
        <v>43638</v>
      </c>
      <c r="B358" s="161">
        <v>3009.5</v>
      </c>
      <c r="C358" s="161">
        <v>5016.25</v>
      </c>
      <c r="D358" s="161">
        <v>16828</v>
      </c>
      <c r="E358" s="161"/>
      <c r="F358" s="161">
        <v>24853.75</v>
      </c>
    </row>
    <row r="359" spans="1:6">
      <c r="A359" s="168">
        <v>43639</v>
      </c>
      <c r="B359" s="161">
        <v>3029</v>
      </c>
      <c r="C359" s="161">
        <v>5131.5</v>
      </c>
      <c r="D359" s="161">
        <v>16814</v>
      </c>
      <c r="E359" s="161"/>
      <c r="F359" s="161">
        <v>24974.5</v>
      </c>
    </row>
    <row r="360" spans="1:6">
      <c r="A360" s="168">
        <v>43640</v>
      </c>
      <c r="B360" s="161">
        <v>2608.5</v>
      </c>
      <c r="C360" s="161">
        <v>4620.75</v>
      </c>
      <c r="D360" s="161">
        <v>16849</v>
      </c>
      <c r="E360" s="161"/>
      <c r="F360" s="161">
        <v>24078.25</v>
      </c>
    </row>
    <row r="361" spans="1:6">
      <c r="A361" s="168">
        <v>43641</v>
      </c>
      <c r="B361" s="161">
        <v>1904.5</v>
      </c>
      <c r="C361" s="161">
        <v>4262.75</v>
      </c>
      <c r="D361" s="165">
        <v>13512.1640625</v>
      </c>
      <c r="E361" s="165"/>
      <c r="F361" s="161">
        <v>19679.4140625</v>
      </c>
    </row>
    <row r="362" spans="1:6">
      <c r="A362" s="168">
        <v>43642</v>
      </c>
      <c r="B362" s="161">
        <v>1857</v>
      </c>
      <c r="C362" s="161">
        <v>4480</v>
      </c>
      <c r="D362" s="161">
        <v>16065.287109375</v>
      </c>
      <c r="E362" s="161"/>
      <c r="F362" s="161">
        <v>22402.287109375</v>
      </c>
    </row>
    <row r="363" spans="1:6">
      <c r="A363" s="168">
        <v>43643</v>
      </c>
      <c r="B363" s="161">
        <v>6103.5</v>
      </c>
      <c r="C363" s="161">
        <v>4068.25</v>
      </c>
      <c r="D363" s="161">
        <v>14217.744140625</v>
      </c>
      <c r="E363" s="161"/>
      <c r="F363" s="161">
        <v>24389.494140625</v>
      </c>
    </row>
    <row r="364" spans="1:6">
      <c r="A364" s="168">
        <v>43644</v>
      </c>
      <c r="B364" s="161">
        <v>5789</v>
      </c>
      <c r="C364" s="161">
        <v>4660.25</v>
      </c>
      <c r="D364" s="161">
        <v>14346.5625</v>
      </c>
      <c r="E364" s="161"/>
      <c r="F364" s="161">
        <v>24795.8125</v>
      </c>
    </row>
    <row r="365" spans="1:6">
      <c r="A365" s="168">
        <v>43645</v>
      </c>
      <c r="B365" s="161">
        <v>2764.5</v>
      </c>
      <c r="C365" s="161">
        <v>5247.75</v>
      </c>
      <c r="D365" s="161">
        <v>16707.3125</v>
      </c>
      <c r="E365" s="161"/>
      <c r="F365" s="161">
        <v>24719.5625</v>
      </c>
    </row>
    <row r="366" spans="1:6">
      <c r="A366" s="168">
        <v>43646</v>
      </c>
      <c r="B366" s="161">
        <v>2732</v>
      </c>
      <c r="C366" s="161">
        <v>4862.25</v>
      </c>
      <c r="D366" s="161">
        <v>17054.109375</v>
      </c>
      <c r="E366" s="161"/>
      <c r="F366" s="161">
        <v>24648.359375</v>
      </c>
    </row>
    <row r="367" spans="1:6">
      <c r="A367" s="168">
        <v>43647</v>
      </c>
      <c r="B367" s="161">
        <v>2731.5</v>
      </c>
      <c r="C367" s="161">
        <v>4815.75</v>
      </c>
      <c r="D367" s="161">
        <v>16467.03125</v>
      </c>
      <c r="E367" s="161"/>
      <c r="F367" s="161">
        <v>24014.28125</v>
      </c>
    </row>
    <row r="368" spans="1:6">
      <c r="A368" s="168">
        <v>43648</v>
      </c>
      <c r="B368" s="161">
        <v>2884</v>
      </c>
      <c r="C368" s="161">
        <v>4578.5</v>
      </c>
      <c r="D368" s="161">
        <v>16836.84375</v>
      </c>
      <c r="E368" s="161"/>
      <c r="F368" s="161">
        <v>24299.34375</v>
      </c>
    </row>
    <row r="369" spans="1:6">
      <c r="A369" s="168">
        <v>43649</v>
      </c>
      <c r="B369" s="161">
        <v>6476.5</v>
      </c>
      <c r="C369" s="161">
        <v>3074.25</v>
      </c>
      <c r="D369" s="161">
        <v>13894.8828125</v>
      </c>
      <c r="E369" s="161"/>
      <c r="F369" s="161">
        <v>23445.6328125</v>
      </c>
    </row>
    <row r="370" spans="1:6">
      <c r="A370" s="168">
        <v>43650</v>
      </c>
      <c r="B370" s="161">
        <v>4293</v>
      </c>
      <c r="C370" s="161">
        <v>4032.75</v>
      </c>
      <c r="D370" s="161">
        <v>16438.375</v>
      </c>
      <c r="E370" s="161"/>
      <c r="F370" s="161">
        <v>24764.125</v>
      </c>
    </row>
    <row r="371" spans="1:6">
      <c r="A371" s="168">
        <v>43651</v>
      </c>
      <c r="B371" s="161">
        <v>2372</v>
      </c>
      <c r="C371" s="161">
        <v>4519.5</v>
      </c>
      <c r="D371" s="161">
        <v>16732.953125</v>
      </c>
      <c r="E371" s="161"/>
      <c r="F371" s="161">
        <v>23624.453125</v>
      </c>
    </row>
    <row r="372" spans="1:6">
      <c r="A372" s="168">
        <v>43652</v>
      </c>
      <c r="B372" s="161">
        <v>2552.5</v>
      </c>
      <c r="C372" s="161">
        <v>4552.75</v>
      </c>
      <c r="D372" s="161">
        <v>17112.640625</v>
      </c>
      <c r="E372" s="161"/>
      <c r="F372" s="161">
        <v>24217.890625</v>
      </c>
    </row>
    <row r="373" spans="1:6">
      <c r="A373" s="168">
        <v>43653</v>
      </c>
      <c r="B373" s="161">
        <v>2707.5</v>
      </c>
      <c r="C373" s="161">
        <v>4676.25</v>
      </c>
      <c r="D373" s="161">
        <v>17371.453125</v>
      </c>
      <c r="E373" s="161"/>
      <c r="F373" s="161">
        <v>24755.203125</v>
      </c>
    </row>
    <row r="374" spans="1:6">
      <c r="A374" s="168">
        <v>43654</v>
      </c>
      <c r="B374" s="161">
        <v>3036</v>
      </c>
      <c r="C374" s="161">
        <v>4839.75</v>
      </c>
      <c r="D374" s="161">
        <v>18014.5625</v>
      </c>
      <c r="E374" s="161"/>
      <c r="F374" s="161">
        <v>25890.3125</v>
      </c>
    </row>
    <row r="375" spans="1:6">
      <c r="A375" s="168">
        <v>43655</v>
      </c>
      <c r="B375" s="161">
        <v>6948.5</v>
      </c>
      <c r="C375" s="161">
        <v>3764.25</v>
      </c>
      <c r="D375" s="161">
        <v>15324.859375</v>
      </c>
      <c r="E375" s="161"/>
      <c r="F375" s="161">
        <v>26037.609375</v>
      </c>
    </row>
    <row r="376" spans="1:6">
      <c r="A376" s="168">
        <v>43656</v>
      </c>
      <c r="B376" s="161">
        <v>9211</v>
      </c>
      <c r="C376" s="161">
        <v>2759.25</v>
      </c>
      <c r="D376" s="161">
        <v>13770.890625</v>
      </c>
      <c r="E376" s="161"/>
      <c r="F376" s="161">
        <v>25741.140625</v>
      </c>
    </row>
    <row r="377" spans="1:6">
      <c r="A377" s="168">
        <v>43657</v>
      </c>
      <c r="B377" s="161">
        <v>8603.5</v>
      </c>
      <c r="C377" s="161">
        <v>2595.75</v>
      </c>
      <c r="D377" s="161">
        <v>12639.484375</v>
      </c>
      <c r="E377" s="161"/>
      <c r="F377" s="161">
        <v>23838.734375</v>
      </c>
    </row>
    <row r="378" spans="1:6">
      <c r="A378" s="168">
        <v>43658</v>
      </c>
      <c r="B378" s="161">
        <v>8051.5</v>
      </c>
      <c r="C378" s="161">
        <v>3464</v>
      </c>
      <c r="D378" s="161">
        <v>14439.90625</v>
      </c>
      <c r="E378" s="161"/>
      <c r="F378" s="161">
        <v>25955.40625</v>
      </c>
    </row>
    <row r="379" spans="1:6">
      <c r="A379" s="168">
        <v>43659</v>
      </c>
      <c r="B379" s="161">
        <v>9222.5</v>
      </c>
      <c r="C379" s="161">
        <v>2992</v>
      </c>
      <c r="D379" s="161">
        <v>14076.65625</v>
      </c>
      <c r="E379" s="161"/>
      <c r="F379" s="161">
        <v>26291.15625</v>
      </c>
    </row>
    <row r="380" spans="1:6">
      <c r="A380" s="168">
        <v>43660</v>
      </c>
      <c r="B380" s="161">
        <v>9189.5</v>
      </c>
      <c r="C380" s="161">
        <v>3380</v>
      </c>
      <c r="D380" s="161">
        <v>14065.875</v>
      </c>
      <c r="E380" s="161"/>
      <c r="F380" s="161">
        <v>26635.375</v>
      </c>
    </row>
    <row r="381" spans="1:6">
      <c r="A381" s="168">
        <v>43661</v>
      </c>
      <c r="B381" s="161">
        <v>9201.5</v>
      </c>
      <c r="C381" s="161">
        <v>3308.75</v>
      </c>
      <c r="D381" s="161">
        <v>14020.5625</v>
      </c>
      <c r="E381" s="161"/>
      <c r="F381" s="161">
        <v>26530.8125</v>
      </c>
    </row>
    <row r="382" spans="1:6">
      <c r="A382" s="168">
        <v>43662</v>
      </c>
      <c r="B382" s="161">
        <v>8439</v>
      </c>
      <c r="C382" s="161">
        <v>3254.75</v>
      </c>
      <c r="D382" s="161">
        <v>14017.0625</v>
      </c>
      <c r="E382" s="161"/>
      <c r="F382" s="161">
        <v>25710.8125</v>
      </c>
    </row>
    <row r="383" spans="1:6">
      <c r="A383" s="168">
        <v>43663</v>
      </c>
      <c r="B383" s="161">
        <v>8393.5</v>
      </c>
      <c r="C383" s="161">
        <v>3376</v>
      </c>
      <c r="D383" s="161">
        <v>13976.53125</v>
      </c>
      <c r="E383" s="161"/>
      <c r="F383" s="161">
        <v>25746.03125</v>
      </c>
    </row>
    <row r="384" spans="1:6">
      <c r="A384" s="168">
        <v>43664</v>
      </c>
      <c r="B384" s="161">
        <v>9173</v>
      </c>
      <c r="C384" s="161">
        <v>3316.25</v>
      </c>
      <c r="D384" s="161">
        <v>13958.46875</v>
      </c>
      <c r="E384" s="161"/>
      <c r="F384" s="161">
        <v>26447.71875</v>
      </c>
    </row>
    <row r="385" spans="1:6">
      <c r="A385" s="168">
        <v>43665</v>
      </c>
      <c r="B385" s="161">
        <v>8395.5</v>
      </c>
      <c r="C385" s="161">
        <v>3112</v>
      </c>
      <c r="D385" s="161">
        <v>13535.96875</v>
      </c>
      <c r="E385" s="161"/>
      <c r="F385" s="161">
        <v>25043.46875</v>
      </c>
    </row>
    <row r="386" spans="1:6">
      <c r="A386" s="168">
        <v>43666</v>
      </c>
      <c r="B386" s="161">
        <v>8593.5</v>
      </c>
      <c r="C386" s="161">
        <v>2803.75</v>
      </c>
      <c r="D386" s="161">
        <v>13375.84375</v>
      </c>
      <c r="E386" s="161"/>
      <c r="F386" s="161">
        <v>24773.09375</v>
      </c>
    </row>
    <row r="387" spans="1:6">
      <c r="A387" s="168">
        <v>43667</v>
      </c>
      <c r="B387" s="161">
        <v>7714</v>
      </c>
      <c r="C387" s="161">
        <v>3172.5</v>
      </c>
      <c r="D387" s="161">
        <v>13370.65625</v>
      </c>
      <c r="E387" s="161"/>
      <c r="F387" s="161">
        <v>24257.15625</v>
      </c>
    </row>
    <row r="388" spans="1:6">
      <c r="A388" s="168">
        <v>43668</v>
      </c>
      <c r="B388" s="161">
        <v>4088.5</v>
      </c>
      <c r="C388" s="161">
        <v>3917.5</v>
      </c>
      <c r="D388" s="161">
        <v>16022.375</v>
      </c>
      <c r="E388" s="161"/>
      <c r="F388" s="161">
        <v>24028.375</v>
      </c>
    </row>
    <row r="389" spans="1:6">
      <c r="A389" s="168">
        <v>43669</v>
      </c>
      <c r="B389" s="161">
        <v>2206</v>
      </c>
      <c r="C389" s="161">
        <v>4335</v>
      </c>
      <c r="D389" s="161">
        <v>15864.34375</v>
      </c>
      <c r="E389" s="161"/>
      <c r="F389" s="161">
        <v>22405.34375</v>
      </c>
    </row>
    <row r="390" spans="1:6">
      <c r="A390" s="168">
        <v>43670</v>
      </c>
      <c r="B390" s="161">
        <v>2946</v>
      </c>
      <c r="C390" s="161">
        <v>4664</v>
      </c>
      <c r="D390" s="161">
        <v>17902.875</v>
      </c>
      <c r="E390" s="161"/>
      <c r="F390" s="161">
        <v>25512.875</v>
      </c>
    </row>
    <row r="391" spans="1:6">
      <c r="A391" s="168">
        <v>43671</v>
      </c>
      <c r="B391" s="161">
        <v>2938.5</v>
      </c>
      <c r="C391" s="161">
        <v>4684.75</v>
      </c>
      <c r="D391" s="161">
        <v>17927.75</v>
      </c>
      <c r="E391" s="161"/>
      <c r="F391" s="161">
        <v>25551</v>
      </c>
    </row>
    <row r="392" spans="1:6">
      <c r="A392" s="168">
        <v>43672</v>
      </c>
      <c r="B392" s="161">
        <v>2923.5</v>
      </c>
      <c r="C392" s="161">
        <v>4750.75</v>
      </c>
      <c r="D392" s="161">
        <v>17877.3125</v>
      </c>
      <c r="E392" s="161"/>
      <c r="F392" s="161">
        <v>25551.5625</v>
      </c>
    </row>
    <row r="393" spans="1:6">
      <c r="A393" s="168">
        <v>43673</v>
      </c>
      <c r="B393" s="161">
        <v>2876.5</v>
      </c>
      <c r="C393" s="161">
        <v>4728.75</v>
      </c>
      <c r="D393" s="161">
        <v>17737.46875</v>
      </c>
      <c r="E393" s="161"/>
      <c r="F393" s="161">
        <v>25342.71875</v>
      </c>
    </row>
    <row r="394" spans="1:6">
      <c r="A394" s="168">
        <v>43674</v>
      </c>
      <c r="B394" s="161">
        <v>2859.5</v>
      </c>
      <c r="C394" s="161">
        <v>4519</v>
      </c>
      <c r="D394" s="161">
        <v>17499.9375</v>
      </c>
      <c r="E394" s="161"/>
      <c r="F394" s="161">
        <v>24878.4375</v>
      </c>
    </row>
    <row r="395" spans="1:6">
      <c r="A395" s="168">
        <v>43675</v>
      </c>
      <c r="B395" s="161">
        <v>2499</v>
      </c>
      <c r="C395" s="161">
        <v>4374.25</v>
      </c>
      <c r="D395" s="161">
        <v>16293.8125</v>
      </c>
      <c r="E395" s="161"/>
      <c r="F395" s="161">
        <v>23167.0625</v>
      </c>
    </row>
    <row r="396" spans="1:6">
      <c r="A396" s="168">
        <v>43676</v>
      </c>
      <c r="B396" s="161">
        <v>2948.5</v>
      </c>
      <c r="C396" s="161">
        <v>4476.25</v>
      </c>
      <c r="D396" s="161">
        <v>17557.8125</v>
      </c>
      <c r="E396" s="161"/>
      <c r="F396" s="161">
        <v>24982.5625</v>
      </c>
    </row>
    <row r="397" spans="1:6">
      <c r="A397" s="168">
        <v>43677</v>
      </c>
      <c r="B397" s="161">
        <v>1241.5</v>
      </c>
      <c r="C397" s="161">
        <v>4040.5</v>
      </c>
      <c r="D397" s="161">
        <v>13293.375</v>
      </c>
      <c r="E397" s="161"/>
      <c r="F397" s="161">
        <v>18575.375</v>
      </c>
    </row>
    <row r="398" spans="1:6" s="155" customFormat="1" ht="15.75">
      <c r="A398" s="168">
        <v>43678</v>
      </c>
      <c r="B398" s="161">
        <v>2069.5</v>
      </c>
      <c r="C398" s="161">
        <v>3914</v>
      </c>
      <c r="D398" s="161">
        <v>15762</v>
      </c>
      <c r="E398" s="161"/>
      <c r="F398" s="161">
        <v>21745.5</v>
      </c>
    </row>
    <row r="399" spans="1:6" s="155" customFormat="1" ht="15.75">
      <c r="A399" s="168">
        <v>43679</v>
      </c>
      <c r="B399" s="161">
        <v>2134.5</v>
      </c>
      <c r="C399" s="161">
        <v>4163</v>
      </c>
      <c r="D399" s="161">
        <v>15656.875</v>
      </c>
      <c r="E399" s="161"/>
      <c r="F399" s="161">
        <v>21954.375</v>
      </c>
    </row>
    <row r="400" spans="1:6" s="155" customFormat="1" ht="15.75">
      <c r="A400" s="168">
        <v>43680</v>
      </c>
      <c r="B400" s="161">
        <v>2104.5</v>
      </c>
      <c r="C400" s="161">
        <v>3895</v>
      </c>
      <c r="D400" s="161">
        <v>14981.3125</v>
      </c>
      <c r="E400" s="161"/>
      <c r="F400" s="161">
        <v>20980.8125</v>
      </c>
    </row>
    <row r="401" spans="1:6" s="155" customFormat="1" ht="15.75">
      <c r="A401" s="168">
        <v>43681</v>
      </c>
      <c r="B401" s="161">
        <v>1948</v>
      </c>
      <c r="C401" s="161">
        <v>3956.5</v>
      </c>
      <c r="D401" s="161">
        <v>14434.5625</v>
      </c>
      <c r="E401" s="161"/>
      <c r="F401" s="161">
        <v>20339.0625</v>
      </c>
    </row>
    <row r="402" spans="1:6" s="155" customFormat="1" ht="15.75">
      <c r="A402" s="168">
        <v>43682</v>
      </c>
      <c r="B402" s="161">
        <v>2127.5</v>
      </c>
      <c r="C402" s="161">
        <v>4136</v>
      </c>
      <c r="D402" s="161">
        <v>15307.9375</v>
      </c>
      <c r="E402" s="161"/>
      <c r="F402" s="161">
        <v>21571.4375</v>
      </c>
    </row>
    <row r="403" spans="1:6" s="155" customFormat="1" ht="15.75">
      <c r="A403" s="168">
        <v>43683</v>
      </c>
      <c r="B403" s="161">
        <v>2351</v>
      </c>
      <c r="C403" s="161">
        <v>4327</v>
      </c>
      <c r="D403" s="161">
        <v>16646.1875</v>
      </c>
      <c r="E403" s="161"/>
      <c r="F403" s="161">
        <v>23324.1875</v>
      </c>
    </row>
    <row r="404" spans="1:6" s="155" customFormat="1" ht="15.75">
      <c r="A404" s="168">
        <v>43684</v>
      </c>
      <c r="B404" s="161">
        <v>6478.5</v>
      </c>
      <c r="C404" s="161">
        <v>3011.75</v>
      </c>
      <c r="D404" s="161">
        <v>13234.5625</v>
      </c>
      <c r="E404" s="161"/>
      <c r="F404" s="161">
        <v>22724.8125</v>
      </c>
    </row>
    <row r="405" spans="1:6" s="155" customFormat="1" ht="15.75">
      <c r="A405" s="168">
        <v>43685</v>
      </c>
      <c r="B405" s="161">
        <v>6941.5</v>
      </c>
      <c r="C405" s="161">
        <v>3296</v>
      </c>
      <c r="D405" s="161">
        <v>13068.6875</v>
      </c>
      <c r="E405" s="161"/>
      <c r="F405" s="161">
        <v>23306.1875</v>
      </c>
    </row>
    <row r="406" spans="1:6" s="155" customFormat="1" ht="15.75">
      <c r="A406" s="168">
        <v>43686</v>
      </c>
      <c r="B406" s="161">
        <v>8138.5</v>
      </c>
      <c r="C406" s="161">
        <v>3093</v>
      </c>
      <c r="D406" s="161">
        <v>12600.0625</v>
      </c>
      <c r="E406" s="161"/>
      <c r="F406" s="161">
        <v>23831.5625</v>
      </c>
    </row>
    <row r="407" spans="1:6" s="155" customFormat="1" ht="15.75">
      <c r="A407" s="168">
        <v>43687</v>
      </c>
      <c r="B407" s="161">
        <v>4350.5</v>
      </c>
      <c r="C407" s="161">
        <v>4604.25</v>
      </c>
      <c r="D407" s="161">
        <v>16374.875</v>
      </c>
      <c r="E407" s="161"/>
      <c r="F407" s="161">
        <v>25329.625</v>
      </c>
    </row>
    <row r="408" spans="1:6" s="155" customFormat="1" ht="15.75">
      <c r="A408" s="168">
        <v>43688</v>
      </c>
      <c r="B408" s="161">
        <v>2930.5</v>
      </c>
      <c r="C408" s="161">
        <v>4905.25</v>
      </c>
      <c r="D408" s="161">
        <v>17876.25</v>
      </c>
      <c r="E408" s="161"/>
      <c r="F408" s="161">
        <v>25712</v>
      </c>
    </row>
    <row r="409" spans="1:6" s="155" customFormat="1" ht="15.75">
      <c r="A409" s="168">
        <v>43689</v>
      </c>
      <c r="B409" s="161">
        <v>2931.5</v>
      </c>
      <c r="C409" s="161">
        <v>4892.25</v>
      </c>
      <c r="D409" s="161">
        <v>17828.1875</v>
      </c>
      <c r="E409" s="161"/>
      <c r="F409" s="161">
        <v>25651.9375</v>
      </c>
    </row>
    <row r="410" spans="1:6" s="155" customFormat="1" ht="15.75">
      <c r="A410" s="168">
        <v>43690</v>
      </c>
      <c r="B410" s="161">
        <v>2953</v>
      </c>
      <c r="C410" s="161">
        <v>4748.75</v>
      </c>
      <c r="D410" s="161">
        <v>17853.625</v>
      </c>
      <c r="E410" s="161"/>
      <c r="F410" s="161">
        <v>25555.375</v>
      </c>
    </row>
    <row r="411" spans="1:6" s="155" customFormat="1" ht="15.75">
      <c r="A411" s="168">
        <v>43691</v>
      </c>
      <c r="B411" s="161">
        <v>2871</v>
      </c>
      <c r="C411" s="161">
        <v>4739.75</v>
      </c>
      <c r="D411" s="161">
        <v>17349.75</v>
      </c>
      <c r="E411" s="161"/>
      <c r="F411" s="161">
        <v>24960.5</v>
      </c>
    </row>
    <row r="412" spans="1:6" s="155" customFormat="1" ht="15.75">
      <c r="A412" s="168">
        <v>43692</v>
      </c>
      <c r="B412" s="161">
        <v>2955.5</v>
      </c>
      <c r="C412" s="161">
        <v>4522.5</v>
      </c>
      <c r="D412" s="161">
        <v>17690.125</v>
      </c>
      <c r="E412" s="161"/>
      <c r="F412" s="161">
        <v>25168.125</v>
      </c>
    </row>
    <row r="413" spans="1:6" s="155" customFormat="1" ht="15.75">
      <c r="A413" s="168">
        <v>43693</v>
      </c>
      <c r="B413" s="161">
        <v>2684</v>
      </c>
      <c r="C413" s="161">
        <v>4476.5</v>
      </c>
      <c r="D413" s="161">
        <v>16884.9375</v>
      </c>
      <c r="E413" s="161"/>
      <c r="F413" s="161">
        <v>24045.4375</v>
      </c>
    </row>
    <row r="414" spans="1:6" s="155" customFormat="1" ht="15.75">
      <c r="A414" s="168">
        <v>43694</v>
      </c>
      <c r="B414" s="161">
        <v>2666.5</v>
      </c>
      <c r="C414" s="161">
        <v>4070.5</v>
      </c>
      <c r="D414" s="161">
        <v>16820.1875</v>
      </c>
      <c r="E414" s="161"/>
      <c r="F414" s="161">
        <v>23557.1875</v>
      </c>
    </row>
    <row r="415" spans="1:6" s="155" customFormat="1" ht="15.75">
      <c r="A415" s="168">
        <v>43695</v>
      </c>
      <c r="B415" s="161">
        <v>2582.5</v>
      </c>
      <c r="C415" s="161">
        <v>4059.25</v>
      </c>
      <c r="D415" s="161">
        <v>16342.5</v>
      </c>
      <c r="E415" s="161"/>
      <c r="F415" s="161">
        <v>22984.25</v>
      </c>
    </row>
    <row r="416" spans="1:6" s="155" customFormat="1" ht="15.75">
      <c r="A416" s="168">
        <v>43696</v>
      </c>
      <c r="B416" s="161">
        <v>2353.5</v>
      </c>
      <c r="C416" s="161">
        <v>4116.25</v>
      </c>
      <c r="D416" s="161">
        <v>16197.5625</v>
      </c>
      <c r="E416" s="161"/>
      <c r="F416" s="161">
        <v>22667.3125</v>
      </c>
    </row>
    <row r="417" spans="1:6" s="155" customFormat="1" ht="15.75">
      <c r="A417" s="168">
        <v>43697</v>
      </c>
      <c r="B417" s="161">
        <v>2947</v>
      </c>
      <c r="C417" s="161">
        <v>4145</v>
      </c>
      <c r="D417" s="161">
        <v>17507.8125</v>
      </c>
      <c r="E417" s="161"/>
      <c r="F417" s="161">
        <v>24599.8125</v>
      </c>
    </row>
    <row r="418" spans="1:6" s="155" customFormat="1" ht="15.75">
      <c r="A418" s="168">
        <v>43698</v>
      </c>
      <c r="B418" s="161">
        <v>1997</v>
      </c>
      <c r="C418" s="161">
        <v>4037.75</v>
      </c>
      <c r="D418" s="161">
        <v>15118.75</v>
      </c>
      <c r="E418" s="161"/>
      <c r="F418" s="161">
        <v>21153.5</v>
      </c>
    </row>
    <row r="419" spans="1:6" s="155" customFormat="1" ht="15.75">
      <c r="A419" s="168">
        <v>43699</v>
      </c>
      <c r="B419" s="161">
        <v>2309.5</v>
      </c>
      <c r="C419" s="161">
        <v>3894.5</v>
      </c>
      <c r="D419" s="161">
        <v>16261.5625</v>
      </c>
      <c r="E419" s="161"/>
      <c r="F419" s="161">
        <v>22465.5625</v>
      </c>
    </row>
    <row r="420" spans="1:6" s="155" customFormat="1" ht="15.75">
      <c r="A420" s="168">
        <v>43700</v>
      </c>
      <c r="B420" s="161">
        <v>2591.5</v>
      </c>
      <c r="C420" s="161">
        <v>3564</v>
      </c>
      <c r="D420" s="161">
        <v>16810.8125</v>
      </c>
      <c r="E420" s="161"/>
      <c r="F420" s="161">
        <v>22966.3125</v>
      </c>
    </row>
    <row r="421" spans="1:6" s="155" customFormat="1" ht="15.75">
      <c r="A421" s="168">
        <v>43701</v>
      </c>
      <c r="B421" s="161">
        <v>2550</v>
      </c>
      <c r="C421" s="161">
        <v>3488.75</v>
      </c>
      <c r="D421" s="161">
        <v>16482.6875</v>
      </c>
      <c r="E421" s="161"/>
      <c r="F421" s="161">
        <v>22521.4375</v>
      </c>
    </row>
    <row r="422" spans="1:6" s="155" customFormat="1" ht="15.75">
      <c r="A422" s="168">
        <v>43702</v>
      </c>
      <c r="B422" s="161">
        <v>5713.5</v>
      </c>
      <c r="C422" s="161">
        <v>3360.5</v>
      </c>
      <c r="D422" s="161">
        <v>12492.5</v>
      </c>
      <c r="E422" s="161"/>
      <c r="F422" s="161">
        <v>21566.5</v>
      </c>
    </row>
    <row r="423" spans="1:6" s="155" customFormat="1" ht="15.75">
      <c r="A423" s="168">
        <v>43703</v>
      </c>
      <c r="B423" s="161">
        <v>5430.5</v>
      </c>
      <c r="C423" s="161">
        <v>3000.25</v>
      </c>
      <c r="D423" s="161">
        <v>13055.3125</v>
      </c>
      <c r="E423" s="161"/>
      <c r="F423" s="161">
        <v>21486.0625</v>
      </c>
    </row>
    <row r="424" spans="1:6" s="155" customFormat="1" ht="15.75">
      <c r="A424" s="168">
        <v>43704</v>
      </c>
      <c r="B424" s="161">
        <v>2534.5</v>
      </c>
      <c r="C424" s="161">
        <v>4090.5</v>
      </c>
      <c r="D424" s="161">
        <v>16612.3125</v>
      </c>
      <c r="E424" s="161"/>
      <c r="F424" s="161">
        <v>23237.3125</v>
      </c>
    </row>
    <row r="425" spans="1:6" s="155" customFormat="1" ht="15.75">
      <c r="A425" s="168">
        <v>43705</v>
      </c>
      <c r="B425" s="161">
        <v>2404</v>
      </c>
      <c r="C425" s="161">
        <v>3700.25</v>
      </c>
      <c r="D425" s="161">
        <v>16361.9375</v>
      </c>
      <c r="E425" s="161"/>
      <c r="F425" s="161">
        <v>22466.1875</v>
      </c>
    </row>
    <row r="426" spans="1:6" s="155" customFormat="1" ht="15.75">
      <c r="A426" s="168">
        <v>43706</v>
      </c>
      <c r="B426" s="161">
        <v>2507.5</v>
      </c>
      <c r="C426" s="161">
        <v>3757.5</v>
      </c>
      <c r="D426" s="161">
        <v>16659.625</v>
      </c>
      <c r="E426" s="161"/>
      <c r="F426" s="161">
        <v>22924.625</v>
      </c>
    </row>
    <row r="427" spans="1:6" s="155" customFormat="1" ht="15.75">
      <c r="A427" s="168">
        <v>43707</v>
      </c>
      <c r="B427" s="161">
        <v>995.5</v>
      </c>
      <c r="C427" s="161">
        <v>3796.5</v>
      </c>
      <c r="D427" s="161">
        <v>12487.6875</v>
      </c>
      <c r="E427" s="161"/>
      <c r="F427" s="161">
        <v>17279.6875</v>
      </c>
    </row>
    <row r="428" spans="1:6" s="155" customFormat="1" ht="15.75">
      <c r="A428" s="168">
        <v>43708</v>
      </c>
      <c r="B428" s="161">
        <v>2079</v>
      </c>
      <c r="C428" s="161">
        <v>3274</v>
      </c>
      <c r="D428" s="161">
        <v>12480.8125</v>
      </c>
      <c r="E428" s="161"/>
      <c r="F428" s="161">
        <v>17833.8125</v>
      </c>
    </row>
    <row r="429" spans="1:6">
      <c r="A429" s="168">
        <v>43709</v>
      </c>
      <c r="B429" s="162">
        <v>4866.5</v>
      </c>
      <c r="C429" s="162">
        <v>3001.75</v>
      </c>
      <c r="D429" s="162">
        <v>12152.125</v>
      </c>
      <c r="F429" s="161">
        <v>20020.375</v>
      </c>
    </row>
    <row r="430" spans="1:6">
      <c r="A430" s="168">
        <v>43710</v>
      </c>
      <c r="B430" s="162">
        <v>6186</v>
      </c>
      <c r="C430" s="162">
        <v>2578.75</v>
      </c>
      <c r="D430" s="162">
        <v>11654.625</v>
      </c>
      <c r="F430" s="161">
        <v>20419.375</v>
      </c>
    </row>
    <row r="431" spans="1:6">
      <c r="A431" s="168">
        <v>43711</v>
      </c>
      <c r="B431" s="162">
        <v>4210.5</v>
      </c>
      <c r="C431" s="162">
        <v>2573.5</v>
      </c>
      <c r="D431" s="162">
        <v>13329.125</v>
      </c>
      <c r="F431" s="161">
        <v>20113.125</v>
      </c>
    </row>
    <row r="432" spans="1:6">
      <c r="A432" s="168">
        <v>43712</v>
      </c>
      <c r="B432" s="162">
        <v>2384.5</v>
      </c>
      <c r="C432" s="162">
        <v>3146.75</v>
      </c>
      <c r="D432" s="162">
        <v>12642.625</v>
      </c>
      <c r="F432" s="161">
        <v>18173.875</v>
      </c>
    </row>
    <row r="433" spans="1:6">
      <c r="A433" s="168">
        <v>43713</v>
      </c>
      <c r="B433" s="162">
        <v>3402</v>
      </c>
      <c r="C433" s="162">
        <v>2838.75</v>
      </c>
      <c r="D433" s="162">
        <v>12957.125</v>
      </c>
      <c r="F433" s="161">
        <v>19197.875</v>
      </c>
    </row>
    <row r="434" spans="1:6">
      <c r="A434" s="168">
        <v>43714</v>
      </c>
      <c r="B434" s="162">
        <v>2408</v>
      </c>
      <c r="C434" s="162">
        <v>2904.75</v>
      </c>
      <c r="D434" s="162">
        <v>15056.625</v>
      </c>
      <c r="F434" s="161">
        <v>20369.375</v>
      </c>
    </row>
    <row r="435" spans="1:6">
      <c r="A435" s="168">
        <v>43715</v>
      </c>
      <c r="B435" s="162">
        <v>3013</v>
      </c>
      <c r="C435" s="162">
        <v>2585.75</v>
      </c>
      <c r="D435" s="162">
        <v>12084.125</v>
      </c>
      <c r="F435" s="161">
        <v>17682.875</v>
      </c>
    </row>
    <row r="436" spans="1:6">
      <c r="A436" s="168">
        <v>43716</v>
      </c>
      <c r="B436" s="162">
        <v>7236.5</v>
      </c>
      <c r="C436" s="162">
        <v>2391.75</v>
      </c>
      <c r="D436" s="162">
        <v>12590.375</v>
      </c>
      <c r="F436" s="161">
        <v>22218.625</v>
      </c>
    </row>
    <row r="437" spans="1:6">
      <c r="A437" s="168">
        <v>43717</v>
      </c>
      <c r="B437" s="162">
        <v>5923.5</v>
      </c>
      <c r="C437" s="162">
        <v>2716.75</v>
      </c>
      <c r="D437" s="162">
        <v>13765.625</v>
      </c>
      <c r="F437" s="161">
        <v>22405.875</v>
      </c>
    </row>
    <row r="438" spans="1:6">
      <c r="A438" s="168">
        <v>43718</v>
      </c>
      <c r="B438" s="162">
        <v>4480.5</v>
      </c>
      <c r="C438" s="162">
        <v>2805.5</v>
      </c>
      <c r="D438" s="162">
        <v>13749.375</v>
      </c>
      <c r="F438" s="161">
        <v>21035.375</v>
      </c>
    </row>
    <row r="439" spans="1:6">
      <c r="A439" s="168">
        <v>43719</v>
      </c>
      <c r="B439" s="162">
        <v>5094.5</v>
      </c>
      <c r="C439" s="162">
        <v>2654.5</v>
      </c>
      <c r="D439" s="162">
        <v>13338.25</v>
      </c>
      <c r="F439" s="161">
        <v>21087.25</v>
      </c>
    </row>
    <row r="440" spans="1:6">
      <c r="A440" s="168">
        <v>43720</v>
      </c>
      <c r="B440" s="162">
        <v>3491.5</v>
      </c>
      <c r="C440" s="162">
        <v>2770</v>
      </c>
      <c r="D440" s="162">
        <v>12942.125</v>
      </c>
      <c r="F440" s="161">
        <v>19203.625</v>
      </c>
    </row>
    <row r="441" spans="1:6">
      <c r="A441" s="168">
        <v>43721</v>
      </c>
      <c r="B441" s="162">
        <v>5145</v>
      </c>
      <c r="C441" s="162">
        <v>2911</v>
      </c>
      <c r="D441" s="162">
        <v>13733.25</v>
      </c>
      <c r="F441" s="161">
        <v>21789.25</v>
      </c>
    </row>
    <row r="442" spans="1:6">
      <c r="A442" s="168">
        <v>43722</v>
      </c>
      <c r="B442" s="162">
        <v>6863</v>
      </c>
      <c r="C442" s="162">
        <v>2785</v>
      </c>
      <c r="D442" s="162">
        <v>13350.125</v>
      </c>
      <c r="F442" s="161">
        <v>22998.125</v>
      </c>
    </row>
    <row r="443" spans="1:6">
      <c r="A443" s="168">
        <v>43723</v>
      </c>
      <c r="B443" s="162">
        <v>4445</v>
      </c>
      <c r="C443" s="162">
        <v>3176</v>
      </c>
      <c r="D443" s="162">
        <v>12727.5</v>
      </c>
      <c r="F443" s="161">
        <v>20348.5</v>
      </c>
    </row>
    <row r="444" spans="1:6">
      <c r="A444" s="168">
        <v>43724</v>
      </c>
      <c r="B444" s="162">
        <v>1790.5</v>
      </c>
      <c r="C444" s="162">
        <v>3373.5</v>
      </c>
      <c r="D444" s="162">
        <v>13165.75</v>
      </c>
      <c r="F444" s="161">
        <v>18329.75</v>
      </c>
    </row>
    <row r="445" spans="1:6">
      <c r="A445" s="168">
        <v>43725</v>
      </c>
      <c r="B445" s="162">
        <v>1102.5</v>
      </c>
      <c r="C445" s="162">
        <v>3370.25</v>
      </c>
      <c r="D445" s="162">
        <v>12908.75</v>
      </c>
      <c r="F445" s="161">
        <v>17381.5</v>
      </c>
    </row>
    <row r="446" spans="1:6">
      <c r="A446" s="168">
        <v>43726</v>
      </c>
      <c r="B446" s="162">
        <v>3486</v>
      </c>
      <c r="C446" s="162">
        <v>2836.75</v>
      </c>
      <c r="D446" s="162">
        <v>11889.125</v>
      </c>
      <c r="F446" s="161">
        <v>18211.875</v>
      </c>
    </row>
    <row r="447" spans="1:6">
      <c r="A447" s="169">
        <v>43727</v>
      </c>
      <c r="B447" s="162">
        <v>917</v>
      </c>
      <c r="C447" s="162">
        <v>2923.25</v>
      </c>
      <c r="D447" s="162">
        <v>10706.375</v>
      </c>
      <c r="F447" s="162">
        <v>14546.625</v>
      </c>
    </row>
    <row r="448" spans="1:6">
      <c r="A448" s="169">
        <v>43728</v>
      </c>
      <c r="B448" s="162">
        <v>814.5</v>
      </c>
      <c r="C448" s="162">
        <v>2424.5</v>
      </c>
      <c r="D448" s="162">
        <v>8366.625</v>
      </c>
      <c r="F448" s="162">
        <v>11605.625</v>
      </c>
    </row>
    <row r="449" spans="1:6">
      <c r="A449" s="169">
        <v>43729</v>
      </c>
      <c r="B449" s="162">
        <v>806.5</v>
      </c>
      <c r="C449" s="162">
        <v>2466</v>
      </c>
      <c r="D449" s="162">
        <v>7188.75</v>
      </c>
      <c r="F449" s="162">
        <v>10461.25</v>
      </c>
    </row>
    <row r="450" spans="1:6">
      <c r="A450" s="169">
        <v>43730</v>
      </c>
      <c r="B450" s="162">
        <v>800</v>
      </c>
      <c r="C450" s="162">
        <v>2111.25</v>
      </c>
      <c r="D450" s="162">
        <v>6300</v>
      </c>
      <c r="F450" s="162">
        <v>9211.25</v>
      </c>
    </row>
    <row r="451" spans="1:6">
      <c r="A451" s="169">
        <v>43731</v>
      </c>
      <c r="B451" s="162">
        <v>810</v>
      </c>
      <c r="C451" s="162">
        <v>2639.5</v>
      </c>
      <c r="D451" s="162">
        <v>7529.625</v>
      </c>
      <c r="F451" s="162">
        <v>10979.125</v>
      </c>
    </row>
    <row r="452" spans="1:6">
      <c r="A452" s="169">
        <v>43732</v>
      </c>
      <c r="B452" s="162">
        <v>805.5</v>
      </c>
      <c r="C452" s="162">
        <v>2957.75</v>
      </c>
      <c r="D452" s="162">
        <v>9038.25</v>
      </c>
      <c r="F452" s="162">
        <v>12801.5</v>
      </c>
    </row>
    <row r="453" spans="1:6">
      <c r="A453" s="169">
        <v>43733</v>
      </c>
      <c r="B453" s="162">
        <v>796</v>
      </c>
      <c r="C453" s="162">
        <v>2886.5</v>
      </c>
      <c r="D453" s="162">
        <v>8757.5</v>
      </c>
      <c r="F453" s="162">
        <v>12440</v>
      </c>
    </row>
    <row r="454" spans="1:6">
      <c r="A454" s="169">
        <v>43734</v>
      </c>
      <c r="B454" s="162">
        <v>851</v>
      </c>
      <c r="C454" s="162">
        <v>2536</v>
      </c>
      <c r="D454" s="162">
        <v>8259.75</v>
      </c>
      <c r="F454" s="162">
        <v>11646.75</v>
      </c>
    </row>
    <row r="455" spans="1:6">
      <c r="A455" s="169">
        <v>43735</v>
      </c>
      <c r="B455" s="162">
        <v>850</v>
      </c>
      <c r="C455" s="162">
        <v>2740.25</v>
      </c>
      <c r="D455" s="162">
        <v>8944</v>
      </c>
      <c r="F455" s="162">
        <v>12534.25</v>
      </c>
    </row>
    <row r="456" spans="1:6">
      <c r="A456" s="169">
        <v>43736</v>
      </c>
      <c r="B456" s="162">
        <v>815</v>
      </c>
      <c r="C456" s="162">
        <v>3024.5</v>
      </c>
      <c r="D456" s="162">
        <v>9947</v>
      </c>
      <c r="F456" s="162">
        <v>13786.5</v>
      </c>
    </row>
    <row r="457" spans="1:6">
      <c r="A457" s="169">
        <v>43737</v>
      </c>
      <c r="B457" s="162">
        <v>1120.5</v>
      </c>
      <c r="C457" s="162">
        <v>3062.75</v>
      </c>
      <c r="D457" s="162">
        <v>11341.25</v>
      </c>
      <c r="F457" s="162">
        <v>15524.5</v>
      </c>
    </row>
    <row r="458" spans="1:6">
      <c r="A458" s="169">
        <v>43738</v>
      </c>
      <c r="B458" s="162">
        <v>840</v>
      </c>
      <c r="C458" s="162">
        <v>3012.25</v>
      </c>
      <c r="D458" s="162">
        <v>9753.75</v>
      </c>
      <c r="F458" s="162">
        <v>13606</v>
      </c>
    </row>
    <row r="459" spans="1:6">
      <c r="A459" s="169">
        <v>43739</v>
      </c>
      <c r="B459" s="162">
        <v>768.5</v>
      </c>
      <c r="C459" s="162">
        <v>3105</v>
      </c>
      <c r="D459" s="162">
        <v>9554.5</v>
      </c>
      <c r="F459" s="162">
        <v>13428</v>
      </c>
    </row>
    <row r="460" spans="1:6">
      <c r="A460" s="169">
        <v>43740</v>
      </c>
      <c r="B460" s="162">
        <v>2002.5</v>
      </c>
      <c r="C460" s="162">
        <v>3172</v>
      </c>
      <c r="D460" s="162">
        <v>11243</v>
      </c>
      <c r="F460" s="162">
        <v>16417.5</v>
      </c>
    </row>
    <row r="461" spans="1:6">
      <c r="A461" s="169">
        <v>43741</v>
      </c>
      <c r="B461" s="162">
        <v>2091.5</v>
      </c>
      <c r="C461" s="162">
        <v>3177</v>
      </c>
      <c r="D461" s="162">
        <v>10942.5</v>
      </c>
      <c r="F461" s="162">
        <v>16211</v>
      </c>
    </row>
    <row r="462" spans="1:6">
      <c r="A462" s="169">
        <v>43742</v>
      </c>
      <c r="B462" s="162">
        <v>803</v>
      </c>
      <c r="C462" s="162">
        <v>3327.25</v>
      </c>
      <c r="D462" s="162">
        <v>11236.25</v>
      </c>
      <c r="F462" s="162">
        <v>15366.5</v>
      </c>
    </row>
    <row r="463" spans="1:6">
      <c r="A463" s="169">
        <v>43743</v>
      </c>
      <c r="B463" s="162">
        <v>1473.5</v>
      </c>
      <c r="C463" s="162">
        <v>3280.75</v>
      </c>
      <c r="D463" s="162">
        <v>12158.625</v>
      </c>
      <c r="F463" s="162">
        <v>16912.875</v>
      </c>
    </row>
    <row r="464" spans="1:6">
      <c r="A464" s="169">
        <v>43744</v>
      </c>
      <c r="B464" s="162">
        <v>852.5</v>
      </c>
      <c r="C464" s="162">
        <v>3758.5</v>
      </c>
      <c r="D464" s="162">
        <v>10394.375</v>
      </c>
      <c r="F464" s="162">
        <v>15005.375</v>
      </c>
    </row>
    <row r="465" spans="1:6">
      <c r="A465" s="169">
        <v>43745</v>
      </c>
      <c r="B465" s="162">
        <v>825.5</v>
      </c>
      <c r="C465" s="162">
        <v>3242.5</v>
      </c>
      <c r="D465" s="162">
        <v>11361.5</v>
      </c>
      <c r="F465" s="162">
        <v>15429.5</v>
      </c>
    </row>
    <row r="466" spans="1:6">
      <c r="A466" s="169">
        <v>43746</v>
      </c>
      <c r="B466" s="162">
        <v>838.5</v>
      </c>
      <c r="C466" s="162">
        <v>3131.75</v>
      </c>
      <c r="D466" s="162">
        <v>10950.5</v>
      </c>
      <c r="F466" s="162">
        <v>14920.75</v>
      </c>
    </row>
    <row r="467" spans="1:6">
      <c r="A467" s="169">
        <v>43747</v>
      </c>
      <c r="B467" s="162">
        <v>929.5</v>
      </c>
      <c r="C467" s="162">
        <v>2893.75</v>
      </c>
      <c r="D467" s="162">
        <v>10577</v>
      </c>
      <c r="F467" s="162">
        <v>14400.25</v>
      </c>
    </row>
    <row r="468" spans="1:6">
      <c r="A468" s="169">
        <v>43748</v>
      </c>
      <c r="B468" s="162">
        <v>825.5</v>
      </c>
      <c r="C468" s="162">
        <v>2816.5</v>
      </c>
      <c r="D468" s="162">
        <v>10772.625</v>
      </c>
      <c r="F468" s="162">
        <v>14414.625</v>
      </c>
    </row>
    <row r="469" spans="1:6">
      <c r="A469" s="169">
        <v>43749</v>
      </c>
      <c r="B469" s="162">
        <v>817</v>
      </c>
      <c r="C469" s="162">
        <v>3072.75</v>
      </c>
      <c r="D469" s="162">
        <v>10901.125</v>
      </c>
      <c r="F469" s="162">
        <v>14790.875</v>
      </c>
    </row>
    <row r="470" spans="1:6">
      <c r="A470" s="169">
        <v>43750</v>
      </c>
      <c r="B470" s="162">
        <v>2230.5</v>
      </c>
      <c r="C470" s="162">
        <v>3219</v>
      </c>
      <c r="D470" s="162">
        <v>11901.625</v>
      </c>
      <c r="F470" s="162">
        <v>17351.125</v>
      </c>
    </row>
    <row r="471" spans="1:6">
      <c r="A471" s="169">
        <v>43751</v>
      </c>
      <c r="B471" s="162">
        <v>1719.5</v>
      </c>
      <c r="C471" s="162">
        <v>3272</v>
      </c>
      <c r="D471" s="162">
        <v>10879.125</v>
      </c>
      <c r="F471" s="162">
        <v>15870.625</v>
      </c>
    </row>
    <row r="472" spans="1:6">
      <c r="A472" s="169">
        <v>43752</v>
      </c>
      <c r="B472" s="162">
        <v>849</v>
      </c>
      <c r="C472" s="162">
        <v>3234.75</v>
      </c>
      <c r="D472" s="162">
        <v>9763.875</v>
      </c>
      <c r="F472" s="162">
        <v>13847.625</v>
      </c>
    </row>
    <row r="473" spans="1:6">
      <c r="A473" s="169">
        <v>43753</v>
      </c>
      <c r="B473" s="162">
        <v>814</v>
      </c>
      <c r="C473" s="162">
        <v>2407.5</v>
      </c>
      <c r="D473" s="162">
        <v>8513.125</v>
      </c>
      <c r="F473" s="162">
        <v>11734.625</v>
      </c>
    </row>
    <row r="474" spans="1:6">
      <c r="A474" s="169">
        <v>43754</v>
      </c>
      <c r="B474" s="162">
        <v>710</v>
      </c>
      <c r="C474" s="162">
        <v>2004.25</v>
      </c>
      <c r="D474" s="162">
        <v>6850</v>
      </c>
      <c r="F474" s="162">
        <v>9564.25</v>
      </c>
    </row>
    <row r="475" spans="1:6">
      <c r="A475" s="169">
        <v>43755</v>
      </c>
      <c r="B475" s="162">
        <v>727.5</v>
      </c>
      <c r="C475" s="162">
        <v>2298</v>
      </c>
      <c r="D475" s="162">
        <v>7509</v>
      </c>
      <c r="F475" s="162">
        <v>10534.5</v>
      </c>
    </row>
    <row r="476" spans="1:6">
      <c r="A476" s="169">
        <v>43756</v>
      </c>
      <c r="B476" s="162">
        <v>796</v>
      </c>
      <c r="C476" s="162">
        <v>2592.5</v>
      </c>
      <c r="D476" s="162">
        <v>8075.5</v>
      </c>
      <c r="F476" s="162">
        <v>11464</v>
      </c>
    </row>
    <row r="477" spans="1:6">
      <c r="A477" s="169">
        <v>43757</v>
      </c>
      <c r="B477" s="162">
        <v>729.5</v>
      </c>
      <c r="C477" s="162">
        <v>2539.25</v>
      </c>
      <c r="D477" s="162">
        <v>9486</v>
      </c>
      <c r="F477" s="162">
        <v>12754.75</v>
      </c>
    </row>
    <row r="478" spans="1:6">
      <c r="A478" s="169">
        <v>43758</v>
      </c>
      <c r="B478" s="162">
        <v>756.5</v>
      </c>
      <c r="C478" s="162">
        <v>2483.25</v>
      </c>
      <c r="D478" s="162">
        <v>7710.875</v>
      </c>
      <c r="F478" s="162">
        <v>10950.625</v>
      </c>
    </row>
    <row r="479" spans="1:6">
      <c r="A479" s="169">
        <v>43759</v>
      </c>
      <c r="B479" s="162">
        <v>781</v>
      </c>
      <c r="C479" s="162">
        <v>2192.25</v>
      </c>
      <c r="D479" s="162">
        <v>6876.875</v>
      </c>
      <c r="F479" s="162">
        <v>9850.125</v>
      </c>
    </row>
    <row r="480" spans="1:6">
      <c r="A480" s="169">
        <v>43760</v>
      </c>
      <c r="B480" s="162">
        <v>753</v>
      </c>
      <c r="C480" s="162">
        <v>1931.75</v>
      </c>
      <c r="D480" s="162">
        <v>6624</v>
      </c>
      <c r="F480" s="162">
        <v>9308.75</v>
      </c>
    </row>
    <row r="481" spans="1:6">
      <c r="A481" s="169">
        <v>43761</v>
      </c>
      <c r="B481" s="162">
        <v>721.5</v>
      </c>
      <c r="C481" s="162">
        <v>2143.5</v>
      </c>
      <c r="D481" s="162">
        <v>7274</v>
      </c>
      <c r="F481" s="162">
        <v>10139</v>
      </c>
    </row>
    <row r="482" spans="1:6">
      <c r="A482" s="169">
        <v>43762</v>
      </c>
      <c r="B482" s="162">
        <v>711.5</v>
      </c>
      <c r="C482" s="162">
        <v>2418</v>
      </c>
      <c r="D482" s="162">
        <v>7752.125</v>
      </c>
      <c r="F482" s="162">
        <v>10881.625</v>
      </c>
    </row>
    <row r="483" spans="1:6">
      <c r="A483" s="169">
        <v>43763</v>
      </c>
      <c r="B483" s="162">
        <v>727</v>
      </c>
      <c r="C483" s="162">
        <v>2644.5</v>
      </c>
      <c r="D483" s="162">
        <v>8188.75</v>
      </c>
      <c r="F483" s="162">
        <v>11560.25</v>
      </c>
    </row>
    <row r="484" spans="1:6">
      <c r="A484" s="169">
        <v>43764</v>
      </c>
      <c r="B484" s="162">
        <v>697</v>
      </c>
      <c r="C484" s="162">
        <v>2766.5</v>
      </c>
      <c r="D484" s="162">
        <v>8554.875</v>
      </c>
      <c r="F484" s="162">
        <v>12018.375</v>
      </c>
    </row>
    <row r="485" spans="1:6">
      <c r="A485" s="169">
        <v>43765</v>
      </c>
      <c r="B485" s="162">
        <v>704</v>
      </c>
      <c r="C485" s="162">
        <v>2854.25</v>
      </c>
      <c r="D485" s="162">
        <v>8392.5</v>
      </c>
      <c r="F485" s="162">
        <v>11950.75</v>
      </c>
    </row>
    <row r="486" spans="1:6">
      <c r="A486" s="169">
        <v>43766</v>
      </c>
      <c r="B486" s="162">
        <v>1327.5</v>
      </c>
      <c r="C486" s="162">
        <v>2692</v>
      </c>
      <c r="D486" s="162">
        <v>8015.875</v>
      </c>
      <c r="F486" s="162">
        <v>12035.375</v>
      </c>
    </row>
    <row r="487" spans="1:6">
      <c r="A487" s="169">
        <v>43767</v>
      </c>
      <c r="B487" s="162">
        <v>756.5</v>
      </c>
      <c r="C487" s="162">
        <v>1573.25</v>
      </c>
      <c r="D487" s="162">
        <v>4868.625</v>
      </c>
      <c r="F487" s="162">
        <v>7198.375</v>
      </c>
    </row>
    <row r="488" spans="1:6">
      <c r="A488" s="169">
        <v>43768</v>
      </c>
      <c r="B488" s="162">
        <v>717</v>
      </c>
      <c r="C488" s="162">
        <v>1433.5</v>
      </c>
      <c r="D488" s="162">
        <v>4838.625</v>
      </c>
      <c r="F488" s="162">
        <v>6989.125</v>
      </c>
    </row>
    <row r="489" spans="1:6">
      <c r="A489" s="169">
        <v>43769</v>
      </c>
      <c r="B489" s="162">
        <v>1178</v>
      </c>
      <c r="C489" s="162">
        <v>1570.5</v>
      </c>
      <c r="D489" s="162">
        <v>5077.375</v>
      </c>
      <c r="F489" s="162">
        <v>7825.875</v>
      </c>
    </row>
    <row r="490" spans="1:6">
      <c r="A490" s="169">
        <v>43770</v>
      </c>
      <c r="B490" s="162">
        <v>2452.5</v>
      </c>
      <c r="C490" s="162">
        <v>1529</v>
      </c>
      <c r="D490" s="162">
        <v>5851.375</v>
      </c>
      <c r="F490" s="162">
        <v>9832.875</v>
      </c>
    </row>
    <row r="491" spans="1:6">
      <c r="A491" s="169">
        <v>43771</v>
      </c>
      <c r="B491" s="162">
        <v>2613</v>
      </c>
      <c r="C491" s="162">
        <v>1540.5</v>
      </c>
      <c r="D491" s="162">
        <v>5772.25</v>
      </c>
      <c r="F491" s="162">
        <v>9925.75</v>
      </c>
    </row>
    <row r="492" spans="1:6">
      <c r="A492" s="169">
        <v>43772</v>
      </c>
      <c r="B492" s="162">
        <v>2834</v>
      </c>
      <c r="C492" s="162">
        <v>1558.5</v>
      </c>
      <c r="D492" s="162">
        <v>5970.125</v>
      </c>
      <c r="F492" s="162">
        <v>10362.625</v>
      </c>
    </row>
    <row r="493" spans="1:6">
      <c r="A493" s="169">
        <v>43773</v>
      </c>
      <c r="B493" s="162">
        <v>1191.5</v>
      </c>
      <c r="C493" s="162">
        <v>1399.5</v>
      </c>
      <c r="D493" s="162">
        <v>4933.875</v>
      </c>
      <c r="F493" s="162">
        <v>7524.875</v>
      </c>
    </row>
    <row r="494" spans="1:6">
      <c r="A494" s="169">
        <v>43774</v>
      </c>
      <c r="B494" s="162">
        <v>785</v>
      </c>
      <c r="C494" s="162">
        <v>1296.5</v>
      </c>
      <c r="D494" s="162">
        <v>4863.25</v>
      </c>
      <c r="F494" s="162">
        <v>6944.75</v>
      </c>
    </row>
    <row r="495" spans="1:6">
      <c r="A495" s="169">
        <v>43775</v>
      </c>
      <c r="B495" s="162">
        <v>782.5</v>
      </c>
      <c r="C495" s="162">
        <v>1543.25</v>
      </c>
      <c r="D495" s="162">
        <v>4951.75</v>
      </c>
      <c r="F495" s="162">
        <v>7277.5</v>
      </c>
    </row>
    <row r="496" spans="1:6">
      <c r="A496" s="169">
        <v>43776</v>
      </c>
      <c r="B496" s="162">
        <v>717.5</v>
      </c>
      <c r="C496" s="162">
        <v>1302.5</v>
      </c>
      <c r="D496" s="162">
        <v>4826.375</v>
      </c>
      <c r="F496" s="162">
        <v>6846.375</v>
      </c>
    </row>
    <row r="497" spans="1:6">
      <c r="A497" s="169">
        <v>43777</v>
      </c>
      <c r="B497" s="162">
        <v>710.5</v>
      </c>
      <c r="C497" s="162">
        <v>1280</v>
      </c>
      <c r="D497" s="162">
        <v>4828.5</v>
      </c>
      <c r="F497" s="162">
        <v>6819</v>
      </c>
    </row>
    <row r="498" spans="1:6">
      <c r="A498" s="169">
        <v>43778</v>
      </c>
      <c r="B498" s="162">
        <v>913</v>
      </c>
      <c r="C498" s="162">
        <v>1309</v>
      </c>
      <c r="D498" s="162">
        <v>4959.25</v>
      </c>
      <c r="F498" s="162">
        <v>7181.25</v>
      </c>
    </row>
    <row r="499" spans="1:6">
      <c r="A499" s="169">
        <v>43779</v>
      </c>
      <c r="B499" s="162">
        <v>631.5</v>
      </c>
      <c r="C499" s="162">
        <v>1392</v>
      </c>
      <c r="D499" s="162">
        <v>4884.5</v>
      </c>
      <c r="F499" s="162">
        <v>6908</v>
      </c>
    </row>
    <row r="500" spans="1:6">
      <c r="A500" s="169">
        <v>43780</v>
      </c>
      <c r="B500" s="162">
        <v>675.5</v>
      </c>
      <c r="C500" s="162">
        <v>1325.5</v>
      </c>
      <c r="D500" s="162">
        <v>4916.25</v>
      </c>
      <c r="F500" s="162">
        <v>6917.25</v>
      </c>
    </row>
    <row r="501" spans="1:6">
      <c r="A501" s="169">
        <v>43781</v>
      </c>
      <c r="B501" s="162">
        <v>695.5</v>
      </c>
      <c r="C501" s="162">
        <v>1610.5</v>
      </c>
      <c r="D501" s="162">
        <v>5144.875</v>
      </c>
      <c r="F501" s="162">
        <v>7450.875</v>
      </c>
    </row>
    <row r="502" spans="1:6">
      <c r="A502" s="169">
        <v>43782</v>
      </c>
      <c r="B502" s="162">
        <v>675.5</v>
      </c>
      <c r="C502" s="162">
        <v>1485.5</v>
      </c>
      <c r="D502" s="162">
        <v>5197.75</v>
      </c>
      <c r="F502" s="162">
        <v>7358.75</v>
      </c>
    </row>
    <row r="503" spans="1:6">
      <c r="A503" s="169">
        <v>43783</v>
      </c>
      <c r="B503" s="162">
        <v>684</v>
      </c>
      <c r="C503" s="162">
        <v>1443.75</v>
      </c>
      <c r="D503" s="162">
        <v>4842.625</v>
      </c>
      <c r="F503" s="162">
        <v>6970.375</v>
      </c>
    </row>
    <row r="504" spans="1:6">
      <c r="A504" s="169">
        <v>43784</v>
      </c>
      <c r="B504" s="162">
        <v>689.5</v>
      </c>
      <c r="C504" s="162">
        <v>1414.5</v>
      </c>
      <c r="D504" s="162">
        <v>4886.5</v>
      </c>
      <c r="F504" s="162">
        <v>6990.5</v>
      </c>
    </row>
    <row r="505" spans="1:6">
      <c r="A505" s="169">
        <v>43785</v>
      </c>
      <c r="B505" s="162">
        <v>659</v>
      </c>
      <c r="C505" s="162">
        <v>1517.75</v>
      </c>
      <c r="D505" s="162">
        <v>4943.75</v>
      </c>
      <c r="F505" s="162">
        <v>7120.5</v>
      </c>
    </row>
    <row r="506" spans="1:6">
      <c r="A506" s="169">
        <v>43786</v>
      </c>
      <c r="B506" s="162">
        <v>1909</v>
      </c>
      <c r="C506" s="162">
        <v>1319.5</v>
      </c>
      <c r="D506" s="162">
        <v>5239.25</v>
      </c>
      <c r="F506" s="162">
        <v>8467.75</v>
      </c>
    </row>
    <row r="507" spans="1:6">
      <c r="A507" s="169">
        <v>43787</v>
      </c>
      <c r="B507" s="162">
        <v>1330.5</v>
      </c>
      <c r="C507" s="162">
        <v>1493.25</v>
      </c>
      <c r="D507" s="162">
        <v>5216.875</v>
      </c>
      <c r="F507" s="162">
        <v>8040.625</v>
      </c>
    </row>
    <row r="508" spans="1:6">
      <c r="A508" s="169">
        <v>43788</v>
      </c>
      <c r="B508" s="162">
        <v>694</v>
      </c>
      <c r="C508" s="162">
        <v>1064</v>
      </c>
      <c r="D508" s="162">
        <v>4687.5</v>
      </c>
      <c r="F508" s="162">
        <v>6445.5</v>
      </c>
    </row>
    <row r="509" spans="1:6">
      <c r="A509" s="169">
        <v>43789</v>
      </c>
      <c r="B509" s="162">
        <v>700</v>
      </c>
      <c r="C509" s="162">
        <v>1151.25</v>
      </c>
      <c r="D509" s="162">
        <v>4889.75</v>
      </c>
      <c r="F509" s="162">
        <v>6741</v>
      </c>
    </row>
    <row r="510" spans="1:6">
      <c r="A510" s="169">
        <v>43790</v>
      </c>
      <c r="B510" s="162">
        <v>685.5</v>
      </c>
      <c r="C510" s="162">
        <v>1007.25</v>
      </c>
      <c r="D510" s="162">
        <v>4745.5</v>
      </c>
      <c r="F510" s="162">
        <v>6438.25</v>
      </c>
    </row>
    <row r="511" spans="1:6">
      <c r="A511" s="169">
        <v>43791</v>
      </c>
      <c r="B511" s="162">
        <v>709</v>
      </c>
      <c r="C511" s="162">
        <v>1164</v>
      </c>
      <c r="D511" s="162">
        <v>4817.5</v>
      </c>
      <c r="F511" s="162">
        <v>6690.5</v>
      </c>
    </row>
    <row r="512" spans="1:6">
      <c r="A512" s="169">
        <v>43792</v>
      </c>
      <c r="B512" s="162">
        <v>1441.5</v>
      </c>
      <c r="C512" s="162">
        <v>1285.5</v>
      </c>
      <c r="D512" s="162">
        <v>5066.5</v>
      </c>
      <c r="F512" s="162">
        <v>7793.5</v>
      </c>
    </row>
    <row r="513" spans="1:6">
      <c r="A513" s="169">
        <v>43793</v>
      </c>
      <c r="B513" s="162">
        <v>2562.5</v>
      </c>
      <c r="C513" s="162">
        <v>1062.75</v>
      </c>
      <c r="D513" s="162">
        <v>5123</v>
      </c>
      <c r="F513" s="162">
        <v>8748.25</v>
      </c>
    </row>
    <row r="514" spans="1:6">
      <c r="A514" s="169">
        <v>43794</v>
      </c>
      <c r="B514" s="162">
        <v>2290</v>
      </c>
      <c r="C514" s="162">
        <v>1139</v>
      </c>
      <c r="D514" s="162">
        <v>5142.375</v>
      </c>
      <c r="F514" s="162">
        <v>8571.375</v>
      </c>
    </row>
    <row r="515" spans="1:6">
      <c r="A515" s="169">
        <v>43795</v>
      </c>
      <c r="B515" s="162">
        <v>619.5</v>
      </c>
      <c r="C515" s="162">
        <v>1553.75</v>
      </c>
      <c r="D515" s="162">
        <v>4820.75</v>
      </c>
      <c r="F515" s="162">
        <v>6994</v>
      </c>
    </row>
    <row r="516" spans="1:6">
      <c r="A516" s="169">
        <v>43796</v>
      </c>
      <c r="B516" s="162">
        <v>600</v>
      </c>
      <c r="C516" s="162">
        <v>1310.5</v>
      </c>
      <c r="D516" s="162">
        <v>4920.5</v>
      </c>
      <c r="F516" s="162">
        <v>6831</v>
      </c>
    </row>
    <row r="517" spans="1:6">
      <c r="A517" s="169">
        <v>43797</v>
      </c>
      <c r="B517" s="162">
        <v>640</v>
      </c>
      <c r="C517" s="162">
        <v>1053</v>
      </c>
      <c r="D517" s="162">
        <v>4701.5</v>
      </c>
      <c r="F517" s="162">
        <v>6394.5</v>
      </c>
    </row>
    <row r="518" spans="1:6">
      <c r="A518" s="169">
        <v>43798</v>
      </c>
      <c r="B518" s="162">
        <v>667</v>
      </c>
      <c r="C518" s="162">
        <v>1018.25</v>
      </c>
      <c r="D518" s="162">
        <v>4660.125</v>
      </c>
      <c r="F518" s="162">
        <v>6345.375</v>
      </c>
    </row>
    <row r="519" spans="1:6">
      <c r="A519" s="169">
        <v>43799</v>
      </c>
      <c r="B519" s="162">
        <v>544.5</v>
      </c>
      <c r="C519" s="162">
        <v>1059.5</v>
      </c>
      <c r="D519" s="162">
        <v>4729.125</v>
      </c>
      <c r="F519" s="162">
        <v>6333.125</v>
      </c>
    </row>
    <row r="520" spans="1:6">
      <c r="A520" s="169">
        <v>43800</v>
      </c>
      <c r="B520" s="162">
        <v>1077.5</v>
      </c>
      <c r="C520" s="162">
        <v>1036.25</v>
      </c>
      <c r="D520" s="162">
        <v>4574.5</v>
      </c>
      <c r="F520" s="162">
        <v>6688.25</v>
      </c>
    </row>
    <row r="521" spans="1:6">
      <c r="A521" s="169">
        <v>43801</v>
      </c>
      <c r="B521" s="162">
        <v>726.5</v>
      </c>
      <c r="C521" s="162">
        <v>819</v>
      </c>
      <c r="D521" s="162">
        <v>4558.25</v>
      </c>
      <c r="F521" s="162">
        <v>6103.75</v>
      </c>
    </row>
    <row r="522" spans="1:6">
      <c r="A522" s="169">
        <v>43802</v>
      </c>
      <c r="B522" s="162">
        <v>648.5</v>
      </c>
      <c r="C522" s="162">
        <v>708.5</v>
      </c>
      <c r="D522" s="162">
        <v>4503.75</v>
      </c>
      <c r="F522" s="162">
        <v>5860.75</v>
      </c>
    </row>
    <row r="523" spans="1:6">
      <c r="A523" s="169">
        <v>43803</v>
      </c>
      <c r="B523" s="162">
        <v>631</v>
      </c>
      <c r="C523" s="162">
        <v>729</v>
      </c>
      <c r="D523" s="162">
        <v>4516.875</v>
      </c>
      <c r="F523" s="162">
        <v>5876.875</v>
      </c>
    </row>
    <row r="524" spans="1:6">
      <c r="A524" s="169">
        <v>43804</v>
      </c>
      <c r="B524" s="162">
        <v>640.5</v>
      </c>
      <c r="C524" s="162">
        <v>1020.5</v>
      </c>
      <c r="D524" s="162">
        <v>4583.875</v>
      </c>
      <c r="F524" s="162">
        <v>6244.875</v>
      </c>
    </row>
    <row r="525" spans="1:6">
      <c r="A525" s="169">
        <v>43805</v>
      </c>
      <c r="B525" s="162">
        <v>706.5</v>
      </c>
      <c r="C525" s="162">
        <v>704.5</v>
      </c>
      <c r="D525" s="162">
        <v>4468</v>
      </c>
      <c r="F525" s="162">
        <v>5879</v>
      </c>
    </row>
    <row r="526" spans="1:6">
      <c r="A526" s="169">
        <v>43806</v>
      </c>
      <c r="B526" s="162">
        <v>622.5</v>
      </c>
      <c r="C526" s="162">
        <v>642.5</v>
      </c>
      <c r="D526" s="162">
        <v>4480.375</v>
      </c>
      <c r="F526" s="162">
        <v>5745.375</v>
      </c>
    </row>
    <row r="527" spans="1:6">
      <c r="A527" s="169">
        <v>43807</v>
      </c>
      <c r="B527" s="162">
        <v>618.5</v>
      </c>
      <c r="C527" s="162">
        <v>679.25</v>
      </c>
      <c r="D527" s="162">
        <v>4473</v>
      </c>
      <c r="F527" s="162">
        <v>5770.75</v>
      </c>
    </row>
    <row r="528" spans="1:6">
      <c r="A528" s="169">
        <v>43808</v>
      </c>
      <c r="B528" s="162">
        <v>657</v>
      </c>
      <c r="C528" s="162">
        <v>775.25</v>
      </c>
      <c r="D528" s="162">
        <v>4535.625</v>
      </c>
      <c r="F528" s="162">
        <v>5967.875</v>
      </c>
    </row>
    <row r="529" spans="1:6">
      <c r="A529" s="169">
        <v>43809</v>
      </c>
      <c r="B529" s="162">
        <v>1162.5</v>
      </c>
      <c r="C529" s="162">
        <v>826.25</v>
      </c>
      <c r="D529" s="162">
        <v>4343.5</v>
      </c>
      <c r="F529" s="162">
        <v>6332.25</v>
      </c>
    </row>
    <row r="530" spans="1:6">
      <c r="A530" s="169">
        <v>43810</v>
      </c>
      <c r="B530" s="162">
        <v>646</v>
      </c>
      <c r="C530" s="162">
        <v>666.75</v>
      </c>
      <c r="D530" s="162">
        <v>4640</v>
      </c>
      <c r="F530" s="162">
        <v>5952.75</v>
      </c>
    </row>
    <row r="531" spans="1:6">
      <c r="A531" s="169">
        <v>43811</v>
      </c>
      <c r="B531" s="162">
        <v>609.5</v>
      </c>
      <c r="C531" s="162">
        <v>864.5</v>
      </c>
      <c r="D531" s="162">
        <v>4913.5</v>
      </c>
      <c r="F531" s="162">
        <v>6387.5</v>
      </c>
    </row>
    <row r="532" spans="1:6">
      <c r="A532" s="169">
        <v>43812</v>
      </c>
      <c r="B532" s="162">
        <v>635.5</v>
      </c>
      <c r="C532" s="162">
        <v>955.25</v>
      </c>
      <c r="D532" s="162">
        <v>4683.125</v>
      </c>
      <c r="F532" s="162">
        <v>6273.875</v>
      </c>
    </row>
    <row r="533" spans="1:6">
      <c r="A533" s="169">
        <v>43813</v>
      </c>
      <c r="B533" s="162">
        <v>653.5</v>
      </c>
      <c r="C533" s="162">
        <v>1029.25</v>
      </c>
      <c r="D533" s="162">
        <v>4652.5</v>
      </c>
      <c r="F533" s="162">
        <v>6335.25</v>
      </c>
    </row>
    <row r="534" spans="1:6">
      <c r="A534" s="169">
        <v>43814</v>
      </c>
      <c r="B534" s="162">
        <v>688</v>
      </c>
      <c r="C534" s="162">
        <v>1442.25</v>
      </c>
      <c r="D534" s="162">
        <v>4765.125</v>
      </c>
      <c r="F534" s="162">
        <v>6895.375</v>
      </c>
    </row>
    <row r="535" spans="1:6">
      <c r="A535" s="169">
        <v>43815</v>
      </c>
      <c r="B535" s="162">
        <v>667</v>
      </c>
      <c r="C535" s="162">
        <v>1205.5</v>
      </c>
      <c r="D535" s="162">
        <v>4735.75</v>
      </c>
      <c r="F535" s="162">
        <v>6608.25</v>
      </c>
    </row>
    <row r="536" spans="1:6">
      <c r="A536" s="169">
        <v>43816</v>
      </c>
      <c r="B536" s="162">
        <v>638.5</v>
      </c>
      <c r="C536" s="162">
        <v>1244</v>
      </c>
      <c r="D536" s="162">
        <v>4798.5</v>
      </c>
      <c r="F536" s="162">
        <v>6681</v>
      </c>
    </row>
    <row r="537" spans="1:6">
      <c r="A537" s="169">
        <v>43817</v>
      </c>
      <c r="B537" s="162">
        <v>677.5</v>
      </c>
      <c r="C537" s="162">
        <v>1374.75</v>
      </c>
      <c r="D537" s="162">
        <v>4750.125</v>
      </c>
      <c r="F537" s="162">
        <v>6802.375</v>
      </c>
    </row>
    <row r="538" spans="1:6">
      <c r="A538" s="169">
        <v>43818</v>
      </c>
      <c r="B538" s="162">
        <v>657</v>
      </c>
      <c r="C538" s="162">
        <v>1194.75</v>
      </c>
      <c r="D538" s="162">
        <v>4639.25</v>
      </c>
      <c r="F538" s="162">
        <v>6491</v>
      </c>
    </row>
    <row r="539" spans="1:6">
      <c r="A539" s="169">
        <v>43819</v>
      </c>
      <c r="B539" s="162">
        <v>648</v>
      </c>
      <c r="C539" s="162">
        <v>1005.25</v>
      </c>
      <c r="D539" s="162">
        <v>4548.5</v>
      </c>
      <c r="F539" s="162">
        <v>6201.75</v>
      </c>
    </row>
    <row r="540" spans="1:6">
      <c r="A540" s="169">
        <v>43820</v>
      </c>
      <c r="B540" s="162">
        <v>684.5</v>
      </c>
      <c r="C540" s="162">
        <v>1162.75</v>
      </c>
      <c r="D540" s="162">
        <v>4607.25</v>
      </c>
      <c r="F540" s="162">
        <v>6454.5</v>
      </c>
    </row>
    <row r="541" spans="1:6">
      <c r="A541" s="169">
        <v>43821</v>
      </c>
      <c r="B541" s="162">
        <v>653.5</v>
      </c>
      <c r="C541" s="162">
        <v>1159</v>
      </c>
      <c r="D541" s="162">
        <v>4604.625</v>
      </c>
      <c r="F541" s="162">
        <v>6417.125</v>
      </c>
    </row>
    <row r="542" spans="1:6">
      <c r="A542" s="169">
        <v>43822</v>
      </c>
      <c r="B542" s="162">
        <v>757</v>
      </c>
      <c r="C542" s="162">
        <v>1146</v>
      </c>
      <c r="D542" s="162">
        <v>4611.25</v>
      </c>
      <c r="F542" s="162">
        <v>6514.25</v>
      </c>
    </row>
    <row r="543" spans="1:6">
      <c r="A543" s="169">
        <v>43823</v>
      </c>
      <c r="B543" s="162">
        <v>678.5</v>
      </c>
      <c r="C543" s="162">
        <v>1018.25</v>
      </c>
      <c r="D543" s="162">
        <v>4574</v>
      </c>
      <c r="F543" s="162">
        <v>6270.75</v>
      </c>
    </row>
    <row r="544" spans="1:6">
      <c r="A544" s="169">
        <v>43824</v>
      </c>
      <c r="B544" s="162">
        <v>614</v>
      </c>
      <c r="C544" s="162">
        <v>1095</v>
      </c>
      <c r="D544" s="162">
        <v>4557</v>
      </c>
      <c r="F544" s="162">
        <v>6266</v>
      </c>
    </row>
    <row r="545" spans="1:6">
      <c r="A545" s="169">
        <v>43825</v>
      </c>
      <c r="B545" s="162">
        <v>644.5</v>
      </c>
      <c r="C545" s="162">
        <v>1152.75</v>
      </c>
      <c r="D545" s="162">
        <v>4564.75</v>
      </c>
      <c r="F545" s="162">
        <v>6362</v>
      </c>
    </row>
    <row r="546" spans="1:6">
      <c r="A546" s="169">
        <v>43826</v>
      </c>
      <c r="B546" s="162">
        <v>1856</v>
      </c>
      <c r="C546" s="162">
        <v>821.5</v>
      </c>
      <c r="D546" s="162">
        <v>3234</v>
      </c>
      <c r="F546" s="162">
        <v>5911.5</v>
      </c>
    </row>
    <row r="547" spans="1:6">
      <c r="A547" s="169">
        <v>43827</v>
      </c>
      <c r="B547" s="162">
        <v>640.5</v>
      </c>
      <c r="C547" s="162">
        <v>953.75</v>
      </c>
      <c r="D547" s="162">
        <v>4685.75</v>
      </c>
      <c r="F547" s="162">
        <v>6280</v>
      </c>
    </row>
    <row r="548" spans="1:6">
      <c r="A548" s="169">
        <v>43828</v>
      </c>
      <c r="B548" s="162">
        <v>638.5</v>
      </c>
      <c r="C548" s="162">
        <v>1301</v>
      </c>
      <c r="D548" s="162">
        <v>4858.75</v>
      </c>
      <c r="F548" s="162">
        <v>6798.25</v>
      </c>
    </row>
    <row r="549" spans="1:6">
      <c r="A549" s="169">
        <v>43829</v>
      </c>
      <c r="B549" s="162">
        <v>725</v>
      </c>
      <c r="C549" s="162">
        <v>1417.25</v>
      </c>
      <c r="D549" s="162">
        <v>5074.875</v>
      </c>
      <c r="F549" s="162">
        <v>7217.125</v>
      </c>
    </row>
    <row r="550" spans="1:6">
      <c r="A550" s="169">
        <v>43830</v>
      </c>
      <c r="B550" s="162">
        <v>766</v>
      </c>
      <c r="C550" s="162">
        <v>1529</v>
      </c>
      <c r="D550" s="162">
        <v>5208.125</v>
      </c>
      <c r="F550" s="162">
        <v>7503.125</v>
      </c>
    </row>
    <row r="551" spans="1:6">
      <c r="A551" s="169">
        <v>43831</v>
      </c>
      <c r="B551" s="162">
        <v>729.99099999999999</v>
      </c>
      <c r="C551" s="162">
        <v>1423.84</v>
      </c>
      <c r="D551" s="162">
        <v>4818.25</v>
      </c>
      <c r="F551" s="162">
        <v>6972.0810000000001</v>
      </c>
    </row>
    <row r="552" spans="1:6">
      <c r="A552" s="169">
        <v>43832</v>
      </c>
      <c r="B552" s="162">
        <v>730.43899999999996</v>
      </c>
      <c r="C552" s="162">
        <v>1386.8029999999999</v>
      </c>
      <c r="D552" s="162">
        <v>4781.5</v>
      </c>
      <c r="F552" s="162">
        <v>6898.7420000000002</v>
      </c>
    </row>
    <row r="553" spans="1:6">
      <c r="A553" s="169">
        <v>43833</v>
      </c>
      <c r="B553" s="162">
        <v>717.63499999999999</v>
      </c>
      <c r="C553" s="162">
        <v>1495.864</v>
      </c>
      <c r="D553" s="162">
        <v>4766.125</v>
      </c>
      <c r="F553" s="162">
        <v>6979.6239999999998</v>
      </c>
    </row>
    <row r="554" spans="1:6">
      <c r="A554" s="169">
        <v>43834</v>
      </c>
      <c r="B554" s="162">
        <v>699.928</v>
      </c>
      <c r="C554" s="162">
        <v>1546.4560000000001</v>
      </c>
      <c r="D554" s="162">
        <v>4770.125</v>
      </c>
      <c r="F554" s="162">
        <v>7016.509</v>
      </c>
    </row>
    <row r="555" spans="1:6">
      <c r="A555" s="169">
        <v>43835</v>
      </c>
      <c r="B555" s="162">
        <v>659.71100000000001</v>
      </c>
      <c r="C555" s="162">
        <v>1602.203</v>
      </c>
      <c r="D555" s="162">
        <v>4829.625</v>
      </c>
      <c r="F555" s="162">
        <v>7091.5389999999998</v>
      </c>
    </row>
    <row r="556" spans="1:6">
      <c r="A556" s="169">
        <v>43836</v>
      </c>
      <c r="B556" s="162">
        <v>701.721</v>
      </c>
      <c r="C556" s="162">
        <v>1583.576</v>
      </c>
      <c r="D556" s="162">
        <v>4866.125</v>
      </c>
      <c r="F556" s="162">
        <v>7151.4220000000005</v>
      </c>
    </row>
    <row r="557" spans="1:6">
      <c r="A557" s="169">
        <v>43837</v>
      </c>
      <c r="B557" s="162">
        <v>705.52099999999996</v>
      </c>
      <c r="C557" s="162">
        <v>1803.338</v>
      </c>
      <c r="D557" s="162">
        <v>5008.875</v>
      </c>
      <c r="F557" s="162">
        <v>7517.7340000000004</v>
      </c>
    </row>
    <row r="558" spans="1:6">
      <c r="A558" s="169">
        <v>43838</v>
      </c>
      <c r="B558" s="162">
        <v>735.14200000000005</v>
      </c>
      <c r="C558" s="162">
        <v>1677.2910000000002</v>
      </c>
      <c r="D558" s="162">
        <v>4869.5</v>
      </c>
      <c r="F558" s="162">
        <v>7281.933</v>
      </c>
    </row>
    <row r="559" spans="1:6">
      <c r="A559" s="169">
        <v>43839</v>
      </c>
      <c r="B559" s="162">
        <v>649.71399999999994</v>
      </c>
      <c r="C559" s="162">
        <v>1456.675</v>
      </c>
      <c r="D559" s="162">
        <v>4875.317</v>
      </c>
      <c r="F559" s="162">
        <v>6981.7060000000001</v>
      </c>
    </row>
    <row r="560" spans="1:6">
      <c r="A560" s="169">
        <v>43840</v>
      </c>
      <c r="B560" s="162">
        <v>810.59900000000005</v>
      </c>
      <c r="C560" s="162">
        <v>1799.153</v>
      </c>
      <c r="D560" s="162">
        <v>6633.9189999999999</v>
      </c>
      <c r="F560" s="162">
        <v>9243.6710000000003</v>
      </c>
    </row>
    <row r="561" spans="1:6">
      <c r="A561" s="169">
        <v>43841</v>
      </c>
      <c r="B561" s="162">
        <v>834.44799999999998</v>
      </c>
      <c r="C561" s="162">
        <v>2049.4499999999998</v>
      </c>
      <c r="D561" s="162">
        <v>6691.5559999999996</v>
      </c>
      <c r="F561" s="162">
        <v>9575.4539999999997</v>
      </c>
    </row>
    <row r="562" spans="1:6">
      <c r="A562" s="169">
        <v>43842</v>
      </c>
      <c r="B562" s="162">
        <v>633.89800000000002</v>
      </c>
      <c r="C562" s="162">
        <v>1374.7150000000001</v>
      </c>
      <c r="D562" s="162">
        <v>4613.8729999999996</v>
      </c>
      <c r="F562" s="162">
        <v>6622.4859999999999</v>
      </c>
    </row>
    <row r="563" spans="1:6">
      <c r="A563" s="169">
        <v>43843</v>
      </c>
      <c r="B563" s="162">
        <v>675.98500000000001</v>
      </c>
      <c r="C563" s="162">
        <v>1357.877</v>
      </c>
      <c r="D563" s="162">
        <v>4618.2269999999999</v>
      </c>
      <c r="F563" s="162">
        <v>6652.0889999999999</v>
      </c>
    </row>
    <row r="564" spans="1:6">
      <c r="A564" s="169">
        <v>43844</v>
      </c>
      <c r="B564" s="162">
        <v>667.54600000000005</v>
      </c>
      <c r="C564" s="162">
        <v>1457.6889999999999</v>
      </c>
      <c r="D564" s="162">
        <v>4635.6859999999997</v>
      </c>
      <c r="F564" s="162">
        <v>6760.9209999999994</v>
      </c>
    </row>
    <row r="565" spans="1:6">
      <c r="A565" s="169">
        <v>43845</v>
      </c>
      <c r="B565" s="162">
        <v>766.35799999999995</v>
      </c>
      <c r="C565" s="162">
        <v>1570.9949999999999</v>
      </c>
      <c r="D565" s="162">
        <v>5010.223</v>
      </c>
      <c r="F565" s="162">
        <v>7347.576</v>
      </c>
    </row>
    <row r="566" spans="1:6">
      <c r="A566" s="169">
        <v>43846</v>
      </c>
      <c r="B566" s="162">
        <v>650.24400000000003</v>
      </c>
      <c r="C566" s="162">
        <v>1516.856</v>
      </c>
      <c r="D566" s="162">
        <v>4793.6149999999998</v>
      </c>
      <c r="F566" s="162">
        <v>6960.7150000000001</v>
      </c>
    </row>
    <row r="567" spans="1:6">
      <c r="A567" s="169">
        <v>43847</v>
      </c>
      <c r="B567" s="162">
        <v>711.54499999999996</v>
      </c>
      <c r="C567" s="162">
        <v>1254.7570000000001</v>
      </c>
      <c r="D567" s="162">
        <v>4624.384</v>
      </c>
      <c r="F567" s="162">
        <v>6590.6859999999997</v>
      </c>
    </row>
    <row r="568" spans="1:6">
      <c r="A568" s="169">
        <v>43848</v>
      </c>
      <c r="B568" s="162">
        <v>711.62400000000002</v>
      </c>
      <c r="C568" s="162">
        <v>1384.8429999999998</v>
      </c>
      <c r="D568" s="162">
        <v>4661.6750000000002</v>
      </c>
      <c r="F568" s="162">
        <v>6758.1419999999998</v>
      </c>
    </row>
    <row r="569" spans="1:6">
      <c r="A569" s="169">
        <v>43849</v>
      </c>
      <c r="B569" s="162">
        <v>701.45299999999997</v>
      </c>
      <c r="C569" s="162">
        <v>1393.415</v>
      </c>
      <c r="D569" s="162">
        <v>4657.0550000000003</v>
      </c>
      <c r="F569" s="162">
        <v>6751.9230000000007</v>
      </c>
    </row>
    <row r="570" spans="1:6">
      <c r="A570" s="169">
        <v>43850</v>
      </c>
      <c r="B570" s="162">
        <v>722.96399999999994</v>
      </c>
      <c r="C570" s="162">
        <v>1331.134</v>
      </c>
      <c r="D570" s="162">
        <v>4656.7960000000003</v>
      </c>
      <c r="F570" s="162">
        <v>6710.8940000000002</v>
      </c>
    </row>
    <row r="571" spans="1:6">
      <c r="A571" s="169">
        <v>43851</v>
      </c>
      <c r="B571" s="162">
        <v>703.41300000000001</v>
      </c>
      <c r="C571" s="162">
        <v>1449.4650000000001</v>
      </c>
      <c r="D571" s="162">
        <v>4900.348</v>
      </c>
      <c r="F571" s="162">
        <v>7053.2260000000006</v>
      </c>
    </row>
    <row r="572" spans="1:6">
      <c r="A572" s="169">
        <v>43852</v>
      </c>
      <c r="B572" s="162">
        <v>713.65</v>
      </c>
      <c r="C572" s="162">
        <v>1628.42</v>
      </c>
      <c r="D572" s="162">
        <v>4816.2860000000001</v>
      </c>
      <c r="F572" s="162">
        <v>7158.3559999999998</v>
      </c>
    </row>
    <row r="573" spans="1:6">
      <c r="A573" s="169">
        <v>43853</v>
      </c>
      <c r="B573" s="162">
        <v>672.20500000000004</v>
      </c>
      <c r="C573" s="162">
        <v>1792.462</v>
      </c>
      <c r="D573" s="162">
        <v>4990.9089999999997</v>
      </c>
      <c r="F573" s="162">
        <v>7455.5759999999991</v>
      </c>
    </row>
    <row r="574" spans="1:6">
      <c r="A574" s="169">
        <v>43854</v>
      </c>
      <c r="B574" s="162">
        <v>639.04200000000003</v>
      </c>
      <c r="C574" s="162">
        <v>1812.854</v>
      </c>
      <c r="D574" s="162">
        <v>4967.8670000000002</v>
      </c>
      <c r="F574" s="162">
        <v>7419.7630000000008</v>
      </c>
    </row>
    <row r="575" spans="1:6">
      <c r="A575" s="169">
        <v>43855</v>
      </c>
      <c r="B575" s="162">
        <v>649.78800000000001</v>
      </c>
      <c r="C575" s="162">
        <v>1586.146</v>
      </c>
      <c r="D575" s="162">
        <v>4837.7950000000001</v>
      </c>
      <c r="F575" s="162">
        <v>7073.7290000000003</v>
      </c>
    </row>
    <row r="576" spans="1:6">
      <c r="A576" s="169">
        <v>43856</v>
      </c>
      <c r="B576" s="162">
        <v>640.57899999999995</v>
      </c>
      <c r="C576" s="162">
        <v>1299.5709999999999</v>
      </c>
      <c r="D576" s="162">
        <v>4629.5709999999999</v>
      </c>
      <c r="F576" s="162">
        <v>6569.7209999999995</v>
      </c>
    </row>
    <row r="577" spans="1:6">
      <c r="A577" s="169">
        <v>43857</v>
      </c>
      <c r="B577" s="162">
        <v>637.15499999999997</v>
      </c>
      <c r="C577" s="162">
        <v>1153.53</v>
      </c>
      <c r="D577" s="162">
        <v>4512.12</v>
      </c>
      <c r="F577" s="162">
        <v>6302.8050000000003</v>
      </c>
    </row>
    <row r="578" spans="1:6">
      <c r="A578" s="169">
        <v>43858</v>
      </c>
      <c r="B578" s="162">
        <v>634.69799999999998</v>
      </c>
      <c r="C578" s="162">
        <v>1152.7069999999999</v>
      </c>
      <c r="D578" s="162">
        <v>4499.8180000000002</v>
      </c>
      <c r="F578" s="162">
        <v>6287.223</v>
      </c>
    </row>
    <row r="579" spans="1:6">
      <c r="A579" s="169">
        <v>43859</v>
      </c>
      <c r="B579" s="162">
        <v>2205.7460000000001</v>
      </c>
      <c r="C579" s="185">
        <v>243.64599999999996</v>
      </c>
      <c r="D579" s="162">
        <v>1289.8579999999999</v>
      </c>
      <c r="F579" s="162">
        <v>3739.25</v>
      </c>
    </row>
    <row r="580" spans="1:6">
      <c r="A580" s="169">
        <v>43860</v>
      </c>
      <c r="B580" s="162">
        <v>2498.6759999999999</v>
      </c>
      <c r="C580" s="185">
        <v>86.809999999999945</v>
      </c>
      <c r="D580" s="162">
        <v>678.96900000000005</v>
      </c>
      <c r="F580" s="162">
        <v>3264.4549999999999</v>
      </c>
    </row>
    <row r="581" spans="1:6">
      <c r="A581" s="169">
        <v>43861</v>
      </c>
      <c r="B581" s="162">
        <v>2364.6370000000002</v>
      </c>
      <c r="C581" s="185">
        <v>83.538999999999987</v>
      </c>
      <c r="D581" s="162">
        <v>681.32600000000002</v>
      </c>
      <c r="F581" s="162">
        <v>3129.5020000000004</v>
      </c>
    </row>
    <row r="582" spans="1:6">
      <c r="A582" s="169">
        <v>43862</v>
      </c>
      <c r="B582" s="162">
        <v>2231.85</v>
      </c>
      <c r="C582" s="185">
        <v>78.88900000000001</v>
      </c>
      <c r="D582" s="162">
        <v>703.72699999999998</v>
      </c>
      <c r="F582" s="162">
        <v>3014.4659999999999</v>
      </c>
    </row>
    <row r="583" spans="1:6">
      <c r="A583" s="169">
        <v>43863</v>
      </c>
      <c r="B583" s="162">
        <v>2235.2020000000002</v>
      </c>
      <c r="C583" s="185">
        <v>72.519999999999982</v>
      </c>
      <c r="D583" s="162">
        <v>716.01599999999996</v>
      </c>
      <c r="F583" s="162">
        <v>3023.7380000000003</v>
      </c>
    </row>
    <row r="584" spans="1:6">
      <c r="A584" s="169">
        <v>43864</v>
      </c>
      <c r="B584" s="162">
        <v>2249.239</v>
      </c>
      <c r="C584" s="185">
        <v>71.834000000000003</v>
      </c>
      <c r="D584" s="162">
        <v>728.529</v>
      </c>
      <c r="F584" s="162">
        <v>3049.6019999999999</v>
      </c>
    </row>
    <row r="585" spans="1:6">
      <c r="A585" s="169">
        <v>43865</v>
      </c>
      <c r="B585" s="162">
        <v>1418.971</v>
      </c>
      <c r="C585" s="185">
        <v>66.231999999999999</v>
      </c>
      <c r="D585" s="162">
        <v>626.07399999999996</v>
      </c>
      <c r="F585" s="162">
        <v>2111.277</v>
      </c>
    </row>
    <row r="586" spans="1:6">
      <c r="A586" s="169">
        <v>43866</v>
      </c>
      <c r="B586" s="162">
        <v>429.4</v>
      </c>
      <c r="C586" s="185">
        <v>63.920999999999992</v>
      </c>
      <c r="D586" s="162">
        <v>558.33400000000006</v>
      </c>
      <c r="F586" s="162">
        <v>1051.655</v>
      </c>
    </row>
    <row r="587" spans="1:6">
      <c r="A587" s="169">
        <v>43867</v>
      </c>
      <c r="B587" s="162">
        <v>398.40100000000001</v>
      </c>
      <c r="C587" s="185">
        <v>61.50200000000001</v>
      </c>
      <c r="D587" s="162">
        <v>557.80500000000006</v>
      </c>
      <c r="F587" s="162">
        <v>1017.7080000000001</v>
      </c>
    </row>
    <row r="588" spans="1:6">
      <c r="A588" s="169">
        <v>43868</v>
      </c>
      <c r="B588" s="162">
        <v>360.06099999999998</v>
      </c>
      <c r="C588" s="185">
        <v>49.367999999999995</v>
      </c>
      <c r="D588" s="162">
        <v>560.85299999999995</v>
      </c>
      <c r="F588" s="162">
        <v>970.28199999999993</v>
      </c>
    </row>
    <row r="589" spans="1:6">
      <c r="A589" s="169">
        <v>43869</v>
      </c>
      <c r="B589" s="162">
        <v>337.79200000000003</v>
      </c>
      <c r="C589" s="185">
        <v>48.699999999999989</v>
      </c>
      <c r="D589" s="162">
        <v>562.35900000000004</v>
      </c>
      <c r="F589" s="162">
        <v>948.85100000000011</v>
      </c>
    </row>
    <row r="590" spans="1:6">
      <c r="A590" s="169">
        <v>43870</v>
      </c>
      <c r="B590" s="162">
        <v>320.17700000000002</v>
      </c>
      <c r="C590" s="185">
        <v>51.72199999999998</v>
      </c>
      <c r="D590" s="162">
        <v>562.32100000000003</v>
      </c>
      <c r="F590" s="162">
        <v>934.22</v>
      </c>
    </row>
    <row r="591" spans="1:6">
      <c r="A591" s="169">
        <v>43871</v>
      </c>
      <c r="B591" s="162">
        <v>843.00099999999998</v>
      </c>
      <c r="C591" s="185">
        <v>48.403999999999996</v>
      </c>
      <c r="D591" s="162">
        <v>551.89599999999996</v>
      </c>
      <c r="F591" s="162">
        <v>1443.3009999999999</v>
      </c>
    </row>
    <row r="592" spans="1:6">
      <c r="A592" s="169">
        <v>43872</v>
      </c>
      <c r="B592" s="162">
        <v>779.62</v>
      </c>
      <c r="C592" s="185">
        <v>47.609000000000009</v>
      </c>
      <c r="D592" s="162">
        <v>561.5</v>
      </c>
      <c r="F592" s="162">
        <v>1388.729</v>
      </c>
    </row>
    <row r="593" spans="1:6">
      <c r="A593" s="169">
        <v>43873</v>
      </c>
      <c r="B593" s="162">
        <v>365.17599999999999</v>
      </c>
      <c r="C593" s="185">
        <v>55.622000000000014</v>
      </c>
      <c r="D593" s="162">
        <v>566.399</v>
      </c>
      <c r="F593" s="162">
        <v>987.197</v>
      </c>
    </row>
    <row r="594" spans="1:6">
      <c r="A594" s="169">
        <v>43874</v>
      </c>
      <c r="B594" s="162">
        <v>392.94</v>
      </c>
      <c r="C594" s="185">
        <v>45.616</v>
      </c>
      <c r="D594" s="162">
        <v>567.46</v>
      </c>
      <c r="F594" s="162">
        <v>1006.0160000000001</v>
      </c>
    </row>
    <row r="595" spans="1:6">
      <c r="A595" s="169">
        <v>43875</v>
      </c>
      <c r="B595" s="162">
        <v>397.40100000000001</v>
      </c>
      <c r="C595" s="185">
        <v>52.286999999999978</v>
      </c>
      <c r="D595" s="162">
        <v>572.44100000000003</v>
      </c>
      <c r="F595" s="162">
        <v>1022.129</v>
      </c>
    </row>
    <row r="596" spans="1:6">
      <c r="A596" s="169">
        <v>43876</v>
      </c>
      <c r="B596" s="162">
        <v>387.87099999999998</v>
      </c>
      <c r="C596" s="185">
        <v>48.766999999999996</v>
      </c>
      <c r="D596" s="162">
        <v>571.42399999999998</v>
      </c>
      <c r="F596" s="162">
        <v>1008.0619999999999</v>
      </c>
    </row>
    <row r="597" spans="1:6">
      <c r="A597" s="169">
        <v>43877</v>
      </c>
      <c r="B597" s="162">
        <v>370.42599999999999</v>
      </c>
      <c r="C597" s="185">
        <v>53.339999999999975</v>
      </c>
      <c r="D597" s="162">
        <v>553.68899999999996</v>
      </c>
      <c r="F597" s="162">
        <v>977.45499999999993</v>
      </c>
    </row>
    <row r="598" spans="1:6">
      <c r="A598" s="169">
        <v>43878</v>
      </c>
      <c r="B598" s="162">
        <v>651.45100000000002</v>
      </c>
      <c r="C598" s="185">
        <v>66.539999999999964</v>
      </c>
      <c r="D598" s="162">
        <v>553.97399999999993</v>
      </c>
      <c r="F598" s="162">
        <v>1271.9649999999999</v>
      </c>
    </row>
    <row r="599" spans="1:6">
      <c r="A599" s="169">
        <v>43879</v>
      </c>
      <c r="B599" s="162">
        <v>372.92200000000003</v>
      </c>
      <c r="C599" s="185">
        <v>68.283000000000015</v>
      </c>
      <c r="D599" s="162">
        <v>569.51099999999997</v>
      </c>
      <c r="F599" s="162">
        <v>1010.716</v>
      </c>
    </row>
    <row r="600" spans="1:6">
      <c r="A600" s="169">
        <v>43880</v>
      </c>
      <c r="B600" s="162">
        <v>390.38200000000001</v>
      </c>
      <c r="C600" s="162">
        <v>63.546000000000049</v>
      </c>
      <c r="D600" s="162">
        <v>560.78700000000003</v>
      </c>
      <c r="F600" s="162">
        <v>1014.7150000000001</v>
      </c>
    </row>
    <row r="601" spans="1:6">
      <c r="A601" s="169">
        <v>43881</v>
      </c>
      <c r="B601" s="162">
        <v>409.56700000000001</v>
      </c>
      <c r="C601" s="162">
        <v>61.322999999999979</v>
      </c>
      <c r="D601" s="162">
        <v>570.80600000000004</v>
      </c>
      <c r="F601" s="162">
        <v>1041.6959999999999</v>
      </c>
    </row>
    <row r="602" spans="1:6">
      <c r="A602" s="169">
        <v>43882</v>
      </c>
      <c r="B602" s="162">
        <v>414.96</v>
      </c>
      <c r="C602" s="162">
        <v>60.581999999999994</v>
      </c>
      <c r="D602" s="162">
        <v>579.60900000000004</v>
      </c>
      <c r="F602" s="162">
        <v>1055.1510000000001</v>
      </c>
    </row>
    <row r="603" spans="1:6">
      <c r="A603" s="169">
        <v>43883</v>
      </c>
      <c r="B603" s="162">
        <v>403.31</v>
      </c>
      <c r="C603" s="162">
        <v>33.82000000000005</v>
      </c>
      <c r="D603" s="162">
        <v>572.04399999999998</v>
      </c>
      <c r="F603" s="162">
        <v>1009.174</v>
      </c>
    </row>
    <row r="604" spans="1:6">
      <c r="A604" s="169">
        <v>43884</v>
      </c>
      <c r="B604" s="162">
        <v>382.45100000000002</v>
      </c>
      <c r="C604" s="162">
        <v>42.216000000000008</v>
      </c>
      <c r="D604" s="162">
        <v>568.16300000000001</v>
      </c>
      <c r="F604" s="162">
        <v>992.83</v>
      </c>
    </row>
    <row r="605" spans="1:6">
      <c r="A605" s="169">
        <v>43885</v>
      </c>
      <c r="B605" s="162">
        <v>876</v>
      </c>
      <c r="C605" s="162">
        <v>44.05600000000004</v>
      </c>
      <c r="D605" s="162">
        <v>572.24</v>
      </c>
      <c r="F605" s="162">
        <v>1492.296</v>
      </c>
    </row>
    <row r="606" spans="1:6">
      <c r="A606" s="169">
        <v>43886</v>
      </c>
      <c r="B606" s="162">
        <v>745.78200000000004</v>
      </c>
      <c r="C606" s="162">
        <v>40.142000000000053</v>
      </c>
      <c r="D606" s="162">
        <v>569.97399999999993</v>
      </c>
      <c r="F606" s="162">
        <v>1355.8980000000001</v>
      </c>
    </row>
    <row r="607" spans="1:6">
      <c r="A607" s="169">
        <v>43887</v>
      </c>
      <c r="B607" s="162">
        <v>404.96800000000002</v>
      </c>
      <c r="C607" s="162">
        <v>48.677999999999997</v>
      </c>
      <c r="D607" s="162">
        <v>570.03099999999995</v>
      </c>
      <c r="F607" s="162">
        <v>1023.6769999999999</v>
      </c>
    </row>
    <row r="608" spans="1:6">
      <c r="A608" s="169">
        <v>43888</v>
      </c>
      <c r="B608" s="162">
        <v>451.76900000000001</v>
      </c>
      <c r="C608" s="162">
        <v>36.875</v>
      </c>
      <c r="D608" s="162">
        <v>562.40100000000007</v>
      </c>
      <c r="F608" s="162">
        <v>1051.0450000000001</v>
      </c>
    </row>
    <row r="609" spans="1:6">
      <c r="A609" s="169">
        <v>43889</v>
      </c>
      <c r="B609" s="162">
        <v>435.70699999999999</v>
      </c>
      <c r="C609" s="162">
        <v>37.018000000000029</v>
      </c>
      <c r="D609" s="162">
        <v>563.53399999999999</v>
      </c>
      <c r="F609" s="162">
        <v>1036.259</v>
      </c>
    </row>
    <row r="610" spans="1:6">
      <c r="A610" s="169">
        <v>43890</v>
      </c>
      <c r="B610" s="162">
        <v>395.541</v>
      </c>
      <c r="C610" s="162">
        <v>41.325000000000045</v>
      </c>
      <c r="D610" s="162">
        <v>564.79</v>
      </c>
      <c r="F610" s="162">
        <v>1001.6559999999999</v>
      </c>
    </row>
    <row r="611" spans="1:6">
      <c r="A611" s="169">
        <v>43891</v>
      </c>
      <c r="B611" s="162">
        <v>396.51800000000003</v>
      </c>
      <c r="C611" s="162">
        <v>42.143000000000029</v>
      </c>
      <c r="D611" s="162">
        <v>566.88300000000004</v>
      </c>
      <c r="F611" s="162">
        <v>1005.5440000000001</v>
      </c>
    </row>
    <row r="612" spans="1:6">
      <c r="A612" s="169">
        <v>43892</v>
      </c>
      <c r="B612" s="162">
        <v>347.65100000000001</v>
      </c>
      <c r="C612" s="162">
        <v>23.092000000000013</v>
      </c>
      <c r="D612" s="162">
        <v>560.33299999999997</v>
      </c>
      <c r="F612" s="162">
        <v>931.07600000000002</v>
      </c>
    </row>
    <row r="613" spans="1:6">
      <c r="A613" s="169">
        <v>43893</v>
      </c>
      <c r="B613" s="162">
        <v>315.09699999999998</v>
      </c>
      <c r="C613" s="162">
        <v>30.463000000000022</v>
      </c>
      <c r="D613" s="162">
        <v>562.74099999999999</v>
      </c>
      <c r="F613" s="162">
        <v>908.30099999999993</v>
      </c>
    </row>
    <row r="614" spans="1:6">
      <c r="A614" s="169">
        <v>43894</v>
      </c>
      <c r="B614" s="162">
        <v>376.44099999999997</v>
      </c>
      <c r="C614" s="162">
        <v>22.526999999999987</v>
      </c>
      <c r="D614" s="162">
        <v>559.52200000000005</v>
      </c>
      <c r="F614" s="162">
        <v>958.49</v>
      </c>
    </row>
    <row r="615" spans="1:6">
      <c r="A615" s="169">
        <v>43895</v>
      </c>
      <c r="B615" s="162">
        <v>439.65600000000001</v>
      </c>
      <c r="C615" s="162">
        <v>33.205000000000041</v>
      </c>
      <c r="D615" s="162">
        <v>556.30700000000002</v>
      </c>
      <c r="F615" s="162">
        <v>1029.1680000000001</v>
      </c>
    </row>
    <row r="616" spans="1:6">
      <c r="A616" s="169">
        <v>43896</v>
      </c>
      <c r="B616" s="162">
        <v>437.34199999999998</v>
      </c>
      <c r="C616" s="162">
        <v>25.788999999999987</v>
      </c>
      <c r="D616" s="162">
        <v>554.745</v>
      </c>
      <c r="F616" s="162">
        <v>1017.876</v>
      </c>
    </row>
    <row r="617" spans="1:6">
      <c r="A617" s="169">
        <v>43897</v>
      </c>
      <c r="B617" s="162">
        <v>442.08699999999999</v>
      </c>
      <c r="C617" s="162">
        <v>28.290999999999997</v>
      </c>
      <c r="D617" s="162">
        <v>562.447</v>
      </c>
      <c r="F617" s="162">
        <v>1032.825</v>
      </c>
    </row>
    <row r="618" spans="1:6">
      <c r="A618" s="169">
        <v>43898</v>
      </c>
      <c r="B618" s="162">
        <v>446.93099999999998</v>
      </c>
      <c r="C618" s="162">
        <v>25.870999999999981</v>
      </c>
      <c r="D618" s="162">
        <v>566.06899999999996</v>
      </c>
      <c r="F618" s="162">
        <v>1038.8709999999999</v>
      </c>
    </row>
    <row r="619" spans="1:6">
      <c r="A619" s="169">
        <v>43899</v>
      </c>
      <c r="B619" s="162">
        <v>1028.8679999999999</v>
      </c>
      <c r="C619" s="162">
        <v>25.370000000000005</v>
      </c>
      <c r="D619" s="162">
        <v>642.16700000000003</v>
      </c>
      <c r="F619" s="162">
        <v>1696.4049999999997</v>
      </c>
    </row>
    <row r="620" spans="1:6">
      <c r="A620" s="169">
        <v>43900</v>
      </c>
      <c r="B620" s="162">
        <v>758.35</v>
      </c>
      <c r="C620" s="162">
        <v>36.423999999999978</v>
      </c>
      <c r="D620" s="162">
        <v>771.72299999999996</v>
      </c>
      <c r="F620" s="162">
        <v>1566.4969999999998</v>
      </c>
    </row>
    <row r="621" spans="1:6">
      <c r="A621" s="169">
        <v>43901</v>
      </c>
      <c r="B621" s="162">
        <v>286.52499999999998</v>
      </c>
      <c r="C621" s="162">
        <v>24.371000000000009</v>
      </c>
      <c r="D621" s="162">
        <v>772.71699999999998</v>
      </c>
      <c r="F621" s="162">
        <v>1083.6129999999998</v>
      </c>
    </row>
    <row r="622" spans="1:6">
      <c r="A622" s="169">
        <v>43902</v>
      </c>
      <c r="B622" s="162">
        <v>219.535</v>
      </c>
      <c r="C622" s="162">
        <v>22.037000000000006</v>
      </c>
      <c r="D622" s="162">
        <v>761.47299999999996</v>
      </c>
      <c r="F622" s="162">
        <v>1003.045</v>
      </c>
    </row>
    <row r="623" spans="1:6">
      <c r="A623" s="169">
        <v>43903</v>
      </c>
      <c r="B623" s="162">
        <v>237.886</v>
      </c>
      <c r="C623" s="162">
        <v>25.687999999999988</v>
      </c>
      <c r="D623" s="162">
        <v>777.33100000000002</v>
      </c>
      <c r="F623" s="162">
        <v>1040.905</v>
      </c>
    </row>
    <row r="624" spans="1:6">
      <c r="A624" s="169">
        <v>43904</v>
      </c>
      <c r="B624" s="162">
        <v>236.07999999999998</v>
      </c>
      <c r="C624" s="162">
        <v>39.119000000000028</v>
      </c>
      <c r="D624" s="162">
        <v>779.40300000000002</v>
      </c>
      <c r="F624" s="162">
        <v>1054.6020000000001</v>
      </c>
    </row>
    <row r="625" spans="1:6">
      <c r="A625" s="169">
        <v>43905</v>
      </c>
      <c r="B625" s="162">
        <v>224.76400000000001</v>
      </c>
      <c r="C625" s="162">
        <v>31.460000000000036</v>
      </c>
      <c r="D625" s="162">
        <v>774.17599999999993</v>
      </c>
      <c r="F625" s="162">
        <v>1030.4000000000001</v>
      </c>
    </row>
    <row r="626" spans="1:6">
      <c r="A626" s="169">
        <v>43906</v>
      </c>
      <c r="B626" s="162">
        <v>254.434</v>
      </c>
      <c r="C626" s="162">
        <v>40.490999999999985</v>
      </c>
      <c r="D626" s="162">
        <v>790.80399999999997</v>
      </c>
      <c r="F626" s="162">
        <v>1085.7289999999998</v>
      </c>
    </row>
    <row r="627" spans="1:6">
      <c r="A627" s="169">
        <v>43907</v>
      </c>
      <c r="B627" s="162">
        <v>286.96600000000001</v>
      </c>
      <c r="C627" s="162">
        <v>22.926999999999992</v>
      </c>
      <c r="D627" s="162">
        <v>766.31700000000001</v>
      </c>
      <c r="F627" s="162">
        <v>1076.21</v>
      </c>
    </row>
    <row r="628" spans="1:6">
      <c r="A628" s="169">
        <v>43908</v>
      </c>
      <c r="B628" s="162">
        <v>281.226</v>
      </c>
      <c r="C628" s="162">
        <v>21.942000000000007</v>
      </c>
      <c r="D628" s="162">
        <v>773.48299999999995</v>
      </c>
      <c r="F628" s="162">
        <v>1076.6509999999998</v>
      </c>
    </row>
    <row r="629" spans="1:6">
      <c r="A629" s="169">
        <v>43909</v>
      </c>
      <c r="B629" s="162">
        <v>338.68</v>
      </c>
      <c r="C629" s="162">
        <v>21.153000000000006</v>
      </c>
      <c r="D629" s="162">
        <v>767.029</v>
      </c>
      <c r="F629" s="162">
        <v>1126.8620000000001</v>
      </c>
    </row>
    <row r="630" spans="1:6">
      <c r="A630" s="169">
        <v>43910</v>
      </c>
      <c r="B630" s="162">
        <v>392.459</v>
      </c>
      <c r="C630" s="162">
        <v>23.837999999999994</v>
      </c>
      <c r="D630" s="162">
        <v>771.74199999999996</v>
      </c>
      <c r="F630" s="162">
        <v>1188.039</v>
      </c>
    </row>
    <row r="631" spans="1:6">
      <c r="A631" s="169">
        <v>43911</v>
      </c>
      <c r="B631" s="162">
        <v>375.30399999999997</v>
      </c>
      <c r="C631" s="162">
        <v>21.294999999999987</v>
      </c>
      <c r="D631" s="162">
        <v>757.93100000000004</v>
      </c>
      <c r="F631" s="162">
        <v>1154.53</v>
      </c>
    </row>
    <row r="632" spans="1:6">
      <c r="A632" s="169">
        <v>43912</v>
      </c>
      <c r="B632" s="162">
        <v>387.66500000000002</v>
      </c>
      <c r="C632" s="162">
        <v>38.813999999999965</v>
      </c>
      <c r="D632" s="162">
        <v>767.56200000000001</v>
      </c>
      <c r="F632" s="162">
        <v>1194.0409999999999</v>
      </c>
    </row>
    <row r="633" spans="1:6">
      <c r="A633" s="169">
        <v>43913</v>
      </c>
      <c r="B633" s="162">
        <v>392.39699999999999</v>
      </c>
      <c r="C633" s="162">
        <v>43.414999999999964</v>
      </c>
      <c r="D633" s="162">
        <v>541.49099999999999</v>
      </c>
      <c r="F633" s="162">
        <v>977.30299999999988</v>
      </c>
    </row>
    <row r="634" spans="1:6">
      <c r="A634" s="169">
        <v>43914</v>
      </c>
      <c r="B634" s="162">
        <v>402.77</v>
      </c>
      <c r="C634" s="162">
        <v>40.351999999999975</v>
      </c>
      <c r="D634" s="162">
        <v>772.63900000000001</v>
      </c>
      <c r="F634" s="162">
        <v>1215.761</v>
      </c>
    </row>
    <row r="635" spans="1:6">
      <c r="A635" s="169">
        <v>43915</v>
      </c>
      <c r="B635" s="162">
        <v>413.48199999999997</v>
      </c>
      <c r="C635" s="162">
        <v>40.982999999999947</v>
      </c>
      <c r="D635" s="162">
        <v>764.06399999999996</v>
      </c>
      <c r="F635" s="162">
        <v>1218.529</v>
      </c>
    </row>
    <row r="636" spans="1:6">
      <c r="A636" s="169">
        <v>43916</v>
      </c>
      <c r="B636" s="162">
        <v>1490.1510000000001</v>
      </c>
      <c r="C636" s="162">
        <v>27.682999999999993</v>
      </c>
      <c r="D636" s="162">
        <v>762.05899999999997</v>
      </c>
      <c r="F636" s="162">
        <v>2279.893</v>
      </c>
    </row>
    <row r="637" spans="1:6">
      <c r="A637" s="169">
        <v>43917</v>
      </c>
      <c r="B637" s="162">
        <v>2139.5079999999998</v>
      </c>
      <c r="C637" s="162">
        <v>34.119000000000028</v>
      </c>
      <c r="D637" s="162">
        <v>1005.2570000000001</v>
      </c>
      <c r="F637" s="162">
        <v>3178.884</v>
      </c>
    </row>
    <row r="638" spans="1:6">
      <c r="A638" s="169">
        <v>43918</v>
      </c>
      <c r="B638" s="162">
        <v>1996.4380000000001</v>
      </c>
      <c r="C638" s="162">
        <v>23.22399999999999</v>
      </c>
      <c r="D638" s="162">
        <v>1396.144</v>
      </c>
      <c r="F638" s="162">
        <v>3415.806</v>
      </c>
    </row>
    <row r="639" spans="1:6">
      <c r="A639" s="169">
        <v>43919</v>
      </c>
      <c r="B639" s="162">
        <v>1965.5409999999999</v>
      </c>
      <c r="C639" s="162">
        <v>22.330999999999989</v>
      </c>
      <c r="D639" s="162">
        <v>1267.0709999999999</v>
      </c>
      <c r="F639" s="162">
        <v>3254.9429999999998</v>
      </c>
    </row>
    <row r="640" spans="1:6">
      <c r="A640" s="169">
        <v>43920</v>
      </c>
      <c r="B640" s="162">
        <v>1939.115</v>
      </c>
      <c r="C640" s="162">
        <v>23.563999999999993</v>
      </c>
      <c r="D640" s="162">
        <v>1105.605</v>
      </c>
      <c r="F640" s="162">
        <v>3068.2840000000001</v>
      </c>
    </row>
    <row r="641" spans="1:6">
      <c r="A641" s="169">
        <v>43921</v>
      </c>
      <c r="B641" s="162">
        <v>1963.835</v>
      </c>
      <c r="C641" s="162">
        <v>30.067999999999998</v>
      </c>
      <c r="D641" s="162">
        <v>823.91899999999998</v>
      </c>
      <c r="F641" s="162">
        <v>2817.8220000000001</v>
      </c>
    </row>
    <row r="642" spans="1:6">
      <c r="A642" s="169">
        <v>43922</v>
      </c>
      <c r="B642" s="162">
        <v>1409.7729999999999</v>
      </c>
      <c r="C642" s="162">
        <v>35.260999999999996</v>
      </c>
      <c r="D642" s="162">
        <v>750.23599999999999</v>
      </c>
      <c r="F642" s="162">
        <v>2195.27</v>
      </c>
    </row>
    <row r="643" spans="1:6">
      <c r="A643" s="169">
        <v>43923</v>
      </c>
      <c r="B643" s="162">
        <v>326.83299999999997</v>
      </c>
      <c r="C643" s="162">
        <v>37.79000000000002</v>
      </c>
      <c r="D643" s="162">
        <v>671.97400000000005</v>
      </c>
      <c r="F643" s="162">
        <v>1036.597</v>
      </c>
    </row>
    <row r="644" spans="1:6">
      <c r="A644" s="169">
        <v>43924</v>
      </c>
      <c r="B644" s="162">
        <v>327.42599999999999</v>
      </c>
      <c r="C644" s="162">
        <v>35.026999999999987</v>
      </c>
      <c r="D644" s="162">
        <v>673.32</v>
      </c>
      <c r="F644" s="162">
        <v>1035.7730000000001</v>
      </c>
    </row>
    <row r="645" spans="1:6">
      <c r="A645" s="169">
        <v>43925</v>
      </c>
      <c r="B645" s="162">
        <v>323.13200000000001</v>
      </c>
      <c r="C645" s="162">
        <v>38.461000000000013</v>
      </c>
      <c r="D645" s="162">
        <v>675.36500000000001</v>
      </c>
      <c r="F645" s="162">
        <v>1036.9580000000001</v>
      </c>
    </row>
    <row r="646" spans="1:6">
      <c r="A646" s="169">
        <v>43926</v>
      </c>
      <c r="B646" s="162">
        <v>296.166</v>
      </c>
      <c r="C646" s="162">
        <v>31.900000000000006</v>
      </c>
      <c r="D646" s="162">
        <v>660.10500000000002</v>
      </c>
      <c r="F646" s="162">
        <v>988.17100000000005</v>
      </c>
    </row>
    <row r="647" spans="1:6">
      <c r="A647" s="169">
        <v>43927</v>
      </c>
      <c r="B647" s="162">
        <v>266.27800000000002</v>
      </c>
      <c r="C647" s="162">
        <v>31.271000000000001</v>
      </c>
      <c r="D647" s="162">
        <v>664.29</v>
      </c>
      <c r="F647" s="162">
        <v>961.83899999999994</v>
      </c>
    </row>
    <row r="648" spans="1:6">
      <c r="A648" s="169">
        <v>43928</v>
      </c>
      <c r="B648" s="162">
        <v>620.77499999999998</v>
      </c>
      <c r="C648" s="162">
        <v>233.68200000000002</v>
      </c>
      <c r="D648" s="162">
        <v>672.18000000000006</v>
      </c>
      <c r="F648" s="162">
        <v>1526.6370000000002</v>
      </c>
    </row>
    <row r="649" spans="1:6">
      <c r="A649" s="169">
        <v>43929</v>
      </c>
      <c r="B649" s="162">
        <v>909.40499999999997</v>
      </c>
      <c r="C649" s="162">
        <v>23.401000000000003</v>
      </c>
      <c r="D649" s="162">
        <v>606.90700000000004</v>
      </c>
      <c r="F649" s="162">
        <v>1539.713</v>
      </c>
    </row>
    <row r="650" spans="1:6">
      <c r="A650" s="169">
        <v>43930</v>
      </c>
      <c r="B650" s="162">
        <v>355.90800000000002</v>
      </c>
      <c r="C650" s="162">
        <v>57.947999999999979</v>
      </c>
      <c r="D650" s="162">
        <v>674.21600000000001</v>
      </c>
      <c r="F650" s="162">
        <v>1088.0720000000001</v>
      </c>
    </row>
    <row r="651" spans="1:6">
      <c r="A651" s="169">
        <v>43931</v>
      </c>
      <c r="B651" s="162">
        <v>242.44200000000001</v>
      </c>
      <c r="C651" s="162">
        <v>56.136999999999944</v>
      </c>
      <c r="D651" s="162">
        <v>676.72199999999998</v>
      </c>
      <c r="F651" s="162">
        <v>975.30099999999993</v>
      </c>
    </row>
    <row r="652" spans="1:6">
      <c r="A652" s="169">
        <v>43932</v>
      </c>
      <c r="B652" s="162">
        <v>254.62700000000001</v>
      </c>
      <c r="C652" s="162">
        <v>36.249000000000024</v>
      </c>
      <c r="D652" s="162">
        <v>663.98199999999997</v>
      </c>
      <c r="F652" s="162">
        <v>954.85799999999995</v>
      </c>
    </row>
    <row r="653" spans="1:6">
      <c r="A653" s="169">
        <v>43933</v>
      </c>
      <c r="B653" s="162">
        <v>249.86799999999999</v>
      </c>
      <c r="C653" s="162">
        <v>58.518000000000029</v>
      </c>
      <c r="D653" s="162">
        <v>675.04600000000005</v>
      </c>
      <c r="F653" s="162">
        <v>983.43200000000002</v>
      </c>
    </row>
    <row r="654" spans="1:6">
      <c r="A654" s="169">
        <v>43934</v>
      </c>
      <c r="B654" s="162">
        <v>208.08100000000002</v>
      </c>
      <c r="C654" s="162">
        <v>62.772999999999911</v>
      </c>
      <c r="D654" s="162">
        <v>672.32899999999995</v>
      </c>
      <c r="F654" s="162">
        <v>943.18299999999988</v>
      </c>
    </row>
    <row r="655" spans="1:6">
      <c r="A655" s="169">
        <v>43935</v>
      </c>
      <c r="B655" s="162">
        <v>188.03800000000001</v>
      </c>
      <c r="C655" s="162">
        <v>46.086000000000013</v>
      </c>
      <c r="D655" s="162">
        <v>666.23699999999997</v>
      </c>
      <c r="F655" s="162">
        <v>900.36099999999999</v>
      </c>
    </row>
    <row r="656" spans="1:6">
      <c r="A656" s="169">
        <v>43936</v>
      </c>
      <c r="B656" s="162">
        <v>223.751</v>
      </c>
      <c r="C656" s="162">
        <v>60.749000000000024</v>
      </c>
      <c r="D656" s="162">
        <v>672.57799999999997</v>
      </c>
      <c r="F656" s="162">
        <v>957.07799999999997</v>
      </c>
    </row>
    <row r="657" spans="1:6">
      <c r="A657" s="169">
        <v>43937</v>
      </c>
      <c r="B657" s="162">
        <v>232.34800000000001</v>
      </c>
      <c r="C657" s="162">
        <v>62.196999999999889</v>
      </c>
      <c r="D657" s="162">
        <v>678.01600000000008</v>
      </c>
      <c r="F657" s="162">
        <v>972.56099999999992</v>
      </c>
    </row>
    <row r="658" spans="1:6">
      <c r="A658" s="169">
        <v>43938</v>
      </c>
      <c r="B658" s="162">
        <v>231.58199999999999</v>
      </c>
      <c r="C658" s="162">
        <v>57.369000000000028</v>
      </c>
      <c r="D658" s="162">
        <v>692.86799999999994</v>
      </c>
      <c r="F658" s="162">
        <v>981.81899999999996</v>
      </c>
    </row>
    <row r="659" spans="1:6">
      <c r="A659" s="169">
        <v>43939</v>
      </c>
      <c r="B659" s="162">
        <v>230.51900000000001</v>
      </c>
      <c r="C659" s="162">
        <v>47.091000000000008</v>
      </c>
      <c r="D659" s="162">
        <v>732.779</v>
      </c>
      <c r="F659" s="162">
        <v>1010.389</v>
      </c>
    </row>
    <row r="660" spans="1:6">
      <c r="A660" s="169">
        <v>43940</v>
      </c>
      <c r="B660" s="162">
        <v>243.762</v>
      </c>
      <c r="C660" s="162">
        <v>54.340000000000032</v>
      </c>
      <c r="D660" s="162">
        <v>798.17200000000003</v>
      </c>
      <c r="F660" s="162">
        <v>1096.2740000000001</v>
      </c>
    </row>
    <row r="661" spans="1:6">
      <c r="A661" s="169">
        <v>43941</v>
      </c>
      <c r="B661" s="162">
        <v>273.37599999999998</v>
      </c>
      <c r="C661" s="162">
        <v>48.751999999999953</v>
      </c>
      <c r="D661" s="162">
        <v>787.38800000000003</v>
      </c>
      <c r="F661" s="162">
        <v>1109.5160000000001</v>
      </c>
    </row>
    <row r="662" spans="1:6">
      <c r="A662" s="169">
        <v>43942</v>
      </c>
      <c r="B662" s="162">
        <v>295.66500000000002</v>
      </c>
      <c r="C662" s="162">
        <v>53.114000000000033</v>
      </c>
      <c r="D662" s="162">
        <v>779.57400000000007</v>
      </c>
      <c r="F662" s="162">
        <v>1128.3530000000001</v>
      </c>
    </row>
    <row r="663" spans="1:6">
      <c r="A663" s="169">
        <v>43943</v>
      </c>
      <c r="B663" s="162">
        <v>288.82299999999998</v>
      </c>
      <c r="C663" s="162">
        <v>30.858999999999995</v>
      </c>
      <c r="D663" s="162">
        <v>778.03800000000001</v>
      </c>
      <c r="F663" s="162">
        <v>1097.72</v>
      </c>
    </row>
    <row r="664" spans="1:6">
      <c r="A664" s="169">
        <v>43944</v>
      </c>
      <c r="B664" s="162">
        <v>279.57600000000002</v>
      </c>
      <c r="C664" s="162">
        <v>33.227000000000004</v>
      </c>
      <c r="D664" s="162">
        <v>780.14300000000003</v>
      </c>
      <c r="F664" s="162">
        <v>1092.9459999999999</v>
      </c>
    </row>
    <row r="665" spans="1:6">
      <c r="A665" s="169">
        <v>43945</v>
      </c>
      <c r="B665" s="162">
        <v>272.39300000000003</v>
      </c>
      <c r="C665" s="162">
        <v>34.614000000000004</v>
      </c>
      <c r="D665" s="162">
        <v>779.27700000000004</v>
      </c>
      <c r="F665" s="162">
        <v>1086.2840000000001</v>
      </c>
    </row>
    <row r="666" spans="1:6">
      <c r="A666" s="169">
        <v>43946</v>
      </c>
      <c r="B666" s="162">
        <v>278.048</v>
      </c>
      <c r="C666" s="162">
        <v>38.935000000000002</v>
      </c>
      <c r="D666" s="162">
        <v>778.947</v>
      </c>
      <c r="F666" s="162">
        <v>1095.93</v>
      </c>
    </row>
    <row r="667" spans="1:6">
      <c r="A667" s="169">
        <v>43947</v>
      </c>
      <c r="B667" s="162">
        <v>294.71800000000002</v>
      </c>
      <c r="C667" s="162">
        <v>54.049999999999955</v>
      </c>
      <c r="D667" s="162">
        <v>783.68499999999995</v>
      </c>
      <c r="F667" s="162">
        <v>1132.453</v>
      </c>
    </row>
    <row r="668" spans="1:6">
      <c r="A668" s="169">
        <v>43948</v>
      </c>
      <c r="B668" s="162">
        <v>657.70600000000002</v>
      </c>
      <c r="C668" s="162">
        <v>39.705000000000041</v>
      </c>
      <c r="D668" s="162">
        <v>786.38800000000003</v>
      </c>
      <c r="F668" s="162">
        <v>1483.799</v>
      </c>
    </row>
    <row r="669" spans="1:6">
      <c r="A669" s="169">
        <v>43949</v>
      </c>
      <c r="B669" s="162">
        <v>594.40700000000004</v>
      </c>
      <c r="C669" s="162">
        <v>48.104000000000042</v>
      </c>
      <c r="D669" s="162">
        <v>789.07500000000005</v>
      </c>
      <c r="F669" s="162">
        <v>1431.5860000000002</v>
      </c>
    </row>
    <row r="670" spans="1:6">
      <c r="A670" s="169">
        <v>43950</v>
      </c>
      <c r="B670" s="162">
        <v>276.94600000000003</v>
      </c>
      <c r="C670" s="162">
        <v>62.842000000000098</v>
      </c>
      <c r="D670" s="162">
        <v>795.00099999999998</v>
      </c>
      <c r="F670" s="162">
        <v>1134.7890000000002</v>
      </c>
    </row>
    <row r="671" spans="1:6">
      <c r="A671" s="169">
        <v>43951</v>
      </c>
      <c r="B671" s="162">
        <v>285.77100000000002</v>
      </c>
      <c r="C671" s="162">
        <v>59.974000000000046</v>
      </c>
      <c r="D671" s="162">
        <v>796.58199999999999</v>
      </c>
      <c r="F671" s="162">
        <v>1142.327</v>
      </c>
    </row>
    <row r="672" spans="1:6">
      <c r="A672" s="169">
        <v>43952</v>
      </c>
      <c r="B672" s="162">
        <v>292.35300000000001</v>
      </c>
      <c r="C672" s="162">
        <v>57.315000000000055</v>
      </c>
      <c r="D672" s="162">
        <v>792.96299999999997</v>
      </c>
      <c r="F672" s="162">
        <v>1142.6310000000001</v>
      </c>
    </row>
    <row r="673" spans="1:6">
      <c r="A673" s="169">
        <v>43953</v>
      </c>
      <c r="B673" s="162">
        <v>295.65800000000002</v>
      </c>
      <c r="C673" s="162">
        <v>56.57000000000005</v>
      </c>
      <c r="D673" s="162">
        <v>791.27800000000002</v>
      </c>
      <c r="F673" s="162">
        <v>1143.5060000000001</v>
      </c>
    </row>
    <row r="674" spans="1:6">
      <c r="A674" s="169">
        <v>43954</v>
      </c>
      <c r="B674" s="162">
        <v>301.71100000000001</v>
      </c>
      <c r="C674" s="162">
        <v>60.961000000000013</v>
      </c>
      <c r="D674" s="162">
        <v>796.65</v>
      </c>
      <c r="F674" s="162">
        <v>1159.3220000000001</v>
      </c>
    </row>
    <row r="675" spans="1:6">
      <c r="A675" s="169">
        <v>43955</v>
      </c>
      <c r="B675" s="162">
        <v>304.28199999999998</v>
      </c>
      <c r="C675" s="162">
        <v>56.739000000000033</v>
      </c>
      <c r="D675" s="162">
        <v>798.06700000000001</v>
      </c>
      <c r="F675" s="162">
        <v>1159.088</v>
      </c>
    </row>
    <row r="676" spans="1:6">
      <c r="A676" s="169">
        <v>43956</v>
      </c>
      <c r="B676" s="162">
        <v>315.94600000000003</v>
      </c>
      <c r="C676" s="162">
        <v>59.072999999999979</v>
      </c>
      <c r="D676" s="162">
        <v>1866.2559999999999</v>
      </c>
      <c r="F676" s="162">
        <v>2241.2749999999996</v>
      </c>
    </row>
    <row r="677" spans="1:6">
      <c r="A677" s="169">
        <v>43957</v>
      </c>
      <c r="B677" s="162">
        <v>427.03899999999999</v>
      </c>
      <c r="C677" s="162">
        <v>40.630999999999972</v>
      </c>
      <c r="D677" s="162">
        <v>798.18700000000001</v>
      </c>
      <c r="F677" s="162">
        <v>1265.857</v>
      </c>
    </row>
    <row r="678" spans="1:6">
      <c r="A678" s="169">
        <v>43958</v>
      </c>
      <c r="B678" s="162">
        <v>300.16199999999998</v>
      </c>
      <c r="C678" s="162">
        <v>48.629999999999995</v>
      </c>
      <c r="D678" s="162">
        <v>797.90100000000007</v>
      </c>
      <c r="F678" s="162">
        <v>1146.693</v>
      </c>
    </row>
    <row r="679" spans="1:6">
      <c r="A679" s="169">
        <v>43959</v>
      </c>
      <c r="B679" s="162">
        <v>285.59500000000003</v>
      </c>
      <c r="C679" s="162">
        <v>46.432000000000016</v>
      </c>
      <c r="D679" s="162">
        <v>800.81799999999998</v>
      </c>
      <c r="F679" s="162">
        <v>1132.845</v>
      </c>
    </row>
    <row r="680" spans="1:6">
      <c r="A680" s="169">
        <v>43960</v>
      </c>
      <c r="B680" s="162">
        <v>276.09699999999998</v>
      </c>
      <c r="C680" s="162">
        <v>41.302000000000021</v>
      </c>
      <c r="D680" s="162">
        <v>784.60799999999995</v>
      </c>
      <c r="F680" s="162">
        <v>1102.0070000000001</v>
      </c>
    </row>
    <row r="681" spans="1:6">
      <c r="A681" s="169">
        <v>43961</v>
      </c>
      <c r="B681" s="162">
        <v>293.30200000000002</v>
      </c>
      <c r="C681" s="162">
        <v>54.589000000000055</v>
      </c>
      <c r="D681" s="162">
        <v>789.86</v>
      </c>
      <c r="F681" s="162">
        <v>1137.7510000000002</v>
      </c>
    </row>
    <row r="682" spans="1:6">
      <c r="A682" s="169">
        <v>43962</v>
      </c>
      <c r="B682" s="162">
        <v>333.07799999999997</v>
      </c>
      <c r="C682" s="162">
        <v>58.116999999999962</v>
      </c>
      <c r="D682" s="162">
        <v>808.904</v>
      </c>
      <c r="F682" s="162">
        <v>1200.0989999999999</v>
      </c>
    </row>
    <row r="683" spans="1:6">
      <c r="A683" s="169">
        <v>43963</v>
      </c>
      <c r="B683" s="162">
        <v>321.32400000000001</v>
      </c>
      <c r="C683" s="162">
        <v>53.678999999999974</v>
      </c>
      <c r="D683" s="162">
        <v>798.94299999999998</v>
      </c>
      <c r="F683" s="162">
        <v>1173.9459999999999</v>
      </c>
    </row>
    <row r="684" spans="1:6">
      <c r="A684" s="169">
        <v>43964</v>
      </c>
      <c r="B684" s="162">
        <v>308.67500000000001</v>
      </c>
      <c r="C684" s="162">
        <v>50.663999999999987</v>
      </c>
      <c r="D684" s="162">
        <v>790.90200000000004</v>
      </c>
      <c r="F684" s="162">
        <v>1150.241</v>
      </c>
    </row>
    <row r="685" spans="1:6">
      <c r="A685" s="169">
        <v>43965</v>
      </c>
      <c r="B685" s="162">
        <v>337.86200000000002</v>
      </c>
      <c r="C685" s="162">
        <v>54.469000000000051</v>
      </c>
      <c r="D685" s="162">
        <v>799.19399999999996</v>
      </c>
      <c r="F685" s="162">
        <v>1191.5250000000001</v>
      </c>
    </row>
    <row r="686" spans="1:6">
      <c r="A686" s="169">
        <v>43966</v>
      </c>
      <c r="B686" s="162">
        <v>357.04300000000001</v>
      </c>
      <c r="C686" s="162">
        <v>64.188999999999965</v>
      </c>
      <c r="D686" s="162">
        <v>803.2</v>
      </c>
      <c r="F686" s="162">
        <v>1224.432</v>
      </c>
    </row>
    <row r="687" spans="1:6">
      <c r="A687" s="169">
        <v>43967</v>
      </c>
      <c r="B687" s="162">
        <v>361.53100000000001</v>
      </c>
      <c r="C687" s="162">
        <v>67.105999999999995</v>
      </c>
      <c r="D687" s="162">
        <v>801.62699999999995</v>
      </c>
      <c r="F687" s="162">
        <v>1230.2639999999999</v>
      </c>
    </row>
    <row r="688" spans="1:6">
      <c r="A688" s="169">
        <v>43968</v>
      </c>
      <c r="B688" s="162">
        <v>365.56200000000001</v>
      </c>
      <c r="C688" s="162">
        <v>62.422000000000025</v>
      </c>
      <c r="D688" s="162">
        <v>803.52600000000007</v>
      </c>
      <c r="F688" s="162">
        <v>1231.5100000000002</v>
      </c>
    </row>
    <row r="689" spans="1:6">
      <c r="A689" s="169">
        <v>43969</v>
      </c>
      <c r="B689" s="162">
        <v>334.17899999999997</v>
      </c>
      <c r="C689" s="162">
        <v>42.117999999999995</v>
      </c>
      <c r="D689" s="162">
        <v>787.05200000000002</v>
      </c>
      <c r="F689" s="162">
        <v>1163.3489999999999</v>
      </c>
    </row>
    <row r="690" spans="1:6">
      <c r="A690" s="169">
        <v>43970</v>
      </c>
      <c r="B690" s="162">
        <v>286.584</v>
      </c>
      <c r="C690" s="162">
        <v>58.083999999999946</v>
      </c>
      <c r="D690" s="162">
        <v>789.37400000000002</v>
      </c>
      <c r="F690" s="162">
        <v>1134.0419999999999</v>
      </c>
    </row>
    <row r="691" spans="1:6">
      <c r="A691" s="169">
        <v>43971</v>
      </c>
      <c r="B691" s="162">
        <v>269.77999999999997</v>
      </c>
      <c r="C691" s="162">
        <v>44.468000000000018</v>
      </c>
      <c r="D691" s="162">
        <v>800.721</v>
      </c>
      <c r="F691" s="162">
        <v>1114.9690000000001</v>
      </c>
    </row>
    <row r="692" spans="1:6">
      <c r="A692" s="169">
        <v>43972</v>
      </c>
      <c r="B692" s="162">
        <v>267.89</v>
      </c>
      <c r="C692" s="162">
        <v>38.770999999999987</v>
      </c>
      <c r="D692" s="162">
        <v>799.45299999999997</v>
      </c>
      <c r="F692" s="162">
        <v>1106.114</v>
      </c>
    </row>
    <row r="693" spans="1:6">
      <c r="A693" s="169">
        <v>43973</v>
      </c>
      <c r="B693" s="162">
        <v>268.59500000000003</v>
      </c>
      <c r="C693" s="162">
        <v>38.867999999999995</v>
      </c>
      <c r="D693" s="162">
        <v>798.56299999999999</v>
      </c>
      <c r="F693" s="162">
        <v>1106.0260000000001</v>
      </c>
    </row>
    <row r="694" spans="1:6">
      <c r="A694" s="169">
        <v>43974</v>
      </c>
      <c r="B694" s="162">
        <v>261.60899999999998</v>
      </c>
      <c r="C694" s="162">
        <v>39.38300000000001</v>
      </c>
      <c r="D694" s="162">
        <v>807.75</v>
      </c>
      <c r="F694" s="162">
        <v>1108.742</v>
      </c>
    </row>
    <row r="695" spans="1:6">
      <c r="A695" s="169">
        <v>43975</v>
      </c>
      <c r="B695" s="162">
        <v>254.529</v>
      </c>
      <c r="C695" s="162">
        <v>48.47199999999998</v>
      </c>
      <c r="D695" s="162">
        <v>811.18299999999999</v>
      </c>
      <c r="F695" s="162">
        <v>1114.184</v>
      </c>
    </row>
    <row r="696" spans="1:6">
      <c r="A696" s="169">
        <v>43976</v>
      </c>
      <c r="B696" s="162">
        <v>275.69</v>
      </c>
      <c r="C696" s="162">
        <v>1229.8979999999999</v>
      </c>
      <c r="D696" s="162">
        <v>3701.029</v>
      </c>
      <c r="F696" s="162">
        <v>5206.6170000000002</v>
      </c>
    </row>
    <row r="697" spans="1:6">
      <c r="A697" s="169">
        <v>43977</v>
      </c>
      <c r="B697" s="162">
        <v>304.77</v>
      </c>
      <c r="C697" s="162">
        <v>1972.01</v>
      </c>
      <c r="D697" s="162">
        <v>6216.2259999999997</v>
      </c>
      <c r="F697" s="162">
        <v>8493.0059999999994</v>
      </c>
    </row>
    <row r="698" spans="1:6">
      <c r="A698" s="169">
        <v>43978</v>
      </c>
      <c r="B698" s="162">
        <v>330.04</v>
      </c>
      <c r="C698" s="162">
        <v>1947.4450000000002</v>
      </c>
      <c r="D698" s="162">
        <v>5765.8760000000002</v>
      </c>
      <c r="F698" s="162">
        <v>8043.3610000000008</v>
      </c>
    </row>
    <row r="699" spans="1:6">
      <c r="A699" s="169">
        <v>43979</v>
      </c>
      <c r="B699" s="162">
        <v>382.34800000000001</v>
      </c>
      <c r="C699" s="162">
        <v>1984.0819999999999</v>
      </c>
      <c r="D699" s="162">
        <v>5945.0150000000003</v>
      </c>
      <c r="F699" s="162">
        <v>8311.4449999999997</v>
      </c>
    </row>
    <row r="700" spans="1:6">
      <c r="A700" s="169">
        <v>43980</v>
      </c>
      <c r="B700" s="162">
        <v>390.62</v>
      </c>
      <c r="C700" s="162">
        <v>2153.9670000000001</v>
      </c>
      <c r="D700" s="162">
        <v>6298.7740000000003</v>
      </c>
      <c r="F700" s="162">
        <v>8843.3610000000008</v>
      </c>
    </row>
    <row r="701" spans="1:6">
      <c r="A701" s="169">
        <v>43981</v>
      </c>
      <c r="B701" s="162">
        <v>321.14299999999997</v>
      </c>
      <c r="C701" s="162">
        <v>1995.2439999999999</v>
      </c>
      <c r="D701" s="162">
        <v>5543.9560000000001</v>
      </c>
      <c r="F701" s="162">
        <v>7860.3429999999998</v>
      </c>
    </row>
    <row r="702" spans="1:6">
      <c r="A702" s="169">
        <v>43982</v>
      </c>
      <c r="B702" s="162">
        <v>354.74599999999998</v>
      </c>
      <c r="C702" s="162">
        <v>2195.848</v>
      </c>
      <c r="D702" s="162">
        <v>6715.7860000000001</v>
      </c>
      <c r="F702" s="162">
        <v>9266.380000000001</v>
      </c>
    </row>
    <row r="703" spans="1:6">
      <c r="A703" s="169">
        <v>43983</v>
      </c>
      <c r="B703" s="162">
        <v>367.99299999999999</v>
      </c>
      <c r="C703" s="162">
        <v>959.60299999999995</v>
      </c>
      <c r="D703" s="162">
        <v>3580.4610000000002</v>
      </c>
      <c r="F703" s="162">
        <v>4908.0570000000007</v>
      </c>
    </row>
    <row r="704" spans="1:6">
      <c r="A704" s="169">
        <v>43984</v>
      </c>
      <c r="B704" s="162">
        <v>377.98599999999999</v>
      </c>
      <c r="C704" s="162">
        <v>52.194000000000017</v>
      </c>
      <c r="D704" s="162">
        <v>796.81299999999999</v>
      </c>
      <c r="F704" s="162">
        <v>1226.9929999999999</v>
      </c>
    </row>
    <row r="705" spans="1:6">
      <c r="A705" s="169">
        <v>43985</v>
      </c>
      <c r="B705" s="162">
        <v>369.923</v>
      </c>
      <c r="C705" s="162">
        <v>59.921000000000049</v>
      </c>
      <c r="D705" s="162">
        <v>810.19600000000003</v>
      </c>
      <c r="F705" s="162">
        <v>1240.04</v>
      </c>
    </row>
    <row r="706" spans="1:6">
      <c r="A706" s="169">
        <v>43986</v>
      </c>
      <c r="B706" s="162">
        <v>375.18700000000001</v>
      </c>
      <c r="C706" s="162">
        <v>65.894000000000005</v>
      </c>
      <c r="D706" s="162">
        <v>798.89099999999996</v>
      </c>
      <c r="F706" s="162">
        <v>1239.972</v>
      </c>
    </row>
    <row r="707" spans="1:6">
      <c r="A707" s="169">
        <v>43987</v>
      </c>
      <c r="B707" s="162">
        <v>383.86099999999999</v>
      </c>
      <c r="C707" s="162">
        <v>63.625999999999976</v>
      </c>
      <c r="D707" s="162">
        <v>799.14400000000001</v>
      </c>
      <c r="F707" s="162">
        <v>1246.6309999999999</v>
      </c>
    </row>
    <row r="708" spans="1:6">
      <c r="A708" s="169">
        <v>43988</v>
      </c>
      <c r="B708" s="162">
        <v>387.98</v>
      </c>
      <c r="C708" s="162">
        <v>49.512</v>
      </c>
      <c r="D708" s="162">
        <v>784.68000000000006</v>
      </c>
      <c r="F708" s="162">
        <v>1222.172</v>
      </c>
    </row>
    <row r="709" spans="1:6">
      <c r="A709" s="169">
        <v>43989</v>
      </c>
      <c r="B709" s="162">
        <v>387.79700000000003</v>
      </c>
      <c r="C709" s="162">
        <v>44.753</v>
      </c>
      <c r="D709" s="162">
        <v>802.15300000000002</v>
      </c>
      <c r="F709" s="162">
        <v>1234.703</v>
      </c>
    </row>
    <row r="710" spans="1:6">
      <c r="A710" s="169">
        <v>43990</v>
      </c>
      <c r="B710" s="162">
        <v>390.13499999999999</v>
      </c>
      <c r="C710" s="162">
        <v>44.698999999999998</v>
      </c>
      <c r="D710" s="162">
        <v>2237.6559999999999</v>
      </c>
      <c r="F710" s="162">
        <v>2672.49</v>
      </c>
    </row>
    <row r="711" spans="1:6">
      <c r="A711" s="169">
        <v>43991</v>
      </c>
      <c r="B711" s="162">
        <v>392.69099999999997</v>
      </c>
      <c r="C711" s="162">
        <v>49.836000000000013</v>
      </c>
      <c r="D711" s="162">
        <v>3015.15</v>
      </c>
      <c r="F711" s="162">
        <v>3457.6770000000001</v>
      </c>
    </row>
    <row r="712" spans="1:6">
      <c r="A712" s="169">
        <v>43992</v>
      </c>
      <c r="B712" s="162">
        <v>384.12900000000002</v>
      </c>
      <c r="C712" s="162">
        <v>73.250999999999976</v>
      </c>
      <c r="D712" s="162">
        <v>792.40800000000002</v>
      </c>
      <c r="F712" s="162">
        <v>1249.788</v>
      </c>
    </row>
    <row r="713" spans="1:6">
      <c r="A713" s="169">
        <v>43993</v>
      </c>
      <c r="B713" s="162">
        <v>377.12599999999998</v>
      </c>
      <c r="C713" s="162">
        <v>77.286000000000058</v>
      </c>
      <c r="D713" s="162">
        <v>801.81899999999996</v>
      </c>
      <c r="F713" s="162">
        <v>1256.231</v>
      </c>
    </row>
    <row r="714" spans="1:6">
      <c r="A714" s="169">
        <v>43994</v>
      </c>
      <c r="B714" s="162">
        <v>378.29300000000001</v>
      </c>
      <c r="C714" s="162">
        <v>77.391000000000076</v>
      </c>
      <c r="D714" s="162">
        <v>801.02099999999996</v>
      </c>
      <c r="F714" s="162">
        <v>1256.7049999999999</v>
      </c>
    </row>
    <row r="715" spans="1:6">
      <c r="A715" s="169">
        <v>43995</v>
      </c>
      <c r="B715" s="162">
        <v>374.39100000000002</v>
      </c>
      <c r="C715" s="162">
        <v>63.355000000000018</v>
      </c>
      <c r="D715" s="162">
        <v>802.149</v>
      </c>
      <c r="F715" s="162">
        <v>1239.895</v>
      </c>
    </row>
    <row r="716" spans="1:6">
      <c r="A716" s="169">
        <v>43996</v>
      </c>
      <c r="B716" s="162">
        <v>362.50299999999999</v>
      </c>
      <c r="C716" s="162">
        <v>57.41700000000003</v>
      </c>
      <c r="D716" s="162">
        <v>798.56700000000001</v>
      </c>
      <c r="F716" s="162">
        <v>1218.4870000000001</v>
      </c>
    </row>
    <row r="717" spans="1:6">
      <c r="A717" s="169">
        <v>43997</v>
      </c>
      <c r="B717" s="162">
        <v>316.209</v>
      </c>
      <c r="C717" s="162">
        <v>68.913999999999987</v>
      </c>
      <c r="D717" s="162">
        <v>801.59699999999998</v>
      </c>
      <c r="F717" s="162">
        <v>1186.72</v>
      </c>
    </row>
    <row r="718" spans="1:6">
      <c r="A718" s="169">
        <v>43998</v>
      </c>
      <c r="B718" s="162">
        <v>320.74400000000003</v>
      </c>
      <c r="C718" s="162">
        <v>60.442999999999984</v>
      </c>
      <c r="D718" s="162">
        <v>809.024</v>
      </c>
      <c r="F718" s="162">
        <v>1190.211</v>
      </c>
    </row>
    <row r="719" spans="1:6">
      <c r="A719" s="169">
        <v>43999</v>
      </c>
      <c r="B719" s="162">
        <v>395.15100000000001</v>
      </c>
      <c r="C719" s="162">
        <v>66.562000000000012</v>
      </c>
      <c r="D719" s="162">
        <v>818.85799999999995</v>
      </c>
      <c r="F719" s="162">
        <v>1280.5709999999999</v>
      </c>
    </row>
    <row r="720" spans="1:6">
      <c r="A720" s="169">
        <v>44000</v>
      </c>
      <c r="B720" s="162">
        <v>1164.588</v>
      </c>
      <c r="C720" s="162">
        <v>1079.848</v>
      </c>
      <c r="D720" s="162">
        <v>2603.0239999999999</v>
      </c>
      <c r="F720" s="162">
        <v>4847.4599999999991</v>
      </c>
    </row>
    <row r="721" spans="1:6">
      <c r="A721" s="169">
        <v>44001</v>
      </c>
      <c r="B721" s="162">
        <v>2300.2559999999999</v>
      </c>
      <c r="C721" s="162">
        <v>3284.0509999999999</v>
      </c>
      <c r="D721" s="162">
        <v>8667.0470000000005</v>
      </c>
      <c r="F721" s="162">
        <v>14251.353999999999</v>
      </c>
    </row>
    <row r="722" spans="1:6">
      <c r="A722" s="169">
        <v>44002</v>
      </c>
      <c r="B722" s="162">
        <v>2259.1120000000001</v>
      </c>
      <c r="C722" s="162">
        <v>3193.01</v>
      </c>
      <c r="D722" s="162">
        <v>9277.3760000000002</v>
      </c>
      <c r="F722" s="162">
        <v>14729.498</v>
      </c>
    </row>
    <row r="723" spans="1:6">
      <c r="A723" s="169">
        <v>44003</v>
      </c>
      <c r="B723" s="162">
        <v>2356.4290000000001</v>
      </c>
      <c r="C723" s="162">
        <v>3134.5010000000002</v>
      </c>
      <c r="D723" s="162">
        <v>9290.9510000000009</v>
      </c>
      <c r="F723" s="162">
        <v>14781.881000000001</v>
      </c>
    </row>
    <row r="724" spans="1:6">
      <c r="A724" s="169">
        <v>44004</v>
      </c>
      <c r="B724" s="162">
        <v>2352.2910000000002</v>
      </c>
      <c r="C724" s="162">
        <v>3193.6610000000001</v>
      </c>
      <c r="D724" s="162">
        <v>10420.978999999999</v>
      </c>
      <c r="F724" s="162">
        <v>15966.931</v>
      </c>
    </row>
    <row r="725" spans="1:6">
      <c r="A725" s="169">
        <v>44005</v>
      </c>
      <c r="B725" s="162">
        <v>2344.1709999999998</v>
      </c>
      <c r="C725" s="162">
        <v>3207.9650000000001</v>
      </c>
      <c r="D725" s="162">
        <v>10289.780000000001</v>
      </c>
      <c r="F725" s="162">
        <v>15841.916000000001</v>
      </c>
    </row>
    <row r="726" spans="1:6">
      <c r="A726" s="169">
        <v>44006</v>
      </c>
      <c r="B726" s="162">
        <v>2399.85</v>
      </c>
      <c r="C726" s="162">
        <v>3318.3820000000001</v>
      </c>
      <c r="D726" s="162">
        <v>10487.027</v>
      </c>
      <c r="F726" s="162">
        <v>16205.259</v>
      </c>
    </row>
    <row r="727" spans="1:6">
      <c r="A727" s="169">
        <v>44007</v>
      </c>
      <c r="B727" s="162">
        <v>2373.04</v>
      </c>
      <c r="C727" s="162">
        <v>3365.172</v>
      </c>
      <c r="D727" s="162">
        <v>10653.644</v>
      </c>
      <c r="F727" s="162">
        <v>16391.856</v>
      </c>
    </row>
    <row r="728" spans="1:6">
      <c r="A728" s="169">
        <v>44008</v>
      </c>
      <c r="B728" s="162">
        <v>2417.7240000000002</v>
      </c>
      <c r="C728" s="162">
        <v>3356.9589999999998</v>
      </c>
      <c r="D728" s="162">
        <v>10653.012000000001</v>
      </c>
      <c r="F728" s="162">
        <v>16427.695</v>
      </c>
    </row>
    <row r="729" spans="1:6">
      <c r="A729" s="169">
        <v>44009</v>
      </c>
      <c r="B729" s="162">
        <v>2397.8960000000002</v>
      </c>
      <c r="C729" s="162">
        <v>3347.0740000000001</v>
      </c>
      <c r="D729" s="162">
        <v>10645.894</v>
      </c>
      <c r="F729" s="162">
        <v>16390.864000000001</v>
      </c>
    </row>
    <row r="730" spans="1:6">
      <c r="A730" s="169">
        <v>44010</v>
      </c>
      <c r="B730" s="162">
        <v>2332.9290000000001</v>
      </c>
      <c r="C730" s="162">
        <v>3293.7280000000001</v>
      </c>
      <c r="D730" s="162">
        <v>10457.727000000001</v>
      </c>
      <c r="F730" s="162">
        <v>16084.384000000002</v>
      </c>
    </row>
    <row r="731" spans="1:6">
      <c r="A731" s="169">
        <v>44011</v>
      </c>
      <c r="B731" s="162">
        <v>2229.5100000000002</v>
      </c>
      <c r="C731" s="162">
        <v>3200.4989999999998</v>
      </c>
      <c r="D731" s="162">
        <v>10278.076999999999</v>
      </c>
      <c r="F731" s="162">
        <v>15708.085999999999</v>
      </c>
    </row>
    <row r="732" spans="1:6">
      <c r="A732" s="169">
        <v>44012</v>
      </c>
      <c r="B732" s="162">
        <v>2356.6689999999999</v>
      </c>
      <c r="C732" s="162">
        <v>3316.5889999999999</v>
      </c>
      <c r="D732" s="162">
        <v>10543.842000000001</v>
      </c>
      <c r="F732" s="162">
        <v>16217.1</v>
      </c>
    </row>
    <row r="733" spans="1:6">
      <c r="A733" s="169">
        <v>44013</v>
      </c>
      <c r="B733" s="162">
        <v>2349.2640000000001</v>
      </c>
      <c r="C733" s="162">
        <v>3250.1010000000001</v>
      </c>
      <c r="D733" s="162">
        <v>10462.244000000001</v>
      </c>
      <c r="F733" s="162">
        <v>16061.609</v>
      </c>
    </row>
    <row r="734" spans="1:6">
      <c r="A734" s="169">
        <v>44014</v>
      </c>
      <c r="B734" s="162">
        <v>2474.1109999999999</v>
      </c>
      <c r="C734" s="162">
        <v>3307.6309999999999</v>
      </c>
      <c r="D734" s="162">
        <v>10541.403</v>
      </c>
      <c r="F734" s="162">
        <v>16323.145</v>
      </c>
    </row>
    <row r="735" spans="1:6">
      <c r="A735" s="169">
        <v>44015</v>
      </c>
      <c r="B735" s="162">
        <v>2300.7449999999999</v>
      </c>
      <c r="C735" s="162">
        <v>3186.3919999999998</v>
      </c>
      <c r="D735" s="162">
        <v>10342.915999999999</v>
      </c>
      <c r="F735" s="162">
        <v>15830.053</v>
      </c>
    </row>
    <row r="736" spans="1:6">
      <c r="A736" s="169">
        <v>44016</v>
      </c>
      <c r="B736" s="162">
        <v>2434.1880000000001</v>
      </c>
      <c r="C736" s="162">
        <v>3370.15</v>
      </c>
      <c r="D736" s="162">
        <v>10499.936</v>
      </c>
      <c r="F736" s="162">
        <v>16304.273999999999</v>
      </c>
    </row>
    <row r="737" spans="1:6">
      <c r="A737" s="169">
        <v>44017</v>
      </c>
      <c r="B737" s="162">
        <v>2414.0439999999999</v>
      </c>
      <c r="C737" s="162">
        <v>3445.3339999999998</v>
      </c>
      <c r="D737" s="162">
        <v>10544.554</v>
      </c>
      <c r="F737" s="162">
        <v>16403.932000000001</v>
      </c>
    </row>
    <row r="738" spans="1:6">
      <c r="A738" s="169">
        <v>44018</v>
      </c>
      <c r="B738" s="162">
        <v>2429.4659999999999</v>
      </c>
      <c r="C738" s="162">
        <v>3542.645</v>
      </c>
      <c r="D738" s="162">
        <v>10466.976000000001</v>
      </c>
      <c r="F738" s="162">
        <v>16439.087</v>
      </c>
    </row>
    <row r="739" spans="1:6">
      <c r="A739" s="169">
        <v>44019</v>
      </c>
      <c r="B739" s="162">
        <v>2413.0529999999999</v>
      </c>
      <c r="C739" s="162">
        <v>3470.3559999999998</v>
      </c>
      <c r="D739" s="162">
        <v>10499.804</v>
      </c>
      <c r="F739" s="162">
        <v>16383.213</v>
      </c>
    </row>
    <row r="740" spans="1:6">
      <c r="A740" s="169">
        <v>44020</v>
      </c>
      <c r="B740" s="162">
        <v>2440.8939999999998</v>
      </c>
      <c r="C740" s="162">
        <v>3499.3379999999997</v>
      </c>
      <c r="D740" s="162">
        <v>10593.18</v>
      </c>
      <c r="F740" s="162">
        <v>16533.412</v>
      </c>
    </row>
    <row r="741" spans="1:6">
      <c r="A741" s="169">
        <v>44021</v>
      </c>
      <c r="B741" s="162">
        <v>2474.576</v>
      </c>
      <c r="C741" s="162">
        <v>3485.875</v>
      </c>
      <c r="D741" s="162">
        <v>10806.777</v>
      </c>
      <c r="F741" s="162">
        <v>16767.227999999999</v>
      </c>
    </row>
    <row r="742" spans="1:6">
      <c r="A742" s="169">
        <v>44022</v>
      </c>
      <c r="B742" s="162">
        <v>2442.9789999999998</v>
      </c>
      <c r="C742" s="162">
        <v>3468.962</v>
      </c>
      <c r="D742" s="162">
        <v>10548.353999999999</v>
      </c>
      <c r="F742" s="162">
        <v>16460.294999999998</v>
      </c>
    </row>
    <row r="743" spans="1:6">
      <c r="A743" s="169">
        <v>44023</v>
      </c>
      <c r="B743" s="162">
        <v>2498.8820000000001</v>
      </c>
      <c r="C743" s="162">
        <v>3644.6779999999999</v>
      </c>
      <c r="D743" s="162">
        <v>10553.395</v>
      </c>
      <c r="F743" s="162">
        <v>16696.955000000002</v>
      </c>
    </row>
    <row r="744" spans="1:6">
      <c r="A744" s="169">
        <v>44024</v>
      </c>
      <c r="B744" s="162">
        <v>2536.7710000000002</v>
      </c>
      <c r="C744" s="162">
        <v>3745.8379999999997</v>
      </c>
      <c r="D744" s="162">
        <v>10543.311</v>
      </c>
      <c r="F744" s="162">
        <v>16825.919999999998</v>
      </c>
    </row>
    <row r="745" spans="1:6">
      <c r="A745" s="169">
        <v>44025</v>
      </c>
      <c r="B745" s="162">
        <v>2491.7159999999999</v>
      </c>
      <c r="C745" s="162">
        <v>3819.3589999999999</v>
      </c>
      <c r="D745" s="162">
        <v>10537.565000000001</v>
      </c>
      <c r="F745" s="162">
        <v>16848.64</v>
      </c>
    </row>
    <row r="746" spans="1:6">
      <c r="A746" s="169">
        <v>44026</v>
      </c>
      <c r="B746" s="162">
        <v>2350.0369999999998</v>
      </c>
      <c r="C746" s="162">
        <v>3623.7960000000003</v>
      </c>
      <c r="D746" s="162">
        <v>10327.936</v>
      </c>
      <c r="F746" s="162">
        <v>16301.769</v>
      </c>
    </row>
    <row r="747" spans="1:6">
      <c r="A747" s="169">
        <v>44027</v>
      </c>
      <c r="B747" s="162">
        <v>1215.559</v>
      </c>
      <c r="C747" s="162">
        <v>1401.4580000000001</v>
      </c>
      <c r="D747" s="162">
        <v>4860.7539999999999</v>
      </c>
      <c r="F747" s="162">
        <v>7477.7709999999997</v>
      </c>
    </row>
    <row r="748" spans="1:6">
      <c r="A748" s="169">
        <v>44028</v>
      </c>
      <c r="B748" s="162">
        <v>472.16399999999999</v>
      </c>
      <c r="C748" s="162">
        <v>82.461999999999989</v>
      </c>
      <c r="D748" s="162">
        <v>805.50299999999993</v>
      </c>
      <c r="F748" s="162">
        <v>1360.1289999999999</v>
      </c>
    </row>
    <row r="749" spans="1:6">
      <c r="A749" s="169">
        <v>44029</v>
      </c>
      <c r="B749" s="162">
        <v>476.9</v>
      </c>
      <c r="C749" s="162">
        <v>82.586999999999989</v>
      </c>
      <c r="D749" s="162">
        <v>812.61200000000008</v>
      </c>
      <c r="F749" s="162">
        <v>1372.0990000000002</v>
      </c>
    </row>
    <row r="750" spans="1:6">
      <c r="A750" s="169">
        <v>44030</v>
      </c>
      <c r="B750" s="162">
        <v>478.327</v>
      </c>
      <c r="C750" s="162">
        <v>79.782000000000039</v>
      </c>
      <c r="D750" s="162">
        <v>805.33799999999997</v>
      </c>
      <c r="F750" s="162">
        <v>1363.4470000000001</v>
      </c>
    </row>
    <row r="751" spans="1:6">
      <c r="A751" s="169">
        <v>44031</v>
      </c>
      <c r="B751" s="162">
        <v>492.00700000000001</v>
      </c>
      <c r="C751" s="162">
        <v>77.480999999999995</v>
      </c>
      <c r="D751" s="162">
        <v>807.59199999999998</v>
      </c>
      <c r="F751" s="162">
        <v>1377.08</v>
      </c>
    </row>
    <row r="752" spans="1:6">
      <c r="A752" s="169">
        <v>44032</v>
      </c>
      <c r="B752" s="162">
        <v>489.12900000000002</v>
      </c>
      <c r="C752" s="162">
        <v>73.583999999999946</v>
      </c>
      <c r="D752" s="162">
        <v>798.702</v>
      </c>
      <c r="F752" s="162">
        <v>1361.415</v>
      </c>
    </row>
    <row r="753" spans="1:6">
      <c r="A753" s="169">
        <v>44033</v>
      </c>
      <c r="B753" s="162">
        <v>491.57499999999999</v>
      </c>
      <c r="C753" s="162">
        <v>79.994000000000028</v>
      </c>
      <c r="D753" s="162">
        <v>799.678</v>
      </c>
      <c r="F753" s="162">
        <v>1371.2469999999998</v>
      </c>
    </row>
    <row r="754" spans="1:6">
      <c r="A754" s="169">
        <v>44034</v>
      </c>
      <c r="B754" s="162">
        <v>486.79200000000003</v>
      </c>
      <c r="C754" s="162">
        <v>72.220000000000027</v>
      </c>
      <c r="D754" s="162">
        <v>795.21399999999994</v>
      </c>
      <c r="F754" s="162">
        <v>1354.2260000000001</v>
      </c>
    </row>
    <row r="755" spans="1:6">
      <c r="A755" s="169">
        <v>44035</v>
      </c>
      <c r="B755" s="162">
        <v>446.32499999999999</v>
      </c>
      <c r="C755" s="162">
        <v>82.034000000000106</v>
      </c>
      <c r="D755" s="162">
        <v>794.52199999999993</v>
      </c>
      <c r="F755" s="162">
        <v>1322.8810000000001</v>
      </c>
    </row>
    <row r="756" spans="1:6">
      <c r="A756" s="169">
        <v>44036</v>
      </c>
      <c r="B756" s="162">
        <v>444.68600000000004</v>
      </c>
      <c r="C756" s="162">
        <v>79.174999999999955</v>
      </c>
      <c r="D756" s="162">
        <v>793.39800000000002</v>
      </c>
      <c r="F756" s="162">
        <v>1317.259</v>
      </c>
    </row>
    <row r="757" spans="1:6">
      <c r="A757" s="169">
        <v>44037</v>
      </c>
      <c r="B757" s="162">
        <v>445.48</v>
      </c>
      <c r="C757" s="162">
        <v>75.261999999999944</v>
      </c>
      <c r="D757" s="162">
        <v>783.22699999999998</v>
      </c>
      <c r="F757" s="162">
        <v>1303.9690000000001</v>
      </c>
    </row>
    <row r="758" spans="1:6">
      <c r="A758" s="169">
        <v>44038</v>
      </c>
      <c r="B758" s="162">
        <v>441.99299999999999</v>
      </c>
      <c r="C758" s="162">
        <v>640.99700000000007</v>
      </c>
      <c r="D758" s="162">
        <v>925.74400000000003</v>
      </c>
      <c r="F758" s="162">
        <v>2008.7339999999999</v>
      </c>
    </row>
    <row r="759" spans="1:6">
      <c r="A759" s="169">
        <v>44039</v>
      </c>
      <c r="B759" s="162">
        <v>711.10599999999999</v>
      </c>
      <c r="C759" s="162">
        <v>710.60699999999997</v>
      </c>
      <c r="D759" s="162">
        <v>2107.0740000000001</v>
      </c>
      <c r="F759" s="162">
        <v>3528.7870000000003</v>
      </c>
    </row>
    <row r="760" spans="1:6">
      <c r="A760" s="169">
        <v>44040</v>
      </c>
      <c r="B760" s="162">
        <v>1177.7809999999999</v>
      </c>
      <c r="C760" s="162">
        <v>743.98</v>
      </c>
      <c r="D760" s="162">
        <v>4685.9920000000002</v>
      </c>
      <c r="F760" s="162">
        <v>6607.7530000000006</v>
      </c>
    </row>
    <row r="761" spans="1:6">
      <c r="A761" s="169">
        <v>44041</v>
      </c>
      <c r="B761" s="162">
        <v>1173.9949999999999</v>
      </c>
      <c r="C761" s="162">
        <v>68.69399999999996</v>
      </c>
      <c r="D761" s="162">
        <v>4689.1660000000002</v>
      </c>
      <c r="F761" s="162">
        <v>5931.8549999999996</v>
      </c>
    </row>
    <row r="762" spans="1:6">
      <c r="A762" s="169">
        <v>44042</v>
      </c>
      <c r="B762" s="162">
        <v>1176.2329999999999</v>
      </c>
      <c r="C762" s="162">
        <v>71.129000000000019</v>
      </c>
      <c r="D762" s="162">
        <v>4716.433</v>
      </c>
      <c r="F762" s="162">
        <v>5963.7950000000001</v>
      </c>
    </row>
    <row r="763" spans="1:6">
      <c r="A763" s="169">
        <v>44043</v>
      </c>
      <c r="B763" s="162">
        <v>1035.7339999999999</v>
      </c>
      <c r="C763" s="162">
        <v>53.156000000000006</v>
      </c>
      <c r="D763" s="162">
        <v>4725.5439999999999</v>
      </c>
      <c r="F763" s="162">
        <v>5814.4339999999993</v>
      </c>
    </row>
    <row r="764" spans="1:6">
      <c r="A764" s="169">
        <v>44044</v>
      </c>
      <c r="B764" s="162">
        <v>972.572</v>
      </c>
      <c r="C764" s="162">
        <v>63.187000000000012</v>
      </c>
      <c r="D764" s="162">
        <v>4725.8850000000002</v>
      </c>
      <c r="F764" s="162">
        <v>5761.6440000000002</v>
      </c>
    </row>
    <row r="765" spans="1:6">
      <c r="A765" s="169">
        <v>44045</v>
      </c>
      <c r="B765" s="162">
        <v>978.53399999999999</v>
      </c>
      <c r="C765" s="162">
        <v>63.038999999999987</v>
      </c>
      <c r="D765" s="162">
        <v>4723.4399999999996</v>
      </c>
      <c r="F765" s="162">
        <v>5765.012999999999</v>
      </c>
    </row>
    <row r="766" spans="1:6">
      <c r="A766" s="169">
        <v>44046</v>
      </c>
      <c r="B766" s="162">
        <v>980.40899999999999</v>
      </c>
      <c r="C766" s="162">
        <v>60.788000000000011</v>
      </c>
      <c r="D766" s="162">
        <v>4723.7929999999997</v>
      </c>
      <c r="F766" s="162">
        <v>5764.99</v>
      </c>
    </row>
    <row r="767" spans="1:6">
      <c r="A767" s="169">
        <v>44047</v>
      </c>
      <c r="B767" s="162">
        <v>971.24800000000005</v>
      </c>
      <c r="C767" s="162">
        <v>67.408000000000015</v>
      </c>
      <c r="D767" s="162">
        <v>4704.9979999999996</v>
      </c>
      <c r="F767" s="162">
        <v>5743.6539999999995</v>
      </c>
    </row>
    <row r="768" spans="1:6">
      <c r="A768" s="169">
        <v>44048</v>
      </c>
      <c r="B768" s="162">
        <v>778.798</v>
      </c>
      <c r="C768" s="162">
        <v>58.603000000000009</v>
      </c>
      <c r="D768" s="162">
        <v>3265.54</v>
      </c>
      <c r="F768" s="162">
        <v>4102.9409999999998</v>
      </c>
    </row>
    <row r="769" spans="1:6">
      <c r="A769" s="169">
        <v>44049</v>
      </c>
      <c r="B769" s="162">
        <v>359.79500000000002</v>
      </c>
      <c r="C769" s="162">
        <v>78.097999999999956</v>
      </c>
      <c r="D769" s="162">
        <v>792.404</v>
      </c>
      <c r="F769" s="162">
        <v>1230.297</v>
      </c>
    </row>
    <row r="770" spans="1:6">
      <c r="A770" s="169">
        <v>44050</v>
      </c>
      <c r="B770" s="162">
        <v>345.10199999999998</v>
      </c>
      <c r="C770" s="162">
        <v>75.144000000000005</v>
      </c>
      <c r="D770" s="162">
        <v>784.495</v>
      </c>
      <c r="F770" s="162">
        <v>1204.741</v>
      </c>
    </row>
    <row r="771" spans="1:6">
      <c r="A771" s="169">
        <v>44051</v>
      </c>
      <c r="B771" s="162">
        <v>322.76400000000001</v>
      </c>
      <c r="C771" s="162">
        <v>79.76400000000001</v>
      </c>
      <c r="D771" s="162">
        <v>797.72500000000002</v>
      </c>
      <c r="F771" s="162">
        <v>1200.2530000000002</v>
      </c>
    </row>
    <row r="772" spans="1:6">
      <c r="A772" s="169">
        <v>44052</v>
      </c>
      <c r="B772" s="162">
        <v>324.37799999999999</v>
      </c>
      <c r="C772" s="162">
        <v>79.940000000000055</v>
      </c>
      <c r="D772" s="162">
        <v>790.45600000000002</v>
      </c>
      <c r="F772" s="162">
        <v>1194.7740000000001</v>
      </c>
    </row>
    <row r="773" spans="1:6">
      <c r="A773" s="169">
        <v>44053</v>
      </c>
      <c r="B773" s="162">
        <v>345.517</v>
      </c>
      <c r="C773" s="162">
        <v>74.589000000000055</v>
      </c>
      <c r="D773" s="162">
        <v>792.66200000000003</v>
      </c>
      <c r="F773" s="162">
        <v>1212.768</v>
      </c>
    </row>
    <row r="774" spans="1:6">
      <c r="A774" s="169">
        <v>44054</v>
      </c>
      <c r="B774" s="162">
        <v>355.37400000000002</v>
      </c>
      <c r="C774" s="162">
        <v>64.817999999999984</v>
      </c>
      <c r="D774" s="162">
        <v>801.34</v>
      </c>
      <c r="F774" s="162">
        <v>1221.5320000000002</v>
      </c>
    </row>
    <row r="775" spans="1:6">
      <c r="A775" s="169">
        <v>44055</v>
      </c>
      <c r="B775" s="162">
        <v>337.50900000000001</v>
      </c>
      <c r="C775" s="162">
        <v>58.011000000000024</v>
      </c>
      <c r="D775" s="162">
        <v>833.43700000000001</v>
      </c>
      <c r="F775" s="162">
        <v>1228.9570000000001</v>
      </c>
    </row>
    <row r="776" spans="1:6">
      <c r="A776" s="169">
        <v>44056</v>
      </c>
      <c r="B776" s="162">
        <v>334.346</v>
      </c>
      <c r="C776" s="162">
        <v>63.106999999999971</v>
      </c>
      <c r="D776" s="162">
        <v>787.63699999999994</v>
      </c>
      <c r="F776" s="162">
        <v>1185.0899999999999</v>
      </c>
    </row>
    <row r="777" spans="1:6">
      <c r="A777" s="169">
        <v>44057</v>
      </c>
      <c r="B777" s="162">
        <v>344.40499999999997</v>
      </c>
      <c r="C777" s="162">
        <v>76.698999999999955</v>
      </c>
      <c r="D777" s="162">
        <v>799.82100000000003</v>
      </c>
      <c r="F777" s="162">
        <v>1220.925</v>
      </c>
    </row>
    <row r="778" spans="1:6">
      <c r="A778" s="169">
        <v>44058</v>
      </c>
      <c r="B778" s="162">
        <v>350.233</v>
      </c>
      <c r="C778" s="162">
        <v>79.614000000000033</v>
      </c>
      <c r="D778" s="162">
        <v>797.27600000000007</v>
      </c>
      <c r="F778" s="162">
        <v>1227.123</v>
      </c>
    </row>
    <row r="779" spans="1:6">
      <c r="A779" s="169">
        <v>44059</v>
      </c>
      <c r="B779" s="162">
        <v>351.84500000000003</v>
      </c>
      <c r="C779" s="162">
        <v>78.008000000000038</v>
      </c>
      <c r="D779" s="162">
        <v>797.41499999999996</v>
      </c>
      <c r="F779" s="162">
        <v>1227.268</v>
      </c>
    </row>
    <row r="780" spans="1:6">
      <c r="A780" s="169">
        <v>44060</v>
      </c>
      <c r="B780" s="162">
        <v>344.786</v>
      </c>
      <c r="C780" s="162">
        <v>64.946000000000026</v>
      </c>
      <c r="D780" s="162">
        <v>798.27300000000002</v>
      </c>
      <c r="F780" s="162">
        <v>1208.0050000000001</v>
      </c>
    </row>
    <row r="781" spans="1:6">
      <c r="A781" s="169">
        <v>44061</v>
      </c>
      <c r="B781" s="162">
        <v>307.80200000000002</v>
      </c>
      <c r="C781" s="162">
        <v>58.40300000000002</v>
      </c>
      <c r="D781" s="162">
        <v>792.65700000000004</v>
      </c>
      <c r="F781" s="162">
        <v>1158.8620000000001</v>
      </c>
    </row>
    <row r="782" spans="1:6">
      <c r="A782" s="169">
        <v>44062</v>
      </c>
      <c r="B782" s="162">
        <v>274.74299999999999</v>
      </c>
      <c r="C782" s="162">
        <v>53.588999999999999</v>
      </c>
      <c r="D782" s="162">
        <v>772.75199999999995</v>
      </c>
      <c r="F782" s="162">
        <v>1101.0839999999998</v>
      </c>
    </row>
    <row r="783" spans="1:6">
      <c r="A783" s="169">
        <v>44063</v>
      </c>
      <c r="B783" s="162">
        <v>289.19</v>
      </c>
      <c r="C783" s="162">
        <v>76.456000000000017</v>
      </c>
      <c r="D783" s="162">
        <v>793.16899999999998</v>
      </c>
      <c r="F783" s="162">
        <v>1158.8150000000001</v>
      </c>
    </row>
    <row r="784" spans="1:6">
      <c r="A784" s="169">
        <v>44064</v>
      </c>
      <c r="B784" s="162">
        <v>293.56299999999999</v>
      </c>
      <c r="C784" s="162">
        <v>72.658000000000015</v>
      </c>
      <c r="D784" s="162">
        <v>802.16800000000001</v>
      </c>
      <c r="F784" s="162">
        <v>1168.3890000000001</v>
      </c>
    </row>
    <row r="785" spans="1:6">
      <c r="A785" s="169">
        <v>44065</v>
      </c>
      <c r="B785" s="162">
        <v>288.51300000000003</v>
      </c>
      <c r="C785" s="162">
        <v>78.004999999999995</v>
      </c>
      <c r="D785" s="162">
        <v>788.95399999999995</v>
      </c>
      <c r="F785" s="162">
        <v>1155.472</v>
      </c>
    </row>
    <row r="786" spans="1:6">
      <c r="A786" s="169">
        <v>44066</v>
      </c>
      <c r="B786" s="162">
        <v>291.04599999999999</v>
      </c>
      <c r="C786" s="162">
        <v>78.69500000000005</v>
      </c>
      <c r="D786" s="162">
        <v>791.37799999999993</v>
      </c>
      <c r="F786" s="162">
        <v>1161.1189999999999</v>
      </c>
    </row>
    <row r="787" spans="1:6">
      <c r="A787" s="169">
        <v>44067</v>
      </c>
      <c r="B787" s="162">
        <v>289.56399999999996</v>
      </c>
      <c r="C787" s="162">
        <v>78.111999999999966</v>
      </c>
      <c r="D787" s="162">
        <v>798.27600000000007</v>
      </c>
      <c r="F787" s="162">
        <v>1165.952</v>
      </c>
    </row>
    <row r="788" spans="1:6">
      <c r="A788" s="169">
        <v>44068</v>
      </c>
      <c r="B788" s="162">
        <v>283.36</v>
      </c>
      <c r="C788" s="162">
        <v>73.301000000000045</v>
      </c>
      <c r="D788" s="162">
        <v>788.298</v>
      </c>
      <c r="F788" s="162">
        <v>1144.9590000000001</v>
      </c>
    </row>
    <row r="789" spans="1:6">
      <c r="A789" s="169">
        <v>44069</v>
      </c>
      <c r="B789" s="162">
        <v>277.16399999999999</v>
      </c>
      <c r="C789" s="162">
        <v>67.298000000000002</v>
      </c>
      <c r="D789" s="162">
        <v>797.42399999999998</v>
      </c>
      <c r="F789" s="162">
        <v>1141.886</v>
      </c>
    </row>
    <row r="790" spans="1:6">
      <c r="A790" s="169">
        <v>44070</v>
      </c>
      <c r="B790" s="162">
        <v>278.536</v>
      </c>
      <c r="C790" s="162">
        <v>65.600000000000023</v>
      </c>
      <c r="D790" s="162">
        <v>792.18399999999997</v>
      </c>
      <c r="F790" s="162">
        <v>1136.32</v>
      </c>
    </row>
    <row r="791" spans="1:6">
      <c r="A791" s="169">
        <v>44071</v>
      </c>
      <c r="B791" s="162">
        <v>301.33299999999997</v>
      </c>
      <c r="C791" s="162">
        <v>68.421000000000049</v>
      </c>
      <c r="D791" s="162">
        <v>793.17</v>
      </c>
      <c r="F791" s="162">
        <v>1162.924</v>
      </c>
    </row>
    <row r="792" spans="1:6">
      <c r="A792" s="169">
        <v>44072</v>
      </c>
      <c r="B792" s="162">
        <v>317.63799999999998</v>
      </c>
      <c r="C792" s="162">
        <v>73.947999999999979</v>
      </c>
      <c r="D792" s="162">
        <v>784.44</v>
      </c>
      <c r="F792" s="162">
        <v>1176.0260000000001</v>
      </c>
    </row>
    <row r="793" spans="1:6">
      <c r="A793" s="169">
        <v>44073</v>
      </c>
      <c r="B793" s="162">
        <v>316.01299999999998</v>
      </c>
      <c r="C793" s="162">
        <v>64.607999999999947</v>
      </c>
      <c r="D793" s="162">
        <v>793.54099999999994</v>
      </c>
      <c r="F793" s="162">
        <v>1174.1619999999998</v>
      </c>
    </row>
    <row r="794" spans="1:6">
      <c r="A794" s="169">
        <v>44074</v>
      </c>
      <c r="B794" s="162">
        <v>321.92599999999999</v>
      </c>
      <c r="C794" s="162">
        <v>65.255999999999972</v>
      </c>
      <c r="D794" s="162">
        <v>2996.9319999999998</v>
      </c>
      <c r="F794" s="162">
        <v>3384.1139999999996</v>
      </c>
    </row>
    <row r="795" spans="1:6">
      <c r="A795" s="169">
        <v>44075</v>
      </c>
      <c r="B795" s="162">
        <v>330.66300000000001</v>
      </c>
      <c r="C795" s="162">
        <v>72.200000000000045</v>
      </c>
      <c r="D795" s="162">
        <v>4347.0450000000001</v>
      </c>
      <c r="F795" s="162">
        <v>4749.9080000000004</v>
      </c>
    </row>
    <row r="796" spans="1:6">
      <c r="A796" s="169">
        <v>44076</v>
      </c>
      <c r="B796" s="162">
        <v>330.72899999999998</v>
      </c>
      <c r="C796" s="162">
        <v>73.413999999999987</v>
      </c>
      <c r="D796" s="162">
        <v>3073.2080000000001</v>
      </c>
      <c r="F796" s="162">
        <v>3477.3510000000001</v>
      </c>
    </row>
    <row r="797" spans="1:6">
      <c r="A797" s="169">
        <v>44077</v>
      </c>
      <c r="B797" s="162">
        <v>324.78300000000002</v>
      </c>
      <c r="C797" s="162">
        <v>69.975999999999999</v>
      </c>
      <c r="D797" s="162">
        <v>803.61199999999997</v>
      </c>
      <c r="F797" s="162">
        <v>1198.3710000000001</v>
      </c>
    </row>
    <row r="798" spans="1:6">
      <c r="A798" s="169">
        <v>44078</v>
      </c>
      <c r="B798" s="162">
        <v>324.983</v>
      </c>
      <c r="C798" s="162">
        <v>68.861999999999966</v>
      </c>
      <c r="D798" s="162">
        <v>793.73699999999997</v>
      </c>
      <c r="F798" s="162">
        <v>1187.5819999999999</v>
      </c>
    </row>
    <row r="799" spans="1:6">
      <c r="A799" s="169">
        <v>44079</v>
      </c>
      <c r="B799" s="162">
        <v>313.83100000000002</v>
      </c>
      <c r="C799" s="162">
        <v>56.321000000000026</v>
      </c>
      <c r="D799" s="162">
        <v>801.53</v>
      </c>
      <c r="F799" s="162">
        <v>1171.682</v>
      </c>
    </row>
    <row r="800" spans="1:6">
      <c r="A800" s="169">
        <v>44080</v>
      </c>
      <c r="B800" s="162">
        <v>320.59399999999999</v>
      </c>
      <c r="C800" s="162">
        <v>76.710000000000036</v>
      </c>
      <c r="D800" s="162">
        <v>807.99400000000003</v>
      </c>
      <c r="F800" s="162">
        <v>1205.298</v>
      </c>
    </row>
    <row r="801" spans="1:6">
      <c r="A801" s="169">
        <v>44081</v>
      </c>
      <c r="B801" s="162">
        <v>317.69200000000001</v>
      </c>
      <c r="C801" s="162">
        <v>64.774000000000001</v>
      </c>
      <c r="D801" s="162">
        <v>796.59299999999996</v>
      </c>
      <c r="F801" s="162">
        <v>1179.059</v>
      </c>
    </row>
    <row r="802" spans="1:6">
      <c r="A802" s="169">
        <v>44082</v>
      </c>
      <c r="B802" s="162">
        <v>306.80500000000001</v>
      </c>
      <c r="C802" s="162">
        <v>53.139999999999986</v>
      </c>
      <c r="D802" s="162">
        <v>796.303</v>
      </c>
      <c r="F802" s="162">
        <v>1156.248</v>
      </c>
    </row>
    <row r="803" spans="1:6">
      <c r="A803" s="169">
        <v>44083</v>
      </c>
      <c r="B803" s="162">
        <v>335.79300000000001</v>
      </c>
      <c r="C803" s="162">
        <v>61.170999999999992</v>
      </c>
      <c r="D803" s="162">
        <v>788.81700000000001</v>
      </c>
      <c r="F803" s="162">
        <v>1185.7809999999999</v>
      </c>
    </row>
    <row r="804" spans="1:6">
      <c r="A804" s="169">
        <v>44084</v>
      </c>
      <c r="B804" s="162">
        <v>363.90899999999999</v>
      </c>
      <c r="C804" s="162">
        <v>63.322999999999979</v>
      </c>
      <c r="D804" s="162">
        <v>798.62699999999995</v>
      </c>
      <c r="F804" s="162">
        <v>1225.8589999999999</v>
      </c>
    </row>
    <row r="805" spans="1:6">
      <c r="A805" s="169">
        <v>44085</v>
      </c>
      <c r="B805" s="162">
        <v>367.61700000000002</v>
      </c>
      <c r="C805" s="162">
        <v>60.129999999999995</v>
      </c>
      <c r="D805" s="162">
        <v>801.30200000000002</v>
      </c>
      <c r="F805" s="162">
        <v>1229.049</v>
      </c>
    </row>
    <row r="806" spans="1:6">
      <c r="A806" s="169">
        <v>44086</v>
      </c>
      <c r="B806" s="162">
        <v>373.74799999999999</v>
      </c>
      <c r="C806" s="162">
        <v>68.772000000000048</v>
      </c>
      <c r="D806" s="162">
        <v>801.08</v>
      </c>
      <c r="F806" s="162">
        <v>1243.6000000000001</v>
      </c>
    </row>
    <row r="807" spans="1:6">
      <c r="A807" s="169">
        <v>44087</v>
      </c>
      <c r="B807" s="162">
        <v>374.65800000000002</v>
      </c>
      <c r="C807" s="162">
        <v>70.399999999999977</v>
      </c>
      <c r="D807" s="162">
        <v>800.37300000000005</v>
      </c>
      <c r="F807" s="162">
        <v>1245.431</v>
      </c>
    </row>
    <row r="808" spans="1:6">
      <c r="A808" s="169">
        <v>44088</v>
      </c>
      <c r="B808" s="162">
        <v>372.13400000000001</v>
      </c>
      <c r="C808" s="162">
        <v>70.645999999999958</v>
      </c>
      <c r="D808" s="162">
        <v>803.50199999999995</v>
      </c>
      <c r="F808" s="162">
        <v>1246.2819999999999</v>
      </c>
    </row>
    <row r="809" spans="1:6">
      <c r="A809" s="169">
        <v>44089</v>
      </c>
      <c r="B809" s="162">
        <v>359.173</v>
      </c>
      <c r="C809" s="162">
        <v>51.221999999999994</v>
      </c>
      <c r="D809" s="162">
        <v>781.76300000000003</v>
      </c>
      <c r="F809" s="162">
        <v>1192.1579999999999</v>
      </c>
    </row>
    <row r="810" spans="1:6">
      <c r="A810" s="169">
        <v>44090</v>
      </c>
      <c r="B810" s="162">
        <v>372.988</v>
      </c>
      <c r="C810" s="162">
        <v>74.572999999999979</v>
      </c>
      <c r="D810" s="162">
        <v>805.34100000000001</v>
      </c>
      <c r="F810" s="162">
        <v>1252.902</v>
      </c>
    </row>
    <row r="811" spans="1:6">
      <c r="A811" s="169">
        <v>44091</v>
      </c>
      <c r="B811" s="162">
        <v>367.65</v>
      </c>
      <c r="C811" s="162">
        <v>62.31</v>
      </c>
      <c r="D811" s="162">
        <v>805.46600000000001</v>
      </c>
      <c r="F811" s="162">
        <v>1235.4259999999999</v>
      </c>
    </row>
    <row r="812" spans="1:6">
      <c r="A812" s="169">
        <v>44092</v>
      </c>
      <c r="B812" s="162">
        <v>361.45400000000001</v>
      </c>
      <c r="C812" s="162">
        <v>56.930000000000007</v>
      </c>
      <c r="D812" s="162">
        <v>814.71</v>
      </c>
      <c r="F812" s="162">
        <v>1233.0940000000001</v>
      </c>
    </row>
    <row r="813" spans="1:6">
      <c r="A813" s="169">
        <v>44093</v>
      </c>
      <c r="B813" s="162">
        <v>363.66700000000003</v>
      </c>
      <c r="C813" s="162">
        <v>68.990999999999985</v>
      </c>
      <c r="D813" s="162">
        <v>810.55799999999999</v>
      </c>
      <c r="F813" s="162">
        <v>1243.2159999999999</v>
      </c>
    </row>
    <row r="814" spans="1:6">
      <c r="A814" s="169">
        <v>44094</v>
      </c>
      <c r="B814" s="162">
        <v>365.11599999999999</v>
      </c>
      <c r="C814" s="162">
        <v>68.553999999999974</v>
      </c>
      <c r="D814" s="162">
        <v>810.23299999999995</v>
      </c>
      <c r="F814" s="162">
        <v>1243.9029999999998</v>
      </c>
    </row>
    <row r="815" spans="1:6">
      <c r="A815" s="169">
        <v>44095</v>
      </c>
      <c r="B815" s="162">
        <v>366.15899999999999</v>
      </c>
      <c r="C815" s="162">
        <v>64.980999999999995</v>
      </c>
      <c r="D815" s="162">
        <v>806.78499999999997</v>
      </c>
      <c r="F815" s="162">
        <v>1237.925</v>
      </c>
    </row>
    <row r="816" spans="1:6">
      <c r="A816" s="169">
        <v>44096</v>
      </c>
      <c r="B816" s="162">
        <v>364.06900000000002</v>
      </c>
      <c r="C816" s="162">
        <v>61.65300000000002</v>
      </c>
      <c r="D816" s="162">
        <v>801.03800000000001</v>
      </c>
      <c r="F816" s="162">
        <v>1226.76</v>
      </c>
    </row>
    <row r="817" spans="1:6" ht="14.25" customHeight="1">
      <c r="A817" s="169">
        <v>44097</v>
      </c>
      <c r="B817" s="162">
        <v>1637.278</v>
      </c>
      <c r="C817" s="162">
        <v>1460.2809999999999</v>
      </c>
      <c r="D817" s="162">
        <v>4266.4480000000003</v>
      </c>
      <c r="F817" s="162">
        <v>7364.0070000000005</v>
      </c>
    </row>
    <row r="818" spans="1:6">
      <c r="A818" s="169">
        <v>44098</v>
      </c>
      <c r="B818" s="162">
        <v>3149.3910000000001</v>
      </c>
      <c r="C818" s="162">
        <v>1847.2840000000001</v>
      </c>
      <c r="D818" s="162">
        <v>5194.6840000000002</v>
      </c>
      <c r="F818" s="162">
        <v>10191.359</v>
      </c>
    </row>
    <row r="819" spans="1:6">
      <c r="A819" s="169">
        <v>44099</v>
      </c>
      <c r="B819" s="162">
        <v>2986.9250000000002</v>
      </c>
      <c r="C819" s="162">
        <v>1771.8229999999999</v>
      </c>
      <c r="D819" s="162">
        <v>4886.143</v>
      </c>
      <c r="F819" s="162">
        <v>9644.8909999999996</v>
      </c>
    </row>
    <row r="820" spans="1:6">
      <c r="A820" s="169">
        <v>44100</v>
      </c>
      <c r="B820" s="162">
        <v>3043.4259999999999</v>
      </c>
      <c r="C820" s="162">
        <v>1940.7860000000001</v>
      </c>
      <c r="D820" s="162">
        <v>5025.4530000000004</v>
      </c>
      <c r="F820" s="162">
        <v>10009.665000000001</v>
      </c>
    </row>
    <row r="821" spans="1:6">
      <c r="A821" s="169">
        <v>44101</v>
      </c>
      <c r="B821" s="162">
        <v>3153.1129999999998</v>
      </c>
      <c r="C821" s="162">
        <v>2130.9790000000003</v>
      </c>
      <c r="D821" s="162">
        <v>5320.2340000000004</v>
      </c>
      <c r="F821" s="162">
        <v>10604.326000000001</v>
      </c>
    </row>
    <row r="822" spans="1:6">
      <c r="A822" s="169">
        <v>44102</v>
      </c>
      <c r="B822" s="162">
        <v>3065.2860000000001</v>
      </c>
      <c r="C822" s="162">
        <v>1820.1469999999999</v>
      </c>
      <c r="D822" s="162">
        <v>4880.732</v>
      </c>
      <c r="F822" s="162">
        <v>9766.1650000000009</v>
      </c>
    </row>
    <row r="823" spans="1:6">
      <c r="A823" s="169">
        <v>44103</v>
      </c>
      <c r="B823" s="162">
        <v>1408.4649999999999</v>
      </c>
      <c r="C823" s="162">
        <v>546.18299999999999</v>
      </c>
      <c r="D823" s="162">
        <v>2350.3829999999998</v>
      </c>
      <c r="F823" s="162">
        <v>4305.0309999999999</v>
      </c>
    </row>
    <row r="824" spans="1:6">
      <c r="A824" s="169">
        <v>44104</v>
      </c>
      <c r="B824" s="162">
        <v>343.21199999999999</v>
      </c>
      <c r="C824" s="162">
        <v>67.378000000000043</v>
      </c>
      <c r="D824" s="162">
        <v>794.26800000000003</v>
      </c>
      <c r="F824" s="162">
        <v>1204.8580000000002</v>
      </c>
    </row>
    <row r="825" spans="1:6">
      <c r="A825" s="169">
        <v>44105</v>
      </c>
      <c r="B825" s="162">
        <v>324.97000000000003</v>
      </c>
      <c r="C825" s="162">
        <v>71.043999999999983</v>
      </c>
      <c r="D825" s="162">
        <v>716.31999999999994</v>
      </c>
      <c r="F825" s="162">
        <v>1112.3339999999998</v>
      </c>
    </row>
    <row r="826" spans="1:6">
      <c r="A826" s="169">
        <v>44106</v>
      </c>
      <c r="B826" s="162">
        <v>328.14699999999999</v>
      </c>
      <c r="C826" s="162">
        <v>74.905999999999949</v>
      </c>
      <c r="D826" s="162">
        <v>713.16899999999998</v>
      </c>
      <c r="F826" s="162">
        <v>1116.222</v>
      </c>
    </row>
    <row r="827" spans="1:6">
      <c r="A827" s="169">
        <v>44107</v>
      </c>
      <c r="B827" s="162">
        <v>317.75900000000001</v>
      </c>
      <c r="C827" s="162">
        <v>73.557000000000016</v>
      </c>
      <c r="D827" s="162">
        <v>624.27199999999993</v>
      </c>
      <c r="F827" s="162">
        <v>1015.588</v>
      </c>
    </row>
    <row r="828" spans="1:6">
      <c r="A828" s="169">
        <v>44108</v>
      </c>
      <c r="B828" s="162">
        <v>297.17099999999999</v>
      </c>
      <c r="C828" s="162">
        <v>68.202999999999975</v>
      </c>
      <c r="D828" s="162">
        <v>423.47199999999998</v>
      </c>
      <c r="F828" s="162">
        <v>788.846</v>
      </c>
    </row>
    <row r="829" spans="1:6">
      <c r="A829" s="169">
        <v>44109</v>
      </c>
      <c r="B829" s="162">
        <v>302.827</v>
      </c>
      <c r="C829" s="162">
        <v>65.57000000000005</v>
      </c>
      <c r="D829" s="162">
        <v>410.28899999999999</v>
      </c>
      <c r="F829" s="162">
        <v>778.68600000000004</v>
      </c>
    </row>
    <row r="830" spans="1:6">
      <c r="A830" s="169">
        <v>44110</v>
      </c>
      <c r="B830" s="162">
        <v>775.81500000000005</v>
      </c>
      <c r="C830" s="162">
        <v>55.913999999999987</v>
      </c>
      <c r="D830" s="162">
        <v>388.661</v>
      </c>
      <c r="F830" s="162">
        <v>1220.3900000000001</v>
      </c>
    </row>
    <row r="831" spans="1:6">
      <c r="A831" s="169">
        <v>44111</v>
      </c>
      <c r="B831" s="162">
        <v>721.87599999999998</v>
      </c>
      <c r="C831" s="162">
        <v>55.379999999999995</v>
      </c>
      <c r="D831" s="162">
        <v>334.22</v>
      </c>
      <c r="F831" s="162">
        <v>1111.4760000000001</v>
      </c>
    </row>
    <row r="832" spans="1:6">
      <c r="A832" s="169">
        <v>44112</v>
      </c>
      <c r="B832" s="162">
        <v>271.625</v>
      </c>
      <c r="C832" s="162">
        <v>67.876999999999953</v>
      </c>
      <c r="D832" s="162">
        <v>340.61799999999999</v>
      </c>
      <c r="F832" s="162">
        <v>680.11999999999989</v>
      </c>
    </row>
    <row r="833" spans="1:6">
      <c r="A833" s="169">
        <v>44113</v>
      </c>
      <c r="B833" s="162">
        <v>297.49299999999999</v>
      </c>
      <c r="C833" s="162">
        <v>72.240999999999985</v>
      </c>
      <c r="D833" s="162">
        <v>343.33500000000004</v>
      </c>
      <c r="F833" s="162">
        <v>713.06899999999996</v>
      </c>
    </row>
    <row r="834" spans="1:6">
      <c r="A834" s="169">
        <v>44114</v>
      </c>
      <c r="B834" s="162">
        <v>283.08499999999998</v>
      </c>
      <c r="C834" s="162">
        <v>69.408999999999992</v>
      </c>
      <c r="D834" s="162">
        <v>340.63900000000001</v>
      </c>
      <c r="F834" s="162">
        <v>693.13300000000004</v>
      </c>
    </row>
    <row r="835" spans="1:6">
      <c r="A835" s="169">
        <v>44115</v>
      </c>
      <c r="B835" s="162">
        <v>285.96500000000003</v>
      </c>
      <c r="C835" s="162">
        <v>73.211000000000013</v>
      </c>
      <c r="D835" s="162">
        <v>344.48400000000004</v>
      </c>
      <c r="F835" s="162">
        <v>703.66000000000008</v>
      </c>
    </row>
    <row r="836" spans="1:6">
      <c r="A836" s="169">
        <v>44116</v>
      </c>
      <c r="B836" s="162">
        <v>287.73199999999997</v>
      </c>
      <c r="C836" s="162">
        <v>72.835000000000036</v>
      </c>
      <c r="D836" s="162">
        <v>351.15100000000001</v>
      </c>
      <c r="F836" s="162">
        <v>711.71800000000007</v>
      </c>
    </row>
    <row r="837" spans="1:6">
      <c r="A837" s="169">
        <v>44117</v>
      </c>
      <c r="B837" s="162">
        <v>293.15899999999999</v>
      </c>
      <c r="C837" s="162">
        <v>51.072000000000003</v>
      </c>
      <c r="D837" s="162">
        <v>338.33800000000002</v>
      </c>
      <c r="F837" s="162">
        <v>682.56899999999996</v>
      </c>
    </row>
    <row r="838" spans="1:6">
      <c r="A838" s="169">
        <v>44118</v>
      </c>
      <c r="B838" s="162">
        <v>290.85199999999998</v>
      </c>
      <c r="C838" s="162">
        <v>59.432999999999993</v>
      </c>
      <c r="D838" s="162">
        <v>344.79399999999998</v>
      </c>
      <c r="F838" s="162">
        <v>695.07899999999995</v>
      </c>
    </row>
    <row r="839" spans="1:6">
      <c r="A839" s="169">
        <v>44119</v>
      </c>
      <c r="B839" s="162">
        <v>290.88799999999998</v>
      </c>
      <c r="C839" s="162">
        <v>70.062000000000012</v>
      </c>
      <c r="D839" s="162">
        <v>363.70500000000004</v>
      </c>
      <c r="F839" s="162">
        <v>724.65499999999997</v>
      </c>
    </row>
    <row r="840" spans="1:6">
      <c r="A840" s="169">
        <v>44120</v>
      </c>
      <c r="B840" s="162">
        <v>352.392</v>
      </c>
      <c r="C840" s="162">
        <v>60.975000000000023</v>
      </c>
      <c r="D840" s="162">
        <v>330.899</v>
      </c>
      <c r="F840" s="162">
        <v>744.26600000000008</v>
      </c>
    </row>
    <row r="841" spans="1:6">
      <c r="A841" s="169">
        <v>44121</v>
      </c>
      <c r="B841" s="162">
        <v>378.54899999999998</v>
      </c>
      <c r="C841" s="162">
        <v>60.146999999999991</v>
      </c>
      <c r="D841" s="162">
        <v>328.84699999999998</v>
      </c>
      <c r="F841" s="162">
        <v>767.54299999999989</v>
      </c>
    </row>
    <row r="842" spans="1:6">
      <c r="A842" s="169">
        <v>44122</v>
      </c>
      <c r="B842" s="162">
        <v>336.39100000000002</v>
      </c>
      <c r="C842" s="162">
        <v>72.049999999999955</v>
      </c>
      <c r="D842" s="162">
        <v>333.17700000000002</v>
      </c>
      <c r="F842" s="162">
        <v>741.61799999999994</v>
      </c>
    </row>
    <row r="843" spans="1:6">
      <c r="A843" s="169">
        <v>44123</v>
      </c>
      <c r="B843" s="162">
        <v>340.05700000000002</v>
      </c>
      <c r="C843" s="162">
        <v>63.32000000000005</v>
      </c>
      <c r="D843" s="162">
        <v>329.62599999999998</v>
      </c>
      <c r="F843" s="162">
        <v>733.00300000000004</v>
      </c>
    </row>
    <row r="844" spans="1:6">
      <c r="A844" s="169">
        <v>44124</v>
      </c>
      <c r="B844" s="162">
        <v>354.60399999999998</v>
      </c>
      <c r="C844" s="162">
        <v>70.139999999999986</v>
      </c>
      <c r="D844" s="162">
        <v>331.80700000000002</v>
      </c>
      <c r="F844" s="162">
        <v>756.55099999999993</v>
      </c>
    </row>
    <row r="845" spans="1:6">
      <c r="A845" s="169">
        <v>44125</v>
      </c>
      <c r="B845" s="162">
        <v>354.56600000000003</v>
      </c>
      <c r="C845" s="162">
        <v>71.855000000000018</v>
      </c>
      <c r="D845" s="162">
        <v>332.53700000000003</v>
      </c>
      <c r="F845" s="162">
        <v>758.95800000000008</v>
      </c>
    </row>
    <row r="846" spans="1:6">
      <c r="A846" s="169">
        <v>44126</v>
      </c>
      <c r="B846" s="162">
        <v>350.96800000000002</v>
      </c>
      <c r="C846" s="162">
        <v>63.26400000000001</v>
      </c>
      <c r="D846" s="162">
        <v>329.26900000000001</v>
      </c>
      <c r="F846" s="162">
        <v>743.50099999999998</v>
      </c>
    </row>
    <row r="847" spans="1:6">
      <c r="A847" s="169">
        <v>44127</v>
      </c>
      <c r="B847" s="162">
        <v>346.947</v>
      </c>
      <c r="C847" s="162">
        <v>54.668999999999983</v>
      </c>
      <c r="D847" s="162">
        <v>322.78899999999999</v>
      </c>
      <c r="F847" s="162">
        <v>724.40499999999997</v>
      </c>
    </row>
    <row r="848" spans="1:6">
      <c r="A848" s="169">
        <v>44128</v>
      </c>
      <c r="B848" s="162">
        <v>347.45400000000001</v>
      </c>
      <c r="C848" s="162">
        <v>63.148000000000025</v>
      </c>
      <c r="D848" s="162">
        <v>327.18299999999999</v>
      </c>
      <c r="F848" s="162">
        <v>737.78500000000008</v>
      </c>
    </row>
    <row r="849" spans="1:6">
      <c r="A849" s="169">
        <v>44129</v>
      </c>
      <c r="B849" s="162">
        <v>349.28800000000001</v>
      </c>
      <c r="C849" s="162">
        <v>68.692999999999984</v>
      </c>
      <c r="D849" s="162">
        <v>330.34800000000001</v>
      </c>
      <c r="F849" s="162">
        <v>748.32899999999995</v>
      </c>
    </row>
    <row r="850" spans="1:6">
      <c r="A850" s="169">
        <v>44130</v>
      </c>
      <c r="B850" s="162">
        <v>369.69200000000001</v>
      </c>
      <c r="C850" s="162">
        <v>69.923999999999978</v>
      </c>
      <c r="D850" s="162">
        <v>332.52499999999998</v>
      </c>
      <c r="F850" s="162">
        <v>772.14099999999996</v>
      </c>
    </row>
    <row r="851" spans="1:6">
      <c r="A851" s="169">
        <v>44131</v>
      </c>
      <c r="B851" s="162">
        <v>346.71800000000002</v>
      </c>
      <c r="C851" s="162">
        <v>70.938999999999965</v>
      </c>
      <c r="D851" s="162">
        <v>333.50599999999997</v>
      </c>
      <c r="F851" s="162">
        <v>751.16300000000001</v>
      </c>
    </row>
    <row r="852" spans="1:6">
      <c r="A852" s="169">
        <v>44132</v>
      </c>
      <c r="B852" s="162">
        <v>285.08999999999997</v>
      </c>
      <c r="C852" s="162">
        <v>53.587999999999994</v>
      </c>
      <c r="D852" s="162">
        <v>324.60399999999998</v>
      </c>
      <c r="F852" s="162">
        <v>663.28199999999993</v>
      </c>
    </row>
    <row r="853" spans="1:6">
      <c r="A853" s="169">
        <v>44133</v>
      </c>
      <c r="B853" s="162">
        <v>378.35500000000002</v>
      </c>
      <c r="C853" s="162">
        <v>54.111999999999995</v>
      </c>
      <c r="D853" s="162">
        <v>345.63800000000003</v>
      </c>
      <c r="F853" s="162">
        <v>778.10500000000002</v>
      </c>
    </row>
    <row r="854" spans="1:6">
      <c r="A854" s="169">
        <v>44134</v>
      </c>
      <c r="B854" s="162">
        <v>365.28500000000003</v>
      </c>
      <c r="C854" s="162">
        <v>56.90300000000002</v>
      </c>
      <c r="D854" s="162">
        <v>325.75299999999999</v>
      </c>
      <c r="F854" s="162">
        <v>747.94100000000003</v>
      </c>
    </row>
    <row r="855" spans="1:6">
      <c r="A855" s="169">
        <v>44135</v>
      </c>
      <c r="B855" s="162">
        <v>301.56200000000001</v>
      </c>
      <c r="C855" s="162">
        <v>62.192999999999984</v>
      </c>
      <c r="D855" s="162">
        <v>326.82799999999997</v>
      </c>
      <c r="F855" s="162">
        <v>690.58299999999997</v>
      </c>
    </row>
    <row r="856" spans="1:6">
      <c r="A856" s="169">
        <v>44136</v>
      </c>
      <c r="B856" s="162">
        <v>355.09500000000003</v>
      </c>
      <c r="C856" s="162">
        <v>69.397000000000048</v>
      </c>
      <c r="D856" s="162">
        <v>329.315</v>
      </c>
      <c r="F856" s="162">
        <v>753.80700000000002</v>
      </c>
    </row>
    <row r="857" spans="1:6">
      <c r="A857" s="169">
        <v>44137</v>
      </c>
      <c r="B857" s="162">
        <v>356.26100000000002</v>
      </c>
      <c r="C857" s="162">
        <v>68.096000000000004</v>
      </c>
      <c r="D857" s="162">
        <v>330.84199999999998</v>
      </c>
      <c r="F857" s="162">
        <v>755.19900000000007</v>
      </c>
    </row>
    <row r="858" spans="1:6">
      <c r="A858" s="169">
        <v>44138</v>
      </c>
      <c r="B858" s="162">
        <v>352.84699999999998</v>
      </c>
      <c r="C858" s="162">
        <v>61.641999999999996</v>
      </c>
      <c r="D858" s="162">
        <v>325.77800000000002</v>
      </c>
      <c r="F858" s="162">
        <v>740.26700000000005</v>
      </c>
    </row>
    <row r="859" spans="1:6">
      <c r="A859" s="169">
        <v>44139</v>
      </c>
      <c r="B859" s="162">
        <v>399.16700000000003</v>
      </c>
      <c r="C859" s="162">
        <v>67.768000000000029</v>
      </c>
      <c r="D859" s="162">
        <v>327.83699999999999</v>
      </c>
      <c r="F859" s="162">
        <v>794.77200000000005</v>
      </c>
    </row>
    <row r="860" spans="1:6">
      <c r="A860" s="169">
        <v>44140</v>
      </c>
      <c r="B860" s="162">
        <v>437.83499999999998</v>
      </c>
      <c r="C860" s="162">
        <v>69.998000000000047</v>
      </c>
      <c r="D860" s="162">
        <v>329.66200000000003</v>
      </c>
      <c r="F860" s="162">
        <v>837.49500000000012</v>
      </c>
    </row>
    <row r="861" spans="1:6">
      <c r="A861" s="169">
        <v>44141</v>
      </c>
      <c r="B861" s="162">
        <v>448.00099999999998</v>
      </c>
      <c r="C861" s="162">
        <v>68.255999999999972</v>
      </c>
      <c r="D861" s="162">
        <v>337.38300000000004</v>
      </c>
      <c r="F861" s="162">
        <v>853.64</v>
      </c>
    </row>
    <row r="862" spans="1:6">
      <c r="A862" s="169">
        <v>44142</v>
      </c>
      <c r="B862" s="162">
        <v>439.327</v>
      </c>
      <c r="C862" s="162">
        <v>68.397000000000048</v>
      </c>
      <c r="D862" s="162">
        <v>337.37799999999999</v>
      </c>
      <c r="F862" s="162">
        <v>845.10200000000009</v>
      </c>
    </row>
    <row r="863" spans="1:6">
      <c r="A863" s="169">
        <v>44143</v>
      </c>
      <c r="B863" s="162">
        <v>436.48700000000002</v>
      </c>
      <c r="C863" s="162">
        <v>58.370000000000005</v>
      </c>
      <c r="D863" s="162">
        <v>326.95499999999998</v>
      </c>
      <c r="F863" s="162">
        <v>821.81200000000001</v>
      </c>
    </row>
    <row r="864" spans="1:6">
      <c r="A864" s="169">
        <v>44144</v>
      </c>
      <c r="B864" s="162">
        <v>436.88600000000002</v>
      </c>
      <c r="C864" s="162">
        <v>65.081999999999994</v>
      </c>
      <c r="D864" s="162">
        <v>334.262</v>
      </c>
      <c r="F864" s="162">
        <v>836.23</v>
      </c>
    </row>
    <row r="865" spans="1:6">
      <c r="A865" s="169">
        <v>44145</v>
      </c>
      <c r="B865" s="162">
        <v>427.21300000000002</v>
      </c>
      <c r="C865" s="162">
        <v>55.802000000000021</v>
      </c>
      <c r="D865" s="162">
        <v>322.31700000000001</v>
      </c>
      <c r="F865" s="162">
        <v>805.33200000000011</v>
      </c>
    </row>
    <row r="866" spans="1:6">
      <c r="A866" s="169">
        <v>44146</v>
      </c>
      <c r="B866" s="162">
        <v>719.07799999999997</v>
      </c>
      <c r="C866" s="162">
        <v>66.267000000000053</v>
      </c>
      <c r="D866" s="162">
        <v>334.834</v>
      </c>
      <c r="F866" s="162">
        <v>1120.1790000000001</v>
      </c>
    </row>
    <row r="867" spans="1:6">
      <c r="A867" s="169">
        <v>44147</v>
      </c>
      <c r="B867" s="162">
        <v>1402.5529999999999</v>
      </c>
      <c r="C867" s="162">
        <v>69.395999999999958</v>
      </c>
      <c r="D867" s="162">
        <v>332.983</v>
      </c>
      <c r="F867" s="162">
        <v>1804.9319999999998</v>
      </c>
    </row>
    <row r="868" spans="1:6">
      <c r="A868" s="169">
        <v>44148</v>
      </c>
      <c r="B868" s="162">
        <v>832.17100000000005</v>
      </c>
      <c r="C868" s="162">
        <v>57.01600000000002</v>
      </c>
      <c r="D868" s="162">
        <v>322.642</v>
      </c>
      <c r="F868" s="162">
        <v>1211.8290000000002</v>
      </c>
    </row>
    <row r="869" spans="1:6">
      <c r="A869" s="169">
        <v>44149</v>
      </c>
      <c r="B869" s="162">
        <v>415.51499999999999</v>
      </c>
      <c r="C869" s="162">
        <v>53.164999999999992</v>
      </c>
      <c r="D869" s="162">
        <v>320.81400000000002</v>
      </c>
      <c r="F869" s="162">
        <v>789.49399999999991</v>
      </c>
    </row>
    <row r="870" spans="1:6">
      <c r="A870" s="169">
        <v>44150</v>
      </c>
      <c r="B870" s="162">
        <v>417.00700000000001</v>
      </c>
      <c r="C870" s="162">
        <v>56.653999999999996</v>
      </c>
      <c r="D870" s="162">
        <v>325.10599999999999</v>
      </c>
      <c r="F870" s="162">
        <v>798.76700000000005</v>
      </c>
    </row>
    <row r="871" spans="1:6">
      <c r="A871" s="169">
        <v>44151</v>
      </c>
      <c r="B871" s="162">
        <v>413.983</v>
      </c>
      <c r="C871" s="162">
        <v>67.125999999999976</v>
      </c>
      <c r="D871" s="162">
        <v>332.74799999999999</v>
      </c>
      <c r="F871" s="162">
        <v>813.85699999999997</v>
      </c>
    </row>
    <row r="872" spans="1:6">
      <c r="A872" s="169">
        <v>44152</v>
      </c>
      <c r="B872" s="162">
        <v>380.827</v>
      </c>
      <c r="C872" s="162">
        <v>63.523000000000025</v>
      </c>
      <c r="D872" s="162">
        <v>331.38900000000001</v>
      </c>
      <c r="F872" s="162">
        <v>775.73900000000003</v>
      </c>
    </row>
    <row r="873" spans="1:6">
      <c r="A873" s="169">
        <v>44153</v>
      </c>
      <c r="B873" s="162">
        <v>355.92099999999999</v>
      </c>
      <c r="C873" s="162">
        <v>60.322999999999979</v>
      </c>
      <c r="D873" s="162">
        <v>330.99199999999996</v>
      </c>
      <c r="F873" s="162">
        <v>747.23599999999988</v>
      </c>
    </row>
    <row r="874" spans="1:6">
      <c r="A874" s="169">
        <v>44154</v>
      </c>
      <c r="B874" s="162">
        <v>315.642</v>
      </c>
      <c r="C874" s="162">
        <v>60.161000000000001</v>
      </c>
      <c r="D874" s="162">
        <v>342.05500000000001</v>
      </c>
      <c r="F874" s="162">
        <v>717.85799999999995</v>
      </c>
    </row>
    <row r="875" spans="1:6">
      <c r="A875" s="169">
        <v>44155</v>
      </c>
      <c r="B875" s="162">
        <v>379.89600000000002</v>
      </c>
      <c r="C875" s="162">
        <v>64.69399999999996</v>
      </c>
      <c r="D875" s="162">
        <v>336.53499999999997</v>
      </c>
      <c r="F875" s="162">
        <v>781.125</v>
      </c>
    </row>
    <row r="876" spans="1:6">
      <c r="A876" s="169">
        <v>44156</v>
      </c>
      <c r="B876" s="162">
        <v>401.596</v>
      </c>
      <c r="C876" s="162">
        <v>52.606999999999999</v>
      </c>
      <c r="D876" s="162">
        <v>326.55700000000002</v>
      </c>
      <c r="F876" s="162">
        <v>780.76</v>
      </c>
    </row>
    <row r="877" spans="1:6">
      <c r="A877" s="169">
        <v>44157</v>
      </c>
      <c r="B877" s="162">
        <v>406.27699999999999</v>
      </c>
      <c r="C877" s="162">
        <v>67.316000000000031</v>
      </c>
      <c r="D877" s="162">
        <v>333.66499999999996</v>
      </c>
      <c r="F877" s="162">
        <v>807.25800000000004</v>
      </c>
    </row>
    <row r="878" spans="1:6">
      <c r="A878" s="169">
        <v>44158</v>
      </c>
      <c r="B878" s="162">
        <v>1315.251</v>
      </c>
      <c r="C878" s="162">
        <v>50.611000000000004</v>
      </c>
      <c r="D878" s="162">
        <v>426.685</v>
      </c>
      <c r="F878" s="162">
        <v>1792.547</v>
      </c>
    </row>
    <row r="879" spans="1:6">
      <c r="A879" s="169">
        <v>44159</v>
      </c>
      <c r="B879" s="162">
        <v>2148.4360000000001</v>
      </c>
      <c r="C879" s="162">
        <v>61.964999999999975</v>
      </c>
      <c r="D879" s="162">
        <v>522.58400000000006</v>
      </c>
      <c r="F879" s="162">
        <v>2732.9850000000006</v>
      </c>
    </row>
    <row r="880" spans="1:6">
      <c r="A880" s="169">
        <v>44160</v>
      </c>
      <c r="B880" s="162">
        <v>2152.29</v>
      </c>
      <c r="C880" s="162">
        <v>66.384999999999991</v>
      </c>
      <c r="D880" s="162">
        <v>518.6</v>
      </c>
      <c r="F880" s="162">
        <v>2737.2750000000001</v>
      </c>
    </row>
    <row r="881" spans="1:6">
      <c r="A881" s="169">
        <v>44161</v>
      </c>
      <c r="B881" s="162">
        <v>2175.4969999999998</v>
      </c>
      <c r="C881" s="162">
        <v>66.782000000000039</v>
      </c>
      <c r="D881" s="162">
        <v>544.95000000000005</v>
      </c>
      <c r="F881" s="162">
        <v>2787.2290000000003</v>
      </c>
    </row>
    <row r="882" spans="1:6">
      <c r="A882" s="169">
        <v>44162</v>
      </c>
      <c r="B882" s="162">
        <v>2177.1179999999999</v>
      </c>
      <c r="C882" s="162">
        <v>66.451000000000022</v>
      </c>
      <c r="D882" s="162">
        <v>493.57299999999998</v>
      </c>
      <c r="F882" s="162">
        <v>2737.1419999999998</v>
      </c>
    </row>
    <row r="883" spans="1:6">
      <c r="A883" s="169">
        <v>44163</v>
      </c>
      <c r="B883" s="162">
        <v>2133.9960000000001</v>
      </c>
      <c r="C883" s="162">
        <v>58.642999999999972</v>
      </c>
      <c r="D883" s="162">
        <v>446.82799999999997</v>
      </c>
      <c r="F883" s="162">
        <v>2639.4670000000001</v>
      </c>
    </row>
    <row r="884" spans="1:6">
      <c r="A884" s="169">
        <v>44164</v>
      </c>
      <c r="B884" s="162">
        <v>2063.4940000000001</v>
      </c>
      <c r="C884" s="162">
        <v>61.293999999999983</v>
      </c>
      <c r="D884" s="162">
        <v>446.87700000000001</v>
      </c>
      <c r="F884" s="162">
        <v>2571.665</v>
      </c>
    </row>
    <row r="885" spans="1:6">
      <c r="A885" s="169">
        <v>44165</v>
      </c>
      <c r="B885" s="162">
        <v>1153.8789999999999</v>
      </c>
      <c r="C885" s="162">
        <v>62.439000000000021</v>
      </c>
      <c r="D885" s="162">
        <v>376.66499999999996</v>
      </c>
      <c r="F885" s="162">
        <v>1592.9829999999999</v>
      </c>
    </row>
    <row r="886" spans="1:6">
      <c r="A886" s="169">
        <v>44166</v>
      </c>
      <c r="B886" s="162">
        <v>432.90899999999999</v>
      </c>
      <c r="C886" s="162">
        <v>66.091999999999985</v>
      </c>
      <c r="D886" s="162">
        <v>322.14699999999999</v>
      </c>
      <c r="F886" s="162">
        <v>821.14799999999991</v>
      </c>
    </row>
    <row r="887" spans="1:6">
      <c r="A887" s="169">
        <v>44167</v>
      </c>
      <c r="B887" s="162">
        <v>437.96699999999998</v>
      </c>
      <c r="C887" s="162">
        <v>67.404999999999973</v>
      </c>
      <c r="D887" s="162">
        <v>318.22699999999998</v>
      </c>
      <c r="F887" s="162">
        <v>823.59899999999993</v>
      </c>
    </row>
    <row r="888" spans="1:6">
      <c r="A888" s="169">
        <v>44168</v>
      </c>
      <c r="B888" s="162">
        <v>426.82900000000001</v>
      </c>
      <c r="C888" s="162">
        <v>67.152000000000044</v>
      </c>
      <c r="D888" s="162">
        <v>310.43200000000002</v>
      </c>
      <c r="F888" s="162">
        <v>804.41300000000001</v>
      </c>
    </row>
    <row r="889" spans="1:6">
      <c r="A889" s="169">
        <v>44169</v>
      </c>
      <c r="B889" s="162">
        <v>412.77600000000001</v>
      </c>
      <c r="C889" s="162">
        <v>67.735000000000014</v>
      </c>
      <c r="D889" s="162">
        <v>310.60199999999998</v>
      </c>
      <c r="F889" s="162">
        <v>791.11300000000006</v>
      </c>
    </row>
    <row r="890" spans="1:6">
      <c r="A890" s="169">
        <v>44170</v>
      </c>
      <c r="B890" s="162">
        <v>382.59699999999998</v>
      </c>
      <c r="C890" s="162">
        <v>67.192000000000007</v>
      </c>
      <c r="D890" s="162">
        <v>315.46100000000001</v>
      </c>
      <c r="F890" s="162">
        <v>765.25</v>
      </c>
    </row>
    <row r="891" spans="1:6">
      <c r="A891" s="169">
        <v>44171</v>
      </c>
      <c r="B891" s="162">
        <v>379.197</v>
      </c>
      <c r="C891" s="162">
        <v>66.682999999999993</v>
      </c>
      <c r="D891" s="162">
        <v>313.017</v>
      </c>
      <c r="F891" s="162">
        <v>758.89699999999993</v>
      </c>
    </row>
    <row r="892" spans="1:6">
      <c r="A892" s="169">
        <v>44172</v>
      </c>
      <c r="B892" s="162">
        <v>390.767</v>
      </c>
      <c r="C892" s="162">
        <v>62.045999999999992</v>
      </c>
      <c r="D892" s="162">
        <v>315.35199999999998</v>
      </c>
      <c r="F892" s="162">
        <v>768.16499999999996</v>
      </c>
    </row>
    <row r="893" spans="1:6">
      <c r="A893" s="169">
        <v>44173</v>
      </c>
      <c r="B893" s="162">
        <v>370.48700000000002</v>
      </c>
      <c r="C893" s="162">
        <v>58.279999999999973</v>
      </c>
      <c r="D893" s="162">
        <v>311.61</v>
      </c>
      <c r="F893" s="162">
        <v>740.37699999999995</v>
      </c>
    </row>
    <row r="894" spans="1:6">
      <c r="A894" s="169">
        <v>44174</v>
      </c>
      <c r="B894" s="162">
        <v>396.69400000000002</v>
      </c>
      <c r="C894" s="162">
        <v>57.185999999999979</v>
      </c>
      <c r="D894" s="162">
        <v>311.79000000000002</v>
      </c>
      <c r="F894" s="162">
        <v>765.67000000000007</v>
      </c>
    </row>
    <row r="895" spans="1:6">
      <c r="A895" s="169">
        <v>44175</v>
      </c>
      <c r="B895" s="162">
        <v>417.75599999999997</v>
      </c>
      <c r="C895" s="162">
        <v>58.870999999999981</v>
      </c>
      <c r="D895" s="162">
        <v>317.30399999999997</v>
      </c>
      <c r="F895" s="162">
        <v>793.93099999999993</v>
      </c>
    </row>
    <row r="896" spans="1:6">
      <c r="A896" s="169">
        <v>44176</v>
      </c>
      <c r="B896" s="162">
        <v>413.67</v>
      </c>
      <c r="C896" s="162">
        <v>57.774999999999977</v>
      </c>
      <c r="D896" s="162">
        <v>315.12400000000002</v>
      </c>
      <c r="F896" s="162">
        <v>786.56899999999996</v>
      </c>
    </row>
    <row r="897" spans="1:6">
      <c r="A897" s="169">
        <v>44177</v>
      </c>
      <c r="B897" s="162">
        <v>402.786</v>
      </c>
      <c r="C897" s="162">
        <v>53.751000000000005</v>
      </c>
      <c r="D897" s="162">
        <v>312.42399999999998</v>
      </c>
      <c r="F897" s="162">
        <v>768.96100000000001</v>
      </c>
    </row>
    <row r="898" spans="1:6">
      <c r="A898" s="169">
        <v>44178</v>
      </c>
      <c r="B898" s="162">
        <v>397.8</v>
      </c>
      <c r="C898" s="162">
        <v>59.944000000000017</v>
      </c>
      <c r="D898" s="162">
        <v>314.125</v>
      </c>
      <c r="F898" s="162">
        <v>771.86900000000003</v>
      </c>
    </row>
    <row r="899" spans="1:6">
      <c r="A899" s="169">
        <v>44179</v>
      </c>
      <c r="B899" s="162">
        <v>1065.8589999999999</v>
      </c>
      <c r="C899" s="162">
        <v>50.725999999999999</v>
      </c>
      <c r="D899" s="162">
        <v>344.697</v>
      </c>
      <c r="F899" s="162">
        <v>1461.2820000000002</v>
      </c>
    </row>
    <row r="900" spans="1:6">
      <c r="A900" s="169">
        <v>44180</v>
      </c>
      <c r="B900" s="162">
        <v>1377.7329999999999</v>
      </c>
      <c r="C900" s="162">
        <v>57.084000000000003</v>
      </c>
      <c r="D900" s="162">
        <v>356.81</v>
      </c>
      <c r="F900" s="162">
        <v>1791.627</v>
      </c>
    </row>
    <row r="901" spans="1:6">
      <c r="A901" s="169">
        <v>44181</v>
      </c>
      <c r="B901" s="162">
        <v>279.39100000000002</v>
      </c>
      <c r="C901" s="162">
        <v>54.25</v>
      </c>
      <c r="D901" s="162">
        <v>302.827</v>
      </c>
      <c r="F901" s="162">
        <v>636.46800000000007</v>
      </c>
    </row>
    <row r="902" spans="1:6">
      <c r="A902" s="169">
        <v>44182</v>
      </c>
      <c r="B902" s="162">
        <v>313.911</v>
      </c>
      <c r="C902" s="162">
        <v>55.543999999999983</v>
      </c>
      <c r="D902" s="162">
        <v>310.41700000000003</v>
      </c>
      <c r="F902" s="162">
        <v>679.87200000000007</v>
      </c>
    </row>
    <row r="903" spans="1:6">
      <c r="A903" s="169">
        <v>44183</v>
      </c>
      <c r="B903" s="162">
        <v>340.86399999999998</v>
      </c>
      <c r="C903" s="162">
        <v>63.611999999999966</v>
      </c>
      <c r="D903" s="162">
        <v>322.78800000000001</v>
      </c>
      <c r="F903" s="162">
        <v>727.2639999999999</v>
      </c>
    </row>
    <row r="904" spans="1:6">
      <c r="A904" s="169">
        <v>44184</v>
      </c>
      <c r="B904" s="162">
        <v>332.09699999999998</v>
      </c>
      <c r="C904" s="162">
        <v>60.194000000000017</v>
      </c>
      <c r="D904" s="162">
        <v>306.85199999999998</v>
      </c>
      <c r="F904" s="162">
        <v>699.14300000000003</v>
      </c>
    </row>
    <row r="905" spans="1:6">
      <c r="A905" s="169">
        <v>44185</v>
      </c>
      <c r="B905" s="162">
        <v>297.19799999999998</v>
      </c>
      <c r="C905" s="162">
        <v>65.615000000000009</v>
      </c>
      <c r="D905" s="162">
        <v>313.714</v>
      </c>
      <c r="F905" s="162">
        <v>676.52700000000004</v>
      </c>
    </row>
    <row r="906" spans="1:6">
      <c r="A906" s="169">
        <v>44186</v>
      </c>
      <c r="B906" s="162">
        <v>319.601</v>
      </c>
      <c r="C906" s="162">
        <v>65.821000000000026</v>
      </c>
      <c r="D906" s="162">
        <v>323.012</v>
      </c>
      <c r="F906" s="162">
        <v>708.43399999999997</v>
      </c>
    </row>
    <row r="907" spans="1:6">
      <c r="A907" s="169">
        <v>44187</v>
      </c>
      <c r="B907" s="162">
        <v>330.52199999999999</v>
      </c>
      <c r="C907" s="162">
        <v>59.50200000000001</v>
      </c>
      <c r="D907" s="162">
        <v>317.399</v>
      </c>
      <c r="F907" s="162">
        <v>707.423</v>
      </c>
    </row>
    <row r="908" spans="1:6">
      <c r="A908" s="169">
        <v>44188</v>
      </c>
      <c r="B908" s="162">
        <v>280.39499999999998</v>
      </c>
      <c r="C908" s="162">
        <v>55.636000000000024</v>
      </c>
      <c r="D908" s="162">
        <v>317.74799999999999</v>
      </c>
      <c r="F908" s="162">
        <v>653.779</v>
      </c>
    </row>
    <row r="909" spans="1:6">
      <c r="A909" s="169">
        <v>44189</v>
      </c>
      <c r="B909" s="162">
        <v>313.60899999999998</v>
      </c>
      <c r="C909" s="162">
        <v>66.900999999999954</v>
      </c>
      <c r="D909" s="162">
        <v>325.68299999999999</v>
      </c>
      <c r="F909" s="162">
        <v>706.19299999999998</v>
      </c>
    </row>
    <row r="910" spans="1:6">
      <c r="A910" s="169">
        <v>44190</v>
      </c>
      <c r="B910" s="162">
        <v>343.57400000000001</v>
      </c>
      <c r="C910" s="162">
        <v>59.773000000000025</v>
      </c>
      <c r="D910" s="162">
        <v>321.60399999999998</v>
      </c>
      <c r="F910" s="162">
        <v>724.95100000000002</v>
      </c>
    </row>
    <row r="911" spans="1:6">
      <c r="A911" s="169">
        <v>44191</v>
      </c>
      <c r="B911" s="162">
        <v>346.89600000000002</v>
      </c>
      <c r="C911" s="162">
        <v>67.802999999999997</v>
      </c>
      <c r="D911" s="162">
        <v>322.79599999999999</v>
      </c>
      <c r="F911" s="162">
        <v>737.495</v>
      </c>
    </row>
    <row r="912" spans="1:6">
      <c r="A912" s="169">
        <v>44192</v>
      </c>
      <c r="B912" s="162">
        <v>380.92200000000003</v>
      </c>
      <c r="C912" s="162">
        <v>66.51400000000001</v>
      </c>
      <c r="D912" s="162">
        <v>324.89699999999999</v>
      </c>
      <c r="F912" s="162">
        <v>772.33300000000008</v>
      </c>
    </row>
    <row r="913" spans="1:6">
      <c r="A913" s="169">
        <v>44193</v>
      </c>
      <c r="B913" s="162">
        <v>407.44600000000003</v>
      </c>
      <c r="C913" s="162">
        <v>66.460000000000036</v>
      </c>
      <c r="D913" s="162">
        <v>323.29700000000003</v>
      </c>
      <c r="F913" s="162">
        <v>797.20300000000009</v>
      </c>
    </row>
    <row r="914" spans="1:6">
      <c r="A914" s="169">
        <v>44194</v>
      </c>
      <c r="B914" s="162">
        <v>397.77100000000002</v>
      </c>
      <c r="C914" s="162">
        <v>65.065000000000055</v>
      </c>
      <c r="D914" s="162">
        <v>324.28800000000001</v>
      </c>
      <c r="F914" s="162">
        <v>787.12400000000002</v>
      </c>
    </row>
    <row r="915" spans="1:6">
      <c r="A915" s="169">
        <v>44195</v>
      </c>
      <c r="B915" s="162">
        <v>358.416</v>
      </c>
      <c r="C915" s="162">
        <v>67.403999999999996</v>
      </c>
      <c r="D915" s="162">
        <v>320.274</v>
      </c>
      <c r="F915" s="162">
        <v>746.09400000000005</v>
      </c>
    </row>
    <row r="916" spans="1:6">
      <c r="A916" s="169">
        <v>44196</v>
      </c>
      <c r="B916" s="162">
        <v>349.16899999999998</v>
      </c>
      <c r="C916" s="162">
        <v>69.351999999999975</v>
      </c>
      <c r="D916" s="162">
        <v>322.02</v>
      </c>
      <c r="F916" s="162">
        <v>740.54099999999994</v>
      </c>
    </row>
    <row r="917" spans="1:6">
      <c r="A917" s="169">
        <v>44197</v>
      </c>
      <c r="B917" s="162">
        <v>275.96699999999998</v>
      </c>
      <c r="C917" s="162">
        <v>68.874000000000024</v>
      </c>
      <c r="D917" s="162">
        <v>322.38099999999997</v>
      </c>
      <c r="F917" s="162">
        <v>667.22199999999998</v>
      </c>
    </row>
    <row r="918" spans="1:6">
      <c r="A918" s="169">
        <v>44198</v>
      </c>
      <c r="B918" s="162">
        <v>298.19400000000002</v>
      </c>
      <c r="C918" s="162">
        <v>68.331999999999994</v>
      </c>
      <c r="D918" s="162">
        <v>325.02999999999997</v>
      </c>
      <c r="F918" s="162">
        <v>691.55600000000004</v>
      </c>
    </row>
    <row r="919" spans="1:6">
      <c r="A919" s="169">
        <v>44199</v>
      </c>
      <c r="B919" s="162">
        <v>329.37</v>
      </c>
      <c r="C919" s="162">
        <v>66.399000000000001</v>
      </c>
      <c r="D919" s="162">
        <v>325.92599999999999</v>
      </c>
      <c r="F919" s="162">
        <v>721.69499999999994</v>
      </c>
    </row>
    <row r="920" spans="1:6">
      <c r="A920" s="169">
        <v>44200</v>
      </c>
      <c r="B920" s="162">
        <v>314.12099999999998</v>
      </c>
      <c r="C920" s="162">
        <v>58.459000000000003</v>
      </c>
      <c r="D920" s="162">
        <v>321.53499999999997</v>
      </c>
      <c r="F920" s="162">
        <v>694.11500000000001</v>
      </c>
    </row>
    <row r="921" spans="1:6">
      <c r="A921" s="169">
        <v>44201</v>
      </c>
      <c r="B921" s="162">
        <v>276.392</v>
      </c>
      <c r="C921" s="162">
        <v>61.288999999999987</v>
      </c>
      <c r="D921" s="162">
        <v>319.71100000000001</v>
      </c>
      <c r="F921" s="162">
        <v>657.39200000000005</v>
      </c>
    </row>
    <row r="922" spans="1:6">
      <c r="A922" s="169">
        <v>44202</v>
      </c>
      <c r="B922" s="162">
        <v>276.07900000000001</v>
      </c>
      <c r="C922" s="162">
        <v>62.783999999999992</v>
      </c>
      <c r="D922" s="162">
        <v>318.779</v>
      </c>
      <c r="F922" s="162">
        <v>657.64200000000005</v>
      </c>
    </row>
    <row r="923" spans="1:6">
      <c r="A923" s="169">
        <v>44203</v>
      </c>
      <c r="B923" s="162">
        <v>325.89699999999999</v>
      </c>
      <c r="C923" s="162">
        <v>58.365000000000009</v>
      </c>
      <c r="D923" s="162">
        <v>313.31100000000004</v>
      </c>
      <c r="F923" s="162">
        <v>697.57300000000009</v>
      </c>
    </row>
    <row r="924" spans="1:6">
      <c r="A924" s="169">
        <v>44204</v>
      </c>
      <c r="B924" s="162">
        <v>364.726</v>
      </c>
      <c r="C924" s="162">
        <v>54.348000000000013</v>
      </c>
      <c r="D924" s="162">
        <v>305.36900000000003</v>
      </c>
      <c r="F924" s="162">
        <v>724.44299999999998</v>
      </c>
    </row>
    <row r="925" spans="1:6">
      <c r="A925" s="169">
        <v>44205</v>
      </c>
      <c r="B925" s="162">
        <v>362.57</v>
      </c>
      <c r="C925" s="162">
        <v>59.869000000000028</v>
      </c>
      <c r="D925" s="162">
        <v>309.95499999999998</v>
      </c>
      <c r="F925" s="162">
        <v>732.39400000000001</v>
      </c>
    </row>
    <row r="926" spans="1:6">
      <c r="A926" s="169">
        <v>44206</v>
      </c>
      <c r="B926" s="162">
        <v>361.72699999999998</v>
      </c>
      <c r="C926" s="162">
        <v>58.199999999999989</v>
      </c>
      <c r="D926" s="162">
        <v>338.827</v>
      </c>
      <c r="F926" s="162">
        <v>758.75399999999991</v>
      </c>
    </row>
    <row r="927" spans="1:6">
      <c r="A927" s="169">
        <v>44207</v>
      </c>
      <c r="B927" s="162">
        <v>349.88600000000002</v>
      </c>
      <c r="C927" s="162">
        <v>52.244</v>
      </c>
      <c r="D927" s="162">
        <v>304.976</v>
      </c>
      <c r="F927" s="162">
        <v>707.10599999999999</v>
      </c>
    </row>
    <row r="928" spans="1:6">
      <c r="A928" s="169">
        <v>44208</v>
      </c>
      <c r="B928" s="162">
        <v>340.59000000000003</v>
      </c>
      <c r="C928" s="162">
        <v>70.249000000000024</v>
      </c>
      <c r="D928" s="162">
        <v>319.06799999999998</v>
      </c>
      <c r="F928" s="162">
        <v>729.90700000000004</v>
      </c>
    </row>
    <row r="929" spans="1:6">
      <c r="A929" s="169">
        <v>44209</v>
      </c>
      <c r="B929" s="162">
        <v>334.71800000000002</v>
      </c>
      <c r="C929" s="162">
        <v>69.302999999999997</v>
      </c>
      <c r="D929" s="162">
        <v>315.68399999999997</v>
      </c>
      <c r="F929" s="162">
        <v>719.70499999999993</v>
      </c>
    </row>
    <row r="930" spans="1:6">
      <c r="A930" s="169">
        <v>44210</v>
      </c>
      <c r="B930" s="162">
        <v>337.21699999999998</v>
      </c>
      <c r="C930" s="162">
        <v>66.977999999999952</v>
      </c>
      <c r="D930" s="162">
        <v>319.37299999999999</v>
      </c>
      <c r="F930" s="162">
        <v>723.56799999999998</v>
      </c>
    </row>
    <row r="931" spans="1:6">
      <c r="A931" s="169">
        <v>44211</v>
      </c>
      <c r="B931" s="162">
        <v>351.74599999999998</v>
      </c>
      <c r="C931" s="162">
        <v>67.605999999999995</v>
      </c>
      <c r="D931" s="162">
        <v>320.95799999999997</v>
      </c>
      <c r="F931" s="162">
        <v>740.31</v>
      </c>
    </row>
    <row r="932" spans="1:6">
      <c r="A932" s="169">
        <v>44212</v>
      </c>
      <c r="B932" s="162">
        <v>257.06400000000002</v>
      </c>
      <c r="C932" s="162">
        <v>65.921000000000049</v>
      </c>
      <c r="D932" s="162">
        <v>323.63300000000004</v>
      </c>
      <c r="F932" s="162">
        <v>646.61800000000017</v>
      </c>
    </row>
    <row r="933" spans="1:6">
      <c r="A933" s="169">
        <v>44213</v>
      </c>
      <c r="B933" s="162">
        <v>233.6</v>
      </c>
      <c r="C933" s="162">
        <v>63.908999999999992</v>
      </c>
      <c r="D933" s="162">
        <v>320.09000000000003</v>
      </c>
      <c r="F933" s="162">
        <v>617.59900000000005</v>
      </c>
    </row>
    <row r="934" spans="1:6">
      <c r="A934" s="169">
        <v>44214</v>
      </c>
      <c r="B934" s="162">
        <v>279.07400000000001</v>
      </c>
      <c r="C934" s="162">
        <v>67.5</v>
      </c>
      <c r="D934" s="162">
        <v>319.08500000000004</v>
      </c>
      <c r="F934" s="162">
        <v>665.65900000000011</v>
      </c>
    </row>
    <row r="935" spans="1:6">
      <c r="A935" s="169">
        <v>44215</v>
      </c>
      <c r="B935" s="162">
        <v>259.5</v>
      </c>
      <c r="C935" s="162">
        <v>64</v>
      </c>
      <c r="D935" s="162">
        <v>321.75</v>
      </c>
      <c r="F935" s="162">
        <v>463.25</v>
      </c>
    </row>
    <row r="936" spans="1:6">
      <c r="A936" s="169">
        <v>44216</v>
      </c>
      <c r="B936" s="162">
        <v>273.51</v>
      </c>
      <c r="C936" s="162">
        <v>61.75</v>
      </c>
      <c r="D936" s="162">
        <v>322.61400000000003</v>
      </c>
      <c r="F936" s="162">
        <v>229.38400000000001</v>
      </c>
    </row>
    <row r="937" spans="1:6">
      <c r="A937" s="169">
        <v>44217</v>
      </c>
      <c r="B937" s="162">
        <v>806.60299999999995</v>
      </c>
      <c r="C937" s="162">
        <v>60.728000000000009</v>
      </c>
      <c r="D937" s="162">
        <v>323.19799999999998</v>
      </c>
      <c r="F937" s="162">
        <v>1190.529</v>
      </c>
    </row>
    <row r="938" spans="1:6">
      <c r="A938" s="169">
        <v>44218</v>
      </c>
      <c r="B938" s="162">
        <v>1332.873</v>
      </c>
      <c r="C938" s="162">
        <v>66.577999999999975</v>
      </c>
      <c r="D938" s="162">
        <v>331.13200000000001</v>
      </c>
      <c r="F938" s="162">
        <v>1730.5830000000001</v>
      </c>
    </row>
    <row r="939" spans="1:6">
      <c r="A939" s="169">
        <v>44219</v>
      </c>
      <c r="B939" s="162">
        <v>1333.329</v>
      </c>
      <c r="C939" s="162">
        <v>65.038000000000011</v>
      </c>
      <c r="D939" s="162">
        <v>333.58699999999999</v>
      </c>
      <c r="F939" s="162">
        <v>1731.954</v>
      </c>
    </row>
    <row r="940" spans="1:6">
      <c r="A940" s="169">
        <v>44220</v>
      </c>
      <c r="B940" s="162">
        <v>1330.0060000000001</v>
      </c>
      <c r="C940" s="162">
        <v>63.80600000000004</v>
      </c>
      <c r="D940" s="162">
        <v>331.36799999999999</v>
      </c>
      <c r="F940" s="162">
        <v>1725.18</v>
      </c>
    </row>
    <row r="941" spans="1:6">
      <c r="A941" s="169">
        <v>44221</v>
      </c>
      <c r="B941" s="162">
        <v>963.27800000000002</v>
      </c>
      <c r="C941" s="162">
        <v>68.17999999999995</v>
      </c>
      <c r="D941" s="162">
        <v>332.58100000000002</v>
      </c>
      <c r="F941" s="162">
        <v>1364.039</v>
      </c>
    </row>
    <row r="942" spans="1:6">
      <c r="A942" s="169">
        <v>44222</v>
      </c>
      <c r="B942" s="162">
        <v>337.75799999999998</v>
      </c>
      <c r="C942" s="162">
        <v>65.562000000000012</v>
      </c>
      <c r="D942" s="162">
        <v>331.74700000000001</v>
      </c>
      <c r="F942" s="162">
        <v>735.06700000000001</v>
      </c>
    </row>
    <row r="943" spans="1:6">
      <c r="A943" s="169">
        <v>44223</v>
      </c>
      <c r="B943" s="162">
        <v>357.27199999999999</v>
      </c>
      <c r="C943" s="162">
        <v>66.340000000000032</v>
      </c>
      <c r="D943" s="162">
        <v>331.42899999999997</v>
      </c>
      <c r="F943" s="162">
        <v>755.04099999999994</v>
      </c>
    </row>
    <row r="944" spans="1:6">
      <c r="A944" s="169">
        <v>44224</v>
      </c>
      <c r="B944" s="162">
        <v>404.517</v>
      </c>
      <c r="C944" s="162">
        <v>64.607999999999947</v>
      </c>
      <c r="D944" s="162">
        <v>327.56799999999998</v>
      </c>
      <c r="F944" s="162">
        <v>796.69299999999998</v>
      </c>
    </row>
    <row r="945" spans="1:6">
      <c r="A945" s="169">
        <v>44225</v>
      </c>
      <c r="B945" s="162">
        <v>390.38600000000002</v>
      </c>
      <c r="C945" s="162">
        <v>68.796000000000049</v>
      </c>
      <c r="D945" s="162">
        <v>326.86599999999999</v>
      </c>
      <c r="F945" s="162">
        <v>786.048</v>
      </c>
    </row>
    <row r="946" spans="1:6">
      <c r="A946" s="169">
        <v>44226</v>
      </c>
      <c r="B946" s="162">
        <v>327.84199999999998</v>
      </c>
      <c r="C946" s="162">
        <v>68.080000000000041</v>
      </c>
      <c r="D946" s="162">
        <v>319.75200000000001</v>
      </c>
      <c r="F946" s="162">
        <v>715.67399999999998</v>
      </c>
    </row>
    <row r="947" spans="1:6">
      <c r="A947" s="169">
        <v>44227</v>
      </c>
      <c r="B947" s="162">
        <v>329.82400000000001</v>
      </c>
      <c r="C947" s="162">
        <v>69.168999999999983</v>
      </c>
      <c r="D947" s="162">
        <v>321.20699999999999</v>
      </c>
      <c r="F947" s="162">
        <v>720.2</v>
      </c>
    </row>
    <row r="948" spans="1:6">
      <c r="A948" s="169">
        <v>44228</v>
      </c>
      <c r="B948" s="162">
        <v>369.33100000000002</v>
      </c>
      <c r="C948" s="162">
        <v>68.296000000000049</v>
      </c>
      <c r="D948" s="162">
        <v>324.44200000000001</v>
      </c>
      <c r="F948" s="162">
        <v>762.06900000000007</v>
      </c>
    </row>
    <row r="949" spans="1:6">
      <c r="A949" s="169">
        <v>44229</v>
      </c>
      <c r="B949" s="162">
        <v>410</v>
      </c>
      <c r="C949" s="162">
        <v>67.354000000000042</v>
      </c>
      <c r="D949" s="162">
        <v>372.14</v>
      </c>
      <c r="F949" s="162">
        <v>849.49400000000003</v>
      </c>
    </row>
    <row r="950" spans="1:6">
      <c r="A950" s="169">
        <v>44230</v>
      </c>
      <c r="B950" s="162">
        <v>376.84800000000001</v>
      </c>
      <c r="C950" s="162">
        <v>68.488000000000056</v>
      </c>
      <c r="D950" s="162">
        <v>330.22300000000001</v>
      </c>
      <c r="F950" s="162">
        <v>775.55900000000008</v>
      </c>
    </row>
    <row r="951" spans="1:6">
      <c r="A951" s="169">
        <v>44231</v>
      </c>
      <c r="B951" s="162">
        <v>348.98</v>
      </c>
      <c r="C951" s="162">
        <v>68.419999999999959</v>
      </c>
      <c r="D951" s="162">
        <v>443.05</v>
      </c>
      <c r="F951" s="162">
        <v>860.45</v>
      </c>
    </row>
    <row r="952" spans="1:6">
      <c r="A952" s="169">
        <v>44232</v>
      </c>
      <c r="B952" s="162">
        <v>410.33</v>
      </c>
      <c r="C952" s="162">
        <v>69.049999999999955</v>
      </c>
      <c r="D952" s="162">
        <v>335.15999999999997</v>
      </c>
      <c r="F952" s="162">
        <v>814.54</v>
      </c>
    </row>
    <row r="953" spans="1:6">
      <c r="A953" s="169">
        <v>44233</v>
      </c>
      <c r="B953" s="162">
        <v>448.85</v>
      </c>
      <c r="C953" s="162">
        <v>68.580000000000041</v>
      </c>
      <c r="D953" s="162">
        <v>333.44</v>
      </c>
      <c r="F953" s="162">
        <v>850.87000000000012</v>
      </c>
    </row>
    <row r="954" spans="1:6">
      <c r="A954" s="169">
        <v>44234</v>
      </c>
      <c r="B954" s="162">
        <v>448.56</v>
      </c>
      <c r="C954" s="162">
        <v>69.529999999999973</v>
      </c>
      <c r="D954" s="162">
        <v>327.97</v>
      </c>
      <c r="F954" s="162">
        <v>846.06</v>
      </c>
    </row>
    <row r="955" spans="1:6">
      <c r="A955" s="169">
        <v>44235</v>
      </c>
      <c r="B955" s="162">
        <v>447.79</v>
      </c>
      <c r="C955" s="162">
        <v>65.809999999999945</v>
      </c>
      <c r="D955" s="162">
        <v>344.12</v>
      </c>
      <c r="F955" s="162">
        <v>857.72</v>
      </c>
    </row>
    <row r="956" spans="1:6">
      <c r="A956" s="169">
        <v>44236</v>
      </c>
      <c r="B956" s="162">
        <v>434.42</v>
      </c>
      <c r="C956" s="162">
        <v>52.819999999999993</v>
      </c>
      <c r="D956" s="162">
        <v>1786.15</v>
      </c>
      <c r="F956" s="162">
        <v>2273.39</v>
      </c>
    </row>
    <row r="957" spans="1:6">
      <c r="A957" s="169">
        <v>44237</v>
      </c>
      <c r="B957" s="162">
        <v>421.14</v>
      </c>
      <c r="C957" s="162">
        <v>51.78</v>
      </c>
      <c r="D957" s="162">
        <v>1883.38</v>
      </c>
      <c r="F957" s="162">
        <v>2356.3000000000002</v>
      </c>
    </row>
    <row r="958" spans="1:6">
      <c r="A958" s="169">
        <v>44238</v>
      </c>
      <c r="B958" s="162">
        <v>420.72</v>
      </c>
      <c r="C958" s="162">
        <v>57.399999999999977</v>
      </c>
      <c r="D958" s="162">
        <v>321.49</v>
      </c>
      <c r="F958" s="162">
        <v>799.61</v>
      </c>
    </row>
    <row r="959" spans="1:6">
      <c r="A959" s="169">
        <v>44239</v>
      </c>
      <c r="B959" s="162">
        <v>411.74</v>
      </c>
      <c r="C959" s="162">
        <v>74.519999999999982</v>
      </c>
      <c r="D959" s="162">
        <v>323.88</v>
      </c>
      <c r="F959" s="162">
        <v>810.14</v>
      </c>
    </row>
    <row r="960" spans="1:6">
      <c r="A960" s="169">
        <v>44240</v>
      </c>
      <c r="B960" s="162">
        <v>415.25</v>
      </c>
      <c r="C960" s="162">
        <v>71.990000000000009</v>
      </c>
      <c r="D960" s="162">
        <v>325.83000000000004</v>
      </c>
      <c r="F960" s="162">
        <v>813.07</v>
      </c>
    </row>
    <row r="961" spans="1:6">
      <c r="A961" s="169">
        <v>44241</v>
      </c>
      <c r="B961" s="162">
        <v>417.45</v>
      </c>
      <c r="C961" s="162">
        <v>73.970000000000027</v>
      </c>
      <c r="D961" s="162">
        <v>326.15999999999997</v>
      </c>
      <c r="F961" s="162">
        <v>817.57999999999993</v>
      </c>
    </row>
    <row r="962" spans="1:6">
      <c r="A962" s="169">
        <v>44242</v>
      </c>
      <c r="B962" s="162">
        <v>421.22</v>
      </c>
      <c r="C962" s="162">
        <v>74.529999999999973</v>
      </c>
      <c r="D962" s="162">
        <v>331.61</v>
      </c>
      <c r="F962" s="162">
        <v>827.36</v>
      </c>
    </row>
    <row r="963" spans="1:6">
      <c r="A963" s="169">
        <v>44243</v>
      </c>
      <c r="B963" s="162">
        <v>419.06</v>
      </c>
      <c r="C963" s="162">
        <v>73.559999999999945</v>
      </c>
      <c r="D963" s="162">
        <v>326.68</v>
      </c>
      <c r="F963" s="162">
        <v>819.3</v>
      </c>
    </row>
    <row r="964" spans="1:6">
      <c r="A964" s="169">
        <v>44244</v>
      </c>
      <c r="B964" s="162">
        <v>422.39</v>
      </c>
      <c r="C964" s="162">
        <v>72.899999999999977</v>
      </c>
      <c r="D964" s="162">
        <v>326.66999999999996</v>
      </c>
      <c r="F964" s="162">
        <v>821.95999999999992</v>
      </c>
    </row>
    <row r="965" spans="1:6">
      <c r="A965" s="169">
        <v>44245</v>
      </c>
      <c r="B965" s="162">
        <v>421.18</v>
      </c>
      <c r="C965" s="162">
        <v>73.409999999999968</v>
      </c>
      <c r="D965" s="162">
        <v>336.22</v>
      </c>
      <c r="F965" s="162">
        <v>830.81</v>
      </c>
    </row>
    <row r="966" spans="1:6">
      <c r="A966" s="169">
        <v>44246</v>
      </c>
      <c r="B966" s="162">
        <v>418.87</v>
      </c>
      <c r="C966" s="162">
        <v>74.470000000000027</v>
      </c>
      <c r="D966" s="162">
        <v>322.74</v>
      </c>
      <c r="F966" s="162">
        <v>816.08</v>
      </c>
    </row>
    <row r="967" spans="1:6">
      <c r="A967" s="169">
        <v>44247</v>
      </c>
      <c r="B967" s="162">
        <v>416.37</v>
      </c>
      <c r="C967" s="162">
        <v>91.470000000000027</v>
      </c>
      <c r="D967" s="162">
        <v>327.49</v>
      </c>
      <c r="F967" s="162">
        <v>835.33</v>
      </c>
    </row>
    <row r="968" spans="1:6">
      <c r="A968" s="169">
        <v>44248</v>
      </c>
      <c r="B968" s="162">
        <v>418.85</v>
      </c>
      <c r="C968" s="162">
        <v>74.399999999999977</v>
      </c>
      <c r="D968" s="162">
        <v>326.69</v>
      </c>
      <c r="F968" s="162">
        <v>819.94</v>
      </c>
    </row>
    <row r="969" spans="1:6">
      <c r="A969" s="169">
        <v>44249</v>
      </c>
      <c r="B969" s="162">
        <v>386.39</v>
      </c>
      <c r="C969" s="162">
        <v>74.519999999999982</v>
      </c>
      <c r="D969" s="162">
        <v>335.01</v>
      </c>
      <c r="F969" s="162">
        <v>795.92</v>
      </c>
    </row>
    <row r="970" spans="1:6">
      <c r="A970" s="169">
        <v>44250</v>
      </c>
      <c r="B970" s="162">
        <v>337.29</v>
      </c>
      <c r="C970" s="162">
        <v>74.07000000000005</v>
      </c>
      <c r="D970" s="162">
        <v>330.41999999999996</v>
      </c>
      <c r="F970" s="162">
        <v>741.78</v>
      </c>
    </row>
    <row r="971" spans="1:6">
      <c r="A971" s="169">
        <v>44251</v>
      </c>
      <c r="B971" s="162">
        <v>332.01</v>
      </c>
      <c r="C971" s="162">
        <v>65.769999999999982</v>
      </c>
      <c r="D971" s="162">
        <v>326.43</v>
      </c>
      <c r="F971" s="162">
        <v>724.21</v>
      </c>
    </row>
    <row r="972" spans="1:6">
      <c r="A972" s="169">
        <v>44252</v>
      </c>
      <c r="B972" s="162">
        <v>331.38</v>
      </c>
      <c r="C972" s="162">
        <v>61.319999999999993</v>
      </c>
      <c r="D972" s="162">
        <v>332.40999999999997</v>
      </c>
      <c r="F972" s="162">
        <v>725.1099999999999</v>
      </c>
    </row>
    <row r="973" spans="1:6">
      <c r="A973" s="169">
        <v>44253</v>
      </c>
      <c r="B973" s="162">
        <v>344.14</v>
      </c>
      <c r="C973" s="162">
        <v>60.480000000000018</v>
      </c>
      <c r="D973" s="162">
        <v>342.33</v>
      </c>
      <c r="F973" s="162">
        <v>746.95</v>
      </c>
    </row>
    <row r="974" spans="1:6">
      <c r="A974" s="169">
        <v>44254</v>
      </c>
      <c r="B974" s="162">
        <v>347.94</v>
      </c>
      <c r="C974" s="162">
        <v>50.82</v>
      </c>
      <c r="D974" s="162">
        <v>333.04</v>
      </c>
      <c r="F974" s="162">
        <v>731.8</v>
      </c>
    </row>
    <row r="975" spans="1:6">
      <c r="A975" s="169">
        <v>44255</v>
      </c>
      <c r="B975" s="162">
        <v>347.66</v>
      </c>
      <c r="C975" s="162">
        <v>62.100000000000023</v>
      </c>
      <c r="D975" s="162">
        <v>326.09000000000003</v>
      </c>
      <c r="F975" s="162">
        <v>735.85000000000014</v>
      </c>
    </row>
    <row r="976" spans="1:6">
      <c r="A976" s="169">
        <v>44256</v>
      </c>
      <c r="B976" s="162">
        <v>352.35</v>
      </c>
      <c r="C976" s="162">
        <v>62.970000000000027</v>
      </c>
      <c r="D976" s="162">
        <v>326.90999999999997</v>
      </c>
      <c r="F976" s="162">
        <v>742.23</v>
      </c>
    </row>
    <row r="977" spans="1:6">
      <c r="A977" s="169">
        <v>44257</v>
      </c>
      <c r="B977" s="162">
        <v>356.69</v>
      </c>
      <c r="C977" s="162">
        <v>71.899999999999977</v>
      </c>
      <c r="D977" s="162">
        <v>328.09000000000003</v>
      </c>
      <c r="F977" s="162">
        <v>756.68000000000006</v>
      </c>
    </row>
    <row r="978" spans="1:6">
      <c r="A978" s="169">
        <v>44258</v>
      </c>
      <c r="B978" s="162">
        <v>928.81</v>
      </c>
      <c r="C978" s="162">
        <v>57.050000000000011</v>
      </c>
      <c r="D978" s="162">
        <v>329.53</v>
      </c>
      <c r="F978" s="162">
        <v>1315.3899999999999</v>
      </c>
    </row>
    <row r="979" spans="1:6">
      <c r="A979" s="169">
        <v>44259</v>
      </c>
      <c r="B979" s="162">
        <v>1334.16</v>
      </c>
      <c r="C979" s="162">
        <v>51.14</v>
      </c>
      <c r="D979" s="162">
        <v>319.79000000000002</v>
      </c>
      <c r="F979" s="162">
        <v>1705.0900000000001</v>
      </c>
    </row>
    <row r="980" spans="1:6">
      <c r="A980" s="169">
        <v>44260</v>
      </c>
      <c r="B980" s="162">
        <v>1333.54</v>
      </c>
      <c r="C980" s="162">
        <v>52.72999999999999</v>
      </c>
      <c r="D980" s="162">
        <v>323.67</v>
      </c>
      <c r="F980" s="162">
        <v>1709.94</v>
      </c>
    </row>
    <row r="981" spans="1:6">
      <c r="A981" s="169">
        <v>44261</v>
      </c>
      <c r="B981" s="162">
        <v>1333.33</v>
      </c>
      <c r="C981" s="162">
        <v>54.289999999999992</v>
      </c>
      <c r="D981" s="162">
        <v>324.69</v>
      </c>
      <c r="F981" s="162">
        <v>1712.31</v>
      </c>
    </row>
    <row r="982" spans="1:6">
      <c r="A982" s="169">
        <v>44262</v>
      </c>
      <c r="B982" s="162">
        <v>1330.94</v>
      </c>
      <c r="C982" s="162">
        <v>51.739999999999995</v>
      </c>
      <c r="D982" s="162">
        <v>321.68</v>
      </c>
      <c r="F982" s="162">
        <v>1704.3600000000001</v>
      </c>
    </row>
    <row r="983" spans="1:6">
      <c r="A983" s="169">
        <v>44263</v>
      </c>
      <c r="B983" s="162">
        <v>991.33</v>
      </c>
      <c r="C983" s="162">
        <v>62.579999999999984</v>
      </c>
      <c r="D983" s="162">
        <v>359.26</v>
      </c>
      <c r="F983" s="162">
        <v>1413.17</v>
      </c>
    </row>
    <row r="984" spans="1:6">
      <c r="A984" s="169">
        <v>44264</v>
      </c>
      <c r="B984" s="162">
        <v>296.19</v>
      </c>
      <c r="C984" s="162">
        <v>65.299999999999955</v>
      </c>
      <c r="D984" s="162">
        <v>352.47</v>
      </c>
      <c r="F984" s="162">
        <v>713.96</v>
      </c>
    </row>
    <row r="985" spans="1:6">
      <c r="A985" s="169">
        <v>44265</v>
      </c>
      <c r="B985" s="162">
        <v>205.17000000000002</v>
      </c>
      <c r="C985" s="162">
        <v>62.31</v>
      </c>
      <c r="D985" s="162">
        <v>353.05</v>
      </c>
      <c r="F985" s="162">
        <v>620.53</v>
      </c>
    </row>
    <row r="986" spans="1:6">
      <c r="A986" s="169">
        <v>44266</v>
      </c>
      <c r="B986" s="162">
        <v>288.18</v>
      </c>
      <c r="C986" s="162">
        <v>74.25</v>
      </c>
      <c r="D986" s="162">
        <v>361.33000000000004</v>
      </c>
      <c r="F986" s="162">
        <v>723.76</v>
      </c>
    </row>
    <row r="987" spans="1:6">
      <c r="A987" s="169">
        <v>44267</v>
      </c>
      <c r="B987" s="162">
        <v>368.34000000000003</v>
      </c>
      <c r="C987" s="162">
        <v>72.139999999999986</v>
      </c>
      <c r="D987" s="162">
        <v>363.12</v>
      </c>
      <c r="F987" s="162">
        <v>803.6</v>
      </c>
    </row>
    <row r="988" spans="1:6">
      <c r="A988" s="169">
        <v>44268</v>
      </c>
      <c r="B988" s="162">
        <v>369.25</v>
      </c>
      <c r="C988" s="162">
        <v>70.080000000000041</v>
      </c>
      <c r="D988" s="162">
        <v>327.88</v>
      </c>
      <c r="F988" s="162">
        <v>767.21</v>
      </c>
    </row>
    <row r="989" spans="1:6">
      <c r="A989" s="169">
        <v>44269</v>
      </c>
      <c r="B989" s="162">
        <v>310.23</v>
      </c>
      <c r="C989" s="162">
        <v>72.779999999999973</v>
      </c>
      <c r="D989" s="162">
        <v>328.83000000000004</v>
      </c>
      <c r="F989" s="162">
        <v>711.84</v>
      </c>
    </row>
    <row r="990" spans="1:6">
      <c r="A990" s="169">
        <v>44270</v>
      </c>
      <c r="B990" s="162">
        <v>312.37</v>
      </c>
      <c r="C990" s="162">
        <v>75.580000000000041</v>
      </c>
      <c r="D990" s="162">
        <v>335.53999999999996</v>
      </c>
      <c r="F990" s="162">
        <v>723.49</v>
      </c>
    </row>
    <row r="991" spans="1:6">
      <c r="A991" s="169">
        <v>44271</v>
      </c>
      <c r="B991" s="162">
        <v>314.27999999999997</v>
      </c>
      <c r="C991" s="162">
        <v>72.029999999999973</v>
      </c>
      <c r="D991" s="162">
        <v>331.03</v>
      </c>
      <c r="F991" s="162">
        <v>717.33999999999992</v>
      </c>
    </row>
    <row r="992" spans="1:6">
      <c r="A992" s="169">
        <v>44272</v>
      </c>
      <c r="B992" s="162">
        <v>318.43</v>
      </c>
      <c r="C992" s="162">
        <v>74.049999999999955</v>
      </c>
      <c r="D992" s="162">
        <v>339.01</v>
      </c>
      <c r="F992" s="162">
        <v>731.49</v>
      </c>
    </row>
    <row r="993" spans="1:6">
      <c r="A993" s="169">
        <v>44273</v>
      </c>
      <c r="B993" s="162">
        <v>1303.3399999999999</v>
      </c>
      <c r="C993" s="162">
        <v>64.019999999999982</v>
      </c>
      <c r="D993" s="162">
        <v>439.55</v>
      </c>
      <c r="F993" s="162">
        <v>1806.9099999999999</v>
      </c>
    </row>
    <row r="994" spans="1:6">
      <c r="A994" s="169">
        <v>44274</v>
      </c>
      <c r="B994" s="162">
        <v>1174.21</v>
      </c>
      <c r="C994" s="162">
        <v>72.909999999999968</v>
      </c>
      <c r="D994" s="162">
        <v>478.66999999999996</v>
      </c>
      <c r="F994" s="162">
        <v>1725.79</v>
      </c>
    </row>
    <row r="995" spans="1:6">
      <c r="A995" s="169">
        <v>44275</v>
      </c>
      <c r="B995" s="162">
        <v>419.26</v>
      </c>
      <c r="C995" s="162">
        <v>74.159999999999968</v>
      </c>
      <c r="D995" s="162">
        <v>353.62</v>
      </c>
      <c r="F995" s="162">
        <v>847.04</v>
      </c>
    </row>
    <row r="996" spans="1:6">
      <c r="A996" s="169">
        <v>44276</v>
      </c>
      <c r="B996" s="162">
        <v>258.08999999999997</v>
      </c>
      <c r="C996" s="162">
        <v>51.31</v>
      </c>
      <c r="D996" s="162">
        <v>322.38</v>
      </c>
      <c r="F996" s="162">
        <v>631.78</v>
      </c>
    </row>
    <row r="997" spans="1:6">
      <c r="A997" s="169">
        <v>44277</v>
      </c>
      <c r="B997" s="162">
        <v>248.59</v>
      </c>
      <c r="C997" s="162">
        <v>59.139999999999986</v>
      </c>
      <c r="D997" s="162">
        <v>316.61</v>
      </c>
      <c r="F997" s="162">
        <v>624.34</v>
      </c>
    </row>
    <row r="998" spans="1:6">
      <c r="A998" s="169">
        <v>44278</v>
      </c>
      <c r="B998" s="162">
        <v>246.24</v>
      </c>
      <c r="C998" s="162">
        <v>54.740000000000009</v>
      </c>
      <c r="D998" s="162">
        <v>312.42</v>
      </c>
      <c r="F998" s="162">
        <v>613.40000000000009</v>
      </c>
    </row>
    <row r="999" spans="1:6">
      <c r="A999" s="169">
        <v>44279</v>
      </c>
      <c r="B999" s="162">
        <v>267.7</v>
      </c>
      <c r="C999" s="162">
        <v>64.299999999999955</v>
      </c>
      <c r="D999" s="162">
        <v>326.24</v>
      </c>
      <c r="F999" s="162">
        <v>658.24</v>
      </c>
    </row>
    <row r="1000" spans="1:6">
      <c r="A1000" s="169">
        <v>44280</v>
      </c>
      <c r="B1000" s="162">
        <v>296.93</v>
      </c>
      <c r="C1000" s="162">
        <v>72.690000000000055</v>
      </c>
      <c r="D1000" s="162">
        <v>325.02</v>
      </c>
      <c r="F1000" s="162">
        <v>694.6400000000001</v>
      </c>
    </row>
    <row r="1001" spans="1:6">
      <c r="A1001" s="169">
        <v>44281</v>
      </c>
      <c r="B1001" s="162">
        <v>330.15</v>
      </c>
      <c r="C1001" s="162">
        <v>71.559999999999945</v>
      </c>
      <c r="D1001" s="162">
        <v>323.52999999999997</v>
      </c>
      <c r="F1001" s="162">
        <v>725.2399999999999</v>
      </c>
    </row>
    <row r="1002" spans="1:6">
      <c r="A1002" s="169">
        <v>44282</v>
      </c>
      <c r="B1002" s="162">
        <v>343.68</v>
      </c>
      <c r="C1002" s="162">
        <v>66.850000000000023</v>
      </c>
      <c r="D1002" s="162">
        <v>148.38999999999999</v>
      </c>
      <c r="F1002" s="162">
        <v>558.92000000000007</v>
      </c>
    </row>
    <row r="1003" spans="1:6">
      <c r="A1003" s="169">
        <v>44283</v>
      </c>
      <c r="B1003" s="162">
        <v>455.61</v>
      </c>
      <c r="C1003" s="162">
        <v>64.82000000000005</v>
      </c>
      <c r="D1003" s="162">
        <v>336.1</v>
      </c>
      <c r="F1003" s="162">
        <v>856.53000000000009</v>
      </c>
    </row>
    <row r="1004" spans="1:6">
      <c r="A1004" s="169">
        <v>44284</v>
      </c>
      <c r="B1004" s="162">
        <v>336.65</v>
      </c>
      <c r="C1004" s="162">
        <v>64.830000000000041</v>
      </c>
      <c r="D1004" s="162">
        <v>344.33000000000004</v>
      </c>
      <c r="F1004" s="162">
        <v>745.81000000000006</v>
      </c>
    </row>
    <row r="1005" spans="1:6">
      <c r="A1005" s="169">
        <v>44285</v>
      </c>
      <c r="B1005" s="162">
        <v>356.32</v>
      </c>
      <c r="C1005" s="162">
        <v>66.659999999999968</v>
      </c>
      <c r="D1005" s="162">
        <v>346.82</v>
      </c>
      <c r="F1005" s="162">
        <v>769.8</v>
      </c>
    </row>
    <row r="1006" spans="1:6">
      <c r="A1006" s="169">
        <v>44286</v>
      </c>
      <c r="B1006" s="162">
        <v>339.83</v>
      </c>
      <c r="C1006" s="162">
        <v>65.220000000000027</v>
      </c>
      <c r="D1006" s="162">
        <v>346.27</v>
      </c>
      <c r="F1006" s="162">
        <v>751.31999999999994</v>
      </c>
    </row>
    <row r="1007" spans="1:6">
      <c r="A1007" s="169">
        <v>44287</v>
      </c>
      <c r="B1007" s="162">
        <v>333.89</v>
      </c>
      <c r="C1007" s="162">
        <v>67.019999999999982</v>
      </c>
      <c r="D1007" s="162">
        <v>348.46000000000004</v>
      </c>
      <c r="F1007" s="162">
        <v>749.37</v>
      </c>
    </row>
    <row r="1008" spans="1:6">
      <c r="A1008" s="169">
        <v>44288</v>
      </c>
      <c r="B1008" s="162">
        <v>383.08</v>
      </c>
      <c r="C1008" s="162">
        <v>68.200000000000045</v>
      </c>
      <c r="D1008" s="162">
        <v>355.03999999999996</v>
      </c>
      <c r="F1008" s="162">
        <v>806.31999999999994</v>
      </c>
    </row>
    <row r="1009" spans="1:6">
      <c r="A1009" s="169">
        <v>44289</v>
      </c>
      <c r="B1009" s="162">
        <v>382.87</v>
      </c>
      <c r="C1009" s="162">
        <v>67.87</v>
      </c>
      <c r="D1009" s="162">
        <v>348.2</v>
      </c>
      <c r="F1009" s="162">
        <v>798.94</v>
      </c>
    </row>
    <row r="1010" spans="1:6">
      <c r="A1010" s="169">
        <v>44290</v>
      </c>
      <c r="B1010" s="162">
        <v>414.93</v>
      </c>
      <c r="C1010" s="162">
        <v>52.039999999999992</v>
      </c>
      <c r="D1010" s="162">
        <v>338.15</v>
      </c>
      <c r="F1010" s="162">
        <v>805.11999999999989</v>
      </c>
    </row>
    <row r="1011" spans="1:6">
      <c r="A1011" s="169">
        <v>44291</v>
      </c>
      <c r="B1011" s="162">
        <v>441.24</v>
      </c>
      <c r="C1011" s="162">
        <v>52.349999999999994</v>
      </c>
      <c r="D1011" s="162">
        <v>329.74</v>
      </c>
      <c r="F1011" s="162">
        <v>823.33</v>
      </c>
    </row>
    <row r="1012" spans="1:6">
      <c r="A1012" s="169">
        <v>44292</v>
      </c>
      <c r="B1012" s="162">
        <v>443.96</v>
      </c>
      <c r="C1012" s="162">
        <v>69.92999999999995</v>
      </c>
      <c r="D1012" s="162">
        <v>336.53</v>
      </c>
      <c r="F1012" s="162">
        <v>850.41999999999985</v>
      </c>
    </row>
    <row r="1013" spans="1:6">
      <c r="A1013" s="169">
        <v>44293</v>
      </c>
      <c r="B1013" s="162">
        <v>405.5</v>
      </c>
      <c r="C1013" s="162">
        <v>65.639999999999986</v>
      </c>
      <c r="D1013" s="162">
        <v>338.07</v>
      </c>
      <c r="F1013" s="162">
        <v>809.21</v>
      </c>
    </row>
    <row r="1014" spans="1:6">
      <c r="A1014" s="169">
        <v>44294</v>
      </c>
      <c r="B1014" s="162">
        <v>416.24</v>
      </c>
      <c r="C1014" s="162">
        <v>57.70999999999998</v>
      </c>
      <c r="D1014" s="162">
        <v>327.65999999999997</v>
      </c>
      <c r="F1014" s="162">
        <v>801.6099999999999</v>
      </c>
    </row>
    <row r="1015" spans="1:6">
      <c r="A1015" s="169">
        <v>44295</v>
      </c>
      <c r="B1015" s="162">
        <v>415.65</v>
      </c>
      <c r="C1015" s="162">
        <v>51.319999999999993</v>
      </c>
      <c r="D1015" s="162">
        <v>324.90999999999997</v>
      </c>
      <c r="F1015" s="162">
        <v>791.87999999999988</v>
      </c>
    </row>
    <row r="1016" spans="1:6">
      <c r="A1016" s="169">
        <v>44296</v>
      </c>
      <c r="B1016" s="162">
        <v>377.74</v>
      </c>
      <c r="C1016" s="162">
        <v>75.440000000000055</v>
      </c>
      <c r="D1016" s="162">
        <v>329.72</v>
      </c>
      <c r="F1016" s="162">
        <v>782.90000000000009</v>
      </c>
    </row>
    <row r="1017" spans="1:6">
      <c r="A1017" s="169">
        <v>44297</v>
      </c>
      <c r="B1017" s="162">
        <v>270.64</v>
      </c>
      <c r="C1017" s="162">
        <v>79.37</v>
      </c>
      <c r="D1017" s="162">
        <v>336.56</v>
      </c>
      <c r="F1017" s="162">
        <v>686.56999999999994</v>
      </c>
    </row>
    <row r="1018" spans="1:6">
      <c r="A1018" s="169">
        <v>44298</v>
      </c>
      <c r="B1018" s="162">
        <v>293.62799999999999</v>
      </c>
      <c r="C1018" s="162">
        <v>73.13</v>
      </c>
      <c r="D1018" s="162">
        <v>1118.079</v>
      </c>
      <c r="F1018" s="162">
        <v>1484.8369999999998</v>
      </c>
    </row>
    <row r="1019" spans="1:6">
      <c r="A1019" s="169">
        <v>44299</v>
      </c>
      <c r="B1019" s="162">
        <v>474.3</v>
      </c>
      <c r="C1019" s="162">
        <v>78.87</v>
      </c>
      <c r="D1019" s="162">
        <v>352.85</v>
      </c>
      <c r="F1019" s="162">
        <v>906.02</v>
      </c>
    </row>
    <row r="1020" spans="1:6">
      <c r="A1020" s="169">
        <v>44300</v>
      </c>
      <c r="B1020" s="162">
        <v>348.1</v>
      </c>
      <c r="C1020" s="162">
        <v>74.259999999999991</v>
      </c>
      <c r="D1020" s="162">
        <v>350.16</v>
      </c>
      <c r="F1020" s="162">
        <v>772.52</v>
      </c>
    </row>
    <row r="1021" spans="1:6">
      <c r="A1021" s="169">
        <v>44301</v>
      </c>
      <c r="B1021" s="162">
        <v>324.25</v>
      </c>
      <c r="C1021" s="162">
        <v>54.02000000000001</v>
      </c>
      <c r="D1021" s="162">
        <v>338.63</v>
      </c>
      <c r="F1021" s="162">
        <v>716.9</v>
      </c>
    </row>
    <row r="1022" spans="1:6">
      <c r="A1022" s="169">
        <v>44302</v>
      </c>
      <c r="B1022" s="162">
        <v>348.57</v>
      </c>
      <c r="C1022" s="162">
        <v>59.680000000000007</v>
      </c>
      <c r="D1022" s="162">
        <v>355.68</v>
      </c>
      <c r="F1022" s="162">
        <v>763.93000000000006</v>
      </c>
    </row>
    <row r="1023" spans="1:6">
      <c r="A1023" s="169">
        <v>44303</v>
      </c>
      <c r="B1023" s="162">
        <v>285.91000000000003</v>
      </c>
      <c r="C1023" s="162">
        <v>49.45</v>
      </c>
      <c r="D1023" s="162">
        <v>341.27</v>
      </c>
      <c r="F1023" s="162">
        <v>676.63</v>
      </c>
    </row>
    <row r="1024" spans="1:6">
      <c r="A1024" s="169">
        <v>44304</v>
      </c>
      <c r="B1024" s="162">
        <v>289.73</v>
      </c>
      <c r="C1024" s="162">
        <v>62.720000000000027</v>
      </c>
      <c r="D1024" s="162">
        <v>333.83000000000004</v>
      </c>
      <c r="F1024" s="162">
        <v>686.28000000000009</v>
      </c>
    </row>
    <row r="1025" spans="1:6">
      <c r="A1025" s="169">
        <v>44305</v>
      </c>
      <c r="B1025" s="162">
        <v>1403.72</v>
      </c>
      <c r="C1025" s="162">
        <v>61.06</v>
      </c>
      <c r="D1025" s="162">
        <v>454.61</v>
      </c>
      <c r="F1025" s="162">
        <v>1919.39</v>
      </c>
    </row>
    <row r="1026" spans="1:6">
      <c r="A1026" s="169">
        <v>44306</v>
      </c>
      <c r="B1026" s="162">
        <v>2286.66</v>
      </c>
      <c r="C1026" s="162">
        <v>67.659999999999968</v>
      </c>
      <c r="D1026" s="162">
        <v>643.95000000000005</v>
      </c>
      <c r="F1026" s="162">
        <v>2998.27</v>
      </c>
    </row>
    <row r="1027" spans="1:6">
      <c r="A1027" s="169">
        <v>44307</v>
      </c>
      <c r="B1027" s="162">
        <v>2250.67</v>
      </c>
      <c r="C1027" s="162">
        <v>78.409999999999968</v>
      </c>
      <c r="D1027" s="162">
        <v>681.33999999999992</v>
      </c>
      <c r="F1027" s="162">
        <v>3010.42</v>
      </c>
    </row>
    <row r="1028" spans="1:6">
      <c r="A1028" s="169">
        <v>44308</v>
      </c>
      <c r="B1028" s="162">
        <v>2432.02</v>
      </c>
      <c r="C1028" s="162">
        <v>79.42999999999995</v>
      </c>
      <c r="D1028" s="162">
        <v>678.4</v>
      </c>
      <c r="F1028" s="162">
        <v>3189.85</v>
      </c>
    </row>
    <row r="1029" spans="1:6">
      <c r="A1029" s="169">
        <v>44309</v>
      </c>
      <c r="B1029" s="162">
        <v>2587.9899999999998</v>
      </c>
      <c r="C1029" s="162">
        <v>78.17999999999995</v>
      </c>
      <c r="D1029" s="162">
        <v>775.19</v>
      </c>
      <c r="F1029" s="162">
        <v>3441.3599999999997</v>
      </c>
    </row>
    <row r="1030" spans="1:6">
      <c r="A1030" s="169">
        <v>44310</v>
      </c>
      <c r="B1030" s="162">
        <v>2590.94</v>
      </c>
      <c r="C1030" s="162">
        <v>74.970000000000027</v>
      </c>
      <c r="D1030" s="162">
        <v>654.67000000000007</v>
      </c>
      <c r="F1030" s="162">
        <v>3320.58</v>
      </c>
    </row>
    <row r="1031" spans="1:6">
      <c r="A1031" s="169">
        <v>44311</v>
      </c>
      <c r="B1031" s="162">
        <v>2580.9299999999998</v>
      </c>
      <c r="C1031" s="162">
        <v>58.660000000000025</v>
      </c>
      <c r="D1031" s="162">
        <v>579.65</v>
      </c>
      <c r="F1031" s="162">
        <v>3219.24</v>
      </c>
    </row>
    <row r="1032" spans="1:6">
      <c r="A1032" s="169">
        <v>44312</v>
      </c>
      <c r="B1032" s="162">
        <v>2565.1</v>
      </c>
      <c r="C1032" s="162">
        <v>55.699999999999989</v>
      </c>
      <c r="D1032" s="162">
        <v>478.24</v>
      </c>
      <c r="F1032" s="162">
        <v>3099.04</v>
      </c>
    </row>
    <row r="1033" spans="1:6">
      <c r="A1033" s="169">
        <v>44313</v>
      </c>
      <c r="B1033" s="162">
        <v>2472.04</v>
      </c>
      <c r="C1033" s="162">
        <v>52.97999999999999</v>
      </c>
      <c r="D1033" s="162">
        <v>536.5</v>
      </c>
      <c r="F1033" s="162">
        <v>3061.52</v>
      </c>
    </row>
    <row r="1034" spans="1:6">
      <c r="A1034" s="169">
        <v>44314</v>
      </c>
      <c r="B1034" s="162">
        <v>2369.31</v>
      </c>
      <c r="C1034" s="162">
        <v>60.699999999999989</v>
      </c>
      <c r="D1034" s="162">
        <v>566.02</v>
      </c>
      <c r="F1034" s="162">
        <v>2996.0299999999997</v>
      </c>
    </row>
    <row r="1035" spans="1:6">
      <c r="A1035" s="169">
        <v>44315</v>
      </c>
      <c r="B1035" s="162">
        <v>2372.33</v>
      </c>
      <c r="C1035" s="162">
        <v>66.12</v>
      </c>
      <c r="D1035" s="162">
        <v>489.1</v>
      </c>
      <c r="F1035" s="162">
        <v>2927.55</v>
      </c>
    </row>
    <row r="1036" spans="1:6">
      <c r="A1036" s="169">
        <v>44316</v>
      </c>
      <c r="B1036" s="162">
        <v>2392.3000000000002</v>
      </c>
      <c r="C1036" s="162">
        <v>76.669999999999959</v>
      </c>
      <c r="D1036" s="162">
        <v>577.57999999999993</v>
      </c>
      <c r="F1036" s="162">
        <v>3046.55</v>
      </c>
    </row>
    <row r="1037" spans="1:6">
      <c r="A1037" s="169">
        <v>44317</v>
      </c>
      <c r="B1037" s="162">
        <v>2413.8000000000002</v>
      </c>
      <c r="C1037" s="162">
        <v>71.049999999999955</v>
      </c>
      <c r="D1037" s="162">
        <v>451.05</v>
      </c>
      <c r="F1037" s="162">
        <v>2935.9</v>
      </c>
    </row>
    <row r="1038" spans="1:6">
      <c r="A1038" s="169">
        <v>44318</v>
      </c>
      <c r="B1038" s="162">
        <v>2416.2399999999998</v>
      </c>
      <c r="C1038" s="162">
        <v>66.330000000000041</v>
      </c>
      <c r="D1038" s="162">
        <v>719.55</v>
      </c>
      <c r="F1038" s="162">
        <v>3202.12</v>
      </c>
    </row>
    <row r="1039" spans="1:6">
      <c r="A1039" s="169">
        <v>44319</v>
      </c>
      <c r="B1039" s="162">
        <v>2392.15</v>
      </c>
      <c r="C1039" s="162">
        <v>55.70999999999998</v>
      </c>
      <c r="D1039" s="162">
        <v>580.70000000000005</v>
      </c>
      <c r="F1039" s="162">
        <v>3028.5600000000004</v>
      </c>
    </row>
    <row r="1040" spans="1:6">
      <c r="A1040" s="169">
        <v>44320</v>
      </c>
      <c r="B1040" s="162">
        <v>2423.41</v>
      </c>
      <c r="C1040" s="162">
        <v>74.360000000000014</v>
      </c>
      <c r="D1040" s="162">
        <v>725.01</v>
      </c>
      <c r="F1040" s="162">
        <v>3222.7799999999997</v>
      </c>
    </row>
    <row r="1041" spans="1:6">
      <c r="A1041" s="169">
        <v>44321</v>
      </c>
      <c r="B1041" s="162">
        <v>2477.7199999999998</v>
      </c>
      <c r="C1041" s="162">
        <v>75.92999999999995</v>
      </c>
      <c r="D1041" s="162">
        <v>645.18000000000006</v>
      </c>
      <c r="F1041" s="162">
        <v>3198.83</v>
      </c>
    </row>
    <row r="1042" spans="1:6">
      <c r="A1042" s="169">
        <v>44322</v>
      </c>
      <c r="B1042" s="162">
        <v>2547.5300000000002</v>
      </c>
      <c r="C1042" s="162">
        <v>73.789999999999964</v>
      </c>
      <c r="D1042" s="162">
        <v>562.87</v>
      </c>
      <c r="F1042" s="162">
        <v>3184.19</v>
      </c>
    </row>
    <row r="1043" spans="1:6">
      <c r="A1043" s="169">
        <v>44323</v>
      </c>
      <c r="B1043" s="162">
        <v>2562.5100000000002</v>
      </c>
      <c r="C1043" s="162">
        <v>75.539999999999964</v>
      </c>
      <c r="D1043" s="162">
        <v>672.72</v>
      </c>
      <c r="F1043" s="162">
        <v>3310.7700000000004</v>
      </c>
    </row>
    <row r="1044" spans="1:6">
      <c r="A1044" s="169">
        <v>44324</v>
      </c>
      <c r="B1044" s="162">
        <v>2576.38</v>
      </c>
      <c r="C1044" s="162">
        <v>74.17999999999995</v>
      </c>
      <c r="D1044" s="162">
        <v>834.76</v>
      </c>
      <c r="F1044" s="162">
        <v>3485.32</v>
      </c>
    </row>
    <row r="1045" spans="1:6">
      <c r="A1045" s="169">
        <v>44325</v>
      </c>
      <c r="B1045" s="162">
        <v>2540.41</v>
      </c>
      <c r="C1045" s="162">
        <v>73.480000000000018</v>
      </c>
      <c r="D1045" s="162">
        <v>916.35</v>
      </c>
      <c r="F1045" s="162">
        <v>3530.24</v>
      </c>
    </row>
    <row r="1046" spans="1:6">
      <c r="A1046" s="169">
        <v>44326</v>
      </c>
      <c r="B1046" s="162">
        <v>2519.17</v>
      </c>
      <c r="C1046" s="162">
        <v>78.139999999999986</v>
      </c>
      <c r="D1046" s="162">
        <v>870.56</v>
      </c>
      <c r="F1046" s="162">
        <v>3467.87</v>
      </c>
    </row>
    <row r="1047" spans="1:6">
      <c r="A1047" s="169">
        <v>44327</v>
      </c>
      <c r="B1047" s="162">
        <v>2518.08</v>
      </c>
      <c r="C1047" s="162">
        <v>67.289999999999964</v>
      </c>
      <c r="D1047" s="162">
        <v>906.65</v>
      </c>
      <c r="F1047" s="162">
        <v>3492.02</v>
      </c>
    </row>
    <row r="1048" spans="1:6">
      <c r="A1048" s="169">
        <v>44328</v>
      </c>
      <c r="B1048" s="162">
        <v>2478.25</v>
      </c>
      <c r="C1048" s="162">
        <v>69.710000000000036</v>
      </c>
      <c r="D1048" s="162">
        <v>881.4</v>
      </c>
      <c r="F1048" s="162">
        <v>3429.36</v>
      </c>
    </row>
    <row r="1049" spans="1:6">
      <c r="A1049" s="169">
        <v>44329</v>
      </c>
      <c r="B1049" s="162">
        <v>1460.61</v>
      </c>
      <c r="C1049" s="162">
        <v>788.61</v>
      </c>
      <c r="D1049" s="162">
        <v>3863.29</v>
      </c>
      <c r="F1049" s="162">
        <v>6112.5099999999993</v>
      </c>
    </row>
    <row r="1050" spans="1:6">
      <c r="A1050" s="169">
        <v>44330</v>
      </c>
      <c r="B1050" s="162">
        <v>442.54</v>
      </c>
      <c r="C1050" s="162">
        <v>1414.99</v>
      </c>
      <c r="D1050" s="162">
        <v>6540.88</v>
      </c>
      <c r="F1050" s="162">
        <v>8398.41</v>
      </c>
    </row>
    <row r="1051" spans="1:6">
      <c r="A1051" s="169">
        <v>44331</v>
      </c>
      <c r="B1051" s="162">
        <v>513.69000000000005</v>
      </c>
      <c r="C1051" s="162">
        <v>1451.48</v>
      </c>
      <c r="D1051" s="162">
        <v>6463.62</v>
      </c>
      <c r="F1051" s="162">
        <v>8428.7900000000009</v>
      </c>
    </row>
    <row r="1052" spans="1:6">
      <c r="A1052" s="169">
        <v>44332</v>
      </c>
      <c r="B1052" s="162">
        <v>1076.69</v>
      </c>
      <c r="C1052" s="162">
        <v>1446.3</v>
      </c>
      <c r="D1052" s="162">
        <v>6721.69</v>
      </c>
      <c r="F1052" s="162">
        <v>9244.68</v>
      </c>
    </row>
    <row r="1053" spans="1:6">
      <c r="A1053" s="169">
        <v>44333</v>
      </c>
      <c r="B1053" s="162">
        <v>1095.0899999999999</v>
      </c>
      <c r="C1053" s="162">
        <v>1389.56</v>
      </c>
      <c r="D1053" s="162">
        <v>6948.06</v>
      </c>
      <c r="F1053" s="162">
        <v>9432.7100000000009</v>
      </c>
    </row>
    <row r="1054" spans="1:6">
      <c r="A1054" s="169">
        <v>44334</v>
      </c>
      <c r="B1054" s="162">
        <v>1092.44</v>
      </c>
      <c r="C1054" s="162">
        <v>1421.96</v>
      </c>
      <c r="D1054" s="162">
        <v>6927.26</v>
      </c>
      <c r="F1054" s="162">
        <v>9441.6600000000017</v>
      </c>
    </row>
    <row r="1055" spans="1:6">
      <c r="A1055" s="169">
        <v>44335</v>
      </c>
      <c r="B1055" s="162">
        <v>1092.21</v>
      </c>
      <c r="C1055" s="162">
        <v>1442.8600000000001</v>
      </c>
      <c r="D1055" s="162">
        <v>6883.17</v>
      </c>
      <c r="F1055" s="162">
        <v>9418.2400000000016</v>
      </c>
    </row>
    <row r="1056" spans="1:6">
      <c r="A1056" s="169">
        <v>44336</v>
      </c>
      <c r="B1056" s="162">
        <v>1105.77</v>
      </c>
      <c r="C1056" s="162">
        <v>1424.05</v>
      </c>
      <c r="D1056" s="162">
        <v>6864.31</v>
      </c>
      <c r="F1056" s="162">
        <v>9394.130000000001</v>
      </c>
    </row>
    <row r="1057" spans="1:6">
      <c r="A1057" s="169">
        <v>44337</v>
      </c>
      <c r="B1057" s="162">
        <v>2236.71</v>
      </c>
      <c r="C1057" s="162">
        <v>1724.71</v>
      </c>
      <c r="D1057" s="162">
        <v>7022.8</v>
      </c>
      <c r="F1057" s="162">
        <v>10984.220000000001</v>
      </c>
    </row>
    <row r="1058" spans="1:6">
      <c r="A1058" s="169">
        <v>44338</v>
      </c>
      <c r="B1058" s="162">
        <v>3557.58</v>
      </c>
      <c r="C1058" s="162">
        <v>2002.42</v>
      </c>
      <c r="D1058" s="162">
        <v>6955.46</v>
      </c>
      <c r="F1058" s="162">
        <v>12515.460000000001</v>
      </c>
    </row>
    <row r="1059" spans="1:6">
      <c r="A1059" s="169">
        <v>44339</v>
      </c>
      <c r="B1059" s="162">
        <v>3565</v>
      </c>
      <c r="C1059" s="162">
        <v>2001.87</v>
      </c>
      <c r="D1059" s="162">
        <v>6970.85</v>
      </c>
      <c r="F1059" s="162">
        <v>12537.720000000001</v>
      </c>
    </row>
    <row r="1060" spans="1:6">
      <c r="A1060" s="169">
        <v>44340</v>
      </c>
      <c r="B1060" s="162">
        <v>3463.18</v>
      </c>
      <c r="C1060" s="162">
        <v>1881.22</v>
      </c>
      <c r="D1060" s="162">
        <v>6568.97</v>
      </c>
      <c r="F1060" s="162">
        <v>11913.37</v>
      </c>
    </row>
    <row r="1061" spans="1:6">
      <c r="A1061" s="169">
        <v>44341</v>
      </c>
      <c r="B1061" s="162">
        <v>3185.56</v>
      </c>
      <c r="C1061" s="162">
        <v>1798.79</v>
      </c>
      <c r="D1061" s="162">
        <v>6143.17</v>
      </c>
      <c r="F1061" s="162">
        <v>11127.52</v>
      </c>
    </row>
    <row r="1062" spans="1:6">
      <c r="A1062" s="169">
        <v>44342</v>
      </c>
      <c r="B1062" s="162">
        <v>3115.9</v>
      </c>
      <c r="C1062" s="162">
        <v>1867.8400000000001</v>
      </c>
      <c r="D1062" s="162">
        <v>6422.94</v>
      </c>
      <c r="F1062" s="162">
        <v>11406.679999999998</v>
      </c>
    </row>
    <row r="1063" spans="1:6">
      <c r="A1063" s="169">
        <v>44343</v>
      </c>
      <c r="B1063" s="162">
        <v>1090.29</v>
      </c>
      <c r="C1063" s="162">
        <v>1899.1</v>
      </c>
      <c r="D1063" s="162">
        <v>6728.56</v>
      </c>
      <c r="F1063" s="162">
        <v>9717.9500000000007</v>
      </c>
    </row>
    <row r="1064" spans="1:6">
      <c r="A1064" s="169">
        <v>44344</v>
      </c>
      <c r="B1064" s="162">
        <v>2331.83</v>
      </c>
      <c r="C1064" s="162">
        <v>1886.26</v>
      </c>
      <c r="D1064" s="162">
        <v>6693.16</v>
      </c>
      <c r="F1064" s="162">
        <v>10911.25</v>
      </c>
    </row>
    <row r="1065" spans="1:6">
      <c r="A1065" s="169">
        <v>44345</v>
      </c>
      <c r="B1065" s="162">
        <v>2380.25</v>
      </c>
      <c r="C1065" s="162">
        <v>1818.27</v>
      </c>
      <c r="D1065" s="162">
        <v>6679.91</v>
      </c>
      <c r="F1065" s="162">
        <v>10878.43</v>
      </c>
    </row>
    <row r="1066" spans="1:6">
      <c r="A1066" s="169">
        <v>44346</v>
      </c>
      <c r="B1066" s="162">
        <v>2404.62</v>
      </c>
      <c r="C1066" s="162">
        <v>1858.23</v>
      </c>
      <c r="D1066" s="162">
        <v>6966.87</v>
      </c>
      <c r="F1066" s="162">
        <v>11229.720000000001</v>
      </c>
    </row>
    <row r="1067" spans="1:6">
      <c r="A1067" s="169">
        <v>44347</v>
      </c>
      <c r="B1067" s="162">
        <v>2333.87</v>
      </c>
      <c r="C1067" s="162">
        <v>1816.32</v>
      </c>
      <c r="D1067" s="162">
        <v>6809.69</v>
      </c>
      <c r="F1067" s="162">
        <v>10959.880000000001</v>
      </c>
    </row>
    <row r="1068" spans="1:6">
      <c r="A1068" s="169">
        <v>44348</v>
      </c>
      <c r="B1068" s="162">
        <v>938.35</v>
      </c>
      <c r="C1068" s="162">
        <v>1440.6399999999999</v>
      </c>
      <c r="D1068" s="162">
        <v>6142.86</v>
      </c>
      <c r="F1068" s="162">
        <v>8521.85</v>
      </c>
    </row>
    <row r="1069" spans="1:6">
      <c r="A1069" s="169">
        <v>44349</v>
      </c>
      <c r="B1069" s="162">
        <v>2120.87</v>
      </c>
      <c r="C1069" s="162">
        <v>1262</v>
      </c>
      <c r="D1069" s="162">
        <v>6335.96</v>
      </c>
      <c r="F1069" s="162">
        <v>9718.83</v>
      </c>
    </row>
    <row r="1070" spans="1:6">
      <c r="A1070" s="169">
        <v>44350</v>
      </c>
      <c r="B1070" s="162">
        <v>1035.03</v>
      </c>
      <c r="C1070" s="162">
        <v>1300.81</v>
      </c>
      <c r="D1070" s="162">
        <v>6732.3</v>
      </c>
      <c r="F1070" s="162">
        <v>9068.1400000000012</v>
      </c>
    </row>
    <row r="1071" spans="1:6">
      <c r="A1071" s="169">
        <v>44351</v>
      </c>
      <c r="B1071" s="162">
        <v>2101.15</v>
      </c>
      <c r="C1071" s="162">
        <v>1300.99</v>
      </c>
      <c r="D1071" s="162">
        <v>6341.1</v>
      </c>
      <c r="F1071" s="162">
        <v>9743.24</v>
      </c>
    </row>
    <row r="1072" spans="1:6">
      <c r="A1072" s="169">
        <v>44352</v>
      </c>
      <c r="B1072" s="162">
        <v>1883.89</v>
      </c>
      <c r="C1072" s="162">
        <v>1272.9000000000001</v>
      </c>
      <c r="D1072" s="162">
        <v>6093.18</v>
      </c>
      <c r="F1072" s="162">
        <v>9249.9699999999993</v>
      </c>
    </row>
    <row r="1073" spans="1:6">
      <c r="A1073" s="169">
        <v>44353</v>
      </c>
      <c r="B1073" s="162">
        <v>1903.94</v>
      </c>
      <c r="C1073" s="162">
        <v>1273.51</v>
      </c>
      <c r="D1073" s="162">
        <v>6156.62</v>
      </c>
      <c r="F1073" s="162">
        <v>9334.07</v>
      </c>
    </row>
    <row r="1074" spans="1:6">
      <c r="A1074" s="169">
        <v>44354</v>
      </c>
      <c r="B1074" s="162">
        <v>1928.37</v>
      </c>
      <c r="C1074" s="162">
        <v>1271.74</v>
      </c>
      <c r="D1074" s="162">
        <v>6246.27</v>
      </c>
      <c r="F1074" s="162">
        <v>9446.380000000001</v>
      </c>
    </row>
    <row r="1075" spans="1:6">
      <c r="A1075" s="169">
        <v>44355</v>
      </c>
      <c r="B1075" s="162">
        <v>897.56999999999994</v>
      </c>
      <c r="C1075" s="162">
        <v>1290.1599999999999</v>
      </c>
      <c r="D1075" s="162">
        <v>6418.24</v>
      </c>
      <c r="F1075" s="162">
        <v>8605.9699999999993</v>
      </c>
    </row>
    <row r="1076" spans="1:6">
      <c r="A1076" s="169">
        <v>44356</v>
      </c>
      <c r="B1076" s="162">
        <v>1959.82</v>
      </c>
      <c r="C1076" s="162">
        <v>1274.5900000000001</v>
      </c>
      <c r="D1076" s="162">
        <v>6257.88</v>
      </c>
      <c r="F1076" s="162">
        <v>9492.2900000000009</v>
      </c>
    </row>
    <row r="1077" spans="1:6">
      <c r="A1077" s="169">
        <v>44357</v>
      </c>
      <c r="B1077" s="162">
        <v>894.8</v>
      </c>
      <c r="C1077" s="162">
        <v>1359.6100000000001</v>
      </c>
      <c r="D1077" s="162">
        <v>6400.19</v>
      </c>
      <c r="F1077" s="162">
        <v>8654.5999999999985</v>
      </c>
    </row>
    <row r="1078" spans="1:6">
      <c r="A1078" s="169">
        <v>44358</v>
      </c>
      <c r="B1078" s="162">
        <v>2112.8000000000002</v>
      </c>
      <c r="C1078" s="162">
        <v>666.05</v>
      </c>
      <c r="D1078" s="162">
        <v>6179.8</v>
      </c>
      <c r="F1078" s="162">
        <v>8958.6500000000015</v>
      </c>
    </row>
    <row r="1079" spans="1:6">
      <c r="A1079" s="169">
        <v>44359</v>
      </c>
      <c r="B1079" s="162">
        <v>2017.29</v>
      </c>
      <c r="C1079" s="162">
        <v>1303.45</v>
      </c>
      <c r="D1079" s="162">
        <v>6259.567</v>
      </c>
      <c r="F1079" s="162">
        <v>9580.3070000000007</v>
      </c>
    </row>
    <row r="1080" spans="1:6">
      <c r="A1080" s="169">
        <v>44360</v>
      </c>
      <c r="B1080" s="162">
        <v>2124.48</v>
      </c>
      <c r="C1080" s="162">
        <v>1297.3800000000001</v>
      </c>
      <c r="D1080" s="162">
        <v>6488.17</v>
      </c>
      <c r="F1080" s="162">
        <v>9910.0300000000007</v>
      </c>
    </row>
    <row r="1081" spans="1:6">
      <c r="A1081" s="169">
        <v>44361</v>
      </c>
      <c r="B1081" s="162">
        <v>2205.8200000000002</v>
      </c>
      <c r="C1081" s="162">
        <v>1294.4000000000001</v>
      </c>
      <c r="D1081" s="162">
        <v>6590.42</v>
      </c>
      <c r="F1081" s="162">
        <v>10090.64</v>
      </c>
    </row>
    <row r="1082" spans="1:6">
      <c r="A1082" s="169">
        <v>44362</v>
      </c>
      <c r="B1082" s="162">
        <v>1049.9000000000001</v>
      </c>
      <c r="C1082" s="162">
        <v>1311.65</v>
      </c>
      <c r="D1082" s="162">
        <v>6646.51</v>
      </c>
      <c r="F1082" s="162">
        <v>9008.06</v>
      </c>
    </row>
    <row r="1083" spans="1:6">
      <c r="A1083" s="169">
        <v>44363</v>
      </c>
      <c r="B1083" s="162">
        <v>2325.4699999999998</v>
      </c>
      <c r="C1083" s="162">
        <v>1285.17</v>
      </c>
      <c r="D1083" s="162">
        <v>6749.44</v>
      </c>
      <c r="F1083" s="162">
        <v>10360.08</v>
      </c>
    </row>
    <row r="1084" spans="1:6">
      <c r="A1084" s="169">
        <v>44364</v>
      </c>
      <c r="B1084" s="162">
        <v>1070.1400000000001</v>
      </c>
      <c r="C1084" s="162">
        <v>1303.77</v>
      </c>
      <c r="D1084" s="162">
        <v>6806.77</v>
      </c>
      <c r="F1084" s="162">
        <v>9180.68</v>
      </c>
    </row>
    <row r="1085" spans="1:6">
      <c r="A1085" s="169">
        <v>44365</v>
      </c>
      <c r="B1085" s="162">
        <v>2222.7199999999998</v>
      </c>
      <c r="C1085" s="162">
        <v>1326.65</v>
      </c>
      <c r="D1085" s="162">
        <v>6821.56</v>
      </c>
      <c r="F1085" s="162">
        <v>10370.93</v>
      </c>
    </row>
    <row r="1086" spans="1:6">
      <c r="A1086" s="169">
        <v>44366</v>
      </c>
      <c r="B1086" s="162">
        <v>2242.41</v>
      </c>
      <c r="C1086" s="162">
        <v>1338.31</v>
      </c>
      <c r="D1086" s="162">
        <v>6898.75</v>
      </c>
      <c r="F1086" s="162">
        <v>10479.469999999999</v>
      </c>
    </row>
    <row r="1087" spans="1:6">
      <c r="A1087" s="169">
        <v>44367</v>
      </c>
      <c r="B1087" s="162">
        <v>2263.62</v>
      </c>
      <c r="C1087" s="162">
        <v>1338.76</v>
      </c>
      <c r="D1087" s="162">
        <v>6921.48</v>
      </c>
      <c r="F1087" s="162">
        <v>10523.86</v>
      </c>
    </row>
    <row r="1088" spans="1:6">
      <c r="A1088" s="169">
        <v>44368</v>
      </c>
      <c r="B1088" s="162">
        <v>2197.08</v>
      </c>
      <c r="C1088" s="162">
        <v>1408.3200000000002</v>
      </c>
      <c r="D1088" s="162">
        <v>6861.31</v>
      </c>
      <c r="F1088" s="162">
        <v>10466.710000000001</v>
      </c>
    </row>
    <row r="1089" spans="1:6">
      <c r="A1089" s="169">
        <v>44369</v>
      </c>
      <c r="B1089" s="162">
        <v>868.5</v>
      </c>
      <c r="C1089" s="162">
        <v>1530.31</v>
      </c>
      <c r="D1089" s="162">
        <v>6314</v>
      </c>
      <c r="F1089" s="162">
        <v>8712.81</v>
      </c>
    </row>
    <row r="1090" spans="1:6">
      <c r="A1090" s="169">
        <v>44370</v>
      </c>
      <c r="B1090" s="162">
        <v>1837.62</v>
      </c>
      <c r="C1090" s="162">
        <v>1362.65</v>
      </c>
      <c r="D1090" s="162">
        <v>6102.92</v>
      </c>
      <c r="F1090" s="162">
        <v>9303.1899999999987</v>
      </c>
    </row>
    <row r="1091" spans="1:6">
      <c r="A1091" s="169">
        <v>44371</v>
      </c>
      <c r="B1091" s="162">
        <v>881.07</v>
      </c>
      <c r="C1091" s="162">
        <v>1271.53</v>
      </c>
      <c r="D1091" s="162">
        <v>6101.52</v>
      </c>
      <c r="F1091" s="162">
        <v>8254.1200000000008</v>
      </c>
    </row>
    <row r="1092" spans="1:6">
      <c r="A1092" s="169">
        <v>44372</v>
      </c>
      <c r="B1092" s="162">
        <v>1942.2</v>
      </c>
      <c r="C1092" s="162">
        <v>1307.04</v>
      </c>
      <c r="D1092" s="162">
        <v>6046.26</v>
      </c>
      <c r="F1092" s="162">
        <v>9295.5</v>
      </c>
    </row>
    <row r="1093" spans="1:6">
      <c r="A1093" s="169">
        <v>44373</v>
      </c>
      <c r="B1093" s="162">
        <v>2016.12</v>
      </c>
      <c r="C1093" s="162">
        <v>1360.37</v>
      </c>
      <c r="D1093" s="162">
        <v>6206.4</v>
      </c>
      <c r="F1093" s="162">
        <v>9582.89</v>
      </c>
    </row>
    <row r="1094" spans="1:6">
      <c r="A1094" s="169">
        <v>44374</v>
      </c>
      <c r="B1094" s="162">
        <v>2266</v>
      </c>
      <c r="C1094" s="162">
        <v>1297.52</v>
      </c>
      <c r="D1094" s="162">
        <v>6753.64</v>
      </c>
      <c r="F1094" s="162">
        <v>10317.16</v>
      </c>
    </row>
    <row r="1095" spans="1:6">
      <c r="A1095" s="169">
        <v>44375</v>
      </c>
      <c r="B1095" s="162">
        <v>2053.62</v>
      </c>
      <c r="C1095" s="162">
        <v>1276.8800000000001</v>
      </c>
      <c r="D1095" s="162">
        <v>6318.62</v>
      </c>
      <c r="F1095" s="162">
        <v>9649.119999999999</v>
      </c>
    </row>
    <row r="1096" spans="1:6">
      <c r="A1096" s="169">
        <v>44376</v>
      </c>
      <c r="B1096" s="162">
        <v>1157.56</v>
      </c>
      <c r="C1096" s="162">
        <v>1260.19</v>
      </c>
      <c r="D1096" s="162">
        <v>6990.24</v>
      </c>
      <c r="F1096" s="162">
        <v>9407.99</v>
      </c>
    </row>
    <row r="1097" spans="1:6">
      <c r="A1097" s="169">
        <v>44377</v>
      </c>
      <c r="B1097" s="162">
        <v>2338.7199999999998</v>
      </c>
      <c r="C1097" s="162">
        <v>1379.87</v>
      </c>
      <c r="D1097" s="162">
        <v>7123.44</v>
      </c>
      <c r="F1097" s="162">
        <v>10842.029999999999</v>
      </c>
    </row>
    <row r="1098" spans="1:6">
      <c r="A1098" s="169">
        <v>44378</v>
      </c>
      <c r="B1098" s="162">
        <v>1123.99</v>
      </c>
      <c r="C1098" s="162">
        <v>1325.95</v>
      </c>
      <c r="D1098" s="162">
        <v>7007.38</v>
      </c>
      <c r="F1098" s="162">
        <v>9457.32</v>
      </c>
    </row>
    <row r="1099" spans="1:6">
      <c r="A1099" s="169">
        <v>44379</v>
      </c>
      <c r="B1099" s="162">
        <v>2382.14</v>
      </c>
      <c r="C1099" s="162">
        <v>1333.6399999999999</v>
      </c>
      <c r="D1099" s="162">
        <v>6987.84</v>
      </c>
      <c r="F1099" s="162">
        <v>10703.619999999999</v>
      </c>
    </row>
    <row r="1100" spans="1:6">
      <c r="A1100" s="169">
        <v>44380</v>
      </c>
      <c r="B1100" s="162">
        <v>2384.08</v>
      </c>
      <c r="C1100" s="162">
        <v>1354.3400000000001</v>
      </c>
      <c r="D1100" s="162">
        <v>6948.1</v>
      </c>
      <c r="F1100" s="162">
        <v>10686.52</v>
      </c>
    </row>
    <row r="1101" spans="1:6">
      <c r="A1101" s="169">
        <v>44381</v>
      </c>
      <c r="B1101" s="162">
        <v>2356.96</v>
      </c>
      <c r="C1101" s="162">
        <v>1345.47</v>
      </c>
      <c r="D1101" s="162">
        <v>6854.56</v>
      </c>
      <c r="F1101" s="162">
        <v>10556.990000000002</v>
      </c>
    </row>
    <row r="1102" spans="1:6">
      <c r="A1102" s="169">
        <v>44382</v>
      </c>
      <c r="B1102" s="162">
        <v>2298.5500000000002</v>
      </c>
      <c r="C1102" s="162">
        <v>1313.2</v>
      </c>
      <c r="D1102" s="162">
        <v>5985.08</v>
      </c>
      <c r="F1102" s="162">
        <v>9596.83</v>
      </c>
    </row>
    <row r="1103" spans="1:6">
      <c r="A1103" s="169">
        <v>44383</v>
      </c>
      <c r="B1103" s="162">
        <v>1170.58</v>
      </c>
      <c r="C1103" s="162">
        <v>1336.9099999999999</v>
      </c>
      <c r="D1103" s="162">
        <v>5204.2</v>
      </c>
      <c r="F1103" s="162">
        <v>7711.69</v>
      </c>
    </row>
    <row r="1104" spans="1:6">
      <c r="A1104" s="169">
        <v>44384</v>
      </c>
      <c r="B1104" s="162">
        <v>2426.54</v>
      </c>
      <c r="C1104" s="162">
        <v>1323.51</v>
      </c>
      <c r="D1104" s="162">
        <v>5558.85</v>
      </c>
      <c r="F1104" s="162">
        <v>9308.9000000000015</v>
      </c>
    </row>
    <row r="1105" spans="1:6">
      <c r="A1105" s="169">
        <v>44385</v>
      </c>
      <c r="B1105" s="162">
        <v>1178.22</v>
      </c>
      <c r="C1105" s="162">
        <v>1313.54</v>
      </c>
      <c r="D1105" s="162">
        <v>5941.96</v>
      </c>
      <c r="F1105" s="162">
        <v>8433.7199999999993</v>
      </c>
    </row>
    <row r="1106" spans="1:6">
      <c r="A1106" s="169">
        <v>44386</v>
      </c>
      <c r="B1106" s="162">
        <v>2434.33</v>
      </c>
      <c r="C1106" s="162">
        <v>1705.51</v>
      </c>
      <c r="D1106" s="162">
        <v>5965.45</v>
      </c>
      <c r="F1106" s="162">
        <v>10105.290000000001</v>
      </c>
    </row>
    <row r="1107" spans="1:6">
      <c r="A1107" s="169">
        <v>44387</v>
      </c>
      <c r="B1107" s="162">
        <v>2430.77</v>
      </c>
      <c r="C1107" s="162">
        <v>1934.19</v>
      </c>
      <c r="D1107" s="162">
        <v>6023.62</v>
      </c>
      <c r="F1107" s="162">
        <v>10388.58</v>
      </c>
    </row>
    <row r="1108" spans="1:6">
      <c r="A1108" s="169">
        <v>44388</v>
      </c>
      <c r="B1108" s="162">
        <v>2413.63</v>
      </c>
      <c r="C1108" s="162">
        <v>1936.72</v>
      </c>
      <c r="D1108" s="162">
        <v>6023.99</v>
      </c>
      <c r="F1108" s="162">
        <v>10374.34</v>
      </c>
    </row>
    <row r="1109" spans="1:6">
      <c r="A1109" s="169">
        <v>44389</v>
      </c>
      <c r="B1109" s="162">
        <v>2581.16</v>
      </c>
      <c r="C1109" s="162">
        <v>1677.57</v>
      </c>
      <c r="D1109" s="162">
        <v>6032.15</v>
      </c>
      <c r="F1109" s="162">
        <v>10290.879999999999</v>
      </c>
    </row>
    <row r="1110" spans="1:6">
      <c r="A1110" s="169">
        <v>44390</v>
      </c>
      <c r="B1110" s="162">
        <v>1175.1400000000001</v>
      </c>
      <c r="C1110" s="162">
        <v>1477.88</v>
      </c>
      <c r="D1110" s="162">
        <v>5855.56</v>
      </c>
      <c r="F1110" s="162">
        <v>8508.58</v>
      </c>
    </row>
    <row r="1111" spans="1:6">
      <c r="A1111" s="169">
        <v>44391</v>
      </c>
      <c r="B1111" s="162">
        <v>2589.0100000000002</v>
      </c>
      <c r="C1111" s="162">
        <v>1604.6799999999998</v>
      </c>
      <c r="D1111" s="162">
        <v>5720.43</v>
      </c>
      <c r="F1111" s="162">
        <v>9914.1200000000008</v>
      </c>
    </row>
    <row r="1112" spans="1:6">
      <c r="A1112" s="169">
        <v>44392</v>
      </c>
      <c r="B1112" s="162">
        <v>1125.06</v>
      </c>
      <c r="C1112" s="162">
        <v>1641.83</v>
      </c>
      <c r="D1112" s="162">
        <v>5715.24</v>
      </c>
      <c r="F1112" s="162">
        <v>8482.1299999999992</v>
      </c>
    </row>
    <row r="1113" spans="1:6">
      <c r="A1113" s="169">
        <v>44393</v>
      </c>
      <c r="B1113" s="162">
        <v>2404.44</v>
      </c>
      <c r="C1113" s="162">
        <v>1624.08</v>
      </c>
      <c r="D1113" s="162">
        <v>5208.54</v>
      </c>
      <c r="F1113" s="162">
        <v>9237.06</v>
      </c>
    </row>
    <row r="1114" spans="1:6">
      <c r="A1114" s="169">
        <v>44394</v>
      </c>
      <c r="B1114" s="162">
        <v>2295.04</v>
      </c>
      <c r="C1114" s="162">
        <v>1619.02</v>
      </c>
      <c r="D1114" s="162">
        <v>4893.51</v>
      </c>
      <c r="F1114" s="162">
        <v>8807.57</v>
      </c>
    </row>
    <row r="1115" spans="1:6">
      <c r="A1115" s="169">
        <v>44395</v>
      </c>
      <c r="B1115" s="162">
        <v>2207.2800000000002</v>
      </c>
      <c r="C1115" s="162">
        <v>1594.87</v>
      </c>
      <c r="D1115" s="162">
        <v>4631.17</v>
      </c>
      <c r="F1115" s="162">
        <v>8433.32</v>
      </c>
    </row>
    <row r="1116" spans="1:6">
      <c r="A1116" s="169">
        <v>44396</v>
      </c>
      <c r="B1116" s="162">
        <v>2245.52</v>
      </c>
      <c r="C1116" s="162">
        <v>1592.22</v>
      </c>
      <c r="D1116" s="162">
        <v>4771.97</v>
      </c>
      <c r="F1116" s="162">
        <v>8609.7100000000009</v>
      </c>
    </row>
    <row r="1117" spans="1:6">
      <c r="A1117" s="169">
        <v>44397</v>
      </c>
      <c r="B1117" s="162">
        <v>859.45</v>
      </c>
      <c r="C1117" s="162">
        <v>1604.91</v>
      </c>
      <c r="D1117" s="162">
        <v>4700.41</v>
      </c>
      <c r="F1117" s="162">
        <v>7164.7699999999995</v>
      </c>
    </row>
    <row r="1118" spans="1:6">
      <c r="A1118" s="169">
        <v>44398</v>
      </c>
      <c r="B1118" s="162">
        <v>2287.58</v>
      </c>
      <c r="C1118" s="162">
        <v>1608.26</v>
      </c>
      <c r="D1118" s="162">
        <v>5012.6499999999996</v>
      </c>
      <c r="F1118" s="162">
        <v>8908.49</v>
      </c>
    </row>
    <row r="1119" spans="1:6">
      <c r="A1119" s="169">
        <v>44399</v>
      </c>
      <c r="B1119" s="162">
        <v>984.18000000000006</v>
      </c>
      <c r="C1119" s="162">
        <v>1639.51</v>
      </c>
      <c r="D1119" s="162">
        <v>5431.02</v>
      </c>
      <c r="F1119" s="162">
        <v>8054.7100000000009</v>
      </c>
    </row>
    <row r="1120" spans="1:6">
      <c r="A1120" s="169">
        <v>44400</v>
      </c>
      <c r="B1120" s="162">
        <v>2409.4899999999998</v>
      </c>
      <c r="C1120" s="162">
        <v>1729.6599999999999</v>
      </c>
      <c r="D1120" s="162">
        <v>5329.07</v>
      </c>
      <c r="F1120" s="162">
        <v>9468.2199999999993</v>
      </c>
    </row>
    <row r="1121" spans="1:6">
      <c r="A1121" s="169">
        <v>44401</v>
      </c>
      <c r="B1121" s="162">
        <v>2437.06</v>
      </c>
      <c r="C1121" s="162">
        <v>1807.78</v>
      </c>
      <c r="D1121" s="162">
        <v>4908.66</v>
      </c>
      <c r="F1121" s="162">
        <v>9153.5</v>
      </c>
    </row>
    <row r="1122" spans="1:6">
      <c r="A1122" s="169">
        <v>44402</v>
      </c>
      <c r="B1122" s="162">
        <v>2365</v>
      </c>
      <c r="C1122" s="162">
        <v>1817.76</v>
      </c>
      <c r="D1122" s="162">
        <v>4945.8900000000003</v>
      </c>
      <c r="F1122" s="162">
        <v>9128.6500000000015</v>
      </c>
    </row>
    <row r="1123" spans="1:6">
      <c r="A1123" s="169">
        <v>44403</v>
      </c>
      <c r="B1123" s="162">
        <v>2398.4299999999998</v>
      </c>
      <c r="C1123" s="162">
        <v>2032.98</v>
      </c>
      <c r="D1123" s="162">
        <v>5541.8</v>
      </c>
      <c r="F1123" s="162">
        <v>9973.2100000000009</v>
      </c>
    </row>
    <row r="1124" spans="1:6">
      <c r="A1124" s="169">
        <v>44404</v>
      </c>
      <c r="B1124" s="162">
        <v>1025.46</v>
      </c>
      <c r="C1124" s="162">
        <v>2331.6799999999998</v>
      </c>
      <c r="D1124" s="162">
        <v>6331.17</v>
      </c>
      <c r="F1124" s="162">
        <v>9688.3100000000013</v>
      </c>
    </row>
    <row r="1125" spans="1:6">
      <c r="A1125" s="169">
        <v>44405</v>
      </c>
      <c r="B1125" s="162">
        <v>2398.5700000000002</v>
      </c>
      <c r="C1125" s="162">
        <v>2315.19</v>
      </c>
      <c r="D1125" s="162">
        <v>6160.68</v>
      </c>
      <c r="F1125" s="162">
        <v>10874.44</v>
      </c>
    </row>
    <row r="1126" spans="1:6">
      <c r="A1126" s="169">
        <v>44406</v>
      </c>
      <c r="B1126" s="162">
        <v>2419.7600000000002</v>
      </c>
      <c r="C1126" s="162">
        <v>2310.21</v>
      </c>
      <c r="D1126" s="162">
        <v>6070.13</v>
      </c>
      <c r="F1126" s="162">
        <v>10800.1</v>
      </c>
    </row>
    <row r="1127" spans="1:6">
      <c r="A1127" s="169">
        <v>44407</v>
      </c>
      <c r="B1127" s="162">
        <v>2450.34</v>
      </c>
      <c r="C1127" s="162">
        <v>2332.92</v>
      </c>
      <c r="D1127" s="162">
        <v>5670.69</v>
      </c>
      <c r="F1127" s="162">
        <v>10453.950000000001</v>
      </c>
    </row>
    <row r="1128" spans="1:6">
      <c r="A1128" s="169">
        <v>44408</v>
      </c>
      <c r="B1128" s="162">
        <v>2300.8000000000002</v>
      </c>
      <c r="C1128" s="162">
        <v>2281.9899999999998</v>
      </c>
      <c r="D1128" s="162">
        <v>4871.2</v>
      </c>
      <c r="F1128" s="162">
        <v>9453.99</v>
      </c>
    </row>
    <row r="1129" spans="1:6">
      <c r="A1129" s="169">
        <v>44409</v>
      </c>
      <c r="B1129" s="162">
        <v>2474.38</v>
      </c>
      <c r="C1129" s="162">
        <v>2310.1999999999998</v>
      </c>
      <c r="D1129" s="162">
        <v>4846.82</v>
      </c>
      <c r="F1129" s="162">
        <v>9631.4</v>
      </c>
    </row>
    <row r="1130" spans="1:6">
      <c r="A1130" s="169">
        <v>44410</v>
      </c>
      <c r="B1130" s="162">
        <v>2489.5700000000002</v>
      </c>
      <c r="C1130" s="162">
        <v>2332.4499999999998</v>
      </c>
      <c r="D1130" s="162">
        <v>5577.24</v>
      </c>
      <c r="F1130" s="162">
        <v>10399.26</v>
      </c>
    </row>
    <row r="1131" spans="1:6">
      <c r="A1131" s="169">
        <v>44411</v>
      </c>
      <c r="B1131" s="162">
        <v>1046.53</v>
      </c>
      <c r="C1131" s="162">
        <v>2323.77</v>
      </c>
      <c r="D1131" s="162">
        <v>6420.69</v>
      </c>
      <c r="F1131" s="162">
        <v>9790.99</v>
      </c>
    </row>
    <row r="1132" spans="1:6">
      <c r="A1132" s="169">
        <v>44412</v>
      </c>
      <c r="B1132" s="162">
        <v>2748.52</v>
      </c>
      <c r="C1132" s="162">
        <v>2331.8000000000002</v>
      </c>
      <c r="D1132" s="162">
        <v>6054.57</v>
      </c>
      <c r="F1132" s="162">
        <v>11134.89</v>
      </c>
    </row>
    <row r="1133" spans="1:6">
      <c r="A1133" s="169">
        <v>44413</v>
      </c>
      <c r="B1133" s="162">
        <v>2622.49</v>
      </c>
      <c r="C1133" s="162">
        <v>2350.5299999999997</v>
      </c>
      <c r="D1133" s="162">
        <v>5074.5200000000004</v>
      </c>
      <c r="F1133" s="162">
        <v>10047.540000000001</v>
      </c>
    </row>
    <row r="1134" spans="1:6">
      <c r="A1134" s="169">
        <v>44414</v>
      </c>
      <c r="B1134" s="162">
        <v>3368.76</v>
      </c>
      <c r="C1134" s="162">
        <v>2332.5500000000002</v>
      </c>
      <c r="D1134" s="162">
        <v>5000.6499999999996</v>
      </c>
      <c r="F1134" s="162">
        <v>10701.96</v>
      </c>
    </row>
    <row r="1135" spans="1:6">
      <c r="A1135" s="169">
        <v>44415</v>
      </c>
      <c r="B1135" s="162">
        <v>3409.58</v>
      </c>
      <c r="C1135" s="162">
        <v>2325.4499999999998</v>
      </c>
      <c r="D1135" s="162">
        <v>5560.66</v>
      </c>
      <c r="F1135" s="162">
        <v>11295.689999999999</v>
      </c>
    </row>
    <row r="1136" spans="1:6">
      <c r="A1136" s="169">
        <v>44416</v>
      </c>
      <c r="B1136" s="162">
        <v>3281.23</v>
      </c>
      <c r="C1136" s="162">
        <v>2310.06</v>
      </c>
      <c r="D1136" s="162">
        <v>5330.78</v>
      </c>
      <c r="F1136" s="162">
        <v>10922.07</v>
      </c>
    </row>
    <row r="1137" spans="1:6">
      <c r="A1137" s="169">
        <v>44417</v>
      </c>
      <c r="B1137" s="162">
        <v>3426.24</v>
      </c>
      <c r="C1137" s="162">
        <v>2328.77</v>
      </c>
      <c r="D1137" s="162">
        <v>5341.71</v>
      </c>
      <c r="F1137" s="162">
        <v>11096.72</v>
      </c>
    </row>
    <row r="1138" spans="1:6">
      <c r="A1138" s="169">
        <v>44418</v>
      </c>
      <c r="B1138" s="162">
        <v>2174.7600000000002</v>
      </c>
      <c r="C1138" s="162">
        <v>2276.92</v>
      </c>
      <c r="D1138" s="162">
        <v>5589.64</v>
      </c>
      <c r="F1138" s="162">
        <v>10041.32</v>
      </c>
    </row>
    <row r="1139" spans="1:6">
      <c r="A1139" s="169">
        <v>44419</v>
      </c>
      <c r="B1139" s="162">
        <v>3083.61</v>
      </c>
      <c r="C1139" s="162">
        <v>2302.0700000000002</v>
      </c>
      <c r="D1139" s="162">
        <v>6141.71</v>
      </c>
      <c r="F1139" s="162">
        <v>11527.390000000001</v>
      </c>
    </row>
    <row r="1140" spans="1:6">
      <c r="A1140" s="169">
        <v>44420</v>
      </c>
      <c r="B1140" s="162">
        <v>2515.73</v>
      </c>
      <c r="C1140" s="162">
        <v>2312.34</v>
      </c>
      <c r="D1140" s="162">
        <v>6164.55</v>
      </c>
      <c r="F1140" s="162">
        <v>10992.619999999999</v>
      </c>
    </row>
    <row r="1141" spans="1:6">
      <c r="A1141" s="169">
        <v>44421</v>
      </c>
      <c r="B1141" s="162">
        <v>2807.52</v>
      </c>
      <c r="C1141" s="162">
        <v>2267.3200000000002</v>
      </c>
      <c r="D1141" s="162">
        <v>6137.16</v>
      </c>
      <c r="F1141" s="162">
        <v>11212</v>
      </c>
    </row>
    <row r="1142" spans="1:6">
      <c r="A1142" s="169">
        <v>44422</v>
      </c>
      <c r="B1142" s="162">
        <v>2798.87</v>
      </c>
      <c r="C1142" s="162">
        <v>2269.6</v>
      </c>
      <c r="D1142" s="162">
        <v>6144.19</v>
      </c>
      <c r="F1142" s="162">
        <v>11212.66</v>
      </c>
    </row>
    <row r="1143" spans="1:6">
      <c r="A1143" s="169">
        <v>44423</v>
      </c>
      <c r="B1143" s="162">
        <v>2797.49</v>
      </c>
      <c r="C1143" s="162">
        <v>2257.14</v>
      </c>
      <c r="D1143" s="162">
        <v>6133.32</v>
      </c>
      <c r="F1143" s="162">
        <v>11187.949999999999</v>
      </c>
    </row>
    <row r="1144" spans="1:6">
      <c r="A1144" s="169">
        <v>44424</v>
      </c>
      <c r="B1144" s="162">
        <v>1848.34</v>
      </c>
      <c r="C1144" s="162">
        <v>2150.09</v>
      </c>
      <c r="D1144" s="162">
        <v>6194.12</v>
      </c>
      <c r="F1144" s="162">
        <v>10192.549999999999</v>
      </c>
    </row>
    <row r="1145" spans="1:6">
      <c r="A1145" s="169">
        <v>44425</v>
      </c>
      <c r="B1145" s="162">
        <v>1713.04</v>
      </c>
      <c r="C1145" s="162">
        <v>2121.4899999999998</v>
      </c>
      <c r="D1145" s="162">
        <v>6187.2</v>
      </c>
      <c r="F1145" s="162">
        <v>10021.73</v>
      </c>
    </row>
    <row r="1146" spans="1:6">
      <c r="A1146" s="169">
        <v>44426</v>
      </c>
      <c r="B1146" s="162">
        <v>1716.65</v>
      </c>
      <c r="C1146" s="162">
        <v>2265.44</v>
      </c>
      <c r="D1146" s="162">
        <v>6185.3</v>
      </c>
      <c r="F1146" s="162">
        <v>10167.39</v>
      </c>
    </row>
    <row r="1147" spans="1:6">
      <c r="A1147" s="169">
        <v>44427</v>
      </c>
      <c r="B1147" s="162">
        <v>1708.13</v>
      </c>
      <c r="C1147" s="162">
        <v>2309.29</v>
      </c>
      <c r="D1147" s="162">
        <v>6163.53</v>
      </c>
      <c r="F1147" s="162">
        <v>10180.950000000001</v>
      </c>
    </row>
    <row r="1148" spans="1:6">
      <c r="A1148" s="169">
        <v>44428</v>
      </c>
      <c r="B1148" s="162">
        <v>2761.85</v>
      </c>
      <c r="C1148" s="162">
        <v>2277.56</v>
      </c>
      <c r="D1148" s="162">
        <v>6136.35</v>
      </c>
      <c r="F1148" s="162">
        <v>11175.76</v>
      </c>
    </row>
    <row r="1149" spans="1:6">
      <c r="A1149" s="169">
        <v>44429</v>
      </c>
      <c r="B1149" s="162">
        <v>2737.16</v>
      </c>
      <c r="C1149" s="162">
        <v>2279.9899999999998</v>
      </c>
      <c r="D1149" s="162">
        <v>6121.84</v>
      </c>
      <c r="F1149" s="162">
        <v>11138.99</v>
      </c>
    </row>
    <row r="1150" spans="1:6">
      <c r="A1150" s="169">
        <v>44430</v>
      </c>
      <c r="B1150" s="162">
        <v>2724.17</v>
      </c>
      <c r="C1150" s="162">
        <v>2278.6799999999998</v>
      </c>
      <c r="D1150" s="162">
        <v>6118.03</v>
      </c>
      <c r="F1150" s="162">
        <v>11120.88</v>
      </c>
    </row>
    <row r="1151" spans="1:6">
      <c r="A1151" s="169">
        <v>44431</v>
      </c>
      <c r="B1151" s="162">
        <v>1767.12</v>
      </c>
      <c r="C1151" s="162">
        <v>2281.91</v>
      </c>
      <c r="D1151" s="162">
        <v>6116.74</v>
      </c>
      <c r="F1151" s="162">
        <v>10165.77</v>
      </c>
    </row>
    <row r="1152" spans="1:6">
      <c r="A1152" s="169">
        <v>44432</v>
      </c>
      <c r="B1152" s="162">
        <v>1946.94</v>
      </c>
      <c r="C1152" s="162">
        <v>2275.29</v>
      </c>
      <c r="D1152" s="162">
        <v>5814.37</v>
      </c>
      <c r="F1152" s="162">
        <v>10036.6</v>
      </c>
    </row>
    <row r="1153" spans="1:6">
      <c r="A1153" s="169">
        <v>44433</v>
      </c>
      <c r="B1153" s="162">
        <v>2297.11</v>
      </c>
      <c r="C1153" s="162">
        <v>2268.34</v>
      </c>
      <c r="D1153" s="162">
        <v>5717.41</v>
      </c>
      <c r="F1153" s="162">
        <v>10282.86</v>
      </c>
    </row>
    <row r="1154" spans="1:6">
      <c r="A1154" s="169">
        <v>44434</v>
      </c>
      <c r="B1154" s="162">
        <v>1851.4</v>
      </c>
      <c r="C1154" s="162">
        <v>2278.1799999999998</v>
      </c>
      <c r="D1154" s="162">
        <v>6037.92</v>
      </c>
      <c r="F1154" s="162">
        <v>10167.5</v>
      </c>
    </row>
    <row r="1155" spans="1:6">
      <c r="A1155" s="169">
        <v>44435</v>
      </c>
      <c r="B1155" s="162">
        <v>1366.71</v>
      </c>
      <c r="C1155" s="162">
        <v>1925.01</v>
      </c>
      <c r="D1155" s="162">
        <v>4890.13</v>
      </c>
      <c r="F1155" s="162">
        <v>8181.85</v>
      </c>
    </row>
    <row r="1156" spans="1:6">
      <c r="A1156" s="169">
        <v>44436</v>
      </c>
      <c r="B1156" s="162">
        <v>2202.15</v>
      </c>
      <c r="C1156" s="162">
        <v>1708.81</v>
      </c>
      <c r="D1156" s="162">
        <v>4304.05</v>
      </c>
      <c r="F1156" s="162">
        <v>8215.01</v>
      </c>
    </row>
    <row r="1157" spans="1:6">
      <c r="A1157" s="169">
        <v>44437</v>
      </c>
      <c r="B1157" s="162">
        <v>2579.44</v>
      </c>
      <c r="C1157" s="162">
        <v>1723.45</v>
      </c>
      <c r="D1157" s="162">
        <v>4574.04</v>
      </c>
      <c r="F1157" s="162">
        <v>8876.93</v>
      </c>
    </row>
    <row r="1158" spans="1:6">
      <c r="A1158" s="169">
        <v>44438</v>
      </c>
      <c r="B1158" s="162">
        <v>1757.45</v>
      </c>
      <c r="C1158" s="162">
        <v>1648.58</v>
      </c>
      <c r="D1158" s="162">
        <v>4936.91</v>
      </c>
      <c r="F1158" s="162">
        <v>8342.94</v>
      </c>
    </row>
    <row r="1159" spans="1:6">
      <c r="A1159" s="169">
        <v>44439</v>
      </c>
      <c r="B1159" s="162">
        <v>1385.12</v>
      </c>
      <c r="C1159" s="162">
        <v>1547.82</v>
      </c>
      <c r="D1159" s="162">
        <v>4637.24</v>
      </c>
      <c r="F1159" s="162">
        <v>7570.1799999999994</v>
      </c>
    </row>
    <row r="1160" spans="1:6">
      <c r="A1160" s="169">
        <v>44440</v>
      </c>
      <c r="B1160" s="162">
        <v>999.68</v>
      </c>
      <c r="C1160" s="162">
        <v>1441.13</v>
      </c>
      <c r="D1160" s="162">
        <v>5026.3100000000004</v>
      </c>
      <c r="F1160" s="162">
        <v>7467.1200000000008</v>
      </c>
    </row>
    <row r="1161" spans="1:6">
      <c r="A1161" s="169">
        <v>44441</v>
      </c>
      <c r="B1161" s="162">
        <v>1350.99</v>
      </c>
      <c r="C1161" s="162">
        <v>1316.3200000000002</v>
      </c>
      <c r="D1161" s="162">
        <v>5603.86</v>
      </c>
      <c r="F1161" s="162">
        <v>8271.17</v>
      </c>
    </row>
    <row r="1162" spans="1:6">
      <c r="A1162" s="169">
        <v>44442</v>
      </c>
      <c r="B1162" s="162">
        <v>1533.68</v>
      </c>
      <c r="C1162" s="162">
        <v>1078.8200000000002</v>
      </c>
      <c r="D1162" s="162">
        <v>4132.8900000000003</v>
      </c>
      <c r="F1162" s="162">
        <v>6745.3900000000012</v>
      </c>
    </row>
    <row r="1163" spans="1:6">
      <c r="A1163" s="169">
        <v>44443</v>
      </c>
      <c r="B1163" s="162">
        <v>2857.54</v>
      </c>
      <c r="C1163" s="162">
        <v>1590.5900000000001</v>
      </c>
      <c r="D1163" s="162">
        <v>5833.96</v>
      </c>
      <c r="F1163" s="162">
        <v>10282.09</v>
      </c>
    </row>
    <row r="1164" spans="1:6">
      <c r="A1164" s="169">
        <v>44444</v>
      </c>
      <c r="B1164" s="162">
        <v>2586.1799999999998</v>
      </c>
      <c r="C1164" s="162">
        <v>1197.3800000000001</v>
      </c>
      <c r="D1164" s="162">
        <v>4297.76</v>
      </c>
      <c r="F1164" s="162">
        <v>8081.32</v>
      </c>
    </row>
    <row r="1165" spans="1:6">
      <c r="A1165" s="169">
        <v>44445</v>
      </c>
      <c r="B1165" s="162">
        <v>1130.24</v>
      </c>
      <c r="C1165" s="162">
        <v>1589.13</v>
      </c>
      <c r="D1165" s="162">
        <v>5727.88</v>
      </c>
      <c r="F1165" s="162">
        <v>8447.25</v>
      </c>
    </row>
    <row r="1166" spans="1:6">
      <c r="A1166" s="169">
        <v>44446</v>
      </c>
      <c r="B1166" s="162">
        <v>1338.14</v>
      </c>
      <c r="C1166" s="162">
        <v>1685.75</v>
      </c>
      <c r="D1166" s="162">
        <v>5827.14</v>
      </c>
      <c r="F1166" s="162">
        <v>8851.0300000000007</v>
      </c>
    </row>
    <row r="1167" spans="1:6">
      <c r="A1167" s="169">
        <v>44447</v>
      </c>
      <c r="B1167" s="162">
        <v>1613.7</v>
      </c>
      <c r="C1167" s="162">
        <v>1756.8899999999999</v>
      </c>
      <c r="D1167" s="162">
        <v>5938.41</v>
      </c>
      <c r="F1167" s="162">
        <v>9309</v>
      </c>
    </row>
    <row r="1168" spans="1:6">
      <c r="A1168" s="169">
        <v>44448</v>
      </c>
      <c r="B1168" s="162">
        <v>1494.77</v>
      </c>
      <c r="C1168" s="162">
        <v>1749.6799999999998</v>
      </c>
      <c r="D1168" s="162">
        <v>5671.5</v>
      </c>
      <c r="F1168" s="162">
        <v>8915.9500000000007</v>
      </c>
    </row>
    <row r="1169" spans="1:6">
      <c r="A1169" s="169">
        <v>44449</v>
      </c>
      <c r="B1169" s="162">
        <v>1319.08</v>
      </c>
      <c r="C1169" s="162">
        <v>1821.46</v>
      </c>
      <c r="D1169" s="162">
        <v>5818.27</v>
      </c>
      <c r="F1169" s="162">
        <v>8958.8100000000013</v>
      </c>
    </row>
    <row r="1170" spans="1:6">
      <c r="A1170" s="169">
        <v>44450</v>
      </c>
      <c r="B1170" s="162">
        <v>2935.3288000000002</v>
      </c>
      <c r="C1170" s="162">
        <v>1763.27</v>
      </c>
      <c r="D1170" s="162">
        <v>6021.38</v>
      </c>
      <c r="F1170" s="162">
        <v>10719.978800000001</v>
      </c>
    </row>
    <row r="1171" spans="1:6">
      <c r="A1171" s="169">
        <v>44451</v>
      </c>
      <c r="B1171" s="162">
        <v>3209.5</v>
      </c>
      <c r="C1171" s="162">
        <v>1794.51</v>
      </c>
      <c r="D1171" s="162">
        <v>6212.86</v>
      </c>
      <c r="F1171" s="162">
        <v>11216.869999999999</v>
      </c>
    </row>
    <row r="1172" spans="1:6">
      <c r="A1172" s="169">
        <v>44452</v>
      </c>
      <c r="B1172" s="162">
        <v>3008.12</v>
      </c>
      <c r="C1172" s="162">
        <v>2114.69</v>
      </c>
      <c r="D1172" s="162">
        <v>6208.19</v>
      </c>
      <c r="F1172" s="162">
        <v>11331</v>
      </c>
    </row>
    <row r="1173" spans="1:6">
      <c r="A1173" s="169">
        <v>44453</v>
      </c>
      <c r="B1173" s="162">
        <v>1706.94</v>
      </c>
      <c r="C1173" s="162">
        <v>2038.56</v>
      </c>
      <c r="D1173" s="162">
        <v>6158.5</v>
      </c>
      <c r="F1173" s="162">
        <v>9904</v>
      </c>
    </row>
    <row r="1174" spans="1:6">
      <c r="A1174" s="169">
        <v>44454</v>
      </c>
      <c r="B1174" s="162">
        <v>1159.42</v>
      </c>
      <c r="C1174" s="162">
        <v>1435.1</v>
      </c>
      <c r="D1174" s="162">
        <v>5104.79</v>
      </c>
      <c r="F1174" s="162">
        <v>7699.3099999999995</v>
      </c>
    </row>
    <row r="1175" spans="1:6">
      <c r="A1175" s="169">
        <v>44455</v>
      </c>
      <c r="B1175" s="162">
        <v>1264.92</v>
      </c>
      <c r="C1175" s="162">
        <v>1248.5999999999999</v>
      </c>
      <c r="D1175" s="162">
        <v>3409.04</v>
      </c>
      <c r="F1175" s="162">
        <v>5922.5599999999995</v>
      </c>
    </row>
    <row r="1176" spans="1:6">
      <c r="A1176" s="169">
        <v>44456</v>
      </c>
      <c r="B1176" s="162">
        <v>1545.06</v>
      </c>
      <c r="C1176" s="162">
        <v>2013.96</v>
      </c>
      <c r="D1176" s="162">
        <v>5684.86</v>
      </c>
      <c r="F1176" s="162">
        <v>9243.8799999999992</v>
      </c>
    </row>
    <row r="1177" spans="1:6">
      <c r="A1177" s="169">
        <v>44457</v>
      </c>
      <c r="B1177" s="162">
        <v>3298.3470000000002</v>
      </c>
      <c r="C1177" s="162">
        <v>2347.34</v>
      </c>
      <c r="D1177" s="162">
        <v>6102.61</v>
      </c>
      <c r="F1177" s="162">
        <v>11748.297</v>
      </c>
    </row>
    <row r="1178" spans="1:6">
      <c r="A1178" s="169">
        <v>44458</v>
      </c>
      <c r="B1178" s="162">
        <v>3055.23</v>
      </c>
      <c r="C1178" s="162">
        <v>2364.0700000000002</v>
      </c>
      <c r="D1178" s="162">
        <v>6054.37</v>
      </c>
      <c r="F1178" s="162">
        <v>11473.67</v>
      </c>
    </row>
    <row r="1179" spans="1:6">
      <c r="A1179" s="169">
        <v>44459</v>
      </c>
      <c r="B1179" s="162">
        <v>1838.26</v>
      </c>
      <c r="C1179" s="162">
        <v>2364.36</v>
      </c>
      <c r="D1179" s="162">
        <v>6184.93</v>
      </c>
      <c r="F1179" s="162">
        <v>10387.550000000001</v>
      </c>
    </row>
    <row r="1180" spans="1:6">
      <c r="A1180" s="169">
        <v>44460</v>
      </c>
      <c r="B1180" s="162">
        <v>1260.5</v>
      </c>
      <c r="C1180" s="162">
        <v>2209.19</v>
      </c>
      <c r="D1180" s="162">
        <v>5788.59</v>
      </c>
      <c r="F1180" s="162">
        <v>9258.2800000000007</v>
      </c>
    </row>
    <row r="1181" spans="1:6">
      <c r="A1181" s="169">
        <v>44461</v>
      </c>
      <c r="B1181" s="162">
        <v>1439.72</v>
      </c>
      <c r="C1181" s="162">
        <v>2158.66</v>
      </c>
      <c r="D1181" s="162">
        <v>6059.91</v>
      </c>
      <c r="F1181" s="162">
        <v>9658.2899999999991</v>
      </c>
    </row>
    <row r="1182" spans="1:6">
      <c r="A1182" s="169">
        <v>44462</v>
      </c>
      <c r="B1182" s="162">
        <v>1317.98</v>
      </c>
      <c r="C1182" s="162">
        <v>2111.19</v>
      </c>
      <c r="D1182" s="162">
        <v>5776.23</v>
      </c>
      <c r="F1182" s="162">
        <v>9205.4</v>
      </c>
    </row>
    <row r="1183" spans="1:6">
      <c r="A1183" s="169">
        <v>44463</v>
      </c>
      <c r="B1183" s="162">
        <v>1409.73</v>
      </c>
      <c r="C1183" s="162">
        <v>1709.02</v>
      </c>
      <c r="D1183" s="162">
        <v>4645.6099999999997</v>
      </c>
      <c r="F1183" s="162">
        <v>7764.3599999999988</v>
      </c>
    </row>
    <row r="1184" spans="1:6">
      <c r="A1184" s="169">
        <v>44464</v>
      </c>
      <c r="B1184" s="162">
        <v>1616.4</v>
      </c>
      <c r="C1184" s="162">
        <v>2352.79</v>
      </c>
      <c r="D1184" s="162">
        <v>5491.66</v>
      </c>
      <c r="F1184" s="162">
        <v>9460.85</v>
      </c>
    </row>
    <row r="1185" spans="1:6">
      <c r="A1185" s="169">
        <v>44465</v>
      </c>
      <c r="B1185" s="162">
        <v>1118.1400000000001</v>
      </c>
      <c r="C1185" s="162">
        <v>2334.64</v>
      </c>
      <c r="D1185" s="162">
        <v>5125.67</v>
      </c>
      <c r="F1185" s="162">
        <v>8578.4499999999989</v>
      </c>
    </row>
    <row r="1186" spans="1:6">
      <c r="A1186" s="169">
        <v>44466</v>
      </c>
      <c r="B1186" s="162">
        <v>924.12</v>
      </c>
      <c r="C1186" s="162">
        <v>2056.17</v>
      </c>
      <c r="D1186" s="162">
        <v>5495.87</v>
      </c>
      <c r="F1186" s="162">
        <v>8476.16</v>
      </c>
    </row>
    <row r="1187" spans="1:6">
      <c r="A1187" s="169">
        <v>44467</v>
      </c>
      <c r="B1187" s="162">
        <v>1466.74</v>
      </c>
      <c r="C1187" s="162">
        <v>1244.26</v>
      </c>
      <c r="D1187" s="162">
        <v>4387.1499999999996</v>
      </c>
      <c r="F1187" s="162">
        <v>7098.15</v>
      </c>
    </row>
    <row r="1188" spans="1:6">
      <c r="A1188" s="169">
        <v>44468</v>
      </c>
      <c r="B1188" s="162">
        <v>1535.29</v>
      </c>
      <c r="C1188" s="162">
        <v>1264.29</v>
      </c>
      <c r="D1188" s="162">
        <v>4556.8</v>
      </c>
      <c r="F1188" s="162">
        <v>7356.38</v>
      </c>
    </row>
    <row r="1189" spans="1:6">
      <c r="A1189" s="169">
        <v>44469</v>
      </c>
      <c r="B1189" s="162">
        <v>2510.4</v>
      </c>
      <c r="C1189" s="162">
        <v>1635.19</v>
      </c>
      <c r="D1189" s="162">
        <v>4714.6499999999996</v>
      </c>
      <c r="F1189" s="162">
        <v>8860.24</v>
      </c>
    </row>
    <row r="1190" spans="1:6">
      <c r="A1190" s="169">
        <v>44470</v>
      </c>
      <c r="B1190" s="162">
        <v>3271.49</v>
      </c>
      <c r="C1190" s="162">
        <v>2053.42</v>
      </c>
      <c r="D1190" s="162">
        <v>6069.8</v>
      </c>
      <c r="F1190" s="162">
        <v>11394.71</v>
      </c>
    </row>
    <row r="1191" spans="1:6">
      <c r="A1191" s="169">
        <v>44471</v>
      </c>
      <c r="B1191" s="162">
        <v>2475.9899999999998</v>
      </c>
      <c r="C1191" s="162">
        <v>2040.17</v>
      </c>
      <c r="D1191" s="162">
        <v>5698.8</v>
      </c>
      <c r="F1191" s="162">
        <v>10214.959999999999</v>
      </c>
    </row>
    <row r="1192" spans="1:6">
      <c r="A1192" s="169">
        <v>44472</v>
      </c>
      <c r="B1192" s="162">
        <v>2265.1</v>
      </c>
      <c r="C1192" s="162">
        <v>1907.44</v>
      </c>
      <c r="D1192" s="162">
        <v>5469.28</v>
      </c>
      <c r="F1192" s="162">
        <v>9641.82</v>
      </c>
    </row>
    <row r="1193" spans="1:6">
      <c r="A1193" s="169">
        <v>44473</v>
      </c>
      <c r="B1193" s="162">
        <v>1734.78</v>
      </c>
      <c r="C1193" s="162">
        <v>1319.67</v>
      </c>
      <c r="D1193" s="162">
        <v>3994.66</v>
      </c>
      <c r="F1193" s="162">
        <v>7049.11</v>
      </c>
    </row>
    <row r="1194" spans="1:6">
      <c r="A1194" s="169">
        <v>44474</v>
      </c>
      <c r="B1194" s="162">
        <v>1035.2</v>
      </c>
      <c r="C1194" s="162">
        <v>1230.1500000000001</v>
      </c>
      <c r="D1194" s="162">
        <v>3870.15</v>
      </c>
      <c r="F1194" s="162">
        <v>6135.5</v>
      </c>
    </row>
    <row r="1195" spans="1:6">
      <c r="A1195" s="169">
        <v>44475</v>
      </c>
      <c r="B1195" s="162">
        <v>806.51</v>
      </c>
      <c r="C1195" s="162">
        <v>952.9</v>
      </c>
      <c r="D1195" s="162">
        <v>2147.94</v>
      </c>
      <c r="F1195" s="162">
        <v>3907.3500000000004</v>
      </c>
    </row>
    <row r="1196" spans="1:6">
      <c r="A1196" s="169">
        <v>44476</v>
      </c>
      <c r="B1196" s="162">
        <v>540.83000000000004</v>
      </c>
      <c r="C1196" s="162">
        <v>817.69</v>
      </c>
      <c r="D1196" s="162">
        <v>2963.78</v>
      </c>
      <c r="F1196" s="162">
        <v>4322.3</v>
      </c>
    </row>
    <row r="1197" spans="1:6">
      <c r="A1197" s="169">
        <v>44477</v>
      </c>
      <c r="B1197" s="162">
        <v>532.27</v>
      </c>
      <c r="C1197" s="162">
        <v>1141.73</v>
      </c>
      <c r="D1197" s="162">
        <v>4037.33</v>
      </c>
      <c r="F1197" s="162">
        <v>5711.33</v>
      </c>
    </row>
    <row r="1198" spans="1:6">
      <c r="A1198" s="169">
        <v>44478</v>
      </c>
      <c r="B1198" s="162">
        <v>543.5</v>
      </c>
      <c r="C1198" s="162">
        <v>1448.7</v>
      </c>
      <c r="D1198" s="162">
        <v>5856.78</v>
      </c>
      <c r="F1198" s="162">
        <v>7848.98</v>
      </c>
    </row>
    <row r="1199" spans="1:6">
      <c r="A1199" s="169">
        <v>44479</v>
      </c>
      <c r="B1199" s="162">
        <v>549.77</v>
      </c>
      <c r="C1199" s="162">
        <v>1537.12</v>
      </c>
      <c r="D1199" s="162">
        <v>5526.93</v>
      </c>
      <c r="F1199" s="162">
        <v>7613.82</v>
      </c>
    </row>
    <row r="1200" spans="1:6">
      <c r="A1200" s="169">
        <v>44480</v>
      </c>
      <c r="B1200" s="162">
        <v>564.44000000000005</v>
      </c>
      <c r="C1200" s="162">
        <v>1428.51</v>
      </c>
      <c r="D1200" s="162">
        <v>5025.01</v>
      </c>
      <c r="F1200" s="162">
        <v>7017.9600000000009</v>
      </c>
    </row>
    <row r="1201" spans="1:6">
      <c r="A1201" s="169">
        <v>44481</v>
      </c>
      <c r="B1201" s="162">
        <v>528.78</v>
      </c>
      <c r="C1201" s="162">
        <v>237.45999999999998</v>
      </c>
      <c r="D1201" s="162">
        <v>847.87</v>
      </c>
      <c r="F1201" s="162">
        <v>1614.11</v>
      </c>
    </row>
    <row r="1202" spans="1:6">
      <c r="A1202" s="169">
        <v>44482</v>
      </c>
      <c r="B1202" s="162">
        <v>1775.19</v>
      </c>
      <c r="C1202" s="162">
        <v>173.47</v>
      </c>
      <c r="D1202" s="162">
        <v>1046.9000000000001</v>
      </c>
      <c r="F1202" s="162">
        <v>2995.5600000000004</v>
      </c>
    </row>
    <row r="1203" spans="1:6">
      <c r="A1203" s="169">
        <v>44483</v>
      </c>
      <c r="B1203" s="162">
        <v>901.3</v>
      </c>
      <c r="C1203" s="162">
        <v>1388.1</v>
      </c>
      <c r="D1203" s="162">
        <v>4944.16</v>
      </c>
      <c r="F1203" s="162">
        <v>7233.56</v>
      </c>
    </row>
    <row r="1204" spans="1:6">
      <c r="A1204" s="169">
        <v>44484</v>
      </c>
      <c r="B1204" s="162">
        <v>489.55</v>
      </c>
      <c r="C1204" s="162">
        <v>1130.3800000000001</v>
      </c>
      <c r="D1204" s="162">
        <v>3759.55</v>
      </c>
      <c r="F1204" s="162">
        <v>5379.4800000000005</v>
      </c>
    </row>
    <row r="1205" spans="1:6">
      <c r="A1205" s="169">
        <v>44485</v>
      </c>
      <c r="B1205" s="162">
        <v>367.61</v>
      </c>
      <c r="C1205" s="162">
        <v>1151.54</v>
      </c>
      <c r="D1205" s="162">
        <v>3654.94</v>
      </c>
      <c r="F1205" s="162">
        <v>5174.0899999999992</v>
      </c>
    </row>
    <row r="1206" spans="1:6">
      <c r="A1206" s="169">
        <v>44486</v>
      </c>
      <c r="B1206" s="162">
        <v>356.90999999999997</v>
      </c>
      <c r="C1206" s="162">
        <v>1502.07</v>
      </c>
      <c r="D1206" s="162">
        <v>4572.38</v>
      </c>
      <c r="F1206" s="162">
        <v>6431.36</v>
      </c>
    </row>
    <row r="1207" spans="1:6">
      <c r="A1207" s="169">
        <v>44487</v>
      </c>
      <c r="B1207" s="162">
        <v>1444.08</v>
      </c>
      <c r="C1207" s="162">
        <v>82.559999999999945</v>
      </c>
      <c r="D1207" s="162">
        <v>507.12</v>
      </c>
      <c r="F1207" s="162">
        <v>2033.7599999999998</v>
      </c>
    </row>
    <row r="1208" spans="1:6">
      <c r="A1208" s="169">
        <v>44488</v>
      </c>
      <c r="B1208" s="162">
        <v>1677.49</v>
      </c>
      <c r="C1208" s="162">
        <v>66.740000000000009</v>
      </c>
      <c r="D1208" s="162">
        <v>533.45000000000005</v>
      </c>
      <c r="F1208" s="162">
        <v>2277.6800000000003</v>
      </c>
    </row>
    <row r="1209" spans="1:6">
      <c r="A1209" s="169">
        <v>44489</v>
      </c>
      <c r="B1209" s="162">
        <v>1742.4</v>
      </c>
      <c r="C1209" s="162">
        <v>69.039999999999964</v>
      </c>
      <c r="D1209" s="162">
        <v>624.75</v>
      </c>
      <c r="F1209" s="162">
        <v>2436.19</v>
      </c>
    </row>
    <row r="1210" spans="1:6">
      <c r="A1210" s="169">
        <v>44490</v>
      </c>
      <c r="B1210" s="162">
        <v>997.54</v>
      </c>
      <c r="C1210" s="162">
        <v>54.579999999999984</v>
      </c>
      <c r="D1210" s="162">
        <v>423.25</v>
      </c>
      <c r="F1210" s="162">
        <v>1475.37</v>
      </c>
    </row>
    <row r="1211" spans="1:6">
      <c r="A1211" s="169">
        <v>44491</v>
      </c>
      <c r="B1211" s="162">
        <v>520.05999999999995</v>
      </c>
      <c r="C1211" s="162">
        <v>51.400000000000006</v>
      </c>
      <c r="D1211" s="162">
        <v>715.9</v>
      </c>
      <c r="F1211" s="162">
        <v>1287.3599999999999</v>
      </c>
    </row>
    <row r="1212" spans="1:6">
      <c r="A1212" s="169">
        <v>44492</v>
      </c>
      <c r="B1212" s="162">
        <v>452.5</v>
      </c>
      <c r="C1212" s="162">
        <v>56.69</v>
      </c>
      <c r="D1212" s="162">
        <v>326.25</v>
      </c>
      <c r="F1212" s="162">
        <v>835.44</v>
      </c>
    </row>
    <row r="1213" spans="1:6">
      <c r="A1213" s="169">
        <v>44493</v>
      </c>
      <c r="B1213" s="162">
        <v>457.98</v>
      </c>
      <c r="C1213" s="162">
        <v>64.919999999999959</v>
      </c>
      <c r="D1213" s="162">
        <v>332.59000000000003</v>
      </c>
      <c r="F1213" s="162">
        <v>855.49</v>
      </c>
    </row>
    <row r="1214" spans="1:6">
      <c r="A1214" s="169">
        <v>44494</v>
      </c>
      <c r="B1214" s="162">
        <v>522.64</v>
      </c>
      <c r="C1214" s="162">
        <v>67.980000000000018</v>
      </c>
      <c r="D1214" s="162">
        <v>334.81</v>
      </c>
      <c r="F1214" s="162">
        <v>925.43000000000006</v>
      </c>
    </row>
    <row r="1215" spans="1:6">
      <c r="A1215" s="169">
        <v>44495</v>
      </c>
      <c r="B1215" s="162">
        <v>414.22</v>
      </c>
      <c r="C1215" s="162">
        <v>67.850000000000023</v>
      </c>
      <c r="D1215" s="162">
        <v>339.24</v>
      </c>
      <c r="F1215" s="162">
        <v>821.31000000000006</v>
      </c>
    </row>
    <row r="1216" spans="1:6">
      <c r="A1216" s="169">
        <v>44496</v>
      </c>
      <c r="B1216" s="162">
        <v>359.84</v>
      </c>
      <c r="C1216" s="162">
        <v>55.319999999999993</v>
      </c>
      <c r="D1216" s="162">
        <v>336.88</v>
      </c>
      <c r="F1216" s="162">
        <v>752.04</v>
      </c>
    </row>
    <row r="1217" spans="1:6">
      <c r="A1217" s="169">
        <v>44497</v>
      </c>
      <c r="B1217" s="162">
        <v>340.6</v>
      </c>
      <c r="C1217" s="162">
        <v>54.870000000000005</v>
      </c>
      <c r="D1217" s="162">
        <v>341.47</v>
      </c>
      <c r="F1217" s="162">
        <v>736.94</v>
      </c>
    </row>
    <row r="1218" spans="1:6">
      <c r="A1218" s="169">
        <v>44498</v>
      </c>
      <c r="B1218" s="162">
        <v>351.58</v>
      </c>
      <c r="C1218" s="162">
        <v>63.07000000000005</v>
      </c>
      <c r="D1218" s="162">
        <v>344.46000000000004</v>
      </c>
      <c r="F1218" s="162">
        <v>759.11000000000013</v>
      </c>
    </row>
    <row r="1219" spans="1:6">
      <c r="A1219" s="169">
        <v>44499</v>
      </c>
      <c r="B1219" s="162">
        <v>312.68</v>
      </c>
      <c r="C1219" s="162">
        <v>153.94999999999999</v>
      </c>
      <c r="D1219" s="162">
        <v>343.68</v>
      </c>
      <c r="F1219" s="162">
        <v>810.31</v>
      </c>
    </row>
    <row r="1220" spans="1:6">
      <c r="A1220" s="169">
        <v>44500</v>
      </c>
      <c r="B1220" s="162">
        <v>303.73</v>
      </c>
      <c r="C1220" s="162">
        <v>55.639999999999986</v>
      </c>
      <c r="D1220" s="162">
        <v>342.15</v>
      </c>
      <c r="F1220" s="162">
        <v>701.52</v>
      </c>
    </row>
    <row r="1221" spans="1:6">
      <c r="A1221" s="169">
        <v>44501</v>
      </c>
      <c r="B1221" s="162">
        <v>358.79</v>
      </c>
      <c r="C1221" s="162">
        <v>67.220000000000027</v>
      </c>
      <c r="D1221" s="162">
        <v>346.18</v>
      </c>
      <c r="F1221" s="162">
        <v>772.19</v>
      </c>
    </row>
    <row r="1222" spans="1:6">
      <c r="A1222" s="169">
        <v>44502</v>
      </c>
      <c r="B1222" s="162">
        <v>416.82</v>
      </c>
      <c r="C1222" s="162">
        <v>64.159999999999968</v>
      </c>
      <c r="D1222" s="162">
        <v>387.56</v>
      </c>
      <c r="F1222" s="162">
        <v>868.54</v>
      </c>
    </row>
    <row r="1223" spans="1:6">
      <c r="A1223" s="169">
        <v>44503</v>
      </c>
      <c r="B1223" s="162">
        <v>396.62</v>
      </c>
      <c r="C1223" s="162">
        <v>59.339999999999975</v>
      </c>
      <c r="D1223" s="162">
        <v>341.03</v>
      </c>
      <c r="F1223" s="162">
        <v>796.99</v>
      </c>
    </row>
    <row r="1224" spans="1:6">
      <c r="A1224" s="169">
        <v>44504</v>
      </c>
      <c r="B1224" s="162">
        <v>404.36</v>
      </c>
      <c r="C1224" s="162">
        <v>66.210000000000036</v>
      </c>
      <c r="D1224" s="162">
        <v>354.88</v>
      </c>
      <c r="F1224" s="162">
        <v>825.45</v>
      </c>
    </row>
    <row r="1225" spans="1:6">
      <c r="A1225" s="169">
        <v>44505</v>
      </c>
      <c r="B1225" s="162">
        <v>394.06</v>
      </c>
      <c r="C1225" s="162">
        <v>739.44</v>
      </c>
      <c r="D1225" s="162">
        <v>1724.38</v>
      </c>
      <c r="F1225" s="162">
        <v>2857.88</v>
      </c>
    </row>
    <row r="1226" spans="1:6">
      <c r="A1226" s="169">
        <v>44506</v>
      </c>
      <c r="B1226" s="162">
        <v>391.4</v>
      </c>
      <c r="C1226" s="162">
        <v>67.07000000000005</v>
      </c>
      <c r="D1226" s="162">
        <v>355.34000000000003</v>
      </c>
      <c r="F1226" s="162">
        <v>813.81000000000006</v>
      </c>
    </row>
    <row r="1227" spans="1:6">
      <c r="A1227" s="169">
        <v>44507</v>
      </c>
      <c r="B1227" s="162">
        <v>423.21</v>
      </c>
      <c r="C1227" s="162">
        <v>547.5</v>
      </c>
      <c r="D1227" s="162">
        <v>1657.19</v>
      </c>
      <c r="F1227" s="162">
        <v>2627.9</v>
      </c>
    </row>
    <row r="1228" spans="1:6">
      <c r="A1228" s="169">
        <v>44508</v>
      </c>
      <c r="B1228" s="162">
        <v>383.3</v>
      </c>
      <c r="C1228" s="162">
        <v>67.809999999999945</v>
      </c>
      <c r="D1228" s="162">
        <v>334.8</v>
      </c>
      <c r="F1228" s="162">
        <v>785.91</v>
      </c>
    </row>
    <row r="1229" spans="1:6">
      <c r="A1229" s="169">
        <v>44509</v>
      </c>
      <c r="B1229" s="162">
        <v>433.92</v>
      </c>
      <c r="C1229" s="162">
        <v>65.539999999999964</v>
      </c>
      <c r="D1229" s="162">
        <v>346.74</v>
      </c>
      <c r="F1229" s="162">
        <v>846.2</v>
      </c>
    </row>
    <row r="1230" spans="1:6">
      <c r="A1230" s="169">
        <v>44510</v>
      </c>
      <c r="B1230" s="162">
        <v>396.61</v>
      </c>
      <c r="C1230" s="162">
        <v>68.139999999999986</v>
      </c>
      <c r="D1230" s="162">
        <v>338.68</v>
      </c>
      <c r="F1230" s="162">
        <v>803.43000000000006</v>
      </c>
    </row>
    <row r="1231" spans="1:6">
      <c r="A1231" s="169">
        <v>44511</v>
      </c>
      <c r="B1231" s="162">
        <v>373.21</v>
      </c>
      <c r="C1231" s="162">
        <v>63.940000000000055</v>
      </c>
      <c r="D1231" s="162">
        <v>354.48</v>
      </c>
      <c r="F1231" s="162">
        <v>791.63000000000011</v>
      </c>
    </row>
    <row r="1232" spans="1:6">
      <c r="A1232" s="169">
        <v>44512</v>
      </c>
      <c r="B1232" s="162">
        <v>468.76</v>
      </c>
      <c r="C1232" s="162">
        <v>65.600000000000023</v>
      </c>
      <c r="D1232" s="162">
        <v>331.90999999999997</v>
      </c>
      <c r="F1232" s="162">
        <v>866.27</v>
      </c>
    </row>
    <row r="1233" spans="1:6">
      <c r="A1233" s="169">
        <v>44513</v>
      </c>
      <c r="B1233" s="162">
        <v>461.23</v>
      </c>
      <c r="C1233" s="162">
        <v>66.850000000000023</v>
      </c>
      <c r="D1233" s="162">
        <v>336.66999999999996</v>
      </c>
      <c r="F1233" s="162">
        <v>864.75</v>
      </c>
    </row>
    <row r="1234" spans="1:6">
      <c r="A1234" s="169">
        <v>44514</v>
      </c>
      <c r="B1234" s="162">
        <v>450.48</v>
      </c>
      <c r="C1234" s="162">
        <v>66.210000000000036</v>
      </c>
      <c r="D1234" s="162">
        <v>307.90999999999997</v>
      </c>
      <c r="F1234" s="162">
        <v>824.6</v>
      </c>
    </row>
    <row r="1235" spans="1:6">
      <c r="A1235" s="169">
        <v>44515</v>
      </c>
      <c r="B1235" s="162">
        <v>725.69</v>
      </c>
      <c r="C1235" s="162">
        <v>61.710000000000036</v>
      </c>
      <c r="D1235" s="162">
        <v>446.58000000000004</v>
      </c>
      <c r="F1235" s="162">
        <v>1233.98</v>
      </c>
    </row>
    <row r="1236" spans="1:6">
      <c r="A1236" s="169">
        <v>44516</v>
      </c>
      <c r="B1236" s="162">
        <v>443.26</v>
      </c>
      <c r="C1236" s="162">
        <v>64.049999999999955</v>
      </c>
      <c r="D1236" s="162">
        <v>447.97</v>
      </c>
      <c r="F1236" s="162">
        <v>955.28</v>
      </c>
    </row>
    <row r="1237" spans="1:6">
      <c r="A1237" s="169">
        <v>44517</v>
      </c>
      <c r="B1237" s="162">
        <v>438.91</v>
      </c>
      <c r="C1237" s="162">
        <v>57.920000000000016</v>
      </c>
      <c r="D1237" s="162">
        <v>423.52</v>
      </c>
      <c r="F1237" s="162">
        <v>920.35</v>
      </c>
    </row>
    <row r="1238" spans="1:6">
      <c r="A1238" s="169">
        <v>44518</v>
      </c>
      <c r="B1238" s="162">
        <v>427.79</v>
      </c>
      <c r="C1238" s="162">
        <v>65.039999999999964</v>
      </c>
      <c r="D1238" s="162">
        <v>445.8</v>
      </c>
      <c r="F1238" s="162">
        <v>938.63</v>
      </c>
    </row>
    <row r="1239" spans="1:6">
      <c r="A1239" s="169">
        <v>44519</v>
      </c>
      <c r="B1239" s="162">
        <v>428.05</v>
      </c>
      <c r="C1239" s="162">
        <v>56.75</v>
      </c>
      <c r="D1239" s="162">
        <v>444.02</v>
      </c>
      <c r="F1239" s="162">
        <v>928.81999999999994</v>
      </c>
    </row>
    <row r="1240" spans="1:6">
      <c r="A1240" s="169">
        <v>44520</v>
      </c>
      <c r="B1240" s="162">
        <v>429.14</v>
      </c>
      <c r="C1240" s="162">
        <v>65.460000000000036</v>
      </c>
      <c r="D1240" s="162">
        <v>295.11</v>
      </c>
      <c r="F1240" s="162">
        <v>789.71</v>
      </c>
    </row>
    <row r="1241" spans="1:6">
      <c r="A1241" s="169">
        <v>44521</v>
      </c>
      <c r="B1241" s="162">
        <v>396.58</v>
      </c>
      <c r="C1241" s="162">
        <v>58.300000000000011</v>
      </c>
      <c r="D1241" s="162">
        <v>292.96000000000004</v>
      </c>
      <c r="F1241" s="162">
        <v>747.84</v>
      </c>
    </row>
    <row r="1242" spans="1:6">
      <c r="A1242" s="169">
        <v>44522</v>
      </c>
      <c r="B1242" s="162">
        <v>404</v>
      </c>
      <c r="C1242" s="162">
        <v>53.22999999999999</v>
      </c>
      <c r="D1242" s="162">
        <v>340.57</v>
      </c>
      <c r="F1242" s="162">
        <v>797.8</v>
      </c>
    </row>
    <row r="1243" spans="1:6">
      <c r="A1243" s="169">
        <v>44523</v>
      </c>
      <c r="B1243" s="162">
        <v>744.76</v>
      </c>
      <c r="C1243" s="162">
        <v>50</v>
      </c>
      <c r="D1243" s="162">
        <v>329.36</v>
      </c>
      <c r="F1243" s="162">
        <v>1124.1199999999999</v>
      </c>
    </row>
    <row r="1244" spans="1:6">
      <c r="A1244" s="169">
        <v>44524</v>
      </c>
      <c r="B1244" s="162">
        <v>1499.77</v>
      </c>
      <c r="C1244" s="162">
        <v>65.340000000000032</v>
      </c>
      <c r="D1244" s="162">
        <v>338.73</v>
      </c>
      <c r="F1244" s="162">
        <v>1903.8400000000001</v>
      </c>
    </row>
    <row r="1245" spans="1:6">
      <c r="A1245" s="169">
        <v>44525</v>
      </c>
      <c r="B1245" s="162">
        <v>1387.89</v>
      </c>
      <c r="C1245" s="162">
        <v>64.169999999999959</v>
      </c>
      <c r="D1245" s="162">
        <v>339.52</v>
      </c>
      <c r="F1245" s="162">
        <v>1791.58</v>
      </c>
    </row>
    <row r="1246" spans="1:6">
      <c r="A1246" s="169">
        <v>44526</v>
      </c>
      <c r="B1246" s="162">
        <v>1306.96</v>
      </c>
      <c r="C1246" s="162">
        <v>65.600000000000023</v>
      </c>
      <c r="D1246" s="162">
        <v>341.09000000000003</v>
      </c>
      <c r="F1246" s="162">
        <v>1713.65</v>
      </c>
    </row>
    <row r="1247" spans="1:6">
      <c r="A1247" s="169">
        <v>44527</v>
      </c>
      <c r="B1247" s="162">
        <v>1272.194</v>
      </c>
      <c r="C1247" s="162">
        <v>65.259999999999991</v>
      </c>
      <c r="D1247" s="162">
        <v>284.72000000000003</v>
      </c>
      <c r="F1247" s="162">
        <v>1622.174</v>
      </c>
    </row>
    <row r="1248" spans="1:6">
      <c r="A1248" s="169">
        <v>44528</v>
      </c>
      <c r="B1248" s="162">
        <v>1310.2</v>
      </c>
      <c r="C1248" s="162">
        <v>64.889999999999986</v>
      </c>
      <c r="D1248" s="162">
        <v>282.37</v>
      </c>
      <c r="F1248" s="162">
        <v>1657.46</v>
      </c>
    </row>
    <row r="1249" spans="1:6">
      <c r="A1249" s="169">
        <v>44529</v>
      </c>
      <c r="B1249" s="162">
        <v>1346.57</v>
      </c>
      <c r="C1249" s="162">
        <v>66.32000000000005</v>
      </c>
      <c r="D1249" s="162">
        <v>339.39</v>
      </c>
      <c r="F1249" s="162">
        <v>1752.28</v>
      </c>
    </row>
    <row r="1250" spans="1:6">
      <c r="A1250" s="169">
        <v>44530</v>
      </c>
      <c r="B1250" s="162">
        <v>1380.32</v>
      </c>
      <c r="C1250" s="162">
        <v>64.389999999999986</v>
      </c>
      <c r="D1250" s="162">
        <v>342.25</v>
      </c>
      <c r="F1250" s="162">
        <v>1786.96</v>
      </c>
    </row>
    <row r="1251" spans="1:6">
      <c r="A1251" s="169">
        <v>44531</v>
      </c>
      <c r="B1251" s="162">
        <v>1248.68</v>
      </c>
      <c r="C1251" s="162">
        <v>67.13</v>
      </c>
      <c r="D1251" s="162">
        <v>337.66999999999996</v>
      </c>
      <c r="F1251" s="162">
        <v>1653.48</v>
      </c>
    </row>
    <row r="1252" spans="1:6">
      <c r="A1252" s="169">
        <v>44532</v>
      </c>
      <c r="B1252" s="162">
        <v>1237.5899999999999</v>
      </c>
      <c r="C1252" s="162">
        <v>66.25</v>
      </c>
      <c r="D1252" s="162">
        <v>335.57</v>
      </c>
      <c r="F1252" s="162">
        <v>1639.4099999999999</v>
      </c>
    </row>
    <row r="1253" spans="1:6">
      <c r="A1253" s="169">
        <v>44533</v>
      </c>
      <c r="B1253" s="162">
        <v>1232.77</v>
      </c>
      <c r="C1253" s="162">
        <v>66.88</v>
      </c>
      <c r="D1253" s="162">
        <v>335.59000000000003</v>
      </c>
      <c r="F1253" s="162">
        <v>1635.24</v>
      </c>
    </row>
    <row r="1254" spans="1:6">
      <c r="A1254" s="169">
        <v>44534</v>
      </c>
      <c r="B1254" s="162">
        <v>1182.93</v>
      </c>
      <c r="C1254" s="162">
        <v>65.63</v>
      </c>
      <c r="D1254" s="162">
        <v>279.32</v>
      </c>
      <c r="F1254" s="162">
        <v>1527.88</v>
      </c>
    </row>
    <row r="1255" spans="1:6">
      <c r="A1255" s="169">
        <v>44535</v>
      </c>
      <c r="B1255" s="162">
        <v>1176.5</v>
      </c>
      <c r="C1255" s="162">
        <v>65.230000000000018</v>
      </c>
      <c r="D1255" s="162">
        <v>280.86</v>
      </c>
      <c r="F1255" s="162">
        <v>1522.5900000000001</v>
      </c>
    </row>
    <row r="1256" spans="1:6">
      <c r="A1256" s="169">
        <v>44536</v>
      </c>
      <c r="B1256" s="162">
        <v>1258.29</v>
      </c>
      <c r="C1256" s="162">
        <v>65.509999999999991</v>
      </c>
      <c r="D1256" s="162">
        <v>329.22</v>
      </c>
      <c r="F1256" s="162">
        <v>1653.02</v>
      </c>
    </row>
    <row r="1257" spans="1:6">
      <c r="A1257" s="169">
        <v>44537</v>
      </c>
      <c r="B1257" s="162">
        <v>1303.18</v>
      </c>
      <c r="C1257" s="162">
        <v>60.740000000000009</v>
      </c>
      <c r="D1257" s="162">
        <v>323.97000000000003</v>
      </c>
      <c r="F1257" s="162">
        <v>1687.89</v>
      </c>
    </row>
    <row r="1258" spans="1:6">
      <c r="A1258" s="169">
        <v>44538</v>
      </c>
      <c r="B1258" s="162">
        <v>1376.94</v>
      </c>
      <c r="C1258" s="162">
        <v>64.690000000000055</v>
      </c>
      <c r="D1258" s="162">
        <v>325.57</v>
      </c>
      <c r="F1258" s="162">
        <v>1767.2</v>
      </c>
    </row>
    <row r="1259" spans="1:6">
      <c r="A1259" s="169">
        <v>44539</v>
      </c>
      <c r="B1259" s="162">
        <v>1377.08</v>
      </c>
      <c r="C1259" s="162">
        <v>63.519999999999982</v>
      </c>
      <c r="D1259" s="162">
        <v>325.57</v>
      </c>
      <c r="F1259" s="162">
        <v>1766.1699999999998</v>
      </c>
    </row>
    <row r="1260" spans="1:6">
      <c r="A1260" s="169">
        <v>44540</v>
      </c>
      <c r="B1260" s="162">
        <v>1424.49</v>
      </c>
      <c r="C1260" s="162">
        <v>64.63</v>
      </c>
      <c r="D1260" s="162">
        <v>326.45</v>
      </c>
      <c r="F1260" s="162">
        <v>1815.57</v>
      </c>
    </row>
    <row r="1261" spans="1:6">
      <c r="A1261" s="169">
        <v>44541</v>
      </c>
      <c r="B1261" s="162">
        <v>1064.33</v>
      </c>
      <c r="C1261" s="162">
        <v>63.32000000000005</v>
      </c>
      <c r="D1261" s="162">
        <v>272.23</v>
      </c>
      <c r="F1261" s="162">
        <v>1399.88</v>
      </c>
    </row>
    <row r="1262" spans="1:6">
      <c r="A1262" s="169">
        <v>44542</v>
      </c>
      <c r="B1262" s="162">
        <v>949.36</v>
      </c>
      <c r="C1262" s="162">
        <v>63.25</v>
      </c>
      <c r="D1262" s="162">
        <v>270.76</v>
      </c>
      <c r="F1262" s="162">
        <v>1283.3699999999999</v>
      </c>
    </row>
    <row r="1263" spans="1:6">
      <c r="A1263" s="169">
        <v>44543</v>
      </c>
      <c r="B1263" s="162">
        <v>494.05</v>
      </c>
      <c r="C1263" s="162">
        <v>63.360000000000014</v>
      </c>
      <c r="D1263" s="162">
        <v>328.99</v>
      </c>
      <c r="F1263" s="162">
        <v>886.40000000000009</v>
      </c>
    </row>
    <row r="1264" spans="1:6">
      <c r="A1264" s="169">
        <v>44544</v>
      </c>
      <c r="B1264" s="162">
        <v>419.18</v>
      </c>
      <c r="C1264" s="162">
        <v>63.25</v>
      </c>
      <c r="D1264" s="162">
        <v>334.93</v>
      </c>
      <c r="F1264" s="162">
        <v>817.36</v>
      </c>
    </row>
    <row r="1265" spans="1:6">
      <c r="A1265" s="169">
        <v>44545</v>
      </c>
      <c r="B1265" s="162">
        <v>363.04</v>
      </c>
      <c r="C1265" s="162">
        <v>54.490000000000009</v>
      </c>
      <c r="D1265" s="162">
        <v>340.26</v>
      </c>
      <c r="F1265" s="162">
        <v>757.79</v>
      </c>
    </row>
    <row r="1266" spans="1:6">
      <c r="A1266" s="169">
        <v>44546</v>
      </c>
      <c r="B1266" s="162">
        <v>341.04</v>
      </c>
      <c r="C1266" s="162">
        <v>62.170000000000016</v>
      </c>
      <c r="D1266" s="162">
        <v>355.41999999999996</v>
      </c>
      <c r="F1266" s="162">
        <v>758.63</v>
      </c>
    </row>
    <row r="1267" spans="1:6">
      <c r="A1267" s="169">
        <v>44547</v>
      </c>
      <c r="B1267" s="162">
        <v>373.13</v>
      </c>
      <c r="C1267" s="162">
        <v>55.610000000000014</v>
      </c>
      <c r="D1267" s="162">
        <v>344.1</v>
      </c>
      <c r="F1267" s="162">
        <v>772.84</v>
      </c>
    </row>
    <row r="1268" spans="1:6">
      <c r="A1268" s="169">
        <v>44548</v>
      </c>
      <c r="B1268" s="162">
        <v>926.12</v>
      </c>
      <c r="C1268" s="162">
        <v>60.430000000000007</v>
      </c>
      <c r="D1268" s="162">
        <v>280.40999999999997</v>
      </c>
      <c r="F1268" s="162">
        <v>1266.96</v>
      </c>
    </row>
    <row r="1269" spans="1:6">
      <c r="A1269" s="169">
        <v>44549</v>
      </c>
      <c r="B1269" s="162">
        <v>918.31</v>
      </c>
      <c r="C1269" s="162">
        <v>57.819999999999993</v>
      </c>
      <c r="D1269" s="162">
        <v>279.10000000000002</v>
      </c>
      <c r="F1269" s="162">
        <v>1255.23</v>
      </c>
    </row>
    <row r="1270" spans="1:6">
      <c r="A1270" s="169">
        <v>44550</v>
      </c>
      <c r="B1270" s="162">
        <v>357.03</v>
      </c>
      <c r="C1270" s="162">
        <v>50.41</v>
      </c>
      <c r="D1270" s="162">
        <v>334.44</v>
      </c>
      <c r="F1270" s="162">
        <v>741.88</v>
      </c>
    </row>
    <row r="1271" spans="1:6">
      <c r="A1271" s="169">
        <v>44551</v>
      </c>
      <c r="B1271" s="162">
        <v>351.07</v>
      </c>
      <c r="C1271" s="162">
        <v>52.240000000000009</v>
      </c>
      <c r="D1271" s="162">
        <v>333.5</v>
      </c>
      <c r="F1271" s="162">
        <v>736.81</v>
      </c>
    </row>
    <row r="1272" spans="1:6">
      <c r="A1272" s="169">
        <v>44552</v>
      </c>
      <c r="B1272" s="162">
        <v>348.16</v>
      </c>
      <c r="C1272" s="162">
        <v>60.490000000000009</v>
      </c>
      <c r="D1272" s="162">
        <v>344.76</v>
      </c>
      <c r="F1272" s="162">
        <v>753.41000000000008</v>
      </c>
    </row>
    <row r="1273" spans="1:6">
      <c r="A1273" s="169">
        <v>44553</v>
      </c>
      <c r="B1273" s="162">
        <v>1015.55</v>
      </c>
      <c r="C1273" s="162">
        <v>59.160000000000025</v>
      </c>
      <c r="D1273" s="162">
        <v>390.99</v>
      </c>
      <c r="F1273" s="162">
        <v>1465.7</v>
      </c>
    </row>
    <row r="1274" spans="1:6">
      <c r="A1274" s="169">
        <v>44554</v>
      </c>
      <c r="B1274" s="162">
        <v>1095.06</v>
      </c>
      <c r="C1274" s="162">
        <v>56.300000000000011</v>
      </c>
      <c r="D1274" s="162">
        <v>404.85</v>
      </c>
      <c r="F1274" s="162">
        <v>1556.21</v>
      </c>
    </row>
    <row r="1275" spans="1:6">
      <c r="A1275" s="169">
        <v>44555</v>
      </c>
      <c r="B1275" s="162">
        <v>321.2</v>
      </c>
      <c r="C1275" s="162">
        <v>56.649999999999977</v>
      </c>
      <c r="D1275" s="162">
        <v>288.27999999999997</v>
      </c>
      <c r="F1275" s="162">
        <v>666.12999999999988</v>
      </c>
    </row>
    <row r="1276" spans="1:6">
      <c r="A1276" s="169">
        <v>44556</v>
      </c>
      <c r="B1276" s="162">
        <v>296.33</v>
      </c>
      <c r="C1276" s="162">
        <v>50.92</v>
      </c>
      <c r="D1276" s="162">
        <v>283</v>
      </c>
      <c r="F1276" s="162">
        <v>630.25</v>
      </c>
    </row>
    <row r="1277" spans="1:6">
      <c r="A1277" s="169">
        <v>44557</v>
      </c>
      <c r="B1277" s="162">
        <v>275.75</v>
      </c>
      <c r="C1277" s="162">
        <v>55.550000000000011</v>
      </c>
      <c r="D1277" s="162">
        <v>342.8</v>
      </c>
      <c r="F1277" s="162">
        <v>674.1</v>
      </c>
    </row>
    <row r="1278" spans="1:6">
      <c r="A1278" s="169">
        <v>44558</v>
      </c>
      <c r="B1278" s="162">
        <v>275.3</v>
      </c>
      <c r="C1278" s="162">
        <v>58.980000000000018</v>
      </c>
      <c r="D1278" s="162">
        <v>355.90999999999997</v>
      </c>
      <c r="F1278" s="162">
        <v>690.19</v>
      </c>
    </row>
    <row r="1279" spans="1:6">
      <c r="A1279" s="169">
        <v>44559</v>
      </c>
      <c r="B1279" s="162">
        <v>266.38</v>
      </c>
      <c r="C1279" s="162">
        <v>64.779999999999973</v>
      </c>
      <c r="D1279" s="162">
        <v>360.22</v>
      </c>
      <c r="F1279" s="162">
        <v>691.38</v>
      </c>
    </row>
    <row r="1280" spans="1:6">
      <c r="A1280" s="169">
        <v>44560</v>
      </c>
      <c r="B1280" s="162">
        <v>242.47</v>
      </c>
      <c r="C1280" s="162">
        <v>68.38</v>
      </c>
      <c r="D1280" s="162">
        <v>362.81</v>
      </c>
      <c r="F1280" s="162">
        <v>673.66</v>
      </c>
    </row>
    <row r="1281" spans="1:6">
      <c r="A1281" s="169">
        <v>44561</v>
      </c>
      <c r="B1281" s="162">
        <v>340.5</v>
      </c>
      <c r="C1281" s="162">
        <v>57.870000000000005</v>
      </c>
      <c r="D1281" s="162">
        <v>357.55</v>
      </c>
      <c r="F1281" s="162">
        <v>755.92000000000007</v>
      </c>
    </row>
    <row r="1282" spans="1:6">
      <c r="A1282" s="169">
        <v>44562</v>
      </c>
      <c r="B1282" s="162">
        <v>944.36</v>
      </c>
      <c r="C1282" s="162">
        <v>56.120000000000005</v>
      </c>
      <c r="D1282" s="162">
        <v>323.55</v>
      </c>
      <c r="F1282" s="162">
        <v>1324.03</v>
      </c>
    </row>
    <row r="1283" spans="1:6">
      <c r="A1283" s="169">
        <v>44563</v>
      </c>
      <c r="B1283" s="162">
        <v>952.99</v>
      </c>
      <c r="C1283" s="162">
        <v>65.38</v>
      </c>
      <c r="D1283" s="162">
        <v>336</v>
      </c>
      <c r="F1283" s="162">
        <v>1354.37</v>
      </c>
    </row>
    <row r="1284" spans="1:6">
      <c r="A1284" s="169">
        <v>44564</v>
      </c>
      <c r="B1284" s="162">
        <v>422.38</v>
      </c>
      <c r="C1284" s="162">
        <v>65.57000000000005</v>
      </c>
      <c r="D1284" s="162">
        <v>364</v>
      </c>
      <c r="F1284" s="162">
        <v>851.95</v>
      </c>
    </row>
    <row r="1285" spans="1:6">
      <c r="A1285" s="169">
        <v>44565</v>
      </c>
      <c r="B1285" s="162">
        <v>356.29</v>
      </c>
      <c r="C1285" s="162">
        <v>66.37</v>
      </c>
      <c r="D1285" s="162">
        <v>363.82</v>
      </c>
      <c r="F1285" s="162">
        <v>786.48</v>
      </c>
    </row>
    <row r="1286" spans="1:6">
      <c r="A1286" s="169">
        <v>44566</v>
      </c>
      <c r="B1286" s="162">
        <v>381.4</v>
      </c>
      <c r="C1286" s="162">
        <v>66.559999999999945</v>
      </c>
      <c r="D1286" s="162">
        <v>371.77</v>
      </c>
      <c r="F1286" s="162">
        <v>819.7299999999999</v>
      </c>
    </row>
    <row r="1287" spans="1:6">
      <c r="A1287" s="169">
        <v>44567</v>
      </c>
      <c r="B1287" s="162">
        <v>390.74</v>
      </c>
      <c r="C1287" s="162">
        <v>64.25</v>
      </c>
      <c r="D1287" s="162">
        <v>369.75</v>
      </c>
      <c r="F1287" s="162">
        <v>824.74</v>
      </c>
    </row>
    <row r="1288" spans="1:6">
      <c r="A1288" s="169">
        <v>44568</v>
      </c>
      <c r="B1288" s="162">
        <v>305.59000000000003</v>
      </c>
      <c r="C1288" s="162">
        <v>62.399999999999977</v>
      </c>
      <c r="D1288" s="162">
        <v>366.85</v>
      </c>
      <c r="F1288" s="162">
        <v>734.84</v>
      </c>
    </row>
    <row r="1289" spans="1:6">
      <c r="A1289" s="169">
        <v>44569</v>
      </c>
      <c r="B1289" s="162">
        <v>315.22000000000003</v>
      </c>
      <c r="C1289" s="162">
        <v>62.440000000000055</v>
      </c>
      <c r="D1289" s="162">
        <v>306.52999999999997</v>
      </c>
      <c r="F1289" s="162">
        <v>684.19</v>
      </c>
    </row>
    <row r="1290" spans="1:6">
      <c r="A1290" s="169">
        <v>44570</v>
      </c>
      <c r="B1290" s="162">
        <v>319.58</v>
      </c>
      <c r="C1290" s="162">
        <v>54.730000000000018</v>
      </c>
      <c r="D1290" s="162">
        <v>303.32</v>
      </c>
      <c r="F1290" s="162">
        <v>677.63</v>
      </c>
    </row>
    <row r="1291" spans="1:6">
      <c r="A1291" s="169">
        <v>44571</v>
      </c>
      <c r="B1291" s="162">
        <v>317.58</v>
      </c>
      <c r="C1291" s="162">
        <v>21.980000000000018</v>
      </c>
      <c r="D1291" s="162">
        <v>349.57</v>
      </c>
      <c r="F1291" s="162">
        <v>689.13</v>
      </c>
    </row>
    <row r="1292" spans="1:6">
      <c r="A1292" s="169">
        <v>44572</v>
      </c>
      <c r="B1292" s="162">
        <v>323.97000000000003</v>
      </c>
      <c r="C1292" s="162">
        <v>65.230000000000018</v>
      </c>
      <c r="D1292" s="162">
        <v>361.69</v>
      </c>
      <c r="F1292" s="162">
        <v>750.8900000000001</v>
      </c>
    </row>
    <row r="1293" spans="1:6">
      <c r="A1293" s="169">
        <v>44573</v>
      </c>
      <c r="B1293" s="162">
        <v>311.61</v>
      </c>
      <c r="C1293" s="162">
        <v>50.759999999999991</v>
      </c>
      <c r="D1293" s="162">
        <v>353.76</v>
      </c>
      <c r="F1293" s="162">
        <v>716.13</v>
      </c>
    </row>
    <row r="1294" spans="1:6">
      <c r="A1294" s="169">
        <v>44574</v>
      </c>
      <c r="B1294" s="162">
        <v>414</v>
      </c>
      <c r="C1294" s="162">
        <v>53.019999999999982</v>
      </c>
      <c r="D1294" s="162">
        <v>355.72</v>
      </c>
      <c r="F1294" s="162">
        <v>822.74</v>
      </c>
    </row>
    <row r="1295" spans="1:6">
      <c r="A1295" s="169">
        <v>44575</v>
      </c>
      <c r="B1295" s="162">
        <v>449.21</v>
      </c>
      <c r="C1295" s="162">
        <v>49.180000000000007</v>
      </c>
      <c r="D1295" s="162">
        <v>353.23</v>
      </c>
      <c r="F1295" s="162">
        <v>851.62</v>
      </c>
    </row>
    <row r="1296" spans="1:6">
      <c r="A1296" s="169">
        <v>44576</v>
      </c>
      <c r="B1296" s="162">
        <v>417.67</v>
      </c>
      <c r="C1296" s="162">
        <v>63.57000000000005</v>
      </c>
      <c r="D1296" s="162">
        <v>304.05</v>
      </c>
      <c r="F1296" s="162">
        <v>785.29000000000008</v>
      </c>
    </row>
    <row r="1297" spans="1:6">
      <c r="A1297" s="169">
        <v>44577</v>
      </c>
      <c r="B1297" s="162">
        <v>418.87</v>
      </c>
      <c r="C1297" s="162">
        <v>58.170000000000016</v>
      </c>
      <c r="D1297" s="162">
        <v>332.89</v>
      </c>
      <c r="F1297" s="162">
        <v>809.93000000000006</v>
      </c>
    </row>
    <row r="1298" spans="1:6">
      <c r="A1298" s="169">
        <v>44578</v>
      </c>
      <c r="B1298" s="162">
        <v>362.77</v>
      </c>
      <c r="C1298" s="162">
        <v>50.960000000000008</v>
      </c>
      <c r="D1298" s="162">
        <v>374.26</v>
      </c>
      <c r="F1298" s="162">
        <v>787.99</v>
      </c>
    </row>
    <row r="1299" spans="1:6">
      <c r="A1299" s="169">
        <v>44579</v>
      </c>
      <c r="B1299" s="162">
        <v>338.82</v>
      </c>
      <c r="C1299" s="162">
        <v>49.599999999999994</v>
      </c>
      <c r="D1299" s="162">
        <v>362.14</v>
      </c>
      <c r="F1299" s="162">
        <v>750.56</v>
      </c>
    </row>
    <row r="1300" spans="1:6">
      <c r="A1300" s="169">
        <v>44580</v>
      </c>
      <c r="B1300" s="162">
        <v>998.17</v>
      </c>
      <c r="C1300" s="162">
        <v>66.169999999999959</v>
      </c>
      <c r="D1300" s="162">
        <v>362.05</v>
      </c>
      <c r="F1300" s="162">
        <v>1426.3899999999999</v>
      </c>
    </row>
    <row r="1301" spans="1:6">
      <c r="A1301" s="169">
        <v>44581</v>
      </c>
      <c r="B1301" s="162">
        <v>1491.91</v>
      </c>
      <c r="C1301" s="162">
        <v>62.940000000000055</v>
      </c>
      <c r="D1301" s="162">
        <v>359.53999999999996</v>
      </c>
      <c r="F1301" s="162">
        <v>1914.39</v>
      </c>
    </row>
    <row r="1302" spans="1:6">
      <c r="A1302" s="169">
        <v>44582</v>
      </c>
      <c r="B1302" s="162">
        <v>1675.7840000000001</v>
      </c>
      <c r="C1302" s="162">
        <v>1052.68</v>
      </c>
      <c r="D1302" s="162">
        <v>1760.04</v>
      </c>
      <c r="F1302" s="162">
        <v>4488.5040000000008</v>
      </c>
    </row>
    <row r="1303" spans="1:6">
      <c r="A1303" s="169">
        <v>44583</v>
      </c>
      <c r="B1303" s="162">
        <v>1458.31</v>
      </c>
      <c r="C1303" s="162">
        <v>49.41</v>
      </c>
      <c r="D1303" s="162">
        <v>300.99</v>
      </c>
      <c r="F1303" s="162">
        <v>1808.71</v>
      </c>
    </row>
    <row r="1304" spans="1:6">
      <c r="A1304" s="169">
        <v>44584</v>
      </c>
      <c r="B1304" s="162">
        <v>1464.55</v>
      </c>
      <c r="C1304" s="162">
        <v>55.45999999999998</v>
      </c>
      <c r="D1304" s="162">
        <v>309.74</v>
      </c>
      <c r="F1304" s="162">
        <v>1829.75</v>
      </c>
    </row>
    <row r="1305" spans="1:6">
      <c r="A1305" s="169">
        <v>44585</v>
      </c>
      <c r="B1305" s="162">
        <v>1466.79</v>
      </c>
      <c r="C1305" s="162">
        <v>53.329999999999984</v>
      </c>
      <c r="D1305" s="162">
        <v>329.9</v>
      </c>
      <c r="F1305" s="162">
        <v>1850.02</v>
      </c>
    </row>
    <row r="1306" spans="1:6">
      <c r="A1306" s="169">
        <v>44586</v>
      </c>
      <c r="B1306" s="162">
        <v>1356.48</v>
      </c>
      <c r="C1306" s="162">
        <v>52.019999999999982</v>
      </c>
      <c r="D1306" s="162">
        <v>337.76</v>
      </c>
      <c r="F1306" s="162">
        <v>1746.26</v>
      </c>
    </row>
    <row r="1307" spans="1:6">
      <c r="A1307" s="169">
        <v>44587</v>
      </c>
      <c r="B1307" s="162">
        <v>1221.82</v>
      </c>
      <c r="C1307" s="162">
        <v>53.81</v>
      </c>
      <c r="D1307" s="162">
        <v>334.68</v>
      </c>
      <c r="F1307" s="162">
        <v>1610.31</v>
      </c>
    </row>
    <row r="1308" spans="1:6">
      <c r="A1308" s="169">
        <v>44588</v>
      </c>
      <c r="B1308" s="162">
        <v>1257</v>
      </c>
      <c r="C1308" s="162">
        <v>56</v>
      </c>
      <c r="D1308" s="162">
        <v>339</v>
      </c>
      <c r="F1308" s="162">
        <v>1651</v>
      </c>
    </row>
    <row r="1309" spans="1:6">
      <c r="A1309" s="169">
        <v>44589</v>
      </c>
      <c r="B1309" s="162">
        <v>1271.23</v>
      </c>
      <c r="C1309" s="162">
        <v>48.91</v>
      </c>
      <c r="D1309" s="162">
        <v>336.34000000000003</v>
      </c>
      <c r="F1309" s="162">
        <v>1656.48</v>
      </c>
    </row>
    <row r="1310" spans="1:6">
      <c r="A1310" s="169">
        <v>44590</v>
      </c>
      <c r="B1310" s="162">
        <v>1282.0899999999999</v>
      </c>
      <c r="C1310" s="162">
        <v>53.100000000000023</v>
      </c>
      <c r="D1310" s="162">
        <v>311.65999999999997</v>
      </c>
      <c r="F1310" s="162">
        <v>1646.85</v>
      </c>
    </row>
    <row r="1311" spans="1:6">
      <c r="A1311" s="169">
        <v>44591</v>
      </c>
      <c r="B1311" s="162">
        <v>1257.74</v>
      </c>
      <c r="C1311" s="162">
        <v>64.32000000000005</v>
      </c>
      <c r="D1311" s="162">
        <v>296.05</v>
      </c>
      <c r="F1311" s="162">
        <v>1618.1100000000001</v>
      </c>
    </row>
    <row r="1312" spans="1:6">
      <c r="A1312" s="169">
        <v>44592</v>
      </c>
      <c r="B1312" s="162">
        <v>1252.27</v>
      </c>
      <c r="C1312" s="162">
        <v>48.879999999999995</v>
      </c>
      <c r="D1312" s="162">
        <v>301.61</v>
      </c>
      <c r="F1312" s="162">
        <v>1602.76</v>
      </c>
    </row>
    <row r="1313" spans="1:6">
      <c r="A1313" s="169">
        <v>44593</v>
      </c>
      <c r="B1313" s="162">
        <v>1249.1500000000001</v>
      </c>
      <c r="C1313" s="162">
        <v>48.72</v>
      </c>
      <c r="D1313" s="162">
        <v>296.51</v>
      </c>
      <c r="F1313" s="162">
        <v>1594.38</v>
      </c>
    </row>
    <row r="1314" spans="1:6">
      <c r="A1314" s="169">
        <v>44594</v>
      </c>
      <c r="B1314" s="162">
        <v>1247.67</v>
      </c>
      <c r="C1314" s="162">
        <v>48.61</v>
      </c>
      <c r="D1314" s="162">
        <v>297.55</v>
      </c>
      <c r="F1314" s="162">
        <v>1593.8300000000002</v>
      </c>
    </row>
    <row r="1315" spans="1:6">
      <c r="A1315" s="169">
        <v>44595</v>
      </c>
      <c r="B1315" s="162">
        <v>1246.17</v>
      </c>
      <c r="C1315" s="162">
        <v>49.22999999999999</v>
      </c>
      <c r="D1315" s="162">
        <v>295.58</v>
      </c>
      <c r="F1315" s="162">
        <v>1590.98</v>
      </c>
    </row>
    <row r="1316" spans="1:6">
      <c r="A1316" s="169">
        <v>44596</v>
      </c>
      <c r="B1316" s="162">
        <v>1249.76</v>
      </c>
      <c r="C1316" s="162">
        <v>63.82000000000005</v>
      </c>
      <c r="D1316" s="162">
        <v>305.06</v>
      </c>
      <c r="F1316" s="162">
        <v>1618.64</v>
      </c>
    </row>
    <row r="1317" spans="1:6">
      <c r="A1317" s="169">
        <v>44597</v>
      </c>
      <c r="B1317" s="162">
        <v>1250.8900000000001</v>
      </c>
      <c r="C1317" s="162">
        <v>58.920000000000016</v>
      </c>
      <c r="D1317" s="162">
        <v>284.90999999999997</v>
      </c>
      <c r="F1317" s="162">
        <v>1594.72</v>
      </c>
    </row>
    <row r="1318" spans="1:6">
      <c r="A1318" s="169">
        <v>44598</v>
      </c>
      <c r="B1318" s="162">
        <v>1254.03</v>
      </c>
      <c r="C1318" s="162">
        <v>60.269999999999982</v>
      </c>
      <c r="D1318" s="162">
        <v>287.13</v>
      </c>
      <c r="F1318" s="162">
        <v>1601.4299999999998</v>
      </c>
    </row>
    <row r="1319" spans="1:6">
      <c r="A1319" s="169">
        <v>44599</v>
      </c>
      <c r="B1319" s="162">
        <v>1294.28</v>
      </c>
      <c r="C1319" s="162">
        <v>50.080000000000013</v>
      </c>
      <c r="D1319" s="162">
        <v>302.84000000000003</v>
      </c>
      <c r="F1319" s="162">
        <v>1647.2</v>
      </c>
    </row>
    <row r="1320" spans="1:6">
      <c r="A1320" s="169">
        <v>44600</v>
      </c>
      <c r="B1320" s="162">
        <v>1284.46</v>
      </c>
      <c r="C1320" s="162">
        <v>51.66</v>
      </c>
      <c r="D1320" s="162">
        <v>307.13</v>
      </c>
      <c r="F1320" s="162">
        <v>1643.25</v>
      </c>
    </row>
    <row r="1321" spans="1:6">
      <c r="A1321" s="169">
        <v>44601</v>
      </c>
      <c r="B1321" s="162">
        <v>1285.28</v>
      </c>
      <c r="C1321" s="162">
        <v>50.259999999999991</v>
      </c>
      <c r="D1321" s="162">
        <v>304.42</v>
      </c>
      <c r="F1321" s="162">
        <v>1639.96</v>
      </c>
    </row>
    <row r="1322" spans="1:6">
      <c r="A1322" s="169">
        <v>44602</v>
      </c>
      <c r="B1322" s="162">
        <v>1287.27</v>
      </c>
      <c r="C1322" s="162">
        <v>50</v>
      </c>
      <c r="D1322" s="162">
        <v>308.04000000000002</v>
      </c>
      <c r="F1322" s="162">
        <v>1645.31</v>
      </c>
    </row>
    <row r="1323" spans="1:6">
      <c r="A1323" s="169">
        <v>44603</v>
      </c>
      <c r="B1323" s="162">
        <v>1289.3800000000001</v>
      </c>
      <c r="C1323" s="162">
        <v>69.399999999999977</v>
      </c>
      <c r="D1323" s="162">
        <v>329.24</v>
      </c>
      <c r="F1323" s="162">
        <v>1688.02</v>
      </c>
    </row>
    <row r="1324" spans="1:6">
      <c r="A1324" s="169">
        <v>44604</v>
      </c>
      <c r="B1324" s="162">
        <v>1281</v>
      </c>
      <c r="C1324" s="162">
        <v>63.92999999999995</v>
      </c>
      <c r="D1324" s="162">
        <v>310.27999999999997</v>
      </c>
      <c r="F1324" s="162">
        <v>1655.21</v>
      </c>
    </row>
    <row r="1325" spans="1:6">
      <c r="A1325" s="169">
        <v>44605</v>
      </c>
      <c r="B1325" s="162">
        <v>1275.75</v>
      </c>
      <c r="C1325" s="162">
        <v>48.260000000000005</v>
      </c>
      <c r="D1325" s="162">
        <v>294.75</v>
      </c>
      <c r="F1325" s="162">
        <v>1618.76</v>
      </c>
    </row>
    <row r="1326" spans="1:6">
      <c r="A1326" s="169">
        <v>44606</v>
      </c>
      <c r="B1326" s="162">
        <v>1284.8399999999999</v>
      </c>
      <c r="C1326" s="162">
        <v>67.970000000000027</v>
      </c>
      <c r="D1326" s="162">
        <v>312.81</v>
      </c>
      <c r="F1326" s="162">
        <v>1665.62</v>
      </c>
    </row>
    <row r="1327" spans="1:6">
      <c r="A1327" s="169">
        <v>44607</v>
      </c>
      <c r="B1327" s="162">
        <v>1296.77</v>
      </c>
      <c r="C1327" s="162">
        <v>63.169999999999959</v>
      </c>
      <c r="D1327" s="162">
        <v>310.63</v>
      </c>
      <c r="F1327" s="162">
        <v>1670.57</v>
      </c>
    </row>
    <row r="1328" spans="1:6">
      <c r="A1328" s="169">
        <v>44608</v>
      </c>
      <c r="B1328" s="162">
        <v>940.77</v>
      </c>
      <c r="C1328" s="162">
        <v>198.41999999999996</v>
      </c>
      <c r="D1328" s="162">
        <v>350.88</v>
      </c>
      <c r="F1328" s="162">
        <v>1490.07</v>
      </c>
    </row>
    <row r="1329" spans="1:6">
      <c r="A1329" s="169">
        <v>44609</v>
      </c>
      <c r="B1329" s="162">
        <v>232.67</v>
      </c>
      <c r="C1329" s="162">
        <v>49.319999999999993</v>
      </c>
      <c r="D1329" s="162">
        <v>299.90999999999997</v>
      </c>
      <c r="F1329" s="162">
        <v>581.9</v>
      </c>
    </row>
    <row r="1330" spans="1:6">
      <c r="A1330" s="169">
        <v>44610</v>
      </c>
      <c r="B1330" s="162">
        <v>261.73</v>
      </c>
      <c r="C1330" s="162">
        <v>54.139999999999986</v>
      </c>
      <c r="D1330" s="162">
        <v>302.89999999999998</v>
      </c>
      <c r="F1330" s="162">
        <v>618.77</v>
      </c>
    </row>
    <row r="1331" spans="1:6">
      <c r="A1331" s="169">
        <v>44611</v>
      </c>
      <c r="B1331" s="162">
        <v>278.47000000000003</v>
      </c>
      <c r="C1331" s="162">
        <v>47.09</v>
      </c>
      <c r="D1331" s="162">
        <v>270.23</v>
      </c>
      <c r="F1331" s="162">
        <v>595.79000000000008</v>
      </c>
    </row>
    <row r="1332" spans="1:6">
      <c r="A1332" s="169">
        <v>44612</v>
      </c>
      <c r="B1332" s="162">
        <v>205.22</v>
      </c>
      <c r="C1332" s="162">
        <v>49.3</v>
      </c>
      <c r="D1332" s="162">
        <v>262.08</v>
      </c>
      <c r="F1332" s="162">
        <v>516.6</v>
      </c>
    </row>
    <row r="1333" spans="1:6">
      <c r="A1333" s="169">
        <v>44613</v>
      </c>
      <c r="B1333" s="162">
        <v>261.58</v>
      </c>
      <c r="C1333" s="162">
        <v>50.930000000000007</v>
      </c>
      <c r="D1333" s="162">
        <v>279.27999999999997</v>
      </c>
      <c r="F1333" s="162">
        <v>591.79</v>
      </c>
    </row>
    <row r="1334" spans="1:6">
      <c r="A1334" s="169">
        <v>44614</v>
      </c>
      <c r="B1334" s="162">
        <v>267.64</v>
      </c>
      <c r="C1334" s="162">
        <v>51.360000000000014</v>
      </c>
      <c r="D1334" s="162">
        <v>287.27999999999997</v>
      </c>
      <c r="F1334" s="162">
        <v>606.28</v>
      </c>
    </row>
    <row r="1335" spans="1:6">
      <c r="A1335" s="169">
        <v>44615</v>
      </c>
      <c r="B1335" s="162">
        <v>668.27</v>
      </c>
      <c r="C1335" s="162">
        <v>65.690000000000055</v>
      </c>
      <c r="D1335" s="162">
        <v>293.51</v>
      </c>
      <c r="F1335" s="162">
        <v>1027.47</v>
      </c>
    </row>
    <row r="1336" spans="1:6">
      <c r="A1336" s="169">
        <v>44616</v>
      </c>
      <c r="B1336" s="162">
        <v>283.62</v>
      </c>
      <c r="C1336" s="162">
        <v>69.549999999999955</v>
      </c>
      <c r="D1336" s="162">
        <v>296.10000000000002</v>
      </c>
      <c r="F1336" s="162">
        <v>649.27</v>
      </c>
    </row>
    <row r="1337" spans="1:6">
      <c r="A1337" s="169">
        <v>44617</v>
      </c>
      <c r="B1337" s="162">
        <v>248.46</v>
      </c>
      <c r="C1337" s="162">
        <v>70.600000000000023</v>
      </c>
      <c r="D1337" s="162">
        <v>302.87</v>
      </c>
      <c r="F1337" s="162">
        <v>621.93000000000006</v>
      </c>
    </row>
    <row r="1338" spans="1:6">
      <c r="A1338" s="169">
        <v>44618</v>
      </c>
      <c r="B1338" s="162">
        <v>230.74</v>
      </c>
      <c r="C1338" s="162">
        <v>73.279999999999973</v>
      </c>
      <c r="D1338" s="162">
        <v>288.2</v>
      </c>
      <c r="F1338" s="162">
        <v>592.22</v>
      </c>
    </row>
    <row r="1339" spans="1:6">
      <c r="A1339" s="169">
        <v>44619</v>
      </c>
      <c r="B1339" s="162">
        <v>233.23</v>
      </c>
      <c r="C1339" s="162">
        <v>72.789999999999964</v>
      </c>
      <c r="D1339" s="162">
        <v>291.56</v>
      </c>
      <c r="F1339" s="162">
        <v>597.57999999999993</v>
      </c>
    </row>
    <row r="1340" spans="1:6">
      <c r="A1340" s="169">
        <v>44620</v>
      </c>
      <c r="B1340" s="162">
        <v>317.94</v>
      </c>
      <c r="C1340" s="162">
        <v>68.12</v>
      </c>
      <c r="D1340" s="162">
        <v>312.44</v>
      </c>
      <c r="F1340" s="162">
        <v>698.5</v>
      </c>
    </row>
    <row r="1341" spans="1:6">
      <c r="A1341" s="169">
        <v>44621</v>
      </c>
      <c r="B1341" s="162">
        <v>387.46</v>
      </c>
      <c r="C1341" s="162">
        <v>71.850000000000023</v>
      </c>
      <c r="D1341" s="162">
        <v>320.38</v>
      </c>
      <c r="F1341" s="162">
        <v>779.69</v>
      </c>
    </row>
    <row r="1342" spans="1:6">
      <c r="A1342" s="169">
        <v>44622</v>
      </c>
      <c r="B1342" s="162">
        <v>367.24</v>
      </c>
      <c r="C1342" s="162">
        <v>65.779999999999973</v>
      </c>
      <c r="D1342" s="162">
        <v>322.66999999999996</v>
      </c>
      <c r="F1342" s="162">
        <v>755.68999999999994</v>
      </c>
    </row>
    <row r="1343" spans="1:6">
      <c r="A1343" s="169">
        <v>44623</v>
      </c>
      <c r="B1343" s="162">
        <v>369.8</v>
      </c>
      <c r="C1343" s="162">
        <v>66.580000000000041</v>
      </c>
      <c r="D1343" s="162">
        <v>313.13</v>
      </c>
      <c r="F1343" s="162">
        <v>749.51</v>
      </c>
    </row>
    <row r="1344" spans="1:6">
      <c r="A1344" s="169">
        <v>44624</v>
      </c>
      <c r="B1344" s="162">
        <v>400.61</v>
      </c>
      <c r="C1344" s="162">
        <v>69.309999999999945</v>
      </c>
      <c r="D1344" s="162">
        <v>319.83000000000004</v>
      </c>
      <c r="F1344" s="162">
        <v>789.75</v>
      </c>
    </row>
    <row r="1345" spans="1:6">
      <c r="A1345" s="169">
        <v>44625</v>
      </c>
      <c r="B1345" s="162">
        <v>404.15999999999997</v>
      </c>
      <c r="C1345" s="162">
        <v>62.340000000000032</v>
      </c>
      <c r="D1345" s="162">
        <v>296.21000000000004</v>
      </c>
      <c r="F1345" s="162">
        <v>762.71</v>
      </c>
    </row>
    <row r="1346" spans="1:6">
      <c r="A1346" s="169">
        <v>44626</v>
      </c>
      <c r="B1346" s="162">
        <v>401.49</v>
      </c>
      <c r="C1346" s="162">
        <v>57.449999999999989</v>
      </c>
      <c r="D1346" s="162">
        <v>287.65999999999997</v>
      </c>
      <c r="F1346" s="162">
        <v>746.59999999999991</v>
      </c>
    </row>
    <row r="1347" spans="1:6">
      <c r="A1347" s="169">
        <v>44627</v>
      </c>
      <c r="B1347" s="162">
        <v>564.58000000000004</v>
      </c>
      <c r="C1347" s="162">
        <v>62.889999999999986</v>
      </c>
      <c r="D1347" s="162">
        <v>307.47000000000003</v>
      </c>
      <c r="F1347" s="162">
        <v>934.94</v>
      </c>
    </row>
    <row r="1348" spans="1:6">
      <c r="A1348" s="169">
        <v>44628</v>
      </c>
      <c r="B1348" s="162">
        <v>402.51</v>
      </c>
      <c r="C1348" s="162">
        <v>76.600000000000023</v>
      </c>
      <c r="D1348" s="162">
        <v>297.98</v>
      </c>
      <c r="F1348" s="162">
        <v>777.09</v>
      </c>
    </row>
    <row r="1349" spans="1:6">
      <c r="A1349" s="169">
        <v>44629</v>
      </c>
      <c r="B1349" s="162">
        <v>331.08</v>
      </c>
      <c r="C1349" s="162">
        <v>75.970000000000027</v>
      </c>
      <c r="D1349" s="162">
        <v>301.89999999999998</v>
      </c>
      <c r="F1349" s="162">
        <v>708.95</v>
      </c>
    </row>
    <row r="1350" spans="1:6">
      <c r="A1350" s="169">
        <v>44630</v>
      </c>
      <c r="B1350" s="162">
        <v>267.22000000000003</v>
      </c>
      <c r="C1350" s="162">
        <v>74.259999999999991</v>
      </c>
      <c r="D1350" s="162">
        <v>305.39999999999998</v>
      </c>
      <c r="F1350" s="162">
        <v>646.88</v>
      </c>
    </row>
    <row r="1351" spans="1:6">
      <c r="A1351" s="169">
        <v>44631</v>
      </c>
      <c r="B1351" s="162">
        <v>281.3</v>
      </c>
      <c r="C1351" s="162">
        <v>66.269999999999982</v>
      </c>
      <c r="D1351" s="162">
        <v>309.90999999999997</v>
      </c>
      <c r="F1351" s="162">
        <v>657.48</v>
      </c>
    </row>
    <row r="1352" spans="1:6">
      <c r="A1352" s="169">
        <v>44632</v>
      </c>
      <c r="B1352" s="162">
        <v>271.52999999999997</v>
      </c>
      <c r="C1352" s="162">
        <v>72.539999999999964</v>
      </c>
      <c r="D1352" s="162">
        <v>296.63</v>
      </c>
      <c r="F1352" s="162">
        <v>640.69999999999993</v>
      </c>
    </row>
    <row r="1353" spans="1:6">
      <c r="A1353" s="169">
        <v>44633</v>
      </c>
      <c r="B1353" s="162">
        <v>277.45999999999998</v>
      </c>
      <c r="C1353" s="162">
        <v>56.529999999999973</v>
      </c>
      <c r="D1353" s="162">
        <v>300.32</v>
      </c>
      <c r="F1353" s="162">
        <v>634.30999999999995</v>
      </c>
    </row>
    <row r="1354" spans="1:6">
      <c r="A1354" s="169">
        <v>44634</v>
      </c>
      <c r="B1354" s="162">
        <v>279.12</v>
      </c>
      <c r="C1354" s="162">
        <v>71.009999999999991</v>
      </c>
      <c r="D1354" s="162">
        <v>327.72</v>
      </c>
      <c r="F1354" s="162">
        <v>677.85</v>
      </c>
    </row>
    <row r="1355" spans="1:6">
      <c r="A1355" s="169">
        <v>44635</v>
      </c>
      <c r="B1355" s="162">
        <v>273.77999999999997</v>
      </c>
      <c r="C1355" s="162">
        <v>68.759999999999991</v>
      </c>
      <c r="D1355" s="162">
        <v>328.52</v>
      </c>
      <c r="F1355" s="162">
        <v>671.06</v>
      </c>
    </row>
    <row r="1356" spans="1:6">
      <c r="A1356" s="169">
        <v>44636</v>
      </c>
      <c r="B1356" s="162">
        <v>315</v>
      </c>
      <c r="C1356" s="162">
        <v>53.160000000000025</v>
      </c>
      <c r="D1356" s="162">
        <v>318.54000000000002</v>
      </c>
      <c r="F1356" s="162">
        <v>686.7</v>
      </c>
    </row>
    <row r="1357" spans="1:6">
      <c r="A1357" s="169">
        <v>44637</v>
      </c>
      <c r="B1357" s="162">
        <v>335.6</v>
      </c>
      <c r="C1357" s="162">
        <v>63.990000000000009</v>
      </c>
      <c r="D1357" s="162">
        <v>328.39</v>
      </c>
      <c r="F1357" s="162">
        <v>727.98</v>
      </c>
    </row>
    <row r="1358" spans="1:6">
      <c r="A1358" s="169">
        <v>44638</v>
      </c>
      <c r="B1358" s="162">
        <v>359.4</v>
      </c>
      <c r="C1358" s="162">
        <v>66.059999999999945</v>
      </c>
      <c r="D1358" s="162">
        <v>330.34000000000003</v>
      </c>
      <c r="F1358" s="162">
        <v>755.8</v>
      </c>
    </row>
    <row r="1359" spans="1:6">
      <c r="A1359" s="169">
        <v>44639</v>
      </c>
      <c r="B1359" s="162">
        <v>337.84000000000003</v>
      </c>
      <c r="C1359" s="162">
        <v>63.909999999999968</v>
      </c>
      <c r="D1359" s="162">
        <v>308.36</v>
      </c>
      <c r="F1359" s="162">
        <v>710.11</v>
      </c>
    </row>
    <row r="1360" spans="1:6">
      <c r="A1360" s="169">
        <v>44640</v>
      </c>
      <c r="B1360" s="162">
        <v>328.13</v>
      </c>
      <c r="C1360" s="162">
        <v>47.099999999999994</v>
      </c>
      <c r="D1360" s="162">
        <v>294.60000000000002</v>
      </c>
      <c r="F1360" s="162">
        <v>669.83</v>
      </c>
    </row>
    <row r="1361" spans="1:6">
      <c r="A1361" s="169">
        <v>44641</v>
      </c>
      <c r="B1361" s="162">
        <v>651.36</v>
      </c>
      <c r="C1361" s="162">
        <v>55.899999999999977</v>
      </c>
      <c r="D1361" s="162">
        <v>322.43</v>
      </c>
      <c r="F1361" s="162">
        <v>1029.69</v>
      </c>
    </row>
    <row r="1362" spans="1:6">
      <c r="A1362" s="169">
        <v>44642</v>
      </c>
      <c r="B1362" s="162">
        <v>347.52</v>
      </c>
      <c r="C1362" s="162">
        <v>48.03</v>
      </c>
      <c r="D1362" s="162">
        <v>322.51</v>
      </c>
      <c r="F1362" s="162">
        <v>718.06</v>
      </c>
    </row>
    <row r="1363" spans="1:6">
      <c r="A1363" s="169">
        <v>44643</v>
      </c>
      <c r="B1363" s="162">
        <v>362.19</v>
      </c>
      <c r="C1363" s="162">
        <v>47.53</v>
      </c>
      <c r="D1363" s="162">
        <v>302.04000000000002</v>
      </c>
      <c r="F1363" s="162">
        <v>711.76</v>
      </c>
    </row>
    <row r="1364" spans="1:6">
      <c r="A1364" s="169">
        <v>44644</v>
      </c>
      <c r="B1364" s="162">
        <v>314.83999999999997</v>
      </c>
      <c r="C1364" s="162">
        <v>47.050000000000011</v>
      </c>
      <c r="D1364" s="162">
        <v>299.68</v>
      </c>
      <c r="F1364" s="162">
        <v>661.56999999999994</v>
      </c>
    </row>
    <row r="1365" spans="1:6">
      <c r="A1365" s="169">
        <v>44645</v>
      </c>
      <c r="B1365" s="162">
        <v>320.70999999999998</v>
      </c>
      <c r="C1365" s="162">
        <v>46.47</v>
      </c>
      <c r="D1365" s="162">
        <v>318.26</v>
      </c>
      <c r="F1365" s="162">
        <v>685.44</v>
      </c>
    </row>
    <row r="1366" spans="1:6">
      <c r="A1366" s="169">
        <v>44646</v>
      </c>
      <c r="B1366" s="162">
        <v>342.51</v>
      </c>
      <c r="C1366" s="162">
        <v>50.089999999999975</v>
      </c>
      <c r="D1366" s="162">
        <v>308.14</v>
      </c>
      <c r="F1366" s="162">
        <v>700.74</v>
      </c>
    </row>
    <row r="1367" spans="1:6">
      <c r="A1367" s="169">
        <v>44647</v>
      </c>
      <c r="B1367" s="162">
        <v>341.01</v>
      </c>
      <c r="C1367" s="162">
        <v>48.94</v>
      </c>
      <c r="D1367" s="162">
        <v>301.23</v>
      </c>
      <c r="F1367" s="162">
        <v>691.18000000000006</v>
      </c>
    </row>
    <row r="1368" spans="1:6">
      <c r="A1368" s="169">
        <v>44648</v>
      </c>
      <c r="B1368" s="162">
        <v>337.4</v>
      </c>
      <c r="C1368" s="162">
        <v>46.58</v>
      </c>
      <c r="D1368" s="162">
        <v>298.45999999999998</v>
      </c>
      <c r="F1368" s="162">
        <v>682.43999999999994</v>
      </c>
    </row>
    <row r="1369" spans="1:6">
      <c r="A1369" s="169">
        <v>44649</v>
      </c>
      <c r="B1369" s="162">
        <v>290.89</v>
      </c>
      <c r="C1369" s="162">
        <v>51.160000000000025</v>
      </c>
      <c r="D1369" s="162">
        <v>305.8</v>
      </c>
      <c r="F1369" s="162">
        <v>647.85</v>
      </c>
    </row>
    <row r="1370" spans="1:6">
      <c r="A1370" s="169">
        <v>44650</v>
      </c>
      <c r="B1370" s="162">
        <v>256.41000000000003</v>
      </c>
      <c r="C1370" s="162">
        <v>54.839999999999975</v>
      </c>
      <c r="D1370" s="162">
        <v>319.20999999999998</v>
      </c>
      <c r="F1370" s="162">
        <v>630.46</v>
      </c>
    </row>
    <row r="1371" spans="1:6">
      <c r="A1371" s="169">
        <v>44651</v>
      </c>
      <c r="B1371" s="162">
        <v>271.22000000000003</v>
      </c>
      <c r="C1371" s="162">
        <v>66.12</v>
      </c>
      <c r="D1371" s="162">
        <v>331.68</v>
      </c>
      <c r="F1371" s="162">
        <v>669.02</v>
      </c>
    </row>
    <row r="1372" spans="1:6">
      <c r="A1372" s="169">
        <v>44652</v>
      </c>
      <c r="B1372" s="162">
        <v>271.87</v>
      </c>
      <c r="C1372" s="162">
        <v>47.699999999999989</v>
      </c>
      <c r="D1372" s="162">
        <v>306.72000000000003</v>
      </c>
      <c r="F1372" s="162">
        <v>626.29</v>
      </c>
    </row>
    <row r="1373" spans="1:6">
      <c r="A1373" s="169">
        <v>44653</v>
      </c>
      <c r="B1373" s="162">
        <v>262.8</v>
      </c>
      <c r="C1373" s="162">
        <v>49.44</v>
      </c>
      <c r="D1373" s="162">
        <v>266.95999999999998</v>
      </c>
      <c r="F1373" s="162">
        <v>579.20000000000005</v>
      </c>
    </row>
    <row r="1374" spans="1:6">
      <c r="A1374" s="169">
        <v>44654</v>
      </c>
      <c r="B1374" s="162">
        <v>268.43</v>
      </c>
      <c r="C1374" s="162">
        <v>77.139999999999986</v>
      </c>
      <c r="D1374" s="162">
        <v>286.27</v>
      </c>
      <c r="F1374" s="162">
        <v>631.83999999999992</v>
      </c>
    </row>
    <row r="1375" spans="1:6">
      <c r="A1375" s="169">
        <v>44655</v>
      </c>
      <c r="B1375" s="162">
        <v>602.78</v>
      </c>
      <c r="C1375" s="162">
        <v>76.799999999999955</v>
      </c>
      <c r="D1375" s="162">
        <v>312.89</v>
      </c>
      <c r="F1375" s="162">
        <v>992.46999999999991</v>
      </c>
    </row>
    <row r="1376" spans="1:6">
      <c r="A1376" s="169">
        <v>44656</v>
      </c>
      <c r="B1376" s="162">
        <v>262.84000000000003</v>
      </c>
      <c r="C1376" s="162">
        <v>75</v>
      </c>
      <c r="D1376" s="162">
        <v>318.67</v>
      </c>
      <c r="F1376" s="162">
        <v>656.51</v>
      </c>
    </row>
    <row r="1377" spans="1:6">
      <c r="A1377" s="169">
        <v>44657</v>
      </c>
      <c r="B1377" s="162">
        <v>348.81</v>
      </c>
      <c r="C1377" s="162">
        <v>72.639999999999986</v>
      </c>
      <c r="D1377" s="162">
        <v>332.75</v>
      </c>
      <c r="F1377" s="162">
        <v>754.2</v>
      </c>
    </row>
    <row r="1378" spans="1:6">
      <c r="A1378" s="169">
        <v>44658</v>
      </c>
      <c r="B1378" s="162">
        <v>356.5</v>
      </c>
      <c r="C1378" s="162">
        <v>71.340000000000032</v>
      </c>
      <c r="D1378" s="162">
        <v>334.2</v>
      </c>
      <c r="F1378" s="162">
        <v>762.04</v>
      </c>
    </row>
    <row r="1379" spans="1:6">
      <c r="A1379" s="169">
        <v>44659</v>
      </c>
      <c r="B1379" s="162">
        <v>252.51999999999998</v>
      </c>
      <c r="C1379" s="162">
        <v>74.419999999999959</v>
      </c>
      <c r="D1379" s="162">
        <v>327.82</v>
      </c>
      <c r="F1379" s="162">
        <v>654.76</v>
      </c>
    </row>
    <row r="1380" spans="1:6">
      <c r="A1380" s="169">
        <v>44660</v>
      </c>
      <c r="B1380" s="162">
        <v>232.32999999999998</v>
      </c>
      <c r="C1380" s="162">
        <v>75.080000000000041</v>
      </c>
      <c r="D1380" s="162">
        <v>319.33</v>
      </c>
      <c r="F1380" s="162">
        <v>626.74</v>
      </c>
    </row>
    <row r="1381" spans="1:6">
      <c r="A1381" s="169">
        <v>44661</v>
      </c>
      <c r="B1381" s="162">
        <v>233.85</v>
      </c>
      <c r="C1381" s="162">
        <v>73.82000000000005</v>
      </c>
      <c r="D1381" s="162">
        <v>314.83999999999997</v>
      </c>
      <c r="F1381" s="162">
        <v>622.51</v>
      </c>
    </row>
    <row r="1382" spans="1:6">
      <c r="A1382" s="169">
        <v>44662</v>
      </c>
      <c r="B1382" s="162">
        <v>336.08</v>
      </c>
      <c r="C1382" s="162">
        <v>70.659999999999968</v>
      </c>
      <c r="D1382" s="162">
        <v>343.57</v>
      </c>
      <c r="F1382" s="162">
        <v>750.31</v>
      </c>
    </row>
    <row r="1383" spans="1:6">
      <c r="A1383" s="169">
        <v>44663</v>
      </c>
      <c r="B1383" s="162">
        <v>400.53</v>
      </c>
      <c r="C1383" s="162">
        <v>73.590000000000032</v>
      </c>
      <c r="D1383" s="162">
        <v>346.71</v>
      </c>
      <c r="F1383" s="162">
        <v>820.82999999999993</v>
      </c>
    </row>
    <row r="1384" spans="1:6">
      <c r="A1384" s="169">
        <v>44664</v>
      </c>
      <c r="B1384" s="162">
        <v>334.45</v>
      </c>
      <c r="C1384" s="162">
        <v>54.519999999999982</v>
      </c>
      <c r="D1384" s="162">
        <v>338.69</v>
      </c>
      <c r="F1384" s="162">
        <v>727.66</v>
      </c>
    </row>
    <row r="1385" spans="1:6">
      <c r="A1385" s="169">
        <v>44665</v>
      </c>
      <c r="B1385" s="162">
        <v>304.98</v>
      </c>
      <c r="C1385" s="162">
        <v>73.690000000000055</v>
      </c>
      <c r="D1385" s="162">
        <v>346.9</v>
      </c>
      <c r="F1385" s="162">
        <v>725.57</v>
      </c>
    </row>
    <row r="1386" spans="1:6">
      <c r="A1386" s="169">
        <v>44666</v>
      </c>
      <c r="B1386" s="162">
        <v>308.14999999999998</v>
      </c>
      <c r="C1386" s="162">
        <v>74.5</v>
      </c>
      <c r="D1386" s="162">
        <v>341.34</v>
      </c>
      <c r="F1386" s="162">
        <v>723.99</v>
      </c>
    </row>
    <row r="1387" spans="1:6">
      <c r="A1387" s="169">
        <v>44667</v>
      </c>
      <c r="B1387" s="162">
        <v>287.56</v>
      </c>
      <c r="C1387" s="162">
        <v>63.230000000000018</v>
      </c>
      <c r="D1387" s="162">
        <v>309.28999999999996</v>
      </c>
      <c r="F1387" s="162">
        <v>660.07999999999993</v>
      </c>
    </row>
    <row r="1388" spans="1:6">
      <c r="A1388" s="169">
        <v>44668</v>
      </c>
      <c r="B1388" s="162">
        <v>282.26</v>
      </c>
      <c r="C1388" s="162">
        <v>57.850000000000023</v>
      </c>
      <c r="D1388" s="162">
        <v>306.81</v>
      </c>
      <c r="F1388" s="162">
        <v>646.92000000000007</v>
      </c>
    </row>
    <row r="1389" spans="1:6">
      <c r="A1389" s="169">
        <v>44669</v>
      </c>
      <c r="B1389" s="162">
        <v>281.55</v>
      </c>
      <c r="C1389" s="162">
        <v>47.47999999999999</v>
      </c>
      <c r="D1389" s="162">
        <v>325.73</v>
      </c>
      <c r="F1389" s="162">
        <v>654.76</v>
      </c>
    </row>
    <row r="1390" spans="1:6">
      <c r="A1390" s="169">
        <v>44670</v>
      </c>
      <c r="B1390" s="162">
        <v>274.72000000000003</v>
      </c>
      <c r="C1390" s="162">
        <v>47.180000000000007</v>
      </c>
      <c r="D1390" s="162">
        <v>324.13</v>
      </c>
      <c r="F1390" s="162">
        <v>646.03</v>
      </c>
    </row>
    <row r="1391" spans="1:6">
      <c r="A1391" s="169">
        <v>44671</v>
      </c>
      <c r="B1391" s="162">
        <v>621.16999999999996</v>
      </c>
      <c r="C1391" s="162">
        <v>64.230000000000018</v>
      </c>
      <c r="D1391" s="162">
        <v>349.27</v>
      </c>
      <c r="F1391" s="162">
        <v>1034.67</v>
      </c>
    </row>
    <row r="1392" spans="1:6">
      <c r="A1392" s="169">
        <v>44672</v>
      </c>
      <c r="B1392" s="162">
        <v>288.73</v>
      </c>
      <c r="C1392" s="162">
        <v>70.639999999999986</v>
      </c>
      <c r="D1392" s="162">
        <v>356.76</v>
      </c>
      <c r="F1392" s="162">
        <v>716.13</v>
      </c>
    </row>
    <row r="1393" spans="1:6">
      <c r="A1393" s="169">
        <v>44673</v>
      </c>
      <c r="B1393" s="162">
        <v>294.3</v>
      </c>
      <c r="C1393" s="162">
        <v>62.789999999999964</v>
      </c>
      <c r="D1393" s="162">
        <v>368.13</v>
      </c>
      <c r="F1393" s="162">
        <v>725.22</v>
      </c>
    </row>
    <row r="1394" spans="1:6">
      <c r="A1394" s="169">
        <v>44674</v>
      </c>
      <c r="B1394" s="162">
        <v>457.9</v>
      </c>
      <c r="C1394" s="162">
        <v>2717.0299999999997</v>
      </c>
      <c r="D1394" s="162">
        <v>4550.99</v>
      </c>
      <c r="F1394" s="162">
        <v>7725.9199999999992</v>
      </c>
    </row>
    <row r="1395" spans="1:6">
      <c r="A1395" s="169">
        <v>44675</v>
      </c>
      <c r="B1395" s="162">
        <v>487.25</v>
      </c>
      <c r="C1395" s="162">
        <v>3130.59</v>
      </c>
      <c r="D1395" s="162">
        <v>5384.38</v>
      </c>
      <c r="F1395" s="162">
        <v>9002.2200000000012</v>
      </c>
    </row>
    <row r="1396" spans="1:6">
      <c r="A1396" s="169">
        <v>44676</v>
      </c>
      <c r="B1396" s="162">
        <v>493.78</v>
      </c>
      <c r="C1396" s="162">
        <v>3084.45</v>
      </c>
      <c r="D1396" s="162">
        <v>5818.88</v>
      </c>
      <c r="F1396" s="162">
        <v>9397.11</v>
      </c>
    </row>
    <row r="1397" spans="1:6">
      <c r="A1397" s="169">
        <v>44677</v>
      </c>
      <c r="B1397" s="162">
        <v>486.5</v>
      </c>
      <c r="C1397" s="162">
        <v>2834.46</v>
      </c>
      <c r="D1397" s="162">
        <v>5266.63</v>
      </c>
      <c r="F1397" s="162">
        <v>8587.59</v>
      </c>
    </row>
    <row r="1398" spans="1:6">
      <c r="A1398" s="169">
        <v>44678</v>
      </c>
      <c r="B1398" s="162">
        <v>450.06</v>
      </c>
      <c r="C1398" s="162">
        <v>2648.39</v>
      </c>
      <c r="D1398" s="162">
        <v>5644.77</v>
      </c>
      <c r="F1398" s="162">
        <v>8743.2199999999993</v>
      </c>
    </row>
    <row r="1399" spans="1:6">
      <c r="A1399" s="169">
        <v>44679</v>
      </c>
      <c r="B1399" s="162">
        <v>357.49</v>
      </c>
      <c r="C1399" s="162">
        <v>1114.19</v>
      </c>
      <c r="D1399" s="162">
        <v>3060.51</v>
      </c>
      <c r="F1399" s="162">
        <v>4532.1900000000005</v>
      </c>
    </row>
    <row r="1400" spans="1:6">
      <c r="A1400" s="169">
        <v>44680</v>
      </c>
      <c r="B1400" s="162">
        <v>334.64</v>
      </c>
      <c r="C1400" s="162">
        <v>629.96</v>
      </c>
      <c r="D1400" s="162">
        <v>2693.7</v>
      </c>
      <c r="F1400" s="162">
        <v>3658.2999999999997</v>
      </c>
    </row>
    <row r="1401" spans="1:6">
      <c r="A1401" s="169">
        <v>44681</v>
      </c>
      <c r="B1401" s="162">
        <v>266.23</v>
      </c>
      <c r="C1401" s="162">
        <v>676.82</v>
      </c>
      <c r="D1401" s="162">
        <v>2411.96</v>
      </c>
      <c r="F1401" s="162">
        <v>3355.01</v>
      </c>
    </row>
    <row r="1402" spans="1:6">
      <c r="A1402" s="169">
        <v>44682</v>
      </c>
      <c r="B1402" s="162">
        <v>242.45</v>
      </c>
      <c r="C1402" s="162">
        <v>485.65</v>
      </c>
      <c r="D1402" s="162">
        <v>1721.93</v>
      </c>
      <c r="F1402" s="162">
        <v>2450.0299999999997</v>
      </c>
    </row>
    <row r="1403" spans="1:6">
      <c r="A1403" s="169">
        <v>44683</v>
      </c>
      <c r="B1403" s="162">
        <v>225.43</v>
      </c>
      <c r="C1403" s="162">
        <v>53.300000000000011</v>
      </c>
      <c r="D1403" s="162">
        <v>312.29000000000002</v>
      </c>
      <c r="F1403" s="162">
        <v>591.02</v>
      </c>
    </row>
    <row r="1404" spans="1:6">
      <c r="A1404" s="169">
        <v>44684</v>
      </c>
      <c r="B1404" s="162">
        <v>314.69</v>
      </c>
      <c r="C1404" s="162">
        <v>72.940000000000055</v>
      </c>
      <c r="D1404" s="162">
        <v>333.08</v>
      </c>
      <c r="F1404" s="162">
        <v>720.71</v>
      </c>
    </row>
    <row r="1405" spans="1:6">
      <c r="A1405" s="169">
        <v>44685</v>
      </c>
      <c r="B1405" s="162">
        <v>349.26</v>
      </c>
      <c r="C1405" s="162">
        <v>73.850000000000023</v>
      </c>
      <c r="D1405" s="162">
        <v>341.68</v>
      </c>
      <c r="F1405" s="162">
        <v>764.79</v>
      </c>
    </row>
    <row r="1406" spans="1:6">
      <c r="A1406" s="169">
        <v>44686</v>
      </c>
      <c r="B1406" s="162">
        <v>238.21</v>
      </c>
      <c r="C1406" s="162">
        <v>72.17999999999995</v>
      </c>
      <c r="D1406" s="162">
        <v>355.31</v>
      </c>
      <c r="F1406" s="162">
        <v>665.69999999999993</v>
      </c>
    </row>
    <row r="1407" spans="1:6">
      <c r="A1407" s="169">
        <v>44687</v>
      </c>
      <c r="B1407" s="162">
        <v>1194.3900000000001</v>
      </c>
      <c r="C1407" s="162">
        <v>78.269999999999982</v>
      </c>
      <c r="D1407" s="162">
        <v>443</v>
      </c>
      <c r="F1407" s="162">
        <v>1715.66</v>
      </c>
    </row>
    <row r="1408" spans="1:6">
      <c r="A1408" s="169">
        <v>44688</v>
      </c>
      <c r="B1408" s="162">
        <v>1161.03</v>
      </c>
      <c r="C1408" s="162">
        <v>61.220000000000027</v>
      </c>
      <c r="D1408" s="162">
        <v>425.14</v>
      </c>
      <c r="F1408" s="162">
        <v>1647.3899999999999</v>
      </c>
    </row>
    <row r="1409" spans="1:6">
      <c r="A1409" s="169">
        <v>44689</v>
      </c>
      <c r="B1409" s="162">
        <v>434.67</v>
      </c>
      <c r="C1409" s="162">
        <v>55.29000000000002</v>
      </c>
      <c r="D1409" s="162">
        <v>340.19</v>
      </c>
      <c r="F1409" s="162">
        <v>830.15000000000009</v>
      </c>
    </row>
    <row r="1410" spans="1:6">
      <c r="A1410" s="169">
        <v>44690</v>
      </c>
      <c r="B1410" s="162">
        <v>222.37</v>
      </c>
      <c r="C1410" s="162">
        <v>62.100000000000023</v>
      </c>
      <c r="D1410" s="162">
        <v>347.28999999999996</v>
      </c>
      <c r="F1410" s="162">
        <v>631.76</v>
      </c>
    </row>
    <row r="1411" spans="1:6">
      <c r="A1411" s="169">
        <v>44691</v>
      </c>
      <c r="B1411" s="162">
        <v>555.13</v>
      </c>
      <c r="C1411" s="162">
        <v>53.480000000000018</v>
      </c>
      <c r="D1411" s="162">
        <v>361.86</v>
      </c>
      <c r="F1411" s="162">
        <v>970.47</v>
      </c>
    </row>
    <row r="1412" spans="1:6">
      <c r="A1412" s="169">
        <v>44692</v>
      </c>
      <c r="B1412" s="162">
        <v>401.6</v>
      </c>
      <c r="C1412" s="162">
        <v>45.400000000000006</v>
      </c>
      <c r="D1412" s="162">
        <v>336.22</v>
      </c>
      <c r="F1412" s="162">
        <v>783.22</v>
      </c>
    </row>
    <row r="1413" spans="1:6">
      <c r="A1413" s="169">
        <v>44693</v>
      </c>
      <c r="B1413" s="162">
        <v>233.01</v>
      </c>
      <c r="C1413" s="162">
        <v>45.13</v>
      </c>
      <c r="D1413" s="162">
        <v>342</v>
      </c>
      <c r="F1413" s="162">
        <v>620.14</v>
      </c>
    </row>
    <row r="1414" spans="1:6">
      <c r="A1414" s="169">
        <v>44694</v>
      </c>
      <c r="B1414" s="162">
        <v>215.49</v>
      </c>
      <c r="C1414" s="162">
        <v>53.529999999999973</v>
      </c>
      <c r="D1414" s="162">
        <v>344.07</v>
      </c>
      <c r="F1414" s="162">
        <v>613.08999999999992</v>
      </c>
    </row>
    <row r="1415" spans="1:6">
      <c r="A1415" s="169">
        <v>44695</v>
      </c>
      <c r="B1415" s="162">
        <v>256.33999999999997</v>
      </c>
      <c r="C1415" s="162">
        <v>49.720000000000027</v>
      </c>
      <c r="D1415" s="162">
        <v>323.42</v>
      </c>
      <c r="F1415" s="162">
        <v>629.48</v>
      </c>
    </row>
    <row r="1416" spans="1:6">
      <c r="A1416" s="169">
        <v>44696</v>
      </c>
      <c r="B1416" s="162">
        <v>209.5</v>
      </c>
      <c r="C1416" s="162">
        <v>52.990000000000009</v>
      </c>
      <c r="D1416" s="162">
        <v>321.3</v>
      </c>
      <c r="F1416" s="162">
        <v>583.79</v>
      </c>
    </row>
    <row r="1417" spans="1:6">
      <c r="A1417" s="169">
        <v>44697</v>
      </c>
      <c r="B1417" s="162">
        <v>256.16000000000003</v>
      </c>
      <c r="C1417" s="162">
        <v>49.009999999999991</v>
      </c>
      <c r="D1417" s="162">
        <v>321.05</v>
      </c>
      <c r="F1417" s="162">
        <v>626.22</v>
      </c>
    </row>
    <row r="1418" spans="1:6">
      <c r="A1418" s="169">
        <v>44698</v>
      </c>
      <c r="B1418" s="162">
        <v>365.82</v>
      </c>
      <c r="C1418" s="162">
        <v>67.720000000000027</v>
      </c>
      <c r="D1418" s="162">
        <v>337.53</v>
      </c>
      <c r="F1418" s="162">
        <v>771.06999999999994</v>
      </c>
    </row>
    <row r="1419" spans="1:6">
      <c r="A1419" s="169">
        <v>44699</v>
      </c>
      <c r="B1419" s="162">
        <v>252</v>
      </c>
      <c r="C1419" s="162">
        <v>68.480000000000018</v>
      </c>
      <c r="D1419" s="162">
        <v>333.43</v>
      </c>
      <c r="F1419" s="162">
        <v>653.91000000000008</v>
      </c>
    </row>
    <row r="1420" spans="1:6">
      <c r="A1420" s="169">
        <v>44700</v>
      </c>
      <c r="B1420" s="162">
        <v>255.32999999999998</v>
      </c>
      <c r="C1420" s="162">
        <v>69.789999999999964</v>
      </c>
      <c r="D1420" s="162">
        <v>339.46</v>
      </c>
      <c r="F1420" s="162">
        <v>664.57999999999993</v>
      </c>
    </row>
    <row r="1421" spans="1:6">
      <c r="A1421" s="169">
        <v>44701</v>
      </c>
      <c r="B1421" s="162">
        <v>1167.74</v>
      </c>
      <c r="C1421" s="162">
        <v>72.830000000000041</v>
      </c>
      <c r="D1421" s="162">
        <v>440.2</v>
      </c>
      <c r="F1421" s="162">
        <v>1680.77</v>
      </c>
    </row>
    <row r="1422" spans="1:6">
      <c r="A1422" s="169">
        <v>44702</v>
      </c>
      <c r="B1422" s="162">
        <v>1229.1300000000001</v>
      </c>
      <c r="C1422" s="162">
        <v>69.88</v>
      </c>
      <c r="D1422" s="162">
        <v>435.26</v>
      </c>
      <c r="F1422" s="162">
        <v>1734.27</v>
      </c>
    </row>
    <row r="1423" spans="1:6">
      <c r="A1423" s="169">
        <v>44703</v>
      </c>
      <c r="B1423" s="162">
        <v>1238.48</v>
      </c>
      <c r="C1423" s="162">
        <v>58.399999999999977</v>
      </c>
      <c r="D1423" s="162">
        <v>463.77</v>
      </c>
      <c r="F1423" s="162">
        <v>1760.65</v>
      </c>
    </row>
    <row r="1424" spans="1:6">
      <c r="A1424" s="169">
        <v>44704</v>
      </c>
      <c r="B1424" s="162">
        <v>297.17</v>
      </c>
      <c r="C1424" s="162">
        <v>50.600000000000023</v>
      </c>
      <c r="D1424" s="162">
        <v>347.78</v>
      </c>
      <c r="F1424" s="162">
        <v>695.55</v>
      </c>
    </row>
    <row r="1425" spans="1:6">
      <c r="A1425" s="169">
        <v>44705</v>
      </c>
      <c r="B1425" s="162">
        <v>262.69</v>
      </c>
      <c r="C1425" s="162">
        <v>50.480000000000018</v>
      </c>
      <c r="D1425" s="162">
        <v>346.86</v>
      </c>
      <c r="F1425" s="162">
        <v>660.03</v>
      </c>
    </row>
    <row r="1426" spans="1:6">
      <c r="A1426" s="169">
        <v>44706</v>
      </c>
      <c r="B1426" s="162">
        <v>275.39999999999998</v>
      </c>
      <c r="C1426" s="162">
        <v>57.039999999999964</v>
      </c>
      <c r="D1426" s="162">
        <v>355.1</v>
      </c>
      <c r="F1426" s="162">
        <v>687.54</v>
      </c>
    </row>
    <row r="1427" spans="1:6">
      <c r="A1427" s="169">
        <v>44707</v>
      </c>
      <c r="B1427" s="162">
        <v>252.63</v>
      </c>
      <c r="C1427" s="162">
        <v>67.299999999999955</v>
      </c>
      <c r="D1427" s="162">
        <v>377.7</v>
      </c>
      <c r="F1427" s="162">
        <v>697.62999999999988</v>
      </c>
    </row>
    <row r="1428" spans="1:6">
      <c r="A1428" s="169">
        <v>44708</v>
      </c>
      <c r="B1428" s="162">
        <v>1867.55</v>
      </c>
      <c r="C1428" s="162">
        <v>45.52000000000001</v>
      </c>
      <c r="D1428" s="162">
        <v>828.48</v>
      </c>
      <c r="F1428" s="162">
        <v>2741.55</v>
      </c>
    </row>
    <row r="1429" spans="1:6">
      <c r="A1429" s="169">
        <v>44709</v>
      </c>
      <c r="B1429" s="162">
        <v>1939.79</v>
      </c>
      <c r="C1429" s="162">
        <v>66.840000000000032</v>
      </c>
      <c r="D1429" s="162">
        <v>914.47</v>
      </c>
      <c r="F1429" s="162">
        <v>2921.1</v>
      </c>
    </row>
    <row r="1430" spans="1:6">
      <c r="A1430" s="169">
        <v>44710</v>
      </c>
      <c r="B1430" s="162">
        <v>315.14999999999998</v>
      </c>
      <c r="C1430" s="162">
        <v>954.38</v>
      </c>
      <c r="D1430" s="162">
        <v>3681.65</v>
      </c>
      <c r="F1430" s="162">
        <v>4951.1799999999994</v>
      </c>
    </row>
    <row r="1431" spans="1:6">
      <c r="A1431" s="169">
        <v>44711</v>
      </c>
      <c r="B1431" s="162">
        <v>343.57</v>
      </c>
      <c r="C1431" s="162">
        <v>703.12</v>
      </c>
      <c r="D1431" s="162">
        <v>2821.47</v>
      </c>
      <c r="F1431" s="162">
        <v>3868.16</v>
      </c>
    </row>
    <row r="1432" spans="1:6">
      <c r="A1432" s="169">
        <v>44712</v>
      </c>
      <c r="B1432" s="162">
        <v>356.89</v>
      </c>
      <c r="C1432" s="162">
        <v>58.279999999999973</v>
      </c>
      <c r="D1432" s="162">
        <v>344.76</v>
      </c>
      <c r="F1432" s="162">
        <v>759.93</v>
      </c>
    </row>
    <row r="1433" spans="1:6">
      <c r="A1433" s="169">
        <v>44713</v>
      </c>
      <c r="B1433" s="162">
        <v>482.02</v>
      </c>
      <c r="C1433" s="162">
        <v>531.94000000000005</v>
      </c>
      <c r="D1433" s="162">
        <v>2599.2399999999998</v>
      </c>
      <c r="F1433" s="162">
        <v>3613.2</v>
      </c>
    </row>
    <row r="1434" spans="1:6">
      <c r="A1434" s="169">
        <v>44714</v>
      </c>
      <c r="B1434" s="162">
        <v>2340.63</v>
      </c>
      <c r="C1434" s="162">
        <v>60.299999999999955</v>
      </c>
      <c r="D1434" s="162">
        <v>972.23</v>
      </c>
      <c r="F1434" s="162">
        <v>3373.16</v>
      </c>
    </row>
    <row r="1435" spans="1:6">
      <c r="A1435" s="169">
        <v>44715</v>
      </c>
      <c r="B1435" s="162">
        <v>1464.71</v>
      </c>
      <c r="C1435" s="162">
        <v>1016.8299999999999</v>
      </c>
      <c r="D1435" s="162">
        <v>3624.24</v>
      </c>
      <c r="F1435" s="162">
        <v>6105.78</v>
      </c>
    </row>
    <row r="1436" spans="1:6">
      <c r="A1436" s="169">
        <v>44716</v>
      </c>
      <c r="B1436" s="162">
        <v>2706.22</v>
      </c>
      <c r="C1436" s="162">
        <v>1198.97</v>
      </c>
      <c r="D1436" s="162">
        <v>4374.7</v>
      </c>
      <c r="F1436" s="162">
        <v>8279.89</v>
      </c>
    </row>
    <row r="1437" spans="1:6">
      <c r="A1437" s="169">
        <v>44717</v>
      </c>
      <c r="B1437" s="162">
        <v>2999.18</v>
      </c>
      <c r="C1437" s="162">
        <v>1800.45</v>
      </c>
      <c r="D1437" s="162">
        <v>6364.56</v>
      </c>
      <c r="F1437" s="162">
        <v>11164.19</v>
      </c>
    </row>
    <row r="1438" spans="1:6">
      <c r="A1438" s="169">
        <v>44718</v>
      </c>
      <c r="B1438" s="162">
        <v>3004.08</v>
      </c>
      <c r="C1438" s="162">
        <v>1621.62</v>
      </c>
      <c r="D1438" s="162">
        <v>6022.48</v>
      </c>
      <c r="F1438" s="162">
        <v>10648.18</v>
      </c>
    </row>
    <row r="1439" spans="1:6">
      <c r="A1439" s="169">
        <v>44719</v>
      </c>
      <c r="B1439" s="162">
        <v>2894.57</v>
      </c>
      <c r="C1439" s="162">
        <v>1217.6100000000001</v>
      </c>
      <c r="D1439" s="162">
        <v>5064.3599999999997</v>
      </c>
      <c r="F1439" s="162">
        <v>9176.5399999999991</v>
      </c>
    </row>
    <row r="1440" spans="1:6">
      <c r="A1440" s="169">
        <v>44720</v>
      </c>
      <c r="B1440" s="162">
        <v>2660.83</v>
      </c>
      <c r="C1440" s="162">
        <v>937.61</v>
      </c>
      <c r="D1440" s="162">
        <v>3739.12</v>
      </c>
      <c r="F1440" s="162">
        <v>7337.5599999999995</v>
      </c>
    </row>
    <row r="1441" spans="1:6">
      <c r="A1441" s="169">
        <v>44721</v>
      </c>
      <c r="B1441" s="162">
        <v>2267</v>
      </c>
      <c r="C1441" s="162">
        <v>49.449999999999989</v>
      </c>
      <c r="D1441" s="162">
        <v>720.03</v>
      </c>
      <c r="F1441" s="162">
        <v>3036.48</v>
      </c>
    </row>
    <row r="1442" spans="1:6">
      <c r="A1442" s="169">
        <v>44722</v>
      </c>
      <c r="B1442" s="162">
        <v>1304.24</v>
      </c>
      <c r="C1442" s="162">
        <v>736.34</v>
      </c>
      <c r="D1442" s="162">
        <v>3212.91</v>
      </c>
      <c r="F1442" s="162">
        <v>5253.49</v>
      </c>
    </row>
    <row r="1443" spans="1:6">
      <c r="A1443" s="169">
        <v>44723</v>
      </c>
      <c r="B1443" s="162">
        <v>366.5</v>
      </c>
      <c r="C1443" s="162">
        <v>1250.49</v>
      </c>
      <c r="D1443" s="162">
        <v>5254.61</v>
      </c>
      <c r="F1443" s="162">
        <v>6871.5999999999995</v>
      </c>
    </row>
    <row r="1444" spans="1:6">
      <c r="A1444" s="169">
        <v>44724</v>
      </c>
      <c r="B1444" s="162">
        <v>388.63</v>
      </c>
      <c r="C1444" s="162">
        <v>1277.67</v>
      </c>
      <c r="D1444" s="162">
        <v>5918.14</v>
      </c>
      <c r="F1444" s="162">
        <v>7584.4400000000005</v>
      </c>
    </row>
    <row r="1445" spans="1:6">
      <c r="A1445" s="169">
        <v>44725</v>
      </c>
      <c r="B1445" s="162">
        <v>393.82</v>
      </c>
      <c r="C1445" s="162">
        <v>1246.67</v>
      </c>
      <c r="D1445" s="162">
        <v>6089.85</v>
      </c>
      <c r="F1445" s="162">
        <v>7730.34</v>
      </c>
    </row>
    <row r="1446" spans="1:6">
      <c r="A1446" s="169">
        <v>44726</v>
      </c>
      <c r="B1446" s="162">
        <v>1912.81</v>
      </c>
      <c r="C1446" s="162">
        <v>48.509999999999991</v>
      </c>
      <c r="D1446" s="162">
        <v>665.08</v>
      </c>
      <c r="F1446" s="162">
        <v>2626.4</v>
      </c>
    </row>
    <row r="1447" spans="1:6">
      <c r="A1447" s="169">
        <v>44727</v>
      </c>
      <c r="B1447" s="162">
        <v>578.94000000000005</v>
      </c>
      <c r="C1447" s="162">
        <v>721.13</v>
      </c>
      <c r="D1447" s="162">
        <v>3129.35</v>
      </c>
      <c r="F1447" s="162">
        <v>4429.42</v>
      </c>
    </row>
    <row r="1448" spans="1:6">
      <c r="A1448" s="169">
        <v>44728</v>
      </c>
      <c r="B1448" s="162">
        <v>1853.66</v>
      </c>
      <c r="C1448" s="162">
        <v>52.360000000000014</v>
      </c>
      <c r="D1448" s="162">
        <v>761.83</v>
      </c>
      <c r="F1448" s="162">
        <v>2667.8500000000004</v>
      </c>
    </row>
    <row r="1449" spans="1:6">
      <c r="A1449" s="169">
        <v>44729</v>
      </c>
      <c r="B1449" s="162">
        <v>520.79</v>
      </c>
      <c r="C1449" s="162">
        <v>1083.71</v>
      </c>
      <c r="D1449" s="162">
        <v>3804.29</v>
      </c>
      <c r="F1449" s="162">
        <v>5408.79</v>
      </c>
    </row>
    <row r="1450" spans="1:6">
      <c r="A1450" s="169">
        <v>44730</v>
      </c>
      <c r="B1450" s="162">
        <v>399.94</v>
      </c>
      <c r="C1450" s="162">
        <v>1835.58</v>
      </c>
      <c r="D1450" s="162">
        <v>6229.9</v>
      </c>
      <c r="F1450" s="162">
        <v>8465.42</v>
      </c>
    </row>
    <row r="1451" spans="1:6">
      <c r="A1451" s="169">
        <v>44731</v>
      </c>
      <c r="B1451" s="162">
        <v>357.48</v>
      </c>
      <c r="C1451" s="162">
        <v>1787.4</v>
      </c>
      <c r="D1451" s="162">
        <v>6508.45</v>
      </c>
      <c r="F1451" s="162">
        <v>8653.33</v>
      </c>
    </row>
    <row r="1452" spans="1:6">
      <c r="A1452" s="169">
        <v>44732</v>
      </c>
      <c r="B1452" s="162">
        <v>386.90999999999997</v>
      </c>
      <c r="C1452" s="162">
        <v>1231.73</v>
      </c>
      <c r="D1452" s="162">
        <v>5966.14</v>
      </c>
      <c r="F1452" s="162">
        <v>7584.7800000000007</v>
      </c>
    </row>
    <row r="1453" spans="1:6">
      <c r="A1453" s="169">
        <v>44733</v>
      </c>
      <c r="B1453" s="162">
        <v>1732.28</v>
      </c>
      <c r="C1453" s="162">
        <v>54.550000000000011</v>
      </c>
      <c r="D1453" s="162">
        <v>852.24</v>
      </c>
      <c r="F1453" s="162">
        <v>2639.0699999999997</v>
      </c>
    </row>
    <row r="1454" spans="1:6">
      <c r="A1454" s="169">
        <v>44734</v>
      </c>
      <c r="B1454" s="162">
        <v>436.71</v>
      </c>
      <c r="C1454" s="162">
        <v>744.19</v>
      </c>
      <c r="D1454" s="162">
        <v>3896.76</v>
      </c>
      <c r="F1454" s="162">
        <v>5077.6600000000008</v>
      </c>
    </row>
    <row r="1455" spans="1:6">
      <c r="A1455" s="169">
        <v>44735</v>
      </c>
      <c r="B1455" s="162">
        <v>1876.32</v>
      </c>
      <c r="C1455" s="162">
        <v>75.759999999999991</v>
      </c>
      <c r="D1455" s="162">
        <v>892.92000000000007</v>
      </c>
      <c r="F1455" s="162">
        <v>2845</v>
      </c>
    </row>
    <row r="1456" spans="1:6">
      <c r="A1456" s="169">
        <v>44736</v>
      </c>
      <c r="B1456" s="162">
        <v>605.04</v>
      </c>
      <c r="C1456" s="162">
        <v>1254.08</v>
      </c>
      <c r="D1456" s="162">
        <v>4823.29</v>
      </c>
      <c r="F1456" s="162">
        <v>6682.41</v>
      </c>
    </row>
    <row r="1457" spans="1:6">
      <c r="A1457" s="169">
        <v>44737</v>
      </c>
      <c r="B1457" s="162">
        <v>1718.8</v>
      </c>
      <c r="C1457" s="162">
        <v>1785.42</v>
      </c>
      <c r="D1457" s="162">
        <v>6538.14</v>
      </c>
      <c r="F1457" s="162">
        <v>10042.36</v>
      </c>
    </row>
    <row r="1458" spans="1:6">
      <c r="A1458" s="169">
        <v>44738</v>
      </c>
      <c r="B1458" s="162">
        <v>1736.4</v>
      </c>
      <c r="C1458" s="162">
        <v>1807.77</v>
      </c>
      <c r="D1458" s="162">
        <v>6891.7</v>
      </c>
      <c r="F1458" s="162">
        <v>10435.869999999999</v>
      </c>
    </row>
    <row r="1459" spans="1:6">
      <c r="A1459" s="169">
        <v>44739</v>
      </c>
      <c r="B1459" s="162">
        <v>393.54</v>
      </c>
      <c r="C1459" s="162">
        <v>2164.23</v>
      </c>
      <c r="D1459" s="162">
        <v>9722.9</v>
      </c>
      <c r="F1459" s="162">
        <v>12280.67</v>
      </c>
    </row>
    <row r="1460" spans="1:6">
      <c r="A1460" s="169">
        <v>44740</v>
      </c>
      <c r="B1460" s="162">
        <v>383.65</v>
      </c>
      <c r="C1460" s="162">
        <v>2103.56</v>
      </c>
      <c r="D1460" s="162">
        <v>9849.92</v>
      </c>
      <c r="F1460" s="162">
        <v>12337.13</v>
      </c>
    </row>
    <row r="1461" spans="1:6">
      <c r="A1461" s="169">
        <v>44741</v>
      </c>
      <c r="B1461" s="162">
        <v>447.59000000000003</v>
      </c>
      <c r="C1461" s="162">
        <v>2197.3000000000002</v>
      </c>
      <c r="D1461" s="162">
        <v>10019.459999999999</v>
      </c>
      <c r="F1461" s="162">
        <v>12664.349999999999</v>
      </c>
    </row>
    <row r="1462" spans="1:6">
      <c r="A1462" s="169">
        <v>44742</v>
      </c>
      <c r="B1462" s="162">
        <v>494.06</v>
      </c>
      <c r="C1462" s="162">
        <v>2775.7</v>
      </c>
      <c r="D1462" s="162">
        <v>10044.75</v>
      </c>
      <c r="F1462" s="162">
        <v>13314.51</v>
      </c>
    </row>
    <row r="1463" spans="1:6">
      <c r="A1463" s="169">
        <v>44743</v>
      </c>
      <c r="B1463" s="162">
        <v>487.32</v>
      </c>
      <c r="C1463" s="162">
        <v>2863.02</v>
      </c>
      <c r="D1463" s="162">
        <v>9602.5300000000007</v>
      </c>
      <c r="F1463" s="162">
        <v>12952.87</v>
      </c>
    </row>
    <row r="1464" spans="1:6">
      <c r="A1464" s="169">
        <v>44744</v>
      </c>
      <c r="B1464" s="162">
        <v>486.68</v>
      </c>
      <c r="C1464" s="162">
        <v>2835.25</v>
      </c>
      <c r="D1464" s="162">
        <v>9680.5300000000007</v>
      </c>
      <c r="F1464" s="162">
        <v>13002.460000000001</v>
      </c>
    </row>
    <row r="1465" spans="1:6">
      <c r="A1465" s="169">
        <v>44745</v>
      </c>
      <c r="B1465" s="162">
        <v>507.9</v>
      </c>
      <c r="C1465" s="162">
        <v>2902.81</v>
      </c>
      <c r="D1465" s="162">
        <v>10992.24</v>
      </c>
      <c r="F1465" s="162">
        <v>14402.949999999999</v>
      </c>
    </row>
    <row r="1466" spans="1:6">
      <c r="A1466" s="169">
        <v>44746</v>
      </c>
      <c r="B1466" s="162">
        <v>549.36</v>
      </c>
      <c r="C1466" s="162">
        <v>1861</v>
      </c>
      <c r="D1466" s="162">
        <v>7117.68</v>
      </c>
      <c r="F1466" s="162">
        <v>9528.0400000000009</v>
      </c>
    </row>
    <row r="1467" spans="1:6">
      <c r="A1467" s="169">
        <v>44747</v>
      </c>
      <c r="B1467" s="162">
        <v>606.03</v>
      </c>
      <c r="C1467" s="162">
        <v>1013.74</v>
      </c>
      <c r="D1467" s="162">
        <v>4805.01</v>
      </c>
      <c r="F1467" s="162">
        <v>6424.78</v>
      </c>
    </row>
    <row r="1468" spans="1:6">
      <c r="A1468" s="169">
        <v>44748</v>
      </c>
      <c r="B1468" s="162">
        <v>551.87</v>
      </c>
      <c r="C1468" s="162">
        <v>930.1</v>
      </c>
      <c r="D1468" s="162">
        <v>4354.6899999999996</v>
      </c>
      <c r="F1468" s="162">
        <v>5836.66</v>
      </c>
    </row>
    <row r="1469" spans="1:6">
      <c r="A1469" s="169">
        <v>44749</v>
      </c>
      <c r="B1469" s="162">
        <v>1942.64</v>
      </c>
      <c r="C1469" s="162">
        <v>63.32000000000005</v>
      </c>
      <c r="D1469" s="162">
        <v>1253.21</v>
      </c>
      <c r="F1469" s="162">
        <v>3259.17</v>
      </c>
    </row>
    <row r="1470" spans="1:6">
      <c r="A1470" s="169">
        <v>44750</v>
      </c>
      <c r="B1470" s="162">
        <v>1728.74</v>
      </c>
      <c r="C1470" s="162">
        <v>1560.58</v>
      </c>
      <c r="D1470" s="162">
        <v>5289.54</v>
      </c>
      <c r="F1470" s="162">
        <v>8578.86</v>
      </c>
    </row>
    <row r="1471" spans="1:6">
      <c r="A1471" s="169">
        <v>44751</v>
      </c>
      <c r="B1471" s="162">
        <v>1947.05</v>
      </c>
      <c r="C1471" s="162">
        <v>2216.58</v>
      </c>
      <c r="D1471" s="162">
        <v>7078.02</v>
      </c>
      <c r="F1471" s="162">
        <v>11241.65</v>
      </c>
    </row>
    <row r="1472" spans="1:6">
      <c r="A1472" s="169">
        <v>44752</v>
      </c>
      <c r="B1472" s="162">
        <v>1902.68</v>
      </c>
      <c r="C1472" s="162">
        <v>2222.13</v>
      </c>
      <c r="D1472" s="162">
        <v>7375.51</v>
      </c>
      <c r="F1472" s="162">
        <v>11500.32</v>
      </c>
    </row>
    <row r="1473" spans="1:6">
      <c r="A1473" s="169">
        <v>44753</v>
      </c>
      <c r="B1473" s="162">
        <v>1580.27</v>
      </c>
      <c r="C1473" s="162">
        <v>1642.0700000000002</v>
      </c>
      <c r="D1473" s="162">
        <v>5126.82</v>
      </c>
      <c r="F1473" s="162">
        <v>8349.16</v>
      </c>
    </row>
    <row r="1474" spans="1:6">
      <c r="A1474" s="169">
        <v>44754</v>
      </c>
      <c r="B1474" s="162">
        <v>515.66</v>
      </c>
      <c r="C1474" s="162">
        <v>952.69</v>
      </c>
      <c r="D1474" s="162">
        <v>4814.2700000000004</v>
      </c>
      <c r="F1474" s="162">
        <v>6282.6200000000008</v>
      </c>
    </row>
    <row r="1475" spans="1:6">
      <c r="A1475" s="169">
        <v>44755</v>
      </c>
      <c r="B1475" s="162">
        <v>743.22</v>
      </c>
      <c r="C1475" s="162">
        <v>1104.8800000000001</v>
      </c>
      <c r="D1475" s="162">
        <v>3666.76</v>
      </c>
      <c r="F1475" s="162">
        <v>5514.8600000000006</v>
      </c>
    </row>
    <row r="1476" spans="1:6">
      <c r="A1476" s="169">
        <v>44756</v>
      </c>
      <c r="B1476" s="162">
        <v>778.15</v>
      </c>
      <c r="C1476" s="162">
        <v>1347.4299999999998</v>
      </c>
      <c r="D1476" s="162">
        <v>4440.24</v>
      </c>
      <c r="F1476" s="162">
        <v>6565.82</v>
      </c>
    </row>
    <row r="1477" spans="1:6">
      <c r="A1477" s="169">
        <v>44757</v>
      </c>
      <c r="B1477" s="162">
        <v>874.85</v>
      </c>
      <c r="C1477" s="162">
        <v>2545.27</v>
      </c>
      <c r="D1477" s="162">
        <v>10392.219999999999</v>
      </c>
      <c r="F1477" s="162">
        <v>13812.34</v>
      </c>
    </row>
    <row r="1478" spans="1:6">
      <c r="A1478" s="169">
        <v>44758</v>
      </c>
      <c r="B1478" s="162">
        <v>407.9</v>
      </c>
      <c r="C1478" s="162">
        <v>2977.68</v>
      </c>
      <c r="D1478" s="162">
        <v>11986.88</v>
      </c>
      <c r="F1478" s="162">
        <v>15372.46</v>
      </c>
    </row>
    <row r="1479" spans="1:6">
      <c r="A1479" s="169">
        <v>44759</v>
      </c>
      <c r="B1479" s="162">
        <v>411.89</v>
      </c>
      <c r="C1479" s="162">
        <v>2973.5</v>
      </c>
      <c r="D1479" s="162">
        <v>11389.81</v>
      </c>
      <c r="F1479" s="162">
        <v>14775.199999999999</v>
      </c>
    </row>
    <row r="1480" spans="1:6">
      <c r="A1480" s="169">
        <v>44760</v>
      </c>
      <c r="B1480" s="162">
        <v>416.42</v>
      </c>
      <c r="C1480" s="162">
        <v>2827.48</v>
      </c>
      <c r="D1480" s="162">
        <v>11381.98</v>
      </c>
      <c r="F1480" s="162">
        <v>14625.88</v>
      </c>
    </row>
    <row r="1481" spans="1:6">
      <c r="A1481" s="169">
        <v>44761</v>
      </c>
      <c r="B1481" s="162">
        <v>408.58</v>
      </c>
      <c r="C1481" s="162">
        <v>2005.46</v>
      </c>
      <c r="D1481" s="162">
        <v>9100.7099999999991</v>
      </c>
      <c r="F1481" s="162">
        <v>11514.749999999998</v>
      </c>
    </row>
    <row r="1482" spans="1:6">
      <c r="A1482" s="169">
        <v>44762</v>
      </c>
      <c r="B1482" s="162">
        <v>472.7</v>
      </c>
      <c r="C1482" s="162">
        <v>2283.15</v>
      </c>
      <c r="D1482" s="162">
        <v>9260.7900000000009</v>
      </c>
      <c r="F1482" s="162">
        <v>12016.640000000001</v>
      </c>
    </row>
    <row r="1483" spans="1:6">
      <c r="A1483" s="169">
        <v>44763</v>
      </c>
      <c r="B1483" s="162">
        <v>483.72</v>
      </c>
      <c r="C1483" s="162">
        <v>1808.33</v>
      </c>
      <c r="D1483" s="162">
        <v>5859.88</v>
      </c>
      <c r="F1483" s="162">
        <v>8151.93</v>
      </c>
    </row>
    <row r="1484" spans="1:6">
      <c r="A1484" s="169">
        <v>44764</v>
      </c>
      <c r="B1484" s="162">
        <v>506.75</v>
      </c>
      <c r="C1484" s="162">
        <v>2498.1400000000003</v>
      </c>
      <c r="D1484" s="162">
        <v>9606.85</v>
      </c>
      <c r="F1484" s="162">
        <v>12611.740000000002</v>
      </c>
    </row>
    <row r="1485" spans="1:6">
      <c r="A1485" s="169">
        <v>44765</v>
      </c>
      <c r="B1485" s="162">
        <v>542.47</v>
      </c>
      <c r="C1485" s="162">
        <v>2838.02</v>
      </c>
      <c r="D1485" s="162">
        <v>12323.82</v>
      </c>
      <c r="F1485" s="162">
        <v>15704.31</v>
      </c>
    </row>
    <row r="1486" spans="1:6">
      <c r="A1486" s="169">
        <v>44766</v>
      </c>
      <c r="B1486" s="162">
        <v>546.96</v>
      </c>
      <c r="C1486" s="162">
        <v>2846.5299999999997</v>
      </c>
      <c r="D1486" s="162">
        <v>12515.56</v>
      </c>
      <c r="F1486" s="162">
        <v>15909.05</v>
      </c>
    </row>
    <row r="1487" spans="1:6">
      <c r="A1487" s="169">
        <v>44767</v>
      </c>
      <c r="B1487" s="162">
        <v>593.06999999999994</v>
      </c>
      <c r="C1487" s="162">
        <v>2984.04</v>
      </c>
      <c r="D1487" s="162">
        <v>12432.3</v>
      </c>
      <c r="F1487" s="162">
        <v>16009.41</v>
      </c>
    </row>
    <row r="1488" spans="1:6">
      <c r="A1488" s="169">
        <v>44768</v>
      </c>
      <c r="B1488" s="162">
        <v>628.41999999999996</v>
      </c>
      <c r="C1488" s="162">
        <v>2375.41</v>
      </c>
      <c r="D1488" s="162">
        <v>9058.1200000000008</v>
      </c>
      <c r="F1488" s="162">
        <v>12061.95</v>
      </c>
    </row>
    <row r="1489" spans="1:6">
      <c r="A1489" s="169">
        <v>44769</v>
      </c>
      <c r="B1489" s="162">
        <v>680.85</v>
      </c>
      <c r="C1489" s="162">
        <v>2310.66</v>
      </c>
      <c r="D1489" s="162">
        <v>8644.9699999999993</v>
      </c>
      <c r="F1489" s="162">
        <v>11636.48</v>
      </c>
    </row>
    <row r="1490" spans="1:6">
      <c r="A1490" s="169">
        <v>44770</v>
      </c>
      <c r="B1490" s="162">
        <v>693.49</v>
      </c>
      <c r="C1490" s="162">
        <v>2129.87</v>
      </c>
      <c r="D1490" s="162">
        <v>9326.01</v>
      </c>
      <c r="F1490" s="162">
        <v>12149.37</v>
      </c>
    </row>
    <row r="1491" spans="1:6">
      <c r="A1491" s="169">
        <v>44771</v>
      </c>
      <c r="B1491" s="162">
        <v>705.75</v>
      </c>
      <c r="C1491" s="162">
        <v>2635.04</v>
      </c>
      <c r="D1491" s="162">
        <v>11049.17</v>
      </c>
      <c r="F1491" s="162">
        <v>14389.96</v>
      </c>
    </row>
    <row r="1492" spans="1:6">
      <c r="A1492" s="169">
        <v>44772</v>
      </c>
      <c r="B1492" s="162">
        <v>688.56</v>
      </c>
      <c r="C1492" s="162">
        <v>3200.48</v>
      </c>
      <c r="D1492" s="162">
        <v>10910.25</v>
      </c>
      <c r="F1492" s="162">
        <v>14799.289999999999</v>
      </c>
    </row>
    <row r="1493" spans="1:6">
      <c r="A1493" s="169">
        <v>44773</v>
      </c>
      <c r="B1493" s="162">
        <v>701.06</v>
      </c>
      <c r="C1493" s="162">
        <v>3202.76</v>
      </c>
      <c r="D1493" s="162">
        <v>11616.37</v>
      </c>
      <c r="F1493" s="162">
        <v>15520.19</v>
      </c>
    </row>
    <row r="1494" spans="1:6">
      <c r="A1494" s="169">
        <v>44774</v>
      </c>
      <c r="B1494" s="162">
        <v>682.08</v>
      </c>
      <c r="C1494" s="162">
        <v>2209.4700000000003</v>
      </c>
      <c r="D1494" s="162">
        <v>9071.66</v>
      </c>
      <c r="F1494" s="162">
        <v>11963.210000000001</v>
      </c>
    </row>
    <row r="1495" spans="1:6">
      <c r="A1495" s="169">
        <v>44775</v>
      </c>
      <c r="B1495" s="162">
        <v>989.26</v>
      </c>
      <c r="C1495" s="162">
        <v>2103.08</v>
      </c>
      <c r="D1495" s="162">
        <v>8535.01</v>
      </c>
      <c r="F1495" s="162">
        <v>11627.35</v>
      </c>
    </row>
    <row r="1496" spans="1:6">
      <c r="A1496" s="169">
        <v>44776</v>
      </c>
      <c r="B1496" s="162">
        <v>528.92999999999995</v>
      </c>
      <c r="C1496" s="162">
        <v>2398.6</v>
      </c>
      <c r="D1496" s="162">
        <v>8577.2099999999991</v>
      </c>
      <c r="F1496" s="162">
        <v>11504.74</v>
      </c>
    </row>
    <row r="1497" spans="1:6">
      <c r="A1497" s="169">
        <v>44777</v>
      </c>
      <c r="B1497" s="162">
        <v>434.19</v>
      </c>
      <c r="C1497" s="162">
        <v>2202.5700000000002</v>
      </c>
      <c r="D1497" s="162">
        <v>7737.45</v>
      </c>
      <c r="F1497" s="162">
        <v>10374.210000000001</v>
      </c>
    </row>
    <row r="1498" spans="1:6">
      <c r="A1498" s="169">
        <v>44778</v>
      </c>
      <c r="B1498" s="162">
        <v>440.35</v>
      </c>
      <c r="C1498" s="162">
        <v>2259.7799999999997</v>
      </c>
      <c r="D1498" s="162">
        <v>8245.98</v>
      </c>
      <c r="F1498" s="162">
        <v>10946.109999999999</v>
      </c>
    </row>
    <row r="1499" spans="1:6">
      <c r="A1499" s="169">
        <v>44779</v>
      </c>
      <c r="B1499" s="162">
        <v>389.65999999999997</v>
      </c>
      <c r="C1499" s="162">
        <v>2530.41</v>
      </c>
      <c r="D1499" s="162">
        <v>10475.620000000001</v>
      </c>
      <c r="F1499" s="162">
        <v>13395.69</v>
      </c>
    </row>
    <row r="1500" spans="1:6">
      <c r="A1500" s="169">
        <v>44780</v>
      </c>
      <c r="B1500" s="162">
        <v>423.6</v>
      </c>
      <c r="C1500" s="162">
        <v>2515.92</v>
      </c>
      <c r="D1500" s="162">
        <v>11596.4</v>
      </c>
      <c r="F1500" s="162">
        <v>14535.92</v>
      </c>
    </row>
    <row r="1501" spans="1:6">
      <c r="A1501" s="169">
        <v>44781</v>
      </c>
      <c r="B1501" s="162">
        <v>390.09</v>
      </c>
      <c r="C1501" s="162">
        <v>2095.23</v>
      </c>
      <c r="D1501" s="162">
        <v>8871.36</v>
      </c>
      <c r="F1501" s="162">
        <v>11356.68</v>
      </c>
    </row>
    <row r="1502" spans="1:6">
      <c r="A1502" s="169">
        <v>44782</v>
      </c>
      <c r="B1502" s="162">
        <v>455.58</v>
      </c>
      <c r="C1502" s="162">
        <v>2129.63</v>
      </c>
      <c r="D1502" s="162">
        <v>8067.22</v>
      </c>
      <c r="F1502" s="162">
        <v>10652.43</v>
      </c>
    </row>
    <row r="1503" spans="1:6">
      <c r="A1503" s="169">
        <v>44783</v>
      </c>
      <c r="B1503" s="162">
        <v>500.56</v>
      </c>
      <c r="C1503" s="162">
        <v>2197.41</v>
      </c>
      <c r="D1503" s="162">
        <v>8904.0499999999993</v>
      </c>
      <c r="F1503" s="162">
        <v>11602.019999999999</v>
      </c>
    </row>
    <row r="1504" spans="1:6">
      <c r="A1504" s="169">
        <v>44784</v>
      </c>
      <c r="B1504" s="162">
        <v>950.31</v>
      </c>
      <c r="C1504" s="162">
        <v>2081.3000000000002</v>
      </c>
      <c r="D1504" s="162">
        <v>8218.98</v>
      </c>
      <c r="F1504" s="162">
        <v>11250.589999999998</v>
      </c>
    </row>
    <row r="1505" spans="1:6">
      <c r="A1505" s="169">
        <v>44785</v>
      </c>
      <c r="B1505" s="162">
        <v>481.93</v>
      </c>
      <c r="C1505" s="162">
        <v>2556.29</v>
      </c>
      <c r="D1505" s="162">
        <v>9500.6200000000008</v>
      </c>
      <c r="F1505" s="162">
        <v>12538.84</v>
      </c>
    </row>
    <row r="1506" spans="1:6">
      <c r="A1506" s="169">
        <v>44786</v>
      </c>
      <c r="B1506" s="162">
        <v>636.02</v>
      </c>
      <c r="C1506" s="162">
        <v>2585.9299999999998</v>
      </c>
      <c r="D1506" s="162">
        <v>10488.74</v>
      </c>
      <c r="F1506" s="162">
        <v>13710.69</v>
      </c>
    </row>
    <row r="1507" spans="1:6">
      <c r="A1507" s="169">
        <v>44787</v>
      </c>
      <c r="B1507" s="162">
        <v>656.84</v>
      </c>
      <c r="C1507" s="162">
        <v>2609.38</v>
      </c>
      <c r="D1507" s="162">
        <v>11411.57</v>
      </c>
      <c r="F1507" s="162">
        <v>14677.79</v>
      </c>
    </row>
    <row r="1508" spans="1:6">
      <c r="A1508" s="169">
        <v>44788</v>
      </c>
      <c r="B1508" s="162">
        <v>658.17</v>
      </c>
      <c r="C1508" s="162">
        <v>2527.27</v>
      </c>
      <c r="D1508" s="162">
        <v>10396.459999999999</v>
      </c>
      <c r="F1508" s="162">
        <v>13581.9</v>
      </c>
    </row>
    <row r="1509" spans="1:6">
      <c r="A1509" s="169">
        <v>44789</v>
      </c>
      <c r="B1509" s="162">
        <v>625.07000000000005</v>
      </c>
      <c r="C1509" s="162">
        <v>2501.58</v>
      </c>
      <c r="D1509" s="162">
        <v>9626.09</v>
      </c>
      <c r="F1509" s="162">
        <v>12752.74</v>
      </c>
    </row>
    <row r="1510" spans="1:6">
      <c r="A1510" s="169">
        <v>44790</v>
      </c>
      <c r="B1510" s="162">
        <v>611.12</v>
      </c>
      <c r="C1510" s="162">
        <v>2380.0500000000002</v>
      </c>
      <c r="D1510" s="162">
        <v>8845.7000000000007</v>
      </c>
      <c r="F1510" s="162">
        <v>11836.87</v>
      </c>
    </row>
    <row r="1511" spans="1:6">
      <c r="A1511" s="169">
        <v>44791</v>
      </c>
      <c r="B1511" s="162">
        <v>752.39</v>
      </c>
      <c r="C1511" s="162">
        <v>2384.33</v>
      </c>
      <c r="D1511" s="162">
        <v>8888.74</v>
      </c>
      <c r="F1511" s="162">
        <v>12025.46</v>
      </c>
    </row>
    <row r="1512" spans="1:6">
      <c r="A1512" s="169">
        <v>44792</v>
      </c>
      <c r="B1512" s="162">
        <v>1148.4000000000001</v>
      </c>
      <c r="C1512" s="162">
        <v>2516.36</v>
      </c>
      <c r="D1512" s="162">
        <v>8641.0499999999993</v>
      </c>
      <c r="F1512" s="162">
        <v>12305.81</v>
      </c>
    </row>
    <row r="1513" spans="1:6">
      <c r="A1513" s="169">
        <v>44793</v>
      </c>
      <c r="B1513" s="162">
        <v>1055.24</v>
      </c>
      <c r="C1513" s="162">
        <v>2820.81</v>
      </c>
      <c r="D1513" s="162">
        <v>9228.48</v>
      </c>
      <c r="F1513" s="162">
        <v>13104.529999999999</v>
      </c>
    </row>
    <row r="1514" spans="1:6">
      <c r="A1514" s="169">
        <v>44794</v>
      </c>
      <c r="B1514" s="162">
        <v>1076.74</v>
      </c>
      <c r="C1514" s="162">
        <v>2717.52</v>
      </c>
      <c r="D1514" s="162">
        <v>10023.26</v>
      </c>
      <c r="F1514" s="162">
        <v>13817.52</v>
      </c>
    </row>
    <row r="1515" spans="1:6">
      <c r="A1515" s="169">
        <v>44795</v>
      </c>
      <c r="B1515" s="162">
        <v>1080.23</v>
      </c>
      <c r="C1515" s="162">
        <v>2378.16</v>
      </c>
      <c r="D1515" s="162">
        <v>9911.34</v>
      </c>
      <c r="F1515" s="162">
        <v>13369.73</v>
      </c>
    </row>
    <row r="1516" spans="1:6">
      <c r="A1516" s="169">
        <v>44796</v>
      </c>
      <c r="B1516" s="162">
        <v>2006.76</v>
      </c>
      <c r="C1516" s="162">
        <v>1668.63</v>
      </c>
      <c r="D1516" s="162">
        <v>4958.78</v>
      </c>
      <c r="F1516" s="162">
        <v>8634.17</v>
      </c>
    </row>
    <row r="1517" spans="1:6">
      <c r="A1517" s="169">
        <v>44797</v>
      </c>
      <c r="B1517" s="162">
        <v>732.57</v>
      </c>
      <c r="C1517" s="162">
        <v>1912.9099999999999</v>
      </c>
      <c r="D1517" s="162">
        <v>7283.91</v>
      </c>
      <c r="F1517" s="162">
        <v>9929.39</v>
      </c>
    </row>
    <row r="1518" spans="1:6">
      <c r="A1518" s="169">
        <v>44798</v>
      </c>
      <c r="B1518" s="162">
        <v>573.49</v>
      </c>
      <c r="C1518" s="162">
        <v>1536.24</v>
      </c>
      <c r="D1518" s="162">
        <v>4834.88</v>
      </c>
      <c r="F1518" s="162">
        <v>6944.61</v>
      </c>
    </row>
    <row r="1519" spans="1:6">
      <c r="A1519" s="169">
        <v>44799</v>
      </c>
      <c r="B1519" s="162">
        <v>570.69000000000005</v>
      </c>
      <c r="C1519" s="162">
        <v>2675.54</v>
      </c>
      <c r="D1519" s="162">
        <v>10778.99</v>
      </c>
      <c r="F1519" s="162">
        <v>14025.22</v>
      </c>
    </row>
    <row r="1520" spans="1:6">
      <c r="A1520" s="169">
        <v>44800</v>
      </c>
      <c r="B1520" s="162">
        <v>583.5</v>
      </c>
      <c r="C1520" s="162">
        <v>2806.7799999999997</v>
      </c>
      <c r="D1520" s="162">
        <v>9443.93</v>
      </c>
      <c r="F1520" s="162">
        <v>12834.21</v>
      </c>
    </row>
    <row r="1521" spans="1:6">
      <c r="A1521" s="169">
        <v>44801</v>
      </c>
      <c r="B1521" s="162">
        <v>1248.82</v>
      </c>
      <c r="C1521" s="162">
        <v>2459.2200000000003</v>
      </c>
      <c r="D1521" s="162">
        <v>6975.04</v>
      </c>
      <c r="F1521" s="162">
        <v>10683.08</v>
      </c>
    </row>
    <row r="1522" spans="1:6">
      <c r="A1522" s="169">
        <v>44802</v>
      </c>
      <c r="B1522" s="162">
        <v>2142.59</v>
      </c>
      <c r="C1522" s="162">
        <v>2508.7799999999997</v>
      </c>
      <c r="D1522" s="162">
        <v>7252.31</v>
      </c>
      <c r="F1522" s="162">
        <v>11903.68</v>
      </c>
    </row>
    <row r="1523" spans="1:6">
      <c r="A1523" s="169">
        <v>44803</v>
      </c>
      <c r="B1523" s="162">
        <v>1740.95</v>
      </c>
      <c r="C1523" s="162">
        <v>2395.0700000000002</v>
      </c>
      <c r="D1523" s="162">
        <v>6919.89</v>
      </c>
      <c r="F1523" s="162">
        <v>11055.910000000002</v>
      </c>
    </row>
    <row r="1524" spans="1:6">
      <c r="A1524" s="169">
        <v>44804</v>
      </c>
      <c r="B1524" s="162">
        <v>668.26</v>
      </c>
      <c r="C1524" s="162">
        <v>2440.5</v>
      </c>
      <c r="D1524" s="162">
        <v>9148.24</v>
      </c>
      <c r="F1524" s="162">
        <v>12257</v>
      </c>
    </row>
    <row r="1525" spans="1:6">
      <c r="A1525" s="169">
        <v>44805</v>
      </c>
      <c r="B1525" s="162">
        <v>680.51</v>
      </c>
      <c r="C1525" s="162">
        <v>2273.7600000000002</v>
      </c>
      <c r="D1525" s="162">
        <v>10109.01</v>
      </c>
      <c r="F1525" s="162">
        <v>13063.28</v>
      </c>
    </row>
    <row r="1526" spans="1:6">
      <c r="A1526" s="169">
        <v>44806</v>
      </c>
      <c r="B1526" s="162">
        <v>627.92999999999995</v>
      </c>
      <c r="C1526" s="162">
        <v>2260.08</v>
      </c>
      <c r="D1526" s="162">
        <v>7703.29</v>
      </c>
      <c r="F1526" s="162">
        <v>10591.3</v>
      </c>
    </row>
    <row r="1527" spans="1:6">
      <c r="A1527" s="169">
        <v>44807</v>
      </c>
      <c r="B1527" s="162">
        <v>641.28</v>
      </c>
      <c r="C1527" s="162">
        <v>2526.17</v>
      </c>
      <c r="D1527" s="162">
        <v>8657.7999999999993</v>
      </c>
      <c r="F1527" s="162">
        <v>11825.25</v>
      </c>
    </row>
    <row r="1528" spans="1:6">
      <c r="A1528" s="169">
        <v>44808</v>
      </c>
      <c r="B1528" s="162">
        <v>658.79</v>
      </c>
      <c r="C1528" s="162">
        <v>2511.92</v>
      </c>
      <c r="D1528" s="162">
        <v>8664.65</v>
      </c>
      <c r="F1528" s="162">
        <v>11835.36</v>
      </c>
    </row>
    <row r="1529" spans="1:6">
      <c r="A1529" s="169">
        <v>44809</v>
      </c>
      <c r="B1529" s="162">
        <v>1584.26</v>
      </c>
      <c r="C1529" s="162">
        <v>1357.5700000000002</v>
      </c>
      <c r="D1529" s="162">
        <v>4758.8100000000004</v>
      </c>
      <c r="F1529" s="162">
        <v>7700.6400000000012</v>
      </c>
    </row>
    <row r="1530" spans="1:6">
      <c r="A1530" s="169">
        <v>44810</v>
      </c>
      <c r="B1530" s="162">
        <v>603.37</v>
      </c>
      <c r="C1530" s="162">
        <v>1382.22</v>
      </c>
      <c r="D1530" s="162">
        <v>5261.65</v>
      </c>
      <c r="F1530" s="162">
        <v>7247.24</v>
      </c>
    </row>
    <row r="1531" spans="1:6">
      <c r="A1531" s="169">
        <v>44811</v>
      </c>
      <c r="B1531" s="162">
        <v>662.76</v>
      </c>
      <c r="C1531" s="162">
        <v>1357.92</v>
      </c>
      <c r="D1531" s="162">
        <v>5867.57</v>
      </c>
      <c r="F1531" s="162">
        <v>7888.25</v>
      </c>
    </row>
    <row r="1532" spans="1:6">
      <c r="A1532" s="169">
        <v>44812</v>
      </c>
      <c r="B1532" s="162">
        <v>705.35</v>
      </c>
      <c r="C1532" s="162">
        <v>1387.5700000000002</v>
      </c>
      <c r="D1532" s="162">
        <v>4923.87</v>
      </c>
      <c r="F1532" s="162">
        <v>7016.7900000000009</v>
      </c>
    </row>
    <row r="1533" spans="1:6">
      <c r="A1533" s="169">
        <v>44813</v>
      </c>
      <c r="B1533" s="162">
        <v>1995.79</v>
      </c>
      <c r="C1533" s="162">
        <v>1330.3400000000001</v>
      </c>
      <c r="D1533" s="162">
        <v>5416.18</v>
      </c>
      <c r="F1533" s="162">
        <v>8742.3100000000013</v>
      </c>
    </row>
    <row r="1534" spans="1:6">
      <c r="A1534" s="169">
        <v>44814</v>
      </c>
      <c r="B1534" s="162">
        <v>2001.5</v>
      </c>
      <c r="C1534" s="162">
        <v>1352.98</v>
      </c>
      <c r="D1534" s="162">
        <v>6388.71</v>
      </c>
      <c r="F1534" s="162">
        <v>9743.19</v>
      </c>
    </row>
    <row r="1535" spans="1:6">
      <c r="A1535" s="169">
        <v>44815</v>
      </c>
      <c r="B1535" s="162">
        <v>1968.27</v>
      </c>
      <c r="C1535" s="162">
        <v>1364.83</v>
      </c>
      <c r="D1535" s="162">
        <v>6822.05</v>
      </c>
      <c r="F1535" s="162">
        <v>10155.15</v>
      </c>
    </row>
    <row r="1536" spans="1:6">
      <c r="A1536" s="169">
        <v>44816</v>
      </c>
      <c r="B1536" s="162">
        <v>1893.19</v>
      </c>
      <c r="C1536" s="162">
        <v>1570.9099999999999</v>
      </c>
      <c r="D1536" s="162">
        <v>6166.57</v>
      </c>
      <c r="F1536" s="162">
        <v>9630.67</v>
      </c>
    </row>
    <row r="1537" spans="1:6">
      <c r="A1537" s="169">
        <v>44817</v>
      </c>
      <c r="B1537" s="162">
        <v>598.48</v>
      </c>
      <c r="C1537" s="162">
        <v>1574.0900000000001</v>
      </c>
      <c r="D1537" s="162">
        <v>5329.07</v>
      </c>
      <c r="F1537" s="162">
        <v>7501.6399999999994</v>
      </c>
    </row>
    <row r="1538" spans="1:6">
      <c r="A1538" s="169">
        <v>44818</v>
      </c>
      <c r="B1538" s="162">
        <v>640.44000000000005</v>
      </c>
      <c r="C1538" s="162">
        <v>1353.1399999999999</v>
      </c>
      <c r="D1538" s="162">
        <v>4900.3500000000004</v>
      </c>
      <c r="F1538" s="162">
        <v>6893.93</v>
      </c>
    </row>
    <row r="1539" spans="1:6">
      <c r="A1539" s="169">
        <v>44819</v>
      </c>
      <c r="B1539" s="162">
        <v>716.47</v>
      </c>
      <c r="C1539" s="162">
        <v>1357.78</v>
      </c>
      <c r="D1539" s="162">
        <v>5150.67</v>
      </c>
      <c r="F1539" s="162">
        <v>7224.92</v>
      </c>
    </row>
    <row r="1540" spans="1:6">
      <c r="A1540" s="169">
        <v>44820</v>
      </c>
      <c r="B1540" s="162">
        <v>1693.7</v>
      </c>
      <c r="C1540" s="162">
        <v>1397.5</v>
      </c>
      <c r="D1540" s="162">
        <v>6388.79</v>
      </c>
      <c r="F1540" s="162">
        <v>9479.99</v>
      </c>
    </row>
    <row r="1541" spans="1:6">
      <c r="A1541" s="169">
        <v>44821</v>
      </c>
      <c r="B1541" s="162">
        <v>1933.72</v>
      </c>
      <c r="C1541" s="162">
        <v>1589.33</v>
      </c>
      <c r="D1541" s="162">
        <v>6885.52</v>
      </c>
      <c r="F1541" s="162">
        <v>10408.57</v>
      </c>
    </row>
    <row r="1542" spans="1:6">
      <c r="A1542" s="169">
        <v>44822</v>
      </c>
      <c r="B1542" s="162">
        <v>2022.84</v>
      </c>
      <c r="C1542" s="162">
        <v>1943.33</v>
      </c>
      <c r="D1542" s="162">
        <v>6977.54</v>
      </c>
      <c r="F1542" s="162">
        <v>10943.71</v>
      </c>
    </row>
    <row r="1543" spans="1:6">
      <c r="A1543" s="169">
        <v>44823</v>
      </c>
      <c r="B1543" s="162">
        <v>1841.74</v>
      </c>
      <c r="C1543" s="162">
        <v>1940.72</v>
      </c>
      <c r="D1543" s="162">
        <v>6765.87</v>
      </c>
      <c r="F1543" s="162">
        <v>10548.33</v>
      </c>
    </row>
    <row r="1544" spans="1:6">
      <c r="A1544" s="169">
        <v>44824</v>
      </c>
      <c r="B1544" s="162">
        <v>695.5</v>
      </c>
      <c r="C1544" s="162">
        <v>1949.17</v>
      </c>
      <c r="D1544" s="162">
        <v>6052.22</v>
      </c>
      <c r="F1544" s="162">
        <v>8696.89</v>
      </c>
    </row>
    <row r="1545" spans="1:6">
      <c r="A1545" s="169">
        <v>44825</v>
      </c>
      <c r="B1545" s="162">
        <v>643.70000000000005</v>
      </c>
      <c r="C1545" s="162">
        <v>1822.27</v>
      </c>
      <c r="D1545" s="162">
        <v>5140.9799999999996</v>
      </c>
      <c r="F1545" s="162">
        <v>7606.95</v>
      </c>
    </row>
    <row r="1546" spans="1:6">
      <c r="A1546" s="169">
        <v>44826</v>
      </c>
      <c r="B1546" s="162">
        <v>547.16999999999996</v>
      </c>
      <c r="C1546" s="162">
        <v>1614.24</v>
      </c>
      <c r="D1546" s="162">
        <v>5157.45</v>
      </c>
      <c r="F1546" s="162">
        <v>7318.86</v>
      </c>
    </row>
    <row r="1547" spans="1:6">
      <c r="A1547" s="169">
        <v>44827</v>
      </c>
      <c r="B1547" s="162">
        <v>1760.58</v>
      </c>
      <c r="C1547" s="162">
        <v>1601.1399999999999</v>
      </c>
      <c r="D1547" s="162">
        <v>6151.98</v>
      </c>
      <c r="F1547" s="162">
        <v>9513.6999999999989</v>
      </c>
    </row>
    <row r="1548" spans="1:6">
      <c r="A1548" s="169">
        <v>44828</v>
      </c>
      <c r="B1548" s="162">
        <v>1988.11</v>
      </c>
      <c r="C1548" s="162">
        <v>1590.53</v>
      </c>
      <c r="D1548" s="162">
        <v>5467.5</v>
      </c>
      <c r="F1548" s="162">
        <v>9046.14</v>
      </c>
    </row>
    <row r="1549" spans="1:6">
      <c r="A1549" s="169">
        <v>44829</v>
      </c>
      <c r="B1549" s="162">
        <v>1995.64</v>
      </c>
      <c r="C1549" s="162">
        <v>1615.26</v>
      </c>
      <c r="D1549" s="162">
        <v>5750.26</v>
      </c>
      <c r="F1549" s="162">
        <v>9361.16</v>
      </c>
    </row>
    <row r="1550" spans="1:6">
      <c r="A1550" s="169">
        <v>44830</v>
      </c>
      <c r="B1550" s="162">
        <v>1835.46</v>
      </c>
      <c r="C1550" s="162">
        <v>1489.73</v>
      </c>
      <c r="D1550" s="162">
        <v>5801.51</v>
      </c>
      <c r="F1550" s="162">
        <v>9126.7000000000007</v>
      </c>
    </row>
    <row r="1551" spans="1:6">
      <c r="A1551" s="169">
        <v>44831</v>
      </c>
      <c r="B1551" s="162">
        <v>717.82</v>
      </c>
      <c r="C1551" s="162">
        <v>1375.3</v>
      </c>
      <c r="D1551" s="162">
        <v>5586.38</v>
      </c>
      <c r="F1551" s="162">
        <v>7679.5</v>
      </c>
    </row>
    <row r="1552" spans="1:6">
      <c r="A1552" s="169">
        <v>44832</v>
      </c>
      <c r="B1552" s="162">
        <v>713.21</v>
      </c>
      <c r="C1552" s="162">
        <v>1497.69</v>
      </c>
      <c r="D1552" s="162">
        <v>5550.41</v>
      </c>
      <c r="F1552" s="162">
        <v>7761.31</v>
      </c>
    </row>
    <row r="1553" spans="1:6">
      <c r="A1553" s="169">
        <v>44833</v>
      </c>
      <c r="B1553" s="162">
        <v>704.28</v>
      </c>
      <c r="C1553" s="162">
        <v>1440.44</v>
      </c>
      <c r="D1553" s="162">
        <v>5668.49</v>
      </c>
      <c r="F1553" s="162">
        <v>7813.21</v>
      </c>
    </row>
    <row r="1554" spans="1:6">
      <c r="A1554" s="169">
        <v>44834</v>
      </c>
      <c r="B1554" s="162">
        <v>1814.53</v>
      </c>
      <c r="C1554" s="162">
        <v>1485.32</v>
      </c>
      <c r="D1554" s="162">
        <v>6260.61</v>
      </c>
      <c r="F1554" s="162">
        <v>9560.4599999999991</v>
      </c>
    </row>
    <row r="1555" spans="1:6">
      <c r="A1555" s="169">
        <v>44835</v>
      </c>
      <c r="B1555" s="162">
        <v>1999.63</v>
      </c>
      <c r="C1555" s="162">
        <v>1609.8200000000002</v>
      </c>
      <c r="D1555" s="162">
        <v>6961.18</v>
      </c>
      <c r="F1555" s="162">
        <v>10570.630000000001</v>
      </c>
    </row>
    <row r="1556" spans="1:6">
      <c r="A1556" s="169">
        <v>44836</v>
      </c>
      <c r="B1556" s="162">
        <v>2018.73</v>
      </c>
      <c r="C1556" s="162">
        <v>1627</v>
      </c>
      <c r="D1556" s="162">
        <v>7124.03</v>
      </c>
      <c r="F1556" s="162">
        <v>10769.759999999998</v>
      </c>
    </row>
    <row r="1557" spans="1:6">
      <c r="A1557" s="169">
        <v>44837</v>
      </c>
      <c r="B1557" s="162">
        <v>1844.05</v>
      </c>
      <c r="C1557" s="162">
        <v>1614.42</v>
      </c>
      <c r="D1557" s="162">
        <v>7009.05</v>
      </c>
      <c r="F1557" s="162">
        <v>10467.52</v>
      </c>
    </row>
    <row r="1558" spans="1:6">
      <c r="A1558" s="169">
        <v>44838</v>
      </c>
      <c r="B1558" s="162">
        <v>1840.59</v>
      </c>
      <c r="C1558" s="162">
        <v>1610.6</v>
      </c>
      <c r="D1558" s="162">
        <v>6848.75</v>
      </c>
      <c r="F1558" s="162">
        <v>10299.94</v>
      </c>
    </row>
    <row r="1559" spans="1:6">
      <c r="A1559" s="169">
        <v>44839</v>
      </c>
      <c r="B1559" s="162">
        <v>715.97</v>
      </c>
      <c r="C1559" s="162">
        <v>1727.0900000000001</v>
      </c>
      <c r="D1559" s="162">
        <v>6273.83</v>
      </c>
      <c r="F1559" s="162">
        <v>8716.89</v>
      </c>
    </row>
    <row r="1560" spans="1:6">
      <c r="A1560" s="169">
        <v>44840</v>
      </c>
      <c r="B1560" s="162">
        <v>714.78</v>
      </c>
      <c r="C1560" s="162">
        <v>1644.04</v>
      </c>
      <c r="D1560" s="162">
        <v>5868.34</v>
      </c>
      <c r="F1560" s="162">
        <v>8227.16</v>
      </c>
    </row>
    <row r="1561" spans="1:6">
      <c r="A1561" s="169">
        <v>44841</v>
      </c>
      <c r="B1561" s="162">
        <v>1715.93</v>
      </c>
      <c r="C1561" s="162">
        <v>1398.8400000000001</v>
      </c>
      <c r="D1561" s="162">
        <v>5891.07</v>
      </c>
      <c r="F1561" s="162">
        <v>9005.84</v>
      </c>
    </row>
    <row r="1562" spans="1:6">
      <c r="A1562" s="169">
        <v>44842</v>
      </c>
      <c r="B1562" s="162">
        <v>1913.46</v>
      </c>
      <c r="C1562" s="162">
        <v>1389.42</v>
      </c>
      <c r="D1562" s="162">
        <v>5281.28</v>
      </c>
      <c r="F1562" s="162">
        <v>8584.16</v>
      </c>
    </row>
    <row r="1563" spans="1:6">
      <c r="A1563" s="169">
        <v>44843</v>
      </c>
      <c r="B1563" s="162">
        <v>1869.26</v>
      </c>
      <c r="C1563" s="162">
        <v>1376.6399999999999</v>
      </c>
      <c r="D1563" s="162">
        <v>5312.84</v>
      </c>
      <c r="F1563" s="162">
        <v>8558.74</v>
      </c>
    </row>
    <row r="1564" spans="1:6">
      <c r="A1564" s="169">
        <v>44844</v>
      </c>
      <c r="B1564" s="162">
        <v>1744.59</v>
      </c>
      <c r="C1564" s="162">
        <v>566.58999999999992</v>
      </c>
      <c r="D1564" s="162">
        <v>2178.48</v>
      </c>
      <c r="F1564" s="162">
        <v>4489.66</v>
      </c>
    </row>
    <row r="1565" spans="1:6">
      <c r="A1565" s="169">
        <v>44845</v>
      </c>
      <c r="B1565" s="162">
        <v>1663.31</v>
      </c>
      <c r="C1565" s="162">
        <v>62.330000000000041</v>
      </c>
      <c r="D1565" s="162">
        <v>434.06</v>
      </c>
      <c r="F1565" s="162">
        <v>2159.6999999999998</v>
      </c>
    </row>
    <row r="1566" spans="1:6">
      <c r="A1566" s="169">
        <v>44846</v>
      </c>
      <c r="B1566" s="162">
        <v>1823.5</v>
      </c>
      <c r="C1566" s="162">
        <v>64.32000000000005</v>
      </c>
      <c r="D1566" s="162">
        <v>446.13</v>
      </c>
      <c r="F1566" s="162">
        <v>2333.9499999999998</v>
      </c>
    </row>
    <row r="1567" spans="1:6">
      <c r="A1567" s="169">
        <v>44847</v>
      </c>
      <c r="B1567" s="162">
        <v>1615.4</v>
      </c>
      <c r="C1567" s="162">
        <v>60.610000000000014</v>
      </c>
      <c r="D1567" s="162">
        <v>468.45</v>
      </c>
      <c r="F1567" s="162">
        <v>2144.46</v>
      </c>
    </row>
    <row r="1568" spans="1:6">
      <c r="A1568" s="169">
        <v>44848</v>
      </c>
      <c r="B1568" s="162">
        <v>1743.37</v>
      </c>
      <c r="C1568" s="162">
        <v>64.450000000000045</v>
      </c>
      <c r="D1568" s="162">
        <v>572.81999999999994</v>
      </c>
      <c r="F1568" s="162">
        <v>2380.64</v>
      </c>
    </row>
    <row r="1569" spans="1:6">
      <c r="A1569" s="169">
        <v>44849</v>
      </c>
      <c r="B1569" s="162">
        <v>2259.29</v>
      </c>
      <c r="C1569" s="162">
        <v>64.12</v>
      </c>
      <c r="D1569" s="162">
        <v>613.83000000000004</v>
      </c>
      <c r="F1569" s="162">
        <v>2937.24</v>
      </c>
    </row>
    <row r="1570" spans="1:6">
      <c r="A1570" s="169">
        <v>44850</v>
      </c>
      <c r="B1570" s="162">
        <v>2183.34</v>
      </c>
      <c r="C1570" s="162">
        <v>57.990000000000009</v>
      </c>
      <c r="D1570" s="162">
        <v>592.72</v>
      </c>
      <c r="F1570" s="162">
        <v>2834.05</v>
      </c>
    </row>
    <row r="1571" spans="1:6">
      <c r="A1571" s="169">
        <v>44851</v>
      </c>
      <c r="B1571" s="162">
        <v>1607.8</v>
      </c>
      <c r="C1571" s="162">
        <v>53.050000000000011</v>
      </c>
      <c r="D1571" s="162">
        <v>470.52</v>
      </c>
      <c r="F1571" s="162">
        <v>2131.37</v>
      </c>
    </row>
    <row r="1572" spans="1:6">
      <c r="A1572" s="169">
        <v>44852</v>
      </c>
      <c r="B1572" s="162">
        <v>1468.96</v>
      </c>
      <c r="C1572" s="162">
        <v>48.419999999999987</v>
      </c>
      <c r="D1572" s="162">
        <v>395.08</v>
      </c>
      <c r="F1572" s="162">
        <v>1912.46</v>
      </c>
    </row>
    <row r="1573" spans="1:6">
      <c r="A1573" s="169">
        <v>44853</v>
      </c>
      <c r="B1573" s="162">
        <v>1617.88</v>
      </c>
      <c r="C1573" s="162">
        <v>60.840000000000032</v>
      </c>
      <c r="D1573" s="162">
        <v>430</v>
      </c>
      <c r="F1573" s="162">
        <v>2108.7200000000003</v>
      </c>
    </row>
    <row r="1574" spans="1:6">
      <c r="A1574" s="169">
        <v>44854</v>
      </c>
      <c r="B1574" s="162">
        <v>1446.37</v>
      </c>
      <c r="C1574" s="162">
        <v>57.710000000000036</v>
      </c>
      <c r="D1574" s="162">
        <v>465.24</v>
      </c>
      <c r="F1574" s="162">
        <v>1969.32</v>
      </c>
    </row>
    <row r="1575" spans="1:6">
      <c r="A1575" s="169">
        <v>44855</v>
      </c>
      <c r="B1575" s="162">
        <v>1748.06</v>
      </c>
      <c r="C1575" s="162">
        <v>84.88</v>
      </c>
      <c r="D1575" s="162">
        <v>536.21</v>
      </c>
      <c r="F1575" s="162">
        <v>2369.15</v>
      </c>
    </row>
    <row r="1576" spans="1:6">
      <c r="A1576" s="169">
        <v>44856</v>
      </c>
      <c r="B1576" s="162">
        <v>2296.2399999999998</v>
      </c>
      <c r="C1576" s="162">
        <v>57.970000000000027</v>
      </c>
      <c r="D1576" s="162">
        <v>684.24</v>
      </c>
      <c r="F1576" s="162">
        <v>3038.45</v>
      </c>
    </row>
    <row r="1577" spans="1:6">
      <c r="A1577" s="169">
        <v>44857</v>
      </c>
      <c r="B1577" s="162">
        <v>2203.6799999999998</v>
      </c>
      <c r="C1577" s="162">
        <v>53.860000000000014</v>
      </c>
      <c r="D1577" s="162">
        <v>753.24</v>
      </c>
      <c r="F1577" s="162">
        <v>3010.7799999999997</v>
      </c>
    </row>
    <row r="1578" spans="1:6">
      <c r="A1578" s="169">
        <v>44858</v>
      </c>
      <c r="B1578" s="162">
        <v>1684.44</v>
      </c>
      <c r="C1578" s="162">
        <v>62.200000000000045</v>
      </c>
      <c r="D1578" s="162">
        <v>524.59</v>
      </c>
      <c r="F1578" s="162">
        <v>2271.23</v>
      </c>
    </row>
    <row r="1579" spans="1:6">
      <c r="A1579" s="169">
        <v>44859</v>
      </c>
      <c r="B1579" s="162">
        <v>1526.06</v>
      </c>
      <c r="C1579" s="162">
        <v>65.289999999999964</v>
      </c>
      <c r="D1579" s="162">
        <v>451.78</v>
      </c>
      <c r="F1579" s="162">
        <v>2043.1299999999999</v>
      </c>
    </row>
    <row r="1580" spans="1:6">
      <c r="A1580" s="169">
        <v>44860</v>
      </c>
      <c r="B1580" s="162">
        <v>1765.4</v>
      </c>
      <c r="C1580" s="162">
        <v>65.67999999999995</v>
      </c>
      <c r="D1580" s="162">
        <v>482.6</v>
      </c>
      <c r="F1580" s="162">
        <v>2313.6800000000003</v>
      </c>
    </row>
    <row r="1581" spans="1:6">
      <c r="A1581" s="169">
        <v>44861</v>
      </c>
      <c r="B1581" s="162">
        <v>1672.41</v>
      </c>
      <c r="C1581" s="162">
        <v>64.100000000000023</v>
      </c>
      <c r="D1581" s="162">
        <v>489.7</v>
      </c>
      <c r="F1581" s="162">
        <v>2226.21</v>
      </c>
    </row>
    <row r="1582" spans="1:6">
      <c r="A1582" s="169">
        <v>44862</v>
      </c>
      <c r="B1582" s="162">
        <v>1859.44</v>
      </c>
      <c r="C1582" s="162">
        <v>62.240000000000009</v>
      </c>
      <c r="D1582" s="162">
        <v>564.89</v>
      </c>
      <c r="F1582" s="162">
        <v>2486.5700000000002</v>
      </c>
    </row>
    <row r="1583" spans="1:6">
      <c r="A1583" s="169">
        <v>44863</v>
      </c>
      <c r="B1583" s="162">
        <v>2305.71</v>
      </c>
      <c r="C1583" s="162">
        <v>62.100000000000023</v>
      </c>
      <c r="D1583" s="162">
        <v>649.41999999999996</v>
      </c>
      <c r="F1583" s="162">
        <v>3017.23</v>
      </c>
    </row>
    <row r="1584" spans="1:6">
      <c r="A1584" s="169">
        <v>44864</v>
      </c>
      <c r="B1584" s="162">
        <v>2201.63</v>
      </c>
      <c r="C1584" s="162">
        <v>57.419999999999959</v>
      </c>
      <c r="D1584" s="162">
        <v>557.1</v>
      </c>
      <c r="F1584" s="162">
        <v>2816.15</v>
      </c>
    </row>
    <row r="1585" spans="1:6">
      <c r="A1585" s="169">
        <v>44865</v>
      </c>
      <c r="B1585" s="162">
        <v>1648.45</v>
      </c>
      <c r="C1585" s="162">
        <v>54.25</v>
      </c>
      <c r="D1585" s="162">
        <v>463.49</v>
      </c>
      <c r="F1585" s="162">
        <v>2166.19</v>
      </c>
    </row>
    <row r="1586" spans="1:6">
      <c r="A1586" s="169">
        <v>44866</v>
      </c>
      <c r="B1586" s="162">
        <v>521.67999999999995</v>
      </c>
      <c r="C1586" s="162">
        <v>46.5</v>
      </c>
      <c r="D1586" s="162">
        <v>308.83</v>
      </c>
      <c r="F1586" s="162">
        <v>877.01</v>
      </c>
    </row>
    <row r="1587" spans="1:6">
      <c r="A1587" s="169">
        <v>44867</v>
      </c>
      <c r="B1587" s="162">
        <v>375.34</v>
      </c>
      <c r="C1587" s="162">
        <v>48.580000000000013</v>
      </c>
      <c r="D1587" s="162">
        <v>302.99</v>
      </c>
      <c r="F1587" s="162">
        <v>726.91000000000008</v>
      </c>
    </row>
    <row r="1588" spans="1:6">
      <c r="A1588" s="169">
        <v>44868</v>
      </c>
      <c r="B1588" s="162">
        <v>362.04</v>
      </c>
      <c r="C1588" s="162">
        <v>47.889999999999986</v>
      </c>
      <c r="D1588" s="162">
        <v>310.12</v>
      </c>
      <c r="F1588" s="162">
        <v>720.05</v>
      </c>
    </row>
    <row r="1589" spans="1:6">
      <c r="A1589" s="169">
        <v>44869</v>
      </c>
      <c r="B1589" s="162">
        <v>1593.79</v>
      </c>
      <c r="C1589" s="162">
        <v>50.519999999999982</v>
      </c>
      <c r="D1589" s="162">
        <v>484.15999999999997</v>
      </c>
      <c r="F1589" s="162">
        <v>2128.4699999999998</v>
      </c>
    </row>
    <row r="1590" spans="1:6">
      <c r="A1590" s="169">
        <v>44870</v>
      </c>
      <c r="B1590" s="162">
        <v>2281.8200000000002</v>
      </c>
      <c r="C1590" s="162">
        <v>46.710000000000008</v>
      </c>
      <c r="D1590" s="162">
        <v>531.24</v>
      </c>
      <c r="F1590" s="162">
        <v>2859.7700000000004</v>
      </c>
    </row>
    <row r="1591" spans="1:6">
      <c r="A1591" s="169">
        <v>44871</v>
      </c>
      <c r="B1591" s="162">
        <v>2190.5300000000002</v>
      </c>
      <c r="C1591" s="162">
        <v>51</v>
      </c>
      <c r="D1591" s="162">
        <v>519.64</v>
      </c>
      <c r="F1591" s="162">
        <v>2761.17</v>
      </c>
    </row>
    <row r="1592" spans="1:6">
      <c r="A1592" s="169">
        <v>44872</v>
      </c>
      <c r="B1592" s="162">
        <v>436.22</v>
      </c>
      <c r="C1592" s="162">
        <v>51.449999999999989</v>
      </c>
      <c r="D1592" s="162">
        <v>316.92</v>
      </c>
      <c r="F1592" s="162">
        <v>804.59</v>
      </c>
    </row>
    <row r="1593" spans="1:6">
      <c r="A1593" s="169">
        <v>44873</v>
      </c>
      <c r="B1593" s="162">
        <v>686.12</v>
      </c>
      <c r="C1593" s="162">
        <v>49</v>
      </c>
      <c r="D1593" s="162">
        <v>319.06</v>
      </c>
      <c r="F1593" s="162">
        <v>1054.18</v>
      </c>
    </row>
    <row r="1594" spans="1:6">
      <c r="A1594" s="169">
        <v>44874</v>
      </c>
      <c r="B1594" s="162">
        <v>459.62</v>
      </c>
      <c r="C1594" s="162">
        <v>60.940000000000055</v>
      </c>
      <c r="D1594" s="162">
        <v>332.28</v>
      </c>
      <c r="F1594" s="162">
        <v>852.84</v>
      </c>
    </row>
    <row r="1595" spans="1:6">
      <c r="A1595" s="169">
        <v>44875</v>
      </c>
      <c r="B1595" s="162">
        <v>404.87</v>
      </c>
      <c r="C1595" s="162">
        <v>60.799999999999955</v>
      </c>
      <c r="D1595" s="162">
        <v>332.33000000000004</v>
      </c>
      <c r="F1595" s="162">
        <v>798</v>
      </c>
    </row>
    <row r="1596" spans="1:6">
      <c r="A1596" s="169">
        <v>44876</v>
      </c>
      <c r="B1596" s="162">
        <v>1665.93</v>
      </c>
      <c r="C1596" s="162">
        <v>55.629999999999995</v>
      </c>
      <c r="D1596" s="162">
        <v>569.91999999999996</v>
      </c>
      <c r="F1596" s="162">
        <v>2291.48</v>
      </c>
    </row>
    <row r="1597" spans="1:6">
      <c r="A1597" s="169">
        <v>44877</v>
      </c>
      <c r="B1597" s="162">
        <v>2193.33</v>
      </c>
      <c r="C1597" s="162">
        <v>49.230000000000018</v>
      </c>
      <c r="D1597" s="162">
        <v>710.71</v>
      </c>
      <c r="F1597" s="162">
        <v>2953.27</v>
      </c>
    </row>
    <row r="1598" spans="1:6">
      <c r="A1598" s="169">
        <v>44878</v>
      </c>
      <c r="B1598" s="162">
        <v>2208.1</v>
      </c>
      <c r="C1598" s="162">
        <v>623.82000000000005</v>
      </c>
      <c r="D1598" s="162">
        <v>2816.98</v>
      </c>
      <c r="F1598" s="162">
        <v>5648.9</v>
      </c>
    </row>
    <row r="1599" spans="1:6">
      <c r="A1599" s="169">
        <v>44879</v>
      </c>
      <c r="B1599" s="162">
        <v>2175.7199999999998</v>
      </c>
      <c r="C1599" s="162">
        <v>52.720000000000027</v>
      </c>
      <c r="D1599" s="162">
        <v>657.37</v>
      </c>
      <c r="F1599" s="162">
        <v>2885.81</v>
      </c>
    </row>
    <row r="1600" spans="1:6">
      <c r="A1600" s="169">
        <v>44880</v>
      </c>
      <c r="B1600" s="162">
        <v>1460.97</v>
      </c>
      <c r="C1600" s="162">
        <v>55.20999999999998</v>
      </c>
      <c r="D1600" s="162">
        <v>524.79</v>
      </c>
      <c r="F1600" s="162">
        <v>2040.97</v>
      </c>
    </row>
    <row r="1601" spans="1:6">
      <c r="A1601" s="169">
        <v>44881</v>
      </c>
      <c r="B1601" s="162">
        <v>756.11</v>
      </c>
      <c r="C1601" s="162">
        <v>771.27</v>
      </c>
      <c r="D1601" s="162">
        <v>2864.68</v>
      </c>
      <c r="F1601" s="162">
        <v>4392.0599999999995</v>
      </c>
    </row>
    <row r="1602" spans="1:6">
      <c r="A1602" s="169">
        <v>44882</v>
      </c>
      <c r="B1602" s="162">
        <v>1531.32</v>
      </c>
      <c r="C1602" s="162">
        <v>58.620000000000005</v>
      </c>
      <c r="D1602" s="162">
        <v>550.44000000000005</v>
      </c>
      <c r="F1602" s="162">
        <v>2140.38</v>
      </c>
    </row>
    <row r="1603" spans="1:6">
      <c r="A1603" s="169">
        <v>44883</v>
      </c>
      <c r="B1603" s="162">
        <v>350.08</v>
      </c>
      <c r="C1603" s="162">
        <v>1016.39</v>
      </c>
      <c r="D1603" s="162">
        <v>3798.83</v>
      </c>
      <c r="F1603" s="162">
        <v>5165.3</v>
      </c>
    </row>
    <row r="1604" spans="1:6">
      <c r="A1604" s="169">
        <v>44884</v>
      </c>
      <c r="B1604" s="162">
        <v>306.49</v>
      </c>
      <c r="C1604" s="162">
        <v>1404.8899999999999</v>
      </c>
      <c r="D1604" s="162">
        <v>5128.21</v>
      </c>
      <c r="F1604" s="162">
        <v>6839.59</v>
      </c>
    </row>
    <row r="1605" spans="1:6">
      <c r="A1605" s="169">
        <v>44885</v>
      </c>
      <c r="B1605" s="162">
        <v>344.08</v>
      </c>
      <c r="C1605" s="162">
        <v>1339.81</v>
      </c>
      <c r="D1605" s="162">
        <v>4874.3100000000004</v>
      </c>
      <c r="F1605" s="162">
        <v>6558.2000000000007</v>
      </c>
    </row>
    <row r="1606" spans="1:6">
      <c r="A1606" s="169">
        <v>44886</v>
      </c>
      <c r="B1606" s="162">
        <v>1321.32</v>
      </c>
      <c r="C1606" s="162">
        <v>45.22</v>
      </c>
      <c r="D1606" s="162">
        <v>497.62</v>
      </c>
      <c r="F1606" s="162">
        <v>1864.1599999999999</v>
      </c>
    </row>
    <row r="1607" spans="1:6">
      <c r="A1607" s="169">
        <v>44887</v>
      </c>
      <c r="B1607" s="162">
        <v>1327.17</v>
      </c>
      <c r="C1607" s="162">
        <v>48.02000000000001</v>
      </c>
      <c r="D1607" s="162">
        <v>500.83</v>
      </c>
      <c r="F1607" s="162">
        <v>1876.02</v>
      </c>
    </row>
    <row r="1608" spans="1:6">
      <c r="A1608" s="169">
        <v>44888</v>
      </c>
      <c r="B1608" s="162">
        <v>1251.49</v>
      </c>
      <c r="C1608" s="162">
        <v>46.5</v>
      </c>
      <c r="D1608" s="162">
        <v>531.72</v>
      </c>
      <c r="F1608" s="162">
        <v>1829.71</v>
      </c>
    </row>
    <row r="1609" spans="1:6">
      <c r="A1609" s="169">
        <v>44889</v>
      </c>
      <c r="B1609" s="162">
        <v>329.51</v>
      </c>
      <c r="C1609" s="162">
        <v>44.8</v>
      </c>
      <c r="D1609" s="162">
        <v>320.48</v>
      </c>
      <c r="F1609" s="162">
        <v>694.79</v>
      </c>
    </row>
    <row r="1610" spans="1:6">
      <c r="A1610" s="169">
        <v>44890</v>
      </c>
      <c r="B1610" s="162">
        <v>1490.84</v>
      </c>
      <c r="C1610" s="162">
        <v>51.240000000000009</v>
      </c>
      <c r="D1610" s="162">
        <v>533.43000000000006</v>
      </c>
      <c r="F1610" s="162">
        <v>2075.5100000000002</v>
      </c>
    </row>
    <row r="1611" spans="1:6">
      <c r="A1611" s="169">
        <v>44891</v>
      </c>
      <c r="B1611" s="162">
        <v>2102.86</v>
      </c>
      <c r="C1611" s="162">
        <v>47.449999999999989</v>
      </c>
      <c r="D1611" s="162">
        <v>648.54</v>
      </c>
      <c r="F1611" s="162">
        <v>2798.8500000000004</v>
      </c>
    </row>
    <row r="1612" spans="1:6">
      <c r="A1612" s="169">
        <v>44892</v>
      </c>
      <c r="B1612" s="162">
        <v>2006.54</v>
      </c>
      <c r="C1612" s="162">
        <v>46.14</v>
      </c>
      <c r="D1612" s="162">
        <v>621.05999999999995</v>
      </c>
      <c r="F1612" s="162">
        <v>2673.74</v>
      </c>
    </row>
    <row r="1613" spans="1:6">
      <c r="A1613" s="169">
        <v>44893</v>
      </c>
      <c r="B1613" s="162">
        <v>580.38</v>
      </c>
      <c r="C1613" s="162">
        <v>813.53</v>
      </c>
      <c r="D1613" s="162">
        <v>3763.73</v>
      </c>
      <c r="F1613" s="162">
        <v>5157.6400000000003</v>
      </c>
    </row>
    <row r="1614" spans="1:6">
      <c r="A1614" s="169">
        <v>44894</v>
      </c>
      <c r="B1614" s="162">
        <v>348.49</v>
      </c>
      <c r="C1614" s="162">
        <v>63.389999999999986</v>
      </c>
      <c r="D1614" s="162">
        <v>342.59000000000003</v>
      </c>
      <c r="F1614" s="162">
        <v>754.47</v>
      </c>
    </row>
    <row r="1615" spans="1:6">
      <c r="A1615" s="169">
        <v>44895</v>
      </c>
      <c r="B1615" s="162">
        <v>366.12</v>
      </c>
      <c r="C1615" s="162">
        <v>50.850000000000023</v>
      </c>
      <c r="D1615" s="162">
        <v>326.77</v>
      </c>
      <c r="F1615" s="162">
        <v>743.74</v>
      </c>
    </row>
    <row r="1616" spans="1:6">
      <c r="A1616" s="169">
        <v>44896</v>
      </c>
      <c r="B1616" s="162">
        <v>374.93</v>
      </c>
      <c r="C1616" s="162">
        <v>50.5</v>
      </c>
      <c r="D1616" s="162">
        <v>296.74</v>
      </c>
      <c r="F1616" s="162">
        <v>722.17000000000007</v>
      </c>
    </row>
    <row r="1617" spans="1:6">
      <c r="A1617" s="169">
        <v>44897</v>
      </c>
      <c r="B1617" s="162">
        <v>400.48</v>
      </c>
      <c r="C1617" s="162">
        <v>58.870000000000005</v>
      </c>
      <c r="D1617" s="162">
        <v>300.68</v>
      </c>
      <c r="F1617" s="162">
        <v>760.03</v>
      </c>
    </row>
    <row r="1618" spans="1:6">
      <c r="A1618" s="169">
        <v>44898</v>
      </c>
      <c r="B1618" s="162">
        <v>321.45999999999998</v>
      </c>
      <c r="C1618" s="162">
        <v>56.019999999999982</v>
      </c>
      <c r="D1618" s="162">
        <v>291.40999999999997</v>
      </c>
      <c r="F1618" s="162">
        <v>668.88999999999987</v>
      </c>
    </row>
    <row r="1619" spans="1:6">
      <c r="A1619" s="169">
        <v>44899</v>
      </c>
      <c r="B1619" s="162">
        <v>379.26</v>
      </c>
      <c r="C1619" s="162">
        <v>55.45999999999998</v>
      </c>
      <c r="D1619" s="162">
        <v>295.71000000000004</v>
      </c>
      <c r="F1619" s="162">
        <v>730.43000000000006</v>
      </c>
    </row>
    <row r="1620" spans="1:6">
      <c r="A1620" s="169">
        <v>44900</v>
      </c>
      <c r="B1620" s="162">
        <v>468.7</v>
      </c>
      <c r="C1620" s="162">
        <v>51.930000000000007</v>
      </c>
      <c r="D1620" s="162">
        <v>302.64</v>
      </c>
      <c r="F1620" s="162">
        <v>823.27</v>
      </c>
    </row>
    <row r="1621" spans="1:6">
      <c r="A1621" s="169">
        <v>44901</v>
      </c>
      <c r="B1621" s="162">
        <v>487.82</v>
      </c>
      <c r="C1621" s="162">
        <v>57.490000000000009</v>
      </c>
      <c r="D1621" s="162">
        <v>302.13</v>
      </c>
      <c r="F1621" s="162">
        <v>847.44</v>
      </c>
    </row>
    <row r="1622" spans="1:6">
      <c r="A1622" s="169">
        <v>44902</v>
      </c>
      <c r="B1622" s="162">
        <v>363.56</v>
      </c>
      <c r="C1622" s="162">
        <v>59.990000000000009</v>
      </c>
      <c r="D1622" s="162">
        <v>312.73</v>
      </c>
      <c r="F1622" s="162">
        <v>736.28</v>
      </c>
    </row>
    <row r="1623" spans="1:6">
      <c r="A1623" s="169">
        <v>44903</v>
      </c>
      <c r="B1623" s="162">
        <v>358.5</v>
      </c>
      <c r="C1623" s="162">
        <v>60.600000000000023</v>
      </c>
      <c r="D1623" s="162">
        <v>313.15999999999997</v>
      </c>
      <c r="F1623" s="162">
        <v>732.26</v>
      </c>
    </row>
    <row r="1624" spans="1:6">
      <c r="A1624" s="169">
        <v>44904</v>
      </c>
      <c r="B1624" s="162">
        <v>395.51</v>
      </c>
      <c r="C1624" s="162">
        <v>60.889999999999986</v>
      </c>
      <c r="D1624" s="162">
        <v>313.16999999999996</v>
      </c>
      <c r="F1624" s="162">
        <v>769.56999999999994</v>
      </c>
    </row>
    <row r="1625" spans="1:6">
      <c r="A1625" s="169">
        <v>44905</v>
      </c>
      <c r="B1625" s="162">
        <v>418.86</v>
      </c>
      <c r="C1625" s="162">
        <v>61.139999999999986</v>
      </c>
      <c r="D1625" s="162">
        <v>290.36</v>
      </c>
      <c r="F1625" s="162">
        <v>770.36</v>
      </c>
    </row>
    <row r="1626" spans="1:6">
      <c r="A1626" s="169">
        <v>44906</v>
      </c>
      <c r="B1626" s="162">
        <v>377.53</v>
      </c>
      <c r="C1626" s="162">
        <v>51.20999999999998</v>
      </c>
      <c r="D1626" s="162">
        <v>280.89999999999998</v>
      </c>
      <c r="F1626" s="162">
        <v>709.63999999999987</v>
      </c>
    </row>
    <row r="1627" spans="1:6">
      <c r="A1627" s="169">
        <v>44907</v>
      </c>
      <c r="B1627" s="162">
        <v>557.83000000000004</v>
      </c>
      <c r="C1627" s="162">
        <v>55.600000000000023</v>
      </c>
      <c r="D1627" s="162">
        <v>310.33000000000004</v>
      </c>
      <c r="F1627" s="162">
        <v>923.7600000000001</v>
      </c>
    </row>
    <row r="1628" spans="1:6">
      <c r="A1628" s="169">
        <v>44908</v>
      </c>
      <c r="B1628" s="162">
        <v>291.98</v>
      </c>
      <c r="C1628" s="162">
        <v>44.22</v>
      </c>
      <c r="D1628" s="162">
        <v>292.77</v>
      </c>
      <c r="F1628" s="162">
        <v>628.97</v>
      </c>
    </row>
    <row r="1629" spans="1:6">
      <c r="A1629" s="169">
        <v>44909</v>
      </c>
      <c r="B1629" s="162">
        <v>312</v>
      </c>
      <c r="C1629" s="162">
        <v>44.319999999999993</v>
      </c>
      <c r="D1629" s="162">
        <v>290.15999999999997</v>
      </c>
      <c r="F1629" s="162">
        <v>646.48</v>
      </c>
    </row>
    <row r="1630" spans="1:6">
      <c r="A1630" s="169">
        <v>44910</v>
      </c>
      <c r="B1630" s="162">
        <v>444.85</v>
      </c>
      <c r="C1630" s="162">
        <v>44.52000000000001</v>
      </c>
      <c r="D1630" s="162">
        <v>294.58</v>
      </c>
      <c r="F1630" s="162">
        <v>783.95</v>
      </c>
    </row>
    <row r="1631" spans="1:6">
      <c r="A1631" s="169">
        <v>44911</v>
      </c>
      <c r="B1631" s="162">
        <v>387.13</v>
      </c>
      <c r="C1631" s="162">
        <v>42.489999999999995</v>
      </c>
      <c r="D1631" s="162">
        <v>303.55</v>
      </c>
      <c r="F1631" s="162">
        <v>733.17000000000007</v>
      </c>
    </row>
    <row r="1632" spans="1:6">
      <c r="A1632" s="169">
        <v>44912</v>
      </c>
      <c r="B1632" s="162">
        <v>305.49</v>
      </c>
      <c r="C1632" s="162">
        <v>45.900000000000006</v>
      </c>
      <c r="D1632" s="162">
        <v>272.82</v>
      </c>
      <c r="F1632" s="162">
        <v>624.21</v>
      </c>
    </row>
    <row r="1633" spans="1:6">
      <c r="A1633" s="169">
        <v>44913</v>
      </c>
      <c r="B1633" s="162">
        <v>265.65999999999997</v>
      </c>
      <c r="C1633" s="162">
        <v>60.080000000000041</v>
      </c>
      <c r="D1633" s="162">
        <v>287.16999999999996</v>
      </c>
      <c r="F1633" s="162">
        <v>612.91</v>
      </c>
    </row>
    <row r="1634" spans="1:6">
      <c r="A1634" s="169">
        <v>44914</v>
      </c>
      <c r="B1634" s="162">
        <v>532</v>
      </c>
      <c r="C1634" s="162">
        <v>59.480000000000018</v>
      </c>
      <c r="D1634" s="162">
        <v>417.89</v>
      </c>
      <c r="F1634" s="162">
        <v>1009.37</v>
      </c>
    </row>
    <row r="1635" spans="1:6">
      <c r="A1635" s="169">
        <v>44915</v>
      </c>
      <c r="B1635" s="162">
        <v>454.82</v>
      </c>
      <c r="C1635" s="162">
        <v>57.480000000000018</v>
      </c>
      <c r="D1635" s="162">
        <v>483.06</v>
      </c>
      <c r="F1635" s="162">
        <v>995.3599999999999</v>
      </c>
    </row>
    <row r="1636" spans="1:6">
      <c r="A1636" s="169">
        <v>44916</v>
      </c>
      <c r="B1636" s="162">
        <v>394.58</v>
      </c>
      <c r="C1636" s="162">
        <v>58.5</v>
      </c>
      <c r="D1636" s="162">
        <v>478.58000000000004</v>
      </c>
      <c r="F1636" s="162">
        <v>931.66000000000008</v>
      </c>
    </row>
    <row r="1637" spans="1:6">
      <c r="A1637" s="169">
        <v>44917</v>
      </c>
      <c r="B1637" s="162">
        <v>386.73</v>
      </c>
      <c r="C1637" s="162">
        <v>60.080000000000041</v>
      </c>
      <c r="D1637" s="162">
        <v>466.58000000000004</v>
      </c>
      <c r="F1637" s="162">
        <v>913.3900000000001</v>
      </c>
    </row>
    <row r="1638" spans="1:6">
      <c r="A1638" s="169">
        <v>44918</v>
      </c>
      <c r="B1638" s="162">
        <v>372.40999999999997</v>
      </c>
      <c r="C1638" s="162">
        <v>59.879999999999995</v>
      </c>
      <c r="D1638" s="162">
        <v>458.9</v>
      </c>
      <c r="F1638" s="162">
        <v>891.18999999999994</v>
      </c>
    </row>
    <row r="1639" spans="1:6">
      <c r="A1639" s="169">
        <v>44919</v>
      </c>
      <c r="B1639" s="162">
        <v>260.36</v>
      </c>
      <c r="C1639" s="162">
        <v>59.590000000000032</v>
      </c>
      <c r="D1639" s="162">
        <v>458.49</v>
      </c>
      <c r="F1639" s="162">
        <v>778.44</v>
      </c>
    </row>
    <row r="1640" spans="1:6">
      <c r="A1640" s="169">
        <v>44920</v>
      </c>
      <c r="B1640" s="162">
        <v>198.44</v>
      </c>
      <c r="C1640" s="162">
        <v>59.909999999999968</v>
      </c>
      <c r="D1640" s="162">
        <v>304.57</v>
      </c>
      <c r="F1640" s="162">
        <v>562.91999999999996</v>
      </c>
    </row>
    <row r="1641" spans="1:6">
      <c r="A1641" s="169">
        <v>44921</v>
      </c>
      <c r="B1641" s="162">
        <v>197.37</v>
      </c>
      <c r="C1641" s="162">
        <v>58.82000000000005</v>
      </c>
      <c r="D1641" s="162">
        <v>457.74</v>
      </c>
      <c r="F1641" s="162">
        <v>713.93000000000006</v>
      </c>
    </row>
    <row r="1642" spans="1:6">
      <c r="A1642" s="169">
        <v>44922</v>
      </c>
      <c r="B1642" s="162">
        <v>212.06</v>
      </c>
      <c r="C1642" s="162">
        <v>58.960000000000036</v>
      </c>
      <c r="D1642" s="162">
        <v>459.59000000000003</v>
      </c>
      <c r="F1642" s="162">
        <v>730.61000000000013</v>
      </c>
    </row>
    <row r="1643" spans="1:6">
      <c r="A1643" s="169">
        <v>44923</v>
      </c>
      <c r="B1643" s="162">
        <v>327.64999999999998</v>
      </c>
      <c r="C1643" s="162">
        <v>57.960000000000036</v>
      </c>
      <c r="D1643" s="162">
        <v>459.94</v>
      </c>
      <c r="F1643" s="162">
        <v>845.55000000000007</v>
      </c>
    </row>
    <row r="1644" spans="1:6">
      <c r="A1644" s="169">
        <v>44924</v>
      </c>
      <c r="B1644" s="162">
        <v>331.57</v>
      </c>
      <c r="C1644" s="162">
        <v>56.069999999999993</v>
      </c>
      <c r="D1644" s="162">
        <v>454.89</v>
      </c>
      <c r="F1644" s="162">
        <v>842.53</v>
      </c>
    </row>
    <row r="1645" spans="1:6">
      <c r="A1645" s="169">
        <v>44925</v>
      </c>
      <c r="B1645" s="162">
        <v>330.15</v>
      </c>
      <c r="C1645" s="162">
        <v>60.870000000000005</v>
      </c>
      <c r="D1645" s="162">
        <v>453.49</v>
      </c>
      <c r="F1645" s="162">
        <v>844.51</v>
      </c>
    </row>
    <row r="1646" spans="1:6">
      <c r="A1646" s="169">
        <v>44926</v>
      </c>
      <c r="B1646" s="162">
        <v>381.01</v>
      </c>
      <c r="C1646" s="162">
        <v>58.919999999999959</v>
      </c>
      <c r="D1646" s="162">
        <v>453.77</v>
      </c>
      <c r="F1646" s="162">
        <v>893.69999999999993</v>
      </c>
    </row>
    <row r="1647" spans="1:6">
      <c r="A1647" s="169">
        <v>44927</v>
      </c>
      <c r="B1647" s="162">
        <v>351.36</v>
      </c>
      <c r="C1647" s="162">
        <v>51.509999999999991</v>
      </c>
      <c r="D1647" s="162">
        <v>302.08</v>
      </c>
      <c r="F1647" s="162">
        <v>704.95</v>
      </c>
    </row>
    <row r="1648" spans="1:6">
      <c r="A1648" s="169">
        <v>44928</v>
      </c>
      <c r="B1648" s="162">
        <v>271.7</v>
      </c>
      <c r="C1648" s="162">
        <v>52.139999999999986</v>
      </c>
      <c r="D1648" s="162">
        <v>309.11</v>
      </c>
      <c r="F1648" s="162">
        <v>632.95000000000005</v>
      </c>
    </row>
    <row r="1649" spans="1:6">
      <c r="A1649" s="169">
        <v>44929</v>
      </c>
      <c r="B1649" s="162">
        <v>450.86</v>
      </c>
      <c r="C1649" s="162">
        <v>48.920000000000016</v>
      </c>
      <c r="D1649" s="162">
        <v>306.13</v>
      </c>
      <c r="F1649" s="162">
        <v>805.91000000000008</v>
      </c>
    </row>
    <row r="1650" spans="1:6">
      <c r="A1650" s="169">
        <v>44930</v>
      </c>
      <c r="B1650" s="162">
        <v>353.84</v>
      </c>
      <c r="C1650" s="162">
        <v>52.470000000000027</v>
      </c>
      <c r="D1650" s="162">
        <v>310.11</v>
      </c>
      <c r="F1650" s="162">
        <v>716.42000000000007</v>
      </c>
    </row>
    <row r="1651" spans="1:6">
      <c r="A1651" s="169">
        <v>44931</v>
      </c>
      <c r="B1651" s="162">
        <v>346.86</v>
      </c>
      <c r="C1651" s="162">
        <v>56.17999999999995</v>
      </c>
      <c r="D1651" s="162">
        <v>312.65999999999997</v>
      </c>
      <c r="F1651" s="162">
        <v>715.69999999999993</v>
      </c>
    </row>
    <row r="1652" spans="1:6">
      <c r="A1652" s="169">
        <v>44932</v>
      </c>
      <c r="B1652" s="162">
        <v>373.38</v>
      </c>
      <c r="C1652" s="162">
        <v>59.120000000000005</v>
      </c>
      <c r="D1652" s="162">
        <v>465.93</v>
      </c>
      <c r="F1652" s="162">
        <v>898.43</v>
      </c>
    </row>
    <row r="1653" spans="1:6">
      <c r="A1653" s="169">
        <v>44933</v>
      </c>
      <c r="B1653" s="162">
        <v>362.89</v>
      </c>
      <c r="C1653" s="162">
        <v>53.220000000000027</v>
      </c>
      <c r="D1653" s="162">
        <v>450.73</v>
      </c>
      <c r="F1653" s="162">
        <v>866.84</v>
      </c>
    </row>
    <row r="1654" spans="1:6">
      <c r="A1654" s="169">
        <v>44934</v>
      </c>
      <c r="B1654" s="162">
        <v>381.08</v>
      </c>
      <c r="C1654" s="162">
        <v>53.259999999999991</v>
      </c>
      <c r="D1654" s="162">
        <v>283.27999999999997</v>
      </c>
      <c r="F1654" s="162">
        <v>717.61999999999989</v>
      </c>
    </row>
    <row r="1655" spans="1:6">
      <c r="A1655" s="169">
        <v>44935</v>
      </c>
      <c r="B1655" s="162">
        <v>329</v>
      </c>
      <c r="C1655" s="162">
        <v>78.289999999999992</v>
      </c>
      <c r="D1655" s="162">
        <v>352.38</v>
      </c>
      <c r="F1655" s="162">
        <v>759.67</v>
      </c>
    </row>
    <row r="1656" spans="1:6">
      <c r="A1656" s="169">
        <v>44936</v>
      </c>
      <c r="B1656" s="162">
        <v>1147.3800000000001</v>
      </c>
      <c r="C1656" s="162">
        <v>1446.66</v>
      </c>
      <c r="D1656" s="162">
        <v>3105.53</v>
      </c>
      <c r="F1656" s="162">
        <v>5699.5700000000006</v>
      </c>
    </row>
    <row r="1657" spans="1:6">
      <c r="A1657" s="169">
        <v>44937</v>
      </c>
      <c r="B1657" s="162">
        <v>550.03</v>
      </c>
      <c r="C1657" s="162">
        <v>50.980000000000018</v>
      </c>
      <c r="D1657" s="162">
        <v>288.55</v>
      </c>
      <c r="F1657" s="162">
        <v>889.56</v>
      </c>
    </row>
    <row r="1658" spans="1:6">
      <c r="A1658" s="169">
        <v>44938</v>
      </c>
      <c r="B1658" s="162">
        <v>537.09</v>
      </c>
      <c r="C1658" s="162">
        <v>46.930000000000007</v>
      </c>
      <c r="D1658" s="162">
        <v>288.44</v>
      </c>
      <c r="F1658" s="162">
        <v>872.46</v>
      </c>
    </row>
    <row r="1659" spans="1:6">
      <c r="A1659" s="169">
        <v>44939</v>
      </c>
      <c r="B1659" s="162">
        <v>549.27</v>
      </c>
      <c r="C1659" s="162">
        <v>46.31</v>
      </c>
      <c r="D1659" s="162">
        <v>456.87</v>
      </c>
      <c r="F1659" s="162">
        <v>1052.45</v>
      </c>
    </row>
    <row r="1660" spans="1:6">
      <c r="A1660" s="169">
        <v>44940</v>
      </c>
      <c r="B1660" s="162">
        <v>563.89</v>
      </c>
      <c r="C1660" s="162">
        <v>52.769999999999982</v>
      </c>
      <c r="D1660" s="162">
        <v>466.25</v>
      </c>
      <c r="F1660" s="162">
        <v>1082.9099999999999</v>
      </c>
    </row>
    <row r="1661" spans="1:6">
      <c r="A1661" s="169">
        <v>44941</v>
      </c>
      <c r="B1661" s="162">
        <v>558.29999999999995</v>
      </c>
      <c r="C1661" s="162">
        <v>51.009999999999991</v>
      </c>
      <c r="D1661" s="162">
        <v>296.38</v>
      </c>
      <c r="F1661" s="162">
        <v>905.68999999999994</v>
      </c>
    </row>
    <row r="1662" spans="1:6">
      <c r="A1662" s="169">
        <v>44942</v>
      </c>
      <c r="B1662" s="162">
        <v>586.03</v>
      </c>
      <c r="C1662" s="162">
        <v>49.349999999999994</v>
      </c>
      <c r="D1662" s="162">
        <v>270.05</v>
      </c>
      <c r="F1662" s="162">
        <v>905.43</v>
      </c>
    </row>
    <row r="1663" spans="1:6">
      <c r="A1663" s="169">
        <v>44943</v>
      </c>
      <c r="B1663" s="162">
        <v>550.04</v>
      </c>
      <c r="C1663" s="162">
        <v>52.480000000000018</v>
      </c>
      <c r="D1663" s="162">
        <v>272.26</v>
      </c>
      <c r="F1663" s="162">
        <v>874.78</v>
      </c>
    </row>
    <row r="1664" spans="1:6">
      <c r="A1664" s="169">
        <v>44944</v>
      </c>
      <c r="B1664" s="162">
        <v>531.54</v>
      </c>
      <c r="C1664" s="162">
        <v>64.82000000000005</v>
      </c>
      <c r="D1664" s="162">
        <v>281.69</v>
      </c>
      <c r="F1664" s="162">
        <v>878.05</v>
      </c>
    </row>
    <row r="1665" spans="1:6">
      <c r="A1665" s="169">
        <v>44945</v>
      </c>
      <c r="B1665" s="162">
        <v>520.04999999999995</v>
      </c>
      <c r="C1665" s="162">
        <v>64.13</v>
      </c>
      <c r="D1665" s="162">
        <v>285.5</v>
      </c>
      <c r="F1665" s="162">
        <v>869.68</v>
      </c>
    </row>
    <row r="1666" spans="1:6">
      <c r="A1666" s="169">
        <v>44946</v>
      </c>
      <c r="B1666" s="162">
        <v>522.01</v>
      </c>
      <c r="C1666" s="162">
        <v>56.56</v>
      </c>
      <c r="D1666" s="162">
        <v>438.87</v>
      </c>
      <c r="F1666" s="162">
        <v>1017.44</v>
      </c>
    </row>
    <row r="1667" spans="1:6">
      <c r="A1667" s="169">
        <v>44947</v>
      </c>
      <c r="B1667" s="162">
        <v>522.34</v>
      </c>
      <c r="C1667" s="162">
        <v>59.700000000000045</v>
      </c>
      <c r="D1667" s="162">
        <v>435.06</v>
      </c>
      <c r="F1667" s="162">
        <v>1017.1000000000001</v>
      </c>
    </row>
    <row r="1668" spans="1:6">
      <c r="A1668" s="169">
        <v>44948</v>
      </c>
      <c r="B1668" s="162">
        <v>524.91</v>
      </c>
      <c r="C1668" s="162">
        <v>61.580000000000041</v>
      </c>
      <c r="D1668" s="162">
        <v>291.18</v>
      </c>
      <c r="F1668" s="162">
        <v>877.67000000000007</v>
      </c>
    </row>
    <row r="1669" spans="1:6">
      <c r="A1669" s="169">
        <v>44949</v>
      </c>
      <c r="B1669" s="162">
        <v>524.29999999999995</v>
      </c>
      <c r="C1669" s="162">
        <v>59.620000000000005</v>
      </c>
      <c r="D1669" s="162">
        <v>290.84000000000003</v>
      </c>
      <c r="F1669" s="162">
        <v>874.76</v>
      </c>
    </row>
    <row r="1670" spans="1:6">
      <c r="A1670" s="169">
        <v>44950</v>
      </c>
      <c r="B1670" s="162">
        <v>523.54999999999995</v>
      </c>
      <c r="C1670" s="162">
        <v>63.870000000000005</v>
      </c>
      <c r="D1670" s="162">
        <v>282.78999999999996</v>
      </c>
      <c r="F1670" s="162">
        <v>870.20999999999992</v>
      </c>
    </row>
    <row r="1671" spans="1:6">
      <c r="A1671" s="169">
        <v>44951</v>
      </c>
      <c r="B1671" s="162">
        <v>516.04</v>
      </c>
      <c r="C1671" s="162">
        <v>53.860000000000014</v>
      </c>
      <c r="D1671" s="162">
        <v>273.7</v>
      </c>
      <c r="F1671" s="162">
        <v>843.59999999999991</v>
      </c>
    </row>
    <row r="1672" spans="1:6">
      <c r="A1672" s="169">
        <v>44952</v>
      </c>
      <c r="B1672" s="162">
        <v>517.59</v>
      </c>
      <c r="C1672" s="162">
        <v>57.870000000000005</v>
      </c>
      <c r="D1672" s="162">
        <v>282.02</v>
      </c>
      <c r="F1672" s="162">
        <v>857.48</v>
      </c>
    </row>
    <row r="1673" spans="1:6">
      <c r="A1673" s="169">
        <v>44953</v>
      </c>
      <c r="B1673" s="162">
        <v>518.22</v>
      </c>
      <c r="C1673" s="162">
        <v>55.610000000000014</v>
      </c>
      <c r="D1673" s="162">
        <v>429.54</v>
      </c>
      <c r="F1673" s="162">
        <v>1003.3700000000001</v>
      </c>
    </row>
    <row r="1674" spans="1:6">
      <c r="A1674" s="169">
        <v>44954</v>
      </c>
      <c r="B1674" s="162">
        <v>475.3</v>
      </c>
      <c r="C1674" s="162">
        <v>67.289999999999964</v>
      </c>
      <c r="D1674" s="162">
        <v>429.51</v>
      </c>
      <c r="F1674" s="162">
        <v>972.09999999999991</v>
      </c>
    </row>
    <row r="1675" spans="1:6">
      <c r="A1675" s="169">
        <v>44955</v>
      </c>
      <c r="B1675" s="162">
        <v>372.57</v>
      </c>
      <c r="C1675" s="162">
        <v>67.090000000000032</v>
      </c>
      <c r="D1675" s="162">
        <v>277.78999999999996</v>
      </c>
      <c r="F1675" s="162">
        <v>717.45</v>
      </c>
    </row>
    <row r="1676" spans="1:6">
      <c r="A1676" s="169">
        <v>44956</v>
      </c>
      <c r="B1676" s="162">
        <v>392.05</v>
      </c>
      <c r="C1676" s="162">
        <v>65.220000000000027</v>
      </c>
      <c r="D1676" s="162">
        <v>284.31</v>
      </c>
      <c r="F1676" s="162">
        <v>741.58</v>
      </c>
    </row>
    <row r="1677" spans="1:6">
      <c r="A1677" s="169">
        <v>44957</v>
      </c>
      <c r="B1677" s="162">
        <v>488.13</v>
      </c>
      <c r="C1677" s="162">
        <v>62.919999999999959</v>
      </c>
      <c r="D1677" s="162">
        <v>286.98</v>
      </c>
      <c r="F1677" s="162">
        <v>838.03</v>
      </c>
    </row>
    <row r="1678" spans="1:6">
      <c r="A1678" s="169">
        <v>44958</v>
      </c>
      <c r="B1678" s="162">
        <v>542.65</v>
      </c>
      <c r="C1678" s="162">
        <v>61.970000000000027</v>
      </c>
      <c r="D1678" s="162">
        <v>299.21000000000004</v>
      </c>
      <c r="F1678" s="162">
        <v>903.83</v>
      </c>
    </row>
    <row r="1679" spans="1:6">
      <c r="A1679" s="169">
        <v>44959</v>
      </c>
      <c r="B1679" s="162">
        <v>503.95</v>
      </c>
      <c r="C1679" s="162">
        <v>61.879999999999995</v>
      </c>
      <c r="D1679" s="162">
        <v>294.07</v>
      </c>
      <c r="F1679" s="162">
        <v>859.9</v>
      </c>
    </row>
    <row r="1680" spans="1:6">
      <c r="A1680" s="169">
        <v>44960</v>
      </c>
      <c r="B1680" s="162">
        <v>422.23</v>
      </c>
      <c r="C1680" s="162">
        <v>54.839999999999975</v>
      </c>
      <c r="D1680" s="162">
        <v>398.31</v>
      </c>
      <c r="F1680" s="162">
        <v>875.38</v>
      </c>
    </row>
    <row r="1681" spans="1:6">
      <c r="A1681" s="169">
        <v>44961</v>
      </c>
      <c r="B1681" s="162">
        <v>418.12</v>
      </c>
      <c r="C1681" s="162">
        <v>50.899999999999977</v>
      </c>
      <c r="D1681" s="162">
        <v>395.76</v>
      </c>
      <c r="F1681" s="162">
        <v>864.78</v>
      </c>
    </row>
    <row r="1682" spans="1:6">
      <c r="A1682" s="169">
        <v>44962</v>
      </c>
      <c r="B1682" s="162">
        <v>417.77</v>
      </c>
      <c r="C1682" s="162">
        <v>47.949999999999989</v>
      </c>
      <c r="D1682" s="162">
        <v>284.52999999999997</v>
      </c>
      <c r="F1682" s="162">
        <v>750.25</v>
      </c>
    </row>
    <row r="1683" spans="1:6">
      <c r="A1683" s="169">
        <v>44963</v>
      </c>
      <c r="B1683" s="162">
        <v>494.48</v>
      </c>
      <c r="C1683" s="162">
        <v>51.079999999999984</v>
      </c>
      <c r="D1683" s="162">
        <v>292.87</v>
      </c>
      <c r="F1683" s="162">
        <v>838.43000000000006</v>
      </c>
    </row>
    <row r="1684" spans="1:6">
      <c r="A1684" s="169">
        <v>44964</v>
      </c>
      <c r="B1684" s="162">
        <v>683.93</v>
      </c>
      <c r="C1684" s="162">
        <v>51.480000000000018</v>
      </c>
      <c r="D1684" s="162">
        <v>389.98</v>
      </c>
      <c r="F1684" s="162">
        <v>1125.3899999999999</v>
      </c>
    </row>
    <row r="1685" spans="1:6">
      <c r="A1685" s="169">
        <v>44965</v>
      </c>
      <c r="B1685" s="162">
        <v>387.99</v>
      </c>
      <c r="C1685" s="162">
        <v>44.91</v>
      </c>
      <c r="D1685" s="162">
        <v>289.60000000000002</v>
      </c>
      <c r="F1685" s="162">
        <v>722.5</v>
      </c>
    </row>
    <row r="1686" spans="1:6">
      <c r="A1686" s="169">
        <v>44966</v>
      </c>
      <c r="B1686" s="162">
        <v>304.89</v>
      </c>
      <c r="C1686" s="162">
        <v>54.299999999999955</v>
      </c>
      <c r="D1686" s="162">
        <v>298.38</v>
      </c>
      <c r="F1686" s="162">
        <v>657.56999999999994</v>
      </c>
    </row>
    <row r="1687" spans="1:6">
      <c r="A1687" s="169">
        <v>44967</v>
      </c>
      <c r="B1687" s="162">
        <v>340.83</v>
      </c>
      <c r="C1687" s="162">
        <v>50.160000000000025</v>
      </c>
      <c r="D1687" s="162">
        <v>417.94</v>
      </c>
      <c r="F1687" s="162">
        <v>808.93000000000006</v>
      </c>
    </row>
    <row r="1688" spans="1:6">
      <c r="A1688" s="169">
        <v>44968</v>
      </c>
      <c r="B1688" s="162">
        <v>325.8</v>
      </c>
      <c r="C1688" s="162">
        <v>54.069999999999993</v>
      </c>
      <c r="D1688" s="162">
        <v>420.95</v>
      </c>
      <c r="F1688" s="162">
        <v>800.81999999999994</v>
      </c>
    </row>
    <row r="1689" spans="1:6">
      <c r="A1689" s="169">
        <v>44969</v>
      </c>
      <c r="B1689" s="162">
        <v>249.47</v>
      </c>
      <c r="C1689" s="162">
        <v>47.069999999999993</v>
      </c>
      <c r="D1689" s="162">
        <v>309.7</v>
      </c>
      <c r="F1689" s="162">
        <v>606.24</v>
      </c>
    </row>
    <row r="1690" spans="1:6">
      <c r="A1690" s="169">
        <v>44970</v>
      </c>
      <c r="B1690" s="162">
        <v>332.74</v>
      </c>
      <c r="C1690" s="162">
        <v>57.120000000000005</v>
      </c>
      <c r="D1690" s="162">
        <v>345</v>
      </c>
      <c r="F1690" s="162">
        <v>734.86</v>
      </c>
    </row>
    <row r="1691" spans="1:6">
      <c r="A1691" s="169">
        <v>44971</v>
      </c>
      <c r="B1691" s="162">
        <v>340.86</v>
      </c>
      <c r="C1691" s="162">
        <v>48.839999999999975</v>
      </c>
      <c r="D1691" s="162">
        <v>316.79000000000002</v>
      </c>
      <c r="F1691" s="162">
        <v>706.49</v>
      </c>
    </row>
    <row r="1692" spans="1:6">
      <c r="A1692" s="169">
        <v>44972</v>
      </c>
      <c r="B1692" s="162">
        <v>380.42</v>
      </c>
      <c r="C1692" s="162">
        <v>61.360000000000014</v>
      </c>
      <c r="D1692" s="162">
        <v>315.16999999999996</v>
      </c>
      <c r="F1692" s="162">
        <v>756.95</v>
      </c>
    </row>
    <row r="1693" spans="1:6">
      <c r="A1693" s="169">
        <v>44973</v>
      </c>
      <c r="B1693" s="162">
        <v>382.7</v>
      </c>
      <c r="C1693" s="162">
        <v>56.04000000000002</v>
      </c>
      <c r="D1693" s="162">
        <v>286.64999999999998</v>
      </c>
      <c r="F1693" s="162">
        <v>725.39</v>
      </c>
    </row>
    <row r="1694" spans="1:6">
      <c r="A1694" s="169">
        <v>44974</v>
      </c>
      <c r="B1694" s="162">
        <v>387.92</v>
      </c>
      <c r="C1694" s="162">
        <v>67.17999999999995</v>
      </c>
      <c r="D1694" s="162">
        <v>433.07</v>
      </c>
      <c r="F1694" s="162">
        <v>888.17</v>
      </c>
    </row>
    <row r="1695" spans="1:6">
      <c r="A1695" s="169">
        <v>44975</v>
      </c>
      <c r="B1695" s="162">
        <v>492.31</v>
      </c>
      <c r="C1695" s="162">
        <v>55.850000000000023</v>
      </c>
      <c r="D1695" s="162">
        <v>409.81</v>
      </c>
      <c r="F1695" s="162">
        <v>957.97</v>
      </c>
    </row>
    <row r="1696" spans="1:6">
      <c r="A1696" s="169">
        <v>44976</v>
      </c>
      <c r="B1696" s="162">
        <v>498.4</v>
      </c>
      <c r="C1696" s="162">
        <v>59.840000000000032</v>
      </c>
      <c r="D1696" s="162">
        <v>307.68</v>
      </c>
      <c r="F1696" s="162">
        <v>865.92000000000007</v>
      </c>
    </row>
    <row r="1697" spans="1:6">
      <c r="A1697" s="169">
        <v>44977</v>
      </c>
      <c r="B1697" s="162">
        <v>412.29</v>
      </c>
      <c r="C1697" s="162">
        <v>66.539999999999964</v>
      </c>
      <c r="D1697" s="162">
        <v>928.92</v>
      </c>
      <c r="F1697" s="162">
        <v>1407.75</v>
      </c>
    </row>
    <row r="1698" spans="1:6">
      <c r="A1698" s="169">
        <v>44978</v>
      </c>
      <c r="B1698" s="162">
        <v>228.31</v>
      </c>
      <c r="C1698" s="162">
        <v>66.159999999999968</v>
      </c>
      <c r="D1698" s="162">
        <v>326.64</v>
      </c>
      <c r="F1698" s="162">
        <v>621.1099999999999</v>
      </c>
    </row>
    <row r="1699" spans="1:6">
      <c r="A1699" s="169">
        <v>44979</v>
      </c>
      <c r="B1699" s="162">
        <v>271.26</v>
      </c>
      <c r="C1699" s="162">
        <v>68.740000000000009</v>
      </c>
      <c r="D1699" s="162">
        <v>321.31</v>
      </c>
      <c r="F1699" s="162">
        <v>661.31</v>
      </c>
    </row>
    <row r="1700" spans="1:6">
      <c r="A1700" s="169">
        <v>44980</v>
      </c>
      <c r="B1700" s="162">
        <v>892.83</v>
      </c>
      <c r="C1700" s="162">
        <v>67.450000000000045</v>
      </c>
      <c r="D1700" s="162">
        <v>493.35</v>
      </c>
      <c r="F1700" s="162">
        <v>1453.63</v>
      </c>
    </row>
    <row r="1701" spans="1:6">
      <c r="A1701" s="169">
        <v>44981</v>
      </c>
      <c r="B1701" s="162">
        <v>678.45</v>
      </c>
      <c r="C1701" s="162">
        <v>64.519999999999982</v>
      </c>
      <c r="D1701" s="162">
        <v>432.58000000000004</v>
      </c>
      <c r="F1701" s="162">
        <v>1175.5500000000002</v>
      </c>
    </row>
    <row r="1702" spans="1:6">
      <c r="A1702" s="169">
        <v>44982</v>
      </c>
      <c r="B1702" s="162">
        <v>293.02999999999997</v>
      </c>
      <c r="C1702" s="162">
        <v>66.830000000000041</v>
      </c>
      <c r="D1702" s="162">
        <v>402.14</v>
      </c>
      <c r="F1702" s="162">
        <v>762</v>
      </c>
    </row>
    <row r="1703" spans="1:6">
      <c r="A1703" s="169">
        <v>44983</v>
      </c>
      <c r="B1703" s="162">
        <v>261.82</v>
      </c>
      <c r="C1703" s="162">
        <v>67.75</v>
      </c>
      <c r="D1703" s="162">
        <v>293.57</v>
      </c>
      <c r="F1703" s="162">
        <v>623.14</v>
      </c>
    </row>
    <row r="1704" spans="1:6">
      <c r="A1704" s="169">
        <v>44984</v>
      </c>
      <c r="B1704" s="162">
        <v>295.24</v>
      </c>
      <c r="C1704" s="162">
        <v>69.100000000000023</v>
      </c>
      <c r="D1704" s="162">
        <v>318.65999999999997</v>
      </c>
      <c r="F1704" s="162">
        <v>683</v>
      </c>
    </row>
    <row r="1705" spans="1:6">
      <c r="A1705" s="169">
        <v>44985</v>
      </c>
      <c r="B1705" s="162">
        <v>317.09000000000003</v>
      </c>
      <c r="C1705" s="162">
        <v>68.919999999999959</v>
      </c>
      <c r="D1705" s="162">
        <v>298.93</v>
      </c>
      <c r="F1705" s="162">
        <v>684.94</v>
      </c>
    </row>
    <row r="1706" spans="1:6">
      <c r="A1706" s="169">
        <v>44986</v>
      </c>
      <c r="B1706" s="162">
        <v>362.68</v>
      </c>
      <c r="C1706" s="162">
        <v>67.730000000000018</v>
      </c>
      <c r="D1706" s="162">
        <v>324.47000000000003</v>
      </c>
      <c r="F1706" s="162">
        <v>754.88000000000011</v>
      </c>
    </row>
    <row r="1707" spans="1:6">
      <c r="A1707" s="169">
        <v>44987</v>
      </c>
      <c r="B1707" s="162">
        <v>352.76</v>
      </c>
      <c r="C1707" s="162">
        <v>65.559999999999945</v>
      </c>
      <c r="D1707" s="162">
        <v>322.81</v>
      </c>
      <c r="F1707" s="162">
        <v>741.12999999999988</v>
      </c>
    </row>
    <row r="1708" spans="1:6">
      <c r="A1708" s="169">
        <v>44988</v>
      </c>
      <c r="B1708" s="162">
        <v>328.87</v>
      </c>
      <c r="C1708" s="162">
        <v>66.200000000000045</v>
      </c>
      <c r="D1708" s="162">
        <v>428.95</v>
      </c>
      <c r="F1708" s="162">
        <v>824.02</v>
      </c>
    </row>
    <row r="1709" spans="1:6">
      <c r="A1709" s="169">
        <v>44989</v>
      </c>
      <c r="B1709" s="162">
        <v>289.67</v>
      </c>
      <c r="C1709" s="162">
        <v>62.399999999999977</v>
      </c>
      <c r="D1709" s="162">
        <v>408.55</v>
      </c>
      <c r="F1709" s="162">
        <v>760.62</v>
      </c>
    </row>
    <row r="1710" spans="1:6">
      <c r="A1710" s="169">
        <v>44990</v>
      </c>
      <c r="B1710" s="162">
        <v>275.09000000000003</v>
      </c>
      <c r="C1710" s="162">
        <v>69.460000000000036</v>
      </c>
      <c r="D1710" s="162">
        <v>301.55</v>
      </c>
      <c r="F1710" s="162">
        <v>646.10000000000014</v>
      </c>
    </row>
    <row r="1711" spans="1:6">
      <c r="A1711" s="169">
        <v>44991</v>
      </c>
      <c r="B1711" s="162">
        <v>482.68</v>
      </c>
      <c r="C1711" s="162">
        <v>69.110000000000014</v>
      </c>
      <c r="D1711" s="162">
        <v>442.78</v>
      </c>
      <c r="F1711" s="162">
        <v>994.56999999999994</v>
      </c>
    </row>
    <row r="1712" spans="1:6">
      <c r="A1712" s="169">
        <v>44992</v>
      </c>
      <c r="B1712" s="162">
        <v>492</v>
      </c>
      <c r="C1712" s="162">
        <v>67.12</v>
      </c>
      <c r="D1712" s="162">
        <v>310.56</v>
      </c>
      <c r="F1712" s="162">
        <v>869.68000000000006</v>
      </c>
    </row>
    <row r="1713" spans="1:6">
      <c r="A1713" s="169">
        <v>44993</v>
      </c>
      <c r="B1713" s="162">
        <v>482.94</v>
      </c>
      <c r="C1713" s="162">
        <v>64.600000000000023</v>
      </c>
      <c r="D1713" s="162">
        <v>339.55</v>
      </c>
      <c r="F1713" s="162">
        <v>887.09</v>
      </c>
    </row>
    <row r="1714" spans="1:6">
      <c r="A1714" s="169">
        <v>44994</v>
      </c>
      <c r="B1714" s="162">
        <v>467.56</v>
      </c>
      <c r="C1714" s="162">
        <v>64.850000000000023</v>
      </c>
      <c r="D1714" s="162">
        <v>337.49</v>
      </c>
      <c r="F1714" s="162">
        <v>869.90000000000009</v>
      </c>
    </row>
    <row r="1715" spans="1:6">
      <c r="A1715" s="169">
        <v>44995</v>
      </c>
      <c r="B1715" s="162">
        <v>567.9</v>
      </c>
      <c r="C1715" s="162">
        <v>68.710000000000036</v>
      </c>
      <c r="D1715" s="162">
        <v>453.75</v>
      </c>
      <c r="F1715" s="162">
        <v>1090.3600000000001</v>
      </c>
    </row>
    <row r="1716" spans="1:6">
      <c r="A1716" s="169">
        <v>44996</v>
      </c>
      <c r="B1716" s="162">
        <v>537.95000000000005</v>
      </c>
      <c r="C1716" s="162">
        <v>64.009999999999991</v>
      </c>
      <c r="D1716" s="162">
        <v>419.90999999999997</v>
      </c>
      <c r="F1716" s="162">
        <v>1021.87</v>
      </c>
    </row>
    <row r="1717" spans="1:6">
      <c r="A1717" s="169">
        <v>44997</v>
      </c>
      <c r="B1717" s="162">
        <v>477.42</v>
      </c>
      <c r="C1717" s="162">
        <v>58.720000000000027</v>
      </c>
      <c r="D1717" s="162">
        <v>311.52</v>
      </c>
      <c r="F1717" s="162">
        <v>847.66000000000008</v>
      </c>
    </row>
    <row r="1718" spans="1:6">
      <c r="A1718" s="169">
        <v>44998</v>
      </c>
      <c r="B1718" s="162">
        <v>451.57</v>
      </c>
      <c r="C1718" s="162">
        <v>49.289999999999992</v>
      </c>
      <c r="D1718" s="162">
        <v>305.27999999999997</v>
      </c>
      <c r="F1718" s="162">
        <v>806.13999999999987</v>
      </c>
    </row>
    <row r="1719" spans="1:6">
      <c r="A1719" s="169">
        <v>44999</v>
      </c>
      <c r="B1719" s="162">
        <v>438.52</v>
      </c>
      <c r="C1719" s="162">
        <v>54.029999999999973</v>
      </c>
      <c r="D1719" s="162">
        <v>407.57</v>
      </c>
      <c r="F1719" s="162">
        <v>900.11999999999989</v>
      </c>
    </row>
    <row r="1720" spans="1:6">
      <c r="A1720" s="169">
        <v>45000</v>
      </c>
      <c r="B1720" s="162">
        <v>501.45</v>
      </c>
      <c r="C1720" s="162">
        <v>61.690000000000055</v>
      </c>
      <c r="D1720" s="162">
        <v>358.93</v>
      </c>
      <c r="F1720" s="162">
        <v>922.07</v>
      </c>
    </row>
    <row r="1721" spans="1:6">
      <c r="A1721" s="169">
        <v>45001</v>
      </c>
      <c r="B1721" s="162">
        <v>352.83</v>
      </c>
      <c r="C1721" s="162">
        <v>65.220000000000027</v>
      </c>
      <c r="D1721" s="162">
        <v>363.26</v>
      </c>
      <c r="F1721" s="162">
        <v>781.31</v>
      </c>
    </row>
    <row r="1722" spans="1:6">
      <c r="A1722" s="169">
        <v>45002</v>
      </c>
      <c r="B1722" s="162">
        <v>277.77999999999997</v>
      </c>
      <c r="C1722" s="162">
        <v>63.950000000000045</v>
      </c>
      <c r="D1722" s="162">
        <v>473.81</v>
      </c>
      <c r="F1722" s="162">
        <v>815.54</v>
      </c>
    </row>
    <row r="1723" spans="1:6">
      <c r="A1723" s="169">
        <v>45003</v>
      </c>
      <c r="B1723" s="162">
        <v>347.55</v>
      </c>
      <c r="C1723" s="162">
        <v>61.299999999999955</v>
      </c>
      <c r="D1723" s="162">
        <v>471.48</v>
      </c>
      <c r="F1723" s="162">
        <v>880.32999999999993</v>
      </c>
    </row>
    <row r="1724" spans="1:6">
      <c r="A1724" s="169">
        <v>45004</v>
      </c>
      <c r="B1724" s="162">
        <v>395.69</v>
      </c>
      <c r="C1724" s="162">
        <v>50.259999999999991</v>
      </c>
      <c r="D1724" s="162">
        <v>353.09000000000003</v>
      </c>
      <c r="F1724" s="162">
        <v>799.04</v>
      </c>
    </row>
    <row r="1725" spans="1:6">
      <c r="A1725" s="169">
        <v>45005</v>
      </c>
      <c r="B1725" s="162">
        <v>503.07</v>
      </c>
      <c r="C1725" s="162">
        <v>56.769999999999982</v>
      </c>
      <c r="D1725" s="162">
        <v>415.48</v>
      </c>
      <c r="F1725" s="162">
        <v>975.31999999999994</v>
      </c>
    </row>
    <row r="1726" spans="1:6">
      <c r="A1726" s="169">
        <v>45006</v>
      </c>
      <c r="B1726" s="162">
        <v>355.43</v>
      </c>
      <c r="C1726" s="162">
        <v>48.789999999999992</v>
      </c>
      <c r="D1726" s="162">
        <v>506.1</v>
      </c>
      <c r="F1726" s="162">
        <v>910.31999999999994</v>
      </c>
    </row>
    <row r="1727" spans="1:6">
      <c r="A1727" s="169">
        <v>45007</v>
      </c>
      <c r="B1727" s="162">
        <v>457.02</v>
      </c>
      <c r="C1727" s="162">
        <v>47.39</v>
      </c>
      <c r="D1727" s="162">
        <v>411.9</v>
      </c>
      <c r="F1727" s="162">
        <v>916.31</v>
      </c>
    </row>
    <row r="1728" spans="1:6">
      <c r="A1728" s="169">
        <v>45008</v>
      </c>
      <c r="B1728" s="162">
        <v>491.91</v>
      </c>
      <c r="C1728" s="162">
        <v>51.699999999999989</v>
      </c>
      <c r="D1728" s="162">
        <v>389.02</v>
      </c>
      <c r="F1728" s="162">
        <v>932.63</v>
      </c>
    </row>
    <row r="1729" spans="1:6">
      <c r="A1729" s="169">
        <v>45009</v>
      </c>
      <c r="B1729" s="162">
        <v>1446.68</v>
      </c>
      <c r="C1729" s="162">
        <v>59.690000000000055</v>
      </c>
      <c r="D1729" s="162">
        <v>660.24</v>
      </c>
      <c r="F1729" s="162">
        <v>2166.61</v>
      </c>
    </row>
    <row r="1730" spans="1:6">
      <c r="A1730" s="169">
        <v>45010</v>
      </c>
      <c r="B1730" s="162">
        <v>2268.7399999999998</v>
      </c>
      <c r="C1730" s="162">
        <v>51</v>
      </c>
      <c r="D1730" s="162">
        <v>741.08</v>
      </c>
      <c r="F1730" s="162">
        <v>3060.8199999999997</v>
      </c>
    </row>
    <row r="1731" spans="1:6">
      <c r="A1731" s="169">
        <v>45011</v>
      </c>
      <c r="B1731" s="162">
        <v>2289.5</v>
      </c>
      <c r="C1731" s="162">
        <v>-70</v>
      </c>
      <c r="D1731" s="162">
        <v>496.5</v>
      </c>
      <c r="F1731" s="162">
        <v>2716</v>
      </c>
    </row>
    <row r="1732" spans="1:6">
      <c r="A1732" s="169">
        <v>45012</v>
      </c>
      <c r="B1732" s="162">
        <v>2242.88</v>
      </c>
      <c r="C1732" s="162">
        <v>44.91</v>
      </c>
      <c r="D1732" s="162">
        <v>490.99</v>
      </c>
      <c r="F1732" s="162">
        <v>2778.78</v>
      </c>
    </row>
    <row r="1733" spans="1:6">
      <c r="A1733" s="169">
        <v>45013</v>
      </c>
      <c r="B1733" s="162">
        <v>2207.9299999999998</v>
      </c>
      <c r="C1733" s="162">
        <v>45.599999999999994</v>
      </c>
      <c r="D1733" s="162">
        <v>443.89</v>
      </c>
      <c r="F1733" s="162">
        <v>2697.42</v>
      </c>
    </row>
    <row r="1734" spans="1:6">
      <c r="A1734" s="169">
        <v>45014</v>
      </c>
      <c r="B1734" s="162">
        <v>2212.2600000000002</v>
      </c>
      <c r="C1734" s="162">
        <v>56.449999999999989</v>
      </c>
      <c r="D1734" s="162">
        <v>525.02</v>
      </c>
      <c r="F1734" s="162">
        <v>2793.7300000000005</v>
      </c>
    </row>
    <row r="1735" spans="1:6">
      <c r="A1735" s="169">
        <v>45015</v>
      </c>
      <c r="B1735" s="162">
        <v>2121.1999999999998</v>
      </c>
      <c r="C1735" s="162">
        <v>46.680000000000007</v>
      </c>
      <c r="D1735" s="162">
        <v>471.89</v>
      </c>
      <c r="F1735" s="162">
        <v>2639.7699999999995</v>
      </c>
    </row>
    <row r="1736" spans="1:6">
      <c r="A1736" s="169">
        <v>45016</v>
      </c>
      <c r="B1736" s="162">
        <v>2180.2600000000002</v>
      </c>
      <c r="C1736" s="162">
        <v>46.44</v>
      </c>
      <c r="D1736" s="162">
        <v>480.02</v>
      </c>
      <c r="F1736" s="162">
        <v>2706.7200000000003</v>
      </c>
    </row>
    <row r="1737" spans="1:6">
      <c r="A1737" s="169">
        <v>45017</v>
      </c>
      <c r="B1737" s="162">
        <v>2216.7199999999998</v>
      </c>
      <c r="C1737" s="162">
        <v>51.480000000000018</v>
      </c>
      <c r="D1737" s="162">
        <v>486.04</v>
      </c>
      <c r="F1737" s="162">
        <v>2754.24</v>
      </c>
    </row>
    <row r="1738" spans="1:6">
      <c r="A1738" s="169">
        <v>45018</v>
      </c>
      <c r="B1738" s="162">
        <v>2203.44</v>
      </c>
      <c r="C1738" s="162">
        <v>49.199999999999989</v>
      </c>
      <c r="D1738" s="162">
        <v>508.19</v>
      </c>
      <c r="F1738" s="162">
        <v>2760.83</v>
      </c>
    </row>
    <row r="1739" spans="1:6">
      <c r="A1739" s="169">
        <v>45019</v>
      </c>
      <c r="B1739" s="162">
        <v>2289.16</v>
      </c>
      <c r="C1739" s="162">
        <v>45.56</v>
      </c>
      <c r="D1739" s="162">
        <v>657.91</v>
      </c>
      <c r="F1739" s="162">
        <v>2992.63</v>
      </c>
    </row>
    <row r="1740" spans="1:6">
      <c r="A1740" s="169">
        <v>45020</v>
      </c>
      <c r="B1740" s="162">
        <v>2295.48</v>
      </c>
      <c r="C1740" s="162">
        <v>50.009999999999991</v>
      </c>
      <c r="D1740" s="162">
        <v>794.34</v>
      </c>
      <c r="F1740" s="162">
        <v>3139.83</v>
      </c>
    </row>
    <row r="1741" spans="1:6">
      <c r="A1741" s="169">
        <v>45021</v>
      </c>
      <c r="B1741" s="162">
        <v>2266.9499999999998</v>
      </c>
      <c r="C1741" s="162">
        <v>43.84</v>
      </c>
      <c r="D1741" s="162">
        <v>870.64</v>
      </c>
      <c r="F1741" s="162">
        <v>3181.43</v>
      </c>
    </row>
    <row r="1742" spans="1:6">
      <c r="A1742" s="169">
        <v>45022</v>
      </c>
      <c r="B1742" s="162">
        <v>2241.8200000000002</v>
      </c>
      <c r="C1742" s="162">
        <v>52.829999999999984</v>
      </c>
      <c r="D1742" s="162">
        <v>924.58</v>
      </c>
      <c r="F1742" s="162">
        <v>3219.2300000000005</v>
      </c>
    </row>
    <row r="1743" spans="1:6">
      <c r="A1743" s="169">
        <v>45023</v>
      </c>
      <c r="B1743" s="162">
        <v>2241.46</v>
      </c>
      <c r="C1743" s="162">
        <v>61.289999999999964</v>
      </c>
      <c r="D1743" s="162">
        <v>681.85</v>
      </c>
      <c r="F1743" s="162">
        <v>2984.6</v>
      </c>
    </row>
    <row r="1744" spans="1:6">
      <c r="A1744" s="169">
        <v>45024</v>
      </c>
      <c r="B1744" s="162">
        <v>2322.7399999999998</v>
      </c>
      <c r="C1744" s="162">
        <v>47.91</v>
      </c>
      <c r="D1744" s="162">
        <v>674.2</v>
      </c>
      <c r="F1744" s="162">
        <v>3044.85</v>
      </c>
    </row>
    <row r="1745" spans="1:6">
      <c r="A1745" s="169">
        <v>45025</v>
      </c>
      <c r="B1745" s="162">
        <v>2296.34</v>
      </c>
      <c r="C1745" s="162">
        <v>50.279999999999973</v>
      </c>
      <c r="D1745" s="162">
        <v>646.73</v>
      </c>
      <c r="F1745" s="162">
        <v>2993.3500000000004</v>
      </c>
    </row>
    <row r="1746" spans="1:6">
      <c r="A1746" s="169">
        <v>45026</v>
      </c>
      <c r="B1746" s="162">
        <v>2276.4</v>
      </c>
      <c r="C1746" s="162">
        <v>56.720000000000027</v>
      </c>
      <c r="D1746" s="162">
        <v>711.69</v>
      </c>
      <c r="F1746" s="162">
        <v>3044.8100000000004</v>
      </c>
    </row>
    <row r="1747" spans="1:6">
      <c r="A1747" s="169">
        <v>45027</v>
      </c>
      <c r="B1747" s="162">
        <v>2279.91</v>
      </c>
      <c r="C1747" s="162">
        <v>63.940000000000055</v>
      </c>
      <c r="D1747" s="162">
        <v>843.87</v>
      </c>
      <c r="F1747" s="162">
        <v>3187.72</v>
      </c>
    </row>
    <row r="1748" spans="1:6">
      <c r="A1748" s="169">
        <v>45028</v>
      </c>
      <c r="B1748" s="162">
        <v>2302.9899999999998</v>
      </c>
      <c r="C1748" s="162">
        <v>65.450000000000045</v>
      </c>
      <c r="D1748" s="162">
        <v>864.56</v>
      </c>
      <c r="F1748" s="162">
        <v>3233</v>
      </c>
    </row>
    <row r="1749" spans="1:6">
      <c r="A1749" s="169">
        <v>45029</v>
      </c>
      <c r="B1749" s="162">
        <v>2252.5</v>
      </c>
      <c r="C1749" s="162">
        <v>23.5</v>
      </c>
      <c r="D1749" s="162">
        <v>552</v>
      </c>
      <c r="F1749" s="162">
        <v>2828</v>
      </c>
    </row>
    <row r="1750" spans="1:6">
      <c r="A1750" s="169">
        <v>45030</v>
      </c>
      <c r="B1750" s="162">
        <v>3348.05</v>
      </c>
      <c r="C1750" s="162">
        <v>61.529999999999973</v>
      </c>
      <c r="D1750" s="162">
        <v>1118.18</v>
      </c>
      <c r="F1750" s="162">
        <v>4527.76</v>
      </c>
    </row>
    <row r="1751" spans="1:6">
      <c r="A1751" s="169">
        <v>45031</v>
      </c>
      <c r="B1751" s="162">
        <v>4012.98</v>
      </c>
      <c r="C1751" s="162">
        <v>65.669999999999959</v>
      </c>
      <c r="D1751" s="162">
        <v>1306.5</v>
      </c>
      <c r="F1751" s="162">
        <v>5385.15</v>
      </c>
    </row>
    <row r="1752" spans="1:6">
      <c r="A1752" s="169">
        <v>45032</v>
      </c>
      <c r="B1752" s="162">
        <v>3942.15</v>
      </c>
      <c r="C1752" s="162">
        <v>72.139999999999986</v>
      </c>
      <c r="D1752" s="162">
        <v>1239.01</v>
      </c>
      <c r="F1752" s="162">
        <v>5253.3</v>
      </c>
    </row>
    <row r="1753" spans="1:6">
      <c r="A1753" s="169">
        <v>45033</v>
      </c>
      <c r="B1753" s="162">
        <v>4125.49</v>
      </c>
      <c r="C1753" s="162">
        <v>69.799999999999955</v>
      </c>
      <c r="D1753" s="162">
        <v>1540.3600000000001</v>
      </c>
      <c r="F1753" s="162">
        <v>5735.65</v>
      </c>
    </row>
    <row r="1754" spans="1:6">
      <c r="A1754" s="169">
        <v>45034</v>
      </c>
      <c r="B1754" s="162">
        <v>4171.54</v>
      </c>
      <c r="C1754" s="162">
        <v>51.589999999999975</v>
      </c>
      <c r="D1754" s="162">
        <v>1543.6</v>
      </c>
      <c r="F1754" s="162">
        <v>5766.73</v>
      </c>
    </row>
    <row r="1755" spans="1:6">
      <c r="A1755" s="169">
        <v>45035</v>
      </c>
      <c r="B1755" s="162">
        <v>4181.66</v>
      </c>
      <c r="C1755" s="162">
        <v>50.20999999999998</v>
      </c>
      <c r="D1755" s="162">
        <v>1486.33</v>
      </c>
      <c r="F1755" s="162">
        <v>5718.2</v>
      </c>
    </row>
    <row r="1756" spans="1:6">
      <c r="A1756" s="169">
        <v>45036</v>
      </c>
      <c r="B1756" s="162">
        <v>4283.07</v>
      </c>
      <c r="C1756" s="162">
        <v>49.66</v>
      </c>
      <c r="D1756" s="162">
        <v>1255.21</v>
      </c>
      <c r="F1756" s="162">
        <v>5587.94</v>
      </c>
    </row>
    <row r="1757" spans="1:6">
      <c r="A1757" s="169">
        <v>45037</v>
      </c>
      <c r="B1757" s="162">
        <v>5439.68</v>
      </c>
      <c r="C1757" s="162">
        <v>47.47999999999999</v>
      </c>
      <c r="D1757" s="162">
        <v>1414.09</v>
      </c>
      <c r="F1757" s="162">
        <v>6901.25</v>
      </c>
    </row>
    <row r="1758" spans="1:6">
      <c r="A1758" s="169">
        <v>45038</v>
      </c>
      <c r="B1758" s="162">
        <v>5863.68</v>
      </c>
      <c r="C1758" s="162">
        <v>50.519999999999982</v>
      </c>
      <c r="D1758" s="162">
        <v>1262.5899999999999</v>
      </c>
      <c r="F1758" s="162">
        <v>7176.79</v>
      </c>
    </row>
    <row r="1759" spans="1:6">
      <c r="A1759" s="169">
        <v>45039</v>
      </c>
      <c r="B1759" s="162">
        <v>5865.55</v>
      </c>
      <c r="C1759" s="162">
        <v>50.490000000000009</v>
      </c>
      <c r="D1759" s="162">
        <v>1215.6300000000001</v>
      </c>
      <c r="F1759" s="162">
        <v>7131.67</v>
      </c>
    </row>
    <row r="1760" spans="1:6">
      <c r="A1760" s="169">
        <v>45040</v>
      </c>
      <c r="B1760" s="162">
        <v>5852.27</v>
      </c>
      <c r="C1760" s="162">
        <v>50.56</v>
      </c>
      <c r="D1760" s="162">
        <v>1281.97</v>
      </c>
      <c r="F1760" s="162">
        <v>7184.8</v>
      </c>
    </row>
    <row r="1761" spans="1:6">
      <c r="A1761" s="169">
        <v>45041</v>
      </c>
      <c r="B1761" s="162">
        <v>5803.96</v>
      </c>
      <c r="C1761" s="162">
        <v>47.240000000000009</v>
      </c>
      <c r="D1761" s="162">
        <v>1089.08</v>
      </c>
      <c r="F1761" s="162">
        <v>6940.28</v>
      </c>
    </row>
    <row r="1762" spans="1:6">
      <c r="A1762" s="169">
        <v>45042</v>
      </c>
      <c r="B1762" s="162">
        <v>4545.42</v>
      </c>
      <c r="C1762" s="162">
        <v>60.330000000000041</v>
      </c>
      <c r="D1762" s="162">
        <v>931.3</v>
      </c>
      <c r="F1762" s="162">
        <v>5537.05</v>
      </c>
    </row>
    <row r="1763" spans="1:6">
      <c r="A1763" s="169">
        <v>45043</v>
      </c>
      <c r="B1763" s="162">
        <v>3619.13</v>
      </c>
      <c r="C1763" s="162">
        <v>61.519999999999982</v>
      </c>
      <c r="D1763" s="162">
        <v>973.92</v>
      </c>
      <c r="F1763" s="162">
        <v>4654.57</v>
      </c>
    </row>
    <row r="1764" spans="1:6">
      <c r="A1764" s="169">
        <v>45044</v>
      </c>
      <c r="B1764" s="162">
        <v>4904.3500000000004</v>
      </c>
      <c r="C1764" s="162">
        <v>69.649999999999977</v>
      </c>
      <c r="D1764" s="162">
        <v>1387.02</v>
      </c>
      <c r="F1764" s="162">
        <v>6361.02</v>
      </c>
    </row>
    <row r="1765" spans="1:6">
      <c r="A1765" s="169">
        <v>45045</v>
      </c>
      <c r="B1765" s="162">
        <v>5310.64</v>
      </c>
      <c r="C1765" s="162">
        <v>59.649999999999977</v>
      </c>
      <c r="D1765" s="162">
        <v>1621.56</v>
      </c>
      <c r="F1765" s="162">
        <v>6991.85</v>
      </c>
    </row>
    <row r="1766" spans="1:6">
      <c r="A1766" s="169">
        <v>45046</v>
      </c>
      <c r="B1766" s="162">
        <v>5401.84</v>
      </c>
      <c r="C1766" s="162">
        <v>62.970000000000027</v>
      </c>
      <c r="D1766" s="162">
        <v>1154.28</v>
      </c>
      <c r="F1766" s="162">
        <v>6619.09</v>
      </c>
    </row>
    <row r="1767" spans="1:6">
      <c r="A1767" s="169">
        <v>45047</v>
      </c>
      <c r="B1767" s="162">
        <v>5420.79</v>
      </c>
      <c r="C1767" s="162">
        <v>58.789999999999964</v>
      </c>
      <c r="D1767" s="162">
        <v>1231.71</v>
      </c>
      <c r="F1767" s="162">
        <v>6711.29</v>
      </c>
    </row>
    <row r="1768" spans="1:6">
      <c r="A1768" s="169">
        <v>45048</v>
      </c>
      <c r="B1768" s="162">
        <v>5309.51</v>
      </c>
      <c r="C1768" s="162">
        <v>51.699999999999989</v>
      </c>
      <c r="D1768" s="162">
        <v>1188.28</v>
      </c>
      <c r="F1768" s="162">
        <v>6549.49</v>
      </c>
    </row>
    <row r="1769" spans="1:6">
      <c r="A1769" s="169">
        <v>45049</v>
      </c>
      <c r="B1769" s="162">
        <v>5063.78</v>
      </c>
      <c r="C1769" s="162">
        <v>65.57000000000005</v>
      </c>
      <c r="D1769" s="162">
        <v>1831.85</v>
      </c>
      <c r="F1769" s="162">
        <v>6961.2</v>
      </c>
    </row>
    <row r="1770" spans="1:6">
      <c r="A1770" s="169">
        <v>45050</v>
      </c>
      <c r="B1770" s="162">
        <v>5095.01</v>
      </c>
      <c r="C1770" s="162">
        <v>69.82000000000005</v>
      </c>
      <c r="D1770" s="162">
        <v>2388.35</v>
      </c>
      <c r="F1770" s="162">
        <v>7553.18</v>
      </c>
    </row>
    <row r="1771" spans="1:6">
      <c r="A1771" s="169">
        <v>45051</v>
      </c>
      <c r="B1771" s="162">
        <v>5298.95</v>
      </c>
      <c r="C1771" s="162">
        <v>51.529999999999973</v>
      </c>
      <c r="D1771" s="162">
        <v>2324.4499999999998</v>
      </c>
      <c r="F1771" s="162">
        <v>7674.9299999999994</v>
      </c>
    </row>
    <row r="1772" spans="1:6">
      <c r="A1772" s="169">
        <v>45052</v>
      </c>
      <c r="B1772" s="162">
        <v>5266.1</v>
      </c>
      <c r="C1772" s="162">
        <v>52.980000000000018</v>
      </c>
      <c r="D1772" s="162">
        <v>2576.8200000000002</v>
      </c>
      <c r="F1772" s="162">
        <v>7895.9000000000005</v>
      </c>
    </row>
    <row r="1773" spans="1:6">
      <c r="A1773" s="169">
        <v>45053</v>
      </c>
      <c r="B1773" s="162">
        <v>5313.4</v>
      </c>
      <c r="C1773" s="162">
        <v>46.25</v>
      </c>
      <c r="D1773" s="162">
        <v>2135.2399999999998</v>
      </c>
      <c r="F1773" s="162">
        <v>7494.8899999999994</v>
      </c>
    </row>
    <row r="1774" spans="1:6">
      <c r="A1774" s="169">
        <v>45054</v>
      </c>
      <c r="B1774" s="162">
        <v>5322.09</v>
      </c>
      <c r="C1774" s="162">
        <v>46.28</v>
      </c>
      <c r="D1774" s="162">
        <v>1062.23</v>
      </c>
      <c r="F1774" s="162">
        <v>6430.6</v>
      </c>
    </row>
    <row r="1775" spans="1:6">
      <c r="A1775" s="169">
        <v>45055</v>
      </c>
      <c r="B1775" s="162">
        <v>5305.3099999999995</v>
      </c>
      <c r="C1775" s="162">
        <v>57.909999999999968</v>
      </c>
      <c r="D1775" s="162">
        <v>975.22</v>
      </c>
      <c r="F1775" s="162">
        <v>6338.44</v>
      </c>
    </row>
    <row r="1776" spans="1:6">
      <c r="A1776" s="169">
        <v>45056</v>
      </c>
      <c r="B1776" s="162">
        <v>5227.6100000000006</v>
      </c>
      <c r="C1776" s="162">
        <v>56.240000000000009</v>
      </c>
      <c r="D1776" s="162">
        <v>965.15</v>
      </c>
      <c r="F1776" s="162">
        <v>6249.0000000000009</v>
      </c>
    </row>
    <row r="1777" spans="1:6">
      <c r="A1777" s="169">
        <v>45057</v>
      </c>
      <c r="B1777" s="162">
        <v>5320.0199999999995</v>
      </c>
      <c r="C1777" s="162">
        <v>52.230000000000018</v>
      </c>
      <c r="D1777" s="162">
        <v>1042.0899999999999</v>
      </c>
      <c r="F1777" s="162">
        <v>6414.3399999999992</v>
      </c>
    </row>
    <row r="1778" spans="1:6">
      <c r="A1778" s="169">
        <v>45058</v>
      </c>
      <c r="B1778" s="162">
        <v>5316.91</v>
      </c>
      <c r="C1778" s="162">
        <v>48.289999999999992</v>
      </c>
      <c r="D1778" s="162">
        <v>1097.53</v>
      </c>
      <c r="F1778" s="162">
        <v>6462.73</v>
      </c>
    </row>
    <row r="1779" spans="1:6">
      <c r="A1779" s="169">
        <v>45059</v>
      </c>
      <c r="B1779" s="162">
        <v>4333.34</v>
      </c>
      <c r="C1779" s="162">
        <v>49.25</v>
      </c>
      <c r="D1779" s="162">
        <v>1022.69</v>
      </c>
      <c r="F1779" s="162">
        <v>5405.2800000000007</v>
      </c>
    </row>
    <row r="1780" spans="1:6">
      <c r="A1780" s="169">
        <v>45060</v>
      </c>
      <c r="B1780" s="162">
        <v>4309.92</v>
      </c>
      <c r="C1780" s="162">
        <v>46.289999999999992</v>
      </c>
      <c r="D1780" s="162">
        <v>945.73</v>
      </c>
      <c r="F1780" s="162">
        <v>5301.9400000000005</v>
      </c>
    </row>
    <row r="1781" spans="1:6">
      <c r="A1781" s="169">
        <v>45061</v>
      </c>
      <c r="B1781" s="162">
        <v>5124.75</v>
      </c>
      <c r="C1781" s="162">
        <v>64.389999999999986</v>
      </c>
      <c r="D1781" s="162">
        <v>1220.52</v>
      </c>
      <c r="F1781" s="162">
        <v>6409.66</v>
      </c>
    </row>
    <row r="1782" spans="1:6">
      <c r="A1782" s="169">
        <v>45062</v>
      </c>
      <c r="B1782" s="162">
        <v>4354.34</v>
      </c>
      <c r="C1782" s="162">
        <v>62.159999999999968</v>
      </c>
      <c r="D1782" s="162">
        <v>1485.38</v>
      </c>
      <c r="F1782" s="162">
        <v>5901.88</v>
      </c>
    </row>
    <row r="1783" spans="1:6">
      <c r="A1783" s="169">
        <v>45063</v>
      </c>
      <c r="B1783" s="162">
        <v>4406.12</v>
      </c>
      <c r="C1783" s="162">
        <v>46.81</v>
      </c>
      <c r="D1783" s="162">
        <v>2005.27</v>
      </c>
      <c r="F1783" s="162">
        <v>6458.2</v>
      </c>
    </row>
    <row r="1784" spans="1:6">
      <c r="A1784" s="169">
        <v>45064</v>
      </c>
      <c r="B1784" s="162">
        <v>5316.13</v>
      </c>
      <c r="C1784" s="162">
        <v>70.789999999999964</v>
      </c>
      <c r="D1784" s="162">
        <v>2870.15</v>
      </c>
      <c r="F1784" s="162">
        <v>8257.07</v>
      </c>
    </row>
    <row r="1785" spans="1:6">
      <c r="A1785" s="169">
        <v>45065</v>
      </c>
      <c r="B1785" s="162">
        <v>5185.78</v>
      </c>
      <c r="C1785" s="162">
        <v>66.690000000000055</v>
      </c>
      <c r="D1785" s="162">
        <v>2846.11</v>
      </c>
      <c r="F1785" s="162">
        <v>8098.58</v>
      </c>
    </row>
    <row r="1786" spans="1:6">
      <c r="A1786" s="169">
        <v>45066</v>
      </c>
      <c r="B1786" s="162">
        <v>5313.89</v>
      </c>
      <c r="C1786" s="162">
        <v>918.22</v>
      </c>
      <c r="D1786" s="162">
        <v>6325.19</v>
      </c>
      <c r="F1786" s="162">
        <v>12557.3</v>
      </c>
    </row>
    <row r="1787" spans="1:6">
      <c r="A1787" s="169">
        <v>45067</v>
      </c>
      <c r="B1787" s="162">
        <v>4549.5</v>
      </c>
      <c r="C1787" s="162">
        <v>1652.22</v>
      </c>
      <c r="D1787" s="162">
        <v>8810.57</v>
      </c>
      <c r="F1787" s="162">
        <v>15012.289999999999</v>
      </c>
    </row>
    <row r="1788" spans="1:6">
      <c r="A1788" s="169">
        <v>45068</v>
      </c>
      <c r="B1788" s="162">
        <v>4608.63</v>
      </c>
      <c r="C1788" s="162">
        <v>1781.4</v>
      </c>
      <c r="D1788" s="162">
        <v>8831.02</v>
      </c>
      <c r="F1788" s="162">
        <v>15221.05</v>
      </c>
    </row>
    <row r="1789" spans="1:6">
      <c r="A1789" s="169">
        <v>45069</v>
      </c>
      <c r="B1789" s="162">
        <v>4593.54</v>
      </c>
      <c r="C1789" s="162">
        <v>1616.69</v>
      </c>
      <c r="D1789" s="162">
        <v>8115.63</v>
      </c>
      <c r="F1789" s="162">
        <v>14325.86</v>
      </c>
    </row>
    <row r="1790" spans="1:6">
      <c r="A1790" s="169">
        <v>45070</v>
      </c>
      <c r="B1790" s="162">
        <v>4464.04</v>
      </c>
      <c r="C1790" s="162">
        <v>1419.09</v>
      </c>
      <c r="D1790" s="162">
        <v>6301.08</v>
      </c>
      <c r="F1790" s="162">
        <v>12184.21</v>
      </c>
    </row>
    <row r="1791" spans="1:6">
      <c r="A1791" s="169">
        <v>45071</v>
      </c>
      <c r="B1791" s="162">
        <v>4863.29</v>
      </c>
      <c r="C1791" s="162">
        <v>1453.24</v>
      </c>
      <c r="D1791" s="162">
        <v>7087.97</v>
      </c>
      <c r="F1791" s="162">
        <v>13404.5</v>
      </c>
    </row>
    <row r="1792" spans="1:6">
      <c r="A1792" s="169">
        <v>45072</v>
      </c>
      <c r="B1792" s="162">
        <v>4882.2300000000005</v>
      </c>
      <c r="C1792" s="162">
        <v>1471.35</v>
      </c>
      <c r="D1792" s="162">
        <v>8790.1200000000008</v>
      </c>
      <c r="F1792" s="162">
        <v>15143.7</v>
      </c>
    </row>
    <row r="1793" spans="1:6">
      <c r="A1793" s="169">
        <v>45073</v>
      </c>
      <c r="B1793" s="162">
        <v>4917.75</v>
      </c>
      <c r="C1793" s="162">
        <v>915.81</v>
      </c>
      <c r="D1793" s="162">
        <v>8501.0499999999993</v>
      </c>
      <c r="F1793" s="162">
        <v>14334.609999999999</v>
      </c>
    </row>
    <row r="1794" spans="1:6">
      <c r="A1794" s="169">
        <v>45074</v>
      </c>
      <c r="B1794" s="162">
        <v>4686.58</v>
      </c>
      <c r="C1794" s="162">
        <v>1484.3</v>
      </c>
      <c r="D1794" s="162">
        <v>8082.27</v>
      </c>
      <c r="F1794" s="162">
        <v>14253.15</v>
      </c>
    </row>
    <row r="1795" spans="1:6">
      <c r="A1795" s="169">
        <v>45075</v>
      </c>
      <c r="B1795" s="162">
        <v>3282.5</v>
      </c>
      <c r="C1795" s="162">
        <v>2264.67</v>
      </c>
      <c r="D1795" s="162">
        <v>9522.6200000000008</v>
      </c>
      <c r="F1795" s="162">
        <v>15069.79</v>
      </c>
    </row>
    <row r="1796" spans="1:6">
      <c r="A1796" s="169">
        <v>45076</v>
      </c>
      <c r="B1796" s="162">
        <v>518.87</v>
      </c>
      <c r="C1796" s="162">
        <v>2972.76</v>
      </c>
      <c r="D1796" s="162">
        <v>12760.93</v>
      </c>
      <c r="F1796" s="162">
        <v>16252.560000000001</v>
      </c>
    </row>
    <row r="1797" spans="1:6">
      <c r="A1797" s="169">
        <v>45077</v>
      </c>
      <c r="B1797" s="162">
        <v>2841.79</v>
      </c>
      <c r="C1797" s="162">
        <v>2474.7600000000002</v>
      </c>
      <c r="D1797" s="162">
        <v>11979.6</v>
      </c>
      <c r="F1797" s="162">
        <v>17296.150000000001</v>
      </c>
    </row>
    <row r="1798" spans="1:6">
      <c r="A1798" s="169">
        <v>45078</v>
      </c>
      <c r="B1798" s="162">
        <v>2637.87</v>
      </c>
      <c r="C1798" s="162">
        <v>1952.99</v>
      </c>
      <c r="D1798" s="162">
        <v>9245.51</v>
      </c>
      <c r="F1798" s="162">
        <v>13836.369999999999</v>
      </c>
    </row>
    <row r="1799" spans="1:6">
      <c r="A1799" s="169">
        <v>45079</v>
      </c>
      <c r="B1799" s="162">
        <v>2857.62</v>
      </c>
      <c r="C1799" s="162">
        <v>2469.06</v>
      </c>
      <c r="D1799" s="162">
        <v>10542.79</v>
      </c>
      <c r="F1799" s="162">
        <v>15869.470000000001</v>
      </c>
    </row>
    <row r="1800" spans="1:6">
      <c r="A1800" s="169">
        <v>45080</v>
      </c>
      <c r="B1800" s="162">
        <v>2578.09</v>
      </c>
      <c r="C1800" s="162">
        <v>2401.63</v>
      </c>
      <c r="D1800" s="162">
        <v>11405.2</v>
      </c>
      <c r="F1800" s="162">
        <v>16384.920000000002</v>
      </c>
    </row>
    <row r="1801" spans="1:6">
      <c r="A1801" s="169">
        <v>45081</v>
      </c>
      <c r="B1801" s="162">
        <v>2530.02</v>
      </c>
      <c r="C1801" s="162">
        <v>2362.9700000000003</v>
      </c>
      <c r="D1801" s="162">
        <v>11423.98</v>
      </c>
      <c r="F1801" s="162">
        <v>16316.970000000001</v>
      </c>
    </row>
    <row r="1802" spans="1:6">
      <c r="A1802" s="169">
        <v>45082</v>
      </c>
      <c r="B1802" s="162">
        <v>3095.69</v>
      </c>
      <c r="C1802" s="162">
        <v>2536.2799999999997</v>
      </c>
      <c r="D1802" s="162">
        <v>10814.05</v>
      </c>
      <c r="F1802" s="162">
        <v>16446.019999999997</v>
      </c>
    </row>
    <row r="1803" spans="1:6">
      <c r="A1803" s="169">
        <v>45083</v>
      </c>
      <c r="B1803" s="162">
        <v>3468.98</v>
      </c>
      <c r="C1803" s="162">
        <v>2356.39</v>
      </c>
      <c r="D1803" s="162">
        <v>10995.56</v>
      </c>
      <c r="F1803" s="162">
        <v>16820.93</v>
      </c>
    </row>
    <row r="1804" spans="1:6">
      <c r="A1804" s="169">
        <v>45084</v>
      </c>
      <c r="B1804" s="162">
        <v>3491.16</v>
      </c>
      <c r="C1804" s="162">
        <v>2422.71</v>
      </c>
      <c r="D1804" s="162">
        <v>11041.36</v>
      </c>
      <c r="F1804" s="162">
        <v>16955.23</v>
      </c>
    </row>
    <row r="1805" spans="1:6">
      <c r="A1805" s="169">
        <v>45085</v>
      </c>
      <c r="B1805" s="162">
        <v>3498.0099999999998</v>
      </c>
      <c r="C1805" s="162">
        <v>2414.36</v>
      </c>
      <c r="D1805" s="162">
        <v>10973.4</v>
      </c>
      <c r="F1805" s="162">
        <v>16885.77</v>
      </c>
    </row>
    <row r="1806" spans="1:6">
      <c r="A1806" s="169">
        <v>45086</v>
      </c>
      <c r="B1806" s="162">
        <v>3464.1800000000003</v>
      </c>
      <c r="C1806" s="162">
        <v>2450.84</v>
      </c>
      <c r="D1806" s="162">
        <v>11034.83</v>
      </c>
      <c r="F1806" s="162">
        <v>16949.849999999999</v>
      </c>
    </row>
    <row r="1807" spans="1:6">
      <c r="A1807" s="169">
        <v>45087</v>
      </c>
      <c r="B1807" s="162">
        <v>3431.2400000000002</v>
      </c>
      <c r="C1807" s="162">
        <v>2440.62</v>
      </c>
      <c r="D1807" s="162">
        <v>11052.94</v>
      </c>
      <c r="F1807" s="162">
        <v>16924.800000000003</v>
      </c>
    </row>
    <row r="1808" spans="1:6">
      <c r="A1808" s="169">
        <v>45088</v>
      </c>
      <c r="B1808" s="162">
        <v>3421.6499999999996</v>
      </c>
      <c r="C1808" s="162">
        <v>2398.9</v>
      </c>
      <c r="D1808" s="162">
        <v>11061.76</v>
      </c>
      <c r="F1808" s="162">
        <v>16882.309999999998</v>
      </c>
    </row>
    <row r="1809" spans="1:6">
      <c r="A1809" s="169">
        <v>45089</v>
      </c>
      <c r="B1809" s="162">
        <v>3086.51</v>
      </c>
      <c r="C1809" s="162">
        <v>2897.87</v>
      </c>
      <c r="D1809" s="162">
        <v>10974.02</v>
      </c>
      <c r="F1809" s="162">
        <v>16958.400000000001</v>
      </c>
    </row>
    <row r="1810" spans="1:6">
      <c r="A1810" s="169">
        <v>45090</v>
      </c>
      <c r="B1810" s="162">
        <v>1025.94</v>
      </c>
      <c r="C1810" s="162">
        <v>3442.7200000000003</v>
      </c>
      <c r="D1810" s="162">
        <v>9394.0400000000009</v>
      </c>
      <c r="F1810" s="162">
        <v>13862.700000000003</v>
      </c>
    </row>
    <row r="1811" spans="1:6">
      <c r="A1811" s="169">
        <v>45091</v>
      </c>
      <c r="B1811" s="162">
        <v>4895.3900000000003</v>
      </c>
      <c r="C1811" s="162">
        <v>2351.69</v>
      </c>
      <c r="D1811" s="162">
        <v>8112.92</v>
      </c>
      <c r="F1811" s="162">
        <v>15360</v>
      </c>
    </row>
    <row r="1812" spans="1:6">
      <c r="A1812" s="169">
        <v>45092</v>
      </c>
      <c r="B1812" s="162">
        <v>6747.5700000000006</v>
      </c>
      <c r="C1812" s="162">
        <v>1593.28</v>
      </c>
      <c r="D1812" s="162">
        <v>7270.9</v>
      </c>
      <c r="F1812" s="162">
        <v>15611.75</v>
      </c>
    </row>
    <row r="1813" spans="1:6">
      <c r="A1813" s="169">
        <v>45093</v>
      </c>
      <c r="B1813" s="162">
        <v>7031.31</v>
      </c>
      <c r="C1813" s="162">
        <v>1627.1100000000001</v>
      </c>
      <c r="D1813" s="162">
        <v>7268.76</v>
      </c>
      <c r="F1813" s="162">
        <v>15927.18</v>
      </c>
    </row>
    <row r="1814" spans="1:6">
      <c r="A1814" s="169">
        <v>45094</v>
      </c>
      <c r="B1814" s="162">
        <v>7159.82</v>
      </c>
      <c r="C1814" s="162">
        <v>1626.71</v>
      </c>
      <c r="D1814" s="162">
        <v>7197.27</v>
      </c>
      <c r="F1814" s="162">
        <v>15983.8</v>
      </c>
    </row>
    <row r="1815" spans="1:6">
      <c r="A1815" s="169">
        <v>45095</v>
      </c>
      <c r="B1815" s="162">
        <v>7101.5999999999995</v>
      </c>
      <c r="C1815" s="162">
        <v>1629.77</v>
      </c>
      <c r="D1815" s="162">
        <v>7284.01</v>
      </c>
      <c r="F1815" s="162">
        <v>16015.380000000001</v>
      </c>
    </row>
    <row r="1816" spans="1:6">
      <c r="A1816" s="169">
        <v>45096</v>
      </c>
      <c r="B1816" s="162">
        <v>7013.51</v>
      </c>
      <c r="C1816" s="162">
        <v>1621.1599999999999</v>
      </c>
      <c r="D1816" s="162">
        <v>7267.28</v>
      </c>
      <c r="F1816" s="162">
        <v>15901.949999999999</v>
      </c>
    </row>
    <row r="1817" spans="1:6">
      <c r="A1817" s="169">
        <v>45097</v>
      </c>
      <c r="B1817" s="162">
        <v>6914.34</v>
      </c>
      <c r="C1817" s="162">
        <v>1612.3899999999999</v>
      </c>
      <c r="D1817" s="162">
        <v>7249.01</v>
      </c>
      <c r="F1817" s="162">
        <v>15775.74</v>
      </c>
    </row>
    <row r="1818" spans="1:6">
      <c r="A1818" s="169">
        <v>45098</v>
      </c>
      <c r="B1818" s="162">
        <v>6088.3899999999994</v>
      </c>
      <c r="C1818" s="162">
        <v>1944.19</v>
      </c>
      <c r="D1818" s="162">
        <v>7864.24</v>
      </c>
      <c r="F1818" s="162">
        <v>15896.82</v>
      </c>
    </row>
    <row r="1819" spans="1:6">
      <c r="A1819" s="169">
        <v>45099</v>
      </c>
      <c r="B1819" s="162">
        <v>2309.79</v>
      </c>
      <c r="C1819" s="162">
        <v>4094.21</v>
      </c>
      <c r="D1819" s="162">
        <v>10966.7</v>
      </c>
      <c r="F1819" s="162">
        <v>17370.7</v>
      </c>
    </row>
    <row r="1820" spans="1:6">
      <c r="A1820" s="169">
        <v>45100</v>
      </c>
      <c r="B1820" s="162">
        <v>2321.9299999999998</v>
      </c>
      <c r="C1820" s="162">
        <v>3750.7799999999997</v>
      </c>
      <c r="D1820" s="162">
        <v>10977.66</v>
      </c>
      <c r="F1820" s="162">
        <v>17050.37</v>
      </c>
    </row>
    <row r="1821" spans="1:6">
      <c r="A1821" s="169">
        <v>45101</v>
      </c>
      <c r="B1821" s="162">
        <v>2324.96</v>
      </c>
      <c r="C1821" s="162">
        <v>3623.42</v>
      </c>
      <c r="D1821" s="162">
        <v>10944.3</v>
      </c>
      <c r="F1821" s="162">
        <v>16892.68</v>
      </c>
    </row>
    <row r="1822" spans="1:6">
      <c r="A1822" s="169">
        <v>45102</v>
      </c>
      <c r="B1822" s="162">
        <v>2315.09</v>
      </c>
      <c r="C1822" s="162">
        <v>3569.99</v>
      </c>
      <c r="D1822" s="162">
        <v>11002.71</v>
      </c>
      <c r="F1822" s="162">
        <v>16887.79</v>
      </c>
    </row>
    <row r="1823" spans="1:6">
      <c r="A1823" s="169">
        <v>45103</v>
      </c>
      <c r="B1823" s="162">
        <v>2303.84</v>
      </c>
      <c r="C1823" s="162">
        <v>3550.41</v>
      </c>
      <c r="D1823" s="162">
        <v>10998.97</v>
      </c>
      <c r="F1823" s="162">
        <v>16853.22</v>
      </c>
    </row>
    <row r="1824" spans="1:6">
      <c r="A1824" s="169">
        <v>45104</v>
      </c>
      <c r="B1824" s="162">
        <v>2286.4899999999998</v>
      </c>
      <c r="C1824" s="162">
        <v>3535.51</v>
      </c>
      <c r="D1824" s="162">
        <v>10835.68</v>
      </c>
      <c r="F1824" s="162">
        <v>16657.68</v>
      </c>
    </row>
    <row r="1825" spans="1:6">
      <c r="A1825" s="169">
        <v>45105</v>
      </c>
      <c r="B1825" s="162">
        <v>2296.0299999999997</v>
      </c>
      <c r="C1825" s="162">
        <v>3537.91</v>
      </c>
      <c r="D1825" s="162">
        <v>10819.96</v>
      </c>
      <c r="F1825" s="162">
        <v>16653.899999999998</v>
      </c>
    </row>
    <row r="1826" spans="1:6">
      <c r="A1826" s="169">
        <v>45106</v>
      </c>
      <c r="B1826" s="162">
        <v>2348.9300000000003</v>
      </c>
      <c r="C1826" s="162">
        <v>3456.74</v>
      </c>
      <c r="D1826" s="162">
        <v>10816.2</v>
      </c>
      <c r="F1826" s="162">
        <v>16621.870000000003</v>
      </c>
    </row>
    <row r="1827" spans="1:6">
      <c r="A1827" s="169">
        <v>45107</v>
      </c>
      <c r="B1827" s="162">
        <v>2299.25</v>
      </c>
      <c r="C1827" s="162">
        <v>3463.5299999999997</v>
      </c>
      <c r="D1827" s="162">
        <v>10797.67</v>
      </c>
      <c r="F1827" s="162">
        <v>16560.45</v>
      </c>
    </row>
    <row r="1828" spans="1:6">
      <c r="A1828" s="169">
        <v>45108</v>
      </c>
      <c r="B1828" s="162">
        <v>2289.96</v>
      </c>
      <c r="C1828" s="162">
        <v>3506.56</v>
      </c>
      <c r="D1828" s="162">
        <v>10792.91</v>
      </c>
      <c r="F1828" s="162">
        <v>16589.43</v>
      </c>
    </row>
    <row r="1829" spans="1:6">
      <c r="A1829" s="169">
        <v>45109</v>
      </c>
      <c r="B1829" s="162">
        <v>2284.5700000000002</v>
      </c>
      <c r="C1829" s="162">
        <v>3494.5</v>
      </c>
      <c r="D1829" s="162">
        <v>10819.21</v>
      </c>
      <c r="F1829" s="162">
        <v>16598.28</v>
      </c>
    </row>
    <row r="1830" spans="1:6">
      <c r="A1830" s="169">
        <v>45110</v>
      </c>
      <c r="B1830" s="162">
        <v>2253.25</v>
      </c>
      <c r="C1830" s="162">
        <v>3037.18</v>
      </c>
      <c r="D1830" s="162">
        <v>10818.69</v>
      </c>
      <c r="F1830" s="162">
        <v>16109.12</v>
      </c>
    </row>
    <row r="1831" spans="1:6">
      <c r="A1831" s="169">
        <v>45111</v>
      </c>
      <c r="B1831" s="162">
        <v>2127.3200000000002</v>
      </c>
      <c r="C1831" s="162">
        <v>2749.34</v>
      </c>
      <c r="D1831" s="162">
        <v>10829.02</v>
      </c>
      <c r="F1831" s="162">
        <v>15705.68</v>
      </c>
    </row>
    <row r="1832" spans="1:6">
      <c r="A1832" s="169">
        <v>45112</v>
      </c>
      <c r="B1832" s="162">
        <v>2352.7800000000002</v>
      </c>
      <c r="C1832" s="162">
        <v>2761.91</v>
      </c>
      <c r="D1832" s="162">
        <v>10862.67</v>
      </c>
      <c r="F1832" s="162">
        <v>15977.36</v>
      </c>
    </row>
    <row r="1833" spans="1:6">
      <c r="A1833" s="169">
        <v>45113</v>
      </c>
      <c r="B1833" s="162">
        <v>2334.92</v>
      </c>
      <c r="C1833" s="162">
        <v>2743.2200000000003</v>
      </c>
      <c r="D1833" s="162">
        <v>10873.7</v>
      </c>
      <c r="F1833" s="162">
        <v>15951.840000000002</v>
      </c>
    </row>
    <row r="1834" spans="1:6">
      <c r="A1834" s="169">
        <v>45114</v>
      </c>
      <c r="B1834" s="162">
        <v>2334.21</v>
      </c>
      <c r="C1834" s="162">
        <v>2751.89</v>
      </c>
      <c r="D1834" s="162">
        <v>10881.24</v>
      </c>
      <c r="F1834" s="162">
        <v>15967.34</v>
      </c>
    </row>
    <row r="1835" spans="1:6">
      <c r="A1835" s="169">
        <v>45115</v>
      </c>
      <c r="B1835" s="162">
        <v>2296.29</v>
      </c>
      <c r="C1835" s="162">
        <v>2710.7200000000003</v>
      </c>
      <c r="D1835" s="162">
        <v>10867.37</v>
      </c>
      <c r="F1835" s="162">
        <v>15874.380000000001</v>
      </c>
    </row>
    <row r="1836" spans="1:6">
      <c r="A1836" s="169">
        <v>45116</v>
      </c>
      <c r="B1836" s="162">
        <v>2301.11</v>
      </c>
      <c r="C1836" s="162">
        <v>2737.07</v>
      </c>
      <c r="D1836" s="162">
        <v>10862.6</v>
      </c>
      <c r="F1836" s="162">
        <v>15900.78</v>
      </c>
    </row>
    <row r="1837" spans="1:6">
      <c r="A1837" s="169">
        <v>45117</v>
      </c>
      <c r="B1837" s="162">
        <v>953.25</v>
      </c>
      <c r="C1837" s="162">
        <v>2625.75</v>
      </c>
      <c r="D1837" s="162">
        <v>10869.39</v>
      </c>
      <c r="F1837" s="162">
        <v>14448.39</v>
      </c>
    </row>
    <row r="1838" spans="1:6">
      <c r="A1838" s="169">
        <v>45118</v>
      </c>
      <c r="B1838" s="162">
        <v>951.95</v>
      </c>
      <c r="C1838" s="162">
        <v>2586.1999999999998</v>
      </c>
      <c r="D1838" s="162">
        <v>10877.66</v>
      </c>
      <c r="F1838" s="162">
        <v>14415.810000000001</v>
      </c>
    </row>
    <row r="1839" spans="1:6">
      <c r="A1839" s="169">
        <v>45119</v>
      </c>
      <c r="B1839" s="162">
        <v>940.87</v>
      </c>
      <c r="C1839" s="162">
        <v>2694.8</v>
      </c>
      <c r="D1839" s="162">
        <v>10869.33</v>
      </c>
      <c r="F1839" s="162">
        <v>14505.000000000002</v>
      </c>
    </row>
    <row r="1840" spans="1:6">
      <c r="A1840" s="169">
        <v>45120</v>
      </c>
      <c r="B1840" s="162">
        <v>940.51</v>
      </c>
      <c r="C1840" s="162">
        <v>2730.19</v>
      </c>
      <c r="D1840" s="162">
        <v>10635.44</v>
      </c>
      <c r="F1840" s="162">
        <v>14306.140000000001</v>
      </c>
    </row>
    <row r="1841" spans="1:6">
      <c r="A1841" s="169">
        <v>45121</v>
      </c>
      <c r="B1841" s="162">
        <v>2298.8300000000004</v>
      </c>
      <c r="C1841" s="162">
        <v>2736.58</v>
      </c>
      <c r="D1841" s="162">
        <v>10830.58</v>
      </c>
      <c r="F1841" s="162">
        <v>15865.99</v>
      </c>
    </row>
    <row r="1842" spans="1:6">
      <c r="A1842" s="169">
        <v>45122</v>
      </c>
      <c r="B1842" s="162">
        <v>2261.09</v>
      </c>
      <c r="C1842" s="162">
        <v>2599.17</v>
      </c>
      <c r="D1842" s="162">
        <v>10796.74</v>
      </c>
      <c r="F1842" s="162">
        <v>15657</v>
      </c>
    </row>
    <row r="1843" spans="1:6">
      <c r="A1843" s="169">
        <v>45123</v>
      </c>
      <c r="B1843" s="162">
        <v>2594.5600000000004</v>
      </c>
      <c r="C1843" s="162">
        <v>2709.3</v>
      </c>
      <c r="D1843" s="162">
        <v>10032.73</v>
      </c>
      <c r="F1843" s="162">
        <v>15336.59</v>
      </c>
    </row>
    <row r="1844" spans="1:6">
      <c r="A1844" s="169">
        <v>45124</v>
      </c>
      <c r="B1844" s="162">
        <v>1410.9199999999998</v>
      </c>
      <c r="C1844" s="162">
        <v>2642.94</v>
      </c>
      <c r="D1844" s="162">
        <v>9823.59</v>
      </c>
      <c r="F1844" s="162">
        <v>13877.45</v>
      </c>
    </row>
    <row r="1845" spans="1:6">
      <c r="A1845" s="169">
        <v>45125</v>
      </c>
      <c r="B1845" s="162">
        <v>2733.34</v>
      </c>
      <c r="C1845" s="162">
        <v>3028.33</v>
      </c>
      <c r="D1845" s="162">
        <v>11013.51</v>
      </c>
      <c r="F1845" s="162">
        <v>16775.18</v>
      </c>
    </row>
    <row r="1846" spans="1:6">
      <c r="A1846" s="169">
        <v>45126</v>
      </c>
      <c r="B1846" s="162">
        <v>2207.31</v>
      </c>
      <c r="C1846" s="162">
        <v>3383.9</v>
      </c>
      <c r="D1846" s="162">
        <v>12406.66</v>
      </c>
      <c r="F1846" s="162">
        <v>17997.87</v>
      </c>
    </row>
    <row r="1847" spans="1:6">
      <c r="A1847" s="169">
        <v>45127</v>
      </c>
      <c r="B1847" s="162">
        <v>2236.8500000000004</v>
      </c>
      <c r="C1847" s="162">
        <v>2802.39</v>
      </c>
      <c r="D1847" s="162">
        <v>10843.57</v>
      </c>
      <c r="F1847" s="162">
        <v>15882.81</v>
      </c>
    </row>
    <row r="1848" spans="1:6">
      <c r="A1848" s="169">
        <v>45128</v>
      </c>
      <c r="B1848" s="162">
        <v>2230.64</v>
      </c>
      <c r="C1848" s="162">
        <v>2746.86</v>
      </c>
      <c r="D1848" s="162">
        <v>10865.6</v>
      </c>
      <c r="F1848" s="162">
        <v>15843.1</v>
      </c>
    </row>
    <row r="1849" spans="1:6">
      <c r="A1849" s="169">
        <v>45129</v>
      </c>
      <c r="B1849" s="162">
        <v>2229.1799999999998</v>
      </c>
      <c r="C1849" s="162">
        <v>2751.23</v>
      </c>
      <c r="D1849" s="162">
        <v>10868.02</v>
      </c>
      <c r="F1849" s="162">
        <v>15848.43</v>
      </c>
    </row>
    <row r="1850" spans="1:6">
      <c r="A1850" s="169">
        <v>45130</v>
      </c>
      <c r="B1850" s="162">
        <v>2125.8900000000003</v>
      </c>
      <c r="C1850" s="162">
        <v>2742.42</v>
      </c>
      <c r="D1850" s="162">
        <v>10859.57</v>
      </c>
      <c r="F1850" s="162">
        <v>15727.880000000001</v>
      </c>
    </row>
    <row r="1851" spans="1:6">
      <c r="A1851" s="169">
        <v>45131</v>
      </c>
      <c r="B1851" s="162">
        <v>2165.1099999999997</v>
      </c>
      <c r="C1851" s="162">
        <v>2754.7200000000003</v>
      </c>
      <c r="D1851" s="162">
        <v>10854.08</v>
      </c>
      <c r="F1851" s="162">
        <v>15773.91</v>
      </c>
    </row>
    <row r="1852" spans="1:6">
      <c r="A1852" s="169">
        <v>45132</v>
      </c>
      <c r="B1852" s="162">
        <v>2085.67</v>
      </c>
      <c r="C1852" s="162">
        <v>3177.94</v>
      </c>
      <c r="D1852" s="162">
        <v>11953.51</v>
      </c>
      <c r="F1852" s="162">
        <v>17217.120000000003</v>
      </c>
    </row>
    <row r="1853" spans="1:6">
      <c r="A1853" s="169">
        <v>45133</v>
      </c>
      <c r="B1853" s="162">
        <v>1864.39</v>
      </c>
      <c r="C1853" s="162">
        <v>2961.21</v>
      </c>
      <c r="D1853" s="162">
        <v>12069.52</v>
      </c>
      <c r="F1853" s="162">
        <v>16895.12</v>
      </c>
    </row>
    <row r="1854" spans="1:6">
      <c r="A1854" s="169">
        <v>45134</v>
      </c>
      <c r="B1854" s="162">
        <v>1856.13</v>
      </c>
      <c r="C1854" s="162">
        <v>2958.7799999999997</v>
      </c>
      <c r="D1854" s="162">
        <v>11305.87</v>
      </c>
      <c r="F1854" s="162">
        <v>16120.780000000002</v>
      </c>
    </row>
    <row r="1855" spans="1:6">
      <c r="A1855" s="169">
        <v>45135</v>
      </c>
      <c r="B1855" s="162">
        <v>1834.76</v>
      </c>
      <c r="C1855" s="162">
        <v>2962.76</v>
      </c>
      <c r="D1855" s="162">
        <v>11274.89</v>
      </c>
      <c r="F1855" s="162">
        <v>16072.41</v>
      </c>
    </row>
    <row r="1856" spans="1:6">
      <c r="A1856" s="169">
        <v>45136</v>
      </c>
      <c r="B1856" s="162">
        <v>2250.1699999999996</v>
      </c>
      <c r="C1856" s="162">
        <v>2970.29</v>
      </c>
      <c r="D1856" s="162">
        <v>10456.16</v>
      </c>
      <c r="F1856" s="162">
        <v>15676.62</v>
      </c>
    </row>
    <row r="1857" spans="1:6">
      <c r="A1857" s="169">
        <v>45137</v>
      </c>
      <c r="B1857" s="162">
        <v>2480.0100000000002</v>
      </c>
      <c r="C1857" s="162">
        <v>2975.7200000000003</v>
      </c>
      <c r="D1857" s="162">
        <v>10483.32</v>
      </c>
      <c r="F1857" s="162">
        <v>15939.050000000001</v>
      </c>
    </row>
    <row r="1858" spans="1:6">
      <c r="A1858" s="169">
        <v>45138</v>
      </c>
      <c r="B1858" s="162">
        <v>2438.5100000000002</v>
      </c>
      <c r="C1858" s="162">
        <v>2881.2200000000003</v>
      </c>
      <c r="D1858" s="162">
        <v>10370.32</v>
      </c>
      <c r="F1858" s="162">
        <v>15690.050000000001</v>
      </c>
    </row>
    <row r="1859" spans="1:6">
      <c r="A1859" s="169">
        <v>45139</v>
      </c>
      <c r="B1859" s="162">
        <v>2501.67</v>
      </c>
      <c r="C1859" s="162">
        <v>3032.36</v>
      </c>
      <c r="D1859" s="162">
        <v>10290.34</v>
      </c>
      <c r="F1859" s="162">
        <v>15824.37</v>
      </c>
    </row>
    <row r="1860" spans="1:6">
      <c r="A1860" s="169">
        <v>45140</v>
      </c>
      <c r="B1860" s="162">
        <v>2359.67</v>
      </c>
      <c r="C1860" s="162">
        <v>2522.86</v>
      </c>
      <c r="D1860" s="162">
        <v>9675.84</v>
      </c>
      <c r="F1860" s="162">
        <v>14558.37</v>
      </c>
    </row>
    <row r="1861" spans="1:6">
      <c r="A1861" s="169">
        <v>45141</v>
      </c>
      <c r="B1861" s="162">
        <v>2517.16</v>
      </c>
      <c r="C1861" s="162">
        <v>3159.4700000000003</v>
      </c>
      <c r="D1861" s="162">
        <v>10351.27</v>
      </c>
      <c r="F1861" s="162">
        <v>16027.900000000001</v>
      </c>
    </row>
    <row r="1862" spans="1:6">
      <c r="A1862" s="169">
        <v>45142</v>
      </c>
      <c r="B1862" s="162">
        <v>2866.83</v>
      </c>
      <c r="C1862" s="162">
        <v>3130.33</v>
      </c>
      <c r="D1862" s="162">
        <v>9973.39</v>
      </c>
      <c r="F1862" s="162">
        <v>15970.55</v>
      </c>
    </row>
    <row r="1863" spans="1:6">
      <c r="A1863" s="169">
        <v>45143</v>
      </c>
      <c r="B1863" s="162">
        <v>2941.5</v>
      </c>
      <c r="C1863" s="162">
        <v>3296.5299999999997</v>
      </c>
      <c r="D1863" s="162">
        <v>10855.65</v>
      </c>
      <c r="F1863" s="162">
        <v>17093.68</v>
      </c>
    </row>
    <row r="1864" spans="1:6">
      <c r="A1864" s="169">
        <v>45144</v>
      </c>
      <c r="B1864" s="162">
        <v>3151.64</v>
      </c>
      <c r="C1864" s="162">
        <v>3492.52</v>
      </c>
      <c r="D1864" s="162">
        <v>10920.44</v>
      </c>
      <c r="F1864" s="162">
        <v>17564.600000000002</v>
      </c>
    </row>
    <row r="1865" spans="1:6">
      <c r="A1865" s="169">
        <v>45145</v>
      </c>
      <c r="B1865" s="162">
        <v>2548.4899999999998</v>
      </c>
      <c r="C1865" s="162">
        <v>4059.4</v>
      </c>
      <c r="D1865" s="162">
        <v>12577.38</v>
      </c>
      <c r="F1865" s="162">
        <v>19185.269999999997</v>
      </c>
    </row>
    <row r="1866" spans="1:6">
      <c r="A1866" s="169">
        <v>45146</v>
      </c>
      <c r="B1866" s="162">
        <v>2397.7199999999998</v>
      </c>
      <c r="C1866" s="162">
        <v>3864.45</v>
      </c>
      <c r="D1866" s="162">
        <v>12304.02</v>
      </c>
      <c r="F1866" s="162">
        <v>18566.190000000002</v>
      </c>
    </row>
    <row r="1867" spans="1:6">
      <c r="A1867" s="169">
        <v>45147</v>
      </c>
      <c r="B1867" s="162">
        <v>2194.9299999999998</v>
      </c>
      <c r="C1867" s="162">
        <v>3798.39</v>
      </c>
      <c r="D1867" s="162">
        <v>12694.42</v>
      </c>
      <c r="F1867" s="162">
        <v>18687.740000000002</v>
      </c>
    </row>
    <row r="1868" spans="1:6">
      <c r="A1868" s="169">
        <v>45148</v>
      </c>
      <c r="B1868" s="162">
        <v>1980.7</v>
      </c>
      <c r="C1868" s="162">
        <v>3831.8</v>
      </c>
      <c r="D1868" s="162">
        <v>13178.16</v>
      </c>
      <c r="F1868" s="162">
        <v>18990.66</v>
      </c>
    </row>
    <row r="1869" spans="1:6">
      <c r="A1869" s="169">
        <v>45149</v>
      </c>
      <c r="B1869" s="162">
        <v>2173.25</v>
      </c>
      <c r="C1869" s="162">
        <v>3896.29</v>
      </c>
      <c r="D1869" s="162">
        <v>12087.77</v>
      </c>
      <c r="F1869" s="162">
        <v>18157.310000000001</v>
      </c>
    </row>
    <row r="1870" spans="1:6">
      <c r="A1870" s="169">
        <v>45150</v>
      </c>
      <c r="B1870" s="162">
        <v>2193.29</v>
      </c>
      <c r="C1870" s="162">
        <v>3916.23</v>
      </c>
      <c r="D1870" s="162">
        <v>12452.29</v>
      </c>
      <c r="F1870" s="162">
        <v>18561.810000000001</v>
      </c>
    </row>
    <row r="1871" spans="1:6">
      <c r="A1871" s="169">
        <v>45151</v>
      </c>
      <c r="B1871" s="162">
        <v>2204.1000000000004</v>
      </c>
      <c r="C1871" s="162">
        <v>3964.7200000000003</v>
      </c>
      <c r="D1871" s="162">
        <v>13125.22</v>
      </c>
      <c r="F1871" s="162">
        <v>19294.04</v>
      </c>
    </row>
    <row r="1872" spans="1:6">
      <c r="A1872" s="169">
        <v>45152</v>
      </c>
      <c r="B1872" s="162">
        <v>2111.6000000000004</v>
      </c>
      <c r="C1872" s="162">
        <v>3693.9700000000003</v>
      </c>
      <c r="D1872" s="162">
        <v>13130.22</v>
      </c>
      <c r="F1872" s="162">
        <v>18935.79</v>
      </c>
    </row>
    <row r="1873" spans="1:6">
      <c r="A1873" s="169">
        <v>45153</v>
      </c>
      <c r="B1873" s="162">
        <v>2210.75</v>
      </c>
      <c r="C1873" s="162">
        <v>3988.88</v>
      </c>
      <c r="D1873" s="162">
        <v>13241.66</v>
      </c>
      <c r="F1873" s="162">
        <v>19441.29</v>
      </c>
    </row>
    <row r="1874" spans="1:6">
      <c r="A1874" s="169">
        <v>45154</v>
      </c>
      <c r="B1874" s="162">
        <v>2173.0100000000002</v>
      </c>
      <c r="C1874" s="162">
        <v>3780.62</v>
      </c>
      <c r="D1874" s="162">
        <v>13020.64</v>
      </c>
      <c r="F1874" s="162">
        <v>18974.269999999997</v>
      </c>
    </row>
    <row r="1875" spans="1:6">
      <c r="A1875" s="169">
        <v>45155</v>
      </c>
      <c r="B1875" s="162">
        <v>2244.4</v>
      </c>
      <c r="C1875" s="162">
        <v>4107.92</v>
      </c>
      <c r="D1875" s="162">
        <v>13264.48</v>
      </c>
      <c r="F1875" s="162">
        <v>19616.800000000003</v>
      </c>
    </row>
    <row r="1876" spans="1:6">
      <c r="A1876" s="169">
        <v>45156</v>
      </c>
      <c r="B1876" s="162">
        <v>2183.0499999999997</v>
      </c>
      <c r="C1876" s="162">
        <v>3912.3</v>
      </c>
      <c r="D1876" s="162">
        <v>13186.8</v>
      </c>
      <c r="F1876" s="162">
        <v>19282.149999999998</v>
      </c>
    </row>
    <row r="1877" spans="1:6">
      <c r="A1877" s="169">
        <v>45157</v>
      </c>
      <c r="B1877" s="162">
        <v>2182.5</v>
      </c>
      <c r="C1877" s="162">
        <v>3948.74</v>
      </c>
      <c r="D1877" s="162">
        <v>12135.31</v>
      </c>
      <c r="F1877" s="162">
        <v>18266.55</v>
      </c>
    </row>
    <row r="1878" spans="1:6">
      <c r="A1878" s="169">
        <v>45158</v>
      </c>
      <c r="B1878" s="162">
        <v>2103.5</v>
      </c>
      <c r="C1878" s="162">
        <v>3674.24</v>
      </c>
      <c r="D1878" s="162">
        <v>12702.31</v>
      </c>
      <c r="F1878" s="162">
        <v>18480.05</v>
      </c>
    </row>
    <row r="1879" spans="1:6">
      <c r="A1879" s="169">
        <v>45159</v>
      </c>
      <c r="B1879" s="162">
        <v>2635.16</v>
      </c>
      <c r="C1879" s="162">
        <v>3602.33</v>
      </c>
      <c r="D1879" s="162">
        <v>12525.39</v>
      </c>
      <c r="F1879" s="162">
        <v>18762.879999999997</v>
      </c>
    </row>
    <row r="1880" spans="1:6">
      <c r="A1880" s="169">
        <v>45160</v>
      </c>
      <c r="B1880" s="162">
        <v>3112.16</v>
      </c>
      <c r="C1880" s="162">
        <v>2496.83</v>
      </c>
      <c r="D1880" s="162">
        <v>10801.89</v>
      </c>
      <c r="F1880" s="162">
        <v>16410.879999999997</v>
      </c>
    </row>
    <row r="1881" spans="1:6">
      <c r="A1881" s="169">
        <v>45161</v>
      </c>
      <c r="B1881" s="162">
        <v>2769.2</v>
      </c>
      <c r="C1881" s="162">
        <v>3092.37</v>
      </c>
      <c r="D1881" s="162">
        <v>11364.65</v>
      </c>
      <c r="F1881" s="162">
        <v>17226.22</v>
      </c>
    </row>
    <row r="1882" spans="1:6">
      <c r="A1882" s="169">
        <v>45162</v>
      </c>
      <c r="B1882" s="162">
        <v>2361.6999999999998</v>
      </c>
      <c r="C1882" s="162">
        <v>3315.87</v>
      </c>
      <c r="D1882" s="162">
        <v>12752.15</v>
      </c>
      <c r="F1882" s="162">
        <v>18429.72</v>
      </c>
    </row>
    <row r="1883" spans="1:6">
      <c r="A1883" s="169">
        <v>45163</v>
      </c>
      <c r="B1883" s="162">
        <v>2242.6999999999998</v>
      </c>
      <c r="C1883" s="162">
        <v>3368.99</v>
      </c>
      <c r="D1883" s="162">
        <v>12607.21</v>
      </c>
      <c r="F1883" s="162">
        <v>18218.899999999998</v>
      </c>
    </row>
    <row r="1884" spans="1:6">
      <c r="A1884" s="169">
        <v>45164</v>
      </c>
      <c r="B1884" s="162">
        <v>2237.39</v>
      </c>
      <c r="C1884" s="162">
        <v>3468.64</v>
      </c>
      <c r="D1884" s="162">
        <v>12610.49</v>
      </c>
      <c r="F1884" s="162">
        <v>18316.52</v>
      </c>
    </row>
    <row r="1885" spans="1:6">
      <c r="A1885" s="169">
        <v>45165</v>
      </c>
      <c r="B1885" s="162">
        <v>2214.39</v>
      </c>
      <c r="C1885" s="162">
        <v>3383.39</v>
      </c>
      <c r="D1885" s="162">
        <v>12814.99</v>
      </c>
      <c r="F1885" s="162">
        <v>18412.77</v>
      </c>
    </row>
    <row r="1886" spans="1:6">
      <c r="A1886" s="169">
        <v>45166</v>
      </c>
      <c r="B1886" s="162">
        <v>2204.25</v>
      </c>
      <c r="C1886" s="162">
        <v>3249.36</v>
      </c>
      <c r="D1886" s="162">
        <v>12758.25</v>
      </c>
      <c r="F1886" s="162">
        <v>18211.86</v>
      </c>
    </row>
    <row r="1887" spans="1:6">
      <c r="A1887" s="169">
        <v>45167</v>
      </c>
      <c r="B1887" s="162">
        <v>2159.08</v>
      </c>
      <c r="C1887" s="162">
        <v>3284.98</v>
      </c>
      <c r="D1887" s="162">
        <v>12786.43</v>
      </c>
      <c r="F1887" s="162">
        <v>18230.489999999998</v>
      </c>
    </row>
    <row r="1888" spans="1:6">
      <c r="A1888" s="169">
        <v>45168</v>
      </c>
      <c r="B1888" s="162">
        <v>2091.06</v>
      </c>
      <c r="C1888" s="162">
        <v>3308.09</v>
      </c>
      <c r="D1888" s="162">
        <v>10356.620000000001</v>
      </c>
      <c r="F1888" s="162">
        <v>15755.77</v>
      </c>
    </row>
    <row r="1889" spans="1:6">
      <c r="A1889" s="169">
        <v>45169</v>
      </c>
      <c r="B1889" s="162">
        <v>1882.5700000000002</v>
      </c>
      <c r="C1889" s="162">
        <v>3062.05</v>
      </c>
      <c r="D1889" s="162">
        <v>10497.46</v>
      </c>
      <c r="F1889" s="162">
        <v>15442.079999999998</v>
      </c>
    </row>
    <row r="1890" spans="1:6">
      <c r="A1890" s="169">
        <v>45170</v>
      </c>
      <c r="B1890" s="162">
        <v>1759.47</v>
      </c>
      <c r="C1890" s="162">
        <v>2777.07</v>
      </c>
      <c r="D1890" s="162">
        <v>9651.24</v>
      </c>
      <c r="F1890" s="162">
        <v>14187.779999999999</v>
      </c>
    </row>
    <row r="1891" spans="1:6">
      <c r="A1891" s="169">
        <v>45171</v>
      </c>
      <c r="B1891" s="162">
        <v>1761.04</v>
      </c>
      <c r="C1891" s="162">
        <v>2773.66</v>
      </c>
      <c r="D1891" s="162">
        <v>10546.42</v>
      </c>
      <c r="F1891" s="162">
        <v>15081.119999999999</v>
      </c>
    </row>
    <row r="1892" spans="1:6">
      <c r="A1892" s="169">
        <v>45172</v>
      </c>
      <c r="B1892" s="162">
        <v>791.14</v>
      </c>
      <c r="C1892" s="162">
        <v>2951.88</v>
      </c>
      <c r="D1892" s="162">
        <v>11388.76</v>
      </c>
      <c r="F1892" s="162">
        <v>15131.779999999999</v>
      </c>
    </row>
    <row r="1893" spans="1:6">
      <c r="A1893" s="169">
        <v>45173</v>
      </c>
      <c r="B1893" s="162">
        <v>1946.3600000000001</v>
      </c>
      <c r="C1893" s="162">
        <v>2879.27</v>
      </c>
      <c r="D1893" s="162">
        <v>11978.54</v>
      </c>
      <c r="F1893" s="162">
        <v>16804.170000000002</v>
      </c>
    </row>
    <row r="1894" spans="1:6">
      <c r="A1894" s="169">
        <v>45174</v>
      </c>
      <c r="B1894" s="162">
        <v>807.61</v>
      </c>
      <c r="C1894" s="162">
        <v>3043.77</v>
      </c>
      <c r="D1894" s="162">
        <v>10620.61</v>
      </c>
      <c r="F1894" s="162">
        <v>14471.990000000002</v>
      </c>
    </row>
    <row r="1895" spans="1:6">
      <c r="A1895" s="169">
        <v>45175</v>
      </c>
      <c r="B1895" s="162">
        <v>820.77</v>
      </c>
      <c r="C1895" s="162">
        <v>3395.07</v>
      </c>
      <c r="D1895" s="162">
        <v>11571.5</v>
      </c>
      <c r="F1895" s="162">
        <v>15787.34</v>
      </c>
    </row>
    <row r="1896" spans="1:6">
      <c r="A1896" s="169">
        <v>45176</v>
      </c>
      <c r="B1896" s="162">
        <v>923.27</v>
      </c>
      <c r="C1896" s="162">
        <v>3474.57</v>
      </c>
      <c r="D1896" s="162">
        <v>12069.5</v>
      </c>
      <c r="F1896" s="162">
        <v>16467.34</v>
      </c>
    </row>
    <row r="1897" spans="1:6">
      <c r="A1897" s="169">
        <v>45177</v>
      </c>
      <c r="B1897" s="162">
        <v>753.25</v>
      </c>
      <c r="C1897" s="162">
        <v>2974.56</v>
      </c>
      <c r="D1897" s="162">
        <v>10138.75</v>
      </c>
      <c r="F1897" s="162">
        <v>13866.56</v>
      </c>
    </row>
    <row r="1898" spans="1:6">
      <c r="A1898" s="169">
        <v>45178</v>
      </c>
      <c r="B1898" s="162">
        <v>764.81</v>
      </c>
      <c r="C1898" s="162">
        <v>3015.57</v>
      </c>
      <c r="D1898" s="162">
        <v>10379.23</v>
      </c>
      <c r="F1898" s="162">
        <v>14159.609999999999</v>
      </c>
    </row>
    <row r="1899" spans="1:6">
      <c r="A1899" s="169">
        <v>45179</v>
      </c>
      <c r="B1899" s="162">
        <v>759.71</v>
      </c>
      <c r="C1899" s="162">
        <v>3028.42</v>
      </c>
      <c r="D1899" s="162">
        <v>10070.6</v>
      </c>
      <c r="F1899" s="162">
        <v>13858.73</v>
      </c>
    </row>
    <row r="1900" spans="1:6">
      <c r="A1900" s="169">
        <v>45180</v>
      </c>
      <c r="B1900" s="162">
        <v>821.9</v>
      </c>
      <c r="C1900" s="162">
        <v>2895.82</v>
      </c>
      <c r="D1900" s="162">
        <v>11146.41</v>
      </c>
      <c r="F1900" s="162">
        <v>14864.13</v>
      </c>
    </row>
    <row r="1901" spans="1:6">
      <c r="A1901" s="169">
        <v>45181</v>
      </c>
      <c r="B1901" s="162">
        <v>870.65</v>
      </c>
      <c r="C1901" s="162">
        <v>3004.66</v>
      </c>
      <c r="D1901" s="162">
        <v>11226.81</v>
      </c>
      <c r="F1901" s="162">
        <v>15102.119999999999</v>
      </c>
    </row>
    <row r="1902" spans="1:6">
      <c r="A1902" s="169">
        <v>45182</v>
      </c>
      <c r="B1902" s="162">
        <v>905.77</v>
      </c>
      <c r="C1902" s="162">
        <v>3309.35</v>
      </c>
      <c r="D1902" s="162">
        <v>12133.94</v>
      </c>
      <c r="F1902" s="162">
        <v>16349.060000000001</v>
      </c>
    </row>
    <row r="1903" spans="1:6">
      <c r="A1903" s="169">
        <v>45183</v>
      </c>
      <c r="B1903" s="162">
        <v>864.38</v>
      </c>
      <c r="C1903" s="162">
        <v>2917.68</v>
      </c>
      <c r="D1903" s="162">
        <v>11511.1</v>
      </c>
      <c r="F1903" s="162">
        <v>15293.16</v>
      </c>
    </row>
    <row r="1904" spans="1:6">
      <c r="A1904" s="169">
        <v>45184</v>
      </c>
      <c r="B1904" s="162">
        <v>858.05000000000007</v>
      </c>
      <c r="C1904" s="162">
        <v>3215.63</v>
      </c>
      <c r="D1904" s="162">
        <v>11668.24</v>
      </c>
      <c r="F1904" s="162">
        <v>15741.919999999998</v>
      </c>
    </row>
    <row r="1905" spans="1:6">
      <c r="A1905" s="169">
        <v>45185</v>
      </c>
      <c r="B1905" s="162">
        <v>805.45</v>
      </c>
      <c r="C1905" s="162">
        <v>3149.4</v>
      </c>
      <c r="D1905" s="162">
        <v>11584.7</v>
      </c>
      <c r="F1905" s="162">
        <v>15539.550000000001</v>
      </c>
    </row>
    <row r="1906" spans="1:6">
      <c r="A1906" s="169">
        <v>45186</v>
      </c>
      <c r="B1906" s="162">
        <v>807.74</v>
      </c>
      <c r="C1906" s="162">
        <v>3354.64</v>
      </c>
      <c r="D1906" s="162">
        <v>12151.84</v>
      </c>
      <c r="F1906" s="162">
        <v>16314.22</v>
      </c>
    </row>
    <row r="1907" spans="1:6">
      <c r="A1907" s="169">
        <v>45187</v>
      </c>
      <c r="B1907" s="162">
        <v>820.17000000000007</v>
      </c>
      <c r="C1907" s="162">
        <v>3197.96</v>
      </c>
      <c r="D1907" s="162">
        <v>12631.87</v>
      </c>
      <c r="F1907" s="162">
        <v>16650</v>
      </c>
    </row>
    <row r="1908" spans="1:6">
      <c r="A1908" s="169">
        <v>45188</v>
      </c>
      <c r="B1908" s="162">
        <v>848.02</v>
      </c>
      <c r="C1908" s="162">
        <v>3341.36</v>
      </c>
      <c r="D1908" s="162">
        <v>12740.63</v>
      </c>
      <c r="F1908" s="162">
        <v>16930.009999999998</v>
      </c>
    </row>
    <row r="1909" spans="1:6">
      <c r="A1909" s="169">
        <v>45189</v>
      </c>
      <c r="B1909" s="162">
        <v>879.88</v>
      </c>
      <c r="C1909" s="162">
        <v>3544.98</v>
      </c>
      <c r="D1909" s="162">
        <v>12955.77</v>
      </c>
      <c r="F1909" s="162">
        <v>17380.63</v>
      </c>
    </row>
    <row r="1910" spans="1:6">
      <c r="A1910" s="169">
        <v>45190</v>
      </c>
      <c r="B1910" s="162">
        <v>875.71</v>
      </c>
      <c r="C1910" s="162">
        <v>3484.68</v>
      </c>
      <c r="D1910" s="162">
        <v>12309.46</v>
      </c>
      <c r="F1910" s="162">
        <v>16669.849999999999</v>
      </c>
    </row>
    <row r="1911" spans="1:6">
      <c r="A1911" s="169">
        <v>45191</v>
      </c>
      <c r="B1911" s="162">
        <v>1928.8200000000002</v>
      </c>
      <c r="C1911" s="162">
        <v>3317.11</v>
      </c>
      <c r="D1911" s="162">
        <v>12886.21</v>
      </c>
      <c r="F1911" s="162">
        <v>18132.14</v>
      </c>
    </row>
    <row r="1912" spans="1:6">
      <c r="A1912" s="169">
        <v>45192</v>
      </c>
      <c r="B1912" s="162">
        <v>2054.06</v>
      </c>
      <c r="C1912" s="162">
        <v>3286.42</v>
      </c>
      <c r="D1912" s="162">
        <v>12002.34</v>
      </c>
      <c r="F1912" s="162">
        <v>17342.82</v>
      </c>
    </row>
    <row r="1913" spans="1:6">
      <c r="A1913" s="169">
        <v>45193</v>
      </c>
      <c r="B1913" s="162">
        <v>2035.23</v>
      </c>
      <c r="C1913" s="162">
        <v>3282.5299999999997</v>
      </c>
      <c r="D1913" s="162">
        <v>12071.73</v>
      </c>
      <c r="F1913" s="162">
        <v>17389.489999999998</v>
      </c>
    </row>
    <row r="1914" spans="1:6">
      <c r="A1914" s="169">
        <v>45194</v>
      </c>
      <c r="B1914" s="162">
        <v>2080.98</v>
      </c>
      <c r="C1914" s="162">
        <v>3184.43</v>
      </c>
      <c r="D1914" s="162">
        <v>12516.27</v>
      </c>
      <c r="F1914" s="162">
        <v>17781.68</v>
      </c>
    </row>
    <row r="1915" spans="1:6">
      <c r="A1915" s="169">
        <v>45195</v>
      </c>
      <c r="B1915" s="162">
        <v>2044.8700000000001</v>
      </c>
      <c r="C1915" s="162">
        <v>3397.56</v>
      </c>
      <c r="D1915" s="162">
        <v>12188.81</v>
      </c>
      <c r="F1915" s="162">
        <v>17631.239999999998</v>
      </c>
    </row>
    <row r="1916" spans="1:6">
      <c r="A1916" s="169">
        <v>45196</v>
      </c>
      <c r="B1916" s="162">
        <v>1985.98</v>
      </c>
      <c r="C1916" s="162">
        <v>3171.25</v>
      </c>
      <c r="D1916" s="162">
        <v>12272.85</v>
      </c>
      <c r="F1916" s="162">
        <v>17430.080000000002</v>
      </c>
    </row>
    <row r="1917" spans="1:6">
      <c r="A1917" s="169">
        <v>45197</v>
      </c>
      <c r="B1917" s="162">
        <v>1981.98</v>
      </c>
      <c r="C1917" s="162">
        <v>3013.12</v>
      </c>
      <c r="D1917" s="162">
        <v>11574.71</v>
      </c>
      <c r="F1917" s="162">
        <v>16569.809999999998</v>
      </c>
    </row>
    <row r="1918" spans="1:6">
      <c r="A1918" s="169">
        <v>45198</v>
      </c>
      <c r="B1918" s="162">
        <v>2003.96</v>
      </c>
      <c r="C1918" s="162">
        <v>3315.25</v>
      </c>
      <c r="D1918" s="162">
        <v>12093.24</v>
      </c>
      <c r="F1918" s="162">
        <v>17412.45</v>
      </c>
    </row>
    <row r="1919" spans="1:6">
      <c r="A1919" s="169">
        <v>45199</v>
      </c>
      <c r="B1919" s="162">
        <v>2008.6100000000001</v>
      </c>
      <c r="C1919" s="162">
        <v>3321.4</v>
      </c>
      <c r="D1919" s="162">
        <v>12410.11</v>
      </c>
      <c r="F1919" s="162">
        <v>17740.12</v>
      </c>
    </row>
    <row r="1920" spans="1:6">
      <c r="A1920" s="169">
        <v>45200</v>
      </c>
      <c r="B1920" s="162">
        <v>1998.75</v>
      </c>
      <c r="C1920" s="162">
        <v>3491.23</v>
      </c>
      <c r="D1920" s="162">
        <v>12355.91</v>
      </c>
      <c r="F1920" s="162">
        <v>17845.89</v>
      </c>
    </row>
    <row r="1921" spans="1:6">
      <c r="A1921" s="169">
        <v>45201</v>
      </c>
      <c r="B1921" s="162">
        <v>2003.45</v>
      </c>
      <c r="C1921" s="162">
        <v>3379.67</v>
      </c>
      <c r="D1921" s="162">
        <v>12455.41</v>
      </c>
      <c r="F1921" s="162">
        <v>17838.53</v>
      </c>
    </row>
    <row r="1922" spans="1:6">
      <c r="A1922" s="169">
        <v>45202</v>
      </c>
      <c r="B1922" s="162">
        <v>2015.69</v>
      </c>
      <c r="C1922" s="162">
        <v>3375.59</v>
      </c>
      <c r="D1922" s="162">
        <v>12149.04</v>
      </c>
      <c r="F1922" s="162">
        <v>17540.32</v>
      </c>
    </row>
    <row r="1923" spans="1:6">
      <c r="A1923" s="169">
        <v>45203</v>
      </c>
      <c r="B1923" s="162">
        <v>2068.5100000000002</v>
      </c>
      <c r="C1923" s="162">
        <v>3489.48</v>
      </c>
      <c r="D1923" s="162">
        <v>12911.99</v>
      </c>
      <c r="F1923" s="162">
        <v>18469.980000000003</v>
      </c>
    </row>
    <row r="1924" spans="1:6">
      <c r="A1924" s="169">
        <v>45204</v>
      </c>
      <c r="B1924" s="162">
        <v>2003.22</v>
      </c>
      <c r="C1924" s="162">
        <v>3023.65</v>
      </c>
      <c r="D1924" s="162">
        <v>9809.74</v>
      </c>
      <c r="F1924" s="162">
        <v>14836.609999999999</v>
      </c>
    </row>
    <row r="1925" spans="1:6">
      <c r="A1925" s="169">
        <v>45205</v>
      </c>
      <c r="B1925" s="162">
        <v>861.58</v>
      </c>
      <c r="C1925" s="162">
        <v>3421.57</v>
      </c>
      <c r="D1925" s="162">
        <v>9946.09</v>
      </c>
      <c r="F1925" s="162">
        <v>14229.24</v>
      </c>
    </row>
    <row r="1926" spans="1:6">
      <c r="A1926" s="169">
        <v>45206</v>
      </c>
      <c r="B1926" s="162">
        <v>836.3</v>
      </c>
      <c r="C1926" s="162">
        <v>2842.02</v>
      </c>
      <c r="D1926" s="162">
        <v>9297.44</v>
      </c>
      <c r="F1926" s="162">
        <v>12975.76</v>
      </c>
    </row>
    <row r="1927" spans="1:6">
      <c r="A1927" s="169">
        <v>45207</v>
      </c>
      <c r="B1927" s="162">
        <v>822.66</v>
      </c>
      <c r="C1927" s="162">
        <v>2728.32</v>
      </c>
      <c r="D1927" s="162">
        <v>9359.01</v>
      </c>
      <c r="F1927" s="162">
        <v>12909.99</v>
      </c>
    </row>
    <row r="1928" spans="1:6">
      <c r="A1928" s="169">
        <v>45208</v>
      </c>
      <c r="B1928" s="162">
        <v>824.81999999999994</v>
      </c>
      <c r="C1928" s="162">
        <v>2798.5</v>
      </c>
      <c r="D1928" s="162">
        <v>10672.58</v>
      </c>
      <c r="F1928" s="162">
        <v>14295.9</v>
      </c>
    </row>
    <row r="1929" spans="1:6">
      <c r="A1929" s="169">
        <v>45209</v>
      </c>
      <c r="B1929" s="162">
        <v>744.09</v>
      </c>
      <c r="C1929" s="162">
        <v>2746.98</v>
      </c>
      <c r="D1929" s="162">
        <v>10215.799999999999</v>
      </c>
      <c r="F1929" s="162">
        <v>13706.869999999999</v>
      </c>
    </row>
    <row r="1930" spans="1:6">
      <c r="A1930" s="169">
        <v>45210</v>
      </c>
      <c r="B1930" s="162">
        <v>696.2600000000001</v>
      </c>
      <c r="C1930" s="162">
        <v>1927.54</v>
      </c>
      <c r="D1930" s="162">
        <v>6807.53</v>
      </c>
      <c r="F1930" s="162">
        <v>9431.33</v>
      </c>
    </row>
    <row r="1931" spans="1:6">
      <c r="A1931" s="169">
        <v>45211</v>
      </c>
      <c r="B1931" s="162">
        <v>931.7</v>
      </c>
      <c r="C1931" s="162">
        <v>1519.15</v>
      </c>
      <c r="D1931" s="162">
        <v>5240.29</v>
      </c>
      <c r="F1931" s="162">
        <v>7691.14</v>
      </c>
    </row>
    <row r="1932" spans="1:6">
      <c r="A1932" s="169">
        <v>45212</v>
      </c>
      <c r="B1932" s="162">
        <v>738.93999999999994</v>
      </c>
      <c r="C1932" s="162">
        <v>1535.52</v>
      </c>
      <c r="D1932" s="162">
        <v>5236.13</v>
      </c>
      <c r="F1932" s="162">
        <v>7510.5899999999992</v>
      </c>
    </row>
    <row r="1933" spans="1:6">
      <c r="A1933" s="169">
        <v>45213</v>
      </c>
      <c r="B1933" s="162">
        <v>745.48</v>
      </c>
      <c r="C1933" s="162">
        <v>1538.5900000000001</v>
      </c>
      <c r="D1933" s="162">
        <v>5227.17</v>
      </c>
      <c r="F1933" s="162">
        <v>7511.24</v>
      </c>
    </row>
    <row r="1934" spans="1:6">
      <c r="A1934" s="169">
        <v>45214</v>
      </c>
      <c r="B1934" s="162">
        <v>743.28</v>
      </c>
      <c r="C1934" s="162">
        <v>1539.42</v>
      </c>
      <c r="D1934" s="162">
        <v>5340.18</v>
      </c>
      <c r="F1934" s="162">
        <v>7622.88</v>
      </c>
    </row>
    <row r="1935" spans="1:6">
      <c r="A1935" s="169">
        <v>45215</v>
      </c>
      <c r="B1935" s="162">
        <v>734.17000000000007</v>
      </c>
      <c r="C1935" s="162">
        <v>1492.8400000000001</v>
      </c>
      <c r="D1935" s="162">
        <v>5232.5600000000004</v>
      </c>
      <c r="F1935" s="162">
        <v>7459.5700000000006</v>
      </c>
    </row>
    <row r="1936" spans="1:6">
      <c r="A1936" s="169">
        <v>45216</v>
      </c>
      <c r="B1936" s="162">
        <v>716.8599999999999</v>
      </c>
      <c r="C1936" s="162">
        <v>1379.34</v>
      </c>
      <c r="D1936" s="162">
        <v>5032.03</v>
      </c>
      <c r="F1936" s="162">
        <v>7128.23</v>
      </c>
    </row>
    <row r="1937" spans="1:6">
      <c r="A1937" s="169">
        <v>45217</v>
      </c>
      <c r="B1937" s="162">
        <v>681.74</v>
      </c>
      <c r="C1937" s="162">
        <v>1413.85</v>
      </c>
      <c r="D1937" s="162">
        <v>5330.47</v>
      </c>
      <c r="F1937" s="162">
        <v>7426.0599999999995</v>
      </c>
    </row>
    <row r="1938" spans="1:6">
      <c r="A1938" s="169">
        <v>45218</v>
      </c>
      <c r="B1938" s="162">
        <v>720.33</v>
      </c>
      <c r="C1938" s="162">
        <v>1521.48</v>
      </c>
      <c r="D1938" s="162">
        <v>5921.76</v>
      </c>
      <c r="F1938" s="162">
        <v>8163.57</v>
      </c>
    </row>
    <row r="1939" spans="1:6">
      <c r="A1939" s="169">
        <v>45219</v>
      </c>
      <c r="B1939" s="162">
        <v>656</v>
      </c>
      <c r="C1939" s="162">
        <v>1379.75</v>
      </c>
      <c r="D1939" s="162">
        <v>5506.5</v>
      </c>
      <c r="F1939" s="162">
        <v>7542.25</v>
      </c>
    </row>
    <row r="1940" spans="1:6">
      <c r="A1940" s="169">
        <v>45220</v>
      </c>
      <c r="B1940" s="162">
        <v>629</v>
      </c>
      <c r="C1940" s="162">
        <v>1467.5</v>
      </c>
      <c r="D1940" s="162">
        <v>4953.5</v>
      </c>
      <c r="F1940" s="162">
        <v>7050</v>
      </c>
    </row>
    <row r="1941" spans="1:6">
      <c r="A1941" s="169">
        <v>45221</v>
      </c>
      <c r="B1941" s="162">
        <v>502</v>
      </c>
      <c r="C1941" s="162">
        <v>1091.25</v>
      </c>
      <c r="D1941" s="162">
        <v>4939.5</v>
      </c>
      <c r="F1941" s="162">
        <v>6532.75</v>
      </c>
    </row>
    <row r="1942" spans="1:6">
      <c r="A1942" s="169">
        <v>45222</v>
      </c>
      <c r="B1942" s="162">
        <v>519</v>
      </c>
      <c r="C1942" s="162">
        <v>626</v>
      </c>
      <c r="D1942" s="162">
        <v>3771.5</v>
      </c>
      <c r="F1942" s="162">
        <v>4916.5</v>
      </c>
    </row>
    <row r="1943" spans="1:6">
      <c r="A1943" s="169">
        <v>45223</v>
      </c>
      <c r="B1943" s="162">
        <v>713.83999999999992</v>
      </c>
      <c r="C1943" s="162">
        <v>1696.0900000000001</v>
      </c>
      <c r="D1943" s="162">
        <v>5603.14</v>
      </c>
      <c r="F1943" s="162">
        <v>8013.0700000000006</v>
      </c>
    </row>
    <row r="1944" spans="1:6">
      <c r="A1944" s="169">
        <v>45224</v>
      </c>
      <c r="B1944" s="162">
        <v>736.43999999999994</v>
      </c>
      <c r="C1944" s="162">
        <v>1676.87</v>
      </c>
      <c r="D1944" s="162">
        <v>5496.64</v>
      </c>
      <c r="F1944" s="162">
        <v>7909.95</v>
      </c>
    </row>
    <row r="1945" spans="1:6">
      <c r="A1945" s="169">
        <v>45225</v>
      </c>
      <c r="B1945" s="162">
        <v>732.40000000000009</v>
      </c>
      <c r="C1945" s="162">
        <v>1656.24</v>
      </c>
      <c r="D1945" s="162">
        <v>5537.93</v>
      </c>
      <c r="F1945" s="162">
        <v>7926.57</v>
      </c>
    </row>
    <row r="1946" spans="1:6">
      <c r="A1946" s="169">
        <v>45226</v>
      </c>
      <c r="B1946" s="162">
        <v>739.36</v>
      </c>
      <c r="C1946" s="162">
        <v>1629.35</v>
      </c>
      <c r="D1946" s="162">
        <v>5917.8</v>
      </c>
      <c r="F1946" s="162">
        <v>8286.51</v>
      </c>
    </row>
    <row r="1947" spans="1:6">
      <c r="A1947" s="169">
        <v>45227</v>
      </c>
      <c r="B1947" s="162">
        <v>721.97</v>
      </c>
      <c r="C1947" s="162">
        <v>1640.35</v>
      </c>
      <c r="D1947" s="162">
        <v>5712.92</v>
      </c>
      <c r="F1947" s="162">
        <v>8075.2400000000007</v>
      </c>
    </row>
    <row r="1948" spans="1:6">
      <c r="A1948" s="169">
        <v>45228</v>
      </c>
      <c r="B1948" s="162">
        <v>724.81999999999994</v>
      </c>
      <c r="C1948" s="162">
        <v>1632.09</v>
      </c>
      <c r="D1948" s="162">
        <v>5418.79</v>
      </c>
      <c r="F1948" s="162">
        <v>7775.7</v>
      </c>
    </row>
    <row r="1949" spans="1:6">
      <c r="A1949" s="169">
        <v>45229</v>
      </c>
      <c r="B1949" s="162">
        <v>730.16000000000008</v>
      </c>
      <c r="C1949" s="162">
        <v>1641.63</v>
      </c>
      <c r="D1949" s="162">
        <v>5496.81</v>
      </c>
      <c r="F1949" s="162">
        <v>7868.6</v>
      </c>
    </row>
    <row r="1950" spans="1:6">
      <c r="A1950" s="169">
        <v>45230</v>
      </c>
      <c r="B1950" s="162">
        <v>730.3</v>
      </c>
      <c r="C1950" s="162">
        <v>1638.1399999999999</v>
      </c>
      <c r="D1950" s="162">
        <v>5266.25</v>
      </c>
      <c r="F1950" s="162">
        <v>7634.69</v>
      </c>
    </row>
    <row r="1951" spans="1:6">
      <c r="A1951" s="169">
        <v>45231</v>
      </c>
      <c r="B1951" s="162">
        <v>766.34</v>
      </c>
      <c r="C1951" s="162">
        <v>1647.88</v>
      </c>
      <c r="D1951" s="162">
        <v>5245.36</v>
      </c>
      <c r="F1951" s="162">
        <v>7659.58</v>
      </c>
    </row>
    <row r="1952" spans="1:6">
      <c r="A1952" s="169">
        <v>45232</v>
      </c>
      <c r="B1952" s="162">
        <v>802.54</v>
      </c>
      <c r="C1952" s="162">
        <v>1663.0900000000001</v>
      </c>
      <c r="D1952" s="162">
        <v>5382.22</v>
      </c>
      <c r="F1952" s="162">
        <v>7847.85</v>
      </c>
    </row>
    <row r="1953" spans="1:6">
      <c r="A1953" s="169">
        <v>45233</v>
      </c>
      <c r="B1953" s="162">
        <v>792.15</v>
      </c>
      <c r="C1953" s="162">
        <v>1634.8400000000001</v>
      </c>
      <c r="D1953" s="162">
        <v>5494.41</v>
      </c>
      <c r="F1953" s="162">
        <v>7921.4</v>
      </c>
    </row>
    <row r="1954" spans="1:6">
      <c r="A1954" s="169">
        <v>45234</v>
      </c>
      <c r="B1954" s="162">
        <v>781.44</v>
      </c>
      <c r="C1954" s="162">
        <v>1649.4099999999999</v>
      </c>
      <c r="D1954" s="162">
        <v>5394</v>
      </c>
      <c r="F1954" s="162">
        <v>7824.85</v>
      </c>
    </row>
    <row r="1955" spans="1:6">
      <c r="A1955" s="169">
        <v>45235</v>
      </c>
      <c r="B1955" s="162">
        <v>783.39</v>
      </c>
      <c r="C1955" s="162">
        <v>1651.46</v>
      </c>
      <c r="D1955" s="162">
        <v>5633.12</v>
      </c>
      <c r="F1955" s="162">
        <v>8067.97</v>
      </c>
    </row>
    <row r="1956" spans="1:6">
      <c r="A1956" s="169">
        <v>45236</v>
      </c>
      <c r="B1956" s="162">
        <v>786.98</v>
      </c>
      <c r="C1956" s="162">
        <v>1631.9</v>
      </c>
      <c r="D1956" s="162">
        <v>5174.41</v>
      </c>
      <c r="F1956" s="162">
        <v>7593.2899999999991</v>
      </c>
    </row>
    <row r="1957" spans="1:6">
      <c r="A1957" s="169">
        <v>45237</v>
      </c>
      <c r="B1957" s="162">
        <v>768.78</v>
      </c>
      <c r="C1957" s="162">
        <v>1632.7</v>
      </c>
      <c r="D1957" s="162">
        <v>4858.13</v>
      </c>
      <c r="F1957" s="162">
        <v>7259.61</v>
      </c>
    </row>
    <row r="1958" spans="1:6">
      <c r="A1958" s="169">
        <v>45238</v>
      </c>
      <c r="B1958" s="162">
        <v>762.87</v>
      </c>
      <c r="C1958" s="162">
        <v>1659.18</v>
      </c>
      <c r="D1958" s="162">
        <v>4985.38</v>
      </c>
      <c r="F1958" s="162">
        <v>7407.43</v>
      </c>
    </row>
    <row r="1959" spans="1:6">
      <c r="A1959" s="169">
        <v>45239</v>
      </c>
      <c r="B1959" s="162">
        <v>764.56</v>
      </c>
      <c r="C1959" s="162">
        <v>1671.9</v>
      </c>
      <c r="D1959" s="162">
        <v>5171.55</v>
      </c>
      <c r="F1959" s="162">
        <v>7608.01</v>
      </c>
    </row>
    <row r="1960" spans="1:6">
      <c r="A1960" s="169">
        <v>45240</v>
      </c>
      <c r="B1960" s="162">
        <v>769.08</v>
      </c>
      <c r="C1960" s="162">
        <v>1669.51</v>
      </c>
      <c r="D1960" s="162">
        <v>5795.22</v>
      </c>
      <c r="F1960" s="162">
        <v>8233.8100000000013</v>
      </c>
    </row>
    <row r="1961" spans="1:6">
      <c r="A1961" s="169">
        <v>45241</v>
      </c>
      <c r="B1961" s="162">
        <v>729.25</v>
      </c>
      <c r="C1961" s="162">
        <v>1659.63</v>
      </c>
      <c r="D1961" s="162">
        <v>5256.28</v>
      </c>
      <c r="F1961" s="162">
        <v>7645.16</v>
      </c>
    </row>
    <row r="1962" spans="1:6">
      <c r="A1962" s="169">
        <v>45242</v>
      </c>
      <c r="B1962" s="162">
        <v>752.32</v>
      </c>
      <c r="C1962" s="162">
        <v>1623.76</v>
      </c>
      <c r="D1962" s="162">
        <v>4893.97</v>
      </c>
      <c r="F1962" s="162">
        <v>7270.05</v>
      </c>
    </row>
    <row r="1963" spans="1:6">
      <c r="A1963" s="169">
        <v>45243</v>
      </c>
      <c r="B1963" s="162">
        <v>2670.68</v>
      </c>
      <c r="C1963" s="162">
        <v>722.85</v>
      </c>
      <c r="D1963" s="162">
        <v>2628.6</v>
      </c>
      <c r="F1963" s="162">
        <v>6022.1299999999992</v>
      </c>
    </row>
    <row r="1964" spans="1:6">
      <c r="A1964" s="169">
        <v>45244</v>
      </c>
      <c r="B1964" s="162">
        <v>2450.0099999999998</v>
      </c>
      <c r="C1964" s="162">
        <v>55.180000000000007</v>
      </c>
      <c r="D1964" s="162">
        <v>867.8</v>
      </c>
      <c r="F1964" s="162">
        <v>3372.99</v>
      </c>
    </row>
    <row r="1965" spans="1:6">
      <c r="A1965" s="169">
        <v>45245</v>
      </c>
      <c r="B1965" s="162">
        <v>2411.23</v>
      </c>
      <c r="C1965" s="162">
        <v>65.269999999999982</v>
      </c>
      <c r="D1965" s="162">
        <v>897.23</v>
      </c>
      <c r="F1965" s="162">
        <v>3373.73</v>
      </c>
    </row>
    <row r="1966" spans="1:6">
      <c r="A1966" s="169">
        <v>45246</v>
      </c>
      <c r="B1966" s="162">
        <v>3360.56</v>
      </c>
      <c r="C1966" s="162">
        <v>56.629999999999995</v>
      </c>
      <c r="D1966" s="162">
        <v>946.69</v>
      </c>
      <c r="F1966" s="162">
        <v>4363.88</v>
      </c>
    </row>
    <row r="1967" spans="1:6">
      <c r="A1967" s="169">
        <v>45247</v>
      </c>
      <c r="B1967" s="162">
        <v>1791.4699999999998</v>
      </c>
      <c r="C1967" s="162">
        <v>67.92999999999995</v>
      </c>
      <c r="D1967" s="162">
        <v>817.76</v>
      </c>
      <c r="F1967" s="162">
        <v>2677.16</v>
      </c>
    </row>
    <row r="1968" spans="1:6">
      <c r="A1968" s="169">
        <v>45248</v>
      </c>
      <c r="B1968" s="162">
        <v>2375.9499999999998</v>
      </c>
      <c r="C1968" s="162">
        <v>66.860000000000014</v>
      </c>
      <c r="D1968" s="162">
        <v>851.68000000000006</v>
      </c>
      <c r="F1968" s="162">
        <v>3294.49</v>
      </c>
    </row>
    <row r="1969" spans="1:6">
      <c r="A1969" s="169">
        <v>45249</v>
      </c>
      <c r="B1969" s="162">
        <v>2198.75</v>
      </c>
      <c r="C1969" s="162">
        <v>65.309999999999945</v>
      </c>
      <c r="D1969" s="162">
        <v>857.97</v>
      </c>
      <c r="F1969" s="162">
        <v>3122.0299999999997</v>
      </c>
    </row>
    <row r="1970" spans="1:6">
      <c r="A1970" s="169">
        <v>45250</v>
      </c>
      <c r="B1970" s="162">
        <v>1565.43</v>
      </c>
      <c r="C1970" s="162">
        <v>64.899999999999977</v>
      </c>
      <c r="D1970" s="162">
        <v>830.6</v>
      </c>
      <c r="F1970" s="162">
        <v>2460.9300000000003</v>
      </c>
    </row>
    <row r="1971" spans="1:6">
      <c r="A1971" s="169">
        <v>45251</v>
      </c>
      <c r="B1971" s="162">
        <v>2713.2400000000002</v>
      </c>
      <c r="C1971" s="162">
        <v>65.210000000000036</v>
      </c>
      <c r="D1971" s="162">
        <v>941.88</v>
      </c>
      <c r="F1971" s="162">
        <v>3720.3300000000004</v>
      </c>
    </row>
    <row r="1972" spans="1:6">
      <c r="A1972" s="169">
        <v>45252</v>
      </c>
      <c r="B1972" s="162">
        <v>3432.46</v>
      </c>
      <c r="C1972" s="162">
        <v>64.519999999999982</v>
      </c>
      <c r="D1972" s="162">
        <v>1025.6100000000001</v>
      </c>
      <c r="F1972" s="162">
        <v>4522.59</v>
      </c>
    </row>
    <row r="1973" spans="1:6">
      <c r="A1973" s="169">
        <v>45253</v>
      </c>
      <c r="B1973" s="162">
        <v>3440.0499999999997</v>
      </c>
      <c r="C1973" s="162">
        <v>63.460000000000036</v>
      </c>
      <c r="D1973" s="162">
        <v>1030.52</v>
      </c>
      <c r="F1973" s="162">
        <v>4534.03</v>
      </c>
    </row>
    <row r="1974" spans="1:6">
      <c r="A1974" s="169">
        <v>45254</v>
      </c>
      <c r="B1974" s="162">
        <v>3553.93</v>
      </c>
      <c r="C1974" s="162">
        <v>64.980000000000018</v>
      </c>
      <c r="D1974" s="162">
        <v>1049.93</v>
      </c>
      <c r="F1974" s="162">
        <v>4668.84</v>
      </c>
    </row>
    <row r="1975" spans="1:6">
      <c r="A1975" s="169">
        <v>45255</v>
      </c>
      <c r="B1975" s="162">
        <v>4132.97</v>
      </c>
      <c r="C1975" s="162">
        <v>63.730000000000018</v>
      </c>
      <c r="D1975" s="162">
        <v>1047.5</v>
      </c>
      <c r="F1975" s="162">
        <v>5244.2000000000007</v>
      </c>
    </row>
    <row r="1976" spans="1:6">
      <c r="A1976" s="169">
        <v>45256</v>
      </c>
      <c r="B1976" s="162">
        <v>3979.67</v>
      </c>
      <c r="C1976" s="162">
        <v>63.210000000000036</v>
      </c>
      <c r="D1976" s="162">
        <v>1043.0999999999999</v>
      </c>
      <c r="F1976" s="162">
        <v>5085.9799999999996</v>
      </c>
    </row>
    <row r="1977" spans="1:6">
      <c r="A1977" s="169">
        <v>45257</v>
      </c>
      <c r="B1977" s="162">
        <v>3388.9900000000002</v>
      </c>
      <c r="C1977" s="162">
        <v>63.309999999999945</v>
      </c>
      <c r="D1977" s="162">
        <v>1030.8399999999999</v>
      </c>
      <c r="F1977" s="162">
        <v>4483.1400000000003</v>
      </c>
    </row>
    <row r="1978" spans="1:6">
      <c r="A1978" s="169">
        <v>45258</v>
      </c>
      <c r="B1978" s="162">
        <v>3408.2799999999997</v>
      </c>
      <c r="C1978" s="162">
        <v>64.360000000000014</v>
      </c>
      <c r="D1978" s="162">
        <v>997.06999999999994</v>
      </c>
      <c r="F1978" s="162">
        <v>4469.7099999999991</v>
      </c>
    </row>
    <row r="1979" spans="1:6">
      <c r="A1979" s="169">
        <v>45259</v>
      </c>
      <c r="B1979" s="162">
        <v>3337.08</v>
      </c>
      <c r="C1979" s="162">
        <v>-87.02000000000001</v>
      </c>
      <c r="D1979" s="162">
        <v>1430.67</v>
      </c>
      <c r="F1979" s="162">
        <v>4680.7299999999996</v>
      </c>
    </row>
    <row r="1980" spans="1:6">
      <c r="A1980" s="169">
        <v>45260</v>
      </c>
      <c r="B1980" s="162">
        <v>3467.4199999999996</v>
      </c>
      <c r="C1980" s="162">
        <v>53.339999999999975</v>
      </c>
      <c r="D1980" s="162">
        <v>1061.29</v>
      </c>
      <c r="F1980" s="162">
        <v>4582.0499999999993</v>
      </c>
    </row>
    <row r="1981" spans="1:6">
      <c r="A1981" s="169">
        <v>45261</v>
      </c>
      <c r="B1981" s="162">
        <v>3397.58</v>
      </c>
      <c r="C1981" s="162">
        <v>53.029999999999973</v>
      </c>
      <c r="D1981" s="162">
        <v>952.22</v>
      </c>
      <c r="F1981" s="162">
        <v>4402.83</v>
      </c>
    </row>
    <row r="1982" spans="1:6">
      <c r="A1982" s="169">
        <v>45262</v>
      </c>
      <c r="B1982" s="162">
        <v>3388.94</v>
      </c>
      <c r="C1982" s="162">
        <v>51.27000000000001</v>
      </c>
      <c r="D1982" s="162">
        <v>929.26</v>
      </c>
      <c r="F1982" s="162">
        <v>4369.47</v>
      </c>
    </row>
    <row r="1983" spans="1:6">
      <c r="A1983" s="169">
        <v>45263</v>
      </c>
      <c r="B1983" s="162">
        <v>3348.4</v>
      </c>
      <c r="C1983" s="162">
        <v>100.20999999999998</v>
      </c>
      <c r="D1983" s="162">
        <v>982.72</v>
      </c>
      <c r="F1983" s="162">
        <v>4431.33</v>
      </c>
    </row>
    <row r="1984" spans="1:6">
      <c r="A1984" s="169">
        <v>45264</v>
      </c>
      <c r="B1984" s="162">
        <v>3339.4</v>
      </c>
      <c r="C1984" s="162">
        <v>56.70999999999998</v>
      </c>
      <c r="D1984" s="162">
        <v>963.22</v>
      </c>
      <c r="F1984" s="162">
        <v>4359.33</v>
      </c>
    </row>
    <row r="1985" spans="1:6">
      <c r="A1985" s="169">
        <v>45265</v>
      </c>
      <c r="B1985" s="162">
        <v>2342.35</v>
      </c>
      <c r="C1985" s="162">
        <v>48.149999999999977</v>
      </c>
      <c r="D1985" s="162">
        <v>676.45</v>
      </c>
      <c r="F1985" s="162">
        <v>3066.95</v>
      </c>
    </row>
    <row r="1986" spans="1:6">
      <c r="A1986" s="169">
        <v>45266</v>
      </c>
      <c r="B1986" s="162">
        <v>3349.2900000000004</v>
      </c>
      <c r="C1986" s="162">
        <v>49.580000000000013</v>
      </c>
      <c r="D1986" s="162">
        <v>1134.1400000000001</v>
      </c>
      <c r="F1986" s="162">
        <v>4533.01</v>
      </c>
    </row>
    <row r="1987" spans="1:6">
      <c r="A1987" s="169">
        <v>45267</v>
      </c>
      <c r="B1987" s="162">
        <v>3318.66</v>
      </c>
      <c r="C1987" s="162">
        <v>62.210000000000036</v>
      </c>
      <c r="D1987" s="162">
        <v>890.14</v>
      </c>
      <c r="F1987" s="162">
        <v>4271.01</v>
      </c>
    </row>
    <row r="1988" spans="1:6">
      <c r="A1988" s="169">
        <v>45268</v>
      </c>
      <c r="B1988" s="162">
        <v>3428.27</v>
      </c>
      <c r="C1988" s="162">
        <v>59.92999999999995</v>
      </c>
      <c r="D1988" s="162">
        <v>1018.51</v>
      </c>
      <c r="F1988" s="162">
        <v>4506.71</v>
      </c>
    </row>
    <row r="1989" spans="1:6">
      <c r="A1989" s="169">
        <v>45269</v>
      </c>
      <c r="B1989" s="162">
        <v>3333.94</v>
      </c>
      <c r="C1989" s="162">
        <v>57.45999999999998</v>
      </c>
      <c r="D1989" s="162">
        <v>1370.31</v>
      </c>
      <c r="F1989" s="162">
        <v>4761.71</v>
      </c>
    </row>
    <row r="1990" spans="1:6">
      <c r="A1990" s="169">
        <v>45270</v>
      </c>
      <c r="B1990" s="162">
        <v>3328.58</v>
      </c>
      <c r="C1990" s="162">
        <v>61.399999999999977</v>
      </c>
      <c r="D1990" s="162">
        <v>1435.53</v>
      </c>
      <c r="F1990" s="162">
        <v>4825.51</v>
      </c>
    </row>
    <row r="1991" spans="1:6">
      <c r="A1991" s="169">
        <v>45271</v>
      </c>
      <c r="B1991" s="162">
        <v>3669.23</v>
      </c>
      <c r="C1991" s="162">
        <v>55.670000000000016</v>
      </c>
      <c r="D1991" s="162">
        <v>894.03</v>
      </c>
      <c r="F1991" s="162">
        <v>4618.93</v>
      </c>
    </row>
    <row r="1992" spans="1:6">
      <c r="A1992" s="169">
        <v>45272</v>
      </c>
      <c r="B1992" s="162">
        <v>1143.69</v>
      </c>
      <c r="C1992" s="162">
        <v>1058.3</v>
      </c>
      <c r="D1992" s="162">
        <v>4099.5600000000004</v>
      </c>
      <c r="F1992" s="162">
        <v>6301.5500000000011</v>
      </c>
    </row>
    <row r="1993" spans="1:6">
      <c r="A1993" s="169">
        <v>45273</v>
      </c>
      <c r="B1993" s="162">
        <v>438.77</v>
      </c>
      <c r="C1993" s="162">
        <v>1392.47</v>
      </c>
      <c r="D1993" s="162">
        <v>4935.33</v>
      </c>
      <c r="F1993" s="162">
        <v>6766.57</v>
      </c>
    </row>
    <row r="1994" spans="1:6">
      <c r="A1994" s="169">
        <v>45274</v>
      </c>
      <c r="B1994" s="162">
        <v>421.88</v>
      </c>
      <c r="C1994" s="162">
        <v>1400.83</v>
      </c>
      <c r="D1994" s="162">
        <v>4975.33</v>
      </c>
      <c r="F1994" s="162">
        <v>6798.04</v>
      </c>
    </row>
    <row r="1995" spans="1:6">
      <c r="A1995" s="169">
        <v>45275</v>
      </c>
      <c r="B1995" s="162">
        <v>435.91999999999996</v>
      </c>
      <c r="C1995" s="162">
        <v>1467.55</v>
      </c>
      <c r="D1995" s="162">
        <v>5225.54</v>
      </c>
      <c r="F1995" s="162">
        <v>7129.01</v>
      </c>
    </row>
    <row r="1996" spans="1:6">
      <c r="A1996" s="169">
        <v>45276</v>
      </c>
      <c r="B1996" s="162">
        <v>407.40000000000003</v>
      </c>
      <c r="C1996" s="162">
        <v>1341.23</v>
      </c>
      <c r="D1996" s="162">
        <v>4837.1099999999997</v>
      </c>
      <c r="F1996" s="162">
        <v>6585.74</v>
      </c>
    </row>
    <row r="1997" spans="1:6">
      <c r="A1997" s="169">
        <v>45277</v>
      </c>
      <c r="B1997" s="162">
        <v>385.40000000000003</v>
      </c>
      <c r="C1997" s="162">
        <v>1273.3899999999999</v>
      </c>
      <c r="D1997" s="162">
        <v>4675.59</v>
      </c>
      <c r="F1997" s="162">
        <v>6334.3799999999992</v>
      </c>
    </row>
    <row r="1998" spans="1:6">
      <c r="A1998" s="169">
        <v>45278</v>
      </c>
      <c r="B1998" s="162">
        <v>387.5</v>
      </c>
      <c r="C1998" s="162">
        <v>2943.71</v>
      </c>
      <c r="D1998" s="162">
        <v>7049.27</v>
      </c>
      <c r="F1998" s="162">
        <v>10380.48</v>
      </c>
    </row>
    <row r="1999" spans="1:6">
      <c r="A1999" s="169">
        <v>45279</v>
      </c>
      <c r="B1999" s="162">
        <v>414.04</v>
      </c>
      <c r="C1999" s="162">
        <v>3073.5</v>
      </c>
      <c r="D1999" s="162">
        <v>8397.39</v>
      </c>
      <c r="F1999" s="162">
        <v>11884.93</v>
      </c>
    </row>
    <row r="2000" spans="1:6">
      <c r="A2000" s="169">
        <v>45280</v>
      </c>
      <c r="B2000" s="162">
        <v>411.57</v>
      </c>
      <c r="C2000" s="162">
        <v>2711.43</v>
      </c>
      <c r="D2000" s="162">
        <v>7929.48</v>
      </c>
      <c r="F2000" s="162">
        <v>11052.48</v>
      </c>
    </row>
    <row r="2001" spans="1:6">
      <c r="A2001" s="169">
        <v>45281</v>
      </c>
      <c r="B2001" s="162">
        <v>360.18</v>
      </c>
      <c r="C2001" s="162">
        <v>1325.23</v>
      </c>
      <c r="D2001" s="162">
        <v>3281.12</v>
      </c>
      <c r="F2001" s="162">
        <v>4966.5300000000007</v>
      </c>
    </row>
    <row r="2002" spans="1:6">
      <c r="A2002" s="169">
        <v>45282</v>
      </c>
      <c r="B2002" s="162">
        <v>410.76</v>
      </c>
      <c r="C2002" s="162">
        <v>52.45999999999998</v>
      </c>
      <c r="D2002" s="162">
        <v>708.92</v>
      </c>
      <c r="F2002" s="162">
        <v>1172.1399999999999</v>
      </c>
    </row>
    <row r="2003" spans="1:6">
      <c r="A2003" s="169">
        <v>45283</v>
      </c>
      <c r="B2003" s="162">
        <v>409.16999999999996</v>
      </c>
      <c r="C2003" s="162">
        <v>52.420000000000016</v>
      </c>
      <c r="D2003" s="162">
        <v>715.84</v>
      </c>
      <c r="F2003" s="162">
        <v>1177.4299999999998</v>
      </c>
    </row>
    <row r="2004" spans="1:6">
      <c r="A2004" s="169">
        <v>45284</v>
      </c>
      <c r="B2004" s="162">
        <v>415.62</v>
      </c>
      <c r="C2004" s="162">
        <v>63.899999999999977</v>
      </c>
      <c r="D2004" s="162">
        <v>722.25</v>
      </c>
      <c r="F2004" s="162">
        <v>1201.77</v>
      </c>
    </row>
    <row r="2005" spans="1:6">
      <c r="A2005" s="169">
        <v>45285</v>
      </c>
      <c r="B2005" s="162">
        <v>421.59</v>
      </c>
      <c r="C2005" s="162">
        <v>63.799999999999955</v>
      </c>
      <c r="D2005" s="162">
        <v>719.81999999999994</v>
      </c>
      <c r="F2005" s="162">
        <v>1205.2099999999998</v>
      </c>
    </row>
    <row r="2006" spans="1:6">
      <c r="A2006" s="169">
        <v>45286</v>
      </c>
      <c r="B2006" s="162">
        <v>1689.31</v>
      </c>
      <c r="C2006" s="162">
        <v>59.649999999999977</v>
      </c>
      <c r="D2006" s="162">
        <v>1253.43</v>
      </c>
      <c r="F2006" s="162">
        <v>3002.39</v>
      </c>
    </row>
    <row r="2007" spans="1:6">
      <c r="A2007" s="169">
        <v>45287</v>
      </c>
      <c r="B2007" s="162">
        <v>1863.53</v>
      </c>
      <c r="C2007" s="162">
        <v>55.300000000000011</v>
      </c>
      <c r="D2007" s="162">
        <v>1235.92</v>
      </c>
      <c r="F2007" s="162">
        <v>3154.75</v>
      </c>
    </row>
    <row r="2008" spans="1:6">
      <c r="A2008" s="169">
        <v>45288</v>
      </c>
      <c r="B2008" s="162">
        <v>643.35</v>
      </c>
      <c r="C2008" s="162">
        <v>59.160000000000025</v>
      </c>
      <c r="D2008" s="162">
        <v>1024.1600000000001</v>
      </c>
      <c r="F2008" s="162">
        <v>1726.67</v>
      </c>
    </row>
    <row r="2009" spans="1:6">
      <c r="A2009" s="169">
        <v>45289</v>
      </c>
      <c r="B2009" s="162">
        <v>2429.11</v>
      </c>
      <c r="C2009" s="162">
        <v>57.699999999999989</v>
      </c>
      <c r="D2009" s="162">
        <v>846.13</v>
      </c>
      <c r="F2009" s="162">
        <v>3332.94</v>
      </c>
    </row>
    <row r="2010" spans="1:6">
      <c r="A2010" s="169">
        <v>45290</v>
      </c>
      <c r="B2010" s="162">
        <v>3430.8999999999996</v>
      </c>
      <c r="C2010" s="162">
        <v>56.550000000000011</v>
      </c>
      <c r="D2010" s="162">
        <v>944.46</v>
      </c>
      <c r="F2010" s="162">
        <v>4431.91</v>
      </c>
    </row>
    <row r="2011" spans="1:6">
      <c r="A2011" s="169">
        <v>45291</v>
      </c>
      <c r="B2011" s="162">
        <v>3386.49</v>
      </c>
      <c r="C2011" s="162">
        <v>60.440000000000055</v>
      </c>
      <c r="D2011" s="162">
        <v>1005.7</v>
      </c>
      <c r="F2011" s="162">
        <v>4452.63</v>
      </c>
    </row>
    <row r="2012" spans="1:6">
      <c r="A2012" s="169">
        <v>45292</v>
      </c>
      <c r="B2012" s="162">
        <v>3393.5099999999998</v>
      </c>
      <c r="C2012" s="162">
        <v>60.419999999999959</v>
      </c>
      <c r="D2012" s="162">
        <v>947.13</v>
      </c>
      <c r="E2012" s="162">
        <v>543.125</v>
      </c>
      <c r="F2012" s="162">
        <v>3857.9349999999995</v>
      </c>
    </row>
    <row r="2013" spans="1:6">
      <c r="A2013" s="169">
        <v>45293</v>
      </c>
      <c r="B2013" s="162">
        <v>3371.6</v>
      </c>
      <c r="C2013" s="162">
        <v>298.87</v>
      </c>
      <c r="D2013" s="162">
        <v>971.45</v>
      </c>
      <c r="E2013" s="162">
        <v>602.5</v>
      </c>
      <c r="F2013" s="162">
        <v>4039.42</v>
      </c>
    </row>
    <row r="2014" spans="1:6">
      <c r="A2014" s="169">
        <v>45294</v>
      </c>
      <c r="B2014" s="162">
        <v>2966.1</v>
      </c>
      <c r="C2014" s="162">
        <v>54.120000000000005</v>
      </c>
      <c r="D2014" s="162">
        <v>891.95</v>
      </c>
      <c r="E2014" s="162">
        <v>544.25</v>
      </c>
      <c r="F2014" s="162">
        <v>3367.92</v>
      </c>
    </row>
    <row r="2015" spans="1:6">
      <c r="A2015" s="169">
        <v>45295</v>
      </c>
      <c r="B2015" s="162">
        <v>1461.1499999999999</v>
      </c>
      <c r="C2015" s="162">
        <v>57.870000000000005</v>
      </c>
      <c r="D2015" s="162">
        <v>792.38</v>
      </c>
      <c r="E2015" s="162">
        <v>540.875</v>
      </c>
      <c r="F2015" s="162">
        <v>1770.5250000000001</v>
      </c>
    </row>
    <row r="2016" spans="1:6">
      <c r="A2016" s="169">
        <v>45296</v>
      </c>
      <c r="B2016" s="162">
        <v>1404.56</v>
      </c>
      <c r="C2016" s="162">
        <v>62.220000000000027</v>
      </c>
      <c r="D2016" s="162">
        <v>809.68000000000006</v>
      </c>
      <c r="E2016" s="162">
        <v>543.875</v>
      </c>
      <c r="F2016" s="162">
        <v>1732.585</v>
      </c>
    </row>
    <row r="2017" spans="1:6">
      <c r="A2017" s="169">
        <v>45297</v>
      </c>
      <c r="B2017" s="162">
        <v>1536.1000000000001</v>
      </c>
      <c r="C2017" s="162">
        <v>61.32000000000005</v>
      </c>
      <c r="D2017" s="162">
        <v>825.86</v>
      </c>
      <c r="E2017" s="162">
        <v>544.375</v>
      </c>
      <c r="F2017" s="162">
        <v>1878.9050000000002</v>
      </c>
    </row>
    <row r="2018" spans="1:6">
      <c r="A2018" s="169">
        <v>45298</v>
      </c>
      <c r="B2018" s="162">
        <v>1535.6200000000001</v>
      </c>
      <c r="C2018" s="162">
        <v>60.32000000000005</v>
      </c>
      <c r="D2018" s="162">
        <v>818.19</v>
      </c>
      <c r="E2018" s="162">
        <v>557.25</v>
      </c>
      <c r="F2018" s="162">
        <v>1856.88</v>
      </c>
    </row>
    <row r="2019" spans="1:6">
      <c r="A2019" s="169">
        <v>45299</v>
      </c>
      <c r="B2019" s="162">
        <v>1539.72</v>
      </c>
      <c r="C2019" s="162">
        <v>60.289999999999964</v>
      </c>
      <c r="D2019" s="162">
        <v>807.6</v>
      </c>
      <c r="E2019" s="162">
        <v>552</v>
      </c>
      <c r="F2019" s="162">
        <v>1855.6100000000001</v>
      </c>
    </row>
    <row r="2020" spans="1:6">
      <c r="A2020" s="169">
        <v>45300</v>
      </c>
      <c r="B2020" s="162">
        <v>1530.46</v>
      </c>
      <c r="C2020" s="162">
        <v>61.5</v>
      </c>
      <c r="D2020" s="162">
        <v>838.9</v>
      </c>
      <c r="E2020" s="162">
        <v>550.75</v>
      </c>
      <c r="F2020" s="162">
        <v>1880.1100000000001</v>
      </c>
    </row>
    <row r="2021" spans="1:6">
      <c r="A2021" s="169">
        <v>45301</v>
      </c>
      <c r="B2021" s="162">
        <v>1561.39</v>
      </c>
      <c r="C2021" s="162">
        <v>60.409999999999968</v>
      </c>
      <c r="D2021" s="162">
        <v>821.64</v>
      </c>
      <c r="E2021" s="162">
        <v>542.875</v>
      </c>
      <c r="F2021" s="162">
        <v>1900.5650000000001</v>
      </c>
    </row>
    <row r="2022" spans="1:6">
      <c r="A2022" s="169">
        <v>45302</v>
      </c>
      <c r="B2022" s="162">
        <v>1581.0900000000001</v>
      </c>
      <c r="C2022" s="162">
        <v>54.639999999999986</v>
      </c>
      <c r="D2022" s="162">
        <v>806.23</v>
      </c>
      <c r="E2022" s="162">
        <v>564.5</v>
      </c>
      <c r="F2022" s="162">
        <v>1877.46</v>
      </c>
    </row>
    <row r="2023" spans="1:6">
      <c r="A2023" s="169">
        <v>45303</v>
      </c>
      <c r="B2023" s="162">
        <v>1551.8300000000002</v>
      </c>
      <c r="C2023" s="162">
        <v>64.910000000000025</v>
      </c>
      <c r="D2023" s="162">
        <v>817.54</v>
      </c>
      <c r="E2023" s="162">
        <v>566.75</v>
      </c>
      <c r="F2023" s="162">
        <v>1867.5300000000002</v>
      </c>
    </row>
    <row r="2024" spans="1:6">
      <c r="A2024" s="169">
        <v>45304</v>
      </c>
      <c r="B2024" s="162">
        <v>1518.68</v>
      </c>
      <c r="C2024" s="162">
        <v>57.830000000000041</v>
      </c>
      <c r="D2024" s="162">
        <v>800.37</v>
      </c>
      <c r="E2024" s="162">
        <v>549.625</v>
      </c>
      <c r="F2024" s="162">
        <v>1827.2550000000001</v>
      </c>
    </row>
    <row r="2025" spans="1:6">
      <c r="A2025" s="169">
        <v>45305</v>
      </c>
      <c r="B2025" s="162">
        <v>1488.67</v>
      </c>
      <c r="C2025" s="162">
        <v>57.20999999999998</v>
      </c>
      <c r="D2025" s="162">
        <v>819.38</v>
      </c>
      <c r="E2025" s="162">
        <v>563.5</v>
      </c>
      <c r="F2025" s="162">
        <v>1801.7600000000002</v>
      </c>
    </row>
    <row r="2026" spans="1:6">
      <c r="A2026" s="169">
        <v>45306</v>
      </c>
      <c r="B2026" s="162">
        <v>1517.58</v>
      </c>
      <c r="C2026" s="162">
        <v>59.460000000000036</v>
      </c>
      <c r="D2026" s="162">
        <v>838.24</v>
      </c>
      <c r="E2026" s="162">
        <v>540.5</v>
      </c>
      <c r="F2026" s="162">
        <v>1874.7799999999997</v>
      </c>
    </row>
    <row r="2027" spans="1:6">
      <c r="A2027" s="169">
        <v>45307</v>
      </c>
      <c r="B2027" s="162">
        <v>1590.77</v>
      </c>
      <c r="C2027" s="162">
        <v>51.330000000000041</v>
      </c>
      <c r="D2027" s="162">
        <v>810.4</v>
      </c>
      <c r="E2027" s="162">
        <v>536.125</v>
      </c>
      <c r="F2027" s="162">
        <v>1916.375</v>
      </c>
    </row>
    <row r="2028" spans="1:6">
      <c r="A2028" s="169">
        <v>45308</v>
      </c>
      <c r="B2028" s="162">
        <v>1624.4799999999998</v>
      </c>
      <c r="C2028" s="162">
        <v>42.079999999999984</v>
      </c>
      <c r="D2028" s="162">
        <v>811.34</v>
      </c>
      <c r="E2028" s="162">
        <v>627.25</v>
      </c>
      <c r="F2028" s="162">
        <v>1850.6499999999996</v>
      </c>
    </row>
    <row r="2029" spans="1:6">
      <c r="A2029" s="169">
        <v>45309</v>
      </c>
      <c r="B2029" s="162">
        <v>1626.31</v>
      </c>
      <c r="C2029" s="162">
        <v>55.730000000000018</v>
      </c>
      <c r="D2029" s="162">
        <v>861.12</v>
      </c>
      <c r="E2029" s="162">
        <v>535.5</v>
      </c>
      <c r="F2029" s="162">
        <v>2007.6599999999999</v>
      </c>
    </row>
    <row r="2030" spans="1:6">
      <c r="A2030" s="169">
        <v>45310</v>
      </c>
      <c r="B2030" s="162">
        <v>1822.78</v>
      </c>
      <c r="C2030" s="162">
        <v>55.879999999999995</v>
      </c>
      <c r="D2030" s="162">
        <v>865.69</v>
      </c>
      <c r="E2030" s="162">
        <v>530.75</v>
      </c>
      <c r="F2030" s="162">
        <v>2213.6</v>
      </c>
    </row>
    <row r="2031" spans="1:6">
      <c r="A2031" s="169">
        <v>45311</v>
      </c>
      <c r="B2031" s="162">
        <v>2205.81</v>
      </c>
      <c r="C2031" s="162">
        <v>57.419999999999959</v>
      </c>
      <c r="D2031" s="162">
        <v>924.08</v>
      </c>
      <c r="E2031" s="162">
        <v>542.375</v>
      </c>
      <c r="F2031" s="162">
        <v>2644.9349999999999</v>
      </c>
    </row>
    <row r="2032" spans="1:6">
      <c r="A2032" s="169">
        <v>45312</v>
      </c>
      <c r="B2032" s="162">
        <v>2001.9899999999998</v>
      </c>
      <c r="C2032" s="162">
        <v>52.800000000000011</v>
      </c>
      <c r="D2032" s="162">
        <v>827.7</v>
      </c>
      <c r="E2032" s="162">
        <v>557.375</v>
      </c>
      <c r="F2032" s="162">
        <v>2325.1149999999998</v>
      </c>
    </row>
    <row r="2033" spans="1:6">
      <c r="A2033" s="169">
        <v>45313</v>
      </c>
      <c r="B2033" s="162">
        <v>312.31</v>
      </c>
      <c r="C2033" s="162">
        <v>43.990000000000009</v>
      </c>
      <c r="D2033" s="162">
        <v>708.58</v>
      </c>
      <c r="E2033" s="162">
        <v>630</v>
      </c>
      <c r="F2033" s="162">
        <v>434.88000000000011</v>
      </c>
    </row>
    <row r="2034" spans="1:6">
      <c r="A2034" s="169">
        <v>45314</v>
      </c>
      <c r="B2034" s="162">
        <v>297.31</v>
      </c>
      <c r="C2034" s="162">
        <v>47.25</v>
      </c>
      <c r="D2034" s="162">
        <v>707.2</v>
      </c>
      <c r="E2034" s="162">
        <v>608.75</v>
      </c>
      <c r="F2034" s="162">
        <v>443.01</v>
      </c>
    </row>
    <row r="2035" spans="1:6">
      <c r="A2035" s="169">
        <v>45315</v>
      </c>
      <c r="B2035" s="162">
        <v>297.42</v>
      </c>
      <c r="C2035" s="162">
        <v>52.920000000000016</v>
      </c>
      <c r="D2035" s="162">
        <v>707</v>
      </c>
      <c r="E2035" s="162">
        <v>541.375</v>
      </c>
      <c r="F2035" s="162">
        <v>515.96500000000015</v>
      </c>
    </row>
    <row r="2036" spans="1:6">
      <c r="A2036" s="169">
        <v>45316</v>
      </c>
      <c r="B2036" s="162">
        <v>297.07</v>
      </c>
      <c r="C2036" s="162">
        <v>50.879999999999995</v>
      </c>
      <c r="D2036" s="162">
        <v>709.31999999999994</v>
      </c>
      <c r="E2036" s="162">
        <v>562.75</v>
      </c>
      <c r="F2036" s="162">
        <v>494.52</v>
      </c>
    </row>
    <row r="2037" spans="1:6">
      <c r="A2037" s="169">
        <v>45317</v>
      </c>
      <c r="B2037" s="162">
        <v>273.58</v>
      </c>
      <c r="C2037" s="162">
        <v>49.850000000000023</v>
      </c>
      <c r="D2037" s="162">
        <v>708.33</v>
      </c>
      <c r="E2037" s="162">
        <v>572.5</v>
      </c>
      <c r="F2037" s="162">
        <v>459.26</v>
      </c>
    </row>
    <row r="2038" spans="1:6">
      <c r="A2038" s="169">
        <v>45318</v>
      </c>
      <c r="B2038" s="162">
        <v>285.84000000000003</v>
      </c>
      <c r="C2038" s="162">
        <v>46.75</v>
      </c>
      <c r="D2038" s="162">
        <v>704.28</v>
      </c>
      <c r="E2038" s="162">
        <v>600.625</v>
      </c>
      <c r="F2038" s="162">
        <v>436.24499999999989</v>
      </c>
    </row>
    <row r="2039" spans="1:6">
      <c r="A2039" s="169">
        <v>45319</v>
      </c>
      <c r="B2039" s="162">
        <v>268.87</v>
      </c>
      <c r="C2039" s="162">
        <v>45.199999999999989</v>
      </c>
      <c r="D2039" s="162">
        <v>704.92</v>
      </c>
      <c r="E2039" s="162">
        <v>610.375</v>
      </c>
      <c r="F2039" s="162">
        <v>408.61500000000001</v>
      </c>
    </row>
    <row r="2040" spans="1:6">
      <c r="A2040" s="169">
        <v>45320</v>
      </c>
      <c r="B2040" s="162">
        <v>308.07</v>
      </c>
      <c r="C2040" s="162">
        <v>44.139999999999986</v>
      </c>
      <c r="D2040" s="162">
        <v>710.42</v>
      </c>
      <c r="E2040" s="162">
        <v>634.75</v>
      </c>
      <c r="F2040" s="162">
        <v>427.87999999999988</v>
      </c>
    </row>
    <row r="2041" spans="1:6">
      <c r="A2041" s="169">
        <v>45321</v>
      </c>
      <c r="B2041" s="162">
        <v>313.25</v>
      </c>
      <c r="C2041" s="162">
        <v>52.099999999999994</v>
      </c>
      <c r="D2041" s="162">
        <v>709.97</v>
      </c>
      <c r="E2041" s="162">
        <v>623.375</v>
      </c>
      <c r="F2041" s="162">
        <v>451.94500000000016</v>
      </c>
    </row>
    <row r="2042" spans="1:6">
      <c r="A2042" s="169">
        <v>45322</v>
      </c>
      <c r="B2042" s="162">
        <v>288.95999999999998</v>
      </c>
      <c r="C2042" s="162">
        <v>50.449999999999989</v>
      </c>
      <c r="D2042" s="162">
        <v>709.4</v>
      </c>
      <c r="E2042" s="162">
        <v>626.5</v>
      </c>
      <c r="F2042" s="162">
        <v>422.30999999999995</v>
      </c>
    </row>
    <row r="2043" spans="1:6">
      <c r="A2043" s="169">
        <v>45323</v>
      </c>
      <c r="B2043" s="162">
        <v>1436.96</v>
      </c>
      <c r="C2043" s="162">
        <v>63.139999999999986</v>
      </c>
      <c r="D2043" s="162">
        <v>830.09</v>
      </c>
      <c r="E2043" s="162">
        <v>524.625</v>
      </c>
      <c r="F2043" s="162">
        <v>1805.5650000000001</v>
      </c>
    </row>
    <row r="2044" spans="1:6">
      <c r="A2044" s="169">
        <v>45324</v>
      </c>
      <c r="B2044" s="162">
        <v>1778.6799999999998</v>
      </c>
      <c r="C2044" s="162">
        <v>64.950000000000045</v>
      </c>
      <c r="D2044" s="162">
        <v>936.88</v>
      </c>
      <c r="E2044" s="162">
        <v>536.75</v>
      </c>
      <c r="F2044" s="162">
        <v>2243.7599999999998</v>
      </c>
    </row>
    <row r="2045" spans="1:6">
      <c r="A2045" s="169">
        <v>45325</v>
      </c>
      <c r="B2045" s="162">
        <v>2378.0099999999998</v>
      </c>
      <c r="C2045" s="162">
        <v>58.06</v>
      </c>
      <c r="D2045" s="162">
        <v>930.83</v>
      </c>
      <c r="E2045" s="162">
        <v>566.625</v>
      </c>
      <c r="F2045" s="162">
        <v>2800.2749999999996</v>
      </c>
    </row>
    <row r="2046" spans="1:6">
      <c r="A2046" s="169">
        <v>45326</v>
      </c>
      <c r="B2046" s="162">
        <v>2391.7799999999997</v>
      </c>
      <c r="C2046" s="162">
        <v>48.31</v>
      </c>
      <c r="D2046" s="162">
        <v>957.02</v>
      </c>
      <c r="E2046" s="162">
        <v>658.25</v>
      </c>
      <c r="F2046" s="162">
        <v>2738.8599999999997</v>
      </c>
    </row>
    <row r="2047" spans="1:6">
      <c r="A2047" s="169">
        <v>45327</v>
      </c>
      <c r="B2047" s="162">
        <v>2390.65</v>
      </c>
      <c r="C2047" s="162">
        <v>49.650000000000006</v>
      </c>
      <c r="D2047" s="162">
        <v>950.65</v>
      </c>
      <c r="E2047" s="162">
        <v>644.5</v>
      </c>
      <c r="F2047" s="162">
        <v>2746.4500000000003</v>
      </c>
    </row>
    <row r="2048" spans="1:6">
      <c r="A2048" s="169">
        <v>45328</v>
      </c>
      <c r="B2048" s="162">
        <v>2368.2799999999997</v>
      </c>
      <c r="C2048" s="162">
        <v>58.919999999999959</v>
      </c>
      <c r="D2048" s="162">
        <v>917.58</v>
      </c>
      <c r="E2048" s="162">
        <v>563.625</v>
      </c>
      <c r="F2048" s="162">
        <v>2781.1549999999997</v>
      </c>
    </row>
    <row r="2049" spans="1:6">
      <c r="A2049" s="169">
        <v>45329</v>
      </c>
      <c r="B2049" s="162">
        <v>2202.12</v>
      </c>
      <c r="C2049" s="162">
        <v>47.400000000000006</v>
      </c>
      <c r="D2049" s="162">
        <v>845.24</v>
      </c>
      <c r="E2049" s="162">
        <v>675.125</v>
      </c>
      <c r="F2049" s="162">
        <v>2419.6350000000002</v>
      </c>
    </row>
    <row r="2050" spans="1:6">
      <c r="A2050" s="169">
        <v>45330</v>
      </c>
      <c r="B2050" s="162">
        <v>353.96000000000004</v>
      </c>
      <c r="C2050" s="162">
        <v>46.92</v>
      </c>
      <c r="D2050" s="162">
        <v>712.15</v>
      </c>
      <c r="E2050" s="162">
        <v>669.125</v>
      </c>
      <c r="F2050" s="162">
        <v>443.90499999999997</v>
      </c>
    </row>
    <row r="2051" spans="1:6">
      <c r="A2051" s="169">
        <v>45331</v>
      </c>
      <c r="B2051" s="162">
        <v>353.12</v>
      </c>
      <c r="C2051" s="162">
        <v>49.22</v>
      </c>
      <c r="D2051" s="162">
        <v>712.24</v>
      </c>
      <c r="E2051" s="162">
        <v>642.25</v>
      </c>
      <c r="F2051" s="162">
        <v>472.32999999999993</v>
      </c>
    </row>
    <row r="2052" spans="1:6">
      <c r="A2052" s="169">
        <v>45332</v>
      </c>
      <c r="B2052" s="162">
        <v>1580.12</v>
      </c>
      <c r="C2052" s="162">
        <v>56.819999999999993</v>
      </c>
      <c r="D2052" s="162">
        <v>754.62</v>
      </c>
      <c r="E2052" s="162">
        <v>563</v>
      </c>
      <c r="F2052" s="162">
        <v>1828.56</v>
      </c>
    </row>
    <row r="2053" spans="1:6">
      <c r="A2053" s="169">
        <v>45333</v>
      </c>
      <c r="B2053" s="162">
        <v>1594.95</v>
      </c>
      <c r="C2053" s="162">
        <v>67.5</v>
      </c>
      <c r="D2053" s="162">
        <v>788.98</v>
      </c>
      <c r="E2053" s="162">
        <v>506.375</v>
      </c>
      <c r="F2053" s="162">
        <v>1945.0550000000003</v>
      </c>
    </row>
    <row r="2054" spans="1:6">
      <c r="A2054" s="169">
        <v>45334</v>
      </c>
      <c r="B2054" s="162">
        <v>1600.83</v>
      </c>
      <c r="C2054" s="162">
        <v>68.659999999999968</v>
      </c>
      <c r="D2054" s="162">
        <v>792.92</v>
      </c>
      <c r="E2054" s="162">
        <v>508.375</v>
      </c>
      <c r="F2054" s="162">
        <v>1954.0349999999999</v>
      </c>
    </row>
    <row r="2055" spans="1:6">
      <c r="A2055" s="169">
        <v>45335</v>
      </c>
      <c r="B2055" s="162">
        <v>1594.44</v>
      </c>
      <c r="C2055" s="162">
        <v>64.919999999999959</v>
      </c>
      <c r="D2055" s="162">
        <v>806.9</v>
      </c>
      <c r="E2055" s="162">
        <v>514.375</v>
      </c>
      <c r="F2055" s="162">
        <v>1951.8850000000002</v>
      </c>
    </row>
    <row r="2056" spans="1:6">
      <c r="A2056" s="169">
        <v>45336</v>
      </c>
      <c r="B2056" s="162">
        <v>1594.67</v>
      </c>
      <c r="C2056" s="162">
        <v>66.659999999999968</v>
      </c>
      <c r="D2056" s="162">
        <v>837.16</v>
      </c>
      <c r="E2056" s="162">
        <v>506.125</v>
      </c>
      <c r="F2056" s="162">
        <v>1992.3649999999998</v>
      </c>
    </row>
    <row r="2057" spans="1:6">
      <c r="A2057" s="169">
        <v>45337</v>
      </c>
      <c r="B2057" s="162">
        <v>1569.28</v>
      </c>
      <c r="C2057" s="162">
        <v>66.710000000000036</v>
      </c>
      <c r="D2057" s="162">
        <v>839.2</v>
      </c>
      <c r="E2057" s="162">
        <v>508</v>
      </c>
      <c r="F2057" s="162">
        <v>1967.19</v>
      </c>
    </row>
    <row r="2058" spans="1:6">
      <c r="A2058" s="169">
        <v>45338</v>
      </c>
      <c r="B2058" s="162">
        <v>1564.5600000000002</v>
      </c>
      <c r="C2058" s="162">
        <v>64.399999999999977</v>
      </c>
      <c r="D2058" s="162">
        <v>817.75</v>
      </c>
      <c r="E2058" s="162">
        <v>517.75</v>
      </c>
      <c r="F2058" s="162">
        <v>1928.96</v>
      </c>
    </row>
    <row r="2059" spans="1:6">
      <c r="A2059" s="169">
        <v>45339</v>
      </c>
      <c r="B2059" s="162">
        <v>1544.0200000000002</v>
      </c>
      <c r="C2059" s="162">
        <v>56.149999999999977</v>
      </c>
      <c r="D2059" s="162">
        <v>814.88</v>
      </c>
      <c r="E2059" s="162">
        <v>583.625</v>
      </c>
      <c r="F2059" s="162">
        <v>1831.4250000000002</v>
      </c>
    </row>
    <row r="2060" spans="1:6">
      <c r="A2060" s="169">
        <v>45340</v>
      </c>
      <c r="B2060" s="162">
        <v>1527.0400000000002</v>
      </c>
      <c r="C2060" s="162">
        <v>63.490000000000009</v>
      </c>
      <c r="D2060" s="162">
        <v>862.7</v>
      </c>
      <c r="E2060" s="162">
        <v>522.75</v>
      </c>
      <c r="F2060" s="162">
        <v>1930.4800000000005</v>
      </c>
    </row>
    <row r="2061" spans="1:6">
      <c r="A2061" s="169">
        <v>45341</v>
      </c>
      <c r="B2061" s="162">
        <v>1526.1499999999999</v>
      </c>
      <c r="C2061" s="162">
        <v>48.039999999999992</v>
      </c>
      <c r="D2061" s="162">
        <v>845.87</v>
      </c>
      <c r="E2061" s="162">
        <v>674</v>
      </c>
      <c r="F2061" s="162">
        <v>1746.06</v>
      </c>
    </row>
    <row r="2062" spans="1:6">
      <c r="A2062" s="169">
        <v>45342</v>
      </c>
      <c r="B2062" s="162">
        <v>2517.4300000000003</v>
      </c>
      <c r="C2062" s="162">
        <v>56.860000000000014</v>
      </c>
      <c r="D2062" s="162">
        <v>1087.2</v>
      </c>
      <c r="E2062" s="162">
        <v>596.875</v>
      </c>
      <c r="F2062" s="162">
        <v>3064.6150000000007</v>
      </c>
    </row>
    <row r="2063" spans="1:6">
      <c r="A2063" s="169">
        <v>45343</v>
      </c>
      <c r="B2063" s="162">
        <v>2545.9699999999998</v>
      </c>
      <c r="C2063" s="162">
        <v>60.350000000000023</v>
      </c>
      <c r="D2063" s="162">
        <v>1091.22</v>
      </c>
      <c r="E2063" s="162">
        <v>566.625</v>
      </c>
      <c r="F2063" s="162">
        <v>3130.915</v>
      </c>
    </row>
    <row r="2064" spans="1:6">
      <c r="A2064" s="169">
        <v>45344</v>
      </c>
      <c r="B2064" s="162">
        <v>2645.72</v>
      </c>
      <c r="C2064" s="162">
        <v>56.720000000000027</v>
      </c>
      <c r="D2064" s="162">
        <v>1102.19</v>
      </c>
      <c r="E2064" s="162">
        <v>602</v>
      </c>
      <c r="F2064" s="162">
        <v>3202.6299999999997</v>
      </c>
    </row>
    <row r="2065" spans="1:6">
      <c r="A2065" s="169">
        <v>45345</v>
      </c>
      <c r="B2065" s="162">
        <v>1548.8400000000001</v>
      </c>
      <c r="C2065" s="162">
        <v>46.269999999999996</v>
      </c>
      <c r="D2065" s="162">
        <v>811.45</v>
      </c>
      <c r="E2065" s="162">
        <v>687.375</v>
      </c>
      <c r="F2065" s="162">
        <v>1719.1850000000004</v>
      </c>
    </row>
    <row r="2066" spans="1:6">
      <c r="A2066" s="169">
        <v>45346</v>
      </c>
      <c r="B2066" s="162">
        <v>1562.6499999999999</v>
      </c>
      <c r="C2066" s="162">
        <v>56.79000000000002</v>
      </c>
      <c r="D2066" s="162">
        <v>808.99</v>
      </c>
      <c r="E2066" s="162">
        <v>567.875</v>
      </c>
      <c r="F2066" s="162">
        <v>1860.5549999999998</v>
      </c>
    </row>
    <row r="2067" spans="1:6">
      <c r="A2067" s="169">
        <v>45347</v>
      </c>
      <c r="B2067" s="162">
        <v>1556.6200000000001</v>
      </c>
      <c r="C2067" s="162">
        <v>56.860000000000014</v>
      </c>
      <c r="D2067" s="162">
        <v>804.66</v>
      </c>
      <c r="E2067" s="162">
        <v>573.375</v>
      </c>
      <c r="F2067" s="162">
        <v>1844.7649999999999</v>
      </c>
    </row>
    <row r="2068" spans="1:6">
      <c r="A2068" s="169">
        <v>45348</v>
      </c>
      <c r="B2068" s="162">
        <v>572.49</v>
      </c>
      <c r="C2068" s="162">
        <v>56.569999999999993</v>
      </c>
      <c r="D2068" s="162">
        <v>746.05</v>
      </c>
      <c r="E2068" s="162">
        <v>588.25</v>
      </c>
      <c r="F2068" s="162">
        <v>786.8599999999999</v>
      </c>
    </row>
    <row r="2069" spans="1:6">
      <c r="A2069" s="169">
        <v>45349</v>
      </c>
      <c r="B2069" s="162">
        <v>324.66999999999996</v>
      </c>
      <c r="C2069" s="162">
        <v>52.850000000000023</v>
      </c>
      <c r="D2069" s="162">
        <v>735.56</v>
      </c>
      <c r="E2069" s="162">
        <v>590.375</v>
      </c>
      <c r="F2069" s="162">
        <v>522.70499999999993</v>
      </c>
    </row>
    <row r="2070" spans="1:6">
      <c r="A2070" s="169">
        <v>45350</v>
      </c>
      <c r="B2070" s="162">
        <v>1302.1400000000001</v>
      </c>
      <c r="C2070" s="162">
        <v>44.77000000000001</v>
      </c>
      <c r="D2070" s="162">
        <v>784</v>
      </c>
      <c r="E2070" s="162">
        <v>662.875</v>
      </c>
      <c r="F2070" s="162">
        <v>1468.0349999999999</v>
      </c>
    </row>
    <row r="2071" spans="1:6">
      <c r="A2071" s="169">
        <v>45351</v>
      </c>
      <c r="B2071" s="162">
        <v>1473.6999999999998</v>
      </c>
      <c r="C2071" s="162">
        <v>46.870000000000005</v>
      </c>
      <c r="D2071" s="162">
        <v>812.1</v>
      </c>
      <c r="E2071" s="162">
        <v>651.25</v>
      </c>
      <c r="F2071" s="162">
        <v>1681.4199999999996</v>
      </c>
    </row>
    <row r="2072" spans="1:6">
      <c r="A2072" s="169">
        <v>45352</v>
      </c>
      <c r="B2072" s="162">
        <v>275.18</v>
      </c>
      <c r="C2072" s="162">
        <v>44.16</v>
      </c>
      <c r="D2072" s="162">
        <v>725.95</v>
      </c>
      <c r="E2072" s="162">
        <v>671.375</v>
      </c>
      <c r="F2072" s="162">
        <v>373.91499999999996</v>
      </c>
    </row>
    <row r="2073" spans="1:6">
      <c r="A2073" s="169">
        <v>45353</v>
      </c>
      <c r="B2073" s="162">
        <v>317.2</v>
      </c>
      <c r="C2073" s="162">
        <v>47.319999999999993</v>
      </c>
      <c r="D2073" s="162">
        <v>723.71</v>
      </c>
      <c r="E2073" s="162">
        <v>630.375</v>
      </c>
      <c r="F2073" s="162">
        <v>457.85500000000002</v>
      </c>
    </row>
    <row r="2074" spans="1:6">
      <c r="A2074" s="169">
        <v>45354</v>
      </c>
      <c r="B2074" s="162">
        <v>310.53999999999996</v>
      </c>
      <c r="C2074" s="162">
        <v>49.360000000000014</v>
      </c>
      <c r="D2074" s="162">
        <v>733.65</v>
      </c>
      <c r="E2074" s="162">
        <v>618.375</v>
      </c>
      <c r="F2074" s="162">
        <v>475.17499999999995</v>
      </c>
    </row>
    <row r="2075" spans="1:6">
      <c r="A2075" s="169">
        <v>45355</v>
      </c>
      <c r="B2075" s="162">
        <v>1569.0900000000001</v>
      </c>
      <c r="C2075" s="162">
        <v>49.589999999999975</v>
      </c>
      <c r="D2075" s="162">
        <v>814.46</v>
      </c>
      <c r="E2075" s="162">
        <v>620.625</v>
      </c>
      <c r="F2075" s="162">
        <v>1812.5150000000003</v>
      </c>
    </row>
    <row r="2076" spans="1:6">
      <c r="A2076" s="169">
        <v>45356</v>
      </c>
      <c r="B2076" s="162">
        <v>1570.9</v>
      </c>
      <c r="C2076" s="162">
        <v>48.920000000000016</v>
      </c>
      <c r="D2076" s="162">
        <v>863.81</v>
      </c>
      <c r="E2076" s="162">
        <v>642.125</v>
      </c>
      <c r="F2076" s="162">
        <v>1841.5050000000001</v>
      </c>
    </row>
    <row r="2077" spans="1:6">
      <c r="A2077" s="169">
        <v>45357</v>
      </c>
      <c r="B2077" s="162">
        <v>1550.48</v>
      </c>
      <c r="C2077" s="162">
        <v>52.910000000000025</v>
      </c>
      <c r="D2077" s="162">
        <v>917.83</v>
      </c>
      <c r="E2077" s="162">
        <v>586.125</v>
      </c>
      <c r="F2077" s="162">
        <v>1935.0950000000003</v>
      </c>
    </row>
    <row r="2078" spans="1:6">
      <c r="A2078" s="169">
        <v>45358</v>
      </c>
      <c r="B2078" s="162">
        <v>325.56</v>
      </c>
      <c r="C2078" s="162">
        <v>47.56</v>
      </c>
      <c r="D2078" s="162">
        <v>719.88</v>
      </c>
      <c r="E2078" s="162">
        <v>624.625</v>
      </c>
      <c r="F2078" s="162">
        <v>468.375</v>
      </c>
    </row>
    <row r="2079" spans="1:6">
      <c r="A2079" s="169">
        <v>45359</v>
      </c>
      <c r="B2079" s="162">
        <v>335.93000000000006</v>
      </c>
      <c r="C2079" s="162">
        <v>61.159999999999968</v>
      </c>
      <c r="D2079" s="162">
        <v>737.84</v>
      </c>
      <c r="E2079" s="162">
        <v>514.875</v>
      </c>
      <c r="F2079" s="162">
        <v>620.05500000000006</v>
      </c>
    </row>
    <row r="2080" spans="1:6">
      <c r="A2080" s="169">
        <v>45360</v>
      </c>
      <c r="B2080" s="162">
        <v>319.08</v>
      </c>
      <c r="C2080" s="162">
        <v>43.790000000000006</v>
      </c>
      <c r="D2080" s="162">
        <v>724.23</v>
      </c>
      <c r="E2080" s="162">
        <v>674.625</v>
      </c>
      <c r="F2080" s="162">
        <v>412.47499999999991</v>
      </c>
    </row>
    <row r="2081" spans="1:6">
      <c r="A2081" s="169">
        <v>45361</v>
      </c>
      <c r="B2081" s="162">
        <v>314.06</v>
      </c>
      <c r="C2081" s="162">
        <v>43.08</v>
      </c>
      <c r="D2081" s="162">
        <v>730.97</v>
      </c>
      <c r="E2081" s="162">
        <v>693.375</v>
      </c>
      <c r="F2081" s="162">
        <v>394.73500000000013</v>
      </c>
    </row>
    <row r="2082" spans="1:6">
      <c r="A2082" s="169">
        <v>45362</v>
      </c>
      <c r="B2082" s="162">
        <v>315.81</v>
      </c>
      <c r="C2082" s="162">
        <v>44.72999999999999</v>
      </c>
      <c r="D2082" s="162">
        <v>733.59</v>
      </c>
      <c r="E2082" s="162">
        <v>670.5</v>
      </c>
      <c r="F2082" s="162">
        <v>423.63000000000011</v>
      </c>
    </row>
    <row r="2083" spans="1:6">
      <c r="A2083" s="169">
        <v>45363</v>
      </c>
      <c r="B2083" s="162">
        <v>1426.6299999999999</v>
      </c>
      <c r="C2083" s="162">
        <v>71.139999999999986</v>
      </c>
      <c r="D2083" s="162">
        <v>813.42000000000007</v>
      </c>
      <c r="E2083" s="162">
        <v>480.125</v>
      </c>
      <c r="F2083" s="162">
        <v>1831.0650000000001</v>
      </c>
    </row>
    <row r="2084" spans="1:6">
      <c r="A2084" s="169">
        <v>45364</v>
      </c>
      <c r="B2084" s="162">
        <v>1433.81</v>
      </c>
      <c r="C2084" s="162">
        <v>57.240000000000009</v>
      </c>
      <c r="D2084" s="162">
        <v>826.15</v>
      </c>
      <c r="E2084" s="162">
        <v>548.125</v>
      </c>
      <c r="F2084" s="162">
        <v>1769.0749999999998</v>
      </c>
    </row>
    <row r="2085" spans="1:6">
      <c r="A2085" s="169">
        <v>45365</v>
      </c>
      <c r="B2085" s="162">
        <v>1423.52</v>
      </c>
      <c r="C2085" s="162">
        <v>53.800000000000011</v>
      </c>
      <c r="D2085" s="162">
        <v>826.09</v>
      </c>
      <c r="E2085" s="162">
        <v>562.875</v>
      </c>
      <c r="F2085" s="162">
        <v>1740.5349999999999</v>
      </c>
    </row>
    <row r="2086" spans="1:6">
      <c r="A2086" s="169">
        <v>45366</v>
      </c>
      <c r="B2086" s="162">
        <v>1434.1100000000001</v>
      </c>
      <c r="C2086" s="162">
        <v>48.350000000000023</v>
      </c>
      <c r="D2086" s="162">
        <v>843.94</v>
      </c>
      <c r="E2086" s="162">
        <v>621.875</v>
      </c>
      <c r="F2086" s="162">
        <v>1704.5250000000001</v>
      </c>
    </row>
    <row r="2087" spans="1:6">
      <c r="A2087" s="169">
        <v>45367</v>
      </c>
      <c r="B2087" s="162">
        <v>1465.5</v>
      </c>
      <c r="C2087" s="162">
        <v>46.849999999999994</v>
      </c>
      <c r="D2087" s="162">
        <v>887.72</v>
      </c>
      <c r="E2087" s="162">
        <v>639.25</v>
      </c>
      <c r="F2087" s="162">
        <v>1760.8199999999997</v>
      </c>
    </row>
    <row r="2088" spans="1:6">
      <c r="A2088" s="169">
        <v>45368</v>
      </c>
      <c r="B2088" s="162">
        <v>1478.1499999999999</v>
      </c>
      <c r="C2088" s="162">
        <v>58.399999999999977</v>
      </c>
      <c r="D2088" s="162">
        <v>947.62</v>
      </c>
      <c r="E2088" s="162">
        <v>528.875</v>
      </c>
      <c r="F2088" s="162">
        <v>1955.2949999999996</v>
      </c>
    </row>
    <row r="2089" spans="1:6">
      <c r="A2089" s="169">
        <v>45369</v>
      </c>
      <c r="B2089" s="162">
        <v>1520.54</v>
      </c>
      <c r="C2089" s="162">
        <v>45.870000000000005</v>
      </c>
      <c r="D2089" s="162">
        <v>884.41</v>
      </c>
      <c r="E2089" s="162">
        <v>642.625</v>
      </c>
      <c r="F2089" s="162">
        <v>1808.1949999999997</v>
      </c>
    </row>
    <row r="2090" spans="1:6">
      <c r="A2090" s="169">
        <v>45370</v>
      </c>
      <c r="B2090" s="162">
        <v>1998.49</v>
      </c>
      <c r="C2090" s="162">
        <v>50.569999999999993</v>
      </c>
      <c r="D2090" s="162">
        <v>916.49</v>
      </c>
      <c r="E2090" s="162">
        <v>577.375</v>
      </c>
      <c r="F2090" s="162">
        <v>2388.1750000000002</v>
      </c>
    </row>
    <row r="2091" spans="1:6">
      <c r="A2091" s="169">
        <v>45371</v>
      </c>
      <c r="B2091" s="162">
        <v>1489.27</v>
      </c>
      <c r="C2091" s="162">
        <v>63.350000000000023</v>
      </c>
      <c r="D2091" s="162">
        <v>840.46</v>
      </c>
      <c r="E2091" s="162">
        <v>484.875</v>
      </c>
      <c r="F2091" s="162">
        <v>1908.2049999999999</v>
      </c>
    </row>
    <row r="2092" spans="1:6">
      <c r="A2092" s="169">
        <v>45372</v>
      </c>
      <c r="B2092" s="162">
        <v>1490.83</v>
      </c>
      <c r="C2092" s="162">
        <v>64</v>
      </c>
      <c r="D2092" s="162">
        <v>842.39</v>
      </c>
      <c r="E2092" s="162">
        <v>486.25</v>
      </c>
      <c r="F2092" s="162">
        <v>1910.9699999999998</v>
      </c>
    </row>
    <row r="2093" spans="1:6">
      <c r="A2093" s="169">
        <v>45373</v>
      </c>
      <c r="B2093" s="162">
        <v>2513.67</v>
      </c>
      <c r="C2093" s="162">
        <v>63.559999999999945</v>
      </c>
      <c r="D2093" s="162">
        <v>1050.4000000000001</v>
      </c>
      <c r="E2093" s="162">
        <v>510.25</v>
      </c>
      <c r="F2093" s="162">
        <v>3117.38</v>
      </c>
    </row>
    <row r="2094" spans="1:6">
      <c r="A2094" s="169">
        <v>45374</v>
      </c>
      <c r="B2094" s="162">
        <v>3244.3319999999999</v>
      </c>
      <c r="C2094" s="162">
        <v>46.81</v>
      </c>
      <c r="D2094" s="162">
        <v>1204.6099999999999</v>
      </c>
      <c r="E2094" s="162">
        <v>636.375</v>
      </c>
      <c r="F2094" s="162">
        <v>3859.3769999999995</v>
      </c>
    </row>
    <row r="2095" spans="1:6">
      <c r="A2095" s="169">
        <v>45375</v>
      </c>
      <c r="B2095" s="162">
        <v>3238.25</v>
      </c>
      <c r="C2095" s="162">
        <v>66.610000000000014</v>
      </c>
      <c r="D2095" s="162">
        <v>1422.94</v>
      </c>
      <c r="E2095" s="162">
        <v>480</v>
      </c>
      <c r="F2095" s="162">
        <v>4247.8</v>
      </c>
    </row>
    <row r="2096" spans="1:6">
      <c r="A2096" s="169">
        <v>45376</v>
      </c>
      <c r="B2096" s="162">
        <v>3274.77</v>
      </c>
      <c r="C2096" s="162">
        <v>67.519999999999982</v>
      </c>
      <c r="D2096" s="162">
        <v>1402.52</v>
      </c>
      <c r="E2096" s="162">
        <v>546.5</v>
      </c>
      <c r="F2096" s="162">
        <v>4198.3099999999995</v>
      </c>
    </row>
    <row r="2097" spans="1:6">
      <c r="A2097" s="169">
        <v>45377</v>
      </c>
      <c r="B2097" s="162">
        <v>3277.06</v>
      </c>
      <c r="C2097" s="162">
        <v>65.539999999999964</v>
      </c>
      <c r="D2097" s="162">
        <v>1416.6</v>
      </c>
      <c r="E2097" s="162">
        <v>518.375</v>
      </c>
      <c r="F2097" s="162">
        <v>4240.8249999999998</v>
      </c>
    </row>
    <row r="2098" spans="1:6">
      <c r="A2098" s="169">
        <v>45378</v>
      </c>
      <c r="B2098" s="162">
        <v>3376.0699999999997</v>
      </c>
      <c r="C2098" s="162">
        <v>58.930000000000007</v>
      </c>
      <c r="D2098" s="162">
        <v>1088.07</v>
      </c>
      <c r="E2098" s="162">
        <v>584.875</v>
      </c>
      <c r="F2098" s="162">
        <v>3938.1949999999997</v>
      </c>
    </row>
    <row r="2099" spans="1:6">
      <c r="A2099" s="169">
        <v>45379</v>
      </c>
      <c r="B2099" s="162">
        <v>3337.35</v>
      </c>
      <c r="C2099" s="162">
        <v>57.240000000000009</v>
      </c>
      <c r="D2099" s="162">
        <v>1263.9000000000001</v>
      </c>
      <c r="E2099" s="162">
        <v>580</v>
      </c>
      <c r="F2099" s="162">
        <v>4078.49</v>
      </c>
    </row>
    <row r="2100" spans="1:6">
      <c r="A2100" s="169">
        <v>45380</v>
      </c>
      <c r="B2100" s="162">
        <v>3328.65</v>
      </c>
      <c r="C2100" s="162">
        <v>60.330000000000041</v>
      </c>
      <c r="D2100" s="162">
        <v>1449.56</v>
      </c>
      <c r="E2100" s="162">
        <v>551.25</v>
      </c>
      <c r="F2100" s="162">
        <v>4287.29</v>
      </c>
    </row>
    <row r="2101" spans="1:6">
      <c r="A2101" s="169">
        <v>45381</v>
      </c>
      <c r="B2101" s="162">
        <v>3320.94</v>
      </c>
      <c r="C2101" s="162">
        <v>65.240000000000009</v>
      </c>
      <c r="D2101" s="162">
        <v>1661.3899999999999</v>
      </c>
      <c r="E2101" s="162">
        <v>521.875</v>
      </c>
      <c r="F2101" s="162">
        <v>4525.6949999999997</v>
      </c>
    </row>
    <row r="2102" spans="1:6">
      <c r="A2102" s="169">
        <v>45382</v>
      </c>
      <c r="B2102" s="162">
        <v>3308.08</v>
      </c>
      <c r="C2102" s="162">
        <v>47.31</v>
      </c>
      <c r="D2102" s="162">
        <v>1689.73</v>
      </c>
      <c r="E2102" s="162">
        <v>702.25</v>
      </c>
      <c r="F2102" s="162">
        <v>4342.87</v>
      </c>
    </row>
    <row r="2103" spans="1:6">
      <c r="A2103" s="169">
        <v>45383</v>
      </c>
      <c r="B2103" s="162">
        <v>3308.9</v>
      </c>
      <c r="C2103" s="162">
        <v>51.430000000000007</v>
      </c>
      <c r="D2103" s="162">
        <v>1500.18</v>
      </c>
      <c r="E2103" s="162">
        <v>646</v>
      </c>
      <c r="F2103" s="162">
        <v>4214.51</v>
      </c>
    </row>
    <row r="2104" spans="1:6">
      <c r="A2104" s="169">
        <v>45384</v>
      </c>
      <c r="B2104" s="162">
        <v>2396.6099999999997</v>
      </c>
      <c r="C2104" s="162">
        <v>911.82</v>
      </c>
      <c r="D2104" s="162">
        <v>4009</v>
      </c>
      <c r="E2104" s="162">
        <v>576.625</v>
      </c>
      <c r="F2104" s="162">
        <v>6740.8050000000003</v>
      </c>
    </row>
    <row r="2105" spans="1:6">
      <c r="A2105" s="169">
        <v>45385</v>
      </c>
      <c r="B2105" s="162">
        <v>1565.17</v>
      </c>
      <c r="C2105" s="162">
        <v>1517.93</v>
      </c>
      <c r="D2105" s="162">
        <v>5799.04</v>
      </c>
      <c r="E2105" s="162">
        <v>622.5</v>
      </c>
      <c r="F2105" s="162">
        <v>8259.64</v>
      </c>
    </row>
    <row r="2106" spans="1:6">
      <c r="A2106" s="169">
        <v>45386</v>
      </c>
      <c r="B2106" s="162">
        <v>1557.55</v>
      </c>
      <c r="C2106" s="162">
        <v>1539.09</v>
      </c>
      <c r="D2106" s="162">
        <v>5934.93</v>
      </c>
      <c r="E2106" s="162">
        <v>590.875</v>
      </c>
      <c r="F2106" s="162">
        <v>8440.6949999999997</v>
      </c>
    </row>
    <row r="2107" spans="1:6">
      <c r="A2107" s="169">
        <v>45387</v>
      </c>
      <c r="B2107" s="162">
        <v>1387.46</v>
      </c>
      <c r="C2107" s="162">
        <v>1533.58</v>
      </c>
      <c r="D2107" s="162">
        <v>5669.82</v>
      </c>
      <c r="E2107" s="162">
        <v>597.625</v>
      </c>
      <c r="F2107" s="162">
        <v>7993.2350000000006</v>
      </c>
    </row>
    <row r="2108" spans="1:6">
      <c r="A2108" s="169">
        <v>45388</v>
      </c>
      <c r="B2108" s="162">
        <v>1460.6</v>
      </c>
      <c r="C2108" s="162">
        <v>1457.4</v>
      </c>
      <c r="D2108" s="162">
        <v>5309.45</v>
      </c>
      <c r="E2108" s="162">
        <v>723</v>
      </c>
      <c r="F2108" s="162">
        <v>7504.4500000000007</v>
      </c>
    </row>
    <row r="2109" spans="1:6">
      <c r="A2109" s="169">
        <v>45389</v>
      </c>
      <c r="B2109" s="162">
        <v>1408.32</v>
      </c>
      <c r="C2109" s="162">
        <v>1458.21</v>
      </c>
      <c r="D2109" s="162">
        <v>5585.82</v>
      </c>
      <c r="E2109" s="162">
        <v>662.75</v>
      </c>
      <c r="F2109" s="162">
        <v>7789.5999999999985</v>
      </c>
    </row>
    <row r="2110" spans="1:6">
      <c r="A2110" s="169">
        <v>45390</v>
      </c>
      <c r="B2110" s="162">
        <v>1358.72</v>
      </c>
      <c r="C2110" s="162">
        <v>1438.47</v>
      </c>
      <c r="D2110" s="162">
        <v>5377.02</v>
      </c>
      <c r="E2110" s="162">
        <v>620.375</v>
      </c>
      <c r="F2110" s="162">
        <v>7553.8350000000009</v>
      </c>
    </row>
    <row r="2111" spans="1:6">
      <c r="A2111" s="169">
        <v>45391</v>
      </c>
      <c r="B2111" s="162">
        <v>1409.15</v>
      </c>
      <c r="C2111" s="162">
        <v>1364.98</v>
      </c>
      <c r="D2111" s="162">
        <v>4909.55</v>
      </c>
      <c r="E2111" s="162">
        <v>662.625</v>
      </c>
      <c r="F2111" s="162">
        <v>7021.0550000000003</v>
      </c>
    </row>
    <row r="2112" spans="1:6">
      <c r="A2112" s="169">
        <v>45392</v>
      </c>
      <c r="B2112" s="162">
        <v>1238.32</v>
      </c>
      <c r="C2112" s="162">
        <v>1465.05</v>
      </c>
      <c r="D2112" s="162">
        <v>5160.9399999999996</v>
      </c>
      <c r="E2112" s="162">
        <v>510.375</v>
      </c>
      <c r="F2112" s="162">
        <v>7353.9349999999995</v>
      </c>
    </row>
    <row r="2113" spans="1:6">
      <c r="A2113" s="169">
        <v>45393</v>
      </c>
      <c r="B2113" s="162">
        <v>381.02</v>
      </c>
      <c r="C2113" s="162">
        <v>1351.19</v>
      </c>
      <c r="D2113" s="162">
        <v>5010.7299999999996</v>
      </c>
      <c r="E2113" s="162">
        <v>526.125</v>
      </c>
      <c r="F2113" s="162">
        <v>6216.8149999999996</v>
      </c>
    </row>
    <row r="2114" spans="1:6">
      <c r="A2114" s="169">
        <v>45394</v>
      </c>
      <c r="B2114" s="162">
        <v>1373.4099999999999</v>
      </c>
      <c r="C2114" s="162">
        <v>1198.21</v>
      </c>
      <c r="D2114" s="162">
        <v>5302.06</v>
      </c>
      <c r="E2114" s="162">
        <v>494.125</v>
      </c>
      <c r="F2114" s="162">
        <v>7379.5550000000003</v>
      </c>
    </row>
    <row r="2115" spans="1:6">
      <c r="A2115" s="169">
        <v>45395</v>
      </c>
      <c r="B2115" s="162">
        <v>1400.85</v>
      </c>
      <c r="C2115" s="162">
        <v>1207.5999999999999</v>
      </c>
      <c r="D2115" s="162">
        <v>5528.52</v>
      </c>
      <c r="E2115" s="162">
        <v>494.75</v>
      </c>
      <c r="F2115" s="162">
        <v>7642.22</v>
      </c>
    </row>
    <row r="2116" spans="1:6">
      <c r="A2116" s="169">
        <v>45396</v>
      </c>
      <c r="B2116" s="162">
        <v>1400.87</v>
      </c>
      <c r="C2116" s="162">
        <v>1207.9299999999998</v>
      </c>
      <c r="D2116" s="162">
        <v>6032.19</v>
      </c>
      <c r="E2116" s="162">
        <v>539.125</v>
      </c>
      <c r="F2116" s="162">
        <v>8101.8649999999998</v>
      </c>
    </row>
    <row r="2117" spans="1:6">
      <c r="A2117" s="169">
        <v>45397</v>
      </c>
      <c r="B2117" s="162">
        <v>1405.91</v>
      </c>
      <c r="C2117" s="162">
        <v>1214.6100000000001</v>
      </c>
      <c r="D2117" s="162">
        <v>6373.2</v>
      </c>
      <c r="E2117" s="162">
        <v>546.375</v>
      </c>
      <c r="F2117" s="162">
        <v>8447.3450000000012</v>
      </c>
    </row>
    <row r="2118" spans="1:6">
      <c r="A2118" s="169">
        <v>45398</v>
      </c>
      <c r="B2118" s="162">
        <v>1510.18</v>
      </c>
      <c r="C2118" s="162">
        <v>1264.79</v>
      </c>
      <c r="D2118" s="162">
        <v>5999.87</v>
      </c>
      <c r="E2118" s="162">
        <v>526.25</v>
      </c>
      <c r="F2118" s="162">
        <v>8248.59</v>
      </c>
    </row>
    <row r="2119" spans="1:6">
      <c r="A2119" s="169">
        <v>45399</v>
      </c>
      <c r="B2119" s="162">
        <v>1581.8</v>
      </c>
      <c r="C2119" s="162">
        <v>1321.08</v>
      </c>
      <c r="D2119" s="162">
        <v>6747.75</v>
      </c>
      <c r="E2119" s="162">
        <v>583</v>
      </c>
      <c r="F2119" s="162">
        <v>9067.630000000001</v>
      </c>
    </row>
    <row r="2120" spans="1:6">
      <c r="A2120" s="169">
        <v>45400</v>
      </c>
      <c r="B2120" s="162">
        <v>1581.99</v>
      </c>
      <c r="C2120" s="162">
        <v>1402.26</v>
      </c>
      <c r="D2120" s="162">
        <v>6030.25</v>
      </c>
      <c r="E2120" s="162">
        <v>646</v>
      </c>
      <c r="F2120" s="162">
        <v>8368.5</v>
      </c>
    </row>
    <row r="2121" spans="1:6">
      <c r="A2121" s="169">
        <v>45401</v>
      </c>
      <c r="B2121" s="162">
        <v>1559.9</v>
      </c>
      <c r="C2121" s="162">
        <v>1316.98</v>
      </c>
      <c r="D2121" s="162">
        <v>6024.17</v>
      </c>
      <c r="E2121" s="162">
        <v>635</v>
      </c>
      <c r="F2121" s="162">
        <v>8266.0499999999993</v>
      </c>
    </row>
    <row r="2122" spans="1:6">
      <c r="A2122" s="169">
        <v>45402</v>
      </c>
      <c r="B2122" s="162">
        <v>1567.4399999999998</v>
      </c>
      <c r="C2122" s="162">
        <v>1317.34</v>
      </c>
      <c r="D2122" s="162">
        <v>6154.37</v>
      </c>
      <c r="E2122" s="162">
        <v>618.5</v>
      </c>
      <c r="F2122" s="162">
        <v>8420.65</v>
      </c>
    </row>
    <row r="2123" spans="1:6">
      <c r="A2123" s="169">
        <v>45403</v>
      </c>
      <c r="B2123" s="162">
        <v>1552.46</v>
      </c>
      <c r="C2123" s="162">
        <v>1317.01</v>
      </c>
      <c r="D2123" s="162">
        <v>5205.8500000000004</v>
      </c>
      <c r="E2123" s="162">
        <v>695.625</v>
      </c>
      <c r="F2123" s="162">
        <v>7379.6950000000006</v>
      </c>
    </row>
    <row r="2124" spans="1:6">
      <c r="A2124" s="169">
        <v>45404</v>
      </c>
      <c r="B2124" s="162">
        <v>1475.92</v>
      </c>
      <c r="C2124" s="162">
        <v>1325.23</v>
      </c>
      <c r="D2124" s="162">
        <v>5302.15</v>
      </c>
      <c r="E2124" s="162">
        <v>653.5</v>
      </c>
      <c r="F2124" s="162">
        <v>7449.7999999999993</v>
      </c>
    </row>
    <row r="2125" spans="1:6">
      <c r="A2125" s="169">
        <v>45405</v>
      </c>
      <c r="B2125" s="162">
        <v>1508.86</v>
      </c>
      <c r="C2125" s="162">
        <v>1323.8</v>
      </c>
      <c r="D2125" s="162">
        <v>5373.09</v>
      </c>
      <c r="E2125" s="162">
        <v>685.625</v>
      </c>
      <c r="F2125" s="162">
        <v>7520.125</v>
      </c>
    </row>
    <row r="2126" spans="1:6">
      <c r="A2126" s="169">
        <v>45406</v>
      </c>
      <c r="B2126" s="162">
        <v>1367.75</v>
      </c>
      <c r="C2126" s="162">
        <v>1344.7</v>
      </c>
      <c r="D2126" s="162">
        <v>5540.1</v>
      </c>
      <c r="E2126" s="162">
        <v>624.5</v>
      </c>
      <c r="F2126" s="162">
        <v>7628.0499999999993</v>
      </c>
    </row>
    <row r="2127" spans="1:6">
      <c r="A2127" s="169">
        <v>45407</v>
      </c>
      <c r="B2127" s="162">
        <v>1476.52</v>
      </c>
      <c r="C2127" s="162">
        <v>1345.84</v>
      </c>
      <c r="D2127" s="162">
        <v>5650.82</v>
      </c>
      <c r="E2127" s="162">
        <v>653.625</v>
      </c>
      <c r="F2127" s="162">
        <v>7819.5550000000003</v>
      </c>
    </row>
    <row r="2128" spans="1:6">
      <c r="A2128" s="169">
        <v>45408</v>
      </c>
      <c r="B2128" s="162">
        <v>1544.71</v>
      </c>
      <c r="C2128" s="162">
        <v>1339.56</v>
      </c>
      <c r="D2128" s="162">
        <v>6461.01</v>
      </c>
      <c r="E2128" s="162">
        <v>690</v>
      </c>
      <c r="F2128" s="162">
        <v>8655.2800000000007</v>
      </c>
    </row>
    <row r="2129" spans="1:6">
      <c r="A2129" s="169">
        <v>45409</v>
      </c>
      <c r="B2129" s="162">
        <v>1524.8</v>
      </c>
      <c r="C2129" s="162">
        <v>1343.03</v>
      </c>
      <c r="D2129" s="162">
        <v>6777.47</v>
      </c>
      <c r="E2129" s="162">
        <v>687.75</v>
      </c>
      <c r="F2129" s="162">
        <v>8957.5499999999993</v>
      </c>
    </row>
    <row r="2130" spans="1:6">
      <c r="A2130" s="169">
        <v>45410</v>
      </c>
      <c r="B2130" s="162">
        <v>1507.7</v>
      </c>
      <c r="C2130" s="162">
        <v>1341.06</v>
      </c>
      <c r="D2130" s="162">
        <v>5611.98</v>
      </c>
      <c r="E2130" s="162">
        <v>667.75</v>
      </c>
      <c r="F2130" s="162">
        <v>7792.99</v>
      </c>
    </row>
    <row r="2131" spans="1:6">
      <c r="A2131" s="169">
        <v>45411</v>
      </c>
      <c r="B2131" s="162">
        <v>1522.44</v>
      </c>
      <c r="C2131" s="162">
        <v>1550.32</v>
      </c>
      <c r="D2131" s="162">
        <v>6667.99</v>
      </c>
      <c r="E2131" s="162">
        <v>604.75</v>
      </c>
      <c r="F2131" s="162">
        <v>9136</v>
      </c>
    </row>
    <row r="2132" spans="1:6">
      <c r="A2132" s="169">
        <v>45412</v>
      </c>
      <c r="B2132" s="162">
        <v>1545.44</v>
      </c>
      <c r="C2132" s="162">
        <v>1840.34</v>
      </c>
      <c r="D2132" s="162">
        <v>6970.62</v>
      </c>
      <c r="E2132" s="162">
        <v>680</v>
      </c>
      <c r="F2132" s="162">
        <v>9676.4</v>
      </c>
    </row>
    <row r="2133" spans="1:6">
      <c r="A2133" s="169">
        <v>45413</v>
      </c>
      <c r="B2133" s="162">
        <v>1537.35</v>
      </c>
      <c r="C2133" s="162">
        <v>1821.76</v>
      </c>
      <c r="D2133" s="162">
        <v>5142.79</v>
      </c>
      <c r="E2133" s="162">
        <v>693.375</v>
      </c>
      <c r="F2133" s="162">
        <v>7808.5249999999996</v>
      </c>
    </row>
    <row r="2134" spans="1:6">
      <c r="A2134" s="169">
        <v>45414</v>
      </c>
      <c r="B2134" s="162">
        <v>1541.04</v>
      </c>
      <c r="C2134" s="162">
        <v>1644.99</v>
      </c>
      <c r="D2134" s="162">
        <v>5260.95</v>
      </c>
      <c r="E2134" s="162">
        <v>671.75</v>
      </c>
      <c r="F2134" s="162">
        <v>7775.23</v>
      </c>
    </row>
    <row r="2135" spans="1:6">
      <c r="A2135" s="169">
        <v>45415</v>
      </c>
      <c r="B2135" s="162">
        <v>1551.85</v>
      </c>
      <c r="C2135" s="162">
        <v>1367.09</v>
      </c>
      <c r="D2135" s="162">
        <v>5168.97</v>
      </c>
      <c r="E2135" s="162">
        <v>638.625</v>
      </c>
      <c r="F2135" s="162">
        <v>7449.2849999999999</v>
      </c>
    </row>
    <row r="2136" spans="1:6">
      <c r="A2136" s="169">
        <v>45416</v>
      </c>
      <c r="B2136" s="162">
        <v>1578.02</v>
      </c>
      <c r="C2136" s="162">
        <v>1273.94</v>
      </c>
      <c r="D2136" s="162">
        <v>5185.29</v>
      </c>
      <c r="E2136" s="162">
        <v>697.75</v>
      </c>
      <c r="F2136" s="162">
        <v>7339.5</v>
      </c>
    </row>
    <row r="2137" spans="1:6">
      <c r="A2137" s="169">
        <v>45417</v>
      </c>
      <c r="B2137" s="162">
        <v>1582.7900000000002</v>
      </c>
      <c r="C2137" s="162">
        <v>1270.46</v>
      </c>
      <c r="D2137" s="162">
        <v>5304.64</v>
      </c>
      <c r="E2137" s="162">
        <v>497.75</v>
      </c>
      <c r="F2137" s="162">
        <v>7660.14</v>
      </c>
    </row>
    <row r="2138" spans="1:6">
      <c r="A2138" s="169">
        <v>45418</v>
      </c>
      <c r="B2138" s="162">
        <v>1575.47</v>
      </c>
      <c r="C2138" s="162">
        <v>1568.94</v>
      </c>
      <c r="D2138" s="162">
        <v>6205.17</v>
      </c>
      <c r="E2138" s="162">
        <v>494.5</v>
      </c>
      <c r="F2138" s="162">
        <v>8855.08</v>
      </c>
    </row>
    <row r="2139" spans="1:6">
      <c r="A2139" s="169">
        <v>45419</v>
      </c>
      <c r="B2139" s="162">
        <v>1586</v>
      </c>
      <c r="C2139" s="162">
        <v>1852.4099999999999</v>
      </c>
      <c r="D2139" s="162">
        <v>5821.71</v>
      </c>
      <c r="E2139" s="162">
        <v>507.875</v>
      </c>
      <c r="F2139" s="162">
        <v>8752.244999999999</v>
      </c>
    </row>
    <row r="2140" spans="1:6">
      <c r="A2140" s="169">
        <v>45420</v>
      </c>
      <c r="B2140" s="162">
        <v>1588.08</v>
      </c>
      <c r="C2140" s="162">
        <v>1874.5</v>
      </c>
      <c r="D2140" s="162">
        <v>5393.46</v>
      </c>
      <c r="E2140" s="162">
        <v>584.625</v>
      </c>
      <c r="F2140" s="162">
        <v>8271.4150000000009</v>
      </c>
    </row>
    <row r="2141" spans="1:6">
      <c r="A2141" s="169">
        <v>45421</v>
      </c>
      <c r="B2141" s="162">
        <v>1600.0800000000002</v>
      </c>
      <c r="C2141" s="162">
        <v>1644.45</v>
      </c>
      <c r="D2141" s="162">
        <v>5095.5600000000004</v>
      </c>
      <c r="E2141" s="162">
        <v>502.625</v>
      </c>
      <c r="F2141" s="162">
        <v>7837.4650000000001</v>
      </c>
    </row>
    <row r="2142" spans="1:6">
      <c r="A2142" s="169">
        <v>45422</v>
      </c>
      <c r="B2142" s="162">
        <v>1600.1100000000001</v>
      </c>
      <c r="C2142" s="162">
        <v>1510.6100000000001</v>
      </c>
      <c r="D2142" s="162">
        <v>5119.6400000000003</v>
      </c>
      <c r="E2142" s="162">
        <v>592.25</v>
      </c>
      <c r="F2142" s="162">
        <v>7638.1100000000006</v>
      </c>
    </row>
    <row r="2143" spans="1:6">
      <c r="A2143" s="169">
        <v>45423</v>
      </c>
      <c r="B2143" s="162">
        <v>1615.4199999999998</v>
      </c>
      <c r="C2143" s="162">
        <v>1550.6</v>
      </c>
      <c r="D2143" s="162">
        <v>5714.18</v>
      </c>
      <c r="E2143" s="162">
        <v>515.375</v>
      </c>
      <c r="F2143" s="162">
        <v>8364.8250000000007</v>
      </c>
    </row>
    <row r="2144" spans="1:6">
      <c r="A2144" s="169">
        <v>45424</v>
      </c>
      <c r="B2144" s="162">
        <v>1603.54</v>
      </c>
      <c r="C2144" s="162">
        <v>1529.77</v>
      </c>
      <c r="D2144" s="162">
        <v>6056.02</v>
      </c>
      <c r="E2144" s="162">
        <v>563.125</v>
      </c>
      <c r="F2144" s="162">
        <v>8626.2049999999999</v>
      </c>
    </row>
    <row r="2145" spans="1:6">
      <c r="A2145" s="169">
        <v>45425</v>
      </c>
      <c r="B2145" s="162">
        <v>1625.79</v>
      </c>
      <c r="C2145" s="162">
        <v>1670.77</v>
      </c>
      <c r="D2145" s="162">
        <v>5854.86</v>
      </c>
      <c r="E2145" s="162">
        <v>585</v>
      </c>
      <c r="F2145" s="162">
        <v>8566.42</v>
      </c>
    </row>
    <row r="2146" spans="1:6">
      <c r="A2146" s="169">
        <v>45426</v>
      </c>
      <c r="B2146" s="162">
        <v>1620.31</v>
      </c>
      <c r="C2146" s="162">
        <v>1522.0900000000001</v>
      </c>
      <c r="D2146" s="162">
        <v>5082.42</v>
      </c>
      <c r="E2146" s="162">
        <v>462.625</v>
      </c>
      <c r="F2146" s="162">
        <v>7762.1949999999997</v>
      </c>
    </row>
    <row r="2147" spans="1:6">
      <c r="A2147" s="169">
        <v>45427</v>
      </c>
      <c r="B2147" s="162">
        <v>629.3900000000001</v>
      </c>
      <c r="C2147" s="162">
        <v>1508.88</v>
      </c>
      <c r="D2147" s="162">
        <v>5017.1499999999996</v>
      </c>
      <c r="E2147" s="162">
        <v>470.875</v>
      </c>
      <c r="F2147" s="162">
        <v>6684.5450000000001</v>
      </c>
    </row>
    <row r="2148" spans="1:6">
      <c r="A2148" s="169">
        <v>45428</v>
      </c>
      <c r="B2148" s="162">
        <v>1561.49</v>
      </c>
      <c r="C2148" s="162">
        <v>1523.0900000000001</v>
      </c>
      <c r="D2148" s="162">
        <v>5083.18</v>
      </c>
      <c r="E2148" s="162">
        <v>475.75</v>
      </c>
      <c r="F2148" s="162">
        <v>7692.01</v>
      </c>
    </row>
    <row r="2149" spans="1:6">
      <c r="A2149" s="169">
        <v>45429</v>
      </c>
      <c r="B2149" s="162">
        <v>1619.9699999999998</v>
      </c>
      <c r="C2149" s="162">
        <v>1529.62</v>
      </c>
      <c r="D2149" s="162">
        <v>5280.32</v>
      </c>
      <c r="E2149" s="162">
        <v>548.375</v>
      </c>
      <c r="F2149" s="162">
        <v>7881.5349999999999</v>
      </c>
    </row>
    <row r="2150" spans="1:6">
      <c r="A2150" s="169">
        <v>45430</v>
      </c>
      <c r="B2150" s="162">
        <v>1615.84</v>
      </c>
      <c r="C2150" s="162">
        <v>1545.01</v>
      </c>
      <c r="D2150" s="162">
        <v>5357.98</v>
      </c>
      <c r="E2150" s="162">
        <v>584.875</v>
      </c>
      <c r="F2150" s="162">
        <v>7933.9549999999999</v>
      </c>
    </row>
    <row r="2151" spans="1:6">
      <c r="A2151" s="169">
        <v>45431</v>
      </c>
      <c r="B2151" s="162">
        <v>1603.77</v>
      </c>
      <c r="C2151" s="162">
        <v>1517.88</v>
      </c>
      <c r="D2151" s="162">
        <v>5455.17</v>
      </c>
      <c r="E2151" s="162">
        <v>689.5</v>
      </c>
      <c r="F2151" s="162">
        <v>7887.32</v>
      </c>
    </row>
    <row r="2152" spans="1:6">
      <c r="A2152" s="169">
        <v>45432</v>
      </c>
      <c r="B2152" s="162">
        <v>1605.3500000000001</v>
      </c>
      <c r="C2152" s="162">
        <v>1542.76</v>
      </c>
      <c r="D2152" s="162">
        <v>5746.52</v>
      </c>
      <c r="E2152" s="162">
        <v>687.75</v>
      </c>
      <c r="F2152" s="162">
        <v>8206.880000000001</v>
      </c>
    </row>
    <row r="2153" spans="1:6">
      <c r="A2153" s="169">
        <v>45433</v>
      </c>
      <c r="B2153" s="162">
        <v>1574.24</v>
      </c>
      <c r="C2153" s="162">
        <v>1552.71</v>
      </c>
      <c r="D2153" s="162">
        <v>6259.69</v>
      </c>
      <c r="E2153" s="162">
        <v>689.125</v>
      </c>
      <c r="F2153" s="162">
        <v>8697.5149999999994</v>
      </c>
    </row>
    <row r="2154" spans="1:6">
      <c r="A2154" s="169">
        <v>45434</v>
      </c>
      <c r="B2154" s="162">
        <v>1544.24</v>
      </c>
      <c r="C2154" s="162">
        <v>1571.78</v>
      </c>
      <c r="D2154" s="162">
        <v>6723.63</v>
      </c>
      <c r="E2154" s="162">
        <v>639.625</v>
      </c>
      <c r="F2154" s="162">
        <v>9200.0249999999996</v>
      </c>
    </row>
    <row r="2155" spans="1:6">
      <c r="A2155" s="169">
        <v>45435</v>
      </c>
      <c r="B2155" s="162">
        <v>1548.35</v>
      </c>
      <c r="C2155" s="162">
        <v>1561.1100000000001</v>
      </c>
      <c r="D2155" s="162">
        <v>6368.96</v>
      </c>
      <c r="E2155" s="162">
        <v>661.875</v>
      </c>
      <c r="F2155" s="162">
        <v>8816.5450000000001</v>
      </c>
    </row>
    <row r="2156" spans="1:6">
      <c r="A2156" s="169">
        <v>45436</v>
      </c>
      <c r="B2156" s="162">
        <v>1552.98</v>
      </c>
      <c r="C2156" s="162">
        <v>1531.68</v>
      </c>
      <c r="D2156" s="162">
        <v>6002.57</v>
      </c>
      <c r="E2156" s="162">
        <v>699.25</v>
      </c>
      <c r="F2156" s="162">
        <v>8387.98</v>
      </c>
    </row>
    <row r="2157" spans="1:6">
      <c r="A2157" s="169">
        <v>45437</v>
      </c>
      <c r="B2157" s="162">
        <v>1561.01</v>
      </c>
      <c r="C2157" s="162">
        <v>1563.8</v>
      </c>
      <c r="D2157" s="162">
        <v>6954.14</v>
      </c>
      <c r="E2157" s="162">
        <v>631.5</v>
      </c>
      <c r="F2157" s="162">
        <v>9447.4500000000007</v>
      </c>
    </row>
    <row r="2158" spans="1:6">
      <c r="A2158" s="169">
        <v>45438</v>
      </c>
      <c r="B2158" s="162">
        <v>1549.41</v>
      </c>
      <c r="C2158" s="162">
        <v>1355.99</v>
      </c>
      <c r="D2158" s="162">
        <v>6490.84</v>
      </c>
      <c r="E2158" s="162">
        <v>605.875</v>
      </c>
      <c r="F2158" s="162">
        <v>8790.3649999999998</v>
      </c>
    </row>
    <row r="2159" spans="1:6">
      <c r="A2159" s="169">
        <v>45439</v>
      </c>
      <c r="B2159" s="162">
        <v>1559.81</v>
      </c>
      <c r="C2159" s="162">
        <v>1669.5</v>
      </c>
      <c r="D2159" s="162">
        <v>7470.61</v>
      </c>
      <c r="E2159" s="162">
        <v>650.875</v>
      </c>
      <c r="F2159" s="162">
        <v>10049.045</v>
      </c>
    </row>
    <row r="2160" spans="1:6">
      <c r="A2160" s="169">
        <v>45440</v>
      </c>
      <c r="B2160" s="162">
        <v>1570.6599999999999</v>
      </c>
      <c r="C2160" s="162">
        <v>1845.3200000000002</v>
      </c>
      <c r="D2160" s="162">
        <v>7542.1</v>
      </c>
      <c r="E2160" s="162">
        <v>560.875</v>
      </c>
      <c r="F2160" s="162">
        <v>10397.205</v>
      </c>
    </row>
    <row r="2161" spans="1:6">
      <c r="A2161" s="169">
        <v>45441</v>
      </c>
      <c r="B2161" s="162">
        <v>1578.19</v>
      </c>
      <c r="C2161" s="162">
        <v>1653.63</v>
      </c>
      <c r="D2161" s="162">
        <v>5322.14</v>
      </c>
      <c r="E2161" s="162">
        <v>575.75</v>
      </c>
      <c r="F2161" s="162">
        <v>7978.2100000000009</v>
      </c>
    </row>
    <row r="2162" spans="1:6">
      <c r="A2162" s="169">
        <v>45442</v>
      </c>
      <c r="B2162" s="162">
        <v>1585.13</v>
      </c>
      <c r="C2162" s="162">
        <v>1538.47</v>
      </c>
      <c r="D2162" s="162">
        <v>5761.75</v>
      </c>
      <c r="E2162" s="162">
        <v>655.875</v>
      </c>
      <c r="F2162" s="162">
        <v>8229.4750000000004</v>
      </c>
    </row>
    <row r="2163" spans="1:6">
      <c r="A2163" s="169">
        <v>45443</v>
      </c>
      <c r="B2163" s="162">
        <v>1605.68</v>
      </c>
      <c r="C2163" s="162">
        <v>1950.05</v>
      </c>
      <c r="D2163" s="162">
        <v>7320.85</v>
      </c>
      <c r="E2163" s="162">
        <v>628.75</v>
      </c>
      <c r="F2163" s="162">
        <v>10247.83</v>
      </c>
    </row>
    <row r="2164" spans="1:6">
      <c r="A2164" s="169">
        <v>45444</v>
      </c>
      <c r="B2164" s="162">
        <v>1608.2800000000002</v>
      </c>
      <c r="C2164" s="162">
        <v>2244.1799999999998</v>
      </c>
      <c r="D2164" s="162">
        <v>7270.86</v>
      </c>
      <c r="E2164" s="162">
        <v>644.25</v>
      </c>
      <c r="F2164" s="162">
        <v>10479.07</v>
      </c>
    </row>
    <row r="2165" spans="1:6">
      <c r="A2165" s="169">
        <v>45445</v>
      </c>
      <c r="B2165" s="162">
        <v>1616.74</v>
      </c>
      <c r="C2165" s="162">
        <v>2228.41</v>
      </c>
      <c r="D2165" s="162">
        <v>7147</v>
      </c>
      <c r="E2165" s="162">
        <v>546.375</v>
      </c>
      <c r="F2165" s="162">
        <v>10445.775</v>
      </c>
    </row>
    <row r="2166" spans="1:6">
      <c r="A2166" s="169">
        <v>45446</v>
      </c>
      <c r="B2166" s="162">
        <v>1610.8</v>
      </c>
      <c r="C2166" s="162">
        <v>2206.17</v>
      </c>
      <c r="D2166" s="162">
        <v>6491</v>
      </c>
      <c r="E2166" s="162">
        <v>702.25</v>
      </c>
      <c r="F2166" s="162">
        <v>9605.7200000000012</v>
      </c>
    </row>
    <row r="2167" spans="1:6">
      <c r="A2167" s="169">
        <v>45447</v>
      </c>
      <c r="B2167" s="162">
        <v>1619.06</v>
      </c>
      <c r="C2167" s="162">
        <v>2190.59</v>
      </c>
      <c r="D2167" s="162">
        <v>5468.56</v>
      </c>
      <c r="E2167" s="162">
        <v>689.125</v>
      </c>
      <c r="F2167" s="162">
        <v>8589.0850000000009</v>
      </c>
    </row>
    <row r="2168" spans="1:6">
      <c r="A2168" s="169">
        <v>45448</v>
      </c>
      <c r="B2168" s="162">
        <v>1620.93</v>
      </c>
      <c r="C2168" s="162">
        <v>2215.65</v>
      </c>
      <c r="D2168" s="162">
        <v>5675.89</v>
      </c>
      <c r="E2168" s="162">
        <v>630.375</v>
      </c>
      <c r="F2168" s="162">
        <v>8882.0950000000012</v>
      </c>
    </row>
    <row r="2169" spans="1:6">
      <c r="A2169" s="169">
        <v>45449</v>
      </c>
      <c r="B2169" s="162">
        <v>1629.6599999999999</v>
      </c>
      <c r="C2169" s="162">
        <v>2230.4899999999998</v>
      </c>
      <c r="D2169" s="162">
        <v>6835.99</v>
      </c>
      <c r="E2169" s="162">
        <v>617.375</v>
      </c>
      <c r="F2169" s="162">
        <v>10078.764999999999</v>
      </c>
    </row>
    <row r="2170" spans="1:6">
      <c r="A2170" s="169">
        <v>45450</v>
      </c>
      <c r="B2170" s="162">
        <v>1618.04</v>
      </c>
      <c r="C2170" s="162">
        <v>2218.98</v>
      </c>
      <c r="D2170" s="162">
        <v>6546.35</v>
      </c>
      <c r="E2170" s="162">
        <v>681</v>
      </c>
      <c r="F2170" s="162">
        <v>9702.3700000000008</v>
      </c>
    </row>
    <row r="2171" spans="1:6">
      <c r="A2171" s="169">
        <v>45451</v>
      </c>
      <c r="B2171" s="162">
        <v>1635.79</v>
      </c>
      <c r="C2171" s="162">
        <v>2234.41</v>
      </c>
      <c r="D2171" s="162">
        <v>6875.16</v>
      </c>
      <c r="E2171" s="162">
        <v>588.625</v>
      </c>
      <c r="F2171" s="162">
        <v>10156.735000000001</v>
      </c>
    </row>
    <row r="2172" spans="1:6">
      <c r="A2172" s="169">
        <v>45452</v>
      </c>
      <c r="B2172" s="162">
        <v>1630.25</v>
      </c>
      <c r="C2172" s="162">
        <v>2219.5500000000002</v>
      </c>
      <c r="D2172" s="162">
        <v>7418.9</v>
      </c>
      <c r="E2172" s="162">
        <v>676.375</v>
      </c>
      <c r="F2172" s="162">
        <v>10592.325000000001</v>
      </c>
    </row>
    <row r="2173" spans="1:6">
      <c r="A2173" s="169">
        <v>45453</v>
      </c>
      <c r="B2173" s="162">
        <v>2562.81</v>
      </c>
      <c r="C2173" s="162">
        <v>2212.1999999999998</v>
      </c>
      <c r="D2173" s="162">
        <v>7489.21</v>
      </c>
      <c r="E2173" s="162">
        <v>539.875</v>
      </c>
      <c r="F2173" s="162">
        <v>11724.345000000001</v>
      </c>
    </row>
    <row r="2174" spans="1:6">
      <c r="A2174" s="169">
        <v>45454</v>
      </c>
      <c r="B2174" s="162">
        <v>2406.7199999999998</v>
      </c>
      <c r="C2174" s="162">
        <v>2220.04</v>
      </c>
      <c r="D2174" s="162">
        <v>7480.92</v>
      </c>
      <c r="E2174" s="162">
        <v>644.125</v>
      </c>
      <c r="F2174" s="162">
        <v>11463.555</v>
      </c>
    </row>
    <row r="2175" spans="1:6">
      <c r="A2175" s="169">
        <v>45455</v>
      </c>
      <c r="B2175" s="162">
        <v>3208.54</v>
      </c>
      <c r="C2175" s="162">
        <v>2247.34</v>
      </c>
      <c r="D2175" s="162">
        <v>7481.2</v>
      </c>
      <c r="E2175" s="162">
        <v>533.375</v>
      </c>
      <c r="F2175" s="162">
        <v>12403.705</v>
      </c>
    </row>
    <row r="2176" spans="1:6">
      <c r="A2176" s="169">
        <v>45456</v>
      </c>
      <c r="B2176" s="162">
        <v>3328.62</v>
      </c>
      <c r="C2176" s="162">
        <v>2772.7799999999997</v>
      </c>
      <c r="D2176" s="162">
        <v>9354.2999999999993</v>
      </c>
      <c r="E2176" s="162">
        <v>572</v>
      </c>
      <c r="F2176" s="162">
        <v>14883.699999999999</v>
      </c>
    </row>
    <row r="2177" spans="1:6">
      <c r="A2177" s="169">
        <v>45457</v>
      </c>
      <c r="B2177" s="162">
        <v>2414.09</v>
      </c>
      <c r="C2177" s="162">
        <v>2539.21</v>
      </c>
      <c r="D2177" s="162">
        <v>11991.46</v>
      </c>
      <c r="E2177" s="162">
        <v>712.25</v>
      </c>
      <c r="F2177" s="162">
        <v>16232.509999999998</v>
      </c>
    </row>
    <row r="2178" spans="1:6">
      <c r="A2178" s="169">
        <v>45458</v>
      </c>
      <c r="B2178" s="162">
        <v>3324.95</v>
      </c>
      <c r="C2178" s="162">
        <v>1943.67</v>
      </c>
      <c r="D2178" s="162">
        <v>12052.59</v>
      </c>
      <c r="E2178" s="162">
        <v>721.5</v>
      </c>
      <c r="F2178" s="162">
        <v>16599.71</v>
      </c>
    </row>
    <row r="2179" spans="1:6">
      <c r="A2179" s="169">
        <v>45459</v>
      </c>
      <c r="B2179" s="162">
        <v>2645.34</v>
      </c>
      <c r="C2179" s="162">
        <v>2493.62</v>
      </c>
      <c r="D2179" s="162">
        <v>9962.01</v>
      </c>
      <c r="E2179" s="162">
        <v>615.5</v>
      </c>
      <c r="F2179" s="162">
        <v>14485.470000000001</v>
      </c>
    </row>
    <row r="2180" spans="1:6">
      <c r="A2180" s="169">
        <v>45460</v>
      </c>
      <c r="B2180" s="162">
        <v>3564.2099999999996</v>
      </c>
      <c r="C2180" s="162">
        <v>2167.0500000000002</v>
      </c>
      <c r="D2180" s="162">
        <v>12032.4</v>
      </c>
      <c r="E2180" s="162">
        <v>557.125</v>
      </c>
      <c r="F2180" s="162">
        <v>17206.535</v>
      </c>
    </row>
    <row r="2181" spans="1:6">
      <c r="A2181" s="169">
        <v>45461</v>
      </c>
      <c r="B2181" s="162">
        <v>3604.11</v>
      </c>
      <c r="C2181" s="162">
        <v>2372</v>
      </c>
      <c r="D2181" s="162">
        <v>12038.16</v>
      </c>
      <c r="E2181" s="162">
        <v>561.875</v>
      </c>
      <c r="F2181" s="162">
        <v>17452.395</v>
      </c>
    </row>
    <row r="2182" spans="1:6">
      <c r="A2182" s="169">
        <v>45462</v>
      </c>
      <c r="B2182" s="162">
        <v>3583.81</v>
      </c>
      <c r="C2182" s="162">
        <v>2317.0299999999997</v>
      </c>
      <c r="D2182" s="162">
        <v>12037.12</v>
      </c>
      <c r="E2182" s="162">
        <v>519.5</v>
      </c>
      <c r="F2182" s="162">
        <v>17418.46</v>
      </c>
    </row>
    <row r="2183" spans="1:6">
      <c r="A2183" s="169">
        <v>45463</v>
      </c>
      <c r="B2183" s="162">
        <v>3572.67</v>
      </c>
      <c r="C2183" s="162">
        <v>2419.25</v>
      </c>
      <c r="D2183" s="162">
        <v>12048.8</v>
      </c>
      <c r="E2183" s="162">
        <v>516.5</v>
      </c>
      <c r="F2183" s="162">
        <v>17524.22</v>
      </c>
    </row>
    <row r="2184" spans="1:6">
      <c r="A2184" s="169">
        <v>45464</v>
      </c>
      <c r="B2184" s="162">
        <v>4183.6099999999997</v>
      </c>
      <c r="C2184" s="162">
        <v>2586.7799999999997</v>
      </c>
      <c r="D2184" s="162">
        <v>12302.64</v>
      </c>
      <c r="E2184" s="162">
        <v>478.5</v>
      </c>
      <c r="F2184" s="162">
        <v>18594.53</v>
      </c>
    </row>
    <row r="2185" spans="1:6">
      <c r="A2185" s="169">
        <v>45465</v>
      </c>
      <c r="B2185" s="162">
        <v>4653.9399999999996</v>
      </c>
      <c r="C2185" s="162">
        <v>2824.23</v>
      </c>
      <c r="D2185" s="162">
        <v>12509.45</v>
      </c>
      <c r="E2185" s="162">
        <v>471.125</v>
      </c>
      <c r="F2185" s="162">
        <v>19516.495000000003</v>
      </c>
    </row>
    <row r="2186" spans="1:6">
      <c r="A2186" s="169">
        <v>45466</v>
      </c>
      <c r="B2186" s="162">
        <v>4498.47</v>
      </c>
      <c r="C2186" s="162">
        <v>2807.76</v>
      </c>
      <c r="D2186" s="162">
        <v>12507.44</v>
      </c>
      <c r="E2186" s="162">
        <v>480.75</v>
      </c>
      <c r="F2186" s="162">
        <v>19332.920000000002</v>
      </c>
    </row>
    <row r="2187" spans="1:6">
      <c r="A2187" s="169">
        <v>45467</v>
      </c>
      <c r="B2187" s="162">
        <v>5193.75</v>
      </c>
      <c r="C2187" s="162">
        <v>2734.11</v>
      </c>
      <c r="D2187" s="162">
        <v>12208.62</v>
      </c>
      <c r="E2187" s="162">
        <v>506.5</v>
      </c>
      <c r="F2187" s="162">
        <v>19629.980000000003</v>
      </c>
    </row>
    <row r="2188" spans="1:6">
      <c r="A2188" s="169">
        <v>45468</v>
      </c>
      <c r="B2188" s="162">
        <v>6375.08</v>
      </c>
      <c r="C2188" s="162">
        <v>2601.7399999999998</v>
      </c>
      <c r="D2188" s="162">
        <v>11622.76</v>
      </c>
      <c r="E2188" s="162">
        <v>515.25</v>
      </c>
      <c r="F2188" s="162">
        <v>20084.330000000002</v>
      </c>
    </row>
    <row r="2189" spans="1:6">
      <c r="A2189" s="169">
        <v>45469</v>
      </c>
      <c r="B2189" s="162">
        <v>6726.78</v>
      </c>
      <c r="C2189" s="162">
        <v>2374.16</v>
      </c>
      <c r="D2189" s="162">
        <v>13319.82</v>
      </c>
      <c r="E2189" s="162">
        <v>482.75</v>
      </c>
      <c r="F2189" s="162">
        <v>21938.01</v>
      </c>
    </row>
    <row r="2190" spans="1:6">
      <c r="A2190" s="169">
        <v>45470</v>
      </c>
      <c r="B2190" s="162">
        <v>6343.28</v>
      </c>
      <c r="C2190" s="162">
        <v>2405.17</v>
      </c>
      <c r="D2190" s="162">
        <v>12061</v>
      </c>
      <c r="E2190" s="162">
        <v>481</v>
      </c>
      <c r="F2190" s="162">
        <v>20328.45</v>
      </c>
    </row>
    <row r="2191" spans="1:6">
      <c r="A2191" s="169">
        <v>45471</v>
      </c>
      <c r="B2191" s="162">
        <v>6339.12</v>
      </c>
      <c r="C2191" s="162">
        <v>2343.0100000000002</v>
      </c>
      <c r="D2191" s="162">
        <v>12216.78</v>
      </c>
      <c r="E2191" s="162">
        <v>462.125</v>
      </c>
      <c r="F2191" s="162">
        <v>20436.785000000003</v>
      </c>
    </row>
    <row r="2192" spans="1:6">
      <c r="A2192" s="169">
        <v>45472</v>
      </c>
      <c r="B2192" s="162">
        <v>6334.27</v>
      </c>
      <c r="C2192" s="162">
        <v>2244.15</v>
      </c>
      <c r="D2192" s="162">
        <v>12243.04</v>
      </c>
      <c r="E2192" s="162">
        <v>561.25</v>
      </c>
      <c r="F2192" s="162">
        <v>20260.21</v>
      </c>
    </row>
    <row r="2193" spans="1:6">
      <c r="A2193" s="169">
        <v>45473</v>
      </c>
      <c r="B2193" s="162">
        <v>6327.29</v>
      </c>
      <c r="C2193" s="162">
        <v>2359.2200000000003</v>
      </c>
      <c r="D2193" s="162">
        <v>12228.73</v>
      </c>
      <c r="E2193" s="162">
        <v>578</v>
      </c>
      <c r="F2193" s="162">
        <v>20337.239999999998</v>
      </c>
    </row>
    <row r="2194" spans="1:6">
      <c r="A2194" s="169">
        <v>45474</v>
      </c>
      <c r="B2194" s="162">
        <v>6333.61</v>
      </c>
      <c r="C2194" s="162">
        <v>2379.29</v>
      </c>
      <c r="D2194" s="162">
        <v>12215</v>
      </c>
      <c r="E2194" s="162">
        <v>578.375</v>
      </c>
      <c r="F2194" s="162">
        <v>20349.525000000001</v>
      </c>
    </row>
    <row r="2195" spans="1:6">
      <c r="A2195" s="169">
        <v>45475</v>
      </c>
      <c r="B2195" s="162">
        <v>6354.04</v>
      </c>
      <c r="C2195" s="162">
        <v>2305.96</v>
      </c>
      <c r="D2195" s="162">
        <v>11656.83</v>
      </c>
      <c r="E2195" s="162">
        <v>621</v>
      </c>
      <c r="F2195" s="162">
        <v>19695.830000000002</v>
      </c>
    </row>
    <row r="2196" spans="1:6">
      <c r="A2196" s="169">
        <v>45476</v>
      </c>
      <c r="B2196" s="162">
        <v>6382.9100000000008</v>
      </c>
      <c r="C2196" s="162">
        <v>2247.6</v>
      </c>
      <c r="D2196" s="162">
        <v>11030.07</v>
      </c>
      <c r="E2196" s="162">
        <v>466.875</v>
      </c>
      <c r="F2196" s="162">
        <v>19193.705000000002</v>
      </c>
    </row>
    <row r="2197" spans="1:6">
      <c r="A2197" s="169">
        <v>45477</v>
      </c>
      <c r="B2197" s="162">
        <v>6017.16</v>
      </c>
      <c r="C2197" s="162">
        <v>2338.9</v>
      </c>
      <c r="D2197" s="162">
        <v>10835.94</v>
      </c>
      <c r="E2197" s="162">
        <v>521.125</v>
      </c>
      <c r="F2197" s="162">
        <v>18670.875</v>
      </c>
    </row>
    <row r="2198" spans="1:6">
      <c r="A2198" s="169">
        <v>45478</v>
      </c>
      <c r="B2198" s="162">
        <v>5153.01</v>
      </c>
      <c r="C2198" s="162">
        <v>2699.88</v>
      </c>
      <c r="D2198" s="162">
        <v>10926.02</v>
      </c>
      <c r="E2198" s="162">
        <v>457</v>
      </c>
      <c r="F2198" s="162">
        <v>18321.91</v>
      </c>
    </row>
    <row r="2199" spans="1:6">
      <c r="A2199" s="169">
        <v>45479</v>
      </c>
      <c r="B2199" s="162">
        <v>5202.54</v>
      </c>
      <c r="C2199" s="162">
        <v>2779.07</v>
      </c>
      <c r="D2199" s="162">
        <v>10908.87</v>
      </c>
      <c r="E2199" s="162">
        <v>448.625</v>
      </c>
      <c r="F2199" s="162">
        <v>18441.855000000003</v>
      </c>
    </row>
    <row r="2200" spans="1:6">
      <c r="A2200" s="169">
        <v>45480</v>
      </c>
      <c r="B2200" s="162">
        <v>5229.6000000000004</v>
      </c>
      <c r="C2200" s="162">
        <v>2894.57</v>
      </c>
      <c r="D2200" s="162">
        <v>10905.73</v>
      </c>
      <c r="E2200" s="162">
        <v>452.75</v>
      </c>
      <c r="F2200" s="162">
        <v>18577.150000000001</v>
      </c>
    </row>
    <row r="2201" spans="1:6">
      <c r="A2201" s="169">
        <v>45481</v>
      </c>
      <c r="B2201" s="162">
        <v>5235.38</v>
      </c>
      <c r="C2201" s="162">
        <v>2758.66</v>
      </c>
      <c r="D2201" s="162">
        <v>10954.55</v>
      </c>
      <c r="E2201" s="162">
        <v>445.75</v>
      </c>
      <c r="F2201" s="162">
        <v>18502.84</v>
      </c>
    </row>
    <row r="2202" spans="1:6">
      <c r="A2202" s="169">
        <v>45482</v>
      </c>
      <c r="B2202" s="162">
        <v>5257.21</v>
      </c>
      <c r="C2202" s="162">
        <v>2815.19</v>
      </c>
      <c r="D2202" s="162">
        <v>10964.24</v>
      </c>
      <c r="E2202" s="162">
        <v>464.625</v>
      </c>
      <c r="F2202" s="162">
        <v>18572.014999999999</v>
      </c>
    </row>
    <row r="2203" spans="1:6">
      <c r="A2203" s="169">
        <v>45483</v>
      </c>
      <c r="B2203" s="162">
        <v>5213.95</v>
      </c>
      <c r="C2203" s="162">
        <v>2733.14</v>
      </c>
      <c r="D2203" s="162">
        <v>11096.57</v>
      </c>
      <c r="E2203" s="162">
        <v>456.5</v>
      </c>
      <c r="F2203" s="162">
        <v>18587.16</v>
      </c>
    </row>
    <row r="2204" spans="1:6">
      <c r="A2204" s="169">
        <v>45484</v>
      </c>
      <c r="B2204" s="162">
        <v>5209.5</v>
      </c>
      <c r="C2204" s="162">
        <v>2793.92</v>
      </c>
      <c r="D2204" s="162">
        <v>11755.44</v>
      </c>
      <c r="E2204" s="162">
        <v>493.25</v>
      </c>
      <c r="F2204" s="162">
        <v>19265.61</v>
      </c>
    </row>
    <row r="2205" spans="1:6">
      <c r="A2205" s="169">
        <v>45485</v>
      </c>
      <c r="B2205" s="162">
        <v>5187.5999999999995</v>
      </c>
      <c r="C2205" s="162">
        <v>2892.38</v>
      </c>
      <c r="D2205" s="162">
        <v>11602.44</v>
      </c>
      <c r="E2205" s="162">
        <v>507.25</v>
      </c>
      <c r="F2205" s="162">
        <v>19175.169999999998</v>
      </c>
    </row>
    <row r="2206" spans="1:6">
      <c r="A2206" s="169">
        <v>45486</v>
      </c>
      <c r="B2206" s="162">
        <v>5136.51</v>
      </c>
      <c r="C2206" s="162">
        <v>2838.57</v>
      </c>
      <c r="D2206" s="162">
        <v>11731.21</v>
      </c>
      <c r="E2206" s="162">
        <v>483.375</v>
      </c>
      <c r="F2206" s="162">
        <v>19222.915000000001</v>
      </c>
    </row>
    <row r="2207" spans="1:6">
      <c r="A2207" s="169">
        <v>45487</v>
      </c>
      <c r="B2207" s="162">
        <v>5143.34</v>
      </c>
      <c r="C2207" s="162">
        <v>2891.66</v>
      </c>
      <c r="D2207" s="162">
        <v>11748.93</v>
      </c>
      <c r="E2207" s="162">
        <v>458.375</v>
      </c>
      <c r="F2207" s="162">
        <v>19325.555</v>
      </c>
    </row>
    <row r="2208" spans="1:6">
      <c r="A2208" s="169">
        <v>45488</v>
      </c>
      <c r="B2208" s="162">
        <v>5153.4800000000005</v>
      </c>
      <c r="C2208" s="162">
        <v>2805.2</v>
      </c>
      <c r="D2208" s="162">
        <v>11758.35</v>
      </c>
      <c r="E2208" s="162">
        <v>514</v>
      </c>
      <c r="F2208" s="162">
        <v>19203.03</v>
      </c>
    </row>
    <row r="2209" spans="1:6">
      <c r="A2209" s="169">
        <v>45489</v>
      </c>
      <c r="B2209" s="162">
        <v>5228.2699999999995</v>
      </c>
      <c r="C2209" s="162">
        <v>2070.66</v>
      </c>
      <c r="D2209" s="162">
        <v>10367.86</v>
      </c>
      <c r="E2209" s="162">
        <v>556.25</v>
      </c>
      <c r="F2209" s="162">
        <v>17110.54</v>
      </c>
    </row>
    <row r="2210" spans="1:6">
      <c r="A2210" s="169">
        <v>45490</v>
      </c>
      <c r="B2210" s="162">
        <v>4022.42</v>
      </c>
      <c r="C2210" s="162">
        <v>2922.13</v>
      </c>
      <c r="D2210" s="162">
        <v>11293.22</v>
      </c>
      <c r="E2210" s="162">
        <v>471.875</v>
      </c>
      <c r="F2210" s="162">
        <v>17765.895</v>
      </c>
    </row>
    <row r="2211" spans="1:6">
      <c r="A2211" s="169">
        <v>45491</v>
      </c>
      <c r="B2211" s="162">
        <v>4026.23</v>
      </c>
      <c r="C2211" s="162">
        <v>2906.83</v>
      </c>
      <c r="D2211" s="162">
        <v>11301.48</v>
      </c>
      <c r="E2211" s="162">
        <v>636.5</v>
      </c>
      <c r="F2211" s="162">
        <v>17598.04</v>
      </c>
    </row>
    <row r="2212" spans="1:6">
      <c r="A2212" s="169">
        <v>45492</v>
      </c>
      <c r="B2212" s="162">
        <v>3999.6099999999997</v>
      </c>
      <c r="C2212" s="162">
        <v>2738.92</v>
      </c>
      <c r="D2212" s="162">
        <v>10629.27</v>
      </c>
      <c r="E2212" s="162">
        <v>654.375</v>
      </c>
      <c r="F2212" s="162">
        <v>16713.424999999999</v>
      </c>
    </row>
    <row r="2213" spans="1:6">
      <c r="A2213" s="169">
        <v>45493</v>
      </c>
      <c r="B2213" s="162">
        <v>4023.53</v>
      </c>
      <c r="C2213" s="162">
        <v>3335.91</v>
      </c>
      <c r="D2213" s="162">
        <v>10513.28</v>
      </c>
      <c r="E2213" s="162">
        <v>560.25</v>
      </c>
      <c r="F2213" s="162">
        <v>17312.47</v>
      </c>
    </row>
    <row r="2214" spans="1:6">
      <c r="A2214" s="169">
        <v>45494</v>
      </c>
      <c r="B2214" s="162">
        <v>4042.0699999999997</v>
      </c>
      <c r="C2214" s="162">
        <v>3255.23</v>
      </c>
      <c r="D2214" s="162">
        <v>10503.89</v>
      </c>
      <c r="E2214" s="162">
        <v>570.125</v>
      </c>
      <c r="F2214" s="162">
        <v>17231.064999999999</v>
      </c>
    </row>
    <row r="2215" spans="1:6">
      <c r="A2215" s="169">
        <v>45495</v>
      </c>
      <c r="B2215" s="162">
        <v>5046.12</v>
      </c>
      <c r="C2215" s="162">
        <v>2937.73</v>
      </c>
      <c r="D2215" s="162">
        <v>10884.68</v>
      </c>
      <c r="E2215" s="162">
        <v>487.25</v>
      </c>
      <c r="F2215" s="162">
        <v>18381.28</v>
      </c>
    </row>
    <row r="2216" spans="1:6">
      <c r="A2216" s="169">
        <v>45496</v>
      </c>
      <c r="B2216" s="162">
        <v>5324.7</v>
      </c>
      <c r="C2216" s="162">
        <v>2961.86</v>
      </c>
      <c r="D2216" s="162">
        <v>11257.35</v>
      </c>
      <c r="E2216" s="162">
        <v>492.125</v>
      </c>
      <c r="F2216" s="162">
        <v>19051.785</v>
      </c>
    </row>
    <row r="2217" spans="1:6">
      <c r="A2217" s="169">
        <v>45497</v>
      </c>
      <c r="B2217" s="162">
        <v>5443.17</v>
      </c>
      <c r="C2217" s="162">
        <v>2723.74</v>
      </c>
      <c r="D2217" s="162">
        <v>12327.95</v>
      </c>
      <c r="E2217" s="162">
        <v>554.625</v>
      </c>
      <c r="F2217" s="162">
        <v>19940.235000000001</v>
      </c>
    </row>
    <row r="2218" spans="1:6">
      <c r="A2218" s="169">
        <v>45498</v>
      </c>
      <c r="B2218" s="162">
        <v>4681.42</v>
      </c>
      <c r="C2218" s="162">
        <v>2975.1</v>
      </c>
      <c r="D2218" s="162">
        <v>12346.69</v>
      </c>
      <c r="E2218" s="162">
        <v>463.125</v>
      </c>
      <c r="F2218" s="162">
        <v>19540.084999999999</v>
      </c>
    </row>
    <row r="2219" spans="1:6">
      <c r="A2219" s="169">
        <v>45499</v>
      </c>
      <c r="B2219" s="162">
        <v>4672.0499999999993</v>
      </c>
      <c r="C2219" s="162">
        <v>2938.56</v>
      </c>
      <c r="D2219" s="162">
        <v>12366.89</v>
      </c>
      <c r="E2219" s="162">
        <v>633.25</v>
      </c>
      <c r="F2219" s="162">
        <v>19344.25</v>
      </c>
    </row>
    <row r="2220" spans="1:6">
      <c r="A2220" s="169">
        <v>45500</v>
      </c>
      <c r="B2220" s="162">
        <v>4671.01</v>
      </c>
      <c r="C2220" s="162">
        <v>2765.24</v>
      </c>
      <c r="D2220" s="162">
        <v>12424.12</v>
      </c>
      <c r="E2220" s="162">
        <v>697.375</v>
      </c>
      <c r="F2220" s="162">
        <v>19162.995000000003</v>
      </c>
    </row>
    <row r="2221" spans="1:6">
      <c r="A2221" s="169">
        <v>45501</v>
      </c>
      <c r="B2221" s="162">
        <v>4646.7800000000007</v>
      </c>
      <c r="C2221" s="162">
        <v>2616.52</v>
      </c>
      <c r="D2221" s="162">
        <v>12455.21</v>
      </c>
      <c r="E2221" s="162">
        <v>674.125</v>
      </c>
      <c r="F2221" s="162">
        <v>19044.385000000002</v>
      </c>
    </row>
    <row r="2222" spans="1:6">
      <c r="A2222" s="169">
        <v>45502</v>
      </c>
      <c r="B2222" s="162">
        <v>4702.78</v>
      </c>
      <c r="C2222" s="162">
        <v>2513.4299999999998</v>
      </c>
      <c r="D2222" s="162">
        <v>12469.38</v>
      </c>
      <c r="E2222" s="162">
        <v>626.375</v>
      </c>
      <c r="F2222" s="162">
        <v>19059.214999999997</v>
      </c>
    </row>
    <row r="2223" spans="1:6">
      <c r="A2223" s="169">
        <v>45503</v>
      </c>
      <c r="B2223" s="162">
        <v>4676.09</v>
      </c>
      <c r="C2223" s="162">
        <v>2606.27</v>
      </c>
      <c r="D2223" s="162">
        <v>12464.48</v>
      </c>
      <c r="E2223" s="162">
        <v>548</v>
      </c>
      <c r="F2223" s="162">
        <v>19198.84</v>
      </c>
    </row>
    <row r="2224" spans="1:6">
      <c r="A2224" s="169">
        <v>45504</v>
      </c>
      <c r="B2224" s="162">
        <v>2725.22</v>
      </c>
      <c r="C2224" s="162">
        <v>3070.61</v>
      </c>
      <c r="D2224" s="162">
        <v>12127.32</v>
      </c>
      <c r="E2224" s="162">
        <v>662</v>
      </c>
      <c r="F2224" s="162">
        <v>17261.150000000001</v>
      </c>
    </row>
    <row r="2225" spans="1:6">
      <c r="A2225" s="169">
        <v>45505</v>
      </c>
      <c r="B2225" s="162">
        <v>4650.4500000000007</v>
      </c>
      <c r="C2225" s="162">
        <v>2731.48</v>
      </c>
      <c r="D2225" s="162">
        <v>12440.62</v>
      </c>
      <c r="E2225" s="162">
        <v>592.75</v>
      </c>
      <c r="F2225" s="162">
        <v>19229.800000000003</v>
      </c>
    </row>
    <row r="2226" spans="1:6">
      <c r="A2226" s="169">
        <v>45506</v>
      </c>
      <c r="B2226" s="162">
        <v>4731.13</v>
      </c>
      <c r="C2226" s="162">
        <v>2756.52</v>
      </c>
      <c r="D2226" s="162">
        <v>12467.74</v>
      </c>
      <c r="E2226" s="162">
        <v>535.375</v>
      </c>
      <c r="F2226" s="162">
        <v>19420.014999999999</v>
      </c>
    </row>
    <row r="2227" spans="1:6">
      <c r="A2227" s="169">
        <v>45507</v>
      </c>
      <c r="B2227" s="162">
        <v>4684.0499999999993</v>
      </c>
      <c r="C2227" s="162">
        <v>2768.06</v>
      </c>
      <c r="D2227" s="162">
        <v>12454.79</v>
      </c>
      <c r="E2227" s="162">
        <v>482.75</v>
      </c>
      <c r="F2227" s="162">
        <v>19424.150000000001</v>
      </c>
    </row>
    <row r="2228" spans="1:6">
      <c r="A2228" s="169">
        <v>45508</v>
      </c>
      <c r="B2228" s="162">
        <v>4686.4299999999994</v>
      </c>
      <c r="C2228" s="162">
        <v>2814.17</v>
      </c>
      <c r="D2228" s="162">
        <v>12462.33</v>
      </c>
      <c r="E2228" s="162">
        <v>456.375</v>
      </c>
      <c r="F2228" s="162">
        <v>19506.555</v>
      </c>
    </row>
    <row r="2229" spans="1:6">
      <c r="A2229" s="169">
        <v>45509</v>
      </c>
      <c r="B2229" s="162">
        <v>4694.38</v>
      </c>
      <c r="C2229" s="162">
        <v>3043.54</v>
      </c>
      <c r="D2229" s="162">
        <v>12427.64</v>
      </c>
      <c r="E2229" s="162">
        <v>487.625</v>
      </c>
      <c r="F2229" s="162">
        <v>19677.934999999998</v>
      </c>
    </row>
    <row r="2230" spans="1:6">
      <c r="A2230" s="169">
        <v>45510</v>
      </c>
      <c r="B2230" s="162">
        <v>2690.77</v>
      </c>
      <c r="C2230" s="162">
        <v>4805.7299999999996</v>
      </c>
      <c r="D2230" s="162">
        <v>15732.38</v>
      </c>
      <c r="E2230" s="162">
        <v>570.75</v>
      </c>
      <c r="F2230" s="162">
        <v>22658.129999999997</v>
      </c>
    </row>
    <row r="2231" spans="1:6">
      <c r="A2231" s="169">
        <v>45511</v>
      </c>
      <c r="B2231" s="162">
        <v>2928.6</v>
      </c>
      <c r="C2231" s="162">
        <v>5453.01</v>
      </c>
      <c r="D2231" s="162">
        <v>17487.580000000002</v>
      </c>
      <c r="E2231" s="162">
        <v>474.25</v>
      </c>
      <c r="F2231" s="162">
        <v>25394.940000000002</v>
      </c>
    </row>
    <row r="2232" spans="1:6">
      <c r="A2232" s="169">
        <v>45512</v>
      </c>
      <c r="B2232" s="162">
        <v>2943.91</v>
      </c>
      <c r="C2232" s="162">
        <v>5320.25</v>
      </c>
      <c r="D2232" s="162">
        <v>17467.32</v>
      </c>
      <c r="E2232" s="162">
        <v>526.375</v>
      </c>
      <c r="F2232" s="162">
        <v>25205.105</v>
      </c>
    </row>
    <row r="2233" spans="1:6">
      <c r="A2233" s="169">
        <v>45513</v>
      </c>
      <c r="B2233" s="162">
        <v>2960.44</v>
      </c>
      <c r="C2233" s="162">
        <v>5200.8</v>
      </c>
      <c r="D2233" s="162">
        <v>17301.490000000002</v>
      </c>
      <c r="E2233" s="162">
        <v>481.25</v>
      </c>
      <c r="F2233" s="162">
        <v>24981.480000000003</v>
      </c>
    </row>
    <row r="2234" spans="1:6">
      <c r="A2234" s="169">
        <v>45514</v>
      </c>
      <c r="B2234" s="162">
        <v>2956.09</v>
      </c>
      <c r="C2234" s="162">
        <v>5405.73</v>
      </c>
      <c r="D2234" s="162">
        <v>17452.64</v>
      </c>
      <c r="E2234" s="162">
        <v>551.75</v>
      </c>
      <c r="F2234" s="162">
        <v>25262.71</v>
      </c>
    </row>
    <row r="2235" spans="1:6">
      <c r="A2235" s="169">
        <v>45515</v>
      </c>
      <c r="B2235" s="162">
        <v>2940.79</v>
      </c>
      <c r="C2235" s="162">
        <v>5344.78</v>
      </c>
      <c r="D2235" s="162">
        <v>17432.91</v>
      </c>
      <c r="E2235" s="162">
        <v>560.75</v>
      </c>
      <c r="F2235" s="162">
        <v>25157.73</v>
      </c>
    </row>
    <row r="2236" spans="1:6">
      <c r="A2236" s="169">
        <v>45516</v>
      </c>
      <c r="B2236" s="162">
        <v>2943.59</v>
      </c>
      <c r="C2236" s="162">
        <v>4849.79</v>
      </c>
      <c r="D2236" s="162">
        <v>17358.599999999999</v>
      </c>
      <c r="E2236" s="162">
        <v>561.625</v>
      </c>
      <c r="F2236" s="162">
        <v>24590.355</v>
      </c>
    </row>
    <row r="2237" spans="1:6">
      <c r="A2237" s="169">
        <v>45517</v>
      </c>
      <c r="B2237" s="162">
        <v>2948.21</v>
      </c>
      <c r="C2237" s="162">
        <v>4994.13</v>
      </c>
      <c r="D2237" s="162">
        <v>17494.55</v>
      </c>
      <c r="E2237" s="162">
        <v>539.375</v>
      </c>
      <c r="F2237" s="162">
        <v>24897.514999999999</v>
      </c>
    </row>
    <row r="2238" spans="1:6">
      <c r="A2238" s="169">
        <v>45518</v>
      </c>
      <c r="B2238" s="162">
        <v>2941.13</v>
      </c>
      <c r="C2238" s="162">
        <v>4710</v>
      </c>
      <c r="D2238" s="162">
        <v>17510.689999999999</v>
      </c>
      <c r="E2238" s="162">
        <v>647.875</v>
      </c>
      <c r="F2238" s="162">
        <v>24513.945</v>
      </c>
    </row>
    <row r="2239" spans="1:6">
      <c r="A2239" s="169">
        <v>45519</v>
      </c>
      <c r="B2239" s="162">
        <v>2912.73</v>
      </c>
      <c r="C2239" s="162">
        <v>4394.9399999999996</v>
      </c>
      <c r="D2239" s="162">
        <v>17452.53</v>
      </c>
      <c r="E2239" s="162">
        <v>672.25</v>
      </c>
      <c r="F2239" s="162">
        <v>24087.949999999997</v>
      </c>
    </row>
    <row r="2240" spans="1:6">
      <c r="A2240" s="169">
        <v>45520</v>
      </c>
      <c r="B2240" s="162">
        <v>2877.87</v>
      </c>
      <c r="C2240" s="162">
        <v>4410.04</v>
      </c>
      <c r="D2240" s="162">
        <v>16425.04</v>
      </c>
      <c r="E2240" s="162">
        <v>620.375</v>
      </c>
      <c r="F2240" s="162">
        <v>23092.575000000001</v>
      </c>
    </row>
    <row r="2241" spans="1:6">
      <c r="A2241" s="169">
        <v>45521</v>
      </c>
      <c r="B2241" s="162">
        <v>2874.6499999999996</v>
      </c>
      <c r="C2241" s="162">
        <v>4374.41</v>
      </c>
      <c r="D2241" s="162">
        <v>16789.57</v>
      </c>
      <c r="E2241" s="162">
        <v>654.25</v>
      </c>
      <c r="F2241" s="162">
        <v>23384.379999999997</v>
      </c>
    </row>
    <row r="2242" spans="1:6">
      <c r="A2242" s="169">
        <v>45522</v>
      </c>
      <c r="B2242" s="162">
        <v>2891.87</v>
      </c>
      <c r="C2242" s="162">
        <v>4466.5</v>
      </c>
      <c r="D2242" s="162">
        <v>17404.18</v>
      </c>
      <c r="E2242" s="162">
        <v>623.375</v>
      </c>
      <c r="F2242" s="162">
        <v>24139.174999999999</v>
      </c>
    </row>
    <row r="2243" spans="1:6">
      <c r="A2243" s="169">
        <v>45523</v>
      </c>
      <c r="B2243" s="162">
        <v>2899.23</v>
      </c>
      <c r="C2243" s="162">
        <v>4384.07</v>
      </c>
      <c r="D2243" s="162">
        <v>17529.96</v>
      </c>
      <c r="E2243" s="162">
        <v>657.5</v>
      </c>
      <c r="F2243" s="162">
        <v>24155.759999999998</v>
      </c>
    </row>
    <row r="2244" spans="1:6">
      <c r="A2244" s="169">
        <v>45524</v>
      </c>
      <c r="B2244" s="162">
        <v>2885.5499999999997</v>
      </c>
      <c r="C2244" s="162">
        <v>4238.5600000000004</v>
      </c>
      <c r="D2244" s="162">
        <v>16791.87</v>
      </c>
      <c r="E2244" s="162">
        <v>682.5</v>
      </c>
      <c r="F2244" s="162">
        <v>23233.48</v>
      </c>
    </row>
    <row r="2245" spans="1:6">
      <c r="A2245" s="169">
        <v>45525</v>
      </c>
      <c r="B2245" s="162">
        <v>2845.4199999999996</v>
      </c>
      <c r="C2245" s="162">
        <v>4227</v>
      </c>
      <c r="D2245" s="162">
        <v>16541.77</v>
      </c>
      <c r="E2245" s="162">
        <v>645.375</v>
      </c>
      <c r="F2245" s="162">
        <v>22968.815000000002</v>
      </c>
    </row>
    <row r="2246" spans="1:6">
      <c r="A2246" s="169">
        <v>45526</v>
      </c>
      <c r="B2246" s="162">
        <v>2893.23</v>
      </c>
      <c r="C2246" s="162">
        <v>4594.8500000000004</v>
      </c>
      <c r="D2246" s="162">
        <v>16839</v>
      </c>
      <c r="E2246" s="162">
        <v>552.875</v>
      </c>
      <c r="F2246" s="162">
        <v>23774.205000000002</v>
      </c>
    </row>
    <row r="2247" spans="1:6">
      <c r="A2247" s="169">
        <v>45527</v>
      </c>
      <c r="B2247" s="162">
        <v>2927.59</v>
      </c>
      <c r="C2247" s="162">
        <v>4685.8999999999996</v>
      </c>
      <c r="D2247" s="162">
        <v>17540.52</v>
      </c>
      <c r="E2247" s="162">
        <v>546</v>
      </c>
      <c r="F2247" s="162">
        <v>24608.010000000002</v>
      </c>
    </row>
    <row r="2248" spans="1:6">
      <c r="A2248" s="169">
        <v>45528</v>
      </c>
      <c r="B2248" s="162">
        <v>2912.58</v>
      </c>
      <c r="C2248" s="162">
        <v>4796.24</v>
      </c>
      <c r="D2248" s="162">
        <v>17534.36</v>
      </c>
      <c r="E2248" s="162">
        <v>467.5</v>
      </c>
      <c r="F2248" s="162">
        <v>24775.68</v>
      </c>
    </row>
    <row r="2249" spans="1:6">
      <c r="A2249" s="169">
        <v>45529</v>
      </c>
      <c r="B2249" s="162">
        <v>2893.7400000000002</v>
      </c>
      <c r="C2249" s="162">
        <v>4785.49</v>
      </c>
      <c r="D2249" s="162">
        <v>17305.43</v>
      </c>
      <c r="E2249" s="162">
        <v>495.625</v>
      </c>
      <c r="F2249" s="162">
        <v>24489.035</v>
      </c>
    </row>
    <row r="2250" spans="1:6">
      <c r="A2250" s="169">
        <v>45530</v>
      </c>
      <c r="B2250" s="162">
        <v>2898.89</v>
      </c>
      <c r="C2250" s="162">
        <v>5115.42</v>
      </c>
      <c r="D2250" s="162">
        <v>17509.7</v>
      </c>
      <c r="E2250" s="162">
        <v>478.5</v>
      </c>
      <c r="F2250" s="162">
        <v>25045.510000000002</v>
      </c>
    </row>
    <row r="2251" spans="1:6">
      <c r="A2251" s="169">
        <v>45531</v>
      </c>
      <c r="B2251" s="162">
        <v>2928.48</v>
      </c>
      <c r="C2251" s="162">
        <v>5137.82</v>
      </c>
      <c r="D2251" s="162">
        <v>17497.34</v>
      </c>
      <c r="E2251" s="162">
        <v>483.875</v>
      </c>
      <c r="F2251" s="162">
        <v>25079.764999999999</v>
      </c>
    </row>
    <row r="2252" spans="1:6">
      <c r="A2252" s="169">
        <v>45532</v>
      </c>
      <c r="B2252" s="162">
        <v>2872.92</v>
      </c>
      <c r="C2252" s="162">
        <v>5209.7299999999996</v>
      </c>
      <c r="D2252" s="162">
        <v>17500.59</v>
      </c>
      <c r="E2252" s="162">
        <v>501</v>
      </c>
      <c r="F2252" s="162">
        <v>25082.239999999998</v>
      </c>
    </row>
    <row r="2253" spans="1:6">
      <c r="A2253" s="169">
        <v>45533</v>
      </c>
      <c r="B2253" s="162">
        <v>2851.67</v>
      </c>
      <c r="C2253" s="162">
        <v>5153.2299999999996</v>
      </c>
      <c r="D2253" s="162">
        <v>17504.8</v>
      </c>
      <c r="E2253" s="162">
        <v>483.125</v>
      </c>
      <c r="F2253" s="162">
        <v>25026.574999999997</v>
      </c>
    </row>
    <row r="2254" spans="1:6">
      <c r="A2254" s="169">
        <v>45534</v>
      </c>
      <c r="B2254" s="162">
        <v>3865.92</v>
      </c>
      <c r="C2254" s="162">
        <v>3614.98</v>
      </c>
      <c r="D2254" s="162">
        <v>14994.98</v>
      </c>
      <c r="E2254" s="162">
        <v>524</v>
      </c>
      <c r="F2254" s="162">
        <v>21951.879999999997</v>
      </c>
    </row>
    <row r="2255" spans="1:6">
      <c r="A2255" s="169">
        <v>45535</v>
      </c>
      <c r="B2255" s="162">
        <v>4840.1100000000006</v>
      </c>
      <c r="C2255" s="162">
        <v>2693.49</v>
      </c>
      <c r="D2255" s="162">
        <v>12816.18</v>
      </c>
      <c r="E2255" s="162">
        <v>603.625</v>
      </c>
      <c r="F2255" s="162">
        <v>19746.154999999999</v>
      </c>
    </row>
    <row r="2256" spans="1:6">
      <c r="A2256" s="169">
        <v>45536</v>
      </c>
      <c r="B2256" s="162">
        <v>4796.26</v>
      </c>
      <c r="C2256" s="162">
        <v>2921.87</v>
      </c>
      <c r="D2256" s="162">
        <v>12815.82</v>
      </c>
      <c r="E2256" s="162">
        <v>481.375</v>
      </c>
      <c r="F2256" s="162">
        <v>20052.575000000001</v>
      </c>
    </row>
    <row r="2257" spans="1:6">
      <c r="A2257" s="169">
        <v>45537</v>
      </c>
      <c r="B2257" s="162">
        <v>4784.72</v>
      </c>
      <c r="C2257" s="162">
        <v>2906.11</v>
      </c>
      <c r="D2257" s="162">
        <v>12818.26</v>
      </c>
      <c r="E2257" s="162">
        <v>492.625</v>
      </c>
      <c r="F2257" s="162">
        <v>20016.465</v>
      </c>
    </row>
    <row r="2258" spans="1:6">
      <c r="A2258" s="169">
        <v>45538</v>
      </c>
      <c r="B2258" s="162">
        <v>4479.8600000000006</v>
      </c>
      <c r="C2258" s="162">
        <v>3183.51</v>
      </c>
      <c r="D2258" s="162">
        <v>11979.69</v>
      </c>
      <c r="E2258" s="162">
        <v>513.375</v>
      </c>
      <c r="F2258" s="162">
        <v>19129.685000000001</v>
      </c>
    </row>
    <row r="2259" spans="1:6">
      <c r="A2259" s="169">
        <v>45539</v>
      </c>
      <c r="B2259" s="162">
        <v>3333.46</v>
      </c>
      <c r="C2259" s="162">
        <v>3042.96</v>
      </c>
      <c r="D2259" s="162">
        <v>12809.06</v>
      </c>
      <c r="E2259" s="162">
        <v>519.75</v>
      </c>
      <c r="F2259" s="162">
        <v>18665.73</v>
      </c>
    </row>
    <row r="2260" spans="1:6">
      <c r="A2260" s="169">
        <v>45540</v>
      </c>
      <c r="B2260" s="162">
        <v>3623.5</v>
      </c>
      <c r="C2260" s="162">
        <v>2914.77</v>
      </c>
      <c r="D2260" s="162">
        <v>12789.34</v>
      </c>
      <c r="E2260" s="162">
        <v>551.5</v>
      </c>
      <c r="F2260" s="162">
        <v>18776.11</v>
      </c>
    </row>
    <row r="2261" spans="1:6">
      <c r="A2261" s="169">
        <v>45541</v>
      </c>
      <c r="B2261" s="162">
        <v>3837.7400000000002</v>
      </c>
      <c r="C2261" s="162">
        <v>2862.06</v>
      </c>
      <c r="D2261" s="162">
        <v>12812.37</v>
      </c>
      <c r="E2261" s="162">
        <v>648.625</v>
      </c>
      <c r="F2261" s="162">
        <v>18863.545000000002</v>
      </c>
    </row>
    <row r="2262" spans="1:6">
      <c r="A2262" s="169">
        <v>45542</v>
      </c>
      <c r="B2262" s="162">
        <v>4631.91</v>
      </c>
      <c r="C2262" s="162">
        <v>2860.7799999999997</v>
      </c>
      <c r="D2262" s="162">
        <v>12815.83</v>
      </c>
      <c r="E2262" s="162">
        <v>539.75</v>
      </c>
      <c r="F2262" s="162">
        <v>19768.77</v>
      </c>
    </row>
    <row r="2263" spans="1:6">
      <c r="A2263" s="169">
        <v>45543</v>
      </c>
      <c r="B2263" s="162">
        <v>4388.3499999999995</v>
      </c>
      <c r="C2263" s="162">
        <v>2730.5299999999997</v>
      </c>
      <c r="D2263" s="162">
        <v>12805.12</v>
      </c>
      <c r="E2263" s="162">
        <v>607.625</v>
      </c>
      <c r="F2263" s="162">
        <v>19316.375</v>
      </c>
    </row>
    <row r="2264" spans="1:6">
      <c r="A2264" s="169">
        <v>45544</v>
      </c>
      <c r="B2264" s="162">
        <v>3554.3399999999997</v>
      </c>
      <c r="C2264" s="162">
        <v>2796.44</v>
      </c>
      <c r="D2264" s="162">
        <v>12837.75</v>
      </c>
      <c r="E2264" s="162">
        <v>589.25</v>
      </c>
      <c r="F2264" s="162">
        <v>18599.28</v>
      </c>
    </row>
    <row r="2265" spans="1:6">
      <c r="A2265" s="169">
        <v>45545</v>
      </c>
      <c r="B2265" s="162">
        <v>3249.89</v>
      </c>
      <c r="C2265" s="162">
        <v>2879.59</v>
      </c>
      <c r="D2265" s="162">
        <v>12848.76</v>
      </c>
      <c r="E2265" s="162">
        <v>501.75</v>
      </c>
      <c r="F2265" s="162">
        <v>18476.489999999998</v>
      </c>
    </row>
    <row r="2266" spans="1:6">
      <c r="A2266" s="169">
        <v>45546</v>
      </c>
      <c r="B2266" s="162">
        <v>3531.36</v>
      </c>
      <c r="C2266" s="162">
        <v>2835.4700000000003</v>
      </c>
      <c r="D2266" s="162">
        <v>12826.84</v>
      </c>
      <c r="E2266" s="162">
        <v>488.625</v>
      </c>
      <c r="F2266" s="162">
        <v>18705.044999999998</v>
      </c>
    </row>
    <row r="2267" spans="1:6">
      <c r="A2267" s="169">
        <v>45547</v>
      </c>
      <c r="B2267" s="162">
        <v>3510.5699999999997</v>
      </c>
      <c r="C2267" s="162">
        <v>2801.76</v>
      </c>
      <c r="D2267" s="162">
        <v>12815.34</v>
      </c>
      <c r="E2267" s="162">
        <v>497</v>
      </c>
      <c r="F2267" s="162">
        <v>18630.669999999998</v>
      </c>
    </row>
    <row r="2268" spans="1:6">
      <c r="A2268" s="169">
        <v>45548</v>
      </c>
      <c r="B2268" s="162">
        <v>3749.6</v>
      </c>
      <c r="C2268" s="162">
        <v>2720.86</v>
      </c>
      <c r="D2268" s="162">
        <v>12813.98</v>
      </c>
      <c r="E2268" s="162">
        <v>501.875</v>
      </c>
      <c r="F2268" s="162">
        <v>18782.564999999999</v>
      </c>
    </row>
    <row r="2269" spans="1:6">
      <c r="A2269" s="169">
        <v>45549</v>
      </c>
      <c r="B2269" s="162">
        <v>4353.18</v>
      </c>
      <c r="C2269" s="162">
        <v>2919.18</v>
      </c>
      <c r="D2269" s="162">
        <v>12787.26</v>
      </c>
      <c r="E2269" s="162">
        <v>567.125</v>
      </c>
      <c r="F2269" s="162">
        <v>19492.495000000003</v>
      </c>
    </row>
    <row r="2270" spans="1:6">
      <c r="A2270" s="169">
        <v>45550</v>
      </c>
      <c r="B2270" s="162">
        <v>4336.4699999999993</v>
      </c>
      <c r="C2270" s="162">
        <v>2876.07</v>
      </c>
      <c r="D2270" s="162">
        <v>12794.06</v>
      </c>
      <c r="E2270" s="162">
        <v>486.375</v>
      </c>
      <c r="F2270" s="162">
        <v>19520.224999999999</v>
      </c>
    </row>
    <row r="2271" spans="1:6">
      <c r="A2271" s="169">
        <v>45551</v>
      </c>
      <c r="B2271" s="162">
        <v>3426.98</v>
      </c>
      <c r="C2271" s="162">
        <v>2852.71</v>
      </c>
      <c r="D2271" s="162">
        <v>12350.82</v>
      </c>
      <c r="E2271" s="162">
        <v>600.5</v>
      </c>
      <c r="F2271" s="162">
        <v>18030.010000000002</v>
      </c>
    </row>
    <row r="2272" spans="1:6">
      <c r="A2272" s="169">
        <v>45552</v>
      </c>
      <c r="B2272" s="162">
        <v>3847.27</v>
      </c>
      <c r="C2272" s="162">
        <v>3129.06</v>
      </c>
      <c r="D2272" s="162">
        <v>11930.36</v>
      </c>
      <c r="E2272" s="162">
        <v>500.125</v>
      </c>
      <c r="F2272" s="162">
        <v>18406.565000000002</v>
      </c>
    </row>
    <row r="2273" spans="1:6">
      <c r="A2273" s="169">
        <v>45553</v>
      </c>
      <c r="B2273" s="162">
        <v>4269.6900000000005</v>
      </c>
      <c r="C2273" s="162">
        <v>2809.02</v>
      </c>
      <c r="D2273" s="162">
        <v>12079.49</v>
      </c>
      <c r="E2273" s="162">
        <v>510.25</v>
      </c>
      <c r="F2273" s="162">
        <v>18647.95</v>
      </c>
    </row>
    <row r="2274" spans="1:6">
      <c r="A2274" s="169">
        <v>45554</v>
      </c>
      <c r="B2274" s="162">
        <v>4127.38</v>
      </c>
      <c r="C2274" s="162">
        <v>2899.92</v>
      </c>
      <c r="D2274" s="162">
        <v>10657.74</v>
      </c>
      <c r="E2274" s="162">
        <v>503.875</v>
      </c>
      <c r="F2274" s="162">
        <v>17181.165000000001</v>
      </c>
    </row>
    <row r="2275" spans="1:6">
      <c r="A2275" s="169">
        <v>45555</v>
      </c>
      <c r="B2275" s="162">
        <v>4267.84</v>
      </c>
      <c r="C2275" s="162">
        <v>2928.77</v>
      </c>
      <c r="D2275" s="162">
        <v>11400.1</v>
      </c>
      <c r="E2275" s="162">
        <v>543.625</v>
      </c>
      <c r="F2275" s="162">
        <v>18053.084999999999</v>
      </c>
    </row>
    <row r="2276" spans="1:6">
      <c r="A2276" s="169">
        <v>45556</v>
      </c>
      <c r="B2276" s="162">
        <v>4609.3599999999997</v>
      </c>
      <c r="C2276" s="162">
        <v>2721.07</v>
      </c>
      <c r="D2276" s="162">
        <v>12752.88</v>
      </c>
      <c r="E2276" s="162">
        <v>663.5</v>
      </c>
      <c r="F2276" s="162">
        <v>19419.809999999998</v>
      </c>
    </row>
    <row r="2277" spans="1:6">
      <c r="A2277" s="169">
        <v>45557</v>
      </c>
      <c r="B2277" s="162">
        <v>4118.68</v>
      </c>
      <c r="C2277" s="162">
        <v>2583.27</v>
      </c>
      <c r="D2277" s="162">
        <v>12316.42</v>
      </c>
      <c r="E2277" s="162">
        <v>651.125</v>
      </c>
      <c r="F2277" s="162">
        <v>18367.245000000003</v>
      </c>
    </row>
    <row r="2278" spans="1:6">
      <c r="A2278" s="169">
        <v>45558</v>
      </c>
      <c r="B2278" s="162">
        <v>1512.09</v>
      </c>
      <c r="C2278" s="162">
        <v>2874.2799999999997</v>
      </c>
      <c r="D2278" s="162">
        <v>10737.46</v>
      </c>
      <c r="E2278" s="162">
        <v>609.5</v>
      </c>
      <c r="F2278" s="162">
        <v>14514.329999999998</v>
      </c>
    </row>
    <row r="2279" spans="1:6">
      <c r="A2279" s="169">
        <v>45559</v>
      </c>
      <c r="B2279" s="162">
        <v>1792.53</v>
      </c>
      <c r="C2279" s="162">
        <v>2816.1</v>
      </c>
      <c r="D2279" s="162">
        <v>10720.82</v>
      </c>
      <c r="E2279" s="162">
        <v>642</v>
      </c>
      <c r="F2279" s="162">
        <v>14687.45</v>
      </c>
    </row>
    <row r="2280" spans="1:6">
      <c r="A2280" s="169">
        <v>45560</v>
      </c>
      <c r="B2280" s="162">
        <v>1913.67</v>
      </c>
      <c r="C2280" s="162">
        <v>3235.4700000000003</v>
      </c>
      <c r="D2280" s="162">
        <v>10719.64</v>
      </c>
      <c r="E2280" s="162">
        <v>609</v>
      </c>
      <c r="F2280" s="162">
        <v>15259.779999999999</v>
      </c>
    </row>
    <row r="2281" spans="1:6">
      <c r="A2281" s="169">
        <v>45561</v>
      </c>
      <c r="B2281" s="162">
        <v>1941.08</v>
      </c>
      <c r="C2281" s="162">
        <v>3400.43</v>
      </c>
      <c r="D2281" s="162">
        <v>10730.56</v>
      </c>
      <c r="E2281" s="162">
        <v>514.5</v>
      </c>
      <c r="F2281" s="162">
        <v>15557.57</v>
      </c>
    </row>
    <row r="2282" spans="1:6">
      <c r="A2282" s="169">
        <v>45562</v>
      </c>
      <c r="B2282" s="162">
        <v>2069.23</v>
      </c>
      <c r="C2282" s="162">
        <v>3368.2799999999997</v>
      </c>
      <c r="D2282" s="162">
        <v>11235.34</v>
      </c>
      <c r="E2282" s="162">
        <v>504.625</v>
      </c>
      <c r="F2282" s="162">
        <v>16168.224999999999</v>
      </c>
    </row>
    <row r="2283" spans="1:6">
      <c r="A2283" s="169">
        <v>45563</v>
      </c>
      <c r="B2283" s="162">
        <v>2256.9299999999998</v>
      </c>
      <c r="C2283" s="162">
        <v>3423.01</v>
      </c>
      <c r="D2283" s="162">
        <v>12777.14</v>
      </c>
      <c r="E2283" s="162">
        <v>513.75</v>
      </c>
      <c r="F2283" s="162">
        <v>17943.330000000002</v>
      </c>
    </row>
    <row r="2284" spans="1:6">
      <c r="A2284" s="169">
        <v>45564</v>
      </c>
      <c r="B2284" s="162">
        <v>2087.06</v>
      </c>
      <c r="C2284" s="162">
        <v>3461.7</v>
      </c>
      <c r="D2284" s="162">
        <v>12278.46</v>
      </c>
      <c r="E2284" s="162">
        <v>519.625</v>
      </c>
      <c r="F2284" s="162">
        <v>17307.595000000001</v>
      </c>
    </row>
    <row r="2285" spans="1:6">
      <c r="A2285" s="169">
        <v>45565</v>
      </c>
      <c r="B2285" s="162">
        <v>1891.93</v>
      </c>
      <c r="C2285" s="162">
        <v>3606.63</v>
      </c>
      <c r="D2285" s="162">
        <v>10701.4</v>
      </c>
      <c r="E2285" s="162">
        <v>515.25</v>
      </c>
      <c r="F2285" s="162">
        <v>15684.71</v>
      </c>
    </row>
    <row r="2286" spans="1:6">
      <c r="A2286" s="169">
        <v>45566</v>
      </c>
      <c r="B2286" s="162">
        <v>1592.24</v>
      </c>
      <c r="C2286" s="162">
        <v>3143.48</v>
      </c>
      <c r="D2286" s="162">
        <v>10716.67</v>
      </c>
      <c r="E2286" s="162">
        <v>519.875</v>
      </c>
      <c r="F2286" s="162">
        <v>14932.514999999999</v>
      </c>
    </row>
    <row r="2287" spans="1:6">
      <c r="A2287" s="169">
        <v>45567</v>
      </c>
      <c r="B2287" s="162">
        <v>977.82</v>
      </c>
      <c r="C2287" s="162">
        <v>2704.21</v>
      </c>
      <c r="D2287" s="162">
        <v>8650.66</v>
      </c>
      <c r="E2287" s="162">
        <v>508.625</v>
      </c>
      <c r="F2287" s="162">
        <v>11824.065000000001</v>
      </c>
    </row>
    <row r="2288" spans="1:6">
      <c r="A2288" s="169">
        <v>45568</v>
      </c>
      <c r="B2288" s="162">
        <v>945.14</v>
      </c>
      <c r="C2288" s="162">
        <v>1508.29</v>
      </c>
      <c r="D2288" s="162">
        <v>5249.51</v>
      </c>
      <c r="E2288" s="162">
        <v>527.375</v>
      </c>
      <c r="F2288" s="162">
        <v>7175.5650000000005</v>
      </c>
    </row>
    <row r="2289" spans="1:6">
      <c r="A2289" s="169">
        <v>45569</v>
      </c>
      <c r="B2289" s="162">
        <v>918.81999999999994</v>
      </c>
      <c r="C2289" s="162">
        <v>1380.92</v>
      </c>
      <c r="D2289" s="162">
        <v>4943.8100000000004</v>
      </c>
      <c r="E2289" s="162">
        <v>531.75</v>
      </c>
      <c r="F2289" s="162">
        <v>6711.8</v>
      </c>
    </row>
    <row r="2290" spans="1:6">
      <c r="A2290" s="169">
        <v>45570</v>
      </c>
      <c r="B2290" s="162">
        <v>920.75</v>
      </c>
      <c r="C2290" s="162">
        <v>1624.98</v>
      </c>
      <c r="D2290" s="162">
        <v>5987.1</v>
      </c>
      <c r="E2290" s="162">
        <v>514.875</v>
      </c>
      <c r="F2290" s="162">
        <v>8017.9549999999999</v>
      </c>
    </row>
    <row r="2291" spans="1:6">
      <c r="A2291" s="169">
        <v>45571</v>
      </c>
      <c r="B2291" s="162">
        <v>928.37</v>
      </c>
      <c r="C2291" s="162">
        <v>1720.5</v>
      </c>
      <c r="D2291" s="162">
        <v>6585.62</v>
      </c>
      <c r="E2291" s="162">
        <v>525.875</v>
      </c>
      <c r="F2291" s="162">
        <v>8708.6149999999998</v>
      </c>
    </row>
    <row r="2292" spans="1:6">
      <c r="A2292" s="169">
        <v>45572</v>
      </c>
      <c r="B2292" s="162">
        <v>903.2</v>
      </c>
      <c r="C2292" s="162">
        <v>1753.3899999999999</v>
      </c>
      <c r="D2292" s="162">
        <v>6574.94</v>
      </c>
      <c r="E2292" s="162">
        <v>548</v>
      </c>
      <c r="F2292" s="162">
        <v>8683.5299999999988</v>
      </c>
    </row>
    <row r="2293" spans="1:6">
      <c r="A2293" s="169">
        <v>45573</v>
      </c>
      <c r="B2293" s="162">
        <v>826.86</v>
      </c>
      <c r="C2293" s="162">
        <v>1782.3899999999999</v>
      </c>
      <c r="D2293" s="162">
        <v>5928.17</v>
      </c>
      <c r="E2293" s="162">
        <v>534.375</v>
      </c>
      <c r="F2293" s="162">
        <v>8003.0450000000001</v>
      </c>
    </row>
    <row r="2294" spans="1:6">
      <c r="A2294" s="169">
        <v>45574</v>
      </c>
      <c r="B2294" s="162">
        <v>776.56999999999994</v>
      </c>
      <c r="C2294" s="162">
        <v>1590.92</v>
      </c>
      <c r="D2294" s="162">
        <v>5490.83</v>
      </c>
      <c r="E2294" s="162">
        <v>653.5</v>
      </c>
      <c r="F2294" s="162">
        <v>7204.82</v>
      </c>
    </row>
    <row r="2295" spans="1:6">
      <c r="A2295" s="169">
        <v>45575</v>
      </c>
      <c r="B2295" s="162">
        <v>791.4</v>
      </c>
      <c r="C2295" s="162">
        <v>1586.78</v>
      </c>
      <c r="D2295" s="162">
        <v>5844.96</v>
      </c>
      <c r="E2295" s="162">
        <v>518.875</v>
      </c>
      <c r="F2295" s="162">
        <v>7704.2649999999994</v>
      </c>
    </row>
    <row r="2296" spans="1:6">
      <c r="A2296" s="169">
        <v>45576</v>
      </c>
      <c r="B2296" s="162">
        <v>770.61</v>
      </c>
      <c r="C2296" s="162">
        <v>1593.68</v>
      </c>
      <c r="D2296" s="162">
        <v>5961.87</v>
      </c>
      <c r="E2296" s="162">
        <v>624</v>
      </c>
      <c r="F2296" s="162">
        <v>7702.16</v>
      </c>
    </row>
    <row r="2297" spans="1:6">
      <c r="A2297" s="169">
        <v>45577</v>
      </c>
      <c r="B2297" s="162">
        <v>795.25</v>
      </c>
      <c r="C2297" s="162">
        <v>1600.08</v>
      </c>
      <c r="D2297" s="162">
        <v>5848.63</v>
      </c>
      <c r="E2297" s="162">
        <v>513.125</v>
      </c>
      <c r="F2297" s="162">
        <v>7730.8349999999991</v>
      </c>
    </row>
    <row r="2298" spans="1:6">
      <c r="A2298" s="169">
        <v>45578</v>
      </c>
      <c r="B2298" s="162">
        <v>810.38</v>
      </c>
      <c r="C2298" s="162">
        <v>1576.1599999999999</v>
      </c>
      <c r="D2298" s="162">
        <v>6437.82</v>
      </c>
      <c r="E2298" s="162">
        <v>526.125</v>
      </c>
      <c r="F2298" s="162">
        <v>8298.2350000000006</v>
      </c>
    </row>
    <row r="2299" spans="1:6">
      <c r="A2299" s="169">
        <v>45579</v>
      </c>
      <c r="B2299" s="162">
        <v>821.57999999999993</v>
      </c>
      <c r="C2299" s="162">
        <v>1769.8400000000001</v>
      </c>
      <c r="D2299" s="162">
        <v>6608.85</v>
      </c>
      <c r="E2299" s="162">
        <v>518</v>
      </c>
      <c r="F2299" s="162">
        <v>8682.27</v>
      </c>
    </row>
    <row r="2300" spans="1:6">
      <c r="A2300" s="169">
        <v>45580</v>
      </c>
      <c r="B2300" s="162">
        <v>826.15</v>
      </c>
      <c r="C2300" s="162">
        <v>1868.1599999999999</v>
      </c>
      <c r="D2300" s="162">
        <v>6664.23</v>
      </c>
      <c r="E2300" s="162">
        <v>530.125</v>
      </c>
      <c r="F2300" s="162">
        <v>8828.4149999999991</v>
      </c>
    </row>
    <row r="2301" spans="1:6">
      <c r="A2301" s="169">
        <v>45581</v>
      </c>
      <c r="B2301" s="162">
        <v>827.87</v>
      </c>
      <c r="C2301" s="162">
        <v>1742.92</v>
      </c>
      <c r="D2301" s="162">
        <v>6668.44</v>
      </c>
      <c r="E2301" s="162">
        <v>549.375</v>
      </c>
      <c r="F2301" s="162">
        <v>8689.8549999999996</v>
      </c>
    </row>
    <row r="2302" spans="1:6">
      <c r="A2302" s="169">
        <v>45582</v>
      </c>
      <c r="B2302" s="162">
        <v>845.05</v>
      </c>
      <c r="C2302" s="162">
        <v>1718.46</v>
      </c>
      <c r="D2302" s="162">
        <v>6665.62</v>
      </c>
      <c r="E2302" s="162">
        <v>554.5</v>
      </c>
      <c r="F2302" s="162">
        <v>8674.630000000001</v>
      </c>
    </row>
    <row r="2303" spans="1:6">
      <c r="A2303" s="169">
        <v>45583</v>
      </c>
      <c r="B2303" s="162">
        <v>845.39</v>
      </c>
      <c r="C2303" s="162">
        <v>1633.23</v>
      </c>
      <c r="D2303" s="162">
        <v>6658.22</v>
      </c>
      <c r="E2303" s="162">
        <v>532</v>
      </c>
      <c r="F2303" s="162">
        <v>8604.84</v>
      </c>
    </row>
    <row r="2304" spans="1:6">
      <c r="A2304" s="169">
        <v>45584</v>
      </c>
      <c r="B2304" s="162">
        <v>1565.34</v>
      </c>
      <c r="C2304" s="162">
        <v>1793.8200000000002</v>
      </c>
      <c r="D2304" s="162">
        <v>6953.06</v>
      </c>
      <c r="E2304" s="162">
        <v>526.125</v>
      </c>
      <c r="F2304" s="162">
        <v>9786.0950000000012</v>
      </c>
    </row>
    <row r="2305" spans="1:6">
      <c r="A2305" s="169">
        <v>45585</v>
      </c>
      <c r="B2305" s="162">
        <v>1551.75</v>
      </c>
      <c r="C2305" s="162">
        <v>2122.2600000000002</v>
      </c>
      <c r="D2305" s="162">
        <v>6952.02</v>
      </c>
      <c r="E2305" s="162">
        <v>533</v>
      </c>
      <c r="F2305" s="162">
        <v>10093.030000000001</v>
      </c>
    </row>
    <row r="2306" spans="1:6">
      <c r="A2306" s="169">
        <v>45586</v>
      </c>
      <c r="B2306" s="162">
        <v>1811.4399999999998</v>
      </c>
      <c r="C2306" s="162">
        <v>2140.59</v>
      </c>
      <c r="D2306" s="162">
        <v>7076.07</v>
      </c>
      <c r="E2306" s="162">
        <v>539.75</v>
      </c>
      <c r="F2306" s="162">
        <v>10488.349999999999</v>
      </c>
    </row>
    <row r="2307" spans="1:6">
      <c r="A2307" s="169">
        <v>45587</v>
      </c>
      <c r="B2307" s="162">
        <v>1815.55</v>
      </c>
      <c r="C2307" s="162">
        <v>1880.51</v>
      </c>
      <c r="D2307" s="162">
        <v>6818.64</v>
      </c>
      <c r="E2307" s="162">
        <v>533.75</v>
      </c>
      <c r="F2307" s="162">
        <v>9980.9500000000007</v>
      </c>
    </row>
    <row r="2308" spans="1:6">
      <c r="A2308" s="169">
        <v>45588</v>
      </c>
      <c r="B2308" s="162">
        <v>1138.1799999999998</v>
      </c>
      <c r="C2308" s="162">
        <v>1563.1799999999998</v>
      </c>
      <c r="D2308" s="162">
        <v>5104.24</v>
      </c>
      <c r="E2308" s="162">
        <v>520.875</v>
      </c>
      <c r="F2308" s="162">
        <v>7284.7249999999995</v>
      </c>
    </row>
    <row r="2309" spans="1:6">
      <c r="A2309" s="169">
        <v>45589</v>
      </c>
      <c r="B2309" s="162">
        <v>838.38</v>
      </c>
      <c r="C2309" s="162">
        <v>1424.69</v>
      </c>
      <c r="D2309" s="162">
        <v>4614.57</v>
      </c>
      <c r="E2309" s="162">
        <v>500.25</v>
      </c>
      <c r="F2309" s="162">
        <v>6377.3899999999994</v>
      </c>
    </row>
    <row r="2310" spans="1:6">
      <c r="A2310" s="169">
        <v>45590</v>
      </c>
      <c r="B2310" s="162">
        <v>797.09</v>
      </c>
      <c r="C2310" s="162">
        <v>1323.63</v>
      </c>
      <c r="D2310" s="162">
        <v>4832.6499999999996</v>
      </c>
      <c r="E2310" s="162">
        <v>534.75</v>
      </c>
      <c r="F2310" s="162">
        <v>6418.62</v>
      </c>
    </row>
    <row r="2311" spans="1:6">
      <c r="A2311" s="169">
        <v>45591</v>
      </c>
      <c r="B2311" s="162">
        <v>778.24</v>
      </c>
      <c r="C2311" s="162">
        <v>1335.4</v>
      </c>
      <c r="D2311" s="162">
        <v>5709.58</v>
      </c>
      <c r="E2311" s="162">
        <v>607.75</v>
      </c>
      <c r="F2311" s="162">
        <v>7215.47</v>
      </c>
    </row>
    <row r="2312" spans="1:6">
      <c r="A2312" s="169">
        <v>45592</v>
      </c>
      <c r="B2312" s="162">
        <v>794.21</v>
      </c>
      <c r="C2312" s="162">
        <v>1367.32</v>
      </c>
      <c r="D2312" s="162">
        <v>6411.47</v>
      </c>
      <c r="E2312" s="162">
        <v>592.5</v>
      </c>
      <c r="F2312" s="162">
        <v>7980.5</v>
      </c>
    </row>
    <row r="2313" spans="1:6">
      <c r="A2313" s="169">
        <v>45593</v>
      </c>
      <c r="B2313" s="162">
        <v>766.37</v>
      </c>
      <c r="C2313" s="162">
        <v>1331.84</v>
      </c>
      <c r="D2313" s="162">
        <v>5212.8599999999997</v>
      </c>
      <c r="E2313" s="162">
        <v>638.375</v>
      </c>
      <c r="F2313" s="162">
        <v>6672.6949999999997</v>
      </c>
    </row>
    <row r="2314" spans="1:6">
      <c r="A2314" s="169">
        <v>45594</v>
      </c>
      <c r="B2314" s="162">
        <v>765.23</v>
      </c>
      <c r="C2314" s="162">
        <v>1316.06</v>
      </c>
      <c r="D2314" s="162">
        <v>5083</v>
      </c>
      <c r="E2314" s="162">
        <v>620</v>
      </c>
      <c r="F2314" s="162">
        <v>6544.29</v>
      </c>
    </row>
    <row r="2315" spans="1:6">
      <c r="A2315" s="169">
        <v>45595</v>
      </c>
      <c r="B2315" s="162">
        <v>774.49</v>
      </c>
      <c r="C2315" s="162">
        <v>1340.28</v>
      </c>
      <c r="D2315" s="162">
        <v>5151.13</v>
      </c>
      <c r="E2315" s="162">
        <v>519.875</v>
      </c>
      <c r="F2315" s="162">
        <v>6746.0249999999996</v>
      </c>
    </row>
    <row r="2316" spans="1:6">
      <c r="A2316" s="169">
        <v>45596</v>
      </c>
      <c r="B2316" s="162">
        <v>770.79000000000008</v>
      </c>
      <c r="C2316" s="162">
        <v>1337.5</v>
      </c>
      <c r="D2316" s="162">
        <v>4959.82</v>
      </c>
      <c r="E2316" s="162">
        <v>518.875</v>
      </c>
      <c r="F2316" s="162">
        <v>6549.2349999999997</v>
      </c>
    </row>
    <row r="2317" spans="1:6">
      <c r="A2317" s="169">
        <v>45597</v>
      </c>
      <c r="B2317" s="162">
        <v>778.7</v>
      </c>
      <c r="C2317" s="162">
        <v>1329.16</v>
      </c>
      <c r="D2317" s="162">
        <v>5157.24</v>
      </c>
      <c r="E2317" s="162">
        <v>528.25</v>
      </c>
      <c r="F2317" s="162">
        <v>6736.85</v>
      </c>
    </row>
    <row r="2318" spans="1:6">
      <c r="A2318" s="169">
        <v>45598</v>
      </c>
      <c r="B2318" s="162">
        <v>753.27</v>
      </c>
      <c r="C2318" s="162">
        <v>1329.57</v>
      </c>
      <c r="D2318" s="162">
        <v>4933.24</v>
      </c>
      <c r="E2318" s="162">
        <v>596.5</v>
      </c>
      <c r="F2318" s="162">
        <v>6419.58</v>
      </c>
    </row>
    <row r="2319" spans="1:6">
      <c r="A2319" s="169">
        <v>45599</v>
      </c>
      <c r="B2319" s="162">
        <v>768.8900000000001</v>
      </c>
      <c r="C2319" s="162">
        <v>1351.04</v>
      </c>
      <c r="D2319" s="162">
        <v>5744.56</v>
      </c>
      <c r="E2319" s="162">
        <v>597.875</v>
      </c>
      <c r="F2319" s="162">
        <v>7266.6150000000007</v>
      </c>
    </row>
    <row r="2320" spans="1:6">
      <c r="A2320" s="169">
        <v>45600</v>
      </c>
      <c r="B2320" s="162">
        <v>800.25</v>
      </c>
      <c r="C2320" s="162">
        <v>1353.74</v>
      </c>
      <c r="D2320" s="162">
        <v>6135.39</v>
      </c>
      <c r="E2320" s="162">
        <v>551.25</v>
      </c>
      <c r="F2320" s="162">
        <v>7738.130000000001</v>
      </c>
    </row>
    <row r="2321" spans="1:6">
      <c r="A2321" s="169">
        <v>45601</v>
      </c>
      <c r="B2321" s="162">
        <v>845.08999999999992</v>
      </c>
      <c r="C2321" s="162">
        <v>1336.67</v>
      </c>
      <c r="D2321" s="162">
        <v>5329.82</v>
      </c>
      <c r="E2321" s="162">
        <v>549.125</v>
      </c>
      <c r="F2321" s="162">
        <v>6962.4549999999999</v>
      </c>
    </row>
    <row r="2322" spans="1:6">
      <c r="A2322" s="169">
        <v>45602</v>
      </c>
      <c r="B2322" s="162">
        <v>840.98</v>
      </c>
      <c r="C2322" s="162">
        <v>1318.69</v>
      </c>
      <c r="D2322" s="162">
        <v>4972.67</v>
      </c>
      <c r="E2322" s="162">
        <v>524.25</v>
      </c>
      <c r="F2322" s="162">
        <v>6608.09</v>
      </c>
    </row>
    <row r="2323" spans="1:6">
      <c r="A2323" s="169">
        <v>45603</v>
      </c>
      <c r="B2323" s="162">
        <v>806.1</v>
      </c>
      <c r="C2323" s="162">
        <v>1288.33</v>
      </c>
      <c r="D2323" s="162">
        <v>4705.84</v>
      </c>
      <c r="E2323" s="162">
        <v>521.875</v>
      </c>
      <c r="F2323" s="162">
        <v>6278.3950000000004</v>
      </c>
    </row>
    <row r="2324" spans="1:6">
      <c r="A2324" s="169">
        <v>45604</v>
      </c>
      <c r="B2324" s="162">
        <v>778.37</v>
      </c>
      <c r="C2324" s="162">
        <v>1263.3399999999999</v>
      </c>
      <c r="D2324" s="162">
        <v>4602.84</v>
      </c>
      <c r="E2324" s="162">
        <v>523.875</v>
      </c>
      <c r="F2324" s="162">
        <v>6120.6750000000002</v>
      </c>
    </row>
    <row r="2325" spans="1:6">
      <c r="A2325" s="169">
        <v>45605</v>
      </c>
      <c r="B2325" s="162">
        <v>777.6</v>
      </c>
      <c r="C2325" s="162">
        <v>1279.3399999999999</v>
      </c>
      <c r="D2325" s="162">
        <v>5115.6499999999996</v>
      </c>
      <c r="E2325" s="162">
        <v>578.375</v>
      </c>
      <c r="F2325" s="162">
        <v>6594.2150000000001</v>
      </c>
    </row>
    <row r="2326" spans="1:6">
      <c r="A2326" s="169">
        <v>45606</v>
      </c>
      <c r="B2326" s="162">
        <v>765.6</v>
      </c>
      <c r="C2326" s="162">
        <v>1315.09</v>
      </c>
      <c r="D2326" s="162">
        <v>5802.56</v>
      </c>
      <c r="E2326" s="162">
        <v>621.75</v>
      </c>
      <c r="F2326" s="162">
        <v>7261.5</v>
      </c>
    </row>
    <row r="2327" spans="1:6">
      <c r="A2327" s="169">
        <v>45607</v>
      </c>
      <c r="B2327" s="162">
        <v>776.27</v>
      </c>
      <c r="C2327" s="162">
        <v>1288.49</v>
      </c>
      <c r="D2327" s="162">
        <v>5423.81</v>
      </c>
      <c r="E2327" s="162">
        <v>553.125</v>
      </c>
      <c r="F2327" s="162">
        <v>6935.4450000000006</v>
      </c>
    </row>
    <row r="2328" spans="1:6">
      <c r="A2328" s="169">
        <v>45608</v>
      </c>
      <c r="B2328" s="162">
        <v>781.15</v>
      </c>
      <c r="C2328" s="162">
        <v>1534.28</v>
      </c>
      <c r="D2328" s="162">
        <v>5954.38</v>
      </c>
      <c r="E2328" s="162">
        <v>535.25</v>
      </c>
      <c r="F2328" s="162">
        <v>7734.5599999999995</v>
      </c>
    </row>
    <row r="2329" spans="1:6">
      <c r="A2329" s="169">
        <v>45609</v>
      </c>
      <c r="B2329" s="162">
        <v>749.77</v>
      </c>
      <c r="C2329" s="162">
        <v>1532.79</v>
      </c>
      <c r="D2329" s="162">
        <v>5712.81</v>
      </c>
      <c r="E2329" s="162">
        <v>622.125</v>
      </c>
      <c r="F2329" s="162">
        <v>7373.2450000000008</v>
      </c>
    </row>
    <row r="2330" spans="1:6">
      <c r="A2330" s="169">
        <v>45610</v>
      </c>
      <c r="B2330" s="162">
        <v>739.85</v>
      </c>
      <c r="C2330" s="162">
        <v>1534.26</v>
      </c>
      <c r="D2330" s="162">
        <v>6378.57</v>
      </c>
      <c r="E2330" s="162">
        <v>649.5</v>
      </c>
      <c r="F2330" s="162">
        <v>8003.18</v>
      </c>
    </row>
    <row r="2331" spans="1:6">
      <c r="A2331" s="169">
        <v>45611</v>
      </c>
      <c r="B2331" s="162">
        <v>735.97</v>
      </c>
      <c r="C2331" s="162">
        <v>1763.73</v>
      </c>
      <c r="D2331" s="162">
        <v>6560.28</v>
      </c>
      <c r="E2331" s="162">
        <v>623.875</v>
      </c>
      <c r="F2331" s="162">
        <v>8436.1049999999996</v>
      </c>
    </row>
    <row r="2332" spans="1:6">
      <c r="A2332" s="169">
        <v>45612</v>
      </c>
      <c r="B2332" s="162">
        <v>743.46</v>
      </c>
      <c r="C2332" s="162">
        <v>1734.57</v>
      </c>
      <c r="D2332" s="162">
        <v>6611.23</v>
      </c>
      <c r="E2332" s="162">
        <v>561</v>
      </c>
      <c r="F2332" s="162">
        <v>8528.2599999999984</v>
      </c>
    </row>
    <row r="2333" spans="1:6">
      <c r="A2333" s="169">
        <v>45613</v>
      </c>
      <c r="B2333" s="162">
        <v>733.42</v>
      </c>
      <c r="C2333" s="162">
        <v>1737.63</v>
      </c>
      <c r="D2333" s="162">
        <v>6325.26</v>
      </c>
      <c r="E2333" s="162">
        <v>617.375</v>
      </c>
      <c r="F2333" s="162">
        <v>8178.9350000000013</v>
      </c>
    </row>
    <row r="2334" spans="1:6">
      <c r="A2334" s="169">
        <v>45614</v>
      </c>
      <c r="B2334" s="162">
        <v>701.59</v>
      </c>
      <c r="C2334" s="162">
        <v>1549.18</v>
      </c>
      <c r="D2334" s="162">
        <v>5162.07</v>
      </c>
      <c r="E2334" s="162">
        <v>587.125</v>
      </c>
      <c r="F2334" s="162">
        <v>6825.7150000000001</v>
      </c>
    </row>
    <row r="2335" spans="1:6">
      <c r="A2335" s="169">
        <v>45615</v>
      </c>
      <c r="B2335" s="162">
        <v>1730.01</v>
      </c>
      <c r="C2335" s="162">
        <v>621.51</v>
      </c>
      <c r="D2335" s="162">
        <v>2889.59</v>
      </c>
      <c r="E2335" s="162">
        <v>650.625</v>
      </c>
      <c r="F2335" s="162">
        <v>4590.4850000000006</v>
      </c>
    </row>
    <row r="2336" spans="1:6">
      <c r="A2336" s="169">
        <v>45616</v>
      </c>
      <c r="B2336" s="162">
        <v>2349</v>
      </c>
      <c r="C2336" s="162">
        <v>52.03</v>
      </c>
      <c r="D2336" s="162">
        <v>954.02</v>
      </c>
      <c r="E2336" s="162">
        <v>653.75</v>
      </c>
      <c r="F2336" s="162">
        <v>2701.3</v>
      </c>
    </row>
    <row r="2337" spans="1:6">
      <c r="A2337" s="169">
        <v>45617</v>
      </c>
      <c r="B2337" s="162">
        <v>2340.91</v>
      </c>
      <c r="C2337" s="162">
        <v>55.370000000000005</v>
      </c>
      <c r="D2337" s="162">
        <v>991.19</v>
      </c>
      <c r="E2337" s="162">
        <v>599.25</v>
      </c>
      <c r="F2337" s="162">
        <v>2788.22</v>
      </c>
    </row>
    <row r="2338" spans="1:6">
      <c r="A2338" s="169">
        <v>45618</v>
      </c>
      <c r="B2338" s="162">
        <v>2432.2200000000003</v>
      </c>
      <c r="C2338" s="162">
        <v>57.509999999999991</v>
      </c>
      <c r="D2338" s="162">
        <v>982.2</v>
      </c>
      <c r="E2338" s="162">
        <v>578.375</v>
      </c>
      <c r="F2338" s="162">
        <v>2893.5550000000003</v>
      </c>
    </row>
    <row r="2339" spans="1:6">
      <c r="A2339" s="169">
        <v>45619</v>
      </c>
      <c r="B2339" s="162">
        <v>2338.2399999999998</v>
      </c>
      <c r="C2339" s="162">
        <v>55.240000000000009</v>
      </c>
      <c r="D2339" s="162">
        <v>984.31</v>
      </c>
      <c r="E2339" s="162">
        <v>605.375</v>
      </c>
      <c r="F2339" s="162">
        <v>2772.4149999999995</v>
      </c>
    </row>
    <row r="2340" spans="1:6">
      <c r="A2340" s="169">
        <v>45620</v>
      </c>
      <c r="B2340" s="162">
        <v>2339.0099999999998</v>
      </c>
      <c r="C2340" s="162">
        <v>55.759999999999991</v>
      </c>
      <c r="D2340" s="162">
        <v>1101.81</v>
      </c>
      <c r="E2340" s="162">
        <v>594.125</v>
      </c>
      <c r="F2340" s="162">
        <v>2902.4549999999995</v>
      </c>
    </row>
    <row r="2341" spans="1:6">
      <c r="A2341" s="169">
        <v>45621</v>
      </c>
      <c r="B2341" s="162">
        <v>2339.2199999999998</v>
      </c>
      <c r="C2341" s="162">
        <v>52.629999999999995</v>
      </c>
      <c r="D2341" s="162">
        <v>1189.21</v>
      </c>
      <c r="E2341" s="162">
        <v>632.75</v>
      </c>
      <c r="F2341" s="162">
        <v>2948.31</v>
      </c>
    </row>
    <row r="2342" spans="1:6">
      <c r="A2342" s="169">
        <v>45622</v>
      </c>
      <c r="B2342" s="162">
        <v>2406.0899999999997</v>
      </c>
      <c r="C2342" s="162">
        <v>62.779999999999973</v>
      </c>
      <c r="D2342" s="162">
        <v>1009.49</v>
      </c>
      <c r="E2342" s="162">
        <v>525.375</v>
      </c>
      <c r="F2342" s="162">
        <v>2952.9849999999997</v>
      </c>
    </row>
    <row r="2343" spans="1:6">
      <c r="A2343" s="169">
        <v>45623</v>
      </c>
      <c r="B2343" s="162">
        <v>807.12</v>
      </c>
      <c r="C2343" s="162">
        <v>61.660000000000025</v>
      </c>
      <c r="D2343" s="162">
        <v>715.01</v>
      </c>
      <c r="E2343" s="162">
        <v>523.25</v>
      </c>
      <c r="F2343" s="162">
        <v>1060.54</v>
      </c>
    </row>
    <row r="2344" spans="1:6">
      <c r="A2344" s="169">
        <v>45624</v>
      </c>
      <c r="B2344" s="162">
        <v>562.23</v>
      </c>
      <c r="C2344" s="162">
        <v>64.139999999999986</v>
      </c>
      <c r="D2344" s="162">
        <v>710.7</v>
      </c>
      <c r="E2344" s="162">
        <v>522.25</v>
      </c>
      <c r="F2344" s="162">
        <v>814.82000000000016</v>
      </c>
    </row>
    <row r="2345" spans="1:6">
      <c r="A2345" s="169">
        <v>45625</v>
      </c>
      <c r="B2345" s="162">
        <v>577.72</v>
      </c>
      <c r="C2345" s="162">
        <v>62.550000000000011</v>
      </c>
      <c r="D2345" s="162">
        <v>702.8</v>
      </c>
      <c r="E2345" s="162">
        <v>519.875</v>
      </c>
      <c r="F2345" s="162">
        <v>823.19499999999994</v>
      </c>
    </row>
    <row r="2346" spans="1:6">
      <c r="A2346" s="169">
        <v>45626</v>
      </c>
      <c r="B2346" s="162">
        <v>573.1</v>
      </c>
      <c r="C2346" s="162">
        <v>61.930000000000007</v>
      </c>
      <c r="D2346" s="162">
        <v>699.36</v>
      </c>
      <c r="E2346" s="162">
        <v>523.625</v>
      </c>
      <c r="F2346" s="162">
        <v>810.76499999999987</v>
      </c>
    </row>
    <row r="2347" spans="1:6">
      <c r="A2347" s="169">
        <v>45627</v>
      </c>
      <c r="B2347" s="162">
        <v>559.42000000000007</v>
      </c>
      <c r="C2347" s="162">
        <v>61.949999999999989</v>
      </c>
      <c r="D2347" s="162">
        <v>696.93000000000006</v>
      </c>
      <c r="E2347" s="162">
        <v>524.375</v>
      </c>
      <c r="F2347" s="162">
        <v>793.92500000000018</v>
      </c>
    </row>
    <row r="2348" spans="1:6">
      <c r="A2348" s="169">
        <v>45628</v>
      </c>
      <c r="B2348" s="162">
        <v>1259.26</v>
      </c>
      <c r="C2348" s="162">
        <v>62.019999999999982</v>
      </c>
      <c r="D2348" s="162">
        <v>735.98</v>
      </c>
      <c r="E2348" s="162">
        <v>532.25</v>
      </c>
      <c r="F2348" s="162">
        <v>1525.0100000000002</v>
      </c>
    </row>
    <row r="2349" spans="1:6">
      <c r="A2349" s="169">
        <v>45629</v>
      </c>
      <c r="B2349" s="162">
        <v>2278.52</v>
      </c>
      <c r="C2349" s="162">
        <v>61.949999999999989</v>
      </c>
      <c r="D2349" s="162">
        <v>973.16</v>
      </c>
      <c r="E2349" s="162">
        <v>532.25</v>
      </c>
      <c r="F2349" s="162">
        <v>2781.3799999999997</v>
      </c>
    </row>
    <row r="2350" spans="1:6">
      <c r="A2350" s="169">
        <v>45630</v>
      </c>
      <c r="B2350" s="162">
        <v>2291.3900000000003</v>
      </c>
      <c r="C2350" s="162">
        <v>62.129999999999995</v>
      </c>
      <c r="D2350" s="162">
        <v>1080.6199999999999</v>
      </c>
      <c r="E2350" s="162">
        <v>530.25</v>
      </c>
      <c r="F2350" s="162">
        <v>2903.8900000000003</v>
      </c>
    </row>
    <row r="2351" spans="1:6">
      <c r="A2351" s="169">
        <v>45631</v>
      </c>
      <c r="B2351" s="162">
        <v>2214.48</v>
      </c>
      <c r="C2351" s="162">
        <v>55.95999999999998</v>
      </c>
      <c r="D2351" s="162">
        <v>1049.56</v>
      </c>
      <c r="E2351" s="162">
        <v>587.25</v>
      </c>
      <c r="F2351" s="162">
        <v>2732.75</v>
      </c>
    </row>
    <row r="2352" spans="1:6">
      <c r="A2352" s="169">
        <v>45632</v>
      </c>
      <c r="B2352" s="162">
        <v>2247.9499999999998</v>
      </c>
      <c r="C2352" s="162">
        <v>59.220000000000027</v>
      </c>
      <c r="D2352" s="162">
        <v>993.47</v>
      </c>
      <c r="E2352" s="162">
        <v>551.25</v>
      </c>
      <c r="F2352" s="162">
        <v>2749.3900000000003</v>
      </c>
    </row>
    <row r="2353" spans="1:6">
      <c r="A2353" s="169">
        <v>45633</v>
      </c>
      <c r="B2353" s="162">
        <v>2230.4299999999998</v>
      </c>
      <c r="C2353" s="162">
        <v>61.480000000000018</v>
      </c>
      <c r="D2353" s="162">
        <v>933.25</v>
      </c>
      <c r="E2353" s="162">
        <v>529</v>
      </c>
      <c r="F2353" s="162">
        <v>2696.16</v>
      </c>
    </row>
    <row r="2354" spans="1:6">
      <c r="A2354" s="169">
        <v>45634</v>
      </c>
      <c r="B2354" s="162">
        <v>2247.9499999999998</v>
      </c>
      <c r="C2354" s="162">
        <v>61.420000000000016</v>
      </c>
      <c r="D2354" s="162">
        <v>850.11</v>
      </c>
      <c r="E2354" s="162">
        <v>544.125</v>
      </c>
      <c r="F2354" s="162">
        <v>2615.355</v>
      </c>
    </row>
    <row r="2355" spans="1:6">
      <c r="A2355" s="169">
        <v>45635</v>
      </c>
      <c r="B2355" s="162">
        <v>541.53</v>
      </c>
      <c r="C2355" s="162">
        <v>54.34</v>
      </c>
      <c r="D2355" s="162">
        <v>730.52</v>
      </c>
      <c r="E2355" s="162">
        <v>639</v>
      </c>
      <c r="F2355" s="162">
        <v>687.38999999999987</v>
      </c>
    </row>
    <row r="2356" spans="1:6">
      <c r="A2356" s="169">
        <v>45636</v>
      </c>
      <c r="B2356" s="162">
        <v>510.18000000000006</v>
      </c>
      <c r="C2356" s="162">
        <v>60.589999999999975</v>
      </c>
      <c r="D2356" s="162">
        <v>736.17</v>
      </c>
      <c r="E2356" s="162">
        <v>574.25</v>
      </c>
      <c r="F2356" s="162">
        <v>732.69</v>
      </c>
    </row>
    <row r="2357" spans="1:6">
      <c r="A2357" s="169">
        <v>45637</v>
      </c>
      <c r="B2357" s="162">
        <v>525.23</v>
      </c>
      <c r="C2357" s="162">
        <v>58.120000000000005</v>
      </c>
      <c r="D2357" s="162">
        <v>727.28</v>
      </c>
      <c r="E2357" s="162">
        <v>576.875</v>
      </c>
      <c r="F2357" s="162">
        <v>733.75500000000011</v>
      </c>
    </row>
    <row r="2358" spans="1:6">
      <c r="A2358" s="169">
        <v>45638</v>
      </c>
      <c r="B2358" s="162">
        <v>539.94000000000005</v>
      </c>
      <c r="C2358" s="162">
        <v>60.980000000000018</v>
      </c>
      <c r="D2358" s="162">
        <v>729.19</v>
      </c>
      <c r="E2358" s="162">
        <v>560.5</v>
      </c>
      <c r="F2358" s="162">
        <v>769.61000000000013</v>
      </c>
    </row>
    <row r="2359" spans="1:6">
      <c r="A2359" s="169">
        <v>45639</v>
      </c>
      <c r="B2359" s="162">
        <v>505.87</v>
      </c>
      <c r="C2359" s="162">
        <v>61.920000000000016</v>
      </c>
      <c r="D2359" s="162">
        <v>739.36</v>
      </c>
      <c r="E2359" s="162">
        <v>579.75</v>
      </c>
      <c r="F2359" s="162">
        <v>727.40000000000009</v>
      </c>
    </row>
    <row r="2360" spans="1:6">
      <c r="A2360" s="169">
        <v>45640</v>
      </c>
      <c r="B2360" s="162">
        <v>442.96</v>
      </c>
      <c r="C2360" s="162">
        <v>61.759999999999991</v>
      </c>
      <c r="D2360" s="162">
        <v>733.79</v>
      </c>
      <c r="E2360" s="162">
        <v>572.25</v>
      </c>
      <c r="F2360" s="162">
        <v>666.26</v>
      </c>
    </row>
    <row r="2361" spans="1:6">
      <c r="A2361" s="169">
        <v>45641</v>
      </c>
      <c r="B2361" s="162">
        <v>426.24</v>
      </c>
      <c r="C2361" s="162">
        <v>61.470000000000027</v>
      </c>
      <c r="D2361" s="162">
        <v>723.53</v>
      </c>
      <c r="E2361" s="162">
        <v>576.375</v>
      </c>
      <c r="F2361" s="162">
        <v>634.86500000000001</v>
      </c>
    </row>
    <row r="2362" spans="1:6">
      <c r="A2362" s="169">
        <v>45642</v>
      </c>
      <c r="B2362" s="162">
        <v>467.68</v>
      </c>
      <c r="C2362" s="162">
        <v>61.180000000000007</v>
      </c>
      <c r="D2362" s="162">
        <v>724.25</v>
      </c>
      <c r="E2362" s="162">
        <v>574.875</v>
      </c>
      <c r="F2362" s="162">
        <v>678.23500000000013</v>
      </c>
    </row>
    <row r="2363" spans="1:6">
      <c r="A2363" s="169">
        <v>45643</v>
      </c>
      <c r="B2363" s="162">
        <v>500.86</v>
      </c>
      <c r="C2363" s="162">
        <v>65.559999999999945</v>
      </c>
      <c r="D2363" s="162">
        <v>730.29</v>
      </c>
      <c r="E2363" s="162">
        <v>557.25</v>
      </c>
      <c r="F2363" s="162">
        <v>739.46</v>
      </c>
    </row>
    <row r="2364" spans="1:6">
      <c r="A2364" s="169">
        <v>45644</v>
      </c>
      <c r="B2364" s="162">
        <v>502.6</v>
      </c>
      <c r="C2364" s="162">
        <v>63.160000000000025</v>
      </c>
      <c r="D2364" s="162">
        <v>729.5</v>
      </c>
      <c r="E2364" s="162">
        <v>568.625</v>
      </c>
      <c r="F2364" s="162">
        <v>726.63499999999999</v>
      </c>
    </row>
    <row r="2365" spans="1:6">
      <c r="A2365" s="169">
        <v>45645</v>
      </c>
      <c r="B2365" s="162">
        <v>486.75</v>
      </c>
      <c r="C2365" s="162">
        <v>66.529999999999973</v>
      </c>
      <c r="D2365" s="162">
        <v>730.86</v>
      </c>
      <c r="E2365" s="162">
        <v>557.25</v>
      </c>
      <c r="F2365" s="162">
        <v>726.88999999999987</v>
      </c>
    </row>
    <row r="2366" spans="1:6">
      <c r="A2366" s="169">
        <v>45646</v>
      </c>
      <c r="B2366" s="162">
        <v>445.89</v>
      </c>
      <c r="C2366" s="162">
        <v>66.259999999999991</v>
      </c>
      <c r="D2366" s="162">
        <v>731.28</v>
      </c>
      <c r="E2366" s="162">
        <v>557.125</v>
      </c>
      <c r="F2366" s="162">
        <v>686.30499999999984</v>
      </c>
    </row>
    <row r="2367" spans="1:6">
      <c r="A2367" s="169">
        <v>45647</v>
      </c>
      <c r="B2367" s="162">
        <v>449.01000000000005</v>
      </c>
      <c r="C2367" s="162">
        <v>117.13</v>
      </c>
      <c r="D2367" s="162">
        <v>883.53</v>
      </c>
      <c r="E2367" s="162">
        <v>551.625</v>
      </c>
      <c r="F2367" s="162">
        <v>898.04500000000007</v>
      </c>
    </row>
    <row r="2368" spans="1:6">
      <c r="A2368" s="169">
        <v>45648</v>
      </c>
      <c r="B2368" s="162">
        <v>447.47</v>
      </c>
      <c r="C2368" s="162">
        <v>64.600000000000023</v>
      </c>
      <c r="D2368" s="162">
        <v>722.85</v>
      </c>
      <c r="E2368" s="162">
        <v>560.375</v>
      </c>
      <c r="F2368" s="162">
        <v>674.54500000000007</v>
      </c>
    </row>
    <row r="2369" spans="1:6">
      <c r="A2369" s="169">
        <v>45649</v>
      </c>
      <c r="B2369" s="162">
        <v>471.82</v>
      </c>
      <c r="C2369" s="162">
        <v>55.240000000000009</v>
      </c>
      <c r="D2369" s="162">
        <v>718.65</v>
      </c>
      <c r="E2369" s="162">
        <v>635.375</v>
      </c>
      <c r="F2369" s="162">
        <v>610.33500000000004</v>
      </c>
    </row>
    <row r="2370" spans="1:6">
      <c r="A2370" s="169">
        <v>45650</v>
      </c>
      <c r="B2370" s="162">
        <v>466.39000000000004</v>
      </c>
      <c r="C2370" s="162">
        <v>59.069999999999993</v>
      </c>
      <c r="D2370" s="162">
        <v>724.93000000000006</v>
      </c>
      <c r="E2370" s="162">
        <v>598.625</v>
      </c>
      <c r="F2370" s="162">
        <v>651.7650000000001</v>
      </c>
    </row>
    <row r="2371" spans="1:6">
      <c r="A2371" s="169">
        <v>45651</v>
      </c>
      <c r="B2371" s="162">
        <v>462.37</v>
      </c>
      <c r="C2371" s="162">
        <v>59.769999999999982</v>
      </c>
      <c r="D2371" s="162">
        <v>719.16</v>
      </c>
      <c r="E2371" s="162">
        <v>592.625</v>
      </c>
      <c r="F2371" s="162">
        <v>648.67499999999995</v>
      </c>
    </row>
    <row r="2372" spans="1:6">
      <c r="A2372" s="169">
        <v>45652</v>
      </c>
      <c r="B2372" s="162">
        <v>445.09</v>
      </c>
      <c r="C2372" s="162">
        <v>59.120000000000005</v>
      </c>
      <c r="D2372" s="162">
        <v>721.72</v>
      </c>
      <c r="E2372" s="162">
        <v>607.75</v>
      </c>
      <c r="F2372" s="162">
        <v>618.18000000000006</v>
      </c>
    </row>
    <row r="2373" spans="1:6">
      <c r="A2373" s="169">
        <v>45653</v>
      </c>
      <c r="B2373" s="162">
        <v>449.45</v>
      </c>
      <c r="C2373" s="162">
        <v>58.529999999999973</v>
      </c>
      <c r="D2373" s="162">
        <v>708.93000000000006</v>
      </c>
      <c r="E2373" s="162">
        <v>597</v>
      </c>
      <c r="F2373" s="162">
        <v>619.91000000000008</v>
      </c>
    </row>
    <row r="2374" spans="1:6">
      <c r="A2374" s="169">
        <v>45654</v>
      </c>
      <c r="B2374" s="162">
        <v>489.54</v>
      </c>
      <c r="C2374" s="162">
        <v>64.88</v>
      </c>
      <c r="D2374" s="162">
        <v>702.15</v>
      </c>
      <c r="E2374" s="162">
        <v>534.125</v>
      </c>
      <c r="F2374" s="162">
        <v>722.44500000000016</v>
      </c>
    </row>
    <row r="2375" spans="1:6">
      <c r="A2375" s="169">
        <v>45655</v>
      </c>
      <c r="B2375" s="162">
        <v>485.73</v>
      </c>
      <c r="C2375" s="162">
        <v>65.639999999999986</v>
      </c>
      <c r="D2375" s="162">
        <v>699.81999999999994</v>
      </c>
      <c r="E2375" s="162">
        <v>530.25</v>
      </c>
      <c r="F2375" s="162">
        <v>720.94</v>
      </c>
    </row>
    <row r="2376" spans="1:6">
      <c r="A2376" s="169">
        <v>45656</v>
      </c>
      <c r="B2376" s="162">
        <v>499.72</v>
      </c>
      <c r="C2376" s="162">
        <v>66.42999999999995</v>
      </c>
      <c r="D2376" s="162">
        <v>702.97</v>
      </c>
      <c r="E2376" s="162">
        <v>534.25</v>
      </c>
      <c r="F2376" s="162">
        <v>734.86999999999989</v>
      </c>
    </row>
    <row r="2377" spans="1:6">
      <c r="A2377" s="169">
        <v>45657</v>
      </c>
      <c r="B2377" s="162">
        <v>470.39</v>
      </c>
      <c r="C2377" s="162">
        <v>64.730000000000018</v>
      </c>
      <c r="D2377" s="162">
        <v>703.77</v>
      </c>
      <c r="E2377" s="162">
        <v>546.375</v>
      </c>
      <c r="F2377" s="162">
        <v>692.51499999999987</v>
      </c>
    </row>
    <row r="2378" spans="1:6">
      <c r="A2378" s="169">
        <v>45658</v>
      </c>
      <c r="B2378" s="162">
        <v>427.38</v>
      </c>
      <c r="C2378" s="162">
        <v>55.25</v>
      </c>
      <c r="D2378" s="162">
        <v>702.53</v>
      </c>
      <c r="E2378" s="162">
        <v>619.25</v>
      </c>
      <c r="F2378" s="162">
        <v>565.90999999999985</v>
      </c>
    </row>
    <row r="2379" spans="1:6">
      <c r="A2379" s="169">
        <v>45659</v>
      </c>
      <c r="B2379" s="162">
        <v>488.88</v>
      </c>
      <c r="C2379" s="162">
        <v>59.589999999999975</v>
      </c>
      <c r="D2379" s="162">
        <v>708.86</v>
      </c>
      <c r="E2379" s="162">
        <v>585.125</v>
      </c>
      <c r="F2379" s="162">
        <v>672.20499999999993</v>
      </c>
    </row>
    <row r="2380" spans="1:6">
      <c r="A2380" s="169">
        <v>45660</v>
      </c>
      <c r="B2380" s="162">
        <v>487.55</v>
      </c>
      <c r="C2380" s="162">
        <v>65.610000000000014</v>
      </c>
      <c r="D2380" s="162">
        <v>708.31</v>
      </c>
      <c r="E2380" s="162">
        <v>536.375</v>
      </c>
      <c r="F2380" s="162">
        <v>725.09500000000003</v>
      </c>
    </row>
    <row r="2381" spans="1:6">
      <c r="A2381" s="169">
        <v>45661</v>
      </c>
      <c r="B2381" s="162">
        <v>478.57000000000005</v>
      </c>
      <c r="C2381" s="162">
        <v>65.190000000000055</v>
      </c>
      <c r="D2381" s="162">
        <v>705.65</v>
      </c>
      <c r="E2381" s="162">
        <v>538.625</v>
      </c>
      <c r="F2381" s="162">
        <v>710.78500000000008</v>
      </c>
    </row>
    <row r="2382" spans="1:6">
      <c r="A2382" s="169">
        <v>45662</v>
      </c>
      <c r="B2382" s="162">
        <v>508.77</v>
      </c>
      <c r="C2382" s="162">
        <v>62.44</v>
      </c>
      <c r="D2382" s="162">
        <v>705.31999999999994</v>
      </c>
      <c r="E2382" s="162">
        <v>550.75</v>
      </c>
      <c r="F2382" s="162">
        <v>725.78</v>
      </c>
    </row>
    <row r="2383" spans="1:6">
      <c r="A2383" s="169">
        <v>45663</v>
      </c>
      <c r="B2383" s="162">
        <v>465.76</v>
      </c>
      <c r="C2383" s="162">
        <v>254.83000000000004</v>
      </c>
      <c r="D2383" s="162">
        <v>676.58</v>
      </c>
      <c r="E2383" s="162">
        <v>560.375</v>
      </c>
      <c r="F2383" s="162">
        <v>836.79500000000007</v>
      </c>
    </row>
    <row r="2384" spans="1:6">
      <c r="A2384" s="169">
        <v>45664</v>
      </c>
      <c r="B2384" s="162">
        <v>858.8599999999999</v>
      </c>
      <c r="C2384" s="162">
        <v>2551.7200000000003</v>
      </c>
      <c r="D2384" s="162">
        <v>5285.83</v>
      </c>
      <c r="E2384" s="162">
        <v>562.375</v>
      </c>
      <c r="F2384" s="162">
        <v>8134.0349999999999</v>
      </c>
    </row>
    <row r="2385" spans="1:6">
      <c r="A2385" s="169">
        <v>45665</v>
      </c>
      <c r="B2385" s="162">
        <v>520.59</v>
      </c>
      <c r="C2385" s="162">
        <v>2590.9499999999998</v>
      </c>
      <c r="D2385" s="162">
        <v>6028.95</v>
      </c>
      <c r="E2385" s="162">
        <v>565.25</v>
      </c>
      <c r="F2385" s="162">
        <v>8575.24</v>
      </c>
    </row>
    <row r="2386" spans="1:6">
      <c r="A2386" s="169">
        <v>45666</v>
      </c>
      <c r="B2386" s="162">
        <v>488.15999999999997</v>
      </c>
      <c r="C2386" s="162">
        <v>61.379999999999995</v>
      </c>
      <c r="D2386" s="162">
        <v>708.91</v>
      </c>
      <c r="E2386" s="162">
        <v>519.25</v>
      </c>
      <c r="F2386" s="162">
        <v>739.19999999999982</v>
      </c>
    </row>
    <row r="2387" spans="1:6">
      <c r="A2387" s="169">
        <v>45667</v>
      </c>
      <c r="B2387" s="162">
        <v>516.01</v>
      </c>
      <c r="C2387" s="162">
        <v>56.69</v>
      </c>
      <c r="D2387" s="162">
        <v>776.28</v>
      </c>
      <c r="E2387" s="162">
        <v>518.875</v>
      </c>
      <c r="F2387" s="162">
        <v>830.10500000000002</v>
      </c>
    </row>
    <row r="2388" spans="1:6">
      <c r="A2388" s="169">
        <v>45668</v>
      </c>
      <c r="B2388" s="162">
        <v>483.94999999999993</v>
      </c>
      <c r="C2388" s="162">
        <v>61.920000000000016</v>
      </c>
      <c r="D2388" s="162">
        <v>707.4</v>
      </c>
      <c r="E2388" s="162">
        <v>533.5</v>
      </c>
      <c r="F2388" s="162">
        <v>719.77</v>
      </c>
    </row>
    <row r="2389" spans="1:6">
      <c r="A2389" s="169">
        <v>45669</v>
      </c>
      <c r="B2389" s="162">
        <v>474.05</v>
      </c>
      <c r="C2389" s="162">
        <v>63.370000000000005</v>
      </c>
      <c r="D2389" s="162">
        <v>713.66</v>
      </c>
      <c r="E2389" s="162">
        <v>529.25</v>
      </c>
      <c r="F2389" s="162">
        <v>721.82999999999993</v>
      </c>
    </row>
    <row r="2390" spans="1:6">
      <c r="A2390" s="169">
        <v>45670</v>
      </c>
      <c r="B2390" s="162">
        <v>447.96999999999997</v>
      </c>
      <c r="C2390" s="162">
        <v>63.100000000000023</v>
      </c>
      <c r="D2390" s="162">
        <v>723</v>
      </c>
      <c r="E2390" s="162">
        <v>532.25</v>
      </c>
      <c r="F2390" s="162">
        <v>701.81999999999994</v>
      </c>
    </row>
    <row r="2391" spans="1:6">
      <c r="A2391" s="169">
        <v>45671</v>
      </c>
      <c r="B2391" s="162">
        <v>451.17</v>
      </c>
      <c r="C2391" s="162">
        <v>56.59</v>
      </c>
      <c r="D2391" s="162">
        <v>707.66</v>
      </c>
      <c r="E2391" s="162">
        <v>610.125</v>
      </c>
      <c r="F2391" s="162">
        <v>605.29500000000007</v>
      </c>
    </row>
    <row r="2392" spans="1:6">
      <c r="A2392" s="169">
        <v>45672</v>
      </c>
      <c r="B2392" s="162">
        <v>471.8</v>
      </c>
      <c r="C2392" s="162">
        <v>69.350000000000023</v>
      </c>
      <c r="D2392" s="162">
        <v>708.39</v>
      </c>
      <c r="E2392" s="162">
        <v>527.625</v>
      </c>
      <c r="F2392" s="162">
        <v>721.91499999999996</v>
      </c>
    </row>
    <row r="2393" spans="1:6">
      <c r="A2393" s="169">
        <v>45673</v>
      </c>
      <c r="B2393" s="162">
        <v>452.15000000000003</v>
      </c>
      <c r="C2393" s="162">
        <v>72.92999999999995</v>
      </c>
      <c r="D2393" s="162">
        <v>706.79</v>
      </c>
      <c r="E2393" s="162">
        <v>534.625</v>
      </c>
      <c r="F2393" s="162">
        <v>697.24499999999989</v>
      </c>
    </row>
    <row r="2394" spans="1:6">
      <c r="A2394" s="169">
        <v>45674</v>
      </c>
      <c r="B2394" s="162">
        <v>435.07</v>
      </c>
      <c r="C2394" s="162">
        <v>74.610000000000014</v>
      </c>
      <c r="D2394" s="162">
        <v>712.44</v>
      </c>
      <c r="E2394" s="162">
        <v>535.625</v>
      </c>
      <c r="F2394" s="162">
        <v>686.49500000000012</v>
      </c>
    </row>
    <row r="2395" spans="1:6">
      <c r="A2395" s="169">
        <v>45675</v>
      </c>
      <c r="B2395" s="162">
        <v>434.88000000000005</v>
      </c>
      <c r="C2395" s="162">
        <v>73.289999999999964</v>
      </c>
      <c r="D2395" s="162">
        <v>707.36</v>
      </c>
      <c r="E2395" s="162">
        <v>534.375</v>
      </c>
      <c r="F2395" s="162">
        <v>681.15499999999997</v>
      </c>
    </row>
    <row r="2396" spans="1:6">
      <c r="A2396" s="169">
        <v>45676</v>
      </c>
      <c r="B2396" s="162">
        <v>436.29</v>
      </c>
      <c r="C2396" s="162">
        <v>72.460000000000036</v>
      </c>
      <c r="D2396" s="162">
        <v>705.9</v>
      </c>
      <c r="E2396" s="162">
        <v>532</v>
      </c>
      <c r="F2396" s="162">
        <v>682.65000000000009</v>
      </c>
    </row>
    <row r="2397" spans="1:6">
      <c r="A2397" s="169">
        <v>45677</v>
      </c>
      <c r="B2397" s="162">
        <v>488.99</v>
      </c>
      <c r="C2397" s="162">
        <v>72.019999999999982</v>
      </c>
      <c r="D2397" s="162">
        <v>714.67</v>
      </c>
      <c r="E2397" s="162">
        <v>534.25</v>
      </c>
      <c r="F2397" s="162">
        <v>741.42999999999984</v>
      </c>
    </row>
    <row r="2398" spans="1:6">
      <c r="A2398" s="169">
        <v>45678</v>
      </c>
      <c r="B2398" s="162">
        <v>522.84</v>
      </c>
      <c r="C2398" s="162">
        <v>68.759999999999991</v>
      </c>
      <c r="D2398" s="162">
        <v>707.35</v>
      </c>
      <c r="E2398" s="162">
        <v>574.125</v>
      </c>
      <c r="F2398" s="162">
        <v>724.82500000000005</v>
      </c>
    </row>
    <row r="2399" spans="1:6">
      <c r="A2399" s="169">
        <v>45679</v>
      </c>
      <c r="B2399" s="162">
        <v>521.93999999999994</v>
      </c>
      <c r="C2399" s="162">
        <v>64.910000000000025</v>
      </c>
      <c r="D2399" s="162">
        <v>713.89</v>
      </c>
      <c r="E2399" s="162">
        <v>611.75</v>
      </c>
      <c r="F2399" s="162">
        <v>688.98999999999978</v>
      </c>
    </row>
    <row r="2400" spans="1:6">
      <c r="A2400" s="169">
        <v>45680</v>
      </c>
      <c r="B2400" s="162">
        <v>513.89</v>
      </c>
      <c r="C2400" s="162">
        <v>63.56</v>
      </c>
      <c r="D2400" s="162">
        <v>738.19</v>
      </c>
      <c r="E2400" s="162">
        <v>616.625</v>
      </c>
      <c r="F2400" s="162">
        <v>699.0150000000001</v>
      </c>
    </row>
    <row r="2401" spans="1:6">
      <c r="A2401" s="169">
        <v>45681</v>
      </c>
      <c r="B2401" s="162">
        <v>504.32</v>
      </c>
      <c r="C2401" s="162">
        <v>73.830000000000041</v>
      </c>
      <c r="D2401" s="162">
        <v>745.17</v>
      </c>
      <c r="E2401" s="162">
        <v>544.875</v>
      </c>
      <c r="F2401" s="162">
        <v>778.44500000000016</v>
      </c>
    </row>
    <row r="2402" spans="1:6">
      <c r="A2402" s="169">
        <v>45682</v>
      </c>
      <c r="B2402" s="162">
        <v>538.74</v>
      </c>
      <c r="C2402" s="162">
        <v>72.940000000000055</v>
      </c>
      <c r="D2402" s="162">
        <v>751.23</v>
      </c>
      <c r="E2402" s="162">
        <v>543.625</v>
      </c>
      <c r="F2402" s="162">
        <v>819.28500000000008</v>
      </c>
    </row>
    <row r="2403" spans="1:6">
      <c r="A2403" s="169">
        <v>45683</v>
      </c>
      <c r="B2403" s="162">
        <v>536.28</v>
      </c>
      <c r="C2403" s="162">
        <v>56.930000000000007</v>
      </c>
      <c r="D2403" s="162">
        <v>737.58</v>
      </c>
      <c r="E2403" s="162">
        <v>692.875</v>
      </c>
      <c r="F2403" s="162">
        <v>637.91499999999996</v>
      </c>
    </row>
    <row r="2404" spans="1:6">
      <c r="A2404" s="169">
        <v>45684</v>
      </c>
      <c r="B2404" s="162">
        <v>543.05000000000007</v>
      </c>
      <c r="C2404" s="162">
        <v>76.87</v>
      </c>
      <c r="D2404" s="162">
        <v>740.23</v>
      </c>
      <c r="E2404" s="162">
        <v>524.75</v>
      </c>
      <c r="F2404" s="162">
        <v>835.40000000000009</v>
      </c>
    </row>
    <row r="2405" spans="1:6">
      <c r="A2405" s="169">
        <v>45685</v>
      </c>
      <c r="B2405" s="162">
        <v>524.9</v>
      </c>
      <c r="C2405" s="162">
        <v>75.88</v>
      </c>
      <c r="D2405" s="162">
        <v>742.95</v>
      </c>
      <c r="E2405" s="162">
        <v>530.125</v>
      </c>
      <c r="F2405" s="162">
        <v>813.60500000000002</v>
      </c>
    </row>
    <row r="2406" spans="1:6">
      <c r="A2406" s="169">
        <v>45686</v>
      </c>
      <c r="B2406" s="162">
        <v>522.38</v>
      </c>
      <c r="C2406" s="162">
        <v>76.309999999999945</v>
      </c>
      <c r="D2406" s="162">
        <v>730.6</v>
      </c>
      <c r="E2406" s="162">
        <v>516.625</v>
      </c>
      <c r="F2406" s="162">
        <v>812.66499999999996</v>
      </c>
    </row>
    <row r="2407" spans="1:6">
      <c r="A2407" s="169">
        <v>45687</v>
      </c>
      <c r="B2407" s="162">
        <v>520.79</v>
      </c>
      <c r="C2407" s="162">
        <v>74.63</v>
      </c>
      <c r="D2407" s="162">
        <v>721.26</v>
      </c>
      <c r="E2407" s="162">
        <v>514.875</v>
      </c>
      <c r="F2407" s="162">
        <v>801.80499999999984</v>
      </c>
    </row>
    <row r="2408" spans="1:6">
      <c r="A2408" s="169">
        <v>45688</v>
      </c>
      <c r="B2408" s="162">
        <v>517.26</v>
      </c>
      <c r="C2408" s="162">
        <v>65.850000000000023</v>
      </c>
      <c r="D2408" s="162">
        <v>718.13</v>
      </c>
      <c r="E2408" s="162">
        <v>572.75</v>
      </c>
      <c r="F2408" s="162">
        <v>728.49</v>
      </c>
    </row>
    <row r="2409" spans="1:6">
      <c r="A2409" s="169">
        <v>45689</v>
      </c>
      <c r="B2409" s="162">
        <v>519.64</v>
      </c>
      <c r="C2409" s="162">
        <v>64.87</v>
      </c>
      <c r="D2409" s="162">
        <v>720.21</v>
      </c>
      <c r="E2409" s="162">
        <v>586.75</v>
      </c>
      <c r="F2409" s="162">
        <v>717.97</v>
      </c>
    </row>
    <row r="2410" spans="1:6">
      <c r="A2410" s="169">
        <v>45690</v>
      </c>
      <c r="B2410" s="162">
        <v>520.83000000000004</v>
      </c>
      <c r="C2410" s="162">
        <v>65.339999999999975</v>
      </c>
      <c r="D2410" s="162">
        <v>717.31</v>
      </c>
      <c r="E2410" s="162">
        <v>577.125</v>
      </c>
      <c r="F2410" s="162">
        <v>726.35500000000002</v>
      </c>
    </row>
    <row r="2411" spans="1:6">
      <c r="A2411" s="169">
        <v>45691</v>
      </c>
      <c r="B2411" s="162">
        <v>510.76</v>
      </c>
      <c r="C2411" s="162">
        <v>64.389999999999986</v>
      </c>
      <c r="D2411" s="162">
        <v>717</v>
      </c>
      <c r="E2411" s="162">
        <v>591.5</v>
      </c>
      <c r="F2411" s="162">
        <v>700.65000000000009</v>
      </c>
    </row>
    <row r="2412" spans="1:6">
      <c r="A2412" s="169">
        <v>45692</v>
      </c>
      <c r="B2412" s="162">
        <v>514</v>
      </c>
      <c r="C2412" s="162">
        <v>74.38</v>
      </c>
      <c r="D2412" s="162">
        <v>737.06999999999994</v>
      </c>
      <c r="E2412" s="162">
        <v>498</v>
      </c>
      <c r="F2412" s="162">
        <v>827.44999999999982</v>
      </c>
    </row>
    <row r="2413" spans="1:6">
      <c r="A2413" s="169">
        <v>45693</v>
      </c>
      <c r="B2413" s="162">
        <v>466.54999999999995</v>
      </c>
      <c r="C2413" s="162">
        <v>72.019999999999982</v>
      </c>
      <c r="D2413" s="162">
        <v>710.56999999999994</v>
      </c>
      <c r="E2413" s="162">
        <v>525.625</v>
      </c>
      <c r="F2413" s="162">
        <v>723.51499999999987</v>
      </c>
    </row>
    <row r="2414" spans="1:6">
      <c r="A2414" s="169">
        <v>45694</v>
      </c>
      <c r="B2414" s="162">
        <v>494.25</v>
      </c>
      <c r="C2414" s="162">
        <v>64.329999999999984</v>
      </c>
      <c r="D2414" s="162">
        <v>714.27</v>
      </c>
      <c r="E2414" s="162">
        <v>605.25</v>
      </c>
      <c r="F2414" s="162">
        <v>667.59999999999991</v>
      </c>
    </row>
    <row r="2415" spans="1:6">
      <c r="A2415" s="169">
        <v>45695</v>
      </c>
      <c r="B2415" s="162">
        <v>520.04999999999995</v>
      </c>
      <c r="C2415" s="162">
        <v>62.19</v>
      </c>
      <c r="D2415" s="162">
        <v>711.8</v>
      </c>
      <c r="E2415" s="162">
        <v>622.5</v>
      </c>
      <c r="F2415" s="162">
        <v>671.54</v>
      </c>
    </row>
    <row r="2416" spans="1:6">
      <c r="A2416" s="169">
        <v>45696</v>
      </c>
      <c r="B2416" s="162">
        <v>467.62</v>
      </c>
      <c r="C2416" s="162">
        <v>70.960000000000036</v>
      </c>
      <c r="D2416" s="162">
        <v>717.47</v>
      </c>
      <c r="E2416" s="162">
        <v>550.5</v>
      </c>
      <c r="F2416" s="162">
        <v>705.55000000000018</v>
      </c>
    </row>
    <row r="2417" spans="1:6">
      <c r="A2417" s="169">
        <v>45697</v>
      </c>
      <c r="B2417" s="162">
        <v>472.23999999999995</v>
      </c>
      <c r="C2417" s="162">
        <v>77.92999999999995</v>
      </c>
      <c r="D2417" s="162">
        <v>718.03</v>
      </c>
      <c r="E2417" s="162">
        <v>498.75</v>
      </c>
      <c r="F2417" s="162">
        <v>769.44999999999982</v>
      </c>
    </row>
    <row r="2418" spans="1:6">
      <c r="A2418" s="169">
        <v>45698</v>
      </c>
      <c r="B2418" s="162">
        <v>480.27</v>
      </c>
      <c r="C2418" s="162">
        <v>76.450000000000045</v>
      </c>
      <c r="D2418" s="162">
        <v>738.97</v>
      </c>
      <c r="E2418" s="162">
        <v>505.875</v>
      </c>
      <c r="F2418" s="162">
        <v>789.81500000000005</v>
      </c>
    </row>
    <row r="2419" spans="1:6">
      <c r="A2419" s="169">
        <v>45699</v>
      </c>
      <c r="B2419" s="162">
        <v>539.51</v>
      </c>
      <c r="C2419" s="162">
        <v>69.019999999999982</v>
      </c>
      <c r="D2419" s="162">
        <v>727.75</v>
      </c>
      <c r="E2419" s="162">
        <v>572.5</v>
      </c>
      <c r="F2419" s="162">
        <v>763.78</v>
      </c>
    </row>
    <row r="2420" spans="1:6">
      <c r="A2420" s="169">
        <v>45700</v>
      </c>
      <c r="B2420" s="162">
        <v>534.42000000000007</v>
      </c>
      <c r="C2420" s="162">
        <v>61.52000000000001</v>
      </c>
      <c r="D2420" s="162">
        <v>726.43000000000006</v>
      </c>
      <c r="E2420" s="162">
        <v>637.25</v>
      </c>
      <c r="F2420" s="162">
        <v>685.12000000000012</v>
      </c>
    </row>
    <row r="2421" spans="1:6">
      <c r="A2421" s="169">
        <v>45701</v>
      </c>
      <c r="B2421" s="162">
        <v>499.23</v>
      </c>
      <c r="C2421" s="162">
        <v>62.72</v>
      </c>
      <c r="D2421" s="162">
        <v>725.9</v>
      </c>
      <c r="E2421" s="162">
        <v>628.5</v>
      </c>
      <c r="F2421" s="162">
        <v>659.34999999999991</v>
      </c>
    </row>
    <row r="2422" spans="1:6">
      <c r="A2422" s="169">
        <v>45702</v>
      </c>
      <c r="B2422" s="162">
        <v>440.44</v>
      </c>
      <c r="C2422" s="162">
        <v>65.389999999999986</v>
      </c>
      <c r="D2422" s="162">
        <v>724.51</v>
      </c>
      <c r="E2422" s="162">
        <v>585.875</v>
      </c>
      <c r="F2422" s="162">
        <v>644.46499999999992</v>
      </c>
    </row>
    <row r="2423" spans="1:6">
      <c r="A2423" s="169">
        <v>45703</v>
      </c>
      <c r="B2423" s="162">
        <v>442.61</v>
      </c>
      <c r="C2423" s="162">
        <v>69.20999999999998</v>
      </c>
      <c r="D2423" s="162">
        <v>725.89</v>
      </c>
      <c r="E2423" s="162">
        <v>552.875</v>
      </c>
      <c r="F2423" s="162">
        <v>684.83500000000004</v>
      </c>
    </row>
    <row r="2424" spans="1:6">
      <c r="A2424" s="169">
        <v>45704</v>
      </c>
      <c r="B2424" s="162">
        <v>455.06</v>
      </c>
      <c r="C2424" s="162">
        <v>73.779999999999973</v>
      </c>
      <c r="D2424" s="162">
        <v>725.39</v>
      </c>
      <c r="E2424" s="162">
        <v>506.625</v>
      </c>
      <c r="F2424" s="162">
        <v>747.60500000000002</v>
      </c>
    </row>
    <row r="2425" spans="1:6">
      <c r="A2425" s="169">
        <v>45705</v>
      </c>
      <c r="B2425" s="162">
        <v>468.81</v>
      </c>
      <c r="C2425" s="162">
        <v>74.519999999999982</v>
      </c>
      <c r="D2425" s="162">
        <v>723.3</v>
      </c>
      <c r="E2425" s="162">
        <v>498.5</v>
      </c>
      <c r="F2425" s="162">
        <v>768.12999999999988</v>
      </c>
    </row>
    <row r="2426" spans="1:6">
      <c r="A2426" s="169">
        <v>45706</v>
      </c>
      <c r="B2426" s="162">
        <v>447.29999999999995</v>
      </c>
      <c r="C2426" s="162">
        <v>73.32000000000005</v>
      </c>
      <c r="D2426" s="162">
        <v>721.44</v>
      </c>
      <c r="E2426" s="162">
        <v>505.75</v>
      </c>
      <c r="F2426" s="162">
        <v>736.31</v>
      </c>
    </row>
    <row r="2427" spans="1:6">
      <c r="A2427" s="169">
        <v>45707</v>
      </c>
      <c r="B2427" s="162">
        <v>443.04999999999995</v>
      </c>
      <c r="C2427" s="162">
        <v>68.20999999999998</v>
      </c>
      <c r="D2427" s="162">
        <v>719.42</v>
      </c>
      <c r="E2427" s="162">
        <v>556.5</v>
      </c>
      <c r="F2427" s="162">
        <v>674.17999999999984</v>
      </c>
    </row>
    <row r="2428" spans="1:6">
      <c r="A2428" s="169">
        <v>45708</v>
      </c>
      <c r="B2428" s="162">
        <v>442.32999999999993</v>
      </c>
      <c r="C2428" s="162">
        <v>72.450000000000045</v>
      </c>
      <c r="D2428" s="162">
        <v>724.3</v>
      </c>
      <c r="E2428" s="162">
        <v>523.875</v>
      </c>
      <c r="F2428" s="162">
        <v>715.20499999999993</v>
      </c>
    </row>
    <row r="2429" spans="1:6">
      <c r="A2429" s="169">
        <v>45709</v>
      </c>
      <c r="B2429" s="162">
        <v>440.86</v>
      </c>
      <c r="C2429" s="162">
        <v>63.95999999999998</v>
      </c>
      <c r="D2429" s="162">
        <v>718.37</v>
      </c>
      <c r="E2429" s="162">
        <v>615.125</v>
      </c>
      <c r="F2429" s="162">
        <v>608.06500000000005</v>
      </c>
    </row>
    <row r="2430" spans="1:6">
      <c r="A2430" s="169">
        <v>45710</v>
      </c>
      <c r="B2430" s="162">
        <v>451.25</v>
      </c>
      <c r="C2430" s="162">
        <v>62</v>
      </c>
      <c r="D2430" s="162">
        <v>713.94</v>
      </c>
      <c r="E2430" s="162">
        <v>621.75</v>
      </c>
      <c r="F2430" s="162">
        <v>605.44000000000005</v>
      </c>
    </row>
    <row r="2431" spans="1:6">
      <c r="A2431" s="169">
        <v>45711</v>
      </c>
      <c r="B2431" s="162">
        <v>450.46</v>
      </c>
      <c r="C2431" s="162">
        <v>62.70999999999998</v>
      </c>
      <c r="D2431" s="162">
        <v>714.95</v>
      </c>
      <c r="E2431" s="162">
        <v>606</v>
      </c>
      <c r="F2431" s="162">
        <v>622.11999999999989</v>
      </c>
    </row>
    <row r="2432" spans="1:6">
      <c r="A2432" s="169">
        <v>45712</v>
      </c>
      <c r="B2432" s="162">
        <v>862.33999999999992</v>
      </c>
      <c r="C2432" s="162">
        <v>70.57000000000005</v>
      </c>
      <c r="D2432" s="162">
        <v>747.92</v>
      </c>
      <c r="E2432" s="162">
        <v>529.375</v>
      </c>
      <c r="F2432" s="162">
        <v>1151.4549999999999</v>
      </c>
    </row>
    <row r="2433" spans="1:6">
      <c r="A2433" s="169">
        <v>45713</v>
      </c>
      <c r="B2433" s="162">
        <v>465.26</v>
      </c>
      <c r="C2433" s="162">
        <v>62.319999999999993</v>
      </c>
      <c r="D2433" s="162">
        <v>725.48</v>
      </c>
      <c r="E2433" s="162">
        <v>621.25</v>
      </c>
      <c r="F2433" s="162">
        <v>631.80999999999995</v>
      </c>
    </row>
    <row r="2434" spans="1:6">
      <c r="A2434" s="169">
        <v>45714</v>
      </c>
      <c r="B2434" s="162">
        <v>470.72</v>
      </c>
      <c r="C2434" s="162">
        <v>66.94</v>
      </c>
      <c r="D2434" s="162">
        <v>728.26</v>
      </c>
      <c r="E2434" s="162">
        <v>587.25</v>
      </c>
      <c r="F2434" s="162">
        <v>678.67000000000007</v>
      </c>
    </row>
    <row r="2435" spans="1:6">
      <c r="A2435" s="169">
        <v>45715</v>
      </c>
      <c r="B2435" s="162">
        <v>430.95000000000005</v>
      </c>
      <c r="C2435" s="162">
        <v>77.110000000000014</v>
      </c>
      <c r="D2435" s="162">
        <v>740.5</v>
      </c>
      <c r="E2435" s="162">
        <v>505.75</v>
      </c>
      <c r="F2435" s="162">
        <v>742.81</v>
      </c>
    </row>
    <row r="2436" spans="1:6">
      <c r="A2436" s="169">
        <v>45716</v>
      </c>
      <c r="B2436" s="162">
        <v>448.15000000000003</v>
      </c>
      <c r="C2436" s="162">
        <v>78</v>
      </c>
      <c r="D2436" s="162">
        <v>734.16</v>
      </c>
      <c r="E2436" s="162">
        <v>496.75</v>
      </c>
      <c r="F2436" s="162">
        <v>763.56</v>
      </c>
    </row>
    <row r="2437" spans="1:6">
      <c r="A2437" s="169">
        <v>45717</v>
      </c>
      <c r="B2437" s="162">
        <v>451.03</v>
      </c>
      <c r="C2437" s="162">
        <v>67.350000000000023</v>
      </c>
      <c r="D2437" s="162">
        <v>729.64</v>
      </c>
      <c r="E2437" s="162">
        <v>570.375</v>
      </c>
      <c r="F2437" s="162">
        <v>677.64499999999998</v>
      </c>
    </row>
    <row r="2438" spans="1:6">
      <c r="A2438" s="169">
        <v>45718</v>
      </c>
      <c r="B2438" s="162">
        <v>1220.3700000000001</v>
      </c>
      <c r="C2438" s="162">
        <v>69.509999999999991</v>
      </c>
      <c r="D2438" s="162">
        <v>880.79</v>
      </c>
      <c r="E2438" s="162">
        <v>556.25</v>
      </c>
      <c r="F2438" s="162">
        <v>1614.42</v>
      </c>
    </row>
    <row r="2439" spans="1:6">
      <c r="A2439" s="169">
        <v>45719</v>
      </c>
      <c r="B2439" s="162">
        <v>1462.3300000000002</v>
      </c>
      <c r="C2439" s="162">
        <v>68.759999999999991</v>
      </c>
      <c r="D2439" s="162">
        <v>1100.21</v>
      </c>
      <c r="E2439" s="162">
        <v>542.125</v>
      </c>
      <c r="F2439" s="162">
        <v>2089.1750000000002</v>
      </c>
    </row>
    <row r="2440" spans="1:6">
      <c r="A2440" s="169">
        <v>45720</v>
      </c>
      <c r="B2440" s="162">
        <v>1452.1599999999999</v>
      </c>
      <c r="C2440" s="162">
        <v>57.300000000000011</v>
      </c>
      <c r="D2440" s="162">
        <v>1138.29</v>
      </c>
      <c r="E2440" s="162">
        <v>641.125</v>
      </c>
      <c r="F2440" s="162">
        <v>2006.625</v>
      </c>
    </row>
    <row r="2441" spans="1:6">
      <c r="A2441" s="169">
        <v>45721</v>
      </c>
      <c r="B2441" s="162">
        <v>439.51</v>
      </c>
      <c r="C2441" s="162">
        <v>54.2</v>
      </c>
      <c r="D2441" s="162">
        <v>715.78</v>
      </c>
      <c r="E2441" s="162">
        <v>680.625</v>
      </c>
      <c r="F2441" s="162">
        <v>528.86500000000001</v>
      </c>
    </row>
    <row r="2442" spans="1:6">
      <c r="A2442" s="169">
        <v>45722</v>
      </c>
      <c r="B2442" s="162">
        <v>434.51</v>
      </c>
      <c r="C2442" s="162">
        <v>56.34</v>
      </c>
      <c r="D2442" s="162">
        <v>734.57</v>
      </c>
      <c r="E2442" s="162">
        <v>676</v>
      </c>
      <c r="F2442" s="162">
        <v>549.42000000000007</v>
      </c>
    </row>
    <row r="2443" spans="1:6">
      <c r="A2443" s="169">
        <v>45723</v>
      </c>
      <c r="B2443" s="162">
        <v>373.39000000000004</v>
      </c>
      <c r="C2443" s="162">
        <v>58.94</v>
      </c>
      <c r="D2443" s="162">
        <v>734.61</v>
      </c>
      <c r="E2443" s="162">
        <v>657.875</v>
      </c>
      <c r="F2443" s="162">
        <v>509.06500000000005</v>
      </c>
    </row>
    <row r="2444" spans="1:6">
      <c r="A2444" s="169">
        <v>45724</v>
      </c>
      <c r="B2444" s="162">
        <v>284.23</v>
      </c>
      <c r="C2444" s="162">
        <v>74.419999999999959</v>
      </c>
      <c r="D2444" s="162">
        <v>723.67</v>
      </c>
      <c r="E2444" s="162">
        <v>501.5</v>
      </c>
      <c r="F2444" s="162">
        <v>580.81999999999994</v>
      </c>
    </row>
    <row r="2445" spans="1:6">
      <c r="A2445" s="169">
        <v>45725</v>
      </c>
      <c r="B2445" s="162">
        <v>287.90999999999997</v>
      </c>
      <c r="C2445" s="162">
        <v>73.159999999999968</v>
      </c>
      <c r="D2445" s="162">
        <v>729.89</v>
      </c>
      <c r="E2445" s="162">
        <v>533</v>
      </c>
      <c r="F2445" s="162">
        <v>557.96</v>
      </c>
    </row>
    <row r="2446" spans="1:6">
      <c r="A2446" s="169">
        <v>45726</v>
      </c>
      <c r="B2446" s="162">
        <v>1338.5</v>
      </c>
      <c r="C2446" s="162">
        <v>73.330000000000041</v>
      </c>
      <c r="D2446" s="162">
        <v>823.9</v>
      </c>
      <c r="E2446" s="162">
        <v>514.75</v>
      </c>
      <c r="F2446" s="162">
        <v>1720.98</v>
      </c>
    </row>
    <row r="2447" spans="1:6">
      <c r="A2447" s="169">
        <v>45727</v>
      </c>
      <c r="B2447" s="162">
        <v>1365.91</v>
      </c>
      <c r="C2447" s="162">
        <v>66.75</v>
      </c>
      <c r="D2447" s="162">
        <v>915.02</v>
      </c>
      <c r="E2447" s="162">
        <v>553.375</v>
      </c>
      <c r="F2447" s="162">
        <v>1794.3050000000003</v>
      </c>
    </row>
    <row r="2448" spans="1:6">
      <c r="A2448" s="169">
        <v>45728</v>
      </c>
      <c r="B2448" s="162">
        <v>1411.0900000000001</v>
      </c>
      <c r="C2448" s="162">
        <v>61.079999999999984</v>
      </c>
      <c r="D2448" s="162">
        <v>1036.8699999999999</v>
      </c>
      <c r="E2448" s="162">
        <v>607.125</v>
      </c>
      <c r="F2448" s="162">
        <v>1901.915</v>
      </c>
    </row>
    <row r="2449" spans="1:6">
      <c r="A2449" s="169">
        <v>45729</v>
      </c>
      <c r="B2449" s="162">
        <v>1439.86</v>
      </c>
      <c r="C2449" s="162">
        <v>69.42999999999995</v>
      </c>
      <c r="D2449" s="162">
        <v>1123.68</v>
      </c>
      <c r="E2449" s="162">
        <v>515.375</v>
      </c>
      <c r="F2449" s="162">
        <v>2117.5950000000003</v>
      </c>
    </row>
    <row r="2450" spans="1:6">
      <c r="A2450" s="169">
        <v>45730</v>
      </c>
      <c r="B2450" s="162">
        <v>1403.11</v>
      </c>
      <c r="C2450" s="162">
        <v>62.79000000000002</v>
      </c>
      <c r="D2450" s="162">
        <v>978.65</v>
      </c>
      <c r="E2450" s="162">
        <v>595.75</v>
      </c>
      <c r="F2450" s="162">
        <v>1848.7999999999997</v>
      </c>
    </row>
    <row r="2451" spans="1:6">
      <c r="A2451" s="169">
        <v>45731</v>
      </c>
      <c r="B2451" s="162">
        <v>1730.3200000000002</v>
      </c>
      <c r="C2451" s="162">
        <v>67.240000000000009</v>
      </c>
      <c r="D2451" s="162">
        <v>1048.1600000000001</v>
      </c>
      <c r="E2451" s="162">
        <v>550.625</v>
      </c>
      <c r="F2451" s="162">
        <v>2295.0950000000003</v>
      </c>
    </row>
    <row r="2452" spans="1:6">
      <c r="A2452" s="169">
        <v>45732</v>
      </c>
      <c r="B2452" s="162">
        <v>623.66999999999996</v>
      </c>
      <c r="C2452" s="162">
        <v>70.909999999999968</v>
      </c>
      <c r="D2452" s="162">
        <v>728.2</v>
      </c>
      <c r="E2452" s="162">
        <v>495.25</v>
      </c>
      <c r="F2452" s="162">
        <v>927.53</v>
      </c>
    </row>
    <row r="2453" spans="1:6">
      <c r="A2453" s="169">
        <v>45733</v>
      </c>
      <c r="B2453" s="162">
        <v>657.03</v>
      </c>
      <c r="C2453" s="162">
        <v>62.240000000000009</v>
      </c>
      <c r="D2453" s="162">
        <v>723.69</v>
      </c>
      <c r="E2453" s="162">
        <v>602.75</v>
      </c>
      <c r="F2453" s="162">
        <v>840.21</v>
      </c>
    </row>
    <row r="2454" spans="1:6">
      <c r="A2454" s="169">
        <v>45734</v>
      </c>
      <c r="B2454" s="162">
        <v>693.16</v>
      </c>
      <c r="C2454" s="162">
        <v>65.240000000000009</v>
      </c>
      <c r="D2454" s="162">
        <v>717.76</v>
      </c>
      <c r="E2454" s="162">
        <v>568.5</v>
      </c>
      <c r="F2454" s="162">
        <v>907.65999999999985</v>
      </c>
    </row>
    <row r="2455" spans="1:6">
      <c r="A2455" s="169">
        <v>45735</v>
      </c>
      <c r="B2455" s="162">
        <v>707.75</v>
      </c>
      <c r="C2455" s="162">
        <v>76.289999999999964</v>
      </c>
      <c r="D2455" s="162">
        <v>727.99</v>
      </c>
      <c r="E2455" s="162">
        <v>468.625</v>
      </c>
      <c r="F2455" s="162">
        <v>1043.405</v>
      </c>
    </row>
    <row r="2456" spans="1:6">
      <c r="A2456" s="169">
        <v>45736</v>
      </c>
      <c r="B2456" s="162">
        <v>698.52</v>
      </c>
      <c r="C2456" s="162">
        <v>76.67999999999995</v>
      </c>
      <c r="D2456" s="162">
        <v>739.8</v>
      </c>
      <c r="E2456" s="162">
        <v>473.125</v>
      </c>
      <c r="F2456" s="162">
        <v>1041.875</v>
      </c>
    </row>
    <row r="2457" spans="1:6">
      <c r="A2457" s="169">
        <v>45737</v>
      </c>
      <c r="B2457" s="162">
        <v>730.57</v>
      </c>
      <c r="C2457" s="162">
        <v>76.330000000000041</v>
      </c>
      <c r="D2457" s="162">
        <v>737.83</v>
      </c>
      <c r="E2457" s="162">
        <v>471.375</v>
      </c>
      <c r="F2457" s="162">
        <v>1073.355</v>
      </c>
    </row>
    <row r="2458" spans="1:6">
      <c r="A2458" s="169">
        <v>45738</v>
      </c>
      <c r="B2458" s="162">
        <v>1814.03</v>
      </c>
      <c r="C2458" s="162">
        <v>75.539999999999964</v>
      </c>
      <c r="D2458" s="162">
        <v>1044.71</v>
      </c>
      <c r="E2458" s="162">
        <v>471</v>
      </c>
      <c r="F2458" s="162">
        <v>2463.2799999999997</v>
      </c>
    </row>
    <row r="2459" spans="1:6">
      <c r="A2459" s="169">
        <v>45739</v>
      </c>
      <c r="B2459" s="162">
        <v>1465</v>
      </c>
      <c r="C2459" s="162">
        <v>-642.5</v>
      </c>
      <c r="D2459" s="162">
        <v>846</v>
      </c>
      <c r="E2459" s="162">
        <v>471.625</v>
      </c>
      <c r="F2459" s="162">
        <v>1196.875</v>
      </c>
    </row>
    <row r="2460" spans="1:6">
      <c r="A2460" s="169">
        <v>45740</v>
      </c>
      <c r="B2460" s="162">
        <v>1896.5800000000002</v>
      </c>
      <c r="C2460" s="162">
        <v>74.259999999999991</v>
      </c>
      <c r="D2460" s="162">
        <v>1188.57</v>
      </c>
      <c r="E2460" s="162">
        <v>478.5</v>
      </c>
      <c r="F2460" s="162">
        <v>2680.91</v>
      </c>
    </row>
    <row r="2461" spans="1:6">
      <c r="A2461" s="169">
        <v>45741</v>
      </c>
      <c r="B2461" s="162">
        <v>1494.7</v>
      </c>
      <c r="C2461" s="162">
        <v>73.779999999999973</v>
      </c>
      <c r="D2461" s="162">
        <v>1170.29</v>
      </c>
      <c r="E2461" s="162">
        <v>482</v>
      </c>
      <c r="F2461" s="162">
        <v>2256.77</v>
      </c>
    </row>
    <row r="2462" spans="1:6">
      <c r="A2462" s="169">
        <v>45742</v>
      </c>
      <c r="B2462" s="162">
        <v>1484.76</v>
      </c>
      <c r="C2462" s="162">
        <v>73.190000000000055</v>
      </c>
      <c r="D2462" s="162">
        <v>1151.71</v>
      </c>
      <c r="E2462" s="162">
        <v>490.75</v>
      </c>
      <c r="F2462" s="162">
        <v>2218.91</v>
      </c>
    </row>
    <row r="2463" spans="1:6">
      <c r="A2463" s="169">
        <v>45743</v>
      </c>
      <c r="B2463" s="162">
        <v>1467.54</v>
      </c>
      <c r="C2463" s="162">
        <v>44.360000000000014</v>
      </c>
      <c r="D2463" s="162">
        <v>1112</v>
      </c>
      <c r="E2463" s="162">
        <v>618.75</v>
      </c>
      <c r="F2463" s="162">
        <v>2005.15</v>
      </c>
    </row>
    <row r="2464" spans="1:6">
      <c r="A2464" s="169">
        <v>45744</v>
      </c>
      <c r="B2464" s="162">
        <v>1482.3</v>
      </c>
      <c r="C2464" s="162">
        <v>72.559999999999945</v>
      </c>
      <c r="D2464" s="162">
        <v>1190.72</v>
      </c>
      <c r="E2464" s="162">
        <v>545.125</v>
      </c>
      <c r="F2464" s="162">
        <v>2200.4549999999999</v>
      </c>
    </row>
    <row r="2465" spans="1:6">
      <c r="A2465" s="169">
        <v>45745</v>
      </c>
      <c r="B2465" s="162">
        <v>415.63</v>
      </c>
      <c r="C2465" s="162">
        <v>57.430000000000007</v>
      </c>
      <c r="D2465" s="162">
        <v>720.82</v>
      </c>
      <c r="E2465" s="162">
        <v>672.625</v>
      </c>
      <c r="F2465" s="162">
        <v>521.25500000000011</v>
      </c>
    </row>
    <row r="2466" spans="1:6">
      <c r="A2466" s="169">
        <v>45746</v>
      </c>
      <c r="B2466" s="162">
        <v>400.01000000000005</v>
      </c>
      <c r="C2466" s="162">
        <v>60.06</v>
      </c>
      <c r="D2466" s="162">
        <v>729.11</v>
      </c>
      <c r="E2466" s="162">
        <v>651.125</v>
      </c>
      <c r="F2466" s="162">
        <v>538.05500000000006</v>
      </c>
    </row>
    <row r="2467" spans="1:6">
      <c r="A2467" s="169">
        <v>45747</v>
      </c>
      <c r="B2467" s="162">
        <v>395.45</v>
      </c>
      <c r="C2467" s="162">
        <v>59.620000000000005</v>
      </c>
      <c r="D2467" s="162">
        <v>737.54</v>
      </c>
      <c r="E2467" s="162">
        <v>668.625</v>
      </c>
      <c r="F2467" s="162">
        <v>523.9849999999999</v>
      </c>
    </row>
    <row r="2468" spans="1:6">
      <c r="A2468" s="169">
        <v>45748</v>
      </c>
      <c r="B2468" s="162">
        <v>413</v>
      </c>
      <c r="C2468" s="162">
        <v>72.899999999999977</v>
      </c>
      <c r="D2468" s="162">
        <v>737.63</v>
      </c>
      <c r="E2468" s="162">
        <v>520</v>
      </c>
      <c r="F2468" s="162">
        <v>703.53</v>
      </c>
    </row>
    <row r="2469" spans="1:6">
      <c r="A2469" s="169">
        <v>45749</v>
      </c>
      <c r="B2469" s="162">
        <v>429.78000000000003</v>
      </c>
      <c r="C2469" s="162">
        <v>77.480000000000018</v>
      </c>
      <c r="D2469" s="162">
        <v>737.86</v>
      </c>
      <c r="E2469" s="162">
        <v>481.375</v>
      </c>
      <c r="F2469" s="162">
        <v>763.74500000000012</v>
      </c>
    </row>
    <row r="2470" spans="1:6">
      <c r="A2470" s="169">
        <v>45750</v>
      </c>
      <c r="B2470" s="162">
        <v>450.77</v>
      </c>
      <c r="C2470" s="162">
        <v>77.62</v>
      </c>
      <c r="D2470" s="162">
        <v>744.41</v>
      </c>
      <c r="E2470" s="162">
        <v>479.75</v>
      </c>
      <c r="F2470" s="162">
        <v>793.05</v>
      </c>
    </row>
    <row r="2471" spans="1:6">
      <c r="A2471" s="169">
        <v>45751</v>
      </c>
      <c r="B2471" s="162">
        <v>441.76</v>
      </c>
      <c r="C2471" s="162">
        <v>63.620000000000005</v>
      </c>
      <c r="D2471" s="162">
        <v>734.92</v>
      </c>
      <c r="E2471" s="162">
        <v>617.25</v>
      </c>
      <c r="F2471" s="162">
        <v>623.04999999999995</v>
      </c>
    </row>
    <row r="2472" spans="1:6">
      <c r="A2472" s="169">
        <v>45752</v>
      </c>
      <c r="B2472" s="162">
        <v>405.99</v>
      </c>
      <c r="C2472" s="162">
        <v>58.739999999999995</v>
      </c>
      <c r="D2472" s="162">
        <v>729.1</v>
      </c>
      <c r="E2472" s="162">
        <v>675.5</v>
      </c>
      <c r="F2472" s="162">
        <v>518.32999999999993</v>
      </c>
    </row>
    <row r="2473" spans="1:6">
      <c r="A2473" s="169">
        <v>45753</v>
      </c>
      <c r="B2473" s="162">
        <v>380.18</v>
      </c>
      <c r="C2473" s="162">
        <v>46.069999999999993</v>
      </c>
      <c r="D2473" s="162">
        <v>736.16</v>
      </c>
      <c r="E2473" s="162">
        <v>614.625</v>
      </c>
      <c r="F2473" s="162">
        <v>547.78499999999985</v>
      </c>
    </row>
    <row r="2474" spans="1:6">
      <c r="A2474" s="169">
        <v>45754</v>
      </c>
      <c r="B2474" s="162">
        <v>1453.48</v>
      </c>
      <c r="C2474" s="162">
        <v>78.740000000000009</v>
      </c>
      <c r="D2474" s="162">
        <v>849.15</v>
      </c>
      <c r="E2474" s="162">
        <v>488.125</v>
      </c>
      <c r="F2474" s="162">
        <v>1893.2449999999999</v>
      </c>
    </row>
    <row r="2475" spans="1:6">
      <c r="A2475" s="169">
        <v>45755</v>
      </c>
      <c r="B2475" s="162">
        <v>1485.16</v>
      </c>
      <c r="C2475" s="162">
        <v>73.740000000000009</v>
      </c>
      <c r="D2475" s="162">
        <v>951.09</v>
      </c>
      <c r="E2475" s="162">
        <v>540.5</v>
      </c>
      <c r="F2475" s="162">
        <v>1969.4900000000002</v>
      </c>
    </row>
    <row r="2476" spans="1:6">
      <c r="A2476" s="169">
        <v>45756</v>
      </c>
      <c r="B2476" s="162">
        <v>1974.3500000000001</v>
      </c>
      <c r="C2476" s="162">
        <v>77.860000000000014</v>
      </c>
      <c r="D2476" s="162">
        <v>1333.4</v>
      </c>
      <c r="E2476" s="162">
        <v>493.75</v>
      </c>
      <c r="F2476" s="162">
        <v>2891.86</v>
      </c>
    </row>
    <row r="2477" spans="1:6">
      <c r="A2477" s="169">
        <v>45757</v>
      </c>
      <c r="B2477" s="162">
        <v>2226.66</v>
      </c>
      <c r="C2477" s="162">
        <v>72.63</v>
      </c>
      <c r="D2477" s="162">
        <v>1475.75</v>
      </c>
      <c r="E2477" s="162">
        <v>538.625</v>
      </c>
      <c r="F2477" s="162">
        <v>3236.415</v>
      </c>
    </row>
    <row r="2478" spans="1:6">
      <c r="A2478" s="169">
        <v>45758</v>
      </c>
      <c r="B2478" s="162">
        <v>2300.23</v>
      </c>
      <c r="C2478" s="162">
        <v>65.329999999999984</v>
      </c>
      <c r="D2478" s="162">
        <v>1547.03</v>
      </c>
      <c r="E2478" s="162">
        <v>592.125</v>
      </c>
      <c r="F2478" s="162">
        <v>3320.4650000000001</v>
      </c>
    </row>
    <row r="2479" spans="1:6">
      <c r="A2479" s="169">
        <v>45759</v>
      </c>
      <c r="B2479" s="162">
        <v>2311.6099999999997</v>
      </c>
      <c r="C2479" s="162">
        <v>55.35</v>
      </c>
      <c r="D2479" s="162">
        <v>1498.28</v>
      </c>
      <c r="E2479" s="162">
        <v>690.625</v>
      </c>
      <c r="F2479" s="162">
        <v>3174.6149999999998</v>
      </c>
    </row>
    <row r="2480" spans="1:6">
      <c r="A2480" s="169">
        <v>45760</v>
      </c>
      <c r="B2480" s="162">
        <v>1478.66</v>
      </c>
      <c r="C2480" s="162">
        <v>71.100000000000023</v>
      </c>
      <c r="D2480" s="162">
        <v>814.29</v>
      </c>
      <c r="E2480" s="162">
        <v>553.5</v>
      </c>
      <c r="F2480" s="162">
        <v>1810.5500000000002</v>
      </c>
    </row>
    <row r="2481" spans="1:6">
      <c r="A2481" s="169">
        <v>45761</v>
      </c>
      <c r="B2481" s="162">
        <v>2304.6999999999998</v>
      </c>
      <c r="C2481" s="162">
        <v>84.789999999999964</v>
      </c>
      <c r="D2481" s="162">
        <v>960.87</v>
      </c>
      <c r="E2481" s="162">
        <v>473.5</v>
      </c>
      <c r="F2481" s="162">
        <v>2876.8599999999997</v>
      </c>
    </row>
    <row r="2482" spans="1:6">
      <c r="A2482" s="169">
        <v>45762</v>
      </c>
      <c r="B2482" s="162">
        <v>2326.46</v>
      </c>
      <c r="C2482" s="162">
        <v>88.440000000000055</v>
      </c>
      <c r="D2482" s="162">
        <v>1091.44</v>
      </c>
      <c r="E2482" s="162">
        <v>453.5</v>
      </c>
      <c r="F2482" s="162">
        <v>3052.84</v>
      </c>
    </row>
    <row r="2483" spans="1:6">
      <c r="A2483" s="169">
        <v>45763</v>
      </c>
      <c r="B2483" s="162">
        <v>2337.5000000000005</v>
      </c>
      <c r="C2483" s="162">
        <v>79.049999999999955</v>
      </c>
      <c r="D2483" s="162">
        <v>1323.6399999999999</v>
      </c>
      <c r="E2483" s="162">
        <v>460.875</v>
      </c>
      <c r="F2483" s="162">
        <v>3279.3150000000001</v>
      </c>
    </row>
    <row r="2484" spans="1:6">
      <c r="A2484" s="169">
        <v>45764</v>
      </c>
      <c r="B2484" s="162">
        <v>2323.87</v>
      </c>
      <c r="C2484" s="162">
        <v>73.909999999999968</v>
      </c>
      <c r="D2484" s="162">
        <v>1442.1</v>
      </c>
      <c r="E2484" s="162">
        <v>532.5</v>
      </c>
      <c r="F2484" s="162">
        <v>3307.3799999999997</v>
      </c>
    </row>
    <row r="2485" spans="1:6">
      <c r="A2485" s="169">
        <v>45765</v>
      </c>
      <c r="B2485" s="162">
        <v>2293.64</v>
      </c>
      <c r="C2485" s="162">
        <v>57.129999999999995</v>
      </c>
      <c r="D2485" s="162">
        <v>1493.09</v>
      </c>
      <c r="E2485" s="162">
        <v>681.625</v>
      </c>
      <c r="F2485" s="162">
        <v>3162.2349999999997</v>
      </c>
    </row>
    <row r="2486" spans="1:6">
      <c r="A2486" s="169">
        <v>45766</v>
      </c>
      <c r="B2486" s="162">
        <v>2290.75</v>
      </c>
      <c r="C2486" s="162">
        <v>61.95999999999998</v>
      </c>
      <c r="D2486" s="162">
        <v>1570.8</v>
      </c>
      <c r="E2486" s="162">
        <v>634</v>
      </c>
      <c r="F2486" s="162">
        <v>3289.51</v>
      </c>
    </row>
    <row r="2487" spans="1:6">
      <c r="A2487" s="169">
        <v>45767</v>
      </c>
      <c r="B2487" s="162">
        <v>2310.85</v>
      </c>
      <c r="C2487" s="162">
        <v>78.389999999999986</v>
      </c>
      <c r="D2487" s="162">
        <v>1554.08</v>
      </c>
      <c r="E2487" s="162">
        <v>528</v>
      </c>
      <c r="F2487" s="162">
        <v>3415.3199999999997</v>
      </c>
    </row>
    <row r="2488" spans="1:6">
      <c r="A2488" s="169">
        <v>45768</v>
      </c>
      <c r="B2488" s="162">
        <v>2294.42</v>
      </c>
      <c r="C2488" s="162">
        <v>68.490000000000009</v>
      </c>
      <c r="D2488" s="162">
        <v>1548.66</v>
      </c>
      <c r="E2488" s="162">
        <v>582.5</v>
      </c>
      <c r="F2488" s="162">
        <v>3329.0699999999997</v>
      </c>
    </row>
    <row r="2489" spans="1:6">
      <c r="A2489" s="169">
        <v>45769</v>
      </c>
      <c r="B2489" s="162">
        <v>2202.5299999999997</v>
      </c>
      <c r="C2489" s="162">
        <v>457.48</v>
      </c>
      <c r="D2489" s="162">
        <v>3773.4</v>
      </c>
      <c r="E2489" s="162">
        <v>577</v>
      </c>
      <c r="F2489" s="162">
        <v>5856.41</v>
      </c>
    </row>
    <row r="2490" spans="1:6">
      <c r="A2490" s="169">
        <v>45770</v>
      </c>
      <c r="B2490" s="162">
        <v>2313.25</v>
      </c>
      <c r="C2490" s="162">
        <v>668.42</v>
      </c>
      <c r="D2490" s="162">
        <v>5032.1899999999996</v>
      </c>
      <c r="E2490" s="162">
        <v>547.875</v>
      </c>
      <c r="F2490" s="162">
        <v>7465.9849999999997</v>
      </c>
    </row>
    <row r="2491" spans="1:6">
      <c r="A2491" s="169">
        <v>45771</v>
      </c>
      <c r="B2491" s="162">
        <v>2302.66</v>
      </c>
      <c r="C2491" s="162">
        <v>735.42</v>
      </c>
      <c r="D2491" s="162">
        <v>4934.95</v>
      </c>
      <c r="E2491" s="162">
        <v>565.75</v>
      </c>
      <c r="F2491" s="162">
        <v>7407.28</v>
      </c>
    </row>
    <row r="2492" spans="1:6">
      <c r="A2492" s="169">
        <v>45772</v>
      </c>
      <c r="B2492" s="162">
        <v>2197.3399999999997</v>
      </c>
      <c r="C2492" s="162">
        <v>575.65</v>
      </c>
      <c r="D2492" s="162">
        <v>4738.03</v>
      </c>
      <c r="E2492" s="162">
        <v>667.5</v>
      </c>
      <c r="F2492" s="162">
        <v>6843.5199999999995</v>
      </c>
    </row>
    <row r="2493" spans="1:6">
      <c r="A2493" s="169">
        <v>45773</v>
      </c>
      <c r="B2493" s="162">
        <v>2155.7599999999998</v>
      </c>
      <c r="C2493" s="162">
        <v>542.25</v>
      </c>
      <c r="D2493" s="162">
        <v>4281.07</v>
      </c>
      <c r="E2493" s="162">
        <v>574.375</v>
      </c>
      <c r="F2493" s="162">
        <v>6404.7049999999999</v>
      </c>
    </row>
    <row r="2494" spans="1:6">
      <c r="A2494" s="169">
        <v>45774</v>
      </c>
      <c r="B2494" s="162">
        <v>2182.85</v>
      </c>
      <c r="C2494" s="162">
        <v>533.80999999999995</v>
      </c>
      <c r="D2494" s="162">
        <v>5189.6499999999996</v>
      </c>
      <c r="E2494" s="162">
        <v>654</v>
      </c>
      <c r="F2494" s="162">
        <v>7252.3099999999995</v>
      </c>
    </row>
    <row r="2495" spans="1:6">
      <c r="A2495" s="169">
        <v>45775</v>
      </c>
      <c r="B2495" s="162">
        <v>2184.6999999999998</v>
      </c>
      <c r="C2495" s="162">
        <v>513.35</v>
      </c>
      <c r="D2495" s="162">
        <v>4224.82</v>
      </c>
      <c r="E2495" s="162">
        <v>539.5</v>
      </c>
      <c r="F2495" s="162">
        <v>6383.369999999999</v>
      </c>
    </row>
    <row r="2496" spans="1:6">
      <c r="A2496" s="169">
        <v>45776</v>
      </c>
      <c r="B2496" s="162">
        <v>2218.44</v>
      </c>
      <c r="C2496" s="162">
        <v>548.11</v>
      </c>
      <c r="D2496" s="162">
        <v>3444.26</v>
      </c>
      <c r="E2496" s="162">
        <v>476.25</v>
      </c>
      <c r="F2496" s="162">
        <v>5734.56</v>
      </c>
    </row>
    <row r="2497" spans="1:6">
      <c r="A2497" s="169">
        <v>45777</v>
      </c>
      <c r="B2497" s="162">
        <v>2013.63</v>
      </c>
      <c r="C2497" s="162">
        <v>680.35</v>
      </c>
      <c r="D2497" s="162">
        <v>4343.09</v>
      </c>
      <c r="E2497" s="162">
        <v>478.375</v>
      </c>
      <c r="F2497" s="162">
        <v>6558.6949999999997</v>
      </c>
    </row>
    <row r="2498" spans="1:6">
      <c r="A2498" s="169">
        <v>45778</v>
      </c>
      <c r="B2498" s="162">
        <v>2164.6600000000003</v>
      </c>
      <c r="C2498" s="162">
        <v>901.5</v>
      </c>
      <c r="D2498" s="162">
        <v>6552.97</v>
      </c>
      <c r="E2498" s="162">
        <v>570.75</v>
      </c>
      <c r="F2498" s="162">
        <v>9048.380000000001</v>
      </c>
    </row>
    <row r="2499" spans="1:6">
      <c r="A2499" s="169">
        <v>45779</v>
      </c>
      <c r="B2499" s="162">
        <v>1550.76</v>
      </c>
      <c r="C2499" s="162">
        <v>1062.8899999999999</v>
      </c>
      <c r="D2499" s="162">
        <v>6995.29</v>
      </c>
      <c r="E2499" s="162">
        <v>465.25</v>
      </c>
      <c r="F2499" s="162">
        <v>9143.6899999999987</v>
      </c>
    </row>
    <row r="2500" spans="1:6">
      <c r="A2500" s="169">
        <v>45780</v>
      </c>
      <c r="B2500" s="162">
        <v>2038.42</v>
      </c>
      <c r="C2500" s="162">
        <v>1135.1399999999999</v>
      </c>
      <c r="D2500" s="162">
        <v>7306.93</v>
      </c>
      <c r="E2500" s="162">
        <v>585.125</v>
      </c>
      <c r="F2500" s="162">
        <v>9895.3649999999998</v>
      </c>
    </row>
    <row r="2501" spans="1:6">
      <c r="A2501" s="169">
        <v>45781</v>
      </c>
      <c r="B2501" s="162">
        <v>1517.25</v>
      </c>
      <c r="C2501" s="162">
        <v>1161.03</v>
      </c>
      <c r="D2501" s="162">
        <v>7565.77</v>
      </c>
      <c r="E2501" s="162">
        <v>524</v>
      </c>
      <c r="F2501" s="162">
        <v>9720.0499999999993</v>
      </c>
    </row>
    <row r="2502" spans="1:6">
      <c r="A2502" s="169">
        <v>45782</v>
      </c>
      <c r="B2502" s="162">
        <v>1488.6499999999999</v>
      </c>
      <c r="C2502" s="162">
        <v>1170.0900000000001</v>
      </c>
      <c r="D2502" s="162">
        <v>7585.07</v>
      </c>
      <c r="E2502" s="162">
        <v>542.25</v>
      </c>
      <c r="F2502" s="162">
        <v>9701.56</v>
      </c>
    </row>
    <row r="2503" spans="1:6">
      <c r="A2503" s="169">
        <v>45783</v>
      </c>
      <c r="B2503" s="162">
        <v>2226.77</v>
      </c>
      <c r="C2503" s="162">
        <v>1267.1600000000001</v>
      </c>
      <c r="D2503" s="162">
        <v>7587.09</v>
      </c>
      <c r="E2503" s="162">
        <v>587.375</v>
      </c>
      <c r="F2503" s="162">
        <v>10493.645</v>
      </c>
    </row>
    <row r="2504" spans="1:6">
      <c r="A2504" s="169">
        <v>45784</v>
      </c>
      <c r="B2504" s="162">
        <v>2737.57</v>
      </c>
      <c r="C2504" s="162">
        <v>999.6</v>
      </c>
      <c r="D2504" s="162">
        <v>7522.67</v>
      </c>
      <c r="E2504" s="162">
        <v>686.625</v>
      </c>
      <c r="F2504" s="162">
        <v>10573.215</v>
      </c>
    </row>
    <row r="2505" spans="1:6">
      <c r="A2505" s="169">
        <v>45785</v>
      </c>
      <c r="B2505" s="162">
        <v>2079.19</v>
      </c>
      <c r="C2505" s="162">
        <v>940.98</v>
      </c>
      <c r="D2505" s="162">
        <v>7328.28</v>
      </c>
      <c r="E2505" s="162">
        <v>605.25</v>
      </c>
      <c r="F2505" s="162">
        <v>9743.2000000000007</v>
      </c>
    </row>
    <row r="2506" spans="1:6">
      <c r="A2506" s="169">
        <v>45786</v>
      </c>
      <c r="B2506" s="162">
        <v>2346.41</v>
      </c>
      <c r="C2506" s="162">
        <v>952.48</v>
      </c>
      <c r="D2506" s="162">
        <v>7283.13</v>
      </c>
      <c r="E2506" s="162">
        <v>611</v>
      </c>
      <c r="F2506" s="162">
        <v>9971.02</v>
      </c>
    </row>
    <row r="2507" spans="1:6">
      <c r="A2507" s="169">
        <v>45787</v>
      </c>
      <c r="B2507" s="162">
        <v>2138.8900000000003</v>
      </c>
      <c r="C2507" s="162">
        <v>224.7</v>
      </c>
      <c r="D2507" s="162">
        <v>2733.51</v>
      </c>
      <c r="E2507" s="162">
        <v>580.25</v>
      </c>
      <c r="F2507" s="162">
        <v>4516.8500000000004</v>
      </c>
    </row>
    <row r="2508" spans="1:6">
      <c r="A2508" s="169">
        <v>45788</v>
      </c>
      <c r="B2508" s="162">
        <v>3135.17</v>
      </c>
      <c r="C2508" s="162">
        <v>79.460000000000036</v>
      </c>
      <c r="D2508" s="162">
        <v>1283.75</v>
      </c>
      <c r="E2508" s="162">
        <v>496.375</v>
      </c>
      <c r="F2508" s="162">
        <v>4002.0050000000001</v>
      </c>
    </row>
    <row r="2509" spans="1:6">
      <c r="A2509" s="169">
        <v>45789</v>
      </c>
      <c r="B2509" s="162">
        <v>3189.42</v>
      </c>
      <c r="C2509" s="162">
        <v>89.139999999999986</v>
      </c>
      <c r="D2509" s="162">
        <v>1239.1600000000001</v>
      </c>
      <c r="E2509" s="162">
        <v>448.5</v>
      </c>
      <c r="F2509" s="162">
        <v>4069.2200000000003</v>
      </c>
    </row>
    <row r="2510" spans="1:6">
      <c r="A2510" s="169">
        <v>45790</v>
      </c>
      <c r="B2510" s="162">
        <v>3287.94</v>
      </c>
      <c r="C2510" s="162">
        <v>58.20999999999998</v>
      </c>
      <c r="D2510" s="162">
        <v>1933.82</v>
      </c>
      <c r="E2510" s="162">
        <v>502.25</v>
      </c>
      <c r="F2510" s="162">
        <v>4777.72</v>
      </c>
    </row>
    <row r="2511" spans="1:6">
      <c r="A2511" s="169">
        <v>45791</v>
      </c>
      <c r="B2511" s="162">
        <v>4376.68</v>
      </c>
      <c r="C2511" s="162">
        <v>64.92999999999995</v>
      </c>
      <c r="D2511" s="162">
        <v>2311.54</v>
      </c>
      <c r="E2511" s="162">
        <v>461.875</v>
      </c>
      <c r="F2511" s="162">
        <v>6291.2750000000005</v>
      </c>
    </row>
    <row r="2512" spans="1:6">
      <c r="A2512" s="169">
        <v>45792</v>
      </c>
      <c r="B2512" s="162">
        <v>3737.91</v>
      </c>
      <c r="C2512" s="162">
        <v>687.97</v>
      </c>
      <c r="D2512" s="162">
        <v>5192.3999999999996</v>
      </c>
      <c r="E2512" s="162">
        <v>467.5</v>
      </c>
      <c r="F2512" s="162">
        <v>9150.7799999999988</v>
      </c>
    </row>
    <row r="2513" spans="1:6">
      <c r="A2513" s="169">
        <v>45793</v>
      </c>
      <c r="B2513" s="162">
        <v>2994.54</v>
      </c>
      <c r="C2513" s="162">
        <v>1055.24</v>
      </c>
      <c r="D2513" s="162">
        <v>7140.99</v>
      </c>
      <c r="E2513" s="162">
        <v>551</v>
      </c>
      <c r="F2513" s="162">
        <v>10639.77</v>
      </c>
    </row>
    <row r="2514" spans="1:6">
      <c r="A2514" s="169">
        <v>45794</v>
      </c>
      <c r="B2514" s="162">
        <v>2974.8399999999997</v>
      </c>
      <c r="C2514" s="162">
        <v>1055</v>
      </c>
      <c r="D2514" s="162">
        <v>7165.32</v>
      </c>
      <c r="E2514" s="162">
        <v>499.625</v>
      </c>
      <c r="F2514" s="162">
        <v>10695.535</v>
      </c>
    </row>
    <row r="2515" spans="1:6">
      <c r="A2515" s="169">
        <v>45795</v>
      </c>
      <c r="B2515" s="162">
        <v>3003.7</v>
      </c>
      <c r="C2515" s="162">
        <v>1058.5</v>
      </c>
      <c r="D2515" s="162">
        <v>7148.94</v>
      </c>
      <c r="E2515" s="162">
        <v>510.375</v>
      </c>
      <c r="F2515" s="162">
        <v>10700.764999999999</v>
      </c>
    </row>
    <row r="2516" spans="1:6">
      <c r="A2516" s="169">
        <v>45796</v>
      </c>
      <c r="B2516" s="162">
        <v>2984.77</v>
      </c>
      <c r="C2516" s="162">
        <v>1059.47</v>
      </c>
      <c r="D2516" s="162">
        <v>7173.04</v>
      </c>
      <c r="E2516" s="162">
        <v>584.125</v>
      </c>
      <c r="F2516" s="162">
        <v>10633.154999999999</v>
      </c>
    </row>
    <row r="2517" spans="1:6">
      <c r="A2517" s="169">
        <v>45797</v>
      </c>
      <c r="B2517" s="162">
        <v>2298.7299999999996</v>
      </c>
      <c r="C2517" s="162">
        <v>1960.29</v>
      </c>
      <c r="D2517" s="162">
        <v>9367.41</v>
      </c>
      <c r="E2517" s="162">
        <v>581.125</v>
      </c>
      <c r="F2517" s="162">
        <v>13045.305</v>
      </c>
    </row>
    <row r="2518" spans="1:6">
      <c r="A2518" s="169">
        <v>45798</v>
      </c>
      <c r="B2518" s="162">
        <v>1878.11</v>
      </c>
      <c r="C2518" s="162">
        <v>2457.77</v>
      </c>
      <c r="D2518" s="162">
        <v>11525.63</v>
      </c>
      <c r="E2518" s="162">
        <v>530.75</v>
      </c>
      <c r="F2518" s="162">
        <v>15330.759999999998</v>
      </c>
    </row>
    <row r="2519" spans="1:6">
      <c r="A2519" s="169">
        <v>45799</v>
      </c>
      <c r="B2519" s="162">
        <v>1811.3799999999999</v>
      </c>
      <c r="C2519" s="162">
        <v>2379.13</v>
      </c>
      <c r="D2519" s="162">
        <v>11568.54</v>
      </c>
      <c r="E2519" s="162">
        <v>461.25</v>
      </c>
      <c r="F2519" s="162">
        <v>15297.800000000001</v>
      </c>
    </row>
    <row r="2520" spans="1:6">
      <c r="A2520" s="169">
        <v>45800</v>
      </c>
      <c r="B2520" s="162">
        <v>1753.26</v>
      </c>
      <c r="C2520" s="162">
        <v>2613.5500000000002</v>
      </c>
      <c r="D2520" s="162">
        <v>11569.31</v>
      </c>
      <c r="E2520" s="162">
        <v>477.75</v>
      </c>
      <c r="F2520" s="162">
        <v>15458.369999999999</v>
      </c>
    </row>
    <row r="2521" spans="1:6">
      <c r="A2521" s="169">
        <v>45801</v>
      </c>
      <c r="B2521" s="162">
        <v>1650.29</v>
      </c>
      <c r="C2521" s="162">
        <v>2217.36</v>
      </c>
      <c r="D2521" s="162">
        <v>11126.22</v>
      </c>
      <c r="E2521" s="162">
        <v>560.625</v>
      </c>
      <c r="F2521" s="162">
        <v>14433.244999999999</v>
      </c>
    </row>
    <row r="2522" spans="1:6">
      <c r="A2522" s="169">
        <v>45802</v>
      </c>
      <c r="B2522" s="162">
        <v>687.94999999999993</v>
      </c>
      <c r="C2522" s="162">
        <v>2139.86</v>
      </c>
      <c r="D2522" s="162">
        <v>6970.54</v>
      </c>
      <c r="E2522" s="162">
        <v>624.875</v>
      </c>
      <c r="F2522" s="162">
        <v>9173.4750000000004</v>
      </c>
    </row>
    <row r="2523" spans="1:6">
      <c r="A2523" s="169">
        <v>45803</v>
      </c>
      <c r="B2523" s="162">
        <v>740.71</v>
      </c>
      <c r="C2523" s="162">
        <v>2166.9700000000003</v>
      </c>
      <c r="D2523" s="162">
        <v>8662.82</v>
      </c>
      <c r="E2523" s="162">
        <v>568.375</v>
      </c>
      <c r="F2523" s="162">
        <v>11002.125</v>
      </c>
    </row>
    <row r="2524" spans="1:6">
      <c r="A2524" s="169">
        <v>45804</v>
      </c>
      <c r="B2524" s="162">
        <v>934.02</v>
      </c>
      <c r="C2524" s="162">
        <v>2227.9</v>
      </c>
      <c r="D2524" s="162">
        <v>9071.5300000000007</v>
      </c>
      <c r="E2524" s="162">
        <v>506</v>
      </c>
      <c r="F2524" s="162">
        <v>11727.45</v>
      </c>
    </row>
    <row r="2525" spans="1:6">
      <c r="A2525" s="169">
        <v>45805</v>
      </c>
      <c r="B2525" s="162">
        <v>1476.47</v>
      </c>
      <c r="C2525" s="162">
        <v>2294.4899999999998</v>
      </c>
      <c r="D2525" s="162">
        <v>10417.76</v>
      </c>
      <c r="E2525" s="162">
        <v>636.5</v>
      </c>
      <c r="F2525" s="162">
        <v>13552.220000000001</v>
      </c>
    </row>
    <row r="2526" spans="1:6">
      <c r="A2526" s="169">
        <v>45806</v>
      </c>
      <c r="B2526" s="162">
        <v>1782.4099999999999</v>
      </c>
      <c r="C2526" s="162">
        <v>2441.14</v>
      </c>
      <c r="D2526" s="162">
        <v>11367.36</v>
      </c>
      <c r="E2526" s="162">
        <v>614.75</v>
      </c>
      <c r="F2526" s="162">
        <v>14976.16</v>
      </c>
    </row>
    <row r="2527" spans="1:6">
      <c r="A2527" s="169">
        <v>45807</v>
      </c>
      <c r="B2527" s="162">
        <v>1817.29</v>
      </c>
      <c r="C2527" s="162">
        <v>2305.64</v>
      </c>
      <c r="D2527" s="162">
        <v>9844.93</v>
      </c>
      <c r="E2527" s="162">
        <v>620.125</v>
      </c>
      <c r="F2527" s="162">
        <v>13347.735000000001</v>
      </c>
    </row>
    <row r="2528" spans="1:6">
      <c r="A2528" s="169">
        <v>45808</v>
      </c>
      <c r="B2528" s="162">
        <v>1734.74</v>
      </c>
      <c r="C2528" s="162">
        <v>2472.59</v>
      </c>
      <c r="D2528" s="162">
        <v>10204.76</v>
      </c>
      <c r="E2528" s="162">
        <v>569.125</v>
      </c>
      <c r="F2528" s="162">
        <v>13842.965</v>
      </c>
    </row>
    <row r="2529" spans="1:6">
      <c r="A2529" s="169">
        <v>45809</v>
      </c>
      <c r="B2529" s="162">
        <v>1801.35</v>
      </c>
      <c r="C2529" s="162">
        <v>2794.09</v>
      </c>
      <c r="D2529" s="162">
        <v>11205.42</v>
      </c>
      <c r="E2529" s="162">
        <v>490.75</v>
      </c>
      <c r="F2529" s="162">
        <v>15310.11</v>
      </c>
    </row>
    <row r="2530" spans="1:6">
      <c r="A2530" s="169">
        <v>45810</v>
      </c>
      <c r="B2530" s="162">
        <v>1910.3400000000001</v>
      </c>
      <c r="C2530" s="162">
        <v>3014.86</v>
      </c>
      <c r="D2530" s="162">
        <v>11252.37</v>
      </c>
      <c r="E2530" s="162">
        <v>552.625</v>
      </c>
      <c r="F2530" s="162">
        <v>15624.945000000002</v>
      </c>
    </row>
    <row r="2531" spans="1:6">
      <c r="A2531" s="169">
        <v>45811</v>
      </c>
      <c r="B2531" s="162">
        <v>1954.6399999999999</v>
      </c>
      <c r="C2531" s="162">
        <v>2642.01</v>
      </c>
      <c r="D2531" s="162">
        <v>11204.93</v>
      </c>
      <c r="E2531" s="162">
        <v>587.625</v>
      </c>
      <c r="F2531" s="162">
        <v>15213.955</v>
      </c>
    </row>
    <row r="2532" spans="1:6">
      <c r="A2532" s="169">
        <v>45812</v>
      </c>
      <c r="B2532" s="162">
        <v>1828.3700000000001</v>
      </c>
      <c r="C2532" s="162">
        <v>2504.4499999999998</v>
      </c>
      <c r="D2532" s="162">
        <v>11201.93</v>
      </c>
      <c r="E2532" s="162">
        <v>682.5</v>
      </c>
      <c r="F2532" s="162">
        <v>14852.25</v>
      </c>
    </row>
    <row r="2533" spans="1:6">
      <c r="A2533" s="169">
        <v>45813</v>
      </c>
      <c r="B2533" s="162">
        <v>1840.6699999999998</v>
      </c>
      <c r="C2533" s="162">
        <v>2405.98</v>
      </c>
      <c r="D2533" s="162">
        <v>10615.1</v>
      </c>
      <c r="E2533" s="162">
        <v>551.125</v>
      </c>
      <c r="F2533" s="162">
        <v>14310.625</v>
      </c>
    </row>
    <row r="2534" spans="1:6">
      <c r="A2534" s="169">
        <v>45814</v>
      </c>
      <c r="B2534" s="162">
        <v>1870.08</v>
      </c>
      <c r="C2534" s="162">
        <v>2569.9299999999998</v>
      </c>
      <c r="D2534" s="162">
        <v>11181.27</v>
      </c>
      <c r="E2534" s="162">
        <v>506.625</v>
      </c>
      <c r="F2534" s="162">
        <v>15114.655000000001</v>
      </c>
    </row>
    <row r="2535" spans="1:6">
      <c r="A2535" s="169">
        <v>45815</v>
      </c>
      <c r="B2535" s="162">
        <v>1901.88</v>
      </c>
      <c r="C2535" s="162">
        <v>2948.98</v>
      </c>
      <c r="D2535" s="162">
        <v>11179.13</v>
      </c>
      <c r="E2535" s="162">
        <v>456.625</v>
      </c>
      <c r="F2535" s="162">
        <v>15573.365</v>
      </c>
    </row>
    <row r="2536" spans="1:6">
      <c r="A2536" s="169">
        <v>45816</v>
      </c>
      <c r="B2536" s="162">
        <v>1927.96</v>
      </c>
      <c r="C2536" s="162">
        <v>3306.81</v>
      </c>
      <c r="D2536" s="162">
        <v>11151.47</v>
      </c>
      <c r="E2536" s="162">
        <v>466.625</v>
      </c>
      <c r="F2536" s="162">
        <v>15919.614999999998</v>
      </c>
    </row>
    <row r="2537" spans="1:6">
      <c r="A2537" s="169">
        <v>45817</v>
      </c>
      <c r="B2537" s="162">
        <v>2403.0700000000002</v>
      </c>
      <c r="C2537" s="162">
        <v>2457.16</v>
      </c>
      <c r="D2537" s="162">
        <v>11116.68</v>
      </c>
      <c r="E2537" s="162">
        <v>460.375</v>
      </c>
      <c r="F2537" s="162">
        <v>15516.535</v>
      </c>
    </row>
    <row r="2538" spans="1:6">
      <c r="A2538" s="169">
        <v>45818</v>
      </c>
      <c r="B2538" s="162">
        <v>3032.3399999999997</v>
      </c>
      <c r="C2538" s="162">
        <v>2624.4</v>
      </c>
      <c r="D2538" s="162">
        <v>11052.69</v>
      </c>
      <c r="E2538" s="162">
        <v>460</v>
      </c>
      <c r="F2538" s="162">
        <v>16249.43</v>
      </c>
    </row>
    <row r="2539" spans="1:6">
      <c r="A2539" s="169">
        <v>45819</v>
      </c>
      <c r="B2539" s="162">
        <v>3032.94</v>
      </c>
      <c r="C2539" s="162">
        <v>2660.96</v>
      </c>
      <c r="D2539" s="162">
        <v>11046.12</v>
      </c>
      <c r="E2539" s="162">
        <v>564.125</v>
      </c>
      <c r="F2539" s="162">
        <v>16175.895</v>
      </c>
    </row>
    <row r="2540" spans="1:6">
      <c r="A2540" s="169">
        <v>45820</v>
      </c>
      <c r="B2540" s="162">
        <v>3003.93</v>
      </c>
      <c r="C2540" s="162">
        <v>2507.21</v>
      </c>
      <c r="D2540" s="162">
        <v>11039.63</v>
      </c>
      <c r="E2540" s="162">
        <v>553</v>
      </c>
      <c r="F2540" s="162">
        <v>15997.769999999997</v>
      </c>
    </row>
    <row r="2541" spans="1:6">
      <c r="A2541" s="169">
        <v>45821</v>
      </c>
      <c r="B2541" s="162">
        <v>1965.58</v>
      </c>
      <c r="C2541" s="162">
        <v>2698.27</v>
      </c>
      <c r="D2541" s="162">
        <v>11030.21</v>
      </c>
      <c r="E2541" s="162">
        <v>579.75</v>
      </c>
      <c r="F2541" s="162">
        <v>15114.31</v>
      </c>
    </row>
    <row r="2542" spans="1:6">
      <c r="A2542" s="169">
        <v>45822</v>
      </c>
      <c r="B2542" s="162">
        <v>1889.18</v>
      </c>
      <c r="C2542" s="162">
        <v>2856.44</v>
      </c>
      <c r="D2542" s="162">
        <v>11024.09</v>
      </c>
      <c r="E2542" s="162">
        <v>577.25</v>
      </c>
      <c r="F2542" s="162">
        <v>15192.46</v>
      </c>
    </row>
    <row r="2543" spans="1:6">
      <c r="A2543" s="169">
        <v>45823</v>
      </c>
      <c r="B2543" s="162">
        <v>1886.82</v>
      </c>
      <c r="C2543" s="162">
        <v>2794.49</v>
      </c>
      <c r="D2543" s="162">
        <v>10961.37</v>
      </c>
      <c r="E2543" s="162">
        <v>641.75</v>
      </c>
      <c r="F2543" s="162">
        <v>15000.93</v>
      </c>
    </row>
    <row r="2544" spans="1:6">
      <c r="A2544" s="169">
        <v>45824</v>
      </c>
      <c r="B2544" s="162">
        <v>1895.06</v>
      </c>
      <c r="C2544" s="162">
        <v>2770.8</v>
      </c>
      <c r="D2544" s="162">
        <v>10921.8</v>
      </c>
      <c r="E2544" s="162">
        <v>541.5</v>
      </c>
      <c r="F2544" s="162">
        <v>15046.16</v>
      </c>
    </row>
    <row r="2545" spans="1:6">
      <c r="A2545" s="169">
        <v>45825</v>
      </c>
      <c r="B2545" s="162">
        <v>1865.72</v>
      </c>
      <c r="C2545" s="162">
        <v>2599.96</v>
      </c>
      <c r="D2545" s="162">
        <v>10899.7</v>
      </c>
      <c r="E2545" s="162">
        <v>663.25</v>
      </c>
      <c r="F2545" s="162">
        <v>14702.130000000001</v>
      </c>
    </row>
    <row r="2546" spans="1:6">
      <c r="A2546" s="169">
        <v>45826</v>
      </c>
      <c r="B2546" s="162">
        <v>1916.73</v>
      </c>
      <c r="C2546" s="162">
        <v>2900.92</v>
      </c>
      <c r="D2546" s="162">
        <v>10883.59</v>
      </c>
      <c r="E2546" s="162">
        <v>578.375</v>
      </c>
      <c r="F2546" s="162">
        <v>15122.865</v>
      </c>
    </row>
    <row r="2547" spans="1:6">
      <c r="A2547" s="169">
        <v>45827</v>
      </c>
      <c r="B2547" s="162">
        <v>1897.4900000000002</v>
      </c>
      <c r="C2547" s="162">
        <v>2826.54</v>
      </c>
      <c r="D2547" s="162">
        <v>10852.25</v>
      </c>
      <c r="E2547" s="162">
        <v>490</v>
      </c>
      <c r="F2547" s="162">
        <v>15086.28</v>
      </c>
    </row>
    <row r="2548" spans="1:6">
      <c r="A2548" s="169">
        <v>45828</v>
      </c>
      <c r="B2548" s="162">
        <v>1884.4399999999998</v>
      </c>
      <c r="C2548" s="162">
        <v>2738.94</v>
      </c>
      <c r="D2548" s="162">
        <v>10836.3</v>
      </c>
      <c r="E2548" s="162">
        <v>531.875</v>
      </c>
      <c r="F2548" s="162">
        <v>14927.805</v>
      </c>
    </row>
    <row r="2549" spans="1:6">
      <c r="A2549" s="169">
        <v>45829</v>
      </c>
      <c r="B2549" s="162">
        <v>1864.03</v>
      </c>
      <c r="C2549" s="162">
        <v>2898.08</v>
      </c>
      <c r="D2549" s="162">
        <v>10814.18</v>
      </c>
      <c r="E2549" s="162">
        <v>544</v>
      </c>
      <c r="F2549" s="162">
        <v>15032.29</v>
      </c>
    </row>
    <row r="2550" spans="1:6">
      <c r="A2550" s="169">
        <v>45830</v>
      </c>
      <c r="B2550" s="162">
        <v>1870.7</v>
      </c>
      <c r="C2550" s="162">
        <v>3032.81</v>
      </c>
      <c r="D2550" s="162">
        <v>10799.1</v>
      </c>
      <c r="E2550" s="162">
        <v>506.125</v>
      </c>
      <c r="F2550" s="162">
        <v>15196.485000000001</v>
      </c>
    </row>
    <row r="2551" spans="1:6">
      <c r="A2551" s="169">
        <v>45831</v>
      </c>
      <c r="B2551" s="162">
        <v>2855.5899999999997</v>
      </c>
      <c r="C2551" s="162">
        <v>2681.52</v>
      </c>
      <c r="D2551" s="162">
        <v>10941.63</v>
      </c>
      <c r="E2551" s="162">
        <v>486</v>
      </c>
      <c r="F2551" s="162">
        <v>15992.739999999998</v>
      </c>
    </row>
    <row r="2552" spans="1:6">
      <c r="A2552" s="169">
        <v>45832</v>
      </c>
      <c r="B2552" s="162">
        <v>2988.3599999999997</v>
      </c>
      <c r="C2552" s="162">
        <v>2547.67</v>
      </c>
      <c r="D2552" s="162">
        <v>11363.43</v>
      </c>
      <c r="E2552" s="162">
        <v>483.875</v>
      </c>
      <c r="F2552" s="162">
        <v>16415.584999999999</v>
      </c>
    </row>
    <row r="2553" spans="1:6">
      <c r="A2553" s="169">
        <v>45833</v>
      </c>
      <c r="B2553" s="162">
        <v>3135.6800000000003</v>
      </c>
      <c r="C2553" s="162">
        <v>2646.29</v>
      </c>
      <c r="D2553" s="162">
        <v>11354.47</v>
      </c>
      <c r="E2553" s="162">
        <v>453</v>
      </c>
      <c r="F2553" s="162">
        <v>16683.439999999999</v>
      </c>
    </row>
    <row r="2554" spans="1:6">
      <c r="A2554" s="169">
        <v>45834</v>
      </c>
      <c r="B2554" s="162">
        <v>2870.34</v>
      </c>
      <c r="C2554" s="162">
        <v>2586.02</v>
      </c>
      <c r="D2554" s="162">
        <v>11330.25</v>
      </c>
      <c r="E2554" s="162">
        <v>559.875</v>
      </c>
      <c r="F2554" s="162">
        <v>16226.735000000001</v>
      </c>
    </row>
    <row r="2555" spans="1:6">
      <c r="A2555" s="169">
        <v>45835</v>
      </c>
      <c r="B2555" s="162">
        <v>1767.3600000000001</v>
      </c>
      <c r="C2555" s="162">
        <v>2962.15</v>
      </c>
      <c r="D2555" s="162">
        <v>11327</v>
      </c>
      <c r="E2555" s="162">
        <v>573.375</v>
      </c>
      <c r="F2555" s="162">
        <v>15483.135</v>
      </c>
    </row>
    <row r="2556" spans="1:6">
      <c r="A2556" s="169">
        <v>45836</v>
      </c>
      <c r="B2556" s="162">
        <v>1845.6599999999999</v>
      </c>
      <c r="C2556" s="162">
        <v>2896.32</v>
      </c>
      <c r="D2556" s="162">
        <v>11311.16</v>
      </c>
      <c r="E2556" s="162">
        <v>547.375</v>
      </c>
      <c r="F2556" s="162">
        <v>15505.764999999999</v>
      </c>
    </row>
    <row r="2557" spans="1:6">
      <c r="A2557" s="169">
        <v>45837</v>
      </c>
      <c r="B2557" s="162">
        <v>1843.67</v>
      </c>
      <c r="C2557" s="162">
        <v>3052.48</v>
      </c>
      <c r="D2557" s="162">
        <v>11305.17</v>
      </c>
      <c r="E2557" s="162">
        <v>491</v>
      </c>
      <c r="F2557" s="162">
        <v>15710.32</v>
      </c>
    </row>
    <row r="2558" spans="1:6">
      <c r="A2558" s="169">
        <v>45838</v>
      </c>
      <c r="B2558" s="162">
        <v>1911.23</v>
      </c>
      <c r="C2558" s="162">
        <v>2812.21</v>
      </c>
      <c r="D2558" s="162">
        <v>11310.37</v>
      </c>
      <c r="E2558" s="162">
        <v>552.125</v>
      </c>
      <c r="F2558" s="162">
        <v>15481.685000000001</v>
      </c>
    </row>
    <row r="2559" spans="1:6">
      <c r="A2559" s="169">
        <v>45839</v>
      </c>
      <c r="B2559" s="162">
        <v>1940.72</v>
      </c>
      <c r="C2559" s="162">
        <v>2874.19</v>
      </c>
      <c r="D2559" s="162">
        <v>11314.65</v>
      </c>
      <c r="E2559" s="162">
        <v>577.375</v>
      </c>
      <c r="F2559" s="162">
        <v>15552.184999999999</v>
      </c>
    </row>
    <row r="2560" spans="1:6">
      <c r="A2560" s="169">
        <v>45840</v>
      </c>
      <c r="B2560" s="162">
        <v>1964.72</v>
      </c>
      <c r="C2560" s="162">
        <v>3002.88</v>
      </c>
      <c r="D2560" s="162">
        <v>11316.82</v>
      </c>
      <c r="E2560" s="162">
        <v>487.25</v>
      </c>
      <c r="F2560" s="162">
        <v>15797.17</v>
      </c>
    </row>
    <row r="2561" spans="1:6">
      <c r="A2561" s="169">
        <v>45841</v>
      </c>
      <c r="B2561" s="162">
        <v>2012.0500000000002</v>
      </c>
      <c r="C2561" s="162">
        <v>3066.56</v>
      </c>
      <c r="D2561" s="162">
        <v>11305.84</v>
      </c>
      <c r="E2561" s="162">
        <v>480.875</v>
      </c>
      <c r="F2561" s="162">
        <v>15903.575000000001</v>
      </c>
    </row>
    <row r="2562" spans="1:6">
      <c r="A2562" s="169">
        <v>45842</v>
      </c>
      <c r="B2562" s="162">
        <v>2036.58</v>
      </c>
      <c r="C2562" s="162">
        <v>2930.68</v>
      </c>
      <c r="D2562" s="162">
        <v>11296.46</v>
      </c>
      <c r="E2562" s="162">
        <v>463.125</v>
      </c>
      <c r="F2562" s="162">
        <v>15800.594999999999</v>
      </c>
    </row>
    <row r="2563" spans="1:6">
      <c r="A2563" s="169">
        <v>45843</v>
      </c>
      <c r="B2563" s="162">
        <v>2024.46</v>
      </c>
      <c r="C2563" s="162">
        <v>3170.7799999999997</v>
      </c>
      <c r="D2563" s="162">
        <v>11286.08</v>
      </c>
      <c r="E2563" s="162">
        <v>508.5</v>
      </c>
      <c r="F2563" s="162">
        <v>15972.82</v>
      </c>
    </row>
    <row r="2564" spans="1:6">
      <c r="A2564" s="169">
        <v>45844</v>
      </c>
      <c r="B2564" s="162">
        <v>2002.94</v>
      </c>
      <c r="C2564" s="162">
        <v>3218.87</v>
      </c>
      <c r="D2564" s="162">
        <v>11282.81</v>
      </c>
      <c r="E2564" s="162">
        <v>472.5</v>
      </c>
      <c r="F2564" s="162">
        <v>16032.119999999999</v>
      </c>
    </row>
    <row r="2565" spans="1:6">
      <c r="A2565" s="169">
        <v>45845</v>
      </c>
      <c r="B2565" s="162">
        <v>2033.98</v>
      </c>
      <c r="C2565" s="162">
        <v>3561.51</v>
      </c>
      <c r="D2565" s="162">
        <v>11292.88</v>
      </c>
      <c r="E2565" s="162">
        <v>448.25</v>
      </c>
      <c r="F2565" s="162">
        <v>16440.12</v>
      </c>
    </row>
    <row r="2566" spans="1:6">
      <c r="A2566" s="169">
        <v>45846</v>
      </c>
      <c r="B2566" s="162">
        <v>3146.41</v>
      </c>
      <c r="C2566" s="162">
        <v>3291.63</v>
      </c>
      <c r="D2566" s="162">
        <v>11089.2</v>
      </c>
      <c r="E2566" s="162">
        <v>578.875</v>
      </c>
      <c r="F2566" s="162">
        <v>16948.365000000002</v>
      </c>
    </row>
    <row r="2567" spans="1:6">
      <c r="A2567" s="169">
        <v>45847</v>
      </c>
      <c r="B2567" s="162">
        <v>3369</v>
      </c>
      <c r="C2567" s="162">
        <v>3389.96</v>
      </c>
      <c r="D2567" s="162">
        <v>11135.13</v>
      </c>
      <c r="E2567" s="162">
        <v>468</v>
      </c>
      <c r="F2567" s="162">
        <v>17426.09</v>
      </c>
    </row>
    <row r="2568" spans="1:6">
      <c r="A2568" s="169">
        <v>45848</v>
      </c>
      <c r="B2568" s="162">
        <v>1904.7800000000002</v>
      </c>
      <c r="C2568" s="162">
        <v>3075.26</v>
      </c>
      <c r="D2568" s="162">
        <v>11947.37</v>
      </c>
      <c r="E2568" s="162">
        <v>684.5</v>
      </c>
      <c r="F2568" s="162">
        <v>16242.910000000003</v>
      </c>
    </row>
    <row r="2569" spans="1:6">
      <c r="A2569" s="169">
        <v>45849</v>
      </c>
      <c r="B2569" s="162">
        <v>3351.5699999999997</v>
      </c>
      <c r="C2569" s="162">
        <v>2863.63</v>
      </c>
      <c r="D2569" s="162">
        <v>11767.63</v>
      </c>
      <c r="E2569" s="162">
        <v>603.75</v>
      </c>
      <c r="F2569" s="162">
        <v>17379.079999999998</v>
      </c>
    </row>
    <row r="2570" spans="1:6">
      <c r="A2570" s="169">
        <v>45850</v>
      </c>
      <c r="B2570" s="162">
        <v>3392.22</v>
      </c>
      <c r="C2570" s="162">
        <v>2938.68</v>
      </c>
      <c r="D2570" s="162">
        <v>11779.58</v>
      </c>
      <c r="E2570" s="162">
        <v>571.125</v>
      </c>
      <c r="F2570" s="162">
        <v>17539.355</v>
      </c>
    </row>
    <row r="2571" spans="1:6">
      <c r="A2571" s="169">
        <v>45851</v>
      </c>
      <c r="B2571" s="162">
        <v>3553.2400000000002</v>
      </c>
      <c r="C2571" s="162">
        <v>3178.07</v>
      </c>
      <c r="D2571" s="162">
        <v>11773.9</v>
      </c>
      <c r="E2571" s="162">
        <v>449.5</v>
      </c>
      <c r="F2571" s="162">
        <v>18055.71</v>
      </c>
    </row>
    <row r="2572" spans="1:6">
      <c r="A2572" s="169">
        <v>45852</v>
      </c>
      <c r="B2572" s="162">
        <v>3666.8300000000004</v>
      </c>
      <c r="C2572" s="162">
        <v>3240.39</v>
      </c>
      <c r="D2572" s="162">
        <v>11767.65</v>
      </c>
      <c r="E2572" s="162">
        <v>471.75</v>
      </c>
      <c r="F2572" s="162">
        <v>18203.12</v>
      </c>
    </row>
    <row r="2573" spans="1:6">
      <c r="A2573" s="169">
        <v>45853</v>
      </c>
      <c r="B2573" s="162">
        <v>3601.4300000000003</v>
      </c>
      <c r="C2573" s="162">
        <v>3151.68</v>
      </c>
      <c r="D2573" s="162">
        <v>11768.76</v>
      </c>
      <c r="E2573" s="162">
        <v>549.375</v>
      </c>
      <c r="F2573" s="162">
        <v>17972.495000000003</v>
      </c>
    </row>
    <row r="2574" spans="1:6">
      <c r="A2574" s="169">
        <v>45854</v>
      </c>
      <c r="B2574" s="162">
        <v>3710.1200000000003</v>
      </c>
      <c r="C2574" s="162">
        <v>3123.64</v>
      </c>
      <c r="D2574" s="162">
        <v>11772.64</v>
      </c>
      <c r="E2574" s="162">
        <v>513.375</v>
      </c>
      <c r="F2574" s="162">
        <v>18093.025000000001</v>
      </c>
    </row>
    <row r="2575" spans="1:6">
      <c r="A2575" s="169">
        <v>45855</v>
      </c>
      <c r="B2575" s="162">
        <v>3739.28</v>
      </c>
      <c r="C2575" s="162">
        <v>3267.67</v>
      </c>
      <c r="D2575" s="162">
        <v>11752.53</v>
      </c>
      <c r="E2575" s="162">
        <v>466.75</v>
      </c>
      <c r="F2575" s="162">
        <v>18292.730000000003</v>
      </c>
    </row>
    <row r="2576" spans="1:6">
      <c r="A2576" s="169">
        <v>45856</v>
      </c>
      <c r="B2576" s="162">
        <v>3693.7000000000003</v>
      </c>
      <c r="C2576" s="162">
        <v>3128.29</v>
      </c>
      <c r="D2576" s="162">
        <v>11727.88</v>
      </c>
      <c r="E2576" s="162">
        <v>631.75</v>
      </c>
      <c r="F2576" s="162">
        <v>17918.12</v>
      </c>
    </row>
    <row r="2577" spans="1:6">
      <c r="A2577" s="169">
        <v>45857</v>
      </c>
      <c r="B2577" s="162">
        <v>3731.5899999999997</v>
      </c>
      <c r="C2577" s="162">
        <v>3369.6</v>
      </c>
      <c r="D2577" s="162">
        <v>11730.7</v>
      </c>
      <c r="E2577" s="162">
        <v>519.875</v>
      </c>
      <c r="F2577" s="162">
        <v>18312.014999999999</v>
      </c>
    </row>
    <row r="2578" spans="1:6">
      <c r="A2578" s="169">
        <v>45858</v>
      </c>
      <c r="B2578" s="162">
        <v>3659.37</v>
      </c>
      <c r="C2578" s="162">
        <v>3260.67</v>
      </c>
      <c r="D2578" s="162">
        <v>11704.94</v>
      </c>
      <c r="E2578" s="162">
        <v>648.75</v>
      </c>
      <c r="F2578" s="162">
        <v>17976.23</v>
      </c>
    </row>
    <row r="2579" spans="1:6">
      <c r="A2579" s="169">
        <v>45859</v>
      </c>
      <c r="B2579" s="162">
        <v>3684.01</v>
      </c>
      <c r="C2579" s="162">
        <v>2942.28</v>
      </c>
      <c r="D2579" s="162">
        <v>11774.98</v>
      </c>
      <c r="E2579" s="162">
        <v>640.375</v>
      </c>
      <c r="F2579" s="162">
        <v>17760.895</v>
      </c>
    </row>
    <row r="2580" spans="1:6">
      <c r="A2580" s="169">
        <v>45860</v>
      </c>
      <c r="B2580" s="162">
        <v>3751.06</v>
      </c>
      <c r="C2580" s="162">
        <v>3021.21</v>
      </c>
      <c r="D2580" s="162">
        <v>11798.88</v>
      </c>
      <c r="E2580" s="162">
        <v>571.75</v>
      </c>
      <c r="F2580" s="162">
        <v>17999.400000000001</v>
      </c>
    </row>
    <row r="2581" spans="1:6">
      <c r="A2581" s="169">
        <v>45861</v>
      </c>
      <c r="B2581" s="162">
        <v>3698.74</v>
      </c>
      <c r="C2581" s="162">
        <v>3021.7</v>
      </c>
      <c r="D2581" s="162">
        <v>11782.5</v>
      </c>
      <c r="E2581" s="162">
        <v>502.375</v>
      </c>
      <c r="F2581" s="162">
        <v>18000.564999999999</v>
      </c>
    </row>
    <row r="2582" spans="1:6">
      <c r="A2582" s="169">
        <v>45862</v>
      </c>
      <c r="B2582" s="162">
        <v>3727.32</v>
      </c>
      <c r="C2582" s="162">
        <v>3298.24</v>
      </c>
      <c r="D2582" s="162">
        <v>11787.15</v>
      </c>
      <c r="E2582" s="162">
        <v>509.75</v>
      </c>
      <c r="F2582" s="162">
        <v>18302.96</v>
      </c>
    </row>
    <row r="2583" spans="1:6">
      <c r="A2583" s="169">
        <v>45863</v>
      </c>
      <c r="B2583" s="162">
        <v>3673.01</v>
      </c>
      <c r="C2583" s="162">
        <v>3322.82</v>
      </c>
      <c r="D2583" s="162">
        <v>11780.7</v>
      </c>
      <c r="E2583" s="162">
        <v>458.375</v>
      </c>
      <c r="F2583" s="162">
        <v>18318.154999999999</v>
      </c>
    </row>
    <row r="2584" spans="1:6">
      <c r="A2584" s="169">
        <v>45864</v>
      </c>
      <c r="B2584" s="162">
        <v>3587.01</v>
      </c>
      <c r="C2584" s="162">
        <v>3441.12</v>
      </c>
      <c r="D2584" s="162">
        <v>11781.52</v>
      </c>
      <c r="E2584" s="162">
        <v>447</v>
      </c>
      <c r="F2584" s="162">
        <v>18362.650000000001</v>
      </c>
    </row>
    <row r="2585" spans="1:6">
      <c r="A2585" s="169">
        <v>45865</v>
      </c>
      <c r="B2585" s="162">
        <v>3689.6</v>
      </c>
      <c r="C2585" s="162">
        <v>3648.5</v>
      </c>
      <c r="D2585" s="162">
        <v>11775.93</v>
      </c>
      <c r="E2585" s="162">
        <v>454.875</v>
      </c>
      <c r="F2585" s="162">
        <v>18659.154999999999</v>
      </c>
    </row>
    <row r="2586" spans="1:6">
      <c r="A2586" s="169">
        <v>45866</v>
      </c>
      <c r="B2586" s="162">
        <v>4257.96</v>
      </c>
      <c r="C2586" s="162">
        <v>3406.18</v>
      </c>
      <c r="D2586" s="162">
        <v>11866.03</v>
      </c>
      <c r="E2586" s="162">
        <v>535.5</v>
      </c>
      <c r="F2586" s="162">
        <v>18994.669999999998</v>
      </c>
    </row>
    <row r="2587" spans="1:6">
      <c r="A2587" s="169">
        <v>45867</v>
      </c>
      <c r="B2587" s="162">
        <v>3726.09</v>
      </c>
      <c r="C2587" s="162">
        <v>3459.3</v>
      </c>
      <c r="D2587" s="162">
        <v>11725.64</v>
      </c>
      <c r="E2587" s="162">
        <v>658.625</v>
      </c>
      <c r="F2587" s="162">
        <v>18252.404999999999</v>
      </c>
    </row>
    <row r="2588" spans="1:6">
      <c r="A2588" s="169">
        <v>45868</v>
      </c>
      <c r="B2588" s="162">
        <v>4773.45</v>
      </c>
      <c r="C2588" s="162">
        <v>3201.54</v>
      </c>
      <c r="D2588" s="162">
        <v>11898.49</v>
      </c>
      <c r="E2588" s="162">
        <v>527.375</v>
      </c>
      <c r="F2588" s="162">
        <v>19346.105</v>
      </c>
    </row>
    <row r="2589" spans="1:6">
      <c r="A2589" s="169">
        <v>45869</v>
      </c>
      <c r="B2589" s="162">
        <v>4850.58</v>
      </c>
      <c r="C2589" s="162">
        <v>3101.83</v>
      </c>
      <c r="D2589" s="162">
        <v>11871.91</v>
      </c>
      <c r="E2589" s="162">
        <v>586.375</v>
      </c>
      <c r="F2589" s="162">
        <v>19237.945</v>
      </c>
    </row>
    <row r="2590" spans="1:6">
      <c r="A2590" s="169">
        <v>45870</v>
      </c>
      <c r="B2590" s="162">
        <v>4901.07</v>
      </c>
      <c r="C2590" s="162">
        <v>3009.3</v>
      </c>
      <c r="D2590" s="162">
        <v>11893.11</v>
      </c>
      <c r="E2590" s="162">
        <v>586.75</v>
      </c>
      <c r="F2590" s="162">
        <v>19216.73</v>
      </c>
    </row>
    <row r="2591" spans="1:6">
      <c r="A2591" s="169">
        <v>45871</v>
      </c>
      <c r="B2591" s="162">
        <v>4827.7</v>
      </c>
      <c r="C2591" s="162">
        <v>2741.93</v>
      </c>
      <c r="D2591" s="162">
        <v>11848.04</v>
      </c>
      <c r="E2591" s="162">
        <v>680.5</v>
      </c>
      <c r="F2591" s="162">
        <v>18737.169999999998</v>
      </c>
    </row>
    <row r="2592" spans="1:6">
      <c r="A2592" s="169">
        <v>45872</v>
      </c>
      <c r="B2592" s="162">
        <v>4839.2299999999996</v>
      </c>
      <c r="C2592" s="162">
        <v>2711.25</v>
      </c>
      <c r="D2592" s="162">
        <v>11869.15</v>
      </c>
      <c r="E2592" s="162">
        <v>646.375</v>
      </c>
      <c r="F2592" s="162">
        <v>18773.254999999997</v>
      </c>
    </row>
    <row r="2593" spans="1:6">
      <c r="A2593" s="169">
        <v>45873</v>
      </c>
      <c r="B2593" s="162">
        <v>4551.63</v>
      </c>
      <c r="C2593" s="162">
        <v>2667.88</v>
      </c>
      <c r="D2593" s="162">
        <v>11838.59</v>
      </c>
      <c r="E2593" s="162">
        <v>693.125</v>
      </c>
      <c r="F2593" s="162">
        <v>18364.974999999999</v>
      </c>
    </row>
    <row r="2594" spans="1:6">
      <c r="A2594" s="169">
        <v>45874</v>
      </c>
      <c r="B2594" s="162">
        <v>2220.2200000000003</v>
      </c>
      <c r="C2594" s="162">
        <v>3580.96</v>
      </c>
      <c r="D2594" s="162">
        <v>11699.11</v>
      </c>
      <c r="E2594" s="162">
        <v>687.625</v>
      </c>
      <c r="F2594" s="162">
        <v>16812.665000000001</v>
      </c>
    </row>
    <row r="2595" spans="1:6">
      <c r="A2595" s="169">
        <v>45875</v>
      </c>
      <c r="B2595" s="162">
        <v>2263.66</v>
      </c>
      <c r="C2595" s="162">
        <v>3238.07</v>
      </c>
      <c r="D2595" s="162">
        <v>11694.87</v>
      </c>
      <c r="E2595" s="162">
        <v>654</v>
      </c>
      <c r="F2595" s="162">
        <v>16542.599999999999</v>
      </c>
    </row>
    <row r="2596" spans="1:6">
      <c r="A2596" s="169">
        <v>45876</v>
      </c>
      <c r="B2596" s="162">
        <v>3692.72</v>
      </c>
      <c r="C2596" s="162">
        <v>3225.89</v>
      </c>
      <c r="D2596" s="162">
        <v>11712.34</v>
      </c>
      <c r="E2596" s="162">
        <v>517.625</v>
      </c>
      <c r="F2596" s="162">
        <v>18113.325000000001</v>
      </c>
    </row>
    <row r="2597" spans="1:6">
      <c r="A2597" s="169">
        <v>45877</v>
      </c>
      <c r="B2597" s="162">
        <v>4603.0599999999995</v>
      </c>
      <c r="C2597" s="162">
        <v>3119.75</v>
      </c>
      <c r="D2597" s="162">
        <v>11836.57</v>
      </c>
      <c r="E2597" s="162">
        <v>462.25</v>
      </c>
      <c r="F2597" s="162">
        <v>19097.129999999997</v>
      </c>
    </row>
    <row r="2598" spans="1:6">
      <c r="A2598" s="169">
        <v>45878</v>
      </c>
      <c r="B2598" s="162">
        <v>4779.37</v>
      </c>
      <c r="C2598" s="162">
        <v>3053.7</v>
      </c>
      <c r="D2598" s="162">
        <v>11836.98</v>
      </c>
      <c r="E2598" s="162">
        <v>449</v>
      </c>
      <c r="F2598" s="162">
        <v>19221.05</v>
      </c>
    </row>
    <row r="2599" spans="1:6">
      <c r="A2599" s="169">
        <v>45879</v>
      </c>
      <c r="B2599" s="162">
        <v>3717.11</v>
      </c>
      <c r="C2599" s="162">
        <v>3811.32</v>
      </c>
      <c r="D2599" s="162">
        <v>11703.78</v>
      </c>
      <c r="E2599" s="162">
        <v>453.625</v>
      </c>
      <c r="F2599" s="162">
        <v>18778.584999999999</v>
      </c>
    </row>
    <row r="2600" spans="1:6">
      <c r="A2600" s="169">
        <v>45880</v>
      </c>
      <c r="B2600" s="162">
        <v>4751.01</v>
      </c>
      <c r="C2600" s="162">
        <v>3005.68</v>
      </c>
      <c r="D2600" s="162">
        <v>11811.59</v>
      </c>
      <c r="E2600" s="162">
        <v>547</v>
      </c>
      <c r="F2600" s="162">
        <v>19021.28</v>
      </c>
    </row>
    <row r="2601" spans="1:6">
      <c r="A2601" s="169">
        <v>45881</v>
      </c>
      <c r="B2601" s="162">
        <v>4574.6400000000003</v>
      </c>
      <c r="C2601" s="162">
        <v>3116.62</v>
      </c>
      <c r="D2601" s="162">
        <v>11812.33</v>
      </c>
      <c r="E2601" s="162">
        <v>503.125</v>
      </c>
      <c r="F2601" s="162">
        <v>19000.465</v>
      </c>
    </row>
    <row r="2602" spans="1:6">
      <c r="A2602" s="169">
        <v>45882</v>
      </c>
      <c r="B2602" s="162">
        <v>4765.7699999999995</v>
      </c>
      <c r="C2602" s="162">
        <v>2955.12</v>
      </c>
      <c r="D2602" s="162">
        <v>11845.6</v>
      </c>
      <c r="E2602" s="162">
        <v>469.25</v>
      </c>
      <c r="F2602" s="162">
        <v>19097.239999999998</v>
      </c>
    </row>
    <row r="2603" spans="1:6">
      <c r="A2603" s="169">
        <v>45883</v>
      </c>
      <c r="B2603" s="162">
        <v>3903.8300000000004</v>
      </c>
      <c r="C2603" s="162">
        <v>2496.9699999999998</v>
      </c>
      <c r="D2603" s="162">
        <v>11750.19</v>
      </c>
      <c r="E2603" s="162">
        <v>696.125</v>
      </c>
      <c r="F2603" s="162">
        <v>17454.865000000002</v>
      </c>
    </row>
    <row r="2604" spans="1:6">
      <c r="A2604" s="169">
        <v>45884</v>
      </c>
      <c r="B2604" s="162">
        <v>4538.88</v>
      </c>
      <c r="C2604" s="162">
        <v>2723.15</v>
      </c>
      <c r="D2604" s="162">
        <v>11789.21</v>
      </c>
      <c r="E2604" s="162">
        <v>561.875</v>
      </c>
      <c r="F2604" s="162">
        <v>18489.364999999998</v>
      </c>
    </row>
    <row r="2605" spans="1:6">
      <c r="A2605" s="169">
        <v>45885</v>
      </c>
      <c r="B2605" s="162">
        <v>4630.0199999999995</v>
      </c>
      <c r="C2605" s="162">
        <v>2773.16</v>
      </c>
      <c r="D2605" s="162">
        <v>12044.36</v>
      </c>
      <c r="E2605" s="162">
        <v>481.875</v>
      </c>
      <c r="F2605" s="162">
        <v>18965.665000000001</v>
      </c>
    </row>
    <row r="2606" spans="1:6">
      <c r="A2606" s="169">
        <v>45886</v>
      </c>
      <c r="B2606" s="162">
        <v>4579.46</v>
      </c>
      <c r="C2606" s="162">
        <v>2718</v>
      </c>
      <c r="D2606" s="162">
        <v>12035.6</v>
      </c>
      <c r="E2606" s="162">
        <v>620.25</v>
      </c>
      <c r="F2606" s="162">
        <v>18712.810000000001</v>
      </c>
    </row>
    <row r="2607" spans="1:6">
      <c r="A2607" s="169">
        <v>45887</v>
      </c>
      <c r="B2607" s="162">
        <v>4446.18</v>
      </c>
      <c r="C2607" s="162">
        <v>2528.61</v>
      </c>
      <c r="D2607" s="162">
        <v>12005.17</v>
      </c>
      <c r="E2607" s="162">
        <v>633.125</v>
      </c>
      <c r="F2607" s="162">
        <v>18346.834999999999</v>
      </c>
    </row>
    <row r="2608" spans="1:6">
      <c r="A2608" s="169">
        <v>45888</v>
      </c>
      <c r="B2608" s="162">
        <v>4558.91</v>
      </c>
      <c r="C2608" s="162">
        <v>2547.46</v>
      </c>
      <c r="D2608" s="162">
        <v>12017.95</v>
      </c>
      <c r="E2608" s="162">
        <v>687.5</v>
      </c>
      <c r="F2608" s="162">
        <v>18436.82</v>
      </c>
    </row>
    <row r="2609" spans="1:6">
      <c r="A2609" s="169">
        <v>45889</v>
      </c>
      <c r="B2609" s="162">
        <v>4685.24</v>
      </c>
      <c r="C2609" s="162">
        <v>2667.94</v>
      </c>
      <c r="D2609" s="162">
        <v>12014.93</v>
      </c>
      <c r="E2609" s="162">
        <v>537.875</v>
      </c>
      <c r="F2609" s="162">
        <v>18830.235000000001</v>
      </c>
    </row>
    <row r="2610" spans="1:6">
      <c r="A2610" s="169">
        <v>45890</v>
      </c>
      <c r="B2610" s="162">
        <v>4694.68</v>
      </c>
      <c r="C2610" s="162">
        <v>2838.29</v>
      </c>
      <c r="D2610" s="162">
        <v>12015.53</v>
      </c>
      <c r="E2610" s="162">
        <v>491.75</v>
      </c>
      <c r="F2610" s="162">
        <v>19056.75</v>
      </c>
    </row>
    <row r="2611" spans="1:6">
      <c r="A2611" s="169">
        <v>45891</v>
      </c>
      <c r="B2611" s="162">
        <v>4776.1499999999996</v>
      </c>
      <c r="C2611" s="162">
        <v>2861.2200000000003</v>
      </c>
      <c r="D2611" s="162">
        <v>12033.57</v>
      </c>
      <c r="E2611" s="162">
        <v>522.25</v>
      </c>
      <c r="F2611" s="162">
        <v>19148.689999999999</v>
      </c>
    </row>
    <row r="2612" spans="1:6">
      <c r="A2612" s="169">
        <v>45892</v>
      </c>
      <c r="B2612" s="162">
        <v>4566.07</v>
      </c>
      <c r="C2612" s="162">
        <v>3016.45</v>
      </c>
      <c r="D2612" s="162">
        <v>8842.9782421875007</v>
      </c>
      <c r="E2612" s="162">
        <v>502.5</v>
      </c>
      <c r="F2612" s="162">
        <v>15922.998242187499</v>
      </c>
    </row>
    <row r="2613" spans="1:6">
      <c r="A2613" s="169">
        <v>45893</v>
      </c>
      <c r="B2613" s="162">
        <v>4749.41</v>
      </c>
      <c r="C2613" s="162">
        <v>3003.77</v>
      </c>
      <c r="D2613" s="162">
        <v>11994.4107421875</v>
      </c>
      <c r="E2613" s="162">
        <v>529.25</v>
      </c>
      <c r="F2613" s="162">
        <v>19218.340742187502</v>
      </c>
    </row>
    <row r="2614" spans="1:6">
      <c r="A2614" s="169">
        <v>45894</v>
      </c>
      <c r="B2614" s="162">
        <v>4598.68</v>
      </c>
      <c r="C2614" s="162">
        <v>2922.48</v>
      </c>
      <c r="D2614" s="162">
        <v>11999.334843750001</v>
      </c>
      <c r="E2614" s="162">
        <v>538.375</v>
      </c>
      <c r="F2614" s="162">
        <v>18982.119843749999</v>
      </c>
    </row>
    <row r="2615" spans="1:6">
      <c r="A2615" s="169">
        <v>45895</v>
      </c>
      <c r="B2615" s="162">
        <v>4628.6900000000005</v>
      </c>
      <c r="C2615" s="162">
        <v>3135.2200000000003</v>
      </c>
      <c r="D2615" s="162">
        <v>11976.923515625</v>
      </c>
      <c r="E2615" s="162">
        <v>482.25</v>
      </c>
      <c r="F2615" s="162">
        <v>19258.583515625</v>
      </c>
    </row>
    <row r="2616" spans="1:6">
      <c r="A2616" s="169">
        <v>45896</v>
      </c>
      <c r="B2616" s="162">
        <v>4775.08</v>
      </c>
      <c r="C2616" s="162">
        <v>2925.89</v>
      </c>
      <c r="D2616" s="162">
        <v>11982.275937500001</v>
      </c>
      <c r="E2616" s="162">
        <v>510.25</v>
      </c>
      <c r="F2616" s="162">
        <v>19172.9959375</v>
      </c>
    </row>
    <row r="2617" spans="1:6">
      <c r="A2617" s="169">
        <v>45897</v>
      </c>
      <c r="B2617" s="162">
        <v>4502.3200000000006</v>
      </c>
      <c r="C2617" s="162">
        <v>3072.99</v>
      </c>
      <c r="D2617" s="162">
        <v>11937.56859375</v>
      </c>
      <c r="E2617" s="162">
        <v>617</v>
      </c>
      <c r="F2617" s="162">
        <v>18895.87859375</v>
      </c>
    </row>
    <row r="2618" spans="1:6">
      <c r="A2618" s="169">
        <v>45898</v>
      </c>
      <c r="B2618" s="162">
        <v>4767.0099999999993</v>
      </c>
      <c r="C2618" s="162">
        <v>3365.7200000000003</v>
      </c>
      <c r="D2618" s="162">
        <v>11959.755625</v>
      </c>
      <c r="E2618" s="162">
        <v>503.125</v>
      </c>
      <c r="F2618" s="162">
        <v>19589.360625000001</v>
      </c>
    </row>
    <row r="2619" spans="1:6">
      <c r="A2619" s="169">
        <v>45899</v>
      </c>
      <c r="B2619" s="162">
        <v>4763.3499999999995</v>
      </c>
      <c r="C2619" s="162">
        <v>3246.67</v>
      </c>
      <c r="D2619" s="162">
        <v>11880.044374999999</v>
      </c>
      <c r="E2619" s="162">
        <v>507.875</v>
      </c>
      <c r="F2619" s="162">
        <v>19382.189374999998</v>
      </c>
    </row>
    <row r="2620" spans="1:6">
      <c r="A2620" s="169">
        <v>45900</v>
      </c>
      <c r="B2620" s="162">
        <v>4742.1400000000003</v>
      </c>
      <c r="C2620" s="162">
        <v>3139.9700000000003</v>
      </c>
      <c r="D2620" s="162">
        <v>11858.6265625</v>
      </c>
      <c r="E2620" s="162">
        <v>476.25</v>
      </c>
      <c r="F2620" s="162">
        <v>19264.486562500002</v>
      </c>
    </row>
    <row r="2621" spans="1:6">
      <c r="A2621" s="169">
        <v>45901</v>
      </c>
      <c r="B2621" s="162">
        <v>4664.62</v>
      </c>
      <c r="C2621" s="162">
        <v>3289.26</v>
      </c>
      <c r="D2621" s="162">
        <v>11884.188125000001</v>
      </c>
      <c r="E2621" s="162">
        <v>491.625</v>
      </c>
      <c r="F2621" s="162">
        <v>19346.443125000002</v>
      </c>
    </row>
    <row r="2622" spans="1:6">
      <c r="A2622" s="169">
        <v>45902</v>
      </c>
      <c r="B2622" s="162">
        <v>4690.2300000000005</v>
      </c>
      <c r="C2622" s="162">
        <v>3351.64</v>
      </c>
      <c r="D2622" s="162">
        <v>11839.165000000001</v>
      </c>
      <c r="E2622" s="162">
        <v>483</v>
      </c>
      <c r="F2622" s="162">
        <v>19398.035000000003</v>
      </c>
    </row>
    <row r="2623" spans="1:6">
      <c r="A2623" s="169">
        <v>45903</v>
      </c>
      <c r="B2623" s="162">
        <v>4679.74</v>
      </c>
      <c r="C2623" s="162">
        <v>3229.49</v>
      </c>
      <c r="D2623" s="162">
        <v>11832.3403125</v>
      </c>
      <c r="E2623" s="162">
        <v>461.25</v>
      </c>
      <c r="F2623" s="162">
        <v>19280.3203125</v>
      </c>
    </row>
    <row r="2624" spans="1:6">
      <c r="A2624" s="169">
        <v>45904</v>
      </c>
      <c r="B2624" s="162">
        <v>2675.52</v>
      </c>
      <c r="C2624" s="162">
        <v>3669.96</v>
      </c>
      <c r="D2624" s="162">
        <v>14198.522499999999</v>
      </c>
      <c r="E2624" s="162">
        <v>464.25</v>
      </c>
      <c r="F2624" s="162">
        <v>20079.752499999999</v>
      </c>
    </row>
    <row r="2625" spans="1:6">
      <c r="A2625" s="169">
        <v>45905</v>
      </c>
      <c r="B2625" s="162">
        <v>4742.5199999999995</v>
      </c>
      <c r="C2625" s="162">
        <v>3448.18</v>
      </c>
      <c r="D2625" s="162">
        <v>11810.001875</v>
      </c>
      <c r="E2625" s="162">
        <v>459.125</v>
      </c>
      <c r="F2625" s="162">
        <v>19541.576874999999</v>
      </c>
    </row>
    <row r="2626" spans="1:6">
      <c r="A2626" s="169">
        <v>45906</v>
      </c>
      <c r="B2626" s="162">
        <v>4681.1299999999992</v>
      </c>
      <c r="C2626" s="162">
        <v>3264.61</v>
      </c>
      <c r="D2626" s="162">
        <v>11767.610624999999</v>
      </c>
      <c r="E2626" s="162">
        <v>482.625</v>
      </c>
      <c r="F2626" s="162">
        <v>19230.725624999999</v>
      </c>
    </row>
    <row r="2627" spans="1:6">
      <c r="A2627" s="169">
        <v>45907</v>
      </c>
      <c r="B2627" s="162">
        <v>4399.1499999999996</v>
      </c>
      <c r="C2627" s="162">
        <v>3302.73</v>
      </c>
      <c r="D2627" s="162">
        <v>11748.033125</v>
      </c>
      <c r="E2627" s="162">
        <v>570.5</v>
      </c>
      <c r="F2627" s="162">
        <v>18879.413124999999</v>
      </c>
    </row>
    <row r="2628" spans="1:6">
      <c r="A2628" s="169">
        <v>45908</v>
      </c>
      <c r="B2628" s="162">
        <v>4568.12</v>
      </c>
      <c r="C2628" s="162">
        <v>2971.43</v>
      </c>
      <c r="D2628" s="162">
        <v>11383.17625</v>
      </c>
      <c r="E2628" s="162">
        <v>613.375</v>
      </c>
      <c r="F2628" s="162">
        <v>18309.35125</v>
      </c>
    </row>
    <row r="2629" spans="1:6">
      <c r="A2629" s="169">
        <v>45909</v>
      </c>
      <c r="B2629" s="162">
        <v>4949.8099999999995</v>
      </c>
      <c r="C2629" s="162">
        <v>2964.11</v>
      </c>
      <c r="D2629" s="162">
        <v>11009.780624999999</v>
      </c>
      <c r="E2629" s="162">
        <v>600.75</v>
      </c>
      <c r="F2629" s="162">
        <v>18322.950624999998</v>
      </c>
    </row>
    <row r="2630" spans="1:6">
      <c r="A2630" s="169">
        <v>45910</v>
      </c>
      <c r="B2630" s="162">
        <v>4472.5</v>
      </c>
      <c r="C2630" s="162">
        <v>2936.67</v>
      </c>
      <c r="D2630" s="162">
        <v>11482.411875</v>
      </c>
      <c r="E2630" s="162">
        <v>584.25</v>
      </c>
      <c r="F2630" s="162">
        <v>18307.331875</v>
      </c>
    </row>
    <row r="2631" spans="1:6">
      <c r="A2631" s="169">
        <v>45911</v>
      </c>
      <c r="B2631" s="162">
        <v>3581.47</v>
      </c>
      <c r="C2631" s="162">
        <v>3258.96</v>
      </c>
      <c r="D2631" s="162">
        <v>11481.516250000001</v>
      </c>
      <c r="E2631" s="162">
        <v>499.25</v>
      </c>
      <c r="F2631" s="162">
        <v>17822.696250000001</v>
      </c>
    </row>
    <row r="2632" spans="1:6">
      <c r="A2632" s="169">
        <v>45912</v>
      </c>
      <c r="B2632" s="162">
        <v>3935.7200000000003</v>
      </c>
      <c r="C2632" s="162">
        <v>3268.63</v>
      </c>
      <c r="D2632" s="162">
        <v>12251.453750000001</v>
      </c>
      <c r="E2632" s="162">
        <v>474.25</v>
      </c>
      <c r="F2632" s="162">
        <v>18981.553749999999</v>
      </c>
    </row>
    <row r="2633" spans="1:6">
      <c r="A2633" s="169">
        <v>45913</v>
      </c>
      <c r="B2633" s="162">
        <v>4031.07</v>
      </c>
      <c r="C2633" s="162">
        <v>3215.69</v>
      </c>
      <c r="D2633" s="162">
        <v>12218.502500000001</v>
      </c>
      <c r="E2633" s="162">
        <v>480.125</v>
      </c>
      <c r="F2633" s="162">
        <v>18985.137500000001</v>
      </c>
    </row>
    <row r="2634" spans="1:6">
      <c r="A2634" s="169">
        <v>45914</v>
      </c>
      <c r="B2634" s="162">
        <v>1664.73</v>
      </c>
      <c r="C2634" s="162">
        <v>4219.74</v>
      </c>
      <c r="D2634" s="162">
        <v>11855.693125</v>
      </c>
      <c r="E2634" s="162">
        <v>476.5</v>
      </c>
      <c r="F2634" s="162">
        <v>17263.663124999999</v>
      </c>
    </row>
    <row r="2635" spans="1:6">
      <c r="A2635" s="169">
        <v>45915</v>
      </c>
      <c r="B2635" s="162">
        <v>3594.46</v>
      </c>
      <c r="C2635" s="162">
        <v>3636.04</v>
      </c>
      <c r="D2635" s="162">
        <v>12135.7</v>
      </c>
      <c r="E2635" s="162">
        <v>532.625</v>
      </c>
      <c r="F2635" s="162">
        <v>18833.575000000001</v>
      </c>
    </row>
    <row r="2636" spans="1:6">
      <c r="A2636" s="169">
        <v>45916</v>
      </c>
      <c r="B2636" s="162">
        <v>4144.54</v>
      </c>
      <c r="C2636" s="162">
        <v>3681.86</v>
      </c>
      <c r="D2636" s="162">
        <v>11993.90625</v>
      </c>
      <c r="E2636" s="162">
        <v>520.375</v>
      </c>
      <c r="F2636" s="162">
        <v>19299.931250000001</v>
      </c>
    </row>
    <row r="2637" spans="1:6">
      <c r="A2637" s="169">
        <v>45917</v>
      </c>
      <c r="B2637" s="162">
        <v>4032.0099999999998</v>
      </c>
      <c r="C2637" s="162">
        <v>3187.12</v>
      </c>
      <c r="D2637" s="162">
        <v>12131.17375</v>
      </c>
      <c r="E2637" s="162">
        <v>518.875</v>
      </c>
      <c r="F2637" s="162">
        <v>18831.428749999999</v>
      </c>
    </row>
    <row r="2638" spans="1:6">
      <c r="A2638" s="169">
        <v>45918</v>
      </c>
      <c r="B2638" s="162">
        <v>3912.42</v>
      </c>
      <c r="C2638" s="162">
        <v>3053.59</v>
      </c>
      <c r="D2638" s="162">
        <v>12036.841249999999</v>
      </c>
      <c r="E2638" s="162">
        <v>545.125</v>
      </c>
      <c r="F2638" s="162">
        <v>18457.72625</v>
      </c>
    </row>
    <row r="2639" spans="1:6">
      <c r="A2639" s="169">
        <v>45919</v>
      </c>
      <c r="B2639" s="162">
        <v>3529.39</v>
      </c>
      <c r="C2639" s="162">
        <v>2666.48</v>
      </c>
      <c r="D2639" s="162">
        <v>12034.57625</v>
      </c>
      <c r="E2639" s="162">
        <v>634.625</v>
      </c>
      <c r="F2639" s="162">
        <v>17595.821250000001</v>
      </c>
    </row>
    <row r="2640" spans="1:6">
      <c r="A2640" s="169">
        <v>45920</v>
      </c>
      <c r="B2640" s="162">
        <v>2526.69</v>
      </c>
      <c r="C2640" s="162">
        <v>3111.12</v>
      </c>
      <c r="D2640" s="162">
        <v>12028.846250000001</v>
      </c>
      <c r="E2640" s="162">
        <v>679.625</v>
      </c>
      <c r="F2640" s="162">
        <v>16987.03125</v>
      </c>
    </row>
    <row r="2641" spans="1:6">
      <c r="A2641" s="169">
        <v>45921</v>
      </c>
      <c r="B2641" s="162">
        <v>3828.9</v>
      </c>
      <c r="C2641" s="162">
        <v>2449.39</v>
      </c>
      <c r="D2641" s="162">
        <v>12072.93</v>
      </c>
      <c r="E2641" s="162">
        <v>671</v>
      </c>
      <c r="F2641" s="162">
        <v>17680.22</v>
      </c>
    </row>
    <row r="2642" spans="1:6">
      <c r="A2642" s="169">
        <v>45922</v>
      </c>
      <c r="B2642" s="162">
        <v>2683.82</v>
      </c>
      <c r="C2642" s="162">
        <v>3570.39</v>
      </c>
      <c r="D2642" s="162">
        <v>12050.565000000001</v>
      </c>
      <c r="E2642" s="162">
        <v>523</v>
      </c>
      <c r="F2642" s="162">
        <v>17781.775000000001</v>
      </c>
    </row>
    <row r="2643" spans="1:6">
      <c r="A2643" s="169">
        <v>45923</v>
      </c>
      <c r="B2643" s="162">
        <v>2362.15</v>
      </c>
      <c r="C2643" s="162">
        <v>3483.82</v>
      </c>
      <c r="D2643" s="162">
        <v>11991.46875</v>
      </c>
      <c r="E2643" s="162">
        <v>577.5</v>
      </c>
      <c r="F2643" s="162">
        <v>17259.938750000001</v>
      </c>
    </row>
    <row r="2644" spans="1:6">
      <c r="A2644" s="169">
        <v>45924</v>
      </c>
      <c r="B2644" s="162">
        <v>1338.34</v>
      </c>
      <c r="C2644" s="162">
        <v>4588.6400000000003</v>
      </c>
      <c r="D2644" s="162">
        <v>11968.04875</v>
      </c>
      <c r="E2644" s="162">
        <v>856.375</v>
      </c>
      <c r="F2644" s="162">
        <v>17038.653750000001</v>
      </c>
    </row>
    <row r="2645" spans="1:6">
      <c r="A2645" s="169">
        <v>45925</v>
      </c>
      <c r="B2645" s="162">
        <v>2435.42</v>
      </c>
      <c r="C2645" s="162">
        <v>4216.6000000000004</v>
      </c>
      <c r="D2645" s="162">
        <v>12346.67</v>
      </c>
      <c r="E2645" s="162">
        <v>870.875</v>
      </c>
      <c r="F2645" s="162">
        <v>18127.815000000002</v>
      </c>
    </row>
    <row r="2646" spans="1:6">
      <c r="A2646" s="169">
        <v>45926</v>
      </c>
      <c r="B2646" s="162">
        <v>2608.56</v>
      </c>
      <c r="C2646" s="162">
        <v>3804.33</v>
      </c>
      <c r="D2646" s="162">
        <v>12069.34</v>
      </c>
      <c r="E2646" s="162">
        <v>515</v>
      </c>
      <c r="F2646" s="162">
        <v>17967.23</v>
      </c>
    </row>
    <row r="2647" spans="1:6">
      <c r="A2647" s="169">
        <v>45927</v>
      </c>
      <c r="B2647" s="162">
        <v>2579.7200000000003</v>
      </c>
      <c r="C2647" s="162">
        <v>3712.91</v>
      </c>
      <c r="D2647" s="162">
        <v>12007.436250000001</v>
      </c>
      <c r="E2647" s="162">
        <v>508.125</v>
      </c>
      <c r="F2647" s="162">
        <v>17791.94125</v>
      </c>
    </row>
    <row r="2648" spans="1:6">
      <c r="A2648" s="169">
        <v>45928</v>
      </c>
      <c r="B2648" s="162">
        <v>2594.25</v>
      </c>
      <c r="C2648" s="162">
        <v>3742.51</v>
      </c>
      <c r="D2648" s="162">
        <v>11980.0625</v>
      </c>
      <c r="E2648" s="162">
        <v>540.375</v>
      </c>
      <c r="F2648" s="162">
        <v>17776.447500000002</v>
      </c>
    </row>
    <row r="2649" spans="1:6">
      <c r="A2649" s="169">
        <v>45929</v>
      </c>
      <c r="B2649" s="162">
        <v>2617.5500000000002</v>
      </c>
      <c r="C2649" s="162">
        <v>4191.28</v>
      </c>
      <c r="D2649" s="162">
        <v>11996.786249999999</v>
      </c>
      <c r="E2649" s="162">
        <v>514</v>
      </c>
      <c r="F2649" s="162">
        <v>18291.616249999999</v>
      </c>
    </row>
    <row r="2650" spans="1:6">
      <c r="A2650" s="169">
        <v>45930</v>
      </c>
      <c r="B2650" s="162">
        <v>2626.51</v>
      </c>
      <c r="C2650" s="162">
        <v>4006.2799999999997</v>
      </c>
      <c r="D2650" s="162">
        <v>11951.266250000001</v>
      </c>
      <c r="E2650" s="162">
        <v>521.75</v>
      </c>
      <c r="F2650" s="162">
        <v>18062.306250000001</v>
      </c>
    </row>
    <row r="2651" spans="1:6">
      <c r="A2651" s="169">
        <v>45931</v>
      </c>
      <c r="B2651" s="162">
        <v>2549.81</v>
      </c>
      <c r="C2651" s="162">
        <v>3746.02</v>
      </c>
      <c r="D2651" s="162">
        <v>11961.36125</v>
      </c>
      <c r="E2651" s="162">
        <v>511.625</v>
      </c>
      <c r="F2651" s="162">
        <v>17745.56625</v>
      </c>
    </row>
    <row r="2652" spans="1:6">
      <c r="A2652" s="169">
        <v>45932</v>
      </c>
      <c r="B2652" s="162">
        <v>2619.6999999999998</v>
      </c>
      <c r="C2652" s="162">
        <v>4306.9799999999996</v>
      </c>
      <c r="D2652" s="162">
        <v>11840.24625</v>
      </c>
      <c r="E2652" s="162">
        <v>525.375</v>
      </c>
      <c r="F2652" s="162">
        <v>18241.55125</v>
      </c>
    </row>
    <row r="2653" spans="1:6">
      <c r="A2653" s="169">
        <v>45933</v>
      </c>
      <c r="B2653" s="162">
        <v>2605.7000000000003</v>
      </c>
      <c r="C2653" s="162">
        <v>3871.15</v>
      </c>
      <c r="D2653" s="162">
        <v>11821.658750000001</v>
      </c>
      <c r="E2653" s="162">
        <v>513.75</v>
      </c>
      <c r="F2653" s="162">
        <v>17784.758750000001</v>
      </c>
    </row>
    <row r="2654" spans="1:6">
      <c r="A2654" s="169">
        <v>45934</v>
      </c>
      <c r="B2654" s="162">
        <v>2542.87</v>
      </c>
      <c r="C2654" s="162">
        <v>3589.45</v>
      </c>
      <c r="D2654" s="162">
        <v>11804.625</v>
      </c>
      <c r="E2654" s="162">
        <v>562.75</v>
      </c>
      <c r="F2654" s="162">
        <v>17374.195</v>
      </c>
    </row>
    <row r="2655" spans="1:6">
      <c r="A2655" s="169">
        <v>45935</v>
      </c>
      <c r="B2655" s="162">
        <v>2623.63</v>
      </c>
      <c r="C2655" s="162">
        <v>3133.67</v>
      </c>
      <c r="D2655" s="162">
        <v>11823.73</v>
      </c>
      <c r="E2655" s="162">
        <v>561.625</v>
      </c>
      <c r="F2655" s="162">
        <v>17019.404999999999</v>
      </c>
    </row>
    <row r="2656" spans="1:6">
      <c r="A2656" s="169">
        <v>45936</v>
      </c>
      <c r="B2656" s="162">
        <v>2575.16</v>
      </c>
      <c r="C2656" s="162">
        <v>3293.54</v>
      </c>
      <c r="D2656" s="162">
        <v>11771.377500000001</v>
      </c>
      <c r="E2656" s="162">
        <v>522.875</v>
      </c>
      <c r="F2656" s="162">
        <v>17117.202499999999</v>
      </c>
    </row>
    <row r="2657" spans="1:6">
      <c r="A2657" s="169">
        <v>45937</v>
      </c>
      <c r="B2657" s="162">
        <v>1570.73</v>
      </c>
      <c r="C2657" s="162">
        <v>4131.12</v>
      </c>
      <c r="D2657" s="162">
        <v>11516.922500000001</v>
      </c>
      <c r="E2657" s="162">
        <v>519.625</v>
      </c>
      <c r="F2657" s="162">
        <v>16699.147499999999</v>
      </c>
    </row>
    <row r="2658" spans="1:6">
      <c r="A2658" s="169">
        <v>45938</v>
      </c>
      <c r="B2658" s="162">
        <v>2543.9499999999998</v>
      </c>
      <c r="C2658" s="162">
        <v>4194.7299999999996</v>
      </c>
      <c r="D2658" s="162">
        <v>11752.97</v>
      </c>
      <c r="E2658" s="162">
        <v>576.875</v>
      </c>
      <c r="F2658" s="162">
        <v>17914.774999999998</v>
      </c>
    </row>
    <row r="2659" spans="1:6">
      <c r="A2659" s="169">
        <v>45939</v>
      </c>
      <c r="B2659" s="162">
        <v>2594.1400000000003</v>
      </c>
      <c r="C2659" s="162">
        <v>3431.23</v>
      </c>
      <c r="D2659" s="162">
        <v>11709.932500000001</v>
      </c>
      <c r="E2659" s="162">
        <v>519</v>
      </c>
      <c r="F2659" s="162">
        <v>17216.302500000002</v>
      </c>
    </row>
    <row r="2660" spans="1:6">
      <c r="A2660" s="169">
        <v>45940</v>
      </c>
      <c r="B2660" s="162">
        <v>3190.0099999999998</v>
      </c>
      <c r="C2660" s="162">
        <v>2513.77</v>
      </c>
      <c r="D2660" s="162">
        <v>9283.6525000000001</v>
      </c>
      <c r="E2660" s="162">
        <v>543.5</v>
      </c>
      <c r="F2660" s="162">
        <v>14443.932499999999</v>
      </c>
    </row>
    <row r="2661" spans="1:6">
      <c r="A2661" s="169">
        <v>45941</v>
      </c>
      <c r="B2661" s="162">
        <v>3261.24</v>
      </c>
      <c r="C2661" s="162">
        <v>2116.61</v>
      </c>
      <c r="D2661" s="162">
        <v>7186.9525000000003</v>
      </c>
      <c r="E2661" s="162">
        <v>515.375</v>
      </c>
      <c r="F2661" s="162">
        <v>12049.427500000002</v>
      </c>
    </row>
    <row r="2662" spans="1:6">
      <c r="A2662" s="169">
        <v>45942</v>
      </c>
      <c r="B2662" s="162">
        <v>3347.83</v>
      </c>
      <c r="C2662" s="162">
        <v>2116.0700000000002</v>
      </c>
      <c r="D2662" s="162">
        <v>7170.9324999999999</v>
      </c>
      <c r="E2662" s="162">
        <v>592.125</v>
      </c>
      <c r="F2662" s="162">
        <v>12042.7075</v>
      </c>
    </row>
    <row r="2663" spans="1:6">
      <c r="A2663" s="169">
        <v>45943</v>
      </c>
      <c r="B2663" s="162">
        <v>3362.35</v>
      </c>
      <c r="C2663" s="162">
        <v>2124.29</v>
      </c>
      <c r="D2663" s="162">
        <v>7202.665</v>
      </c>
      <c r="E2663" s="162">
        <v>537.25</v>
      </c>
      <c r="F2663" s="162">
        <v>12152.055</v>
      </c>
    </row>
    <row r="2664" spans="1:6">
      <c r="A2664" s="169">
        <v>45944</v>
      </c>
      <c r="B2664" s="162">
        <v>3469.8399999999997</v>
      </c>
      <c r="C2664" s="162">
        <v>2112.88</v>
      </c>
      <c r="D2664" s="162">
        <v>7504.6324999999997</v>
      </c>
      <c r="E2664" s="162">
        <v>530.125</v>
      </c>
      <c r="F2664" s="162">
        <v>12557.227499999999</v>
      </c>
    </row>
    <row r="2665" spans="1:6">
      <c r="A2665" s="169">
        <v>45945</v>
      </c>
      <c r="B2665" s="162">
        <v>3605.86</v>
      </c>
      <c r="C2665" s="162">
        <v>1687.6399999999999</v>
      </c>
      <c r="D2665" s="162">
        <v>7120.6125000000002</v>
      </c>
      <c r="E2665" s="162">
        <v>523.75</v>
      </c>
      <c r="F2665" s="162">
        <v>11890.362499999999</v>
      </c>
    </row>
    <row r="2666" spans="1:6">
      <c r="A2666" s="169">
        <v>45946</v>
      </c>
      <c r="B2666" s="162">
        <v>3424.21</v>
      </c>
      <c r="C2666" s="162">
        <v>1472.9</v>
      </c>
      <c r="D2666" s="162">
        <v>7030.0375000000004</v>
      </c>
      <c r="E2666" s="162">
        <v>530.875</v>
      </c>
      <c r="F2666" s="162">
        <v>11396.272500000001</v>
      </c>
    </row>
    <row r="2667" spans="1:6">
      <c r="A2667" s="169">
        <v>45947</v>
      </c>
      <c r="B2667" s="162">
        <v>3348.58</v>
      </c>
      <c r="C2667" s="162">
        <v>1467.3899999999999</v>
      </c>
      <c r="D2667" s="162">
        <v>7205.32</v>
      </c>
      <c r="E2667" s="162">
        <v>509.875</v>
      </c>
      <c r="F2667" s="162">
        <v>11511.414999999999</v>
      </c>
    </row>
    <row r="2668" spans="1:6">
      <c r="A2668" s="169">
        <v>45948</v>
      </c>
      <c r="B2668" s="162">
        <v>3479.34</v>
      </c>
      <c r="C2668" s="162">
        <v>1469.67</v>
      </c>
      <c r="D2668" s="162">
        <v>7220.3525</v>
      </c>
      <c r="E2668" s="162">
        <v>535.125</v>
      </c>
      <c r="F2668" s="162">
        <v>11634.237499999999</v>
      </c>
    </row>
    <row r="2669" spans="1:6">
      <c r="A2669" s="169">
        <v>45949</v>
      </c>
      <c r="B2669" s="162">
        <v>3469.4</v>
      </c>
      <c r="C2669" s="162">
        <v>1454.08</v>
      </c>
      <c r="D2669" s="162">
        <v>7182.5574999999999</v>
      </c>
      <c r="E2669" s="162">
        <v>543.875</v>
      </c>
      <c r="F2669" s="162">
        <v>11562.162499999999</v>
      </c>
    </row>
    <row r="2670" spans="1:6">
      <c r="A2670" s="169">
        <v>45950</v>
      </c>
      <c r="B2670" s="162">
        <v>1111.76</v>
      </c>
      <c r="C2670" s="162">
        <v>1478.17</v>
      </c>
      <c r="D2670" s="162">
        <v>5493.2</v>
      </c>
      <c r="E2670" s="162">
        <v>585.25</v>
      </c>
      <c r="F2670" s="162">
        <v>7497.88</v>
      </c>
    </row>
    <row r="2671" spans="1:6">
      <c r="A2671" s="169">
        <v>45951</v>
      </c>
      <c r="B2671" s="162">
        <v>844.41</v>
      </c>
      <c r="C2671" s="162">
        <v>1041.81</v>
      </c>
      <c r="D2671" s="162">
        <v>4616.5124999999998</v>
      </c>
      <c r="E2671" s="162">
        <v>644.125</v>
      </c>
      <c r="F2671" s="162">
        <v>5858.6075000000001</v>
      </c>
    </row>
    <row r="2672" spans="1:6">
      <c r="A2672" s="169">
        <v>45952</v>
      </c>
      <c r="B2672" s="162">
        <v>1760.9</v>
      </c>
      <c r="C2672" s="162">
        <v>311.19</v>
      </c>
      <c r="D2672" s="162">
        <v>1937.325</v>
      </c>
      <c r="E2672" s="162">
        <v>647.125</v>
      </c>
      <c r="F2672" s="162">
        <v>3362.29</v>
      </c>
    </row>
    <row r="2673" spans="1:6">
      <c r="A2673" s="169">
        <v>45953</v>
      </c>
      <c r="B2673" s="162">
        <v>3375.2000000000003</v>
      </c>
      <c r="C2673" s="162">
        <v>63.170000000000016</v>
      </c>
      <c r="D2673" s="162">
        <v>1018.6</v>
      </c>
      <c r="E2673" s="162">
        <v>606</v>
      </c>
      <c r="F2673" s="162">
        <v>3850.9700000000003</v>
      </c>
    </row>
    <row r="2674" spans="1:6">
      <c r="A2674" s="169">
        <v>45954</v>
      </c>
      <c r="B2674" s="162">
        <v>3457.41</v>
      </c>
      <c r="C2674" s="162">
        <v>69.04000000000002</v>
      </c>
      <c r="D2674" s="162">
        <v>943.27750000000003</v>
      </c>
      <c r="E2674" s="162">
        <v>569.875</v>
      </c>
      <c r="F2674" s="162">
        <v>3899.8525</v>
      </c>
    </row>
    <row r="2675" spans="1:6">
      <c r="A2675" s="169">
        <v>45955</v>
      </c>
      <c r="B2675" s="162">
        <v>3495.2799999999997</v>
      </c>
      <c r="C2675" s="162">
        <v>75.039999999999964</v>
      </c>
      <c r="D2675" s="162">
        <v>1209.5325</v>
      </c>
      <c r="E2675" s="162">
        <v>528.875</v>
      </c>
      <c r="F2675" s="162">
        <v>4250.9775</v>
      </c>
    </row>
    <row r="2676" spans="1:6">
      <c r="A2676" s="169">
        <v>45956</v>
      </c>
      <c r="B2676" s="162">
        <v>3399.04</v>
      </c>
      <c r="C2676" s="162">
        <v>73.87</v>
      </c>
      <c r="D2676" s="162">
        <v>1168.4725000000001</v>
      </c>
      <c r="E2676" s="162">
        <v>534.375</v>
      </c>
      <c r="F2676" s="162">
        <v>4107.0074999999997</v>
      </c>
    </row>
    <row r="2677" spans="1:6">
      <c r="A2677" s="169">
        <v>45957</v>
      </c>
      <c r="B2677" s="162">
        <v>3448.4500000000003</v>
      </c>
      <c r="C2677" s="162">
        <v>58.860000000000014</v>
      </c>
      <c r="D2677" s="162">
        <v>1049.4449999999999</v>
      </c>
      <c r="E2677" s="162">
        <v>642</v>
      </c>
      <c r="F2677" s="162">
        <v>3914.7550000000001</v>
      </c>
    </row>
    <row r="2678" spans="1:6">
      <c r="A2678" s="169">
        <v>45958</v>
      </c>
      <c r="B2678" s="162">
        <v>3402.22</v>
      </c>
      <c r="C2678" s="162">
        <v>61.849999999999994</v>
      </c>
      <c r="D2678" s="162">
        <v>1074.9949999999999</v>
      </c>
      <c r="E2678" s="162">
        <v>625</v>
      </c>
      <c r="F2678" s="162">
        <v>3914.0649999999996</v>
      </c>
    </row>
    <row r="2679" spans="1:6">
      <c r="A2679" s="169">
        <v>45959</v>
      </c>
      <c r="B2679" s="162">
        <v>2556.44</v>
      </c>
      <c r="C2679" s="162">
        <v>65.069999999999993</v>
      </c>
      <c r="D2679" s="162">
        <v>856.755</v>
      </c>
      <c r="E2679" s="162">
        <v>591.25</v>
      </c>
      <c r="F2679" s="162">
        <v>2887.0150000000003</v>
      </c>
    </row>
    <row r="2680" spans="1:6">
      <c r="A2680" s="169">
        <v>45960</v>
      </c>
      <c r="B2680" s="162">
        <v>3503.35</v>
      </c>
      <c r="C2680" s="162">
        <v>68.69</v>
      </c>
      <c r="D2680" s="162">
        <v>1468.97</v>
      </c>
      <c r="E2680" s="162">
        <v>585.875</v>
      </c>
      <c r="F2680" s="162">
        <v>4455.1350000000002</v>
      </c>
    </row>
    <row r="2681" spans="1:6">
      <c r="A2681" s="169">
        <v>45961</v>
      </c>
      <c r="B2681" s="162">
        <v>3581.44</v>
      </c>
      <c r="C2681" s="162">
        <v>66.350000000000023</v>
      </c>
      <c r="D2681" s="162">
        <v>1444.7125000000001</v>
      </c>
      <c r="E2681" s="162">
        <v>598</v>
      </c>
      <c r="F2681" s="162">
        <v>4494.5025000000005</v>
      </c>
    </row>
    <row r="2682" spans="1:6">
      <c r="A2682" s="169">
        <v>45962</v>
      </c>
      <c r="B2682" s="162">
        <v>3437.46</v>
      </c>
      <c r="C2682" s="162">
        <v>62.170000000000016</v>
      </c>
      <c r="D2682" s="162">
        <v>1063.92</v>
      </c>
      <c r="E2682" s="162">
        <v>638.5</v>
      </c>
      <c r="F2682" s="162">
        <v>3925.05</v>
      </c>
    </row>
    <row r="2683" spans="1:6">
      <c r="A2683" s="169">
        <v>45963</v>
      </c>
      <c r="B2683" s="162">
        <v>3463.59</v>
      </c>
      <c r="C2683" s="162">
        <v>67.230000000000018</v>
      </c>
      <c r="D2683" s="162">
        <v>1098.2974999999999</v>
      </c>
      <c r="E2683" s="162">
        <v>585.625</v>
      </c>
      <c r="F2683" s="162">
        <v>4043.4925000000003</v>
      </c>
    </row>
    <row r="2684" spans="1:6">
      <c r="A2684" s="169">
        <v>45964</v>
      </c>
      <c r="B2684" s="162">
        <v>3035.94</v>
      </c>
      <c r="C2684" s="162">
        <v>62.910000000000025</v>
      </c>
      <c r="D2684" s="162">
        <v>892.33749999999998</v>
      </c>
      <c r="E2684" s="162">
        <v>617.25</v>
      </c>
      <c r="F2684" s="162">
        <v>3373.9375</v>
      </c>
    </row>
    <row r="2685" spans="1:6">
      <c r="A2685" s="169">
        <v>45965</v>
      </c>
      <c r="B2685" s="162">
        <v>3404.29</v>
      </c>
      <c r="C2685" s="162">
        <v>58.110000000000014</v>
      </c>
      <c r="D2685" s="162">
        <v>904.28</v>
      </c>
      <c r="E2685" s="162">
        <v>660.875</v>
      </c>
      <c r="F2685" s="162">
        <v>3705.8050000000003</v>
      </c>
    </row>
    <row r="2686" spans="1:6">
      <c r="A2686" s="169">
        <v>45966</v>
      </c>
      <c r="B2686" s="162">
        <v>3412.75</v>
      </c>
      <c r="C2686" s="162">
        <v>70.559999999999945</v>
      </c>
      <c r="D2686" s="162">
        <v>1048.21</v>
      </c>
      <c r="E2686" s="162">
        <v>587.375</v>
      </c>
      <c r="F2686" s="162">
        <v>3944.1450000000004</v>
      </c>
    </row>
    <row r="2687" spans="1:6">
      <c r="A2687" s="169">
        <v>45967</v>
      </c>
      <c r="B2687" s="162">
        <v>3492.44</v>
      </c>
      <c r="C2687" s="162">
        <v>72.13</v>
      </c>
      <c r="D2687" s="162">
        <v>1424.1524999999999</v>
      </c>
      <c r="E2687" s="162">
        <v>574</v>
      </c>
      <c r="F2687" s="162">
        <v>4414.7224999999999</v>
      </c>
    </row>
    <row r="2688" spans="1:6">
      <c r="A2688" s="169">
        <v>45968</v>
      </c>
      <c r="B2688" s="162">
        <v>3504.36</v>
      </c>
      <c r="C2688" s="162">
        <v>60.72</v>
      </c>
      <c r="D2688" s="162">
        <v>1620.2750000000001</v>
      </c>
      <c r="E2688" s="162">
        <v>634.75</v>
      </c>
      <c r="F2688" s="162">
        <v>4550.6049999999996</v>
      </c>
    </row>
    <row r="2689" spans="1:6">
      <c r="A2689" s="169">
        <v>45969</v>
      </c>
      <c r="B2689" s="162">
        <v>3580.67</v>
      </c>
      <c r="C2689" s="162">
        <v>74.659999999999968</v>
      </c>
      <c r="D2689" s="162">
        <v>1663.0574999999999</v>
      </c>
      <c r="E2689" s="162">
        <v>551.625</v>
      </c>
      <c r="F2689" s="162">
        <v>4766.7624999999998</v>
      </c>
    </row>
    <row r="2690" spans="1:6">
      <c r="A2690" s="169">
        <v>45970</v>
      </c>
      <c r="B2690" s="162">
        <v>3951.38</v>
      </c>
      <c r="C2690" s="162">
        <v>68.769999999999982</v>
      </c>
      <c r="D2690" s="162">
        <v>1879.25</v>
      </c>
      <c r="E2690" s="162">
        <v>581.375</v>
      </c>
      <c r="F2690" s="162">
        <v>5318.0249999999996</v>
      </c>
    </row>
    <row r="2691" spans="1:6">
      <c r="A2691" s="169">
        <v>45971</v>
      </c>
      <c r="B2691" s="162">
        <v>3470.9900000000002</v>
      </c>
      <c r="C2691" s="162">
        <v>71.309999999999945</v>
      </c>
      <c r="D2691" s="162">
        <v>1118.1624999999999</v>
      </c>
      <c r="E2691" s="162">
        <v>556.75</v>
      </c>
      <c r="F2691" s="162">
        <v>4103.7124999999996</v>
      </c>
    </row>
    <row r="2692" spans="1:6">
      <c r="A2692" s="169">
        <v>45972</v>
      </c>
      <c r="B2692" s="162">
        <v>3397.16</v>
      </c>
      <c r="C2692" s="162">
        <v>58.25</v>
      </c>
      <c r="D2692" s="162">
        <v>899.22</v>
      </c>
      <c r="E2692" s="162">
        <v>661.5</v>
      </c>
      <c r="F2692" s="162">
        <v>3693.13</v>
      </c>
    </row>
    <row r="2693" spans="1:6">
      <c r="A2693" s="169">
        <v>45973</v>
      </c>
      <c r="B2693" s="162">
        <v>3391.09</v>
      </c>
      <c r="C2693" s="162">
        <v>76.840000000000032</v>
      </c>
      <c r="D2693" s="162">
        <v>905.1</v>
      </c>
      <c r="E2693" s="162">
        <v>533.125</v>
      </c>
      <c r="F2693" s="162">
        <v>3839.9050000000007</v>
      </c>
    </row>
    <row r="2694" spans="1:6">
      <c r="A2694" s="169">
        <v>45974</v>
      </c>
      <c r="B2694" s="162">
        <v>3396.1000000000004</v>
      </c>
      <c r="C2694" s="162">
        <v>68.579999999999984</v>
      </c>
      <c r="D2694" s="162">
        <v>905.21</v>
      </c>
      <c r="E2694" s="162">
        <v>580.625</v>
      </c>
      <c r="F2694" s="162">
        <v>3789.2650000000003</v>
      </c>
    </row>
    <row r="2695" spans="1:6">
      <c r="A2695" s="169">
        <v>45975</v>
      </c>
      <c r="B2695" s="162">
        <v>3383.11</v>
      </c>
      <c r="C2695" s="162">
        <v>74.17999999999995</v>
      </c>
      <c r="D2695" s="162">
        <v>934.47749999999996</v>
      </c>
      <c r="E2695" s="162">
        <v>544.25</v>
      </c>
      <c r="F2695" s="162">
        <v>3847.5174999999999</v>
      </c>
    </row>
    <row r="2696" spans="1:6">
      <c r="A2696" s="169">
        <v>45976</v>
      </c>
      <c r="B2696" s="162">
        <v>3367.7</v>
      </c>
      <c r="C2696" s="162">
        <v>70.639999999999986</v>
      </c>
      <c r="D2696" s="162">
        <v>922.3125</v>
      </c>
      <c r="E2696" s="162">
        <v>573</v>
      </c>
      <c r="F2696" s="162">
        <v>3787.6525000000001</v>
      </c>
    </row>
    <row r="2697" spans="1:6">
      <c r="A2697" s="169">
        <v>45977</v>
      </c>
      <c r="B2697" s="162">
        <v>3403.7799999999997</v>
      </c>
      <c r="C2697" s="162">
        <v>74.12</v>
      </c>
      <c r="D2697" s="162">
        <v>1068.1975</v>
      </c>
      <c r="E2697" s="162">
        <v>558.75</v>
      </c>
      <c r="F2697" s="162">
        <v>3987.3474999999999</v>
      </c>
    </row>
    <row r="2698" spans="1:6">
      <c r="A2698" s="169">
        <v>45978</v>
      </c>
      <c r="B2698" s="162">
        <v>3461.32</v>
      </c>
      <c r="C2698" s="162">
        <v>74.5</v>
      </c>
      <c r="D2698" s="162">
        <v>1089.06</v>
      </c>
      <c r="E2698" s="162">
        <v>559</v>
      </c>
      <c r="F2698" s="162">
        <v>4065.88</v>
      </c>
    </row>
    <row r="2699" spans="1:6">
      <c r="A2699" s="169">
        <v>45979</v>
      </c>
      <c r="B2699" s="162">
        <v>3396.63</v>
      </c>
      <c r="C2699" s="162">
        <v>68.04000000000002</v>
      </c>
      <c r="D2699" s="162">
        <v>879.98500000000001</v>
      </c>
      <c r="E2699" s="162">
        <v>576.5</v>
      </c>
      <c r="F2699" s="162">
        <v>3768.1549999999997</v>
      </c>
    </row>
    <row r="2700" spans="1:6">
      <c r="A2700" s="169">
        <v>45980</v>
      </c>
      <c r="B2700" s="162">
        <v>2279.7399999999998</v>
      </c>
      <c r="C2700" s="162">
        <v>63.050000000000011</v>
      </c>
      <c r="D2700" s="162">
        <v>824.90499999999997</v>
      </c>
      <c r="E2700" s="162">
        <v>625.5</v>
      </c>
      <c r="F2700" s="162">
        <v>2542.1949999999997</v>
      </c>
    </row>
    <row r="2701" spans="1:6">
      <c r="A2701" s="169">
        <v>45981</v>
      </c>
      <c r="B2701" s="162">
        <v>1247.1599999999999</v>
      </c>
      <c r="C2701" s="162">
        <v>63.009999999999991</v>
      </c>
      <c r="D2701" s="162">
        <v>744.81500000000005</v>
      </c>
      <c r="E2701" s="162">
        <v>616.75</v>
      </c>
      <c r="F2701" s="162">
        <v>1438.2349999999997</v>
      </c>
    </row>
    <row r="2702" spans="1:6">
      <c r="A2702" s="169">
        <v>45982</v>
      </c>
      <c r="B2702" s="162">
        <v>2358.27</v>
      </c>
      <c r="C2702" s="162">
        <v>73.779999999999973</v>
      </c>
      <c r="D2702" s="162">
        <v>752.18499999999995</v>
      </c>
      <c r="E2702" s="162">
        <v>565.125</v>
      </c>
      <c r="F2702" s="162">
        <v>2619.11</v>
      </c>
    </row>
    <row r="2703" spans="1:6">
      <c r="A2703" s="169">
        <v>45983</v>
      </c>
      <c r="B2703" s="162">
        <v>3440.68</v>
      </c>
      <c r="C2703" s="162">
        <v>75.460000000000036</v>
      </c>
      <c r="D2703" s="162">
        <v>720.39</v>
      </c>
      <c r="E2703" s="162">
        <v>558.375</v>
      </c>
      <c r="F2703" s="162">
        <v>3678.1549999999997</v>
      </c>
    </row>
    <row r="2704" spans="1:6">
      <c r="A2704" s="169">
        <v>45984</v>
      </c>
      <c r="B2704" s="162">
        <v>3498.75</v>
      </c>
      <c r="C2704" s="162">
        <v>73.169999999999959</v>
      </c>
      <c r="D2704" s="162">
        <v>719.63249999999994</v>
      </c>
      <c r="E2704" s="162">
        <v>564.75</v>
      </c>
      <c r="F2704" s="162">
        <v>3726.8024999999998</v>
      </c>
    </row>
    <row r="2705" spans="1:6">
      <c r="A2705" s="169">
        <v>45985</v>
      </c>
      <c r="B2705" s="162">
        <v>3495.3399999999997</v>
      </c>
      <c r="C2705" s="162">
        <v>71.029999999999973</v>
      </c>
      <c r="D2705" s="162">
        <v>727.48500000000001</v>
      </c>
      <c r="E2705" s="162">
        <v>583</v>
      </c>
      <c r="F2705" s="162">
        <v>3710.8549999999996</v>
      </c>
    </row>
    <row r="2706" spans="1:6">
      <c r="A2706" s="169">
        <v>45986</v>
      </c>
      <c r="B2706" s="162">
        <v>2530.77</v>
      </c>
      <c r="C2706" s="162">
        <v>74.519999999999982</v>
      </c>
      <c r="D2706" s="162">
        <v>830.69499999999994</v>
      </c>
      <c r="E2706" s="162">
        <v>563</v>
      </c>
      <c r="F2706" s="162">
        <v>2872.9849999999997</v>
      </c>
    </row>
    <row r="2707" spans="1:6">
      <c r="A2707" s="169">
        <v>45987</v>
      </c>
      <c r="B2707" s="162">
        <v>2289.15</v>
      </c>
      <c r="C2707" s="162">
        <v>73.309999999999945</v>
      </c>
      <c r="D2707" s="162">
        <v>889.96</v>
      </c>
      <c r="E2707" s="162">
        <v>564.375</v>
      </c>
      <c r="F2707" s="162">
        <v>2688.0450000000001</v>
      </c>
    </row>
    <row r="2708" spans="1:6">
      <c r="A2708" s="169">
        <v>45988</v>
      </c>
      <c r="B2708" s="162">
        <v>2222.2600000000002</v>
      </c>
      <c r="C2708" s="162">
        <v>71.87</v>
      </c>
      <c r="D2708" s="162">
        <v>847.38249999999994</v>
      </c>
      <c r="E2708" s="162">
        <v>561.625</v>
      </c>
      <c r="F2708" s="162">
        <v>2579.8874999999998</v>
      </c>
    </row>
    <row r="2709" spans="1:6">
      <c r="A2709" s="169">
        <v>45989</v>
      </c>
      <c r="B2709" s="162">
        <v>2110.38</v>
      </c>
      <c r="C2709" s="162">
        <v>75.38</v>
      </c>
      <c r="D2709" s="162">
        <v>879.9425</v>
      </c>
      <c r="E2709" s="162">
        <v>554</v>
      </c>
      <c r="F2709" s="162">
        <v>2511.7025000000003</v>
      </c>
    </row>
    <row r="2710" spans="1:6">
      <c r="A2710" s="169">
        <v>45990</v>
      </c>
      <c r="B2710" s="162">
        <v>1462.43</v>
      </c>
      <c r="C2710" s="162">
        <v>71.830000000000041</v>
      </c>
      <c r="D2710" s="162">
        <v>934.86500000000001</v>
      </c>
      <c r="E2710" s="162">
        <v>576</v>
      </c>
      <c r="F2710" s="162">
        <v>1893.125</v>
      </c>
    </row>
    <row r="2711" spans="1:6">
      <c r="A2711" s="169">
        <v>45991</v>
      </c>
      <c r="B2711" s="162">
        <v>1503.83</v>
      </c>
      <c r="C2711" s="162">
        <v>63.70999999999998</v>
      </c>
      <c r="D2711" s="162">
        <v>1013.2025</v>
      </c>
      <c r="E2711" s="162">
        <v>615.875</v>
      </c>
      <c r="F2711" s="162">
        <v>1964.8674999999998</v>
      </c>
    </row>
    <row r="2712" spans="1:6">
      <c r="A2712" s="169">
        <v>45992</v>
      </c>
      <c r="B2712" s="162">
        <v>575.91999999999996</v>
      </c>
      <c r="C2712" s="162">
        <v>62.300000000000011</v>
      </c>
      <c r="D2712" s="162">
        <v>797.31999999999994</v>
      </c>
      <c r="E2712" s="162">
        <v>617</v>
      </c>
      <c r="F2712" s="162">
        <v>818.54</v>
      </c>
    </row>
    <row r="2713" spans="1:6">
      <c r="A2713" s="169">
        <v>45993</v>
      </c>
      <c r="B2713" s="162">
        <v>545.88</v>
      </c>
      <c r="C2713" s="162">
        <v>62.920000000000016</v>
      </c>
      <c r="D2713" s="162">
        <v>720.08749999999998</v>
      </c>
      <c r="E2713" s="162">
        <v>600.25</v>
      </c>
      <c r="F2713" s="162">
        <v>728.63749999999982</v>
      </c>
    </row>
    <row r="2714" spans="1:6">
      <c r="A2714" s="169">
        <v>45994</v>
      </c>
      <c r="B2714" s="162">
        <v>457.05</v>
      </c>
      <c r="C2714" s="162">
        <v>54.39</v>
      </c>
      <c r="D2714" s="162">
        <v>719.02250000000004</v>
      </c>
      <c r="E2714" s="162">
        <v>669.75</v>
      </c>
      <c r="F2714" s="162">
        <v>560.71250000000009</v>
      </c>
    </row>
    <row r="2715" spans="1:6">
      <c r="A2715" s="169">
        <v>45995</v>
      </c>
      <c r="B2715" s="162">
        <v>1253.4100000000001</v>
      </c>
      <c r="C2715" s="162">
        <v>58.210000000000008</v>
      </c>
      <c r="D2715" s="162">
        <v>719.08749999999998</v>
      </c>
      <c r="E2715" s="162">
        <v>627.625</v>
      </c>
      <c r="F2715" s="162">
        <v>1403.0825</v>
      </c>
    </row>
    <row r="2716" spans="1:6">
      <c r="A2716" s="169">
        <v>45996</v>
      </c>
      <c r="B2716" s="162">
        <v>1474.22</v>
      </c>
      <c r="C2716" s="162">
        <v>67.649999999999977</v>
      </c>
      <c r="D2716" s="162">
        <v>722.04250000000002</v>
      </c>
      <c r="E2716" s="162">
        <v>568</v>
      </c>
      <c r="F2716" s="162">
        <v>1695.9124999999999</v>
      </c>
    </row>
    <row r="2717" spans="1:6">
      <c r="A2717" s="169">
        <v>45997</v>
      </c>
      <c r="B2717" s="162">
        <v>1472.46</v>
      </c>
      <c r="C2717" s="162">
        <v>68.029999999999973</v>
      </c>
      <c r="D2717" s="162">
        <v>726.13499999999999</v>
      </c>
      <c r="E2717" s="162">
        <v>569</v>
      </c>
      <c r="F2717" s="162">
        <v>1697.625</v>
      </c>
    </row>
    <row r="2718" spans="1:6">
      <c r="A2718" s="169">
        <v>45998</v>
      </c>
      <c r="B2718" s="162">
        <v>1487.9</v>
      </c>
      <c r="C2718" s="162">
        <v>64.759999999999991</v>
      </c>
      <c r="D2718" s="162">
        <v>723.03750000000002</v>
      </c>
      <c r="E2718" s="162">
        <v>585.875</v>
      </c>
      <c r="F2718" s="162">
        <v>1689.8225000000002</v>
      </c>
    </row>
    <row r="2719" spans="1:6">
      <c r="A2719" s="169">
        <v>45999</v>
      </c>
      <c r="B2719" s="162">
        <v>1558.35</v>
      </c>
      <c r="C2719" s="162">
        <v>69.13</v>
      </c>
      <c r="D2719" s="162">
        <v>726.0575</v>
      </c>
      <c r="E2719" s="162">
        <v>569.25</v>
      </c>
      <c r="F2719" s="162">
        <v>1784.2874999999999</v>
      </c>
    </row>
    <row r="2720" spans="1:6">
      <c r="A2720" s="169">
        <v>46000</v>
      </c>
      <c r="B2720" s="162">
        <v>1599.67</v>
      </c>
      <c r="C2720" s="162">
        <v>66.639999999999986</v>
      </c>
      <c r="D2720" s="162">
        <v>723.77499999999998</v>
      </c>
      <c r="E2720" s="162">
        <v>568.25</v>
      </c>
      <c r="F2720" s="162">
        <v>1821.835</v>
      </c>
    </row>
    <row r="2721" spans="1:6">
      <c r="A2721" s="169">
        <v>46001</v>
      </c>
      <c r="B2721" s="162">
        <v>1512.6499999999999</v>
      </c>
      <c r="C2721" s="162">
        <v>53.599999999999994</v>
      </c>
      <c r="D2721" s="162">
        <v>716.32249999999999</v>
      </c>
      <c r="E2721" s="162">
        <v>651</v>
      </c>
      <c r="F2721" s="162">
        <v>1631.5724999999998</v>
      </c>
    </row>
    <row r="2722" spans="1:6">
      <c r="A2722" s="169">
        <v>46002</v>
      </c>
      <c r="B2722" s="162">
        <v>1591.6000000000001</v>
      </c>
      <c r="C2722" s="162">
        <v>65.94</v>
      </c>
      <c r="D2722" s="162">
        <v>725.70749999999998</v>
      </c>
      <c r="E2722" s="162">
        <v>591.625</v>
      </c>
      <c r="F2722" s="162">
        <v>1791.6225000000004</v>
      </c>
    </row>
    <row r="2723" spans="1:6">
      <c r="A2723" s="169">
        <v>46003</v>
      </c>
      <c r="B2723" s="162">
        <v>1563.87</v>
      </c>
      <c r="C2723" s="162">
        <v>65.899999999999977</v>
      </c>
      <c r="D2723" s="162">
        <v>725.01250000000005</v>
      </c>
      <c r="E2723" s="162">
        <v>572.625</v>
      </c>
      <c r="F2723" s="162">
        <v>1782.1575000000003</v>
      </c>
    </row>
    <row r="2724" spans="1:6">
      <c r="A2724" s="169">
        <v>46004</v>
      </c>
      <c r="B2724" s="162">
        <v>1458.99</v>
      </c>
      <c r="C2724" s="162">
        <v>54.900000000000006</v>
      </c>
      <c r="D2724" s="162">
        <v>716.02</v>
      </c>
      <c r="E2724" s="162">
        <v>635.125</v>
      </c>
      <c r="F2724" s="162">
        <v>1594.7849999999999</v>
      </c>
    </row>
    <row r="2725" spans="1:6">
      <c r="A2725" s="169">
        <v>46005</v>
      </c>
      <c r="B2725" s="162">
        <v>1388.31</v>
      </c>
      <c r="C2725" s="162">
        <v>60.70999999999998</v>
      </c>
      <c r="D2725" s="162">
        <v>719.09249999999997</v>
      </c>
      <c r="E2725" s="162">
        <v>598.375</v>
      </c>
      <c r="F2725" s="162">
        <v>1569.7375000000002</v>
      </c>
    </row>
    <row r="2726" spans="1:6">
      <c r="A2726" s="169">
        <v>46006</v>
      </c>
      <c r="B2726" s="162">
        <v>510.13</v>
      </c>
      <c r="C2726" s="162">
        <v>67.649999999999977</v>
      </c>
      <c r="D2726" s="162">
        <v>730.92250000000001</v>
      </c>
      <c r="E2726" s="162">
        <v>575.375</v>
      </c>
      <c r="F2726" s="162">
        <v>733.32749999999987</v>
      </c>
    </row>
    <row r="2727" spans="1:6">
      <c r="A2727" s="169">
        <v>46007</v>
      </c>
      <c r="B2727" s="162">
        <v>542.75</v>
      </c>
      <c r="C2727" s="162">
        <v>67.169999999999959</v>
      </c>
      <c r="D2727" s="162">
        <v>721.99749999999995</v>
      </c>
      <c r="E2727" s="162">
        <v>571.875</v>
      </c>
      <c r="F2727" s="162">
        <v>760.04250000000002</v>
      </c>
    </row>
    <row r="2728" spans="1:6">
      <c r="A2728" s="169">
        <v>46008</v>
      </c>
      <c r="B2728" s="162">
        <v>1083.6199999999999</v>
      </c>
      <c r="C2728" s="162">
        <v>67.009999999999991</v>
      </c>
      <c r="D2728" s="162">
        <v>717.87249999999995</v>
      </c>
      <c r="E2728" s="162">
        <v>567.25</v>
      </c>
      <c r="F2728" s="162">
        <v>1301.2524999999998</v>
      </c>
    </row>
    <row r="2729" spans="1:6">
      <c r="A2729" s="169">
        <v>46009</v>
      </c>
      <c r="B2729" s="162">
        <v>1516.06</v>
      </c>
      <c r="C2729" s="162">
        <v>69.019999999999982</v>
      </c>
      <c r="D2729" s="162">
        <v>717.44</v>
      </c>
      <c r="E2729" s="162">
        <v>592.375</v>
      </c>
      <c r="F2729" s="162">
        <v>1710.145</v>
      </c>
    </row>
    <row r="2730" spans="1:6">
      <c r="A2730" s="169">
        <v>46010</v>
      </c>
      <c r="B2730" s="162">
        <v>1556</v>
      </c>
      <c r="C2730" s="162">
        <v>70.569999999999993</v>
      </c>
      <c r="D2730" s="162">
        <v>717.52499999999998</v>
      </c>
      <c r="E2730" s="162">
        <v>573.625</v>
      </c>
      <c r="F2730" s="162">
        <v>1770.4699999999998</v>
      </c>
    </row>
    <row r="2731" spans="1:6">
      <c r="A2731" s="169">
        <v>46011</v>
      </c>
      <c r="B2731" s="162">
        <v>1556.9199999999998</v>
      </c>
      <c r="C2731" s="162">
        <v>64.160000000000025</v>
      </c>
      <c r="D2731" s="162">
        <v>716.84500000000003</v>
      </c>
      <c r="E2731" s="162">
        <v>619.25</v>
      </c>
      <c r="F2731" s="162">
        <v>1718.6750000000002</v>
      </c>
    </row>
    <row r="2732" spans="1:6">
      <c r="A2732" s="169">
        <v>46012</v>
      </c>
      <c r="B2732" s="162">
        <v>1573.1499999999999</v>
      </c>
      <c r="C2732" s="162">
        <v>72.480000000000018</v>
      </c>
      <c r="D2732" s="162">
        <v>726.21249999999998</v>
      </c>
      <c r="E2732" s="162">
        <v>576.875</v>
      </c>
      <c r="F2732" s="162">
        <v>1794.9674999999997</v>
      </c>
    </row>
    <row r="2733" spans="1:6">
      <c r="A2733" s="169">
        <v>46013</v>
      </c>
      <c r="B2733" s="162">
        <v>1504.4</v>
      </c>
      <c r="C2733" s="162">
        <v>68.339999999999975</v>
      </c>
      <c r="D2733" s="162">
        <v>734.82749999999999</v>
      </c>
      <c r="E2733" s="162">
        <v>598.5</v>
      </c>
      <c r="F2733" s="162">
        <v>1709.0675000000001</v>
      </c>
    </row>
    <row r="2734" spans="1:6">
      <c r="A2734" s="169">
        <v>46014</v>
      </c>
      <c r="B2734" s="162">
        <v>1513.7900000000002</v>
      </c>
      <c r="C2734" s="162">
        <v>60.210000000000008</v>
      </c>
      <c r="D2734" s="162">
        <v>719.44</v>
      </c>
      <c r="E2734" s="162">
        <v>645.375</v>
      </c>
      <c r="F2734" s="162">
        <v>1648.0650000000005</v>
      </c>
    </row>
    <row r="2735" spans="1:6">
      <c r="A2735" s="169">
        <v>46015</v>
      </c>
      <c r="B2735" s="162">
        <v>1521.49</v>
      </c>
      <c r="C2735" s="162">
        <v>65.579999999999984</v>
      </c>
      <c r="D2735" s="162">
        <v>720.34</v>
      </c>
      <c r="E2735" s="162">
        <v>607.375</v>
      </c>
      <c r="F2735" s="162">
        <v>1700.0349999999999</v>
      </c>
    </row>
    <row r="2736" spans="1:6">
      <c r="A2736" s="169">
        <v>46016</v>
      </c>
      <c r="B2736" s="162">
        <v>1422.91</v>
      </c>
      <c r="C2736" s="162">
        <v>65.569999999999993</v>
      </c>
      <c r="D2736" s="162">
        <v>715.7</v>
      </c>
      <c r="E2736" s="162">
        <v>601.125</v>
      </c>
      <c r="F2736" s="162">
        <v>1603.0550000000003</v>
      </c>
    </row>
    <row r="2737" spans="1:6">
      <c r="A2737" s="169">
        <v>46017</v>
      </c>
      <c r="B2737" s="162">
        <v>1393.0400000000002</v>
      </c>
      <c r="C2737" s="162">
        <v>59.699999999999989</v>
      </c>
      <c r="D2737" s="162">
        <v>715.41</v>
      </c>
      <c r="E2737" s="162">
        <v>649</v>
      </c>
      <c r="F2737" s="162">
        <v>1519.15</v>
      </c>
    </row>
    <row r="2738" spans="1:6">
      <c r="A2738" s="169">
        <v>46018</v>
      </c>
      <c r="B2738" s="162">
        <v>1401.75</v>
      </c>
      <c r="C2738" s="162">
        <v>70.300000000000011</v>
      </c>
      <c r="D2738" s="162">
        <v>717.6825</v>
      </c>
      <c r="E2738" s="162">
        <v>578.875</v>
      </c>
      <c r="F2738" s="162">
        <v>1610.8575000000001</v>
      </c>
    </row>
    <row r="2739" spans="1:6">
      <c r="A2739" s="169">
        <v>46019</v>
      </c>
      <c r="B2739" s="162">
        <v>1435.62</v>
      </c>
      <c r="C2739" s="162">
        <v>72.080000000000041</v>
      </c>
      <c r="D2739" s="162">
        <v>720.21</v>
      </c>
      <c r="E2739" s="162">
        <v>570.625</v>
      </c>
      <c r="F2739" s="162">
        <v>1657.2849999999999</v>
      </c>
    </row>
    <row r="2740" spans="1:6">
      <c r="A2740" s="169">
        <v>46020</v>
      </c>
      <c r="B2740" s="162">
        <v>1446.0900000000001</v>
      </c>
      <c r="C2740" s="162">
        <v>74.20999999999998</v>
      </c>
      <c r="D2740" s="162">
        <v>721.1925</v>
      </c>
      <c r="E2740" s="162">
        <v>585.125</v>
      </c>
      <c r="F2740" s="162">
        <v>1656.3675000000003</v>
      </c>
    </row>
    <row r="2741" spans="1:6">
      <c r="A2741" s="169">
        <v>46021</v>
      </c>
      <c r="B2741" s="162">
        <v>1476.22</v>
      </c>
      <c r="C2741" s="162">
        <v>72.029999999999973</v>
      </c>
      <c r="D2741" s="162">
        <v>724.28750000000002</v>
      </c>
      <c r="E2741" s="162">
        <v>572.625</v>
      </c>
      <c r="F2741" s="162">
        <v>1699.9124999999999</v>
      </c>
    </row>
    <row r="2742" spans="1:6">
      <c r="A2742" s="169">
        <v>46022</v>
      </c>
      <c r="B2742" s="162">
        <v>1484.27</v>
      </c>
      <c r="C2742" s="162">
        <v>69.639999999999986</v>
      </c>
      <c r="D2742" s="162">
        <v>723.18499999999995</v>
      </c>
      <c r="E2742" s="162">
        <v>584.375</v>
      </c>
      <c r="F2742" s="162">
        <v>1692.7199999999998</v>
      </c>
    </row>
    <row r="2743" spans="1:6">
      <c r="A2743" s="169">
        <v>46023</v>
      </c>
      <c r="B2743" s="162">
        <v>1404.29</v>
      </c>
      <c r="C2743" s="162">
        <v>66.980000000000018</v>
      </c>
      <c r="D2743" s="162">
        <v>721.875</v>
      </c>
      <c r="E2743" s="162">
        <v>610</v>
      </c>
      <c r="F2743" s="162">
        <v>1583.145</v>
      </c>
    </row>
    <row r="2744" spans="1:6">
      <c r="A2744" s="169">
        <v>46024</v>
      </c>
      <c r="B2744" s="162">
        <v>1384.78</v>
      </c>
      <c r="C2744" s="162">
        <v>73.830000000000041</v>
      </c>
      <c r="D2744" s="162">
        <v>721.48</v>
      </c>
      <c r="E2744" s="162">
        <v>562.25</v>
      </c>
      <c r="F2744" s="162">
        <v>1617.8400000000001</v>
      </c>
    </row>
    <row r="2745" spans="1:6">
      <c r="A2745" s="169">
        <v>46025</v>
      </c>
      <c r="B2745" s="162">
        <v>1339</v>
      </c>
      <c r="C2745" s="162">
        <v>75.330000000000041</v>
      </c>
      <c r="D2745" s="162">
        <v>721.94</v>
      </c>
      <c r="E2745" s="162">
        <v>561.625</v>
      </c>
      <c r="F2745" s="162">
        <v>1574.645</v>
      </c>
    </row>
    <row r="2746" spans="1:6">
      <c r="A2746" s="169">
        <v>46026</v>
      </c>
      <c r="B2746" s="162">
        <v>1654.4</v>
      </c>
      <c r="C2746" s="162">
        <v>174.40999999999997</v>
      </c>
      <c r="D2746" s="162">
        <v>918.27250000000004</v>
      </c>
      <c r="E2746" s="162">
        <v>562.5</v>
      </c>
      <c r="F2746" s="162">
        <v>2184.5825</v>
      </c>
    </row>
    <row r="2747" spans="1:6">
      <c r="A2747" s="169">
        <v>46027</v>
      </c>
      <c r="B2747" s="162">
        <v>2166.35</v>
      </c>
      <c r="C2747" s="162">
        <v>2232.33</v>
      </c>
      <c r="D2747" s="162">
        <v>4772.3625000000002</v>
      </c>
      <c r="E2747" s="162">
        <v>570.375</v>
      </c>
      <c r="F2747" s="162">
        <v>8600.6674999999996</v>
      </c>
    </row>
    <row r="2748" spans="1:6">
      <c r="A2748" s="169">
        <v>46028</v>
      </c>
      <c r="B2748" s="162">
        <v>2200.7599999999998</v>
      </c>
      <c r="C2748" s="162">
        <v>1975.08</v>
      </c>
      <c r="D2748" s="162">
        <v>5634.9650000000001</v>
      </c>
      <c r="E2748" s="162">
        <v>567</v>
      </c>
      <c r="F2748" s="162">
        <v>9243.8050000000003</v>
      </c>
    </row>
    <row r="2749" spans="1:6">
      <c r="A2749" s="169">
        <v>46029</v>
      </c>
      <c r="B2749" s="162">
        <v>467.40000000000003</v>
      </c>
      <c r="C2749" s="162">
        <v>76.830000000000041</v>
      </c>
      <c r="D2749" s="162">
        <v>729.02</v>
      </c>
      <c r="E2749" s="162">
        <v>563.25</v>
      </c>
      <c r="F2749" s="162">
        <v>710</v>
      </c>
    </row>
    <row r="2750" spans="1:6">
      <c r="A2750" s="169">
        <v>46030</v>
      </c>
      <c r="B2750" s="162">
        <v>446.33</v>
      </c>
      <c r="C2750" s="162">
        <v>75.779999999999973</v>
      </c>
      <c r="D2750" s="162">
        <v>724.0575</v>
      </c>
      <c r="E2750" s="162">
        <v>560.25</v>
      </c>
      <c r="F2750" s="162">
        <v>685.91750000000002</v>
      </c>
    </row>
    <row r="2751" spans="1:6">
      <c r="A2751" s="169">
        <v>46031</v>
      </c>
      <c r="B2751" s="162">
        <v>475.70000000000005</v>
      </c>
      <c r="C2751" s="162">
        <v>75.389999999999986</v>
      </c>
      <c r="D2751" s="162">
        <v>723.84749999999997</v>
      </c>
      <c r="E2751" s="162">
        <v>562.375</v>
      </c>
      <c r="F2751" s="162">
        <v>712.5625</v>
      </c>
    </row>
    <row r="2752" spans="1:6">
      <c r="A2752" s="169">
        <v>46032</v>
      </c>
      <c r="B2752" s="162">
        <v>473.96000000000004</v>
      </c>
      <c r="C2752" s="162">
        <v>74.909999999999968</v>
      </c>
      <c r="D2752" s="162">
        <v>718.35249999999996</v>
      </c>
      <c r="E2752" s="162">
        <v>558.25</v>
      </c>
      <c r="F2752" s="162">
        <v>708.97249999999985</v>
      </c>
    </row>
    <row r="2753" spans="1:6">
      <c r="A2753" s="169">
        <v>46033</v>
      </c>
      <c r="B2753" s="162">
        <v>475.19</v>
      </c>
      <c r="C2753" s="162">
        <v>74.88</v>
      </c>
      <c r="D2753" s="162">
        <v>715.77</v>
      </c>
      <c r="E2753" s="162">
        <v>552.375</v>
      </c>
      <c r="F2753" s="162">
        <v>713.46499999999992</v>
      </c>
    </row>
    <row r="2754" spans="1:6">
      <c r="A2754" s="169">
        <v>46034</v>
      </c>
      <c r="B2754" s="162">
        <v>461.05</v>
      </c>
      <c r="C2754" s="162">
        <v>69.420000000000016</v>
      </c>
      <c r="D2754" s="162">
        <v>724.5</v>
      </c>
      <c r="E2754" s="162">
        <v>582.5</v>
      </c>
      <c r="F2754" s="162">
        <v>672.47</v>
      </c>
    </row>
    <row r="2755" spans="1:6">
      <c r="A2755" s="169">
        <v>46035</v>
      </c>
      <c r="B2755" s="162">
        <v>1201.46</v>
      </c>
      <c r="C2755" s="162">
        <v>72.149999999999977</v>
      </c>
      <c r="D2755" s="162">
        <v>723.44</v>
      </c>
      <c r="E2755" s="162">
        <v>570.25</v>
      </c>
      <c r="F2755" s="162">
        <v>1426.8000000000002</v>
      </c>
    </row>
    <row r="2756" spans="1:6">
      <c r="A2756" s="169">
        <v>46036</v>
      </c>
      <c r="B2756" s="162">
        <v>1383.49</v>
      </c>
      <c r="C2756" s="162">
        <v>75.5</v>
      </c>
      <c r="D2756" s="162">
        <v>718.46749999999997</v>
      </c>
      <c r="E2756" s="162">
        <v>557.75</v>
      </c>
      <c r="F2756" s="162">
        <v>1619.7075</v>
      </c>
    </row>
    <row r="2757" spans="1:6">
      <c r="A2757" s="169">
        <v>46037</v>
      </c>
      <c r="B2757" s="162">
        <v>1191.9199999999998</v>
      </c>
      <c r="C2757" s="162">
        <v>74.279999999999973</v>
      </c>
      <c r="D2757" s="162">
        <v>720.67750000000001</v>
      </c>
      <c r="E2757" s="162">
        <v>560.25</v>
      </c>
      <c r="F2757" s="162">
        <v>1426.6274999999998</v>
      </c>
    </row>
    <row r="2758" spans="1:6">
      <c r="A2758" s="169">
        <v>46038</v>
      </c>
      <c r="B2758" s="162">
        <v>1381.6200000000001</v>
      </c>
      <c r="C2758" s="162">
        <v>74.110000000000014</v>
      </c>
      <c r="D2758" s="162">
        <v>721.36249999999995</v>
      </c>
      <c r="E2758" s="162">
        <v>563.375</v>
      </c>
      <c r="F2758" s="162">
        <v>1613.7174999999997</v>
      </c>
    </row>
    <row r="2759" spans="1:6">
      <c r="A2759" s="169">
        <v>46039</v>
      </c>
      <c r="B2759" s="162">
        <v>1370.04</v>
      </c>
      <c r="C2759" s="162">
        <v>74.080000000000041</v>
      </c>
      <c r="D2759" s="162">
        <v>722.15250000000003</v>
      </c>
      <c r="E2759" s="162">
        <v>560.25</v>
      </c>
      <c r="F2759" s="162">
        <v>1606.0225</v>
      </c>
    </row>
    <row r="2760" spans="1:6">
      <c r="A2760" s="169">
        <v>46040</v>
      </c>
      <c r="B2760" s="162">
        <v>1361.81</v>
      </c>
      <c r="C2760" s="162">
        <v>74.789999999999964</v>
      </c>
      <c r="D2760" s="162">
        <v>727.12750000000005</v>
      </c>
      <c r="E2760" s="162">
        <v>561.5</v>
      </c>
      <c r="F2760" s="162">
        <v>1602.2275</v>
      </c>
    </row>
    <row r="2761" spans="1:6">
      <c r="A2761" s="169">
        <v>46041</v>
      </c>
      <c r="B2761" s="162">
        <v>1381.2399999999998</v>
      </c>
      <c r="C2761" s="162">
        <v>75.389999999999986</v>
      </c>
      <c r="D2761" s="162">
        <v>725.08500000000004</v>
      </c>
      <c r="E2761" s="162">
        <v>558.75</v>
      </c>
      <c r="F2761" s="162">
        <v>1622.9649999999997</v>
      </c>
    </row>
    <row r="2762" spans="1:6">
      <c r="A2762" s="169">
        <v>46042</v>
      </c>
      <c r="B2762" s="162">
        <v>1780.75</v>
      </c>
      <c r="C2762" s="162">
        <v>66.899999999999977</v>
      </c>
      <c r="D2762" s="162">
        <v>852.24250000000006</v>
      </c>
      <c r="E2762" s="162">
        <v>614.5</v>
      </c>
      <c r="F2762" s="162">
        <v>2085.3924999999999</v>
      </c>
    </row>
    <row r="2763" spans="1:6">
      <c r="A2763" s="169">
        <v>46043</v>
      </c>
      <c r="B2763" s="162">
        <v>936.36999999999989</v>
      </c>
      <c r="C2763" s="162">
        <v>60.69</v>
      </c>
      <c r="D2763" s="162">
        <v>756.64250000000004</v>
      </c>
      <c r="E2763" s="162">
        <v>651.375</v>
      </c>
      <c r="F2763" s="162">
        <v>1102.3274999999999</v>
      </c>
    </row>
    <row r="2764" spans="1:6">
      <c r="A2764" s="169">
        <v>46044</v>
      </c>
      <c r="B2764" s="162">
        <v>421.15</v>
      </c>
      <c r="C2764" s="162">
        <v>67.04000000000002</v>
      </c>
      <c r="D2764" s="162">
        <v>719.72</v>
      </c>
      <c r="E2764" s="162">
        <v>592.5</v>
      </c>
      <c r="F2764" s="162">
        <v>615.41000000000008</v>
      </c>
    </row>
    <row r="2765" spans="1:6">
      <c r="A2765" s="169">
        <v>46045</v>
      </c>
      <c r="B2765" s="162">
        <v>427.04</v>
      </c>
      <c r="C2765" s="162">
        <v>65.160000000000025</v>
      </c>
      <c r="D2765" s="162">
        <v>723.70249999999999</v>
      </c>
      <c r="E2765" s="162">
        <v>610.75</v>
      </c>
      <c r="F2765" s="162">
        <v>605.15250000000015</v>
      </c>
    </row>
    <row r="2766" spans="1:6">
      <c r="A2766" s="169">
        <v>46046</v>
      </c>
      <c r="B2766" s="162">
        <v>431.08000000000004</v>
      </c>
      <c r="C2766" s="162">
        <v>74.740000000000009</v>
      </c>
      <c r="D2766" s="162">
        <v>724.3075</v>
      </c>
      <c r="E2766" s="162">
        <v>555</v>
      </c>
      <c r="F2766" s="162">
        <v>675.12750000000005</v>
      </c>
    </row>
    <row r="2767" spans="1:6">
      <c r="A2767" s="169">
        <v>46047</v>
      </c>
      <c r="B2767" s="162">
        <v>400.19</v>
      </c>
      <c r="C2767" s="162">
        <v>77.309999999999945</v>
      </c>
      <c r="D2767" s="162">
        <v>724.32500000000005</v>
      </c>
      <c r="E2767" s="162">
        <v>545.875</v>
      </c>
      <c r="F2767" s="162">
        <v>655.95</v>
      </c>
    </row>
    <row r="2768" spans="1:6">
      <c r="A2768" s="169">
        <v>46048</v>
      </c>
      <c r="B2768" s="162">
        <v>437.01</v>
      </c>
      <c r="C2768" s="162">
        <v>72.88</v>
      </c>
      <c r="D2768" s="162">
        <v>730.76750000000004</v>
      </c>
      <c r="E2768" s="162">
        <v>561.875</v>
      </c>
      <c r="F2768" s="162">
        <v>678.78250000000003</v>
      </c>
    </row>
    <row r="2769" spans="1:6">
      <c r="A2769" s="169">
        <v>46049</v>
      </c>
      <c r="B2769" s="162">
        <v>1399.9699999999998</v>
      </c>
      <c r="C2769" s="162">
        <v>68.980000000000018</v>
      </c>
      <c r="D2769" s="162">
        <v>731.37249999999995</v>
      </c>
      <c r="E2769" s="162">
        <v>582.75</v>
      </c>
      <c r="F2769" s="162">
        <v>1617.5724999999998</v>
      </c>
    </row>
    <row r="2770" spans="1:6">
      <c r="A2770" s="169">
        <v>46050</v>
      </c>
      <c r="B2770" s="162">
        <v>1080.1300000000001</v>
      </c>
      <c r="C2770" s="162">
        <v>68.100000000000023</v>
      </c>
      <c r="D2770" s="162">
        <v>726.34</v>
      </c>
      <c r="E2770" s="162">
        <v>590.5</v>
      </c>
      <c r="F2770" s="162">
        <v>1284.0700000000002</v>
      </c>
    </row>
    <row r="2771" spans="1:6">
      <c r="A2771" s="169">
        <v>46051</v>
      </c>
      <c r="B2771" s="162">
        <v>467.89</v>
      </c>
      <c r="C2771" s="162">
        <v>68.490000000000009</v>
      </c>
      <c r="D2771" s="162">
        <v>727.28</v>
      </c>
      <c r="E2771" s="162">
        <v>606.125</v>
      </c>
      <c r="F2771" s="162">
        <v>657.53499999999985</v>
      </c>
    </row>
    <row r="2772" spans="1:6">
      <c r="A2772" s="169">
        <v>46052</v>
      </c>
      <c r="B2772" s="162">
        <v>465.59999999999997</v>
      </c>
      <c r="C2772" s="162">
        <v>58.879999999999995</v>
      </c>
      <c r="D2772" s="162">
        <v>724.82749999999999</v>
      </c>
      <c r="E2772" s="162">
        <v>666.625</v>
      </c>
      <c r="F2772" s="162">
        <v>582.68249999999989</v>
      </c>
    </row>
    <row r="2773" spans="1:6">
      <c r="A2773" s="169">
        <v>46053</v>
      </c>
      <c r="B2773" s="162">
        <v>444.40000000000003</v>
      </c>
      <c r="C2773" s="162">
        <v>60.699999999999989</v>
      </c>
      <c r="D2773" s="162">
        <v>724.55499999999995</v>
      </c>
      <c r="E2773" s="162">
        <v>651.875</v>
      </c>
      <c r="F2773" s="162">
        <v>577.78</v>
      </c>
    </row>
    <row r="2774" spans="1:6">
      <c r="A2774" s="169">
        <v>46054</v>
      </c>
      <c r="B2774" s="162">
        <v>439.09</v>
      </c>
      <c r="C2774" s="162">
        <v>68.70999999999998</v>
      </c>
      <c r="D2774" s="162">
        <v>722.89750000000004</v>
      </c>
      <c r="E2774" s="162">
        <v>579</v>
      </c>
      <c r="F2774" s="162">
        <v>651.69749999999999</v>
      </c>
    </row>
    <row r="2775" spans="1:6">
      <c r="A2775" s="169">
        <v>46055</v>
      </c>
      <c r="B2775" s="162">
        <v>412.87</v>
      </c>
      <c r="C2775" s="162">
        <v>77.12</v>
      </c>
      <c r="D2775" s="162">
        <v>743.44</v>
      </c>
      <c r="E2775" s="162">
        <v>558.75</v>
      </c>
      <c r="F2775" s="162">
        <v>674.68000000000006</v>
      </c>
    </row>
    <row r="2776" spans="1:6">
      <c r="A2776" s="169">
        <v>46056</v>
      </c>
      <c r="B2776" s="162">
        <v>428.78000000000003</v>
      </c>
      <c r="C2776" s="162">
        <v>66.420000000000016</v>
      </c>
      <c r="D2776" s="162">
        <v>731.58500000000004</v>
      </c>
      <c r="E2776" s="162">
        <v>606.375</v>
      </c>
      <c r="F2776" s="162">
        <v>620.41000000000008</v>
      </c>
    </row>
    <row r="2777" spans="1:6">
      <c r="A2777" s="169">
        <v>46057</v>
      </c>
      <c r="B2777" s="162">
        <v>450.26</v>
      </c>
      <c r="C2777" s="162">
        <v>77.38</v>
      </c>
      <c r="D2777" s="162">
        <v>735.6825</v>
      </c>
      <c r="E2777" s="162">
        <v>550.125</v>
      </c>
      <c r="F2777" s="162">
        <v>713.19749999999999</v>
      </c>
    </row>
    <row r="2778" spans="1:6">
      <c r="A2778" s="169">
        <v>46058</v>
      </c>
      <c r="B2778" s="162">
        <v>451.15999999999997</v>
      </c>
      <c r="C2778" s="162">
        <v>74.149999999999977</v>
      </c>
      <c r="D2778" s="162">
        <v>741.24</v>
      </c>
      <c r="E2778" s="162">
        <v>564</v>
      </c>
      <c r="F2778" s="162">
        <v>702.55</v>
      </c>
    </row>
    <row r="2779" spans="1:6">
      <c r="A2779" s="169">
        <v>46059</v>
      </c>
      <c r="B2779" s="162">
        <v>425.77</v>
      </c>
      <c r="C2779" s="162">
        <v>77.350000000000023</v>
      </c>
      <c r="D2779" s="162">
        <v>743.17</v>
      </c>
      <c r="E2779" s="162">
        <v>555.5</v>
      </c>
      <c r="F2779" s="162">
        <v>690.79</v>
      </c>
    </row>
    <row r="2780" spans="1:6">
      <c r="A2780" s="169">
        <v>46060</v>
      </c>
      <c r="B2780" s="162">
        <v>403.29</v>
      </c>
      <c r="C2780" s="162">
        <v>61.069999999999993</v>
      </c>
      <c r="D2780" s="162">
        <v>730.76499999999999</v>
      </c>
      <c r="E2780" s="162">
        <v>653.5</v>
      </c>
      <c r="F2780" s="162">
        <v>541.625</v>
      </c>
    </row>
    <row r="2781" spans="1:6">
      <c r="A2781" s="169">
        <v>46061</v>
      </c>
      <c r="B2781" s="162">
        <v>388.8</v>
      </c>
      <c r="C2781" s="162">
        <v>64.639999999999986</v>
      </c>
      <c r="D2781" s="162">
        <v>728.15</v>
      </c>
      <c r="E2781" s="162">
        <v>619.625</v>
      </c>
      <c r="F2781" s="162">
        <v>561.96499999999992</v>
      </c>
    </row>
    <row r="2782" spans="1:6">
      <c r="A2782" s="169">
        <v>46062</v>
      </c>
      <c r="B2782" s="162">
        <v>386.23</v>
      </c>
      <c r="C2782" s="162">
        <v>63.110000000000014</v>
      </c>
      <c r="D2782" s="162">
        <v>723.47</v>
      </c>
      <c r="E2782" s="162">
        <v>628.375</v>
      </c>
      <c r="F2782" s="162">
        <v>544.43499999999995</v>
      </c>
    </row>
    <row r="2783" spans="1:6">
      <c r="A2783" s="169">
        <v>46063</v>
      </c>
      <c r="B2783" s="162">
        <v>424.75</v>
      </c>
      <c r="C2783" s="162">
        <v>63.620000000000005</v>
      </c>
      <c r="D2783" s="162">
        <v>728.81999999999994</v>
      </c>
      <c r="E2783" s="162">
        <v>626.25</v>
      </c>
      <c r="F2783" s="162">
        <v>590.94000000000005</v>
      </c>
    </row>
    <row r="2784" spans="1:6">
      <c r="A2784" s="169">
        <v>46064</v>
      </c>
      <c r="B2784" s="162">
        <v>473.35999999999996</v>
      </c>
      <c r="C2784" s="162">
        <v>77.970000000000027</v>
      </c>
      <c r="D2784" s="162">
        <v>729.94</v>
      </c>
      <c r="E2784" s="162">
        <v>538.375</v>
      </c>
      <c r="F2784" s="162">
        <v>742.89499999999998</v>
      </c>
    </row>
    <row r="2785" spans="1:6">
      <c r="A2785" s="169">
        <v>46065</v>
      </c>
      <c r="B2785" s="162">
        <v>428.36</v>
      </c>
      <c r="C2785" s="162">
        <v>62.339999999999975</v>
      </c>
      <c r="D2785" s="162">
        <v>722.00250000000005</v>
      </c>
      <c r="E2785" s="162">
        <v>627.875</v>
      </c>
      <c r="F2785" s="162">
        <v>584.8275000000001</v>
      </c>
    </row>
    <row r="2786" spans="1:6">
      <c r="A2786" s="169">
        <v>46066</v>
      </c>
      <c r="B2786" s="162">
        <v>433.33</v>
      </c>
      <c r="C2786" s="162">
        <v>77.580000000000041</v>
      </c>
      <c r="D2786" s="162">
        <v>725.91750000000002</v>
      </c>
      <c r="E2786" s="162">
        <v>530</v>
      </c>
      <c r="F2786" s="162">
        <v>706.8275000000001</v>
      </c>
    </row>
    <row r="2787" spans="1:6">
      <c r="A2787" s="169">
        <v>46067</v>
      </c>
      <c r="B2787" s="162">
        <v>460.39</v>
      </c>
      <c r="C2787" s="162">
        <v>79.289999999999964</v>
      </c>
      <c r="D2787" s="162">
        <v>729.13249999999994</v>
      </c>
      <c r="E2787" s="162">
        <v>535.5</v>
      </c>
      <c r="F2787" s="162">
        <v>733.3125</v>
      </c>
    </row>
    <row r="2788" spans="1:6">
      <c r="A2788" s="169">
        <v>46068</v>
      </c>
      <c r="B2788" s="162">
        <v>871.76</v>
      </c>
      <c r="C2788" s="162">
        <v>78.350000000000023</v>
      </c>
      <c r="D2788" s="162">
        <v>729.16</v>
      </c>
      <c r="E2788" s="162">
        <v>531.5</v>
      </c>
      <c r="F2788" s="162">
        <v>1147.77</v>
      </c>
    </row>
    <row r="2789" spans="1:6">
      <c r="A2789" s="169">
        <v>46069</v>
      </c>
      <c r="B2789" s="162">
        <v>1557.24</v>
      </c>
      <c r="C2789" s="162">
        <v>59.529999999999973</v>
      </c>
      <c r="D2789" s="162">
        <v>726.75749999999994</v>
      </c>
      <c r="E2789" s="162">
        <v>529.5</v>
      </c>
      <c r="F2789" s="162">
        <v>1814.0275000000001</v>
      </c>
    </row>
    <row r="2790" spans="1:6">
      <c r="A2790" s="169">
        <v>46070</v>
      </c>
      <c r="B2790" s="162">
        <v>1323.8600000000001</v>
      </c>
      <c r="C2790" s="162">
        <v>57.64</v>
      </c>
      <c r="D2790" s="162">
        <v>720.4</v>
      </c>
      <c r="E2790" s="162">
        <v>670.25</v>
      </c>
      <c r="F2790" s="162">
        <v>1431.65</v>
      </c>
    </row>
    <row r="2791" spans="1:6">
      <c r="A2791" s="169">
        <v>46071</v>
      </c>
      <c r="B2791" s="162">
        <v>1363.5900000000001</v>
      </c>
      <c r="C2791" s="162">
        <v>77.669999999999959</v>
      </c>
      <c r="D2791" s="162">
        <v>721.90499999999997</v>
      </c>
      <c r="E2791" s="162">
        <v>520.25</v>
      </c>
      <c r="F2791" s="162">
        <v>1642.915</v>
      </c>
    </row>
    <row r="2792" spans="1:6">
      <c r="A2792" s="169">
        <v>46072</v>
      </c>
      <c r="B2792" s="162">
        <v>1362.3</v>
      </c>
      <c r="C2792" s="162">
        <v>77.840000000000032</v>
      </c>
      <c r="D2792" s="162">
        <v>769.40250000000003</v>
      </c>
      <c r="E2792" s="162">
        <v>529.625</v>
      </c>
      <c r="F2792" s="162">
        <v>1679.9175</v>
      </c>
    </row>
    <row r="2793" spans="1:6">
      <c r="A2793" s="169">
        <v>46073</v>
      </c>
      <c r="B2793" s="162">
        <v>1419.9</v>
      </c>
      <c r="C2793" s="162">
        <v>79.039999999999964</v>
      </c>
      <c r="D2793" s="162">
        <v>724.65499999999997</v>
      </c>
      <c r="E2793" s="162">
        <v>524.625</v>
      </c>
      <c r="F2793" s="162">
        <v>1698.9700000000003</v>
      </c>
    </row>
    <row r="2794" spans="1:6">
      <c r="A2794" s="169">
        <v>46074</v>
      </c>
      <c r="B2794" s="162">
        <v>1419.47</v>
      </c>
      <c r="C2794" s="162">
        <v>77.409999999999968</v>
      </c>
      <c r="D2794" s="162">
        <v>724.11249999999995</v>
      </c>
      <c r="E2794" s="162">
        <v>521</v>
      </c>
      <c r="F2794" s="162">
        <v>1699.9925000000003</v>
      </c>
    </row>
    <row r="2795" spans="1:6">
      <c r="A2795" s="169">
        <v>46075</v>
      </c>
      <c r="B2795" s="162">
        <v>1511.21</v>
      </c>
      <c r="C2795" s="162">
        <v>70.089999999999975</v>
      </c>
      <c r="D2795" s="162">
        <v>726.10249999999996</v>
      </c>
      <c r="E2795" s="162">
        <v>572.875</v>
      </c>
      <c r="F2795" s="162">
        <v>1734.5275000000001</v>
      </c>
    </row>
    <row r="2796" spans="1:6">
      <c r="A2796" s="169">
        <v>46076</v>
      </c>
      <c r="B2796" s="162">
        <v>1463.24</v>
      </c>
      <c r="C2796" s="162">
        <v>76.100000000000023</v>
      </c>
      <c r="D2796" s="162">
        <v>725.92</v>
      </c>
      <c r="E2796" s="162">
        <v>535.625</v>
      </c>
      <c r="F2796" s="162">
        <v>1729.6350000000002</v>
      </c>
    </row>
    <row r="2797" spans="1:6">
      <c r="A2797" s="169">
        <v>46077</v>
      </c>
      <c r="B2797" s="162">
        <v>1564.23</v>
      </c>
      <c r="C2797" s="162">
        <v>66.680000000000007</v>
      </c>
      <c r="D2797" s="162">
        <v>724.23749999999995</v>
      </c>
      <c r="E2797" s="162">
        <v>594.5</v>
      </c>
      <c r="F2797" s="162">
        <v>1760.6475</v>
      </c>
    </row>
    <row r="2798" spans="1:6">
      <c r="A2798" s="169">
        <v>46078</v>
      </c>
      <c r="B2798" s="162">
        <v>1516.5600000000002</v>
      </c>
      <c r="C2798" s="162">
        <v>72.840000000000032</v>
      </c>
      <c r="D2798" s="162">
        <v>725.255</v>
      </c>
      <c r="E2798" s="162">
        <v>554.375</v>
      </c>
      <c r="F2798" s="162">
        <v>1760.2800000000002</v>
      </c>
    </row>
    <row r="2799" spans="1:6">
      <c r="A2799" s="169">
        <v>46079</v>
      </c>
      <c r="B2799" s="162">
        <v>1398.25</v>
      </c>
      <c r="C2799" s="162">
        <v>65.639999999999986</v>
      </c>
      <c r="D2799" s="162">
        <v>721.22249999999997</v>
      </c>
      <c r="E2799" s="162">
        <v>620.75</v>
      </c>
      <c r="F2799" s="162">
        <v>1564.3624999999997</v>
      </c>
    </row>
    <row r="2800" spans="1:6">
      <c r="A2800" s="169">
        <v>46080</v>
      </c>
      <c r="B2800" s="162">
        <v>1464.8000000000002</v>
      </c>
      <c r="C2800" s="162">
        <v>63.670000000000016</v>
      </c>
      <c r="D2800" s="162">
        <v>721.42750000000001</v>
      </c>
      <c r="E2800" s="162">
        <v>615.5</v>
      </c>
      <c r="F2800" s="162">
        <v>1634.3975</v>
      </c>
    </row>
    <row r="2801" spans="1:6">
      <c r="A2801" s="169">
        <v>46081</v>
      </c>
      <c r="B2801" s="162">
        <v>1362.43</v>
      </c>
      <c r="C2801" s="162">
        <v>59.260000000000005</v>
      </c>
      <c r="D2801" s="162">
        <v>718.48749999999995</v>
      </c>
      <c r="E2801" s="162">
        <v>669.375</v>
      </c>
      <c r="F2801" s="162">
        <v>1470.8024999999998</v>
      </c>
    </row>
    <row r="2802" spans="1:6">
      <c r="A2802" s="169">
        <v>46082</v>
      </c>
      <c r="B2802" s="162">
        <v>1394.18</v>
      </c>
      <c r="C2802" s="162">
        <v>61.610000000000014</v>
      </c>
      <c r="D2802" s="162">
        <v>722.96249999999998</v>
      </c>
      <c r="E2802" s="162">
        <v>641.625</v>
      </c>
      <c r="F2802" s="162">
        <v>1537.1275000000001</v>
      </c>
    </row>
    <row r="2803" spans="1:6">
      <c r="A2803" s="169">
        <v>46083</v>
      </c>
      <c r="B2803" s="162">
        <v>1518.01</v>
      </c>
      <c r="C2803" s="162">
        <v>58.990000000000009</v>
      </c>
      <c r="D2803" s="162">
        <v>718.70249999999999</v>
      </c>
      <c r="E2803" s="162">
        <v>656.625</v>
      </c>
      <c r="F2803" s="162">
        <v>1639.0774999999999</v>
      </c>
    </row>
    <row r="2804" spans="1:6">
      <c r="A2804" s="169">
        <v>46084</v>
      </c>
      <c r="B2804" s="162">
        <v>1256.22</v>
      </c>
      <c r="C2804" s="162">
        <v>57.92</v>
      </c>
      <c r="D2804" s="162">
        <v>723.92750000000001</v>
      </c>
      <c r="E2804" s="162">
        <v>676</v>
      </c>
      <c r="F2804" s="162">
        <v>1362.0675000000001</v>
      </c>
    </row>
    <row r="2805" spans="1:6">
      <c r="A2805" s="169">
        <v>46085</v>
      </c>
      <c r="B2805" s="162">
        <v>1249.3</v>
      </c>
      <c r="C2805" s="162">
        <v>60.300000000000011</v>
      </c>
      <c r="D2805" s="162">
        <v>723.46</v>
      </c>
      <c r="E2805" s="162">
        <v>653.75</v>
      </c>
      <c r="F2805" s="162">
        <v>1379.31</v>
      </c>
    </row>
    <row r="2806" spans="1:6">
      <c r="A2806" s="169">
        <v>46086</v>
      </c>
      <c r="B2806" s="162">
        <v>1343.8799999999999</v>
      </c>
      <c r="C2806" s="162">
        <v>77.759999999999991</v>
      </c>
      <c r="D2806" s="162">
        <v>730.59</v>
      </c>
      <c r="E2806" s="162">
        <v>528</v>
      </c>
      <c r="F2806" s="162">
        <v>1624.23</v>
      </c>
    </row>
    <row r="2807" spans="1:6">
      <c r="A2807" s="169">
        <v>46087</v>
      </c>
      <c r="B2807" s="162">
        <v>1332.1100000000001</v>
      </c>
      <c r="C2807" s="162">
        <v>70.610000000000014</v>
      </c>
      <c r="D2807" s="162">
        <v>730.78</v>
      </c>
      <c r="E2807" s="162">
        <v>573</v>
      </c>
      <c r="F2807" s="162">
        <v>1560.5</v>
      </c>
    </row>
    <row r="2808" spans="1:6">
      <c r="A2808" s="169">
        <v>46088</v>
      </c>
      <c r="B2808" s="162">
        <v>1329.6000000000001</v>
      </c>
      <c r="C2808" s="162">
        <v>81.240000000000009</v>
      </c>
      <c r="D2808" s="162">
        <v>737.72500000000002</v>
      </c>
      <c r="E2808" s="162">
        <v>515.125</v>
      </c>
      <c r="F2808" s="162">
        <v>1633.44</v>
      </c>
    </row>
    <row r="2809" spans="1:6">
      <c r="A2809" s="169">
        <v>46089</v>
      </c>
      <c r="B2809" s="162">
        <v>1340.62</v>
      </c>
      <c r="C2809" s="162">
        <v>82.039999999999964</v>
      </c>
      <c r="D2809" s="162">
        <v>734.29</v>
      </c>
      <c r="E2809" s="162">
        <v>509.875</v>
      </c>
      <c r="F2809" s="162">
        <v>1647.0749999999998</v>
      </c>
    </row>
    <row r="2810" spans="1:6">
      <c r="A2810" s="169">
        <v>46090</v>
      </c>
      <c r="B2810" s="162">
        <v>1362.24</v>
      </c>
      <c r="C2810" s="162">
        <v>75.240000000000009</v>
      </c>
      <c r="D2810" s="162">
        <v>738.83749999999998</v>
      </c>
      <c r="E2810" s="162">
        <v>553.375</v>
      </c>
      <c r="F2810" s="162">
        <v>1622.9425000000001</v>
      </c>
    </row>
    <row r="2811" spans="1:6">
      <c r="A2811" s="169">
        <v>46091</v>
      </c>
      <c r="B2811" s="162">
        <v>1294.94</v>
      </c>
      <c r="C2811" s="162">
        <v>60.650000000000006</v>
      </c>
      <c r="D2811" s="162">
        <v>736.88</v>
      </c>
      <c r="E2811" s="162">
        <v>666.375</v>
      </c>
      <c r="F2811" s="162">
        <v>1426.0950000000003</v>
      </c>
    </row>
    <row r="2812" spans="1:6">
      <c r="A2812" s="169">
        <v>46092</v>
      </c>
      <c r="B2812" s="162">
        <v>1318.6100000000001</v>
      </c>
      <c r="C2812" s="162">
        <v>68.589999999999975</v>
      </c>
      <c r="D2812" s="162">
        <v>738.42499999999995</v>
      </c>
      <c r="E2812" s="162">
        <v>595.25</v>
      </c>
      <c r="F2812" s="162">
        <v>1530.375</v>
      </c>
    </row>
    <row r="2813" spans="1:6">
      <c r="A2813" s="169">
        <v>46093</v>
      </c>
      <c r="B2813" s="162">
        <v>1373.4499999999998</v>
      </c>
      <c r="C2813" s="162">
        <v>83.470000000000027</v>
      </c>
      <c r="D2813" s="162">
        <v>742.21249999999998</v>
      </c>
      <c r="E2813" s="162">
        <v>509.625</v>
      </c>
      <c r="F2813" s="162">
        <v>1689.5074999999997</v>
      </c>
    </row>
    <row r="2814" spans="1:6">
      <c r="A2814" s="169">
        <v>46094</v>
      </c>
      <c r="B2814" s="162">
        <v>1352.04</v>
      </c>
      <c r="C2814" s="162">
        <v>83.67999999999995</v>
      </c>
      <c r="D2814" s="162">
        <v>737.54250000000002</v>
      </c>
      <c r="E2814" s="162">
        <v>500</v>
      </c>
      <c r="F2814" s="162">
        <v>1673.2624999999998</v>
      </c>
    </row>
    <row r="2815" spans="1:6">
      <c r="A2815" s="169">
        <v>46095</v>
      </c>
      <c r="B2815" s="162">
        <v>1361.54</v>
      </c>
      <c r="C2815" s="162">
        <v>80.67999999999995</v>
      </c>
      <c r="D2815" s="162">
        <v>740.79250000000002</v>
      </c>
      <c r="E2815" s="162">
        <v>499.375</v>
      </c>
      <c r="F2815" s="162">
        <v>1683.6374999999998</v>
      </c>
    </row>
    <row r="2816" spans="1:6">
      <c r="A2816" s="169">
        <v>46096</v>
      </c>
      <c r="B2816" s="162">
        <v>1387.5900000000001</v>
      </c>
      <c r="C2816" s="162">
        <v>83.649999999999977</v>
      </c>
      <c r="D2816" s="162">
        <v>736.66750000000002</v>
      </c>
      <c r="E2816" s="162">
        <v>500</v>
      </c>
      <c r="F2816" s="162">
        <v>1707.9075000000003</v>
      </c>
    </row>
    <row r="2817" spans="1:6">
      <c r="A2817" s="169">
        <v>46097</v>
      </c>
      <c r="B2817" s="162">
        <v>1371.0700000000002</v>
      </c>
      <c r="C2817" s="162">
        <v>81.63</v>
      </c>
      <c r="D2817" s="162">
        <v>743.27</v>
      </c>
      <c r="E2817" s="162">
        <v>522.25</v>
      </c>
      <c r="F2817" s="162">
        <v>1673.7200000000003</v>
      </c>
    </row>
    <row r="2818" spans="1:6">
      <c r="A2818" s="169">
        <v>46098</v>
      </c>
      <c r="B2818" s="162">
        <v>1420.3799999999999</v>
      </c>
      <c r="C2818" s="162">
        <v>63.850000000000023</v>
      </c>
      <c r="D2818" s="162">
        <v>730.21500000000003</v>
      </c>
      <c r="E2818" s="162">
        <v>627.25</v>
      </c>
      <c r="F2818" s="162">
        <v>1587.1950000000002</v>
      </c>
    </row>
    <row r="2819" spans="1:6">
      <c r="A2819" s="169">
        <v>46099</v>
      </c>
      <c r="B2819" s="162">
        <v>1556.52</v>
      </c>
      <c r="C2819" s="162">
        <v>82.649999999999977</v>
      </c>
      <c r="D2819" s="162">
        <v>739.85249999999996</v>
      </c>
      <c r="E2819" s="162">
        <v>506.5</v>
      </c>
      <c r="F2819" s="162">
        <v>1872.5225</v>
      </c>
    </row>
    <row r="2820" spans="1:6">
      <c r="A2820" s="169">
        <v>46100</v>
      </c>
      <c r="B2820" s="162">
        <v>1499.04</v>
      </c>
      <c r="C2820" s="162">
        <v>81.539999999999964</v>
      </c>
      <c r="D2820" s="162">
        <v>744.46500000000003</v>
      </c>
      <c r="E2820" s="162">
        <v>513.625</v>
      </c>
      <c r="F2820" s="162">
        <v>1811.42</v>
      </c>
    </row>
    <row r="2821" spans="1:6">
      <c r="A2821" s="169">
        <v>46101</v>
      </c>
      <c r="B2821" s="162">
        <v>1433.02</v>
      </c>
      <c r="C2821" s="162">
        <v>65.610000000000014</v>
      </c>
      <c r="D2821" s="162">
        <v>731.64250000000004</v>
      </c>
      <c r="E2821" s="162">
        <v>605.25</v>
      </c>
      <c r="F2821" s="162">
        <v>1625.0225</v>
      </c>
    </row>
    <row r="2822" spans="1:6">
      <c r="A2822" s="169">
        <v>46102</v>
      </c>
      <c r="B2822" s="162">
        <v>1452.72</v>
      </c>
      <c r="C2822" s="162">
        <v>63.410000000000025</v>
      </c>
      <c r="D2822" s="162">
        <v>728.995</v>
      </c>
      <c r="E2822" s="162">
        <v>625.625</v>
      </c>
      <c r="F2822" s="162">
        <v>1619.5</v>
      </c>
    </row>
    <row r="2823" spans="1:6">
      <c r="A2823" s="169">
        <v>46103</v>
      </c>
      <c r="B2823" s="162">
        <v>1517.8300000000002</v>
      </c>
      <c r="C2823" s="162">
        <v>78.490000000000009</v>
      </c>
      <c r="D2823" s="162">
        <v>734.85500000000002</v>
      </c>
      <c r="E2823" s="162">
        <v>519.625</v>
      </c>
      <c r="F2823" s="162">
        <v>1811.5500000000002</v>
      </c>
    </row>
    <row r="2824" spans="1:6">
      <c r="A2824" s="169">
        <v>46104</v>
      </c>
      <c r="B2824" s="162">
        <v>1580.14</v>
      </c>
      <c r="C2824" s="162">
        <v>77.960000000000036</v>
      </c>
      <c r="D2824" s="162">
        <v>734.96749999999997</v>
      </c>
      <c r="E2824" s="162">
        <v>523.25</v>
      </c>
      <c r="F2824" s="162">
        <v>1869.8175000000001</v>
      </c>
    </row>
    <row r="2825" spans="1:6">
      <c r="A2825" s="169">
        <v>46105</v>
      </c>
      <c r="B2825" s="162">
        <v>2509.46</v>
      </c>
      <c r="C2825" s="162">
        <v>78.009999999999991</v>
      </c>
      <c r="D2825" s="162">
        <v>1039.8</v>
      </c>
      <c r="E2825" s="162">
        <v>533.25</v>
      </c>
      <c r="F2825" s="162">
        <v>3094.0200000000004</v>
      </c>
    </row>
    <row r="2826" spans="1:6">
      <c r="A2826" s="169">
        <v>46106</v>
      </c>
      <c r="B2826" s="162">
        <v>2660.21</v>
      </c>
      <c r="C2826" s="162">
        <v>81.32000000000005</v>
      </c>
      <c r="D2826" s="162">
        <v>1064.5125</v>
      </c>
      <c r="E2826" s="162">
        <v>516.875</v>
      </c>
      <c r="F2826" s="162">
        <v>3289.1675000000005</v>
      </c>
    </row>
    <row r="2827" spans="1:6">
      <c r="A2827" s="169">
        <v>46107</v>
      </c>
      <c r="B2827" s="162">
        <v>2847.99</v>
      </c>
      <c r="C2827" s="162">
        <v>71.340000000000032</v>
      </c>
      <c r="D2827" s="162">
        <v>1123.3875</v>
      </c>
      <c r="E2827" s="162">
        <v>576.625</v>
      </c>
      <c r="F2827" s="162">
        <v>3466.0924999999997</v>
      </c>
    </row>
    <row r="2828" spans="1:6">
      <c r="A2828" s="169">
        <v>46108</v>
      </c>
      <c r="B2828" s="162">
        <v>2867.07</v>
      </c>
      <c r="C2828" s="162">
        <v>74.149999999999977</v>
      </c>
      <c r="D2828" s="162">
        <v>1124.2975000000001</v>
      </c>
      <c r="E2828" s="162">
        <v>555</v>
      </c>
      <c r="F2828" s="162">
        <v>3510.5175000000004</v>
      </c>
    </row>
    <row r="2829" spans="1:6">
      <c r="A2829" s="169">
        <v>46109</v>
      </c>
      <c r="B2829" s="162">
        <v>2859.3599999999997</v>
      </c>
      <c r="C2829" s="162">
        <v>67.44</v>
      </c>
      <c r="D2829" s="162">
        <v>1121.105</v>
      </c>
      <c r="E2829" s="162">
        <v>586.75</v>
      </c>
      <c r="F2829" s="162">
        <v>3461.1549999999997</v>
      </c>
    </row>
    <row r="2830" spans="1:6">
      <c r="A2830" s="169">
        <v>46110</v>
      </c>
      <c r="B2830" s="162">
        <v>2812.4700000000003</v>
      </c>
      <c r="C2830" s="162">
        <v>70.889999999999986</v>
      </c>
      <c r="D2830" s="162">
        <v>1088.1399999999999</v>
      </c>
      <c r="E2830" s="162">
        <v>578.875</v>
      </c>
      <c r="F2830" s="162">
        <v>3392.625</v>
      </c>
    </row>
    <row r="2831" spans="1:6">
      <c r="A2831" s="169">
        <v>46111</v>
      </c>
      <c r="B2831" s="162">
        <v>2832.02</v>
      </c>
      <c r="C2831" s="162">
        <v>71.509999999999991</v>
      </c>
      <c r="D2831" s="162">
        <v>1083.2149999999999</v>
      </c>
      <c r="E2831" s="162">
        <v>574.25</v>
      </c>
      <c r="F2831" s="162">
        <v>3412.4949999999999</v>
      </c>
    </row>
    <row r="2832" spans="1:6">
      <c r="A2832" s="169">
        <v>46112</v>
      </c>
      <c r="B2832" s="162">
        <v>2858.1099999999997</v>
      </c>
      <c r="C2832" s="162">
        <v>62.629999999999995</v>
      </c>
      <c r="D2832" s="162">
        <v>1140.2974999999999</v>
      </c>
      <c r="E2832" s="162">
        <v>682.375</v>
      </c>
      <c r="F2832" s="162">
        <v>3378.6624999999995</v>
      </c>
    </row>
    <row r="2833" spans="1:6">
      <c r="A2833" s="169">
        <v>46113</v>
      </c>
      <c r="B2833" s="162">
        <v>2771.4900000000002</v>
      </c>
      <c r="C2833" s="162">
        <v>72.230000000000018</v>
      </c>
      <c r="D2833" s="162">
        <v>1034.8175000000001</v>
      </c>
      <c r="E2833" s="162">
        <v>630.5</v>
      </c>
      <c r="F2833" s="162">
        <v>3248.0375000000004</v>
      </c>
    </row>
    <row r="2834" spans="1:6">
      <c r="A2834" s="169">
        <v>46114</v>
      </c>
      <c r="B2834" s="162">
        <v>2716.33</v>
      </c>
      <c r="C2834" s="162">
        <v>61.379999999999995</v>
      </c>
      <c r="D2834" s="162">
        <v>1096.5274999999999</v>
      </c>
      <c r="E2834" s="162">
        <v>644.625</v>
      </c>
      <c r="F2834" s="162">
        <v>3229.6125000000002</v>
      </c>
    </row>
    <row r="2835" spans="1:6">
      <c r="A2835" s="169">
        <v>46115</v>
      </c>
      <c r="B2835" s="162">
        <v>2934.33</v>
      </c>
      <c r="C2835" s="162">
        <v>57.580000000000013</v>
      </c>
      <c r="D2835" s="162">
        <v>1185.4875</v>
      </c>
      <c r="E2835" s="162">
        <v>676</v>
      </c>
      <c r="F2835" s="162">
        <v>3501.3975</v>
      </c>
    </row>
    <row r="2836" spans="1:6">
      <c r="A2836" s="169">
        <v>46116</v>
      </c>
      <c r="B2836" s="162">
        <v>2881.2099999999996</v>
      </c>
      <c r="C2836" s="162">
        <v>59.210000000000008</v>
      </c>
      <c r="D2836" s="162">
        <v>1205.3699999999999</v>
      </c>
      <c r="E2836" s="162">
        <v>667.75</v>
      </c>
      <c r="F2836" s="162">
        <v>3478.0399999999991</v>
      </c>
    </row>
    <row r="2837" spans="1:6">
      <c r="A2837" s="169">
        <v>46117</v>
      </c>
      <c r="B2837" s="162">
        <v>2836.36</v>
      </c>
      <c r="C2837" s="162">
        <v>58.099999999999994</v>
      </c>
      <c r="D2837" s="162">
        <v>1196.155</v>
      </c>
      <c r="E2837" s="162">
        <v>662.625</v>
      </c>
      <c r="F2837" s="162">
        <v>3427.99</v>
      </c>
    </row>
    <row r="2838" spans="1:6">
      <c r="A2838" s="169">
        <v>46118</v>
      </c>
      <c r="B2838" s="162">
        <v>2890.95</v>
      </c>
      <c r="C2838" s="162">
        <v>57.319999999999993</v>
      </c>
      <c r="D2838" s="162">
        <v>1198.2025000000001</v>
      </c>
      <c r="E2838" s="162">
        <v>680.875</v>
      </c>
      <c r="F2838" s="162">
        <v>3465.5974999999999</v>
      </c>
    </row>
    <row r="2839" spans="1:6">
      <c r="A2839" s="169">
        <v>46119</v>
      </c>
      <c r="B2839" s="162">
        <v>2916.13</v>
      </c>
      <c r="C2839" s="162">
        <v>60.41</v>
      </c>
      <c r="D2839" s="162">
        <v>1203.3425</v>
      </c>
      <c r="E2839" s="162">
        <v>653.625</v>
      </c>
      <c r="F2839" s="162">
        <v>3526.2574999999997</v>
      </c>
    </row>
    <row r="2840" spans="1:6">
      <c r="A2840" s="169">
        <v>46120</v>
      </c>
      <c r="B2840" s="162">
        <v>2661.83</v>
      </c>
      <c r="C2840" s="162">
        <v>61.70999999999998</v>
      </c>
      <c r="D2840" s="162">
        <v>1211.4725000000001</v>
      </c>
      <c r="E2840" s="162">
        <v>635.25</v>
      </c>
      <c r="F2840" s="162">
        <v>3299.7624999999998</v>
      </c>
    </row>
    <row r="2841" spans="1:6">
      <c r="A2841" s="169">
        <v>46121</v>
      </c>
      <c r="B2841" s="162">
        <v>2882.0200000000004</v>
      </c>
      <c r="C2841" s="162">
        <v>75.17999999999995</v>
      </c>
      <c r="D2841" s="162">
        <v>1197.9850000000001</v>
      </c>
      <c r="E2841" s="162">
        <v>547.25</v>
      </c>
      <c r="F2841" s="162">
        <v>3607.9350000000004</v>
      </c>
    </row>
    <row r="2842" spans="1:6">
      <c r="A2842" s="169">
        <v>46122</v>
      </c>
      <c r="B2842" s="162">
        <v>2712.95</v>
      </c>
      <c r="C2842" s="162">
        <v>184.10000000000002</v>
      </c>
      <c r="D2842" s="162">
        <v>1234.3225</v>
      </c>
      <c r="E2842" s="162">
        <v>635.25</v>
      </c>
      <c r="F2842" s="162">
        <v>3496.1224999999995</v>
      </c>
    </row>
    <row r="2843" spans="1:6">
      <c r="A2843" s="169">
        <v>46123</v>
      </c>
      <c r="B2843" s="162">
        <v>2923.5</v>
      </c>
      <c r="C2843" s="162">
        <v>58.81</v>
      </c>
      <c r="D2843" s="162">
        <v>1195.93</v>
      </c>
      <c r="E2843" s="162">
        <v>661</v>
      </c>
      <c r="F2843" s="162">
        <v>3517.24</v>
      </c>
    </row>
    <row r="2844" spans="1:6">
      <c r="A2844" s="169">
        <v>46124</v>
      </c>
      <c r="B2844" s="162">
        <v>2929.0699999999997</v>
      </c>
      <c r="C2844" s="162">
        <v>66.519999999999982</v>
      </c>
      <c r="D2844" s="162">
        <v>1201.53</v>
      </c>
      <c r="E2844" s="162">
        <v>594</v>
      </c>
      <c r="F2844" s="162">
        <v>3603.12</v>
      </c>
    </row>
    <row r="2845" spans="1:6">
      <c r="A2845" s="169">
        <v>46125</v>
      </c>
      <c r="B2845" s="162">
        <v>2862.0699999999997</v>
      </c>
      <c r="C2845" s="162">
        <v>-131.48000000000002</v>
      </c>
      <c r="D2845" s="162">
        <v>1566.7175</v>
      </c>
      <c r="E2845" s="162">
        <v>569.75</v>
      </c>
      <c r="F2845" s="162">
        <v>3727.5574999999999</v>
      </c>
    </row>
    <row r="2846" spans="1:6">
      <c r="A2846" s="169">
        <v>46126</v>
      </c>
      <c r="B2846" s="162">
        <v>2900.77</v>
      </c>
      <c r="C2846" s="162">
        <v>67.230000000000018</v>
      </c>
      <c r="D2846" s="162">
        <v>1843.4849999999999</v>
      </c>
      <c r="E2846" s="162">
        <v>609</v>
      </c>
      <c r="F2846" s="162">
        <v>4202.4849999999997</v>
      </c>
    </row>
    <row r="2847" spans="1:6">
      <c r="A2847" s="169">
        <v>46127</v>
      </c>
      <c r="B2847" s="162">
        <v>2936.41</v>
      </c>
      <c r="C2847" s="162">
        <v>-327.88</v>
      </c>
      <c r="D2847" s="162">
        <v>2339.0124999999998</v>
      </c>
      <c r="E2847" s="162">
        <v>596.875</v>
      </c>
      <c r="F2847" s="162">
        <v>4350.6674999999996</v>
      </c>
    </row>
    <row r="2848" spans="1:6">
      <c r="A2848" s="169">
        <v>46128</v>
      </c>
      <c r="B2848" s="162">
        <v>3002.9900000000002</v>
      </c>
      <c r="C2848" s="162">
        <v>-691.5</v>
      </c>
      <c r="D2848" s="162">
        <v>1883.4775</v>
      </c>
      <c r="E2848" s="162">
        <v>537.625</v>
      </c>
      <c r="F2848" s="162">
        <v>3657.3425000000007</v>
      </c>
    </row>
    <row r="2849" spans="1:6">
      <c r="A2849" s="169">
        <v>46129</v>
      </c>
      <c r="B2849" s="162">
        <v>2756.07</v>
      </c>
      <c r="C2849" s="162">
        <v>-207.5</v>
      </c>
      <c r="D2849" s="162">
        <v>1495.7225000000001</v>
      </c>
      <c r="E2849" s="162">
        <v>651.125</v>
      </c>
      <c r="F2849" s="162">
        <v>3393.1675000000005</v>
      </c>
    </row>
    <row r="2850" spans="1:6">
      <c r="A2850" s="169">
        <v>46130</v>
      </c>
      <c r="B2850" s="162">
        <v>2637.61</v>
      </c>
      <c r="C2850" s="162">
        <v>-689.5</v>
      </c>
      <c r="D2850" s="162">
        <v>1186.6224999999999</v>
      </c>
      <c r="E2850" s="162">
        <v>509.625</v>
      </c>
      <c r="F2850" s="162">
        <v>2625.1075000000001</v>
      </c>
    </row>
    <row r="2851" spans="1:6">
      <c r="A2851" s="169">
        <v>46131</v>
      </c>
      <c r="B2851" s="162">
        <v>2835.9</v>
      </c>
      <c r="C2851" s="162">
        <v>-755</v>
      </c>
      <c r="D2851" s="162">
        <v>1816.8325</v>
      </c>
      <c r="E2851" s="162">
        <v>517.75</v>
      </c>
      <c r="F2851" s="162">
        <v>3379.9825000000001</v>
      </c>
    </row>
    <row r="2852" spans="1:6">
      <c r="A2852" s="169">
        <v>46132</v>
      </c>
      <c r="B2852" s="162">
        <v>2477.17</v>
      </c>
      <c r="C2852" s="162">
        <v>103</v>
      </c>
      <c r="D2852" s="162">
        <v>3712.1875</v>
      </c>
      <c r="E2852" s="162">
        <v>617.625</v>
      </c>
      <c r="F2852" s="162">
        <v>5674.7325000000001</v>
      </c>
    </row>
    <row r="2853" spans="1:6">
      <c r="A2853" s="169">
        <v>46133</v>
      </c>
      <c r="B2853" s="162">
        <v>2153.16</v>
      </c>
      <c r="C2853" s="162">
        <v>612</v>
      </c>
      <c r="D2853" s="162">
        <v>2765.3474999999999</v>
      </c>
      <c r="E2853" s="162">
        <v>623.25</v>
      </c>
      <c r="F2853" s="162">
        <v>4907.2574999999997</v>
      </c>
    </row>
    <row r="2854" spans="1:6">
      <c r="A2854" s="169">
        <v>46134</v>
      </c>
      <c r="B2854" s="162">
        <v>2398.13</v>
      </c>
      <c r="C2854" s="162">
        <v>25</v>
      </c>
      <c r="D2854" s="162">
        <v>3585.4924999999998</v>
      </c>
      <c r="E2854" s="162">
        <v>596.125</v>
      </c>
      <c r="F2854" s="162">
        <v>5412.4974999999995</v>
      </c>
    </row>
    <row r="2855" spans="1:6">
      <c r="A2855" s="169">
        <v>46135</v>
      </c>
      <c r="B2855" s="162">
        <v>2063.94</v>
      </c>
      <c r="C2855" s="162">
        <v>353.5</v>
      </c>
      <c r="D2855" s="162">
        <v>3488.18</v>
      </c>
      <c r="E2855" s="162">
        <v>660.375</v>
      </c>
      <c r="F2855" s="162">
        <v>5245.2449999999999</v>
      </c>
    </row>
    <row r="2856" spans="1:6">
      <c r="A2856" s="169">
        <v>46136</v>
      </c>
      <c r="B2856" s="162">
        <v>487.86</v>
      </c>
      <c r="C2856" s="162">
        <v>566</v>
      </c>
      <c r="D2856" s="162">
        <v>2923.9475000000002</v>
      </c>
      <c r="E2856" s="162">
        <v>702.125</v>
      </c>
      <c r="F2856" s="162">
        <v>3275.6825000000003</v>
      </c>
    </row>
    <row r="2857" spans="1:6">
      <c r="A2857" s="169">
        <v>46137</v>
      </c>
      <c r="B2857" s="162">
        <v>588.06999999999994</v>
      </c>
      <c r="C2857" s="162">
        <v>-69.5</v>
      </c>
      <c r="D2857" s="162">
        <v>3179.5124999999998</v>
      </c>
      <c r="E2857" s="162">
        <v>527</v>
      </c>
      <c r="F2857" s="162">
        <v>3171.0824999999995</v>
      </c>
    </row>
    <row r="2858" spans="1:6">
      <c r="A2858" s="169">
        <v>46138</v>
      </c>
      <c r="B2858" s="162">
        <v>730.20999999999992</v>
      </c>
      <c r="C2858" s="162">
        <v>-248.5</v>
      </c>
      <c r="D2858" s="162">
        <v>3234.1149999999998</v>
      </c>
      <c r="E2858" s="162">
        <v>502.5</v>
      </c>
      <c r="F2858" s="162">
        <v>3213.3249999999998</v>
      </c>
    </row>
    <row r="2859" spans="1:6">
      <c r="A2859" s="169">
        <v>46139</v>
      </c>
      <c r="B2859" s="162">
        <v>678.68999999999994</v>
      </c>
      <c r="C2859" s="162">
        <v>40.5</v>
      </c>
      <c r="D2859" s="162">
        <v>3511.5625</v>
      </c>
      <c r="E2859" s="162">
        <v>570.125</v>
      </c>
      <c r="F2859" s="162">
        <v>3660.6274999999996</v>
      </c>
    </row>
    <row r="2860" spans="1:6">
      <c r="A2860" s="169">
        <v>46140</v>
      </c>
      <c r="B2860" s="162">
        <v>871</v>
      </c>
      <c r="C2860" s="162">
        <v>134.5</v>
      </c>
      <c r="D2860" s="162">
        <v>3490.145</v>
      </c>
      <c r="E2860" s="162">
        <v>600.625</v>
      </c>
      <c r="F2860" s="162">
        <v>3895.0200000000004</v>
      </c>
    </row>
    <row r="2861" spans="1:6">
      <c r="A2861" s="169">
        <v>46141</v>
      </c>
      <c r="B2861" s="162">
        <v>784.64</v>
      </c>
      <c r="C2861" s="162">
        <v>228.5</v>
      </c>
      <c r="D2861" s="162">
        <v>3483.14</v>
      </c>
      <c r="E2861" s="162">
        <v>629</v>
      </c>
      <c r="F2861" s="162">
        <v>3867.2799999999997</v>
      </c>
    </row>
    <row r="2862" spans="1:6">
      <c r="A2862" s="169">
        <v>46142</v>
      </c>
      <c r="B2862" s="162">
        <v>557.68999999999994</v>
      </c>
      <c r="C2862" s="162">
        <v>49</v>
      </c>
      <c r="D2862" s="162">
        <v>2905.5524999999998</v>
      </c>
      <c r="E2862" s="162">
        <v>549.5</v>
      </c>
      <c r="F2862" s="162">
        <v>2962.7424999999998</v>
      </c>
    </row>
    <row r="2863" spans="1:6">
      <c r="A2863" s="169">
        <v>46143</v>
      </c>
      <c r="B2863" s="162">
        <v>680.45</v>
      </c>
      <c r="C2863" s="162">
        <v>-223</v>
      </c>
      <c r="D2863" s="162">
        <v>3129.08</v>
      </c>
      <c r="E2863" s="162">
        <v>523.25</v>
      </c>
      <c r="F2863" s="162">
        <v>3063.2799999999997</v>
      </c>
    </row>
    <row r="2864" spans="1:6">
      <c r="A2864" s="169">
        <v>46144</v>
      </c>
      <c r="B2864" s="162">
        <v>944.9799999999999</v>
      </c>
      <c r="C2864" s="162">
        <v>177</v>
      </c>
      <c r="D2864" s="162">
        <v>3338.5124999999998</v>
      </c>
      <c r="E2864" s="162">
        <v>609.75</v>
      </c>
      <c r="F2864" s="162">
        <v>3850.7425000000003</v>
      </c>
    </row>
    <row r="2865" spans="1:6">
      <c r="A2865" s="169">
        <v>46145</v>
      </c>
      <c r="B2865" s="162">
        <v>714.34</v>
      </c>
      <c r="C2865" s="162">
        <v>264</v>
      </c>
      <c r="D2865" s="162">
        <v>3357.38</v>
      </c>
      <c r="E2865" s="162">
        <v>579.625</v>
      </c>
      <c r="F2865" s="162">
        <v>3756.0950000000003</v>
      </c>
    </row>
    <row r="2866" spans="1:6">
      <c r="A2866" s="169">
        <v>46146</v>
      </c>
      <c r="B2866" s="162">
        <v>556.18999999999994</v>
      </c>
      <c r="C2866" s="162">
        <v>169.5</v>
      </c>
      <c r="D2866" s="162">
        <v>3299.1325000000002</v>
      </c>
      <c r="E2866" s="162">
        <v>554</v>
      </c>
      <c r="F2866" s="162">
        <v>3470.8225000000002</v>
      </c>
    </row>
    <row r="2867" spans="1:6">
      <c r="A2867" s="169">
        <v>46147</v>
      </c>
      <c r="B2867" s="162">
        <v>527.49</v>
      </c>
      <c r="C2867" s="162">
        <v>478.52</v>
      </c>
      <c r="D2867" s="162">
        <v>3030.4074999999998</v>
      </c>
      <c r="E2867" s="162">
        <v>619.875</v>
      </c>
      <c r="F2867" s="162">
        <v>3416.5424999999996</v>
      </c>
    </row>
    <row r="2868" spans="1:6">
      <c r="A2868" s="169">
        <v>46148</v>
      </c>
      <c r="B2868" s="162">
        <v>514.83000000000004</v>
      </c>
      <c r="C2868" s="162">
        <v>508.84</v>
      </c>
      <c r="D2868" s="162">
        <v>3384.1875</v>
      </c>
      <c r="E2868" s="162">
        <v>564.75</v>
      </c>
      <c r="F2868" s="162">
        <v>3843.1075000000001</v>
      </c>
    </row>
    <row r="2869" spans="1:6">
      <c r="A2869" s="169">
        <v>46149</v>
      </c>
      <c r="B2869" s="162">
        <v>542.84</v>
      </c>
      <c r="C2869" s="162">
        <v>479.5</v>
      </c>
      <c r="D2869" s="162">
        <v>4021.0974999999999</v>
      </c>
      <c r="E2869" s="162">
        <v>472.5</v>
      </c>
      <c r="F2869" s="162">
        <v>4570.9375</v>
      </c>
    </row>
    <row r="2870" spans="1:6">
      <c r="A2870" s="169">
        <v>46150</v>
      </c>
      <c r="B2870" s="162">
        <v>579.30000000000007</v>
      </c>
      <c r="C2870" s="162">
        <v>521.25</v>
      </c>
      <c r="D2870" s="162">
        <v>4036.5774999999999</v>
      </c>
      <c r="E2870" s="162">
        <v>532.5</v>
      </c>
      <c r="F2870" s="162">
        <v>4604.6275000000005</v>
      </c>
    </row>
    <row r="2871" spans="1:6">
      <c r="A2871" s="169">
        <v>46151</v>
      </c>
      <c r="B2871" s="162">
        <v>504.12</v>
      </c>
      <c r="C2871" s="162">
        <v>621.73</v>
      </c>
      <c r="D2871" s="162">
        <v>3473.6925000000001</v>
      </c>
      <c r="E2871" s="162">
        <v>646.75</v>
      </c>
      <c r="F2871" s="162">
        <v>3952.7924999999996</v>
      </c>
    </row>
    <row r="2872" spans="1:6">
      <c r="A2872" s="169">
        <v>46152</v>
      </c>
      <c r="B2872" s="162">
        <v>508.04</v>
      </c>
      <c r="C2872" s="162">
        <v>579.70000000000005</v>
      </c>
      <c r="D2872" s="162">
        <v>3363.81</v>
      </c>
      <c r="E2872" s="162">
        <v>606.375</v>
      </c>
      <c r="F2872" s="162">
        <v>3845.1750000000002</v>
      </c>
    </row>
    <row r="2873" spans="1:6">
      <c r="A2873" s="169">
        <v>46153</v>
      </c>
      <c r="B2873" s="162">
        <v>524.11</v>
      </c>
      <c r="C2873" s="162">
        <v>514.52</v>
      </c>
      <c r="D2873" s="162">
        <v>4045.7975000000001</v>
      </c>
      <c r="E2873" s="162">
        <v>538.25</v>
      </c>
      <c r="F2873" s="162">
        <v>4546.1774999999998</v>
      </c>
    </row>
    <row r="2874" spans="1:6">
      <c r="A2874" s="169">
        <v>46154</v>
      </c>
      <c r="B2874" s="162">
        <v>536.13</v>
      </c>
      <c r="C2874" s="162">
        <v>930.57</v>
      </c>
      <c r="D2874" s="162">
        <v>3851.4450000000002</v>
      </c>
      <c r="E2874" s="162">
        <v>507.25</v>
      </c>
      <c r="F2874" s="162">
        <v>4810.8950000000004</v>
      </c>
    </row>
    <row r="2875" spans="1:6">
      <c r="A2875" s="169">
        <v>46155</v>
      </c>
      <c r="B2875" s="162">
        <v>670.24999999999989</v>
      </c>
      <c r="C2875" s="162">
        <v>581.32000000000005</v>
      </c>
      <c r="D2875" s="162">
        <v>4125.125</v>
      </c>
      <c r="E2875" s="162">
        <v>480.875</v>
      </c>
      <c r="F2875" s="162">
        <v>4895.82</v>
      </c>
    </row>
    <row r="2876" spans="1:6">
      <c r="A2876" s="169">
        <v>46156</v>
      </c>
      <c r="B2876" s="162">
        <v>628.7399999999999</v>
      </c>
      <c r="C2876" s="162">
        <v>756.2</v>
      </c>
      <c r="D2876" s="162">
        <v>4354.7725</v>
      </c>
      <c r="E2876" s="162">
        <v>650.375</v>
      </c>
      <c r="F2876" s="162">
        <v>5089.3374999999996</v>
      </c>
    </row>
    <row r="2877" spans="1:6">
      <c r="A2877" s="169">
        <v>46157</v>
      </c>
      <c r="B2877" s="162">
        <v>518.91</v>
      </c>
      <c r="C2877" s="162">
        <v>779.16</v>
      </c>
      <c r="D2877" s="162">
        <v>4238.9125000000004</v>
      </c>
      <c r="E2877" s="162">
        <v>657.5</v>
      </c>
      <c r="F2877" s="162">
        <v>4879.4825000000001</v>
      </c>
    </row>
    <row r="2878" spans="1:6">
      <c r="A2878" s="169">
        <v>46158</v>
      </c>
      <c r="B2878" s="162">
        <v>564.64</v>
      </c>
      <c r="C2878" s="162">
        <v>747.8</v>
      </c>
      <c r="D2878" s="162">
        <v>4165.33</v>
      </c>
      <c r="E2878" s="162">
        <v>607.375</v>
      </c>
      <c r="F2878" s="162">
        <v>4870.3950000000004</v>
      </c>
    </row>
    <row r="2879" spans="1:6">
      <c r="A2879" s="169">
        <v>46159</v>
      </c>
      <c r="B2879" s="162">
        <v>546.98</v>
      </c>
      <c r="C2879" s="162">
        <v>741.48</v>
      </c>
      <c r="D2879" s="162">
        <v>4200.9674999999997</v>
      </c>
      <c r="E2879" s="162">
        <v>590.625</v>
      </c>
      <c r="F2879" s="162">
        <v>4898.8024999999998</v>
      </c>
    </row>
    <row r="2880" spans="1:6">
      <c r="A2880" s="169">
        <v>46160</v>
      </c>
      <c r="B2880" s="162">
        <v>559.98</v>
      </c>
      <c r="C2880" s="162">
        <v>700.81</v>
      </c>
      <c r="D2880" s="162">
        <v>4186.4125000000004</v>
      </c>
      <c r="E2880" s="162">
        <v>542.875</v>
      </c>
      <c r="F2880" s="162">
        <v>4904.3275000000003</v>
      </c>
    </row>
    <row r="2881" spans="1:6">
      <c r="A2881" s="169">
        <v>46161</v>
      </c>
      <c r="B2881" s="162">
        <v>1058.56</v>
      </c>
      <c r="C2881" s="162">
        <v>1096.31</v>
      </c>
      <c r="D2881" s="162">
        <v>4228.4825000000001</v>
      </c>
      <c r="E2881" s="162">
        <v>678.5</v>
      </c>
      <c r="F2881" s="162">
        <v>5704.8525</v>
      </c>
    </row>
    <row r="2882" spans="1:6">
      <c r="A2882" s="169">
        <v>46162</v>
      </c>
      <c r="B2882" s="162">
        <v>689.06999999999994</v>
      </c>
      <c r="C2882" s="162">
        <v>795.42</v>
      </c>
      <c r="D2882" s="162">
        <v>4163.04</v>
      </c>
      <c r="E2882" s="162">
        <v>664.25</v>
      </c>
      <c r="F2882" s="162">
        <v>4983.28</v>
      </c>
    </row>
    <row r="2883" spans="1:6">
      <c r="A2883" s="169">
        <v>46163</v>
      </c>
      <c r="B2883" s="162">
        <v>595.49</v>
      </c>
      <c r="C2883" s="162">
        <v>935.95</v>
      </c>
      <c r="D2883" s="162">
        <v>4408.45</v>
      </c>
      <c r="E2883" s="162">
        <v>714.75</v>
      </c>
      <c r="F2883" s="162">
        <v>5225.1399999999994</v>
      </c>
    </row>
    <row r="2884" spans="1:6">
      <c r="A2884" s="169">
        <v>46164</v>
      </c>
      <c r="B2884" s="162">
        <v>1885.4</v>
      </c>
      <c r="C2884" s="162">
        <v>1096.71</v>
      </c>
      <c r="D2884" s="162">
        <v>5155.8225000000002</v>
      </c>
      <c r="E2884" s="162">
        <v>608.375</v>
      </c>
      <c r="F2884" s="162">
        <v>7529.5575000000008</v>
      </c>
    </row>
    <row r="2885" spans="1:6">
      <c r="A2885" s="169">
        <v>46165</v>
      </c>
      <c r="B2885" s="162">
        <v>2020.75</v>
      </c>
      <c r="C2885" s="162">
        <v>1139.03</v>
      </c>
      <c r="D2885" s="162">
        <v>5325.9274999999998</v>
      </c>
      <c r="E2885" s="162">
        <v>661.5</v>
      </c>
      <c r="F2885" s="162">
        <v>7824.2075000000004</v>
      </c>
    </row>
    <row r="2886" spans="1:6">
      <c r="A2886" s="169">
        <v>46166</v>
      </c>
      <c r="B2886" s="162">
        <v>2063.5499999999997</v>
      </c>
      <c r="C2886" s="162">
        <v>1001.31</v>
      </c>
      <c r="D2886" s="162">
        <v>4985.6099999999997</v>
      </c>
      <c r="E2886" s="162">
        <v>623.125</v>
      </c>
      <c r="F2886" s="162">
        <v>7427.3449999999993</v>
      </c>
    </row>
    <row r="2887" spans="1:6">
      <c r="A2887" s="169">
        <v>46167</v>
      </c>
      <c r="B2887" s="162">
        <v>2893.6099999999997</v>
      </c>
      <c r="C2887" s="162">
        <v>1238.33</v>
      </c>
      <c r="D2887" s="162">
        <v>5323.91</v>
      </c>
      <c r="E2887" s="162">
        <v>603.75</v>
      </c>
      <c r="F2887" s="162">
        <v>8852.0999999999985</v>
      </c>
    </row>
    <row r="2888" spans="1:6">
      <c r="A2888" s="169">
        <v>46168</v>
      </c>
      <c r="B2888" s="162">
        <v>4207.75</v>
      </c>
      <c r="C2888" s="162">
        <v>1142.8800000000001</v>
      </c>
      <c r="D2888" s="162">
        <v>5562.8149999999996</v>
      </c>
      <c r="E2888" s="162">
        <v>648</v>
      </c>
      <c r="F2888" s="162">
        <v>10265.445</v>
      </c>
    </row>
    <row r="2889" spans="1:6">
      <c r="A2889" s="169">
        <v>46169</v>
      </c>
      <c r="B2889" s="162">
        <v>4130.8500000000004</v>
      </c>
      <c r="C2889" s="162">
        <v>1119.0999999999999</v>
      </c>
      <c r="D2889" s="162">
        <v>5580.5775000000003</v>
      </c>
      <c r="E2889" s="162">
        <v>600</v>
      </c>
      <c r="F2889" s="162">
        <v>10230.5275</v>
      </c>
    </row>
    <row r="2890" spans="1:6">
      <c r="A2890" s="169">
        <v>46170</v>
      </c>
      <c r="B2890" s="162">
        <v>3544.3</v>
      </c>
      <c r="C2890" s="162">
        <v>1520.63</v>
      </c>
      <c r="D2890" s="162">
        <v>7445.43</v>
      </c>
      <c r="E2890" s="162">
        <v>545.5</v>
      </c>
      <c r="F2890" s="162">
        <v>11964.86</v>
      </c>
    </row>
    <row r="2891" spans="1:6">
      <c r="A2891" s="169">
        <v>46171</v>
      </c>
      <c r="B2891" s="162">
        <v>3186.49</v>
      </c>
      <c r="C2891" s="162">
        <v>1488.15</v>
      </c>
      <c r="D2891" s="162">
        <v>9131.9274999999998</v>
      </c>
      <c r="E2891" s="162">
        <v>528.625</v>
      </c>
      <c r="F2891" s="162">
        <v>13277.942499999999</v>
      </c>
    </row>
    <row r="2892" spans="1:6">
      <c r="A2892" s="169">
        <v>46172</v>
      </c>
      <c r="B2892" s="162">
        <v>3181.8</v>
      </c>
      <c r="C2892" s="162">
        <v>1440.9299999999998</v>
      </c>
      <c r="D2892" s="162">
        <v>8629.6299999999992</v>
      </c>
      <c r="E2892" s="162">
        <v>524.625</v>
      </c>
      <c r="F2892" s="162">
        <v>12727.734999999999</v>
      </c>
    </row>
    <row r="2893" spans="1:6">
      <c r="A2893" s="169">
        <v>46173</v>
      </c>
      <c r="B2893" s="162">
        <v>3161.25</v>
      </c>
      <c r="C2893" s="162">
        <v>1466.7</v>
      </c>
      <c r="D2893" s="162">
        <v>9144.2124999999996</v>
      </c>
      <c r="E2893" s="162">
        <v>556</v>
      </c>
      <c r="F2893" s="162">
        <v>13216.162499999999</v>
      </c>
    </row>
    <row r="2894" spans="1:6">
      <c r="A2894" s="169">
        <v>46174</v>
      </c>
      <c r="B2894" s="162">
        <v>3202.31</v>
      </c>
      <c r="C2894" s="162">
        <v>1441.54</v>
      </c>
      <c r="D2894" s="162">
        <v>8287.3024999999998</v>
      </c>
      <c r="E2894" s="162">
        <v>555.625</v>
      </c>
      <c r="F2894" s="162">
        <v>12375.5275</v>
      </c>
    </row>
    <row r="2895" spans="1:6">
      <c r="A2895" s="169">
        <v>46175</v>
      </c>
      <c r="B2895" s="162">
        <v>3184.99</v>
      </c>
      <c r="C2895" s="162">
        <v>1502.45</v>
      </c>
      <c r="D2895" s="162">
        <v>8954.75</v>
      </c>
      <c r="E2895" s="162">
        <v>583.5</v>
      </c>
      <c r="F2895" s="162">
        <v>13058.689999999999</v>
      </c>
    </row>
    <row r="2896" spans="1:6">
      <c r="A2896" s="169">
        <v>46176</v>
      </c>
      <c r="B2896" s="162">
        <v>3296.42</v>
      </c>
      <c r="C2896" s="162">
        <v>1592.73</v>
      </c>
      <c r="D2896" s="162">
        <v>9342.625</v>
      </c>
      <c r="E2896" s="162">
        <v>528.25</v>
      </c>
      <c r="F2896" s="162">
        <v>13703.525</v>
      </c>
    </row>
    <row r="2897" spans="1:6">
      <c r="A2897" s="169">
        <v>46177</v>
      </c>
      <c r="B2897" s="162">
        <v>3380.9</v>
      </c>
      <c r="C2897" s="162">
        <v>1678.47</v>
      </c>
      <c r="D2897" s="162">
        <v>9547.375</v>
      </c>
      <c r="E2897" s="162">
        <v>501.5</v>
      </c>
      <c r="F2897" s="162">
        <v>14105.244999999999</v>
      </c>
    </row>
    <row r="2898" spans="1:6">
      <c r="A2898" s="169">
        <v>46178</v>
      </c>
      <c r="B2898" s="162">
        <v>3830.03</v>
      </c>
      <c r="C2898" s="162">
        <v>4292.41</v>
      </c>
      <c r="D2898" s="162">
        <v>12343.4375</v>
      </c>
      <c r="E2898" s="162">
        <v>491.375</v>
      </c>
      <c r="F2898" s="162">
        <v>19974.502500000002</v>
      </c>
    </row>
    <row r="2899" spans="1:6">
      <c r="A2899" s="169">
        <v>46179</v>
      </c>
      <c r="B2899" s="162">
        <v>4456.6000000000004</v>
      </c>
      <c r="C2899" s="162">
        <v>3237.33</v>
      </c>
      <c r="D2899" s="162">
        <v>12553.4375</v>
      </c>
      <c r="E2899" s="162">
        <v>629.25</v>
      </c>
      <c r="F2899" s="162">
        <v>19618.1175</v>
      </c>
    </row>
    <row r="2900" spans="1:6">
      <c r="A2900" s="169">
        <v>46180</v>
      </c>
      <c r="B2900" s="162">
        <v>4420.79</v>
      </c>
      <c r="C2900" s="162">
        <v>3276</v>
      </c>
      <c r="D2900" s="162">
        <v>12492.0625</v>
      </c>
      <c r="E2900" s="162">
        <v>553.5</v>
      </c>
      <c r="F2900" s="162">
        <v>19635.352500000001</v>
      </c>
    </row>
    <row r="2901" spans="1:6">
      <c r="A2901" s="169">
        <v>46181</v>
      </c>
      <c r="B2901" s="162">
        <v>2191.5700000000002</v>
      </c>
      <c r="C2901" s="162">
        <v>3928.34</v>
      </c>
      <c r="D2901" s="162">
        <v>12584.75</v>
      </c>
      <c r="E2901" s="162">
        <v>620.25</v>
      </c>
      <c r="F2901" s="162">
        <v>18084.41</v>
      </c>
    </row>
    <row r="2902" spans="1:6">
      <c r="A2902" s="169">
        <v>46182</v>
      </c>
      <c r="B2902" s="162">
        <v>1239.3800000000001</v>
      </c>
      <c r="C2902" s="162">
        <v>3222.2</v>
      </c>
      <c r="D2902" s="162">
        <v>10931.125</v>
      </c>
      <c r="E2902" s="162">
        <v>619.5</v>
      </c>
      <c r="F2902" s="162">
        <v>14773.205</v>
      </c>
    </row>
    <row r="2903" spans="1:6">
      <c r="A2903" s="169">
        <v>46183</v>
      </c>
      <c r="B2903" s="162">
        <v>804</v>
      </c>
      <c r="C2903" s="162">
        <v>3109.1</v>
      </c>
      <c r="D2903" s="162">
        <v>10432.5</v>
      </c>
      <c r="E2903" s="162">
        <v>612.25</v>
      </c>
      <c r="F2903" s="162">
        <v>13733.35</v>
      </c>
    </row>
    <row r="2904" spans="1:6">
      <c r="A2904" s="169">
        <v>46184</v>
      </c>
      <c r="B2904" s="162">
        <v>1022</v>
      </c>
      <c r="C2904" s="162">
        <v>2970.31</v>
      </c>
      <c r="D2904" s="162">
        <v>11231.375</v>
      </c>
      <c r="E2904" s="162">
        <v>586.75</v>
      </c>
      <c r="F2904" s="162">
        <v>14636.934999999999</v>
      </c>
    </row>
    <row r="2905" spans="1:6">
      <c r="A2905" s="169">
        <v>46185</v>
      </c>
      <c r="B2905" s="162">
        <v>1377.6399999999999</v>
      </c>
      <c r="C2905" s="162">
        <v>3297.7</v>
      </c>
      <c r="D2905" s="162">
        <v>11890.5</v>
      </c>
      <c r="E2905" s="162">
        <v>601.25</v>
      </c>
      <c r="F2905" s="162">
        <v>15964.59</v>
      </c>
    </row>
    <row r="2906" spans="1:6">
      <c r="A2906" s="169">
        <v>46186</v>
      </c>
      <c r="B2906" s="162">
        <v>1768.6</v>
      </c>
      <c r="C2906" s="162">
        <v>3632.88</v>
      </c>
      <c r="D2906" s="162">
        <v>12527.125</v>
      </c>
      <c r="E2906" s="162">
        <v>641.625</v>
      </c>
      <c r="F2906" s="162">
        <v>17286.98</v>
      </c>
    </row>
    <row r="2907" spans="1:6">
      <c r="A2907" s="169">
        <v>46187</v>
      </c>
      <c r="B2907" s="162">
        <v>1825.74</v>
      </c>
      <c r="C2907" s="162">
        <v>4537.43</v>
      </c>
      <c r="D2907" s="162">
        <v>12719.875</v>
      </c>
      <c r="E2907" s="162">
        <v>667.75</v>
      </c>
      <c r="F2907" s="162">
        <v>18415.294999999998</v>
      </c>
    </row>
    <row r="2908" spans="1:6">
      <c r="A2908" s="169">
        <v>46188</v>
      </c>
      <c r="B2908" s="162">
        <v>1806.4</v>
      </c>
      <c r="C2908" s="162">
        <v>3528.98</v>
      </c>
      <c r="D2908" s="162">
        <v>12604.125</v>
      </c>
      <c r="E2908" s="162">
        <v>646.125</v>
      </c>
      <c r="F2908" s="162">
        <v>17293.38</v>
      </c>
    </row>
    <row r="2909" spans="1:6">
      <c r="A2909" s="169">
        <v>46189</v>
      </c>
      <c r="B2909" s="162">
        <v>1836.66</v>
      </c>
      <c r="C2909" s="162">
        <v>3439.87</v>
      </c>
      <c r="D2909" s="162">
        <v>12844.875</v>
      </c>
      <c r="E2909" s="162">
        <v>690</v>
      </c>
      <c r="F2909" s="162">
        <v>17431.404999999999</v>
      </c>
    </row>
    <row r="2910" spans="1:6">
      <c r="A2910" s="169">
        <v>46190</v>
      </c>
      <c r="B2910" s="162">
        <v>2141.6999999999998</v>
      </c>
      <c r="C2910" s="162">
        <v>3493.55</v>
      </c>
      <c r="D2910" s="162">
        <v>12646.125</v>
      </c>
      <c r="E2910" s="162">
        <v>646.75</v>
      </c>
      <c r="F2910" s="162">
        <v>17634.625</v>
      </c>
    </row>
    <row r="2911" spans="1:6">
      <c r="A2911" s="169">
        <v>46191</v>
      </c>
      <c r="B2911" s="162">
        <v>2525.33</v>
      </c>
      <c r="C2911" s="162">
        <v>3679.2</v>
      </c>
      <c r="D2911" s="162">
        <v>12684.76</v>
      </c>
      <c r="E2911" s="162">
        <v>695.875</v>
      </c>
      <c r="F2911" s="162">
        <v>18193.415000000001</v>
      </c>
    </row>
    <row r="2912" spans="1:6">
      <c r="A2912" s="169">
        <v>46192</v>
      </c>
      <c r="B2912" s="162">
        <v>2539.4399999999996</v>
      </c>
      <c r="C2912" s="162">
        <v>4267.84</v>
      </c>
      <c r="D2912" s="162">
        <v>12677.105</v>
      </c>
      <c r="E2912" s="162">
        <v>590</v>
      </c>
      <c r="F2912" s="162">
        <v>18894.384999999998</v>
      </c>
    </row>
    <row r="2913" spans="1:6">
      <c r="A2913" s="169">
        <v>46193</v>
      </c>
      <c r="B2913" s="162">
        <v>2579.14</v>
      </c>
      <c r="C2913" s="162">
        <v>4690.51</v>
      </c>
      <c r="D2913" s="162">
        <v>12819.405000000001</v>
      </c>
      <c r="E2913" s="162">
        <v>533.5</v>
      </c>
      <c r="F2913" s="162">
        <v>19555.555</v>
      </c>
    </row>
    <row r="2914" spans="1:6">
      <c r="A2914" s="169">
        <v>46194</v>
      </c>
      <c r="B2914" s="162">
        <v>2589.7199999999998</v>
      </c>
      <c r="C2914" s="162">
        <v>4687.25</v>
      </c>
      <c r="D2914" s="162">
        <v>12687.28</v>
      </c>
      <c r="E2914" s="162">
        <v>524.625</v>
      </c>
      <c r="F2914" s="162">
        <v>19439.625</v>
      </c>
    </row>
    <row r="2915" spans="1:6">
      <c r="A2915" s="169">
        <v>46195</v>
      </c>
      <c r="B2915" s="162">
        <v>2590.52</v>
      </c>
      <c r="C2915" s="162">
        <v>4503.45</v>
      </c>
      <c r="D2915" s="162">
        <v>12695.74</v>
      </c>
      <c r="E2915" s="162">
        <v>544.25</v>
      </c>
      <c r="F2915" s="162">
        <v>19245.46</v>
      </c>
    </row>
    <row r="2916" spans="1:6">
      <c r="A2916" s="169">
        <v>46196</v>
      </c>
      <c r="B2916" s="162">
        <v>3100.82</v>
      </c>
      <c r="C2916" s="162">
        <v>4459.5600000000004</v>
      </c>
      <c r="D2916" s="162">
        <v>12517.375</v>
      </c>
      <c r="E2916" s="162">
        <v>571.625</v>
      </c>
      <c r="F2916" s="162">
        <v>19506.13</v>
      </c>
    </row>
    <row r="2917" spans="1:6">
      <c r="A2917" s="169">
        <v>46197</v>
      </c>
      <c r="B2917" s="162">
        <v>3523.68</v>
      </c>
      <c r="C2917" s="162">
        <v>4365.24</v>
      </c>
      <c r="D2917" s="162">
        <v>12440.125</v>
      </c>
      <c r="E2917" s="162">
        <v>504.375</v>
      </c>
      <c r="F2917" s="162">
        <v>19824.669999999998</v>
      </c>
    </row>
    <row r="2918" spans="1:6">
      <c r="A2918" s="169">
        <v>46198</v>
      </c>
      <c r="B2918" s="162">
        <v>4306.03</v>
      </c>
      <c r="C2918" s="162">
        <v>3640.14</v>
      </c>
      <c r="D2918" s="162">
        <v>12533.5</v>
      </c>
      <c r="E2918" s="162">
        <v>580.875</v>
      </c>
      <c r="F2918" s="162">
        <v>19898.794999999998</v>
      </c>
    </row>
    <row r="2919" spans="1:6">
      <c r="A2919" s="169">
        <v>46199</v>
      </c>
      <c r="B2919" s="162">
        <v>3557.33</v>
      </c>
      <c r="C2919" s="162">
        <v>3269.2</v>
      </c>
      <c r="D2919" s="162">
        <v>12601.125</v>
      </c>
      <c r="E2919" s="162">
        <v>652.75</v>
      </c>
      <c r="F2919" s="162">
        <v>18774.904999999999</v>
      </c>
    </row>
    <row r="2920" spans="1:6">
      <c r="A2920" s="169">
        <v>46200</v>
      </c>
      <c r="B2920" s="162">
        <v>3563.87</v>
      </c>
      <c r="C2920" s="162">
        <v>3170.19</v>
      </c>
      <c r="D2920" s="162">
        <v>12538.125</v>
      </c>
      <c r="E2920" s="162">
        <v>604.625</v>
      </c>
      <c r="F2920" s="162">
        <v>18667.559999999998</v>
      </c>
    </row>
    <row r="2921" spans="1:6">
      <c r="A2921" s="169">
        <v>46201</v>
      </c>
      <c r="B2921" s="162">
        <v>3575.46</v>
      </c>
      <c r="C2921" s="162">
        <v>3106.04</v>
      </c>
      <c r="D2921" s="162">
        <v>12612.375</v>
      </c>
      <c r="E2921" s="162">
        <v>677.625</v>
      </c>
      <c r="F2921" s="162">
        <v>18616.25</v>
      </c>
    </row>
    <row r="2922" spans="1:6">
      <c r="A2922" s="169">
        <v>46202</v>
      </c>
      <c r="B2922" s="162">
        <v>3575.73</v>
      </c>
      <c r="C2922" s="162">
        <v>2985.57</v>
      </c>
      <c r="D2922" s="162">
        <v>12491.875</v>
      </c>
      <c r="E2922" s="162">
        <v>544.875</v>
      </c>
      <c r="F2922" s="162">
        <v>18508.3</v>
      </c>
    </row>
    <row r="2923" spans="1:6">
      <c r="A2923" s="169">
        <v>46203</v>
      </c>
      <c r="B2923" s="162">
        <v>3580.95</v>
      </c>
      <c r="C2923" s="162">
        <v>3065.62</v>
      </c>
      <c r="D2923" s="162">
        <v>12456.75</v>
      </c>
      <c r="E2923" s="162">
        <v>503.875</v>
      </c>
      <c r="F2923" s="162">
        <v>18599.445</v>
      </c>
    </row>
    <row r="2924" spans="1:6">
      <c r="A2924" s="169">
        <v>46204</v>
      </c>
      <c r="B2924" s="162">
        <v>3563.34</v>
      </c>
      <c r="C2924" s="162">
        <v>3408.73</v>
      </c>
      <c r="D2924" s="162">
        <v>12426.75</v>
      </c>
      <c r="E2924" s="162">
        <v>492.75</v>
      </c>
      <c r="F2924" s="162">
        <v>18906.07</v>
      </c>
    </row>
    <row r="2925" spans="1:6">
      <c r="A2925" s="169">
        <v>46205</v>
      </c>
      <c r="B2925" s="162">
        <v>3637.99</v>
      </c>
      <c r="C2925" s="162">
        <v>3374.94</v>
      </c>
      <c r="D2925" s="162">
        <v>12465.125</v>
      </c>
      <c r="E2925" s="162">
        <v>518.75</v>
      </c>
      <c r="F2925" s="162">
        <v>18959.305</v>
      </c>
    </row>
    <row r="2926" spans="1:6">
      <c r="A2926" s="169">
        <v>46206</v>
      </c>
      <c r="B2926" s="162">
        <v>3662.68</v>
      </c>
      <c r="C2926" s="162">
        <v>3306.19</v>
      </c>
      <c r="D2926" s="162">
        <v>12582.5</v>
      </c>
      <c r="E2926" s="162">
        <v>616.75</v>
      </c>
      <c r="F2926" s="162">
        <v>18934.62</v>
      </c>
    </row>
    <row r="2927" spans="1:6">
      <c r="A2927" s="169">
        <v>46207</v>
      </c>
      <c r="B2927" s="162">
        <v>3662.52</v>
      </c>
      <c r="C2927" s="162">
        <v>3190.65</v>
      </c>
      <c r="D2927" s="162">
        <v>12564.75</v>
      </c>
      <c r="E2927" s="162">
        <v>602.5</v>
      </c>
      <c r="F2927" s="162">
        <v>18815.419999999998</v>
      </c>
    </row>
    <row r="2928" spans="1:6">
      <c r="A2928" s="169">
        <v>46208</v>
      </c>
      <c r="B2928" s="162">
        <v>3643.93</v>
      </c>
      <c r="C2928" s="162">
        <v>3456.79</v>
      </c>
      <c r="D2928" s="162">
        <v>12476.75</v>
      </c>
      <c r="E2928" s="162">
        <v>522.75</v>
      </c>
      <c r="F2928" s="162">
        <v>19054.72</v>
      </c>
    </row>
    <row r="2929" spans="1:6">
      <c r="A2929" s="169">
        <v>46209</v>
      </c>
      <c r="B2929" s="162">
        <v>2694.77</v>
      </c>
      <c r="C2929" s="162">
        <v>3615.23</v>
      </c>
      <c r="D2929" s="162">
        <v>12539</v>
      </c>
      <c r="E2929" s="162">
        <v>580.25</v>
      </c>
      <c r="F2929" s="162">
        <v>18268.75</v>
      </c>
    </row>
    <row r="2930" spans="1:6">
      <c r="A2930" s="169">
        <v>46210</v>
      </c>
      <c r="B2930" s="162">
        <v>2662.09</v>
      </c>
      <c r="C2930" s="162">
        <v>3266.55</v>
      </c>
      <c r="D2930" s="162">
        <v>12625.375</v>
      </c>
      <c r="E2930" s="162">
        <v>677.75</v>
      </c>
      <c r="F2930" s="162">
        <v>17876.264999999999</v>
      </c>
    </row>
    <row r="2931" spans="1:6">
      <c r="A2931" s="169">
        <v>46211</v>
      </c>
      <c r="B2931" s="162">
        <v>2709.14</v>
      </c>
      <c r="C2931" s="162">
        <v>3326.94</v>
      </c>
      <c r="D2931" s="162">
        <v>12495.25</v>
      </c>
      <c r="E2931" s="162">
        <v>571.75</v>
      </c>
      <c r="F2931" s="162">
        <v>17959.580000000002</v>
      </c>
    </row>
    <row r="2932" spans="1:6">
      <c r="A2932" s="169">
        <v>46212</v>
      </c>
      <c r="B2932" s="162">
        <v>2739.88</v>
      </c>
      <c r="C2932" s="162">
        <v>3498.21</v>
      </c>
      <c r="D2932" s="162">
        <v>12500.5</v>
      </c>
      <c r="E2932" s="162">
        <v>580</v>
      </c>
      <c r="F2932" s="162">
        <v>18158.59</v>
      </c>
    </row>
    <row r="2933" spans="1:6">
      <c r="A2933" s="169">
        <v>46213</v>
      </c>
      <c r="B2933" s="162">
        <v>2711.24</v>
      </c>
      <c r="C2933" s="162">
        <v>3532.31</v>
      </c>
      <c r="D2933" s="162">
        <v>12478</v>
      </c>
      <c r="E2933" s="162">
        <v>561.25</v>
      </c>
      <c r="F2933" s="162">
        <v>18160.3</v>
      </c>
    </row>
    <row r="2934" spans="1:6">
      <c r="A2934" s="169">
        <v>46214</v>
      </c>
      <c r="B2934" s="162">
        <v>2704.75</v>
      </c>
      <c r="C2934" s="162">
        <v>3437.99</v>
      </c>
      <c r="D2934" s="162">
        <v>12368.125</v>
      </c>
      <c r="E2934" s="162">
        <v>476.75</v>
      </c>
      <c r="F2934" s="162">
        <v>18034.114999999998</v>
      </c>
    </row>
    <row r="2935" spans="1:6">
      <c r="A2935" s="169">
        <v>46215</v>
      </c>
      <c r="B2935" s="162">
        <v>2727.49</v>
      </c>
      <c r="C2935" s="162">
        <v>4130.28</v>
      </c>
      <c r="D2935" s="162">
        <v>12356.25</v>
      </c>
      <c r="E2935" s="162">
        <v>486.25</v>
      </c>
      <c r="F2935" s="162">
        <v>18727.77</v>
      </c>
    </row>
    <row r="2936" spans="1:6">
      <c r="A2936" s="169">
        <v>46216</v>
      </c>
      <c r="B2936" s="162">
        <v>2726.72</v>
      </c>
      <c r="C2936" s="162">
        <v>3889.93</v>
      </c>
      <c r="D2936" s="162">
        <v>12434.5</v>
      </c>
      <c r="E2936" s="162">
        <v>548.625</v>
      </c>
      <c r="F2936" s="162">
        <v>18502.525000000001</v>
      </c>
    </row>
    <row r="2937" spans="1:6">
      <c r="A2937" s="169">
        <v>46217</v>
      </c>
      <c r="B2937" s="162">
        <v>2716.4</v>
      </c>
      <c r="C2937" s="162">
        <v>3449.68</v>
      </c>
      <c r="D2937" s="162">
        <v>12563.25</v>
      </c>
      <c r="E2937" s="162">
        <v>640.375</v>
      </c>
      <c r="F2937" s="162">
        <v>18088.955000000002</v>
      </c>
    </row>
    <row r="2938" spans="1:6">
      <c r="A2938" s="169">
        <v>46218</v>
      </c>
      <c r="B2938" s="162">
        <v>2674.99</v>
      </c>
      <c r="C2938" s="162">
        <v>3326.67</v>
      </c>
      <c r="D2938" s="162">
        <v>12598.625</v>
      </c>
      <c r="E2938" s="162">
        <v>665.25</v>
      </c>
      <c r="F2938" s="162">
        <v>17935.035</v>
      </c>
    </row>
    <row r="2939" spans="1:6">
      <c r="A2939" s="169">
        <v>46219</v>
      </c>
      <c r="B2939" s="162">
        <v>2662.41</v>
      </c>
      <c r="C2939" s="162">
        <v>3116</v>
      </c>
      <c r="D2939" s="162">
        <v>12628.82</v>
      </c>
      <c r="E2939" s="162">
        <v>681.375</v>
      </c>
      <c r="F2939" s="162">
        <v>17725.855</v>
      </c>
    </row>
    <row r="2940" spans="1:6">
      <c r="A2940" s="169">
        <v>46220</v>
      </c>
      <c r="B2940" s="162">
        <v>2634.18</v>
      </c>
      <c r="C2940" s="162">
        <v>3310.18</v>
      </c>
      <c r="D2940" s="162">
        <v>12615.19</v>
      </c>
      <c r="E2940" s="162">
        <v>669.125</v>
      </c>
      <c r="F2940" s="162">
        <v>17890.424999999999</v>
      </c>
    </row>
    <row r="2941" spans="1:6">
      <c r="A2941" s="169">
        <v>46221</v>
      </c>
      <c r="B2941" s="162">
        <v>2671.7</v>
      </c>
      <c r="C2941" s="162">
        <v>3131.6</v>
      </c>
      <c r="D2941" s="162">
        <v>12611.545</v>
      </c>
      <c r="E2941" s="162">
        <v>637.875</v>
      </c>
      <c r="F2941" s="162">
        <v>17776.97</v>
      </c>
    </row>
    <row r="2942" spans="1:6">
      <c r="A2942" s="169">
        <v>46222</v>
      </c>
      <c r="B2942" s="162">
        <v>2679.72</v>
      </c>
      <c r="C2942" s="162">
        <v>3228.11</v>
      </c>
      <c r="D2942" s="162">
        <v>12609.795</v>
      </c>
      <c r="E2942" s="162">
        <v>566.5</v>
      </c>
      <c r="F2942" s="162">
        <v>17951.125</v>
      </c>
    </row>
    <row r="2943" spans="1:6">
      <c r="A2943" s="169">
        <v>46223</v>
      </c>
      <c r="B2943" s="162">
        <v>2654.79</v>
      </c>
      <c r="C2943" s="162">
        <v>3015.57</v>
      </c>
      <c r="D2943" s="162">
        <v>12619.495000000001</v>
      </c>
      <c r="E2943" s="162">
        <v>676.375</v>
      </c>
      <c r="F2943" s="162">
        <v>17613.480000000003</v>
      </c>
    </row>
    <row r="2944" spans="1:6">
      <c r="A2944" s="169">
        <v>46224</v>
      </c>
      <c r="B2944" s="162">
        <v>2700.15</v>
      </c>
      <c r="C2944" s="162">
        <v>3281.31</v>
      </c>
      <c r="D2944" s="162">
        <v>12651.535</v>
      </c>
      <c r="E2944" s="162">
        <v>630.375</v>
      </c>
      <c r="F2944" s="162">
        <v>18002.62</v>
      </c>
    </row>
    <row r="2945" spans="1:6">
      <c r="A2945" s="169">
        <v>46225</v>
      </c>
      <c r="B2945" s="162">
        <v>2782.05</v>
      </c>
      <c r="C2945" s="162">
        <v>3607.07</v>
      </c>
      <c r="D2945" s="162">
        <v>12629.5</v>
      </c>
      <c r="E2945" s="162">
        <v>496.375</v>
      </c>
      <c r="F2945" s="162">
        <v>18522.245000000003</v>
      </c>
    </row>
    <row r="2946" spans="1:6">
      <c r="A2946" s="169">
        <v>46226</v>
      </c>
      <c r="B2946" s="162">
        <v>2745.71</v>
      </c>
      <c r="C2946" s="162">
        <v>3784.14</v>
      </c>
      <c r="D2946" s="162">
        <v>12615.71</v>
      </c>
      <c r="E2946" s="162">
        <v>489.375</v>
      </c>
      <c r="F2946" s="162">
        <v>18656.184999999998</v>
      </c>
    </row>
    <row r="2947" spans="1:6">
      <c r="A2947" s="169">
        <v>46227</v>
      </c>
      <c r="B2947" s="162">
        <v>2719.86</v>
      </c>
      <c r="C2947" s="162">
        <v>3729.98</v>
      </c>
      <c r="D2947" s="162">
        <v>12626.535</v>
      </c>
      <c r="E2947" s="162">
        <v>499.375</v>
      </c>
      <c r="F2947" s="162">
        <v>18577</v>
      </c>
    </row>
    <row r="2948" spans="1:6">
      <c r="A2948" s="169">
        <v>46228</v>
      </c>
      <c r="B2948" s="162">
        <v>2713.42</v>
      </c>
      <c r="C2948" s="162">
        <v>3576.96</v>
      </c>
      <c r="D2948" s="162">
        <v>12608.67</v>
      </c>
      <c r="E2948" s="162">
        <v>569.875</v>
      </c>
      <c r="F2948" s="162">
        <v>18329.174999999999</v>
      </c>
    </row>
    <row r="2949" spans="1:6">
      <c r="A2949" s="169">
        <v>46229</v>
      </c>
      <c r="B2949" s="162">
        <v>2795.42</v>
      </c>
      <c r="C2949" s="162">
        <v>3471.46</v>
      </c>
      <c r="D2949" s="162">
        <v>12531.295</v>
      </c>
      <c r="E2949" s="162">
        <v>683.625</v>
      </c>
      <c r="F2949" s="162">
        <v>18114.55</v>
      </c>
    </row>
    <row r="2950" spans="1:6">
      <c r="A2950" s="169">
        <v>46230</v>
      </c>
      <c r="B2950" s="162">
        <v>2656.37</v>
      </c>
      <c r="C2950" s="162">
        <v>3046.48</v>
      </c>
      <c r="D2950" s="162">
        <v>12425.584999999999</v>
      </c>
      <c r="E2950" s="162">
        <v>638.625</v>
      </c>
      <c r="F2950" s="162">
        <v>17489.809999999998</v>
      </c>
    </row>
    <row r="2951" spans="1:6">
      <c r="A2951" s="169">
        <v>46231</v>
      </c>
      <c r="B2951" s="162">
        <v>2691.17</v>
      </c>
      <c r="C2951" s="162">
        <v>2995.74</v>
      </c>
      <c r="D2951" s="162">
        <v>12452.89</v>
      </c>
      <c r="E2951" s="162">
        <v>609.125</v>
      </c>
      <c r="F2951" s="162">
        <v>17530.674999999999</v>
      </c>
    </row>
    <row r="2952" spans="1:6">
      <c r="A2952" s="169">
        <v>46232</v>
      </c>
      <c r="B2952" s="162">
        <v>2701.81</v>
      </c>
      <c r="C2952" s="162">
        <v>3029.66</v>
      </c>
      <c r="D2952" s="162">
        <v>12409.39</v>
      </c>
      <c r="E2952" s="162">
        <v>700</v>
      </c>
      <c r="F2952" s="162">
        <v>17440.86</v>
      </c>
    </row>
    <row r="2953" spans="1:6">
      <c r="A2953" s="169">
        <v>46233</v>
      </c>
      <c r="B2953" s="162">
        <v>2702.21</v>
      </c>
      <c r="C2953" s="162">
        <v>2944.45</v>
      </c>
      <c r="D2953" s="162">
        <v>12387.27</v>
      </c>
      <c r="E2953" s="162">
        <v>643.375</v>
      </c>
      <c r="F2953" s="162">
        <v>17390.555</v>
      </c>
    </row>
    <row r="2954" spans="1:6">
      <c r="A2954" s="169">
        <v>46234</v>
      </c>
      <c r="B2954" s="162">
        <v>2678.21</v>
      </c>
      <c r="C2954" s="162">
        <v>2830</v>
      </c>
      <c r="D2954" s="162">
        <v>12115.64</v>
      </c>
      <c r="E2954" s="162">
        <v>700</v>
      </c>
      <c r="F2954" s="162">
        <v>16923.849999999999</v>
      </c>
    </row>
    <row r="2955" spans="1:6">
      <c r="A2955" s="169">
        <v>46235</v>
      </c>
      <c r="B2955" s="162">
        <v>2706.17</v>
      </c>
      <c r="C2955" s="162">
        <v>3006.6</v>
      </c>
      <c r="D2955" s="162">
        <v>12364.184999999999</v>
      </c>
      <c r="E2955" s="162">
        <v>589.875</v>
      </c>
      <c r="F2955" s="162">
        <v>17487.080000000002</v>
      </c>
    </row>
    <row r="2956" spans="1:6">
      <c r="A2956" s="169">
        <v>46236</v>
      </c>
      <c r="B2956" s="162">
        <v>2714.04</v>
      </c>
      <c r="C2956" s="162">
        <v>2924.41</v>
      </c>
      <c r="D2956" s="162">
        <v>12342.975</v>
      </c>
      <c r="E2956" s="162">
        <v>649.75</v>
      </c>
      <c r="F2956" s="162">
        <v>17331.674999999999</v>
      </c>
    </row>
    <row r="2957" spans="1:6">
      <c r="A2957" s="169">
        <v>46237</v>
      </c>
      <c r="B2957" s="162">
        <v>2667.31</v>
      </c>
      <c r="C2957" s="162">
        <v>3100.99</v>
      </c>
      <c r="D2957" s="162">
        <v>12336.77</v>
      </c>
      <c r="E2957" s="162">
        <v>615.625</v>
      </c>
      <c r="F2957" s="162">
        <v>17489.445</v>
      </c>
    </row>
    <row r="2958" spans="1:6">
      <c r="A2958" s="169">
        <v>46238</v>
      </c>
      <c r="B2958" s="162">
        <v>2583.4299999999998</v>
      </c>
      <c r="C2958" s="162">
        <v>3327.01</v>
      </c>
      <c r="D2958" s="162">
        <v>12339.24</v>
      </c>
      <c r="E2958" s="162">
        <v>542.875</v>
      </c>
      <c r="F2958" s="162">
        <v>17706.805</v>
      </c>
    </row>
    <row r="2959" spans="1:6">
      <c r="A2959" s="169">
        <v>46239</v>
      </c>
      <c r="B2959" s="162">
        <v>2589.8200000000002</v>
      </c>
      <c r="C2959" s="162">
        <v>3349.37</v>
      </c>
      <c r="D2959" s="162">
        <v>12361.865</v>
      </c>
      <c r="E2959" s="162">
        <v>595.875</v>
      </c>
      <c r="F2959" s="162">
        <v>17705.18</v>
      </c>
    </row>
    <row r="2960" spans="1:6">
      <c r="A2960" s="169">
        <v>46240</v>
      </c>
      <c r="B2960" s="162">
        <v>2585.67</v>
      </c>
      <c r="C2960" s="162">
        <v>3581.87</v>
      </c>
      <c r="D2960" s="162">
        <v>12361.825000000001</v>
      </c>
      <c r="E2960" s="162">
        <v>508.875</v>
      </c>
      <c r="F2960" s="162">
        <v>18020.490000000002</v>
      </c>
    </row>
    <row r="2961" spans="1:6">
      <c r="A2961" s="169">
        <v>46241</v>
      </c>
      <c r="B2961" s="162">
        <v>2572.81</v>
      </c>
      <c r="C2961" s="162">
        <v>3933.49</v>
      </c>
      <c r="D2961" s="162">
        <v>12470.615</v>
      </c>
      <c r="E2961" s="162">
        <v>513</v>
      </c>
      <c r="F2961" s="162">
        <v>18463.915000000001</v>
      </c>
    </row>
    <row r="2962" spans="1:6">
      <c r="A2962" s="169">
        <v>46242</v>
      </c>
      <c r="B2962" s="162">
        <v>2594.4299999999998</v>
      </c>
      <c r="C2962" s="162">
        <v>4168.26</v>
      </c>
      <c r="D2962" s="162">
        <v>12430.84</v>
      </c>
      <c r="E2962" s="162">
        <v>507.5</v>
      </c>
      <c r="F2962" s="162">
        <v>18686.03</v>
      </c>
    </row>
    <row r="2963" spans="1:6">
      <c r="A2963" s="169">
        <v>46243</v>
      </c>
      <c r="B2963" s="162">
        <v>2685.39</v>
      </c>
      <c r="C2963" s="162">
        <v>4071.08</v>
      </c>
      <c r="D2963" s="162">
        <v>12393.014999999999</v>
      </c>
      <c r="E2963" s="162">
        <v>501.375</v>
      </c>
      <c r="F2963" s="162">
        <v>18648.11</v>
      </c>
    </row>
    <row r="2964" spans="1:6">
      <c r="A2964" s="169">
        <v>46244</v>
      </c>
      <c r="B2964" s="162">
        <v>2775.42</v>
      </c>
      <c r="C2964" s="162">
        <v>3981.41</v>
      </c>
      <c r="D2964" s="162">
        <v>12366.79</v>
      </c>
      <c r="E2964" s="162">
        <v>501.875</v>
      </c>
      <c r="F2964" s="162">
        <v>18621.745000000003</v>
      </c>
    </row>
    <row r="2965" spans="1:6">
      <c r="A2965" s="169">
        <v>46245</v>
      </c>
      <c r="B2965" s="162">
        <v>2767.61</v>
      </c>
      <c r="C2965" s="162">
        <v>3871.62</v>
      </c>
      <c r="D2965" s="162">
        <v>12109.375</v>
      </c>
      <c r="E2965" s="162">
        <v>532.875</v>
      </c>
      <c r="F2965" s="162">
        <v>18215.73</v>
      </c>
    </row>
    <row r="2966" spans="1:6">
      <c r="A2966" s="169">
        <v>46246</v>
      </c>
      <c r="B2966" s="162">
        <v>3187.19</v>
      </c>
      <c r="C2966" s="162">
        <v>4413.3999999999996</v>
      </c>
      <c r="D2966" s="162">
        <v>11626.795</v>
      </c>
      <c r="E2966" s="162">
        <v>518.25</v>
      </c>
      <c r="F2966" s="162">
        <v>18709.135000000002</v>
      </c>
    </row>
    <row r="2967" spans="1:6">
      <c r="A2967" s="169">
        <v>46247</v>
      </c>
      <c r="B2967" s="162">
        <v>3373.2</v>
      </c>
      <c r="C2967" s="162">
        <v>3925.35</v>
      </c>
      <c r="D2967" s="162">
        <v>11654.95</v>
      </c>
      <c r="E2967" s="162">
        <v>552.875</v>
      </c>
      <c r="F2967" s="162">
        <v>18400.625</v>
      </c>
    </row>
    <row r="2968" spans="1:6">
      <c r="A2968" s="169">
        <v>46248</v>
      </c>
      <c r="B2968" s="162">
        <v>2095.21</v>
      </c>
      <c r="C2968" s="162">
        <v>3575.8</v>
      </c>
      <c r="D2968" s="162">
        <v>11659.465</v>
      </c>
      <c r="E2968" s="162">
        <v>672.25</v>
      </c>
      <c r="F2968" s="162">
        <v>16658.224999999999</v>
      </c>
    </row>
    <row r="2969" spans="1:6">
      <c r="A2969" s="169">
        <v>46249</v>
      </c>
      <c r="B2969" s="162">
        <v>2129.27</v>
      </c>
      <c r="C2969" s="162">
        <v>3696.68</v>
      </c>
      <c r="D2969" s="162">
        <v>11662.57</v>
      </c>
      <c r="E2969" s="162">
        <v>590.625</v>
      </c>
      <c r="F2969" s="162">
        <v>16897.895</v>
      </c>
    </row>
    <row r="2970" spans="1:6">
      <c r="A2970" s="169">
        <v>46250</v>
      </c>
      <c r="B2970" s="162">
        <v>2643.85</v>
      </c>
      <c r="C2970" s="162">
        <v>3857.54</v>
      </c>
      <c r="D2970" s="162">
        <v>11661.555</v>
      </c>
      <c r="E2970" s="162">
        <v>517.75</v>
      </c>
      <c r="F2970" s="162">
        <v>17645.195</v>
      </c>
    </row>
    <row r="2971" spans="1:6">
      <c r="A2971" s="169">
        <v>46251</v>
      </c>
      <c r="B2971" s="162">
        <v>3115.46</v>
      </c>
      <c r="C2971" s="162">
        <v>3493.2</v>
      </c>
      <c r="D2971" s="162">
        <v>11663.995000000001</v>
      </c>
      <c r="E2971" s="162">
        <v>598.375</v>
      </c>
      <c r="F2971" s="162">
        <v>17674.28</v>
      </c>
    </row>
    <row r="2972" spans="1:6">
      <c r="A2972" s="169">
        <v>46252</v>
      </c>
      <c r="B2972" s="162">
        <v>3126.33</v>
      </c>
      <c r="C2972" s="162">
        <v>3265.49</v>
      </c>
      <c r="D2972" s="162">
        <v>11691.29</v>
      </c>
      <c r="E2972" s="162">
        <v>561.125</v>
      </c>
      <c r="F2972" s="162">
        <v>17521.985000000001</v>
      </c>
    </row>
    <row r="2973" spans="1:6">
      <c r="A2973" s="169">
        <v>46253</v>
      </c>
      <c r="B2973" s="162">
        <v>2988.95</v>
      </c>
      <c r="C2973" s="162">
        <v>3274.7200000000003</v>
      </c>
      <c r="D2973" s="162">
        <v>11708.42</v>
      </c>
      <c r="E2973" s="162">
        <v>539.625</v>
      </c>
      <c r="F2973" s="162">
        <v>17432.465</v>
      </c>
    </row>
    <row r="2974" spans="1:6">
      <c r="A2974" s="169">
        <v>46254</v>
      </c>
      <c r="B2974" s="162">
        <v>2894.4</v>
      </c>
      <c r="C2974" s="162">
        <v>3232.15</v>
      </c>
      <c r="D2974" s="162">
        <v>11726.89</v>
      </c>
      <c r="E2974" s="162">
        <v>615.75</v>
      </c>
      <c r="F2974" s="162">
        <v>17237.689999999999</v>
      </c>
    </row>
    <row r="2975" spans="1:6">
      <c r="A2975" s="169">
        <v>46255</v>
      </c>
      <c r="B2975" s="162">
        <v>2839.86</v>
      </c>
      <c r="C2975" s="162">
        <v>3221.87</v>
      </c>
      <c r="D2975" s="162">
        <v>11766.665000000001</v>
      </c>
      <c r="E2975" s="162">
        <v>582</v>
      </c>
      <c r="F2975" s="162">
        <v>17246.395</v>
      </c>
    </row>
    <row r="2976" spans="1:6">
      <c r="A2976" s="169">
        <v>46256</v>
      </c>
      <c r="B2976" s="162">
        <v>2868.76</v>
      </c>
      <c r="C2976" s="162">
        <v>3392.81</v>
      </c>
      <c r="D2976" s="162">
        <v>11740.014999999999</v>
      </c>
      <c r="E2976" s="162">
        <v>569.5</v>
      </c>
      <c r="F2976" s="162">
        <v>17432.084999999999</v>
      </c>
    </row>
    <row r="2977" spans="1:6">
      <c r="A2977" s="169">
        <v>46257</v>
      </c>
      <c r="B2977" s="162">
        <v>2907.85</v>
      </c>
      <c r="C2977" s="162">
        <v>3374.81</v>
      </c>
      <c r="D2977" s="162">
        <v>11710.684999999999</v>
      </c>
      <c r="E2977" s="162">
        <v>589</v>
      </c>
      <c r="F2977" s="162">
        <v>17404.345000000001</v>
      </c>
    </row>
    <row r="2978" spans="1:6">
      <c r="A2978" s="169">
        <v>46258</v>
      </c>
      <c r="B2978" s="162">
        <v>2962.43</v>
      </c>
      <c r="C2978" s="162">
        <v>3609.11</v>
      </c>
      <c r="D2978" s="162">
        <v>11713.375</v>
      </c>
      <c r="E2978" s="162">
        <v>573.75</v>
      </c>
      <c r="F2978" s="162">
        <v>17711.165000000001</v>
      </c>
    </row>
    <row r="2979" spans="1:6">
      <c r="A2979" s="169">
        <v>46259</v>
      </c>
      <c r="B2979" s="162">
        <v>2983.26</v>
      </c>
      <c r="C2979" s="162">
        <v>3493.92</v>
      </c>
      <c r="D2979" s="162">
        <v>11734.695</v>
      </c>
      <c r="E2979" s="162">
        <v>658.75</v>
      </c>
      <c r="F2979" s="162">
        <v>17553.125</v>
      </c>
    </row>
    <row r="2980" spans="1:6">
      <c r="A2980" s="169">
        <v>46260</v>
      </c>
      <c r="B2980" s="162">
        <v>2949.93</v>
      </c>
      <c r="C2980" s="162">
        <v>3209.24</v>
      </c>
      <c r="D2980" s="162">
        <v>11705.075000000001</v>
      </c>
      <c r="E2980" s="162">
        <v>652.75</v>
      </c>
      <c r="F2980" s="162">
        <v>17211.495000000003</v>
      </c>
    </row>
    <row r="2981" spans="1:6">
      <c r="A2981" s="169">
        <v>46261</v>
      </c>
      <c r="B2981" s="162">
        <v>2892.63</v>
      </c>
      <c r="C2981" s="162">
        <v>3225.85</v>
      </c>
      <c r="D2981" s="162">
        <v>11675.69</v>
      </c>
      <c r="E2981" s="162">
        <v>675</v>
      </c>
      <c r="F2981" s="162">
        <v>17119.169999999998</v>
      </c>
    </row>
    <row r="2982" spans="1:6">
      <c r="A2982" s="169">
        <v>46262</v>
      </c>
      <c r="B2982" s="162">
        <v>2861.18</v>
      </c>
      <c r="C2982" s="162">
        <v>3524.69</v>
      </c>
      <c r="D2982" s="162">
        <v>11681.37</v>
      </c>
      <c r="E2982" s="162">
        <v>585.5</v>
      </c>
      <c r="F2982" s="162">
        <v>17481.740000000002</v>
      </c>
    </row>
    <row r="2983" spans="1:6">
      <c r="A2983" s="169">
        <v>46263</v>
      </c>
      <c r="B2983" s="162">
        <v>2884.25</v>
      </c>
      <c r="C2983" s="162">
        <v>3907.2200000000003</v>
      </c>
      <c r="D2983" s="162">
        <v>11647.094999999999</v>
      </c>
      <c r="E2983" s="162">
        <v>548</v>
      </c>
      <c r="F2983" s="162">
        <v>17890.564999999999</v>
      </c>
    </row>
    <row r="2984" spans="1:6">
      <c r="A2984" s="169">
        <v>46264</v>
      </c>
      <c r="B2984" s="162">
        <v>2895.58</v>
      </c>
      <c r="C2984" s="162">
        <v>3485.58</v>
      </c>
      <c r="D2984" s="162">
        <v>11644.355</v>
      </c>
      <c r="E2984" s="162">
        <v>637.75</v>
      </c>
      <c r="F2984" s="162">
        <v>17387.764999999999</v>
      </c>
    </row>
    <row r="2985" spans="1:6">
      <c r="A2985" s="169">
        <v>46265</v>
      </c>
      <c r="B2985" s="162">
        <v>2891.73</v>
      </c>
      <c r="C2985" s="162">
        <v>3139.37</v>
      </c>
      <c r="D2985" s="162">
        <v>11672.83</v>
      </c>
      <c r="E2985" s="162">
        <v>609</v>
      </c>
      <c r="F2985" s="162">
        <v>17094.93</v>
      </c>
    </row>
    <row r="2986" spans="1:6">
      <c r="A2986" s="169">
        <v>46266</v>
      </c>
      <c r="B2986" s="162">
        <v>2798.71</v>
      </c>
      <c r="C2986" s="162">
        <v>3097.4</v>
      </c>
      <c r="D2986" s="162">
        <v>11651.67</v>
      </c>
      <c r="E2986" s="162">
        <v>656.5</v>
      </c>
      <c r="F2986" s="162">
        <v>16891.28</v>
      </c>
    </row>
    <row r="2987" spans="1:6">
      <c r="A2987" s="169">
        <v>46267</v>
      </c>
      <c r="B2987" s="162">
        <v>2810.9</v>
      </c>
      <c r="C2987" s="162">
        <v>2946.16</v>
      </c>
      <c r="D2987" s="162">
        <v>11032.19</v>
      </c>
      <c r="E2987" s="162">
        <v>557.25</v>
      </c>
      <c r="F2987" s="162">
        <v>16232</v>
      </c>
    </row>
    <row r="2988" spans="1:6">
      <c r="A2988" s="169">
        <v>46268</v>
      </c>
      <c r="B2988" s="162">
        <v>2845.89</v>
      </c>
      <c r="C2988" s="162">
        <v>3035.02</v>
      </c>
      <c r="D2988" s="162">
        <v>10038.129999999999</v>
      </c>
      <c r="E2988" s="162">
        <v>558.75</v>
      </c>
      <c r="F2988" s="162">
        <v>15360.289999999999</v>
      </c>
    </row>
    <row r="2989" spans="1:6">
      <c r="A2989" s="169">
        <v>46269</v>
      </c>
      <c r="B2989" s="162">
        <v>2850.37</v>
      </c>
      <c r="C2989" s="162">
        <v>2990.66</v>
      </c>
      <c r="D2989" s="162">
        <v>10309.65</v>
      </c>
      <c r="E2989" s="162">
        <v>540.75</v>
      </c>
      <c r="F2989" s="162">
        <v>15609.93</v>
      </c>
    </row>
    <row r="2990" spans="1:6">
      <c r="A2990" s="169">
        <v>46270</v>
      </c>
      <c r="B2990" s="162">
        <v>2888.24</v>
      </c>
      <c r="C2990" s="162">
        <v>3085.71</v>
      </c>
      <c r="D2990" s="162">
        <v>11726.93</v>
      </c>
      <c r="E2990" s="162">
        <v>521</v>
      </c>
      <c r="F2990" s="162">
        <v>17179.88</v>
      </c>
    </row>
    <row r="2991" spans="1:6">
      <c r="A2991" s="169">
        <v>46271</v>
      </c>
      <c r="B2991" s="162">
        <v>2860.61</v>
      </c>
      <c r="C2991" s="162">
        <v>3418.99</v>
      </c>
      <c r="D2991" s="162">
        <v>11724.89</v>
      </c>
      <c r="E2991" s="162">
        <v>574</v>
      </c>
      <c r="F2991" s="162">
        <v>17430.489999999998</v>
      </c>
    </row>
    <row r="2992" spans="1:6">
      <c r="A2992" s="169">
        <v>46272</v>
      </c>
      <c r="B2992" s="162">
        <v>2882.77</v>
      </c>
      <c r="C2992" s="162">
        <v>3372.3</v>
      </c>
      <c r="D2992" s="162">
        <v>11712.23</v>
      </c>
      <c r="E2992" s="162">
        <v>557.75</v>
      </c>
      <c r="F2992" s="162">
        <v>17409.55</v>
      </c>
    </row>
    <row r="2993" spans="1:6">
      <c r="A2993" s="169">
        <v>46273</v>
      </c>
      <c r="B2993" s="162">
        <v>2890.52</v>
      </c>
      <c r="C2993" s="162">
        <v>3141.75</v>
      </c>
      <c r="D2993" s="162">
        <v>11704.18</v>
      </c>
      <c r="E2993" s="162">
        <v>549.5</v>
      </c>
      <c r="F2993" s="162">
        <v>17186.95</v>
      </c>
    </row>
    <row r="2994" spans="1:6">
      <c r="A2994" s="169">
        <v>46274</v>
      </c>
      <c r="B2994" s="162">
        <v>2889.99</v>
      </c>
      <c r="C2994" s="162">
        <v>3179.82</v>
      </c>
      <c r="D2994" s="162">
        <v>11767.21</v>
      </c>
      <c r="E2994" s="162">
        <v>528</v>
      </c>
      <c r="F2994" s="162">
        <v>17309.019999999997</v>
      </c>
    </row>
    <row r="2995" spans="1:6">
      <c r="A2995" s="169">
        <v>46275</v>
      </c>
      <c r="B2995" s="162">
        <v>2854.19</v>
      </c>
      <c r="C2995" s="162">
        <v>3133.31</v>
      </c>
      <c r="D2995" s="162">
        <v>10725.37</v>
      </c>
      <c r="E2995" s="162">
        <v>586</v>
      </c>
      <c r="F2995" s="162">
        <v>16126.870000000003</v>
      </c>
    </row>
    <row r="2996" spans="1:6">
      <c r="A2996" s="169">
        <v>46276</v>
      </c>
      <c r="B2996" s="162">
        <v>2856.28</v>
      </c>
      <c r="C2996" s="162">
        <v>3033.69</v>
      </c>
      <c r="D2996" s="162">
        <v>10306.66</v>
      </c>
      <c r="E2996" s="162">
        <v>522.25</v>
      </c>
      <c r="F2996" s="162">
        <v>15674.380000000001</v>
      </c>
    </row>
    <row r="2997" spans="1:6">
      <c r="A2997" s="169">
        <v>46277</v>
      </c>
      <c r="B2997" s="162">
        <v>2858.66</v>
      </c>
      <c r="C2997" s="162">
        <v>3232.51</v>
      </c>
      <c r="D2997" s="162">
        <v>11265.91</v>
      </c>
      <c r="E2997" s="162">
        <v>557.75</v>
      </c>
      <c r="F2997" s="162">
        <v>16799.330000000002</v>
      </c>
    </row>
    <row r="2998" spans="1:6">
      <c r="A2998" s="169">
        <v>46278</v>
      </c>
      <c r="B2998" s="162">
        <v>2860.45</v>
      </c>
      <c r="C2998" s="162">
        <v>3238.44</v>
      </c>
      <c r="D2998" s="162">
        <v>11719.92</v>
      </c>
      <c r="E2998" s="162">
        <v>613.25</v>
      </c>
      <c r="F2998" s="162">
        <v>17205.559999999998</v>
      </c>
    </row>
    <row r="2999" spans="1:6">
      <c r="A2999" s="169">
        <v>46279</v>
      </c>
      <c r="B2999" s="162">
        <v>2840.94</v>
      </c>
      <c r="C2999" s="162">
        <v>3106</v>
      </c>
      <c r="D2999" s="162">
        <v>11734.68</v>
      </c>
      <c r="E2999" s="162">
        <v>649.5</v>
      </c>
      <c r="F2999" s="162">
        <v>17032.120000000003</v>
      </c>
    </row>
    <row r="3000" spans="1:6">
      <c r="A3000" s="169">
        <v>46280</v>
      </c>
      <c r="B3000" s="162">
        <v>2851.66</v>
      </c>
      <c r="C3000" s="162">
        <v>3109.65</v>
      </c>
      <c r="D3000" s="162">
        <v>11752.65</v>
      </c>
      <c r="E3000" s="162">
        <v>589.75</v>
      </c>
      <c r="F3000" s="162">
        <v>17124.21</v>
      </c>
    </row>
    <row r="3001" spans="1:6">
      <c r="A3001" s="169">
        <v>46281</v>
      </c>
      <c r="B3001" s="162">
        <v>2844.54</v>
      </c>
      <c r="C3001" s="162">
        <v>3136.02</v>
      </c>
      <c r="D3001" s="162">
        <v>11783.59</v>
      </c>
      <c r="E3001" s="162">
        <v>556.75</v>
      </c>
      <c r="F3001" s="162">
        <v>17207.400000000001</v>
      </c>
    </row>
    <row r="3002" spans="1:6">
      <c r="A3002" s="169">
        <v>46282</v>
      </c>
      <c r="B3002" s="162">
        <v>2851.9</v>
      </c>
      <c r="C3002" s="162">
        <v>3158.29</v>
      </c>
      <c r="D3002" s="162">
        <v>11249.12</v>
      </c>
      <c r="E3002" s="162">
        <v>549.25</v>
      </c>
      <c r="F3002" s="162">
        <v>16710.060000000001</v>
      </c>
    </row>
    <row r="3003" spans="1:6">
      <c r="A3003" s="169">
        <v>46283</v>
      </c>
      <c r="B3003" s="162">
        <v>2864.31</v>
      </c>
      <c r="C3003" s="162">
        <v>3413.29</v>
      </c>
      <c r="D3003" s="162">
        <v>11274.07</v>
      </c>
      <c r="E3003" s="162">
        <v>533.5</v>
      </c>
      <c r="F3003" s="162">
        <v>17018.169999999998</v>
      </c>
    </row>
    <row r="3004" spans="1:6">
      <c r="A3004" s="169">
        <v>46284</v>
      </c>
      <c r="B3004" s="162">
        <v>2864.72</v>
      </c>
      <c r="C3004" s="162">
        <v>3457.66</v>
      </c>
      <c r="D3004" s="162">
        <v>11664.48</v>
      </c>
      <c r="E3004" s="162">
        <v>545</v>
      </c>
      <c r="F3004" s="162">
        <v>17441.86</v>
      </c>
    </row>
    <row r="3005" spans="1:6">
      <c r="A3005" s="169">
        <v>46285</v>
      </c>
      <c r="B3005" s="162">
        <v>2861.36</v>
      </c>
      <c r="C3005" s="162">
        <v>3160.29</v>
      </c>
      <c r="D3005" s="162">
        <v>11109.42</v>
      </c>
      <c r="E3005" s="162">
        <v>562</v>
      </c>
      <c r="F3005" s="162">
        <v>16569.07</v>
      </c>
    </row>
    <row r="3006" spans="1:6">
      <c r="A3006" s="169">
        <v>46286</v>
      </c>
      <c r="B3006" s="162">
        <v>2864.5</v>
      </c>
      <c r="C3006" s="162">
        <v>3106.3</v>
      </c>
      <c r="D3006" s="162">
        <v>11464.15</v>
      </c>
      <c r="E3006" s="162">
        <v>578.25</v>
      </c>
      <c r="F3006" s="162">
        <v>16856.7</v>
      </c>
    </row>
    <row r="3007" spans="1:6">
      <c r="A3007" s="169">
        <v>46287</v>
      </c>
      <c r="B3007" s="162">
        <v>2865.43</v>
      </c>
      <c r="C3007" s="162">
        <v>3234.27</v>
      </c>
      <c r="D3007" s="162">
        <v>11952.83</v>
      </c>
      <c r="E3007" s="162">
        <v>612.5</v>
      </c>
      <c r="F3007" s="162">
        <v>17440.03</v>
      </c>
    </row>
    <row r="3008" spans="1:6">
      <c r="A3008" s="169">
        <v>46288</v>
      </c>
      <c r="B3008" s="162">
        <v>2918.6</v>
      </c>
      <c r="C3008" s="162">
        <v>3098.32</v>
      </c>
      <c r="D3008" s="162">
        <v>11801.2</v>
      </c>
      <c r="E3008" s="162">
        <v>582.75</v>
      </c>
      <c r="F3008" s="162">
        <v>17235.370000000003</v>
      </c>
    </row>
    <row r="3009" spans="1:6">
      <c r="A3009" s="169">
        <v>46289</v>
      </c>
      <c r="B3009" s="162">
        <v>2899.59</v>
      </c>
      <c r="C3009" s="162">
        <v>3178.42</v>
      </c>
      <c r="D3009" s="162">
        <v>11687.54</v>
      </c>
      <c r="E3009" s="162">
        <v>571</v>
      </c>
      <c r="F3009" s="162">
        <v>17194.550000000003</v>
      </c>
    </row>
    <row r="3010" spans="1:6">
      <c r="A3010" s="169">
        <v>46290</v>
      </c>
      <c r="B3010" s="162">
        <v>2877.77</v>
      </c>
      <c r="C3010" s="162">
        <v>3008.48</v>
      </c>
      <c r="D3010" s="162">
        <v>12009.75</v>
      </c>
      <c r="E3010" s="162">
        <v>542.75</v>
      </c>
      <c r="F3010" s="162">
        <v>17353.25</v>
      </c>
    </row>
    <row r="3011" spans="1:6">
      <c r="A3011" s="169">
        <v>46291</v>
      </c>
      <c r="B3011" s="162">
        <v>2852.83</v>
      </c>
      <c r="C3011" s="162">
        <v>3257.5299999999997</v>
      </c>
      <c r="D3011" s="162">
        <v>12015.26</v>
      </c>
      <c r="E3011" s="162">
        <v>544.75</v>
      </c>
      <c r="F3011" s="162">
        <v>17580.87</v>
      </c>
    </row>
    <row r="3012" spans="1:6">
      <c r="A3012" s="169">
        <v>46292</v>
      </c>
      <c r="B3012" s="162">
        <v>2664.51</v>
      </c>
      <c r="C3012" s="162">
        <v>3469.7799999999997</v>
      </c>
      <c r="D3012" s="162">
        <v>11987.07</v>
      </c>
      <c r="E3012" s="162">
        <v>529.5</v>
      </c>
      <c r="F3012" s="162">
        <v>17591.86</v>
      </c>
    </row>
    <row r="3013" spans="1:6">
      <c r="A3013" s="169">
        <v>46293</v>
      </c>
      <c r="B3013" s="162">
        <v>2941.72</v>
      </c>
      <c r="C3013" s="162">
        <v>3449.84</v>
      </c>
      <c r="D3013" s="162">
        <v>11987.14</v>
      </c>
      <c r="E3013" s="162">
        <v>576.75</v>
      </c>
      <c r="F3013" s="162">
        <v>17801.949999999997</v>
      </c>
    </row>
    <row r="3014" spans="1:6">
      <c r="A3014" s="169">
        <v>46294</v>
      </c>
      <c r="B3014" s="162">
        <v>3002.39</v>
      </c>
      <c r="C3014" s="162">
        <v>3609.19</v>
      </c>
      <c r="D3014" s="162">
        <v>12570.26</v>
      </c>
      <c r="E3014" s="162">
        <v>575.25</v>
      </c>
      <c r="F3014" s="162">
        <v>18606.59</v>
      </c>
    </row>
    <row r="3015" spans="1:6">
      <c r="A3015" s="169">
        <v>46295</v>
      </c>
      <c r="B3015" s="162">
        <v>3335</v>
      </c>
      <c r="C3015" s="162">
        <v>3749.74</v>
      </c>
      <c r="D3015" s="162">
        <v>13053.97</v>
      </c>
      <c r="E3015" s="162">
        <v>537.25</v>
      </c>
      <c r="F3015" s="162">
        <v>19601.46</v>
      </c>
    </row>
    <row r="3016" spans="1:6">
      <c r="A3016" s="169">
        <v>46296</v>
      </c>
      <c r="B3016" s="162">
        <v>3320</v>
      </c>
      <c r="C3016" s="162">
        <v>3629.15</v>
      </c>
      <c r="D3016" s="162">
        <v>12725.81</v>
      </c>
      <c r="E3016" s="162">
        <v>536.25</v>
      </c>
      <c r="F3016" s="162">
        <v>19138.71</v>
      </c>
    </row>
    <row r="3017" spans="1:6">
      <c r="A3017" s="169">
        <v>46297</v>
      </c>
      <c r="B3017" s="162">
        <v>3357</v>
      </c>
      <c r="C3017" s="162">
        <v>3408.37</v>
      </c>
      <c r="D3017" s="162">
        <v>12734.55</v>
      </c>
      <c r="E3017" s="162">
        <v>570.5</v>
      </c>
      <c r="F3017" s="162">
        <v>18929.419999999998</v>
      </c>
    </row>
    <row r="3018" spans="1:6">
      <c r="A3018" s="169">
        <v>46298</v>
      </c>
      <c r="B3018" s="162">
        <v>3425</v>
      </c>
      <c r="C3018" s="162">
        <v>3300.23</v>
      </c>
      <c r="D3018" s="162">
        <v>12761.41</v>
      </c>
      <c r="E3018" s="162">
        <v>591</v>
      </c>
      <c r="F3018" s="162">
        <v>18895.64</v>
      </c>
    </row>
    <row r="3019" spans="1:6">
      <c r="A3019" s="169">
        <v>46299</v>
      </c>
      <c r="B3019" s="162">
        <v>3329</v>
      </c>
      <c r="C3019" s="162">
        <v>3204</v>
      </c>
      <c r="D3019" s="162">
        <v>12750.64</v>
      </c>
      <c r="E3019" s="162">
        <v>559.5</v>
      </c>
      <c r="F3019" s="162">
        <v>18724.14</v>
      </c>
    </row>
    <row r="3020" spans="1:6">
      <c r="A3020" s="169">
        <v>46300</v>
      </c>
      <c r="B3020" s="162">
        <v>3324</v>
      </c>
      <c r="C3020" s="162">
        <v>2644.3</v>
      </c>
      <c r="D3020" s="162">
        <v>9589.08</v>
      </c>
      <c r="E3020" s="162">
        <v>562.5</v>
      </c>
      <c r="F3020" s="162">
        <v>14994.880000000001</v>
      </c>
    </row>
    <row r="3021" spans="1:6">
      <c r="A3021" s="169">
        <v>46301</v>
      </c>
      <c r="B3021" s="162">
        <v>2481</v>
      </c>
      <c r="C3021" s="162">
        <v>2721.36</v>
      </c>
      <c r="D3021" s="162">
        <v>8424.6</v>
      </c>
      <c r="E3021" s="162">
        <v>585.5</v>
      </c>
      <c r="F3021" s="162">
        <v>13041.460000000001</v>
      </c>
    </row>
    <row r="3022" spans="1:6">
      <c r="A3022" s="169">
        <v>46302</v>
      </c>
      <c r="B3022" s="162">
        <v>2455</v>
      </c>
      <c r="C3022" s="162">
        <v>2767.86</v>
      </c>
      <c r="D3022" s="162">
        <v>8545.6299999999992</v>
      </c>
      <c r="E3022" s="162">
        <v>573.5</v>
      </c>
      <c r="F3022" s="162">
        <v>13194.99</v>
      </c>
    </row>
    <row r="3023" spans="1:6">
      <c r="A3023" s="169">
        <v>46303</v>
      </c>
      <c r="B3023" s="162">
        <v>2680</v>
      </c>
      <c r="C3023" s="162">
        <v>2863.75</v>
      </c>
      <c r="D3023" s="162">
        <v>9272.15</v>
      </c>
      <c r="E3023" s="162">
        <v>572</v>
      </c>
      <c r="F3023" s="162">
        <v>14243.9</v>
      </c>
    </row>
    <row r="3024" spans="1:6">
      <c r="A3024" s="169">
        <v>46304</v>
      </c>
      <c r="B3024" s="162">
        <v>2677.23</v>
      </c>
      <c r="C3024" s="162">
        <v>2874.24</v>
      </c>
      <c r="D3024" s="162">
        <v>9510.5400000000009</v>
      </c>
      <c r="E3024" s="162">
        <v>560.75</v>
      </c>
      <c r="F3024" s="162">
        <v>14501.26</v>
      </c>
    </row>
    <row r="3025" spans="1:6">
      <c r="A3025" s="169">
        <v>46305</v>
      </c>
      <c r="B3025" s="162">
        <v>2477</v>
      </c>
      <c r="C3025" s="162">
        <v>3043.85</v>
      </c>
      <c r="D3025" s="162">
        <v>10285.280000000001</v>
      </c>
      <c r="E3025" s="162">
        <v>553.5</v>
      </c>
      <c r="F3025" s="162">
        <v>15252.630000000001</v>
      </c>
    </row>
    <row r="3026" spans="1:6">
      <c r="A3026" s="169">
        <v>46306</v>
      </c>
      <c r="B3026" s="162">
        <v>2512</v>
      </c>
      <c r="C3026" s="162">
        <v>3157.11</v>
      </c>
      <c r="D3026" s="162">
        <v>11240.09</v>
      </c>
      <c r="E3026" s="162">
        <v>562</v>
      </c>
      <c r="F3026" s="162">
        <v>16347.2</v>
      </c>
    </row>
    <row r="3027" spans="1:6">
      <c r="A3027" s="169">
        <v>46307</v>
      </c>
      <c r="B3027" s="162">
        <v>2723.9</v>
      </c>
      <c r="C3027" s="162">
        <v>3361.84</v>
      </c>
      <c r="D3027" s="162">
        <v>11954.91</v>
      </c>
      <c r="E3027" s="162">
        <v>560.25</v>
      </c>
      <c r="F3027" s="162">
        <v>17480.400000000001</v>
      </c>
    </row>
    <row r="3028" spans="1:6">
      <c r="A3028" s="169">
        <v>46308</v>
      </c>
      <c r="B3028" s="162">
        <v>2223.88</v>
      </c>
      <c r="C3028" s="162">
        <v>3416.33</v>
      </c>
      <c r="D3028" s="162">
        <v>11786.77</v>
      </c>
      <c r="E3028" s="162">
        <v>566.25</v>
      </c>
      <c r="F3028" s="162">
        <v>16860.73</v>
      </c>
    </row>
    <row r="3029" spans="1:6">
      <c r="A3029" s="169">
        <v>46309</v>
      </c>
      <c r="B3029" s="162">
        <v>2034.1</v>
      </c>
      <c r="C3029" s="162">
        <v>3130.7200000000003</v>
      </c>
      <c r="D3029" s="162">
        <v>12247.37</v>
      </c>
      <c r="E3029" s="162">
        <v>607.75</v>
      </c>
      <c r="F3029" s="162">
        <v>16804.440000000002</v>
      </c>
    </row>
  </sheetData>
  <autoFilter ref="A1:G2105" xr:uid="{00000000-0009-0000-0000-000008000000}"/>
  <phoneticPr fontId="2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tabColor theme="5" tint="0.59999389629810485"/>
  </sheetPr>
  <dimension ref="A1:S3030"/>
  <sheetViews>
    <sheetView zoomScale="90" zoomScaleNormal="90" workbookViewId="0">
      <pane xSplit="1" ySplit="2" topLeftCell="M3018" activePane="bottomRight" state="frozenSplit"/>
      <selection pane="topRight" activeCell="Q1801" sqref="Q1801:S1801"/>
      <selection pane="bottomLeft" activeCell="Q1801" sqref="Q1801:S1801"/>
      <selection pane="bottomRight" activeCell="N3030" sqref="N3030"/>
    </sheetView>
  </sheetViews>
  <sheetFormatPr defaultColWidth="9.140625" defaultRowHeight="15"/>
  <cols>
    <col min="1" max="1" width="15.140625" style="169" bestFit="1" customWidth="1"/>
    <col min="2" max="2" width="22.85546875" style="162" customWidth="1"/>
    <col min="3" max="3" width="22.7109375" style="162" customWidth="1"/>
    <col min="4" max="4" width="22.5703125" style="162" customWidth="1"/>
    <col min="5" max="6" width="25.42578125" style="162" customWidth="1"/>
    <col min="7" max="9" width="25.140625" style="162" customWidth="1"/>
    <col min="10" max="10" width="24.28515625" style="162" customWidth="1"/>
    <col min="11" max="11" width="24.140625" style="162" customWidth="1"/>
    <col min="12" max="12" width="23.85546875" style="162" customWidth="1"/>
    <col min="13" max="13" width="24.140625" style="162" customWidth="1"/>
    <col min="14" max="14" width="31.5703125" style="162" customWidth="1"/>
    <col min="15" max="15" width="16.42578125" style="171" customWidth="1"/>
    <col min="16" max="16" width="11.5703125" style="326" customWidth="1"/>
    <col min="17" max="17" width="19.140625" style="3" bestFit="1" customWidth="1"/>
    <col min="18" max="18" width="18.7109375" style="3" bestFit="1" customWidth="1"/>
    <col min="19" max="19" width="18.42578125" style="3" bestFit="1" customWidth="1"/>
    <col min="20" max="16384" width="9.140625" style="3"/>
  </cols>
  <sheetData>
    <row r="1" spans="1:19" ht="15.75">
      <c r="B1" s="342" t="s">
        <v>55</v>
      </c>
      <c r="C1" s="342"/>
      <c r="D1" s="342"/>
      <c r="E1" s="344" t="s">
        <v>56</v>
      </c>
      <c r="F1" s="344"/>
      <c r="G1" s="344"/>
      <c r="H1" s="344"/>
      <c r="I1" s="344"/>
      <c r="J1" s="343" t="s">
        <v>57</v>
      </c>
      <c r="K1" s="343"/>
      <c r="L1" s="343"/>
      <c r="M1" s="343"/>
      <c r="P1" s="324"/>
    </row>
    <row r="2" spans="1:19" ht="32.25" thickBot="1">
      <c r="A2" s="167" t="s">
        <v>29</v>
      </c>
      <c r="B2" s="159" t="s">
        <v>58</v>
      </c>
      <c r="C2" s="159" t="s">
        <v>59</v>
      </c>
      <c r="D2" s="159" t="s">
        <v>60</v>
      </c>
      <c r="E2" s="159" t="s">
        <v>61</v>
      </c>
      <c r="F2" s="159" t="s">
        <v>62</v>
      </c>
      <c r="G2" s="159" t="s">
        <v>63</v>
      </c>
      <c r="H2" s="159" t="s">
        <v>64</v>
      </c>
      <c r="I2" s="159" t="s">
        <v>65</v>
      </c>
      <c r="J2" s="159" t="s">
        <v>66</v>
      </c>
      <c r="K2" s="159" t="s">
        <v>67</v>
      </c>
      <c r="L2" s="159" t="s">
        <v>68</v>
      </c>
      <c r="M2" s="159" t="s">
        <v>69</v>
      </c>
      <c r="N2" s="160" t="s">
        <v>39</v>
      </c>
      <c r="O2" s="216" t="s">
        <v>70</v>
      </c>
      <c r="P2" s="324" t="s">
        <v>19</v>
      </c>
      <c r="Q2" s="218" t="s">
        <v>71</v>
      </c>
      <c r="R2" s="219" t="s">
        <v>72</v>
      </c>
      <c r="S2" s="220" t="s">
        <v>73</v>
      </c>
    </row>
    <row r="3" spans="1:19" s="1" customFormat="1" ht="15.75">
      <c r="A3" s="168">
        <v>43282</v>
      </c>
      <c r="B3" s="161">
        <v>9955.75</v>
      </c>
      <c r="C3" s="161">
        <v>4283</v>
      </c>
      <c r="D3" s="161">
        <v>7636</v>
      </c>
      <c r="E3" s="161">
        <v>7386</v>
      </c>
      <c r="F3" s="161">
        <v>8824</v>
      </c>
      <c r="G3" s="161">
        <v>103.5</v>
      </c>
      <c r="H3" s="161">
        <v>9941.75</v>
      </c>
      <c r="I3" s="161">
        <v>4736</v>
      </c>
      <c r="J3" s="161">
        <v>7557.25</v>
      </c>
      <c r="K3" s="161">
        <v>6561.25</v>
      </c>
      <c r="L3" s="161">
        <v>6132</v>
      </c>
      <c r="M3" s="161">
        <v>5358.5</v>
      </c>
      <c r="N3" s="161">
        <v>78475</v>
      </c>
      <c r="O3" s="170"/>
      <c r="P3" s="324" t="b">
        <f ca="1">AND(A3&gt;=(TODAY()-30),A3&lt;TODAY())</f>
        <v>0</v>
      </c>
      <c r="Q3" s="234">
        <v>21874.75</v>
      </c>
      <c r="R3" s="234">
        <v>30991.25</v>
      </c>
      <c r="S3" s="234">
        <v>25609</v>
      </c>
    </row>
    <row r="4" spans="1:19" s="1" customFormat="1" ht="15.75">
      <c r="A4" s="168">
        <v>43283</v>
      </c>
      <c r="B4" s="161">
        <v>9921.5</v>
      </c>
      <c r="C4" s="161">
        <v>4278</v>
      </c>
      <c r="D4" s="161">
        <v>7472</v>
      </c>
      <c r="E4" s="161">
        <v>6853.5</v>
      </c>
      <c r="F4" s="161">
        <v>8619</v>
      </c>
      <c r="G4" s="161">
        <v>100</v>
      </c>
      <c r="H4" s="161">
        <v>9869.375</v>
      </c>
      <c r="I4" s="161">
        <v>4509.75</v>
      </c>
      <c r="J4" s="161">
        <v>7375</v>
      </c>
      <c r="K4" s="161">
        <v>6509.25</v>
      </c>
      <c r="L4" s="161">
        <v>5753</v>
      </c>
      <c r="M4" s="161">
        <v>5298.75</v>
      </c>
      <c r="N4" s="161">
        <v>76559.125</v>
      </c>
      <c r="O4" s="170"/>
      <c r="P4" s="324" t="b">
        <f t="shared" ref="P4:P67" ca="1" si="0">AND(A4&gt;=(TODAY()-30),A4&lt;TODAY())</f>
        <v>0</v>
      </c>
      <c r="Q4" s="234">
        <v>21671.5</v>
      </c>
      <c r="R4" s="234">
        <v>29951.625</v>
      </c>
      <c r="S4" s="234">
        <v>24936</v>
      </c>
    </row>
    <row r="5" spans="1:19" s="1" customFormat="1" ht="15.75">
      <c r="A5" s="168">
        <v>43284</v>
      </c>
      <c r="B5" s="161">
        <v>9861</v>
      </c>
      <c r="C5" s="161">
        <v>4214</v>
      </c>
      <c r="D5" s="161">
        <v>6962.5</v>
      </c>
      <c r="E5" s="161">
        <v>5698</v>
      </c>
      <c r="F5" s="161">
        <v>8247</v>
      </c>
      <c r="G5" s="161">
        <v>102.5</v>
      </c>
      <c r="H5" s="161">
        <v>9707.375</v>
      </c>
      <c r="I5" s="161">
        <v>4120.25</v>
      </c>
      <c r="J5" s="161">
        <v>7046.75</v>
      </c>
      <c r="K5" s="161">
        <v>6217.25</v>
      </c>
      <c r="L5" s="161">
        <v>5587.75</v>
      </c>
      <c r="M5" s="161">
        <v>5273.5</v>
      </c>
      <c r="N5" s="161">
        <v>73037.875</v>
      </c>
      <c r="O5" s="170"/>
      <c r="P5" s="324" t="b">
        <f t="shared" ca="1" si="0"/>
        <v>0</v>
      </c>
      <c r="Q5" s="234">
        <v>21037.5</v>
      </c>
      <c r="R5" s="234">
        <v>27875.125</v>
      </c>
      <c r="S5" s="234">
        <v>24125.25</v>
      </c>
    </row>
    <row r="6" spans="1:19" s="1" customFormat="1" ht="15.75">
      <c r="A6" s="168">
        <v>43285</v>
      </c>
      <c r="B6" s="161">
        <v>9726.5</v>
      </c>
      <c r="C6" s="161">
        <v>4040</v>
      </c>
      <c r="D6" s="161">
        <v>6785</v>
      </c>
      <c r="E6" s="161">
        <v>5523.5</v>
      </c>
      <c r="F6" s="161">
        <v>8138</v>
      </c>
      <c r="G6" s="161">
        <v>107</v>
      </c>
      <c r="H6" s="161">
        <v>9595.375</v>
      </c>
      <c r="I6" s="161">
        <v>4161.5</v>
      </c>
      <c r="J6" s="161">
        <v>6893.25</v>
      </c>
      <c r="K6" s="161">
        <v>6107.5</v>
      </c>
      <c r="L6" s="161">
        <v>5535.25</v>
      </c>
      <c r="M6" s="161">
        <v>5096.75</v>
      </c>
      <c r="N6" s="161">
        <v>71709.625</v>
      </c>
      <c r="O6" s="170"/>
      <c r="P6" s="324" t="b">
        <f t="shared" ca="1" si="0"/>
        <v>0</v>
      </c>
      <c r="Q6" s="234">
        <v>20551.5</v>
      </c>
      <c r="R6" s="234">
        <v>27525.375</v>
      </c>
      <c r="S6" s="234">
        <v>23632.75</v>
      </c>
    </row>
    <row r="7" spans="1:19" s="1" customFormat="1" ht="15.75">
      <c r="A7" s="168">
        <v>43286</v>
      </c>
      <c r="B7" s="161">
        <v>9879.5</v>
      </c>
      <c r="C7" s="161">
        <v>4114</v>
      </c>
      <c r="D7" s="161">
        <v>6850</v>
      </c>
      <c r="E7" s="161">
        <v>5977.5</v>
      </c>
      <c r="F7" s="161">
        <v>8266</v>
      </c>
      <c r="G7" s="161">
        <v>103</v>
      </c>
      <c r="H7" s="161">
        <v>9769.625</v>
      </c>
      <c r="I7" s="161">
        <v>4437.25</v>
      </c>
      <c r="J7" s="161">
        <v>6944</v>
      </c>
      <c r="K7" s="161">
        <v>6139.5</v>
      </c>
      <c r="L7" s="161">
        <v>5597.25</v>
      </c>
      <c r="M7" s="161">
        <v>5213.25</v>
      </c>
      <c r="N7" s="161">
        <v>73290.875</v>
      </c>
      <c r="O7" s="170"/>
      <c r="P7" s="324" t="b">
        <f t="shared" ca="1" si="0"/>
        <v>0</v>
      </c>
      <c r="Q7" s="234">
        <v>20843.5</v>
      </c>
      <c r="R7" s="234">
        <v>28553.375</v>
      </c>
      <c r="S7" s="234">
        <v>23894</v>
      </c>
    </row>
    <row r="8" spans="1:19" s="1" customFormat="1" ht="15.75">
      <c r="A8" s="168">
        <v>43287</v>
      </c>
      <c r="B8" s="161">
        <v>9949.25</v>
      </c>
      <c r="C8" s="161">
        <v>4234</v>
      </c>
      <c r="D8" s="161">
        <v>6955.5</v>
      </c>
      <c r="E8" s="161">
        <v>7198</v>
      </c>
      <c r="F8" s="161">
        <v>8602</v>
      </c>
      <c r="G8" s="161">
        <v>110</v>
      </c>
      <c r="H8" s="161">
        <v>9665.875</v>
      </c>
      <c r="I8" s="161">
        <v>4680.25</v>
      </c>
      <c r="J8" s="161">
        <v>7168.75</v>
      </c>
      <c r="K8" s="161">
        <v>6167</v>
      </c>
      <c r="L8" s="161">
        <v>5698</v>
      </c>
      <c r="M8" s="161">
        <v>5197.75</v>
      </c>
      <c r="N8" s="161">
        <v>75626.375</v>
      </c>
      <c r="O8" s="170"/>
      <c r="P8" s="324" t="b">
        <f t="shared" ca="1" si="0"/>
        <v>0</v>
      </c>
      <c r="Q8" s="234">
        <v>21138.75</v>
      </c>
      <c r="R8" s="234">
        <v>30256.125</v>
      </c>
      <c r="S8" s="234">
        <v>24231.5</v>
      </c>
    </row>
    <row r="9" spans="1:19" s="1" customFormat="1" ht="15.75">
      <c r="A9" s="168">
        <v>43288</v>
      </c>
      <c r="B9" s="161">
        <v>10128.5</v>
      </c>
      <c r="C9" s="161">
        <v>4294</v>
      </c>
      <c r="D9" s="161">
        <v>7529</v>
      </c>
      <c r="E9" s="161">
        <v>7270</v>
      </c>
      <c r="F9" s="161">
        <v>8786</v>
      </c>
      <c r="G9" s="161">
        <v>93</v>
      </c>
      <c r="H9" s="161">
        <v>9902.375</v>
      </c>
      <c r="I9" s="161">
        <v>4701</v>
      </c>
      <c r="J9" s="161">
        <v>7387.75</v>
      </c>
      <c r="K9" s="161">
        <v>6413.75</v>
      </c>
      <c r="L9" s="161">
        <v>5857.75</v>
      </c>
      <c r="M9" s="161">
        <v>5343.75</v>
      </c>
      <c r="N9" s="161">
        <v>77706.875</v>
      </c>
      <c r="O9" s="170"/>
      <c r="P9" s="324" t="b">
        <f t="shared" ca="1" si="0"/>
        <v>0</v>
      </c>
      <c r="Q9" s="234">
        <v>21951.5</v>
      </c>
      <c r="R9" s="234">
        <v>30752.375</v>
      </c>
      <c r="S9" s="234">
        <v>25003</v>
      </c>
    </row>
    <row r="10" spans="1:19" s="1" customFormat="1" ht="15.75">
      <c r="A10" s="168">
        <v>43289</v>
      </c>
      <c r="B10" s="161">
        <v>10130.5</v>
      </c>
      <c r="C10" s="161">
        <v>4191</v>
      </c>
      <c r="D10" s="161">
        <v>7441.5</v>
      </c>
      <c r="E10" s="161">
        <v>6764.5</v>
      </c>
      <c r="F10" s="161">
        <v>8583</v>
      </c>
      <c r="G10" s="161">
        <v>83.5</v>
      </c>
      <c r="H10" s="161">
        <v>9928.625</v>
      </c>
      <c r="I10" s="161">
        <v>4290</v>
      </c>
      <c r="J10" s="161">
        <v>7450.5</v>
      </c>
      <c r="K10" s="161">
        <v>6453.5</v>
      </c>
      <c r="L10" s="161">
        <v>5752.25</v>
      </c>
      <c r="M10" s="161">
        <v>5272.75</v>
      </c>
      <c r="N10" s="161">
        <v>76341.625</v>
      </c>
      <c r="O10" s="170"/>
      <c r="P10" s="324" t="b">
        <f t="shared" ca="1" si="0"/>
        <v>0</v>
      </c>
      <c r="Q10" s="234">
        <v>21763</v>
      </c>
      <c r="R10" s="234">
        <v>29649.625</v>
      </c>
      <c r="S10" s="234">
        <v>24929</v>
      </c>
    </row>
    <row r="11" spans="1:19" s="1" customFormat="1" ht="15.75">
      <c r="A11" s="168">
        <v>43290</v>
      </c>
      <c r="B11" s="161">
        <v>10053</v>
      </c>
      <c r="C11" s="161">
        <v>4139</v>
      </c>
      <c r="D11" s="161">
        <v>6859</v>
      </c>
      <c r="E11" s="161">
        <v>6124</v>
      </c>
      <c r="F11" s="161">
        <v>8214</v>
      </c>
      <c r="G11" s="161">
        <v>82.5</v>
      </c>
      <c r="H11" s="161">
        <v>9511.75</v>
      </c>
      <c r="I11" s="161">
        <v>4066</v>
      </c>
      <c r="J11" s="161">
        <v>7054.75</v>
      </c>
      <c r="K11" s="161">
        <v>6078.5</v>
      </c>
      <c r="L11" s="161">
        <v>5603.5</v>
      </c>
      <c r="M11" s="161">
        <v>5189.5</v>
      </c>
      <c r="N11" s="161">
        <v>72975.5</v>
      </c>
      <c r="O11" s="170"/>
      <c r="P11" s="324" t="b">
        <f t="shared" ca="1" si="0"/>
        <v>0</v>
      </c>
      <c r="Q11" s="234">
        <v>21051</v>
      </c>
      <c r="R11" s="234">
        <v>27998.25</v>
      </c>
      <c r="S11" s="234">
        <v>23926.25</v>
      </c>
    </row>
    <row r="12" spans="1:19" s="1" customFormat="1" ht="15.75">
      <c r="A12" s="168">
        <v>43291</v>
      </c>
      <c r="B12" s="161">
        <v>9888.75</v>
      </c>
      <c r="C12" s="161">
        <v>4129</v>
      </c>
      <c r="D12" s="161">
        <v>6923</v>
      </c>
      <c r="E12" s="161">
        <v>6333.5</v>
      </c>
      <c r="F12" s="161">
        <v>8253</v>
      </c>
      <c r="G12" s="161">
        <v>81</v>
      </c>
      <c r="H12" s="161">
        <v>9535.75</v>
      </c>
      <c r="I12" s="161">
        <v>4112.5</v>
      </c>
      <c r="J12" s="161">
        <v>7288.75</v>
      </c>
      <c r="K12" s="161">
        <v>6049.25</v>
      </c>
      <c r="L12" s="161">
        <v>5668.5</v>
      </c>
      <c r="M12" s="161">
        <v>5211.75</v>
      </c>
      <c r="N12" s="161">
        <v>73474.75</v>
      </c>
      <c r="O12" s="170"/>
      <c r="P12" s="324" t="b">
        <f t="shared" ca="1" si="0"/>
        <v>0</v>
      </c>
      <c r="Q12" s="234">
        <v>20940.75</v>
      </c>
      <c r="R12" s="234">
        <v>28315.75</v>
      </c>
      <c r="S12" s="234">
        <v>24218.25</v>
      </c>
    </row>
    <row r="13" spans="1:19" s="1" customFormat="1" ht="15.75">
      <c r="A13" s="168">
        <v>43292</v>
      </c>
      <c r="B13" s="161">
        <v>9715.25</v>
      </c>
      <c r="C13" s="161">
        <v>4414</v>
      </c>
      <c r="D13" s="161">
        <v>6077.5</v>
      </c>
      <c r="E13" s="161">
        <v>6082.5</v>
      </c>
      <c r="F13" s="161">
        <v>8167</v>
      </c>
      <c r="G13" s="161">
        <v>89</v>
      </c>
      <c r="H13" s="161">
        <v>9562.375</v>
      </c>
      <c r="I13" s="161">
        <v>4108</v>
      </c>
      <c r="J13" s="161">
        <v>7092</v>
      </c>
      <c r="K13" s="161">
        <v>5984.75</v>
      </c>
      <c r="L13" s="161">
        <v>5578.5</v>
      </c>
      <c r="M13" s="161">
        <v>5024.5</v>
      </c>
      <c r="N13" s="161">
        <v>71895.375</v>
      </c>
      <c r="O13" s="170"/>
      <c r="P13" s="324" t="b">
        <f t="shared" ca="1" si="0"/>
        <v>0</v>
      </c>
      <c r="Q13" s="234">
        <v>20206.75</v>
      </c>
      <c r="R13" s="234">
        <v>28008.875</v>
      </c>
      <c r="S13" s="234">
        <v>23679.75</v>
      </c>
    </row>
    <row r="14" spans="1:19" s="1" customFormat="1" ht="15.75">
      <c r="A14" s="168">
        <v>43293</v>
      </c>
      <c r="B14" s="161">
        <v>9688.75</v>
      </c>
      <c r="C14" s="161">
        <v>4342</v>
      </c>
      <c r="D14" s="161">
        <v>6250</v>
      </c>
      <c r="E14" s="161">
        <v>5926.5</v>
      </c>
      <c r="F14" s="161">
        <v>8245</v>
      </c>
      <c r="G14" s="161">
        <v>95</v>
      </c>
      <c r="H14" s="161">
        <v>9571.5</v>
      </c>
      <c r="I14" s="161">
        <v>4026.75</v>
      </c>
      <c r="J14" s="161">
        <v>7085.25</v>
      </c>
      <c r="K14" s="161">
        <v>6012</v>
      </c>
      <c r="L14" s="161">
        <v>5407.5</v>
      </c>
      <c r="M14" s="161">
        <v>5048.25</v>
      </c>
      <c r="N14" s="161">
        <v>71698.5</v>
      </c>
      <c r="O14" s="170"/>
      <c r="P14" s="324" t="b">
        <f t="shared" ca="1" si="0"/>
        <v>0</v>
      </c>
      <c r="Q14" s="234">
        <v>20280.75</v>
      </c>
      <c r="R14" s="234">
        <v>27864.75</v>
      </c>
      <c r="S14" s="234">
        <v>23553</v>
      </c>
    </row>
    <row r="15" spans="1:19" s="1" customFormat="1" ht="15.75">
      <c r="A15" s="168">
        <v>43294</v>
      </c>
      <c r="B15" s="161">
        <v>9800</v>
      </c>
      <c r="C15" s="161">
        <v>4416</v>
      </c>
      <c r="D15" s="161">
        <v>6665.5</v>
      </c>
      <c r="E15" s="161">
        <v>6268</v>
      </c>
      <c r="F15" s="161">
        <v>8351</v>
      </c>
      <c r="G15" s="161">
        <v>75</v>
      </c>
      <c r="H15" s="161">
        <v>9660.625</v>
      </c>
      <c r="I15" s="161">
        <v>4089</v>
      </c>
      <c r="J15" s="161">
        <v>6989.25</v>
      </c>
      <c r="K15" s="161">
        <v>6253.75</v>
      </c>
      <c r="L15" s="161">
        <v>5552.75</v>
      </c>
      <c r="M15" s="161">
        <v>5060.75</v>
      </c>
      <c r="N15" s="161">
        <v>73181.625</v>
      </c>
      <c r="O15" s="170"/>
      <c r="P15" s="324" t="b">
        <f t="shared" ca="1" si="0"/>
        <v>0</v>
      </c>
      <c r="Q15" s="234">
        <v>20881.5</v>
      </c>
      <c r="R15" s="234">
        <v>28443.625</v>
      </c>
      <c r="S15" s="234">
        <v>23856.5</v>
      </c>
    </row>
    <row r="16" spans="1:19" s="1" customFormat="1" ht="15.75">
      <c r="A16" s="168">
        <v>43295</v>
      </c>
      <c r="B16" s="161">
        <v>9967.75</v>
      </c>
      <c r="C16" s="161">
        <v>4868</v>
      </c>
      <c r="D16" s="161">
        <v>7027.5</v>
      </c>
      <c r="E16" s="161">
        <v>7154.5</v>
      </c>
      <c r="F16" s="161">
        <v>8837</v>
      </c>
      <c r="G16" s="161">
        <v>63.5</v>
      </c>
      <c r="H16" s="161">
        <v>9819.25</v>
      </c>
      <c r="I16" s="161">
        <v>4513.25</v>
      </c>
      <c r="J16" s="161">
        <v>7376</v>
      </c>
      <c r="K16" s="161">
        <v>6604.75</v>
      </c>
      <c r="L16" s="161">
        <v>5823.75</v>
      </c>
      <c r="M16" s="161">
        <v>5442.5</v>
      </c>
      <c r="N16" s="161">
        <v>77497.75</v>
      </c>
      <c r="O16" s="170"/>
      <c r="P16" s="324" t="b">
        <f t="shared" ca="1" si="0"/>
        <v>0</v>
      </c>
      <c r="Q16" s="234">
        <v>21863.25</v>
      </c>
      <c r="R16" s="234">
        <v>30387.5</v>
      </c>
      <c r="S16" s="234">
        <v>25247</v>
      </c>
    </row>
    <row r="17" spans="1:19" s="1" customFormat="1" ht="15.75">
      <c r="A17" s="168">
        <v>43296</v>
      </c>
      <c r="B17" s="161">
        <v>10029.5</v>
      </c>
      <c r="C17" s="161">
        <v>5096</v>
      </c>
      <c r="D17" s="161">
        <v>7252.5</v>
      </c>
      <c r="E17" s="161">
        <v>7227</v>
      </c>
      <c r="F17" s="161">
        <v>8768</v>
      </c>
      <c r="G17" s="161">
        <v>53</v>
      </c>
      <c r="H17" s="161">
        <v>10095.75</v>
      </c>
      <c r="I17" s="161">
        <v>4415.75</v>
      </c>
      <c r="J17" s="161">
        <v>7387.75</v>
      </c>
      <c r="K17" s="161">
        <v>6732</v>
      </c>
      <c r="L17" s="161">
        <v>5705.5</v>
      </c>
      <c r="M17" s="161">
        <v>5552</v>
      </c>
      <c r="N17" s="161">
        <v>78314.75</v>
      </c>
      <c r="O17" s="170"/>
      <c r="P17" s="324" t="b">
        <f t="shared" ca="1" si="0"/>
        <v>0</v>
      </c>
      <c r="Q17" s="234">
        <v>22378</v>
      </c>
      <c r="R17" s="234">
        <v>30559.5</v>
      </c>
      <c r="S17" s="234">
        <v>25377.25</v>
      </c>
    </row>
    <row r="18" spans="1:19" s="1" customFormat="1" ht="15.75">
      <c r="A18" s="168">
        <v>43297</v>
      </c>
      <c r="B18" s="161">
        <v>9848</v>
      </c>
      <c r="C18" s="161">
        <v>4533</v>
      </c>
      <c r="D18" s="161">
        <v>6723</v>
      </c>
      <c r="E18" s="161">
        <v>6014</v>
      </c>
      <c r="F18" s="161">
        <v>8314</v>
      </c>
      <c r="G18" s="161">
        <v>48.5</v>
      </c>
      <c r="H18" s="161">
        <v>9900.75</v>
      </c>
      <c r="I18" s="161">
        <v>4065.75</v>
      </c>
      <c r="J18" s="161">
        <v>7178.75</v>
      </c>
      <c r="K18" s="161">
        <v>6335</v>
      </c>
      <c r="L18" s="161">
        <v>5602.25</v>
      </c>
      <c r="M18" s="161">
        <v>5289.75</v>
      </c>
      <c r="N18" s="161">
        <v>73852.75</v>
      </c>
      <c r="O18" s="170"/>
      <c r="P18" s="324" t="b">
        <f t="shared" ca="1" si="0"/>
        <v>0</v>
      </c>
      <c r="Q18" s="234">
        <v>21104</v>
      </c>
      <c r="R18" s="234">
        <v>28343</v>
      </c>
      <c r="S18" s="234">
        <v>24405.75</v>
      </c>
    </row>
    <row r="19" spans="1:19" s="1" customFormat="1" ht="15.75">
      <c r="A19" s="168">
        <v>43298</v>
      </c>
      <c r="B19" s="161">
        <v>9841.25</v>
      </c>
      <c r="C19" s="161">
        <v>4648</v>
      </c>
      <c r="D19" s="161">
        <v>6445.5</v>
      </c>
      <c r="E19" s="161">
        <v>5796</v>
      </c>
      <c r="F19" s="161">
        <v>8326</v>
      </c>
      <c r="G19" s="161">
        <v>70</v>
      </c>
      <c r="H19" s="161">
        <v>9667.5</v>
      </c>
      <c r="I19" s="161">
        <v>4125.5</v>
      </c>
      <c r="J19" s="161">
        <v>7148</v>
      </c>
      <c r="K19" s="161">
        <v>6239</v>
      </c>
      <c r="L19" s="161">
        <v>5581.5</v>
      </c>
      <c r="M19" s="161">
        <v>5255.5</v>
      </c>
      <c r="N19" s="161">
        <v>73143.75</v>
      </c>
      <c r="O19" s="170"/>
      <c r="P19" s="324" t="b">
        <f t="shared" ca="1" si="0"/>
        <v>0</v>
      </c>
      <c r="Q19" s="234">
        <v>20934.75</v>
      </c>
      <c r="R19" s="234">
        <v>27985</v>
      </c>
      <c r="S19" s="234">
        <v>24224</v>
      </c>
    </row>
    <row r="20" spans="1:19" s="1" customFormat="1" ht="15.75">
      <c r="A20" s="168">
        <v>43299</v>
      </c>
      <c r="B20" s="161">
        <v>9817.25</v>
      </c>
      <c r="C20" s="161">
        <v>4759</v>
      </c>
      <c r="D20" s="161">
        <v>6266.5</v>
      </c>
      <c r="E20" s="161">
        <v>6237</v>
      </c>
      <c r="F20" s="161">
        <v>8382</v>
      </c>
      <c r="G20" s="161">
        <v>77.5</v>
      </c>
      <c r="H20" s="161">
        <v>9550</v>
      </c>
      <c r="I20" s="161">
        <v>4071.75</v>
      </c>
      <c r="J20" s="161">
        <v>7073.25</v>
      </c>
      <c r="K20" s="161">
        <v>6160.5</v>
      </c>
      <c r="L20" s="161">
        <v>5514.5</v>
      </c>
      <c r="M20" s="161">
        <v>5255.5</v>
      </c>
      <c r="N20" s="161">
        <v>73164.75</v>
      </c>
      <c r="O20" s="170"/>
      <c r="P20" s="324" t="b">
        <f t="shared" ca="1" si="0"/>
        <v>0</v>
      </c>
      <c r="Q20" s="234">
        <v>20842.75</v>
      </c>
      <c r="R20" s="234">
        <v>28318.25</v>
      </c>
      <c r="S20" s="234">
        <v>24003.75</v>
      </c>
    </row>
    <row r="21" spans="1:19" s="1" customFormat="1" ht="15.75">
      <c r="A21" s="168">
        <v>43300</v>
      </c>
      <c r="B21" s="161">
        <v>9968.75</v>
      </c>
      <c r="C21" s="161">
        <v>4615</v>
      </c>
      <c r="D21" s="161">
        <v>5807</v>
      </c>
      <c r="E21" s="161">
        <v>6860</v>
      </c>
      <c r="F21" s="161">
        <v>8382</v>
      </c>
      <c r="G21" s="161">
        <v>71</v>
      </c>
      <c r="H21" s="161">
        <v>9676.5</v>
      </c>
      <c r="I21" s="161">
        <v>4244.25</v>
      </c>
      <c r="J21" s="161">
        <v>7179.25</v>
      </c>
      <c r="K21" s="161">
        <v>6287.75</v>
      </c>
      <c r="L21" s="161">
        <v>5688.25</v>
      </c>
      <c r="M21" s="161">
        <v>5283.75</v>
      </c>
      <c r="N21" s="161">
        <v>74063.5</v>
      </c>
      <c r="O21" s="170"/>
      <c r="P21" s="324" t="b">
        <f t="shared" ca="1" si="0"/>
        <v>0</v>
      </c>
      <c r="Q21" s="234">
        <v>20390.75</v>
      </c>
      <c r="R21" s="234">
        <v>29233.75</v>
      </c>
      <c r="S21" s="234">
        <v>24439</v>
      </c>
    </row>
    <row r="22" spans="1:19" s="1" customFormat="1" ht="15.75">
      <c r="A22" s="168">
        <v>43301</v>
      </c>
      <c r="B22" s="161">
        <v>9803.25</v>
      </c>
      <c r="C22" s="161">
        <v>5016</v>
      </c>
      <c r="D22" s="161">
        <v>6313</v>
      </c>
      <c r="E22" s="161">
        <v>6853.5</v>
      </c>
      <c r="F22" s="161">
        <v>8537</v>
      </c>
      <c r="G22" s="161">
        <v>70</v>
      </c>
      <c r="H22" s="161">
        <v>9657.25</v>
      </c>
      <c r="I22" s="161">
        <v>4495</v>
      </c>
      <c r="J22" s="161">
        <v>7288.25</v>
      </c>
      <c r="K22" s="161">
        <v>6315.25</v>
      </c>
      <c r="L22" s="161">
        <v>5770.25</v>
      </c>
      <c r="M22" s="161">
        <v>5251.25</v>
      </c>
      <c r="N22" s="161">
        <v>75370</v>
      </c>
      <c r="O22" s="170"/>
      <c r="P22" s="324" t="b">
        <f t="shared" ca="1" si="0"/>
        <v>0</v>
      </c>
      <c r="Q22" s="234">
        <v>21132.25</v>
      </c>
      <c r="R22" s="234">
        <v>29612.75</v>
      </c>
      <c r="S22" s="234">
        <v>24625</v>
      </c>
    </row>
    <row r="23" spans="1:19" s="1" customFormat="1" ht="15.75">
      <c r="A23" s="168">
        <v>43302</v>
      </c>
      <c r="B23" s="161">
        <v>9798</v>
      </c>
      <c r="C23" s="161">
        <v>4650</v>
      </c>
      <c r="D23" s="161">
        <v>6896</v>
      </c>
      <c r="E23" s="161">
        <v>6606</v>
      </c>
      <c r="F23" s="161">
        <v>8864</v>
      </c>
      <c r="G23" s="161">
        <v>79</v>
      </c>
      <c r="H23" s="161">
        <v>9884.25</v>
      </c>
      <c r="I23" s="161">
        <v>4176.25</v>
      </c>
      <c r="J23" s="161">
        <v>7397</v>
      </c>
      <c r="K23" s="161">
        <v>6508.5</v>
      </c>
      <c r="L23" s="161">
        <v>5631.25</v>
      </c>
      <c r="M23" s="161">
        <v>5194.75</v>
      </c>
      <c r="N23" s="161">
        <v>75685</v>
      </c>
      <c r="O23" s="170"/>
      <c r="P23" s="324" t="b">
        <f t="shared" ca="1" si="0"/>
        <v>0</v>
      </c>
      <c r="Q23" s="234">
        <v>21344</v>
      </c>
      <c r="R23" s="234">
        <v>29609.5</v>
      </c>
      <c r="S23" s="234">
        <v>24731.5</v>
      </c>
    </row>
    <row r="24" spans="1:19" s="1" customFormat="1" ht="15.75">
      <c r="A24" s="168">
        <v>43303</v>
      </c>
      <c r="B24" s="161">
        <v>9741</v>
      </c>
      <c r="C24" s="161">
        <v>4640</v>
      </c>
      <c r="D24" s="161">
        <v>6492</v>
      </c>
      <c r="E24" s="161">
        <v>5951.5</v>
      </c>
      <c r="F24" s="161">
        <v>8706</v>
      </c>
      <c r="G24" s="161">
        <v>84.5</v>
      </c>
      <c r="H24" s="161">
        <v>9962.75</v>
      </c>
      <c r="I24" s="161">
        <v>4212.5</v>
      </c>
      <c r="J24" s="161">
        <v>7273.5</v>
      </c>
      <c r="K24" s="161">
        <v>6426</v>
      </c>
      <c r="L24" s="161">
        <v>5726.5</v>
      </c>
      <c r="M24" s="161">
        <v>5206.75</v>
      </c>
      <c r="N24" s="161">
        <v>74423</v>
      </c>
      <c r="O24" s="170"/>
      <c r="P24" s="324" t="b">
        <f t="shared" ca="1" si="0"/>
        <v>0</v>
      </c>
      <c r="Q24" s="234">
        <v>20873</v>
      </c>
      <c r="R24" s="234">
        <v>28917.25</v>
      </c>
      <c r="S24" s="234">
        <v>24632.75</v>
      </c>
    </row>
    <row r="25" spans="1:19" s="1" customFormat="1" ht="15.75">
      <c r="A25" s="168">
        <v>43304</v>
      </c>
      <c r="B25" s="161">
        <v>9709.75</v>
      </c>
      <c r="C25" s="161">
        <v>3814</v>
      </c>
      <c r="D25" s="161">
        <v>5761</v>
      </c>
      <c r="E25" s="161">
        <v>5816</v>
      </c>
      <c r="F25" s="161">
        <v>8352</v>
      </c>
      <c r="G25" s="161">
        <v>85</v>
      </c>
      <c r="H25" s="161">
        <v>9721.5</v>
      </c>
      <c r="I25" s="161">
        <v>3948.75</v>
      </c>
      <c r="J25" s="161">
        <v>6944.25</v>
      </c>
      <c r="K25" s="161">
        <v>6233.25</v>
      </c>
      <c r="L25" s="161">
        <v>5505</v>
      </c>
      <c r="M25" s="161">
        <v>5072</v>
      </c>
      <c r="N25" s="161">
        <v>70962.5</v>
      </c>
      <c r="O25" s="170"/>
      <c r="P25" s="324" t="b">
        <f t="shared" ca="1" si="0"/>
        <v>0</v>
      </c>
      <c r="Q25" s="234">
        <v>19284.75</v>
      </c>
      <c r="R25" s="234">
        <v>27923.25</v>
      </c>
      <c r="S25" s="234">
        <v>23754.5</v>
      </c>
    </row>
    <row r="26" spans="1:19" s="1" customFormat="1" ht="15.75">
      <c r="A26" s="168">
        <v>43305</v>
      </c>
      <c r="B26" s="161">
        <v>9656</v>
      </c>
      <c r="C26" s="161">
        <v>4096</v>
      </c>
      <c r="D26" s="161">
        <v>5295.5</v>
      </c>
      <c r="E26" s="161">
        <v>6423</v>
      </c>
      <c r="F26" s="161">
        <v>8333</v>
      </c>
      <c r="G26" s="161">
        <v>75.5</v>
      </c>
      <c r="H26" s="161">
        <v>9560</v>
      </c>
      <c r="I26" s="161">
        <v>3954.25</v>
      </c>
      <c r="J26" s="161">
        <v>6879.5</v>
      </c>
      <c r="K26" s="161">
        <v>6088.75</v>
      </c>
      <c r="L26" s="161">
        <v>5360.75</v>
      </c>
      <c r="M26" s="161">
        <v>5046</v>
      </c>
      <c r="N26" s="161">
        <v>70768.25</v>
      </c>
      <c r="O26" s="170"/>
      <c r="P26" s="324" t="b">
        <f t="shared" ca="1" si="0"/>
        <v>0</v>
      </c>
      <c r="Q26" s="234">
        <v>19047.5</v>
      </c>
      <c r="R26" s="234">
        <v>28345.75</v>
      </c>
      <c r="S26" s="234">
        <v>23375</v>
      </c>
    </row>
    <row r="27" spans="1:19" s="1" customFormat="1" ht="15.75">
      <c r="A27" s="168">
        <v>43306</v>
      </c>
      <c r="B27" s="161">
        <v>9470.25</v>
      </c>
      <c r="C27" s="161">
        <v>4294</v>
      </c>
      <c r="D27" s="161">
        <v>5945</v>
      </c>
      <c r="E27" s="161">
        <v>6258</v>
      </c>
      <c r="F27" s="161">
        <v>8288</v>
      </c>
      <c r="G27" s="161">
        <v>78.5</v>
      </c>
      <c r="H27" s="161">
        <v>9773.5</v>
      </c>
      <c r="I27" s="161">
        <v>3890.75</v>
      </c>
      <c r="J27" s="161">
        <v>6948.25</v>
      </c>
      <c r="K27" s="161">
        <v>6037.75</v>
      </c>
      <c r="L27" s="161">
        <v>5444</v>
      </c>
      <c r="M27" s="161">
        <v>5109.25</v>
      </c>
      <c r="N27" s="161">
        <v>71537.25</v>
      </c>
      <c r="O27" s="170"/>
      <c r="P27" s="324" t="b">
        <f t="shared" ca="1" si="0"/>
        <v>0</v>
      </c>
      <c r="Q27" s="234">
        <v>19709.25</v>
      </c>
      <c r="R27" s="234">
        <v>28288.75</v>
      </c>
      <c r="S27" s="234">
        <v>23539.25</v>
      </c>
    </row>
    <row r="28" spans="1:19" s="1" customFormat="1" ht="15.75">
      <c r="A28" s="168">
        <v>43307</v>
      </c>
      <c r="B28" s="161">
        <v>9488</v>
      </c>
      <c r="C28" s="161">
        <v>4520</v>
      </c>
      <c r="D28" s="161">
        <v>5813.5</v>
      </c>
      <c r="E28" s="161">
        <v>6574.5</v>
      </c>
      <c r="F28" s="161">
        <v>8321</v>
      </c>
      <c r="G28" s="161">
        <v>80</v>
      </c>
      <c r="H28" s="161">
        <v>9527.75</v>
      </c>
      <c r="I28" s="161">
        <v>3997.25</v>
      </c>
      <c r="J28" s="161">
        <v>7159.75</v>
      </c>
      <c r="K28" s="161">
        <v>6119.25</v>
      </c>
      <c r="L28" s="161">
        <v>5555.75</v>
      </c>
      <c r="M28" s="161">
        <v>5163.5</v>
      </c>
      <c r="N28" s="161">
        <v>72320.25</v>
      </c>
      <c r="O28" s="170"/>
      <c r="P28" s="324" t="b">
        <f t="shared" ca="1" si="0"/>
        <v>0</v>
      </c>
      <c r="Q28" s="234">
        <v>19821.5</v>
      </c>
      <c r="R28" s="234">
        <v>28500.5</v>
      </c>
      <c r="S28" s="234">
        <v>23998.25</v>
      </c>
    </row>
    <row r="29" spans="1:19" s="1" customFormat="1" ht="15.75">
      <c r="A29" s="168">
        <v>43308</v>
      </c>
      <c r="B29" s="161">
        <v>9500.5</v>
      </c>
      <c r="C29" s="161">
        <v>4858</v>
      </c>
      <c r="D29" s="161">
        <v>5650.5</v>
      </c>
      <c r="E29" s="161">
        <v>6922.5</v>
      </c>
      <c r="F29" s="161">
        <v>8197</v>
      </c>
      <c r="G29" s="161">
        <v>80</v>
      </c>
      <c r="H29" s="161">
        <v>9629</v>
      </c>
      <c r="I29" s="161">
        <v>4203.25</v>
      </c>
      <c r="J29" s="161">
        <v>7246.75</v>
      </c>
      <c r="K29" s="161">
        <v>6215</v>
      </c>
      <c r="L29" s="161">
        <v>5549.25</v>
      </c>
      <c r="M29" s="161">
        <v>5229.5</v>
      </c>
      <c r="N29" s="161">
        <v>73281.25</v>
      </c>
      <c r="O29" s="170"/>
      <c r="P29" s="324" t="b">
        <f t="shared" ca="1" si="0"/>
        <v>0</v>
      </c>
      <c r="Q29" s="234">
        <v>20009</v>
      </c>
      <c r="R29" s="234">
        <v>29031.75</v>
      </c>
      <c r="S29" s="234">
        <v>24240.5</v>
      </c>
    </row>
    <row r="30" spans="1:19" s="1" customFormat="1" ht="15.75">
      <c r="A30" s="168">
        <v>43309</v>
      </c>
      <c r="B30" s="161">
        <v>9639.75</v>
      </c>
      <c r="C30" s="161">
        <v>5168</v>
      </c>
      <c r="D30" s="161">
        <v>6061.5</v>
      </c>
      <c r="E30" s="161">
        <v>7164.5</v>
      </c>
      <c r="F30" s="161">
        <v>8695</v>
      </c>
      <c r="G30" s="161">
        <v>85</v>
      </c>
      <c r="H30" s="161">
        <v>9706.5</v>
      </c>
      <c r="I30" s="161">
        <v>4422.5</v>
      </c>
      <c r="J30" s="161">
        <v>7443.75</v>
      </c>
      <c r="K30" s="161">
        <v>6425.75</v>
      </c>
      <c r="L30" s="161">
        <v>5730.75</v>
      </c>
      <c r="M30" s="161">
        <v>5327.25</v>
      </c>
      <c r="N30" s="161">
        <v>75870.25</v>
      </c>
      <c r="O30" s="170"/>
      <c r="P30" s="324" t="b">
        <f t="shared" ca="1" si="0"/>
        <v>0</v>
      </c>
      <c r="Q30" s="234">
        <v>20869.25</v>
      </c>
      <c r="R30" s="234">
        <v>30073.5</v>
      </c>
      <c r="S30" s="234">
        <v>24927.5</v>
      </c>
    </row>
    <row r="31" spans="1:19" s="1" customFormat="1" ht="15.75">
      <c r="A31" s="168">
        <v>43310</v>
      </c>
      <c r="B31" s="161">
        <v>9638.75</v>
      </c>
      <c r="C31" s="161">
        <v>5440</v>
      </c>
      <c r="D31" s="161">
        <v>5918</v>
      </c>
      <c r="E31" s="161">
        <v>6567.5</v>
      </c>
      <c r="F31" s="161">
        <v>8715</v>
      </c>
      <c r="G31" s="161">
        <v>82</v>
      </c>
      <c r="H31" s="161">
        <v>9926.25</v>
      </c>
      <c r="I31" s="161">
        <v>4184.25</v>
      </c>
      <c r="J31" s="161">
        <v>7387</v>
      </c>
      <c r="K31" s="161">
        <v>6552.25</v>
      </c>
      <c r="L31" s="161">
        <v>5722.25</v>
      </c>
      <c r="M31" s="161">
        <v>5283.5</v>
      </c>
      <c r="N31" s="161">
        <v>75416.75</v>
      </c>
      <c r="O31" s="170"/>
      <c r="P31" s="324" t="b">
        <f t="shared" ca="1" si="0"/>
        <v>0</v>
      </c>
      <c r="Q31" s="234">
        <v>20996.75</v>
      </c>
      <c r="R31" s="234">
        <v>29475</v>
      </c>
      <c r="S31" s="234">
        <v>24945</v>
      </c>
    </row>
    <row r="32" spans="1:19" s="1" customFormat="1" ht="15.75">
      <c r="A32" s="168">
        <v>43311</v>
      </c>
      <c r="B32" s="161">
        <v>9575.5</v>
      </c>
      <c r="C32" s="161">
        <v>5029</v>
      </c>
      <c r="D32" s="161">
        <v>5190</v>
      </c>
      <c r="E32" s="161">
        <v>6244.5</v>
      </c>
      <c r="F32" s="161">
        <v>8334</v>
      </c>
      <c r="G32" s="161">
        <v>85</v>
      </c>
      <c r="H32" s="161">
        <v>9816.25</v>
      </c>
      <c r="I32" s="161">
        <v>4105.5</v>
      </c>
      <c r="J32" s="161">
        <v>7207.75</v>
      </c>
      <c r="K32" s="161">
        <v>6349.25</v>
      </c>
      <c r="L32" s="161">
        <v>5617.25</v>
      </c>
      <c r="M32" s="161">
        <v>5152.25</v>
      </c>
      <c r="N32" s="161">
        <v>72706.25</v>
      </c>
      <c r="O32" s="170"/>
      <c r="P32" s="324" t="b">
        <f t="shared" ca="1" si="0"/>
        <v>0</v>
      </c>
      <c r="Q32" s="234">
        <v>19794.5</v>
      </c>
      <c r="R32" s="234">
        <v>28585.25</v>
      </c>
      <c r="S32" s="234">
        <v>24326.5</v>
      </c>
    </row>
    <row r="33" spans="1:19" s="1" customFormat="1" ht="15.75">
      <c r="A33" s="168">
        <v>43312</v>
      </c>
      <c r="B33" s="161">
        <v>9379.5</v>
      </c>
      <c r="C33" s="161">
        <v>4422</v>
      </c>
      <c r="D33" s="161">
        <v>5941.5</v>
      </c>
      <c r="E33" s="161">
        <v>6088</v>
      </c>
      <c r="F33" s="161">
        <v>8122</v>
      </c>
      <c r="G33" s="161">
        <v>86</v>
      </c>
      <c r="H33" s="161">
        <v>9551.5</v>
      </c>
      <c r="I33" s="161">
        <v>4079.75</v>
      </c>
      <c r="J33" s="161">
        <v>7058</v>
      </c>
      <c r="K33" s="161">
        <v>6223.5</v>
      </c>
      <c r="L33" s="161">
        <v>5484.25</v>
      </c>
      <c r="M33" s="161">
        <v>5091.5</v>
      </c>
      <c r="N33" s="161">
        <v>71527.5</v>
      </c>
      <c r="O33" s="170"/>
      <c r="P33" s="324" t="b">
        <f t="shared" ca="1" si="0"/>
        <v>0</v>
      </c>
      <c r="Q33" s="234">
        <v>19743</v>
      </c>
      <c r="R33" s="234">
        <v>27927.25</v>
      </c>
      <c r="S33" s="234">
        <v>23857.25</v>
      </c>
    </row>
    <row r="34" spans="1:19" s="1" customFormat="1" ht="15.75">
      <c r="A34" s="168">
        <v>43313</v>
      </c>
      <c r="B34" s="161">
        <v>9353.5</v>
      </c>
      <c r="C34" s="161">
        <v>4090</v>
      </c>
      <c r="D34" s="161">
        <v>6038.5</v>
      </c>
      <c r="E34" s="161">
        <v>6381</v>
      </c>
      <c r="F34" s="161">
        <v>7975</v>
      </c>
      <c r="G34" s="161">
        <v>85.5</v>
      </c>
      <c r="H34" s="161">
        <v>9724.25</v>
      </c>
      <c r="I34" s="161">
        <v>4275.5</v>
      </c>
      <c r="J34" s="161">
        <v>6918.5</v>
      </c>
      <c r="K34" s="161">
        <v>6189</v>
      </c>
      <c r="L34" s="161">
        <v>5466</v>
      </c>
      <c r="M34" s="161">
        <v>5011.25</v>
      </c>
      <c r="N34" s="161">
        <v>71508</v>
      </c>
      <c r="O34" s="170"/>
      <c r="P34" s="324" t="b">
        <f t="shared" ca="1" si="0"/>
        <v>0</v>
      </c>
      <c r="Q34" s="234">
        <v>19482</v>
      </c>
      <c r="R34" s="234">
        <v>28441.25</v>
      </c>
      <c r="S34" s="234">
        <v>23584.75</v>
      </c>
    </row>
    <row r="35" spans="1:19" s="1" customFormat="1" ht="15.75">
      <c r="A35" s="168">
        <v>43314</v>
      </c>
      <c r="B35" s="161">
        <v>9417.5</v>
      </c>
      <c r="C35" s="161">
        <v>4399</v>
      </c>
      <c r="D35" s="161">
        <v>6126</v>
      </c>
      <c r="E35" s="161">
        <v>6846</v>
      </c>
      <c r="F35" s="161">
        <v>8304</v>
      </c>
      <c r="G35" s="161">
        <v>83.5</v>
      </c>
      <c r="H35" s="161">
        <v>9926.5</v>
      </c>
      <c r="I35" s="161">
        <v>4514.25</v>
      </c>
      <c r="J35" s="161">
        <v>7062.25</v>
      </c>
      <c r="K35" s="161">
        <v>6205.5</v>
      </c>
      <c r="L35" s="161">
        <v>5577.5</v>
      </c>
      <c r="M35" s="161">
        <v>5118</v>
      </c>
      <c r="N35" s="161">
        <v>73580</v>
      </c>
      <c r="O35" s="170"/>
      <c r="P35" s="324" t="b">
        <f t="shared" ca="1" si="0"/>
        <v>0</v>
      </c>
      <c r="Q35" s="234">
        <v>19942.5</v>
      </c>
      <c r="R35" s="234">
        <v>29674.25</v>
      </c>
      <c r="S35" s="234">
        <v>23963.25</v>
      </c>
    </row>
    <row r="36" spans="1:19" s="1" customFormat="1" ht="15.75">
      <c r="A36" s="168">
        <v>43315</v>
      </c>
      <c r="B36" s="161">
        <v>9556.25</v>
      </c>
      <c r="C36" s="161">
        <v>4706</v>
      </c>
      <c r="D36" s="161">
        <v>5615</v>
      </c>
      <c r="E36" s="161">
        <v>6891</v>
      </c>
      <c r="F36" s="161">
        <v>8217</v>
      </c>
      <c r="G36" s="161">
        <v>85</v>
      </c>
      <c r="H36" s="161">
        <v>9964.5</v>
      </c>
      <c r="I36" s="161">
        <v>4483</v>
      </c>
      <c r="J36" s="161">
        <v>7135.25</v>
      </c>
      <c r="K36" s="161">
        <v>6152</v>
      </c>
      <c r="L36" s="161">
        <v>5504</v>
      </c>
      <c r="M36" s="161">
        <v>5125.75</v>
      </c>
      <c r="N36" s="161">
        <v>73434.75</v>
      </c>
      <c r="O36" s="170"/>
      <c r="P36" s="324" t="b">
        <f t="shared" ca="1" si="0"/>
        <v>0</v>
      </c>
      <c r="Q36" s="234">
        <v>19877.25</v>
      </c>
      <c r="R36" s="234">
        <v>29640.5</v>
      </c>
      <c r="S36" s="234">
        <v>23917</v>
      </c>
    </row>
    <row r="37" spans="1:19" s="1" customFormat="1" ht="15.75">
      <c r="A37" s="168">
        <v>43316</v>
      </c>
      <c r="B37" s="161">
        <v>9942</v>
      </c>
      <c r="C37" s="161">
        <v>5427</v>
      </c>
      <c r="D37" s="161">
        <v>6024</v>
      </c>
      <c r="E37" s="161">
        <v>7579.5</v>
      </c>
      <c r="F37" s="161">
        <v>8763</v>
      </c>
      <c r="G37" s="161">
        <v>76.5</v>
      </c>
      <c r="H37" s="161">
        <v>10119.25</v>
      </c>
      <c r="I37" s="161">
        <v>4763.75</v>
      </c>
      <c r="J37" s="161">
        <v>7522.25</v>
      </c>
      <c r="K37" s="161">
        <v>6503</v>
      </c>
      <c r="L37" s="161">
        <v>5690.75</v>
      </c>
      <c r="M37" s="161">
        <v>5311.25</v>
      </c>
      <c r="N37" s="161">
        <v>77722.25</v>
      </c>
      <c r="O37" s="170"/>
      <c r="P37" s="324" t="b">
        <f t="shared" ca="1" si="0"/>
        <v>0</v>
      </c>
      <c r="Q37" s="234">
        <v>21393</v>
      </c>
      <c r="R37" s="234">
        <v>31302</v>
      </c>
      <c r="S37" s="234">
        <v>25027.25</v>
      </c>
    </row>
    <row r="38" spans="1:19" s="1" customFormat="1" ht="15.75">
      <c r="A38" s="168">
        <v>43317</v>
      </c>
      <c r="B38" s="161">
        <v>9922.5</v>
      </c>
      <c r="C38" s="161">
        <v>4857</v>
      </c>
      <c r="D38" s="161">
        <v>6661.5</v>
      </c>
      <c r="E38" s="161">
        <v>6687.5</v>
      </c>
      <c r="F38" s="161">
        <v>9000</v>
      </c>
      <c r="G38" s="161">
        <v>80.5</v>
      </c>
      <c r="H38" s="161">
        <v>9977.5</v>
      </c>
      <c r="I38" s="161">
        <v>4592</v>
      </c>
      <c r="J38" s="161">
        <v>7382.25</v>
      </c>
      <c r="K38" s="161">
        <v>6543.75</v>
      </c>
      <c r="L38" s="161">
        <v>5717</v>
      </c>
      <c r="M38" s="161">
        <v>5308.75</v>
      </c>
      <c r="N38" s="161">
        <v>76730.25</v>
      </c>
      <c r="O38" s="170"/>
      <c r="P38" s="324" t="b">
        <f t="shared" ca="1" si="0"/>
        <v>0</v>
      </c>
      <c r="Q38" s="234">
        <v>21441</v>
      </c>
      <c r="R38" s="234">
        <v>30337.5</v>
      </c>
      <c r="S38" s="234">
        <v>24951.75</v>
      </c>
    </row>
    <row r="39" spans="1:19" s="1" customFormat="1" ht="15.75">
      <c r="A39" s="168">
        <v>43318</v>
      </c>
      <c r="B39" s="161">
        <v>9983.5</v>
      </c>
      <c r="C39" s="161">
        <v>4535</v>
      </c>
      <c r="D39" s="161">
        <v>6100.5</v>
      </c>
      <c r="E39" s="161">
        <v>6044.5</v>
      </c>
      <c r="F39" s="161">
        <v>8302</v>
      </c>
      <c r="G39" s="161">
        <v>82.5</v>
      </c>
      <c r="H39" s="161">
        <v>9847</v>
      </c>
      <c r="I39" s="161">
        <v>4343.5</v>
      </c>
      <c r="J39" s="161">
        <v>7120.75</v>
      </c>
      <c r="K39" s="161">
        <v>6299.25</v>
      </c>
      <c r="L39" s="161">
        <v>5699.75</v>
      </c>
      <c r="M39" s="161">
        <v>5183.25</v>
      </c>
      <c r="N39" s="161">
        <v>73541.5</v>
      </c>
      <c r="O39" s="170"/>
      <c r="P39" s="324" t="b">
        <f t="shared" ca="1" si="0"/>
        <v>0</v>
      </c>
      <c r="Q39" s="234">
        <v>20619</v>
      </c>
      <c r="R39" s="234">
        <v>28619.5</v>
      </c>
      <c r="S39" s="234">
        <v>24303</v>
      </c>
    </row>
    <row r="40" spans="1:19" s="1" customFormat="1" ht="15.75">
      <c r="A40" s="168">
        <v>43319</v>
      </c>
      <c r="B40" s="161">
        <v>9965.25</v>
      </c>
      <c r="C40" s="161">
        <v>4782</v>
      </c>
      <c r="D40" s="161">
        <v>6184.5</v>
      </c>
      <c r="E40" s="161">
        <v>6543.5</v>
      </c>
      <c r="F40" s="161">
        <v>8021</v>
      </c>
      <c r="G40" s="161">
        <v>75</v>
      </c>
      <c r="H40" s="161">
        <v>9795.75</v>
      </c>
      <c r="I40" s="161">
        <v>4290.5</v>
      </c>
      <c r="J40" s="161">
        <v>7226.25</v>
      </c>
      <c r="K40" s="161">
        <v>6187.25</v>
      </c>
      <c r="L40" s="161">
        <v>5634.75</v>
      </c>
      <c r="M40" s="161">
        <v>5216.25</v>
      </c>
      <c r="N40" s="161">
        <v>73922</v>
      </c>
      <c r="O40" s="170"/>
      <c r="P40" s="324" t="b">
        <f t="shared" ca="1" si="0"/>
        <v>0</v>
      </c>
      <c r="Q40" s="234">
        <v>20931.75</v>
      </c>
      <c r="R40" s="234">
        <v>28725.75</v>
      </c>
      <c r="S40" s="234">
        <v>24264.5</v>
      </c>
    </row>
    <row r="41" spans="1:19" s="1" customFormat="1" ht="15.75">
      <c r="A41" s="168">
        <v>43320</v>
      </c>
      <c r="B41" s="161">
        <v>9970.5</v>
      </c>
      <c r="C41" s="161">
        <v>4717</v>
      </c>
      <c r="D41" s="161">
        <v>6253</v>
      </c>
      <c r="E41" s="161">
        <v>6863</v>
      </c>
      <c r="F41" s="161">
        <v>8210</v>
      </c>
      <c r="G41" s="161">
        <v>75.5</v>
      </c>
      <c r="H41" s="161">
        <v>9823.75</v>
      </c>
      <c r="I41" s="161">
        <v>4500</v>
      </c>
      <c r="J41" s="161">
        <v>7121.75</v>
      </c>
      <c r="K41" s="161">
        <v>6218.5</v>
      </c>
      <c r="L41" s="161">
        <v>5602.25</v>
      </c>
      <c r="M41" s="161">
        <v>5200.75</v>
      </c>
      <c r="N41" s="161">
        <v>74556</v>
      </c>
      <c r="O41" s="170"/>
      <c r="P41" s="324" t="b">
        <f t="shared" ca="1" si="0"/>
        <v>0</v>
      </c>
      <c r="Q41" s="234">
        <v>20940.5</v>
      </c>
      <c r="R41" s="234">
        <v>29472.25</v>
      </c>
      <c r="S41" s="234">
        <v>24143.25</v>
      </c>
    </row>
    <row r="42" spans="1:19" s="1" customFormat="1" ht="15.75">
      <c r="A42" s="168">
        <v>43321</v>
      </c>
      <c r="B42" s="161">
        <v>10098.5</v>
      </c>
      <c r="C42" s="161">
        <v>4860</v>
      </c>
      <c r="D42" s="161">
        <v>6238.5</v>
      </c>
      <c r="E42" s="161">
        <v>6346.5</v>
      </c>
      <c r="F42" s="161">
        <v>8331</v>
      </c>
      <c r="G42" s="161">
        <v>85.5</v>
      </c>
      <c r="H42" s="161">
        <v>9912.5</v>
      </c>
      <c r="I42" s="161">
        <v>4378.75</v>
      </c>
      <c r="J42" s="161">
        <v>7066.75</v>
      </c>
      <c r="K42" s="161">
        <v>6287.5</v>
      </c>
      <c r="L42" s="161">
        <v>5480.75</v>
      </c>
      <c r="M42" s="161">
        <v>5255.75</v>
      </c>
      <c r="N42" s="161">
        <v>74342</v>
      </c>
      <c r="O42" s="170"/>
      <c r="P42" s="324" t="b">
        <f t="shared" ca="1" si="0"/>
        <v>0</v>
      </c>
      <c r="Q42" s="234">
        <v>21197</v>
      </c>
      <c r="R42" s="234">
        <v>29054.25</v>
      </c>
      <c r="S42" s="234">
        <v>24090.75</v>
      </c>
    </row>
    <row r="43" spans="1:19" s="1" customFormat="1" ht="15.75">
      <c r="A43" s="168">
        <v>43322</v>
      </c>
      <c r="B43" s="161">
        <v>9921.25</v>
      </c>
      <c r="C43" s="161">
        <v>5156</v>
      </c>
      <c r="D43" s="161">
        <v>6356.5</v>
      </c>
      <c r="E43" s="161">
        <v>6316.5</v>
      </c>
      <c r="F43" s="161">
        <v>8398</v>
      </c>
      <c r="G43" s="161">
        <v>73</v>
      </c>
      <c r="H43" s="161">
        <v>9906.25</v>
      </c>
      <c r="I43" s="161">
        <v>4568</v>
      </c>
      <c r="J43" s="161">
        <v>7236.5</v>
      </c>
      <c r="K43" s="161">
        <v>6419.25</v>
      </c>
      <c r="L43" s="161">
        <v>5624</v>
      </c>
      <c r="M43" s="161">
        <v>5234.5</v>
      </c>
      <c r="N43" s="161">
        <v>75209.75</v>
      </c>
      <c r="O43" s="170"/>
      <c r="P43" s="324" t="b">
        <f t="shared" ca="1" si="0"/>
        <v>0</v>
      </c>
      <c r="Q43" s="234">
        <v>21433.75</v>
      </c>
      <c r="R43" s="234">
        <v>29261.75</v>
      </c>
      <c r="S43" s="234">
        <v>24514.25</v>
      </c>
    </row>
    <row r="44" spans="1:19" s="1" customFormat="1" ht="15.75">
      <c r="A44" s="168">
        <v>43323</v>
      </c>
      <c r="B44" s="161">
        <v>10044.5</v>
      </c>
      <c r="C44" s="161">
        <v>5071</v>
      </c>
      <c r="D44" s="161">
        <v>6306.5</v>
      </c>
      <c r="E44" s="161">
        <v>5939.5</v>
      </c>
      <c r="F44" s="161">
        <v>8658</v>
      </c>
      <c r="G44" s="161">
        <v>96.5</v>
      </c>
      <c r="H44" s="161">
        <v>9896.5</v>
      </c>
      <c r="I44" s="161">
        <v>4432.25</v>
      </c>
      <c r="J44" s="161">
        <v>7283</v>
      </c>
      <c r="K44" s="161">
        <v>6586</v>
      </c>
      <c r="L44" s="161">
        <v>5585</v>
      </c>
      <c r="M44" s="161">
        <v>5246.5</v>
      </c>
      <c r="N44" s="161">
        <v>75145.25</v>
      </c>
      <c r="O44" s="170"/>
      <c r="P44" s="324" t="b">
        <f t="shared" ca="1" si="0"/>
        <v>0</v>
      </c>
      <c r="Q44" s="234">
        <v>21422</v>
      </c>
      <c r="R44" s="234">
        <v>29022.75</v>
      </c>
      <c r="S44" s="234">
        <v>24700.5</v>
      </c>
    </row>
    <row r="45" spans="1:19" s="1" customFormat="1" ht="15.75">
      <c r="A45" s="168">
        <v>43324</v>
      </c>
      <c r="B45" s="161">
        <v>10049.5</v>
      </c>
      <c r="C45" s="161">
        <v>5314</v>
      </c>
      <c r="D45" s="161">
        <v>6595.5</v>
      </c>
      <c r="E45" s="161">
        <v>6006</v>
      </c>
      <c r="F45" s="161">
        <v>8538</v>
      </c>
      <c r="G45" s="161">
        <v>123.5</v>
      </c>
      <c r="H45" s="161">
        <v>10000</v>
      </c>
      <c r="I45" s="161">
        <v>4440.5</v>
      </c>
      <c r="J45" s="161">
        <v>7407</v>
      </c>
      <c r="K45" s="161">
        <v>6698.5</v>
      </c>
      <c r="L45" s="161">
        <v>5646.5</v>
      </c>
      <c r="M45" s="161">
        <v>5381</v>
      </c>
      <c r="N45" s="161">
        <v>76200</v>
      </c>
      <c r="O45" s="170"/>
      <c r="P45" s="324" t="b">
        <f t="shared" ca="1" si="0"/>
        <v>0</v>
      </c>
      <c r="Q45" s="234">
        <v>21959</v>
      </c>
      <c r="R45" s="234">
        <v>29108</v>
      </c>
      <c r="S45" s="234">
        <v>25133</v>
      </c>
    </row>
    <row r="46" spans="1:19" s="1" customFormat="1" ht="15.75">
      <c r="A46" s="168">
        <v>43325</v>
      </c>
      <c r="B46" s="161">
        <v>9919</v>
      </c>
      <c r="C46" s="161">
        <v>5169</v>
      </c>
      <c r="D46" s="161">
        <v>6308</v>
      </c>
      <c r="E46" s="161">
        <v>5964.5</v>
      </c>
      <c r="F46" s="161">
        <v>8359</v>
      </c>
      <c r="G46" s="161">
        <v>129.5</v>
      </c>
      <c r="H46" s="161">
        <v>9981.75</v>
      </c>
      <c r="I46" s="161">
        <v>4367.5</v>
      </c>
      <c r="J46" s="161">
        <v>7212.5</v>
      </c>
      <c r="K46" s="161">
        <v>6292.5</v>
      </c>
      <c r="L46" s="161">
        <v>5680.25</v>
      </c>
      <c r="M46" s="161">
        <v>5246.25</v>
      </c>
      <c r="N46" s="161">
        <v>74629.75</v>
      </c>
      <c r="O46" s="170"/>
      <c r="P46" s="324" t="b">
        <f t="shared" ca="1" si="0"/>
        <v>0</v>
      </c>
      <c r="Q46" s="234">
        <v>21396</v>
      </c>
      <c r="R46" s="234">
        <v>28802.25</v>
      </c>
      <c r="S46" s="234">
        <v>24431.5</v>
      </c>
    </row>
    <row r="47" spans="1:19" s="1" customFormat="1" ht="15.75">
      <c r="A47" s="168">
        <v>43326</v>
      </c>
      <c r="B47" s="161">
        <v>10041</v>
      </c>
      <c r="C47" s="161">
        <v>5194</v>
      </c>
      <c r="D47" s="161">
        <v>6239.5</v>
      </c>
      <c r="E47" s="161">
        <v>6111.5</v>
      </c>
      <c r="F47" s="161">
        <v>8260</v>
      </c>
      <c r="G47" s="161">
        <v>132</v>
      </c>
      <c r="H47" s="161">
        <v>9714.5</v>
      </c>
      <c r="I47" s="161">
        <v>4389.25</v>
      </c>
      <c r="J47" s="161">
        <v>7238.25</v>
      </c>
      <c r="K47" s="161">
        <v>6217.25</v>
      </c>
      <c r="L47" s="161">
        <v>5537.75</v>
      </c>
      <c r="M47" s="161">
        <v>5235.5</v>
      </c>
      <c r="N47" s="161">
        <v>74310.5</v>
      </c>
      <c r="O47" s="170"/>
      <c r="P47" s="324" t="b">
        <f t="shared" ca="1" si="0"/>
        <v>0</v>
      </c>
      <c r="Q47" s="234">
        <v>21474.5</v>
      </c>
      <c r="R47" s="234">
        <v>28607.25</v>
      </c>
      <c r="S47" s="234">
        <v>24228.75</v>
      </c>
    </row>
    <row r="48" spans="1:19" s="1" customFormat="1" ht="15.75">
      <c r="A48" s="168">
        <v>43327</v>
      </c>
      <c r="B48" s="161">
        <v>9857.25</v>
      </c>
      <c r="C48" s="161">
        <v>4980</v>
      </c>
      <c r="D48" s="161">
        <v>6151</v>
      </c>
      <c r="E48" s="161">
        <v>5774</v>
      </c>
      <c r="F48" s="161">
        <v>8338</v>
      </c>
      <c r="G48" s="161">
        <v>131.5</v>
      </c>
      <c r="H48" s="161">
        <v>9641.5</v>
      </c>
      <c r="I48" s="161">
        <v>4151.5</v>
      </c>
      <c r="J48" s="161">
        <v>7117.5</v>
      </c>
      <c r="K48" s="161">
        <v>6191.75</v>
      </c>
      <c r="L48" s="161">
        <v>5560</v>
      </c>
      <c r="M48" s="161">
        <v>5158.75</v>
      </c>
      <c r="N48" s="161">
        <v>73052.75</v>
      </c>
      <c r="O48" s="170"/>
      <c r="P48" s="324" t="b">
        <f t="shared" ca="1" si="0"/>
        <v>0</v>
      </c>
      <c r="Q48" s="234">
        <v>20988.25</v>
      </c>
      <c r="R48" s="234">
        <v>28036.5</v>
      </c>
      <c r="S48" s="234">
        <v>24028</v>
      </c>
    </row>
    <row r="49" spans="1:19" s="1" customFormat="1" ht="15.75">
      <c r="A49" s="168">
        <v>43328</v>
      </c>
      <c r="B49" s="161">
        <v>9912</v>
      </c>
      <c r="C49" s="161">
        <v>4978</v>
      </c>
      <c r="D49" s="161">
        <v>6289.5</v>
      </c>
      <c r="E49" s="161">
        <v>6171.5</v>
      </c>
      <c r="F49" s="161">
        <v>8396</v>
      </c>
      <c r="G49" s="161">
        <v>136</v>
      </c>
      <c r="H49" s="161">
        <v>9719.5</v>
      </c>
      <c r="I49" s="161">
        <v>4471.25</v>
      </c>
      <c r="J49" s="161">
        <v>7181.5</v>
      </c>
      <c r="K49" s="161">
        <v>6341.75</v>
      </c>
      <c r="L49" s="161">
        <v>5526.25</v>
      </c>
      <c r="M49" s="161">
        <v>5230.5</v>
      </c>
      <c r="N49" s="161">
        <v>74353.75</v>
      </c>
      <c r="O49" s="170"/>
      <c r="P49" s="324" t="b">
        <f t="shared" ca="1" si="0"/>
        <v>0</v>
      </c>
      <c r="Q49" s="234">
        <v>21179.5</v>
      </c>
      <c r="R49" s="234">
        <v>28894.25</v>
      </c>
      <c r="S49" s="234">
        <v>24280</v>
      </c>
    </row>
    <row r="50" spans="1:19" s="1" customFormat="1" ht="15.75">
      <c r="A50" s="168">
        <v>43329</v>
      </c>
      <c r="B50" s="161">
        <v>9931.75</v>
      </c>
      <c r="C50" s="161">
        <v>5170</v>
      </c>
      <c r="D50" s="161">
        <v>6131.5</v>
      </c>
      <c r="E50" s="161">
        <v>6700.5</v>
      </c>
      <c r="F50" s="161">
        <v>8385</v>
      </c>
      <c r="G50" s="161">
        <v>123</v>
      </c>
      <c r="H50" s="161">
        <v>9774.75</v>
      </c>
      <c r="I50" s="161">
        <v>4391.25</v>
      </c>
      <c r="J50" s="161">
        <v>7351.25</v>
      </c>
      <c r="K50" s="161">
        <v>6555.5</v>
      </c>
      <c r="L50" s="161">
        <v>5586.75</v>
      </c>
      <c r="M50" s="161">
        <v>5274.5</v>
      </c>
      <c r="N50" s="161">
        <v>75375.75</v>
      </c>
      <c r="O50" s="170"/>
      <c r="P50" s="324" t="b">
        <f t="shared" ca="1" si="0"/>
        <v>0</v>
      </c>
      <c r="Q50" s="234">
        <v>21233.25</v>
      </c>
      <c r="R50" s="234">
        <v>29374.5</v>
      </c>
      <c r="S50" s="234">
        <v>24768</v>
      </c>
    </row>
    <row r="51" spans="1:19" s="1" customFormat="1" ht="15.75">
      <c r="A51" s="168">
        <v>43330</v>
      </c>
      <c r="B51" s="161">
        <v>9941.25</v>
      </c>
      <c r="C51" s="161">
        <v>5368</v>
      </c>
      <c r="D51" s="161">
        <v>6592.5</v>
      </c>
      <c r="E51" s="161">
        <v>6667.5</v>
      </c>
      <c r="F51" s="161">
        <v>8711</v>
      </c>
      <c r="G51" s="161">
        <v>119</v>
      </c>
      <c r="H51" s="161">
        <v>10105.75</v>
      </c>
      <c r="I51" s="161">
        <v>4512.25</v>
      </c>
      <c r="J51" s="161">
        <v>7386</v>
      </c>
      <c r="K51" s="161">
        <v>6614.25</v>
      </c>
      <c r="L51" s="161">
        <v>5706.5</v>
      </c>
      <c r="M51" s="161">
        <v>5322.25</v>
      </c>
      <c r="N51" s="161">
        <v>77046.25</v>
      </c>
      <c r="O51" s="170"/>
      <c r="P51" s="324" t="b">
        <f t="shared" ca="1" si="0"/>
        <v>0</v>
      </c>
      <c r="Q51" s="234">
        <v>21901.75</v>
      </c>
      <c r="R51" s="234">
        <v>30115.5</v>
      </c>
      <c r="S51" s="234">
        <v>25029</v>
      </c>
    </row>
    <row r="52" spans="1:19" s="1" customFormat="1" ht="15.75">
      <c r="A52" s="168">
        <v>43331</v>
      </c>
      <c r="B52" s="161">
        <v>9889.75</v>
      </c>
      <c r="C52" s="161">
        <v>5387</v>
      </c>
      <c r="D52" s="161">
        <v>6572.5</v>
      </c>
      <c r="E52" s="161">
        <v>6305.5</v>
      </c>
      <c r="F52" s="161">
        <v>8795</v>
      </c>
      <c r="G52" s="161">
        <v>123.5</v>
      </c>
      <c r="H52" s="161">
        <v>10243.5</v>
      </c>
      <c r="I52" s="161">
        <v>4593.75</v>
      </c>
      <c r="J52" s="161">
        <v>7353</v>
      </c>
      <c r="K52" s="161">
        <v>6554.25</v>
      </c>
      <c r="L52" s="161">
        <v>5759.25</v>
      </c>
      <c r="M52" s="161">
        <v>5403</v>
      </c>
      <c r="N52" s="161">
        <v>76980</v>
      </c>
      <c r="O52" s="170"/>
      <c r="P52" s="324" t="b">
        <f t="shared" ca="1" si="0"/>
        <v>0</v>
      </c>
      <c r="Q52" s="234">
        <v>21849.25</v>
      </c>
      <c r="R52" s="234">
        <v>30061.25</v>
      </c>
      <c r="S52" s="234">
        <v>25069.5</v>
      </c>
    </row>
    <row r="53" spans="1:19" s="1" customFormat="1" ht="15.75">
      <c r="A53" s="168">
        <v>43332</v>
      </c>
      <c r="B53" s="161">
        <v>9913.75</v>
      </c>
      <c r="C53" s="161">
        <v>5385</v>
      </c>
      <c r="D53" s="161">
        <v>6178.5</v>
      </c>
      <c r="E53" s="161">
        <v>6480</v>
      </c>
      <c r="F53" s="161">
        <v>8462</v>
      </c>
      <c r="G53" s="161">
        <v>128.5</v>
      </c>
      <c r="H53" s="161">
        <v>10092</v>
      </c>
      <c r="I53" s="161">
        <v>4459.5</v>
      </c>
      <c r="J53" s="161">
        <v>7256</v>
      </c>
      <c r="K53" s="161">
        <v>6514.75</v>
      </c>
      <c r="L53" s="161">
        <v>5692.25</v>
      </c>
      <c r="M53" s="161">
        <v>5365.5</v>
      </c>
      <c r="N53" s="161">
        <v>75927.75</v>
      </c>
      <c r="O53" s="170"/>
      <c r="P53" s="324" t="b">
        <f t="shared" ca="1" si="0"/>
        <v>0</v>
      </c>
      <c r="Q53" s="234">
        <v>21477.25</v>
      </c>
      <c r="R53" s="234">
        <v>29622</v>
      </c>
      <c r="S53" s="234">
        <v>24828.5</v>
      </c>
    </row>
    <row r="54" spans="1:19" s="1" customFormat="1" ht="15.75">
      <c r="A54" s="168">
        <v>43333</v>
      </c>
      <c r="B54" s="161">
        <v>9922</v>
      </c>
      <c r="C54" s="161">
        <v>4982</v>
      </c>
      <c r="D54" s="161">
        <v>6300.5</v>
      </c>
      <c r="E54" s="161">
        <v>6421</v>
      </c>
      <c r="F54" s="161">
        <v>8582</v>
      </c>
      <c r="G54" s="161">
        <v>127</v>
      </c>
      <c r="H54" s="161">
        <v>9951.5</v>
      </c>
      <c r="I54" s="161">
        <v>4364.25</v>
      </c>
      <c r="J54" s="161">
        <v>7353.75</v>
      </c>
      <c r="K54" s="161">
        <v>6483.75</v>
      </c>
      <c r="L54" s="161">
        <v>5669</v>
      </c>
      <c r="M54" s="161">
        <v>5282</v>
      </c>
      <c r="N54" s="161">
        <v>75438.75</v>
      </c>
      <c r="O54" s="170"/>
      <c r="P54" s="324" t="b">
        <f t="shared" ca="1" si="0"/>
        <v>0</v>
      </c>
      <c r="Q54" s="234">
        <v>21204.5</v>
      </c>
      <c r="R54" s="234">
        <v>29445.75</v>
      </c>
      <c r="S54" s="234">
        <v>24788.5</v>
      </c>
    </row>
    <row r="55" spans="1:19" s="1" customFormat="1" ht="15.75">
      <c r="A55" s="168">
        <v>43334</v>
      </c>
      <c r="B55" s="161">
        <v>10086.5</v>
      </c>
      <c r="C55" s="161">
        <v>5312</v>
      </c>
      <c r="D55" s="161">
        <v>6356.5</v>
      </c>
      <c r="E55" s="161">
        <v>6111.5</v>
      </c>
      <c r="F55" s="161">
        <v>8531</v>
      </c>
      <c r="G55" s="161">
        <v>135.5</v>
      </c>
      <c r="H55" s="161">
        <v>10009</v>
      </c>
      <c r="I55" s="161">
        <v>4440.25</v>
      </c>
      <c r="J55" s="161">
        <v>7273.25</v>
      </c>
      <c r="K55" s="161">
        <v>6429.75</v>
      </c>
      <c r="L55" s="161">
        <v>5741.25</v>
      </c>
      <c r="M55" s="161">
        <v>5304.75</v>
      </c>
      <c r="N55" s="161">
        <v>75731.25</v>
      </c>
      <c r="O55" s="170"/>
      <c r="P55" s="324" t="b">
        <f t="shared" ca="1" si="0"/>
        <v>0</v>
      </c>
      <c r="Q55" s="234">
        <v>21755</v>
      </c>
      <c r="R55" s="234">
        <v>29227.25</v>
      </c>
      <c r="S55" s="234">
        <v>24749</v>
      </c>
    </row>
    <row r="56" spans="1:19" s="1" customFormat="1" ht="15.75">
      <c r="A56" s="168">
        <v>43335</v>
      </c>
      <c r="B56" s="161">
        <v>9953</v>
      </c>
      <c r="C56" s="161">
        <v>5250</v>
      </c>
      <c r="D56" s="161">
        <v>6321</v>
      </c>
      <c r="E56" s="161">
        <v>6075.5</v>
      </c>
      <c r="F56" s="161">
        <v>8549</v>
      </c>
      <c r="G56" s="161">
        <v>127</v>
      </c>
      <c r="H56" s="161">
        <v>9959.75</v>
      </c>
      <c r="I56" s="161">
        <v>4399.25</v>
      </c>
      <c r="J56" s="161">
        <v>7223.25</v>
      </c>
      <c r="K56" s="161">
        <v>6287</v>
      </c>
      <c r="L56" s="161">
        <v>5639.25</v>
      </c>
      <c r="M56" s="161">
        <v>5215.5</v>
      </c>
      <c r="N56" s="161">
        <v>74999.5</v>
      </c>
      <c r="O56" s="170"/>
      <c r="P56" s="324" t="b">
        <f t="shared" ca="1" si="0"/>
        <v>0</v>
      </c>
      <c r="Q56" s="234">
        <v>21524</v>
      </c>
      <c r="R56" s="234">
        <v>29110.5</v>
      </c>
      <c r="S56" s="234">
        <v>24365</v>
      </c>
    </row>
    <row r="57" spans="1:19" s="1" customFormat="1" ht="15.75">
      <c r="A57" s="168">
        <v>43336</v>
      </c>
      <c r="B57" s="161">
        <v>9947.75</v>
      </c>
      <c r="C57" s="161">
        <v>5424</v>
      </c>
      <c r="D57" s="161">
        <v>6034.5</v>
      </c>
      <c r="E57" s="161">
        <v>6617</v>
      </c>
      <c r="F57" s="161">
        <v>8478</v>
      </c>
      <c r="G57" s="161">
        <v>131.5</v>
      </c>
      <c r="H57" s="161">
        <v>9951.5</v>
      </c>
      <c r="I57" s="161">
        <v>4597.25</v>
      </c>
      <c r="J57" s="161">
        <v>7311.75</v>
      </c>
      <c r="K57" s="161">
        <v>6297</v>
      </c>
      <c r="L57" s="161">
        <v>5816.25</v>
      </c>
      <c r="M57" s="161">
        <v>5261.5</v>
      </c>
      <c r="N57" s="161">
        <v>75868</v>
      </c>
      <c r="O57" s="170"/>
      <c r="P57" s="324" t="b">
        <f t="shared" ca="1" si="0"/>
        <v>0</v>
      </c>
      <c r="Q57" s="234">
        <v>21406.25</v>
      </c>
      <c r="R57" s="234">
        <v>29775.25</v>
      </c>
      <c r="S57" s="234">
        <v>24686.5</v>
      </c>
    </row>
    <row r="58" spans="1:19" s="1" customFormat="1" ht="15.75">
      <c r="A58" s="168">
        <v>43337</v>
      </c>
      <c r="B58" s="161">
        <v>9904.25</v>
      </c>
      <c r="C58" s="161">
        <v>5483</v>
      </c>
      <c r="D58" s="161">
        <v>6237.5</v>
      </c>
      <c r="E58" s="161">
        <v>6863</v>
      </c>
      <c r="F58" s="161">
        <v>9011</v>
      </c>
      <c r="G58" s="161">
        <v>139</v>
      </c>
      <c r="H58" s="161">
        <v>9942.25</v>
      </c>
      <c r="I58" s="161">
        <v>4517</v>
      </c>
      <c r="J58" s="161">
        <v>7355.25</v>
      </c>
      <c r="K58" s="161">
        <v>6369.25</v>
      </c>
      <c r="L58" s="161">
        <v>5702.5</v>
      </c>
      <c r="M58" s="161">
        <v>5274</v>
      </c>
      <c r="N58" s="161">
        <v>76798</v>
      </c>
      <c r="O58" s="170"/>
      <c r="P58" s="324" t="b">
        <f t="shared" ca="1" si="0"/>
        <v>0</v>
      </c>
      <c r="Q58" s="234">
        <v>21624.75</v>
      </c>
      <c r="R58" s="234">
        <v>30472.25</v>
      </c>
      <c r="S58" s="234">
        <v>24701</v>
      </c>
    </row>
    <row r="59" spans="1:19" s="1" customFormat="1" ht="15.75">
      <c r="A59" s="168">
        <v>43338</v>
      </c>
      <c r="B59" s="161">
        <v>9949</v>
      </c>
      <c r="C59" s="161">
        <v>5346</v>
      </c>
      <c r="D59" s="161">
        <v>6550.5</v>
      </c>
      <c r="E59" s="161">
        <v>6229</v>
      </c>
      <c r="F59" s="161">
        <v>8847</v>
      </c>
      <c r="G59" s="161">
        <v>134</v>
      </c>
      <c r="H59" s="161">
        <v>10223.25</v>
      </c>
      <c r="I59" s="161">
        <v>4381.25</v>
      </c>
      <c r="J59" s="161">
        <v>7392.25</v>
      </c>
      <c r="K59" s="161">
        <v>6435.25</v>
      </c>
      <c r="L59" s="161">
        <v>5682.75</v>
      </c>
      <c r="M59" s="161">
        <v>5293</v>
      </c>
      <c r="N59" s="161">
        <v>76463.25</v>
      </c>
      <c r="O59" s="170"/>
      <c r="P59" s="324" t="b">
        <f t="shared" ca="1" si="0"/>
        <v>0</v>
      </c>
      <c r="Q59" s="234">
        <v>21845.5</v>
      </c>
      <c r="R59" s="234">
        <v>29814.5</v>
      </c>
      <c r="S59" s="234">
        <v>24803.25</v>
      </c>
    </row>
    <row r="60" spans="1:19" s="1" customFormat="1" ht="15.75">
      <c r="A60" s="168">
        <v>43339</v>
      </c>
      <c r="B60" s="161">
        <v>9989.5</v>
      </c>
      <c r="C60" s="161">
        <v>5334</v>
      </c>
      <c r="D60" s="161">
        <v>6024.5</v>
      </c>
      <c r="E60" s="161">
        <v>6579.5</v>
      </c>
      <c r="F60" s="161">
        <v>8542</v>
      </c>
      <c r="G60" s="161">
        <v>93</v>
      </c>
      <c r="H60" s="161">
        <v>10093.75</v>
      </c>
      <c r="I60" s="161">
        <v>4539.25</v>
      </c>
      <c r="J60" s="161">
        <v>7381.75</v>
      </c>
      <c r="K60" s="161">
        <v>6347.25</v>
      </c>
      <c r="L60" s="161">
        <v>5689.75</v>
      </c>
      <c r="M60" s="161">
        <v>5292.5</v>
      </c>
      <c r="N60" s="161">
        <v>75906.75</v>
      </c>
      <c r="O60" s="170"/>
      <c r="P60" s="324" t="b">
        <f t="shared" ca="1" si="0"/>
        <v>0</v>
      </c>
      <c r="Q60" s="234">
        <v>21348</v>
      </c>
      <c r="R60" s="234">
        <v>29847.5</v>
      </c>
      <c r="S60" s="234">
        <v>24711.25</v>
      </c>
    </row>
    <row r="61" spans="1:19" s="1" customFormat="1" ht="15.75">
      <c r="A61" s="168">
        <v>43340</v>
      </c>
      <c r="B61" s="161">
        <v>10098.75</v>
      </c>
      <c r="C61" s="161">
        <v>5394</v>
      </c>
      <c r="D61" s="161">
        <v>6069.5</v>
      </c>
      <c r="E61" s="161">
        <v>6417.5</v>
      </c>
      <c r="F61" s="161">
        <v>8584</v>
      </c>
      <c r="G61" s="161">
        <v>41.5</v>
      </c>
      <c r="H61" s="161">
        <v>10098.75</v>
      </c>
      <c r="I61" s="161">
        <v>4581</v>
      </c>
      <c r="J61" s="161">
        <v>7551</v>
      </c>
      <c r="K61" s="161">
        <v>6608</v>
      </c>
      <c r="L61" s="161">
        <v>5813.25</v>
      </c>
      <c r="M61" s="161">
        <v>5477.25</v>
      </c>
      <c r="N61" s="161">
        <v>76734.5</v>
      </c>
      <c r="O61" s="170"/>
      <c r="P61" s="324" t="b">
        <f t="shared" ca="1" si="0"/>
        <v>0</v>
      </c>
      <c r="Q61" s="234">
        <v>21562.25</v>
      </c>
      <c r="R61" s="234">
        <v>29722.75</v>
      </c>
      <c r="S61" s="234">
        <v>25449.5</v>
      </c>
    </row>
    <row r="62" spans="1:19" s="1" customFormat="1" ht="15.75">
      <c r="A62" s="168">
        <v>43341</v>
      </c>
      <c r="B62" s="161">
        <v>10051</v>
      </c>
      <c r="C62" s="161">
        <v>5292</v>
      </c>
      <c r="D62" s="161">
        <v>6160.5</v>
      </c>
      <c r="E62" s="161">
        <v>6718</v>
      </c>
      <c r="F62" s="161">
        <v>8643</v>
      </c>
      <c r="G62" s="161">
        <v>45.5</v>
      </c>
      <c r="H62" s="161">
        <v>10183.5</v>
      </c>
      <c r="I62" s="161">
        <v>4680.25</v>
      </c>
      <c r="J62" s="161">
        <v>7424.5</v>
      </c>
      <c r="K62" s="161">
        <v>6496.5</v>
      </c>
      <c r="L62" s="161">
        <v>5774.5</v>
      </c>
      <c r="M62" s="161">
        <v>5415</v>
      </c>
      <c r="N62" s="161">
        <v>76884.25</v>
      </c>
      <c r="O62" s="170"/>
      <c r="P62" s="324" t="b">
        <f t="shared" ca="1" si="0"/>
        <v>0</v>
      </c>
      <c r="Q62" s="234">
        <v>21503.5</v>
      </c>
      <c r="R62" s="234">
        <v>30270.25</v>
      </c>
      <c r="S62" s="234">
        <v>25110.5</v>
      </c>
    </row>
    <row r="63" spans="1:19" s="1" customFormat="1" ht="15.75">
      <c r="A63" s="168">
        <v>43342</v>
      </c>
      <c r="B63" s="161">
        <v>9944.25</v>
      </c>
      <c r="C63" s="161">
        <v>5076</v>
      </c>
      <c r="D63" s="161">
        <v>6164.5</v>
      </c>
      <c r="E63" s="161">
        <v>7304</v>
      </c>
      <c r="F63" s="161">
        <v>8283</v>
      </c>
      <c r="G63" s="161">
        <v>50</v>
      </c>
      <c r="H63" s="161">
        <v>10020</v>
      </c>
      <c r="I63" s="161">
        <v>4498.5</v>
      </c>
      <c r="J63" s="161">
        <v>7254</v>
      </c>
      <c r="K63" s="161">
        <v>6294.5</v>
      </c>
      <c r="L63" s="161">
        <v>5745</v>
      </c>
      <c r="M63" s="161">
        <v>5229.25</v>
      </c>
      <c r="N63" s="161">
        <v>75863</v>
      </c>
      <c r="O63" s="170"/>
      <c r="P63" s="324" t="b">
        <f t="shared" ca="1" si="0"/>
        <v>0</v>
      </c>
      <c r="Q63" s="234">
        <v>21184.75</v>
      </c>
      <c r="R63" s="234">
        <v>30155.5</v>
      </c>
      <c r="S63" s="234">
        <v>24522.75</v>
      </c>
    </row>
    <row r="64" spans="1:19" s="1" customFormat="1" ht="15.75">
      <c r="A64" s="168">
        <v>43343</v>
      </c>
      <c r="B64" s="161">
        <v>9853.75</v>
      </c>
      <c r="C64" s="161">
        <v>4810</v>
      </c>
      <c r="D64" s="161">
        <v>6091</v>
      </c>
      <c r="E64" s="161">
        <v>6558</v>
      </c>
      <c r="F64" s="161">
        <v>8517</v>
      </c>
      <c r="G64" s="161">
        <v>51</v>
      </c>
      <c r="H64" s="161">
        <v>9961.5</v>
      </c>
      <c r="I64" s="161">
        <v>4324.75</v>
      </c>
      <c r="J64" s="161">
        <v>7231.75</v>
      </c>
      <c r="K64" s="161">
        <v>6170.25</v>
      </c>
      <c r="L64" s="161">
        <v>5649</v>
      </c>
      <c r="M64" s="161">
        <v>5197</v>
      </c>
      <c r="N64" s="161">
        <v>74415</v>
      </c>
      <c r="O64" s="170"/>
      <c r="P64" s="324" t="b">
        <f t="shared" ca="1" si="0"/>
        <v>0</v>
      </c>
      <c r="Q64" s="234">
        <v>20754.75</v>
      </c>
      <c r="R64" s="234">
        <v>29412.25</v>
      </c>
      <c r="S64" s="234">
        <v>24248</v>
      </c>
    </row>
    <row r="65" spans="1:19" s="1" customFormat="1" ht="15.75">
      <c r="A65" s="168">
        <v>43344</v>
      </c>
      <c r="B65" s="161">
        <v>9845.75</v>
      </c>
      <c r="C65" s="161">
        <v>4979</v>
      </c>
      <c r="D65" s="161">
        <v>6157</v>
      </c>
      <c r="E65" s="161">
        <v>7168.5</v>
      </c>
      <c r="F65" s="161">
        <v>8783</v>
      </c>
      <c r="G65" s="161">
        <v>46</v>
      </c>
      <c r="H65" s="161">
        <v>10055.25</v>
      </c>
      <c r="I65" s="161">
        <v>4597.5</v>
      </c>
      <c r="J65" s="161">
        <v>7377.25</v>
      </c>
      <c r="K65" s="161">
        <v>6391.75</v>
      </c>
      <c r="L65" s="161">
        <v>5636</v>
      </c>
      <c r="M65" s="161">
        <v>5288.75</v>
      </c>
      <c r="N65" s="161">
        <v>76325.75</v>
      </c>
      <c r="O65" s="170"/>
      <c r="P65" s="324" t="b">
        <f t="shared" ca="1" si="0"/>
        <v>0</v>
      </c>
      <c r="Q65" s="234">
        <v>20981.75</v>
      </c>
      <c r="R65" s="234">
        <v>30650.25</v>
      </c>
      <c r="S65" s="234">
        <v>24693.75</v>
      </c>
    </row>
    <row r="66" spans="1:19" s="1" customFormat="1" ht="15.75">
      <c r="A66" s="168">
        <v>43345</v>
      </c>
      <c r="B66" s="161">
        <v>9939.25</v>
      </c>
      <c r="C66" s="161">
        <v>5210</v>
      </c>
      <c r="D66" s="161">
        <v>5941</v>
      </c>
      <c r="E66" s="161">
        <v>6960.5</v>
      </c>
      <c r="F66" s="161">
        <v>8724</v>
      </c>
      <c r="G66" s="161">
        <v>45</v>
      </c>
      <c r="H66" s="161">
        <v>9986</v>
      </c>
      <c r="I66" s="161">
        <v>4337.5</v>
      </c>
      <c r="J66" s="161">
        <v>7035</v>
      </c>
      <c r="K66" s="161">
        <v>6191</v>
      </c>
      <c r="L66" s="161">
        <v>5500</v>
      </c>
      <c r="M66" s="161">
        <v>5127.25</v>
      </c>
      <c r="N66" s="161">
        <v>74996.5</v>
      </c>
      <c r="O66" s="170"/>
      <c r="P66" s="324" t="b">
        <f t="shared" ca="1" si="0"/>
        <v>0</v>
      </c>
      <c r="Q66" s="234">
        <v>21090.25</v>
      </c>
      <c r="R66" s="234">
        <v>30053</v>
      </c>
      <c r="S66" s="234">
        <v>23853.25</v>
      </c>
    </row>
    <row r="67" spans="1:19" s="1" customFormat="1" ht="15.75">
      <c r="A67" s="168">
        <v>43346</v>
      </c>
      <c r="B67" s="161">
        <v>9864.5</v>
      </c>
      <c r="C67" s="161">
        <v>4605</v>
      </c>
      <c r="D67" s="161">
        <v>6015</v>
      </c>
      <c r="E67" s="161">
        <v>6302.5</v>
      </c>
      <c r="F67" s="161">
        <v>8390</v>
      </c>
      <c r="G67" s="161">
        <v>46.5</v>
      </c>
      <c r="H67" s="161">
        <v>9598.25</v>
      </c>
      <c r="I67" s="161">
        <v>4096.75</v>
      </c>
      <c r="J67" s="161">
        <v>6939.25</v>
      </c>
      <c r="K67" s="161">
        <v>5947.5</v>
      </c>
      <c r="L67" s="161">
        <v>5293.75</v>
      </c>
      <c r="M67" s="161">
        <v>4889.25</v>
      </c>
      <c r="N67" s="161">
        <v>71988.25</v>
      </c>
      <c r="O67" s="170"/>
      <c r="P67" s="324" t="b">
        <f t="shared" ca="1" si="0"/>
        <v>0</v>
      </c>
      <c r="Q67" s="234">
        <v>20484.5</v>
      </c>
      <c r="R67" s="234">
        <v>28434</v>
      </c>
      <c r="S67" s="234">
        <v>23069.75</v>
      </c>
    </row>
    <row r="68" spans="1:19" s="1" customFormat="1" ht="15.75">
      <c r="A68" s="168">
        <v>43347</v>
      </c>
      <c r="B68" s="161">
        <v>9792.5</v>
      </c>
      <c r="C68" s="161">
        <v>4539</v>
      </c>
      <c r="D68" s="161">
        <v>5844</v>
      </c>
      <c r="E68" s="161">
        <v>6914.5</v>
      </c>
      <c r="F68" s="161">
        <v>8310</v>
      </c>
      <c r="G68" s="161">
        <v>54</v>
      </c>
      <c r="H68" s="161">
        <v>9418.5</v>
      </c>
      <c r="I68" s="161">
        <v>4161</v>
      </c>
      <c r="J68" s="161">
        <v>6870.75</v>
      </c>
      <c r="K68" s="161">
        <v>5793.25</v>
      </c>
      <c r="L68" s="161">
        <v>5169.5</v>
      </c>
      <c r="M68" s="161">
        <v>4909</v>
      </c>
      <c r="N68" s="161">
        <v>71776</v>
      </c>
      <c r="O68" s="170"/>
      <c r="P68" s="324" t="b">
        <f t="shared" ref="P68:P131" ca="1" si="1">AND(A68&gt;=(TODAY()-30),A68&lt;TODAY())</f>
        <v>0</v>
      </c>
      <c r="Q68" s="234">
        <v>20175.5</v>
      </c>
      <c r="R68" s="234">
        <v>28858</v>
      </c>
      <c r="S68" s="234">
        <v>22742.5</v>
      </c>
    </row>
    <row r="69" spans="1:19" s="1" customFormat="1" ht="15.75">
      <c r="A69" s="168">
        <v>43348</v>
      </c>
      <c r="B69" s="161">
        <v>9662.5</v>
      </c>
      <c r="C69" s="161">
        <v>4426</v>
      </c>
      <c r="D69" s="161">
        <v>5784.5</v>
      </c>
      <c r="E69" s="161">
        <v>6486.5</v>
      </c>
      <c r="F69" s="161">
        <v>8324</v>
      </c>
      <c r="G69" s="161">
        <v>64</v>
      </c>
      <c r="H69" s="161">
        <v>9147.5</v>
      </c>
      <c r="I69" s="161">
        <v>4003.5</v>
      </c>
      <c r="J69" s="161">
        <v>6664</v>
      </c>
      <c r="K69" s="161">
        <v>5710.75</v>
      </c>
      <c r="L69" s="161">
        <v>5236.25</v>
      </c>
      <c r="M69" s="161">
        <v>4846.25</v>
      </c>
      <c r="N69" s="161">
        <v>70355.75</v>
      </c>
      <c r="O69" s="170"/>
      <c r="P69" s="324" t="b">
        <f t="shared" ca="1" si="1"/>
        <v>0</v>
      </c>
      <c r="Q69" s="234">
        <v>19873</v>
      </c>
      <c r="R69" s="234">
        <v>28025.5</v>
      </c>
      <c r="S69" s="234">
        <v>22457.25</v>
      </c>
    </row>
    <row r="70" spans="1:19" s="1" customFormat="1" ht="15.75">
      <c r="A70" s="168">
        <v>43349</v>
      </c>
      <c r="B70" s="161">
        <v>9491.5</v>
      </c>
      <c r="C70" s="161">
        <v>4321</v>
      </c>
      <c r="D70" s="161">
        <v>5734.5</v>
      </c>
      <c r="E70" s="161">
        <v>6448</v>
      </c>
      <c r="F70" s="161">
        <v>8341</v>
      </c>
      <c r="G70" s="161">
        <v>65</v>
      </c>
      <c r="H70" s="161">
        <v>9051.5</v>
      </c>
      <c r="I70" s="161">
        <v>4126.25</v>
      </c>
      <c r="J70" s="161">
        <v>6662.75</v>
      </c>
      <c r="K70" s="161">
        <v>5747.5</v>
      </c>
      <c r="L70" s="161">
        <v>5246.25</v>
      </c>
      <c r="M70" s="161">
        <v>4908.75</v>
      </c>
      <c r="N70" s="161">
        <v>70144</v>
      </c>
      <c r="O70" s="170"/>
      <c r="P70" s="324" t="b">
        <f t="shared" ca="1" si="1"/>
        <v>0</v>
      </c>
      <c r="Q70" s="234">
        <v>19547</v>
      </c>
      <c r="R70" s="234">
        <v>28031.75</v>
      </c>
      <c r="S70" s="234">
        <v>22565.25</v>
      </c>
    </row>
    <row r="71" spans="1:19" s="1" customFormat="1" ht="15.75">
      <c r="A71" s="168">
        <v>43350</v>
      </c>
      <c r="B71" s="161">
        <v>9469.5</v>
      </c>
      <c r="C71" s="161">
        <v>4176</v>
      </c>
      <c r="D71" s="161">
        <v>5812.5</v>
      </c>
      <c r="E71" s="161">
        <v>7196</v>
      </c>
      <c r="F71" s="161">
        <v>8418</v>
      </c>
      <c r="G71" s="161">
        <v>66.5</v>
      </c>
      <c r="H71" s="161">
        <v>9029.25</v>
      </c>
      <c r="I71" s="161">
        <v>4178.5</v>
      </c>
      <c r="J71" s="161">
        <v>6603</v>
      </c>
      <c r="K71" s="161">
        <v>5629.75</v>
      </c>
      <c r="L71" s="161">
        <v>5102.25</v>
      </c>
      <c r="M71" s="161">
        <v>4817</v>
      </c>
      <c r="N71" s="161">
        <v>70498.25</v>
      </c>
      <c r="O71" s="170"/>
      <c r="P71" s="324" t="b">
        <f t="shared" ca="1" si="1"/>
        <v>0</v>
      </c>
      <c r="Q71" s="234">
        <v>19458</v>
      </c>
      <c r="R71" s="234">
        <v>28888.25</v>
      </c>
      <c r="S71" s="234">
        <v>22152</v>
      </c>
    </row>
    <row r="72" spans="1:19" s="1" customFormat="1" ht="15.75">
      <c r="A72" s="168">
        <v>43351</v>
      </c>
      <c r="B72" s="161">
        <v>9631.5</v>
      </c>
      <c r="C72" s="161">
        <v>4492</v>
      </c>
      <c r="D72" s="161">
        <v>6063.5</v>
      </c>
      <c r="E72" s="161">
        <v>6960</v>
      </c>
      <c r="F72" s="161">
        <v>8887</v>
      </c>
      <c r="G72" s="161">
        <v>62</v>
      </c>
      <c r="H72" s="161">
        <v>9250.25</v>
      </c>
      <c r="I72" s="161">
        <v>4241.5</v>
      </c>
      <c r="J72" s="161">
        <v>7001</v>
      </c>
      <c r="K72" s="161">
        <v>6263</v>
      </c>
      <c r="L72" s="161">
        <v>5181.25</v>
      </c>
      <c r="M72" s="161">
        <v>5133</v>
      </c>
      <c r="N72" s="161">
        <v>73166</v>
      </c>
      <c r="O72" s="170"/>
      <c r="P72" s="324" t="b">
        <f t="shared" ca="1" si="1"/>
        <v>0</v>
      </c>
      <c r="Q72" s="234">
        <v>20187</v>
      </c>
      <c r="R72" s="234">
        <v>29400.75</v>
      </c>
      <c r="S72" s="234">
        <v>23578.25</v>
      </c>
    </row>
    <row r="73" spans="1:19" s="1" customFormat="1" ht="15.75">
      <c r="A73" s="168">
        <v>43352</v>
      </c>
      <c r="B73" s="161">
        <v>9865</v>
      </c>
      <c r="C73" s="161">
        <v>5179</v>
      </c>
      <c r="D73" s="161">
        <v>6251.5</v>
      </c>
      <c r="E73" s="161">
        <v>5825</v>
      </c>
      <c r="F73" s="161">
        <v>8678</v>
      </c>
      <c r="G73" s="161">
        <v>54</v>
      </c>
      <c r="H73" s="161">
        <v>9605.25</v>
      </c>
      <c r="I73" s="161">
        <v>4084.5</v>
      </c>
      <c r="J73" s="161">
        <v>6992</v>
      </c>
      <c r="K73" s="161">
        <v>6283.25</v>
      </c>
      <c r="L73" s="161">
        <v>5272.25</v>
      </c>
      <c r="M73" s="161">
        <v>5148.25</v>
      </c>
      <c r="N73" s="161">
        <v>73238</v>
      </c>
      <c r="O73" s="170"/>
      <c r="P73" s="324" t="b">
        <f t="shared" ca="1" si="1"/>
        <v>0</v>
      </c>
      <c r="Q73" s="234">
        <v>21295.5</v>
      </c>
      <c r="R73" s="234">
        <v>28246.75</v>
      </c>
      <c r="S73" s="234">
        <v>23695.75</v>
      </c>
    </row>
    <row r="74" spans="1:19" s="1" customFormat="1" ht="15.75">
      <c r="A74" s="168">
        <v>43353</v>
      </c>
      <c r="B74" s="161">
        <v>9749</v>
      </c>
      <c r="C74" s="161">
        <v>4945</v>
      </c>
      <c r="D74" s="161">
        <v>5782.5</v>
      </c>
      <c r="E74" s="161">
        <v>5867.5</v>
      </c>
      <c r="F74" s="161">
        <v>8313</v>
      </c>
      <c r="G74" s="161">
        <v>54</v>
      </c>
      <c r="H74" s="161">
        <v>9541</v>
      </c>
      <c r="I74" s="161">
        <v>4125.75</v>
      </c>
      <c r="J74" s="161">
        <v>6784.25</v>
      </c>
      <c r="K74" s="161">
        <v>6004.75</v>
      </c>
      <c r="L74" s="161">
        <v>5139.25</v>
      </c>
      <c r="M74" s="161">
        <v>5032.5</v>
      </c>
      <c r="N74" s="161">
        <v>71338.5</v>
      </c>
      <c r="O74" s="170"/>
      <c r="P74" s="324" t="b">
        <f t="shared" ca="1" si="1"/>
        <v>0</v>
      </c>
      <c r="Q74" s="234">
        <v>20476.5</v>
      </c>
      <c r="R74" s="234">
        <v>27901.25</v>
      </c>
      <c r="S74" s="234">
        <v>22960.75</v>
      </c>
    </row>
    <row r="75" spans="1:19" s="1" customFormat="1" ht="15.75">
      <c r="A75" s="168">
        <v>43354</v>
      </c>
      <c r="B75" s="161">
        <v>9699.5</v>
      </c>
      <c r="C75" s="161">
        <v>4770</v>
      </c>
      <c r="D75" s="161">
        <v>5929</v>
      </c>
      <c r="E75" s="161">
        <v>6456.5</v>
      </c>
      <c r="F75" s="161">
        <v>8444</v>
      </c>
      <c r="G75" s="161">
        <v>55.5</v>
      </c>
      <c r="H75" s="161">
        <v>9436.25</v>
      </c>
      <c r="I75" s="161">
        <v>3985</v>
      </c>
      <c r="J75" s="161">
        <v>6708</v>
      </c>
      <c r="K75" s="161">
        <v>5880.5</v>
      </c>
      <c r="L75" s="161">
        <v>5069.5</v>
      </c>
      <c r="M75" s="161">
        <v>4883.75</v>
      </c>
      <c r="N75" s="161">
        <v>71317.5</v>
      </c>
      <c r="O75" s="170"/>
      <c r="P75" s="324" t="b">
        <f t="shared" ca="1" si="1"/>
        <v>0</v>
      </c>
      <c r="Q75" s="234">
        <v>20398.5</v>
      </c>
      <c r="R75" s="234">
        <v>28377.25</v>
      </c>
      <c r="S75" s="234">
        <v>22541.75</v>
      </c>
    </row>
    <row r="76" spans="1:19" s="1" customFormat="1" ht="15.75">
      <c r="A76" s="168">
        <v>43355</v>
      </c>
      <c r="B76" s="161">
        <v>9683.5</v>
      </c>
      <c r="C76" s="161">
        <v>4957</v>
      </c>
      <c r="D76" s="161">
        <v>5864.5</v>
      </c>
      <c r="E76" s="161">
        <v>6370.5</v>
      </c>
      <c r="F76" s="161">
        <v>8275</v>
      </c>
      <c r="G76" s="161">
        <v>56</v>
      </c>
      <c r="H76" s="161">
        <v>9280</v>
      </c>
      <c r="I76" s="161">
        <v>4009.75</v>
      </c>
      <c r="J76" s="161">
        <v>6698.5</v>
      </c>
      <c r="K76" s="161">
        <v>5842.5</v>
      </c>
      <c r="L76" s="161">
        <v>5012.5</v>
      </c>
      <c r="M76" s="161">
        <v>4826.5</v>
      </c>
      <c r="N76" s="161">
        <v>70876.25</v>
      </c>
      <c r="O76" s="170"/>
      <c r="P76" s="324" t="b">
        <f t="shared" ca="1" si="1"/>
        <v>0</v>
      </c>
      <c r="Q76" s="234">
        <v>20505</v>
      </c>
      <c r="R76" s="234">
        <v>27991.25</v>
      </c>
      <c r="S76" s="234">
        <v>22380</v>
      </c>
    </row>
    <row r="77" spans="1:19" s="1" customFormat="1" ht="15.75">
      <c r="A77" s="168">
        <v>43356</v>
      </c>
      <c r="B77" s="161">
        <v>9717.5</v>
      </c>
      <c r="C77" s="161">
        <v>4831.5478515625</v>
      </c>
      <c r="D77" s="161">
        <v>5751</v>
      </c>
      <c r="E77" s="161">
        <v>6521</v>
      </c>
      <c r="F77" s="161">
        <v>8374</v>
      </c>
      <c r="G77" s="161">
        <v>57</v>
      </c>
      <c r="H77" s="161">
        <v>9225.75</v>
      </c>
      <c r="I77" s="161">
        <v>4247.75</v>
      </c>
      <c r="J77" s="161">
        <v>6805.75</v>
      </c>
      <c r="K77" s="161">
        <v>5859.75</v>
      </c>
      <c r="L77" s="161">
        <v>5139.5</v>
      </c>
      <c r="M77" s="161">
        <v>4738.5</v>
      </c>
      <c r="N77" s="161">
        <v>71269.0478515625</v>
      </c>
      <c r="O77" s="170"/>
      <c r="P77" s="324" t="b">
        <f t="shared" ca="1" si="1"/>
        <v>0</v>
      </c>
      <c r="Q77" s="234">
        <v>20300.0478515625</v>
      </c>
      <c r="R77" s="234">
        <v>28425.5</v>
      </c>
      <c r="S77" s="234">
        <v>22543.5</v>
      </c>
    </row>
    <row r="78" spans="1:19" s="1" customFormat="1" ht="15.75">
      <c r="A78" s="168">
        <v>43357</v>
      </c>
      <c r="B78" s="161">
        <v>9801</v>
      </c>
      <c r="C78" s="161">
        <v>4797.9794921875</v>
      </c>
      <c r="D78" s="161">
        <v>5908.5</v>
      </c>
      <c r="E78" s="161">
        <v>6566.5</v>
      </c>
      <c r="F78" s="161">
        <v>8451</v>
      </c>
      <c r="G78" s="161">
        <v>58.5</v>
      </c>
      <c r="H78" s="161">
        <v>9272</v>
      </c>
      <c r="I78" s="161">
        <v>4037.75</v>
      </c>
      <c r="J78" s="161">
        <v>6946.75</v>
      </c>
      <c r="K78" s="161">
        <v>5897.25</v>
      </c>
      <c r="L78" s="161">
        <v>5269</v>
      </c>
      <c r="M78" s="161">
        <v>4924.25</v>
      </c>
      <c r="N78" s="161">
        <v>71930.4794921875</v>
      </c>
      <c r="O78" s="170"/>
      <c r="P78" s="324" t="b">
        <f t="shared" ca="1" si="1"/>
        <v>0</v>
      </c>
      <c r="Q78" s="234">
        <v>20507.4794921875</v>
      </c>
      <c r="R78" s="234">
        <v>28385.75</v>
      </c>
      <c r="S78" s="234">
        <v>23037.25</v>
      </c>
    </row>
    <row r="79" spans="1:19" s="1" customFormat="1" ht="15.75">
      <c r="A79" s="168">
        <v>43358</v>
      </c>
      <c r="B79" s="161">
        <v>9604</v>
      </c>
      <c r="C79" s="161">
        <v>4878.298828125</v>
      </c>
      <c r="D79" s="161">
        <v>6005</v>
      </c>
      <c r="E79" s="161">
        <v>7083.5</v>
      </c>
      <c r="F79" s="161">
        <v>8648</v>
      </c>
      <c r="G79" s="161">
        <v>65.5</v>
      </c>
      <c r="H79" s="161">
        <v>9101.5</v>
      </c>
      <c r="I79" s="161">
        <v>4240.5</v>
      </c>
      <c r="J79" s="161">
        <v>7042.75</v>
      </c>
      <c r="K79" s="161">
        <v>6102</v>
      </c>
      <c r="L79" s="161">
        <v>5242.75</v>
      </c>
      <c r="M79" s="161">
        <v>4938.25</v>
      </c>
      <c r="N79" s="161">
        <v>72952.048828125</v>
      </c>
      <c r="O79" s="170"/>
      <c r="P79" s="324" t="b">
        <f t="shared" ca="1" si="1"/>
        <v>0</v>
      </c>
      <c r="Q79" s="234">
        <v>20487.298828125</v>
      </c>
      <c r="R79" s="234">
        <v>29139</v>
      </c>
      <c r="S79" s="234">
        <v>23325.75</v>
      </c>
    </row>
    <row r="80" spans="1:19" s="1" customFormat="1" ht="15.75">
      <c r="A80" s="168">
        <v>43359</v>
      </c>
      <c r="B80" s="161">
        <v>9795.5</v>
      </c>
      <c r="C80" s="161">
        <v>5162.40234375</v>
      </c>
      <c r="D80" s="161">
        <v>5605.5</v>
      </c>
      <c r="E80" s="161">
        <v>5624</v>
      </c>
      <c r="F80" s="161">
        <v>8203</v>
      </c>
      <c r="G80" s="161">
        <v>63.5</v>
      </c>
      <c r="H80" s="161">
        <v>8611.75</v>
      </c>
      <c r="I80" s="161">
        <v>4203.25</v>
      </c>
      <c r="J80" s="161">
        <v>7076.5</v>
      </c>
      <c r="K80" s="161">
        <v>5985.75</v>
      </c>
      <c r="L80" s="161">
        <v>5412</v>
      </c>
      <c r="M80" s="161">
        <v>5012.75</v>
      </c>
      <c r="N80" s="161">
        <v>70755.90234375</v>
      </c>
      <c r="O80" s="170"/>
      <c r="P80" s="324" t="b">
        <f t="shared" ca="1" si="1"/>
        <v>0</v>
      </c>
      <c r="Q80" s="234">
        <v>20563.40234375</v>
      </c>
      <c r="R80" s="234">
        <v>26705.5</v>
      </c>
      <c r="S80" s="234">
        <v>23487</v>
      </c>
    </row>
    <row r="81" spans="1:19" s="1" customFormat="1" ht="15.75">
      <c r="A81" s="168">
        <v>43360</v>
      </c>
      <c r="B81" s="161">
        <v>9553.5</v>
      </c>
      <c r="C81" s="161">
        <v>4525.220703125</v>
      </c>
      <c r="D81" s="161">
        <v>5129.5</v>
      </c>
      <c r="E81" s="161">
        <v>5741</v>
      </c>
      <c r="F81" s="161">
        <v>8068.927734375</v>
      </c>
      <c r="G81" s="161">
        <v>57</v>
      </c>
      <c r="H81" s="161">
        <v>8440.5</v>
      </c>
      <c r="I81" s="161">
        <v>3994.75</v>
      </c>
      <c r="J81" s="161">
        <v>7083</v>
      </c>
      <c r="K81" s="161">
        <v>5484.25</v>
      </c>
      <c r="L81" s="161">
        <v>5273.5</v>
      </c>
      <c r="M81" s="161">
        <v>4657.5</v>
      </c>
      <c r="N81" s="161">
        <v>68008.6484375</v>
      </c>
      <c r="O81" s="170"/>
      <c r="P81" s="324" t="b">
        <f t="shared" ca="1" si="1"/>
        <v>0</v>
      </c>
      <c r="Q81" s="234">
        <v>19208.220703125</v>
      </c>
      <c r="R81" s="234">
        <v>26302.177734375</v>
      </c>
      <c r="S81" s="234">
        <v>22498.25</v>
      </c>
    </row>
    <row r="82" spans="1:19" s="1" customFormat="1" ht="15.75">
      <c r="A82" s="168">
        <v>43361</v>
      </c>
      <c r="B82" s="161">
        <v>9533.5</v>
      </c>
      <c r="C82" s="161">
        <v>4326.287109375</v>
      </c>
      <c r="D82" s="161">
        <v>5301.5</v>
      </c>
      <c r="E82" s="161">
        <v>6517.5</v>
      </c>
      <c r="F82" s="161">
        <v>8175.2255859375</v>
      </c>
      <c r="G82" s="161">
        <v>55.5</v>
      </c>
      <c r="H82" s="161">
        <v>8758.5</v>
      </c>
      <c r="I82" s="161">
        <v>4075.25</v>
      </c>
      <c r="J82" s="161">
        <v>6610</v>
      </c>
      <c r="K82" s="161">
        <v>5417.5</v>
      </c>
      <c r="L82" s="161">
        <v>5073</v>
      </c>
      <c r="M82" s="161">
        <v>4522.75</v>
      </c>
      <c r="N82" s="161">
        <v>68366.5126953125</v>
      </c>
      <c r="O82" s="170"/>
      <c r="P82" s="324" t="b">
        <f t="shared" ca="1" si="1"/>
        <v>0</v>
      </c>
      <c r="Q82" s="234">
        <v>19161.287109375</v>
      </c>
      <c r="R82" s="234">
        <v>27581.9755859375</v>
      </c>
      <c r="S82" s="234">
        <v>21623.25</v>
      </c>
    </row>
    <row r="83" spans="1:19" s="1" customFormat="1" ht="15.75">
      <c r="A83" s="168">
        <v>43362</v>
      </c>
      <c r="B83" s="161">
        <v>9767</v>
      </c>
      <c r="C83" s="161">
        <v>4676.880859375</v>
      </c>
      <c r="D83" s="161">
        <v>5264.5</v>
      </c>
      <c r="E83" s="161">
        <v>6458.5</v>
      </c>
      <c r="F83" s="161">
        <v>8267.599609375</v>
      </c>
      <c r="G83" s="161">
        <v>59</v>
      </c>
      <c r="H83" s="161">
        <v>9072.5</v>
      </c>
      <c r="I83" s="161">
        <v>4011</v>
      </c>
      <c r="J83" s="161">
        <v>6684.5</v>
      </c>
      <c r="K83" s="161">
        <v>5634</v>
      </c>
      <c r="L83" s="161">
        <v>5129.25</v>
      </c>
      <c r="M83" s="161">
        <v>4563.25</v>
      </c>
      <c r="N83" s="161">
        <v>69587.98046875</v>
      </c>
      <c r="O83" s="170"/>
      <c r="P83" s="324" t="b">
        <f t="shared" ca="1" si="1"/>
        <v>0</v>
      </c>
      <c r="Q83" s="234">
        <v>19708.380859375</v>
      </c>
      <c r="R83" s="234">
        <v>27868.599609375</v>
      </c>
      <c r="S83" s="234">
        <v>22011</v>
      </c>
    </row>
    <row r="84" spans="1:19" s="1" customFormat="1" ht="15.75">
      <c r="A84" s="168">
        <v>43363</v>
      </c>
      <c r="B84" s="161">
        <v>9786</v>
      </c>
      <c r="C84" s="161">
        <v>4864.8671875</v>
      </c>
      <c r="D84" s="161">
        <v>5266</v>
      </c>
      <c r="E84" s="161">
        <v>6477.5</v>
      </c>
      <c r="F84" s="161">
        <v>8184.548828125</v>
      </c>
      <c r="G84" s="161">
        <v>59</v>
      </c>
      <c r="H84" s="161">
        <v>9258.5</v>
      </c>
      <c r="I84" s="161">
        <v>3989</v>
      </c>
      <c r="J84" s="161">
        <v>6902.5</v>
      </c>
      <c r="K84" s="161">
        <v>5989.5</v>
      </c>
      <c r="L84" s="161">
        <v>5344.75</v>
      </c>
      <c r="M84" s="161">
        <v>4741.5</v>
      </c>
      <c r="N84" s="161">
        <v>70863.666015625</v>
      </c>
      <c r="O84" s="170"/>
      <c r="P84" s="324" t="b">
        <f t="shared" ca="1" si="1"/>
        <v>0</v>
      </c>
      <c r="Q84" s="234">
        <v>19916.8671875</v>
      </c>
      <c r="R84" s="234">
        <v>27968.548828125</v>
      </c>
      <c r="S84" s="234">
        <v>22978.25</v>
      </c>
    </row>
    <row r="85" spans="1:19" s="1" customFormat="1" ht="15.75">
      <c r="A85" s="168">
        <v>43364</v>
      </c>
      <c r="B85" s="161">
        <v>9765.5</v>
      </c>
      <c r="C85" s="161">
        <v>4984.27734375</v>
      </c>
      <c r="D85" s="161">
        <v>5598</v>
      </c>
      <c r="E85" s="161">
        <v>7142</v>
      </c>
      <c r="F85" s="161">
        <v>8512.328125</v>
      </c>
      <c r="G85" s="161">
        <v>61.5</v>
      </c>
      <c r="H85" s="161">
        <v>9421.25</v>
      </c>
      <c r="I85" s="161">
        <v>4256.25</v>
      </c>
      <c r="J85" s="161">
        <v>7030.5</v>
      </c>
      <c r="K85" s="161">
        <v>5954</v>
      </c>
      <c r="L85" s="161">
        <v>5418.25</v>
      </c>
      <c r="M85" s="161">
        <v>4848.25</v>
      </c>
      <c r="N85" s="161">
        <v>72992.10546875</v>
      </c>
      <c r="O85" s="170"/>
      <c r="P85" s="324" t="b">
        <f t="shared" ca="1" si="1"/>
        <v>0</v>
      </c>
      <c r="Q85" s="234">
        <v>20347.77734375</v>
      </c>
      <c r="R85" s="234">
        <v>29393.328125</v>
      </c>
      <c r="S85" s="234">
        <v>23251</v>
      </c>
    </row>
    <row r="86" spans="1:19" s="1" customFormat="1" ht="15.75">
      <c r="A86" s="168">
        <v>43365</v>
      </c>
      <c r="B86" s="161">
        <v>9909.5</v>
      </c>
      <c r="C86" s="161">
        <v>5204.64453125</v>
      </c>
      <c r="D86" s="161">
        <v>5683</v>
      </c>
      <c r="E86" s="161">
        <v>7916.5</v>
      </c>
      <c r="F86" s="161">
        <v>8565.97265625</v>
      </c>
      <c r="G86" s="161">
        <v>63</v>
      </c>
      <c r="H86" s="161">
        <v>9629.25</v>
      </c>
      <c r="I86" s="161">
        <v>4471.75</v>
      </c>
      <c r="J86" s="161">
        <v>7323.5</v>
      </c>
      <c r="K86" s="161">
        <v>6315</v>
      </c>
      <c r="L86" s="161">
        <v>5528</v>
      </c>
      <c r="M86" s="161">
        <v>5064.75</v>
      </c>
      <c r="N86" s="161">
        <v>75674.8671875</v>
      </c>
      <c r="O86" s="170"/>
      <c r="P86" s="324" t="b">
        <f t="shared" ca="1" si="1"/>
        <v>0</v>
      </c>
      <c r="Q86" s="234">
        <v>20797.14453125</v>
      </c>
      <c r="R86" s="234">
        <v>30646.47265625</v>
      </c>
      <c r="S86" s="234">
        <v>24231.25</v>
      </c>
    </row>
    <row r="87" spans="1:19" s="1" customFormat="1" ht="15.75">
      <c r="A87" s="168">
        <v>43366</v>
      </c>
      <c r="B87" s="161">
        <v>10028.5</v>
      </c>
      <c r="C87" s="161">
        <v>5407.47265625</v>
      </c>
      <c r="D87" s="161">
        <v>5797</v>
      </c>
      <c r="E87" s="161">
        <v>7380</v>
      </c>
      <c r="F87" s="161">
        <v>8928.6953125</v>
      </c>
      <c r="G87" s="161">
        <v>62.5</v>
      </c>
      <c r="H87" s="161">
        <v>9614.75</v>
      </c>
      <c r="I87" s="161">
        <v>4551.75</v>
      </c>
      <c r="J87" s="161">
        <v>7222</v>
      </c>
      <c r="K87" s="161">
        <v>6500</v>
      </c>
      <c r="L87" s="161">
        <v>5696.75</v>
      </c>
      <c r="M87" s="161">
        <v>5318</v>
      </c>
      <c r="N87" s="161">
        <v>76507.41796875</v>
      </c>
      <c r="O87" s="170"/>
      <c r="P87" s="324" t="b">
        <f t="shared" ca="1" si="1"/>
        <v>0</v>
      </c>
      <c r="Q87" s="234">
        <v>21232.97265625</v>
      </c>
      <c r="R87" s="234">
        <v>30537.6953125</v>
      </c>
      <c r="S87" s="234">
        <v>24736.75</v>
      </c>
    </row>
    <row r="88" spans="1:19" s="1" customFormat="1" ht="15.75">
      <c r="A88" s="168">
        <v>43367</v>
      </c>
      <c r="B88" s="161">
        <v>9781</v>
      </c>
      <c r="C88" s="161">
        <v>5122.47265625</v>
      </c>
      <c r="D88" s="161">
        <v>5671.5</v>
      </c>
      <c r="E88" s="161">
        <v>6935.5</v>
      </c>
      <c r="F88" s="161">
        <v>8665.3828125</v>
      </c>
      <c r="G88" s="161">
        <v>112</v>
      </c>
      <c r="H88" s="161">
        <v>9653.5</v>
      </c>
      <c r="I88" s="161">
        <v>4429.5</v>
      </c>
      <c r="J88" s="161">
        <v>7184</v>
      </c>
      <c r="K88" s="161">
        <v>6147.75</v>
      </c>
      <c r="L88" s="161">
        <v>5606.75</v>
      </c>
      <c r="M88" s="161">
        <v>5093</v>
      </c>
      <c r="N88" s="161">
        <v>74402.35546875</v>
      </c>
      <c r="O88" s="170"/>
      <c r="P88" s="324" t="b">
        <f t="shared" ca="1" si="1"/>
        <v>0</v>
      </c>
      <c r="Q88" s="234">
        <v>20574.97265625</v>
      </c>
      <c r="R88" s="234">
        <v>29795.8828125</v>
      </c>
      <c r="S88" s="234">
        <v>24031.5</v>
      </c>
    </row>
    <row r="89" spans="1:19" s="1" customFormat="1" ht="15.75">
      <c r="A89" s="168">
        <v>43368</v>
      </c>
      <c r="B89" s="161">
        <v>9797.5</v>
      </c>
      <c r="C89" s="161">
        <v>4869.1484375</v>
      </c>
      <c r="D89" s="161">
        <v>6263.5</v>
      </c>
      <c r="E89" s="161">
        <v>6775</v>
      </c>
      <c r="F89" s="161">
        <v>8818.1796875</v>
      </c>
      <c r="G89" s="161">
        <v>115</v>
      </c>
      <c r="H89" s="161">
        <v>9845.75</v>
      </c>
      <c r="I89" s="161">
        <v>4216.5</v>
      </c>
      <c r="J89" s="161">
        <v>7170.5</v>
      </c>
      <c r="K89" s="161">
        <v>6140.5</v>
      </c>
      <c r="L89" s="161">
        <v>5436.25</v>
      </c>
      <c r="M89" s="161">
        <v>5080.25</v>
      </c>
      <c r="N89" s="161">
        <v>74528.078125</v>
      </c>
      <c r="O89" s="170"/>
      <c r="P89" s="324" t="b">
        <f t="shared" ca="1" si="1"/>
        <v>0</v>
      </c>
      <c r="Q89" s="234">
        <v>20930.1484375</v>
      </c>
      <c r="R89" s="234">
        <v>29770.4296875</v>
      </c>
      <c r="S89" s="234">
        <v>23827.5</v>
      </c>
    </row>
    <row r="90" spans="1:19" s="1" customFormat="1" ht="15.75">
      <c r="A90" s="168">
        <v>43369</v>
      </c>
      <c r="B90" s="161">
        <v>9718</v>
      </c>
      <c r="C90" s="161">
        <v>4714.234375</v>
      </c>
      <c r="D90" s="161">
        <v>5859</v>
      </c>
      <c r="E90" s="161">
        <v>6625.5</v>
      </c>
      <c r="F90" s="161">
        <v>8395.484375</v>
      </c>
      <c r="G90" s="161">
        <v>115.5</v>
      </c>
      <c r="H90" s="161">
        <v>9697.25</v>
      </c>
      <c r="I90" s="161">
        <v>3978.25</v>
      </c>
      <c r="J90" s="161">
        <v>7013.5</v>
      </c>
      <c r="K90" s="161">
        <v>6088</v>
      </c>
      <c r="L90" s="161">
        <v>5405.5</v>
      </c>
      <c r="M90" s="161">
        <v>5025.25</v>
      </c>
      <c r="N90" s="161">
        <v>72635.46875</v>
      </c>
      <c r="O90" s="170"/>
      <c r="P90" s="324" t="b">
        <f t="shared" ca="1" si="1"/>
        <v>0</v>
      </c>
      <c r="Q90" s="234">
        <v>20291.234375</v>
      </c>
      <c r="R90" s="234">
        <v>28811.984375</v>
      </c>
      <c r="S90" s="234">
        <v>23532.25</v>
      </c>
    </row>
    <row r="91" spans="1:19" s="1" customFormat="1" ht="15.75">
      <c r="A91" s="168">
        <v>43370</v>
      </c>
      <c r="B91" s="161">
        <v>9858.5</v>
      </c>
      <c r="C91" s="161">
        <v>4831.671875</v>
      </c>
      <c r="D91" s="161">
        <v>5933</v>
      </c>
      <c r="E91" s="161">
        <v>6594.5</v>
      </c>
      <c r="F91" s="161">
        <v>8430.375</v>
      </c>
      <c r="G91" s="161">
        <v>114.5</v>
      </c>
      <c r="H91" s="161">
        <v>9846.5</v>
      </c>
      <c r="I91" s="161">
        <v>4052</v>
      </c>
      <c r="J91" s="161">
        <v>7000</v>
      </c>
      <c r="K91" s="161">
        <v>6008.5</v>
      </c>
      <c r="L91" s="161">
        <v>5362.75</v>
      </c>
      <c r="M91" s="161">
        <v>4934.5</v>
      </c>
      <c r="N91" s="161">
        <v>72966.796875</v>
      </c>
      <c r="O91" s="170"/>
      <c r="P91" s="324" t="b">
        <f t="shared" ca="1" si="1"/>
        <v>0</v>
      </c>
      <c r="Q91" s="234">
        <v>20623.171875</v>
      </c>
      <c r="R91" s="234">
        <v>29037.875</v>
      </c>
      <c r="S91" s="234">
        <v>23305.75</v>
      </c>
    </row>
    <row r="92" spans="1:19" s="1" customFormat="1" ht="15.75">
      <c r="A92" s="168">
        <v>43371</v>
      </c>
      <c r="B92" s="161">
        <v>9679</v>
      </c>
      <c r="C92" s="161">
        <v>4701.765625</v>
      </c>
      <c r="D92" s="161">
        <v>6204.5</v>
      </c>
      <c r="E92" s="161">
        <v>6931.5</v>
      </c>
      <c r="F92" s="161">
        <v>8373.515625</v>
      </c>
      <c r="G92" s="161">
        <v>114</v>
      </c>
      <c r="H92" s="161">
        <v>9609.5</v>
      </c>
      <c r="I92" s="161">
        <v>4128.25</v>
      </c>
      <c r="J92" s="161">
        <v>6864.5</v>
      </c>
      <c r="K92" s="161">
        <v>5924.75</v>
      </c>
      <c r="L92" s="161">
        <v>5399.25</v>
      </c>
      <c r="M92" s="161">
        <v>4934.25</v>
      </c>
      <c r="N92" s="161">
        <v>72864.78125</v>
      </c>
      <c r="O92" s="170"/>
      <c r="P92" s="324" t="b">
        <f t="shared" ca="1" si="1"/>
        <v>0</v>
      </c>
      <c r="Q92" s="234">
        <v>20585.265625</v>
      </c>
      <c r="R92" s="234">
        <v>29156.765625</v>
      </c>
      <c r="S92" s="234">
        <v>23122.75</v>
      </c>
    </row>
    <row r="93" spans="1:19" s="1" customFormat="1" ht="15.75">
      <c r="A93" s="168">
        <v>43372</v>
      </c>
      <c r="B93" s="161">
        <v>9719.5</v>
      </c>
      <c r="C93" s="161">
        <v>4661.1875</v>
      </c>
      <c r="D93" s="161">
        <v>6398</v>
      </c>
      <c r="E93" s="161">
        <v>7234.5</v>
      </c>
      <c r="F93" s="161">
        <v>8734.7109375</v>
      </c>
      <c r="G93" s="161">
        <v>113.5</v>
      </c>
      <c r="H93" s="161">
        <v>9861.25</v>
      </c>
      <c r="I93" s="161">
        <v>4576.75</v>
      </c>
      <c r="J93" s="161">
        <v>7118</v>
      </c>
      <c r="K93" s="161">
        <v>6273.25</v>
      </c>
      <c r="L93" s="161">
        <v>5466.25</v>
      </c>
      <c r="M93" s="161">
        <v>5047.75</v>
      </c>
      <c r="N93" s="161">
        <v>75204.6484375</v>
      </c>
      <c r="O93" s="170"/>
      <c r="P93" s="324" t="b">
        <f t="shared" ca="1" si="1"/>
        <v>0</v>
      </c>
      <c r="Q93" s="234">
        <v>20778.6875</v>
      </c>
      <c r="R93" s="234">
        <v>30520.7109375</v>
      </c>
      <c r="S93" s="234">
        <v>23905.25</v>
      </c>
    </row>
    <row r="94" spans="1:19" s="1" customFormat="1" ht="15.75">
      <c r="A94" s="168">
        <v>43373</v>
      </c>
      <c r="B94" s="161">
        <v>9903.5</v>
      </c>
      <c r="C94" s="161">
        <v>4967.375</v>
      </c>
      <c r="D94" s="161">
        <v>6734</v>
      </c>
      <c r="E94" s="161">
        <v>8256</v>
      </c>
      <c r="F94" s="161">
        <v>8725.53125</v>
      </c>
      <c r="G94" s="161">
        <v>111.5</v>
      </c>
      <c r="H94" s="161">
        <v>10067.5</v>
      </c>
      <c r="I94" s="161">
        <v>4586</v>
      </c>
      <c r="J94" s="161">
        <v>7409.5</v>
      </c>
      <c r="K94" s="161">
        <v>6428.5</v>
      </c>
      <c r="L94" s="161">
        <v>5659.5</v>
      </c>
      <c r="M94" s="161">
        <v>5212</v>
      </c>
      <c r="N94" s="161">
        <v>78060.90625</v>
      </c>
      <c r="O94" s="170"/>
      <c r="P94" s="324" t="b">
        <f t="shared" ca="1" si="1"/>
        <v>0</v>
      </c>
      <c r="Q94" s="234">
        <v>21604.875</v>
      </c>
      <c r="R94" s="234">
        <v>31746.53125</v>
      </c>
      <c r="S94" s="234">
        <v>24709.5</v>
      </c>
    </row>
    <row r="95" spans="1:19" s="1" customFormat="1" ht="15.75">
      <c r="A95" s="168">
        <v>43374</v>
      </c>
      <c r="B95" s="161">
        <v>9997</v>
      </c>
      <c r="C95" s="161">
        <v>5183.4609375</v>
      </c>
      <c r="D95" s="161">
        <v>6357.5</v>
      </c>
      <c r="E95" s="161">
        <v>6427</v>
      </c>
      <c r="F95" s="161">
        <v>8793.9296875</v>
      </c>
      <c r="G95" s="161">
        <v>109</v>
      </c>
      <c r="H95" s="161">
        <v>10056.75</v>
      </c>
      <c r="I95" s="161">
        <v>4512</v>
      </c>
      <c r="J95" s="161">
        <v>7347.5</v>
      </c>
      <c r="K95" s="161">
        <v>6576</v>
      </c>
      <c r="L95" s="161">
        <v>5718</v>
      </c>
      <c r="M95" s="161">
        <v>5256.75</v>
      </c>
      <c r="N95" s="161">
        <v>76334.890625</v>
      </c>
      <c r="O95" s="170"/>
      <c r="P95" s="324" t="b">
        <f t="shared" ca="1" si="1"/>
        <v>0</v>
      </c>
      <c r="Q95" s="234">
        <v>21537.9609375</v>
      </c>
      <c r="R95" s="234">
        <v>29898.6796875</v>
      </c>
      <c r="S95" s="234">
        <v>24898.25</v>
      </c>
    </row>
    <row r="96" spans="1:19" s="1" customFormat="1" ht="15.75">
      <c r="A96" s="168">
        <v>43375</v>
      </c>
      <c r="B96" s="161">
        <v>9888</v>
      </c>
      <c r="C96" s="161">
        <v>4954.5703125</v>
      </c>
      <c r="D96" s="161">
        <v>5891.5</v>
      </c>
      <c r="E96" s="161">
        <v>6235.5</v>
      </c>
      <c r="F96" s="161">
        <v>8367.4375</v>
      </c>
      <c r="G96" s="161">
        <v>108</v>
      </c>
      <c r="H96" s="161">
        <v>9880.5</v>
      </c>
      <c r="I96" s="161">
        <v>4282.5</v>
      </c>
      <c r="J96" s="161">
        <v>7349.5</v>
      </c>
      <c r="K96" s="161">
        <v>6365.5</v>
      </c>
      <c r="L96" s="161">
        <v>5611.5</v>
      </c>
      <c r="M96" s="161">
        <v>5255.75</v>
      </c>
      <c r="N96" s="161">
        <v>74190.2578125</v>
      </c>
      <c r="O96" s="170"/>
      <c r="P96" s="324" t="b">
        <f t="shared" ca="1" si="1"/>
        <v>0</v>
      </c>
      <c r="Q96" s="234">
        <v>20734.0703125</v>
      </c>
      <c r="R96" s="234">
        <v>28873.9375</v>
      </c>
      <c r="S96" s="234">
        <v>24582.25</v>
      </c>
    </row>
    <row r="97" spans="1:19" s="1" customFormat="1" ht="15.75">
      <c r="A97" s="168">
        <v>43376</v>
      </c>
      <c r="B97" s="161">
        <v>9808.5</v>
      </c>
      <c r="C97" s="161">
        <v>4706.0625</v>
      </c>
      <c r="D97" s="161">
        <v>6121</v>
      </c>
      <c r="E97" s="161">
        <v>6381.5</v>
      </c>
      <c r="F97" s="161">
        <v>8586.359375</v>
      </c>
      <c r="G97" s="161">
        <v>109.5</v>
      </c>
      <c r="H97" s="161">
        <v>9755.5</v>
      </c>
      <c r="I97" s="161">
        <v>4311.75</v>
      </c>
      <c r="J97" s="161">
        <v>7420</v>
      </c>
      <c r="K97" s="161">
        <v>6337.5</v>
      </c>
      <c r="L97" s="161">
        <v>5690.75</v>
      </c>
      <c r="M97" s="161">
        <v>5166.25</v>
      </c>
      <c r="N97" s="161">
        <v>74394.671875</v>
      </c>
      <c r="O97" s="170"/>
      <c r="P97" s="324" t="b">
        <f t="shared" ca="1" si="1"/>
        <v>0</v>
      </c>
      <c r="Q97" s="234">
        <v>20635.5625</v>
      </c>
      <c r="R97" s="234">
        <v>29144.609375</v>
      </c>
      <c r="S97" s="234">
        <v>24614.5</v>
      </c>
    </row>
    <row r="98" spans="1:19" s="1" customFormat="1" ht="15.75">
      <c r="A98" s="168">
        <v>43377</v>
      </c>
      <c r="B98" s="161">
        <v>9838</v>
      </c>
      <c r="C98" s="161">
        <v>4775.359375</v>
      </c>
      <c r="D98" s="161">
        <v>6154.5</v>
      </c>
      <c r="E98" s="161">
        <v>6587.5</v>
      </c>
      <c r="F98" s="161">
        <v>8420.578125</v>
      </c>
      <c r="G98" s="161">
        <v>108</v>
      </c>
      <c r="H98" s="161">
        <v>9808</v>
      </c>
      <c r="I98" s="161">
        <v>4305.25</v>
      </c>
      <c r="J98" s="161">
        <v>7336</v>
      </c>
      <c r="K98" s="161">
        <v>6412</v>
      </c>
      <c r="L98" s="161">
        <v>5636.75</v>
      </c>
      <c r="M98" s="161">
        <v>5146.75</v>
      </c>
      <c r="N98" s="161">
        <v>74528.6875</v>
      </c>
      <c r="O98" s="170"/>
      <c r="P98" s="324" t="b">
        <f t="shared" ca="1" si="1"/>
        <v>0</v>
      </c>
      <c r="Q98" s="234">
        <v>20767.859375</v>
      </c>
      <c r="R98" s="234">
        <v>29229.328125</v>
      </c>
      <c r="S98" s="234">
        <v>24531.5</v>
      </c>
    </row>
    <row r="99" spans="1:19" s="1" customFormat="1" ht="15.75">
      <c r="A99" s="168">
        <v>43378</v>
      </c>
      <c r="B99" s="161">
        <v>9888.5</v>
      </c>
      <c r="C99" s="161">
        <v>4990.0703125</v>
      </c>
      <c r="D99" s="161">
        <v>6721.5</v>
      </c>
      <c r="E99" s="161">
        <v>6960</v>
      </c>
      <c r="F99" s="161">
        <v>8461.171875</v>
      </c>
      <c r="G99" s="161">
        <v>104</v>
      </c>
      <c r="H99" s="161">
        <v>9734.75</v>
      </c>
      <c r="I99" s="161">
        <v>4506.25</v>
      </c>
      <c r="J99" s="161">
        <v>7270.5</v>
      </c>
      <c r="K99" s="161">
        <v>6261.25</v>
      </c>
      <c r="L99" s="161">
        <v>5632</v>
      </c>
      <c r="M99" s="161">
        <v>5164.5</v>
      </c>
      <c r="N99" s="161">
        <v>75694.4921875</v>
      </c>
      <c r="O99" s="170"/>
      <c r="P99" s="324" t="b">
        <f t="shared" ca="1" si="1"/>
        <v>0</v>
      </c>
      <c r="Q99" s="234">
        <v>21600.0703125</v>
      </c>
      <c r="R99" s="234">
        <v>29766.171875</v>
      </c>
      <c r="S99" s="234">
        <v>24328.25</v>
      </c>
    </row>
    <row r="100" spans="1:19" s="1" customFormat="1" ht="15.75">
      <c r="A100" s="168">
        <v>43379</v>
      </c>
      <c r="B100" s="161">
        <v>9841.5</v>
      </c>
      <c r="C100" s="161">
        <v>4607.4140625</v>
      </c>
      <c r="D100" s="161">
        <v>6717</v>
      </c>
      <c r="E100" s="161">
        <v>7459.5</v>
      </c>
      <c r="F100" s="161">
        <v>8765.46875</v>
      </c>
      <c r="G100" s="161">
        <v>105.5</v>
      </c>
      <c r="H100" s="161">
        <v>9700.25</v>
      </c>
      <c r="I100" s="161">
        <v>4552.25</v>
      </c>
      <c r="J100" s="161">
        <v>7168.5</v>
      </c>
      <c r="K100" s="161">
        <v>6223.75</v>
      </c>
      <c r="L100" s="161">
        <v>5558</v>
      </c>
      <c r="M100" s="161">
        <v>5190.25</v>
      </c>
      <c r="N100" s="161">
        <v>75889.3828125</v>
      </c>
      <c r="O100" s="170"/>
      <c r="P100" s="324" t="b">
        <f t="shared" ca="1" si="1"/>
        <v>0</v>
      </c>
      <c r="Q100" s="234">
        <v>21165.9140625</v>
      </c>
      <c r="R100" s="234">
        <v>30582.96875</v>
      </c>
      <c r="S100" s="234">
        <v>24140.5</v>
      </c>
    </row>
    <row r="101" spans="1:19" s="1" customFormat="1" ht="15.75">
      <c r="A101" s="168">
        <v>43380</v>
      </c>
      <c r="B101" s="161">
        <v>9760.5</v>
      </c>
      <c r="C101" s="161">
        <v>4416.171875</v>
      </c>
      <c r="D101" s="161">
        <v>6230.5</v>
      </c>
      <c r="E101" s="161">
        <v>7424</v>
      </c>
      <c r="F101" s="161">
        <v>8805.203125</v>
      </c>
      <c r="G101" s="161">
        <v>105.5</v>
      </c>
      <c r="H101" s="161">
        <v>9490.75</v>
      </c>
      <c r="I101" s="161">
        <v>4412.75</v>
      </c>
      <c r="J101" s="161">
        <v>7118</v>
      </c>
      <c r="K101" s="161">
        <v>6119.25</v>
      </c>
      <c r="L101" s="161">
        <v>5504</v>
      </c>
      <c r="M101" s="161">
        <v>5114.25</v>
      </c>
      <c r="N101" s="161">
        <v>74500.875</v>
      </c>
      <c r="O101" s="170"/>
      <c r="P101" s="324" t="b">
        <f t="shared" ca="1" si="1"/>
        <v>0</v>
      </c>
      <c r="Q101" s="234">
        <v>20407.171875</v>
      </c>
      <c r="R101" s="234">
        <v>30238.203125</v>
      </c>
      <c r="S101" s="234">
        <v>23855.5</v>
      </c>
    </row>
    <row r="102" spans="1:19" s="1" customFormat="1" ht="15.75">
      <c r="A102" s="168">
        <v>43381</v>
      </c>
      <c r="B102" s="161">
        <v>9448.5</v>
      </c>
      <c r="C102" s="161">
        <v>3973.921875</v>
      </c>
      <c r="D102" s="161">
        <v>5699.5</v>
      </c>
      <c r="E102" s="161">
        <v>6612</v>
      </c>
      <c r="F102" s="161">
        <v>8322.140625</v>
      </c>
      <c r="G102" s="161">
        <v>110</v>
      </c>
      <c r="H102" s="161">
        <v>9386.5</v>
      </c>
      <c r="I102" s="161">
        <v>4223</v>
      </c>
      <c r="J102" s="161">
        <v>7006</v>
      </c>
      <c r="K102" s="161">
        <v>5680.25</v>
      </c>
      <c r="L102" s="161">
        <v>5410.75</v>
      </c>
      <c r="M102" s="161">
        <v>4899.5</v>
      </c>
      <c r="N102" s="161">
        <v>70772.0625</v>
      </c>
      <c r="O102" s="170"/>
      <c r="P102" s="324" t="b">
        <f t="shared" ca="1" si="1"/>
        <v>0</v>
      </c>
      <c r="Q102" s="234">
        <v>19121.921875</v>
      </c>
      <c r="R102" s="234">
        <v>28653.640625</v>
      </c>
      <c r="S102" s="234">
        <v>22996.5</v>
      </c>
    </row>
    <row r="103" spans="1:19" s="1" customFormat="1" ht="15.75">
      <c r="A103" s="168">
        <v>43382</v>
      </c>
      <c r="B103" s="161">
        <v>9520</v>
      </c>
      <c r="C103" s="161">
        <v>3949.8046875</v>
      </c>
      <c r="D103" s="161">
        <v>5825.5</v>
      </c>
      <c r="E103" s="161">
        <v>6555</v>
      </c>
      <c r="F103" s="161">
        <v>8243.296875</v>
      </c>
      <c r="G103" s="161">
        <v>107</v>
      </c>
      <c r="H103" s="161">
        <v>9276.5</v>
      </c>
      <c r="I103" s="161">
        <v>4063</v>
      </c>
      <c r="J103" s="161">
        <v>7043.5</v>
      </c>
      <c r="K103" s="161">
        <v>5700.75</v>
      </c>
      <c r="L103" s="161">
        <v>5274.75</v>
      </c>
      <c r="M103" s="161">
        <v>4740.25</v>
      </c>
      <c r="N103" s="161">
        <v>70299.3515625</v>
      </c>
      <c r="O103" s="170"/>
      <c r="P103" s="324" t="b">
        <f t="shared" ca="1" si="1"/>
        <v>0</v>
      </c>
      <c r="Q103" s="234">
        <v>19295.3046875</v>
      </c>
      <c r="R103" s="234">
        <v>28244.796875</v>
      </c>
      <c r="S103" s="234">
        <v>22759.25</v>
      </c>
    </row>
    <row r="104" spans="1:19" s="1" customFormat="1" ht="15.75">
      <c r="A104" s="168">
        <v>43383</v>
      </c>
      <c r="B104" s="161">
        <v>9695</v>
      </c>
      <c r="C104" s="161">
        <v>3944.109375</v>
      </c>
      <c r="D104" s="161">
        <v>5875.5</v>
      </c>
      <c r="E104" s="161">
        <v>6697</v>
      </c>
      <c r="F104" s="161">
        <v>8350.625</v>
      </c>
      <c r="G104" s="161">
        <v>105</v>
      </c>
      <c r="H104" s="161">
        <v>9369.5</v>
      </c>
      <c r="I104" s="161">
        <v>4096.5</v>
      </c>
      <c r="J104" s="161">
        <v>6914.5</v>
      </c>
      <c r="K104" s="161">
        <v>5887.5</v>
      </c>
      <c r="L104" s="161">
        <v>5255.25</v>
      </c>
      <c r="M104" s="161">
        <v>4792.5</v>
      </c>
      <c r="N104" s="161">
        <v>70982.984375</v>
      </c>
      <c r="O104" s="170"/>
      <c r="P104" s="324" t="b">
        <f t="shared" ca="1" si="1"/>
        <v>0</v>
      </c>
      <c r="Q104" s="234">
        <v>19514.609375</v>
      </c>
      <c r="R104" s="234">
        <v>28618.625</v>
      </c>
      <c r="S104" s="234">
        <v>22849.75</v>
      </c>
    </row>
    <row r="105" spans="1:19" s="1" customFormat="1" ht="15.75">
      <c r="A105" s="168">
        <v>43384</v>
      </c>
      <c r="B105" s="161">
        <v>9674.5</v>
      </c>
      <c r="C105" s="161">
        <v>4287.265625</v>
      </c>
      <c r="D105" s="161">
        <v>6417.5</v>
      </c>
      <c r="E105" s="161">
        <v>6655</v>
      </c>
      <c r="F105" s="161">
        <v>8209.84375</v>
      </c>
      <c r="G105" s="161">
        <v>93.5</v>
      </c>
      <c r="H105" s="161">
        <v>9470</v>
      </c>
      <c r="I105" s="161">
        <v>4036</v>
      </c>
      <c r="J105" s="161">
        <v>6917.5</v>
      </c>
      <c r="K105" s="161">
        <v>5903.5</v>
      </c>
      <c r="L105" s="161">
        <v>5365.25</v>
      </c>
      <c r="M105" s="161">
        <v>4921.25</v>
      </c>
      <c r="N105" s="161">
        <v>71951.109375</v>
      </c>
      <c r="O105" s="170"/>
      <c r="P105" s="324" t="b">
        <f t="shared" ca="1" si="1"/>
        <v>0</v>
      </c>
      <c r="Q105" s="234">
        <v>20379.265625</v>
      </c>
      <c r="R105" s="234">
        <v>28464.34375</v>
      </c>
      <c r="S105" s="234">
        <v>23107.5</v>
      </c>
    </row>
    <row r="106" spans="1:19" s="1" customFormat="1" ht="15.75">
      <c r="A106" s="168">
        <v>43385</v>
      </c>
      <c r="B106" s="161">
        <v>9810.5</v>
      </c>
      <c r="C106" s="161">
        <v>4554.203125</v>
      </c>
      <c r="D106" s="161">
        <v>6237.5</v>
      </c>
      <c r="E106" s="161">
        <v>6328</v>
      </c>
      <c r="F106" s="161">
        <v>8116.5</v>
      </c>
      <c r="G106" s="161">
        <v>91</v>
      </c>
      <c r="H106" s="161">
        <v>9620.75</v>
      </c>
      <c r="I106" s="161">
        <v>4203.75</v>
      </c>
      <c r="J106" s="161">
        <v>7025.5</v>
      </c>
      <c r="K106" s="161">
        <v>5943</v>
      </c>
      <c r="L106" s="161">
        <v>5377.75</v>
      </c>
      <c r="M106" s="161">
        <v>4880.25</v>
      </c>
      <c r="N106" s="161">
        <v>72188.703125</v>
      </c>
      <c r="O106" s="170"/>
      <c r="P106" s="324" t="b">
        <f t="shared" ca="1" si="1"/>
        <v>0</v>
      </c>
      <c r="Q106" s="234">
        <v>20602.203125</v>
      </c>
      <c r="R106" s="234">
        <v>28360</v>
      </c>
      <c r="S106" s="234">
        <v>23226.5</v>
      </c>
    </row>
    <row r="107" spans="1:19" s="1" customFormat="1" ht="15.75">
      <c r="A107" s="168">
        <v>43386</v>
      </c>
      <c r="B107" s="161">
        <v>9981</v>
      </c>
      <c r="C107" s="161">
        <v>4956.609375</v>
      </c>
      <c r="D107" s="161">
        <v>6497.5</v>
      </c>
      <c r="E107" s="161">
        <v>7559</v>
      </c>
      <c r="F107" s="161">
        <v>8546.390625</v>
      </c>
      <c r="G107" s="161">
        <v>92.5</v>
      </c>
      <c r="H107" s="161">
        <v>10115.25</v>
      </c>
      <c r="I107" s="161">
        <v>4657</v>
      </c>
      <c r="J107" s="161">
        <v>7205</v>
      </c>
      <c r="K107" s="161">
        <v>6189</v>
      </c>
      <c r="L107" s="161">
        <v>5480.25</v>
      </c>
      <c r="M107" s="161">
        <v>5049.75</v>
      </c>
      <c r="N107" s="161">
        <v>76329.25</v>
      </c>
      <c r="O107" s="170"/>
      <c r="P107" s="324" t="b">
        <f t="shared" ca="1" si="1"/>
        <v>0</v>
      </c>
      <c r="Q107" s="234">
        <v>21435.109375</v>
      </c>
      <c r="R107" s="234">
        <v>30970.140625</v>
      </c>
      <c r="S107" s="234">
        <v>23924</v>
      </c>
    </row>
    <row r="108" spans="1:19" s="1" customFormat="1" ht="15.75">
      <c r="A108" s="168">
        <v>43387</v>
      </c>
      <c r="B108" s="161">
        <v>9892</v>
      </c>
      <c r="C108" s="161">
        <v>4896.484375</v>
      </c>
      <c r="D108" s="161">
        <v>6397</v>
      </c>
      <c r="E108" s="161">
        <v>7054</v>
      </c>
      <c r="F108" s="161">
        <v>8685.25</v>
      </c>
      <c r="G108" s="161">
        <v>91</v>
      </c>
      <c r="H108" s="161">
        <v>10003.75</v>
      </c>
      <c r="I108" s="161">
        <v>4623.75</v>
      </c>
      <c r="J108" s="161">
        <v>7096.5</v>
      </c>
      <c r="K108" s="161">
        <v>6247.75</v>
      </c>
      <c r="L108" s="161">
        <v>5546.75</v>
      </c>
      <c r="M108" s="161">
        <v>5037.25</v>
      </c>
      <c r="N108" s="161">
        <v>75571.484375</v>
      </c>
      <c r="O108" s="170"/>
      <c r="P108" s="324" t="b">
        <f t="shared" ca="1" si="1"/>
        <v>0</v>
      </c>
      <c r="Q108" s="234">
        <v>21185.484375</v>
      </c>
      <c r="R108" s="234">
        <v>30457.75</v>
      </c>
      <c r="S108" s="234">
        <v>23928.25</v>
      </c>
    </row>
    <row r="109" spans="1:19" s="1" customFormat="1" ht="15.75">
      <c r="A109" s="168">
        <v>43388</v>
      </c>
      <c r="B109" s="161">
        <v>9750.5</v>
      </c>
      <c r="C109" s="161">
        <v>4757.1875</v>
      </c>
      <c r="D109" s="161">
        <v>5725</v>
      </c>
      <c r="E109" s="161">
        <v>6383</v>
      </c>
      <c r="F109" s="161">
        <v>8186.953125</v>
      </c>
      <c r="G109" s="161">
        <v>94</v>
      </c>
      <c r="H109" s="161">
        <v>9764.75</v>
      </c>
      <c r="I109" s="161">
        <v>4577.75</v>
      </c>
      <c r="J109" s="161">
        <v>6841.5</v>
      </c>
      <c r="K109" s="161">
        <v>6052.25</v>
      </c>
      <c r="L109" s="161">
        <v>5288</v>
      </c>
      <c r="M109" s="161">
        <v>4856</v>
      </c>
      <c r="N109" s="161">
        <v>72276.890625</v>
      </c>
      <c r="O109" s="170"/>
      <c r="P109" s="324" t="b">
        <f t="shared" ca="1" si="1"/>
        <v>0</v>
      </c>
      <c r="Q109" s="234">
        <v>20232.6875</v>
      </c>
      <c r="R109" s="234">
        <v>29006.453125</v>
      </c>
      <c r="S109" s="234">
        <v>23037.75</v>
      </c>
    </row>
    <row r="110" spans="1:19" s="1" customFormat="1" ht="15.75">
      <c r="A110" s="168">
        <v>43389</v>
      </c>
      <c r="B110" s="161">
        <v>9630</v>
      </c>
      <c r="C110" s="161">
        <v>4490.296875</v>
      </c>
      <c r="D110" s="161">
        <v>6039.5</v>
      </c>
      <c r="E110" s="161">
        <v>7455</v>
      </c>
      <c r="F110" s="161">
        <v>8474.28125</v>
      </c>
      <c r="G110" s="161">
        <v>97</v>
      </c>
      <c r="H110" s="161">
        <v>10096.5</v>
      </c>
      <c r="I110" s="161">
        <v>4425.25</v>
      </c>
      <c r="J110" s="161">
        <v>6909.5</v>
      </c>
      <c r="K110" s="161">
        <v>6009.75</v>
      </c>
      <c r="L110" s="161">
        <v>5337.75</v>
      </c>
      <c r="M110" s="161">
        <v>4890.25</v>
      </c>
      <c r="N110" s="161">
        <v>73855.078125</v>
      </c>
      <c r="O110" s="170"/>
      <c r="P110" s="324" t="b">
        <f t="shared" ca="1" si="1"/>
        <v>0</v>
      </c>
      <c r="Q110" s="234">
        <v>20159.796875</v>
      </c>
      <c r="R110" s="234">
        <v>30548.03125</v>
      </c>
      <c r="S110" s="234">
        <v>23147.25</v>
      </c>
    </row>
    <row r="111" spans="1:19" s="1" customFormat="1" ht="15.75">
      <c r="A111" s="168">
        <v>43390</v>
      </c>
      <c r="B111" s="161">
        <v>9721.5</v>
      </c>
      <c r="C111" s="161">
        <v>4467.1875</v>
      </c>
      <c r="D111" s="161">
        <v>6748</v>
      </c>
      <c r="E111" s="161">
        <v>7287</v>
      </c>
      <c r="F111" s="161">
        <v>8640.1875</v>
      </c>
      <c r="G111" s="161">
        <v>91.5</v>
      </c>
      <c r="H111" s="161">
        <v>10026.25</v>
      </c>
      <c r="I111" s="161">
        <v>4243.75</v>
      </c>
      <c r="J111" s="161">
        <v>6925</v>
      </c>
      <c r="K111" s="161">
        <v>6081.75</v>
      </c>
      <c r="L111" s="161">
        <v>5281</v>
      </c>
      <c r="M111" s="161">
        <v>4861</v>
      </c>
      <c r="N111" s="161">
        <v>74374.125</v>
      </c>
      <c r="O111" s="170"/>
      <c r="P111" s="324" t="b">
        <f t="shared" ca="1" si="1"/>
        <v>0</v>
      </c>
      <c r="Q111" s="234">
        <v>20936.6875</v>
      </c>
      <c r="R111" s="234">
        <v>30288.6875</v>
      </c>
      <c r="S111" s="234">
        <v>23148.75</v>
      </c>
    </row>
    <row r="112" spans="1:19" s="1" customFormat="1" ht="15.75">
      <c r="A112" s="168">
        <v>43391</v>
      </c>
      <c r="B112" s="161">
        <v>9838</v>
      </c>
      <c r="C112" s="161">
        <v>4616.109375</v>
      </c>
      <c r="D112" s="161">
        <v>6769.5</v>
      </c>
      <c r="E112" s="161">
        <v>6862</v>
      </c>
      <c r="F112" s="161">
        <v>8278.5625</v>
      </c>
      <c r="G112" s="161">
        <v>89</v>
      </c>
      <c r="H112" s="161">
        <v>9997</v>
      </c>
      <c r="I112" s="161">
        <v>4347</v>
      </c>
      <c r="J112" s="161">
        <v>6851</v>
      </c>
      <c r="K112" s="161">
        <v>5998.75</v>
      </c>
      <c r="L112" s="161">
        <v>5465.25</v>
      </c>
      <c r="M112" s="161">
        <v>4988.25</v>
      </c>
      <c r="N112" s="161">
        <v>74100.421875</v>
      </c>
      <c r="O112" s="170"/>
      <c r="P112" s="324" t="b">
        <f t="shared" ca="1" si="1"/>
        <v>0</v>
      </c>
      <c r="Q112" s="234">
        <v>21223.609375</v>
      </c>
      <c r="R112" s="234">
        <v>29573.5625</v>
      </c>
      <c r="S112" s="234">
        <v>23303.25</v>
      </c>
    </row>
    <row r="113" spans="1:19" s="1" customFormat="1" ht="15.75">
      <c r="A113" s="168">
        <v>43392</v>
      </c>
      <c r="B113" s="161">
        <v>9797</v>
      </c>
      <c r="C113" s="161">
        <v>4684.578125</v>
      </c>
      <c r="D113" s="161">
        <v>6963.5</v>
      </c>
      <c r="E113" s="161">
        <v>7530</v>
      </c>
      <c r="F113" s="161">
        <v>8285.6875</v>
      </c>
      <c r="G113" s="161">
        <v>88</v>
      </c>
      <c r="H113" s="161">
        <v>9818</v>
      </c>
      <c r="I113" s="161">
        <v>4425</v>
      </c>
      <c r="J113" s="161">
        <v>6920</v>
      </c>
      <c r="K113" s="161">
        <v>6021.25</v>
      </c>
      <c r="L113" s="161">
        <v>5634</v>
      </c>
      <c r="M113" s="161">
        <v>5072</v>
      </c>
      <c r="N113" s="161">
        <v>75239.015625</v>
      </c>
      <c r="O113" s="170"/>
      <c r="P113" s="324" t="b">
        <f t="shared" ca="1" si="1"/>
        <v>0</v>
      </c>
      <c r="Q113" s="234">
        <v>21445.078125</v>
      </c>
      <c r="R113" s="234">
        <v>30146.6875</v>
      </c>
      <c r="S113" s="234">
        <v>23647.25</v>
      </c>
    </row>
    <row r="114" spans="1:19" s="1" customFormat="1" ht="15.75">
      <c r="A114" s="168">
        <v>43393</v>
      </c>
      <c r="B114" s="161">
        <v>9951</v>
      </c>
      <c r="C114" s="161">
        <v>4676.984375</v>
      </c>
      <c r="D114" s="161">
        <v>7125</v>
      </c>
      <c r="E114" s="161">
        <v>7698</v>
      </c>
      <c r="F114" s="161">
        <v>8791.78125</v>
      </c>
      <c r="G114" s="161">
        <v>92.5</v>
      </c>
      <c r="H114" s="161">
        <v>9962.5</v>
      </c>
      <c r="I114" s="161">
        <v>4528.75</v>
      </c>
      <c r="J114" s="161">
        <v>7043.5</v>
      </c>
      <c r="K114" s="161">
        <v>6333.75</v>
      </c>
      <c r="L114" s="161">
        <v>5635.75</v>
      </c>
      <c r="M114" s="161">
        <v>5136.75</v>
      </c>
      <c r="N114" s="161">
        <v>76976.265625</v>
      </c>
      <c r="O114" s="170"/>
      <c r="P114" s="324" t="b">
        <f t="shared" ca="1" si="1"/>
        <v>0</v>
      </c>
      <c r="Q114" s="234">
        <v>21752.984375</v>
      </c>
      <c r="R114" s="234">
        <v>31073.53125</v>
      </c>
      <c r="S114" s="234">
        <v>24149.75</v>
      </c>
    </row>
    <row r="115" spans="1:19" s="1" customFormat="1" ht="15.75">
      <c r="A115" s="168">
        <v>43394</v>
      </c>
      <c r="B115" s="161">
        <v>9893</v>
      </c>
      <c r="C115" s="161">
        <v>4754.78125</v>
      </c>
      <c r="D115" s="161">
        <v>6847</v>
      </c>
      <c r="E115" s="161">
        <v>7473</v>
      </c>
      <c r="F115" s="161">
        <v>8790.71875</v>
      </c>
      <c r="G115" s="161">
        <v>93</v>
      </c>
      <c r="H115" s="161">
        <v>9831.5</v>
      </c>
      <c r="I115" s="161">
        <v>4530.75</v>
      </c>
      <c r="J115" s="161">
        <v>7143</v>
      </c>
      <c r="K115" s="161">
        <v>6353</v>
      </c>
      <c r="L115" s="161">
        <v>5773.25</v>
      </c>
      <c r="M115" s="161">
        <v>5203.25</v>
      </c>
      <c r="N115" s="161">
        <v>76686.25</v>
      </c>
      <c r="O115" s="170"/>
      <c r="P115" s="324" t="b">
        <f t="shared" ca="1" si="1"/>
        <v>0</v>
      </c>
      <c r="Q115" s="234">
        <v>21494.78125</v>
      </c>
      <c r="R115" s="234">
        <v>30718.96875</v>
      </c>
      <c r="S115" s="234">
        <v>24472.5</v>
      </c>
    </row>
    <row r="116" spans="1:19" s="1" customFormat="1" ht="15.75">
      <c r="A116" s="168">
        <v>43395</v>
      </c>
      <c r="B116" s="161">
        <v>9703.5</v>
      </c>
      <c r="C116" s="161">
        <v>4344.15625</v>
      </c>
      <c r="D116" s="161">
        <v>6660.5</v>
      </c>
      <c r="E116" s="161">
        <v>6913</v>
      </c>
      <c r="F116" s="161">
        <v>8194.78125</v>
      </c>
      <c r="G116" s="161">
        <v>98.5</v>
      </c>
      <c r="H116" s="161">
        <v>9700.75</v>
      </c>
      <c r="I116" s="161">
        <v>4583</v>
      </c>
      <c r="J116" s="161">
        <v>7015.5</v>
      </c>
      <c r="K116" s="161">
        <v>5960.25</v>
      </c>
      <c r="L116" s="161">
        <v>5659.25</v>
      </c>
      <c r="M116" s="161">
        <v>4829</v>
      </c>
      <c r="N116" s="161">
        <v>73662.1875</v>
      </c>
      <c r="O116" s="170"/>
      <c r="P116" s="324" t="b">
        <f t="shared" ca="1" si="1"/>
        <v>0</v>
      </c>
      <c r="Q116" s="234">
        <v>20708.15625</v>
      </c>
      <c r="R116" s="234">
        <v>29490.03125</v>
      </c>
      <c r="S116" s="234">
        <v>23464</v>
      </c>
    </row>
    <row r="117" spans="1:19" s="1" customFormat="1" ht="15.75">
      <c r="A117" s="168">
        <v>43396</v>
      </c>
      <c r="B117" s="161">
        <v>9767.5</v>
      </c>
      <c r="C117" s="161">
        <v>4325.359375</v>
      </c>
      <c r="D117" s="161">
        <v>6503</v>
      </c>
      <c r="E117" s="161">
        <v>7025</v>
      </c>
      <c r="F117" s="161">
        <v>8120.09375</v>
      </c>
      <c r="G117" s="161">
        <v>97</v>
      </c>
      <c r="H117" s="161">
        <v>9485.75</v>
      </c>
      <c r="I117" s="161">
        <v>4261.75</v>
      </c>
      <c r="J117" s="161">
        <v>6975.5</v>
      </c>
      <c r="K117" s="161">
        <v>5802.5</v>
      </c>
      <c r="L117" s="161">
        <v>5550</v>
      </c>
      <c r="M117" s="161">
        <v>4789.5</v>
      </c>
      <c r="N117" s="161">
        <v>72702.953125</v>
      </c>
      <c r="O117" s="170"/>
      <c r="P117" s="324" t="b">
        <f t="shared" ca="1" si="1"/>
        <v>0</v>
      </c>
      <c r="Q117" s="234">
        <v>20595.859375</v>
      </c>
      <c r="R117" s="234">
        <v>28989.59375</v>
      </c>
      <c r="S117" s="234">
        <v>23117.5</v>
      </c>
    </row>
    <row r="118" spans="1:19" s="1" customFormat="1" ht="15.75">
      <c r="A118" s="168">
        <v>43397</v>
      </c>
      <c r="B118" s="161">
        <v>9739.5</v>
      </c>
      <c r="C118" s="161">
        <v>4549.96875</v>
      </c>
      <c r="D118" s="161">
        <v>6483</v>
      </c>
      <c r="E118" s="161">
        <v>7154</v>
      </c>
      <c r="F118" s="161">
        <v>8293.6875</v>
      </c>
      <c r="G118" s="161">
        <v>95.5</v>
      </c>
      <c r="H118" s="161">
        <v>9494.75</v>
      </c>
      <c r="I118" s="161">
        <v>4490.5</v>
      </c>
      <c r="J118" s="161">
        <v>6772.5</v>
      </c>
      <c r="K118" s="161">
        <v>5534</v>
      </c>
      <c r="L118" s="161">
        <v>5354.75</v>
      </c>
      <c r="M118" s="161">
        <v>4773</v>
      </c>
      <c r="N118" s="161">
        <v>72735.15625</v>
      </c>
      <c r="O118" s="170"/>
      <c r="P118" s="324" t="b">
        <f t="shared" ca="1" si="1"/>
        <v>0</v>
      </c>
      <c r="Q118" s="234">
        <v>20772.46875</v>
      </c>
      <c r="R118" s="234">
        <v>29528.4375</v>
      </c>
      <c r="S118" s="234">
        <v>22434.25</v>
      </c>
    </row>
    <row r="119" spans="1:19" s="1" customFormat="1" ht="15.75">
      <c r="A119" s="168">
        <v>43398</v>
      </c>
      <c r="B119" s="161">
        <v>9708</v>
      </c>
      <c r="C119" s="161">
        <v>4341.515625</v>
      </c>
      <c r="D119" s="161">
        <v>6588.5</v>
      </c>
      <c r="E119" s="161">
        <v>7811</v>
      </c>
      <c r="F119" s="161">
        <v>8516.53125</v>
      </c>
      <c r="G119" s="161">
        <v>91</v>
      </c>
      <c r="H119" s="161">
        <v>9571.75</v>
      </c>
      <c r="I119" s="161">
        <v>4333.75</v>
      </c>
      <c r="J119" s="161">
        <v>6874.5</v>
      </c>
      <c r="K119" s="161">
        <v>5945.25</v>
      </c>
      <c r="L119" s="161">
        <v>5659.5</v>
      </c>
      <c r="M119" s="161">
        <v>5131.75</v>
      </c>
      <c r="N119" s="161">
        <v>74573.046875</v>
      </c>
      <c r="O119" s="170"/>
      <c r="P119" s="324" t="b">
        <f t="shared" ca="1" si="1"/>
        <v>0</v>
      </c>
      <c r="Q119" s="234">
        <v>20638.015625</v>
      </c>
      <c r="R119" s="234">
        <v>30324.03125</v>
      </c>
      <c r="S119" s="234">
        <v>23611</v>
      </c>
    </row>
    <row r="120" spans="1:19" s="1" customFormat="1" ht="15.75">
      <c r="A120" s="168">
        <v>43399</v>
      </c>
      <c r="B120" s="161">
        <v>9783.5</v>
      </c>
      <c r="C120" s="161">
        <v>4627.703125</v>
      </c>
      <c r="D120" s="161">
        <v>6485.5</v>
      </c>
      <c r="E120" s="161">
        <v>7723</v>
      </c>
      <c r="F120" s="161">
        <v>8515.1875</v>
      </c>
      <c r="G120" s="161">
        <v>96</v>
      </c>
      <c r="H120" s="161">
        <v>9433.75</v>
      </c>
      <c r="I120" s="161">
        <v>4493.5</v>
      </c>
      <c r="J120" s="161">
        <v>6916</v>
      </c>
      <c r="K120" s="161">
        <v>5977.25</v>
      </c>
      <c r="L120" s="161">
        <v>5496.25</v>
      </c>
      <c r="M120" s="161">
        <v>4942.5</v>
      </c>
      <c r="N120" s="161">
        <v>74490.140625</v>
      </c>
      <c r="O120" s="170"/>
      <c r="P120" s="324" t="b">
        <f t="shared" ca="1" si="1"/>
        <v>0</v>
      </c>
      <c r="Q120" s="234">
        <v>20896.703125</v>
      </c>
      <c r="R120" s="234">
        <v>30261.4375</v>
      </c>
      <c r="S120" s="234">
        <v>23332</v>
      </c>
    </row>
    <row r="121" spans="1:19" s="1" customFormat="1" ht="15.75">
      <c r="A121" s="168">
        <v>43400</v>
      </c>
      <c r="B121" s="161">
        <v>10012</v>
      </c>
      <c r="C121" s="161">
        <v>5073.6875</v>
      </c>
      <c r="D121" s="161">
        <v>6777.5</v>
      </c>
      <c r="E121" s="161">
        <v>7340</v>
      </c>
      <c r="F121" s="161">
        <v>8651.40625</v>
      </c>
      <c r="G121" s="161">
        <v>93</v>
      </c>
      <c r="H121" s="161">
        <v>9640.75</v>
      </c>
      <c r="I121" s="161">
        <v>4428.25</v>
      </c>
      <c r="J121" s="161">
        <v>7216</v>
      </c>
      <c r="K121" s="161">
        <v>6322</v>
      </c>
      <c r="L121" s="161">
        <v>5773.5</v>
      </c>
      <c r="M121" s="161">
        <v>5205.75</v>
      </c>
      <c r="N121" s="161">
        <v>76533.84375</v>
      </c>
      <c r="O121" s="170"/>
      <c r="P121" s="324" t="b">
        <f t="shared" ca="1" si="1"/>
        <v>0</v>
      </c>
      <c r="Q121" s="234">
        <v>21863.1875</v>
      </c>
      <c r="R121" s="234">
        <v>30153.40625</v>
      </c>
      <c r="S121" s="234">
        <v>24517.25</v>
      </c>
    </row>
    <row r="122" spans="1:19" s="1" customFormat="1" ht="15.75">
      <c r="A122" s="168">
        <v>43401</v>
      </c>
      <c r="B122" s="161">
        <v>10032</v>
      </c>
      <c r="C122" s="161">
        <v>5141.015625</v>
      </c>
      <c r="D122" s="161">
        <v>7034.5</v>
      </c>
      <c r="E122" s="161">
        <v>7564</v>
      </c>
      <c r="F122" s="161">
        <v>8527.28125</v>
      </c>
      <c r="G122" s="161">
        <v>85.5</v>
      </c>
      <c r="H122" s="161">
        <v>9604</v>
      </c>
      <c r="I122" s="161">
        <v>4674.75</v>
      </c>
      <c r="J122" s="161">
        <v>7207</v>
      </c>
      <c r="K122" s="161">
        <v>6424</v>
      </c>
      <c r="L122" s="161">
        <v>5715.5</v>
      </c>
      <c r="M122" s="161">
        <v>5255.5</v>
      </c>
      <c r="N122" s="161">
        <v>77265.046875</v>
      </c>
      <c r="O122" s="170"/>
      <c r="P122" s="324" t="b">
        <f t="shared" ca="1" si="1"/>
        <v>0</v>
      </c>
      <c r="Q122" s="234">
        <v>22207.515625</v>
      </c>
      <c r="R122" s="234">
        <v>30455.53125</v>
      </c>
      <c r="S122" s="234">
        <v>24602</v>
      </c>
    </row>
    <row r="123" spans="1:19" s="1" customFormat="1" ht="15.75">
      <c r="A123" s="168">
        <v>43402</v>
      </c>
      <c r="B123" s="161">
        <v>9824.5</v>
      </c>
      <c r="C123" s="161">
        <v>4782.984375</v>
      </c>
      <c r="D123" s="161">
        <v>6599.5</v>
      </c>
      <c r="E123" s="161">
        <v>7209</v>
      </c>
      <c r="F123" s="161">
        <v>8191.53125</v>
      </c>
      <c r="G123" s="161">
        <v>94.5</v>
      </c>
      <c r="H123" s="161">
        <v>9686</v>
      </c>
      <c r="I123" s="161">
        <v>4103.25</v>
      </c>
      <c r="J123" s="161">
        <v>6941.5</v>
      </c>
      <c r="K123" s="161">
        <v>5964.5</v>
      </c>
      <c r="L123" s="161">
        <v>5556</v>
      </c>
      <c r="M123" s="161">
        <v>4946.75</v>
      </c>
      <c r="N123" s="161">
        <v>73900.015625</v>
      </c>
      <c r="O123" s="170"/>
      <c r="P123" s="324" t="b">
        <f t="shared" ca="1" si="1"/>
        <v>0</v>
      </c>
      <c r="Q123" s="234">
        <v>21206.984375</v>
      </c>
      <c r="R123" s="234">
        <v>29284.28125</v>
      </c>
      <c r="S123" s="234">
        <v>23408.75</v>
      </c>
    </row>
    <row r="124" spans="1:19" s="1" customFormat="1" ht="15.75">
      <c r="A124" s="168">
        <v>43403</v>
      </c>
      <c r="B124" s="161">
        <v>9720</v>
      </c>
      <c r="C124" s="161">
        <v>4696.765625</v>
      </c>
      <c r="D124" s="161">
        <v>6765.5</v>
      </c>
      <c r="E124" s="161">
        <v>7075</v>
      </c>
      <c r="F124" s="161">
        <v>8260.53125</v>
      </c>
      <c r="G124" s="161">
        <v>54</v>
      </c>
      <c r="H124" s="161">
        <v>9471</v>
      </c>
      <c r="I124" s="161">
        <v>4198.25</v>
      </c>
      <c r="J124" s="161">
        <v>6932.5</v>
      </c>
      <c r="K124" s="161">
        <v>5930.75</v>
      </c>
      <c r="L124" s="161">
        <v>5551</v>
      </c>
      <c r="M124" s="161">
        <v>4911.5</v>
      </c>
      <c r="N124" s="161">
        <v>73566.796875</v>
      </c>
      <c r="O124" s="170"/>
      <c r="P124" s="324" t="b">
        <f t="shared" ca="1" si="1"/>
        <v>0</v>
      </c>
      <c r="Q124" s="234">
        <v>21182.265625</v>
      </c>
      <c r="R124" s="234">
        <v>29058.78125</v>
      </c>
      <c r="S124" s="234">
        <v>23325.75</v>
      </c>
    </row>
    <row r="125" spans="1:19" s="1" customFormat="1" ht="15.75">
      <c r="A125" s="168">
        <v>43404</v>
      </c>
      <c r="B125" s="161">
        <v>9629.5</v>
      </c>
      <c r="C125" s="161">
        <v>4206.328125</v>
      </c>
      <c r="D125" s="161">
        <v>6955.5</v>
      </c>
      <c r="E125" s="161">
        <v>6672</v>
      </c>
      <c r="F125" s="161">
        <v>8135.78125</v>
      </c>
      <c r="G125" s="161">
        <v>33.5</v>
      </c>
      <c r="H125" s="161">
        <v>9224.5</v>
      </c>
      <c r="I125" s="161">
        <v>4100</v>
      </c>
      <c r="J125" s="161">
        <v>6829.5</v>
      </c>
      <c r="K125" s="161">
        <v>5794.25</v>
      </c>
      <c r="L125" s="161">
        <v>5381.75</v>
      </c>
      <c r="M125" s="161">
        <v>4785.75</v>
      </c>
      <c r="N125" s="161">
        <v>71748.359375</v>
      </c>
      <c r="O125" s="170"/>
      <c r="P125" s="324" t="b">
        <f t="shared" ca="1" si="1"/>
        <v>0</v>
      </c>
      <c r="Q125" s="234">
        <v>20791.328125</v>
      </c>
      <c r="R125" s="234">
        <v>28165.78125</v>
      </c>
      <c r="S125" s="234">
        <v>22791.25</v>
      </c>
    </row>
    <row r="126" spans="1:19" s="1" customFormat="1" ht="15.75">
      <c r="A126" s="168">
        <v>43405</v>
      </c>
      <c r="B126" s="161">
        <v>9723.5</v>
      </c>
      <c r="C126" s="161">
        <v>5041.703125</v>
      </c>
      <c r="D126" s="161">
        <v>6033</v>
      </c>
      <c r="E126" s="161">
        <v>7011</v>
      </c>
      <c r="F126" s="161">
        <v>7568.59375</v>
      </c>
      <c r="G126" s="161">
        <v>47.5</v>
      </c>
      <c r="H126" s="161">
        <v>9245.5</v>
      </c>
      <c r="I126" s="161">
        <v>4207.25</v>
      </c>
      <c r="J126" s="161">
        <v>6755</v>
      </c>
      <c r="K126" s="161">
        <v>5979</v>
      </c>
      <c r="L126" s="161">
        <v>5392.5</v>
      </c>
      <c r="M126" s="161">
        <v>4768.5</v>
      </c>
      <c r="N126" s="161">
        <v>71773.046875</v>
      </c>
      <c r="O126" s="170"/>
      <c r="P126" s="324" t="b">
        <f t="shared" ca="1" si="1"/>
        <v>0</v>
      </c>
      <c r="Q126" s="234">
        <v>20798.203125</v>
      </c>
      <c r="R126" s="234">
        <v>28079.84375</v>
      </c>
      <c r="S126" s="234">
        <v>22895</v>
      </c>
    </row>
    <row r="127" spans="1:19" s="1" customFormat="1" ht="15.75">
      <c r="A127" s="168">
        <v>43406</v>
      </c>
      <c r="B127" s="161">
        <v>9717.5</v>
      </c>
      <c r="C127" s="161">
        <v>5192.59375</v>
      </c>
      <c r="D127" s="161">
        <v>6621.5</v>
      </c>
      <c r="E127" s="161">
        <v>6455</v>
      </c>
      <c r="F127" s="161">
        <v>7771.21875</v>
      </c>
      <c r="G127" s="161">
        <v>42.5</v>
      </c>
      <c r="H127" s="161">
        <v>9385.75</v>
      </c>
      <c r="I127" s="161">
        <v>4372.25</v>
      </c>
      <c r="J127" s="161">
        <v>6937</v>
      </c>
      <c r="K127" s="161">
        <v>6238.75</v>
      </c>
      <c r="L127" s="161">
        <v>5549.75</v>
      </c>
      <c r="M127" s="161">
        <v>5150.25</v>
      </c>
      <c r="N127" s="161">
        <v>73434.0625</v>
      </c>
      <c r="O127" s="170"/>
      <c r="P127" s="324" t="b">
        <f t="shared" ca="1" si="1"/>
        <v>0</v>
      </c>
      <c r="Q127" s="234">
        <v>21531.59375</v>
      </c>
      <c r="R127" s="234">
        <v>28026.71875</v>
      </c>
      <c r="S127" s="234">
        <v>23875.75</v>
      </c>
    </row>
    <row r="128" spans="1:19" s="1" customFormat="1" ht="15.75">
      <c r="A128" s="168">
        <v>43407</v>
      </c>
      <c r="B128" s="161">
        <v>9953</v>
      </c>
      <c r="C128" s="161">
        <v>5067.15625</v>
      </c>
      <c r="D128" s="161">
        <v>7337.5</v>
      </c>
      <c r="E128" s="161">
        <v>7119</v>
      </c>
      <c r="F128" s="161">
        <v>8279.71875</v>
      </c>
      <c r="G128" s="161">
        <v>33.5</v>
      </c>
      <c r="H128" s="161">
        <v>9751.25</v>
      </c>
      <c r="I128" s="161">
        <v>4350.75</v>
      </c>
      <c r="J128" s="161">
        <v>7411.5</v>
      </c>
      <c r="K128" s="161">
        <v>6636.25</v>
      </c>
      <c r="L128" s="161">
        <v>5968.75</v>
      </c>
      <c r="M128" s="161">
        <v>5477.25</v>
      </c>
      <c r="N128" s="161">
        <v>77385.625</v>
      </c>
      <c r="O128" s="170"/>
      <c r="P128" s="324" t="b">
        <f t="shared" ca="1" si="1"/>
        <v>0</v>
      </c>
      <c r="Q128" s="234">
        <v>22357.65625</v>
      </c>
      <c r="R128" s="234">
        <v>29534.21875</v>
      </c>
      <c r="S128" s="234">
        <v>25493.75</v>
      </c>
    </row>
    <row r="129" spans="1:19" s="1" customFormat="1" ht="15.75">
      <c r="A129" s="168">
        <v>43408</v>
      </c>
      <c r="B129" s="161">
        <v>9937.5</v>
      </c>
      <c r="C129" s="161">
        <v>5281.734375</v>
      </c>
      <c r="D129" s="161">
        <v>6966.5</v>
      </c>
      <c r="E129" s="161">
        <v>7652</v>
      </c>
      <c r="F129" s="161">
        <v>8322.59375</v>
      </c>
      <c r="G129" s="161">
        <v>30</v>
      </c>
      <c r="H129" s="161">
        <v>9614</v>
      </c>
      <c r="I129" s="161">
        <v>4441</v>
      </c>
      <c r="J129" s="161">
        <v>7249.5</v>
      </c>
      <c r="K129" s="161">
        <v>6426.25</v>
      </c>
      <c r="L129" s="161">
        <v>5724.5</v>
      </c>
      <c r="M129" s="161">
        <v>5238.5</v>
      </c>
      <c r="N129" s="161">
        <v>76884.078125</v>
      </c>
      <c r="O129" s="170"/>
      <c r="P129" s="324" t="b">
        <f t="shared" ca="1" si="1"/>
        <v>0</v>
      </c>
      <c r="Q129" s="234">
        <v>22185.734375</v>
      </c>
      <c r="R129" s="234">
        <v>30059.59375</v>
      </c>
      <c r="S129" s="234">
        <v>24638.75</v>
      </c>
    </row>
    <row r="130" spans="1:19" s="1" customFormat="1" ht="15.75">
      <c r="A130" s="168">
        <v>43409</v>
      </c>
      <c r="B130" s="161">
        <v>9726</v>
      </c>
      <c r="C130" s="161">
        <v>4621.6875</v>
      </c>
      <c r="D130" s="161">
        <v>6328</v>
      </c>
      <c r="E130" s="161">
        <v>6752</v>
      </c>
      <c r="F130" s="161">
        <v>8004.5625</v>
      </c>
      <c r="G130" s="161">
        <v>36.5</v>
      </c>
      <c r="H130" s="161">
        <v>9379.75</v>
      </c>
      <c r="I130" s="161">
        <v>4042.5</v>
      </c>
      <c r="J130" s="161">
        <v>6789</v>
      </c>
      <c r="K130" s="161">
        <v>5934.5</v>
      </c>
      <c r="L130" s="161">
        <v>5427</v>
      </c>
      <c r="M130" s="161">
        <v>4946.75</v>
      </c>
      <c r="N130" s="161">
        <v>71988.25</v>
      </c>
      <c r="O130" s="170"/>
      <c r="P130" s="324" t="b">
        <f t="shared" ca="1" si="1"/>
        <v>0</v>
      </c>
      <c r="Q130" s="234">
        <v>20675.6875</v>
      </c>
      <c r="R130" s="234">
        <v>28215.3125</v>
      </c>
      <c r="S130" s="234">
        <v>23097.25</v>
      </c>
    </row>
    <row r="131" spans="1:19" s="1" customFormat="1" ht="15.75">
      <c r="A131" s="168">
        <v>43410</v>
      </c>
      <c r="B131" s="161">
        <v>9588</v>
      </c>
      <c r="C131" s="161">
        <v>4582.46875</v>
      </c>
      <c r="D131" s="161">
        <v>6284.5</v>
      </c>
      <c r="E131" s="161">
        <v>6718</v>
      </c>
      <c r="F131" s="161">
        <v>7613</v>
      </c>
      <c r="G131" s="161">
        <v>40.5</v>
      </c>
      <c r="H131" s="161">
        <v>9094</v>
      </c>
      <c r="I131" s="161">
        <v>4146</v>
      </c>
      <c r="J131" s="161">
        <v>6894</v>
      </c>
      <c r="K131" s="161">
        <v>5772.5</v>
      </c>
      <c r="L131" s="161">
        <v>5314.5</v>
      </c>
      <c r="M131" s="161">
        <v>4713.75</v>
      </c>
      <c r="N131" s="161">
        <v>70761.21875</v>
      </c>
      <c r="O131" s="170"/>
      <c r="P131" s="324" t="b">
        <f t="shared" ca="1" si="1"/>
        <v>0</v>
      </c>
      <c r="Q131" s="234">
        <v>20454.96875</v>
      </c>
      <c r="R131" s="234">
        <v>27611.5</v>
      </c>
      <c r="S131" s="234">
        <v>22694.75</v>
      </c>
    </row>
    <row r="132" spans="1:19" s="1" customFormat="1" ht="15.75">
      <c r="A132" s="168">
        <v>43411</v>
      </c>
      <c r="B132" s="161">
        <v>9596</v>
      </c>
      <c r="C132" s="161">
        <v>4678.53125</v>
      </c>
      <c r="D132" s="161">
        <v>5887.5</v>
      </c>
      <c r="E132" s="161">
        <v>6664</v>
      </c>
      <c r="F132" s="161">
        <v>7566.53125</v>
      </c>
      <c r="G132" s="161">
        <v>41.5</v>
      </c>
      <c r="H132" s="161">
        <v>9161.75</v>
      </c>
      <c r="I132" s="161">
        <v>4089</v>
      </c>
      <c r="J132" s="161">
        <v>6719</v>
      </c>
      <c r="K132" s="161">
        <v>5783.5</v>
      </c>
      <c r="L132" s="161">
        <v>5290</v>
      </c>
      <c r="M132" s="161">
        <v>4644.75</v>
      </c>
      <c r="N132" s="161">
        <v>70122.0625</v>
      </c>
      <c r="O132" s="170"/>
      <c r="P132" s="324" t="b">
        <f t="shared" ref="P132:P195" ca="1" si="2">AND(A132&gt;=(TODAY()-30),A132&lt;TODAY())</f>
        <v>0</v>
      </c>
      <c r="Q132" s="234">
        <v>20162.03125</v>
      </c>
      <c r="R132" s="234">
        <v>27522.78125</v>
      </c>
      <c r="S132" s="234">
        <v>22437.25</v>
      </c>
    </row>
    <row r="133" spans="1:19" s="1" customFormat="1" ht="15.75">
      <c r="A133" s="168">
        <v>43412</v>
      </c>
      <c r="B133" s="161">
        <v>9550</v>
      </c>
      <c r="C133" s="161">
        <v>4404.53125</v>
      </c>
      <c r="D133" s="161">
        <v>6327.5</v>
      </c>
      <c r="E133" s="161">
        <v>6857</v>
      </c>
      <c r="F133" s="161">
        <v>7716.875</v>
      </c>
      <c r="G133" s="161">
        <v>46</v>
      </c>
      <c r="H133" s="161">
        <v>9260.25</v>
      </c>
      <c r="I133" s="161">
        <v>4237</v>
      </c>
      <c r="J133" s="161">
        <v>6679.5</v>
      </c>
      <c r="K133" s="161">
        <v>5909</v>
      </c>
      <c r="L133" s="161">
        <v>5351.75</v>
      </c>
      <c r="M133" s="161">
        <v>4788.25</v>
      </c>
      <c r="N133" s="161">
        <v>71127.65625</v>
      </c>
      <c r="O133" s="170"/>
      <c r="P133" s="324" t="b">
        <f t="shared" ca="1" si="2"/>
        <v>0</v>
      </c>
      <c r="Q133" s="234">
        <v>20282.03125</v>
      </c>
      <c r="R133" s="234">
        <v>28117.125</v>
      </c>
      <c r="S133" s="234">
        <v>22728.5</v>
      </c>
    </row>
    <row r="134" spans="1:19" s="1" customFormat="1" ht="15.75">
      <c r="A134" s="168">
        <v>43413</v>
      </c>
      <c r="B134" s="161">
        <v>9553</v>
      </c>
      <c r="C134" s="161">
        <v>4593.21875</v>
      </c>
      <c r="D134" s="161">
        <v>6877.5</v>
      </c>
      <c r="E134" s="161">
        <v>7711</v>
      </c>
      <c r="F134" s="161">
        <v>7828.21875</v>
      </c>
      <c r="G134" s="161">
        <v>43.5</v>
      </c>
      <c r="H134" s="161">
        <v>9258.25</v>
      </c>
      <c r="I134" s="161">
        <v>4466</v>
      </c>
      <c r="J134" s="161">
        <v>6833</v>
      </c>
      <c r="K134" s="161">
        <v>6068.5</v>
      </c>
      <c r="L134" s="161">
        <v>5334.75</v>
      </c>
      <c r="M134" s="161">
        <v>4869.5</v>
      </c>
      <c r="N134" s="161">
        <v>73436.4375</v>
      </c>
      <c r="O134" s="170"/>
      <c r="P134" s="324" t="b">
        <f t="shared" ca="1" si="2"/>
        <v>0</v>
      </c>
      <c r="Q134" s="234">
        <v>21023.71875</v>
      </c>
      <c r="R134" s="234">
        <v>29306.96875</v>
      </c>
      <c r="S134" s="234">
        <v>23105.75</v>
      </c>
    </row>
    <row r="135" spans="1:19" s="1" customFormat="1" ht="15.75">
      <c r="A135" s="168">
        <v>43414</v>
      </c>
      <c r="B135" s="161">
        <v>9750</v>
      </c>
      <c r="C135" s="161">
        <v>5072.03125</v>
      </c>
      <c r="D135" s="161">
        <v>6776</v>
      </c>
      <c r="E135" s="161">
        <v>8519</v>
      </c>
      <c r="F135" s="161">
        <v>8120.53125</v>
      </c>
      <c r="G135" s="161">
        <v>45</v>
      </c>
      <c r="H135" s="161">
        <v>9524.5</v>
      </c>
      <c r="I135" s="161">
        <v>4755.5</v>
      </c>
      <c r="J135" s="161">
        <v>6961</v>
      </c>
      <c r="K135" s="161">
        <v>6290.5</v>
      </c>
      <c r="L135" s="161">
        <v>5398</v>
      </c>
      <c r="M135" s="161">
        <v>5155.25</v>
      </c>
      <c r="N135" s="161">
        <v>76367.3125</v>
      </c>
      <c r="O135" s="170"/>
      <c r="P135" s="324" t="b">
        <f t="shared" ca="1" si="2"/>
        <v>0</v>
      </c>
      <c r="Q135" s="234">
        <v>21598.03125</v>
      </c>
      <c r="R135" s="234">
        <v>30964.53125</v>
      </c>
      <c r="S135" s="234">
        <v>23804.75</v>
      </c>
    </row>
    <row r="136" spans="1:19" s="1" customFormat="1" ht="15.75">
      <c r="A136" s="168">
        <v>43415</v>
      </c>
      <c r="B136" s="161">
        <v>9837.5</v>
      </c>
      <c r="C136" s="161">
        <v>5562.78125</v>
      </c>
      <c r="D136" s="161">
        <v>6035</v>
      </c>
      <c r="E136" s="161">
        <v>8539</v>
      </c>
      <c r="F136" s="161">
        <v>8195.4375</v>
      </c>
      <c r="G136" s="161">
        <v>42.5</v>
      </c>
      <c r="H136" s="161">
        <v>9608.5</v>
      </c>
      <c r="I136" s="161">
        <v>4513.75</v>
      </c>
      <c r="J136" s="161">
        <v>6885.5</v>
      </c>
      <c r="K136" s="161">
        <v>6308.25</v>
      </c>
      <c r="L136" s="161">
        <v>5424.75</v>
      </c>
      <c r="M136" s="161">
        <v>5073.25</v>
      </c>
      <c r="N136" s="161">
        <v>76026.21875</v>
      </c>
      <c r="O136" s="170"/>
      <c r="P136" s="324" t="b">
        <f t="shared" ca="1" si="2"/>
        <v>0</v>
      </c>
      <c r="Q136" s="234">
        <v>21435.28125</v>
      </c>
      <c r="R136" s="234">
        <v>30899.1875</v>
      </c>
      <c r="S136" s="234">
        <v>23691.75</v>
      </c>
    </row>
    <row r="137" spans="1:19" s="1" customFormat="1" ht="15.75">
      <c r="A137" s="168">
        <v>43416</v>
      </c>
      <c r="B137" s="161">
        <v>9621.5</v>
      </c>
      <c r="C137" s="161">
        <v>5202.3125</v>
      </c>
      <c r="D137" s="161">
        <v>5778.5</v>
      </c>
      <c r="E137" s="161">
        <v>7001</v>
      </c>
      <c r="F137" s="161">
        <v>7690.625</v>
      </c>
      <c r="G137" s="161">
        <v>44</v>
      </c>
      <c r="H137" s="161">
        <v>9406.25</v>
      </c>
      <c r="I137" s="161">
        <v>4162.25</v>
      </c>
      <c r="J137" s="161">
        <v>6824</v>
      </c>
      <c r="K137" s="161">
        <v>6062</v>
      </c>
      <c r="L137" s="161">
        <v>5476.25</v>
      </c>
      <c r="M137" s="161">
        <v>5023.5</v>
      </c>
      <c r="N137" s="161">
        <v>72292.1875</v>
      </c>
      <c r="O137" s="170"/>
      <c r="P137" s="324" t="b">
        <f t="shared" ca="1" si="2"/>
        <v>0</v>
      </c>
      <c r="Q137" s="234">
        <v>20602.3125</v>
      </c>
      <c r="R137" s="234">
        <v>28304.125</v>
      </c>
      <c r="S137" s="234">
        <v>23385.75</v>
      </c>
    </row>
    <row r="138" spans="1:19" s="1" customFormat="1" ht="15.75">
      <c r="A138" s="168">
        <v>43417</v>
      </c>
      <c r="B138" s="161">
        <v>9775.5</v>
      </c>
      <c r="C138" s="161">
        <v>5452.8125</v>
      </c>
      <c r="D138" s="161">
        <v>5710</v>
      </c>
      <c r="E138" s="161">
        <v>6949</v>
      </c>
      <c r="F138" s="161">
        <v>7700.78125</v>
      </c>
      <c r="G138" s="161">
        <v>46</v>
      </c>
      <c r="H138" s="161">
        <v>9456</v>
      </c>
      <c r="I138" s="161">
        <v>4243.5</v>
      </c>
      <c r="J138" s="161">
        <v>6913.5</v>
      </c>
      <c r="K138" s="161">
        <v>6180.5</v>
      </c>
      <c r="L138" s="161">
        <v>5437.25</v>
      </c>
      <c r="M138" s="161">
        <v>5090</v>
      </c>
      <c r="N138" s="161">
        <v>72954.84375</v>
      </c>
      <c r="O138" s="170"/>
      <c r="P138" s="324" t="b">
        <f t="shared" ca="1" si="2"/>
        <v>0</v>
      </c>
      <c r="Q138" s="234">
        <v>20938.3125</v>
      </c>
      <c r="R138" s="234">
        <v>28395.28125</v>
      </c>
      <c r="S138" s="234">
        <v>23621.25</v>
      </c>
    </row>
    <row r="139" spans="1:19" s="1" customFormat="1" ht="15.75">
      <c r="A139" s="168">
        <v>43418</v>
      </c>
      <c r="B139" s="161">
        <v>9966</v>
      </c>
      <c r="C139" s="161">
        <v>5182.9375</v>
      </c>
      <c r="D139" s="161">
        <v>6428</v>
      </c>
      <c r="E139" s="161">
        <v>6612</v>
      </c>
      <c r="F139" s="161">
        <v>7730.90625</v>
      </c>
      <c r="G139" s="161">
        <v>45</v>
      </c>
      <c r="H139" s="161">
        <v>9455.75</v>
      </c>
      <c r="I139" s="161">
        <v>4540.75</v>
      </c>
      <c r="J139" s="161">
        <v>7103</v>
      </c>
      <c r="K139" s="161">
        <v>6164.5</v>
      </c>
      <c r="L139" s="161">
        <v>5623.5</v>
      </c>
      <c r="M139" s="161">
        <v>5123.25</v>
      </c>
      <c r="N139" s="161">
        <v>73975.59375</v>
      </c>
      <c r="O139" s="170"/>
      <c r="P139" s="324" t="b">
        <f t="shared" ca="1" si="2"/>
        <v>0</v>
      </c>
      <c r="Q139" s="234">
        <v>21576.9375</v>
      </c>
      <c r="R139" s="234">
        <v>28384.40625</v>
      </c>
      <c r="S139" s="234">
        <v>24014.25</v>
      </c>
    </row>
    <row r="140" spans="1:19" s="1" customFormat="1" ht="15.75">
      <c r="A140" s="168">
        <v>43419</v>
      </c>
      <c r="B140" s="161">
        <v>9836</v>
      </c>
      <c r="C140" s="161">
        <v>4838.0625</v>
      </c>
      <c r="D140" s="161">
        <v>7123</v>
      </c>
      <c r="E140" s="161">
        <v>6876</v>
      </c>
      <c r="F140" s="161">
        <v>7968.09375</v>
      </c>
      <c r="G140" s="161">
        <v>42.5</v>
      </c>
      <c r="H140" s="161">
        <v>9593</v>
      </c>
      <c r="I140" s="161">
        <v>4553.5</v>
      </c>
      <c r="J140" s="161">
        <v>7176.5</v>
      </c>
      <c r="K140" s="161">
        <v>6406.5</v>
      </c>
      <c r="L140" s="161">
        <v>5891</v>
      </c>
      <c r="M140" s="161">
        <v>5224.75</v>
      </c>
      <c r="N140" s="161">
        <v>75528.90625</v>
      </c>
      <c r="O140" s="170"/>
      <c r="P140" s="324" t="b">
        <f t="shared" ca="1" si="2"/>
        <v>0</v>
      </c>
      <c r="Q140" s="234">
        <v>21797.0625</v>
      </c>
      <c r="R140" s="234">
        <v>29033.09375</v>
      </c>
      <c r="S140" s="234">
        <v>24698.75</v>
      </c>
    </row>
    <row r="141" spans="1:19" s="1" customFormat="1" ht="15.75">
      <c r="A141" s="168">
        <v>43420</v>
      </c>
      <c r="B141" s="161">
        <v>9847.5</v>
      </c>
      <c r="C141" s="161">
        <v>4990</v>
      </c>
      <c r="D141" s="161">
        <v>6920.5</v>
      </c>
      <c r="E141" s="161">
        <v>7305</v>
      </c>
      <c r="F141" s="161">
        <v>8019.90625</v>
      </c>
      <c r="G141" s="161">
        <v>46</v>
      </c>
      <c r="H141" s="161">
        <v>9449</v>
      </c>
      <c r="I141" s="161">
        <v>4312.5</v>
      </c>
      <c r="J141" s="161">
        <v>7136.5</v>
      </c>
      <c r="K141" s="161">
        <v>6391.5</v>
      </c>
      <c r="L141" s="161">
        <v>5742.25</v>
      </c>
      <c r="M141" s="161">
        <v>5168</v>
      </c>
      <c r="N141" s="161">
        <v>75328.65625</v>
      </c>
      <c r="O141" s="170"/>
      <c r="P141" s="324" t="b">
        <f t="shared" ca="1" si="2"/>
        <v>0</v>
      </c>
      <c r="Q141" s="234">
        <v>21758</v>
      </c>
      <c r="R141" s="234">
        <v>29132.40625</v>
      </c>
      <c r="S141" s="234">
        <v>24438.25</v>
      </c>
    </row>
    <row r="142" spans="1:19" s="1" customFormat="1" ht="15.75">
      <c r="A142" s="168">
        <v>43421</v>
      </c>
      <c r="B142" s="161">
        <v>9967</v>
      </c>
      <c r="C142" s="161">
        <v>4852.21875</v>
      </c>
      <c r="D142" s="161">
        <v>7137.5</v>
      </c>
      <c r="E142" s="161">
        <v>8047</v>
      </c>
      <c r="F142" s="161">
        <v>8422.6875</v>
      </c>
      <c r="G142" s="161">
        <v>481.5</v>
      </c>
      <c r="H142" s="161">
        <v>9715.75</v>
      </c>
      <c r="I142" s="161">
        <v>4688.75</v>
      </c>
      <c r="J142" s="161">
        <v>7214.5</v>
      </c>
      <c r="K142" s="161">
        <v>6694.5</v>
      </c>
      <c r="L142" s="161">
        <v>5713</v>
      </c>
      <c r="M142" s="161">
        <v>5217.5</v>
      </c>
      <c r="N142" s="161">
        <v>78151.90625</v>
      </c>
      <c r="O142" s="170"/>
      <c r="P142" s="324" t="b">
        <f t="shared" ca="1" si="2"/>
        <v>0</v>
      </c>
      <c r="Q142" s="234">
        <v>21956.71875</v>
      </c>
      <c r="R142" s="234">
        <v>31355.6875</v>
      </c>
      <c r="S142" s="234">
        <v>24839.5</v>
      </c>
    </row>
    <row r="143" spans="1:19" s="1" customFormat="1" ht="15.75">
      <c r="A143" s="168">
        <v>43422</v>
      </c>
      <c r="B143" s="161">
        <v>9914</v>
      </c>
      <c r="C143" s="161">
        <v>5335.4375</v>
      </c>
      <c r="D143" s="161">
        <v>6291.5</v>
      </c>
      <c r="E143" s="161">
        <v>8364</v>
      </c>
      <c r="F143" s="161">
        <v>8439.71875</v>
      </c>
      <c r="G143" s="161">
        <v>678</v>
      </c>
      <c r="H143" s="161">
        <v>9972.75</v>
      </c>
      <c r="I143" s="161">
        <v>4900.75</v>
      </c>
      <c r="J143" s="161">
        <v>7173</v>
      </c>
      <c r="K143" s="161">
        <v>6377.75</v>
      </c>
      <c r="L143" s="161">
        <v>5691</v>
      </c>
      <c r="M143" s="161">
        <v>5238</v>
      </c>
      <c r="N143" s="161">
        <v>78375.90625</v>
      </c>
      <c r="O143" s="170"/>
      <c r="P143" s="324" t="b">
        <f t="shared" ca="1" si="2"/>
        <v>0</v>
      </c>
      <c r="Q143" s="234">
        <v>21540.9375</v>
      </c>
      <c r="R143" s="234">
        <v>32355.21875</v>
      </c>
      <c r="S143" s="234">
        <v>24479.75</v>
      </c>
    </row>
    <row r="144" spans="1:19" s="1" customFormat="1" ht="15.75">
      <c r="A144" s="168">
        <v>43423</v>
      </c>
      <c r="B144" s="161">
        <v>9959</v>
      </c>
      <c r="C144" s="161">
        <v>6182.375</v>
      </c>
      <c r="D144" s="161">
        <v>4948</v>
      </c>
      <c r="E144" s="161">
        <v>7404</v>
      </c>
      <c r="F144" s="161">
        <v>8170.0625</v>
      </c>
      <c r="G144" s="161">
        <v>134</v>
      </c>
      <c r="H144" s="161">
        <v>9849.5</v>
      </c>
      <c r="I144" s="161">
        <v>4742.25</v>
      </c>
      <c r="J144" s="161">
        <v>7232</v>
      </c>
      <c r="K144" s="161">
        <v>6177.75</v>
      </c>
      <c r="L144" s="161">
        <v>5599.25</v>
      </c>
      <c r="M144" s="161">
        <v>5104</v>
      </c>
      <c r="N144" s="161">
        <v>75502.1875</v>
      </c>
      <c r="O144" s="170"/>
      <c r="P144" s="324" t="b">
        <f t="shared" ca="1" si="2"/>
        <v>0</v>
      </c>
      <c r="Q144" s="234">
        <v>21089.375</v>
      </c>
      <c r="R144" s="234">
        <v>30299.8125</v>
      </c>
      <c r="S144" s="234">
        <v>24113</v>
      </c>
    </row>
    <row r="145" spans="1:19" s="1" customFormat="1" ht="15.75">
      <c r="A145" s="168">
        <v>43424</v>
      </c>
      <c r="B145" s="161">
        <v>9761</v>
      </c>
      <c r="C145" s="161">
        <v>5198</v>
      </c>
      <c r="D145" s="161">
        <v>6045</v>
      </c>
      <c r="E145" s="161">
        <v>6969</v>
      </c>
      <c r="F145" s="161">
        <v>7966.5</v>
      </c>
      <c r="G145" s="161">
        <v>44</v>
      </c>
      <c r="H145" s="161">
        <v>9730.75</v>
      </c>
      <c r="I145" s="161">
        <v>4444.25</v>
      </c>
      <c r="J145" s="161">
        <v>7074.5</v>
      </c>
      <c r="K145" s="161">
        <v>5978.75</v>
      </c>
      <c r="L145" s="161">
        <v>5511.75</v>
      </c>
      <c r="M145" s="161">
        <v>5102.5</v>
      </c>
      <c r="N145" s="161">
        <v>73826</v>
      </c>
      <c r="O145" s="170"/>
      <c r="P145" s="324" t="b">
        <f t="shared" ca="1" si="2"/>
        <v>0</v>
      </c>
      <c r="Q145" s="234">
        <v>21004</v>
      </c>
      <c r="R145" s="234">
        <v>29154.5</v>
      </c>
      <c r="S145" s="234">
        <v>23667.5</v>
      </c>
    </row>
    <row r="146" spans="1:19" s="1" customFormat="1" ht="15.75">
      <c r="A146" s="168">
        <v>43425</v>
      </c>
      <c r="B146" s="161">
        <v>9640.5</v>
      </c>
      <c r="C146" s="161">
        <v>4592.6875</v>
      </c>
      <c r="D146" s="161">
        <v>6431</v>
      </c>
      <c r="E146" s="161">
        <v>7149</v>
      </c>
      <c r="F146" s="161">
        <v>7942.0625</v>
      </c>
      <c r="G146" s="161">
        <v>46</v>
      </c>
      <c r="H146" s="161">
        <v>9980.5</v>
      </c>
      <c r="I146" s="161">
        <v>4308.25</v>
      </c>
      <c r="J146" s="161">
        <v>7072.5</v>
      </c>
      <c r="K146" s="161">
        <v>5989.75</v>
      </c>
      <c r="L146" s="161">
        <v>5513</v>
      </c>
      <c r="M146" s="161">
        <v>5022</v>
      </c>
      <c r="N146" s="161">
        <v>73687.25</v>
      </c>
      <c r="O146" s="170"/>
      <c r="P146" s="324" t="b">
        <f t="shared" ca="1" si="2"/>
        <v>0</v>
      </c>
      <c r="Q146" s="234">
        <v>20664.1875</v>
      </c>
      <c r="R146" s="234">
        <v>29425.8125</v>
      </c>
      <c r="S146" s="234">
        <v>23597.25</v>
      </c>
    </row>
    <row r="147" spans="1:19" s="1" customFormat="1" ht="15.75">
      <c r="A147" s="168">
        <v>43426</v>
      </c>
      <c r="B147" s="161">
        <v>9795</v>
      </c>
      <c r="C147" s="161">
        <v>4663.9375</v>
      </c>
      <c r="D147" s="161">
        <v>7442.5</v>
      </c>
      <c r="E147" s="161">
        <v>7239</v>
      </c>
      <c r="F147" s="161">
        <v>7937.25</v>
      </c>
      <c r="G147" s="161">
        <v>42</v>
      </c>
      <c r="H147" s="161">
        <v>9793.25</v>
      </c>
      <c r="I147" s="161">
        <v>4592</v>
      </c>
      <c r="J147" s="161">
        <v>7140.5</v>
      </c>
      <c r="K147" s="161">
        <v>6211</v>
      </c>
      <c r="L147" s="161">
        <v>5595</v>
      </c>
      <c r="M147" s="161">
        <v>5141.25</v>
      </c>
      <c r="N147" s="161">
        <v>75592.6875</v>
      </c>
      <c r="O147" s="170"/>
      <c r="P147" s="324" t="b">
        <f t="shared" ca="1" si="2"/>
        <v>0</v>
      </c>
      <c r="Q147" s="234">
        <v>21901.4375</v>
      </c>
      <c r="R147" s="234">
        <v>29603.5</v>
      </c>
      <c r="S147" s="234">
        <v>24087.75</v>
      </c>
    </row>
    <row r="148" spans="1:19" s="1" customFormat="1" ht="15.75">
      <c r="A148" s="168">
        <v>43427</v>
      </c>
      <c r="B148" s="161">
        <v>9975</v>
      </c>
      <c r="C148" s="161">
        <v>4892</v>
      </c>
      <c r="D148" s="161">
        <v>7464.5</v>
      </c>
      <c r="E148" s="161">
        <v>7584</v>
      </c>
      <c r="F148" s="161">
        <v>7895.0625</v>
      </c>
      <c r="G148" s="161">
        <v>38</v>
      </c>
      <c r="H148" s="161">
        <v>9753.75</v>
      </c>
      <c r="I148" s="161">
        <v>4591.75</v>
      </c>
      <c r="J148" s="161">
        <v>7252.5</v>
      </c>
      <c r="K148" s="161">
        <v>6420.25</v>
      </c>
      <c r="L148" s="161">
        <v>5690.75</v>
      </c>
      <c r="M148" s="161">
        <v>5300</v>
      </c>
      <c r="N148" s="161">
        <v>76857.5625</v>
      </c>
      <c r="O148" s="170"/>
      <c r="P148" s="324" t="b">
        <f t="shared" ca="1" si="2"/>
        <v>0</v>
      </c>
      <c r="Q148" s="234">
        <v>22331.5</v>
      </c>
      <c r="R148" s="234">
        <v>29862.5625</v>
      </c>
      <c r="S148" s="234">
        <v>24663.5</v>
      </c>
    </row>
    <row r="149" spans="1:19" s="1" customFormat="1" ht="15.75">
      <c r="A149" s="168">
        <v>43428</v>
      </c>
      <c r="B149" s="161">
        <v>9961</v>
      </c>
      <c r="C149" s="161">
        <v>4811.15625</v>
      </c>
      <c r="D149" s="161">
        <v>7631.5</v>
      </c>
      <c r="E149" s="161">
        <v>8157</v>
      </c>
      <c r="F149" s="161">
        <v>8221.3125</v>
      </c>
      <c r="G149" s="161">
        <v>38</v>
      </c>
      <c r="H149" s="161">
        <v>9922.5</v>
      </c>
      <c r="I149" s="161">
        <v>4775.5</v>
      </c>
      <c r="J149" s="161">
        <v>7299.5</v>
      </c>
      <c r="K149" s="161">
        <v>6478.25</v>
      </c>
      <c r="L149" s="161">
        <v>5720.25</v>
      </c>
      <c r="M149" s="161">
        <v>5273.25</v>
      </c>
      <c r="N149" s="161">
        <v>78289.21875</v>
      </c>
      <c r="O149" s="170"/>
      <c r="P149" s="324" t="b">
        <f t="shared" ca="1" si="2"/>
        <v>0</v>
      </c>
      <c r="Q149" s="234">
        <v>22403.65625</v>
      </c>
      <c r="R149" s="234">
        <v>31114.3125</v>
      </c>
      <c r="S149" s="234">
        <v>24771.25</v>
      </c>
    </row>
    <row r="150" spans="1:19" s="1" customFormat="1" ht="15.75">
      <c r="A150" s="168">
        <v>43429</v>
      </c>
      <c r="B150" s="161">
        <v>10239</v>
      </c>
      <c r="C150" s="161">
        <v>5493.625</v>
      </c>
      <c r="D150" s="161">
        <v>8170</v>
      </c>
      <c r="E150" s="161">
        <v>8557</v>
      </c>
      <c r="F150" s="161">
        <v>8282.5</v>
      </c>
      <c r="G150" s="161">
        <v>34.5</v>
      </c>
      <c r="H150" s="161">
        <v>9932.25</v>
      </c>
      <c r="I150" s="161">
        <v>4981.25</v>
      </c>
      <c r="J150" s="161">
        <v>7389</v>
      </c>
      <c r="K150" s="161">
        <v>6802.75</v>
      </c>
      <c r="L150" s="161">
        <v>5809.25</v>
      </c>
      <c r="M150" s="161">
        <v>5450.75</v>
      </c>
      <c r="N150" s="161">
        <v>81141.875</v>
      </c>
      <c r="O150" s="170"/>
      <c r="P150" s="324" t="b">
        <f t="shared" ca="1" si="2"/>
        <v>0</v>
      </c>
      <c r="Q150" s="234">
        <v>23902.625</v>
      </c>
      <c r="R150" s="234">
        <v>31787.5</v>
      </c>
      <c r="S150" s="234">
        <v>25451.75</v>
      </c>
    </row>
    <row r="151" spans="1:19" s="1" customFormat="1" ht="15.75">
      <c r="A151" s="168">
        <v>43430</v>
      </c>
      <c r="B151" s="161">
        <v>10176</v>
      </c>
      <c r="C151" s="161">
        <v>6135.28125</v>
      </c>
      <c r="D151" s="161">
        <v>7465</v>
      </c>
      <c r="E151" s="161">
        <v>7168</v>
      </c>
      <c r="F151" s="161">
        <v>7678.3125</v>
      </c>
      <c r="G151" s="161">
        <v>29.5</v>
      </c>
      <c r="H151" s="161">
        <v>9910.25</v>
      </c>
      <c r="I151" s="161">
        <v>4639.75</v>
      </c>
      <c r="J151" s="161">
        <v>7223</v>
      </c>
      <c r="K151" s="161">
        <v>6771.25</v>
      </c>
      <c r="L151" s="161">
        <v>5703.25</v>
      </c>
      <c r="M151" s="161">
        <v>5467.75</v>
      </c>
      <c r="N151" s="161">
        <v>78367.34375</v>
      </c>
      <c r="O151" s="170"/>
      <c r="P151" s="324" t="b">
        <f t="shared" ca="1" si="2"/>
        <v>0</v>
      </c>
      <c r="Q151" s="234">
        <v>23776.28125</v>
      </c>
      <c r="R151" s="234">
        <v>29425.8125</v>
      </c>
      <c r="S151" s="234">
        <v>25165.25</v>
      </c>
    </row>
    <row r="152" spans="1:19" s="1" customFormat="1" ht="15.75">
      <c r="A152" s="168">
        <v>43431</v>
      </c>
      <c r="B152" s="161">
        <v>10241</v>
      </c>
      <c r="C152" s="161">
        <v>7641.8125</v>
      </c>
      <c r="D152" s="161">
        <v>7429</v>
      </c>
      <c r="E152" s="161">
        <v>7298</v>
      </c>
      <c r="F152" s="161">
        <v>7955.0625</v>
      </c>
      <c r="G152" s="161">
        <v>32</v>
      </c>
      <c r="H152" s="161">
        <v>10273.5</v>
      </c>
      <c r="I152" s="161">
        <v>4605</v>
      </c>
      <c r="J152" s="161">
        <v>7315.5</v>
      </c>
      <c r="K152" s="161">
        <v>6644</v>
      </c>
      <c r="L152" s="161">
        <v>5685.75</v>
      </c>
      <c r="M152" s="161">
        <v>5625</v>
      </c>
      <c r="N152" s="161">
        <v>80745.625</v>
      </c>
      <c r="O152" s="170"/>
      <c r="P152" s="324" t="b">
        <f t="shared" ca="1" si="2"/>
        <v>0</v>
      </c>
      <c r="Q152" s="234">
        <v>25311.8125</v>
      </c>
      <c r="R152" s="234">
        <v>30163.5625</v>
      </c>
      <c r="S152" s="234">
        <v>25270.25</v>
      </c>
    </row>
    <row r="153" spans="1:19" s="1" customFormat="1" ht="15.75">
      <c r="A153" s="168">
        <v>43432</v>
      </c>
      <c r="B153" s="161">
        <v>10273</v>
      </c>
      <c r="C153" s="161">
        <v>7305.40625</v>
      </c>
      <c r="D153" s="161">
        <v>7125.5</v>
      </c>
      <c r="E153" s="161">
        <v>7297</v>
      </c>
      <c r="F153" s="161">
        <v>8136.6875</v>
      </c>
      <c r="G153" s="161">
        <v>32</v>
      </c>
      <c r="H153" s="161">
        <v>10338.5</v>
      </c>
      <c r="I153" s="161">
        <v>4649</v>
      </c>
      <c r="J153" s="161">
        <v>7171.5</v>
      </c>
      <c r="K153" s="161">
        <v>6526.5</v>
      </c>
      <c r="L153" s="161">
        <v>5591.25</v>
      </c>
      <c r="M153" s="161">
        <v>5395.5</v>
      </c>
      <c r="N153" s="161">
        <v>79841.84375</v>
      </c>
      <c r="O153" s="170"/>
      <c r="P153" s="324" t="b">
        <f t="shared" ca="1" si="2"/>
        <v>0</v>
      </c>
      <c r="Q153" s="234">
        <v>24703.90625</v>
      </c>
      <c r="R153" s="234">
        <v>30453.1875</v>
      </c>
      <c r="S153" s="234">
        <v>24684.75</v>
      </c>
    </row>
    <row r="154" spans="1:19" s="1" customFormat="1" ht="15.75">
      <c r="A154" s="168">
        <v>43433</v>
      </c>
      <c r="B154" s="161">
        <v>10222.5</v>
      </c>
      <c r="C154" s="161">
        <v>6573.1875</v>
      </c>
      <c r="D154" s="161">
        <v>7154.5</v>
      </c>
      <c r="E154" s="161">
        <v>7269</v>
      </c>
      <c r="F154" s="161">
        <v>8421.125</v>
      </c>
      <c r="G154" s="161">
        <v>35</v>
      </c>
      <c r="H154" s="161">
        <v>10411</v>
      </c>
      <c r="I154" s="161">
        <v>4565.25</v>
      </c>
      <c r="J154" s="161">
        <v>7152</v>
      </c>
      <c r="K154" s="161">
        <v>6545.25</v>
      </c>
      <c r="L154" s="161">
        <v>5707.75</v>
      </c>
      <c r="M154" s="161">
        <v>5343.5</v>
      </c>
      <c r="N154" s="161">
        <v>79400.0625</v>
      </c>
      <c r="O154" s="170"/>
      <c r="P154" s="324" t="b">
        <f t="shared" ca="1" si="2"/>
        <v>0</v>
      </c>
      <c r="Q154" s="234">
        <v>23950.1875</v>
      </c>
      <c r="R154" s="234">
        <v>30701.375</v>
      </c>
      <c r="S154" s="234">
        <v>24748.5</v>
      </c>
    </row>
    <row r="155" spans="1:19" s="1" customFormat="1" ht="15.75">
      <c r="A155" s="168">
        <v>43434</v>
      </c>
      <c r="B155" s="161">
        <v>10322.5</v>
      </c>
      <c r="C155" s="161">
        <v>6468.78125</v>
      </c>
      <c r="D155" s="161">
        <v>7341</v>
      </c>
      <c r="E155" s="161">
        <v>8155</v>
      </c>
      <c r="F155" s="161">
        <v>8531.6875</v>
      </c>
      <c r="G155" s="161">
        <v>37.5</v>
      </c>
      <c r="H155" s="161">
        <v>10438.5</v>
      </c>
      <c r="I155" s="161">
        <v>4833.25</v>
      </c>
      <c r="J155" s="161">
        <v>7253.5</v>
      </c>
      <c r="K155" s="161">
        <v>6537.5</v>
      </c>
      <c r="L155" s="161">
        <v>5721</v>
      </c>
      <c r="M155" s="161">
        <v>5341.25</v>
      </c>
      <c r="N155" s="161">
        <v>80981.46875</v>
      </c>
      <c r="O155" s="170"/>
      <c r="P155" s="324" t="b">
        <f t="shared" ca="1" si="2"/>
        <v>0</v>
      </c>
      <c r="Q155" s="234">
        <v>24132.28125</v>
      </c>
      <c r="R155" s="234">
        <v>31995.9375</v>
      </c>
      <c r="S155" s="234">
        <v>24853.25</v>
      </c>
    </row>
    <row r="156" spans="1:19" s="1" customFormat="1" ht="15.75">
      <c r="A156" s="168">
        <v>43435</v>
      </c>
      <c r="B156" s="161">
        <v>10273</v>
      </c>
      <c r="C156" s="161">
        <v>6384.84375</v>
      </c>
      <c r="D156" s="161">
        <v>7104.5</v>
      </c>
      <c r="E156" s="161">
        <v>8431</v>
      </c>
      <c r="F156" s="161">
        <v>8912.1875</v>
      </c>
      <c r="G156" s="161">
        <v>39.5</v>
      </c>
      <c r="H156" s="161">
        <v>10402</v>
      </c>
      <c r="I156" s="161">
        <v>4772</v>
      </c>
      <c r="J156" s="161">
        <v>7325.5</v>
      </c>
      <c r="K156" s="161">
        <v>6383.75</v>
      </c>
      <c r="L156" s="161">
        <v>5670.75</v>
      </c>
      <c r="M156" s="161">
        <v>5220</v>
      </c>
      <c r="N156" s="161">
        <v>80919.03125</v>
      </c>
      <c r="O156" s="170"/>
      <c r="P156" s="324" t="b">
        <f t="shared" ca="1" si="2"/>
        <v>0</v>
      </c>
      <c r="Q156" s="234">
        <v>23762.34375</v>
      </c>
      <c r="R156" s="234">
        <v>32556.6875</v>
      </c>
      <c r="S156" s="234">
        <v>24600</v>
      </c>
    </row>
    <row r="157" spans="1:19" s="1" customFormat="1" ht="15.75">
      <c r="A157" s="168">
        <v>43436</v>
      </c>
      <c r="B157" s="161">
        <v>10079.5</v>
      </c>
      <c r="C157" s="161">
        <v>6495.65625</v>
      </c>
      <c r="D157" s="161">
        <v>6687</v>
      </c>
      <c r="E157" s="161">
        <v>7949</v>
      </c>
      <c r="F157" s="161">
        <v>8910.8125</v>
      </c>
      <c r="G157" s="161">
        <v>40.5</v>
      </c>
      <c r="H157" s="161">
        <v>10394.75</v>
      </c>
      <c r="I157" s="161">
        <v>4737</v>
      </c>
      <c r="J157" s="161">
        <v>7239.5</v>
      </c>
      <c r="K157" s="161">
        <v>6332</v>
      </c>
      <c r="L157" s="161">
        <v>5547.75</v>
      </c>
      <c r="M157" s="161">
        <v>5274.75</v>
      </c>
      <c r="N157" s="161">
        <v>79688.21875</v>
      </c>
      <c r="O157" s="170"/>
      <c r="P157" s="324" t="b">
        <f t="shared" ca="1" si="2"/>
        <v>0</v>
      </c>
      <c r="Q157" s="234">
        <v>23262.15625</v>
      </c>
      <c r="R157" s="234">
        <v>32032.0625</v>
      </c>
      <c r="S157" s="234">
        <v>24394</v>
      </c>
    </row>
    <row r="158" spans="1:19" s="1" customFormat="1" ht="15.75">
      <c r="A158" s="168">
        <v>43437</v>
      </c>
      <c r="B158" s="161">
        <v>10013.5</v>
      </c>
      <c r="C158" s="161">
        <v>5615.625</v>
      </c>
      <c r="D158" s="161">
        <v>6138.5</v>
      </c>
      <c r="E158" s="161">
        <v>8173</v>
      </c>
      <c r="F158" s="161">
        <v>8641.0625</v>
      </c>
      <c r="G158" s="161">
        <v>42</v>
      </c>
      <c r="H158" s="161">
        <v>10139.25</v>
      </c>
      <c r="I158" s="161">
        <v>4774.25</v>
      </c>
      <c r="J158" s="161">
        <v>7279.5</v>
      </c>
      <c r="K158" s="161">
        <v>6067</v>
      </c>
      <c r="L158" s="161">
        <v>5421.75</v>
      </c>
      <c r="M158" s="161">
        <v>5147.25</v>
      </c>
      <c r="N158" s="161">
        <v>77452.6875</v>
      </c>
      <c r="O158" s="170"/>
      <c r="P158" s="324" t="b">
        <f t="shared" ca="1" si="2"/>
        <v>0</v>
      </c>
      <c r="Q158" s="234">
        <v>21767.625</v>
      </c>
      <c r="R158" s="234">
        <v>31769.5625</v>
      </c>
      <c r="S158" s="234">
        <v>23915.5</v>
      </c>
    </row>
    <row r="159" spans="1:19" s="1" customFormat="1" ht="15.75">
      <c r="A159" s="168">
        <v>43438</v>
      </c>
      <c r="B159" s="161">
        <v>10073</v>
      </c>
      <c r="C159" s="161">
        <v>4903.65625</v>
      </c>
      <c r="D159" s="161">
        <v>6240</v>
      </c>
      <c r="E159" s="161">
        <v>7530</v>
      </c>
      <c r="F159" s="161">
        <v>8669.4375</v>
      </c>
      <c r="G159" s="161">
        <v>43</v>
      </c>
      <c r="H159" s="161">
        <v>9869.75</v>
      </c>
      <c r="I159" s="161">
        <v>4535.5</v>
      </c>
      <c r="J159" s="161">
        <v>7208</v>
      </c>
      <c r="K159" s="161">
        <v>6024.75</v>
      </c>
      <c r="L159" s="161">
        <v>5434.25</v>
      </c>
      <c r="M159" s="161">
        <v>5103.75</v>
      </c>
      <c r="N159" s="161">
        <v>75635.09375</v>
      </c>
      <c r="O159" s="170"/>
      <c r="P159" s="324" t="b">
        <f t="shared" ca="1" si="2"/>
        <v>0</v>
      </c>
      <c r="Q159" s="234">
        <v>21216.65625</v>
      </c>
      <c r="R159" s="234">
        <v>30647.6875</v>
      </c>
      <c r="S159" s="234">
        <v>23770.75</v>
      </c>
    </row>
    <row r="160" spans="1:19" s="1" customFormat="1" ht="15.75">
      <c r="A160" s="168">
        <v>43439</v>
      </c>
      <c r="B160" s="161">
        <v>9845.5</v>
      </c>
      <c r="C160" s="161">
        <v>4947.84375</v>
      </c>
      <c r="D160" s="161">
        <v>6335</v>
      </c>
      <c r="E160" s="161">
        <v>7272</v>
      </c>
      <c r="F160" s="161">
        <v>8711.625</v>
      </c>
      <c r="G160" s="161">
        <v>46</v>
      </c>
      <c r="H160" s="161">
        <v>9751.25</v>
      </c>
      <c r="I160" s="161">
        <v>4651</v>
      </c>
      <c r="J160" s="161">
        <v>7143</v>
      </c>
      <c r="K160" s="161">
        <v>5928</v>
      </c>
      <c r="L160" s="161">
        <v>5443.25</v>
      </c>
      <c r="M160" s="161">
        <v>5040</v>
      </c>
      <c r="N160" s="161">
        <v>75114.46875</v>
      </c>
      <c r="O160" s="170"/>
      <c r="P160" s="324" t="b">
        <f t="shared" ca="1" si="2"/>
        <v>0</v>
      </c>
      <c r="Q160" s="234">
        <v>21128.34375</v>
      </c>
      <c r="R160" s="234">
        <v>30431.875</v>
      </c>
      <c r="S160" s="234">
        <v>23554.25</v>
      </c>
    </row>
    <row r="161" spans="1:19" s="1" customFormat="1" ht="15.75">
      <c r="A161" s="168">
        <v>43440</v>
      </c>
      <c r="B161" s="161">
        <v>9894</v>
      </c>
      <c r="C161" s="161">
        <v>4942.625</v>
      </c>
      <c r="D161" s="161">
        <v>6340.5</v>
      </c>
      <c r="E161" s="161">
        <v>7132</v>
      </c>
      <c r="F161" s="161">
        <v>8506.5625</v>
      </c>
      <c r="G161" s="161">
        <v>42.5</v>
      </c>
      <c r="H161" s="161">
        <v>9476.5</v>
      </c>
      <c r="I161" s="161">
        <v>4640.75</v>
      </c>
      <c r="J161" s="161">
        <v>7124</v>
      </c>
      <c r="K161" s="161">
        <v>6145.25</v>
      </c>
      <c r="L161" s="161">
        <v>5350</v>
      </c>
      <c r="M161" s="161">
        <v>4992</v>
      </c>
      <c r="N161" s="161">
        <v>74586.6875</v>
      </c>
      <c r="O161" s="170"/>
      <c r="P161" s="324" t="b">
        <f t="shared" ca="1" si="2"/>
        <v>0</v>
      </c>
      <c r="Q161" s="234">
        <v>21177.125</v>
      </c>
      <c r="R161" s="234">
        <v>29798.3125</v>
      </c>
      <c r="S161" s="234">
        <v>23611.25</v>
      </c>
    </row>
    <row r="162" spans="1:19" s="1" customFormat="1" ht="15.75">
      <c r="A162" s="168">
        <v>43441</v>
      </c>
      <c r="B162" s="161">
        <v>10015.5</v>
      </c>
      <c r="C162" s="161">
        <v>4870.15625</v>
      </c>
      <c r="D162" s="161">
        <v>6712.5</v>
      </c>
      <c r="E162" s="161">
        <v>8324</v>
      </c>
      <c r="F162" s="161">
        <v>8649.9375</v>
      </c>
      <c r="G162" s="161">
        <v>39.5</v>
      </c>
      <c r="H162" s="161">
        <v>9705.5</v>
      </c>
      <c r="I162" s="161">
        <v>4640.75</v>
      </c>
      <c r="J162" s="161">
        <v>7165.5</v>
      </c>
      <c r="K162" s="161">
        <v>6524.25</v>
      </c>
      <c r="L162" s="161">
        <v>5260.75</v>
      </c>
      <c r="M162" s="161">
        <v>5328</v>
      </c>
      <c r="N162" s="161">
        <v>77236.34375</v>
      </c>
      <c r="O162" s="170"/>
      <c r="P162" s="324" t="b">
        <f t="shared" ca="1" si="2"/>
        <v>0</v>
      </c>
      <c r="Q162" s="234">
        <v>21598.15625</v>
      </c>
      <c r="R162" s="234">
        <v>31359.6875</v>
      </c>
      <c r="S162" s="234">
        <v>24278.5</v>
      </c>
    </row>
    <row r="163" spans="1:19" s="1" customFormat="1" ht="15.75">
      <c r="A163" s="168">
        <v>43442</v>
      </c>
      <c r="B163" s="161">
        <v>10170</v>
      </c>
      <c r="C163" s="161">
        <v>5478.90625</v>
      </c>
      <c r="D163" s="161">
        <v>6972.5</v>
      </c>
      <c r="E163" s="161">
        <v>7988</v>
      </c>
      <c r="F163" s="161">
        <v>9116.375</v>
      </c>
      <c r="G163" s="161">
        <v>29.5</v>
      </c>
      <c r="H163" s="161">
        <v>10286.5</v>
      </c>
      <c r="I163" s="161">
        <v>5180.25</v>
      </c>
      <c r="J163" s="161">
        <v>7522.5</v>
      </c>
      <c r="K163" s="161">
        <v>6779.5</v>
      </c>
      <c r="L163" s="161">
        <v>5674.75</v>
      </c>
      <c r="M163" s="161">
        <v>5568</v>
      </c>
      <c r="N163" s="161">
        <v>80766.78125</v>
      </c>
      <c r="O163" s="170"/>
      <c r="P163" s="324" t="b">
        <f t="shared" ca="1" si="2"/>
        <v>0</v>
      </c>
      <c r="Q163" s="234">
        <v>22621.40625</v>
      </c>
      <c r="R163" s="234">
        <v>32600.625</v>
      </c>
      <c r="S163" s="234">
        <v>25544.75</v>
      </c>
    </row>
    <row r="164" spans="1:19" s="1" customFormat="1" ht="15.75">
      <c r="A164" s="168">
        <v>43443</v>
      </c>
      <c r="B164" s="161">
        <v>10535</v>
      </c>
      <c r="C164" s="161">
        <v>6826.96875</v>
      </c>
      <c r="D164" s="161">
        <v>7064.5</v>
      </c>
      <c r="E164" s="161">
        <v>8123</v>
      </c>
      <c r="F164" s="161">
        <v>9034.3125</v>
      </c>
      <c r="G164" s="161">
        <v>21.5</v>
      </c>
      <c r="H164" s="161">
        <v>10552.5</v>
      </c>
      <c r="I164" s="161">
        <v>5506.5</v>
      </c>
      <c r="J164" s="161">
        <v>7858</v>
      </c>
      <c r="K164" s="161">
        <v>7068.5</v>
      </c>
      <c r="L164" s="161">
        <v>5912.25</v>
      </c>
      <c r="M164" s="161">
        <v>5859.5</v>
      </c>
      <c r="N164" s="161">
        <v>84362.53125</v>
      </c>
      <c r="O164" s="170"/>
      <c r="P164" s="324" t="b">
        <f t="shared" ca="1" si="2"/>
        <v>0</v>
      </c>
      <c r="Q164" s="234">
        <v>24426.46875</v>
      </c>
      <c r="R164" s="234">
        <v>33237.8125</v>
      </c>
      <c r="S164" s="234">
        <v>26698.25</v>
      </c>
    </row>
    <row r="165" spans="1:19" s="1" customFormat="1" ht="15.75">
      <c r="A165" s="168">
        <v>43444</v>
      </c>
      <c r="B165" s="161">
        <v>10445.5</v>
      </c>
      <c r="C165" s="161">
        <v>5741.71875</v>
      </c>
      <c r="D165" s="161">
        <v>6720.5</v>
      </c>
      <c r="E165" s="161">
        <v>7713</v>
      </c>
      <c r="F165" s="161">
        <v>8481.125</v>
      </c>
      <c r="G165" s="161">
        <v>23</v>
      </c>
      <c r="H165" s="161">
        <v>10783</v>
      </c>
      <c r="I165" s="161">
        <v>5645</v>
      </c>
      <c r="J165" s="161">
        <v>7837</v>
      </c>
      <c r="K165" s="161">
        <v>7046</v>
      </c>
      <c r="L165" s="161">
        <v>5993.25</v>
      </c>
      <c r="M165" s="161">
        <v>5996.5</v>
      </c>
      <c r="N165" s="161">
        <v>82425.59375</v>
      </c>
      <c r="O165" s="170"/>
      <c r="P165" s="324" t="b">
        <f t="shared" ca="1" si="2"/>
        <v>0</v>
      </c>
      <c r="Q165" s="234">
        <v>22907.71875</v>
      </c>
      <c r="R165" s="234">
        <v>32645.125</v>
      </c>
      <c r="S165" s="234">
        <v>26872.75</v>
      </c>
    </row>
    <row r="166" spans="1:19" s="1" customFormat="1" ht="15.75">
      <c r="A166" s="168">
        <v>43445</v>
      </c>
      <c r="B166" s="161">
        <v>10346</v>
      </c>
      <c r="C166" s="161">
        <v>5575.625</v>
      </c>
      <c r="D166" s="161">
        <v>6703.5</v>
      </c>
      <c r="E166" s="161">
        <v>7563</v>
      </c>
      <c r="F166" s="161">
        <v>8413.25</v>
      </c>
      <c r="G166" s="161">
        <v>22.5</v>
      </c>
      <c r="H166" s="161">
        <v>10794.5</v>
      </c>
      <c r="I166" s="161">
        <v>5404.75</v>
      </c>
      <c r="J166" s="161">
        <v>7447.5</v>
      </c>
      <c r="K166" s="161">
        <v>6781.25</v>
      </c>
      <c r="L166" s="161">
        <v>5917</v>
      </c>
      <c r="M166" s="161">
        <v>5894.25</v>
      </c>
      <c r="N166" s="161">
        <v>80863.125</v>
      </c>
      <c r="O166" s="170"/>
      <c r="P166" s="324" t="b">
        <f t="shared" ca="1" si="2"/>
        <v>0</v>
      </c>
      <c r="Q166" s="234">
        <v>22625.125</v>
      </c>
      <c r="R166" s="234">
        <v>32198</v>
      </c>
      <c r="S166" s="234">
        <v>26040</v>
      </c>
    </row>
    <row r="167" spans="1:19" s="1" customFormat="1" ht="15.75">
      <c r="A167" s="168">
        <v>43446</v>
      </c>
      <c r="B167" s="161">
        <v>10535.5</v>
      </c>
      <c r="C167" s="161">
        <v>6137.1875</v>
      </c>
      <c r="D167" s="161">
        <v>6686</v>
      </c>
      <c r="E167" s="161">
        <v>6616</v>
      </c>
      <c r="F167" s="161">
        <v>8203.8125</v>
      </c>
      <c r="G167" s="161">
        <v>23</v>
      </c>
      <c r="H167" s="161">
        <v>11197.25</v>
      </c>
      <c r="I167" s="161">
        <v>6088.5</v>
      </c>
      <c r="J167" s="161">
        <v>7644.5</v>
      </c>
      <c r="K167" s="161">
        <v>6988.25</v>
      </c>
      <c r="L167" s="161">
        <v>6104.25</v>
      </c>
      <c r="M167" s="161">
        <v>5917.25</v>
      </c>
      <c r="N167" s="161">
        <v>82141.5</v>
      </c>
      <c r="O167" s="170"/>
      <c r="P167" s="324" t="b">
        <f t="shared" ca="1" si="2"/>
        <v>0</v>
      </c>
      <c r="Q167" s="234">
        <v>23358.6875</v>
      </c>
      <c r="R167" s="234">
        <v>32128.5625</v>
      </c>
      <c r="S167" s="234">
        <v>26654.25</v>
      </c>
    </row>
    <row r="168" spans="1:19" s="1" customFormat="1" ht="15.75">
      <c r="A168" s="168">
        <v>43447</v>
      </c>
      <c r="B168" s="161">
        <v>10722</v>
      </c>
      <c r="C168" s="161">
        <v>6353.3125</v>
      </c>
      <c r="D168" s="161">
        <v>6673</v>
      </c>
      <c r="E168" s="161">
        <v>7288</v>
      </c>
      <c r="F168" s="161">
        <v>7898.9375</v>
      </c>
      <c r="G168" s="161">
        <v>23.5</v>
      </c>
      <c r="H168" s="161">
        <v>10526.25</v>
      </c>
      <c r="I168" s="161">
        <v>5931.5</v>
      </c>
      <c r="J168" s="161">
        <v>7565</v>
      </c>
      <c r="K168" s="161">
        <v>6889.25</v>
      </c>
      <c r="L168" s="161">
        <v>6142.5</v>
      </c>
      <c r="M168" s="161">
        <v>6227.25</v>
      </c>
      <c r="N168" s="161">
        <v>82240.5</v>
      </c>
      <c r="O168" s="170"/>
      <c r="P168" s="324" t="b">
        <f t="shared" ca="1" si="2"/>
        <v>0</v>
      </c>
      <c r="Q168" s="234">
        <v>23748.3125</v>
      </c>
      <c r="R168" s="234">
        <v>31668.1875</v>
      </c>
      <c r="S168" s="234">
        <v>26824</v>
      </c>
    </row>
    <row r="169" spans="1:19" s="1" customFormat="1" ht="15.75">
      <c r="A169" s="168">
        <v>43448</v>
      </c>
      <c r="B169" s="161">
        <v>10513</v>
      </c>
      <c r="C169" s="161">
        <v>6048.84375</v>
      </c>
      <c r="D169" s="161">
        <v>6708</v>
      </c>
      <c r="E169" s="161">
        <v>7881</v>
      </c>
      <c r="F169" s="161">
        <v>7749.3125</v>
      </c>
      <c r="G169" s="161">
        <v>22.5</v>
      </c>
      <c r="H169" s="161">
        <v>10461.75</v>
      </c>
      <c r="I169" s="161">
        <v>5561.5</v>
      </c>
      <c r="J169" s="161">
        <v>7585.5</v>
      </c>
      <c r="K169" s="161">
        <v>6882.5</v>
      </c>
      <c r="L169" s="161">
        <v>6204.75</v>
      </c>
      <c r="M169" s="161">
        <v>6110.75</v>
      </c>
      <c r="N169" s="161">
        <v>81729.40625</v>
      </c>
      <c r="O169" s="170"/>
      <c r="P169" s="324" t="b">
        <f t="shared" ca="1" si="2"/>
        <v>0</v>
      </c>
      <c r="Q169" s="234">
        <v>23269.84375</v>
      </c>
      <c r="R169" s="234">
        <v>31676.0625</v>
      </c>
      <c r="S169" s="234">
        <v>26783.5</v>
      </c>
    </row>
    <row r="170" spans="1:19" s="1" customFormat="1" ht="15.75">
      <c r="A170" s="168">
        <v>43449</v>
      </c>
      <c r="B170" s="161">
        <v>10251</v>
      </c>
      <c r="C170" s="161">
        <v>5637.90625</v>
      </c>
      <c r="D170" s="161">
        <v>6744.5</v>
      </c>
      <c r="E170" s="161">
        <v>7933</v>
      </c>
      <c r="F170" s="161">
        <v>8066.6875</v>
      </c>
      <c r="G170" s="161">
        <v>21</v>
      </c>
      <c r="H170" s="161">
        <v>9963.75</v>
      </c>
      <c r="I170" s="161">
        <v>4990</v>
      </c>
      <c r="J170" s="161">
        <v>7692.5</v>
      </c>
      <c r="K170" s="161">
        <v>6563.5</v>
      </c>
      <c r="L170" s="161">
        <v>5974</v>
      </c>
      <c r="M170" s="161">
        <v>5786.5</v>
      </c>
      <c r="N170" s="161">
        <v>79624.34375</v>
      </c>
      <c r="O170" s="170"/>
      <c r="P170" s="324" t="b">
        <f t="shared" ca="1" si="2"/>
        <v>0</v>
      </c>
      <c r="Q170" s="234">
        <v>22633.40625</v>
      </c>
      <c r="R170" s="234">
        <v>30974.4375</v>
      </c>
      <c r="S170" s="234">
        <v>26016.5</v>
      </c>
    </row>
    <row r="171" spans="1:19" s="1" customFormat="1" ht="15.75">
      <c r="A171" s="168">
        <v>43450</v>
      </c>
      <c r="B171" s="161">
        <v>10029.5</v>
      </c>
      <c r="C171" s="161">
        <v>5334.0625</v>
      </c>
      <c r="D171" s="161">
        <v>6821</v>
      </c>
      <c r="E171" s="161">
        <v>7396</v>
      </c>
      <c r="F171" s="161">
        <v>7984.0625</v>
      </c>
      <c r="G171" s="161">
        <v>21</v>
      </c>
      <c r="H171" s="161">
        <v>9686</v>
      </c>
      <c r="I171" s="161">
        <v>4705.75</v>
      </c>
      <c r="J171" s="161">
        <v>7338</v>
      </c>
      <c r="K171" s="161">
        <v>6290.75</v>
      </c>
      <c r="L171" s="161">
        <v>5775.75</v>
      </c>
      <c r="M171" s="161">
        <v>5525.25</v>
      </c>
      <c r="N171" s="161">
        <v>76907.125</v>
      </c>
      <c r="O171" s="170"/>
      <c r="P171" s="324" t="b">
        <f t="shared" ca="1" si="2"/>
        <v>0</v>
      </c>
      <c r="Q171" s="234">
        <v>22184.5625</v>
      </c>
      <c r="R171" s="234">
        <v>29792.8125</v>
      </c>
      <c r="S171" s="234">
        <v>24929.75</v>
      </c>
    </row>
    <row r="172" spans="1:19" s="1" customFormat="1" ht="15.75">
      <c r="A172" s="168">
        <v>43451</v>
      </c>
      <c r="B172" s="161">
        <v>9910</v>
      </c>
      <c r="C172" s="161">
        <v>4938.375</v>
      </c>
      <c r="D172" s="161">
        <v>6457</v>
      </c>
      <c r="E172" s="161">
        <v>6810</v>
      </c>
      <c r="F172" s="161">
        <v>7763.875</v>
      </c>
      <c r="G172" s="161">
        <v>23</v>
      </c>
      <c r="H172" s="161">
        <v>9661</v>
      </c>
      <c r="I172" s="161">
        <v>5148.25</v>
      </c>
      <c r="J172" s="161">
        <v>7090.5</v>
      </c>
      <c r="K172" s="161">
        <v>6088.25</v>
      </c>
      <c r="L172" s="161">
        <v>5742.75</v>
      </c>
      <c r="M172" s="161">
        <v>5371</v>
      </c>
      <c r="N172" s="161">
        <v>75004</v>
      </c>
      <c r="O172" s="170"/>
      <c r="P172" s="324" t="b">
        <f t="shared" ca="1" si="2"/>
        <v>0</v>
      </c>
      <c r="Q172" s="234">
        <v>21305.375</v>
      </c>
      <c r="R172" s="234">
        <v>29406.125</v>
      </c>
      <c r="S172" s="234">
        <v>24292.5</v>
      </c>
    </row>
    <row r="173" spans="1:19" s="1" customFormat="1" ht="15.75">
      <c r="A173" s="168">
        <v>43452</v>
      </c>
      <c r="B173" s="161">
        <v>9786.5</v>
      </c>
      <c r="C173" s="161">
        <v>4821.09375</v>
      </c>
      <c r="D173" s="161">
        <v>6437</v>
      </c>
      <c r="E173" s="161">
        <v>6645</v>
      </c>
      <c r="F173" s="161">
        <v>7929.9375</v>
      </c>
      <c r="G173" s="161">
        <v>18.5</v>
      </c>
      <c r="H173" s="161">
        <v>9522</v>
      </c>
      <c r="I173" s="161">
        <v>4910.75</v>
      </c>
      <c r="J173" s="161">
        <v>7019.5</v>
      </c>
      <c r="K173" s="161">
        <v>6026.25</v>
      </c>
      <c r="L173" s="161">
        <v>5458.25</v>
      </c>
      <c r="M173" s="161">
        <v>5170.25</v>
      </c>
      <c r="N173" s="161">
        <v>73745.03125</v>
      </c>
      <c r="O173" s="170"/>
      <c r="P173" s="324" t="b">
        <f t="shared" ca="1" si="2"/>
        <v>0</v>
      </c>
      <c r="Q173" s="234">
        <v>21044.59375</v>
      </c>
      <c r="R173" s="234">
        <v>29026.1875</v>
      </c>
      <c r="S173" s="234">
        <v>23674.25</v>
      </c>
    </row>
    <row r="174" spans="1:19" s="1" customFormat="1" ht="15.75">
      <c r="A174" s="168">
        <v>43453</v>
      </c>
      <c r="B174" s="161">
        <v>9687</v>
      </c>
      <c r="C174" s="161">
        <v>4366.21875</v>
      </c>
      <c r="D174" s="161">
        <v>6254.5</v>
      </c>
      <c r="E174" s="161">
        <v>6588</v>
      </c>
      <c r="F174" s="161">
        <v>8203.375</v>
      </c>
      <c r="G174" s="161">
        <v>20</v>
      </c>
      <c r="H174" s="161">
        <v>9427.5</v>
      </c>
      <c r="I174" s="161">
        <v>4713.75</v>
      </c>
      <c r="J174" s="161">
        <v>6912.5</v>
      </c>
      <c r="K174" s="161">
        <v>5682.25</v>
      </c>
      <c r="L174" s="161">
        <v>5358.5</v>
      </c>
      <c r="M174" s="161">
        <v>4945</v>
      </c>
      <c r="N174" s="161">
        <v>72158.59375</v>
      </c>
      <c r="O174" s="170"/>
      <c r="P174" s="324" t="b">
        <f t="shared" ca="1" si="2"/>
        <v>0</v>
      </c>
      <c r="Q174" s="234">
        <v>20307.71875</v>
      </c>
      <c r="R174" s="234">
        <v>28952.625</v>
      </c>
      <c r="S174" s="234">
        <v>22898.25</v>
      </c>
    </row>
    <row r="175" spans="1:19" s="1" customFormat="1" ht="15.75">
      <c r="A175" s="168">
        <v>43454</v>
      </c>
      <c r="B175" s="161">
        <v>9711.5</v>
      </c>
      <c r="C175" s="161">
        <v>4612.90625</v>
      </c>
      <c r="D175" s="161">
        <v>6250</v>
      </c>
      <c r="E175" s="161">
        <v>6899</v>
      </c>
      <c r="F175" s="161">
        <v>8103.6875</v>
      </c>
      <c r="G175" s="161">
        <v>60.5</v>
      </c>
      <c r="H175" s="161">
        <v>9137.5</v>
      </c>
      <c r="I175" s="161">
        <v>4875</v>
      </c>
      <c r="J175" s="161">
        <v>6779</v>
      </c>
      <c r="K175" s="161">
        <v>5626.25</v>
      </c>
      <c r="L175" s="161">
        <v>5242</v>
      </c>
      <c r="M175" s="161">
        <v>4945.75</v>
      </c>
      <c r="N175" s="161">
        <v>72243.09375</v>
      </c>
      <c r="O175" s="170"/>
      <c r="P175" s="324" t="b">
        <f t="shared" ca="1" si="2"/>
        <v>0</v>
      </c>
      <c r="Q175" s="234">
        <v>20574.40625</v>
      </c>
      <c r="R175" s="234">
        <v>29075.6875</v>
      </c>
      <c r="S175" s="234">
        <v>22593</v>
      </c>
    </row>
    <row r="176" spans="1:19" s="1" customFormat="1" ht="15.75">
      <c r="A176" s="168">
        <v>43455</v>
      </c>
      <c r="B176" s="161">
        <v>9810</v>
      </c>
      <c r="C176" s="161">
        <v>4827.125</v>
      </c>
      <c r="D176" s="161">
        <v>6536</v>
      </c>
      <c r="E176" s="161">
        <v>7576</v>
      </c>
      <c r="F176" s="161">
        <v>7886.9375</v>
      </c>
      <c r="G176" s="161">
        <v>61</v>
      </c>
      <c r="H176" s="161">
        <v>9153</v>
      </c>
      <c r="I176" s="161">
        <v>5260</v>
      </c>
      <c r="J176" s="161">
        <v>7051.5</v>
      </c>
      <c r="K176" s="161">
        <v>5776.75</v>
      </c>
      <c r="L176" s="161">
        <v>5445.75</v>
      </c>
      <c r="M176" s="161">
        <v>5107.25</v>
      </c>
      <c r="N176" s="161">
        <v>74491.3125</v>
      </c>
      <c r="O176" s="170"/>
      <c r="P176" s="324" t="b">
        <f t="shared" ca="1" si="2"/>
        <v>0</v>
      </c>
      <c r="Q176" s="234">
        <v>21173.125</v>
      </c>
      <c r="R176" s="234">
        <v>29936.9375</v>
      </c>
      <c r="S176" s="234">
        <v>23381.25</v>
      </c>
    </row>
    <row r="177" spans="1:19" s="1" customFormat="1" ht="15.75">
      <c r="A177" s="168">
        <v>43456</v>
      </c>
      <c r="B177" s="161">
        <v>9835.5</v>
      </c>
      <c r="C177" s="161">
        <v>4813.0625</v>
      </c>
      <c r="D177" s="161">
        <v>6596</v>
      </c>
      <c r="E177" s="161">
        <v>7082</v>
      </c>
      <c r="F177" s="161">
        <v>8198.5</v>
      </c>
      <c r="G177" s="161">
        <v>30</v>
      </c>
      <c r="H177" s="161">
        <v>9087.75</v>
      </c>
      <c r="I177" s="161">
        <v>5047</v>
      </c>
      <c r="J177" s="161">
        <v>7355.5</v>
      </c>
      <c r="K177" s="161">
        <v>6105</v>
      </c>
      <c r="L177" s="161">
        <v>5431.75</v>
      </c>
      <c r="M177" s="161">
        <v>5149.25</v>
      </c>
      <c r="N177" s="161">
        <v>74731.3125</v>
      </c>
      <c r="O177" s="170"/>
      <c r="P177" s="324" t="b">
        <f t="shared" ca="1" si="2"/>
        <v>0</v>
      </c>
      <c r="Q177" s="234">
        <v>21244.5625</v>
      </c>
      <c r="R177" s="234">
        <v>29445.25</v>
      </c>
      <c r="S177" s="234">
        <v>24041.5</v>
      </c>
    </row>
    <row r="178" spans="1:19" s="1" customFormat="1" ht="15.75">
      <c r="A178" s="168">
        <v>43457</v>
      </c>
      <c r="B178" s="161">
        <v>9972</v>
      </c>
      <c r="C178" s="161">
        <v>4889</v>
      </c>
      <c r="D178" s="161">
        <v>6805</v>
      </c>
      <c r="E178" s="161">
        <v>8309</v>
      </c>
      <c r="F178" s="161">
        <v>8127.6875</v>
      </c>
      <c r="G178" s="161">
        <v>26</v>
      </c>
      <c r="H178" s="161">
        <v>9492.75</v>
      </c>
      <c r="I178" s="161">
        <v>5489</v>
      </c>
      <c r="J178" s="161">
        <v>7242.5</v>
      </c>
      <c r="K178" s="161">
        <v>6068.25</v>
      </c>
      <c r="L178" s="161">
        <v>5490.25</v>
      </c>
      <c r="M178" s="161">
        <v>5094</v>
      </c>
      <c r="N178" s="161">
        <v>77005.4375</v>
      </c>
      <c r="O178" s="170"/>
      <c r="P178" s="324" t="b">
        <f t="shared" ca="1" si="2"/>
        <v>0</v>
      </c>
      <c r="Q178" s="234">
        <v>21666</v>
      </c>
      <c r="R178" s="234">
        <v>31444.4375</v>
      </c>
      <c r="S178" s="234">
        <v>23895</v>
      </c>
    </row>
    <row r="179" spans="1:19" s="1" customFormat="1" ht="15.75">
      <c r="A179" s="168">
        <v>43458</v>
      </c>
      <c r="B179" s="161">
        <v>9958.5</v>
      </c>
      <c r="C179" s="161">
        <v>5025.28125</v>
      </c>
      <c r="D179" s="161">
        <v>6820</v>
      </c>
      <c r="E179" s="161">
        <v>7268</v>
      </c>
      <c r="F179" s="161">
        <v>7993.6875</v>
      </c>
      <c r="G179" s="161">
        <v>58</v>
      </c>
      <c r="H179" s="161">
        <v>9773.5</v>
      </c>
      <c r="I179" s="161">
        <v>5193</v>
      </c>
      <c r="J179" s="161">
        <v>7559.5</v>
      </c>
      <c r="K179" s="161">
        <v>6286.5</v>
      </c>
      <c r="L179" s="161">
        <v>5672.5</v>
      </c>
      <c r="M179" s="161">
        <v>5425.75</v>
      </c>
      <c r="N179" s="161">
        <v>77034.21875</v>
      </c>
      <c r="O179" s="170"/>
      <c r="P179" s="324" t="b">
        <f t="shared" ca="1" si="2"/>
        <v>0</v>
      </c>
      <c r="Q179" s="234">
        <v>21803.78125</v>
      </c>
      <c r="R179" s="234">
        <v>30286.1875</v>
      </c>
      <c r="S179" s="234">
        <v>24944.25</v>
      </c>
    </row>
    <row r="180" spans="1:19" s="1" customFormat="1" ht="15.75">
      <c r="A180" s="168">
        <v>43459</v>
      </c>
      <c r="B180" s="161">
        <v>10050.5</v>
      </c>
      <c r="C180" s="161">
        <v>5393.46875</v>
      </c>
      <c r="D180" s="161">
        <v>7018</v>
      </c>
      <c r="E180" s="161">
        <v>7411</v>
      </c>
      <c r="F180" s="161">
        <v>8185.1875</v>
      </c>
      <c r="G180" s="161">
        <v>69.5</v>
      </c>
      <c r="H180" s="161">
        <v>9845.5</v>
      </c>
      <c r="I180" s="161">
        <v>5190</v>
      </c>
      <c r="J180" s="161">
        <v>7570.5</v>
      </c>
      <c r="K180" s="161">
        <v>6451.5</v>
      </c>
      <c r="L180" s="161">
        <v>5789</v>
      </c>
      <c r="M180" s="161">
        <v>5389.5</v>
      </c>
      <c r="N180" s="161">
        <v>78363.65625</v>
      </c>
      <c r="O180" s="170"/>
      <c r="P180" s="324" t="b">
        <f t="shared" ca="1" si="2"/>
        <v>0</v>
      </c>
      <c r="Q180" s="234">
        <v>22461.96875</v>
      </c>
      <c r="R180" s="234">
        <v>30701.1875</v>
      </c>
      <c r="S180" s="234">
        <v>25200.5</v>
      </c>
    </row>
    <row r="181" spans="1:19" s="1" customFormat="1" ht="15.75">
      <c r="A181" s="168">
        <v>43460</v>
      </c>
      <c r="B181" s="161">
        <v>9817</v>
      </c>
      <c r="C181" s="161">
        <v>4825.375</v>
      </c>
      <c r="D181" s="161">
        <v>6722.5</v>
      </c>
      <c r="E181" s="161">
        <v>6767</v>
      </c>
      <c r="F181" s="161">
        <v>8201.875</v>
      </c>
      <c r="G181" s="161">
        <v>27.5</v>
      </c>
      <c r="H181" s="161">
        <v>9397.5</v>
      </c>
      <c r="I181" s="161">
        <v>4796.25</v>
      </c>
      <c r="J181" s="161">
        <v>7310</v>
      </c>
      <c r="K181" s="161">
        <v>6261.75</v>
      </c>
      <c r="L181" s="161">
        <v>5635</v>
      </c>
      <c r="M181" s="161">
        <v>5215.75</v>
      </c>
      <c r="N181" s="161">
        <v>74977.5</v>
      </c>
      <c r="O181" s="170"/>
      <c r="P181" s="324" t="b">
        <f t="shared" ca="1" si="2"/>
        <v>0</v>
      </c>
      <c r="Q181" s="234">
        <v>21364.875</v>
      </c>
      <c r="R181" s="234">
        <v>29190.125</v>
      </c>
      <c r="S181" s="234">
        <v>24422.5</v>
      </c>
    </row>
    <row r="182" spans="1:19" s="1" customFormat="1" ht="15.75">
      <c r="A182" s="168">
        <v>43461</v>
      </c>
      <c r="B182" s="161">
        <v>9788.5</v>
      </c>
      <c r="C182" s="161">
        <v>4880.1875</v>
      </c>
      <c r="D182" s="161">
        <v>6531.5</v>
      </c>
      <c r="E182" s="161">
        <v>6480</v>
      </c>
      <c r="F182" s="161">
        <v>7820.8125</v>
      </c>
      <c r="G182" s="161">
        <v>25</v>
      </c>
      <c r="H182" s="161">
        <v>9406.25</v>
      </c>
      <c r="I182" s="161">
        <v>4851.5</v>
      </c>
      <c r="J182" s="161">
        <v>7340</v>
      </c>
      <c r="K182" s="161">
        <v>6142.75</v>
      </c>
      <c r="L182" s="161">
        <v>5666.5</v>
      </c>
      <c r="M182" s="161">
        <v>5413.75</v>
      </c>
      <c r="N182" s="161">
        <v>74346.75</v>
      </c>
      <c r="O182" s="170"/>
      <c r="P182" s="324" t="b">
        <f t="shared" ca="1" si="2"/>
        <v>0</v>
      </c>
      <c r="Q182" s="234">
        <v>21200.1875</v>
      </c>
      <c r="R182" s="234">
        <v>28583.5625</v>
      </c>
      <c r="S182" s="234">
        <v>24563</v>
      </c>
    </row>
    <row r="183" spans="1:19" s="1" customFormat="1" ht="15.75">
      <c r="A183" s="168">
        <v>43462</v>
      </c>
      <c r="B183" s="161">
        <v>9949</v>
      </c>
      <c r="C183" s="161">
        <v>5235.75</v>
      </c>
      <c r="D183" s="161">
        <v>6766</v>
      </c>
      <c r="E183" s="161">
        <v>6549</v>
      </c>
      <c r="F183" s="161">
        <v>7773.8125</v>
      </c>
      <c r="G183" s="161">
        <v>23.5</v>
      </c>
      <c r="H183" s="161">
        <v>9360.75</v>
      </c>
      <c r="I183" s="161">
        <v>4597.25</v>
      </c>
      <c r="J183" s="161">
        <v>7476</v>
      </c>
      <c r="K183" s="161">
        <v>6173.5</v>
      </c>
      <c r="L183" s="161">
        <v>5644.75</v>
      </c>
      <c r="M183" s="161">
        <v>5514.5</v>
      </c>
      <c r="N183" s="161">
        <v>75063.8125</v>
      </c>
      <c r="O183" s="170"/>
      <c r="P183" s="324" t="b">
        <f t="shared" ca="1" si="2"/>
        <v>0</v>
      </c>
      <c r="Q183" s="234">
        <v>21950.75</v>
      </c>
      <c r="R183" s="234">
        <v>28304.3125</v>
      </c>
      <c r="S183" s="234">
        <v>24808.75</v>
      </c>
    </row>
    <row r="184" spans="1:19" s="1" customFormat="1" ht="15.75">
      <c r="A184" s="168">
        <v>43463</v>
      </c>
      <c r="B184" s="161">
        <v>10636</v>
      </c>
      <c r="C184" s="161">
        <v>6042.375</v>
      </c>
      <c r="D184" s="161">
        <v>7191.5</v>
      </c>
      <c r="E184" s="161">
        <v>7335</v>
      </c>
      <c r="F184" s="161">
        <v>8023</v>
      </c>
      <c r="G184" s="161">
        <v>15</v>
      </c>
      <c r="H184" s="161">
        <v>9838.75</v>
      </c>
      <c r="I184" s="161">
        <v>5720</v>
      </c>
      <c r="J184" s="161">
        <v>7923.5</v>
      </c>
      <c r="K184" s="161">
        <v>6723.5</v>
      </c>
      <c r="L184" s="161">
        <v>5966.25</v>
      </c>
      <c r="M184" s="161">
        <v>5796.25</v>
      </c>
      <c r="N184" s="161">
        <v>81211.125</v>
      </c>
      <c r="O184" s="170"/>
      <c r="P184" s="324" t="b">
        <f t="shared" ca="1" si="2"/>
        <v>0</v>
      </c>
      <c r="Q184" s="234">
        <v>23869.875</v>
      </c>
      <c r="R184" s="234">
        <v>30931.75</v>
      </c>
      <c r="S184" s="234">
        <v>26409.5</v>
      </c>
    </row>
    <row r="185" spans="1:19" s="1" customFormat="1" ht="15.75">
      <c r="A185" s="168">
        <v>43464</v>
      </c>
      <c r="B185" s="161">
        <v>11164.5</v>
      </c>
      <c r="C185" s="161">
        <v>7013.5625</v>
      </c>
      <c r="D185" s="161">
        <v>7347.5</v>
      </c>
      <c r="E185" s="161">
        <v>7140</v>
      </c>
      <c r="F185" s="161">
        <v>8340.125</v>
      </c>
      <c r="G185" s="161">
        <v>14</v>
      </c>
      <c r="H185" s="161">
        <v>10400.75</v>
      </c>
      <c r="I185" s="161">
        <v>6390.25</v>
      </c>
      <c r="J185" s="161">
        <v>8263</v>
      </c>
      <c r="K185" s="161">
        <v>7441.25</v>
      </c>
      <c r="L185" s="161">
        <v>6399.5</v>
      </c>
      <c r="M185" s="161">
        <v>6364.25</v>
      </c>
      <c r="N185" s="161">
        <v>86278.6875</v>
      </c>
      <c r="O185" s="170"/>
      <c r="P185" s="324" t="b">
        <f t="shared" ca="1" si="2"/>
        <v>0</v>
      </c>
      <c r="Q185" s="234">
        <v>25525.5625</v>
      </c>
      <c r="R185" s="234">
        <v>32285.125</v>
      </c>
      <c r="S185" s="234">
        <v>28468</v>
      </c>
    </row>
    <row r="186" spans="1:19" s="1" customFormat="1" ht="15.75">
      <c r="A186" s="168">
        <v>43465</v>
      </c>
      <c r="B186" s="161">
        <v>11172.5</v>
      </c>
      <c r="C186" s="161">
        <v>6906.9375</v>
      </c>
      <c r="D186" s="161">
        <v>7036</v>
      </c>
      <c r="E186" s="161">
        <v>6700</v>
      </c>
      <c r="F186" s="161">
        <v>8458.9375</v>
      </c>
      <c r="G186" s="161">
        <v>13</v>
      </c>
      <c r="H186" s="161">
        <v>10500.25</v>
      </c>
      <c r="I186" s="161">
        <v>6199</v>
      </c>
      <c r="J186" s="161">
        <v>8311.5</v>
      </c>
      <c r="K186" s="161">
        <v>7746</v>
      </c>
      <c r="L186" s="161">
        <v>6702</v>
      </c>
      <c r="M186" s="161">
        <v>6680.25</v>
      </c>
      <c r="N186" s="161">
        <v>86426.375</v>
      </c>
      <c r="O186" s="170"/>
      <c r="P186" s="324" t="b">
        <f t="shared" ca="1" si="2"/>
        <v>0</v>
      </c>
      <c r="Q186" s="234">
        <v>25115.4375</v>
      </c>
      <c r="R186" s="234">
        <v>31871.1875</v>
      </c>
      <c r="S186" s="234">
        <v>29439.75</v>
      </c>
    </row>
    <row r="187" spans="1:19" ht="15.75">
      <c r="A187" s="168">
        <v>43466</v>
      </c>
      <c r="B187" s="161">
        <v>11137.5</v>
      </c>
      <c r="C187" s="161">
        <v>7143.125</v>
      </c>
      <c r="D187" s="161">
        <v>7195.5</v>
      </c>
      <c r="E187" s="161">
        <v>6475</v>
      </c>
      <c r="F187" s="161">
        <v>9143.0625</v>
      </c>
      <c r="G187" s="161">
        <v>12.5</v>
      </c>
      <c r="H187" s="161">
        <v>10649</v>
      </c>
      <c r="I187" s="161">
        <v>5610.25</v>
      </c>
      <c r="J187" s="161">
        <v>8179</v>
      </c>
      <c r="K187" s="161">
        <v>7387.5</v>
      </c>
      <c r="L187" s="161">
        <v>6466.5</v>
      </c>
      <c r="M187" s="161">
        <v>6783.5</v>
      </c>
      <c r="N187" s="161">
        <v>86182.4375</v>
      </c>
      <c r="O187" s="172"/>
      <c r="P187" s="324" t="b">
        <f t="shared" ca="1" si="2"/>
        <v>0</v>
      </c>
      <c r="Q187" s="234">
        <v>25476.125</v>
      </c>
      <c r="R187" s="234">
        <v>31889.8125</v>
      </c>
      <c r="S187" s="234">
        <v>28816.5</v>
      </c>
    </row>
    <row r="188" spans="1:19" ht="15.75">
      <c r="A188" s="168">
        <v>43467</v>
      </c>
      <c r="B188" s="161">
        <v>10810</v>
      </c>
      <c r="C188" s="161">
        <v>6376.375</v>
      </c>
      <c r="D188" s="161">
        <v>6730.5</v>
      </c>
      <c r="E188" s="161">
        <v>6759</v>
      </c>
      <c r="F188" s="161">
        <v>8761.3125</v>
      </c>
      <c r="G188" s="161">
        <v>13.5</v>
      </c>
      <c r="H188" s="161">
        <v>10500.75</v>
      </c>
      <c r="I188" s="161">
        <v>5449.5</v>
      </c>
      <c r="J188" s="161">
        <v>7814</v>
      </c>
      <c r="K188" s="161">
        <v>7172.5</v>
      </c>
      <c r="L188" s="161">
        <v>6376.75</v>
      </c>
      <c r="M188" s="161">
        <v>6679.25</v>
      </c>
      <c r="N188" s="161">
        <v>83443.4375</v>
      </c>
      <c r="O188" s="172"/>
      <c r="P188" s="324" t="b">
        <f t="shared" ca="1" si="2"/>
        <v>0</v>
      </c>
      <c r="Q188" s="234">
        <v>23916.875</v>
      </c>
      <c r="R188" s="234">
        <v>31484.0625</v>
      </c>
      <c r="S188" s="234">
        <v>28042.5</v>
      </c>
    </row>
    <row r="189" spans="1:19" ht="15.75">
      <c r="A189" s="168">
        <v>43468</v>
      </c>
      <c r="B189" s="161">
        <v>10548</v>
      </c>
      <c r="C189" s="161">
        <v>5875.25</v>
      </c>
      <c r="D189" s="161">
        <v>6716</v>
      </c>
      <c r="E189" s="161">
        <v>6869</v>
      </c>
      <c r="F189" s="161">
        <v>8854.5625</v>
      </c>
      <c r="G189" s="161">
        <v>13.5</v>
      </c>
      <c r="H189" s="161">
        <v>10497</v>
      </c>
      <c r="I189" s="161">
        <v>5257</v>
      </c>
      <c r="J189" s="161">
        <v>7628</v>
      </c>
      <c r="K189" s="161">
        <v>6972</v>
      </c>
      <c r="L189" s="161">
        <v>6336.5</v>
      </c>
      <c r="M189" s="161">
        <v>6423.25</v>
      </c>
      <c r="N189" s="161">
        <v>81990.0625</v>
      </c>
      <c r="O189" s="172"/>
      <c r="P189" s="324" t="b">
        <f t="shared" ca="1" si="2"/>
        <v>0</v>
      </c>
      <c r="Q189" s="234">
        <v>23139.25</v>
      </c>
      <c r="R189" s="234">
        <v>31491.0625</v>
      </c>
      <c r="S189" s="234">
        <v>27359.75</v>
      </c>
    </row>
    <row r="190" spans="1:19" ht="15.75">
      <c r="A190" s="168">
        <v>43469</v>
      </c>
      <c r="B190" s="161">
        <v>10165.5</v>
      </c>
      <c r="C190" s="161">
        <v>5326.5625</v>
      </c>
      <c r="D190" s="161">
        <v>6150</v>
      </c>
      <c r="E190" s="161">
        <v>6974</v>
      </c>
      <c r="F190" s="161">
        <v>8647.5625</v>
      </c>
      <c r="G190" s="161">
        <v>14</v>
      </c>
      <c r="H190" s="161">
        <v>9769.5</v>
      </c>
      <c r="I190" s="161">
        <v>4720.75</v>
      </c>
      <c r="J190" s="161">
        <v>7362.5</v>
      </c>
      <c r="K190" s="161">
        <v>6561.5</v>
      </c>
      <c r="L190" s="161">
        <v>6001.25</v>
      </c>
      <c r="M190" s="161">
        <v>6008.75</v>
      </c>
      <c r="N190" s="161">
        <v>77701.875</v>
      </c>
      <c r="O190" s="172"/>
      <c r="P190" s="324" t="b">
        <f t="shared" ca="1" si="2"/>
        <v>0</v>
      </c>
      <c r="Q190" s="234">
        <v>21642.0625</v>
      </c>
      <c r="R190" s="234">
        <v>30125.8125</v>
      </c>
      <c r="S190" s="234">
        <v>25934</v>
      </c>
    </row>
    <row r="191" spans="1:19" ht="15.75">
      <c r="A191" s="168">
        <v>43470</v>
      </c>
      <c r="B191" s="161">
        <v>10043</v>
      </c>
      <c r="C191" s="161">
        <v>4804.5625</v>
      </c>
      <c r="D191" s="161">
        <v>6915.5</v>
      </c>
      <c r="E191" s="161">
        <v>8036</v>
      </c>
      <c r="F191" s="161">
        <v>9090</v>
      </c>
      <c r="G191" s="161">
        <v>13.5</v>
      </c>
      <c r="H191" s="161">
        <v>9409.25</v>
      </c>
      <c r="I191" s="161">
        <v>4688.25</v>
      </c>
      <c r="J191" s="161">
        <v>7449</v>
      </c>
      <c r="K191" s="161">
        <v>6450.5</v>
      </c>
      <c r="L191" s="161">
        <v>5959</v>
      </c>
      <c r="M191" s="161">
        <v>5814.75</v>
      </c>
      <c r="N191" s="161">
        <v>78673.3125</v>
      </c>
      <c r="O191" s="172"/>
      <c r="P191" s="324" t="b">
        <f t="shared" ca="1" si="2"/>
        <v>0</v>
      </c>
      <c r="Q191" s="234">
        <v>21763.0625</v>
      </c>
      <c r="R191" s="234">
        <v>31237</v>
      </c>
      <c r="S191" s="234">
        <v>25673.25</v>
      </c>
    </row>
    <row r="192" spans="1:19" ht="15.75">
      <c r="A192" s="168">
        <v>43471</v>
      </c>
      <c r="B192" s="161">
        <v>10218.5</v>
      </c>
      <c r="C192" s="161">
        <v>4799.9375</v>
      </c>
      <c r="D192" s="161">
        <v>6980</v>
      </c>
      <c r="E192" s="161">
        <v>6754</v>
      </c>
      <c r="F192" s="161">
        <v>8899.4375</v>
      </c>
      <c r="G192" s="161">
        <v>12</v>
      </c>
      <c r="H192" s="161">
        <v>9430</v>
      </c>
      <c r="I192" s="161">
        <v>4354.75</v>
      </c>
      <c r="J192" s="161">
        <v>7220</v>
      </c>
      <c r="K192" s="161">
        <v>6413.5</v>
      </c>
      <c r="L192" s="161">
        <v>5888.5</v>
      </c>
      <c r="M192" s="161">
        <v>5639.25</v>
      </c>
      <c r="N192" s="161">
        <v>76609.875</v>
      </c>
      <c r="O192" s="172"/>
      <c r="P192" s="324" t="b">
        <f t="shared" ca="1" si="2"/>
        <v>0</v>
      </c>
      <c r="Q192" s="234">
        <v>21998.4375</v>
      </c>
      <c r="R192" s="234">
        <v>29450.1875</v>
      </c>
      <c r="S192" s="234">
        <v>25161.25</v>
      </c>
    </row>
    <row r="193" spans="1:19" ht="15.75">
      <c r="A193" s="168">
        <v>43472</v>
      </c>
      <c r="B193" s="161">
        <v>10167.5</v>
      </c>
      <c r="C193" s="161">
        <v>4900.5625</v>
      </c>
      <c r="D193" s="161">
        <v>6474</v>
      </c>
      <c r="E193" s="161">
        <v>6859</v>
      </c>
      <c r="F193" s="161">
        <v>8505.375</v>
      </c>
      <c r="G193" s="161">
        <v>16</v>
      </c>
      <c r="H193" s="161">
        <v>9427.5</v>
      </c>
      <c r="I193" s="161">
        <v>4400.5</v>
      </c>
      <c r="J193" s="161">
        <v>7139.5</v>
      </c>
      <c r="K193" s="161">
        <v>6100.5</v>
      </c>
      <c r="L193" s="161">
        <v>5877.25</v>
      </c>
      <c r="M193" s="161">
        <v>5477.25</v>
      </c>
      <c r="N193" s="161">
        <v>75344.9375</v>
      </c>
      <c r="O193" s="172"/>
      <c r="P193" s="324" t="b">
        <f t="shared" ca="1" si="2"/>
        <v>0</v>
      </c>
      <c r="Q193" s="234">
        <v>21542.0625</v>
      </c>
      <c r="R193" s="234">
        <v>29208.375</v>
      </c>
      <c r="S193" s="234">
        <v>24594.5</v>
      </c>
    </row>
    <row r="194" spans="1:19" ht="15.75">
      <c r="A194" s="168">
        <v>43473</v>
      </c>
      <c r="B194" s="161">
        <v>10211</v>
      </c>
      <c r="C194" s="161">
        <v>5033.875</v>
      </c>
      <c r="D194" s="161">
        <v>6549.5</v>
      </c>
      <c r="E194" s="161">
        <v>7260</v>
      </c>
      <c r="F194" s="161">
        <v>8541.0625</v>
      </c>
      <c r="G194" s="161">
        <v>17.5</v>
      </c>
      <c r="H194" s="161">
        <v>9333</v>
      </c>
      <c r="I194" s="161">
        <v>4210.5</v>
      </c>
      <c r="J194" s="161">
        <v>7185</v>
      </c>
      <c r="K194" s="161">
        <v>5672.5</v>
      </c>
      <c r="L194" s="161">
        <v>5650</v>
      </c>
      <c r="M194" s="161">
        <v>5392.75</v>
      </c>
      <c r="N194" s="161">
        <v>75056.6875</v>
      </c>
      <c r="O194" s="172"/>
      <c r="P194" s="324" t="b">
        <f t="shared" ca="1" si="2"/>
        <v>0</v>
      </c>
      <c r="Q194" s="234">
        <v>21794.375</v>
      </c>
      <c r="R194" s="234">
        <v>29362.0625</v>
      </c>
      <c r="S194" s="234">
        <v>23900.25</v>
      </c>
    </row>
    <row r="195" spans="1:19" ht="15.75">
      <c r="A195" s="168">
        <v>43474</v>
      </c>
      <c r="B195" s="161">
        <v>10079</v>
      </c>
      <c r="C195" s="161">
        <v>5101.375</v>
      </c>
      <c r="D195" s="161">
        <v>6661</v>
      </c>
      <c r="E195" s="161">
        <v>6945</v>
      </c>
      <c r="F195" s="161">
        <v>8587.375</v>
      </c>
      <c r="G195" s="161">
        <v>9</v>
      </c>
      <c r="H195" s="161">
        <v>9366.5</v>
      </c>
      <c r="I195" s="161">
        <v>4292.25</v>
      </c>
      <c r="J195" s="161">
        <v>7038.5</v>
      </c>
      <c r="K195" s="161">
        <v>5682.5</v>
      </c>
      <c r="L195" s="161">
        <v>5694.75</v>
      </c>
      <c r="M195" s="161">
        <v>5335</v>
      </c>
      <c r="N195" s="161">
        <v>74792.25</v>
      </c>
      <c r="O195" s="172"/>
      <c r="P195" s="324" t="b">
        <f t="shared" ca="1" si="2"/>
        <v>0</v>
      </c>
      <c r="Q195" s="234">
        <v>21841.375</v>
      </c>
      <c r="R195" s="234">
        <v>29200.125</v>
      </c>
      <c r="S195" s="234">
        <v>23750.75</v>
      </c>
    </row>
    <row r="196" spans="1:19" ht="15.75">
      <c r="A196" s="168">
        <v>43475</v>
      </c>
      <c r="B196" s="161">
        <v>10066.5</v>
      </c>
      <c r="C196" s="161">
        <v>4996.8125</v>
      </c>
      <c r="D196" s="161">
        <v>6620</v>
      </c>
      <c r="E196" s="161">
        <v>6246</v>
      </c>
      <c r="F196" s="161">
        <v>8551.625</v>
      </c>
      <c r="G196" s="161">
        <v>5</v>
      </c>
      <c r="H196" s="161">
        <v>9255</v>
      </c>
      <c r="I196" s="161">
        <v>4428</v>
      </c>
      <c r="J196" s="161">
        <v>6986.5</v>
      </c>
      <c r="K196" s="161">
        <v>5733</v>
      </c>
      <c r="L196" s="161">
        <v>5627.5</v>
      </c>
      <c r="M196" s="161">
        <v>5363.75</v>
      </c>
      <c r="N196" s="161">
        <v>73879.6875</v>
      </c>
      <c r="O196" s="172"/>
      <c r="P196" s="324" t="b">
        <f t="shared" ref="P196:P259" ca="1" si="3">AND(A196&gt;=(TODAY()-30),A196&lt;TODAY())</f>
        <v>0</v>
      </c>
      <c r="Q196" s="234">
        <v>21683.3125</v>
      </c>
      <c r="R196" s="234">
        <v>28485.625</v>
      </c>
      <c r="S196" s="234">
        <v>23710.75</v>
      </c>
    </row>
    <row r="197" spans="1:19" ht="15.75">
      <c r="A197" s="168">
        <v>43476</v>
      </c>
      <c r="B197" s="161">
        <v>9970</v>
      </c>
      <c r="C197" s="161">
        <v>4770</v>
      </c>
      <c r="D197" s="161">
        <v>6661</v>
      </c>
      <c r="E197" s="161">
        <v>7188</v>
      </c>
      <c r="F197" s="161">
        <v>8446.75</v>
      </c>
      <c r="G197" s="161">
        <v>12</v>
      </c>
      <c r="H197" s="161">
        <v>8978.75</v>
      </c>
      <c r="I197" s="161">
        <v>4576.5</v>
      </c>
      <c r="J197" s="161">
        <v>7298</v>
      </c>
      <c r="K197" s="161">
        <v>5681.5</v>
      </c>
      <c r="L197" s="161">
        <v>5632.5</v>
      </c>
      <c r="M197" s="161">
        <v>5231.75</v>
      </c>
      <c r="N197" s="161">
        <v>74446.75</v>
      </c>
      <c r="O197" s="172"/>
      <c r="P197" s="324" t="b">
        <f t="shared" ca="1" si="3"/>
        <v>0</v>
      </c>
      <c r="Q197" s="234">
        <v>21401</v>
      </c>
      <c r="R197" s="234">
        <v>29202</v>
      </c>
      <c r="S197" s="234">
        <v>23843.75</v>
      </c>
    </row>
    <row r="198" spans="1:19" ht="15.75">
      <c r="A198" s="168">
        <v>43477</v>
      </c>
      <c r="B198" s="161">
        <v>10075.5</v>
      </c>
      <c r="C198" s="161">
        <v>4545.9375</v>
      </c>
      <c r="D198" s="161">
        <v>7092.5</v>
      </c>
      <c r="E198" s="161">
        <v>7633</v>
      </c>
      <c r="F198" s="161">
        <v>8209.8125</v>
      </c>
      <c r="G198" s="161">
        <v>17.5</v>
      </c>
      <c r="H198" s="161">
        <v>9248</v>
      </c>
      <c r="I198" s="161">
        <v>4784.75</v>
      </c>
      <c r="J198" s="161">
        <v>7275.5</v>
      </c>
      <c r="K198" s="161">
        <v>5992</v>
      </c>
      <c r="L198" s="161">
        <v>5514</v>
      </c>
      <c r="M198" s="161">
        <v>5379.75</v>
      </c>
      <c r="N198" s="161">
        <v>75768.25</v>
      </c>
      <c r="O198" s="172"/>
      <c r="P198" s="324" t="b">
        <f t="shared" ca="1" si="3"/>
        <v>0</v>
      </c>
      <c r="Q198" s="234">
        <v>21713.9375</v>
      </c>
      <c r="R198" s="234">
        <v>29893.0625</v>
      </c>
      <c r="S198" s="234">
        <v>24161.25</v>
      </c>
    </row>
    <row r="199" spans="1:19" ht="15.75">
      <c r="A199" s="168">
        <v>43478</v>
      </c>
      <c r="B199" s="161">
        <v>10103.5</v>
      </c>
      <c r="C199" s="161">
        <v>4828.9375</v>
      </c>
      <c r="D199" s="161">
        <v>7061.5</v>
      </c>
      <c r="E199" s="161">
        <v>7770</v>
      </c>
      <c r="F199" s="161">
        <v>7973.125</v>
      </c>
      <c r="G199" s="161">
        <v>12</v>
      </c>
      <c r="H199" s="161">
        <v>9243.25</v>
      </c>
      <c r="I199" s="161">
        <v>4879.5</v>
      </c>
      <c r="J199" s="161">
        <v>7359</v>
      </c>
      <c r="K199" s="161">
        <v>6364</v>
      </c>
      <c r="L199" s="161">
        <v>5568.5</v>
      </c>
      <c r="M199" s="161">
        <v>5330.25</v>
      </c>
      <c r="N199" s="161">
        <v>76493.5625</v>
      </c>
      <c r="O199" s="172"/>
      <c r="P199" s="324" t="b">
        <f t="shared" ca="1" si="3"/>
        <v>0</v>
      </c>
      <c r="Q199" s="234">
        <v>21993.9375</v>
      </c>
      <c r="R199" s="234">
        <v>29877.875</v>
      </c>
      <c r="S199" s="234">
        <v>24621.75</v>
      </c>
    </row>
    <row r="200" spans="1:19" ht="15.75">
      <c r="A200" s="168">
        <v>43479</v>
      </c>
      <c r="B200" s="161">
        <v>9941.5</v>
      </c>
      <c r="C200" s="161">
        <v>4549.4375</v>
      </c>
      <c r="D200" s="161">
        <v>6705</v>
      </c>
      <c r="E200" s="161">
        <v>6881</v>
      </c>
      <c r="F200" s="161">
        <v>7563.9375</v>
      </c>
      <c r="G200" s="161">
        <v>7.5</v>
      </c>
      <c r="H200" s="161">
        <v>9282.75</v>
      </c>
      <c r="I200" s="161">
        <v>5214.75</v>
      </c>
      <c r="J200" s="161">
        <v>7301</v>
      </c>
      <c r="K200" s="161">
        <v>6010.5</v>
      </c>
      <c r="L200" s="161">
        <v>5562</v>
      </c>
      <c r="M200" s="161">
        <v>5351.5</v>
      </c>
      <c r="N200" s="161">
        <v>74370.875</v>
      </c>
      <c r="O200" s="172"/>
      <c r="P200" s="324" t="b">
        <f t="shared" ca="1" si="3"/>
        <v>0</v>
      </c>
      <c r="Q200" s="234">
        <v>21195.9375</v>
      </c>
      <c r="R200" s="234">
        <v>28949.9375</v>
      </c>
      <c r="S200" s="234">
        <v>24225</v>
      </c>
    </row>
    <row r="201" spans="1:19" ht="15.75">
      <c r="A201" s="168">
        <v>43480</v>
      </c>
      <c r="B201" s="161">
        <v>9856</v>
      </c>
      <c r="C201" s="161">
        <v>4615.1875</v>
      </c>
      <c r="D201" s="161">
        <v>6626</v>
      </c>
      <c r="E201" s="161">
        <v>7020</v>
      </c>
      <c r="F201" s="161">
        <v>7635.5625</v>
      </c>
      <c r="G201" s="161">
        <v>2.5</v>
      </c>
      <c r="H201" s="161">
        <v>9569.75</v>
      </c>
      <c r="I201" s="161">
        <v>5065.25</v>
      </c>
      <c r="J201" s="161">
        <v>7282.5</v>
      </c>
      <c r="K201" s="161">
        <v>6019</v>
      </c>
      <c r="L201" s="161">
        <v>5560.5</v>
      </c>
      <c r="M201" s="161">
        <v>5367.75</v>
      </c>
      <c r="N201" s="161">
        <v>74620</v>
      </c>
      <c r="O201" s="172"/>
      <c r="P201" s="324" t="b">
        <f t="shared" ca="1" si="3"/>
        <v>0</v>
      </c>
      <c r="Q201" s="234">
        <v>21097.1875</v>
      </c>
      <c r="R201" s="234">
        <v>29293.0625</v>
      </c>
      <c r="S201" s="234">
        <v>24229.75</v>
      </c>
    </row>
    <row r="202" spans="1:19" ht="15.75">
      <c r="A202" s="168">
        <v>43481</v>
      </c>
      <c r="B202" s="161">
        <v>10048</v>
      </c>
      <c r="C202" s="161">
        <v>5064</v>
      </c>
      <c r="D202" s="161">
        <v>6625</v>
      </c>
      <c r="E202" s="161">
        <v>6528</v>
      </c>
      <c r="F202" s="161">
        <v>8069.5</v>
      </c>
      <c r="G202" s="161">
        <v>1</v>
      </c>
      <c r="H202" s="161">
        <v>9415.5</v>
      </c>
      <c r="I202" s="161">
        <v>4862.75</v>
      </c>
      <c r="J202" s="161">
        <v>7249</v>
      </c>
      <c r="K202" s="161">
        <v>6239.5</v>
      </c>
      <c r="L202" s="161">
        <v>5771</v>
      </c>
      <c r="M202" s="161">
        <v>5542.75</v>
      </c>
      <c r="N202" s="161">
        <v>75416</v>
      </c>
      <c r="O202" s="172"/>
      <c r="P202" s="324" t="b">
        <f t="shared" ca="1" si="3"/>
        <v>0</v>
      </c>
      <c r="Q202" s="234">
        <v>21737</v>
      </c>
      <c r="R202" s="234">
        <v>28876.75</v>
      </c>
      <c r="S202" s="234">
        <v>24802.25</v>
      </c>
    </row>
    <row r="203" spans="1:19" ht="15.75">
      <c r="A203" s="168">
        <v>43482</v>
      </c>
      <c r="B203" s="161">
        <v>10346.5</v>
      </c>
      <c r="C203" s="161">
        <v>5225</v>
      </c>
      <c r="D203" s="161">
        <v>6503</v>
      </c>
      <c r="E203" s="161">
        <v>9162</v>
      </c>
      <c r="F203" s="161">
        <v>8933.5</v>
      </c>
      <c r="G203" s="161">
        <v>3</v>
      </c>
      <c r="H203" s="161">
        <v>6116.75</v>
      </c>
      <c r="I203" s="161">
        <v>5193.75</v>
      </c>
      <c r="J203" s="161">
        <v>7309.5</v>
      </c>
      <c r="K203" s="161">
        <v>6267</v>
      </c>
      <c r="L203" s="161">
        <v>5971.5</v>
      </c>
      <c r="M203" s="161">
        <v>5839.25</v>
      </c>
      <c r="N203" s="161">
        <v>76870.75</v>
      </c>
      <c r="O203" s="172"/>
      <c r="P203" s="324" t="b">
        <f t="shared" ca="1" si="3"/>
        <v>0</v>
      </c>
      <c r="Q203" s="234">
        <v>22074.5</v>
      </c>
      <c r="R203" s="234">
        <v>29409</v>
      </c>
      <c r="S203" s="234">
        <v>25387.25</v>
      </c>
    </row>
    <row r="204" spans="1:19" ht="15.75">
      <c r="A204" s="168">
        <v>43483</v>
      </c>
      <c r="B204" s="161">
        <v>10215.5</v>
      </c>
      <c r="C204" s="161">
        <v>5069.75</v>
      </c>
      <c r="D204" s="161">
        <v>6650.5</v>
      </c>
      <c r="E204" s="161">
        <v>7397</v>
      </c>
      <c r="F204" s="161">
        <v>8174.5</v>
      </c>
      <c r="G204" s="161">
        <v>7</v>
      </c>
      <c r="H204" s="161">
        <v>8975.5</v>
      </c>
      <c r="I204" s="161">
        <v>5287.25</v>
      </c>
      <c r="J204" s="161">
        <v>7273</v>
      </c>
      <c r="K204" s="161">
        <v>6316</v>
      </c>
      <c r="L204" s="161">
        <v>5908</v>
      </c>
      <c r="M204" s="161">
        <v>5714.25</v>
      </c>
      <c r="N204" s="161">
        <v>76988.25</v>
      </c>
      <c r="O204" s="172"/>
      <c r="P204" s="324" t="b">
        <f t="shared" ca="1" si="3"/>
        <v>0</v>
      </c>
      <c r="Q204" s="234">
        <v>21935.75</v>
      </c>
      <c r="R204" s="234">
        <v>29841.25</v>
      </c>
      <c r="S204" s="234">
        <v>25211.25</v>
      </c>
    </row>
    <row r="205" spans="1:19" ht="15.75">
      <c r="A205" s="168">
        <v>43484</v>
      </c>
      <c r="B205" s="161">
        <v>10185.5</v>
      </c>
      <c r="C205" s="161">
        <v>5187.6875</v>
      </c>
      <c r="D205" s="161">
        <v>6965</v>
      </c>
      <c r="E205" s="161">
        <v>7866</v>
      </c>
      <c r="F205" s="161">
        <v>8339.8125</v>
      </c>
      <c r="G205" s="161">
        <v>0</v>
      </c>
      <c r="H205" s="161">
        <v>9569.25</v>
      </c>
      <c r="I205" s="161">
        <v>5100.5</v>
      </c>
      <c r="J205" s="161">
        <v>7383.5</v>
      </c>
      <c r="K205" s="161">
        <v>6301.5</v>
      </c>
      <c r="L205" s="161">
        <v>5932.5</v>
      </c>
      <c r="M205" s="161">
        <v>5563.75</v>
      </c>
      <c r="N205" s="161">
        <v>78395</v>
      </c>
      <c r="O205" s="172"/>
      <c r="P205" s="324" t="b">
        <f t="shared" ca="1" si="3"/>
        <v>0</v>
      </c>
      <c r="Q205" s="234">
        <v>22338.1875</v>
      </c>
      <c r="R205" s="234">
        <v>30875.5625</v>
      </c>
      <c r="S205" s="234">
        <v>25181.25</v>
      </c>
    </row>
    <row r="206" spans="1:19" ht="15.75">
      <c r="A206" s="168">
        <v>43485</v>
      </c>
      <c r="B206" s="161">
        <v>10075.5</v>
      </c>
      <c r="C206" s="161">
        <v>4983.375</v>
      </c>
      <c r="D206" s="161">
        <v>6924.5</v>
      </c>
      <c r="E206" s="161">
        <v>7023</v>
      </c>
      <c r="F206" s="161">
        <v>8478.5625</v>
      </c>
      <c r="G206" s="161">
        <v>3</v>
      </c>
      <c r="H206" s="161">
        <v>9198.25</v>
      </c>
      <c r="I206" s="161">
        <v>4633.75</v>
      </c>
      <c r="J206" s="161">
        <v>7448</v>
      </c>
      <c r="K206" s="161">
        <v>6242.5</v>
      </c>
      <c r="L206" s="161">
        <v>5820.5</v>
      </c>
      <c r="M206" s="161">
        <v>5585</v>
      </c>
      <c r="N206" s="161">
        <v>76415.9375</v>
      </c>
      <c r="O206" s="172"/>
      <c r="P206" s="324" t="b">
        <f t="shared" ca="1" si="3"/>
        <v>0</v>
      </c>
      <c r="Q206" s="234">
        <v>21983.375</v>
      </c>
      <c r="R206" s="234">
        <v>29336.5625</v>
      </c>
      <c r="S206" s="234">
        <v>25096</v>
      </c>
    </row>
    <row r="207" spans="1:19" ht="15.75">
      <c r="A207" s="168">
        <v>43486</v>
      </c>
      <c r="B207" s="161">
        <v>10196.5</v>
      </c>
      <c r="C207" s="161">
        <v>4881.6875</v>
      </c>
      <c r="D207" s="161">
        <v>6594</v>
      </c>
      <c r="E207" s="161">
        <v>6525</v>
      </c>
      <c r="F207" s="161">
        <v>7699.875</v>
      </c>
      <c r="G207" s="161">
        <v>0.5</v>
      </c>
      <c r="H207" s="161">
        <v>9342.5</v>
      </c>
      <c r="I207" s="161">
        <v>4991.5</v>
      </c>
      <c r="J207" s="161">
        <v>7375</v>
      </c>
      <c r="K207" s="161">
        <v>6138.5</v>
      </c>
      <c r="L207" s="161">
        <v>5796</v>
      </c>
      <c r="M207" s="161">
        <v>5647.75</v>
      </c>
      <c r="N207" s="161">
        <v>75188.8125</v>
      </c>
      <c r="O207" s="172"/>
      <c r="P207" s="324" t="b">
        <f t="shared" ca="1" si="3"/>
        <v>0</v>
      </c>
      <c r="Q207" s="234">
        <v>21672.1875</v>
      </c>
      <c r="R207" s="234">
        <v>28559.375</v>
      </c>
      <c r="S207" s="234">
        <v>24957.25</v>
      </c>
    </row>
    <row r="208" spans="1:19" ht="15.75">
      <c r="A208" s="168">
        <v>43487</v>
      </c>
      <c r="B208" s="161">
        <v>10446.5</v>
      </c>
      <c r="C208" s="161">
        <v>5475.5</v>
      </c>
      <c r="D208" s="161">
        <v>6299.5</v>
      </c>
      <c r="E208" s="161">
        <v>6782</v>
      </c>
      <c r="F208" s="161">
        <v>7688.875</v>
      </c>
      <c r="G208" s="161">
        <v>0</v>
      </c>
      <c r="H208" s="161">
        <v>9692.75</v>
      </c>
      <c r="I208" s="161">
        <v>5513</v>
      </c>
      <c r="J208" s="161">
        <v>7552</v>
      </c>
      <c r="K208" s="161">
        <v>6418</v>
      </c>
      <c r="L208" s="161">
        <v>6006.5</v>
      </c>
      <c r="M208" s="161">
        <v>5611.75</v>
      </c>
      <c r="N208" s="161">
        <v>77486.375</v>
      </c>
      <c r="O208" s="172"/>
      <c r="P208" s="324" t="b">
        <f t="shared" ca="1" si="3"/>
        <v>0</v>
      </c>
      <c r="Q208" s="234">
        <v>22221.5</v>
      </c>
      <c r="R208" s="234">
        <v>29676.625</v>
      </c>
      <c r="S208" s="234">
        <v>25588.25</v>
      </c>
    </row>
    <row r="209" spans="1:19" ht="15.75">
      <c r="A209" s="168">
        <v>43488</v>
      </c>
      <c r="B209" s="161">
        <v>10299</v>
      </c>
      <c r="C209" s="161">
        <v>5341.6875</v>
      </c>
      <c r="D209" s="161">
        <v>6256.5</v>
      </c>
      <c r="E209" s="161">
        <v>7092</v>
      </c>
      <c r="F209" s="161">
        <v>7820.5</v>
      </c>
      <c r="G209" s="161">
        <v>0</v>
      </c>
      <c r="H209" s="161">
        <v>9576.75</v>
      </c>
      <c r="I209" s="161">
        <v>5333.25</v>
      </c>
      <c r="J209" s="161">
        <v>7515.5</v>
      </c>
      <c r="K209" s="161">
        <v>6426</v>
      </c>
      <c r="L209" s="161">
        <v>5890.5</v>
      </c>
      <c r="M209" s="161">
        <v>5684</v>
      </c>
      <c r="N209" s="161">
        <v>77235.6875</v>
      </c>
      <c r="O209" s="172"/>
      <c r="P209" s="324" t="b">
        <f t="shared" ca="1" si="3"/>
        <v>0</v>
      </c>
      <c r="Q209" s="234">
        <v>21897.1875</v>
      </c>
      <c r="R209" s="234">
        <v>29822.5</v>
      </c>
      <c r="S209" s="234">
        <v>25516</v>
      </c>
    </row>
    <row r="210" spans="1:19" ht="15.75">
      <c r="A210" s="168">
        <v>43489</v>
      </c>
      <c r="B210" s="161">
        <v>10287.5</v>
      </c>
      <c r="C210" s="161">
        <v>5301.5625</v>
      </c>
      <c r="D210" s="161">
        <v>6394.5</v>
      </c>
      <c r="E210" s="161">
        <v>6808</v>
      </c>
      <c r="F210" s="161">
        <v>8047.625</v>
      </c>
      <c r="G210" s="161">
        <v>0</v>
      </c>
      <c r="H210" s="161">
        <v>9410.25</v>
      </c>
      <c r="I210" s="161">
        <v>4658.25</v>
      </c>
      <c r="J210" s="161">
        <v>7372</v>
      </c>
      <c r="K210" s="161">
        <v>6480.5</v>
      </c>
      <c r="L210" s="161">
        <v>5996.5</v>
      </c>
      <c r="M210" s="161">
        <v>5725.25</v>
      </c>
      <c r="N210" s="161">
        <v>76481.9375</v>
      </c>
      <c r="O210" s="172"/>
      <c r="P210" s="324" t="b">
        <f t="shared" ca="1" si="3"/>
        <v>0</v>
      </c>
      <c r="Q210" s="234">
        <v>21983.5625</v>
      </c>
      <c r="R210" s="234">
        <v>28924.125</v>
      </c>
      <c r="S210" s="234">
        <v>25574.25</v>
      </c>
    </row>
    <row r="211" spans="1:19" ht="15.75">
      <c r="A211" s="168">
        <v>43490</v>
      </c>
      <c r="B211" s="161">
        <v>10184.5</v>
      </c>
      <c r="C211" s="161">
        <v>4863.0625</v>
      </c>
      <c r="D211" s="161">
        <v>6630.5</v>
      </c>
      <c r="E211" s="161">
        <v>7745</v>
      </c>
      <c r="F211" s="161">
        <v>7888.125</v>
      </c>
      <c r="G211" s="161">
        <v>0</v>
      </c>
      <c r="H211" s="161">
        <v>9502.5</v>
      </c>
      <c r="I211" s="161">
        <v>4929.75</v>
      </c>
      <c r="J211" s="161">
        <v>7542</v>
      </c>
      <c r="K211" s="161">
        <v>6151.5</v>
      </c>
      <c r="L211" s="161">
        <v>5914</v>
      </c>
      <c r="M211" s="161">
        <v>5542.75</v>
      </c>
      <c r="N211" s="161">
        <v>76893.6875</v>
      </c>
      <c r="O211" s="172"/>
      <c r="P211" s="324" t="b">
        <f t="shared" ca="1" si="3"/>
        <v>0</v>
      </c>
      <c r="Q211" s="234">
        <v>21678.0625</v>
      </c>
      <c r="R211" s="234">
        <v>30065.375</v>
      </c>
      <c r="S211" s="234">
        <v>25150.25</v>
      </c>
    </row>
    <row r="212" spans="1:19" ht="15.75">
      <c r="A212" s="168">
        <v>43491</v>
      </c>
      <c r="B212" s="161">
        <v>9937.5</v>
      </c>
      <c r="C212" s="161">
        <v>4730.0625</v>
      </c>
      <c r="D212" s="161">
        <v>6988.5</v>
      </c>
      <c r="E212" s="161">
        <v>7850</v>
      </c>
      <c r="F212" s="161">
        <v>8001</v>
      </c>
      <c r="G212" s="161">
        <v>12.5</v>
      </c>
      <c r="H212" s="161">
        <v>9645.25</v>
      </c>
      <c r="I212" s="161">
        <v>5414.5</v>
      </c>
      <c r="J212" s="161">
        <v>7462.5</v>
      </c>
      <c r="K212" s="161">
        <v>6118.5</v>
      </c>
      <c r="L212" s="161">
        <v>5836.5</v>
      </c>
      <c r="M212" s="161">
        <v>5275.25</v>
      </c>
      <c r="N212" s="161">
        <v>77272.0625</v>
      </c>
      <c r="O212" s="172"/>
      <c r="P212" s="324" t="b">
        <f t="shared" ca="1" si="3"/>
        <v>0</v>
      </c>
      <c r="Q212" s="234">
        <v>21656.0625</v>
      </c>
      <c r="R212" s="234">
        <v>30923.25</v>
      </c>
      <c r="S212" s="234">
        <v>24692.75</v>
      </c>
    </row>
    <row r="213" spans="1:19" ht="15.75">
      <c r="A213" s="168">
        <v>43492</v>
      </c>
      <c r="B213" s="161">
        <v>10161</v>
      </c>
      <c r="C213" s="161">
        <v>4813</v>
      </c>
      <c r="D213" s="161">
        <v>6898</v>
      </c>
      <c r="E213" s="161">
        <v>6777</v>
      </c>
      <c r="F213" s="161">
        <v>8064.125</v>
      </c>
      <c r="G213" s="161">
        <v>0</v>
      </c>
      <c r="H213" s="161">
        <v>9752</v>
      </c>
      <c r="I213" s="161">
        <v>5088.5</v>
      </c>
      <c r="J213" s="161">
        <v>7484</v>
      </c>
      <c r="K213" s="161">
        <v>6179.5</v>
      </c>
      <c r="L213" s="161">
        <v>5905</v>
      </c>
      <c r="M213" s="161">
        <v>5446.5</v>
      </c>
      <c r="N213" s="161">
        <v>76568.625</v>
      </c>
      <c r="O213" s="172"/>
      <c r="P213" s="324" t="b">
        <f t="shared" ca="1" si="3"/>
        <v>0</v>
      </c>
      <c r="Q213" s="234">
        <v>21872</v>
      </c>
      <c r="R213" s="234">
        <v>29681.625</v>
      </c>
      <c r="S213" s="234">
        <v>25015</v>
      </c>
    </row>
    <row r="214" spans="1:19" ht="15.75">
      <c r="A214" s="168">
        <v>43493</v>
      </c>
      <c r="B214" s="161">
        <v>10056.5</v>
      </c>
      <c r="C214" s="161">
        <v>4902.1875</v>
      </c>
      <c r="D214" s="161">
        <v>6608</v>
      </c>
      <c r="E214" s="161">
        <v>6674</v>
      </c>
      <c r="F214" s="161">
        <v>7954.375</v>
      </c>
      <c r="G214" s="161">
        <v>54</v>
      </c>
      <c r="H214" s="161">
        <v>9579.5</v>
      </c>
      <c r="I214" s="161">
        <v>4589.25</v>
      </c>
      <c r="J214" s="161">
        <v>7350</v>
      </c>
      <c r="K214" s="161">
        <v>6240.5</v>
      </c>
      <c r="L214" s="161">
        <v>5992</v>
      </c>
      <c r="M214" s="161">
        <v>5484.75</v>
      </c>
      <c r="N214" s="161">
        <v>75485.0625</v>
      </c>
      <c r="O214" s="172"/>
      <c r="P214" s="324" t="b">
        <f t="shared" ca="1" si="3"/>
        <v>0</v>
      </c>
      <c r="Q214" s="234">
        <v>21566.6875</v>
      </c>
      <c r="R214" s="234">
        <v>28851.125</v>
      </c>
      <c r="S214" s="234">
        <v>25067.25</v>
      </c>
    </row>
    <row r="215" spans="1:19" ht="15.75">
      <c r="A215" s="168">
        <v>43494</v>
      </c>
      <c r="B215" s="161">
        <v>9946</v>
      </c>
      <c r="C215" s="161">
        <v>4610.1875</v>
      </c>
      <c r="D215" s="161">
        <v>6556.5</v>
      </c>
      <c r="E215" s="161">
        <v>6887</v>
      </c>
      <c r="F215" s="161">
        <v>8224</v>
      </c>
      <c r="G215" s="161">
        <v>0</v>
      </c>
      <c r="H215" s="161">
        <v>9358</v>
      </c>
      <c r="I215" s="161">
        <v>4265</v>
      </c>
      <c r="J215" s="161">
        <v>7564</v>
      </c>
      <c r="K215" s="161">
        <v>6153</v>
      </c>
      <c r="L215" s="161">
        <v>5865</v>
      </c>
      <c r="M215" s="161">
        <v>5262.25</v>
      </c>
      <c r="N215" s="161">
        <v>74690.9375</v>
      </c>
      <c r="O215" s="172"/>
      <c r="P215" s="324" t="b">
        <f t="shared" ca="1" si="3"/>
        <v>0</v>
      </c>
      <c r="Q215" s="234">
        <v>21112.6875</v>
      </c>
      <c r="R215" s="234">
        <v>28734</v>
      </c>
      <c r="S215" s="234">
        <v>24844.25</v>
      </c>
    </row>
    <row r="216" spans="1:19" ht="15.75">
      <c r="A216" s="168">
        <v>43495</v>
      </c>
      <c r="B216" s="161">
        <v>9972</v>
      </c>
      <c r="C216" s="161">
        <v>4510.1875</v>
      </c>
      <c r="D216" s="161">
        <v>6482</v>
      </c>
      <c r="E216" s="161">
        <v>6493</v>
      </c>
      <c r="F216" s="161">
        <v>8088.25</v>
      </c>
      <c r="G216" s="161">
        <v>41.5</v>
      </c>
      <c r="H216" s="161">
        <v>9372</v>
      </c>
      <c r="I216" s="161">
        <v>4244.5</v>
      </c>
      <c r="J216" s="161">
        <v>7343.5</v>
      </c>
      <c r="K216" s="161">
        <v>6074</v>
      </c>
      <c r="L216" s="161">
        <v>5780</v>
      </c>
      <c r="M216" s="161">
        <v>5339</v>
      </c>
      <c r="N216" s="161">
        <v>73739.9375</v>
      </c>
      <c r="O216" s="172"/>
      <c r="P216" s="324" t="b">
        <f t="shared" ca="1" si="3"/>
        <v>0</v>
      </c>
      <c r="Q216" s="234">
        <v>20964.1875</v>
      </c>
      <c r="R216" s="234">
        <v>28239.25</v>
      </c>
      <c r="S216" s="234">
        <v>24536.5</v>
      </c>
    </row>
    <row r="217" spans="1:19" ht="15.75">
      <c r="A217" s="168">
        <v>43496</v>
      </c>
      <c r="B217" s="161">
        <v>10014</v>
      </c>
      <c r="C217" s="161">
        <v>4612.375</v>
      </c>
      <c r="D217" s="161">
        <v>6533.5</v>
      </c>
      <c r="E217" s="161">
        <v>6670</v>
      </c>
      <c r="F217" s="161">
        <v>8217</v>
      </c>
      <c r="G217" s="161">
        <v>89.5</v>
      </c>
      <c r="H217" s="161">
        <v>9098.75</v>
      </c>
      <c r="I217" s="161">
        <v>4245.75</v>
      </c>
      <c r="J217" s="161">
        <v>7376.5</v>
      </c>
      <c r="K217" s="161">
        <v>6081</v>
      </c>
      <c r="L217" s="161">
        <v>5685.5</v>
      </c>
      <c r="M217" s="161">
        <v>5306.75</v>
      </c>
      <c r="N217" s="161">
        <v>73930.625</v>
      </c>
      <c r="O217" s="172"/>
      <c r="P217" s="324" t="b">
        <f t="shared" ca="1" si="3"/>
        <v>0</v>
      </c>
      <c r="Q217" s="234">
        <v>21159.875</v>
      </c>
      <c r="R217" s="234">
        <v>28321</v>
      </c>
      <c r="S217" s="234">
        <v>24449.75</v>
      </c>
    </row>
    <row r="218" spans="1:19" ht="15.75">
      <c r="A218" s="168">
        <v>43497</v>
      </c>
      <c r="B218" s="161">
        <v>10104.5</v>
      </c>
      <c r="C218" s="161">
        <v>4588.1875</v>
      </c>
      <c r="D218" s="161">
        <v>6818.5</v>
      </c>
      <c r="E218" s="161">
        <v>7085</v>
      </c>
      <c r="F218" s="161">
        <v>8384.125</v>
      </c>
      <c r="G218" s="161">
        <v>5.5</v>
      </c>
      <c r="H218" s="161">
        <v>9400.25</v>
      </c>
      <c r="I218" s="161">
        <v>4309.5</v>
      </c>
      <c r="J218" s="161">
        <v>7249</v>
      </c>
      <c r="K218" s="161">
        <v>5997.5</v>
      </c>
      <c r="L218" s="161">
        <v>5785</v>
      </c>
      <c r="M218" s="161">
        <v>5396</v>
      </c>
      <c r="N218" s="161">
        <v>75123.0625</v>
      </c>
      <c r="O218" s="172"/>
      <c r="P218" s="324" t="b">
        <f t="shared" ca="1" si="3"/>
        <v>0</v>
      </c>
      <c r="Q218" s="234">
        <v>21511.1875</v>
      </c>
      <c r="R218" s="234">
        <v>29184.375</v>
      </c>
      <c r="S218" s="234">
        <v>24427.5</v>
      </c>
    </row>
    <row r="219" spans="1:19" ht="15.75">
      <c r="A219" s="168">
        <v>43498</v>
      </c>
      <c r="B219" s="161">
        <v>10042.5</v>
      </c>
      <c r="C219" s="161">
        <v>4668.8125</v>
      </c>
      <c r="D219" s="161">
        <v>6924.5</v>
      </c>
      <c r="E219" s="161">
        <v>6388</v>
      </c>
      <c r="F219" s="161">
        <v>8452</v>
      </c>
      <c r="G219" s="161">
        <v>4.5</v>
      </c>
      <c r="H219" s="161">
        <v>9224.75</v>
      </c>
      <c r="I219" s="161">
        <v>4167.75</v>
      </c>
      <c r="J219" s="161">
        <v>7348</v>
      </c>
      <c r="K219" s="161">
        <v>6192.5</v>
      </c>
      <c r="L219" s="161">
        <v>5781.5</v>
      </c>
      <c r="M219" s="161">
        <v>5407.75</v>
      </c>
      <c r="N219" s="161">
        <v>74602.5625</v>
      </c>
      <c r="O219" s="172"/>
      <c r="P219" s="324" t="b">
        <f t="shared" ca="1" si="3"/>
        <v>0</v>
      </c>
      <c r="Q219" s="234">
        <v>21635.8125</v>
      </c>
      <c r="R219" s="234">
        <v>28237</v>
      </c>
      <c r="S219" s="234">
        <v>24729.75</v>
      </c>
    </row>
    <row r="220" spans="1:19" ht="15.75">
      <c r="A220" s="168">
        <v>43499</v>
      </c>
      <c r="B220" s="161">
        <v>9876.5</v>
      </c>
      <c r="C220" s="161">
        <v>4520.25</v>
      </c>
      <c r="D220" s="161">
        <v>6812</v>
      </c>
      <c r="E220" s="161">
        <v>6153</v>
      </c>
      <c r="F220" s="161">
        <v>8497.125</v>
      </c>
      <c r="G220" s="161">
        <v>12.5</v>
      </c>
      <c r="H220" s="161">
        <v>9205.5</v>
      </c>
      <c r="I220" s="161">
        <v>4013.5</v>
      </c>
      <c r="J220" s="161">
        <v>7456.5</v>
      </c>
      <c r="K220" s="161">
        <v>6116.5</v>
      </c>
      <c r="L220" s="161">
        <v>5679.5</v>
      </c>
      <c r="M220" s="161">
        <v>5310.5</v>
      </c>
      <c r="N220" s="161">
        <v>73653.375</v>
      </c>
      <c r="O220" s="172"/>
      <c r="P220" s="324" t="b">
        <f t="shared" ca="1" si="3"/>
        <v>0</v>
      </c>
      <c r="Q220" s="234">
        <v>21208.75</v>
      </c>
      <c r="R220" s="234">
        <v>27881.625</v>
      </c>
      <c r="S220" s="234">
        <v>24563</v>
      </c>
    </row>
    <row r="221" spans="1:19" ht="15.75">
      <c r="A221" s="168">
        <v>43500</v>
      </c>
      <c r="B221" s="161">
        <v>9978</v>
      </c>
      <c r="C221" s="161">
        <v>4303.0625</v>
      </c>
      <c r="D221" s="161">
        <v>6890.5</v>
      </c>
      <c r="E221" s="161">
        <v>7026</v>
      </c>
      <c r="F221" s="161">
        <v>8375.5</v>
      </c>
      <c r="G221" s="161">
        <v>14.5</v>
      </c>
      <c r="H221" s="161">
        <v>9215</v>
      </c>
      <c r="I221" s="161">
        <v>4160.5</v>
      </c>
      <c r="J221" s="161">
        <v>7279</v>
      </c>
      <c r="K221" s="161">
        <v>5989</v>
      </c>
      <c r="L221" s="161">
        <v>5633.5</v>
      </c>
      <c r="M221" s="161">
        <v>5211.25</v>
      </c>
      <c r="N221" s="161">
        <v>74075.8125</v>
      </c>
      <c r="O221" s="172"/>
      <c r="P221" s="324" t="b">
        <f t="shared" ca="1" si="3"/>
        <v>0</v>
      </c>
      <c r="Q221" s="234">
        <v>21171.5625</v>
      </c>
      <c r="R221" s="234">
        <v>28791.5</v>
      </c>
      <c r="S221" s="234">
        <v>24112.75</v>
      </c>
    </row>
    <row r="222" spans="1:19" ht="15.75">
      <c r="A222" s="168">
        <v>43501</v>
      </c>
      <c r="B222" s="161">
        <v>9947.5</v>
      </c>
      <c r="C222" s="161">
        <v>4659.9375</v>
      </c>
      <c r="D222" s="161">
        <v>7047.5</v>
      </c>
      <c r="E222" s="161">
        <v>6356</v>
      </c>
      <c r="F222" s="161">
        <v>8700.875</v>
      </c>
      <c r="G222" s="161">
        <v>13.5</v>
      </c>
      <c r="H222" s="161">
        <v>9151</v>
      </c>
      <c r="I222" s="161">
        <v>4088</v>
      </c>
      <c r="J222" s="161">
        <v>7407.5</v>
      </c>
      <c r="K222" s="161">
        <v>6029</v>
      </c>
      <c r="L222" s="161">
        <v>5692</v>
      </c>
      <c r="M222" s="161">
        <v>5217.75</v>
      </c>
      <c r="N222" s="161">
        <v>74310.5625</v>
      </c>
      <c r="O222" s="172"/>
      <c r="P222" s="324" t="b">
        <f t="shared" ca="1" si="3"/>
        <v>0</v>
      </c>
      <c r="Q222" s="234">
        <v>21654.9375</v>
      </c>
      <c r="R222" s="234">
        <v>28309.375</v>
      </c>
      <c r="S222" s="234">
        <v>24346.25</v>
      </c>
    </row>
    <row r="223" spans="1:19" ht="15.75">
      <c r="A223" s="168">
        <v>43502</v>
      </c>
      <c r="B223" s="161">
        <v>9973</v>
      </c>
      <c r="C223" s="161">
        <v>4410.0625</v>
      </c>
      <c r="D223" s="161">
        <v>6856.5</v>
      </c>
      <c r="E223" s="161">
        <v>6370</v>
      </c>
      <c r="F223" s="161">
        <v>8616.25</v>
      </c>
      <c r="G223" s="161">
        <v>16</v>
      </c>
      <c r="H223" s="161">
        <v>9215.75</v>
      </c>
      <c r="I223" s="161">
        <v>4168.5</v>
      </c>
      <c r="J223" s="161">
        <v>7398.5</v>
      </c>
      <c r="K223" s="161">
        <v>6188.5</v>
      </c>
      <c r="L223" s="161">
        <v>5644</v>
      </c>
      <c r="M223" s="161">
        <v>5209.75</v>
      </c>
      <c r="N223" s="161">
        <v>74066.8125</v>
      </c>
      <c r="O223" s="172"/>
      <c r="P223" s="324" t="b">
        <f t="shared" ca="1" si="3"/>
        <v>0</v>
      </c>
      <c r="Q223" s="234">
        <v>21239.5625</v>
      </c>
      <c r="R223" s="234">
        <v>28386.5</v>
      </c>
      <c r="S223" s="234">
        <v>24440.75</v>
      </c>
    </row>
    <row r="224" spans="1:19" ht="15.75">
      <c r="A224" s="168">
        <v>43503</v>
      </c>
      <c r="B224" s="161">
        <v>9920.5</v>
      </c>
      <c r="C224" s="161">
        <v>4374.5</v>
      </c>
      <c r="D224" s="161">
        <v>6902.5</v>
      </c>
      <c r="E224" s="161">
        <v>6142</v>
      </c>
      <c r="F224" s="161">
        <v>8519.25</v>
      </c>
      <c r="G224" s="161">
        <v>20</v>
      </c>
      <c r="H224" s="161">
        <v>9301</v>
      </c>
      <c r="I224" s="161">
        <v>4174.25</v>
      </c>
      <c r="J224" s="161">
        <v>7416.5</v>
      </c>
      <c r="K224" s="161">
        <v>6103.5</v>
      </c>
      <c r="L224" s="161">
        <v>5594</v>
      </c>
      <c r="M224" s="161">
        <v>5238.5</v>
      </c>
      <c r="N224" s="161">
        <v>73706.5</v>
      </c>
      <c r="O224" s="172"/>
      <c r="P224" s="324" t="b">
        <f t="shared" ca="1" si="3"/>
        <v>0</v>
      </c>
      <c r="Q224" s="234">
        <v>21197.5</v>
      </c>
      <c r="R224" s="234">
        <v>28156.5</v>
      </c>
      <c r="S224" s="234">
        <v>24352.5</v>
      </c>
    </row>
    <row r="225" spans="1:19" ht="15.75">
      <c r="A225" s="168">
        <v>43504</v>
      </c>
      <c r="B225" s="161">
        <v>9994.5</v>
      </c>
      <c r="C225" s="161">
        <v>4471.1875</v>
      </c>
      <c r="D225" s="161">
        <v>6703.5</v>
      </c>
      <c r="E225" s="161">
        <v>6596</v>
      </c>
      <c r="F225" s="161">
        <v>8403.5</v>
      </c>
      <c r="G225" s="161">
        <v>19.5</v>
      </c>
      <c r="H225" s="161">
        <v>9259.25</v>
      </c>
      <c r="I225" s="161">
        <v>4287.25</v>
      </c>
      <c r="J225" s="161">
        <v>7414.5</v>
      </c>
      <c r="K225" s="161">
        <v>6030.5</v>
      </c>
      <c r="L225" s="161">
        <v>5639</v>
      </c>
      <c r="M225" s="161">
        <v>5147.5</v>
      </c>
      <c r="N225" s="161">
        <v>73966.1875</v>
      </c>
      <c r="O225" s="172"/>
      <c r="P225" s="324" t="b">
        <f t="shared" ca="1" si="3"/>
        <v>0</v>
      </c>
      <c r="Q225" s="234">
        <v>21169.1875</v>
      </c>
      <c r="R225" s="234">
        <v>28565.5</v>
      </c>
      <c r="S225" s="234">
        <v>24231.5</v>
      </c>
    </row>
    <row r="226" spans="1:19" ht="15.75">
      <c r="A226" s="168">
        <v>43505</v>
      </c>
      <c r="B226" s="161">
        <v>10011.5</v>
      </c>
      <c r="C226" s="161">
        <v>4680.0625</v>
      </c>
      <c r="D226" s="161">
        <v>6865</v>
      </c>
      <c r="E226" s="161">
        <v>6613</v>
      </c>
      <c r="F226" s="161">
        <v>8766</v>
      </c>
      <c r="G226" s="161">
        <v>15</v>
      </c>
      <c r="H226" s="161">
        <v>9159.25</v>
      </c>
      <c r="I226" s="161">
        <v>4202.5</v>
      </c>
      <c r="J226" s="161">
        <v>7416.5</v>
      </c>
      <c r="K226" s="161">
        <v>6068</v>
      </c>
      <c r="L226" s="161">
        <v>5644</v>
      </c>
      <c r="M226" s="161">
        <v>5176.5</v>
      </c>
      <c r="N226" s="161">
        <v>74617.3125</v>
      </c>
      <c r="O226" s="172"/>
      <c r="P226" s="324" t="b">
        <f t="shared" ca="1" si="3"/>
        <v>0</v>
      </c>
      <c r="Q226" s="234">
        <v>21556.5625</v>
      </c>
      <c r="R226" s="234">
        <v>28755.75</v>
      </c>
      <c r="S226" s="234">
        <v>24305</v>
      </c>
    </row>
    <row r="227" spans="1:19" ht="15.75">
      <c r="A227" s="168">
        <v>43506</v>
      </c>
      <c r="B227" s="161">
        <v>10109.5</v>
      </c>
      <c r="C227" s="161">
        <v>4917.625</v>
      </c>
      <c r="D227" s="161">
        <v>6740</v>
      </c>
      <c r="E227" s="161">
        <v>6789</v>
      </c>
      <c r="F227" s="161">
        <v>8665.75</v>
      </c>
      <c r="G227" s="161">
        <v>7.5</v>
      </c>
      <c r="H227" s="161">
        <v>9194</v>
      </c>
      <c r="I227" s="161">
        <v>4089.75</v>
      </c>
      <c r="J227" s="161">
        <v>7356</v>
      </c>
      <c r="K227" s="161">
        <v>6179.5</v>
      </c>
      <c r="L227" s="161">
        <v>5726.5</v>
      </c>
      <c r="M227" s="161">
        <v>5336.25</v>
      </c>
      <c r="N227" s="161">
        <v>75111.375</v>
      </c>
      <c r="O227" s="172"/>
      <c r="P227" s="324" t="b">
        <f t="shared" ca="1" si="3"/>
        <v>0</v>
      </c>
      <c r="Q227" s="234">
        <v>21767.125</v>
      </c>
      <c r="R227" s="234">
        <v>28746</v>
      </c>
      <c r="S227" s="234">
        <v>24598.25</v>
      </c>
    </row>
    <row r="228" spans="1:19" ht="15.75">
      <c r="A228" s="168">
        <v>43507</v>
      </c>
      <c r="B228" s="161">
        <v>10131.5</v>
      </c>
      <c r="C228" s="161">
        <v>4966.5</v>
      </c>
      <c r="D228" s="161">
        <v>6576.5</v>
      </c>
      <c r="E228" s="161">
        <v>6746</v>
      </c>
      <c r="F228" s="161">
        <v>8464.5</v>
      </c>
      <c r="G228" s="161">
        <v>5</v>
      </c>
      <c r="H228" s="161">
        <v>9373.75</v>
      </c>
      <c r="I228" s="161">
        <v>4053.5</v>
      </c>
      <c r="J228" s="161">
        <v>7587</v>
      </c>
      <c r="K228" s="161">
        <v>6206.5</v>
      </c>
      <c r="L228" s="161">
        <v>5701.5</v>
      </c>
      <c r="M228" s="161">
        <v>5447.5</v>
      </c>
      <c r="N228" s="161">
        <v>75259.75</v>
      </c>
      <c r="O228" s="172"/>
      <c r="P228" s="324" t="b">
        <f t="shared" ca="1" si="3"/>
        <v>0</v>
      </c>
      <c r="Q228" s="234">
        <v>21674.5</v>
      </c>
      <c r="R228" s="234">
        <v>28642.75</v>
      </c>
      <c r="S228" s="234">
        <v>24942.5</v>
      </c>
    </row>
    <row r="229" spans="1:19" ht="15.75">
      <c r="A229" s="168">
        <v>43508</v>
      </c>
      <c r="B229" s="161">
        <v>10136</v>
      </c>
      <c r="C229" s="161">
        <v>4669.0625</v>
      </c>
      <c r="D229" s="161">
        <v>6592.5</v>
      </c>
      <c r="E229" s="161">
        <v>6676</v>
      </c>
      <c r="F229" s="161">
        <v>8274.5</v>
      </c>
      <c r="G229" s="161">
        <v>5</v>
      </c>
      <c r="H229" s="161">
        <v>9122.75</v>
      </c>
      <c r="I229" s="161">
        <v>4145</v>
      </c>
      <c r="J229" s="161">
        <v>7433.5</v>
      </c>
      <c r="K229" s="161">
        <v>6003</v>
      </c>
      <c r="L229" s="161">
        <v>5757.5</v>
      </c>
      <c r="M229" s="161">
        <v>5396.5</v>
      </c>
      <c r="N229" s="161">
        <v>74211.3125</v>
      </c>
      <c r="O229" s="172"/>
      <c r="P229" s="324" t="b">
        <f t="shared" ca="1" si="3"/>
        <v>0</v>
      </c>
      <c r="Q229" s="234">
        <v>21397.5625</v>
      </c>
      <c r="R229" s="234">
        <v>28223.25</v>
      </c>
      <c r="S229" s="234">
        <v>24590.5</v>
      </c>
    </row>
    <row r="230" spans="1:19" ht="15.75">
      <c r="A230" s="168">
        <v>43509</v>
      </c>
      <c r="B230" s="161">
        <v>10058.5</v>
      </c>
      <c r="C230" s="161">
        <v>4587.25</v>
      </c>
      <c r="D230" s="161">
        <v>6367.5</v>
      </c>
      <c r="E230" s="161">
        <v>6635</v>
      </c>
      <c r="F230" s="161">
        <v>8302.75</v>
      </c>
      <c r="G230" s="161">
        <v>9.5</v>
      </c>
      <c r="H230" s="161">
        <v>9294</v>
      </c>
      <c r="I230" s="161">
        <v>4328.75</v>
      </c>
      <c r="J230" s="161">
        <v>7245.5</v>
      </c>
      <c r="K230" s="161">
        <v>5894</v>
      </c>
      <c r="L230" s="161">
        <v>5590</v>
      </c>
      <c r="M230" s="161">
        <v>5327.25</v>
      </c>
      <c r="N230" s="161">
        <v>73640</v>
      </c>
      <c r="O230" s="172"/>
      <c r="P230" s="324" t="b">
        <f t="shared" ca="1" si="3"/>
        <v>0</v>
      </c>
      <c r="Q230" s="234">
        <v>21013.25</v>
      </c>
      <c r="R230" s="234">
        <v>28570</v>
      </c>
      <c r="S230" s="234">
        <v>24056.75</v>
      </c>
    </row>
    <row r="231" spans="1:19" ht="15.75">
      <c r="A231" s="168">
        <v>43510</v>
      </c>
      <c r="B231" s="161">
        <v>9992</v>
      </c>
      <c r="C231" s="161">
        <v>4600.0625</v>
      </c>
      <c r="D231" s="161">
        <v>6416.5</v>
      </c>
      <c r="E231" s="161">
        <v>7477</v>
      </c>
      <c r="F231" s="161">
        <v>8399</v>
      </c>
      <c r="G231" s="161">
        <v>12</v>
      </c>
      <c r="H231" s="161">
        <v>9063</v>
      </c>
      <c r="I231" s="161">
        <v>4437.5</v>
      </c>
      <c r="J231" s="161">
        <v>7392.5</v>
      </c>
      <c r="K231" s="161">
        <v>5862.5</v>
      </c>
      <c r="L231" s="161">
        <v>5536</v>
      </c>
      <c r="M231" s="161">
        <v>5175.25</v>
      </c>
      <c r="N231" s="161">
        <v>74363.3125</v>
      </c>
      <c r="O231" s="172"/>
      <c r="P231" s="324" t="b">
        <f t="shared" ca="1" si="3"/>
        <v>0</v>
      </c>
      <c r="Q231" s="234">
        <v>21008.5625</v>
      </c>
      <c r="R231" s="234">
        <v>29388.5</v>
      </c>
      <c r="S231" s="234">
        <v>23966.25</v>
      </c>
    </row>
    <row r="232" spans="1:19" ht="15.75">
      <c r="A232" s="168">
        <v>43511</v>
      </c>
      <c r="B232" s="161">
        <v>10071</v>
      </c>
      <c r="C232" s="161">
        <v>4615.3125</v>
      </c>
      <c r="D232" s="161">
        <v>6524.5</v>
      </c>
      <c r="E232" s="161">
        <v>7250</v>
      </c>
      <c r="F232" s="161">
        <v>8449.875</v>
      </c>
      <c r="G232" s="161">
        <v>13.5</v>
      </c>
      <c r="H232" s="161">
        <v>9023.25</v>
      </c>
      <c r="I232" s="161">
        <v>4268</v>
      </c>
      <c r="J232" s="161">
        <v>7309.5</v>
      </c>
      <c r="K232" s="161">
        <v>5969</v>
      </c>
      <c r="L232" s="161">
        <v>5535.5</v>
      </c>
      <c r="M232" s="161">
        <v>5135.25</v>
      </c>
      <c r="N232" s="161">
        <v>74164.6875</v>
      </c>
      <c r="O232" s="172"/>
      <c r="P232" s="324" t="b">
        <f t="shared" ca="1" si="3"/>
        <v>0</v>
      </c>
      <c r="Q232" s="234">
        <v>21210.8125</v>
      </c>
      <c r="R232" s="234">
        <v>29004.625</v>
      </c>
      <c r="S232" s="234">
        <v>23949.25</v>
      </c>
    </row>
    <row r="233" spans="1:19" ht="15.75">
      <c r="A233" s="168">
        <v>43512</v>
      </c>
      <c r="B233" s="161">
        <v>9937.5</v>
      </c>
      <c r="C233" s="161">
        <v>4513.875</v>
      </c>
      <c r="D233" s="161">
        <v>6614</v>
      </c>
      <c r="E233" s="161">
        <v>7031</v>
      </c>
      <c r="F233" s="161">
        <v>8544.125</v>
      </c>
      <c r="G233" s="161">
        <v>17</v>
      </c>
      <c r="H233" s="161">
        <v>9000.5</v>
      </c>
      <c r="I233" s="161">
        <v>4121.5</v>
      </c>
      <c r="J233" s="161">
        <v>7480</v>
      </c>
      <c r="K233" s="161">
        <v>5964.5</v>
      </c>
      <c r="L233" s="161">
        <v>5442.5</v>
      </c>
      <c r="M233" s="161">
        <v>5231.5</v>
      </c>
      <c r="N233" s="161">
        <v>73898</v>
      </c>
      <c r="O233" s="172"/>
      <c r="P233" s="324" t="b">
        <f t="shared" ca="1" si="3"/>
        <v>0</v>
      </c>
      <c r="Q233" s="234">
        <v>21065.375</v>
      </c>
      <c r="R233" s="234">
        <v>28714.125</v>
      </c>
      <c r="S233" s="234">
        <v>24118.5</v>
      </c>
    </row>
    <row r="234" spans="1:19" ht="15.75">
      <c r="A234" s="168">
        <v>43513</v>
      </c>
      <c r="B234" s="161">
        <v>10052.5</v>
      </c>
      <c r="C234" s="161">
        <v>4639.375</v>
      </c>
      <c r="D234" s="161">
        <v>6391.5</v>
      </c>
      <c r="E234" s="161">
        <v>7456</v>
      </c>
      <c r="F234" s="161">
        <v>8314.5</v>
      </c>
      <c r="G234" s="161">
        <v>12</v>
      </c>
      <c r="H234" s="161">
        <v>9273</v>
      </c>
      <c r="I234" s="161">
        <v>4215.25</v>
      </c>
      <c r="J234" s="161">
        <v>7356</v>
      </c>
      <c r="K234" s="161">
        <v>6047.5</v>
      </c>
      <c r="L234" s="161">
        <v>5757</v>
      </c>
      <c r="M234" s="161">
        <v>5251.75</v>
      </c>
      <c r="N234" s="161">
        <v>74766.375</v>
      </c>
      <c r="O234" s="172"/>
      <c r="P234" s="324" t="b">
        <f t="shared" ca="1" si="3"/>
        <v>0</v>
      </c>
      <c r="Q234" s="234">
        <v>21083.375</v>
      </c>
      <c r="R234" s="234">
        <v>29270.75</v>
      </c>
      <c r="S234" s="234">
        <v>24412.25</v>
      </c>
    </row>
    <row r="235" spans="1:19" ht="15.75">
      <c r="A235" s="168">
        <v>43514</v>
      </c>
      <c r="B235" s="161">
        <v>10128</v>
      </c>
      <c r="C235" s="161">
        <v>4981.3125</v>
      </c>
      <c r="D235" s="161">
        <v>6375.5</v>
      </c>
      <c r="E235" s="161">
        <v>7570</v>
      </c>
      <c r="F235" s="161">
        <v>8330.5</v>
      </c>
      <c r="G235" s="161">
        <v>4</v>
      </c>
      <c r="H235" s="161">
        <v>9450.5</v>
      </c>
      <c r="I235" s="161">
        <v>4386.75</v>
      </c>
      <c r="J235" s="161">
        <v>7091.5</v>
      </c>
      <c r="K235" s="161">
        <v>6224.5</v>
      </c>
      <c r="L235" s="161">
        <v>5715.5</v>
      </c>
      <c r="M235" s="161">
        <v>5575</v>
      </c>
      <c r="N235" s="161">
        <v>75833.0625</v>
      </c>
      <c r="O235" s="172"/>
      <c r="P235" s="324" t="b">
        <f t="shared" ca="1" si="3"/>
        <v>0</v>
      </c>
      <c r="Q235" s="234">
        <v>21484.8125</v>
      </c>
      <c r="R235" s="234">
        <v>29741.75</v>
      </c>
      <c r="S235" s="234">
        <v>24606.5</v>
      </c>
    </row>
    <row r="236" spans="1:19" ht="15.75">
      <c r="A236" s="168">
        <v>43515</v>
      </c>
      <c r="B236" s="161">
        <v>9875</v>
      </c>
      <c r="C236" s="161">
        <v>4489.625</v>
      </c>
      <c r="D236" s="161">
        <v>6134.5</v>
      </c>
      <c r="E236" s="161">
        <v>7037</v>
      </c>
      <c r="F236" s="161">
        <v>8369.875</v>
      </c>
      <c r="G236" s="161">
        <v>5.5</v>
      </c>
      <c r="H236" s="161">
        <v>9130</v>
      </c>
      <c r="I236" s="161">
        <v>4141</v>
      </c>
      <c r="J236" s="161">
        <v>6949.5</v>
      </c>
      <c r="K236" s="161">
        <v>5850.5</v>
      </c>
      <c r="L236" s="161">
        <v>5660.5</v>
      </c>
      <c r="M236" s="161">
        <v>5249</v>
      </c>
      <c r="N236" s="161">
        <v>72892</v>
      </c>
      <c r="O236" s="172"/>
      <c r="P236" s="324" t="b">
        <f t="shared" ca="1" si="3"/>
        <v>0</v>
      </c>
      <c r="Q236" s="234">
        <v>20499.125</v>
      </c>
      <c r="R236" s="234">
        <v>28683.375</v>
      </c>
      <c r="S236" s="234">
        <v>23709.5</v>
      </c>
    </row>
    <row r="237" spans="1:19" ht="15.75">
      <c r="A237" s="168">
        <v>43516</v>
      </c>
      <c r="B237" s="161">
        <v>9751</v>
      </c>
      <c r="C237" s="161">
        <v>4101.5</v>
      </c>
      <c r="D237" s="161">
        <v>6156.5</v>
      </c>
      <c r="E237" s="161">
        <v>6882</v>
      </c>
      <c r="F237" s="161">
        <v>7906.375</v>
      </c>
      <c r="G237" s="161">
        <v>442</v>
      </c>
      <c r="H237" s="161">
        <v>8996</v>
      </c>
      <c r="I237" s="161">
        <v>3649.5</v>
      </c>
      <c r="J237" s="161">
        <v>6754</v>
      </c>
      <c r="K237" s="161">
        <v>5690</v>
      </c>
      <c r="L237" s="161">
        <v>5375</v>
      </c>
      <c r="M237" s="161">
        <v>4942.75</v>
      </c>
      <c r="N237" s="161">
        <v>70646.625</v>
      </c>
      <c r="O237" s="172"/>
      <c r="P237" s="324" t="b">
        <f t="shared" ca="1" si="3"/>
        <v>0</v>
      </c>
      <c r="Q237" s="234">
        <v>20009</v>
      </c>
      <c r="R237" s="234">
        <v>27875.875</v>
      </c>
      <c r="S237" s="234">
        <v>22761.75</v>
      </c>
    </row>
    <row r="238" spans="1:19" ht="15.75">
      <c r="A238" s="168">
        <v>43517</v>
      </c>
      <c r="B238" s="161">
        <v>9728.5</v>
      </c>
      <c r="C238" s="161">
        <v>3987.125</v>
      </c>
      <c r="D238" s="161">
        <v>6075.5</v>
      </c>
      <c r="E238" s="161">
        <v>7403</v>
      </c>
      <c r="F238" s="161">
        <v>7572.375</v>
      </c>
      <c r="G238" s="161">
        <v>807.5</v>
      </c>
      <c r="H238" s="161">
        <v>8814.5</v>
      </c>
      <c r="I238" s="161">
        <v>3361.5</v>
      </c>
      <c r="J238" s="161">
        <v>6851</v>
      </c>
      <c r="K238" s="161">
        <v>5610</v>
      </c>
      <c r="L238" s="161">
        <v>5349</v>
      </c>
      <c r="M238" s="161">
        <v>5035.5</v>
      </c>
      <c r="N238" s="161">
        <v>70595.5</v>
      </c>
      <c r="O238" s="172"/>
      <c r="P238" s="324" t="b">
        <f t="shared" ca="1" si="3"/>
        <v>0</v>
      </c>
      <c r="Q238" s="234">
        <v>19791.125</v>
      </c>
      <c r="R238" s="234">
        <v>27958.875</v>
      </c>
      <c r="S238" s="234">
        <v>22845.5</v>
      </c>
    </row>
    <row r="239" spans="1:19" ht="15.75">
      <c r="A239" s="168">
        <v>43518</v>
      </c>
      <c r="B239" s="161">
        <v>9858</v>
      </c>
      <c r="C239" s="161">
        <v>4241.0625</v>
      </c>
      <c r="D239" s="161">
        <v>6383</v>
      </c>
      <c r="E239" s="161">
        <v>7110</v>
      </c>
      <c r="F239" s="161">
        <v>7842.875</v>
      </c>
      <c r="G239" s="161">
        <v>110.5</v>
      </c>
      <c r="H239" s="161">
        <v>8815.5</v>
      </c>
      <c r="I239" s="161">
        <v>4161.25</v>
      </c>
      <c r="J239" s="161">
        <v>6968.5</v>
      </c>
      <c r="K239" s="161">
        <v>5789.5</v>
      </c>
      <c r="L239" s="161">
        <v>5312</v>
      </c>
      <c r="M239" s="161">
        <v>4977</v>
      </c>
      <c r="N239" s="161">
        <v>71569.1875</v>
      </c>
      <c r="O239" s="172"/>
      <c r="P239" s="324" t="b">
        <f t="shared" ca="1" si="3"/>
        <v>0</v>
      </c>
      <c r="Q239" s="234">
        <v>20482.0625</v>
      </c>
      <c r="R239" s="234">
        <v>28040.125</v>
      </c>
      <c r="S239" s="234">
        <v>23047</v>
      </c>
    </row>
    <row r="240" spans="1:19" ht="15.75">
      <c r="A240" s="168">
        <v>43519</v>
      </c>
      <c r="B240" s="161">
        <v>10053.5</v>
      </c>
      <c r="C240" s="161">
        <v>4845.3125</v>
      </c>
      <c r="D240" s="161">
        <v>6672</v>
      </c>
      <c r="E240" s="161">
        <v>6945</v>
      </c>
      <c r="F240" s="161">
        <v>8243.125</v>
      </c>
      <c r="G240" s="161">
        <v>4</v>
      </c>
      <c r="H240" s="161">
        <v>9203</v>
      </c>
      <c r="I240" s="161">
        <v>4564.25</v>
      </c>
      <c r="J240" s="161">
        <v>7514</v>
      </c>
      <c r="K240" s="161">
        <v>6462</v>
      </c>
      <c r="L240" s="161">
        <v>5657</v>
      </c>
      <c r="M240" s="161">
        <v>5176.75</v>
      </c>
      <c r="N240" s="161">
        <v>75339.9375</v>
      </c>
      <c r="O240" s="172"/>
      <c r="P240" s="324" t="b">
        <f t="shared" ca="1" si="3"/>
        <v>0</v>
      </c>
      <c r="Q240" s="234">
        <v>21570.8125</v>
      </c>
      <c r="R240" s="234">
        <v>28959.375</v>
      </c>
      <c r="S240" s="234">
        <v>24809.75</v>
      </c>
    </row>
    <row r="241" spans="1:19" ht="15.75">
      <c r="A241" s="168">
        <v>43520</v>
      </c>
      <c r="B241" s="161">
        <v>10154</v>
      </c>
      <c r="C241" s="161">
        <v>5534.3125</v>
      </c>
      <c r="D241" s="161">
        <v>6473.5</v>
      </c>
      <c r="E241" s="161">
        <v>7721</v>
      </c>
      <c r="F241" s="161">
        <v>8366.125</v>
      </c>
      <c r="G241" s="161">
        <v>0</v>
      </c>
      <c r="H241" s="161">
        <v>9530</v>
      </c>
      <c r="I241" s="161">
        <v>4710.5</v>
      </c>
      <c r="J241" s="161">
        <v>7603.5</v>
      </c>
      <c r="K241" s="161">
        <v>6588.5</v>
      </c>
      <c r="L241" s="161">
        <v>5909</v>
      </c>
      <c r="M241" s="161">
        <v>5654.25</v>
      </c>
      <c r="N241" s="161">
        <v>78244.6875</v>
      </c>
      <c r="O241" s="172"/>
      <c r="P241" s="324" t="b">
        <f t="shared" ca="1" si="3"/>
        <v>0</v>
      </c>
      <c r="Q241" s="234">
        <v>22161.8125</v>
      </c>
      <c r="R241" s="234">
        <v>30327.625</v>
      </c>
      <c r="S241" s="234">
        <v>25755.25</v>
      </c>
    </row>
    <row r="242" spans="1:19" ht="15.75">
      <c r="A242" s="168">
        <v>43521</v>
      </c>
      <c r="B242" s="161">
        <v>10122.5</v>
      </c>
      <c r="C242" s="161">
        <v>5107</v>
      </c>
      <c r="D242" s="161">
        <v>6079.5</v>
      </c>
      <c r="E242" s="161">
        <v>7026</v>
      </c>
      <c r="F242" s="161">
        <v>7922.125</v>
      </c>
      <c r="G242" s="161">
        <v>12.5</v>
      </c>
      <c r="H242" s="161">
        <v>9355</v>
      </c>
      <c r="I242" s="161">
        <v>4439.75</v>
      </c>
      <c r="J242" s="161">
        <v>7535</v>
      </c>
      <c r="K242" s="161">
        <v>6315.5</v>
      </c>
      <c r="L242" s="161">
        <v>5787</v>
      </c>
      <c r="M242" s="161">
        <v>5570.5</v>
      </c>
      <c r="N242" s="161">
        <v>75272.375</v>
      </c>
      <c r="O242" s="172"/>
      <c r="P242" s="324" t="b">
        <f t="shared" ca="1" si="3"/>
        <v>0</v>
      </c>
      <c r="Q242" s="234">
        <v>21309</v>
      </c>
      <c r="R242" s="234">
        <v>28755.375</v>
      </c>
      <c r="S242" s="234">
        <v>25208</v>
      </c>
    </row>
    <row r="243" spans="1:19" ht="15.75">
      <c r="A243" s="168">
        <v>43522</v>
      </c>
      <c r="B243" s="161">
        <v>10030</v>
      </c>
      <c r="C243" s="161">
        <v>5045.5</v>
      </c>
      <c r="D243" s="161">
        <v>6204.5</v>
      </c>
      <c r="E243" s="161">
        <v>7359</v>
      </c>
      <c r="F243" s="161">
        <v>8344.125</v>
      </c>
      <c r="G243" s="161">
        <v>0</v>
      </c>
      <c r="H243" s="161">
        <v>9038.5</v>
      </c>
      <c r="I243" s="161">
        <v>4590.75</v>
      </c>
      <c r="J243" s="161">
        <v>7292</v>
      </c>
      <c r="K243" s="161">
        <v>6105</v>
      </c>
      <c r="L243" s="161">
        <v>5722.5</v>
      </c>
      <c r="M243" s="161">
        <v>5664.75</v>
      </c>
      <c r="N243" s="161">
        <v>75396.625</v>
      </c>
      <c r="O243" s="172"/>
      <c r="P243" s="324" t="b">
        <f t="shared" ca="1" si="3"/>
        <v>0</v>
      </c>
      <c r="Q243" s="234">
        <v>21280</v>
      </c>
      <c r="R243" s="234">
        <v>29332.375</v>
      </c>
      <c r="S243" s="234">
        <v>24784.25</v>
      </c>
    </row>
    <row r="244" spans="1:19" ht="15.75">
      <c r="A244" s="168">
        <v>43523</v>
      </c>
      <c r="B244" s="161">
        <v>10002.5</v>
      </c>
      <c r="C244" s="161">
        <v>4460.6875</v>
      </c>
      <c r="D244" s="161">
        <v>6129.5</v>
      </c>
      <c r="E244" s="161">
        <v>7396</v>
      </c>
      <c r="F244" s="161">
        <v>8398.75</v>
      </c>
      <c r="G244" s="161">
        <v>6.5</v>
      </c>
      <c r="H244" s="161">
        <v>8886.5</v>
      </c>
      <c r="I244" s="161">
        <v>4645.25</v>
      </c>
      <c r="J244" s="161">
        <v>7207</v>
      </c>
      <c r="K244" s="161">
        <v>5877</v>
      </c>
      <c r="L244" s="161">
        <v>5633</v>
      </c>
      <c r="M244" s="161">
        <v>5356</v>
      </c>
      <c r="N244" s="161">
        <v>73998.6875</v>
      </c>
      <c r="O244" s="172"/>
      <c r="P244" s="324" t="b">
        <f t="shared" ca="1" si="3"/>
        <v>0</v>
      </c>
      <c r="Q244" s="234">
        <v>20592.6875</v>
      </c>
      <c r="R244" s="234">
        <v>29333</v>
      </c>
      <c r="S244" s="234">
        <v>24073</v>
      </c>
    </row>
    <row r="245" spans="1:19" ht="15.75">
      <c r="A245" s="168">
        <v>43524</v>
      </c>
      <c r="B245" s="161">
        <v>10014</v>
      </c>
      <c r="C245" s="161">
        <v>4768.5625</v>
      </c>
      <c r="D245" s="161">
        <v>6158</v>
      </c>
      <c r="E245" s="161">
        <v>6833</v>
      </c>
      <c r="F245" s="161">
        <v>8149</v>
      </c>
      <c r="G245" s="161">
        <v>14</v>
      </c>
      <c r="H245" s="161">
        <v>8912.5</v>
      </c>
      <c r="I245" s="161">
        <v>4650</v>
      </c>
      <c r="J245" s="161">
        <v>7357.5</v>
      </c>
      <c r="K245" s="161">
        <v>5822.5</v>
      </c>
      <c r="L245" s="161">
        <v>5709.5</v>
      </c>
      <c r="M245" s="161">
        <v>5306</v>
      </c>
      <c r="N245" s="161">
        <v>73694.5625</v>
      </c>
      <c r="O245" s="172"/>
      <c r="P245" s="324" t="b">
        <f t="shared" ca="1" si="3"/>
        <v>0</v>
      </c>
      <c r="Q245" s="234">
        <v>20940.5625</v>
      </c>
      <c r="R245" s="234">
        <v>28558.5</v>
      </c>
      <c r="S245" s="234">
        <v>24195.5</v>
      </c>
    </row>
    <row r="246" spans="1:19" ht="15.75">
      <c r="A246" s="168">
        <v>43525</v>
      </c>
      <c r="B246" s="161">
        <v>10029.5</v>
      </c>
      <c r="C246" s="161">
        <v>4555.9375</v>
      </c>
      <c r="D246" s="161">
        <v>6442.5</v>
      </c>
      <c r="E246" s="161">
        <v>7012</v>
      </c>
      <c r="F246" s="161">
        <v>8362.375</v>
      </c>
      <c r="G246" s="161">
        <v>15.5</v>
      </c>
      <c r="H246" s="161">
        <v>9241.5</v>
      </c>
      <c r="I246" s="161">
        <v>4655</v>
      </c>
      <c r="J246" s="161">
        <v>7307.5</v>
      </c>
      <c r="K246" s="161">
        <v>5929.5</v>
      </c>
      <c r="L246" s="161">
        <v>5639</v>
      </c>
      <c r="M246" s="161">
        <v>5325.75</v>
      </c>
      <c r="N246" s="161">
        <v>74516.0625</v>
      </c>
      <c r="O246" s="172"/>
      <c r="P246" s="324" t="b">
        <f t="shared" ca="1" si="3"/>
        <v>0</v>
      </c>
      <c r="Q246" s="234">
        <v>21027.9375</v>
      </c>
      <c r="R246" s="234">
        <v>29286.375</v>
      </c>
      <c r="S246" s="234">
        <v>24201.75</v>
      </c>
    </row>
    <row r="247" spans="1:19" ht="15.75">
      <c r="A247" s="168">
        <v>43526</v>
      </c>
      <c r="B247" s="161">
        <v>9996.5</v>
      </c>
      <c r="C247" s="161">
        <v>4567.8125</v>
      </c>
      <c r="D247" s="161">
        <v>6659.5</v>
      </c>
      <c r="E247" s="161">
        <v>7096</v>
      </c>
      <c r="F247" s="161">
        <v>8489.5</v>
      </c>
      <c r="G247" s="161">
        <v>16.5</v>
      </c>
      <c r="H247" s="161">
        <v>9179.5</v>
      </c>
      <c r="I247" s="161">
        <v>4552.75</v>
      </c>
      <c r="J247" s="161">
        <v>7413.5</v>
      </c>
      <c r="K247" s="161">
        <v>6059.5</v>
      </c>
      <c r="L247" s="161">
        <v>5644.5</v>
      </c>
      <c r="M247" s="161">
        <v>5240</v>
      </c>
      <c r="N247" s="161">
        <v>74915.5625</v>
      </c>
      <c r="O247" s="172"/>
      <c r="P247" s="324" t="b">
        <f t="shared" ca="1" si="3"/>
        <v>0</v>
      </c>
      <c r="Q247" s="234">
        <v>21223.8125</v>
      </c>
      <c r="R247" s="234">
        <v>29334.25</v>
      </c>
      <c r="S247" s="234">
        <v>24357.5</v>
      </c>
    </row>
    <row r="248" spans="1:19" ht="15.75">
      <c r="A248" s="168">
        <v>43527</v>
      </c>
      <c r="B248" s="161">
        <v>9967</v>
      </c>
      <c r="C248" s="161">
        <v>4780.6875</v>
      </c>
      <c r="D248" s="161">
        <v>6682</v>
      </c>
      <c r="E248" s="161">
        <v>6616</v>
      </c>
      <c r="F248" s="161">
        <v>8384.25</v>
      </c>
      <c r="G248" s="161">
        <v>14.5</v>
      </c>
      <c r="H248" s="161">
        <v>8901</v>
      </c>
      <c r="I248" s="161">
        <v>4242.25</v>
      </c>
      <c r="J248" s="161">
        <v>7337.5</v>
      </c>
      <c r="K248" s="161">
        <v>6010.5</v>
      </c>
      <c r="L248" s="161">
        <v>5562.5</v>
      </c>
      <c r="M248" s="161">
        <v>4986.25</v>
      </c>
      <c r="N248" s="161">
        <v>73484.4375</v>
      </c>
      <c r="O248" s="172"/>
      <c r="P248" s="324" t="b">
        <f t="shared" ca="1" si="3"/>
        <v>0</v>
      </c>
      <c r="Q248" s="234">
        <v>21429.6875</v>
      </c>
      <c r="R248" s="234">
        <v>28158</v>
      </c>
      <c r="S248" s="234">
        <v>23896.75</v>
      </c>
    </row>
    <row r="249" spans="1:19" ht="15.75">
      <c r="A249" s="168">
        <v>43528</v>
      </c>
      <c r="B249" s="161">
        <v>9006</v>
      </c>
      <c r="C249" s="161">
        <v>4660.9375</v>
      </c>
      <c r="D249" s="161">
        <v>6364</v>
      </c>
      <c r="E249" s="161">
        <v>6849</v>
      </c>
      <c r="F249" s="161">
        <v>8102.625</v>
      </c>
      <c r="G249" s="161">
        <v>13</v>
      </c>
      <c r="H249" s="161">
        <v>8856.5</v>
      </c>
      <c r="I249" s="161">
        <v>4097.75</v>
      </c>
      <c r="J249" s="161">
        <v>7018.5</v>
      </c>
      <c r="K249" s="161">
        <v>5725</v>
      </c>
      <c r="L249" s="161">
        <v>5364.5</v>
      </c>
      <c r="M249" s="161">
        <v>5034.5</v>
      </c>
      <c r="N249" s="161">
        <v>71092.3125</v>
      </c>
      <c r="O249" s="172"/>
      <c r="P249" s="324" t="b">
        <f t="shared" ca="1" si="3"/>
        <v>0</v>
      </c>
      <c r="Q249" s="234">
        <v>20030.9375</v>
      </c>
      <c r="R249" s="234">
        <v>27918.875</v>
      </c>
      <c r="S249" s="234">
        <v>23142.5</v>
      </c>
    </row>
    <row r="250" spans="1:19" ht="15.75">
      <c r="A250" s="168">
        <v>43529</v>
      </c>
      <c r="B250" s="161">
        <v>9551.5</v>
      </c>
      <c r="C250" s="161">
        <v>4162.1875</v>
      </c>
      <c r="D250" s="161">
        <v>6256.5</v>
      </c>
      <c r="E250" s="161">
        <v>7588</v>
      </c>
      <c r="F250" s="161">
        <v>8164</v>
      </c>
      <c r="G250" s="161">
        <v>12.5</v>
      </c>
      <c r="H250" s="161">
        <v>8748.5</v>
      </c>
      <c r="I250" s="161">
        <v>4463.75</v>
      </c>
      <c r="J250" s="161">
        <v>6836.5</v>
      </c>
      <c r="K250" s="161">
        <v>5407</v>
      </c>
      <c r="L250" s="161">
        <v>5383.5</v>
      </c>
      <c r="M250" s="161">
        <v>4899.5</v>
      </c>
      <c r="N250" s="161">
        <v>71473.4375</v>
      </c>
      <c r="O250" s="172"/>
      <c r="P250" s="324" t="b">
        <f t="shared" ca="1" si="3"/>
        <v>0</v>
      </c>
      <c r="Q250" s="234">
        <v>19970.1875</v>
      </c>
      <c r="R250" s="234">
        <v>28976.75</v>
      </c>
      <c r="S250" s="234">
        <v>22526.5</v>
      </c>
    </row>
    <row r="251" spans="1:19" ht="15.75">
      <c r="A251" s="168">
        <v>43530</v>
      </c>
      <c r="B251" s="161">
        <v>9790</v>
      </c>
      <c r="C251" s="161">
        <v>3861.0625</v>
      </c>
      <c r="D251" s="161">
        <v>6081</v>
      </c>
      <c r="E251" s="161">
        <v>7311</v>
      </c>
      <c r="F251" s="161">
        <v>8119</v>
      </c>
      <c r="G251" s="161">
        <v>12.5</v>
      </c>
      <c r="H251" s="161">
        <v>8806</v>
      </c>
      <c r="I251" s="161">
        <v>4600.5</v>
      </c>
      <c r="J251" s="161">
        <v>6817</v>
      </c>
      <c r="K251" s="161">
        <v>5503.5</v>
      </c>
      <c r="L251" s="161">
        <v>5496.5</v>
      </c>
      <c r="M251" s="161">
        <v>4920.25</v>
      </c>
      <c r="N251" s="161">
        <v>71318.3125</v>
      </c>
      <c r="O251" s="172"/>
      <c r="P251" s="324" t="b">
        <f t="shared" ca="1" si="3"/>
        <v>0</v>
      </c>
      <c r="Q251" s="234">
        <v>19732.0625</v>
      </c>
      <c r="R251" s="234">
        <v>28849</v>
      </c>
      <c r="S251" s="234">
        <v>22737.25</v>
      </c>
    </row>
    <row r="252" spans="1:19" ht="15.75">
      <c r="A252" s="168">
        <v>43531</v>
      </c>
      <c r="B252" s="161">
        <v>9779</v>
      </c>
      <c r="C252" s="161">
        <v>4569.875</v>
      </c>
      <c r="D252" s="161">
        <v>6349</v>
      </c>
      <c r="E252" s="161">
        <v>6984</v>
      </c>
      <c r="F252" s="161">
        <v>8375.625</v>
      </c>
      <c r="G252" s="161">
        <v>2.5</v>
      </c>
      <c r="H252" s="161">
        <v>8853.5</v>
      </c>
      <c r="I252" s="161">
        <v>4434.25</v>
      </c>
      <c r="J252" s="161">
        <v>6643</v>
      </c>
      <c r="K252" s="161">
        <v>5501.5</v>
      </c>
      <c r="L252" s="161">
        <v>5499.5</v>
      </c>
      <c r="M252" s="161">
        <v>5200</v>
      </c>
      <c r="N252" s="161">
        <v>72191.75</v>
      </c>
      <c r="O252" s="172"/>
      <c r="P252" s="324" t="b">
        <f t="shared" ca="1" si="3"/>
        <v>0</v>
      </c>
      <c r="Q252" s="234">
        <v>20697.875</v>
      </c>
      <c r="R252" s="234">
        <v>28649.875</v>
      </c>
      <c r="S252" s="234">
        <v>22844</v>
      </c>
    </row>
    <row r="253" spans="1:19" ht="15.75">
      <c r="A253" s="168">
        <v>43532</v>
      </c>
      <c r="B253" s="161">
        <v>9772</v>
      </c>
      <c r="C253" s="161">
        <v>4703.625</v>
      </c>
      <c r="D253" s="161">
        <v>6679.5</v>
      </c>
      <c r="E253" s="161">
        <v>7702</v>
      </c>
      <c r="F253" s="161">
        <v>8629.25</v>
      </c>
      <c r="G253" s="161">
        <v>0</v>
      </c>
      <c r="H253" s="161">
        <v>9085</v>
      </c>
      <c r="I253" s="161">
        <v>4900.5</v>
      </c>
      <c r="J253" s="161">
        <v>6774</v>
      </c>
      <c r="K253" s="161">
        <v>5626</v>
      </c>
      <c r="L253" s="161">
        <v>5613.5</v>
      </c>
      <c r="M253" s="161">
        <v>5386.25</v>
      </c>
      <c r="N253" s="161">
        <v>74871.625</v>
      </c>
      <c r="O253" s="172"/>
      <c r="P253" s="324" t="b">
        <f t="shared" ca="1" si="3"/>
        <v>0</v>
      </c>
      <c r="Q253" s="234">
        <v>21155.125</v>
      </c>
      <c r="R253" s="234">
        <v>30316.75</v>
      </c>
      <c r="S253" s="234">
        <v>23399.75</v>
      </c>
    </row>
    <row r="254" spans="1:19" ht="15.75">
      <c r="A254" s="168">
        <v>43533</v>
      </c>
      <c r="B254" s="161">
        <v>8911.5</v>
      </c>
      <c r="C254" s="161">
        <v>5846.75</v>
      </c>
      <c r="D254" s="161">
        <v>7207</v>
      </c>
      <c r="E254" s="161">
        <v>7028</v>
      </c>
      <c r="F254" s="161">
        <v>9140.5</v>
      </c>
      <c r="G254" s="161">
        <v>0</v>
      </c>
      <c r="H254" s="161">
        <v>9568.5</v>
      </c>
      <c r="I254" s="161">
        <v>4762.5</v>
      </c>
      <c r="J254" s="161">
        <v>7154.5</v>
      </c>
      <c r="K254" s="161">
        <v>6357.5</v>
      </c>
      <c r="L254" s="161">
        <v>5690</v>
      </c>
      <c r="M254" s="161">
        <v>5389</v>
      </c>
      <c r="N254" s="161">
        <v>77055.75</v>
      </c>
      <c r="O254" s="172"/>
      <c r="P254" s="324" t="b">
        <f t="shared" ca="1" si="3"/>
        <v>0</v>
      </c>
      <c r="Q254" s="234">
        <v>21965.25</v>
      </c>
      <c r="R254" s="234">
        <v>30499.5</v>
      </c>
      <c r="S254" s="234">
        <v>24591</v>
      </c>
    </row>
    <row r="255" spans="1:19" ht="15.75">
      <c r="A255" s="168">
        <v>43534</v>
      </c>
      <c r="B255" s="161">
        <v>8588</v>
      </c>
      <c r="C255" s="161">
        <v>6320.8125</v>
      </c>
      <c r="D255" s="161">
        <v>6813</v>
      </c>
      <c r="E255" s="161">
        <v>6904</v>
      </c>
      <c r="F255" s="161">
        <v>9109.5</v>
      </c>
      <c r="G255" s="161">
        <v>0</v>
      </c>
      <c r="H255" s="161">
        <v>9341.5</v>
      </c>
      <c r="I255" s="161">
        <v>4597</v>
      </c>
      <c r="J255" s="161">
        <v>6956</v>
      </c>
      <c r="K255" s="161">
        <v>6414</v>
      </c>
      <c r="L255" s="161">
        <v>5623</v>
      </c>
      <c r="M255" s="161">
        <v>5608.25</v>
      </c>
      <c r="N255" s="161">
        <v>76275.0625</v>
      </c>
      <c r="O255" s="172"/>
      <c r="P255" s="324" t="b">
        <f t="shared" ca="1" si="3"/>
        <v>0</v>
      </c>
      <c r="Q255" s="234">
        <v>21721.8125</v>
      </c>
      <c r="R255" s="234">
        <v>29952</v>
      </c>
      <c r="S255" s="234">
        <v>24601.25</v>
      </c>
    </row>
    <row r="256" spans="1:19" ht="15.75">
      <c r="A256" s="168">
        <v>43535</v>
      </c>
      <c r="B256" s="161">
        <v>8482.5</v>
      </c>
      <c r="C256" s="161">
        <v>5977.125</v>
      </c>
      <c r="D256" s="161">
        <v>6098.5</v>
      </c>
      <c r="E256" s="161">
        <v>6789</v>
      </c>
      <c r="F256" s="161">
        <v>8416.125</v>
      </c>
      <c r="G256" s="161">
        <v>0</v>
      </c>
      <c r="H256" s="161">
        <v>9521.5</v>
      </c>
      <c r="I256" s="161">
        <v>4337.25</v>
      </c>
      <c r="J256" s="161">
        <v>6873</v>
      </c>
      <c r="K256" s="161">
        <v>6055.5</v>
      </c>
      <c r="L256" s="161">
        <v>5538</v>
      </c>
      <c r="M256" s="161">
        <v>5180.25</v>
      </c>
      <c r="N256" s="161">
        <v>73268.75</v>
      </c>
      <c r="O256" s="172"/>
      <c r="P256" s="324" t="b">
        <f t="shared" ca="1" si="3"/>
        <v>0</v>
      </c>
      <c r="Q256" s="234">
        <v>20558.125</v>
      </c>
      <c r="R256" s="234">
        <v>29063.875</v>
      </c>
      <c r="S256" s="234">
        <v>23646.75</v>
      </c>
    </row>
    <row r="257" spans="1:19" ht="15.75">
      <c r="A257" s="168">
        <v>43536</v>
      </c>
      <c r="B257" s="161">
        <v>10161.5</v>
      </c>
      <c r="C257" s="161">
        <v>4752.625</v>
      </c>
      <c r="D257" s="161">
        <v>5829</v>
      </c>
      <c r="E257" s="161">
        <v>6874</v>
      </c>
      <c r="F257" s="161">
        <v>7953.25</v>
      </c>
      <c r="G257" s="161">
        <v>0.5</v>
      </c>
      <c r="H257" s="161">
        <v>9091</v>
      </c>
      <c r="I257" s="161">
        <v>4176.5</v>
      </c>
      <c r="J257" s="161">
        <v>6859</v>
      </c>
      <c r="K257" s="161">
        <v>5869.5</v>
      </c>
      <c r="L257" s="161">
        <v>5355.5</v>
      </c>
      <c r="M257" s="161">
        <v>4925</v>
      </c>
      <c r="N257" s="161">
        <v>71847.375</v>
      </c>
      <c r="O257" s="172"/>
      <c r="P257" s="324" t="b">
        <f t="shared" ca="1" si="3"/>
        <v>0</v>
      </c>
      <c r="Q257" s="234">
        <v>20743.125</v>
      </c>
      <c r="R257" s="234">
        <v>28095.25</v>
      </c>
      <c r="S257" s="234">
        <v>23009</v>
      </c>
    </row>
    <row r="258" spans="1:19" ht="15.75">
      <c r="A258" s="168">
        <v>43537</v>
      </c>
      <c r="B258" s="161">
        <v>10035</v>
      </c>
      <c r="C258" s="161">
        <v>4309.375</v>
      </c>
      <c r="D258" s="161">
        <v>5845</v>
      </c>
      <c r="E258" s="161">
        <v>6667</v>
      </c>
      <c r="F258" s="161">
        <v>7842</v>
      </c>
      <c r="G258" s="161">
        <v>6</v>
      </c>
      <c r="H258" s="161">
        <v>9013.5</v>
      </c>
      <c r="I258" s="161">
        <v>4196.5</v>
      </c>
      <c r="J258" s="161">
        <v>6732</v>
      </c>
      <c r="K258" s="161">
        <v>5820</v>
      </c>
      <c r="L258" s="161">
        <v>5245</v>
      </c>
      <c r="M258" s="161">
        <v>4873.75</v>
      </c>
      <c r="N258" s="161">
        <v>70585.125</v>
      </c>
      <c r="O258" s="172"/>
      <c r="P258" s="324" t="b">
        <f t="shared" ca="1" si="3"/>
        <v>0</v>
      </c>
      <c r="Q258" s="234">
        <v>20189.375</v>
      </c>
      <c r="R258" s="234">
        <v>27725</v>
      </c>
      <c r="S258" s="234">
        <v>22670.75</v>
      </c>
    </row>
    <row r="259" spans="1:19" ht="15.75">
      <c r="A259" s="168">
        <v>43538</v>
      </c>
      <c r="B259" s="161">
        <v>9996.5</v>
      </c>
      <c r="C259" s="161">
        <v>4564</v>
      </c>
      <c r="D259" s="161">
        <v>5911.5</v>
      </c>
      <c r="E259" s="161">
        <v>7136</v>
      </c>
      <c r="F259" s="161">
        <v>8180.125</v>
      </c>
      <c r="G259" s="161">
        <v>8</v>
      </c>
      <c r="H259" s="161">
        <v>9292</v>
      </c>
      <c r="I259" s="161">
        <v>4323.75</v>
      </c>
      <c r="J259" s="161">
        <v>6879.5</v>
      </c>
      <c r="K259" s="161">
        <v>5910</v>
      </c>
      <c r="L259" s="161">
        <v>5207.5</v>
      </c>
      <c r="M259" s="161">
        <v>5130</v>
      </c>
      <c r="N259" s="161">
        <v>72538.875</v>
      </c>
      <c r="O259" s="172"/>
      <c r="P259" s="324" t="b">
        <f t="shared" ca="1" si="3"/>
        <v>0</v>
      </c>
      <c r="Q259" s="234">
        <v>20472</v>
      </c>
      <c r="R259" s="234">
        <v>28939.875</v>
      </c>
      <c r="S259" s="234">
        <v>23127</v>
      </c>
    </row>
    <row r="260" spans="1:19" ht="15.75">
      <c r="A260" s="168">
        <v>43539</v>
      </c>
      <c r="B260" s="161">
        <v>9655</v>
      </c>
      <c r="C260" s="161">
        <v>4336.5</v>
      </c>
      <c r="D260" s="161">
        <v>6312.5</v>
      </c>
      <c r="E260" s="161">
        <v>7571</v>
      </c>
      <c r="F260" s="161">
        <v>8224.625</v>
      </c>
      <c r="G260" s="161">
        <v>0.5</v>
      </c>
      <c r="H260" s="161">
        <v>9424.5</v>
      </c>
      <c r="I260" s="161">
        <v>4437</v>
      </c>
      <c r="J260" s="161">
        <v>6833.5</v>
      </c>
      <c r="K260" s="161">
        <v>5917.5</v>
      </c>
      <c r="L260" s="161">
        <v>5248</v>
      </c>
      <c r="M260" s="161">
        <v>5266.75</v>
      </c>
      <c r="N260" s="161">
        <v>73227.375</v>
      </c>
      <c r="O260" s="172"/>
      <c r="P260" s="324" t="b">
        <f t="shared" ref="P260:P323" ca="1" si="4">AND(A260&gt;=(TODAY()-30),A260&lt;TODAY())</f>
        <v>0</v>
      </c>
      <c r="Q260" s="234">
        <v>20304</v>
      </c>
      <c r="R260" s="234">
        <v>29657.625</v>
      </c>
      <c r="S260" s="234">
        <v>23265.75</v>
      </c>
    </row>
    <row r="261" spans="1:19" ht="15.75">
      <c r="A261" s="168">
        <v>43540</v>
      </c>
      <c r="B261" s="161">
        <v>9598</v>
      </c>
      <c r="C261" s="161">
        <v>4419.0625</v>
      </c>
      <c r="D261" s="161">
        <v>6615</v>
      </c>
      <c r="E261" s="161">
        <v>7276</v>
      </c>
      <c r="F261" s="161">
        <v>8478.375</v>
      </c>
      <c r="G261" s="161">
        <v>1.5</v>
      </c>
      <c r="H261" s="161">
        <v>9380.5</v>
      </c>
      <c r="I261" s="161">
        <v>4792.5</v>
      </c>
      <c r="J261" s="161">
        <v>7060</v>
      </c>
      <c r="K261" s="161">
        <v>6169.5</v>
      </c>
      <c r="L261" s="161">
        <v>5514.5</v>
      </c>
      <c r="M261" s="161">
        <v>5300</v>
      </c>
      <c r="N261" s="161">
        <v>74604.9375</v>
      </c>
      <c r="O261" s="172"/>
      <c r="P261" s="324" t="b">
        <f t="shared" ca="1" si="4"/>
        <v>0</v>
      </c>
      <c r="Q261" s="234">
        <v>20632.0625</v>
      </c>
      <c r="R261" s="234">
        <v>29928.875</v>
      </c>
      <c r="S261" s="234">
        <v>24044</v>
      </c>
    </row>
    <row r="262" spans="1:19" ht="15.75">
      <c r="A262" s="168">
        <v>43541</v>
      </c>
      <c r="B262" s="161">
        <v>9672</v>
      </c>
      <c r="C262" s="161">
        <v>4629.4375</v>
      </c>
      <c r="D262" s="161">
        <v>6724</v>
      </c>
      <c r="E262" s="161">
        <v>8054</v>
      </c>
      <c r="F262" s="161">
        <v>8461.25</v>
      </c>
      <c r="G262" s="161">
        <v>7.5</v>
      </c>
      <c r="H262" s="161">
        <v>9321.5</v>
      </c>
      <c r="I262" s="161">
        <v>4647.75</v>
      </c>
      <c r="J262" s="161">
        <v>7107.5</v>
      </c>
      <c r="K262" s="161">
        <v>6155</v>
      </c>
      <c r="L262" s="161">
        <v>5556</v>
      </c>
      <c r="M262" s="161">
        <v>5316.75</v>
      </c>
      <c r="N262" s="161">
        <v>75652.6875</v>
      </c>
      <c r="O262" s="172"/>
      <c r="P262" s="324" t="b">
        <f t="shared" ca="1" si="4"/>
        <v>0</v>
      </c>
      <c r="Q262" s="234">
        <v>21025.4375</v>
      </c>
      <c r="R262" s="234">
        <v>30492</v>
      </c>
      <c r="S262" s="234">
        <v>24135.25</v>
      </c>
    </row>
    <row r="263" spans="1:19" ht="15.75">
      <c r="A263" s="168">
        <v>43542</v>
      </c>
      <c r="B263" s="161">
        <v>9593.5</v>
      </c>
      <c r="C263" s="161">
        <v>4454.5625</v>
      </c>
      <c r="D263" s="161">
        <v>6465</v>
      </c>
      <c r="E263" s="161">
        <v>6990</v>
      </c>
      <c r="F263" s="161">
        <v>8208.375</v>
      </c>
      <c r="G263" s="161">
        <v>11.5</v>
      </c>
      <c r="H263" s="161">
        <v>9205</v>
      </c>
      <c r="I263" s="161">
        <v>4245</v>
      </c>
      <c r="J263" s="161">
        <v>6969</v>
      </c>
      <c r="K263" s="161">
        <v>5916.5</v>
      </c>
      <c r="L263" s="161">
        <v>5520</v>
      </c>
      <c r="M263" s="161">
        <v>5130.25</v>
      </c>
      <c r="N263" s="161">
        <v>72708.6875</v>
      </c>
      <c r="O263" s="172"/>
      <c r="P263" s="324" t="b">
        <f t="shared" ca="1" si="4"/>
        <v>0</v>
      </c>
      <c r="Q263" s="234">
        <v>20513.0625</v>
      </c>
      <c r="R263" s="234">
        <v>28659.875</v>
      </c>
      <c r="S263" s="234">
        <v>23535.75</v>
      </c>
    </row>
    <row r="264" spans="1:19" ht="15.75">
      <c r="A264" s="168">
        <v>43543</v>
      </c>
      <c r="B264" s="161">
        <v>9555</v>
      </c>
      <c r="C264" s="161">
        <v>4403.25</v>
      </c>
      <c r="D264" s="161">
        <v>6659</v>
      </c>
      <c r="E264" s="161">
        <v>7017</v>
      </c>
      <c r="F264" s="161">
        <v>8125.125</v>
      </c>
      <c r="G264" s="161">
        <v>17.5</v>
      </c>
      <c r="H264" s="161">
        <v>9228</v>
      </c>
      <c r="I264" s="161">
        <v>4446</v>
      </c>
      <c r="J264" s="161">
        <v>7081</v>
      </c>
      <c r="K264" s="161">
        <v>5942</v>
      </c>
      <c r="L264" s="161">
        <v>5379</v>
      </c>
      <c r="M264" s="161">
        <v>4967.25</v>
      </c>
      <c r="N264" s="161">
        <v>72820.125</v>
      </c>
      <c r="O264" s="172"/>
      <c r="P264" s="324" t="b">
        <f t="shared" ca="1" si="4"/>
        <v>0</v>
      </c>
      <c r="Q264" s="234">
        <v>20617.25</v>
      </c>
      <c r="R264" s="234">
        <v>28833.625</v>
      </c>
      <c r="S264" s="234">
        <v>23369.25</v>
      </c>
    </row>
    <row r="265" spans="1:19" ht="15.75">
      <c r="A265" s="168">
        <v>43544</v>
      </c>
      <c r="B265" s="161">
        <v>9727</v>
      </c>
      <c r="C265" s="161">
        <v>4295.1875</v>
      </c>
      <c r="D265" s="161">
        <v>7351.5</v>
      </c>
      <c r="E265" s="161">
        <v>6893</v>
      </c>
      <c r="F265" s="161">
        <v>8115.875</v>
      </c>
      <c r="G265" s="161">
        <v>18</v>
      </c>
      <c r="H265" s="161">
        <v>9374</v>
      </c>
      <c r="I265" s="161">
        <v>4290.75</v>
      </c>
      <c r="J265" s="161">
        <v>6782.5</v>
      </c>
      <c r="K265" s="161">
        <v>5951</v>
      </c>
      <c r="L265" s="161">
        <v>5344.5</v>
      </c>
      <c r="M265" s="161">
        <v>4904.75</v>
      </c>
      <c r="N265" s="161">
        <v>73048.0625</v>
      </c>
      <c r="O265" s="172"/>
      <c r="P265" s="324" t="b">
        <f t="shared" ca="1" si="4"/>
        <v>0</v>
      </c>
      <c r="Q265" s="234">
        <v>21373.6875</v>
      </c>
      <c r="R265" s="234">
        <v>28691.625</v>
      </c>
      <c r="S265" s="234">
        <v>22982.75</v>
      </c>
    </row>
    <row r="266" spans="1:19" ht="15.75">
      <c r="A266" s="168">
        <v>43545</v>
      </c>
      <c r="B266" s="161">
        <v>9646.5</v>
      </c>
      <c r="C266" s="161">
        <v>4302.6875</v>
      </c>
      <c r="D266" s="161">
        <v>6638</v>
      </c>
      <c r="E266" s="161">
        <v>7117</v>
      </c>
      <c r="F266" s="161">
        <v>8245.875</v>
      </c>
      <c r="G266" s="161">
        <v>23</v>
      </c>
      <c r="H266" s="161">
        <v>9439</v>
      </c>
      <c r="I266" s="161">
        <v>4540.75</v>
      </c>
      <c r="J266" s="161">
        <v>6942.5</v>
      </c>
      <c r="K266" s="161">
        <v>6086</v>
      </c>
      <c r="L266" s="161">
        <v>5433.5</v>
      </c>
      <c r="M266" s="161">
        <v>4898.25</v>
      </c>
      <c r="N266" s="161">
        <v>73313.0625</v>
      </c>
      <c r="O266" s="172"/>
      <c r="P266" s="324" t="b">
        <f t="shared" ca="1" si="4"/>
        <v>0</v>
      </c>
      <c r="Q266" s="234">
        <v>20587.1875</v>
      </c>
      <c r="R266" s="234">
        <v>29365.625</v>
      </c>
      <c r="S266" s="234">
        <v>23360.25</v>
      </c>
    </row>
    <row r="267" spans="1:19" ht="15.75">
      <c r="A267" s="168">
        <v>43546</v>
      </c>
      <c r="B267" s="161">
        <v>9555.5</v>
      </c>
      <c r="C267" s="161">
        <v>4090</v>
      </c>
      <c r="D267" s="161">
        <v>7090.5</v>
      </c>
      <c r="E267" s="161">
        <v>6587</v>
      </c>
      <c r="F267" s="161">
        <v>8194.25</v>
      </c>
      <c r="G267" s="161">
        <v>115</v>
      </c>
      <c r="H267" s="161">
        <v>9276</v>
      </c>
      <c r="I267" s="161">
        <v>4467.5</v>
      </c>
      <c r="J267" s="161">
        <v>7068.5</v>
      </c>
      <c r="K267" s="161">
        <v>6033.5</v>
      </c>
      <c r="L267" s="161">
        <v>5576.5</v>
      </c>
      <c r="M267" s="161">
        <v>4923.5</v>
      </c>
      <c r="N267" s="161">
        <v>72977.75</v>
      </c>
      <c r="O267" s="172"/>
      <c r="P267" s="324" t="b">
        <f t="shared" ca="1" si="4"/>
        <v>0</v>
      </c>
      <c r="Q267" s="234">
        <v>20736</v>
      </c>
      <c r="R267" s="234">
        <v>28639.75</v>
      </c>
      <c r="S267" s="234">
        <v>23602</v>
      </c>
    </row>
    <row r="268" spans="1:19" ht="15.75">
      <c r="A268" s="168">
        <v>43547</v>
      </c>
      <c r="B268" s="161">
        <v>9731</v>
      </c>
      <c r="C268" s="161">
        <v>4372.875</v>
      </c>
      <c r="D268" s="161">
        <v>8016.5</v>
      </c>
      <c r="E268" s="161">
        <v>7711</v>
      </c>
      <c r="F268" s="161">
        <v>8897.375</v>
      </c>
      <c r="G268" s="161">
        <v>138</v>
      </c>
      <c r="H268" s="161">
        <v>9458.5</v>
      </c>
      <c r="I268" s="161">
        <v>4725.5</v>
      </c>
      <c r="J268" s="161">
        <v>7182</v>
      </c>
      <c r="K268" s="161">
        <v>6415.5</v>
      </c>
      <c r="L268" s="161">
        <v>5552.5</v>
      </c>
      <c r="M268" s="161">
        <v>5128.5</v>
      </c>
      <c r="N268" s="161">
        <v>77329.25</v>
      </c>
      <c r="O268" s="172"/>
      <c r="P268" s="324" t="b">
        <f t="shared" ca="1" si="4"/>
        <v>0</v>
      </c>
      <c r="Q268" s="234">
        <v>22120.375</v>
      </c>
      <c r="R268" s="234">
        <v>30930.375</v>
      </c>
      <c r="S268" s="234">
        <v>24278.5</v>
      </c>
    </row>
    <row r="269" spans="1:19" ht="15.75">
      <c r="A269" s="168">
        <v>43548</v>
      </c>
      <c r="B269" s="161">
        <v>9935.5</v>
      </c>
      <c r="C269" s="161">
        <v>4759.4375</v>
      </c>
      <c r="D269" s="161">
        <v>8520.5</v>
      </c>
      <c r="E269" s="161">
        <v>6913</v>
      </c>
      <c r="F269" s="161">
        <v>8636</v>
      </c>
      <c r="G269" s="161">
        <v>84.5</v>
      </c>
      <c r="H269" s="161">
        <v>9479.5</v>
      </c>
      <c r="I269" s="161">
        <v>4634</v>
      </c>
      <c r="J269" s="161">
        <v>7571</v>
      </c>
      <c r="K269" s="161">
        <v>6675.5</v>
      </c>
      <c r="L269" s="161">
        <v>5733.5</v>
      </c>
      <c r="M269" s="161">
        <v>5452.5</v>
      </c>
      <c r="N269" s="161">
        <v>78394.9375</v>
      </c>
      <c r="O269" s="172"/>
      <c r="P269" s="324" t="b">
        <f t="shared" ca="1" si="4"/>
        <v>0</v>
      </c>
      <c r="Q269" s="234">
        <v>23215.4375</v>
      </c>
      <c r="R269" s="234">
        <v>29747</v>
      </c>
      <c r="S269" s="234">
        <v>25432.5</v>
      </c>
    </row>
    <row r="270" spans="1:19" ht="15.75">
      <c r="A270" s="168">
        <v>43549</v>
      </c>
      <c r="B270" s="161">
        <v>9878.5</v>
      </c>
      <c r="C270" s="161">
        <v>4621.4375</v>
      </c>
      <c r="D270" s="161">
        <v>7268.5</v>
      </c>
      <c r="E270" s="161">
        <v>7496</v>
      </c>
      <c r="F270" s="161">
        <v>8283.25</v>
      </c>
      <c r="G270" s="161">
        <v>76</v>
      </c>
      <c r="H270" s="161">
        <v>9344</v>
      </c>
      <c r="I270" s="161">
        <v>4741.25</v>
      </c>
      <c r="J270" s="161">
        <v>7278.5</v>
      </c>
      <c r="K270" s="161">
        <v>6388.5</v>
      </c>
      <c r="L270" s="161">
        <v>5687</v>
      </c>
      <c r="M270" s="161">
        <v>5265.5</v>
      </c>
      <c r="N270" s="161">
        <v>76328.4375</v>
      </c>
      <c r="O270" s="172"/>
      <c r="P270" s="324" t="b">
        <f t="shared" ca="1" si="4"/>
        <v>0</v>
      </c>
      <c r="Q270" s="234">
        <v>21768.4375</v>
      </c>
      <c r="R270" s="234">
        <v>29940.5</v>
      </c>
      <c r="S270" s="234">
        <v>24619.5</v>
      </c>
    </row>
    <row r="271" spans="1:19" ht="15.75">
      <c r="A271" s="168">
        <v>43550</v>
      </c>
      <c r="B271" s="161">
        <v>9773</v>
      </c>
      <c r="C271" s="161">
        <v>4480.5625</v>
      </c>
      <c r="D271" s="161">
        <v>7317.5</v>
      </c>
      <c r="E271" s="161">
        <v>7442</v>
      </c>
      <c r="F271" s="161">
        <v>8310.25</v>
      </c>
      <c r="G271" s="161">
        <v>87</v>
      </c>
      <c r="H271" s="161">
        <v>9555</v>
      </c>
      <c r="I271" s="161">
        <v>4502.75</v>
      </c>
      <c r="J271" s="161">
        <v>7210.5</v>
      </c>
      <c r="K271" s="161">
        <v>6205.5</v>
      </c>
      <c r="L271" s="161">
        <v>5638.5</v>
      </c>
      <c r="M271" s="161">
        <v>5095.5</v>
      </c>
      <c r="N271" s="161">
        <v>75618.0625</v>
      </c>
      <c r="O271" s="172"/>
      <c r="P271" s="324" t="b">
        <f t="shared" ca="1" si="4"/>
        <v>0</v>
      </c>
      <c r="Q271" s="234">
        <v>21571.0625</v>
      </c>
      <c r="R271" s="234">
        <v>29897</v>
      </c>
      <c r="S271" s="234">
        <v>24150</v>
      </c>
    </row>
    <row r="272" spans="1:19" ht="15.75">
      <c r="A272" s="168">
        <v>43551</v>
      </c>
      <c r="B272" s="161">
        <v>9780</v>
      </c>
      <c r="C272" s="161">
        <v>4480.625</v>
      </c>
      <c r="D272" s="161">
        <v>7365.5</v>
      </c>
      <c r="E272" s="161">
        <v>7110</v>
      </c>
      <c r="F272" s="161">
        <v>8278.375</v>
      </c>
      <c r="G272" s="161">
        <v>31</v>
      </c>
      <c r="H272" s="161">
        <v>9521</v>
      </c>
      <c r="I272" s="161">
        <v>4325.25</v>
      </c>
      <c r="J272" s="161">
        <v>7198</v>
      </c>
      <c r="K272" s="161">
        <v>6164</v>
      </c>
      <c r="L272" s="161">
        <v>5626.5</v>
      </c>
      <c r="M272" s="161">
        <v>5006.5</v>
      </c>
      <c r="N272" s="161">
        <v>74886.75</v>
      </c>
      <c r="O272" s="172"/>
      <c r="P272" s="324" t="b">
        <f t="shared" ca="1" si="4"/>
        <v>0</v>
      </c>
      <c r="Q272" s="234">
        <v>21626.125</v>
      </c>
      <c r="R272" s="234">
        <v>29265.625</v>
      </c>
      <c r="S272" s="234">
        <v>23995</v>
      </c>
    </row>
    <row r="273" spans="1:19" ht="15.75">
      <c r="A273" s="168">
        <v>43552</v>
      </c>
      <c r="B273" s="161">
        <v>9704.5</v>
      </c>
      <c r="C273" s="161">
        <v>4316.1875</v>
      </c>
      <c r="D273" s="161">
        <v>7129.5</v>
      </c>
      <c r="E273" s="161">
        <v>7097</v>
      </c>
      <c r="F273" s="161">
        <v>8432.5</v>
      </c>
      <c r="G273" s="161">
        <v>7.5</v>
      </c>
      <c r="H273" s="161">
        <v>9774.5</v>
      </c>
      <c r="I273" s="161">
        <v>4337.75</v>
      </c>
      <c r="J273" s="161">
        <v>7199</v>
      </c>
      <c r="K273" s="161">
        <v>6128.5</v>
      </c>
      <c r="L273" s="161">
        <v>5674.5</v>
      </c>
      <c r="M273" s="161">
        <v>5036</v>
      </c>
      <c r="N273" s="161">
        <v>74837.4375</v>
      </c>
      <c r="O273" s="172"/>
      <c r="P273" s="324" t="b">
        <f t="shared" ca="1" si="4"/>
        <v>0</v>
      </c>
      <c r="Q273" s="234">
        <v>21150.1875</v>
      </c>
      <c r="R273" s="234">
        <v>29649.25</v>
      </c>
      <c r="S273" s="234">
        <v>24038</v>
      </c>
    </row>
    <row r="274" spans="1:19" ht="15.75">
      <c r="A274" s="168">
        <v>43553</v>
      </c>
      <c r="B274" s="161">
        <v>9669.5</v>
      </c>
      <c r="C274" s="161">
        <v>4310.375</v>
      </c>
      <c r="D274" s="161">
        <v>7364</v>
      </c>
      <c r="E274" s="161">
        <v>7524</v>
      </c>
      <c r="F274" s="161">
        <v>8711.125</v>
      </c>
      <c r="G274" s="161">
        <v>20.5</v>
      </c>
      <c r="H274" s="161">
        <v>9722</v>
      </c>
      <c r="I274" s="161">
        <v>4722.75</v>
      </c>
      <c r="J274" s="161">
        <v>7146.5</v>
      </c>
      <c r="K274" s="161">
        <v>6129</v>
      </c>
      <c r="L274" s="161">
        <v>5554.5</v>
      </c>
      <c r="M274" s="161">
        <v>4967</v>
      </c>
      <c r="N274" s="161">
        <v>75841.25</v>
      </c>
      <c r="O274" s="172"/>
      <c r="P274" s="324" t="b">
        <f t="shared" ca="1" si="4"/>
        <v>0</v>
      </c>
      <c r="Q274" s="234">
        <v>21343.875</v>
      </c>
      <c r="R274" s="234">
        <v>30700.375</v>
      </c>
      <c r="S274" s="234">
        <v>23797</v>
      </c>
    </row>
    <row r="275" spans="1:19" ht="15.75">
      <c r="A275" s="168">
        <v>43554</v>
      </c>
      <c r="B275" s="161">
        <v>9794</v>
      </c>
      <c r="C275" s="161">
        <v>4368.4375</v>
      </c>
      <c r="D275" s="161">
        <v>7628</v>
      </c>
      <c r="E275" s="161">
        <v>8295</v>
      </c>
      <c r="F275" s="161">
        <v>8907.5</v>
      </c>
      <c r="G275" s="161">
        <v>22</v>
      </c>
      <c r="H275" s="161">
        <v>9833</v>
      </c>
      <c r="I275" s="161">
        <v>4925</v>
      </c>
      <c r="J275" s="161">
        <v>7159.5</v>
      </c>
      <c r="K275" s="161">
        <v>6294.5</v>
      </c>
      <c r="L275" s="161">
        <v>5542.5</v>
      </c>
      <c r="M275" s="161">
        <v>5021</v>
      </c>
      <c r="N275" s="161">
        <v>77790.4375</v>
      </c>
      <c r="O275" s="172"/>
      <c r="P275" s="324" t="b">
        <f t="shared" ca="1" si="4"/>
        <v>0</v>
      </c>
      <c r="Q275" s="234">
        <v>21790.4375</v>
      </c>
      <c r="R275" s="234">
        <v>31982.5</v>
      </c>
      <c r="S275" s="234">
        <v>24017.5</v>
      </c>
    </row>
    <row r="276" spans="1:19" ht="15.75">
      <c r="A276" s="168">
        <v>43555</v>
      </c>
      <c r="B276" s="161">
        <v>9844</v>
      </c>
      <c r="C276" s="161">
        <v>4531.8125</v>
      </c>
      <c r="D276" s="161">
        <v>8056.5</v>
      </c>
      <c r="E276" s="161">
        <v>7572</v>
      </c>
      <c r="F276" s="161">
        <v>8658.75</v>
      </c>
      <c r="G276" s="161">
        <v>19</v>
      </c>
      <c r="H276" s="161">
        <v>9768.5</v>
      </c>
      <c r="I276" s="161">
        <v>4388.25</v>
      </c>
      <c r="J276" s="161">
        <v>7246.5</v>
      </c>
      <c r="K276" s="161">
        <v>6434</v>
      </c>
      <c r="L276" s="161">
        <v>5630</v>
      </c>
      <c r="M276" s="161">
        <v>5074</v>
      </c>
      <c r="N276" s="161">
        <v>77223.3125</v>
      </c>
      <c r="O276" s="172"/>
      <c r="P276" s="324" t="b">
        <f t="shared" ca="1" si="4"/>
        <v>0</v>
      </c>
      <c r="Q276" s="234">
        <v>22432.3125</v>
      </c>
      <c r="R276" s="234">
        <v>30406.5</v>
      </c>
      <c r="S276" s="234">
        <v>24384.5</v>
      </c>
    </row>
    <row r="277" spans="1:19" ht="15.75">
      <c r="A277" s="168">
        <v>43556</v>
      </c>
      <c r="B277" s="161">
        <v>9836</v>
      </c>
      <c r="C277" s="161">
        <v>4656.375</v>
      </c>
      <c r="D277" s="161">
        <v>7783</v>
      </c>
      <c r="E277" s="161">
        <v>6799</v>
      </c>
      <c r="F277" s="161">
        <v>8189</v>
      </c>
      <c r="G277" s="161">
        <v>16</v>
      </c>
      <c r="H277" s="161">
        <v>9509</v>
      </c>
      <c r="I277" s="161">
        <v>4208.75</v>
      </c>
      <c r="J277" s="161">
        <v>7019.5</v>
      </c>
      <c r="K277" s="161">
        <v>6338</v>
      </c>
      <c r="L277" s="161">
        <v>5547.5</v>
      </c>
      <c r="M277" s="161">
        <v>5058.5</v>
      </c>
      <c r="N277" s="161">
        <v>74960.625</v>
      </c>
      <c r="O277" s="172"/>
      <c r="P277" s="324" t="b">
        <f t="shared" ca="1" si="4"/>
        <v>0</v>
      </c>
      <c r="Q277" s="234">
        <v>22275.375</v>
      </c>
      <c r="R277" s="234">
        <v>28721.75</v>
      </c>
      <c r="S277" s="234">
        <v>23963.5</v>
      </c>
    </row>
    <row r="278" spans="1:19" ht="15.75">
      <c r="A278" s="168">
        <v>43557</v>
      </c>
      <c r="B278" s="161">
        <v>9533</v>
      </c>
      <c r="C278" s="161">
        <v>4268.625</v>
      </c>
      <c r="D278" s="161">
        <v>7696</v>
      </c>
      <c r="E278" s="161">
        <v>6759</v>
      </c>
      <c r="F278" s="161">
        <v>8107.25</v>
      </c>
      <c r="G278" s="161">
        <v>16</v>
      </c>
      <c r="H278" s="161">
        <v>9388</v>
      </c>
      <c r="I278" s="161">
        <v>4030.75</v>
      </c>
      <c r="J278" s="161">
        <v>6779.5</v>
      </c>
      <c r="K278" s="161">
        <v>6014.5</v>
      </c>
      <c r="L278" s="161">
        <v>5509</v>
      </c>
      <c r="M278" s="161">
        <v>4939.5</v>
      </c>
      <c r="N278" s="161">
        <v>73041.125</v>
      </c>
      <c r="O278" s="172"/>
      <c r="P278" s="324" t="b">
        <f t="shared" ca="1" si="4"/>
        <v>0</v>
      </c>
      <c r="Q278" s="234">
        <v>21497.625</v>
      </c>
      <c r="R278" s="234">
        <v>28301</v>
      </c>
      <c r="S278" s="234">
        <v>23242.5</v>
      </c>
    </row>
    <row r="279" spans="1:19" ht="15.75">
      <c r="A279" s="168">
        <v>43558</v>
      </c>
      <c r="B279" s="161">
        <v>9557</v>
      </c>
      <c r="C279" s="161">
        <v>4066.5625</v>
      </c>
      <c r="D279" s="161">
        <v>7143</v>
      </c>
      <c r="E279" s="161">
        <v>6981</v>
      </c>
      <c r="F279" s="161">
        <v>8017.25</v>
      </c>
      <c r="G279" s="161">
        <v>23</v>
      </c>
      <c r="H279" s="161">
        <v>9280.5</v>
      </c>
      <c r="I279" s="161">
        <v>4159</v>
      </c>
      <c r="J279" s="161">
        <v>6788.5</v>
      </c>
      <c r="K279" s="161">
        <v>6097.5</v>
      </c>
      <c r="L279" s="161">
        <v>5567.5</v>
      </c>
      <c r="M279" s="161">
        <v>4998</v>
      </c>
      <c r="N279" s="161">
        <v>72678.8125</v>
      </c>
      <c r="O279" s="172"/>
      <c r="P279" s="324" t="b">
        <f t="shared" ca="1" si="4"/>
        <v>0</v>
      </c>
      <c r="Q279" s="234">
        <v>20766.5625</v>
      </c>
      <c r="R279" s="234">
        <v>28460.75</v>
      </c>
      <c r="S279" s="234">
        <v>23451.5</v>
      </c>
    </row>
    <row r="280" spans="1:19" ht="15.75">
      <c r="A280" s="168">
        <v>43559</v>
      </c>
      <c r="B280" s="161">
        <v>9754</v>
      </c>
      <c r="C280" s="161">
        <v>4162.9375</v>
      </c>
      <c r="D280" s="161">
        <v>7273.5</v>
      </c>
      <c r="E280" s="161">
        <v>6616</v>
      </c>
      <c r="F280" s="161">
        <v>8232.875</v>
      </c>
      <c r="G280" s="161">
        <v>25</v>
      </c>
      <c r="H280" s="161">
        <v>9461.5</v>
      </c>
      <c r="I280" s="161">
        <v>4309</v>
      </c>
      <c r="J280" s="161">
        <v>6957</v>
      </c>
      <c r="K280" s="161">
        <v>6316</v>
      </c>
      <c r="L280" s="161">
        <v>5543</v>
      </c>
      <c r="M280" s="161">
        <v>5201</v>
      </c>
      <c r="N280" s="161">
        <v>73851.8125</v>
      </c>
      <c r="O280" s="172"/>
      <c r="P280" s="324" t="b">
        <f t="shared" ca="1" si="4"/>
        <v>0</v>
      </c>
      <c r="Q280" s="234">
        <v>21190.4375</v>
      </c>
      <c r="R280" s="234">
        <v>28644.375</v>
      </c>
      <c r="S280" s="234">
        <v>24017</v>
      </c>
    </row>
    <row r="281" spans="1:19" ht="15.75">
      <c r="A281" s="168">
        <v>43560</v>
      </c>
      <c r="B281" s="161">
        <v>9837.5</v>
      </c>
      <c r="C281" s="161">
        <v>4733.0625</v>
      </c>
      <c r="D281" s="161">
        <v>7636.5</v>
      </c>
      <c r="E281" s="161">
        <v>6765</v>
      </c>
      <c r="F281" s="161">
        <v>8611.875</v>
      </c>
      <c r="G281" s="161">
        <v>28.5</v>
      </c>
      <c r="H281" s="161">
        <v>9510.5</v>
      </c>
      <c r="I281" s="161">
        <v>4406.25</v>
      </c>
      <c r="J281" s="161">
        <v>7538.5</v>
      </c>
      <c r="K281" s="161">
        <v>6458</v>
      </c>
      <c r="L281" s="161">
        <v>5623</v>
      </c>
      <c r="M281" s="161">
        <v>5289</v>
      </c>
      <c r="N281" s="161">
        <v>76437.6875</v>
      </c>
      <c r="O281" s="172"/>
      <c r="P281" s="324" t="b">
        <f t="shared" ca="1" si="4"/>
        <v>0</v>
      </c>
      <c r="Q281" s="234">
        <v>22207.0625</v>
      </c>
      <c r="R281" s="234">
        <v>29322.125</v>
      </c>
      <c r="S281" s="234">
        <v>24908.5</v>
      </c>
    </row>
    <row r="282" spans="1:19" ht="15.75">
      <c r="A282" s="168">
        <v>43561</v>
      </c>
      <c r="B282" s="161">
        <v>9718</v>
      </c>
      <c r="C282" s="161">
        <v>4549.5625</v>
      </c>
      <c r="D282" s="161">
        <v>7343.5</v>
      </c>
      <c r="E282" s="161">
        <v>7678</v>
      </c>
      <c r="F282" s="161">
        <v>8633.75</v>
      </c>
      <c r="G282" s="161">
        <v>32.5</v>
      </c>
      <c r="H282" s="161">
        <v>9672.5</v>
      </c>
      <c r="I282" s="161">
        <v>4589.25</v>
      </c>
      <c r="J282" s="161">
        <v>7420</v>
      </c>
      <c r="K282" s="161">
        <v>6353</v>
      </c>
      <c r="L282" s="161">
        <v>5671.5</v>
      </c>
      <c r="M282" s="161">
        <v>5213</v>
      </c>
      <c r="N282" s="161">
        <v>76874.5625</v>
      </c>
      <c r="O282" s="172"/>
      <c r="P282" s="324" t="b">
        <f t="shared" ca="1" si="4"/>
        <v>0</v>
      </c>
      <c r="Q282" s="234">
        <v>21611.0625</v>
      </c>
      <c r="R282" s="234">
        <v>30606</v>
      </c>
      <c r="S282" s="234">
        <v>24657.5</v>
      </c>
    </row>
    <row r="283" spans="1:19" ht="15.75">
      <c r="A283" s="168">
        <v>43562</v>
      </c>
      <c r="B283" s="161">
        <v>9532</v>
      </c>
      <c r="C283" s="161">
        <v>4388.75</v>
      </c>
      <c r="D283" s="161">
        <v>7200</v>
      </c>
      <c r="E283" s="161">
        <v>6649</v>
      </c>
      <c r="F283" s="161">
        <v>8671.875</v>
      </c>
      <c r="G283" s="161">
        <v>34.5</v>
      </c>
      <c r="H283" s="161">
        <v>9474</v>
      </c>
      <c r="I283" s="161">
        <v>4137.25</v>
      </c>
      <c r="J283" s="161">
        <v>7112.5</v>
      </c>
      <c r="K283" s="161">
        <v>6286</v>
      </c>
      <c r="L283" s="161">
        <v>5589</v>
      </c>
      <c r="M283" s="161">
        <v>5015.5</v>
      </c>
      <c r="N283" s="161">
        <v>74090.375</v>
      </c>
      <c r="O283" s="172"/>
      <c r="P283" s="324" t="b">
        <f t="shared" ca="1" si="4"/>
        <v>0</v>
      </c>
      <c r="Q283" s="234">
        <v>21120.75</v>
      </c>
      <c r="R283" s="234">
        <v>28966.625</v>
      </c>
      <c r="S283" s="234">
        <v>24003</v>
      </c>
    </row>
    <row r="284" spans="1:19" ht="15.75">
      <c r="A284" s="168">
        <v>43563</v>
      </c>
      <c r="B284" s="161">
        <v>9356</v>
      </c>
      <c r="C284" s="161">
        <v>3805.6875</v>
      </c>
      <c r="D284" s="161">
        <v>6757.5</v>
      </c>
      <c r="E284" s="161">
        <v>6270</v>
      </c>
      <c r="F284" s="161">
        <v>8163.875</v>
      </c>
      <c r="G284" s="161">
        <v>37.5</v>
      </c>
      <c r="H284" s="161">
        <v>9239</v>
      </c>
      <c r="I284" s="161">
        <v>4248</v>
      </c>
      <c r="J284" s="161">
        <v>6761.5</v>
      </c>
      <c r="K284" s="161">
        <v>6022</v>
      </c>
      <c r="L284" s="161">
        <v>5467</v>
      </c>
      <c r="M284" s="161">
        <v>4876.5</v>
      </c>
      <c r="N284" s="161">
        <v>71004.5625</v>
      </c>
      <c r="O284" s="172"/>
      <c r="P284" s="324" t="b">
        <f t="shared" ca="1" si="4"/>
        <v>0</v>
      </c>
      <c r="Q284" s="234">
        <v>19919.1875</v>
      </c>
      <c r="R284" s="234">
        <v>27958.375</v>
      </c>
      <c r="S284" s="234">
        <v>23127</v>
      </c>
    </row>
    <row r="285" spans="1:19" ht="15.75">
      <c r="A285" s="168">
        <v>43564</v>
      </c>
      <c r="B285" s="161">
        <v>9266</v>
      </c>
      <c r="C285" s="161">
        <v>3683.875</v>
      </c>
      <c r="D285" s="161">
        <v>6747</v>
      </c>
      <c r="E285" s="161">
        <v>6835</v>
      </c>
      <c r="F285" s="161">
        <v>8314.625</v>
      </c>
      <c r="G285" s="161">
        <v>39.5</v>
      </c>
      <c r="H285" s="161">
        <v>9193</v>
      </c>
      <c r="I285" s="161">
        <v>4233</v>
      </c>
      <c r="J285" s="161">
        <v>6806</v>
      </c>
      <c r="K285" s="161">
        <v>5963.5</v>
      </c>
      <c r="L285" s="161">
        <v>5386</v>
      </c>
      <c r="M285" s="161">
        <v>4742.5</v>
      </c>
      <c r="N285" s="161">
        <v>71210</v>
      </c>
      <c r="O285" s="172"/>
      <c r="P285" s="324" t="b">
        <f t="shared" ca="1" si="4"/>
        <v>0</v>
      </c>
      <c r="Q285" s="234">
        <v>19696.875</v>
      </c>
      <c r="R285" s="234">
        <v>28615.125</v>
      </c>
      <c r="S285" s="234">
        <v>22898</v>
      </c>
    </row>
    <row r="286" spans="1:19" ht="15.75">
      <c r="A286" s="168">
        <v>43565</v>
      </c>
      <c r="B286" s="161">
        <v>9312</v>
      </c>
      <c r="C286" s="161">
        <v>3623.375</v>
      </c>
      <c r="D286" s="161">
        <v>6633</v>
      </c>
      <c r="E286" s="161">
        <v>6303</v>
      </c>
      <c r="F286" s="161">
        <v>7874.5</v>
      </c>
      <c r="G286" s="161">
        <v>40.5</v>
      </c>
      <c r="H286" s="161">
        <v>9036.5</v>
      </c>
      <c r="I286" s="161">
        <v>4250.5</v>
      </c>
      <c r="J286" s="161">
        <v>6664.5</v>
      </c>
      <c r="K286" s="161">
        <v>6053</v>
      </c>
      <c r="L286" s="161">
        <v>5379.5</v>
      </c>
      <c r="M286" s="161">
        <v>4714</v>
      </c>
      <c r="N286" s="161">
        <v>69884.375</v>
      </c>
      <c r="O286" s="172"/>
      <c r="P286" s="324" t="b">
        <f t="shared" ca="1" si="4"/>
        <v>0</v>
      </c>
      <c r="Q286" s="234">
        <v>19568.375</v>
      </c>
      <c r="R286" s="234">
        <v>27505</v>
      </c>
      <c r="S286" s="234">
        <v>22811</v>
      </c>
    </row>
    <row r="287" spans="1:19" ht="15.75">
      <c r="A287" s="168">
        <v>43566</v>
      </c>
      <c r="B287" s="161">
        <v>9513</v>
      </c>
      <c r="C287" s="161">
        <v>3975.5</v>
      </c>
      <c r="D287" s="161">
        <v>6711.5</v>
      </c>
      <c r="E287" s="161">
        <v>6901</v>
      </c>
      <c r="F287" s="161">
        <v>7852.75</v>
      </c>
      <c r="G287" s="161">
        <v>41</v>
      </c>
      <c r="H287" s="161">
        <v>9144.5</v>
      </c>
      <c r="I287" s="161">
        <v>4437.5</v>
      </c>
      <c r="J287" s="161">
        <v>6804.5</v>
      </c>
      <c r="K287" s="161">
        <v>6016.5</v>
      </c>
      <c r="L287" s="161">
        <v>5494</v>
      </c>
      <c r="M287" s="161">
        <v>4826.5</v>
      </c>
      <c r="N287" s="161">
        <v>71718.25</v>
      </c>
      <c r="O287" s="172"/>
      <c r="P287" s="324" t="b">
        <f t="shared" ca="1" si="4"/>
        <v>0</v>
      </c>
      <c r="Q287" s="234">
        <v>20200</v>
      </c>
      <c r="R287" s="234">
        <v>28376.75</v>
      </c>
      <c r="S287" s="234">
        <v>23141.5</v>
      </c>
    </row>
    <row r="288" spans="1:19" ht="15.75">
      <c r="A288" s="168">
        <v>43567</v>
      </c>
      <c r="B288" s="161">
        <v>9587</v>
      </c>
      <c r="C288" s="161">
        <v>4423.875</v>
      </c>
      <c r="D288" s="161">
        <v>7448.5</v>
      </c>
      <c r="E288" s="161">
        <v>7927</v>
      </c>
      <c r="F288" s="161">
        <v>8272.75</v>
      </c>
      <c r="G288" s="161">
        <v>32</v>
      </c>
      <c r="H288" s="161">
        <v>9204</v>
      </c>
      <c r="I288" s="161">
        <v>4559.75</v>
      </c>
      <c r="J288" s="161">
        <v>6877</v>
      </c>
      <c r="K288" s="161">
        <v>6288.5</v>
      </c>
      <c r="L288" s="161">
        <v>5623.5</v>
      </c>
      <c r="M288" s="161">
        <v>5103</v>
      </c>
      <c r="N288" s="161">
        <v>75346.875</v>
      </c>
      <c r="O288" s="172"/>
      <c r="P288" s="324" t="b">
        <f t="shared" ca="1" si="4"/>
        <v>0</v>
      </c>
      <c r="Q288" s="234">
        <v>21459.375</v>
      </c>
      <c r="R288" s="234">
        <v>29995.5</v>
      </c>
      <c r="S288" s="234">
        <v>23892</v>
      </c>
    </row>
    <row r="289" spans="1:19" ht="15.75">
      <c r="A289" s="168">
        <v>43568</v>
      </c>
      <c r="B289" s="161">
        <v>9811.5</v>
      </c>
      <c r="C289" s="161">
        <v>4541.4375</v>
      </c>
      <c r="D289" s="161">
        <v>7921</v>
      </c>
      <c r="E289" s="161">
        <v>8229</v>
      </c>
      <c r="F289" s="161">
        <v>8730.625</v>
      </c>
      <c r="G289" s="161">
        <v>25</v>
      </c>
      <c r="H289" s="161">
        <v>9447</v>
      </c>
      <c r="I289" s="161">
        <v>4611</v>
      </c>
      <c r="J289" s="161">
        <v>7329</v>
      </c>
      <c r="K289" s="161">
        <v>6658.5</v>
      </c>
      <c r="L289" s="161">
        <v>5763</v>
      </c>
      <c r="M289" s="161">
        <v>5248.5</v>
      </c>
      <c r="N289" s="161">
        <v>78315.5625</v>
      </c>
      <c r="O289" s="172"/>
      <c r="P289" s="324" t="b">
        <f t="shared" ca="1" si="4"/>
        <v>0</v>
      </c>
      <c r="Q289" s="234">
        <v>22273.9375</v>
      </c>
      <c r="R289" s="234">
        <v>31042.625</v>
      </c>
      <c r="S289" s="234">
        <v>24999</v>
      </c>
    </row>
    <row r="290" spans="1:19" ht="15.75">
      <c r="A290" s="168">
        <v>43569</v>
      </c>
      <c r="B290" s="161">
        <v>9867.5</v>
      </c>
      <c r="C290" s="161">
        <v>4641.75</v>
      </c>
      <c r="D290" s="161">
        <v>7621</v>
      </c>
      <c r="E290" s="161">
        <v>7389</v>
      </c>
      <c r="F290" s="161">
        <v>8695.125</v>
      </c>
      <c r="G290" s="161">
        <v>25</v>
      </c>
      <c r="H290" s="161">
        <v>9447.5</v>
      </c>
      <c r="I290" s="161">
        <v>4515.75</v>
      </c>
      <c r="J290" s="161">
        <v>7254.5</v>
      </c>
      <c r="K290" s="161">
        <v>6504.5</v>
      </c>
      <c r="L290" s="161">
        <v>5641</v>
      </c>
      <c r="M290" s="161">
        <v>5186</v>
      </c>
      <c r="N290" s="161">
        <v>76788.625</v>
      </c>
      <c r="O290" s="172"/>
      <c r="P290" s="324" t="b">
        <f t="shared" ca="1" si="4"/>
        <v>0</v>
      </c>
      <c r="Q290" s="234">
        <v>22130.25</v>
      </c>
      <c r="R290" s="234">
        <v>30072.375</v>
      </c>
      <c r="S290" s="234">
        <v>24586</v>
      </c>
    </row>
    <row r="291" spans="1:19" ht="15.75">
      <c r="A291" s="168">
        <v>43570</v>
      </c>
      <c r="B291" s="161">
        <v>9638.5</v>
      </c>
      <c r="C291" s="161">
        <v>4232.5</v>
      </c>
      <c r="D291" s="161">
        <v>7126.5</v>
      </c>
      <c r="E291" s="161">
        <v>6596</v>
      </c>
      <c r="F291" s="161">
        <v>8200.75</v>
      </c>
      <c r="G291" s="161">
        <v>24</v>
      </c>
      <c r="H291" s="161">
        <v>9356</v>
      </c>
      <c r="I291" s="161">
        <v>4068.75</v>
      </c>
      <c r="J291" s="161">
        <v>6746</v>
      </c>
      <c r="K291" s="161">
        <v>6171.5</v>
      </c>
      <c r="L291" s="161">
        <v>5532</v>
      </c>
      <c r="M291" s="161">
        <v>5048</v>
      </c>
      <c r="N291" s="161">
        <v>72740.5</v>
      </c>
      <c r="O291" s="172"/>
      <c r="P291" s="324" t="b">
        <f t="shared" ca="1" si="4"/>
        <v>0</v>
      </c>
      <c r="Q291" s="234">
        <v>20997.5</v>
      </c>
      <c r="R291" s="234">
        <v>28245.5</v>
      </c>
      <c r="S291" s="234">
        <v>23497.5</v>
      </c>
    </row>
    <row r="292" spans="1:19" ht="15.75">
      <c r="A292" s="168">
        <v>43571</v>
      </c>
      <c r="B292" s="161">
        <v>9483.5</v>
      </c>
      <c r="C292" s="161">
        <v>4039.875</v>
      </c>
      <c r="D292" s="161">
        <v>7413</v>
      </c>
      <c r="E292" s="161">
        <v>6933</v>
      </c>
      <c r="F292" s="161">
        <v>8409.375</v>
      </c>
      <c r="G292" s="161">
        <v>31.5</v>
      </c>
      <c r="H292" s="161">
        <v>9457.5</v>
      </c>
      <c r="I292" s="161">
        <v>4265</v>
      </c>
      <c r="J292" s="161">
        <v>6840.5</v>
      </c>
      <c r="K292" s="161">
        <v>6157</v>
      </c>
      <c r="L292" s="161">
        <v>5519.5</v>
      </c>
      <c r="M292" s="161">
        <v>5051.5</v>
      </c>
      <c r="N292" s="161">
        <v>73601.25</v>
      </c>
      <c r="O292" s="172"/>
      <c r="P292" s="324" t="b">
        <f t="shared" ca="1" si="4"/>
        <v>0</v>
      </c>
      <c r="Q292" s="234">
        <v>20936.375</v>
      </c>
      <c r="R292" s="234">
        <v>29096.375</v>
      </c>
      <c r="S292" s="234">
        <v>23568.5</v>
      </c>
    </row>
    <row r="293" spans="1:19" ht="15.75">
      <c r="A293" s="168">
        <v>43572</v>
      </c>
      <c r="B293" s="161">
        <v>9441</v>
      </c>
      <c r="C293" s="161">
        <v>3879.625</v>
      </c>
      <c r="D293" s="161">
        <v>7309</v>
      </c>
      <c r="E293" s="161">
        <v>6712</v>
      </c>
      <c r="F293" s="161">
        <v>8526.875</v>
      </c>
      <c r="G293" s="161">
        <v>24</v>
      </c>
      <c r="H293" s="161">
        <v>9484</v>
      </c>
      <c r="I293" s="161">
        <v>4511</v>
      </c>
      <c r="J293" s="161">
        <v>6753</v>
      </c>
      <c r="K293" s="161">
        <v>6044</v>
      </c>
      <c r="L293" s="161">
        <v>5489.5</v>
      </c>
      <c r="M293" s="161">
        <v>4857.5</v>
      </c>
      <c r="N293" s="161">
        <v>73031.5</v>
      </c>
      <c r="O293" s="172"/>
      <c r="P293" s="324" t="b">
        <f t="shared" ca="1" si="4"/>
        <v>0</v>
      </c>
      <c r="Q293" s="234">
        <v>20629.625</v>
      </c>
      <c r="R293" s="234">
        <v>29257.875</v>
      </c>
      <c r="S293" s="234">
        <v>23144</v>
      </c>
    </row>
    <row r="294" spans="1:19" ht="15.75">
      <c r="A294" s="168">
        <v>43573</v>
      </c>
      <c r="B294" s="161">
        <v>9780.5</v>
      </c>
      <c r="C294" s="161">
        <v>4516.25</v>
      </c>
      <c r="D294" s="161">
        <v>7308.5</v>
      </c>
      <c r="E294" s="161">
        <v>7122</v>
      </c>
      <c r="F294" s="161">
        <v>8519.875</v>
      </c>
      <c r="G294" s="161">
        <v>26.5</v>
      </c>
      <c r="H294" s="161">
        <v>9530</v>
      </c>
      <c r="I294" s="161">
        <v>4755.25</v>
      </c>
      <c r="J294" s="161">
        <v>6963</v>
      </c>
      <c r="K294" s="161">
        <v>6391.5</v>
      </c>
      <c r="L294" s="161">
        <v>5562</v>
      </c>
      <c r="M294" s="161">
        <v>5050.5</v>
      </c>
      <c r="N294" s="161">
        <v>75525.875</v>
      </c>
      <c r="O294" s="172"/>
      <c r="P294" s="324" t="b">
        <f t="shared" ca="1" si="4"/>
        <v>0</v>
      </c>
      <c r="Q294" s="234">
        <v>21605.25</v>
      </c>
      <c r="R294" s="234">
        <v>29953.625</v>
      </c>
      <c r="S294" s="234">
        <v>23967</v>
      </c>
    </row>
    <row r="295" spans="1:19" ht="15.75">
      <c r="A295" s="168">
        <v>43574</v>
      </c>
      <c r="B295" s="161">
        <v>9971</v>
      </c>
      <c r="C295" s="161">
        <v>4901.125</v>
      </c>
      <c r="D295" s="161">
        <v>7709.5</v>
      </c>
      <c r="E295" s="161">
        <v>6721</v>
      </c>
      <c r="F295" s="161">
        <v>8455.5</v>
      </c>
      <c r="G295" s="161">
        <v>25.5</v>
      </c>
      <c r="H295" s="161">
        <v>9846</v>
      </c>
      <c r="I295" s="161">
        <v>5009.5</v>
      </c>
      <c r="J295" s="161">
        <v>7538.5</v>
      </c>
      <c r="K295" s="161">
        <v>6799.5</v>
      </c>
      <c r="L295" s="161">
        <v>5915.5</v>
      </c>
      <c r="M295" s="161">
        <v>5377</v>
      </c>
      <c r="N295" s="161">
        <v>78269.625</v>
      </c>
      <c r="O295" s="172"/>
      <c r="P295" s="324" t="b">
        <f t="shared" ca="1" si="4"/>
        <v>0</v>
      </c>
      <c r="Q295" s="234">
        <v>22581.625</v>
      </c>
      <c r="R295" s="234">
        <v>30057.5</v>
      </c>
      <c r="S295" s="234">
        <v>25630.5</v>
      </c>
    </row>
    <row r="296" spans="1:19" ht="15.75">
      <c r="A296" s="168">
        <v>43575</v>
      </c>
      <c r="B296" s="161">
        <v>9964</v>
      </c>
      <c r="C296" s="161">
        <v>4863.375</v>
      </c>
      <c r="D296" s="161">
        <v>7761.5</v>
      </c>
      <c r="E296" s="161">
        <v>6845</v>
      </c>
      <c r="F296" s="161">
        <v>8317.125</v>
      </c>
      <c r="G296" s="161">
        <v>24</v>
      </c>
      <c r="H296" s="161">
        <v>9765.5</v>
      </c>
      <c r="I296" s="161">
        <v>5112.75</v>
      </c>
      <c r="J296" s="161">
        <v>7659.5</v>
      </c>
      <c r="K296" s="161">
        <v>6764</v>
      </c>
      <c r="L296" s="161">
        <v>5774</v>
      </c>
      <c r="M296" s="161">
        <v>5489</v>
      </c>
      <c r="N296" s="161">
        <v>78339.75</v>
      </c>
      <c r="O296" s="172"/>
      <c r="P296" s="324" t="b">
        <f t="shared" ca="1" si="4"/>
        <v>0</v>
      </c>
      <c r="Q296" s="234">
        <v>22588.875</v>
      </c>
      <c r="R296" s="234">
        <v>30064.375</v>
      </c>
      <c r="S296" s="234">
        <v>25686.5</v>
      </c>
    </row>
    <row r="297" spans="1:19" ht="15.75">
      <c r="A297" s="168">
        <v>43576</v>
      </c>
      <c r="B297" s="161">
        <v>9892.5</v>
      </c>
      <c r="C297" s="161">
        <v>4586.5</v>
      </c>
      <c r="D297" s="161">
        <v>7526</v>
      </c>
      <c r="E297" s="161">
        <v>7621</v>
      </c>
      <c r="F297" s="161">
        <v>8449.75</v>
      </c>
      <c r="G297" s="161">
        <v>29.5</v>
      </c>
      <c r="H297" s="161">
        <v>9795</v>
      </c>
      <c r="I297" s="161">
        <v>5177.75</v>
      </c>
      <c r="J297" s="161">
        <v>7592</v>
      </c>
      <c r="K297" s="161">
        <v>6689</v>
      </c>
      <c r="L297" s="161">
        <v>5722.5</v>
      </c>
      <c r="M297" s="161">
        <v>5286</v>
      </c>
      <c r="N297" s="161">
        <v>78367.5</v>
      </c>
      <c r="O297" s="172"/>
      <c r="P297" s="324" t="b">
        <f t="shared" ca="1" si="4"/>
        <v>0</v>
      </c>
      <c r="Q297" s="234">
        <v>22005</v>
      </c>
      <c r="R297" s="234">
        <v>31073</v>
      </c>
      <c r="S297" s="234">
        <v>25289.5</v>
      </c>
    </row>
    <row r="298" spans="1:19" ht="15.75">
      <c r="A298" s="168">
        <v>43577</v>
      </c>
      <c r="B298" s="161">
        <v>9661</v>
      </c>
      <c r="C298" s="161">
        <v>4278.75</v>
      </c>
      <c r="D298" s="161">
        <v>7355.5</v>
      </c>
      <c r="E298" s="161">
        <v>6854</v>
      </c>
      <c r="F298" s="161">
        <v>8584.625</v>
      </c>
      <c r="G298" s="161">
        <v>38</v>
      </c>
      <c r="H298" s="161">
        <v>9414.5</v>
      </c>
      <c r="I298" s="161">
        <v>4679</v>
      </c>
      <c r="J298" s="161">
        <v>7207</v>
      </c>
      <c r="K298" s="161">
        <v>6395</v>
      </c>
      <c r="L298" s="161">
        <v>5601</v>
      </c>
      <c r="M298" s="161">
        <v>5084</v>
      </c>
      <c r="N298" s="161">
        <v>75152.375</v>
      </c>
      <c r="O298" s="172"/>
      <c r="P298" s="324" t="b">
        <f t="shared" ca="1" si="4"/>
        <v>0</v>
      </c>
      <c r="Q298" s="234">
        <v>21295.25</v>
      </c>
      <c r="R298" s="234">
        <v>29570.125</v>
      </c>
      <c r="S298" s="234">
        <v>24287</v>
      </c>
    </row>
    <row r="299" spans="1:19" ht="15.75">
      <c r="A299" s="168">
        <v>43578</v>
      </c>
      <c r="B299" s="161">
        <v>9573</v>
      </c>
      <c r="C299" s="161">
        <v>4096.5</v>
      </c>
      <c r="D299" s="161">
        <v>7073</v>
      </c>
      <c r="E299" s="161">
        <v>6958</v>
      </c>
      <c r="F299" s="161">
        <v>8346.375</v>
      </c>
      <c r="G299" s="161">
        <v>41.5</v>
      </c>
      <c r="H299" s="161">
        <v>9312</v>
      </c>
      <c r="I299" s="161">
        <v>4413</v>
      </c>
      <c r="J299" s="161">
        <v>6965.5</v>
      </c>
      <c r="K299" s="161">
        <v>6122</v>
      </c>
      <c r="L299" s="161">
        <v>5614.5</v>
      </c>
      <c r="M299" s="161">
        <v>5082.5</v>
      </c>
      <c r="N299" s="161">
        <v>73597.875</v>
      </c>
      <c r="O299" s="172"/>
      <c r="P299" s="324" t="b">
        <f t="shared" ca="1" si="4"/>
        <v>0</v>
      </c>
      <c r="Q299" s="234">
        <v>20742.5</v>
      </c>
      <c r="R299" s="234">
        <v>29070.875</v>
      </c>
      <c r="S299" s="234">
        <v>23784.5</v>
      </c>
    </row>
    <row r="300" spans="1:19" ht="15.75">
      <c r="A300" s="168">
        <v>43579</v>
      </c>
      <c r="B300" s="161">
        <v>9519</v>
      </c>
      <c r="C300" s="161">
        <v>3898.375</v>
      </c>
      <c r="D300" s="161">
        <v>6971</v>
      </c>
      <c r="E300" s="161">
        <v>6925</v>
      </c>
      <c r="F300" s="161">
        <v>8220.25</v>
      </c>
      <c r="G300" s="161">
        <v>45.5</v>
      </c>
      <c r="H300" s="161">
        <v>9163</v>
      </c>
      <c r="I300" s="161">
        <v>4461.5</v>
      </c>
      <c r="J300" s="161">
        <v>6975.5</v>
      </c>
      <c r="K300" s="161">
        <v>6083.5</v>
      </c>
      <c r="L300" s="161">
        <v>5611.5</v>
      </c>
      <c r="M300" s="161">
        <v>5017.5</v>
      </c>
      <c r="N300" s="161">
        <v>72891.625</v>
      </c>
      <c r="O300" s="172"/>
      <c r="P300" s="324" t="b">
        <f t="shared" ca="1" si="4"/>
        <v>0</v>
      </c>
      <c r="Q300" s="234">
        <v>20388.375</v>
      </c>
      <c r="R300" s="234">
        <v>28815.25</v>
      </c>
      <c r="S300" s="234">
        <v>23688</v>
      </c>
    </row>
    <row r="301" spans="1:19" ht="15.75">
      <c r="A301" s="168">
        <v>43580</v>
      </c>
      <c r="B301" s="161">
        <v>9531.5</v>
      </c>
      <c r="C301" s="161">
        <v>4030.875</v>
      </c>
      <c r="D301" s="161">
        <v>6868.5</v>
      </c>
      <c r="E301" s="161">
        <v>7243</v>
      </c>
      <c r="F301" s="161">
        <v>8345.625</v>
      </c>
      <c r="G301" s="161">
        <v>55.5</v>
      </c>
      <c r="H301" s="161">
        <v>8940</v>
      </c>
      <c r="I301" s="161">
        <v>4514.25</v>
      </c>
      <c r="J301" s="161">
        <v>6880</v>
      </c>
      <c r="K301" s="161">
        <v>5891</v>
      </c>
      <c r="L301" s="161">
        <v>5531.5</v>
      </c>
      <c r="M301" s="161">
        <v>5027</v>
      </c>
      <c r="N301" s="161">
        <v>72858.75</v>
      </c>
      <c r="O301" s="172"/>
      <c r="P301" s="324" t="b">
        <f t="shared" ca="1" si="4"/>
        <v>0</v>
      </c>
      <c r="Q301" s="234">
        <v>20430.875</v>
      </c>
      <c r="R301" s="234">
        <v>29098.375</v>
      </c>
      <c r="S301" s="234">
        <v>23329.5</v>
      </c>
    </row>
    <row r="302" spans="1:19" ht="15.75">
      <c r="A302" s="168">
        <v>43581</v>
      </c>
      <c r="B302" s="161">
        <v>9546.5</v>
      </c>
      <c r="C302" s="161">
        <v>3954.875</v>
      </c>
      <c r="D302" s="161">
        <v>7007</v>
      </c>
      <c r="E302" s="161">
        <v>7212</v>
      </c>
      <c r="F302" s="161">
        <v>8511.75</v>
      </c>
      <c r="G302" s="161">
        <v>59</v>
      </c>
      <c r="H302" s="161">
        <v>9112</v>
      </c>
      <c r="I302" s="161">
        <v>4308</v>
      </c>
      <c r="J302" s="161">
        <v>6988.5</v>
      </c>
      <c r="K302" s="161">
        <v>6079.5</v>
      </c>
      <c r="L302" s="161">
        <v>5424</v>
      </c>
      <c r="M302" s="161">
        <v>5055.5</v>
      </c>
      <c r="N302" s="161">
        <v>73258.625</v>
      </c>
      <c r="O302" s="172"/>
      <c r="P302" s="324" t="b">
        <f t="shared" ca="1" si="4"/>
        <v>0</v>
      </c>
      <c r="Q302" s="234">
        <v>20508.375</v>
      </c>
      <c r="R302" s="234">
        <v>29202.75</v>
      </c>
      <c r="S302" s="234">
        <v>23547.5</v>
      </c>
    </row>
    <row r="303" spans="1:19" ht="15.75">
      <c r="A303" s="168">
        <v>43582</v>
      </c>
      <c r="B303" s="161">
        <v>9590.5</v>
      </c>
      <c r="C303" s="161">
        <v>4044</v>
      </c>
      <c r="D303" s="161">
        <v>7224.5</v>
      </c>
      <c r="E303" s="161">
        <v>6540</v>
      </c>
      <c r="F303" s="161">
        <v>8522.75</v>
      </c>
      <c r="G303" s="161">
        <v>44.5</v>
      </c>
      <c r="H303" s="161">
        <v>9514</v>
      </c>
      <c r="I303" s="161">
        <v>4435</v>
      </c>
      <c r="J303" s="161">
        <v>7108.5</v>
      </c>
      <c r="K303" s="161">
        <v>6291.5</v>
      </c>
      <c r="L303" s="161">
        <v>5544</v>
      </c>
      <c r="M303" s="161">
        <v>5083</v>
      </c>
      <c r="N303" s="161">
        <v>73942.25</v>
      </c>
      <c r="O303" s="172"/>
      <c r="P303" s="324" t="b">
        <f t="shared" ca="1" si="4"/>
        <v>0</v>
      </c>
      <c r="Q303" s="234">
        <v>20859</v>
      </c>
      <c r="R303" s="234">
        <v>29056.25</v>
      </c>
      <c r="S303" s="234">
        <v>24027</v>
      </c>
    </row>
    <row r="304" spans="1:19" ht="15.75">
      <c r="A304" s="168">
        <v>43583</v>
      </c>
      <c r="B304" s="161">
        <v>9516.5</v>
      </c>
      <c r="C304" s="161">
        <v>4362.125</v>
      </c>
      <c r="D304" s="161">
        <v>7318</v>
      </c>
      <c r="E304" s="161">
        <v>7023</v>
      </c>
      <c r="F304" s="161">
        <v>8732.5</v>
      </c>
      <c r="G304" s="161">
        <v>39.5</v>
      </c>
      <c r="H304" s="161">
        <v>9582.5</v>
      </c>
      <c r="I304" s="161">
        <v>4283.25</v>
      </c>
      <c r="J304" s="161">
        <v>7016</v>
      </c>
      <c r="K304" s="161">
        <v>6270.5</v>
      </c>
      <c r="L304" s="161">
        <v>5576</v>
      </c>
      <c r="M304" s="161">
        <v>5099</v>
      </c>
      <c r="N304" s="161">
        <v>74818.875</v>
      </c>
      <c r="O304" s="172"/>
      <c r="P304" s="324" t="b">
        <f t="shared" ca="1" si="4"/>
        <v>0</v>
      </c>
      <c r="Q304" s="234">
        <v>21196.625</v>
      </c>
      <c r="R304" s="234">
        <v>29660.75</v>
      </c>
      <c r="S304" s="234">
        <v>23961.5</v>
      </c>
    </row>
    <row r="305" spans="1:19" ht="15.75">
      <c r="A305" s="168">
        <v>43584</v>
      </c>
      <c r="B305" s="161">
        <v>9509</v>
      </c>
      <c r="C305" s="161">
        <v>4457.75</v>
      </c>
      <c r="D305" s="161">
        <v>6299.5</v>
      </c>
      <c r="E305" s="161">
        <v>6788</v>
      </c>
      <c r="F305" s="161">
        <v>8414.25</v>
      </c>
      <c r="G305" s="161">
        <v>46.5</v>
      </c>
      <c r="H305" s="161">
        <v>9274.5</v>
      </c>
      <c r="I305" s="161">
        <v>4308.25</v>
      </c>
      <c r="J305" s="161">
        <v>7020</v>
      </c>
      <c r="K305" s="161">
        <v>6012.5</v>
      </c>
      <c r="L305" s="161">
        <v>5560.5</v>
      </c>
      <c r="M305" s="161">
        <v>5052.5</v>
      </c>
      <c r="N305" s="161">
        <v>72743.25</v>
      </c>
      <c r="O305" s="172"/>
      <c r="P305" s="324" t="b">
        <f t="shared" ca="1" si="4"/>
        <v>0</v>
      </c>
      <c r="Q305" s="234">
        <v>20266.25</v>
      </c>
      <c r="R305" s="234">
        <v>28831.5</v>
      </c>
      <c r="S305" s="234">
        <v>23645.5</v>
      </c>
    </row>
    <row r="306" spans="1:19" ht="15.75">
      <c r="A306" s="168">
        <v>43585</v>
      </c>
      <c r="B306" s="161">
        <v>9614.5</v>
      </c>
      <c r="C306" s="161">
        <v>4225.75</v>
      </c>
      <c r="D306" s="161">
        <v>6922.5</v>
      </c>
      <c r="E306" s="161">
        <v>6667</v>
      </c>
      <c r="F306" s="161">
        <v>8548</v>
      </c>
      <c r="G306" s="161">
        <v>45</v>
      </c>
      <c r="H306" s="161">
        <v>9351.5</v>
      </c>
      <c r="I306" s="161">
        <v>4248</v>
      </c>
      <c r="J306" s="161">
        <v>7343</v>
      </c>
      <c r="K306" s="161">
        <v>6078</v>
      </c>
      <c r="L306" s="161">
        <v>5591</v>
      </c>
      <c r="M306" s="161">
        <v>5011.5</v>
      </c>
      <c r="N306" s="161">
        <v>73645.75</v>
      </c>
      <c r="O306" s="172"/>
      <c r="P306" s="324" t="b">
        <f t="shared" ca="1" si="4"/>
        <v>0</v>
      </c>
      <c r="Q306" s="234">
        <v>20762.75</v>
      </c>
      <c r="R306" s="234">
        <v>28859.5</v>
      </c>
      <c r="S306" s="234">
        <v>24023.5</v>
      </c>
    </row>
    <row r="307" spans="1:19" ht="15.75">
      <c r="A307" s="168">
        <v>43586</v>
      </c>
      <c r="B307" s="161">
        <v>9603</v>
      </c>
      <c r="C307" s="161">
        <v>4408.875</v>
      </c>
      <c r="D307" s="161">
        <v>7393</v>
      </c>
      <c r="E307" s="161">
        <v>6252</v>
      </c>
      <c r="F307" s="161">
        <v>8614.875</v>
      </c>
      <c r="G307" s="161">
        <v>40</v>
      </c>
      <c r="H307" s="161">
        <v>9572</v>
      </c>
      <c r="I307" s="161">
        <v>4208.5</v>
      </c>
      <c r="J307" s="161">
        <v>7453</v>
      </c>
      <c r="K307" s="161">
        <v>6284</v>
      </c>
      <c r="L307" s="161">
        <v>5471</v>
      </c>
      <c r="M307" s="161">
        <v>5045.5</v>
      </c>
      <c r="N307" s="161">
        <v>74345.75</v>
      </c>
      <c r="O307" s="173"/>
      <c r="P307" s="324" t="b">
        <f t="shared" ca="1" si="4"/>
        <v>0</v>
      </c>
      <c r="Q307" s="234">
        <v>21404.875</v>
      </c>
      <c r="R307" s="234">
        <v>28687.375</v>
      </c>
      <c r="S307" s="234">
        <v>24253.5</v>
      </c>
    </row>
    <row r="308" spans="1:19" ht="15.75">
      <c r="A308" s="168">
        <v>43587</v>
      </c>
      <c r="B308" s="161">
        <v>9763.5</v>
      </c>
      <c r="C308" s="161">
        <v>4420.25</v>
      </c>
      <c r="D308" s="161">
        <v>7288</v>
      </c>
      <c r="E308" s="161">
        <v>6669</v>
      </c>
      <c r="F308" s="161">
        <v>8295.75</v>
      </c>
      <c r="G308" s="161">
        <v>31.5</v>
      </c>
      <c r="H308" s="161">
        <v>9583</v>
      </c>
      <c r="I308" s="161">
        <v>4319.5</v>
      </c>
      <c r="J308" s="161">
        <v>7215</v>
      </c>
      <c r="K308" s="161">
        <v>6257</v>
      </c>
      <c r="L308" s="161">
        <v>5509</v>
      </c>
      <c r="M308" s="161">
        <v>5102</v>
      </c>
      <c r="N308" s="161">
        <v>74453.5</v>
      </c>
      <c r="O308" s="173"/>
      <c r="P308" s="324" t="b">
        <f t="shared" ca="1" si="4"/>
        <v>0</v>
      </c>
      <c r="Q308" s="234">
        <v>21471.75</v>
      </c>
      <c r="R308" s="234">
        <v>28898.75</v>
      </c>
      <c r="S308" s="234">
        <v>24083</v>
      </c>
    </row>
    <row r="309" spans="1:19" ht="15.75">
      <c r="A309" s="168">
        <v>43588</v>
      </c>
      <c r="B309" s="161">
        <v>9699.5</v>
      </c>
      <c r="C309" s="161">
        <v>4307.875</v>
      </c>
      <c r="D309" s="161">
        <v>7551</v>
      </c>
      <c r="E309" s="161">
        <v>7748</v>
      </c>
      <c r="F309" s="161">
        <v>8332.875</v>
      </c>
      <c r="G309" s="161">
        <v>23.5</v>
      </c>
      <c r="H309" s="161">
        <v>9489</v>
      </c>
      <c r="I309" s="161">
        <v>4527.5</v>
      </c>
      <c r="J309" s="161">
        <v>7181.5</v>
      </c>
      <c r="K309" s="161">
        <v>6354</v>
      </c>
      <c r="L309" s="161">
        <v>5528</v>
      </c>
      <c r="M309" s="161">
        <v>5083.5</v>
      </c>
      <c r="N309" s="161">
        <v>75826.25</v>
      </c>
      <c r="O309" s="173"/>
      <c r="P309" s="324" t="b">
        <f t="shared" ca="1" si="4"/>
        <v>0</v>
      </c>
      <c r="Q309" s="234">
        <v>21558.375</v>
      </c>
      <c r="R309" s="234">
        <v>30120.875</v>
      </c>
      <c r="S309" s="234">
        <v>24147</v>
      </c>
    </row>
    <row r="310" spans="1:19" ht="15.75">
      <c r="A310" s="168">
        <v>43589</v>
      </c>
      <c r="B310" s="161">
        <v>9928.5</v>
      </c>
      <c r="C310" s="161">
        <v>4712.5</v>
      </c>
      <c r="D310" s="161">
        <v>8112</v>
      </c>
      <c r="E310" s="161">
        <v>6513</v>
      </c>
      <c r="F310" s="161">
        <v>8750.75</v>
      </c>
      <c r="G310" s="161">
        <v>24.5</v>
      </c>
      <c r="H310" s="161">
        <v>9326</v>
      </c>
      <c r="I310" s="161">
        <v>4472.5</v>
      </c>
      <c r="J310" s="161">
        <v>7370.5</v>
      </c>
      <c r="K310" s="161">
        <v>6388.5</v>
      </c>
      <c r="L310" s="161">
        <v>5572</v>
      </c>
      <c r="M310" s="161">
        <v>5267</v>
      </c>
      <c r="N310" s="161">
        <v>76437.75</v>
      </c>
      <c r="O310" s="173"/>
      <c r="P310" s="324" t="b">
        <f t="shared" ca="1" si="4"/>
        <v>0</v>
      </c>
      <c r="Q310" s="234">
        <v>22753</v>
      </c>
      <c r="R310" s="234">
        <v>29086.75</v>
      </c>
      <c r="S310" s="234">
        <v>24598</v>
      </c>
    </row>
    <row r="311" spans="1:19" ht="15.75">
      <c r="A311" s="168">
        <v>43590</v>
      </c>
      <c r="B311" s="161">
        <v>9939</v>
      </c>
      <c r="C311" s="161">
        <v>4663.875</v>
      </c>
      <c r="D311" s="161">
        <v>7798.5</v>
      </c>
      <c r="E311" s="161">
        <v>6479</v>
      </c>
      <c r="F311" s="161">
        <v>8687.625</v>
      </c>
      <c r="G311" s="161">
        <v>22</v>
      </c>
      <c r="H311" s="161">
        <v>9601</v>
      </c>
      <c r="I311" s="161">
        <v>4384</v>
      </c>
      <c r="J311" s="161">
        <v>7315.5</v>
      </c>
      <c r="K311" s="161">
        <v>6598.5</v>
      </c>
      <c r="L311" s="161">
        <v>5652.5</v>
      </c>
      <c r="M311" s="161">
        <v>5342.5</v>
      </c>
      <c r="N311" s="161">
        <v>76484</v>
      </c>
      <c r="O311" s="173"/>
      <c r="P311" s="324" t="b">
        <f t="shared" ca="1" si="4"/>
        <v>0</v>
      </c>
      <c r="Q311" s="234">
        <v>22401.375</v>
      </c>
      <c r="R311" s="234">
        <v>29173.625</v>
      </c>
      <c r="S311" s="234">
        <v>24909</v>
      </c>
    </row>
    <row r="312" spans="1:19" ht="15.75">
      <c r="A312" s="168">
        <v>43591</v>
      </c>
      <c r="B312" s="161">
        <v>9880</v>
      </c>
      <c r="C312" s="161">
        <v>4556.25</v>
      </c>
      <c r="D312" s="161">
        <v>7340</v>
      </c>
      <c r="E312" s="161">
        <v>6816</v>
      </c>
      <c r="F312" s="161">
        <v>8161</v>
      </c>
      <c r="G312" s="161">
        <v>23</v>
      </c>
      <c r="H312" s="161">
        <v>9539.5</v>
      </c>
      <c r="I312" s="161">
        <v>4282.5</v>
      </c>
      <c r="J312" s="161">
        <v>7085.5</v>
      </c>
      <c r="K312" s="161">
        <v>6456</v>
      </c>
      <c r="L312" s="161">
        <v>5793</v>
      </c>
      <c r="M312" s="161">
        <v>5404</v>
      </c>
      <c r="N312" s="161">
        <v>75336.75</v>
      </c>
      <c r="O312" s="173"/>
      <c r="P312" s="324" t="b">
        <f t="shared" ca="1" si="4"/>
        <v>0</v>
      </c>
      <c r="Q312" s="234">
        <v>21776.25</v>
      </c>
      <c r="R312" s="234">
        <v>28822</v>
      </c>
      <c r="S312" s="234">
        <v>24738.5</v>
      </c>
    </row>
    <row r="313" spans="1:19" ht="15.75">
      <c r="A313" s="168">
        <v>43592</v>
      </c>
      <c r="B313" s="161">
        <v>9783</v>
      </c>
      <c r="C313" s="161">
        <v>4342.125</v>
      </c>
      <c r="D313" s="161">
        <v>7860.5</v>
      </c>
      <c r="E313" s="161">
        <v>6874</v>
      </c>
      <c r="F313" s="161">
        <v>8237.5</v>
      </c>
      <c r="G313" s="161">
        <v>17.5</v>
      </c>
      <c r="H313" s="161">
        <v>9321.5</v>
      </c>
      <c r="I313" s="161">
        <v>4208.5</v>
      </c>
      <c r="J313" s="161">
        <v>6902</v>
      </c>
      <c r="K313" s="161">
        <v>6353</v>
      </c>
      <c r="L313" s="161">
        <v>5724</v>
      </c>
      <c r="M313" s="161">
        <v>5289.5</v>
      </c>
      <c r="N313" s="161">
        <v>74913.125</v>
      </c>
      <c r="O313" s="173"/>
      <c r="P313" s="324" t="b">
        <f t="shared" ca="1" si="4"/>
        <v>0</v>
      </c>
      <c r="Q313" s="234">
        <v>21985.625</v>
      </c>
      <c r="R313" s="234">
        <v>28659</v>
      </c>
      <c r="S313" s="234">
        <v>24268.5</v>
      </c>
    </row>
    <row r="314" spans="1:19" ht="15.75">
      <c r="A314" s="168">
        <v>43593</v>
      </c>
      <c r="B314" s="161">
        <v>9782.5</v>
      </c>
      <c r="C314" s="161">
        <v>4418.625</v>
      </c>
      <c r="D314" s="161">
        <v>7683</v>
      </c>
      <c r="E314" s="161">
        <v>7445</v>
      </c>
      <c r="F314" s="161">
        <v>8376</v>
      </c>
      <c r="G314" s="161">
        <v>15.5</v>
      </c>
      <c r="H314" s="161">
        <v>9387</v>
      </c>
      <c r="I314" s="161">
        <v>4364.5</v>
      </c>
      <c r="J314" s="161">
        <v>6751.5</v>
      </c>
      <c r="K314" s="161">
        <v>6301.5</v>
      </c>
      <c r="L314" s="161">
        <v>5632</v>
      </c>
      <c r="M314" s="161">
        <v>5272.5</v>
      </c>
      <c r="N314" s="161">
        <v>75429.625</v>
      </c>
      <c r="O314" s="173"/>
      <c r="P314" s="324" t="b">
        <f t="shared" ca="1" si="4"/>
        <v>0</v>
      </c>
      <c r="Q314" s="234">
        <v>21884.125</v>
      </c>
      <c r="R314" s="234">
        <v>29588</v>
      </c>
      <c r="S314" s="234">
        <v>23957.5</v>
      </c>
    </row>
    <row r="315" spans="1:19" ht="15.75">
      <c r="A315" s="168">
        <v>43594</v>
      </c>
      <c r="B315" s="161">
        <v>9728</v>
      </c>
      <c r="C315" s="161">
        <v>4325.375</v>
      </c>
      <c r="D315" s="161">
        <v>7095.5</v>
      </c>
      <c r="E315" s="161">
        <v>6760</v>
      </c>
      <c r="F315" s="161">
        <v>8383.875</v>
      </c>
      <c r="G315" s="161">
        <v>18</v>
      </c>
      <c r="H315" s="161">
        <v>9312</v>
      </c>
      <c r="I315" s="161">
        <v>4385.5</v>
      </c>
      <c r="J315" s="161">
        <v>6711</v>
      </c>
      <c r="K315" s="161">
        <v>6063</v>
      </c>
      <c r="L315" s="161">
        <v>5580</v>
      </c>
      <c r="M315" s="161">
        <v>5167</v>
      </c>
      <c r="N315" s="161">
        <v>73529.25</v>
      </c>
      <c r="O315" s="173"/>
      <c r="P315" s="324" t="b">
        <f t="shared" ca="1" si="4"/>
        <v>0</v>
      </c>
      <c r="Q315" s="234">
        <v>21148.875</v>
      </c>
      <c r="R315" s="234">
        <v>28859.375</v>
      </c>
      <c r="S315" s="234">
        <v>23521</v>
      </c>
    </row>
    <row r="316" spans="1:19" ht="15.75">
      <c r="A316" s="168">
        <v>43595</v>
      </c>
      <c r="B316" s="161">
        <v>9688</v>
      </c>
      <c r="C316" s="161">
        <v>4641.625</v>
      </c>
      <c r="D316" s="161">
        <v>7027</v>
      </c>
      <c r="E316" s="161">
        <v>7905</v>
      </c>
      <c r="F316" s="161">
        <v>8283.875</v>
      </c>
      <c r="G316" s="161">
        <v>28</v>
      </c>
      <c r="H316" s="161">
        <v>9130</v>
      </c>
      <c r="I316" s="161">
        <v>4505.5</v>
      </c>
      <c r="J316" s="161">
        <v>6951</v>
      </c>
      <c r="K316" s="161">
        <v>6083</v>
      </c>
      <c r="L316" s="161">
        <v>5426</v>
      </c>
      <c r="M316" s="161">
        <v>5200.5</v>
      </c>
      <c r="N316" s="161">
        <v>74869.5</v>
      </c>
      <c r="O316" s="173"/>
      <c r="P316" s="324" t="b">
        <f t="shared" ca="1" si="4"/>
        <v>0</v>
      </c>
      <c r="Q316" s="234">
        <v>21356.625</v>
      </c>
      <c r="R316" s="234">
        <v>29852.375</v>
      </c>
      <c r="S316" s="234">
        <v>23660.5</v>
      </c>
    </row>
    <row r="317" spans="1:19" ht="15.75">
      <c r="A317" s="168">
        <v>43596</v>
      </c>
      <c r="B317" s="161">
        <v>9852.5</v>
      </c>
      <c r="C317" s="161">
        <v>5022.5</v>
      </c>
      <c r="D317" s="161">
        <v>7267</v>
      </c>
      <c r="E317" s="161">
        <v>7804</v>
      </c>
      <c r="F317" s="161">
        <v>8635.375</v>
      </c>
      <c r="G317" s="161">
        <v>32</v>
      </c>
      <c r="H317" s="161">
        <v>9425</v>
      </c>
      <c r="I317" s="161">
        <v>4330</v>
      </c>
      <c r="J317" s="161">
        <v>7547</v>
      </c>
      <c r="K317" s="161">
        <v>6448.5</v>
      </c>
      <c r="L317" s="161">
        <v>5675</v>
      </c>
      <c r="M317" s="161">
        <v>5288.5</v>
      </c>
      <c r="N317" s="161">
        <v>77327.375</v>
      </c>
      <c r="O317" s="173"/>
      <c r="P317" s="324" t="b">
        <f t="shared" ca="1" si="4"/>
        <v>0</v>
      </c>
      <c r="Q317" s="234">
        <v>22142</v>
      </c>
      <c r="R317" s="234">
        <v>30226.375</v>
      </c>
      <c r="S317" s="234">
        <v>24959</v>
      </c>
    </row>
    <row r="318" spans="1:19" ht="15.75">
      <c r="A318" s="168">
        <v>43597</v>
      </c>
      <c r="B318" s="161">
        <v>9787</v>
      </c>
      <c r="C318" s="161">
        <v>4759.625</v>
      </c>
      <c r="D318" s="161">
        <v>7228.5</v>
      </c>
      <c r="E318" s="161">
        <v>8009</v>
      </c>
      <c r="F318" s="161">
        <v>8733.625</v>
      </c>
      <c r="G318" s="161">
        <v>37</v>
      </c>
      <c r="H318" s="161">
        <v>9693.5</v>
      </c>
      <c r="I318" s="161">
        <v>4309.5</v>
      </c>
      <c r="J318" s="161">
        <v>7319</v>
      </c>
      <c r="K318" s="161">
        <v>6454.5</v>
      </c>
      <c r="L318" s="161">
        <v>5591</v>
      </c>
      <c r="M318" s="161">
        <v>5154.5</v>
      </c>
      <c r="N318" s="161">
        <v>77076.75</v>
      </c>
      <c r="O318" s="173"/>
      <c r="P318" s="324" t="b">
        <f t="shared" ca="1" si="4"/>
        <v>0</v>
      </c>
      <c r="Q318" s="234">
        <v>21775.125</v>
      </c>
      <c r="R318" s="234">
        <v>30782.625</v>
      </c>
      <c r="S318" s="234">
        <v>24519</v>
      </c>
    </row>
    <row r="319" spans="1:19" ht="15.75">
      <c r="A319" s="168">
        <v>43598</v>
      </c>
      <c r="B319" s="161">
        <v>9715.5</v>
      </c>
      <c r="C319" s="161">
        <v>4734.375</v>
      </c>
      <c r="D319" s="161">
        <v>7137</v>
      </c>
      <c r="E319" s="161">
        <v>7692</v>
      </c>
      <c r="F319" s="161">
        <v>8655.125</v>
      </c>
      <c r="G319" s="161">
        <v>42</v>
      </c>
      <c r="H319" s="161">
        <v>9461</v>
      </c>
      <c r="I319" s="161">
        <v>4029.5</v>
      </c>
      <c r="J319" s="161">
        <v>6913.5</v>
      </c>
      <c r="K319" s="161">
        <v>6220.5</v>
      </c>
      <c r="L319" s="161">
        <v>5483</v>
      </c>
      <c r="M319" s="161">
        <v>5097</v>
      </c>
      <c r="N319" s="161">
        <v>75180.5</v>
      </c>
      <c r="O319" s="173"/>
      <c r="P319" s="324" t="b">
        <f t="shared" ca="1" si="4"/>
        <v>0</v>
      </c>
      <c r="Q319" s="234">
        <v>21586.875</v>
      </c>
      <c r="R319" s="234">
        <v>29879.625</v>
      </c>
      <c r="S319" s="234">
        <v>23714</v>
      </c>
    </row>
    <row r="320" spans="1:19" ht="15.75">
      <c r="A320" s="168">
        <v>43599</v>
      </c>
      <c r="B320" s="161">
        <v>9654</v>
      </c>
      <c r="C320" s="161">
        <v>4335.625</v>
      </c>
      <c r="D320" s="161">
        <v>6688</v>
      </c>
      <c r="E320" s="161">
        <v>7227</v>
      </c>
      <c r="F320" s="161">
        <v>8090.375</v>
      </c>
      <c r="G320" s="161">
        <v>50.5</v>
      </c>
      <c r="H320" s="161">
        <v>8990.5</v>
      </c>
      <c r="I320" s="161">
        <v>4137.5</v>
      </c>
      <c r="J320" s="161">
        <v>6846.5</v>
      </c>
      <c r="K320" s="161">
        <v>5979.5</v>
      </c>
      <c r="L320" s="161">
        <v>5552.5</v>
      </c>
      <c r="M320" s="161">
        <v>4957</v>
      </c>
      <c r="N320" s="161">
        <v>72509</v>
      </c>
      <c r="O320" s="173"/>
      <c r="P320" s="324" t="b">
        <f t="shared" ca="1" si="4"/>
        <v>0</v>
      </c>
      <c r="Q320" s="234">
        <v>20677.625</v>
      </c>
      <c r="R320" s="234">
        <v>28495.875</v>
      </c>
      <c r="S320" s="234">
        <v>23335.5</v>
      </c>
    </row>
    <row r="321" spans="1:19" ht="15.75">
      <c r="A321" s="168">
        <v>43600</v>
      </c>
      <c r="B321" s="161">
        <v>9630.5</v>
      </c>
      <c r="C321" s="161">
        <v>4336.125</v>
      </c>
      <c r="D321" s="161">
        <v>6560</v>
      </c>
      <c r="E321" s="161">
        <v>7217</v>
      </c>
      <c r="F321" s="161">
        <v>8169.375</v>
      </c>
      <c r="G321" s="161">
        <v>55</v>
      </c>
      <c r="H321" s="161">
        <v>9043.5</v>
      </c>
      <c r="I321" s="161">
        <v>4344</v>
      </c>
      <c r="J321" s="161">
        <v>6724.5</v>
      </c>
      <c r="K321" s="161">
        <v>6020.5</v>
      </c>
      <c r="L321" s="161">
        <v>5588.5</v>
      </c>
      <c r="M321" s="161">
        <v>4952.5</v>
      </c>
      <c r="N321" s="161">
        <v>72641.5</v>
      </c>
      <c r="O321" s="173"/>
      <c r="P321" s="324" t="b">
        <f t="shared" ca="1" si="4"/>
        <v>0</v>
      </c>
      <c r="Q321" s="234">
        <v>20526.625</v>
      </c>
      <c r="R321" s="234">
        <v>28828.875</v>
      </c>
      <c r="S321" s="234">
        <v>23286</v>
      </c>
    </row>
    <row r="322" spans="1:19" ht="15.75">
      <c r="A322" s="168">
        <v>43601</v>
      </c>
      <c r="B322" s="161">
        <v>9695.5</v>
      </c>
      <c r="C322" s="161">
        <v>4402.125</v>
      </c>
      <c r="D322" s="161">
        <v>6425.5</v>
      </c>
      <c r="E322" s="161">
        <v>7433</v>
      </c>
      <c r="F322" s="161">
        <v>8254.5</v>
      </c>
      <c r="G322" s="161">
        <v>64</v>
      </c>
      <c r="H322" s="161">
        <v>9099.5</v>
      </c>
      <c r="I322" s="161">
        <v>4530.5</v>
      </c>
      <c r="J322" s="161">
        <v>6796</v>
      </c>
      <c r="K322" s="161">
        <v>5959</v>
      </c>
      <c r="L322" s="161">
        <v>5519</v>
      </c>
      <c r="M322" s="161">
        <v>4871.5</v>
      </c>
      <c r="N322" s="161">
        <v>73050.125</v>
      </c>
      <c r="O322" s="173"/>
      <c r="P322" s="324" t="b">
        <f t="shared" ca="1" si="4"/>
        <v>0</v>
      </c>
      <c r="Q322" s="234">
        <v>20523.125</v>
      </c>
      <c r="R322" s="234">
        <v>29381.5</v>
      </c>
      <c r="S322" s="234">
        <v>23145.5</v>
      </c>
    </row>
    <row r="323" spans="1:19" ht="15.75">
      <c r="A323" s="168">
        <v>43602</v>
      </c>
      <c r="B323" s="161">
        <v>9632</v>
      </c>
      <c r="C323" s="161">
        <v>4402.25</v>
      </c>
      <c r="D323" s="161">
        <v>6394.5</v>
      </c>
      <c r="E323" s="161">
        <v>6919</v>
      </c>
      <c r="F323" s="161">
        <v>8463.25</v>
      </c>
      <c r="G323" s="161">
        <v>72.5</v>
      </c>
      <c r="H323" s="161">
        <v>9227</v>
      </c>
      <c r="I323" s="161">
        <v>4525.5</v>
      </c>
      <c r="J323" s="161">
        <v>6927.5</v>
      </c>
      <c r="K323" s="161">
        <v>5972.5</v>
      </c>
      <c r="L323" s="161">
        <v>5460.5</v>
      </c>
      <c r="M323" s="161">
        <v>4937.5</v>
      </c>
      <c r="N323" s="161">
        <v>72934</v>
      </c>
      <c r="O323" s="173"/>
      <c r="P323" s="324" t="b">
        <f t="shared" ca="1" si="4"/>
        <v>0</v>
      </c>
      <c r="Q323" s="234">
        <v>20428.75</v>
      </c>
      <c r="R323" s="234">
        <v>29207.25</v>
      </c>
      <c r="S323" s="234">
        <v>23298</v>
      </c>
    </row>
    <row r="324" spans="1:19" ht="15.75">
      <c r="A324" s="168">
        <v>43603</v>
      </c>
      <c r="B324" s="161">
        <v>9608.5</v>
      </c>
      <c r="C324" s="161">
        <v>4471.625</v>
      </c>
      <c r="D324" s="161">
        <v>6556</v>
      </c>
      <c r="E324" s="161">
        <v>7706</v>
      </c>
      <c r="F324" s="161">
        <v>8637.375</v>
      </c>
      <c r="G324" s="161">
        <v>86</v>
      </c>
      <c r="H324" s="161">
        <v>9513</v>
      </c>
      <c r="I324" s="161">
        <v>4510.5</v>
      </c>
      <c r="J324" s="161">
        <v>7158</v>
      </c>
      <c r="K324" s="161">
        <v>6256.5</v>
      </c>
      <c r="L324" s="161">
        <v>5478.5</v>
      </c>
      <c r="M324" s="161">
        <v>5037.5</v>
      </c>
      <c r="N324" s="161">
        <v>75019.5</v>
      </c>
      <c r="O324" s="173"/>
      <c r="P324" s="324" t="b">
        <f t="shared" ref="P324:P387" ca="1" si="5">AND(A324&gt;=(TODAY()-30),A324&lt;TODAY())</f>
        <v>0</v>
      </c>
      <c r="Q324" s="234">
        <v>20636.125</v>
      </c>
      <c r="R324" s="234">
        <v>30452.875</v>
      </c>
      <c r="S324" s="234">
        <v>23930.5</v>
      </c>
    </row>
    <row r="325" spans="1:19" ht="15.75">
      <c r="A325" s="168">
        <v>43604</v>
      </c>
      <c r="B325" s="161">
        <v>9763</v>
      </c>
      <c r="C325" s="161">
        <v>4640.875</v>
      </c>
      <c r="D325" s="161">
        <v>6667</v>
      </c>
      <c r="E325" s="165">
        <v>8119.644287109375</v>
      </c>
      <c r="F325" s="161">
        <v>8666.625</v>
      </c>
      <c r="G325" s="161">
        <v>88.5</v>
      </c>
      <c r="H325" s="161">
        <v>9624</v>
      </c>
      <c r="I325" s="161">
        <v>4494.5</v>
      </c>
      <c r="J325" s="161">
        <v>7276.5</v>
      </c>
      <c r="K325" s="161">
        <v>6431.5</v>
      </c>
      <c r="L325" s="161">
        <v>5441.5</v>
      </c>
      <c r="M325" s="161">
        <v>5171</v>
      </c>
      <c r="N325" s="161">
        <v>76384.644287109375</v>
      </c>
      <c r="O325" s="173"/>
      <c r="P325" s="324" t="b">
        <f t="shared" ca="1" si="5"/>
        <v>0</v>
      </c>
      <c r="Q325" s="234">
        <v>21070.875</v>
      </c>
      <c r="R325" s="234">
        <v>30993.269287109375</v>
      </c>
      <c r="S325" s="234">
        <v>24320.5</v>
      </c>
    </row>
    <row r="326" spans="1:19" ht="15.75">
      <c r="A326" s="168">
        <v>43605</v>
      </c>
      <c r="B326" s="161">
        <v>9710</v>
      </c>
      <c r="C326" s="161">
        <v>4595</v>
      </c>
      <c r="D326" s="161">
        <v>6564.5</v>
      </c>
      <c r="E326" s="161">
        <v>7495.998291015625</v>
      </c>
      <c r="F326" s="161">
        <v>8252.875</v>
      </c>
      <c r="G326" s="161">
        <v>81.5</v>
      </c>
      <c r="H326" s="161">
        <v>9630</v>
      </c>
      <c r="I326" s="161">
        <v>4339.5</v>
      </c>
      <c r="J326" s="161">
        <v>7097.5</v>
      </c>
      <c r="K326" s="161">
        <v>6257.5</v>
      </c>
      <c r="L326" s="161">
        <v>5428</v>
      </c>
      <c r="M326" s="161">
        <v>5099</v>
      </c>
      <c r="N326" s="161">
        <v>74551.373291015625</v>
      </c>
      <c r="O326" s="173"/>
      <c r="P326" s="324" t="b">
        <f t="shared" ca="1" si="5"/>
        <v>0</v>
      </c>
      <c r="Q326" s="234">
        <v>20869.5</v>
      </c>
      <c r="R326" s="234">
        <v>29799.873291015625</v>
      </c>
      <c r="S326" s="234">
        <v>23882</v>
      </c>
    </row>
    <row r="327" spans="1:19" ht="15.75">
      <c r="A327" s="168">
        <v>43606</v>
      </c>
      <c r="B327" s="161">
        <v>9682.5</v>
      </c>
      <c r="C327" s="161">
        <v>4313.25</v>
      </c>
      <c r="D327" s="161">
        <v>6796</v>
      </c>
      <c r="E327" s="161">
        <v>7476.2001953125</v>
      </c>
      <c r="F327" s="161">
        <v>8290</v>
      </c>
      <c r="G327" s="161">
        <v>49.5</v>
      </c>
      <c r="H327" s="161">
        <v>9425</v>
      </c>
      <c r="I327" s="161">
        <v>4393.5</v>
      </c>
      <c r="J327" s="161">
        <v>6743.5</v>
      </c>
      <c r="K327" s="161">
        <v>5946.5</v>
      </c>
      <c r="L327" s="161">
        <v>5364.5</v>
      </c>
      <c r="M327" s="161">
        <v>4986.5</v>
      </c>
      <c r="N327" s="161">
        <v>73466.9501953125</v>
      </c>
      <c r="O327" s="173"/>
      <c r="P327" s="324" t="b">
        <f t="shared" ca="1" si="5"/>
        <v>0</v>
      </c>
      <c r="Q327" s="234">
        <v>20791.75</v>
      </c>
      <c r="R327" s="234">
        <v>29634.2001953125</v>
      </c>
      <c r="S327" s="234">
        <v>23041</v>
      </c>
    </row>
    <row r="328" spans="1:19" ht="15.75">
      <c r="A328" s="168">
        <v>43607</v>
      </c>
      <c r="B328" s="161">
        <v>9516.5</v>
      </c>
      <c r="C328" s="161">
        <v>4173.75</v>
      </c>
      <c r="D328" s="161">
        <v>6579.5</v>
      </c>
      <c r="E328" s="161">
        <v>7984.6279296875</v>
      </c>
      <c r="F328" s="161">
        <v>8140.375</v>
      </c>
      <c r="G328" s="161">
        <v>42</v>
      </c>
      <c r="H328" s="161">
        <v>9191</v>
      </c>
      <c r="I328" s="161">
        <v>4409</v>
      </c>
      <c r="J328" s="161">
        <v>6855.5</v>
      </c>
      <c r="K328" s="161">
        <v>5913</v>
      </c>
      <c r="L328" s="161">
        <v>5493.5</v>
      </c>
      <c r="M328" s="161">
        <v>4923.5</v>
      </c>
      <c r="N328" s="161">
        <v>73222.2529296875</v>
      </c>
      <c r="O328" s="173"/>
      <c r="P328" s="324" t="b">
        <f t="shared" ca="1" si="5"/>
        <v>0</v>
      </c>
      <c r="Q328" s="234">
        <v>20269.75</v>
      </c>
      <c r="R328" s="234">
        <v>29767.0029296875</v>
      </c>
      <c r="S328" s="234">
        <v>23185.5</v>
      </c>
    </row>
    <row r="329" spans="1:19" ht="15.75">
      <c r="A329" s="168">
        <v>43608</v>
      </c>
      <c r="B329" s="161">
        <v>9624.5</v>
      </c>
      <c r="C329" s="161">
        <v>4281.375</v>
      </c>
      <c r="D329" s="161">
        <v>6666</v>
      </c>
      <c r="E329" s="161">
        <v>7909.591796875</v>
      </c>
      <c r="F329" s="161">
        <v>8428.375</v>
      </c>
      <c r="G329" s="161">
        <v>46</v>
      </c>
      <c r="H329" s="161">
        <v>9548.5</v>
      </c>
      <c r="I329" s="161">
        <v>4372</v>
      </c>
      <c r="J329" s="161">
        <v>6940</v>
      </c>
      <c r="K329" s="161">
        <v>6001</v>
      </c>
      <c r="L329" s="161">
        <v>5459.5</v>
      </c>
      <c r="M329" s="161">
        <v>5062</v>
      </c>
      <c r="N329" s="161">
        <v>74338.841796875</v>
      </c>
      <c r="O329" s="173"/>
      <c r="P329" s="324" t="b">
        <f t="shared" ca="1" si="5"/>
        <v>0</v>
      </c>
      <c r="Q329" s="234">
        <v>20571.875</v>
      </c>
      <c r="R329" s="234">
        <v>30304.466796875</v>
      </c>
      <c r="S329" s="234">
        <v>23462.5</v>
      </c>
    </row>
    <row r="330" spans="1:19" ht="15.75">
      <c r="A330" s="168">
        <v>43609</v>
      </c>
      <c r="B330" s="161">
        <v>9597</v>
      </c>
      <c r="C330" s="161">
        <v>4322.75</v>
      </c>
      <c r="D330" s="161">
        <v>6851.5</v>
      </c>
      <c r="E330" s="161">
        <v>8084.1953125</v>
      </c>
      <c r="F330" s="161">
        <v>8352.875</v>
      </c>
      <c r="G330" s="161">
        <v>44</v>
      </c>
      <c r="H330" s="161">
        <v>9411</v>
      </c>
      <c r="I330" s="161">
        <v>4290</v>
      </c>
      <c r="J330" s="161">
        <v>6920</v>
      </c>
      <c r="K330" s="161">
        <v>6063.5</v>
      </c>
      <c r="L330" s="161">
        <v>5387.5</v>
      </c>
      <c r="M330" s="161">
        <v>5103.5</v>
      </c>
      <c r="N330" s="161">
        <v>74427.8203125</v>
      </c>
      <c r="O330" s="173"/>
      <c r="P330" s="324" t="b">
        <f t="shared" ca="1" si="5"/>
        <v>0</v>
      </c>
      <c r="Q330" s="234">
        <v>20771.25</v>
      </c>
      <c r="R330" s="234">
        <v>30182.0703125</v>
      </c>
      <c r="S330" s="234">
        <v>23474.5</v>
      </c>
    </row>
    <row r="331" spans="1:19" ht="15.75">
      <c r="A331" s="168">
        <v>43610</v>
      </c>
      <c r="B331" s="161">
        <v>9734.5</v>
      </c>
      <c r="C331" s="161">
        <v>4457.75</v>
      </c>
      <c r="D331" s="161">
        <v>7092</v>
      </c>
      <c r="E331" s="161">
        <v>8172.8984375</v>
      </c>
      <c r="F331" s="161">
        <v>8928.125</v>
      </c>
      <c r="G331" s="161">
        <v>49</v>
      </c>
      <c r="H331" s="161">
        <v>9558.5</v>
      </c>
      <c r="I331" s="161">
        <v>4699.5</v>
      </c>
      <c r="J331" s="161">
        <v>7164</v>
      </c>
      <c r="K331" s="161">
        <v>6290.5</v>
      </c>
      <c r="L331" s="161">
        <v>5434.5</v>
      </c>
      <c r="M331" s="161">
        <v>5082.5</v>
      </c>
      <c r="N331" s="161">
        <v>76663.7734375</v>
      </c>
      <c r="O331" s="173"/>
      <c r="P331" s="324" t="b">
        <f t="shared" ca="1" si="5"/>
        <v>0</v>
      </c>
      <c r="Q331" s="234">
        <v>21284.25</v>
      </c>
      <c r="R331" s="234">
        <v>31408.0234375</v>
      </c>
      <c r="S331" s="234">
        <v>23971.5</v>
      </c>
    </row>
    <row r="332" spans="1:19" ht="15.75">
      <c r="A332" s="168">
        <v>43611</v>
      </c>
      <c r="B332" s="161">
        <v>9619.5</v>
      </c>
      <c r="C332" s="161">
        <v>4532.25</v>
      </c>
      <c r="D332" s="161">
        <v>7028.5</v>
      </c>
      <c r="E332" s="161">
        <v>7411.5703125</v>
      </c>
      <c r="F332" s="161">
        <v>8678.5</v>
      </c>
      <c r="G332" s="161">
        <v>46</v>
      </c>
      <c r="H332" s="161">
        <v>9590.5</v>
      </c>
      <c r="I332" s="161">
        <v>4185.5</v>
      </c>
      <c r="J332" s="161">
        <v>7039.5</v>
      </c>
      <c r="K332" s="161">
        <v>6185.5</v>
      </c>
      <c r="L332" s="161">
        <v>5465.5</v>
      </c>
      <c r="M332" s="161">
        <v>5086</v>
      </c>
      <c r="N332" s="161">
        <v>74868.8203125</v>
      </c>
      <c r="O332" s="173"/>
      <c r="P332" s="324" t="b">
        <f t="shared" ca="1" si="5"/>
        <v>0</v>
      </c>
      <c r="Q332" s="234">
        <v>21180.25</v>
      </c>
      <c r="R332" s="234">
        <v>29912.0703125</v>
      </c>
      <c r="S332" s="234">
        <v>23776.5</v>
      </c>
    </row>
    <row r="333" spans="1:19" ht="15.75">
      <c r="A333" s="168">
        <v>43612</v>
      </c>
      <c r="B333" s="161">
        <v>9482</v>
      </c>
      <c r="C333" s="161">
        <v>4272.375</v>
      </c>
      <c r="D333" s="161">
        <v>6540.5</v>
      </c>
      <c r="E333" s="161">
        <v>7402.1171875</v>
      </c>
      <c r="F333" s="161">
        <v>8142.75</v>
      </c>
      <c r="G333" s="161">
        <v>45</v>
      </c>
      <c r="H333" s="161">
        <v>9158</v>
      </c>
      <c r="I333" s="161">
        <v>4105.5</v>
      </c>
      <c r="J333" s="161">
        <v>6645</v>
      </c>
      <c r="K333" s="161">
        <v>6047.5</v>
      </c>
      <c r="L333" s="161">
        <v>5406.5</v>
      </c>
      <c r="M333" s="161">
        <v>4877.5</v>
      </c>
      <c r="N333" s="161">
        <v>72124.7421875</v>
      </c>
      <c r="O333" s="173"/>
      <c r="P333" s="324" t="b">
        <f t="shared" ca="1" si="5"/>
        <v>0</v>
      </c>
      <c r="Q333" s="234">
        <v>20294.875</v>
      </c>
      <c r="R333" s="234">
        <v>28853.3671875</v>
      </c>
      <c r="S333" s="234">
        <v>22976.5</v>
      </c>
    </row>
    <row r="334" spans="1:19" ht="15.75">
      <c r="A334" s="168">
        <v>43613</v>
      </c>
      <c r="B334" s="161">
        <v>9362.5</v>
      </c>
      <c r="C334" s="161">
        <v>4008.75</v>
      </c>
      <c r="D334" s="161">
        <v>6659</v>
      </c>
      <c r="E334" s="161">
        <v>7599.8203125</v>
      </c>
      <c r="F334" s="161">
        <v>8323.25</v>
      </c>
      <c r="G334" s="161">
        <v>38.5</v>
      </c>
      <c r="H334" s="161">
        <v>9224</v>
      </c>
      <c r="I334" s="161">
        <v>4207.5</v>
      </c>
      <c r="J334" s="161">
        <v>6705.5</v>
      </c>
      <c r="K334" s="161">
        <v>5945</v>
      </c>
      <c r="L334" s="161">
        <v>5354.5</v>
      </c>
      <c r="M334" s="161">
        <v>4973.5</v>
      </c>
      <c r="N334" s="161">
        <v>72401.8203125</v>
      </c>
      <c r="O334" s="173"/>
      <c r="P334" s="324" t="b">
        <f t="shared" ca="1" si="5"/>
        <v>0</v>
      </c>
      <c r="Q334" s="234">
        <v>20030.25</v>
      </c>
      <c r="R334" s="234">
        <v>29393.0703125</v>
      </c>
      <c r="S334" s="234">
        <v>22978.5</v>
      </c>
    </row>
    <row r="335" spans="1:19" ht="15.75">
      <c r="A335" s="168">
        <v>43614</v>
      </c>
      <c r="B335" s="161">
        <v>9329</v>
      </c>
      <c r="C335" s="161">
        <v>3732.75</v>
      </c>
      <c r="D335" s="161">
        <v>6463.5</v>
      </c>
      <c r="E335" s="161">
        <v>7360.8984375</v>
      </c>
      <c r="F335" s="161">
        <v>8116.75</v>
      </c>
      <c r="G335" s="161">
        <v>39.5</v>
      </c>
      <c r="H335" s="161">
        <v>9129</v>
      </c>
      <c r="I335" s="161">
        <v>4062</v>
      </c>
      <c r="J335" s="161">
        <v>6426</v>
      </c>
      <c r="K335" s="161">
        <v>5655.5</v>
      </c>
      <c r="L335" s="161">
        <v>5294.5</v>
      </c>
      <c r="M335" s="161">
        <v>4828</v>
      </c>
      <c r="N335" s="161">
        <v>70437.3984375</v>
      </c>
      <c r="O335" s="173"/>
      <c r="P335" s="324" t="b">
        <f t="shared" ca="1" si="5"/>
        <v>0</v>
      </c>
      <c r="Q335" s="234">
        <v>19525.25</v>
      </c>
      <c r="R335" s="234">
        <v>28708.1484375</v>
      </c>
      <c r="S335" s="234">
        <v>22204</v>
      </c>
    </row>
    <row r="336" spans="1:19" ht="15.75">
      <c r="A336" s="168">
        <v>43615</v>
      </c>
      <c r="B336" s="161">
        <v>9501.5</v>
      </c>
      <c r="C336" s="161">
        <v>4156.25</v>
      </c>
      <c r="D336" s="161">
        <v>6626.5</v>
      </c>
      <c r="E336" s="161">
        <v>7461.6328125</v>
      </c>
      <c r="F336" s="161">
        <v>8167.25</v>
      </c>
      <c r="G336" s="161">
        <v>38.5</v>
      </c>
      <c r="H336" s="161">
        <v>9565</v>
      </c>
      <c r="I336" s="161">
        <v>4104.5</v>
      </c>
      <c r="J336" s="161">
        <v>6513</v>
      </c>
      <c r="K336" s="161">
        <v>5918</v>
      </c>
      <c r="L336" s="161">
        <v>5272.5</v>
      </c>
      <c r="M336" s="161">
        <v>4815.5</v>
      </c>
      <c r="N336" s="161">
        <v>72140.1328125</v>
      </c>
      <c r="O336" s="173"/>
      <c r="P336" s="324" t="b">
        <f t="shared" ca="1" si="5"/>
        <v>0</v>
      </c>
      <c r="Q336" s="234">
        <v>20284.25</v>
      </c>
      <c r="R336" s="234">
        <v>29336.8828125</v>
      </c>
      <c r="S336" s="234">
        <v>22519</v>
      </c>
    </row>
    <row r="337" spans="1:19" ht="15.75">
      <c r="A337" s="168">
        <v>43616</v>
      </c>
      <c r="B337" s="161">
        <v>9879.5</v>
      </c>
      <c r="C337" s="161">
        <v>4530.125</v>
      </c>
      <c r="D337" s="161">
        <v>6705.5</v>
      </c>
      <c r="E337" s="161">
        <v>7799.8203125</v>
      </c>
      <c r="F337" s="161">
        <v>8325.25</v>
      </c>
      <c r="G337" s="161">
        <v>33</v>
      </c>
      <c r="H337" s="161">
        <v>9756.5</v>
      </c>
      <c r="I337" s="161">
        <v>4389.5</v>
      </c>
      <c r="J337" s="161">
        <v>6623</v>
      </c>
      <c r="K337" s="161">
        <v>6135.5</v>
      </c>
      <c r="L337" s="161">
        <v>5319.5</v>
      </c>
      <c r="M337" s="161">
        <v>5000.5</v>
      </c>
      <c r="N337" s="161">
        <v>74497.6953125</v>
      </c>
      <c r="O337" s="173"/>
      <c r="P337" s="324" t="b">
        <f t="shared" ca="1" si="5"/>
        <v>0</v>
      </c>
      <c r="Q337" s="234">
        <v>21115.125</v>
      </c>
      <c r="R337" s="234">
        <v>30304.0703125</v>
      </c>
      <c r="S337" s="234">
        <v>23078.5</v>
      </c>
    </row>
    <row r="338" spans="1:19" ht="15.75">
      <c r="A338" s="168">
        <v>43617</v>
      </c>
      <c r="B338" s="161">
        <v>9890</v>
      </c>
      <c r="C338" s="161">
        <v>4607.25</v>
      </c>
      <c r="D338" s="161">
        <v>7064.5</v>
      </c>
      <c r="E338" s="161">
        <v>7808.796875</v>
      </c>
      <c r="F338" s="161">
        <v>8624.25</v>
      </c>
      <c r="G338" s="161">
        <v>33</v>
      </c>
      <c r="H338" s="161">
        <v>9863.5</v>
      </c>
      <c r="I338" s="161">
        <v>4469.5</v>
      </c>
      <c r="J338" s="161">
        <v>7059.5</v>
      </c>
      <c r="K338" s="161">
        <v>6346</v>
      </c>
      <c r="L338" s="161">
        <v>5246</v>
      </c>
      <c r="M338" s="161">
        <v>5105</v>
      </c>
      <c r="N338" s="161">
        <v>76117.296875</v>
      </c>
      <c r="O338" s="173"/>
      <c r="P338" s="324" t="b">
        <f t="shared" ca="1" si="5"/>
        <v>0</v>
      </c>
      <c r="Q338" s="234">
        <v>21561.75</v>
      </c>
      <c r="R338" s="234">
        <v>30799.046875</v>
      </c>
      <c r="S338" s="234">
        <v>23756.5</v>
      </c>
    </row>
    <row r="339" spans="1:19" ht="15.75">
      <c r="A339" s="168">
        <v>43618</v>
      </c>
      <c r="B339" s="161">
        <v>9739.5</v>
      </c>
      <c r="C339" s="161">
        <v>4521.25</v>
      </c>
      <c r="D339" s="161">
        <v>6997</v>
      </c>
      <c r="E339" s="161">
        <v>7168.78125</v>
      </c>
      <c r="F339" s="161">
        <v>8618.75</v>
      </c>
      <c r="G339" s="161">
        <v>38</v>
      </c>
      <c r="H339" s="161">
        <v>9587</v>
      </c>
      <c r="I339" s="161">
        <v>4395.5</v>
      </c>
      <c r="J339" s="161">
        <v>7209.5</v>
      </c>
      <c r="K339" s="161">
        <v>6292</v>
      </c>
      <c r="L339" s="161">
        <v>5374</v>
      </c>
      <c r="M339" s="161">
        <v>4983</v>
      </c>
      <c r="N339" s="161">
        <v>74924.28125</v>
      </c>
      <c r="O339" s="173"/>
      <c r="P339" s="324" t="b">
        <f t="shared" ca="1" si="5"/>
        <v>0</v>
      </c>
      <c r="Q339" s="234">
        <v>21257.75</v>
      </c>
      <c r="R339" s="234">
        <v>29808.03125</v>
      </c>
      <c r="S339" s="234">
        <v>23858.5</v>
      </c>
    </row>
    <row r="340" spans="1:19" ht="15.75">
      <c r="A340" s="168">
        <v>43619</v>
      </c>
      <c r="B340" s="161">
        <v>9586</v>
      </c>
      <c r="C340" s="161">
        <v>4203.375</v>
      </c>
      <c r="D340" s="161">
        <v>6704</v>
      </c>
      <c r="E340" s="161">
        <v>7412.2890625</v>
      </c>
      <c r="F340" s="161">
        <v>8262.75</v>
      </c>
      <c r="G340" s="161">
        <v>46</v>
      </c>
      <c r="H340" s="161">
        <v>9383.5</v>
      </c>
      <c r="I340" s="161">
        <v>4222</v>
      </c>
      <c r="J340" s="161">
        <v>6794.5</v>
      </c>
      <c r="K340" s="161">
        <v>6044</v>
      </c>
      <c r="L340" s="161">
        <v>5309</v>
      </c>
      <c r="M340" s="161">
        <v>4982</v>
      </c>
      <c r="N340" s="161">
        <v>72949.4140625</v>
      </c>
      <c r="O340" s="173"/>
      <c r="P340" s="324" t="b">
        <f t="shared" ca="1" si="5"/>
        <v>0</v>
      </c>
      <c r="Q340" s="234">
        <v>20493.375</v>
      </c>
      <c r="R340" s="234">
        <v>29326.5390625</v>
      </c>
      <c r="S340" s="234">
        <v>23129.5</v>
      </c>
    </row>
    <row r="341" spans="1:19" ht="15.75">
      <c r="A341" s="168">
        <v>43620</v>
      </c>
      <c r="B341" s="161">
        <v>9579</v>
      </c>
      <c r="C341" s="161">
        <v>4109.125</v>
      </c>
      <c r="D341" s="161">
        <v>6554.5</v>
      </c>
      <c r="E341" s="161">
        <v>8242.2890625</v>
      </c>
      <c r="F341" s="161">
        <v>8371.75</v>
      </c>
      <c r="G341" s="161">
        <v>46</v>
      </c>
      <c r="H341" s="161">
        <v>9205.5</v>
      </c>
      <c r="I341" s="161">
        <v>4601</v>
      </c>
      <c r="J341" s="161">
        <v>6873.5</v>
      </c>
      <c r="K341" s="161">
        <v>5958.5</v>
      </c>
      <c r="L341" s="161">
        <v>5234.5</v>
      </c>
      <c r="M341" s="161">
        <v>4941</v>
      </c>
      <c r="N341" s="161">
        <v>73716.6640625</v>
      </c>
      <c r="O341" s="173"/>
      <c r="P341" s="324" t="b">
        <f t="shared" ca="1" si="5"/>
        <v>0</v>
      </c>
      <c r="Q341" s="234">
        <v>20242.625</v>
      </c>
      <c r="R341" s="234">
        <v>30466.5390625</v>
      </c>
      <c r="S341" s="234">
        <v>23007.5</v>
      </c>
    </row>
    <row r="342" spans="1:19" ht="15.75">
      <c r="A342" s="168">
        <v>43621</v>
      </c>
      <c r="B342" s="161">
        <v>9480.5</v>
      </c>
      <c r="C342" s="161">
        <v>4105.5</v>
      </c>
      <c r="D342" s="161">
        <v>6403.5</v>
      </c>
      <c r="E342" s="161">
        <v>7922.328125</v>
      </c>
      <c r="F342" s="161">
        <v>8290.5</v>
      </c>
      <c r="G342" s="161">
        <v>73.5</v>
      </c>
      <c r="H342" s="161">
        <v>9378.5</v>
      </c>
      <c r="I342" s="161">
        <v>4499</v>
      </c>
      <c r="J342" s="161">
        <v>6831</v>
      </c>
      <c r="K342" s="161">
        <v>5980</v>
      </c>
      <c r="L342" s="161">
        <v>5290</v>
      </c>
      <c r="M342" s="161">
        <v>4914.5</v>
      </c>
      <c r="N342" s="161">
        <v>73168.828125</v>
      </c>
      <c r="O342" s="173"/>
      <c r="P342" s="324" t="b">
        <f t="shared" ca="1" si="5"/>
        <v>0</v>
      </c>
      <c r="Q342" s="234">
        <v>19989.5</v>
      </c>
      <c r="R342" s="234">
        <v>30163.828125</v>
      </c>
      <c r="S342" s="234">
        <v>23015.5</v>
      </c>
    </row>
    <row r="343" spans="1:19" ht="15.75">
      <c r="A343" s="168">
        <v>43622</v>
      </c>
      <c r="B343" s="161">
        <v>9660.5</v>
      </c>
      <c r="C343" s="161">
        <v>4264.25</v>
      </c>
      <c r="D343" s="161">
        <v>6460.5</v>
      </c>
      <c r="E343" s="161">
        <v>7921.1875</v>
      </c>
      <c r="F343" s="161">
        <v>8538.5</v>
      </c>
      <c r="G343" s="161">
        <v>97.5</v>
      </c>
      <c r="H343" s="161">
        <v>9553.5</v>
      </c>
      <c r="I343" s="161">
        <v>4391.5</v>
      </c>
      <c r="J343" s="161">
        <v>6855</v>
      </c>
      <c r="K343" s="161">
        <v>6042.5</v>
      </c>
      <c r="L343" s="161">
        <v>5432</v>
      </c>
      <c r="M343" s="161">
        <v>5042</v>
      </c>
      <c r="N343" s="161">
        <v>74258.9375</v>
      </c>
      <c r="O343" s="173"/>
      <c r="P343" s="324" t="b">
        <f t="shared" ca="1" si="5"/>
        <v>0</v>
      </c>
      <c r="Q343" s="234">
        <v>20385.25</v>
      </c>
      <c r="R343" s="234">
        <v>30502.1875</v>
      </c>
      <c r="S343" s="234">
        <v>23371.5</v>
      </c>
    </row>
    <row r="344" spans="1:19" ht="15.75">
      <c r="A344" s="168">
        <v>43623</v>
      </c>
      <c r="B344" s="161">
        <v>9818.5</v>
      </c>
      <c r="C344" s="161">
        <v>4713.375</v>
      </c>
      <c r="D344" s="161">
        <v>6981.5</v>
      </c>
      <c r="E344" s="161">
        <v>7222.1875</v>
      </c>
      <c r="F344" s="161">
        <v>8737.75</v>
      </c>
      <c r="G344" s="161">
        <v>89</v>
      </c>
      <c r="H344" s="161">
        <v>9628</v>
      </c>
      <c r="I344" s="161">
        <v>4579.5</v>
      </c>
      <c r="J344" s="161">
        <v>7231.5</v>
      </c>
      <c r="K344" s="161">
        <v>6232</v>
      </c>
      <c r="L344" s="161">
        <v>5528.5</v>
      </c>
      <c r="M344" s="161">
        <v>5059</v>
      </c>
      <c r="N344" s="161">
        <v>75820.8125</v>
      </c>
      <c r="O344" s="173"/>
      <c r="P344" s="324" t="b">
        <f t="shared" ca="1" si="5"/>
        <v>0</v>
      </c>
      <c r="Q344" s="234">
        <v>21513.375</v>
      </c>
      <c r="R344" s="234">
        <v>30256.4375</v>
      </c>
      <c r="S344" s="234">
        <v>24051</v>
      </c>
    </row>
    <row r="345" spans="1:19" ht="15.75">
      <c r="A345" s="168">
        <v>43624</v>
      </c>
      <c r="B345" s="161">
        <v>9823.5</v>
      </c>
      <c r="C345" s="161">
        <v>4632.75</v>
      </c>
      <c r="D345" s="161">
        <v>6916</v>
      </c>
      <c r="E345" s="161">
        <v>7845.21875</v>
      </c>
      <c r="F345" s="161">
        <v>8601.25</v>
      </c>
      <c r="G345" s="161">
        <v>93.5</v>
      </c>
      <c r="H345" s="161">
        <v>9658</v>
      </c>
      <c r="I345" s="161">
        <v>4386</v>
      </c>
      <c r="J345" s="161">
        <v>7357.5</v>
      </c>
      <c r="K345" s="161">
        <v>6253</v>
      </c>
      <c r="L345" s="161">
        <v>5474</v>
      </c>
      <c r="M345" s="161">
        <v>5023</v>
      </c>
      <c r="N345" s="161">
        <v>76063.71875</v>
      </c>
      <c r="O345" s="173"/>
      <c r="P345" s="324" t="b">
        <f t="shared" ca="1" si="5"/>
        <v>0</v>
      </c>
      <c r="Q345" s="234">
        <v>21372.25</v>
      </c>
      <c r="R345" s="234">
        <v>30583.96875</v>
      </c>
      <c r="S345" s="234">
        <v>24107.5</v>
      </c>
    </row>
    <row r="346" spans="1:19" ht="15.75">
      <c r="A346" s="168">
        <v>43625</v>
      </c>
      <c r="B346" s="161">
        <v>9685.5</v>
      </c>
      <c r="C346" s="161">
        <v>4449</v>
      </c>
      <c r="D346" s="161">
        <v>6724.5</v>
      </c>
      <c r="E346" s="161">
        <v>7482.96875</v>
      </c>
      <c r="F346" s="161">
        <v>8459.25</v>
      </c>
      <c r="G346" s="161">
        <v>97</v>
      </c>
      <c r="H346" s="161">
        <v>9390.5</v>
      </c>
      <c r="I346" s="161">
        <v>4136.5</v>
      </c>
      <c r="J346" s="161">
        <v>6985</v>
      </c>
      <c r="K346" s="161">
        <v>6007</v>
      </c>
      <c r="L346" s="161">
        <v>5262.5</v>
      </c>
      <c r="M346" s="161">
        <v>4880.5</v>
      </c>
      <c r="N346" s="161">
        <v>73560.21875</v>
      </c>
      <c r="O346" s="173"/>
      <c r="P346" s="324" t="b">
        <f t="shared" ca="1" si="5"/>
        <v>0</v>
      </c>
      <c r="Q346" s="234">
        <v>20859</v>
      </c>
      <c r="R346" s="234">
        <v>29566.21875</v>
      </c>
      <c r="S346" s="234">
        <v>23135</v>
      </c>
    </row>
    <row r="347" spans="1:19" ht="15.75">
      <c r="A347" s="168">
        <v>43626</v>
      </c>
      <c r="B347" s="161">
        <v>9552.5</v>
      </c>
      <c r="C347" s="161">
        <v>4025.5</v>
      </c>
      <c r="D347" s="161">
        <v>6510</v>
      </c>
      <c r="E347" s="161">
        <v>7203.09375</v>
      </c>
      <c r="F347" s="161">
        <v>8157</v>
      </c>
      <c r="G347" s="161">
        <v>90</v>
      </c>
      <c r="H347" s="161">
        <v>9195</v>
      </c>
      <c r="I347" s="161">
        <v>4162.5</v>
      </c>
      <c r="J347" s="161">
        <v>6676.5</v>
      </c>
      <c r="K347" s="161">
        <v>5794</v>
      </c>
      <c r="L347" s="161">
        <v>5233</v>
      </c>
      <c r="M347" s="161">
        <v>4761.5</v>
      </c>
      <c r="N347" s="161">
        <v>71360.59375</v>
      </c>
      <c r="O347" s="173"/>
      <c r="P347" s="324" t="b">
        <f t="shared" ca="1" si="5"/>
        <v>0</v>
      </c>
      <c r="Q347" s="234">
        <v>20088</v>
      </c>
      <c r="R347" s="234">
        <v>28807.59375</v>
      </c>
      <c r="S347" s="234">
        <v>22465</v>
      </c>
    </row>
    <row r="348" spans="1:19" ht="15.75">
      <c r="A348" s="168">
        <v>43627</v>
      </c>
      <c r="B348" s="161">
        <v>9718.5</v>
      </c>
      <c r="C348" s="161">
        <v>4025.375</v>
      </c>
      <c r="D348" s="161">
        <v>6939</v>
      </c>
      <c r="E348" s="161">
        <v>7962.90625</v>
      </c>
      <c r="F348" s="161">
        <v>8314.75</v>
      </c>
      <c r="G348" s="161">
        <v>79.5</v>
      </c>
      <c r="H348" s="161">
        <v>9378</v>
      </c>
      <c r="I348" s="161">
        <v>4538.5</v>
      </c>
      <c r="J348" s="161">
        <v>6978</v>
      </c>
      <c r="K348" s="161">
        <v>6085.5</v>
      </c>
      <c r="L348" s="161">
        <v>5298</v>
      </c>
      <c r="M348" s="161">
        <v>4939</v>
      </c>
      <c r="N348" s="161">
        <v>74257.03125</v>
      </c>
      <c r="O348" s="173"/>
      <c r="P348" s="324" t="b">
        <f t="shared" ca="1" si="5"/>
        <v>0</v>
      </c>
      <c r="Q348" s="234">
        <v>20682.875</v>
      </c>
      <c r="R348" s="234">
        <v>30273.65625</v>
      </c>
      <c r="S348" s="234">
        <v>23300.5</v>
      </c>
    </row>
    <row r="349" spans="1:19" ht="15.75">
      <c r="A349" s="168">
        <v>43628</v>
      </c>
      <c r="B349" s="161">
        <v>9627</v>
      </c>
      <c r="C349" s="161">
        <v>3960.75</v>
      </c>
      <c r="D349" s="161">
        <v>7019.5</v>
      </c>
      <c r="E349" s="161">
        <v>7530.25</v>
      </c>
      <c r="F349" s="161">
        <v>8384.5</v>
      </c>
      <c r="G349" s="161">
        <v>75.5</v>
      </c>
      <c r="H349" s="161">
        <v>9466.5</v>
      </c>
      <c r="I349" s="161">
        <v>4585.5</v>
      </c>
      <c r="J349" s="161">
        <v>7272.5</v>
      </c>
      <c r="K349" s="161">
        <v>6047.5</v>
      </c>
      <c r="L349" s="161">
        <v>5401.5</v>
      </c>
      <c r="M349" s="161">
        <v>4938.5</v>
      </c>
      <c r="N349" s="161">
        <v>74309.5</v>
      </c>
      <c r="O349" s="173"/>
      <c r="P349" s="324" t="b">
        <f t="shared" ca="1" si="5"/>
        <v>0</v>
      </c>
      <c r="Q349" s="234">
        <v>20607.25</v>
      </c>
      <c r="R349" s="234">
        <v>30042.25</v>
      </c>
      <c r="S349" s="234">
        <v>23660</v>
      </c>
    </row>
    <row r="350" spans="1:19" ht="15.75">
      <c r="A350" s="168">
        <v>43629</v>
      </c>
      <c r="B350" s="161">
        <v>9747.5</v>
      </c>
      <c r="C350" s="161">
        <v>4008.625</v>
      </c>
      <c r="D350" s="161">
        <v>7210.5</v>
      </c>
      <c r="E350" s="161">
        <v>7074.46875</v>
      </c>
      <c r="F350" s="161">
        <v>8212.75</v>
      </c>
      <c r="G350" s="161">
        <v>72.5</v>
      </c>
      <c r="H350" s="161">
        <v>9450</v>
      </c>
      <c r="I350" s="161">
        <v>4459.5</v>
      </c>
      <c r="J350" s="161">
        <v>6942</v>
      </c>
      <c r="K350" s="161">
        <v>6024</v>
      </c>
      <c r="L350" s="161">
        <v>5370</v>
      </c>
      <c r="M350" s="161">
        <v>4979</v>
      </c>
      <c r="N350" s="161">
        <v>73550.84375</v>
      </c>
      <c r="O350" s="173"/>
      <c r="P350" s="324" t="b">
        <f t="shared" ca="1" si="5"/>
        <v>0</v>
      </c>
      <c r="Q350" s="234">
        <v>20966.625</v>
      </c>
      <c r="R350" s="234">
        <v>29269.21875</v>
      </c>
      <c r="S350" s="234">
        <v>23315</v>
      </c>
    </row>
    <row r="351" spans="1:19" ht="15.75">
      <c r="A351" s="168">
        <v>43630</v>
      </c>
      <c r="B351" s="161">
        <v>9617.5</v>
      </c>
      <c r="C351" s="161">
        <v>3816.875</v>
      </c>
      <c r="D351" s="161">
        <v>7110</v>
      </c>
      <c r="E351" s="161">
        <v>7420.484375</v>
      </c>
      <c r="F351" s="161">
        <v>8247.25</v>
      </c>
      <c r="G351" s="161">
        <v>74</v>
      </c>
      <c r="H351" s="161">
        <v>9232</v>
      </c>
      <c r="I351" s="161">
        <v>4164.5</v>
      </c>
      <c r="J351" s="161">
        <v>6749</v>
      </c>
      <c r="K351" s="161">
        <v>5961</v>
      </c>
      <c r="L351" s="161">
        <v>5223</v>
      </c>
      <c r="M351" s="161">
        <v>4849</v>
      </c>
      <c r="N351" s="161">
        <v>72464.609375</v>
      </c>
      <c r="O351" s="173"/>
      <c r="P351" s="324" t="b">
        <f t="shared" ca="1" si="5"/>
        <v>0</v>
      </c>
      <c r="Q351" s="234">
        <v>20544.375</v>
      </c>
      <c r="R351" s="234">
        <v>29138.234375</v>
      </c>
      <c r="S351" s="234">
        <v>22782</v>
      </c>
    </row>
    <row r="352" spans="1:19" ht="15.75">
      <c r="A352" s="168">
        <v>43631</v>
      </c>
      <c r="B352" s="161">
        <v>9482</v>
      </c>
      <c r="C352" s="161">
        <v>3813.75</v>
      </c>
      <c r="D352" s="161">
        <v>7386</v>
      </c>
      <c r="E352" s="161">
        <v>7234.90625</v>
      </c>
      <c r="F352" s="161">
        <v>8494.75</v>
      </c>
      <c r="G352" s="161">
        <v>78</v>
      </c>
      <c r="H352" s="161">
        <v>9336.5</v>
      </c>
      <c r="I352" s="161">
        <v>4341.5</v>
      </c>
      <c r="J352" s="161">
        <v>6872.5</v>
      </c>
      <c r="K352" s="161">
        <v>6008.5</v>
      </c>
      <c r="L352" s="161">
        <v>5307.5</v>
      </c>
      <c r="M352" s="161">
        <v>4895.5</v>
      </c>
      <c r="N352" s="161">
        <v>73251.40625</v>
      </c>
      <c r="O352" s="173"/>
      <c r="P352" s="324" t="b">
        <f t="shared" ca="1" si="5"/>
        <v>0</v>
      </c>
      <c r="Q352" s="234">
        <v>20681.75</v>
      </c>
      <c r="R352" s="234">
        <v>29485.65625</v>
      </c>
      <c r="S352" s="234">
        <v>23084</v>
      </c>
    </row>
    <row r="353" spans="1:19" ht="15.75">
      <c r="A353" s="168">
        <v>43632</v>
      </c>
      <c r="B353" s="161">
        <v>9453.5</v>
      </c>
      <c r="C353" s="161">
        <v>3637.625</v>
      </c>
      <c r="D353" s="161">
        <v>7398</v>
      </c>
      <c r="E353" s="161">
        <v>6799.875</v>
      </c>
      <c r="F353" s="161">
        <v>8501</v>
      </c>
      <c r="G353" s="161">
        <v>79</v>
      </c>
      <c r="H353" s="161">
        <v>9437</v>
      </c>
      <c r="I353" s="161">
        <v>4249.5</v>
      </c>
      <c r="J353" s="161">
        <v>6775</v>
      </c>
      <c r="K353" s="161">
        <v>5898.5</v>
      </c>
      <c r="L353" s="161">
        <v>5167</v>
      </c>
      <c r="M353" s="161">
        <v>4932.5</v>
      </c>
      <c r="N353" s="161">
        <v>72328.5</v>
      </c>
      <c r="O353" s="173"/>
      <c r="P353" s="324" t="b">
        <f t="shared" ca="1" si="5"/>
        <v>0</v>
      </c>
      <c r="Q353" s="234">
        <v>20489.125</v>
      </c>
      <c r="R353" s="234">
        <v>29066.375</v>
      </c>
      <c r="S353" s="234">
        <v>22773</v>
      </c>
    </row>
    <row r="354" spans="1:19" ht="15.75">
      <c r="A354" s="168">
        <v>43633</v>
      </c>
      <c r="B354" s="161">
        <v>9498.5</v>
      </c>
      <c r="C354" s="161">
        <v>3593</v>
      </c>
      <c r="D354" s="161">
        <v>6945.5</v>
      </c>
      <c r="E354" s="161">
        <v>7490.265625</v>
      </c>
      <c r="F354" s="161">
        <v>8219.5</v>
      </c>
      <c r="G354" s="161">
        <v>82</v>
      </c>
      <c r="H354" s="161">
        <v>9413</v>
      </c>
      <c r="I354" s="161">
        <v>4180</v>
      </c>
      <c r="J354" s="161">
        <v>6704</v>
      </c>
      <c r="K354" s="161">
        <v>5640</v>
      </c>
      <c r="L354" s="161">
        <v>5024</v>
      </c>
      <c r="M354" s="161">
        <v>4834</v>
      </c>
      <c r="N354" s="161">
        <v>71623.765625</v>
      </c>
      <c r="O354" s="173"/>
      <c r="P354" s="324" t="b">
        <f t="shared" ca="1" si="5"/>
        <v>0</v>
      </c>
      <c r="Q354" s="234">
        <v>20037</v>
      </c>
      <c r="R354" s="234">
        <v>29384.765625</v>
      </c>
      <c r="S354" s="234">
        <v>22202</v>
      </c>
    </row>
    <row r="355" spans="1:19" ht="15.75">
      <c r="A355" s="168">
        <v>43634</v>
      </c>
      <c r="B355" s="161">
        <v>9465.5</v>
      </c>
      <c r="C355" s="161">
        <v>3473.75</v>
      </c>
      <c r="D355" s="161">
        <v>6998</v>
      </c>
      <c r="E355" s="161">
        <v>7573.359375</v>
      </c>
      <c r="F355" s="161">
        <v>8163.25</v>
      </c>
      <c r="G355" s="161">
        <v>78</v>
      </c>
      <c r="H355" s="161">
        <v>9338</v>
      </c>
      <c r="I355" s="161">
        <v>4362</v>
      </c>
      <c r="J355" s="161">
        <v>6660</v>
      </c>
      <c r="K355" s="161">
        <v>5597</v>
      </c>
      <c r="L355" s="161">
        <v>5042</v>
      </c>
      <c r="M355" s="161">
        <v>4770.5</v>
      </c>
      <c r="N355" s="161">
        <v>71521.359375</v>
      </c>
      <c r="O355" s="173"/>
      <c r="P355" s="324" t="b">
        <f t="shared" ca="1" si="5"/>
        <v>0</v>
      </c>
      <c r="Q355" s="234">
        <v>19937.25</v>
      </c>
      <c r="R355" s="234">
        <v>29514.609375</v>
      </c>
      <c r="S355" s="234">
        <v>22069.5</v>
      </c>
    </row>
    <row r="356" spans="1:19" ht="15.75">
      <c r="A356" s="168">
        <v>43635</v>
      </c>
      <c r="B356" s="161">
        <v>9564</v>
      </c>
      <c r="C356" s="161">
        <v>3488.5</v>
      </c>
      <c r="D356" s="161">
        <v>6968.5</v>
      </c>
      <c r="E356" s="161">
        <v>7643.140625</v>
      </c>
      <c r="F356" s="161">
        <v>7933</v>
      </c>
      <c r="G356" s="161">
        <v>77.5</v>
      </c>
      <c r="H356" s="161">
        <v>9275.5</v>
      </c>
      <c r="I356" s="161">
        <v>4235.5</v>
      </c>
      <c r="J356" s="161">
        <v>6710</v>
      </c>
      <c r="K356" s="161">
        <v>5660.5</v>
      </c>
      <c r="L356" s="161">
        <v>4988</v>
      </c>
      <c r="M356" s="161">
        <v>4722.5</v>
      </c>
      <c r="N356" s="161">
        <v>71266.640625</v>
      </c>
      <c r="O356" s="173"/>
      <c r="P356" s="324" t="b">
        <f t="shared" ca="1" si="5"/>
        <v>0</v>
      </c>
      <c r="Q356" s="234">
        <v>20021</v>
      </c>
      <c r="R356" s="234">
        <v>29164.640625</v>
      </c>
      <c r="S356" s="234">
        <v>22081</v>
      </c>
    </row>
    <row r="357" spans="1:19" ht="15.75">
      <c r="A357" s="168">
        <v>43636</v>
      </c>
      <c r="B357" s="161">
        <v>9462.5</v>
      </c>
      <c r="C357" s="161">
        <v>3506</v>
      </c>
      <c r="D357" s="161">
        <v>7003</v>
      </c>
      <c r="E357" s="161">
        <v>7220.46875</v>
      </c>
      <c r="F357" s="161">
        <v>7925</v>
      </c>
      <c r="G357" s="161">
        <v>83.5</v>
      </c>
      <c r="H357" s="161">
        <v>9278.5</v>
      </c>
      <c r="I357" s="161">
        <v>4221.5</v>
      </c>
      <c r="J357" s="161">
        <v>6741</v>
      </c>
      <c r="K357" s="161">
        <v>5841</v>
      </c>
      <c r="L357" s="161">
        <v>5009</v>
      </c>
      <c r="M357" s="161">
        <v>4684.5</v>
      </c>
      <c r="N357" s="161">
        <v>70975.96875</v>
      </c>
      <c r="O357" s="173"/>
      <c r="P357" s="324" t="b">
        <f t="shared" ca="1" si="5"/>
        <v>0</v>
      </c>
      <c r="Q357" s="234">
        <v>19971.5</v>
      </c>
      <c r="R357" s="234">
        <v>28728.96875</v>
      </c>
      <c r="S357" s="234">
        <v>22275.5</v>
      </c>
    </row>
    <row r="358" spans="1:19" ht="15.75">
      <c r="A358" s="168">
        <v>43637</v>
      </c>
      <c r="B358" s="161">
        <v>9431.5</v>
      </c>
      <c r="C358" s="161">
        <v>3622.625</v>
      </c>
      <c r="D358" s="161">
        <v>6959.5</v>
      </c>
      <c r="E358" s="161">
        <v>7692.296875</v>
      </c>
      <c r="F358" s="161">
        <v>8304.75</v>
      </c>
      <c r="G358" s="161">
        <v>89.5</v>
      </c>
      <c r="H358" s="161">
        <v>9173.5</v>
      </c>
      <c r="I358" s="161">
        <v>4334</v>
      </c>
      <c r="J358" s="161">
        <v>6810</v>
      </c>
      <c r="K358" s="161">
        <v>5952.5</v>
      </c>
      <c r="L358" s="161">
        <v>4990</v>
      </c>
      <c r="M358" s="161">
        <v>4766.5</v>
      </c>
      <c r="N358" s="161">
        <v>72126.671875</v>
      </c>
      <c r="O358" s="173"/>
      <c r="P358" s="324" t="b">
        <f t="shared" ca="1" si="5"/>
        <v>0</v>
      </c>
      <c r="Q358" s="234">
        <v>20013.625</v>
      </c>
      <c r="R358" s="234">
        <v>29594.046875</v>
      </c>
      <c r="S358" s="234">
        <v>22519</v>
      </c>
    </row>
    <row r="359" spans="1:19" ht="15.75">
      <c r="A359" s="168">
        <v>43638</v>
      </c>
      <c r="B359" s="161">
        <v>9432</v>
      </c>
      <c r="C359" s="161">
        <v>3789.375</v>
      </c>
      <c r="D359" s="161">
        <v>7272.5</v>
      </c>
      <c r="E359" s="161">
        <v>7971.09375</v>
      </c>
      <c r="F359" s="161">
        <v>8485.75</v>
      </c>
      <c r="G359" s="161">
        <v>91.5</v>
      </c>
      <c r="H359" s="161">
        <v>9323</v>
      </c>
      <c r="I359" s="161">
        <v>4445.5</v>
      </c>
      <c r="J359" s="161">
        <v>6934</v>
      </c>
      <c r="K359" s="161">
        <v>6077.5</v>
      </c>
      <c r="L359" s="161">
        <v>5233</v>
      </c>
      <c r="M359" s="161">
        <v>4895.5</v>
      </c>
      <c r="N359" s="161">
        <v>73950.71875</v>
      </c>
      <c r="O359" s="173"/>
      <c r="P359" s="324" t="b">
        <f t="shared" ca="1" si="5"/>
        <v>0</v>
      </c>
      <c r="Q359" s="234">
        <v>20493.875</v>
      </c>
      <c r="R359" s="234">
        <v>30316.84375</v>
      </c>
      <c r="S359" s="234">
        <v>23140</v>
      </c>
    </row>
    <row r="360" spans="1:19" ht="15.75">
      <c r="A360" s="168">
        <v>43639</v>
      </c>
      <c r="B360" s="161">
        <v>9495.5</v>
      </c>
      <c r="C360" s="161">
        <v>3858.125</v>
      </c>
      <c r="D360" s="161">
        <v>7316.5</v>
      </c>
      <c r="E360" s="161">
        <v>7915.171875</v>
      </c>
      <c r="F360" s="161">
        <v>8586.25</v>
      </c>
      <c r="G360" s="161">
        <v>90.5</v>
      </c>
      <c r="H360" s="161">
        <v>9514</v>
      </c>
      <c r="I360" s="161">
        <v>4519</v>
      </c>
      <c r="J360" s="161">
        <v>6876.5</v>
      </c>
      <c r="K360" s="161">
        <v>5971</v>
      </c>
      <c r="L360" s="161">
        <v>5262</v>
      </c>
      <c r="M360" s="161">
        <v>4971.5</v>
      </c>
      <c r="N360" s="161">
        <v>74376.046875</v>
      </c>
      <c r="O360" s="173"/>
      <c r="P360" s="324" t="b">
        <f t="shared" ca="1" si="5"/>
        <v>0</v>
      </c>
      <c r="Q360" s="234">
        <v>20670.125</v>
      </c>
      <c r="R360" s="234">
        <v>30624.921875</v>
      </c>
      <c r="S360" s="234">
        <v>23081</v>
      </c>
    </row>
    <row r="361" spans="1:19" ht="15.75">
      <c r="A361" s="168">
        <v>43640</v>
      </c>
      <c r="B361" s="161">
        <v>9643.5</v>
      </c>
      <c r="C361" s="161">
        <v>4060.375</v>
      </c>
      <c r="D361" s="161">
        <v>6952</v>
      </c>
      <c r="E361" s="161">
        <v>6794.5625</v>
      </c>
      <c r="F361" s="161">
        <v>8154.75</v>
      </c>
      <c r="G361" s="161">
        <v>81</v>
      </c>
      <c r="H361" s="161">
        <v>9349.5</v>
      </c>
      <c r="I361" s="161">
        <v>4409.5</v>
      </c>
      <c r="J361" s="161">
        <v>6772.5</v>
      </c>
      <c r="K361" s="161">
        <v>6077</v>
      </c>
      <c r="L361" s="161">
        <v>5234.5</v>
      </c>
      <c r="M361" s="161">
        <v>4930.5</v>
      </c>
      <c r="N361" s="161">
        <v>72459.6875</v>
      </c>
      <c r="O361" s="173"/>
      <c r="P361" s="324" t="b">
        <f t="shared" ca="1" si="5"/>
        <v>0</v>
      </c>
      <c r="Q361" s="234">
        <v>20655.875</v>
      </c>
      <c r="R361" s="234">
        <v>28789.3125</v>
      </c>
      <c r="S361" s="234">
        <v>23014.5</v>
      </c>
    </row>
    <row r="362" spans="1:19" ht="15.75">
      <c r="A362" s="168">
        <v>43641</v>
      </c>
      <c r="B362" s="161">
        <v>9507.5</v>
      </c>
      <c r="C362" s="161">
        <v>3933.625</v>
      </c>
      <c r="D362" s="161">
        <v>6948.5</v>
      </c>
      <c r="E362" s="161">
        <v>7377.8125</v>
      </c>
      <c r="F362" s="161">
        <v>8151</v>
      </c>
      <c r="G362" s="161">
        <v>74.5</v>
      </c>
      <c r="H362" s="161">
        <v>9358</v>
      </c>
      <c r="I362" s="161">
        <v>4491.5</v>
      </c>
      <c r="J362" s="161">
        <v>6916.5</v>
      </c>
      <c r="K362" s="161">
        <v>5964</v>
      </c>
      <c r="L362" s="161">
        <v>5157.5</v>
      </c>
      <c r="M362" s="161">
        <v>4921.5</v>
      </c>
      <c r="N362" s="161">
        <v>72801.9375</v>
      </c>
      <c r="O362" s="173"/>
      <c r="P362" s="324" t="b">
        <f t="shared" ca="1" si="5"/>
        <v>0</v>
      </c>
      <c r="Q362" s="234">
        <v>20389.625</v>
      </c>
      <c r="R362" s="234">
        <v>29452.8125</v>
      </c>
      <c r="S362" s="234">
        <v>22959.5</v>
      </c>
    </row>
    <row r="363" spans="1:19" ht="15.75">
      <c r="A363" s="168">
        <v>43642</v>
      </c>
      <c r="B363" s="161">
        <v>9351.5</v>
      </c>
      <c r="C363" s="161">
        <v>3832.375</v>
      </c>
      <c r="D363" s="161">
        <v>7030</v>
      </c>
      <c r="E363" s="161">
        <v>6662.71875</v>
      </c>
      <c r="F363" s="161">
        <v>7834.5</v>
      </c>
      <c r="G363" s="161">
        <v>74.5</v>
      </c>
      <c r="H363" s="161">
        <v>9363.5</v>
      </c>
      <c r="I363" s="161">
        <v>4293.5</v>
      </c>
      <c r="J363" s="161">
        <v>6695.5</v>
      </c>
      <c r="K363" s="161">
        <v>5880</v>
      </c>
      <c r="L363" s="161">
        <v>5143</v>
      </c>
      <c r="M363" s="161">
        <v>4930.5</v>
      </c>
      <c r="N363" s="161">
        <v>71091.59375</v>
      </c>
      <c r="O363" s="173"/>
      <c r="P363" s="324" t="b">
        <f t="shared" ca="1" si="5"/>
        <v>0</v>
      </c>
      <c r="Q363" s="234">
        <v>20213.875</v>
      </c>
      <c r="R363" s="234">
        <v>28228.71875</v>
      </c>
      <c r="S363" s="234">
        <v>22649</v>
      </c>
    </row>
    <row r="364" spans="1:19" ht="15.75">
      <c r="A364" s="168">
        <v>43643</v>
      </c>
      <c r="B364" s="161">
        <v>9444</v>
      </c>
      <c r="C364" s="161">
        <v>3943.25</v>
      </c>
      <c r="D364" s="161">
        <v>6654</v>
      </c>
      <c r="E364" s="161">
        <v>7157.28125</v>
      </c>
      <c r="F364" s="161">
        <v>8039</v>
      </c>
      <c r="G364" s="161">
        <v>81</v>
      </c>
      <c r="H364" s="161">
        <v>9452</v>
      </c>
      <c r="I364" s="161">
        <v>4308.5</v>
      </c>
      <c r="J364" s="161">
        <v>6956</v>
      </c>
      <c r="K364" s="161">
        <v>5952</v>
      </c>
      <c r="L364" s="161">
        <v>5278</v>
      </c>
      <c r="M364" s="161">
        <v>4885.5</v>
      </c>
      <c r="N364" s="161">
        <v>72150.53125</v>
      </c>
      <c r="O364" s="173"/>
      <c r="P364" s="324" t="b">
        <f t="shared" ca="1" si="5"/>
        <v>0</v>
      </c>
      <c r="Q364" s="234">
        <v>20041.25</v>
      </c>
      <c r="R364" s="234">
        <v>29037.78125</v>
      </c>
      <c r="S364" s="234">
        <v>23071.5</v>
      </c>
    </row>
    <row r="365" spans="1:19" ht="15.75">
      <c r="A365" s="168">
        <v>43644</v>
      </c>
      <c r="B365" s="161">
        <v>9518.5</v>
      </c>
      <c r="C365" s="161">
        <v>3961.875</v>
      </c>
      <c r="D365" s="161">
        <v>6911</v>
      </c>
      <c r="E365" s="161">
        <v>7688.96875</v>
      </c>
      <c r="F365" s="161">
        <v>8308</v>
      </c>
      <c r="G365" s="161">
        <v>86</v>
      </c>
      <c r="H365" s="161">
        <v>9547</v>
      </c>
      <c r="I365" s="161">
        <v>4619.5</v>
      </c>
      <c r="J365" s="161">
        <v>6947.5</v>
      </c>
      <c r="K365" s="161">
        <v>5941</v>
      </c>
      <c r="L365" s="161">
        <v>5138.5</v>
      </c>
      <c r="M365" s="161">
        <v>4893.5</v>
      </c>
      <c r="N365" s="161">
        <v>73561.34375</v>
      </c>
      <c r="O365" s="173"/>
      <c r="P365" s="324" t="b">
        <f t="shared" ca="1" si="5"/>
        <v>0</v>
      </c>
      <c r="Q365" s="234">
        <v>20391.375</v>
      </c>
      <c r="R365" s="234">
        <v>30249.46875</v>
      </c>
      <c r="S365" s="234">
        <v>22920.5</v>
      </c>
    </row>
    <row r="366" spans="1:19" ht="15.75">
      <c r="A366" s="168">
        <v>43645</v>
      </c>
      <c r="B366" s="161">
        <v>9622</v>
      </c>
      <c r="C366" s="161">
        <v>3958.125</v>
      </c>
      <c r="D366" s="161">
        <v>6989</v>
      </c>
      <c r="E366" s="161">
        <v>6901.8125</v>
      </c>
      <c r="F366" s="161">
        <v>8532.25</v>
      </c>
      <c r="G366" s="161">
        <v>87.5</v>
      </c>
      <c r="H366" s="161">
        <v>9520</v>
      </c>
      <c r="I366" s="161">
        <v>4505.5</v>
      </c>
      <c r="J366" s="161">
        <v>7039</v>
      </c>
      <c r="K366" s="161">
        <v>6123</v>
      </c>
      <c r="L366" s="161">
        <v>5176.5</v>
      </c>
      <c r="M366" s="161">
        <v>4937.5</v>
      </c>
      <c r="N366" s="161">
        <v>73392.1875</v>
      </c>
      <c r="O366" s="173"/>
      <c r="P366" s="324" t="b">
        <f t="shared" ca="1" si="5"/>
        <v>0</v>
      </c>
      <c r="Q366" s="234">
        <v>20569.125</v>
      </c>
      <c r="R366" s="234">
        <v>29547.0625</v>
      </c>
      <c r="S366" s="234">
        <v>23276</v>
      </c>
    </row>
    <row r="367" spans="1:19" ht="15.75">
      <c r="A367" s="168">
        <v>43646</v>
      </c>
      <c r="B367" s="161">
        <v>9564</v>
      </c>
      <c r="C367" s="161">
        <v>3928.375</v>
      </c>
      <c r="D367" s="161">
        <v>7114.5</v>
      </c>
      <c r="E367" s="161">
        <v>7104.3125</v>
      </c>
      <c r="F367" s="161">
        <v>8648.5</v>
      </c>
      <c r="G367" s="161">
        <v>86</v>
      </c>
      <c r="H367" s="161">
        <v>9694.5</v>
      </c>
      <c r="I367" s="161">
        <v>4520</v>
      </c>
      <c r="J367" s="161">
        <v>7236.5</v>
      </c>
      <c r="K367" s="161">
        <v>6262</v>
      </c>
      <c r="L367" s="161">
        <v>5268.5</v>
      </c>
      <c r="M367" s="161">
        <v>5055.5</v>
      </c>
      <c r="N367" s="161">
        <v>74482.6875</v>
      </c>
      <c r="O367" s="173"/>
      <c r="P367" s="324" t="b">
        <f t="shared" ca="1" si="5"/>
        <v>0</v>
      </c>
      <c r="Q367" s="234">
        <v>20606.875</v>
      </c>
      <c r="R367" s="234">
        <v>30053.3125</v>
      </c>
      <c r="S367" s="234">
        <v>23822.5</v>
      </c>
    </row>
    <row r="368" spans="1:19" ht="15.75">
      <c r="A368" s="168">
        <v>43647</v>
      </c>
      <c r="B368" s="161">
        <v>9591.5</v>
      </c>
      <c r="C368" s="161">
        <v>3890</v>
      </c>
      <c r="D368" s="161">
        <v>7085</v>
      </c>
      <c r="E368" s="161">
        <v>7220.53125</v>
      </c>
      <c r="F368" s="161">
        <v>8618.5</v>
      </c>
      <c r="G368" s="161">
        <v>85.5</v>
      </c>
      <c r="H368" s="161">
        <v>9640.5</v>
      </c>
      <c r="I368" s="161">
        <v>4477</v>
      </c>
      <c r="J368" s="161">
        <v>7172.5</v>
      </c>
      <c r="K368" s="161">
        <v>6109.5</v>
      </c>
      <c r="L368" s="161">
        <v>5204</v>
      </c>
      <c r="M368" s="161">
        <v>4962</v>
      </c>
      <c r="N368" s="161">
        <v>74056.53125</v>
      </c>
      <c r="O368" s="173"/>
      <c r="P368" s="324" t="b">
        <f t="shared" ca="1" si="5"/>
        <v>0</v>
      </c>
      <c r="Q368" s="234">
        <v>20566.5</v>
      </c>
      <c r="R368" s="234">
        <v>30042.03125</v>
      </c>
      <c r="S368" s="234">
        <v>23448</v>
      </c>
    </row>
    <row r="369" spans="1:19" ht="15.75">
      <c r="A369" s="168">
        <v>43648</v>
      </c>
      <c r="B369" s="161">
        <v>9517.5</v>
      </c>
      <c r="C369" s="161">
        <v>3734.875</v>
      </c>
      <c r="D369" s="161">
        <v>6602</v>
      </c>
      <c r="E369" s="161">
        <v>6440.15625</v>
      </c>
      <c r="F369" s="161">
        <v>8135.75</v>
      </c>
      <c r="G369" s="161">
        <v>109</v>
      </c>
      <c r="H369" s="161">
        <v>9406.5</v>
      </c>
      <c r="I369" s="161">
        <v>4162.5</v>
      </c>
      <c r="J369" s="161">
        <v>7029.5</v>
      </c>
      <c r="K369" s="161">
        <v>5875</v>
      </c>
      <c r="L369" s="161">
        <v>5179</v>
      </c>
      <c r="M369" s="161">
        <v>4891</v>
      </c>
      <c r="N369" s="161">
        <v>71082.78125</v>
      </c>
      <c r="O369" s="173"/>
      <c r="P369" s="324" t="b">
        <f t="shared" ca="1" si="5"/>
        <v>0</v>
      </c>
      <c r="Q369" s="234">
        <v>19854.375</v>
      </c>
      <c r="R369" s="234">
        <v>28253.90625</v>
      </c>
      <c r="S369" s="234">
        <v>22974.5</v>
      </c>
    </row>
    <row r="370" spans="1:19" ht="15.75">
      <c r="A370" s="168">
        <v>43649</v>
      </c>
      <c r="B370" s="161">
        <v>9553</v>
      </c>
      <c r="C370" s="161">
        <v>4009.375</v>
      </c>
      <c r="D370" s="161">
        <v>6792.5</v>
      </c>
      <c r="E370" s="161">
        <v>6085.625</v>
      </c>
      <c r="F370" s="161">
        <v>8103.5</v>
      </c>
      <c r="G370" s="161">
        <v>73</v>
      </c>
      <c r="H370" s="161">
        <v>9317</v>
      </c>
      <c r="I370" s="161">
        <v>4296.5</v>
      </c>
      <c r="J370" s="161">
        <v>6987</v>
      </c>
      <c r="K370" s="161">
        <v>5995</v>
      </c>
      <c r="L370" s="161">
        <v>5166.5</v>
      </c>
      <c r="M370" s="161">
        <v>4921</v>
      </c>
      <c r="N370" s="161">
        <v>71300</v>
      </c>
      <c r="O370" s="173"/>
      <c r="P370" s="324" t="b">
        <f t="shared" ca="1" si="5"/>
        <v>0</v>
      </c>
      <c r="Q370" s="234">
        <v>20354.875</v>
      </c>
      <c r="R370" s="234">
        <v>27875.625</v>
      </c>
      <c r="S370" s="234">
        <v>23069.5</v>
      </c>
    </row>
    <row r="371" spans="1:19" ht="15.75">
      <c r="A371" s="168">
        <v>43650</v>
      </c>
      <c r="B371" s="161">
        <v>9659</v>
      </c>
      <c r="C371" s="161">
        <v>4090</v>
      </c>
      <c r="D371" s="161">
        <v>6702</v>
      </c>
      <c r="E371" s="161">
        <v>6456.875</v>
      </c>
      <c r="F371" s="161">
        <v>8172.5</v>
      </c>
      <c r="G371" s="161">
        <v>73</v>
      </c>
      <c r="H371" s="161">
        <v>9458.5</v>
      </c>
      <c r="I371" s="161">
        <v>4384.5</v>
      </c>
      <c r="J371" s="161">
        <v>6937.5</v>
      </c>
      <c r="K371" s="161">
        <v>5889.5</v>
      </c>
      <c r="L371" s="161">
        <v>5194.5</v>
      </c>
      <c r="M371" s="161">
        <v>4833.5</v>
      </c>
      <c r="N371" s="161">
        <v>71851.375</v>
      </c>
      <c r="O371" s="173"/>
      <c r="P371" s="324" t="b">
        <f t="shared" ca="1" si="5"/>
        <v>0</v>
      </c>
      <c r="Q371" s="234">
        <v>20451</v>
      </c>
      <c r="R371" s="234">
        <v>28545.375</v>
      </c>
      <c r="S371" s="234">
        <v>22855</v>
      </c>
    </row>
    <row r="372" spans="1:19" ht="15.75">
      <c r="A372" s="168">
        <v>43651</v>
      </c>
      <c r="B372" s="161">
        <v>9647</v>
      </c>
      <c r="C372" s="161">
        <v>4078.375</v>
      </c>
      <c r="D372" s="161">
        <v>6815</v>
      </c>
      <c r="E372" s="161">
        <v>7441.90625</v>
      </c>
      <c r="F372" s="161">
        <v>8299.25</v>
      </c>
      <c r="G372" s="161">
        <v>75</v>
      </c>
      <c r="H372" s="161">
        <v>9574.5</v>
      </c>
      <c r="I372" s="161">
        <v>4722.5</v>
      </c>
      <c r="J372" s="161">
        <v>6970.5</v>
      </c>
      <c r="K372" s="161">
        <v>5884</v>
      </c>
      <c r="L372" s="161">
        <v>5171.5</v>
      </c>
      <c r="M372" s="161">
        <v>4864.5</v>
      </c>
      <c r="N372" s="161">
        <v>73544.03125</v>
      </c>
      <c r="O372" s="173"/>
      <c r="P372" s="324" t="b">
        <f t="shared" ca="1" si="5"/>
        <v>0</v>
      </c>
      <c r="Q372" s="234">
        <v>20540.375</v>
      </c>
      <c r="R372" s="234">
        <v>30113.15625</v>
      </c>
      <c r="S372" s="234">
        <v>22890.5</v>
      </c>
    </row>
    <row r="373" spans="1:19" ht="15.75">
      <c r="A373" s="168">
        <v>43652</v>
      </c>
      <c r="B373" s="161">
        <v>9644</v>
      </c>
      <c r="C373" s="161">
        <v>4017.25</v>
      </c>
      <c r="D373" s="161">
        <v>7162.5</v>
      </c>
      <c r="E373" s="161">
        <v>7573.25</v>
      </c>
      <c r="F373" s="161">
        <v>8594.5</v>
      </c>
      <c r="G373" s="161">
        <v>81.5</v>
      </c>
      <c r="H373" s="161">
        <v>9702</v>
      </c>
      <c r="I373" s="161">
        <v>4642</v>
      </c>
      <c r="J373" s="161">
        <v>7155</v>
      </c>
      <c r="K373" s="161">
        <v>6188</v>
      </c>
      <c r="L373" s="161">
        <v>5215</v>
      </c>
      <c r="M373" s="161">
        <v>4975</v>
      </c>
      <c r="N373" s="161">
        <v>74950</v>
      </c>
      <c r="O373" s="173"/>
      <c r="P373" s="324" t="b">
        <f t="shared" ca="1" si="5"/>
        <v>0</v>
      </c>
      <c r="Q373" s="234">
        <v>20823.75</v>
      </c>
      <c r="R373" s="234">
        <v>30593.25</v>
      </c>
      <c r="S373" s="234">
        <v>23533</v>
      </c>
    </row>
    <row r="374" spans="1:19" ht="15.75">
      <c r="A374" s="168">
        <v>43653</v>
      </c>
      <c r="B374" s="161">
        <v>9813</v>
      </c>
      <c r="C374" s="161">
        <v>4196.125</v>
      </c>
      <c r="D374" s="161">
        <v>7195.5</v>
      </c>
      <c r="E374" s="161">
        <v>6546.1875</v>
      </c>
      <c r="F374" s="161">
        <v>8556.25</v>
      </c>
      <c r="G374" s="161">
        <v>79.5</v>
      </c>
      <c r="H374" s="161">
        <v>9643.5</v>
      </c>
      <c r="I374" s="161">
        <v>4552.5</v>
      </c>
      <c r="J374" s="161">
        <v>7181</v>
      </c>
      <c r="K374" s="161">
        <v>6206</v>
      </c>
      <c r="L374" s="161">
        <v>5250.5</v>
      </c>
      <c r="M374" s="161">
        <v>5027</v>
      </c>
      <c r="N374" s="161">
        <v>74247.0625</v>
      </c>
      <c r="O374" s="173"/>
      <c r="P374" s="324" t="b">
        <f t="shared" ca="1" si="5"/>
        <v>0</v>
      </c>
      <c r="Q374" s="234">
        <v>21204.625</v>
      </c>
      <c r="R374" s="234">
        <v>29377.9375</v>
      </c>
      <c r="S374" s="234">
        <v>23664.5</v>
      </c>
    </row>
    <row r="375" spans="1:19" ht="15.75">
      <c r="A375" s="168">
        <v>43654</v>
      </c>
      <c r="B375" s="161">
        <v>9907.5</v>
      </c>
      <c r="C375" s="161">
        <v>4272</v>
      </c>
      <c r="D375" s="161">
        <v>6822.5</v>
      </c>
      <c r="E375" s="161">
        <v>6223.4375</v>
      </c>
      <c r="F375" s="161">
        <v>8161</v>
      </c>
      <c r="G375" s="161">
        <v>82.5</v>
      </c>
      <c r="H375" s="161">
        <v>9701.5</v>
      </c>
      <c r="I375" s="161">
        <v>4532.5</v>
      </c>
      <c r="J375" s="161">
        <v>7129.5</v>
      </c>
      <c r="K375" s="161">
        <v>6018.5</v>
      </c>
      <c r="L375" s="161">
        <v>5376.5</v>
      </c>
      <c r="M375" s="161">
        <v>5075.5</v>
      </c>
      <c r="N375" s="161">
        <v>73302.9375</v>
      </c>
      <c r="O375" s="173"/>
      <c r="P375" s="324" t="b">
        <f t="shared" ca="1" si="5"/>
        <v>0</v>
      </c>
      <c r="Q375" s="234">
        <v>21002</v>
      </c>
      <c r="R375" s="234">
        <v>28700.9375</v>
      </c>
      <c r="S375" s="234">
        <v>23600</v>
      </c>
    </row>
    <row r="376" spans="1:19" ht="15.75">
      <c r="A376" s="168">
        <v>43655</v>
      </c>
      <c r="B376" s="161">
        <v>9781.5</v>
      </c>
      <c r="C376" s="161">
        <v>3960.625</v>
      </c>
      <c r="D376" s="161">
        <v>6803</v>
      </c>
      <c r="E376" s="161">
        <v>6922</v>
      </c>
      <c r="F376" s="161">
        <v>8174.75</v>
      </c>
      <c r="G376" s="161">
        <v>82</v>
      </c>
      <c r="H376" s="161">
        <v>9547.5</v>
      </c>
      <c r="I376" s="161">
        <v>4366.5</v>
      </c>
      <c r="J376" s="161">
        <v>6960</v>
      </c>
      <c r="K376" s="161">
        <v>5898</v>
      </c>
      <c r="L376" s="161">
        <v>5332</v>
      </c>
      <c r="M376" s="161">
        <v>4991.5</v>
      </c>
      <c r="N376" s="161">
        <v>72819.375</v>
      </c>
      <c r="O376" s="173"/>
      <c r="P376" s="324" t="b">
        <f t="shared" ca="1" si="5"/>
        <v>0</v>
      </c>
      <c r="Q376" s="234">
        <v>20545.125</v>
      </c>
      <c r="R376" s="234">
        <v>29092.75</v>
      </c>
      <c r="S376" s="234">
        <v>23181.5</v>
      </c>
    </row>
    <row r="377" spans="1:19" ht="15.75">
      <c r="A377" s="168">
        <v>43656</v>
      </c>
      <c r="B377" s="161">
        <v>9800</v>
      </c>
      <c r="C377" s="161">
        <v>4027.875</v>
      </c>
      <c r="D377" s="161">
        <v>6747</v>
      </c>
      <c r="E377" s="161">
        <v>6965.875</v>
      </c>
      <c r="F377" s="161">
        <v>8203.5</v>
      </c>
      <c r="G377" s="161">
        <v>76</v>
      </c>
      <c r="H377" s="161">
        <v>9551.5</v>
      </c>
      <c r="I377" s="161">
        <v>4336</v>
      </c>
      <c r="J377" s="161">
        <v>6844.5</v>
      </c>
      <c r="K377" s="161">
        <v>5871.5</v>
      </c>
      <c r="L377" s="161">
        <v>5187.5</v>
      </c>
      <c r="M377" s="161">
        <v>4886</v>
      </c>
      <c r="N377" s="161">
        <v>72497.25</v>
      </c>
      <c r="O377" s="173"/>
      <c r="P377" s="324" t="b">
        <f t="shared" ca="1" si="5"/>
        <v>0</v>
      </c>
      <c r="Q377" s="234">
        <v>20574.875</v>
      </c>
      <c r="R377" s="234">
        <v>29132.875</v>
      </c>
      <c r="S377" s="234">
        <v>22789.5</v>
      </c>
    </row>
    <row r="378" spans="1:19" ht="15.75">
      <c r="A378" s="168">
        <v>43657</v>
      </c>
      <c r="B378" s="161">
        <v>9964</v>
      </c>
      <c r="C378" s="161">
        <v>4244.875</v>
      </c>
      <c r="D378" s="161">
        <v>6814.5</v>
      </c>
      <c r="E378" s="161">
        <v>6427.03125</v>
      </c>
      <c r="F378" s="161">
        <v>8193</v>
      </c>
      <c r="G378" s="161">
        <v>71.5</v>
      </c>
      <c r="H378" s="161">
        <v>9459.5</v>
      </c>
      <c r="I378" s="161">
        <v>4278</v>
      </c>
      <c r="J378" s="161">
        <v>6946</v>
      </c>
      <c r="K378" s="161">
        <v>5810.5</v>
      </c>
      <c r="L378" s="161">
        <v>5373.5</v>
      </c>
      <c r="M378" s="161">
        <v>4936.5</v>
      </c>
      <c r="N378" s="161">
        <v>72518.90625</v>
      </c>
      <c r="O378" s="173"/>
      <c r="P378" s="324" t="b">
        <f t="shared" ca="1" si="5"/>
        <v>0</v>
      </c>
      <c r="Q378" s="234">
        <v>21023.375</v>
      </c>
      <c r="R378" s="234">
        <v>28429.03125</v>
      </c>
      <c r="S378" s="234">
        <v>23066.5</v>
      </c>
    </row>
    <row r="379" spans="1:19" ht="15.75">
      <c r="A379" s="168">
        <v>43658</v>
      </c>
      <c r="B379" s="161">
        <v>9824.5</v>
      </c>
      <c r="C379" s="161">
        <v>4079.625</v>
      </c>
      <c r="D379" s="161">
        <v>6407</v>
      </c>
      <c r="E379" s="161">
        <v>6932.625</v>
      </c>
      <c r="F379" s="161">
        <v>8344.5</v>
      </c>
      <c r="G379" s="161">
        <v>84.5</v>
      </c>
      <c r="H379" s="161">
        <v>9435</v>
      </c>
      <c r="I379" s="161">
        <v>4269</v>
      </c>
      <c r="J379" s="161">
        <v>6968</v>
      </c>
      <c r="K379" s="161">
        <v>5820</v>
      </c>
      <c r="L379" s="161">
        <v>5292</v>
      </c>
      <c r="M379" s="161">
        <v>4885</v>
      </c>
      <c r="N379" s="161">
        <v>72341.75</v>
      </c>
      <c r="O379" s="173"/>
      <c r="P379" s="324" t="b">
        <f t="shared" ca="1" si="5"/>
        <v>0</v>
      </c>
      <c r="Q379" s="234">
        <v>20311.125</v>
      </c>
      <c r="R379" s="234">
        <v>29065.625</v>
      </c>
      <c r="S379" s="234">
        <v>22965</v>
      </c>
    </row>
    <row r="380" spans="1:19" ht="15.75">
      <c r="A380" s="168">
        <v>43659</v>
      </c>
      <c r="B380" s="161">
        <v>9775.5</v>
      </c>
      <c r="C380" s="161">
        <v>4013.25</v>
      </c>
      <c r="D380" s="161">
        <v>7008.5</v>
      </c>
      <c r="E380" s="161">
        <v>7440.40625</v>
      </c>
      <c r="F380" s="161">
        <v>8751.25</v>
      </c>
      <c r="G380" s="161">
        <v>99</v>
      </c>
      <c r="H380" s="161">
        <v>9476.5</v>
      </c>
      <c r="I380" s="161">
        <v>4563</v>
      </c>
      <c r="J380" s="161">
        <v>7089.5</v>
      </c>
      <c r="K380" s="161">
        <v>6056.5</v>
      </c>
      <c r="L380" s="161">
        <v>5375</v>
      </c>
      <c r="M380" s="161">
        <v>4935.5</v>
      </c>
      <c r="N380" s="161">
        <v>74583.90625</v>
      </c>
      <c r="O380" s="173"/>
      <c r="P380" s="324" t="b">
        <f t="shared" ca="1" si="5"/>
        <v>0</v>
      </c>
      <c r="Q380" s="234">
        <v>20797.25</v>
      </c>
      <c r="R380" s="234">
        <v>30330.15625</v>
      </c>
      <c r="S380" s="234">
        <v>23456.5</v>
      </c>
    </row>
    <row r="381" spans="1:19" ht="15.75">
      <c r="A381" s="168">
        <v>43660</v>
      </c>
      <c r="B381" s="161">
        <v>9844.5</v>
      </c>
      <c r="C381" s="161">
        <v>4083.375</v>
      </c>
      <c r="D381" s="161">
        <v>7086.5</v>
      </c>
      <c r="E381" s="161">
        <v>7649.90625</v>
      </c>
      <c r="F381" s="161">
        <v>8779</v>
      </c>
      <c r="G381" s="161">
        <v>113.5</v>
      </c>
      <c r="H381" s="161">
        <v>9572</v>
      </c>
      <c r="I381" s="161">
        <v>4638.5</v>
      </c>
      <c r="J381" s="161">
        <v>7177.5</v>
      </c>
      <c r="K381" s="161">
        <v>6046.5</v>
      </c>
      <c r="L381" s="161">
        <v>5315</v>
      </c>
      <c r="M381" s="161">
        <v>4881.5</v>
      </c>
      <c r="N381" s="161">
        <v>75187.78125</v>
      </c>
      <c r="O381" s="173"/>
      <c r="P381" s="324" t="b">
        <f t="shared" ca="1" si="5"/>
        <v>0</v>
      </c>
      <c r="Q381" s="234">
        <v>21014.375</v>
      </c>
      <c r="R381" s="234">
        <v>30752.90625</v>
      </c>
      <c r="S381" s="234">
        <v>23420.5</v>
      </c>
    </row>
    <row r="382" spans="1:19" ht="15.75">
      <c r="A382" s="168">
        <v>43661</v>
      </c>
      <c r="B382" s="161">
        <v>9770</v>
      </c>
      <c r="C382" s="161">
        <v>4036.25</v>
      </c>
      <c r="D382" s="161">
        <v>6602.5</v>
      </c>
      <c r="E382" s="161">
        <v>6591.90625</v>
      </c>
      <c r="F382" s="161">
        <v>8218.25</v>
      </c>
      <c r="G382" s="161">
        <v>97</v>
      </c>
      <c r="H382" s="161">
        <v>9516</v>
      </c>
      <c r="I382" s="161">
        <v>4301.5</v>
      </c>
      <c r="J382" s="161">
        <v>7008.5</v>
      </c>
      <c r="K382" s="161">
        <v>5747.5</v>
      </c>
      <c r="L382" s="161">
        <v>5212</v>
      </c>
      <c r="M382" s="161">
        <v>4908.5</v>
      </c>
      <c r="N382" s="161">
        <v>72009.90625</v>
      </c>
      <c r="O382" s="173"/>
      <c r="P382" s="324" t="b">
        <f t="shared" ca="1" si="5"/>
        <v>0</v>
      </c>
      <c r="Q382" s="234">
        <v>20408.75</v>
      </c>
      <c r="R382" s="234">
        <v>28724.65625</v>
      </c>
      <c r="S382" s="234">
        <v>22876.5</v>
      </c>
    </row>
    <row r="383" spans="1:19" ht="15.75">
      <c r="A383" s="168">
        <v>43662</v>
      </c>
      <c r="B383" s="161">
        <v>9633</v>
      </c>
      <c r="C383" s="161">
        <v>3913.125</v>
      </c>
      <c r="D383" s="161">
        <v>6600.5</v>
      </c>
      <c r="E383" s="161">
        <v>6743.28125</v>
      </c>
      <c r="F383" s="161">
        <v>8192.75</v>
      </c>
      <c r="G383" s="161">
        <v>97.5</v>
      </c>
      <c r="H383" s="161">
        <v>9561.5</v>
      </c>
      <c r="I383" s="161">
        <v>4211.5</v>
      </c>
      <c r="J383" s="161">
        <v>7343</v>
      </c>
      <c r="K383" s="161">
        <v>5796.5</v>
      </c>
      <c r="L383" s="161">
        <v>5125</v>
      </c>
      <c r="M383" s="161">
        <v>4937.5</v>
      </c>
      <c r="N383" s="161">
        <v>72155.15625</v>
      </c>
      <c r="O383" s="173"/>
      <c r="P383" s="324" t="b">
        <f t="shared" ca="1" si="5"/>
        <v>0</v>
      </c>
      <c r="Q383" s="234">
        <v>20146.625</v>
      </c>
      <c r="R383" s="234">
        <v>28806.53125</v>
      </c>
      <c r="S383" s="234">
        <v>23202</v>
      </c>
    </row>
    <row r="384" spans="1:19" ht="15.75">
      <c r="A384" s="168">
        <v>43663</v>
      </c>
      <c r="B384" s="161">
        <v>9681.5</v>
      </c>
      <c r="C384" s="161">
        <v>3755.875</v>
      </c>
      <c r="D384" s="161">
        <v>6516</v>
      </c>
      <c r="E384" s="161">
        <v>6923.5625</v>
      </c>
      <c r="F384" s="161">
        <v>8293.75</v>
      </c>
      <c r="G384" s="161">
        <v>103</v>
      </c>
      <c r="H384" s="161">
        <v>9423</v>
      </c>
      <c r="I384" s="161">
        <v>4282</v>
      </c>
      <c r="J384" s="161">
        <v>6964.5</v>
      </c>
      <c r="K384" s="161">
        <v>5749.5</v>
      </c>
      <c r="L384" s="161">
        <v>5048</v>
      </c>
      <c r="M384" s="161">
        <v>4820.5</v>
      </c>
      <c r="N384" s="161">
        <v>71561.1875</v>
      </c>
      <c r="O384" s="173"/>
      <c r="P384" s="324" t="b">
        <f t="shared" ca="1" si="5"/>
        <v>0</v>
      </c>
      <c r="Q384" s="234">
        <v>19953.375</v>
      </c>
      <c r="R384" s="234">
        <v>29025.3125</v>
      </c>
      <c r="S384" s="234">
        <v>22582.5</v>
      </c>
    </row>
    <row r="385" spans="1:19" ht="15.75">
      <c r="A385" s="168">
        <v>43664</v>
      </c>
      <c r="B385" s="161">
        <v>9573.5</v>
      </c>
      <c r="C385" s="161">
        <v>3864.125</v>
      </c>
      <c r="D385" s="161">
        <v>6340</v>
      </c>
      <c r="E385" s="161">
        <v>6433.3125</v>
      </c>
      <c r="F385" s="161">
        <v>8154.75</v>
      </c>
      <c r="G385" s="161">
        <v>83.5</v>
      </c>
      <c r="H385" s="161">
        <v>9368</v>
      </c>
      <c r="I385" s="161">
        <v>4320</v>
      </c>
      <c r="J385" s="161">
        <v>6971.5</v>
      </c>
      <c r="K385" s="161">
        <v>5781.5</v>
      </c>
      <c r="L385" s="161">
        <v>5097.5</v>
      </c>
      <c r="M385" s="161">
        <v>4895</v>
      </c>
      <c r="N385" s="161">
        <v>70882.6875</v>
      </c>
      <c r="O385" s="173"/>
      <c r="P385" s="324" t="b">
        <f t="shared" ca="1" si="5"/>
        <v>0</v>
      </c>
      <c r="Q385" s="234">
        <v>19777.625</v>
      </c>
      <c r="R385" s="234">
        <v>28359.5625</v>
      </c>
      <c r="S385" s="234">
        <v>22745.5</v>
      </c>
    </row>
    <row r="386" spans="1:19" ht="15.75">
      <c r="A386" s="168">
        <v>43665</v>
      </c>
      <c r="B386" s="161">
        <v>9639.5</v>
      </c>
      <c r="C386" s="161">
        <v>3722.75</v>
      </c>
      <c r="D386" s="161">
        <v>6664</v>
      </c>
      <c r="E386" s="161">
        <v>6543.90625</v>
      </c>
      <c r="F386" s="161">
        <v>8150</v>
      </c>
      <c r="G386" s="161">
        <v>53</v>
      </c>
      <c r="H386" s="161">
        <v>9353.5</v>
      </c>
      <c r="I386" s="161">
        <v>4366</v>
      </c>
      <c r="J386" s="161">
        <v>7074.5</v>
      </c>
      <c r="K386" s="161">
        <v>5885.5</v>
      </c>
      <c r="L386" s="161">
        <v>5133</v>
      </c>
      <c r="M386" s="161">
        <v>4818</v>
      </c>
      <c r="N386" s="161">
        <v>71403.65625</v>
      </c>
      <c r="O386" s="173"/>
      <c r="P386" s="324" t="b">
        <f t="shared" ca="1" si="5"/>
        <v>0</v>
      </c>
      <c r="Q386" s="234">
        <v>20026.25</v>
      </c>
      <c r="R386" s="234">
        <v>28466.40625</v>
      </c>
      <c r="S386" s="234">
        <v>22911</v>
      </c>
    </row>
    <row r="387" spans="1:19" ht="15.75">
      <c r="A387" s="168">
        <v>43666</v>
      </c>
      <c r="B387" s="161">
        <v>9696.5</v>
      </c>
      <c r="C387" s="161">
        <v>3879</v>
      </c>
      <c r="D387" s="161">
        <v>6911</v>
      </c>
      <c r="E387" s="161">
        <v>6563.8125</v>
      </c>
      <c r="F387" s="161">
        <v>8384.25</v>
      </c>
      <c r="G387" s="161">
        <v>50</v>
      </c>
      <c r="H387" s="161">
        <v>9621.5</v>
      </c>
      <c r="I387" s="161">
        <v>4335</v>
      </c>
      <c r="J387" s="161">
        <v>7270.5</v>
      </c>
      <c r="K387" s="161">
        <v>6130.5</v>
      </c>
      <c r="L387" s="161">
        <v>5178</v>
      </c>
      <c r="M387" s="161">
        <v>4850.5</v>
      </c>
      <c r="N387" s="161">
        <v>72870.5625</v>
      </c>
      <c r="O387" s="173"/>
      <c r="P387" s="324" t="b">
        <f t="shared" ca="1" si="5"/>
        <v>0</v>
      </c>
      <c r="Q387" s="234">
        <v>20486.5</v>
      </c>
      <c r="R387" s="234">
        <v>28954.5625</v>
      </c>
      <c r="S387" s="234">
        <v>23429.5</v>
      </c>
    </row>
    <row r="388" spans="1:19" ht="15.75">
      <c r="A388" s="168">
        <v>43667</v>
      </c>
      <c r="B388" s="161">
        <v>9751.5</v>
      </c>
      <c r="C388" s="161">
        <v>3850.25</v>
      </c>
      <c r="D388" s="161">
        <v>7064</v>
      </c>
      <c r="E388" s="161">
        <v>6708.46875</v>
      </c>
      <c r="F388" s="161">
        <v>8410.25</v>
      </c>
      <c r="G388" s="161">
        <v>48.5</v>
      </c>
      <c r="H388" s="161">
        <v>9525</v>
      </c>
      <c r="I388" s="161">
        <v>4289</v>
      </c>
      <c r="J388" s="161">
        <v>7176.5</v>
      </c>
      <c r="K388" s="161">
        <v>5890</v>
      </c>
      <c r="L388" s="161">
        <v>5135.5</v>
      </c>
      <c r="M388" s="161">
        <v>4818.5</v>
      </c>
      <c r="N388" s="161">
        <v>72667.46875</v>
      </c>
      <c r="O388" s="173"/>
      <c r="P388" s="324" t="b">
        <f t="shared" ref="P388:P451" ca="1" si="6">AND(A388&gt;=(TODAY()-30),A388&lt;TODAY())</f>
        <v>0</v>
      </c>
      <c r="Q388" s="234">
        <v>20665.75</v>
      </c>
      <c r="R388" s="234">
        <v>28981.21875</v>
      </c>
      <c r="S388" s="234">
        <v>23020.5</v>
      </c>
    </row>
    <row r="389" spans="1:19" ht="15.75">
      <c r="A389" s="168">
        <v>43668</v>
      </c>
      <c r="B389" s="161">
        <v>9663</v>
      </c>
      <c r="C389" s="161">
        <v>3834.625</v>
      </c>
      <c r="D389" s="161">
        <v>6506</v>
      </c>
      <c r="E389" s="161">
        <v>6165.65625</v>
      </c>
      <c r="F389" s="161">
        <v>8033.75</v>
      </c>
      <c r="G389" s="161">
        <v>51.5</v>
      </c>
      <c r="H389" s="161">
        <v>9320</v>
      </c>
      <c r="I389" s="161">
        <v>4309.5</v>
      </c>
      <c r="J389" s="161">
        <v>6895</v>
      </c>
      <c r="K389" s="161">
        <v>5676</v>
      </c>
      <c r="L389" s="161">
        <v>5228.5</v>
      </c>
      <c r="M389" s="161">
        <v>4898.5</v>
      </c>
      <c r="N389" s="161">
        <v>70582.03125</v>
      </c>
      <c r="O389" s="173"/>
      <c r="P389" s="324" t="b">
        <f t="shared" ca="1" si="6"/>
        <v>0</v>
      </c>
      <c r="Q389" s="234">
        <v>20003.625</v>
      </c>
      <c r="R389" s="234">
        <v>27880.40625</v>
      </c>
      <c r="S389" s="234">
        <v>22698</v>
      </c>
    </row>
    <row r="390" spans="1:19" ht="15.75">
      <c r="A390" s="168">
        <v>43669</v>
      </c>
      <c r="B390" s="161">
        <v>9581</v>
      </c>
      <c r="C390" s="161">
        <v>3698.125</v>
      </c>
      <c r="D390" s="161">
        <v>6548.5</v>
      </c>
      <c r="E390" s="161">
        <v>6282.59375</v>
      </c>
      <c r="F390" s="161">
        <v>8212.25</v>
      </c>
      <c r="G390" s="161">
        <v>56</v>
      </c>
      <c r="H390" s="161">
        <v>9422</v>
      </c>
      <c r="I390" s="161">
        <v>4267.5</v>
      </c>
      <c r="J390" s="161">
        <v>6832.5</v>
      </c>
      <c r="K390" s="161">
        <v>5549.5</v>
      </c>
      <c r="L390" s="161">
        <v>5252</v>
      </c>
      <c r="M390" s="161">
        <v>4897</v>
      </c>
      <c r="N390" s="161">
        <v>70598.96875</v>
      </c>
      <c r="O390" s="173"/>
      <c r="P390" s="324" t="b">
        <f t="shared" ca="1" si="6"/>
        <v>0</v>
      </c>
      <c r="Q390" s="234">
        <v>19827.625</v>
      </c>
      <c r="R390" s="234">
        <v>28240.34375</v>
      </c>
      <c r="S390" s="234">
        <v>22531</v>
      </c>
    </row>
    <row r="391" spans="1:19" ht="15.75">
      <c r="A391" s="168">
        <v>43670</v>
      </c>
      <c r="B391" s="161">
        <v>9407.5</v>
      </c>
      <c r="C391" s="161">
        <v>3706.125</v>
      </c>
      <c r="D391" s="161">
        <v>6493.5</v>
      </c>
      <c r="E391" s="161">
        <v>6205.28125</v>
      </c>
      <c r="F391" s="161">
        <v>8138.75</v>
      </c>
      <c r="G391" s="161">
        <v>67</v>
      </c>
      <c r="H391" s="161">
        <v>9307</v>
      </c>
      <c r="I391" s="161">
        <v>4269</v>
      </c>
      <c r="J391" s="161">
        <v>6781.5</v>
      </c>
      <c r="K391" s="161">
        <v>5649</v>
      </c>
      <c r="L391" s="161">
        <v>5076.5</v>
      </c>
      <c r="M391" s="161">
        <v>4906.5</v>
      </c>
      <c r="N391" s="161">
        <v>70007.65625</v>
      </c>
      <c r="O391" s="173"/>
      <c r="P391" s="324" t="b">
        <f t="shared" ca="1" si="6"/>
        <v>0</v>
      </c>
      <c r="Q391" s="234">
        <v>19607.125</v>
      </c>
      <c r="R391" s="234">
        <v>27987.03125</v>
      </c>
      <c r="S391" s="234">
        <v>22413.5</v>
      </c>
    </row>
    <row r="392" spans="1:19" ht="15.75">
      <c r="A392" s="168">
        <v>43671</v>
      </c>
      <c r="B392" s="161">
        <v>9459.5</v>
      </c>
      <c r="C392" s="161">
        <v>4138.625</v>
      </c>
      <c r="D392" s="161">
        <v>5905</v>
      </c>
      <c r="E392" s="161">
        <v>6340.6875</v>
      </c>
      <c r="F392" s="161">
        <v>8143.25</v>
      </c>
      <c r="G392" s="161">
        <v>70.5</v>
      </c>
      <c r="H392" s="161">
        <v>9354.5</v>
      </c>
      <c r="I392" s="161">
        <v>4381</v>
      </c>
      <c r="J392" s="161">
        <v>6935</v>
      </c>
      <c r="K392" s="161">
        <v>5741.5</v>
      </c>
      <c r="L392" s="161">
        <v>5090.5</v>
      </c>
      <c r="M392" s="161">
        <v>4904.5</v>
      </c>
      <c r="N392" s="161">
        <v>70464.5625</v>
      </c>
      <c r="O392" s="173"/>
      <c r="P392" s="324" t="b">
        <f t="shared" ca="1" si="6"/>
        <v>0</v>
      </c>
      <c r="Q392" s="234">
        <v>19503.125</v>
      </c>
      <c r="R392" s="234">
        <v>28289.9375</v>
      </c>
      <c r="S392" s="234">
        <v>22671.5</v>
      </c>
    </row>
    <row r="393" spans="1:19" ht="15.75">
      <c r="A393" s="168">
        <v>43672</v>
      </c>
      <c r="B393" s="161">
        <v>9490</v>
      </c>
      <c r="C393" s="161">
        <v>3902.75</v>
      </c>
      <c r="D393" s="161">
        <v>6098</v>
      </c>
      <c r="E393" s="161">
        <v>6525.34375</v>
      </c>
      <c r="F393" s="161">
        <v>8213.75</v>
      </c>
      <c r="G393" s="161">
        <v>71.5</v>
      </c>
      <c r="H393" s="161">
        <v>9331.5</v>
      </c>
      <c r="I393" s="161">
        <v>4339</v>
      </c>
      <c r="J393" s="161">
        <v>6866.5</v>
      </c>
      <c r="K393" s="161">
        <v>5711</v>
      </c>
      <c r="L393" s="161">
        <v>5064</v>
      </c>
      <c r="M393" s="161">
        <v>4822.5</v>
      </c>
      <c r="N393" s="161">
        <v>70435.84375</v>
      </c>
      <c r="O393" s="173"/>
      <c r="P393" s="324" t="b">
        <f t="shared" ca="1" si="6"/>
        <v>0</v>
      </c>
      <c r="Q393" s="234">
        <v>19490.75</v>
      </c>
      <c r="R393" s="234">
        <v>28481.09375</v>
      </c>
      <c r="S393" s="234">
        <v>22464</v>
      </c>
    </row>
    <row r="394" spans="1:19" ht="15.75">
      <c r="A394" s="168">
        <v>43673</v>
      </c>
      <c r="B394" s="161">
        <v>9367</v>
      </c>
      <c r="C394" s="161">
        <v>3390.125</v>
      </c>
      <c r="D394" s="161">
        <v>6619.5</v>
      </c>
      <c r="E394" s="161">
        <v>6297.125</v>
      </c>
      <c r="F394" s="161">
        <v>8545.5</v>
      </c>
      <c r="G394" s="161">
        <v>71.5</v>
      </c>
      <c r="H394" s="161">
        <v>9354</v>
      </c>
      <c r="I394" s="161">
        <v>4186.5</v>
      </c>
      <c r="J394" s="161">
        <v>6977.5</v>
      </c>
      <c r="K394" s="161">
        <v>5779</v>
      </c>
      <c r="L394" s="161">
        <v>4995.5</v>
      </c>
      <c r="M394" s="161">
        <v>4793</v>
      </c>
      <c r="N394" s="161">
        <v>70376.25</v>
      </c>
      <c r="O394" s="173"/>
      <c r="P394" s="324" t="b">
        <f t="shared" ca="1" si="6"/>
        <v>0</v>
      </c>
      <c r="Q394" s="234">
        <v>19376.625</v>
      </c>
      <c r="R394" s="234">
        <v>28454.625</v>
      </c>
      <c r="S394" s="234">
        <v>22545</v>
      </c>
    </row>
    <row r="395" spans="1:19" ht="15.75">
      <c r="A395" s="168">
        <v>43674</v>
      </c>
      <c r="B395" s="161">
        <v>9398</v>
      </c>
      <c r="C395" s="161">
        <v>3399.625</v>
      </c>
      <c r="D395" s="161">
        <v>6621.5</v>
      </c>
      <c r="E395" s="161">
        <v>6491.28125</v>
      </c>
      <c r="F395" s="161">
        <v>8455.75</v>
      </c>
      <c r="G395" s="161">
        <v>66.5</v>
      </c>
      <c r="H395" s="161">
        <v>9367</v>
      </c>
      <c r="I395" s="161">
        <v>4211</v>
      </c>
      <c r="J395" s="161">
        <v>6906.5</v>
      </c>
      <c r="K395" s="161">
        <v>5714.5</v>
      </c>
      <c r="L395" s="161">
        <v>4981.5</v>
      </c>
      <c r="M395" s="161">
        <v>4827</v>
      </c>
      <c r="N395" s="161">
        <v>70440.15625</v>
      </c>
      <c r="O395" s="173"/>
      <c r="P395" s="324" t="b">
        <f t="shared" ca="1" si="6"/>
        <v>0</v>
      </c>
      <c r="Q395" s="234">
        <v>19419.125</v>
      </c>
      <c r="R395" s="234">
        <v>28591.53125</v>
      </c>
      <c r="S395" s="234">
        <v>22429.5</v>
      </c>
    </row>
    <row r="396" spans="1:19" ht="15.75">
      <c r="A396" s="168">
        <v>43675</v>
      </c>
      <c r="B396" s="161">
        <v>9379.5</v>
      </c>
      <c r="C396" s="161">
        <v>3394.75</v>
      </c>
      <c r="D396" s="161">
        <v>6378.5</v>
      </c>
      <c r="E396" s="161">
        <v>5542.125</v>
      </c>
      <c r="F396" s="161">
        <v>8017.75</v>
      </c>
      <c r="G396" s="161">
        <v>69</v>
      </c>
      <c r="H396" s="161">
        <v>9343.5</v>
      </c>
      <c r="I396" s="161">
        <v>3984</v>
      </c>
      <c r="J396" s="161">
        <v>6754.5</v>
      </c>
      <c r="K396" s="161">
        <v>5622.5</v>
      </c>
      <c r="L396" s="161">
        <v>5005</v>
      </c>
      <c r="M396" s="161">
        <v>4836.5</v>
      </c>
      <c r="N396" s="161">
        <v>68327.625</v>
      </c>
      <c r="O396" s="173"/>
      <c r="P396" s="324" t="b">
        <f t="shared" ca="1" si="6"/>
        <v>0</v>
      </c>
      <c r="Q396" s="234">
        <v>19152.75</v>
      </c>
      <c r="R396" s="234">
        <v>26956.375</v>
      </c>
      <c r="S396" s="234">
        <v>22218.5</v>
      </c>
    </row>
    <row r="397" spans="1:19" ht="15.75">
      <c r="A397" s="168">
        <v>43676</v>
      </c>
      <c r="B397" s="161">
        <v>9359</v>
      </c>
      <c r="C397" s="161">
        <v>3391.625</v>
      </c>
      <c r="D397" s="161">
        <v>6387.5</v>
      </c>
      <c r="E397" s="161">
        <v>5688.21875</v>
      </c>
      <c r="F397" s="161">
        <v>7907.25</v>
      </c>
      <c r="G397" s="161">
        <v>66.5</v>
      </c>
      <c r="H397" s="161">
        <v>9279.5</v>
      </c>
      <c r="I397" s="161">
        <v>4045.5</v>
      </c>
      <c r="J397" s="161">
        <v>6909</v>
      </c>
      <c r="K397" s="161">
        <v>5702.5</v>
      </c>
      <c r="L397" s="161">
        <v>5015.5</v>
      </c>
      <c r="M397" s="161">
        <v>4682.5</v>
      </c>
      <c r="N397" s="161">
        <v>68434.59375</v>
      </c>
      <c r="O397" s="173"/>
      <c r="P397" s="324" t="b">
        <f t="shared" ca="1" si="6"/>
        <v>0</v>
      </c>
      <c r="Q397" s="234">
        <v>19138.125</v>
      </c>
      <c r="R397" s="234">
        <v>26986.96875</v>
      </c>
      <c r="S397" s="234">
        <v>22309.5</v>
      </c>
    </row>
    <row r="398" spans="1:19" ht="15.75">
      <c r="A398" s="168">
        <v>43677</v>
      </c>
      <c r="B398" s="161">
        <v>9418.5</v>
      </c>
      <c r="C398" s="161">
        <v>3375.875</v>
      </c>
      <c r="D398" s="161">
        <v>6359.5</v>
      </c>
      <c r="E398" s="161">
        <v>5794.4375</v>
      </c>
      <c r="F398" s="161">
        <v>7968.5</v>
      </c>
      <c r="G398" s="161">
        <v>54.5</v>
      </c>
      <c r="H398" s="161">
        <v>9000</v>
      </c>
      <c r="I398" s="161">
        <v>3896</v>
      </c>
      <c r="J398" s="161">
        <v>7033.5</v>
      </c>
      <c r="K398" s="161">
        <v>5846.5</v>
      </c>
      <c r="L398" s="161">
        <v>5000.5</v>
      </c>
      <c r="M398" s="161">
        <v>4925.5</v>
      </c>
      <c r="N398" s="161">
        <v>68673.3125</v>
      </c>
      <c r="O398" s="173"/>
      <c r="P398" s="325" t="b">
        <f t="shared" ca="1" si="6"/>
        <v>0</v>
      </c>
      <c r="Q398" s="234">
        <v>19153.875</v>
      </c>
      <c r="R398" s="234">
        <v>26713.4375</v>
      </c>
      <c r="S398" s="234">
        <v>22806</v>
      </c>
    </row>
    <row r="399" spans="1:19" s="155" customFormat="1" ht="15.75">
      <c r="A399" s="168">
        <v>43678</v>
      </c>
      <c r="B399" s="161">
        <v>9450</v>
      </c>
      <c r="C399" s="161">
        <v>3608.625</v>
      </c>
      <c r="D399" s="161">
        <v>5752</v>
      </c>
      <c r="E399" s="161">
        <v>6195.75</v>
      </c>
      <c r="F399" s="161">
        <v>8060.5</v>
      </c>
      <c r="G399" s="161">
        <v>43</v>
      </c>
      <c r="H399" s="161">
        <v>8891.5</v>
      </c>
      <c r="I399" s="161">
        <v>3762.5</v>
      </c>
      <c r="J399" s="161">
        <v>6819.5</v>
      </c>
      <c r="K399" s="161">
        <v>5732</v>
      </c>
      <c r="L399" s="161">
        <v>5068.5</v>
      </c>
      <c r="M399" s="161">
        <v>4922.5</v>
      </c>
      <c r="N399" s="161">
        <v>68306.375</v>
      </c>
      <c r="O399" s="173"/>
      <c r="P399" s="325" t="b">
        <f t="shared" ca="1" si="6"/>
        <v>0</v>
      </c>
      <c r="Q399" s="234">
        <v>18810.625</v>
      </c>
      <c r="R399" s="234">
        <v>26953.25</v>
      </c>
      <c r="S399" s="234">
        <v>22542.5</v>
      </c>
    </row>
    <row r="400" spans="1:19" s="155" customFormat="1" ht="15.75">
      <c r="A400" s="168">
        <v>43679</v>
      </c>
      <c r="B400" s="161">
        <v>9463</v>
      </c>
      <c r="C400" s="161">
        <v>3317.875</v>
      </c>
      <c r="D400" s="161">
        <v>6391</v>
      </c>
      <c r="E400" s="161">
        <v>6439.75</v>
      </c>
      <c r="F400" s="161">
        <v>7999.75</v>
      </c>
      <c r="G400" s="161">
        <v>43</v>
      </c>
      <c r="H400" s="161">
        <v>9264</v>
      </c>
      <c r="I400" s="161">
        <v>4023.5</v>
      </c>
      <c r="J400" s="161">
        <v>6767</v>
      </c>
      <c r="K400" s="161">
        <v>5630.5</v>
      </c>
      <c r="L400" s="161">
        <v>4990.5</v>
      </c>
      <c r="M400" s="161">
        <v>4841.5</v>
      </c>
      <c r="N400" s="161">
        <v>69171.375</v>
      </c>
      <c r="O400" s="173"/>
      <c r="P400" s="325" t="b">
        <f t="shared" ca="1" si="6"/>
        <v>0</v>
      </c>
      <c r="Q400" s="234">
        <v>19171.875</v>
      </c>
      <c r="R400" s="234">
        <v>27770</v>
      </c>
      <c r="S400" s="234">
        <v>22229.5</v>
      </c>
    </row>
    <row r="401" spans="1:19" s="155" customFormat="1" ht="15.75">
      <c r="A401" s="168">
        <v>43680</v>
      </c>
      <c r="B401" s="161">
        <v>9347</v>
      </c>
      <c r="C401" s="161">
        <v>3211.75</v>
      </c>
      <c r="D401" s="161">
        <v>6446.5</v>
      </c>
      <c r="E401" s="161">
        <v>5953.3125</v>
      </c>
      <c r="F401" s="161">
        <v>8192.75</v>
      </c>
      <c r="G401" s="161">
        <v>41</v>
      </c>
      <c r="H401" s="161">
        <v>9386</v>
      </c>
      <c r="I401" s="161">
        <v>4250</v>
      </c>
      <c r="J401" s="161">
        <v>6875.5</v>
      </c>
      <c r="K401" s="161">
        <v>5702</v>
      </c>
      <c r="L401" s="161">
        <v>4990.5</v>
      </c>
      <c r="M401" s="161">
        <v>4778.5</v>
      </c>
      <c r="N401" s="161">
        <v>69174.8125</v>
      </c>
      <c r="O401" s="173"/>
      <c r="P401" s="325" t="b">
        <f t="shared" ca="1" si="6"/>
        <v>0</v>
      </c>
      <c r="Q401" s="234">
        <v>19005.25</v>
      </c>
      <c r="R401" s="234">
        <v>27823.0625</v>
      </c>
      <c r="S401" s="234">
        <v>22346.5</v>
      </c>
    </row>
    <row r="402" spans="1:19" s="155" customFormat="1" ht="15.75">
      <c r="A402" s="168">
        <v>43681</v>
      </c>
      <c r="B402" s="161">
        <v>9401.5</v>
      </c>
      <c r="C402" s="161">
        <v>3360.125</v>
      </c>
      <c r="D402" s="161">
        <v>6697.5</v>
      </c>
      <c r="E402" s="161">
        <v>5963.25</v>
      </c>
      <c r="F402" s="161">
        <v>8258</v>
      </c>
      <c r="G402" s="161">
        <v>41.5</v>
      </c>
      <c r="H402" s="161">
        <v>9556.5</v>
      </c>
      <c r="I402" s="161">
        <v>3980</v>
      </c>
      <c r="J402" s="161">
        <v>6700.5</v>
      </c>
      <c r="K402" s="161">
        <v>5685.5</v>
      </c>
      <c r="L402" s="161">
        <v>4997</v>
      </c>
      <c r="M402" s="161">
        <v>4656.5</v>
      </c>
      <c r="N402" s="161">
        <v>69297.875</v>
      </c>
      <c r="O402" s="173"/>
      <c r="P402" s="325" t="b">
        <f t="shared" ca="1" si="6"/>
        <v>0</v>
      </c>
      <c r="Q402" s="234">
        <v>19459.125</v>
      </c>
      <c r="R402" s="234">
        <v>27799.25</v>
      </c>
      <c r="S402" s="234">
        <v>22039.5</v>
      </c>
    </row>
    <row r="403" spans="1:19" s="155" customFormat="1" ht="15.75">
      <c r="A403" s="168">
        <v>43682</v>
      </c>
      <c r="B403" s="161">
        <v>9439.5</v>
      </c>
      <c r="C403" s="161">
        <v>3903.25</v>
      </c>
      <c r="D403" s="161">
        <v>6022.5</v>
      </c>
      <c r="E403" s="161">
        <v>6094.9375</v>
      </c>
      <c r="F403" s="161">
        <v>7871.25</v>
      </c>
      <c r="G403" s="161">
        <v>55</v>
      </c>
      <c r="H403" s="161">
        <v>9323</v>
      </c>
      <c r="I403" s="161">
        <v>3881.5</v>
      </c>
      <c r="J403" s="161">
        <v>6818.5</v>
      </c>
      <c r="K403" s="161">
        <v>5569</v>
      </c>
      <c r="L403" s="161">
        <v>5091.5</v>
      </c>
      <c r="M403" s="161">
        <v>4641</v>
      </c>
      <c r="N403" s="161">
        <v>68710.9375</v>
      </c>
      <c r="O403" s="173"/>
      <c r="P403" s="325" t="b">
        <f t="shared" ca="1" si="6"/>
        <v>0</v>
      </c>
      <c r="Q403" s="234">
        <v>19365.25</v>
      </c>
      <c r="R403" s="234">
        <v>27225.6875</v>
      </c>
      <c r="S403" s="234">
        <v>22120</v>
      </c>
    </row>
    <row r="404" spans="1:19" s="155" customFormat="1" ht="15.75">
      <c r="A404" s="168">
        <v>43683</v>
      </c>
      <c r="B404" s="161">
        <v>9304</v>
      </c>
      <c r="C404" s="161">
        <v>3710.75</v>
      </c>
      <c r="D404" s="161">
        <v>6024.5</v>
      </c>
      <c r="E404" s="161">
        <v>5674.5625</v>
      </c>
      <c r="F404" s="161">
        <v>7917.5</v>
      </c>
      <c r="G404" s="161">
        <v>60.5</v>
      </c>
      <c r="H404" s="161">
        <v>9474.5</v>
      </c>
      <c r="I404" s="161">
        <v>4102.5</v>
      </c>
      <c r="J404" s="161">
        <v>6869</v>
      </c>
      <c r="K404" s="161">
        <v>5599.5</v>
      </c>
      <c r="L404" s="161">
        <v>5127</v>
      </c>
      <c r="M404" s="161">
        <v>4755.5</v>
      </c>
      <c r="N404" s="161">
        <v>68619.8125</v>
      </c>
      <c r="O404" s="173"/>
      <c r="P404" s="325" t="b">
        <f t="shared" ca="1" si="6"/>
        <v>0</v>
      </c>
      <c r="Q404" s="234">
        <v>19039.25</v>
      </c>
      <c r="R404" s="234">
        <v>27229.5625</v>
      </c>
      <c r="S404" s="234">
        <v>22351</v>
      </c>
    </row>
    <row r="405" spans="1:19" s="155" customFormat="1" ht="15.75">
      <c r="A405" s="168">
        <v>43684</v>
      </c>
      <c r="B405" s="161">
        <v>9188</v>
      </c>
      <c r="C405" s="161">
        <v>3302</v>
      </c>
      <c r="D405" s="161">
        <v>6227.5</v>
      </c>
      <c r="E405" s="161">
        <v>5907.625</v>
      </c>
      <c r="F405" s="161">
        <v>7937.5</v>
      </c>
      <c r="G405" s="161">
        <v>69.5</v>
      </c>
      <c r="H405" s="161">
        <v>9233</v>
      </c>
      <c r="I405" s="161">
        <v>4177</v>
      </c>
      <c r="J405" s="161">
        <v>6694.5</v>
      </c>
      <c r="K405" s="161">
        <v>5505</v>
      </c>
      <c r="L405" s="161">
        <v>5043.5</v>
      </c>
      <c r="M405" s="161">
        <v>4779.5</v>
      </c>
      <c r="N405" s="161">
        <v>68064.625</v>
      </c>
      <c r="O405" s="173"/>
      <c r="P405" s="325" t="b">
        <f t="shared" ca="1" si="6"/>
        <v>0</v>
      </c>
      <c r="Q405" s="234">
        <v>18717.5</v>
      </c>
      <c r="R405" s="234">
        <v>27324.625</v>
      </c>
      <c r="S405" s="234">
        <v>22022.5</v>
      </c>
    </row>
    <row r="406" spans="1:19" s="155" customFormat="1" ht="15.75">
      <c r="A406" s="168">
        <v>43685</v>
      </c>
      <c r="B406" s="161">
        <v>9099</v>
      </c>
      <c r="C406" s="161">
        <v>3185.125</v>
      </c>
      <c r="D406" s="161">
        <v>6056.5</v>
      </c>
      <c r="E406" s="161">
        <v>5838.4375</v>
      </c>
      <c r="F406" s="161">
        <v>7955.25</v>
      </c>
      <c r="G406" s="161">
        <v>73</v>
      </c>
      <c r="H406" s="161">
        <v>9343</v>
      </c>
      <c r="I406" s="161">
        <v>4140</v>
      </c>
      <c r="J406" s="161">
        <v>6803.5</v>
      </c>
      <c r="K406" s="161">
        <v>5570.5</v>
      </c>
      <c r="L406" s="161">
        <v>4998.5</v>
      </c>
      <c r="M406" s="161">
        <v>4752</v>
      </c>
      <c r="N406" s="161">
        <v>67814.8125</v>
      </c>
      <c r="O406" s="173"/>
      <c r="P406" s="325" t="b">
        <f t="shared" ca="1" si="6"/>
        <v>0</v>
      </c>
      <c r="Q406" s="234">
        <v>18340.625</v>
      </c>
      <c r="R406" s="234">
        <v>27349.6875</v>
      </c>
      <c r="S406" s="234">
        <v>22124.5</v>
      </c>
    </row>
    <row r="407" spans="1:19" s="155" customFormat="1" ht="15.75">
      <c r="A407" s="168">
        <v>43686</v>
      </c>
      <c r="B407" s="161">
        <v>9161.5</v>
      </c>
      <c r="C407" s="161">
        <v>3296.875</v>
      </c>
      <c r="D407" s="161">
        <v>6188</v>
      </c>
      <c r="E407" s="161">
        <v>6184.25</v>
      </c>
      <c r="F407" s="161">
        <v>7978</v>
      </c>
      <c r="G407" s="161">
        <v>80.5</v>
      </c>
      <c r="H407" s="161">
        <v>9476</v>
      </c>
      <c r="I407" s="161">
        <v>3928.5</v>
      </c>
      <c r="J407" s="161">
        <v>6763</v>
      </c>
      <c r="K407" s="161">
        <v>5551.5</v>
      </c>
      <c r="L407" s="161">
        <v>4890</v>
      </c>
      <c r="M407" s="161">
        <v>4671</v>
      </c>
      <c r="N407" s="161">
        <v>68169.125</v>
      </c>
      <c r="O407" s="173"/>
      <c r="P407" s="325" t="b">
        <f t="shared" ca="1" si="6"/>
        <v>0</v>
      </c>
      <c r="Q407" s="234">
        <v>18646.375</v>
      </c>
      <c r="R407" s="234">
        <v>27647.25</v>
      </c>
      <c r="S407" s="234">
        <v>21875.5</v>
      </c>
    </row>
    <row r="408" spans="1:19" s="155" customFormat="1" ht="15.75">
      <c r="A408" s="168">
        <v>43687</v>
      </c>
      <c r="B408" s="161">
        <v>9305.5</v>
      </c>
      <c r="C408" s="161">
        <v>3497.75</v>
      </c>
      <c r="D408" s="161">
        <v>6695</v>
      </c>
      <c r="E408" s="161">
        <v>6710.375</v>
      </c>
      <c r="F408" s="161">
        <v>8387.75</v>
      </c>
      <c r="G408" s="161">
        <v>84</v>
      </c>
      <c r="H408" s="161">
        <v>9551</v>
      </c>
      <c r="I408" s="161">
        <v>4174.5</v>
      </c>
      <c r="J408" s="161">
        <v>6761</v>
      </c>
      <c r="K408" s="161">
        <v>5651.5</v>
      </c>
      <c r="L408" s="161">
        <v>4938.5</v>
      </c>
      <c r="M408" s="161">
        <v>4657</v>
      </c>
      <c r="N408" s="161">
        <v>70413.875</v>
      </c>
      <c r="O408" s="173"/>
      <c r="P408" s="325" t="b">
        <f t="shared" ca="1" si="6"/>
        <v>0</v>
      </c>
      <c r="Q408" s="234">
        <v>19498.25</v>
      </c>
      <c r="R408" s="234">
        <v>28907.625</v>
      </c>
      <c r="S408" s="234">
        <v>22008</v>
      </c>
    </row>
    <row r="409" spans="1:19" s="155" customFormat="1" ht="15.75">
      <c r="A409" s="168">
        <v>43688</v>
      </c>
      <c r="B409" s="161">
        <v>9354.5</v>
      </c>
      <c r="C409" s="161">
        <v>3735.875</v>
      </c>
      <c r="D409" s="161">
        <v>6824.5</v>
      </c>
      <c r="E409" s="161">
        <v>6324.0625</v>
      </c>
      <c r="F409" s="161">
        <v>8429.75</v>
      </c>
      <c r="G409" s="161">
        <v>79.5</v>
      </c>
      <c r="H409" s="161">
        <v>9753.5</v>
      </c>
      <c r="I409" s="161">
        <v>4185</v>
      </c>
      <c r="J409" s="161">
        <v>6914.5</v>
      </c>
      <c r="K409" s="161">
        <v>5793.5</v>
      </c>
      <c r="L409" s="161">
        <v>4901.5</v>
      </c>
      <c r="M409" s="161">
        <v>4664.5</v>
      </c>
      <c r="N409" s="161">
        <v>70960.6875</v>
      </c>
      <c r="O409" s="173"/>
      <c r="P409" s="325" t="b">
        <f t="shared" ca="1" si="6"/>
        <v>0</v>
      </c>
      <c r="Q409" s="234">
        <v>19914.875</v>
      </c>
      <c r="R409" s="234">
        <v>28771.8125</v>
      </c>
      <c r="S409" s="234">
        <v>22274</v>
      </c>
    </row>
    <row r="410" spans="1:19" s="155" customFormat="1" ht="15.75">
      <c r="A410" s="168">
        <v>43689</v>
      </c>
      <c r="B410" s="161">
        <v>9391.5</v>
      </c>
      <c r="C410" s="161">
        <v>3874.625</v>
      </c>
      <c r="D410" s="161">
        <v>6247</v>
      </c>
      <c r="E410" s="161">
        <v>5707.375</v>
      </c>
      <c r="F410" s="161">
        <v>8183</v>
      </c>
      <c r="G410" s="161">
        <v>74</v>
      </c>
      <c r="H410" s="161">
        <v>9568.5</v>
      </c>
      <c r="I410" s="161">
        <v>4158.5</v>
      </c>
      <c r="J410" s="161">
        <v>6880</v>
      </c>
      <c r="K410" s="161">
        <v>5653</v>
      </c>
      <c r="L410" s="161">
        <v>5003</v>
      </c>
      <c r="M410" s="161">
        <v>4771</v>
      </c>
      <c r="N410" s="161">
        <v>69511.5</v>
      </c>
      <c r="O410" s="173"/>
      <c r="P410" s="325" t="b">
        <f t="shared" ca="1" si="6"/>
        <v>0</v>
      </c>
      <c r="Q410" s="234">
        <v>19513.125</v>
      </c>
      <c r="R410" s="234">
        <v>27691.375</v>
      </c>
      <c r="S410" s="234">
        <v>22307</v>
      </c>
    </row>
    <row r="411" spans="1:19" s="155" customFormat="1" ht="15.75">
      <c r="A411" s="168">
        <v>43690</v>
      </c>
      <c r="B411" s="161">
        <v>9342.5</v>
      </c>
      <c r="C411" s="161">
        <v>3608.875</v>
      </c>
      <c r="D411" s="161">
        <v>6137.5</v>
      </c>
      <c r="E411" s="161">
        <v>5687.5</v>
      </c>
      <c r="F411" s="161">
        <v>8033</v>
      </c>
      <c r="G411" s="161">
        <v>78.5</v>
      </c>
      <c r="H411" s="161">
        <v>9404.5</v>
      </c>
      <c r="I411" s="161">
        <v>4090</v>
      </c>
      <c r="J411" s="161">
        <v>6958</v>
      </c>
      <c r="K411" s="161">
        <v>5588</v>
      </c>
      <c r="L411" s="161">
        <v>5018</v>
      </c>
      <c r="M411" s="161">
        <v>4764</v>
      </c>
      <c r="N411" s="161">
        <v>68710.375</v>
      </c>
      <c r="O411" s="173"/>
      <c r="P411" s="325" t="b">
        <f t="shared" ca="1" si="6"/>
        <v>0</v>
      </c>
      <c r="Q411" s="234">
        <v>19088.875</v>
      </c>
      <c r="R411" s="234">
        <v>27293.5</v>
      </c>
      <c r="S411" s="234">
        <v>22328</v>
      </c>
    </row>
    <row r="412" spans="1:19" s="155" customFormat="1" ht="15.75">
      <c r="A412" s="168">
        <v>43691</v>
      </c>
      <c r="B412" s="161">
        <v>9111.5</v>
      </c>
      <c r="C412" s="161">
        <v>3273.125</v>
      </c>
      <c r="D412" s="161">
        <v>6153.5</v>
      </c>
      <c r="E412" s="161">
        <v>6365.9375</v>
      </c>
      <c r="F412" s="161">
        <v>8156</v>
      </c>
      <c r="G412" s="161">
        <v>75.5</v>
      </c>
      <c r="H412" s="161">
        <v>9293</v>
      </c>
      <c r="I412" s="161">
        <v>4027</v>
      </c>
      <c r="J412" s="161">
        <v>6950.5</v>
      </c>
      <c r="K412" s="161">
        <v>5378</v>
      </c>
      <c r="L412" s="161">
        <v>4856.5</v>
      </c>
      <c r="M412" s="161">
        <v>4649.5</v>
      </c>
      <c r="N412" s="161">
        <v>68290.0625</v>
      </c>
      <c r="O412" s="173"/>
      <c r="P412" s="325" t="b">
        <f t="shared" ca="1" si="6"/>
        <v>0</v>
      </c>
      <c r="Q412" s="234">
        <v>18538.125</v>
      </c>
      <c r="R412" s="234">
        <v>27917.4375</v>
      </c>
      <c r="S412" s="234">
        <v>21834.5</v>
      </c>
    </row>
    <row r="413" spans="1:19" s="155" customFormat="1" ht="15.75">
      <c r="A413" s="168">
        <v>43692</v>
      </c>
      <c r="B413" s="161">
        <v>9169</v>
      </c>
      <c r="C413" s="161">
        <v>3360.625</v>
      </c>
      <c r="D413" s="161">
        <v>5911</v>
      </c>
      <c r="E413" s="161">
        <v>6929.375</v>
      </c>
      <c r="F413" s="161">
        <v>8158.75</v>
      </c>
      <c r="G413" s="161">
        <v>75.5</v>
      </c>
      <c r="H413" s="161">
        <v>9213</v>
      </c>
      <c r="I413" s="161">
        <v>3915</v>
      </c>
      <c r="J413" s="161">
        <v>6694.5</v>
      </c>
      <c r="K413" s="161">
        <v>5379</v>
      </c>
      <c r="L413" s="161">
        <v>4809.5</v>
      </c>
      <c r="M413" s="161">
        <v>4597</v>
      </c>
      <c r="N413" s="161">
        <v>68212.25</v>
      </c>
      <c r="O413" s="173"/>
      <c r="P413" s="325" t="b">
        <f t="shared" ca="1" si="6"/>
        <v>0</v>
      </c>
      <c r="Q413" s="234">
        <v>18440.625</v>
      </c>
      <c r="R413" s="234">
        <v>28291.625</v>
      </c>
      <c r="S413" s="234">
        <v>21480</v>
      </c>
    </row>
    <row r="414" spans="1:19" s="155" customFormat="1" ht="15.75">
      <c r="A414" s="168">
        <v>43693</v>
      </c>
      <c r="B414" s="161">
        <v>9246.5</v>
      </c>
      <c r="C414" s="161">
        <v>3566.75</v>
      </c>
      <c r="D414" s="161">
        <v>5844.5</v>
      </c>
      <c r="E414" s="161">
        <v>7086.6875</v>
      </c>
      <c r="F414" s="161">
        <v>8130.75</v>
      </c>
      <c r="G414" s="161">
        <v>73</v>
      </c>
      <c r="H414" s="161">
        <v>9200.5</v>
      </c>
      <c r="I414" s="161">
        <v>3969.5</v>
      </c>
      <c r="J414" s="161">
        <v>6587</v>
      </c>
      <c r="K414" s="161">
        <v>5473.5</v>
      </c>
      <c r="L414" s="161">
        <v>4821.5</v>
      </c>
      <c r="M414" s="161">
        <v>4566.5</v>
      </c>
      <c r="N414" s="161">
        <v>68566.6875</v>
      </c>
      <c r="O414" s="173"/>
      <c r="P414" s="325" t="b">
        <f t="shared" ca="1" si="6"/>
        <v>0</v>
      </c>
      <c r="Q414" s="234">
        <v>18657.75</v>
      </c>
      <c r="R414" s="234">
        <v>28460.4375</v>
      </c>
      <c r="S414" s="234">
        <v>21448.5</v>
      </c>
    </row>
    <row r="415" spans="1:19" s="155" customFormat="1" ht="15.75">
      <c r="A415" s="168">
        <v>43694</v>
      </c>
      <c r="B415" s="161">
        <v>9271.5</v>
      </c>
      <c r="C415" s="161">
        <v>3203</v>
      </c>
      <c r="D415" s="161">
        <v>6553</v>
      </c>
      <c r="E415" s="161">
        <v>6509.5625</v>
      </c>
      <c r="F415" s="161">
        <v>8464.75</v>
      </c>
      <c r="G415" s="161">
        <v>60</v>
      </c>
      <c r="H415" s="161">
        <v>9265.5</v>
      </c>
      <c r="I415" s="161">
        <v>4137.5</v>
      </c>
      <c r="J415" s="161">
        <v>6895.5</v>
      </c>
      <c r="K415" s="161">
        <v>5632.5</v>
      </c>
      <c r="L415" s="161">
        <v>4880</v>
      </c>
      <c r="M415" s="161">
        <v>4536.5</v>
      </c>
      <c r="N415" s="161">
        <v>69409.3125</v>
      </c>
      <c r="O415" s="173"/>
      <c r="P415" s="325" t="b">
        <f t="shared" ca="1" si="6"/>
        <v>0</v>
      </c>
      <c r="Q415" s="234">
        <v>19027.5</v>
      </c>
      <c r="R415" s="234">
        <v>28437.3125</v>
      </c>
      <c r="S415" s="234">
        <v>21944.5</v>
      </c>
    </row>
    <row r="416" spans="1:19" s="155" customFormat="1" ht="15.75">
      <c r="A416" s="168">
        <v>43695</v>
      </c>
      <c r="B416" s="161">
        <v>9267.5</v>
      </c>
      <c r="C416" s="161">
        <v>3161.125</v>
      </c>
      <c r="D416" s="161">
        <v>6543.5</v>
      </c>
      <c r="E416" s="161">
        <v>6238.4375</v>
      </c>
      <c r="F416" s="161">
        <v>8407.5</v>
      </c>
      <c r="G416" s="161">
        <v>54.5</v>
      </c>
      <c r="H416" s="161">
        <v>9302.5</v>
      </c>
      <c r="I416" s="161">
        <v>4066.5</v>
      </c>
      <c r="J416" s="161">
        <v>6614</v>
      </c>
      <c r="K416" s="161">
        <v>5538</v>
      </c>
      <c r="L416" s="161">
        <v>4862</v>
      </c>
      <c r="M416" s="161">
        <v>4517.5</v>
      </c>
      <c r="N416" s="161">
        <v>68573.0625</v>
      </c>
      <c r="O416" s="173"/>
      <c r="P416" s="325" t="b">
        <f t="shared" ca="1" si="6"/>
        <v>0</v>
      </c>
      <c r="Q416" s="234">
        <v>18972.125</v>
      </c>
      <c r="R416" s="234">
        <v>28069.4375</v>
      </c>
      <c r="S416" s="234">
        <v>21531.5</v>
      </c>
    </row>
    <row r="417" spans="1:19" s="155" customFormat="1" ht="15.75">
      <c r="A417" s="168">
        <v>43696</v>
      </c>
      <c r="B417" s="161">
        <v>9171.5</v>
      </c>
      <c r="C417" s="161">
        <v>3246.375</v>
      </c>
      <c r="D417" s="161">
        <v>5821.5</v>
      </c>
      <c r="E417" s="161">
        <v>6124.25</v>
      </c>
      <c r="F417" s="161">
        <v>7983.75</v>
      </c>
      <c r="G417" s="161">
        <v>55</v>
      </c>
      <c r="H417" s="161">
        <v>9035.5</v>
      </c>
      <c r="I417" s="161">
        <v>3963.5</v>
      </c>
      <c r="J417" s="161">
        <v>6459</v>
      </c>
      <c r="K417" s="161">
        <v>5256</v>
      </c>
      <c r="L417" s="161">
        <v>4771.5</v>
      </c>
      <c r="M417" s="161">
        <v>4409</v>
      </c>
      <c r="N417" s="161">
        <v>66296.875</v>
      </c>
      <c r="O417" s="173"/>
      <c r="P417" s="325" t="b">
        <f t="shared" ca="1" si="6"/>
        <v>0</v>
      </c>
      <c r="Q417" s="234">
        <v>18239.375</v>
      </c>
      <c r="R417" s="234">
        <v>27162</v>
      </c>
      <c r="S417" s="234">
        <v>20895.5</v>
      </c>
    </row>
    <row r="418" spans="1:19" s="155" customFormat="1" ht="15.75">
      <c r="A418" s="168">
        <v>43697</v>
      </c>
      <c r="B418" s="161">
        <v>9164.5</v>
      </c>
      <c r="C418" s="161">
        <v>2967.125</v>
      </c>
      <c r="D418" s="161">
        <v>5944.5</v>
      </c>
      <c r="E418" s="161">
        <v>6457.5625</v>
      </c>
      <c r="F418" s="161">
        <v>8068.75</v>
      </c>
      <c r="G418" s="161">
        <v>59</v>
      </c>
      <c r="H418" s="161">
        <v>9105</v>
      </c>
      <c r="I418" s="161">
        <v>3958.5</v>
      </c>
      <c r="J418" s="161">
        <v>6422.5</v>
      </c>
      <c r="K418" s="161">
        <v>5205</v>
      </c>
      <c r="L418" s="161">
        <v>4716.5</v>
      </c>
      <c r="M418" s="161">
        <v>4420.5</v>
      </c>
      <c r="N418" s="161">
        <v>66489.4375</v>
      </c>
      <c r="O418" s="173"/>
      <c r="P418" s="325" t="b">
        <f t="shared" ca="1" si="6"/>
        <v>0</v>
      </c>
      <c r="Q418" s="234">
        <v>18076.125</v>
      </c>
      <c r="R418" s="234">
        <v>27648.8125</v>
      </c>
      <c r="S418" s="234">
        <v>20764.5</v>
      </c>
    </row>
    <row r="419" spans="1:19" s="155" customFormat="1" ht="15.75">
      <c r="A419" s="168">
        <v>43698</v>
      </c>
      <c r="B419" s="161">
        <v>9188.5</v>
      </c>
      <c r="C419" s="161">
        <v>3051.25</v>
      </c>
      <c r="D419" s="161">
        <v>5962</v>
      </c>
      <c r="E419" s="161">
        <v>5707.5625</v>
      </c>
      <c r="F419" s="161">
        <v>7997.5</v>
      </c>
      <c r="G419" s="161">
        <v>64</v>
      </c>
      <c r="H419" s="161">
        <v>9053.5</v>
      </c>
      <c r="I419" s="161">
        <v>3859.5</v>
      </c>
      <c r="J419" s="161">
        <v>6279.5</v>
      </c>
      <c r="K419" s="161">
        <v>5155</v>
      </c>
      <c r="L419" s="161">
        <v>4746</v>
      </c>
      <c r="M419" s="161">
        <v>4376.5</v>
      </c>
      <c r="N419" s="161">
        <v>65440.8125</v>
      </c>
      <c r="O419" s="173"/>
      <c r="P419" s="325" t="b">
        <f t="shared" ca="1" si="6"/>
        <v>0</v>
      </c>
      <c r="Q419" s="234">
        <v>18201.75</v>
      </c>
      <c r="R419" s="234">
        <v>26682.0625</v>
      </c>
      <c r="S419" s="234">
        <v>20557</v>
      </c>
    </row>
    <row r="420" spans="1:19" s="155" customFormat="1" ht="15.75">
      <c r="A420" s="168">
        <v>43699</v>
      </c>
      <c r="B420" s="161">
        <v>9187.5</v>
      </c>
      <c r="C420" s="161">
        <v>3092.75</v>
      </c>
      <c r="D420" s="161">
        <v>6043.5</v>
      </c>
      <c r="E420" s="161">
        <v>6015.5625</v>
      </c>
      <c r="F420" s="161">
        <v>7981.5</v>
      </c>
      <c r="G420" s="161">
        <v>64.5</v>
      </c>
      <c r="H420" s="161">
        <v>9142</v>
      </c>
      <c r="I420" s="161">
        <v>3778</v>
      </c>
      <c r="J420" s="161">
        <v>6321</v>
      </c>
      <c r="K420" s="161">
        <v>5171</v>
      </c>
      <c r="L420" s="161">
        <v>4694</v>
      </c>
      <c r="M420" s="161">
        <v>4485</v>
      </c>
      <c r="N420" s="161">
        <v>65976.3125</v>
      </c>
      <c r="O420" s="173"/>
      <c r="P420" s="325" t="b">
        <f t="shared" ca="1" si="6"/>
        <v>0</v>
      </c>
      <c r="Q420" s="234">
        <v>18323.75</v>
      </c>
      <c r="R420" s="234">
        <v>26981.5625</v>
      </c>
      <c r="S420" s="234">
        <v>20671</v>
      </c>
    </row>
    <row r="421" spans="1:19" s="155" customFormat="1" ht="15.75">
      <c r="A421" s="168">
        <v>43700</v>
      </c>
      <c r="B421" s="161">
        <v>9217.5</v>
      </c>
      <c r="C421" s="161">
        <v>3059.5</v>
      </c>
      <c r="D421" s="161">
        <v>6141</v>
      </c>
      <c r="E421" s="161">
        <v>6529.875</v>
      </c>
      <c r="F421" s="161">
        <v>8108.25</v>
      </c>
      <c r="G421" s="161">
        <v>65</v>
      </c>
      <c r="H421" s="161">
        <v>9198</v>
      </c>
      <c r="I421" s="161">
        <v>3760</v>
      </c>
      <c r="J421" s="161">
        <v>6298</v>
      </c>
      <c r="K421" s="161">
        <v>5265</v>
      </c>
      <c r="L421" s="161">
        <v>4690</v>
      </c>
      <c r="M421" s="161">
        <v>4495.5</v>
      </c>
      <c r="N421" s="161">
        <v>66827.625</v>
      </c>
      <c r="O421" s="173"/>
      <c r="P421" s="325" t="b">
        <f t="shared" ca="1" si="6"/>
        <v>0</v>
      </c>
      <c r="Q421" s="234">
        <v>18418</v>
      </c>
      <c r="R421" s="234">
        <v>27661.125</v>
      </c>
      <c r="S421" s="234">
        <v>20748.5</v>
      </c>
    </row>
    <row r="422" spans="1:19" s="155" customFormat="1" ht="15.75">
      <c r="A422" s="168">
        <v>43701</v>
      </c>
      <c r="B422" s="161">
        <v>9243</v>
      </c>
      <c r="C422" s="161">
        <v>3226</v>
      </c>
      <c r="D422" s="161">
        <v>6445</v>
      </c>
      <c r="E422" s="161">
        <v>6366.625</v>
      </c>
      <c r="F422" s="161">
        <v>8360.25</v>
      </c>
      <c r="G422" s="161">
        <v>72.5</v>
      </c>
      <c r="H422" s="161">
        <v>9251.5</v>
      </c>
      <c r="I422" s="161">
        <v>3722</v>
      </c>
      <c r="J422" s="161">
        <v>6374</v>
      </c>
      <c r="K422" s="161">
        <v>5540.5</v>
      </c>
      <c r="L422" s="161">
        <v>4700</v>
      </c>
      <c r="M422" s="161">
        <v>4520</v>
      </c>
      <c r="N422" s="161">
        <v>67821.375</v>
      </c>
      <c r="O422" s="173"/>
      <c r="P422" s="325" t="b">
        <f t="shared" ca="1" si="6"/>
        <v>0</v>
      </c>
      <c r="Q422" s="234">
        <v>18914</v>
      </c>
      <c r="R422" s="234">
        <v>27772.875</v>
      </c>
      <c r="S422" s="234">
        <v>21134.5</v>
      </c>
    </row>
    <row r="423" spans="1:19" s="155" customFormat="1" ht="15.75">
      <c r="A423" s="168">
        <v>43702</v>
      </c>
      <c r="B423" s="161">
        <v>9312</v>
      </c>
      <c r="C423" s="161">
        <v>3308.875</v>
      </c>
      <c r="D423" s="161">
        <v>6390.5</v>
      </c>
      <c r="E423" s="161">
        <v>7279.5625</v>
      </c>
      <c r="F423" s="161">
        <v>8468.25</v>
      </c>
      <c r="G423" s="161">
        <v>82.5</v>
      </c>
      <c r="H423" s="161">
        <v>9383.5</v>
      </c>
      <c r="I423" s="161">
        <v>3954</v>
      </c>
      <c r="J423" s="161">
        <v>6411</v>
      </c>
      <c r="K423" s="161">
        <v>5692.5</v>
      </c>
      <c r="L423" s="161">
        <v>4777</v>
      </c>
      <c r="M423" s="161">
        <v>4782</v>
      </c>
      <c r="N423" s="161">
        <v>69841.6875</v>
      </c>
      <c r="O423" s="173"/>
      <c r="P423" s="325" t="b">
        <f t="shared" ca="1" si="6"/>
        <v>0</v>
      </c>
      <c r="Q423" s="234">
        <v>19011.375</v>
      </c>
      <c r="R423" s="234">
        <v>29167.8125</v>
      </c>
      <c r="S423" s="234">
        <v>21662.5</v>
      </c>
    </row>
    <row r="424" spans="1:19" s="155" customFormat="1" ht="15.75">
      <c r="A424" s="168">
        <v>43703</v>
      </c>
      <c r="B424" s="161">
        <v>9268</v>
      </c>
      <c r="C424" s="161">
        <v>3187.375</v>
      </c>
      <c r="D424" s="161">
        <v>6234</v>
      </c>
      <c r="E424" s="161">
        <v>6675</v>
      </c>
      <c r="F424" s="161">
        <v>8046</v>
      </c>
      <c r="G424" s="161">
        <v>45.5</v>
      </c>
      <c r="H424" s="161">
        <v>9403</v>
      </c>
      <c r="I424" s="161">
        <v>3632.5</v>
      </c>
      <c r="J424" s="161">
        <v>6408.5</v>
      </c>
      <c r="K424" s="161">
        <v>5634</v>
      </c>
      <c r="L424" s="161">
        <v>4772.5</v>
      </c>
      <c r="M424" s="161">
        <v>4806.5</v>
      </c>
      <c r="N424" s="161">
        <v>68112.875</v>
      </c>
      <c r="O424" s="173"/>
      <c r="P424" s="325" t="b">
        <f t="shared" ca="1" si="6"/>
        <v>0</v>
      </c>
      <c r="Q424" s="234">
        <v>18689.375</v>
      </c>
      <c r="R424" s="234">
        <v>27802</v>
      </c>
      <c r="S424" s="234">
        <v>21621.5</v>
      </c>
    </row>
    <row r="425" spans="1:19" s="155" customFormat="1" ht="15.75">
      <c r="A425" s="168">
        <v>43704</v>
      </c>
      <c r="B425" s="161">
        <v>9200.5</v>
      </c>
      <c r="C425" s="161">
        <v>3175.625</v>
      </c>
      <c r="D425" s="161">
        <v>6096</v>
      </c>
      <c r="E425" s="161">
        <v>6999.8125</v>
      </c>
      <c r="F425" s="161">
        <v>8075.75</v>
      </c>
      <c r="G425" s="161">
        <v>52.5</v>
      </c>
      <c r="H425" s="161">
        <v>9260.5</v>
      </c>
      <c r="I425" s="161">
        <v>3733.5</v>
      </c>
      <c r="J425" s="161">
        <v>6408</v>
      </c>
      <c r="K425" s="161">
        <v>5376</v>
      </c>
      <c r="L425" s="161">
        <v>4648.5</v>
      </c>
      <c r="M425" s="161">
        <v>4598.5</v>
      </c>
      <c r="N425" s="161">
        <v>67625.1875</v>
      </c>
      <c r="O425" s="173"/>
      <c r="P425" s="325" t="b">
        <f t="shared" ca="1" si="6"/>
        <v>0</v>
      </c>
      <c r="Q425" s="234">
        <v>18472.125</v>
      </c>
      <c r="R425" s="234">
        <v>28122.0625</v>
      </c>
      <c r="S425" s="234">
        <v>21031</v>
      </c>
    </row>
    <row r="426" spans="1:19" s="155" customFormat="1" ht="15.75">
      <c r="A426" s="168">
        <v>43705</v>
      </c>
      <c r="B426" s="161">
        <v>9118.5</v>
      </c>
      <c r="C426" s="161">
        <v>3063.75</v>
      </c>
      <c r="D426" s="161">
        <v>6147.5</v>
      </c>
      <c r="E426" s="161">
        <v>6852.6875</v>
      </c>
      <c r="F426" s="161">
        <v>8129.25</v>
      </c>
      <c r="G426" s="161">
        <v>66</v>
      </c>
      <c r="H426" s="161">
        <v>9305.5</v>
      </c>
      <c r="I426" s="161">
        <v>3798.5</v>
      </c>
      <c r="J426" s="161">
        <v>6117.5</v>
      </c>
      <c r="K426" s="161">
        <v>5378</v>
      </c>
      <c r="L426" s="161">
        <v>4527</v>
      </c>
      <c r="M426" s="161">
        <v>4552.5</v>
      </c>
      <c r="N426" s="161">
        <v>67056.6875</v>
      </c>
      <c r="O426" s="173"/>
      <c r="P426" s="325" t="b">
        <f t="shared" ca="1" si="6"/>
        <v>0</v>
      </c>
      <c r="Q426" s="234">
        <v>18329.75</v>
      </c>
      <c r="R426" s="234">
        <v>28151.9375</v>
      </c>
      <c r="S426" s="234">
        <v>20575</v>
      </c>
    </row>
    <row r="427" spans="1:19" s="155" customFormat="1" ht="15.75">
      <c r="A427" s="168">
        <v>43706</v>
      </c>
      <c r="B427" s="161">
        <v>9189.5</v>
      </c>
      <c r="C427" s="161">
        <v>3057.625</v>
      </c>
      <c r="D427" s="161">
        <v>6055.5</v>
      </c>
      <c r="E427" s="161">
        <v>6871</v>
      </c>
      <c r="F427" s="161">
        <v>8132</v>
      </c>
      <c r="G427" s="161">
        <v>61.5</v>
      </c>
      <c r="H427" s="161">
        <v>9094</v>
      </c>
      <c r="I427" s="161">
        <v>3984.5</v>
      </c>
      <c r="J427" s="161">
        <v>6230.5</v>
      </c>
      <c r="K427" s="161">
        <v>5343</v>
      </c>
      <c r="L427" s="161">
        <v>4551</v>
      </c>
      <c r="M427" s="161">
        <v>4454</v>
      </c>
      <c r="N427" s="161">
        <v>67024.125</v>
      </c>
      <c r="O427" s="173"/>
      <c r="P427" s="325" t="b">
        <f t="shared" ca="1" si="6"/>
        <v>0</v>
      </c>
      <c r="Q427" s="234">
        <v>18302.625</v>
      </c>
      <c r="R427" s="234">
        <v>28143</v>
      </c>
      <c r="S427" s="234">
        <v>20578.5</v>
      </c>
    </row>
    <row r="428" spans="1:19" s="155" customFormat="1" ht="15.75">
      <c r="A428" s="168">
        <v>43707</v>
      </c>
      <c r="B428" s="161">
        <v>9273</v>
      </c>
      <c r="C428" s="161">
        <v>3071.375</v>
      </c>
      <c r="D428" s="161">
        <v>6158</v>
      </c>
      <c r="E428" s="161">
        <v>6933.9375</v>
      </c>
      <c r="F428" s="161">
        <v>8051</v>
      </c>
      <c r="G428" s="161">
        <v>51</v>
      </c>
      <c r="H428" s="161">
        <v>9177.5</v>
      </c>
      <c r="I428" s="161">
        <v>4085.5</v>
      </c>
      <c r="J428" s="161">
        <v>6293</v>
      </c>
      <c r="K428" s="161">
        <v>5501</v>
      </c>
      <c r="L428" s="161">
        <v>4542</v>
      </c>
      <c r="M428" s="161">
        <v>4527</v>
      </c>
      <c r="N428" s="161">
        <v>67664.3125</v>
      </c>
      <c r="O428" s="173"/>
      <c r="P428" s="325" t="b">
        <f t="shared" ca="1" si="6"/>
        <v>0</v>
      </c>
      <c r="Q428" s="234">
        <v>18502.375</v>
      </c>
      <c r="R428" s="234">
        <v>28298.9375</v>
      </c>
      <c r="S428" s="234">
        <v>20863</v>
      </c>
    </row>
    <row r="429" spans="1:19" s="155" customFormat="1" ht="15.75">
      <c r="A429" s="168">
        <v>43708</v>
      </c>
      <c r="B429" s="161">
        <v>9202.5</v>
      </c>
      <c r="C429" s="161">
        <v>3073.5</v>
      </c>
      <c r="D429" s="161">
        <v>6561</v>
      </c>
      <c r="E429" s="161">
        <v>7372.4375</v>
      </c>
      <c r="F429" s="161">
        <v>8281.75</v>
      </c>
      <c r="G429" s="161">
        <v>45.5</v>
      </c>
      <c r="H429" s="161">
        <v>9290</v>
      </c>
      <c r="I429" s="161">
        <v>4250.5</v>
      </c>
      <c r="J429" s="161">
        <v>6398</v>
      </c>
      <c r="K429" s="161">
        <v>5565.5</v>
      </c>
      <c r="L429" s="161">
        <v>4568</v>
      </c>
      <c r="M429" s="161">
        <v>4558.5</v>
      </c>
      <c r="N429" s="161">
        <v>69167.1875</v>
      </c>
      <c r="O429" s="173"/>
      <c r="P429" s="325" t="b">
        <f t="shared" ca="1" si="6"/>
        <v>0</v>
      </c>
      <c r="Q429" s="234">
        <v>18837</v>
      </c>
      <c r="R429" s="234">
        <v>29240.1875</v>
      </c>
      <c r="S429" s="234">
        <v>21090</v>
      </c>
    </row>
    <row r="430" spans="1:19" ht="15.75">
      <c r="A430" s="168">
        <v>43709</v>
      </c>
      <c r="B430" s="162">
        <v>9160</v>
      </c>
      <c r="C430" s="162">
        <v>3224.875</v>
      </c>
      <c r="D430" s="162">
        <v>6327.5</v>
      </c>
      <c r="E430" s="162">
        <v>6467.1875</v>
      </c>
      <c r="F430" s="162">
        <v>8466.5</v>
      </c>
      <c r="G430" s="162">
        <v>48.5</v>
      </c>
      <c r="H430" s="162">
        <v>9260</v>
      </c>
      <c r="I430" s="162">
        <v>3998.5</v>
      </c>
      <c r="J430" s="162">
        <v>6367.5</v>
      </c>
      <c r="K430" s="162">
        <v>5581</v>
      </c>
      <c r="L430" s="162">
        <v>4487</v>
      </c>
      <c r="M430" s="162">
        <v>4332</v>
      </c>
      <c r="N430" s="161">
        <v>67720.5625</v>
      </c>
      <c r="O430" s="173">
        <v>24.571428571428573</v>
      </c>
      <c r="P430" s="325" t="b">
        <f t="shared" ca="1" si="6"/>
        <v>0</v>
      </c>
      <c r="Q430" s="234">
        <v>18712.375</v>
      </c>
      <c r="R430" s="234">
        <v>28240.6875</v>
      </c>
      <c r="S430" s="234">
        <v>20767.5</v>
      </c>
    </row>
    <row r="431" spans="1:19" ht="15.75">
      <c r="A431" s="168">
        <v>43710</v>
      </c>
      <c r="B431" s="162">
        <v>9189.5</v>
      </c>
      <c r="C431" s="162">
        <v>3112.75</v>
      </c>
      <c r="D431" s="162">
        <v>6003</v>
      </c>
      <c r="E431" s="162">
        <v>6409.5625</v>
      </c>
      <c r="F431" s="162">
        <v>8204.75</v>
      </c>
      <c r="G431" s="162">
        <v>46.5</v>
      </c>
      <c r="H431" s="162">
        <v>8954.5</v>
      </c>
      <c r="I431" s="162">
        <v>4202</v>
      </c>
      <c r="J431" s="162">
        <v>6244</v>
      </c>
      <c r="K431" s="162">
        <v>5264</v>
      </c>
      <c r="L431" s="162">
        <v>4484.5</v>
      </c>
      <c r="M431" s="162">
        <v>4255</v>
      </c>
      <c r="N431" s="162">
        <v>66370.0625</v>
      </c>
      <c r="O431" s="171">
        <v>20.228571428571428</v>
      </c>
      <c r="P431" s="325" t="b">
        <f t="shared" ca="1" si="6"/>
        <v>0</v>
      </c>
      <c r="Q431" s="234">
        <v>18305.25</v>
      </c>
      <c r="R431" s="234">
        <v>27817.3125</v>
      </c>
      <c r="S431" s="234">
        <v>20247.5</v>
      </c>
    </row>
    <row r="432" spans="1:19" ht="15.75">
      <c r="A432" s="168">
        <v>43711</v>
      </c>
      <c r="B432" s="162">
        <v>9033</v>
      </c>
      <c r="C432" s="162">
        <v>2883.375</v>
      </c>
      <c r="D432" s="162">
        <v>5822</v>
      </c>
      <c r="E432" s="162">
        <v>6575.8125</v>
      </c>
      <c r="F432" s="162">
        <v>7809.5</v>
      </c>
      <c r="G432" s="162">
        <v>56</v>
      </c>
      <c r="H432" s="162">
        <v>8678</v>
      </c>
      <c r="I432" s="162">
        <v>3772</v>
      </c>
      <c r="J432" s="162">
        <v>6082</v>
      </c>
      <c r="K432" s="162">
        <v>4935.5</v>
      </c>
      <c r="L432" s="162">
        <v>4320</v>
      </c>
      <c r="M432" s="162">
        <v>4112</v>
      </c>
      <c r="N432" s="162">
        <v>64079.1875</v>
      </c>
      <c r="O432" s="171">
        <v>20.857142857142858</v>
      </c>
      <c r="P432" s="325" t="b">
        <f t="shared" ca="1" si="6"/>
        <v>0</v>
      </c>
      <c r="Q432" s="234">
        <v>17738.375</v>
      </c>
      <c r="R432" s="234">
        <v>26891.3125</v>
      </c>
      <c r="S432" s="234">
        <v>19449.5</v>
      </c>
    </row>
    <row r="433" spans="1:19">
      <c r="A433" s="168">
        <v>43712</v>
      </c>
      <c r="B433" s="162">
        <v>9060.5</v>
      </c>
      <c r="C433" s="162">
        <v>2882.5</v>
      </c>
      <c r="D433" s="162">
        <v>5767.5</v>
      </c>
      <c r="E433" s="162">
        <v>6175.1875</v>
      </c>
      <c r="F433" s="162">
        <v>7779.75</v>
      </c>
      <c r="G433" s="162">
        <v>51</v>
      </c>
      <c r="H433" s="162">
        <v>8570.5</v>
      </c>
      <c r="I433" s="162">
        <v>3649</v>
      </c>
      <c r="J433" s="162">
        <v>5824</v>
      </c>
      <c r="K433" s="162">
        <v>4946.5</v>
      </c>
      <c r="L433" s="162">
        <v>4284</v>
      </c>
      <c r="M433" s="162">
        <v>4108</v>
      </c>
      <c r="N433" s="162">
        <v>63098.4375</v>
      </c>
      <c r="O433" s="171">
        <v>22.8</v>
      </c>
      <c r="P433" s="326" t="b">
        <f t="shared" ca="1" si="6"/>
        <v>0</v>
      </c>
      <c r="Q433" s="234">
        <v>17710.5</v>
      </c>
      <c r="R433" s="234">
        <v>26225.4375</v>
      </c>
      <c r="S433" s="234">
        <v>19162.5</v>
      </c>
    </row>
    <row r="434" spans="1:19">
      <c r="A434" s="168">
        <v>43713</v>
      </c>
      <c r="B434" s="162">
        <v>9126.5</v>
      </c>
      <c r="C434" s="162">
        <v>3036.75</v>
      </c>
      <c r="D434" s="162">
        <v>5729.5</v>
      </c>
      <c r="E434" s="162">
        <v>6303.375</v>
      </c>
      <c r="F434" s="162">
        <v>7796</v>
      </c>
      <c r="G434" s="162">
        <v>48</v>
      </c>
      <c r="H434" s="162">
        <v>8516</v>
      </c>
      <c r="I434" s="162">
        <v>3499.5</v>
      </c>
      <c r="J434" s="162">
        <v>5880</v>
      </c>
      <c r="K434" s="162">
        <v>4972.5</v>
      </c>
      <c r="L434" s="162">
        <v>4324</v>
      </c>
      <c r="M434" s="162">
        <v>4113.5</v>
      </c>
      <c r="N434" s="162">
        <v>63345.625</v>
      </c>
      <c r="O434" s="171">
        <v>25.771428571428572</v>
      </c>
      <c r="P434" s="326" t="b">
        <f t="shared" ca="1" si="6"/>
        <v>0</v>
      </c>
      <c r="Q434" s="234">
        <v>17892.75</v>
      </c>
      <c r="R434" s="234">
        <v>26162.875</v>
      </c>
      <c r="S434" s="234">
        <v>19290</v>
      </c>
    </row>
    <row r="435" spans="1:19">
      <c r="A435" s="168">
        <v>43714</v>
      </c>
      <c r="B435" s="162">
        <v>9096.5</v>
      </c>
      <c r="C435" s="162">
        <v>3007</v>
      </c>
      <c r="D435" s="162">
        <v>5955.5</v>
      </c>
      <c r="E435" s="162">
        <v>5992.5</v>
      </c>
      <c r="F435" s="162">
        <v>7613.25</v>
      </c>
      <c r="G435" s="162">
        <v>56.5</v>
      </c>
      <c r="H435" s="162">
        <v>8832.5</v>
      </c>
      <c r="I435" s="162">
        <v>3279</v>
      </c>
      <c r="J435" s="162">
        <v>5894</v>
      </c>
      <c r="K435" s="162">
        <v>5021</v>
      </c>
      <c r="L435" s="162">
        <v>4346.5</v>
      </c>
      <c r="M435" s="162">
        <v>4165</v>
      </c>
      <c r="N435" s="162">
        <v>63259.25</v>
      </c>
      <c r="O435" s="171">
        <v>24.628571428571426</v>
      </c>
      <c r="P435" s="326" t="b">
        <f t="shared" ca="1" si="6"/>
        <v>0</v>
      </c>
      <c r="Q435" s="234">
        <v>18059</v>
      </c>
      <c r="R435" s="234">
        <v>25773.75</v>
      </c>
      <c r="S435" s="234">
        <v>19426.5</v>
      </c>
    </row>
    <row r="436" spans="1:19">
      <c r="A436" s="168">
        <v>43715</v>
      </c>
      <c r="B436" s="162">
        <v>8865.5</v>
      </c>
      <c r="C436" s="162">
        <v>3044.75</v>
      </c>
      <c r="D436" s="162">
        <v>6065</v>
      </c>
      <c r="E436" s="162">
        <v>6519.625</v>
      </c>
      <c r="F436" s="162">
        <v>7890.25</v>
      </c>
      <c r="G436" s="162">
        <v>62.5</v>
      </c>
      <c r="H436" s="162">
        <v>9200.5</v>
      </c>
      <c r="I436" s="162">
        <v>3561</v>
      </c>
      <c r="J436" s="162">
        <v>6122</v>
      </c>
      <c r="K436" s="162">
        <v>5299.5</v>
      </c>
      <c r="L436" s="162">
        <v>4405</v>
      </c>
      <c r="M436" s="162">
        <v>4311.5</v>
      </c>
      <c r="N436" s="162">
        <v>65347.125</v>
      </c>
      <c r="O436" s="171">
        <v>40.342857142857142</v>
      </c>
      <c r="P436" s="326" t="b">
        <f t="shared" ca="1" si="6"/>
        <v>0</v>
      </c>
      <c r="Q436" s="234">
        <v>17975.25</v>
      </c>
      <c r="R436" s="234">
        <v>27233.875</v>
      </c>
      <c r="S436" s="234">
        <v>20138</v>
      </c>
    </row>
    <row r="437" spans="1:19">
      <c r="A437" s="168">
        <v>43716</v>
      </c>
      <c r="B437" s="162">
        <v>8721</v>
      </c>
      <c r="C437" s="162">
        <v>3140.625</v>
      </c>
      <c r="D437" s="162">
        <v>6290</v>
      </c>
      <c r="E437" s="162">
        <v>7044.5625</v>
      </c>
      <c r="F437" s="162">
        <v>8140.5</v>
      </c>
      <c r="G437" s="162">
        <v>65.5</v>
      </c>
      <c r="H437" s="162">
        <v>9076.5</v>
      </c>
      <c r="I437" s="162">
        <v>3542</v>
      </c>
      <c r="J437" s="162">
        <v>5973</v>
      </c>
      <c r="K437" s="162">
        <v>5309</v>
      </c>
      <c r="L437" s="162">
        <v>4346</v>
      </c>
      <c r="M437" s="162">
        <v>4319</v>
      </c>
      <c r="N437" s="162">
        <v>65967.6875</v>
      </c>
      <c r="O437" s="171">
        <v>24.114285714285714</v>
      </c>
      <c r="P437" s="326" t="b">
        <f t="shared" ca="1" si="6"/>
        <v>0</v>
      </c>
      <c r="Q437" s="234">
        <v>18151.625</v>
      </c>
      <c r="R437" s="234">
        <v>27869.0625</v>
      </c>
      <c r="S437" s="234">
        <v>19947</v>
      </c>
    </row>
    <row r="438" spans="1:19">
      <c r="A438" s="168">
        <v>43717</v>
      </c>
      <c r="B438" s="162">
        <v>8619</v>
      </c>
      <c r="C438" s="162">
        <v>2979.375</v>
      </c>
      <c r="D438" s="162">
        <v>5704</v>
      </c>
      <c r="E438" s="162">
        <v>6243.5625</v>
      </c>
      <c r="F438" s="162">
        <v>7626</v>
      </c>
      <c r="G438" s="162">
        <v>70.5</v>
      </c>
      <c r="H438" s="162">
        <v>8807</v>
      </c>
      <c r="I438" s="162">
        <v>3254</v>
      </c>
      <c r="J438" s="162">
        <v>5749.5</v>
      </c>
      <c r="K438" s="162">
        <v>4942</v>
      </c>
      <c r="L438" s="162">
        <v>4357.5</v>
      </c>
      <c r="M438" s="162">
        <v>4227.5</v>
      </c>
      <c r="N438" s="162">
        <v>62579.9375</v>
      </c>
      <c r="O438" s="171">
        <v>22.400000000000002</v>
      </c>
      <c r="P438" s="326" t="b">
        <f t="shared" ca="1" si="6"/>
        <v>0</v>
      </c>
      <c r="Q438" s="234">
        <v>17302.375</v>
      </c>
      <c r="R438" s="234">
        <v>26001.0625</v>
      </c>
      <c r="S438" s="234">
        <v>19276.5</v>
      </c>
    </row>
    <row r="439" spans="1:19">
      <c r="A439" s="168">
        <v>43718</v>
      </c>
      <c r="B439" s="162">
        <v>8505.5</v>
      </c>
      <c r="C439" s="162">
        <v>2905</v>
      </c>
      <c r="D439" s="162">
        <v>5775.5</v>
      </c>
      <c r="E439" s="162">
        <v>6057.5625</v>
      </c>
      <c r="F439" s="162">
        <v>7563.75</v>
      </c>
      <c r="G439" s="162">
        <v>71</v>
      </c>
      <c r="H439" s="162">
        <v>8669</v>
      </c>
      <c r="I439" s="162">
        <v>3583</v>
      </c>
      <c r="J439" s="162">
        <v>5861.5</v>
      </c>
      <c r="K439" s="162">
        <v>4878.5</v>
      </c>
      <c r="L439" s="162">
        <v>4333</v>
      </c>
      <c r="M439" s="162">
        <v>4222</v>
      </c>
      <c r="N439" s="162">
        <v>62425.3125</v>
      </c>
      <c r="O439" s="171">
        <v>22.057142857142857</v>
      </c>
      <c r="P439" s="326" t="b">
        <f t="shared" ca="1" si="6"/>
        <v>0</v>
      </c>
      <c r="Q439" s="234">
        <v>17186</v>
      </c>
      <c r="R439" s="234">
        <v>25944.3125</v>
      </c>
      <c r="S439" s="234">
        <v>19295</v>
      </c>
    </row>
    <row r="440" spans="1:19">
      <c r="A440" s="168">
        <v>43719</v>
      </c>
      <c r="B440" s="162">
        <v>8454.5</v>
      </c>
      <c r="C440" s="162">
        <v>2992.125</v>
      </c>
      <c r="D440" s="162">
        <v>5666.5</v>
      </c>
      <c r="E440" s="162">
        <v>6231.0625</v>
      </c>
      <c r="F440" s="162">
        <v>7485.25</v>
      </c>
      <c r="G440" s="162">
        <v>72</v>
      </c>
      <c r="H440" s="162">
        <v>8656</v>
      </c>
      <c r="I440" s="162">
        <v>3467.5</v>
      </c>
      <c r="J440" s="162">
        <v>5922.5</v>
      </c>
      <c r="K440" s="162">
        <v>4975</v>
      </c>
      <c r="L440" s="162">
        <v>4277.5</v>
      </c>
      <c r="M440" s="162">
        <v>4195.5</v>
      </c>
      <c r="N440" s="162">
        <v>62395.4375</v>
      </c>
      <c r="O440" s="171">
        <v>25.085714285714282</v>
      </c>
      <c r="P440" s="326" t="b">
        <f t="shared" ca="1" si="6"/>
        <v>0</v>
      </c>
      <c r="Q440" s="234">
        <v>17113.125</v>
      </c>
      <c r="R440" s="234">
        <v>25911.8125</v>
      </c>
      <c r="S440" s="234">
        <v>19370.5</v>
      </c>
    </row>
    <row r="441" spans="1:19">
      <c r="A441" s="168">
        <v>43720</v>
      </c>
      <c r="B441" s="162">
        <v>8361</v>
      </c>
      <c r="C441" s="162">
        <v>3031.75</v>
      </c>
      <c r="D441" s="162">
        <v>5636</v>
      </c>
      <c r="E441" s="162">
        <v>6371.0625</v>
      </c>
      <c r="F441" s="162">
        <v>7540.25</v>
      </c>
      <c r="G441" s="162">
        <v>74.5</v>
      </c>
      <c r="H441" s="162">
        <v>8626</v>
      </c>
      <c r="I441" s="162">
        <v>3567.5</v>
      </c>
      <c r="J441" s="162">
        <v>5987</v>
      </c>
      <c r="K441" s="162">
        <v>5176</v>
      </c>
      <c r="L441" s="162">
        <v>4406.5</v>
      </c>
      <c r="M441" s="162">
        <v>4278</v>
      </c>
      <c r="N441" s="162">
        <v>63055.5625</v>
      </c>
      <c r="O441" s="171">
        <v>33.371428571428574</v>
      </c>
      <c r="P441" s="326" t="b">
        <f t="shared" ca="1" si="6"/>
        <v>0</v>
      </c>
      <c r="Q441" s="234">
        <v>17028.75</v>
      </c>
      <c r="R441" s="234">
        <v>26179.3125</v>
      </c>
      <c r="S441" s="234">
        <v>19847.5</v>
      </c>
    </row>
    <row r="442" spans="1:19">
      <c r="A442" s="168">
        <v>43721</v>
      </c>
      <c r="B442" s="162">
        <v>8763</v>
      </c>
      <c r="C442" s="162">
        <v>3417.5</v>
      </c>
      <c r="D442" s="162">
        <v>6266</v>
      </c>
      <c r="E442" s="162">
        <v>6640.4375</v>
      </c>
      <c r="F442" s="162">
        <v>8150.5</v>
      </c>
      <c r="G442" s="162">
        <v>77.5</v>
      </c>
      <c r="H442" s="162">
        <v>9099.5</v>
      </c>
      <c r="I442" s="162">
        <v>3685</v>
      </c>
      <c r="J442" s="162">
        <v>6100.5</v>
      </c>
      <c r="K442" s="162">
        <v>5401.5</v>
      </c>
      <c r="L442" s="162">
        <v>4563</v>
      </c>
      <c r="M442" s="162">
        <v>4502</v>
      </c>
      <c r="N442" s="162">
        <v>66666.4375</v>
      </c>
      <c r="O442" s="171">
        <v>62.171428571428564</v>
      </c>
      <c r="P442" s="326" t="b">
        <f t="shared" ca="1" si="6"/>
        <v>0</v>
      </c>
      <c r="Q442" s="234">
        <v>18446.5</v>
      </c>
      <c r="R442" s="234">
        <v>27652.9375</v>
      </c>
      <c r="S442" s="234">
        <v>20567</v>
      </c>
    </row>
    <row r="443" spans="1:19">
      <c r="A443" s="168">
        <v>43722</v>
      </c>
      <c r="B443" s="162">
        <v>9318</v>
      </c>
      <c r="C443" s="162">
        <v>3668.5</v>
      </c>
      <c r="D443" s="162">
        <v>6697.5</v>
      </c>
      <c r="E443" s="162">
        <v>6060.5625</v>
      </c>
      <c r="F443" s="162">
        <v>8846.5</v>
      </c>
      <c r="G443" s="162">
        <v>74</v>
      </c>
      <c r="H443" s="162">
        <v>9694</v>
      </c>
      <c r="I443" s="162">
        <v>4092</v>
      </c>
      <c r="J443" s="162">
        <v>6636.5</v>
      </c>
      <c r="K443" s="162">
        <v>5800</v>
      </c>
      <c r="L443" s="162">
        <v>4862</v>
      </c>
      <c r="M443" s="162">
        <v>4852.5</v>
      </c>
      <c r="N443" s="162">
        <v>70602.0625</v>
      </c>
      <c r="O443" s="171">
        <v>85.885714285714286</v>
      </c>
      <c r="P443" s="326" t="b">
        <f t="shared" ca="1" si="6"/>
        <v>0</v>
      </c>
      <c r="Q443" s="234">
        <v>19684</v>
      </c>
      <c r="R443" s="234">
        <v>28767.0625</v>
      </c>
      <c r="S443" s="234">
        <v>22151</v>
      </c>
    </row>
    <row r="444" spans="1:19">
      <c r="A444" s="168">
        <v>43723</v>
      </c>
      <c r="B444" s="162">
        <v>9205.5</v>
      </c>
      <c r="C444" s="162">
        <v>3372.5</v>
      </c>
      <c r="D444" s="162">
        <v>6665</v>
      </c>
      <c r="E444" s="162">
        <v>6400.9375</v>
      </c>
      <c r="F444" s="162">
        <v>8634.25</v>
      </c>
      <c r="G444" s="162">
        <v>61.5</v>
      </c>
      <c r="H444" s="162">
        <v>9226</v>
      </c>
      <c r="I444" s="162">
        <v>3969.5</v>
      </c>
      <c r="J444" s="162">
        <v>6527</v>
      </c>
      <c r="K444" s="162">
        <v>5613</v>
      </c>
      <c r="L444" s="162">
        <v>4760</v>
      </c>
      <c r="M444" s="162">
        <v>4642.5</v>
      </c>
      <c r="N444" s="162">
        <v>69077.6875</v>
      </c>
      <c r="O444" s="171">
        <v>24.457142857142859</v>
      </c>
      <c r="P444" s="326" t="b">
        <f t="shared" ca="1" si="6"/>
        <v>0</v>
      </c>
      <c r="Q444" s="234">
        <v>19243</v>
      </c>
      <c r="R444" s="234">
        <v>28292.1875</v>
      </c>
      <c r="S444" s="234">
        <v>21542.5</v>
      </c>
    </row>
    <row r="445" spans="1:19">
      <c r="A445" s="168">
        <v>43724</v>
      </c>
      <c r="B445" s="162">
        <v>8850.5</v>
      </c>
      <c r="C445" s="162">
        <v>2946.25</v>
      </c>
      <c r="D445" s="162">
        <v>5934</v>
      </c>
      <c r="E445" s="162">
        <v>6153.0625</v>
      </c>
      <c r="F445" s="162">
        <v>7742.5</v>
      </c>
      <c r="G445" s="162">
        <v>65.5</v>
      </c>
      <c r="H445" s="162">
        <v>8685</v>
      </c>
      <c r="I445" s="162">
        <v>3397.5</v>
      </c>
      <c r="J445" s="162">
        <v>6116.5</v>
      </c>
      <c r="K445" s="162">
        <v>5131.5</v>
      </c>
      <c r="L445" s="162">
        <v>4439</v>
      </c>
      <c r="M445" s="162">
        <v>4184</v>
      </c>
      <c r="N445" s="162">
        <v>63645.3125</v>
      </c>
      <c r="O445" s="171">
        <v>25.6</v>
      </c>
      <c r="P445" s="326" t="b">
        <f t="shared" ca="1" si="6"/>
        <v>0</v>
      </c>
      <c r="Q445" s="234">
        <v>17730.75</v>
      </c>
      <c r="R445" s="234">
        <v>26043.5625</v>
      </c>
      <c r="S445" s="234">
        <v>19871</v>
      </c>
    </row>
    <row r="446" spans="1:19">
      <c r="A446" s="168">
        <v>43725</v>
      </c>
      <c r="B446" s="162">
        <v>8385.5</v>
      </c>
      <c r="C446" s="162">
        <v>2929.875</v>
      </c>
      <c r="D446" s="162">
        <v>5994.5</v>
      </c>
      <c r="E446" s="162">
        <v>5998.4375</v>
      </c>
      <c r="F446" s="162">
        <v>7468.5</v>
      </c>
      <c r="G446" s="162">
        <v>92</v>
      </c>
      <c r="H446" s="162">
        <v>8703.5</v>
      </c>
      <c r="I446" s="162">
        <v>3378</v>
      </c>
      <c r="J446" s="162">
        <v>5900</v>
      </c>
      <c r="K446" s="162">
        <v>5213</v>
      </c>
      <c r="L446" s="162">
        <v>4249</v>
      </c>
      <c r="M446" s="162">
        <v>4040.5</v>
      </c>
      <c r="N446" s="162">
        <v>62352.8125</v>
      </c>
      <c r="O446" s="171">
        <v>22.4</v>
      </c>
      <c r="P446" s="326" t="b">
        <f t="shared" ca="1" si="6"/>
        <v>0</v>
      </c>
      <c r="Q446" s="234">
        <v>17309.875</v>
      </c>
      <c r="R446" s="234">
        <v>25640.4375</v>
      </c>
      <c r="S446" s="234">
        <v>19402.5</v>
      </c>
    </row>
    <row r="447" spans="1:19">
      <c r="A447" s="168">
        <v>43726</v>
      </c>
      <c r="B447" s="162">
        <v>8329.5</v>
      </c>
      <c r="C447" s="162">
        <v>2947.125</v>
      </c>
      <c r="D447" s="162">
        <v>5897.5</v>
      </c>
      <c r="E447" s="162">
        <v>6272.6875</v>
      </c>
      <c r="F447" s="162">
        <v>7450.75</v>
      </c>
      <c r="G447" s="162">
        <v>128</v>
      </c>
      <c r="H447" s="162">
        <v>8728</v>
      </c>
      <c r="I447" s="162">
        <v>3529.5</v>
      </c>
      <c r="J447" s="162">
        <v>5792.5</v>
      </c>
      <c r="K447" s="162">
        <v>5196.5</v>
      </c>
      <c r="L447" s="162">
        <v>4188</v>
      </c>
      <c r="M447" s="162">
        <v>3993.5</v>
      </c>
      <c r="N447" s="162">
        <v>62453.5625</v>
      </c>
      <c r="O447" s="171">
        <v>22</v>
      </c>
      <c r="P447" s="326" t="b">
        <f t="shared" ca="1" si="6"/>
        <v>0</v>
      </c>
      <c r="Q447" s="234">
        <v>17174.125</v>
      </c>
      <c r="R447" s="234">
        <v>26108.9375</v>
      </c>
      <c r="S447" s="234">
        <v>19170.5</v>
      </c>
    </row>
    <row r="448" spans="1:19">
      <c r="A448" s="169">
        <v>43727</v>
      </c>
      <c r="B448" s="162">
        <v>8353</v>
      </c>
      <c r="C448" s="162">
        <v>2836.25</v>
      </c>
      <c r="D448" s="162">
        <v>5867</v>
      </c>
      <c r="E448" s="162">
        <v>6544.625</v>
      </c>
      <c r="F448" s="162">
        <v>7419.25</v>
      </c>
      <c r="G448" s="162">
        <v>91.5</v>
      </c>
      <c r="H448" s="162">
        <v>8831.5</v>
      </c>
      <c r="I448" s="162">
        <v>3578.5</v>
      </c>
      <c r="J448" s="162">
        <v>5749.5</v>
      </c>
      <c r="K448" s="162">
        <v>5114</v>
      </c>
      <c r="L448" s="162">
        <v>4275</v>
      </c>
      <c r="M448" s="162">
        <v>4127</v>
      </c>
      <c r="N448" s="162">
        <v>62787.125</v>
      </c>
      <c r="O448" s="171">
        <v>23.8</v>
      </c>
      <c r="P448" s="326" t="b">
        <f t="shared" ca="1" si="6"/>
        <v>0</v>
      </c>
      <c r="Q448" s="234">
        <v>17056.25</v>
      </c>
      <c r="R448" s="234">
        <v>26465.375</v>
      </c>
      <c r="S448" s="234">
        <v>19265.5</v>
      </c>
    </row>
    <row r="449" spans="1:19">
      <c r="A449" s="169">
        <v>43728</v>
      </c>
      <c r="B449" s="162">
        <v>8274.5</v>
      </c>
      <c r="C449" s="162">
        <v>2893.125</v>
      </c>
      <c r="D449" s="162">
        <v>5965</v>
      </c>
      <c r="E449" s="162">
        <v>7015.25</v>
      </c>
      <c r="F449" s="162">
        <v>7644.75</v>
      </c>
      <c r="G449" s="162">
        <v>90.5</v>
      </c>
      <c r="H449" s="162">
        <v>8989</v>
      </c>
      <c r="I449" s="162">
        <v>3820</v>
      </c>
      <c r="J449" s="162">
        <v>5840</v>
      </c>
      <c r="K449" s="162">
        <v>5098</v>
      </c>
      <c r="L449" s="162">
        <v>4355.5</v>
      </c>
      <c r="M449" s="162">
        <v>4257.5</v>
      </c>
      <c r="N449" s="162">
        <v>64243.125</v>
      </c>
      <c r="O449" s="171">
        <v>28.4</v>
      </c>
      <c r="P449" s="326" t="b">
        <f t="shared" ca="1" si="6"/>
        <v>0</v>
      </c>
      <c r="Q449" s="234">
        <v>17132.625</v>
      </c>
      <c r="R449" s="234">
        <v>27559.5</v>
      </c>
      <c r="S449" s="234">
        <v>19551</v>
      </c>
    </row>
    <row r="450" spans="1:19">
      <c r="A450" s="169">
        <v>43729</v>
      </c>
      <c r="B450" s="162">
        <v>8334</v>
      </c>
      <c r="C450" s="162">
        <v>3105.75</v>
      </c>
      <c r="D450" s="162">
        <v>6431.5</v>
      </c>
      <c r="E450" s="162">
        <v>7252.0625</v>
      </c>
      <c r="F450" s="162">
        <v>8293.75</v>
      </c>
      <c r="G450" s="162">
        <v>83.5</v>
      </c>
      <c r="H450" s="162">
        <v>9367</v>
      </c>
      <c r="I450" s="162">
        <v>4122.5</v>
      </c>
      <c r="J450" s="162">
        <v>6065</v>
      </c>
      <c r="K450" s="162">
        <v>5494.5</v>
      </c>
      <c r="L450" s="162">
        <v>4542</v>
      </c>
      <c r="M450" s="162">
        <v>4575</v>
      </c>
      <c r="N450" s="162">
        <v>67666.5625</v>
      </c>
      <c r="O450" s="171">
        <v>62.5</v>
      </c>
      <c r="P450" s="326" t="b">
        <f t="shared" ca="1" si="6"/>
        <v>0</v>
      </c>
      <c r="Q450" s="234">
        <v>17871.25</v>
      </c>
      <c r="R450" s="234">
        <v>29118.8125</v>
      </c>
      <c r="S450" s="234">
        <v>20676.5</v>
      </c>
    </row>
    <row r="451" spans="1:19">
      <c r="A451" s="169">
        <v>43730</v>
      </c>
      <c r="B451" s="162">
        <v>8347.5</v>
      </c>
      <c r="C451" s="162">
        <v>3221.375</v>
      </c>
      <c r="D451" s="162">
        <v>6350</v>
      </c>
      <c r="E451" s="162">
        <v>7666.5</v>
      </c>
      <c r="F451" s="162">
        <v>8349</v>
      </c>
      <c r="G451" s="162">
        <v>57.5</v>
      </c>
      <c r="H451" s="162">
        <v>9387.5</v>
      </c>
      <c r="I451" s="162">
        <v>4361</v>
      </c>
      <c r="J451" s="162">
        <v>6072</v>
      </c>
      <c r="K451" s="162">
        <v>5561.5</v>
      </c>
      <c r="L451" s="162">
        <v>4383</v>
      </c>
      <c r="M451" s="162">
        <v>4568.5</v>
      </c>
      <c r="N451" s="162">
        <v>68325.375</v>
      </c>
      <c r="O451" s="171">
        <v>35.700000000000003</v>
      </c>
      <c r="P451" s="326" t="b">
        <f t="shared" ca="1" si="6"/>
        <v>0</v>
      </c>
      <c r="Q451" s="234">
        <v>17918.875</v>
      </c>
      <c r="R451" s="234">
        <v>29821.5</v>
      </c>
      <c r="S451" s="234">
        <v>20585</v>
      </c>
    </row>
    <row r="452" spans="1:19">
      <c r="A452" s="169">
        <v>43731</v>
      </c>
      <c r="B452" s="162">
        <v>8218.5</v>
      </c>
      <c r="C452" s="162">
        <v>2899</v>
      </c>
      <c r="D452" s="162">
        <v>4192.5</v>
      </c>
      <c r="E452" s="162">
        <v>6651.75</v>
      </c>
      <c r="F452" s="162">
        <v>7763.75</v>
      </c>
      <c r="G452" s="162">
        <v>56.5</v>
      </c>
      <c r="H452" s="162">
        <v>8523.5</v>
      </c>
      <c r="I452" s="162">
        <v>3881.5</v>
      </c>
      <c r="J452" s="162">
        <v>5826</v>
      </c>
      <c r="K452" s="162">
        <v>5093</v>
      </c>
      <c r="L452" s="162">
        <v>4311.5</v>
      </c>
      <c r="M452" s="162">
        <v>4241</v>
      </c>
      <c r="N452" s="162">
        <v>61658.5</v>
      </c>
      <c r="O452" s="171">
        <v>21.5</v>
      </c>
      <c r="P452" s="326" t="b">
        <f t="shared" ref="P452:P515" ca="1" si="7">AND(A452&gt;=(TODAY()-30),A452&lt;TODAY())</f>
        <v>0</v>
      </c>
      <c r="Q452" s="234">
        <v>15310</v>
      </c>
      <c r="R452" s="234">
        <v>26877</v>
      </c>
      <c r="S452" s="234">
        <v>19471.5</v>
      </c>
    </row>
    <row r="453" spans="1:19">
      <c r="A453" s="169">
        <v>43732</v>
      </c>
      <c r="B453" s="162">
        <v>8216.5</v>
      </c>
      <c r="C453" s="162">
        <v>2717.75</v>
      </c>
      <c r="D453" s="162">
        <v>4166.5</v>
      </c>
      <c r="E453" s="162">
        <v>6994.0625</v>
      </c>
      <c r="F453" s="162">
        <v>7655.5</v>
      </c>
      <c r="G453" s="162">
        <v>66</v>
      </c>
      <c r="H453" s="162">
        <v>8386</v>
      </c>
      <c r="I453" s="162">
        <v>3867</v>
      </c>
      <c r="J453" s="162">
        <v>5833.5</v>
      </c>
      <c r="K453" s="162">
        <v>4928</v>
      </c>
      <c r="L453" s="162">
        <v>4250.5</v>
      </c>
      <c r="M453" s="162">
        <v>4060.5</v>
      </c>
      <c r="N453" s="162">
        <v>61141.8125</v>
      </c>
      <c r="O453" s="171">
        <v>21.46</v>
      </c>
      <c r="P453" s="326" t="b">
        <f t="shared" ca="1" si="7"/>
        <v>0</v>
      </c>
      <c r="Q453" s="234">
        <v>15100.75</v>
      </c>
      <c r="R453" s="234">
        <v>26968.5625</v>
      </c>
      <c r="S453" s="234">
        <v>19072.5</v>
      </c>
    </row>
    <row r="454" spans="1:19">
      <c r="A454" s="169">
        <v>43733</v>
      </c>
      <c r="B454" s="162">
        <v>8121</v>
      </c>
      <c r="C454" s="162">
        <v>2613.25</v>
      </c>
      <c r="D454" s="162">
        <v>4113</v>
      </c>
      <c r="E454" s="162">
        <v>6764</v>
      </c>
      <c r="F454" s="162">
        <v>7439</v>
      </c>
      <c r="G454" s="162">
        <v>54.5</v>
      </c>
      <c r="H454" s="162">
        <v>8210</v>
      </c>
      <c r="I454" s="162">
        <v>3880</v>
      </c>
      <c r="J454" s="162">
        <v>5704.5</v>
      </c>
      <c r="K454" s="162">
        <v>4885</v>
      </c>
      <c r="L454" s="162">
        <v>4276.5</v>
      </c>
      <c r="M454" s="162">
        <v>3974.5</v>
      </c>
      <c r="N454" s="162">
        <v>60035.25</v>
      </c>
      <c r="O454" s="171">
        <v>20.94</v>
      </c>
      <c r="P454" s="326" t="b">
        <f t="shared" ca="1" si="7"/>
        <v>0</v>
      </c>
      <c r="Q454" s="234">
        <v>14847.25</v>
      </c>
      <c r="R454" s="234">
        <v>26347.5</v>
      </c>
      <c r="S454" s="234">
        <v>18840.5</v>
      </c>
    </row>
    <row r="455" spans="1:19">
      <c r="A455" s="169">
        <v>43734</v>
      </c>
      <c r="B455" s="162">
        <v>8092.5</v>
      </c>
      <c r="C455" s="162">
        <v>2546.625</v>
      </c>
      <c r="D455" s="162">
        <v>4084</v>
      </c>
      <c r="E455" s="162">
        <v>6862.9375</v>
      </c>
      <c r="F455" s="162">
        <v>7578.75</v>
      </c>
      <c r="G455" s="162">
        <v>41.5</v>
      </c>
      <c r="H455" s="162">
        <v>8099</v>
      </c>
      <c r="I455" s="162">
        <v>3934</v>
      </c>
      <c r="J455" s="162">
        <v>5774.5</v>
      </c>
      <c r="K455" s="162">
        <v>4954</v>
      </c>
      <c r="L455" s="162">
        <v>4269</v>
      </c>
      <c r="M455" s="162">
        <v>3961</v>
      </c>
      <c r="N455" s="162">
        <v>60197.8125</v>
      </c>
      <c r="O455" s="171">
        <v>20.6</v>
      </c>
      <c r="P455" s="326" t="b">
        <f t="shared" ca="1" si="7"/>
        <v>0</v>
      </c>
      <c r="Q455" s="234">
        <v>14723.125</v>
      </c>
      <c r="R455" s="234">
        <v>26516.1875</v>
      </c>
      <c r="S455" s="234">
        <v>18958.5</v>
      </c>
    </row>
    <row r="456" spans="1:19">
      <c r="A456" s="169">
        <v>43735</v>
      </c>
      <c r="B456" s="162">
        <v>8201</v>
      </c>
      <c r="C456" s="162">
        <v>2537.75</v>
      </c>
      <c r="D456" s="162">
        <v>4133</v>
      </c>
      <c r="E456" s="162">
        <v>7198.625</v>
      </c>
      <c r="F456" s="162">
        <v>7720.25</v>
      </c>
      <c r="G456" s="162">
        <v>42</v>
      </c>
      <c r="H456" s="162">
        <v>8247.5</v>
      </c>
      <c r="I456" s="162">
        <v>3979.5</v>
      </c>
      <c r="J456" s="162">
        <v>5753.5</v>
      </c>
      <c r="K456" s="162">
        <v>4958.5</v>
      </c>
      <c r="L456" s="162">
        <v>4273.5</v>
      </c>
      <c r="M456" s="162">
        <v>3958</v>
      </c>
      <c r="N456" s="162">
        <v>61003.125</v>
      </c>
      <c r="O456" s="171">
        <v>49</v>
      </c>
      <c r="P456" s="326" t="b">
        <f t="shared" ca="1" si="7"/>
        <v>0</v>
      </c>
      <c r="Q456" s="234">
        <v>14871.75</v>
      </c>
      <c r="R456" s="234">
        <v>27187.875</v>
      </c>
      <c r="S456" s="234">
        <v>18943.5</v>
      </c>
    </row>
    <row r="457" spans="1:19">
      <c r="A457" s="169">
        <v>43736</v>
      </c>
      <c r="B457" s="162">
        <v>8279</v>
      </c>
      <c r="C457" s="162">
        <v>2946.625</v>
      </c>
      <c r="D457" s="162">
        <v>5355.5</v>
      </c>
      <c r="E457" s="162">
        <v>7636.8125</v>
      </c>
      <c r="F457" s="162">
        <v>8193.75</v>
      </c>
      <c r="G457" s="162">
        <v>45</v>
      </c>
      <c r="H457" s="162">
        <v>9051</v>
      </c>
      <c r="I457" s="162">
        <v>4383.5</v>
      </c>
      <c r="J457" s="162">
        <v>6026</v>
      </c>
      <c r="K457" s="162">
        <v>5220.5</v>
      </c>
      <c r="L457" s="162">
        <v>4397</v>
      </c>
      <c r="M457" s="162">
        <v>4069</v>
      </c>
      <c r="N457" s="162">
        <v>65603.6875</v>
      </c>
      <c r="O457" s="171">
        <v>38</v>
      </c>
      <c r="P457" s="326" t="b">
        <f t="shared" ca="1" si="7"/>
        <v>0</v>
      </c>
      <c r="Q457" s="234">
        <v>16581.125</v>
      </c>
      <c r="R457" s="234">
        <v>29310.0625</v>
      </c>
      <c r="S457" s="234">
        <v>19712.5</v>
      </c>
    </row>
    <row r="458" spans="1:19">
      <c r="A458" s="169">
        <v>43737</v>
      </c>
      <c r="B458" s="162">
        <v>8409.5</v>
      </c>
      <c r="C458" s="162">
        <v>3134.375</v>
      </c>
      <c r="D458" s="162">
        <v>6253.5</v>
      </c>
      <c r="E458" s="162">
        <v>6537.0625</v>
      </c>
      <c r="F458" s="162">
        <v>8317.75</v>
      </c>
      <c r="G458" s="162">
        <v>49</v>
      </c>
      <c r="H458" s="162">
        <v>9230.5</v>
      </c>
      <c r="I458" s="162">
        <v>4254</v>
      </c>
      <c r="J458" s="162">
        <v>6032</v>
      </c>
      <c r="K458" s="162">
        <v>5294.5</v>
      </c>
      <c r="L458" s="162">
        <v>4410</v>
      </c>
      <c r="M458" s="162">
        <v>4150</v>
      </c>
      <c r="N458" s="162">
        <v>66072.1875</v>
      </c>
      <c r="O458" s="171">
        <v>37.700000000000003</v>
      </c>
      <c r="P458" s="326" t="b">
        <f t="shared" ca="1" si="7"/>
        <v>0</v>
      </c>
      <c r="Q458" s="234">
        <v>17797.375</v>
      </c>
      <c r="R458" s="234">
        <v>28388.3125</v>
      </c>
      <c r="S458" s="234">
        <v>19886.5</v>
      </c>
    </row>
    <row r="459" spans="1:19">
      <c r="A459" s="169">
        <v>43738</v>
      </c>
      <c r="B459" s="162">
        <v>8234</v>
      </c>
      <c r="C459" s="162">
        <v>3170.25</v>
      </c>
      <c r="D459" s="162">
        <v>5955</v>
      </c>
      <c r="E459" s="162">
        <v>6725</v>
      </c>
      <c r="F459" s="162">
        <v>7960.75</v>
      </c>
      <c r="G459" s="162">
        <v>54</v>
      </c>
      <c r="H459" s="162">
        <v>8564</v>
      </c>
      <c r="I459" s="162">
        <v>4152</v>
      </c>
      <c r="J459" s="162">
        <v>6085</v>
      </c>
      <c r="K459" s="162">
        <v>5363</v>
      </c>
      <c r="L459" s="162">
        <v>4487</v>
      </c>
      <c r="M459" s="162">
        <v>4304</v>
      </c>
      <c r="N459" s="162">
        <v>65054</v>
      </c>
      <c r="O459" s="171">
        <v>44.48</v>
      </c>
      <c r="P459" s="326" t="b">
        <f t="shared" ca="1" si="7"/>
        <v>0</v>
      </c>
      <c r="Q459" s="234">
        <v>17359.25</v>
      </c>
      <c r="R459" s="234">
        <v>27455.75</v>
      </c>
      <c r="S459" s="234">
        <v>20239</v>
      </c>
    </row>
    <row r="460" spans="1:19">
      <c r="A460" s="169">
        <v>43739</v>
      </c>
      <c r="B460" s="162">
        <v>8276</v>
      </c>
      <c r="C460" s="162">
        <v>3239.875</v>
      </c>
      <c r="D460" s="162">
        <v>6192</v>
      </c>
      <c r="E460" s="162">
        <v>6009.625</v>
      </c>
      <c r="F460" s="162">
        <v>8237</v>
      </c>
      <c r="G460" s="162">
        <v>58.5</v>
      </c>
      <c r="H460" s="162">
        <v>8756.5</v>
      </c>
      <c r="I460" s="162">
        <v>3931</v>
      </c>
      <c r="J460" s="162">
        <v>6588</v>
      </c>
      <c r="K460" s="162">
        <v>5623</v>
      </c>
      <c r="L460" s="162">
        <v>4750.5</v>
      </c>
      <c r="M460" s="162">
        <v>4591.5</v>
      </c>
      <c r="N460" s="162">
        <v>66253.5</v>
      </c>
      <c r="O460" s="171">
        <v>43.5</v>
      </c>
      <c r="P460" s="326" t="b">
        <f t="shared" ca="1" si="7"/>
        <v>0</v>
      </c>
      <c r="Q460" s="234">
        <v>17707.875</v>
      </c>
      <c r="R460" s="234">
        <v>26992.625</v>
      </c>
      <c r="S460" s="234">
        <v>21553</v>
      </c>
    </row>
    <row r="461" spans="1:19">
      <c r="A461" s="169">
        <v>43740</v>
      </c>
      <c r="B461" s="162">
        <v>8472</v>
      </c>
      <c r="C461" s="162">
        <v>3807.625</v>
      </c>
      <c r="D461" s="162">
        <v>6166</v>
      </c>
      <c r="E461" s="162">
        <v>5968.0625</v>
      </c>
      <c r="F461" s="162">
        <v>7861.75</v>
      </c>
      <c r="G461" s="162">
        <v>78</v>
      </c>
      <c r="H461" s="162">
        <v>8989.5</v>
      </c>
      <c r="I461" s="162">
        <v>4343.5</v>
      </c>
      <c r="J461" s="162">
        <v>6517.5</v>
      </c>
      <c r="K461" s="162">
        <v>5676.5</v>
      </c>
      <c r="L461" s="162">
        <v>4981</v>
      </c>
      <c r="M461" s="162">
        <v>4709.5</v>
      </c>
      <c r="N461" s="162">
        <v>67570.9375</v>
      </c>
      <c r="O461" s="171">
        <v>74</v>
      </c>
      <c r="P461" s="326" t="b">
        <f t="shared" ca="1" si="7"/>
        <v>0</v>
      </c>
      <c r="Q461" s="234">
        <v>18445.625</v>
      </c>
      <c r="R461" s="234">
        <v>27240.8125</v>
      </c>
      <c r="S461" s="234">
        <v>21884.5</v>
      </c>
    </row>
    <row r="462" spans="1:19">
      <c r="A462" s="169">
        <v>43741</v>
      </c>
      <c r="B462" s="162">
        <v>8855</v>
      </c>
      <c r="C462" s="162">
        <v>3696.625</v>
      </c>
      <c r="D462" s="162">
        <v>6064</v>
      </c>
      <c r="E462" s="162">
        <v>5869.3125</v>
      </c>
      <c r="F462" s="162">
        <v>7767.25</v>
      </c>
      <c r="G462" s="162">
        <v>59.5</v>
      </c>
      <c r="H462" s="162">
        <v>9032.5</v>
      </c>
      <c r="I462" s="162">
        <v>4397</v>
      </c>
      <c r="J462" s="162">
        <v>6538</v>
      </c>
      <c r="K462" s="162">
        <v>5784.5</v>
      </c>
      <c r="L462" s="162">
        <v>4963.5</v>
      </c>
      <c r="M462" s="162">
        <v>4774</v>
      </c>
      <c r="N462" s="162">
        <v>67801.1875</v>
      </c>
      <c r="O462" s="171">
        <v>78.099999999999994</v>
      </c>
      <c r="P462" s="326" t="b">
        <f t="shared" ca="1" si="7"/>
        <v>0</v>
      </c>
      <c r="Q462" s="234">
        <v>18615.625</v>
      </c>
      <c r="R462" s="234">
        <v>27125.5625</v>
      </c>
      <c r="S462" s="234">
        <v>22060</v>
      </c>
    </row>
    <row r="463" spans="1:19">
      <c r="A463" s="169">
        <v>43742</v>
      </c>
      <c r="B463" s="162">
        <v>9251</v>
      </c>
      <c r="C463" s="162">
        <v>3831</v>
      </c>
      <c r="D463" s="162">
        <v>6110</v>
      </c>
      <c r="E463" s="162">
        <v>6313.4375</v>
      </c>
      <c r="F463" s="162">
        <v>7764.25</v>
      </c>
      <c r="G463" s="162">
        <v>59</v>
      </c>
      <c r="H463" s="162">
        <v>9030.5</v>
      </c>
      <c r="I463" s="162">
        <v>4349.5</v>
      </c>
      <c r="J463" s="162">
        <v>6633</v>
      </c>
      <c r="K463" s="162">
        <v>5811</v>
      </c>
      <c r="L463" s="162">
        <v>5049.5</v>
      </c>
      <c r="M463" s="162">
        <v>4779.5</v>
      </c>
      <c r="N463" s="162">
        <v>68981.6875</v>
      </c>
      <c r="O463" s="171">
        <v>76.400000000000006</v>
      </c>
      <c r="P463" s="326" t="b">
        <f t="shared" ca="1" si="7"/>
        <v>0</v>
      </c>
      <c r="Q463" s="234">
        <v>19192</v>
      </c>
      <c r="R463" s="234">
        <v>27516.6875</v>
      </c>
      <c r="S463" s="234">
        <v>22273</v>
      </c>
    </row>
    <row r="464" spans="1:19">
      <c r="A464" s="169">
        <v>43743</v>
      </c>
      <c r="B464" s="162">
        <v>9409</v>
      </c>
      <c r="C464" s="162">
        <v>3542.25</v>
      </c>
      <c r="D464" s="162">
        <v>6192</v>
      </c>
      <c r="E464" s="162">
        <v>5985.5625</v>
      </c>
      <c r="F464" s="162">
        <v>8141</v>
      </c>
      <c r="G464" s="162">
        <v>58.5</v>
      </c>
      <c r="H464" s="162">
        <v>9279</v>
      </c>
      <c r="I464" s="162">
        <v>4263.5</v>
      </c>
      <c r="J464" s="162">
        <v>6915.5</v>
      </c>
      <c r="K464" s="162">
        <v>5959</v>
      </c>
      <c r="L464" s="162">
        <v>4970</v>
      </c>
      <c r="M464" s="162">
        <v>4782</v>
      </c>
      <c r="N464" s="162">
        <v>69497.3125</v>
      </c>
      <c r="O464" s="183">
        <v>73.8</v>
      </c>
      <c r="P464" s="326" t="b">
        <f t="shared" ca="1" si="7"/>
        <v>0</v>
      </c>
      <c r="Q464" s="234">
        <v>19143.25</v>
      </c>
      <c r="R464" s="234">
        <v>27727.5625</v>
      </c>
      <c r="S464" s="234">
        <v>22626.5</v>
      </c>
    </row>
    <row r="465" spans="1:19">
      <c r="A465" s="169">
        <v>43744</v>
      </c>
      <c r="B465" s="162">
        <v>9409.5</v>
      </c>
      <c r="C465" s="162">
        <v>3976</v>
      </c>
      <c r="D465" s="162">
        <v>6505</v>
      </c>
      <c r="E465" s="162">
        <v>5246.125</v>
      </c>
      <c r="F465" s="162">
        <v>8240</v>
      </c>
      <c r="G465" s="162">
        <v>52</v>
      </c>
      <c r="H465" s="162">
        <v>9561.5</v>
      </c>
      <c r="I465" s="162">
        <v>4367</v>
      </c>
      <c r="J465" s="162">
        <v>7044.5</v>
      </c>
      <c r="K465" s="162">
        <v>6125</v>
      </c>
      <c r="L465" s="162">
        <v>5107.5</v>
      </c>
      <c r="M465" s="162">
        <v>4879</v>
      </c>
      <c r="N465" s="162">
        <v>70513.125</v>
      </c>
      <c r="O465" s="171">
        <v>81</v>
      </c>
      <c r="P465" s="326" t="b">
        <f t="shared" ca="1" si="7"/>
        <v>0</v>
      </c>
      <c r="Q465" s="234">
        <v>19890.5</v>
      </c>
      <c r="R465" s="234">
        <v>27466.625</v>
      </c>
      <c r="S465" s="234">
        <v>23156</v>
      </c>
    </row>
    <row r="466" spans="1:19">
      <c r="A466" s="169">
        <v>43745</v>
      </c>
      <c r="B466" s="162">
        <v>9252.5</v>
      </c>
      <c r="C466" s="162">
        <v>3216.75</v>
      </c>
      <c r="D466" s="162">
        <v>6249</v>
      </c>
      <c r="E466" s="162">
        <v>5497.4375</v>
      </c>
      <c r="F466" s="162">
        <v>8055.75</v>
      </c>
      <c r="G466" s="162">
        <v>36</v>
      </c>
      <c r="H466" s="162">
        <v>9027.5</v>
      </c>
      <c r="I466" s="162">
        <v>3967</v>
      </c>
      <c r="J466" s="162">
        <v>6647</v>
      </c>
      <c r="K466" s="162">
        <v>5606.5</v>
      </c>
      <c r="L466" s="162">
        <v>4848.5</v>
      </c>
      <c r="M466" s="162">
        <v>4605</v>
      </c>
      <c r="N466" s="162">
        <v>67008.9375</v>
      </c>
      <c r="O466" s="171">
        <v>22.8</v>
      </c>
      <c r="P466" s="326" t="b">
        <f t="shared" ca="1" si="7"/>
        <v>0</v>
      </c>
      <c r="Q466" s="234">
        <v>18718.25</v>
      </c>
      <c r="R466" s="234">
        <v>26583.6875</v>
      </c>
      <c r="S466" s="234">
        <v>21707</v>
      </c>
    </row>
    <row r="467" spans="1:19">
      <c r="A467" s="169">
        <v>43746</v>
      </c>
      <c r="B467" s="162">
        <v>8860</v>
      </c>
      <c r="C467" s="162">
        <v>2569.125</v>
      </c>
      <c r="D467" s="162">
        <v>5833</v>
      </c>
      <c r="E467" s="162">
        <v>5850.6875</v>
      </c>
      <c r="F467" s="162">
        <v>7506.5</v>
      </c>
      <c r="G467" s="162">
        <v>43.5</v>
      </c>
      <c r="H467" s="162">
        <v>8309</v>
      </c>
      <c r="I467" s="162">
        <v>3603</v>
      </c>
      <c r="J467" s="162">
        <v>6200</v>
      </c>
      <c r="K467" s="162">
        <v>5073.5</v>
      </c>
      <c r="L467" s="162">
        <v>4678</v>
      </c>
      <c r="M467" s="162">
        <v>4306</v>
      </c>
      <c r="N467" s="162">
        <v>62832.3125</v>
      </c>
      <c r="O467" s="171">
        <v>22.1</v>
      </c>
      <c r="P467" s="326" t="b">
        <f t="shared" ca="1" si="7"/>
        <v>0</v>
      </c>
      <c r="Q467" s="234">
        <v>17262.125</v>
      </c>
      <c r="R467" s="234">
        <v>25312.6875</v>
      </c>
      <c r="S467" s="234">
        <v>20257.5</v>
      </c>
    </row>
    <row r="468" spans="1:19">
      <c r="A468" s="169">
        <v>43747</v>
      </c>
      <c r="B468" s="162">
        <v>8721.5</v>
      </c>
      <c r="C468" s="162">
        <v>2346.125</v>
      </c>
      <c r="D468" s="162">
        <v>5852</v>
      </c>
      <c r="E468" s="162">
        <v>5982.1875</v>
      </c>
      <c r="F468" s="162">
        <v>7481.5</v>
      </c>
      <c r="G468" s="162">
        <v>48.5</v>
      </c>
      <c r="H468" s="162">
        <v>8264.5</v>
      </c>
      <c r="I468" s="162">
        <v>3780</v>
      </c>
      <c r="J468" s="162">
        <v>6285.5</v>
      </c>
      <c r="K468" s="162">
        <v>4866.5</v>
      </c>
      <c r="L468" s="162">
        <v>4604.5</v>
      </c>
      <c r="M468" s="162">
        <v>4106</v>
      </c>
      <c r="N468" s="162">
        <v>62338.8125</v>
      </c>
      <c r="O468" s="171">
        <v>27.8</v>
      </c>
      <c r="P468" s="326" t="b">
        <f t="shared" ca="1" si="7"/>
        <v>0</v>
      </c>
      <c r="Q468" s="234">
        <v>16919.625</v>
      </c>
      <c r="R468" s="234">
        <v>25556.6875</v>
      </c>
      <c r="S468" s="234">
        <v>19862.5</v>
      </c>
    </row>
    <row r="469" spans="1:19">
      <c r="A469" s="169">
        <v>43748</v>
      </c>
      <c r="B469" s="162">
        <v>8838.5</v>
      </c>
      <c r="C469" s="162">
        <v>2675.125</v>
      </c>
      <c r="D469" s="162">
        <v>5962</v>
      </c>
      <c r="E469" s="162">
        <v>6016.1875</v>
      </c>
      <c r="F469" s="162">
        <v>7563.75</v>
      </c>
      <c r="G469" s="162">
        <v>50</v>
      </c>
      <c r="H469" s="162">
        <v>8416</v>
      </c>
      <c r="I469" s="162">
        <v>3827.5</v>
      </c>
      <c r="J469" s="162">
        <v>6266.5</v>
      </c>
      <c r="K469" s="162">
        <v>5038</v>
      </c>
      <c r="L469" s="162">
        <v>4556</v>
      </c>
      <c r="M469" s="162">
        <v>4199</v>
      </c>
      <c r="N469" s="162">
        <v>63408.5625</v>
      </c>
      <c r="O469" s="171">
        <v>44.435699999999997</v>
      </c>
      <c r="P469" s="326" t="b">
        <f t="shared" ca="1" si="7"/>
        <v>0</v>
      </c>
      <c r="Q469" s="234">
        <v>17475.625</v>
      </c>
      <c r="R469" s="234">
        <v>25873.4375</v>
      </c>
      <c r="S469" s="234">
        <v>20059.5</v>
      </c>
    </row>
    <row r="470" spans="1:19">
      <c r="A470" s="169">
        <v>43749</v>
      </c>
      <c r="B470" s="162">
        <v>9088.5</v>
      </c>
      <c r="C470" s="162">
        <v>2760.625</v>
      </c>
      <c r="D470" s="162">
        <v>5930</v>
      </c>
      <c r="E470" s="162">
        <v>6010.3125</v>
      </c>
      <c r="F470" s="162">
        <v>7845.5</v>
      </c>
      <c r="G470" s="162">
        <v>52</v>
      </c>
      <c r="H470" s="162">
        <v>8643.5</v>
      </c>
      <c r="I470" s="162">
        <v>4030</v>
      </c>
      <c r="J470" s="162">
        <v>6314.5</v>
      </c>
      <c r="K470" s="162">
        <v>5237</v>
      </c>
      <c r="L470" s="162">
        <v>4614.5</v>
      </c>
      <c r="M470" s="162">
        <v>4281</v>
      </c>
      <c r="N470" s="162">
        <v>64807.4375</v>
      </c>
      <c r="O470" s="171">
        <v>51.5</v>
      </c>
      <c r="P470" s="326" t="b">
        <f t="shared" ca="1" si="7"/>
        <v>0</v>
      </c>
      <c r="Q470" s="234">
        <v>17779.125</v>
      </c>
      <c r="R470" s="234">
        <v>26581.3125</v>
      </c>
      <c r="S470" s="234">
        <v>20447</v>
      </c>
    </row>
    <row r="471" spans="1:19">
      <c r="A471" s="169">
        <v>43750</v>
      </c>
      <c r="B471" s="162">
        <v>9116</v>
      </c>
      <c r="C471" s="162">
        <v>3128.125</v>
      </c>
      <c r="D471" s="162">
        <v>5949</v>
      </c>
      <c r="E471" s="162">
        <v>6104</v>
      </c>
      <c r="F471" s="162">
        <v>8247.25</v>
      </c>
      <c r="G471" s="162">
        <v>54.5</v>
      </c>
      <c r="H471" s="162">
        <v>8845.5</v>
      </c>
      <c r="I471" s="162">
        <v>4218</v>
      </c>
      <c r="J471" s="162">
        <v>6551</v>
      </c>
      <c r="K471" s="162">
        <v>5390</v>
      </c>
      <c r="L471" s="162">
        <v>4806</v>
      </c>
      <c r="M471" s="162">
        <v>4219.5</v>
      </c>
      <c r="N471" s="162">
        <v>66628.875</v>
      </c>
      <c r="O471" s="171">
        <v>55.3</v>
      </c>
      <c r="P471" s="326" t="b">
        <f t="shared" ca="1" si="7"/>
        <v>0</v>
      </c>
      <c r="Q471" s="234">
        <v>18193.125</v>
      </c>
      <c r="R471" s="234">
        <v>27469.25</v>
      </c>
      <c r="S471" s="234">
        <v>20966.5</v>
      </c>
    </row>
    <row r="472" spans="1:19">
      <c r="A472" s="169">
        <v>43751</v>
      </c>
      <c r="B472" s="162">
        <v>9107</v>
      </c>
      <c r="C472" s="162">
        <v>3148</v>
      </c>
      <c r="D472" s="162">
        <v>5712</v>
      </c>
      <c r="E472" s="162">
        <v>5756.875</v>
      </c>
      <c r="F472" s="162">
        <v>8161.5</v>
      </c>
      <c r="G472" s="162">
        <v>48.5</v>
      </c>
      <c r="H472" s="162">
        <v>8611.5</v>
      </c>
      <c r="I472" s="162">
        <v>3940.5</v>
      </c>
      <c r="J472" s="162">
        <v>6444.5</v>
      </c>
      <c r="K472" s="162">
        <v>5337.5</v>
      </c>
      <c r="L472" s="162">
        <v>4642.5</v>
      </c>
      <c r="M472" s="162">
        <v>4109.5</v>
      </c>
      <c r="N472" s="162">
        <v>65019.875</v>
      </c>
      <c r="O472" s="171">
        <v>34.4</v>
      </c>
      <c r="P472" s="326" t="b">
        <f t="shared" ca="1" si="7"/>
        <v>0</v>
      </c>
      <c r="Q472" s="234">
        <v>17967</v>
      </c>
      <c r="R472" s="234">
        <v>26518.875</v>
      </c>
      <c r="S472" s="234">
        <v>20534</v>
      </c>
    </row>
    <row r="473" spans="1:19">
      <c r="A473" s="169">
        <v>43752</v>
      </c>
      <c r="B473" s="162">
        <v>8952</v>
      </c>
      <c r="C473" s="162">
        <v>2459.125</v>
      </c>
      <c r="D473" s="162">
        <v>5660</v>
      </c>
      <c r="E473" s="162">
        <v>5853.0625</v>
      </c>
      <c r="F473" s="162">
        <v>7743</v>
      </c>
      <c r="G473" s="162">
        <v>38</v>
      </c>
      <c r="H473" s="162">
        <v>8414</v>
      </c>
      <c r="I473" s="162">
        <v>3824</v>
      </c>
      <c r="J473" s="162">
        <v>6171.5</v>
      </c>
      <c r="K473" s="162">
        <v>5139</v>
      </c>
      <c r="L473" s="162">
        <v>4577</v>
      </c>
      <c r="M473" s="162">
        <v>4035.5</v>
      </c>
      <c r="N473" s="162">
        <v>62866.1875</v>
      </c>
      <c r="O473" s="171">
        <v>21.2</v>
      </c>
      <c r="P473" s="326" t="b">
        <f t="shared" ca="1" si="7"/>
        <v>0</v>
      </c>
      <c r="Q473" s="234">
        <v>17071.125</v>
      </c>
      <c r="R473" s="234">
        <v>25872.0625</v>
      </c>
      <c r="S473" s="234">
        <v>19923</v>
      </c>
    </row>
    <row r="474" spans="1:19">
      <c r="A474" s="169">
        <v>43753</v>
      </c>
      <c r="B474" s="162">
        <v>8860</v>
      </c>
      <c r="C474" s="162">
        <v>2282.75</v>
      </c>
      <c r="D474" s="162">
        <v>5591</v>
      </c>
      <c r="E474" s="162">
        <v>6294.375</v>
      </c>
      <c r="F474" s="162">
        <v>7704.5</v>
      </c>
      <c r="G474" s="162">
        <v>36.5</v>
      </c>
      <c r="H474" s="162">
        <v>8499</v>
      </c>
      <c r="I474" s="162">
        <v>3777</v>
      </c>
      <c r="J474" s="162">
        <v>6049</v>
      </c>
      <c r="K474" s="162">
        <v>4957</v>
      </c>
      <c r="L474" s="162">
        <v>4503</v>
      </c>
      <c r="M474" s="162">
        <v>3985.5</v>
      </c>
      <c r="N474" s="162">
        <v>62539.625</v>
      </c>
      <c r="O474" s="171">
        <v>23.5</v>
      </c>
      <c r="P474" s="326" t="b">
        <f t="shared" ca="1" si="7"/>
        <v>0</v>
      </c>
      <c r="Q474" s="234">
        <v>16733.75</v>
      </c>
      <c r="R474" s="234">
        <v>26311.375</v>
      </c>
      <c r="S474" s="234">
        <v>19494.5</v>
      </c>
    </row>
    <row r="475" spans="1:19">
      <c r="A475" s="169">
        <v>43754</v>
      </c>
      <c r="B475" s="162">
        <v>8824</v>
      </c>
      <c r="C475" s="162">
        <v>2264.625</v>
      </c>
      <c r="D475" s="162">
        <v>5641</v>
      </c>
      <c r="E475" s="162">
        <v>6237.0625</v>
      </c>
      <c r="F475" s="162">
        <v>7547.5</v>
      </c>
      <c r="G475" s="162">
        <v>38.5</v>
      </c>
      <c r="H475" s="162">
        <v>8483</v>
      </c>
      <c r="I475" s="162">
        <v>3516</v>
      </c>
      <c r="J475" s="162">
        <v>5927.5</v>
      </c>
      <c r="K475" s="162">
        <v>4936</v>
      </c>
      <c r="L475" s="162">
        <v>4513</v>
      </c>
      <c r="M475" s="162">
        <v>3977</v>
      </c>
      <c r="N475" s="162">
        <v>61905.1875</v>
      </c>
      <c r="O475" s="171">
        <v>24.1</v>
      </c>
      <c r="P475" s="326" t="b">
        <f t="shared" ca="1" si="7"/>
        <v>0</v>
      </c>
      <c r="Q475" s="234">
        <v>16729.625</v>
      </c>
      <c r="R475" s="234">
        <v>25822.0625</v>
      </c>
      <c r="S475" s="234">
        <v>19353.5</v>
      </c>
    </row>
    <row r="476" spans="1:19">
      <c r="A476" s="169">
        <v>43755</v>
      </c>
      <c r="B476" s="162">
        <v>8905</v>
      </c>
      <c r="C476" s="162">
        <v>2391.125</v>
      </c>
      <c r="D476" s="162">
        <v>5890</v>
      </c>
      <c r="E476" s="162">
        <v>6165.25</v>
      </c>
      <c r="F476" s="162">
        <v>7536</v>
      </c>
      <c r="G476" s="162">
        <v>39.5</v>
      </c>
      <c r="H476" s="162">
        <v>8356</v>
      </c>
      <c r="I476" s="162">
        <v>3669</v>
      </c>
      <c r="J476" s="162">
        <v>5764</v>
      </c>
      <c r="K476" s="162">
        <v>4920</v>
      </c>
      <c r="L476" s="162">
        <v>4405.5</v>
      </c>
      <c r="M476" s="162">
        <v>3914</v>
      </c>
      <c r="N476" s="162">
        <v>61955.375</v>
      </c>
      <c r="O476" s="171">
        <v>25.7</v>
      </c>
      <c r="P476" s="326" t="b">
        <f t="shared" ca="1" si="7"/>
        <v>0</v>
      </c>
      <c r="Q476" s="234">
        <v>17186.125</v>
      </c>
      <c r="R476" s="234">
        <v>25765.75</v>
      </c>
      <c r="S476" s="234">
        <v>19003.5</v>
      </c>
    </row>
    <row r="477" spans="1:19">
      <c r="A477" s="169">
        <v>43756</v>
      </c>
      <c r="B477" s="162">
        <v>8957.5</v>
      </c>
      <c r="C477" s="162">
        <v>2547</v>
      </c>
      <c r="D477" s="162">
        <v>6014</v>
      </c>
      <c r="E477" s="162">
        <v>5823.1875</v>
      </c>
      <c r="F477" s="162">
        <v>7730.75</v>
      </c>
      <c r="G477" s="162">
        <v>40.5</v>
      </c>
      <c r="H477" s="162">
        <v>8597.5</v>
      </c>
      <c r="I477" s="162">
        <v>3661.5</v>
      </c>
      <c r="J477" s="162">
        <v>5860.5</v>
      </c>
      <c r="K477" s="162">
        <v>4868</v>
      </c>
      <c r="L477" s="162">
        <v>4430</v>
      </c>
      <c r="M477" s="162">
        <v>3958.5</v>
      </c>
      <c r="N477" s="162">
        <v>62488.9375</v>
      </c>
      <c r="O477" s="171">
        <v>31.1</v>
      </c>
      <c r="P477" s="326" t="b">
        <f t="shared" ca="1" si="7"/>
        <v>0</v>
      </c>
      <c r="Q477" s="234">
        <v>17518.5</v>
      </c>
      <c r="R477" s="234">
        <v>25853.4375</v>
      </c>
      <c r="S477" s="234">
        <v>19117</v>
      </c>
    </row>
    <row r="478" spans="1:19">
      <c r="A478" s="169">
        <v>43757</v>
      </c>
      <c r="B478" s="162">
        <v>9109.5</v>
      </c>
      <c r="C478" s="162">
        <v>2986.25</v>
      </c>
      <c r="D478" s="162">
        <v>5531</v>
      </c>
      <c r="E478" s="162">
        <v>6413.75</v>
      </c>
      <c r="F478" s="162">
        <v>8029</v>
      </c>
      <c r="G478" s="162">
        <v>39.5</v>
      </c>
      <c r="H478" s="162">
        <v>8834.5</v>
      </c>
      <c r="I478" s="162">
        <v>3860.5</v>
      </c>
      <c r="J478" s="162">
        <v>6042</v>
      </c>
      <c r="K478" s="162">
        <v>5378.5</v>
      </c>
      <c r="L478" s="162">
        <v>4519</v>
      </c>
      <c r="M478" s="162">
        <v>4107.5</v>
      </c>
      <c r="N478" s="162">
        <v>64851</v>
      </c>
      <c r="O478" s="171">
        <v>55.4</v>
      </c>
      <c r="P478" s="326" t="b">
        <f t="shared" ca="1" si="7"/>
        <v>0</v>
      </c>
      <c r="Q478" s="234">
        <v>17626.75</v>
      </c>
      <c r="R478" s="234">
        <v>27177.25</v>
      </c>
      <c r="S478" s="234">
        <v>20047</v>
      </c>
    </row>
    <row r="479" spans="1:19">
      <c r="A479" s="169">
        <v>43758</v>
      </c>
      <c r="B479" s="162">
        <v>9214.5</v>
      </c>
      <c r="C479" s="162">
        <v>3349.875</v>
      </c>
      <c r="D479" s="162">
        <v>4493</v>
      </c>
      <c r="E479" s="162">
        <v>5065.4375</v>
      </c>
      <c r="F479" s="162">
        <v>8018.5</v>
      </c>
      <c r="G479" s="162">
        <v>39</v>
      </c>
      <c r="H479" s="162">
        <v>9048</v>
      </c>
      <c r="I479" s="162">
        <v>3644</v>
      </c>
      <c r="J479" s="162">
        <v>5904</v>
      </c>
      <c r="K479" s="162">
        <v>5479.5</v>
      </c>
      <c r="L479" s="162">
        <v>4546.5</v>
      </c>
      <c r="M479" s="162">
        <v>4095.5</v>
      </c>
      <c r="N479" s="162">
        <v>62897.8125</v>
      </c>
      <c r="O479" s="171">
        <v>36.299999999999997</v>
      </c>
      <c r="P479" s="326" t="b">
        <f t="shared" ca="1" si="7"/>
        <v>0</v>
      </c>
      <c r="Q479" s="234">
        <v>17057.375</v>
      </c>
      <c r="R479" s="234">
        <v>25814.9375</v>
      </c>
      <c r="S479" s="234">
        <v>20025.5</v>
      </c>
    </row>
    <row r="480" spans="1:19">
      <c r="A480" s="169">
        <v>43759</v>
      </c>
      <c r="B480" s="162">
        <v>9082.5</v>
      </c>
      <c r="C480" s="162">
        <v>2826.5</v>
      </c>
      <c r="D480" s="162">
        <v>4988</v>
      </c>
      <c r="E480" s="162">
        <v>5490.5</v>
      </c>
      <c r="F480" s="162">
        <v>7622.25</v>
      </c>
      <c r="G480" s="162">
        <v>36</v>
      </c>
      <c r="H480" s="162">
        <v>8758.5</v>
      </c>
      <c r="I480" s="162">
        <v>3191.5</v>
      </c>
      <c r="J480" s="162">
        <v>5788.5</v>
      </c>
      <c r="K480" s="162">
        <v>5015</v>
      </c>
      <c r="L480" s="162">
        <v>4595</v>
      </c>
      <c r="M480" s="162">
        <v>3970.5</v>
      </c>
      <c r="N480" s="162">
        <v>61364.75</v>
      </c>
      <c r="O480" s="171">
        <v>31.2</v>
      </c>
      <c r="P480" s="326" t="b">
        <f t="shared" ca="1" si="7"/>
        <v>0</v>
      </c>
      <c r="Q480" s="234">
        <v>16897</v>
      </c>
      <c r="R480" s="234">
        <v>25098.75</v>
      </c>
      <c r="S480" s="234">
        <v>19369</v>
      </c>
    </row>
    <row r="481" spans="1:19">
      <c r="A481" s="169">
        <v>43760</v>
      </c>
      <c r="B481" s="162">
        <v>8895</v>
      </c>
      <c r="C481" s="162">
        <v>2085.375</v>
      </c>
      <c r="D481" s="162">
        <v>6212</v>
      </c>
      <c r="E481" s="162">
        <v>6170.3125</v>
      </c>
      <c r="F481" s="162">
        <v>7697.25</v>
      </c>
      <c r="G481" s="162">
        <v>35.5</v>
      </c>
      <c r="H481" s="162">
        <v>8950.5</v>
      </c>
      <c r="I481" s="162">
        <v>3246</v>
      </c>
      <c r="J481" s="162">
        <v>5831.5</v>
      </c>
      <c r="K481" s="162">
        <v>5081</v>
      </c>
      <c r="L481" s="162">
        <v>4677</v>
      </c>
      <c r="M481" s="162">
        <v>3953.5</v>
      </c>
      <c r="N481" s="162">
        <v>62834.9375</v>
      </c>
      <c r="O481" s="171">
        <v>27.5</v>
      </c>
      <c r="P481" s="326" t="b">
        <f t="shared" ca="1" si="7"/>
        <v>0</v>
      </c>
      <c r="Q481" s="234">
        <v>17192.375</v>
      </c>
      <c r="R481" s="234">
        <v>26099.5625</v>
      </c>
      <c r="S481" s="234">
        <v>19543</v>
      </c>
    </row>
    <row r="482" spans="1:19">
      <c r="A482" s="169">
        <v>43761</v>
      </c>
      <c r="B482" s="162">
        <v>8852</v>
      </c>
      <c r="C482" s="162">
        <v>2096.75</v>
      </c>
      <c r="D482" s="162">
        <v>6203</v>
      </c>
      <c r="E482" s="162">
        <v>5480.5625</v>
      </c>
      <c r="F482" s="162">
        <v>7671.75</v>
      </c>
      <c r="G482" s="162">
        <v>35.5</v>
      </c>
      <c r="H482" s="162">
        <v>8910</v>
      </c>
      <c r="I482" s="162">
        <v>3053.5</v>
      </c>
      <c r="J482" s="162">
        <v>5766</v>
      </c>
      <c r="K482" s="162">
        <v>5008.5</v>
      </c>
      <c r="L482" s="162">
        <v>4646</v>
      </c>
      <c r="M482" s="162">
        <v>3882</v>
      </c>
      <c r="N482" s="162">
        <v>61605.5625</v>
      </c>
      <c r="O482" s="171">
        <v>25.4</v>
      </c>
      <c r="P482" s="326" t="b">
        <f t="shared" ca="1" si="7"/>
        <v>0</v>
      </c>
      <c r="Q482" s="234">
        <v>17151.75</v>
      </c>
      <c r="R482" s="234">
        <v>25151.3125</v>
      </c>
      <c r="S482" s="234">
        <v>19302.5</v>
      </c>
    </row>
    <row r="483" spans="1:19">
      <c r="A483" s="169">
        <v>43762</v>
      </c>
      <c r="B483" s="162">
        <v>8924.5</v>
      </c>
      <c r="C483" s="162">
        <v>2219.625</v>
      </c>
      <c r="D483" s="162">
        <v>5997</v>
      </c>
      <c r="E483" s="162">
        <v>6246.5</v>
      </c>
      <c r="F483" s="162">
        <v>7517</v>
      </c>
      <c r="G483" s="162">
        <v>39.5</v>
      </c>
      <c r="H483" s="162">
        <v>8911</v>
      </c>
      <c r="I483" s="162">
        <v>3539.5</v>
      </c>
      <c r="J483" s="162">
        <v>5837</v>
      </c>
      <c r="K483" s="162">
        <v>5004.5</v>
      </c>
      <c r="L483" s="162">
        <v>4628.5</v>
      </c>
      <c r="M483" s="162">
        <v>3894.5</v>
      </c>
      <c r="N483" s="162">
        <v>62759.125</v>
      </c>
      <c r="O483" s="171">
        <v>27.9</v>
      </c>
      <c r="P483" s="326" t="b">
        <f t="shared" ca="1" si="7"/>
        <v>0</v>
      </c>
      <c r="Q483" s="234">
        <v>17141.125</v>
      </c>
      <c r="R483" s="234">
        <v>26253.5</v>
      </c>
      <c r="S483" s="234">
        <v>19364.5</v>
      </c>
    </row>
    <row r="484" spans="1:19">
      <c r="A484" s="169">
        <v>43763</v>
      </c>
      <c r="B484" s="162">
        <v>8897.5</v>
      </c>
      <c r="C484" s="162">
        <v>2545.625</v>
      </c>
      <c r="D484" s="162">
        <v>6201</v>
      </c>
      <c r="E484" s="162">
        <v>5826.625</v>
      </c>
      <c r="F484" s="162">
        <v>7575.25</v>
      </c>
      <c r="G484" s="162">
        <v>41</v>
      </c>
      <c r="H484" s="162">
        <v>8863</v>
      </c>
      <c r="I484" s="162">
        <v>4320.5</v>
      </c>
      <c r="J484" s="162">
        <v>5981.5</v>
      </c>
      <c r="K484" s="162">
        <v>5152</v>
      </c>
      <c r="L484" s="162">
        <v>4614.5</v>
      </c>
      <c r="M484" s="162">
        <v>4000</v>
      </c>
      <c r="N484" s="162">
        <v>64018.5</v>
      </c>
      <c r="O484" s="171">
        <v>40.6</v>
      </c>
      <c r="P484" s="326" t="b">
        <f t="shared" ca="1" si="7"/>
        <v>0</v>
      </c>
      <c r="Q484" s="234">
        <v>17644.125</v>
      </c>
      <c r="R484" s="234">
        <v>26626.375</v>
      </c>
      <c r="S484" s="234">
        <v>19748</v>
      </c>
    </row>
    <row r="485" spans="1:19">
      <c r="A485" s="169">
        <v>43764</v>
      </c>
      <c r="B485" s="162">
        <v>9070.5</v>
      </c>
      <c r="C485" s="162">
        <v>2826.5</v>
      </c>
      <c r="D485" s="162">
        <v>6871</v>
      </c>
      <c r="E485" s="162">
        <v>6938</v>
      </c>
      <c r="F485" s="162">
        <v>8011.75</v>
      </c>
      <c r="G485" s="162">
        <v>40.5</v>
      </c>
      <c r="H485" s="162">
        <v>9091</v>
      </c>
      <c r="I485" s="162">
        <v>4739</v>
      </c>
      <c r="J485" s="162">
        <v>6208</v>
      </c>
      <c r="K485" s="162">
        <v>5393</v>
      </c>
      <c r="L485" s="162">
        <v>4547.5</v>
      </c>
      <c r="M485" s="162">
        <v>4174.5</v>
      </c>
      <c r="N485" s="162">
        <v>67911.25</v>
      </c>
      <c r="O485" s="171">
        <v>58.4</v>
      </c>
      <c r="P485" s="326" t="b">
        <f t="shared" ca="1" si="7"/>
        <v>0</v>
      </c>
      <c r="Q485" s="234">
        <v>18768</v>
      </c>
      <c r="R485" s="234">
        <v>28820.25</v>
      </c>
      <c r="S485" s="234">
        <v>20323</v>
      </c>
    </row>
    <row r="486" spans="1:19">
      <c r="A486" s="169">
        <v>43765</v>
      </c>
      <c r="B486" s="162">
        <v>8962</v>
      </c>
      <c r="C486" s="162">
        <v>3024</v>
      </c>
      <c r="D486" s="162">
        <v>6829</v>
      </c>
      <c r="E486" s="162">
        <v>5175.375</v>
      </c>
      <c r="F486" s="162">
        <v>7925.5</v>
      </c>
      <c r="G486" s="162">
        <v>37</v>
      </c>
      <c r="H486" s="162">
        <v>9080.5</v>
      </c>
      <c r="I486" s="162">
        <v>4299</v>
      </c>
      <c r="J486" s="162">
        <v>6015.5</v>
      </c>
      <c r="K486" s="162">
        <v>5232.5</v>
      </c>
      <c r="L486" s="162">
        <v>4517</v>
      </c>
      <c r="M486" s="162">
        <v>4178.5</v>
      </c>
      <c r="N486" s="162">
        <v>65275.875</v>
      </c>
      <c r="O486" s="171">
        <v>36.9</v>
      </c>
      <c r="P486" s="326" t="b">
        <f t="shared" ca="1" si="7"/>
        <v>0</v>
      </c>
      <c r="Q486" s="234">
        <v>18815</v>
      </c>
      <c r="R486" s="234">
        <v>26517.375</v>
      </c>
      <c r="S486" s="234">
        <v>19943.5</v>
      </c>
    </row>
    <row r="487" spans="1:19">
      <c r="A487" s="169">
        <v>43766</v>
      </c>
      <c r="B487" s="162">
        <v>8735.5</v>
      </c>
      <c r="C487" s="162">
        <v>2597.125</v>
      </c>
      <c r="D487" s="162">
        <v>6332</v>
      </c>
      <c r="E487" s="162">
        <v>5811</v>
      </c>
      <c r="F487" s="162">
        <v>7517.5</v>
      </c>
      <c r="G487" s="162">
        <v>36</v>
      </c>
      <c r="H487" s="162">
        <v>8734.5</v>
      </c>
      <c r="I487" s="162">
        <v>3865.5</v>
      </c>
      <c r="J487" s="162">
        <v>5843.5</v>
      </c>
      <c r="K487" s="162">
        <v>4900</v>
      </c>
      <c r="L487" s="162">
        <v>4458</v>
      </c>
      <c r="M487" s="162">
        <v>4098</v>
      </c>
      <c r="N487" s="162">
        <v>62928.625</v>
      </c>
      <c r="O487" s="171">
        <v>33.799999999999997</v>
      </c>
      <c r="P487" s="326" t="b">
        <f t="shared" ca="1" si="7"/>
        <v>0</v>
      </c>
      <c r="Q487" s="234">
        <v>17664.625</v>
      </c>
      <c r="R487" s="234">
        <v>25964.5</v>
      </c>
      <c r="S487" s="234">
        <v>19299.5</v>
      </c>
    </row>
    <row r="488" spans="1:19">
      <c r="A488" s="169">
        <v>43767</v>
      </c>
      <c r="B488" s="162">
        <v>8787.5</v>
      </c>
      <c r="C488" s="162">
        <v>2650</v>
      </c>
      <c r="D488" s="162">
        <v>6877</v>
      </c>
      <c r="E488" s="162">
        <v>6298.875</v>
      </c>
      <c r="F488" s="162">
        <v>7381.75</v>
      </c>
      <c r="G488" s="162">
        <v>26.5</v>
      </c>
      <c r="H488" s="162">
        <v>8714.5</v>
      </c>
      <c r="I488" s="162">
        <v>3964.5</v>
      </c>
      <c r="J488" s="162">
        <v>5824</v>
      </c>
      <c r="K488" s="162">
        <v>4818</v>
      </c>
      <c r="L488" s="162">
        <v>4391.5</v>
      </c>
      <c r="M488" s="162">
        <v>4191</v>
      </c>
      <c r="N488" s="162">
        <v>63925.125</v>
      </c>
      <c r="O488" s="171">
        <v>32.4</v>
      </c>
      <c r="P488" s="326" t="b">
        <f t="shared" ca="1" si="7"/>
        <v>0</v>
      </c>
      <c r="Q488" s="234">
        <v>18314.5</v>
      </c>
      <c r="R488" s="234">
        <v>26386.125</v>
      </c>
      <c r="S488" s="234">
        <v>19224.5</v>
      </c>
    </row>
    <row r="489" spans="1:19">
      <c r="A489" s="169">
        <v>43768</v>
      </c>
      <c r="B489" s="162">
        <v>8921.5</v>
      </c>
      <c r="C489" s="162">
        <v>2668.5</v>
      </c>
      <c r="D489" s="162">
        <v>6875</v>
      </c>
      <c r="E489" s="162">
        <v>6211.625</v>
      </c>
      <c r="F489" s="162">
        <v>7285.25</v>
      </c>
      <c r="G489" s="162">
        <v>24.5</v>
      </c>
      <c r="H489" s="162">
        <v>8684</v>
      </c>
      <c r="I489" s="162">
        <v>4052</v>
      </c>
      <c r="J489" s="162">
        <v>5755.5</v>
      </c>
      <c r="K489" s="162">
        <v>4866</v>
      </c>
      <c r="L489" s="162">
        <v>4328</v>
      </c>
      <c r="M489" s="162">
        <v>4275.5</v>
      </c>
      <c r="N489" s="162">
        <v>63947.375</v>
      </c>
      <c r="O489" s="171">
        <v>34.700000000000003</v>
      </c>
      <c r="P489" s="326" t="b">
        <f t="shared" ca="1" si="7"/>
        <v>0</v>
      </c>
      <c r="Q489" s="234">
        <v>18465</v>
      </c>
      <c r="R489" s="234">
        <v>26257.375</v>
      </c>
      <c r="S489" s="234">
        <v>19225</v>
      </c>
    </row>
    <row r="490" spans="1:19">
      <c r="A490" s="169">
        <v>43769</v>
      </c>
      <c r="B490" s="162">
        <v>9012.5</v>
      </c>
      <c r="C490" s="162">
        <v>3055.5</v>
      </c>
      <c r="D490" s="162">
        <v>6603</v>
      </c>
      <c r="E490" s="162">
        <v>6436.75</v>
      </c>
      <c r="F490" s="162">
        <v>7705.25</v>
      </c>
      <c r="G490" s="162">
        <v>27</v>
      </c>
      <c r="H490" s="162">
        <v>8842</v>
      </c>
      <c r="I490" s="162">
        <v>4047.5</v>
      </c>
      <c r="J490" s="162">
        <v>5879.5</v>
      </c>
      <c r="K490" s="162">
        <v>4967</v>
      </c>
      <c r="L490" s="162">
        <v>4309.5</v>
      </c>
      <c r="M490" s="162">
        <v>4332.5</v>
      </c>
      <c r="N490" s="162">
        <v>65218</v>
      </c>
      <c r="O490" s="171">
        <v>38.299999999999997</v>
      </c>
      <c r="P490" s="326" t="b">
        <f t="shared" ca="1" si="7"/>
        <v>0</v>
      </c>
      <c r="Q490" s="234">
        <v>18671</v>
      </c>
      <c r="R490" s="234">
        <v>27058.5</v>
      </c>
      <c r="S490" s="234">
        <v>19488.5</v>
      </c>
    </row>
    <row r="491" spans="1:19">
      <c r="A491" s="169">
        <v>43770</v>
      </c>
      <c r="B491" s="162">
        <v>9178.5</v>
      </c>
      <c r="C491" s="162">
        <v>3417.75</v>
      </c>
      <c r="D491" s="162">
        <v>6633</v>
      </c>
      <c r="E491" s="162">
        <v>6996.625</v>
      </c>
      <c r="F491" s="162">
        <v>7643.25</v>
      </c>
      <c r="G491" s="162">
        <v>34</v>
      </c>
      <c r="H491" s="162">
        <v>9116.5</v>
      </c>
      <c r="I491" s="162">
        <v>4411</v>
      </c>
      <c r="J491" s="162">
        <v>6191.5</v>
      </c>
      <c r="K491" s="162">
        <v>5275</v>
      </c>
      <c r="L491" s="162">
        <v>4551</v>
      </c>
      <c r="M491" s="162">
        <v>4453.5</v>
      </c>
      <c r="N491" s="162">
        <v>67901.625</v>
      </c>
      <c r="O491" s="171">
        <v>87.7</v>
      </c>
      <c r="P491" s="326" t="b">
        <f t="shared" ca="1" si="7"/>
        <v>0</v>
      </c>
      <c r="Q491" s="234">
        <v>19229.25</v>
      </c>
      <c r="R491" s="234">
        <v>28201.375</v>
      </c>
      <c r="S491" s="234">
        <v>20471</v>
      </c>
    </row>
    <row r="492" spans="1:19">
      <c r="A492" s="169">
        <v>43771</v>
      </c>
      <c r="B492" s="162">
        <v>9334.5</v>
      </c>
      <c r="C492" s="162">
        <v>3637</v>
      </c>
      <c r="D492" s="162">
        <v>7044</v>
      </c>
      <c r="E492" s="162">
        <v>5740.5</v>
      </c>
      <c r="F492" s="162">
        <v>7994.25</v>
      </c>
      <c r="G492" s="162">
        <v>36</v>
      </c>
      <c r="H492" s="162">
        <v>9609</v>
      </c>
      <c r="I492" s="162">
        <v>4622</v>
      </c>
      <c r="J492" s="162">
        <v>6660.5</v>
      </c>
      <c r="K492" s="162">
        <v>5593</v>
      </c>
      <c r="L492" s="162">
        <v>4972.5</v>
      </c>
      <c r="M492" s="162">
        <v>4550</v>
      </c>
      <c r="N492" s="162">
        <v>69793.25</v>
      </c>
      <c r="O492" s="171">
        <v>85.8</v>
      </c>
      <c r="P492" s="326" t="b">
        <f t="shared" ca="1" si="7"/>
        <v>0</v>
      </c>
      <c r="Q492" s="234">
        <v>20015.5</v>
      </c>
      <c r="R492" s="234">
        <v>28001.75</v>
      </c>
      <c r="S492" s="234">
        <v>21776</v>
      </c>
    </row>
    <row r="493" spans="1:19">
      <c r="A493" s="169">
        <v>43772</v>
      </c>
      <c r="B493" s="162">
        <v>9101</v>
      </c>
      <c r="C493" s="162">
        <v>3118.125</v>
      </c>
      <c r="D493" s="162">
        <v>6785</v>
      </c>
      <c r="E493" s="162">
        <v>6322.375</v>
      </c>
      <c r="F493" s="162">
        <v>7979</v>
      </c>
      <c r="G493" s="162">
        <v>35</v>
      </c>
      <c r="H493" s="162">
        <v>9308</v>
      </c>
      <c r="I493" s="162">
        <v>4567.5</v>
      </c>
      <c r="J493" s="162">
        <v>6655</v>
      </c>
      <c r="K493" s="162">
        <v>5560.5</v>
      </c>
      <c r="L493" s="162">
        <v>5033</v>
      </c>
      <c r="M493" s="162">
        <v>4296.5</v>
      </c>
      <c r="N493" s="162">
        <v>68761</v>
      </c>
      <c r="O493" s="171">
        <v>41.2</v>
      </c>
      <c r="P493" s="326" t="b">
        <f t="shared" ca="1" si="7"/>
        <v>0</v>
      </c>
      <c r="Q493" s="234">
        <v>19004.125</v>
      </c>
      <c r="R493" s="234">
        <v>28211.875</v>
      </c>
      <c r="S493" s="234">
        <v>21545</v>
      </c>
    </row>
    <row r="494" spans="1:19">
      <c r="A494" s="169">
        <v>43773</v>
      </c>
      <c r="B494" s="162">
        <v>8732</v>
      </c>
      <c r="C494" s="162">
        <v>2494.625</v>
      </c>
      <c r="D494" s="162">
        <v>6512</v>
      </c>
      <c r="E494" s="162">
        <v>5397.5</v>
      </c>
      <c r="F494" s="162">
        <v>7520.25</v>
      </c>
      <c r="G494" s="162">
        <v>34.5</v>
      </c>
      <c r="H494" s="162">
        <v>8603.5</v>
      </c>
      <c r="I494" s="162">
        <v>4238.5</v>
      </c>
      <c r="J494" s="162">
        <v>6236</v>
      </c>
      <c r="K494" s="162">
        <v>5149</v>
      </c>
      <c r="L494" s="162">
        <v>4719.5</v>
      </c>
      <c r="M494" s="162">
        <v>3987.5</v>
      </c>
      <c r="N494" s="162">
        <v>63624.875</v>
      </c>
      <c r="O494" s="171">
        <v>26.9</v>
      </c>
      <c r="P494" s="326" t="b">
        <f t="shared" ca="1" si="7"/>
        <v>0</v>
      </c>
      <c r="Q494" s="234">
        <v>17738.625</v>
      </c>
      <c r="R494" s="234">
        <v>25794.25</v>
      </c>
      <c r="S494" s="234">
        <v>20092</v>
      </c>
    </row>
    <row r="495" spans="1:19">
      <c r="A495" s="169">
        <v>43774</v>
      </c>
      <c r="B495" s="162">
        <v>8685.5</v>
      </c>
      <c r="C495" s="162">
        <v>2502.375</v>
      </c>
      <c r="D495" s="162">
        <v>6617</v>
      </c>
      <c r="E495" s="162">
        <v>6632.375</v>
      </c>
      <c r="F495" s="162">
        <v>7492.25</v>
      </c>
      <c r="G495" s="162">
        <v>31.5</v>
      </c>
      <c r="H495" s="162">
        <v>8495</v>
      </c>
      <c r="I495" s="162">
        <v>4560</v>
      </c>
      <c r="J495" s="162">
        <v>6041.5</v>
      </c>
      <c r="K495" s="162">
        <v>4891</v>
      </c>
      <c r="L495" s="162">
        <v>4572</v>
      </c>
      <c r="M495" s="162">
        <v>3846.5</v>
      </c>
      <c r="N495" s="162">
        <v>64367</v>
      </c>
      <c r="O495" s="171">
        <v>25.2</v>
      </c>
      <c r="P495" s="326" t="b">
        <f t="shared" ca="1" si="7"/>
        <v>0</v>
      </c>
      <c r="Q495" s="234">
        <v>17804.875</v>
      </c>
      <c r="R495" s="234">
        <v>27211.125</v>
      </c>
      <c r="S495" s="234">
        <v>19351</v>
      </c>
    </row>
    <row r="496" spans="1:19">
      <c r="A496" s="169">
        <v>43775</v>
      </c>
      <c r="B496" s="162">
        <v>8570.5</v>
      </c>
      <c r="C496" s="162">
        <v>2448.875</v>
      </c>
      <c r="D496" s="162">
        <v>6485</v>
      </c>
      <c r="E496" s="162">
        <v>7035.25</v>
      </c>
      <c r="F496" s="162">
        <v>7392</v>
      </c>
      <c r="G496" s="162">
        <v>28.5</v>
      </c>
      <c r="H496" s="162">
        <v>8297.5</v>
      </c>
      <c r="I496" s="162">
        <v>4432.5</v>
      </c>
      <c r="J496" s="162">
        <v>5926.5</v>
      </c>
      <c r="K496" s="162">
        <v>4912</v>
      </c>
      <c r="L496" s="162">
        <v>4474.5</v>
      </c>
      <c r="M496" s="162">
        <v>3697</v>
      </c>
      <c r="N496" s="162">
        <v>63700.125</v>
      </c>
      <c r="O496" s="171">
        <v>28.8</v>
      </c>
      <c r="P496" s="326" t="b">
        <f t="shared" ca="1" si="7"/>
        <v>0</v>
      </c>
      <c r="Q496" s="234">
        <v>17504.375</v>
      </c>
      <c r="R496" s="234">
        <v>27185.75</v>
      </c>
      <c r="S496" s="234">
        <v>19010</v>
      </c>
    </row>
    <row r="497" spans="1:19">
      <c r="A497" s="169">
        <v>43776</v>
      </c>
      <c r="B497" s="162">
        <v>8621.5</v>
      </c>
      <c r="C497" s="162">
        <v>2549.625</v>
      </c>
      <c r="D497" s="162">
        <v>6522</v>
      </c>
      <c r="E497" s="162">
        <v>6861.25</v>
      </c>
      <c r="F497" s="162">
        <v>7357.5</v>
      </c>
      <c r="G497" s="162">
        <v>27.5</v>
      </c>
      <c r="H497" s="162">
        <v>8175.5</v>
      </c>
      <c r="I497" s="162">
        <v>4476</v>
      </c>
      <c r="J497" s="162">
        <v>5957.5</v>
      </c>
      <c r="K497" s="162">
        <v>5008</v>
      </c>
      <c r="L497" s="162">
        <v>4409</v>
      </c>
      <c r="M497" s="162">
        <v>3719</v>
      </c>
      <c r="N497" s="162">
        <v>63684.375</v>
      </c>
      <c r="O497" s="171">
        <v>28.8</v>
      </c>
      <c r="P497" s="326" t="b">
        <f t="shared" ca="1" si="7"/>
        <v>0</v>
      </c>
      <c r="Q497" s="234">
        <v>17693.125</v>
      </c>
      <c r="R497" s="234">
        <v>26897.75</v>
      </c>
      <c r="S497" s="234">
        <v>19093.5</v>
      </c>
    </row>
    <row r="498" spans="1:19">
      <c r="A498" s="169">
        <v>43777</v>
      </c>
      <c r="B498" s="162">
        <v>8648.5</v>
      </c>
      <c r="C498" s="162">
        <v>2505.75</v>
      </c>
      <c r="D498" s="162">
        <v>6742</v>
      </c>
      <c r="E498" s="162">
        <v>6703</v>
      </c>
      <c r="F498" s="162">
        <v>7495.75</v>
      </c>
      <c r="G498" s="162">
        <v>26</v>
      </c>
      <c r="H498" s="162">
        <v>8324.5</v>
      </c>
      <c r="I498" s="162">
        <v>4528</v>
      </c>
      <c r="J498" s="162">
        <v>5983.5</v>
      </c>
      <c r="K498" s="162">
        <v>5051.5</v>
      </c>
      <c r="L498" s="162">
        <v>4378</v>
      </c>
      <c r="M498" s="162">
        <v>4041</v>
      </c>
      <c r="N498" s="162">
        <v>64427.5</v>
      </c>
      <c r="O498" s="171">
        <v>25.5</v>
      </c>
      <c r="P498" s="326" t="b">
        <f t="shared" ca="1" si="7"/>
        <v>0</v>
      </c>
      <c r="Q498" s="234">
        <v>17896.25</v>
      </c>
      <c r="R498" s="234">
        <v>27077.25</v>
      </c>
      <c r="S498" s="234">
        <v>19454</v>
      </c>
    </row>
    <row r="499" spans="1:19">
      <c r="A499" s="169">
        <v>43778</v>
      </c>
      <c r="B499" s="162">
        <v>8584.5</v>
      </c>
      <c r="C499" s="162">
        <v>2774.625</v>
      </c>
      <c r="D499" s="162">
        <v>7164</v>
      </c>
      <c r="E499" s="162">
        <v>6583.125</v>
      </c>
      <c r="F499" s="162">
        <v>7769.5</v>
      </c>
      <c r="G499" s="162">
        <v>23.5</v>
      </c>
      <c r="H499" s="162">
        <v>8717</v>
      </c>
      <c r="I499" s="162">
        <v>4804.5</v>
      </c>
      <c r="J499" s="162">
        <v>6140.5</v>
      </c>
      <c r="K499" s="162">
        <v>5143.5</v>
      </c>
      <c r="L499" s="162">
        <v>4523.5</v>
      </c>
      <c r="M499" s="162">
        <v>4278.5</v>
      </c>
      <c r="N499" s="162">
        <v>66506.75</v>
      </c>
      <c r="O499" s="171">
        <v>40.9</v>
      </c>
      <c r="P499" s="326" t="b">
        <f t="shared" ca="1" si="7"/>
        <v>0</v>
      </c>
      <c r="Q499" s="234">
        <v>18523.125</v>
      </c>
      <c r="R499" s="234">
        <v>27897.625</v>
      </c>
      <c r="S499" s="234">
        <v>20086</v>
      </c>
    </row>
    <row r="500" spans="1:19">
      <c r="A500" s="169">
        <v>43779</v>
      </c>
      <c r="B500" s="162">
        <v>8677</v>
      </c>
      <c r="C500" s="162">
        <v>2588.125</v>
      </c>
      <c r="D500" s="162">
        <v>7206</v>
      </c>
      <c r="E500" s="162">
        <v>7400.25</v>
      </c>
      <c r="F500" s="162">
        <v>7856</v>
      </c>
      <c r="G500" s="162">
        <v>24</v>
      </c>
      <c r="H500" s="162">
        <v>8650</v>
      </c>
      <c r="I500" s="162">
        <v>4752</v>
      </c>
      <c r="J500" s="162">
        <v>6097.5</v>
      </c>
      <c r="K500" s="162">
        <v>5148</v>
      </c>
      <c r="L500" s="162">
        <v>4557</v>
      </c>
      <c r="M500" s="162">
        <v>4261</v>
      </c>
      <c r="N500" s="162">
        <v>67216.875</v>
      </c>
      <c r="O500" s="171">
        <v>23.8</v>
      </c>
      <c r="P500" s="326" t="b">
        <f t="shared" ca="1" si="7"/>
        <v>0</v>
      </c>
      <c r="Q500" s="234">
        <v>18471.125</v>
      </c>
      <c r="R500" s="234">
        <v>28682.25</v>
      </c>
      <c r="S500" s="234">
        <v>20063.5</v>
      </c>
    </row>
    <row r="501" spans="1:19">
      <c r="A501" s="169">
        <v>43780</v>
      </c>
      <c r="B501" s="162">
        <v>8887</v>
      </c>
      <c r="C501" s="162">
        <v>2568.875</v>
      </c>
      <c r="D501" s="162">
        <v>6578</v>
      </c>
      <c r="E501" s="162">
        <v>7086</v>
      </c>
      <c r="F501" s="162">
        <v>7359.5</v>
      </c>
      <c r="G501" s="162">
        <v>22.5</v>
      </c>
      <c r="H501" s="162">
        <v>8419.5</v>
      </c>
      <c r="I501" s="162">
        <v>4520</v>
      </c>
      <c r="J501" s="162">
        <v>5870</v>
      </c>
      <c r="K501" s="162">
        <v>5007</v>
      </c>
      <c r="L501" s="162">
        <v>4457</v>
      </c>
      <c r="M501" s="162">
        <v>3940</v>
      </c>
      <c r="N501" s="162">
        <v>64715.375</v>
      </c>
      <c r="O501" s="171">
        <v>23.8</v>
      </c>
      <c r="P501" s="326" t="b">
        <f t="shared" ca="1" si="7"/>
        <v>0</v>
      </c>
      <c r="Q501" s="234">
        <v>18033.875</v>
      </c>
      <c r="R501" s="234">
        <v>27407.5</v>
      </c>
      <c r="S501" s="234">
        <v>19274</v>
      </c>
    </row>
    <row r="502" spans="1:19">
      <c r="A502" s="169">
        <v>43781</v>
      </c>
      <c r="B502" s="162">
        <v>8779.5</v>
      </c>
      <c r="C502" s="162">
        <v>2613.875</v>
      </c>
      <c r="D502" s="162">
        <v>6852</v>
      </c>
      <c r="E502" s="162">
        <v>6099</v>
      </c>
      <c r="F502" s="162">
        <v>7312.25</v>
      </c>
      <c r="G502" s="162">
        <v>23</v>
      </c>
      <c r="H502" s="162">
        <v>8373.5</v>
      </c>
      <c r="I502" s="162">
        <v>4558.5</v>
      </c>
      <c r="J502" s="162">
        <v>5876.5</v>
      </c>
      <c r="K502" s="162">
        <v>4848.5</v>
      </c>
      <c r="L502" s="162">
        <v>4519.5</v>
      </c>
      <c r="M502" s="162">
        <v>3781</v>
      </c>
      <c r="N502" s="162">
        <v>63637.125</v>
      </c>
      <c r="O502" s="171">
        <v>27.8</v>
      </c>
      <c r="P502" s="326" t="b">
        <f t="shared" ca="1" si="7"/>
        <v>0</v>
      </c>
      <c r="Q502" s="234">
        <v>18245.375</v>
      </c>
      <c r="R502" s="234">
        <v>26366.25</v>
      </c>
      <c r="S502" s="234">
        <v>19025.5</v>
      </c>
    </row>
    <row r="503" spans="1:19">
      <c r="A503" s="169">
        <v>43782</v>
      </c>
      <c r="B503" s="162">
        <v>8861.5</v>
      </c>
      <c r="C503" s="162">
        <v>2790</v>
      </c>
      <c r="D503" s="162">
        <v>6567</v>
      </c>
      <c r="E503" s="162">
        <v>5753.125</v>
      </c>
      <c r="F503" s="162">
        <v>7478.25</v>
      </c>
      <c r="G503" s="162">
        <v>25</v>
      </c>
      <c r="H503" s="162">
        <v>8374</v>
      </c>
      <c r="I503" s="162">
        <v>4206</v>
      </c>
      <c r="J503" s="162">
        <v>6065</v>
      </c>
      <c r="K503" s="162">
        <v>4882</v>
      </c>
      <c r="L503" s="162">
        <v>4489</v>
      </c>
      <c r="M503" s="162">
        <v>3843</v>
      </c>
      <c r="N503" s="162">
        <v>63333.875</v>
      </c>
      <c r="O503" s="171">
        <v>32</v>
      </c>
      <c r="P503" s="326" t="b">
        <f t="shared" ca="1" si="7"/>
        <v>0</v>
      </c>
      <c r="Q503" s="234">
        <v>18218.5</v>
      </c>
      <c r="R503" s="234">
        <v>25836.375</v>
      </c>
      <c r="S503" s="234">
        <v>19279</v>
      </c>
    </row>
    <row r="504" spans="1:19">
      <c r="A504" s="169">
        <v>43783</v>
      </c>
      <c r="B504" s="162">
        <v>8928</v>
      </c>
      <c r="C504" s="162">
        <v>2810.125</v>
      </c>
      <c r="D504" s="162">
        <v>6699</v>
      </c>
      <c r="E504" s="162">
        <v>6028.125</v>
      </c>
      <c r="F504" s="162">
        <v>7508.5</v>
      </c>
      <c r="G504" s="162">
        <v>25</v>
      </c>
      <c r="H504" s="162">
        <v>8521.5</v>
      </c>
      <c r="I504" s="162">
        <v>4540.5</v>
      </c>
      <c r="J504" s="162">
        <v>5807.5</v>
      </c>
      <c r="K504" s="162">
        <v>4945.5</v>
      </c>
      <c r="L504" s="162">
        <v>4536</v>
      </c>
      <c r="M504" s="162">
        <v>3981.5</v>
      </c>
      <c r="N504" s="162">
        <v>64331.25</v>
      </c>
      <c r="O504" s="171">
        <v>28.2</v>
      </c>
      <c r="P504" s="326" t="b">
        <f t="shared" ca="1" si="7"/>
        <v>0</v>
      </c>
      <c r="Q504" s="234">
        <v>18437.125</v>
      </c>
      <c r="R504" s="234">
        <v>26623.625</v>
      </c>
      <c r="S504" s="234">
        <v>19270.5</v>
      </c>
    </row>
    <row r="505" spans="1:19">
      <c r="A505" s="169">
        <v>43784</v>
      </c>
      <c r="B505" s="162">
        <v>8939</v>
      </c>
      <c r="C505" s="162">
        <v>3040.875</v>
      </c>
      <c r="D505" s="162">
        <v>6732</v>
      </c>
      <c r="E505" s="162">
        <v>6512.125</v>
      </c>
      <c r="F505" s="162">
        <v>7624.5</v>
      </c>
      <c r="G505" s="162">
        <v>23.5</v>
      </c>
      <c r="H505" s="162">
        <v>8872</v>
      </c>
      <c r="I505" s="162">
        <v>4934.5</v>
      </c>
      <c r="J505" s="162">
        <v>5949.5</v>
      </c>
      <c r="K505" s="162">
        <v>5103.5</v>
      </c>
      <c r="L505" s="162">
        <v>4563</v>
      </c>
      <c r="M505" s="162">
        <v>4058</v>
      </c>
      <c r="N505" s="162">
        <v>66352.5</v>
      </c>
      <c r="O505" s="171">
        <v>41.9</v>
      </c>
      <c r="P505" s="326" t="b">
        <f t="shared" ca="1" si="7"/>
        <v>0</v>
      </c>
      <c r="Q505" s="234">
        <v>18711.875</v>
      </c>
      <c r="R505" s="234">
        <v>27966.625</v>
      </c>
      <c r="S505" s="234">
        <v>19674</v>
      </c>
    </row>
    <row r="506" spans="1:19">
      <c r="A506" s="169">
        <v>43785</v>
      </c>
      <c r="B506" s="162">
        <v>8955</v>
      </c>
      <c r="C506" s="162">
        <v>3229.5</v>
      </c>
      <c r="D506" s="162">
        <v>7150</v>
      </c>
      <c r="E506" s="162">
        <v>6346.375</v>
      </c>
      <c r="F506" s="162">
        <v>7950.5</v>
      </c>
      <c r="G506" s="162">
        <v>22.5</v>
      </c>
      <c r="H506" s="162">
        <v>8945.5</v>
      </c>
      <c r="I506" s="162">
        <v>4640.5</v>
      </c>
      <c r="J506" s="162">
        <v>6156.5</v>
      </c>
      <c r="K506" s="162">
        <v>5434</v>
      </c>
      <c r="L506" s="162">
        <v>4617</v>
      </c>
      <c r="M506" s="162">
        <v>4229</v>
      </c>
      <c r="N506" s="162">
        <v>67676.375</v>
      </c>
      <c r="O506" s="171">
        <v>54.6</v>
      </c>
      <c r="P506" s="326" t="b">
        <f t="shared" ca="1" si="7"/>
        <v>0</v>
      </c>
      <c r="Q506" s="234">
        <v>19334.5</v>
      </c>
      <c r="R506" s="234">
        <v>27905.375</v>
      </c>
      <c r="S506" s="234">
        <v>20436.5</v>
      </c>
    </row>
    <row r="507" spans="1:19">
      <c r="A507" s="169">
        <v>43786</v>
      </c>
      <c r="B507" s="162">
        <v>8847</v>
      </c>
      <c r="C507" s="162">
        <v>2833.625</v>
      </c>
      <c r="D507" s="162">
        <v>6902</v>
      </c>
      <c r="E507" s="162">
        <v>6298.125</v>
      </c>
      <c r="F507" s="162">
        <v>7861.5</v>
      </c>
      <c r="G507" s="162">
        <v>24</v>
      </c>
      <c r="H507" s="162">
        <v>8862.5</v>
      </c>
      <c r="I507" s="162">
        <v>4548</v>
      </c>
      <c r="J507" s="162">
        <v>6150</v>
      </c>
      <c r="K507" s="162">
        <v>5372</v>
      </c>
      <c r="L507" s="162">
        <v>4586</v>
      </c>
      <c r="M507" s="162">
        <v>4220.5</v>
      </c>
      <c r="N507" s="162">
        <v>66505.25</v>
      </c>
      <c r="O507" s="171">
        <v>32.1</v>
      </c>
      <c r="P507" s="326" t="b">
        <f t="shared" ca="1" si="7"/>
        <v>0</v>
      </c>
      <c r="Q507" s="234">
        <v>18582.625</v>
      </c>
      <c r="R507" s="234">
        <v>27594.125</v>
      </c>
      <c r="S507" s="234">
        <v>20328.5</v>
      </c>
    </row>
    <row r="508" spans="1:19">
      <c r="A508" s="169">
        <v>43787</v>
      </c>
      <c r="B508" s="162">
        <v>8676</v>
      </c>
      <c r="C508" s="162">
        <v>2724.25</v>
      </c>
      <c r="D508" s="162">
        <v>6600</v>
      </c>
      <c r="E508" s="162">
        <v>6006.5</v>
      </c>
      <c r="F508" s="162">
        <v>7493</v>
      </c>
      <c r="G508" s="162">
        <v>25.5</v>
      </c>
      <c r="H508" s="162">
        <v>8647.5</v>
      </c>
      <c r="I508" s="162">
        <v>4078</v>
      </c>
      <c r="J508" s="162">
        <v>5801</v>
      </c>
      <c r="K508" s="162">
        <v>5012.5</v>
      </c>
      <c r="L508" s="162">
        <v>4437</v>
      </c>
      <c r="M508" s="162">
        <v>4033.5</v>
      </c>
      <c r="N508" s="162">
        <v>63534.75</v>
      </c>
      <c r="O508" s="171">
        <v>36.799999999999997</v>
      </c>
      <c r="P508" s="326" t="b">
        <f t="shared" ca="1" si="7"/>
        <v>0</v>
      </c>
      <c r="Q508" s="234">
        <v>18000.25</v>
      </c>
      <c r="R508" s="234">
        <v>26250.5</v>
      </c>
      <c r="S508" s="234">
        <v>19284</v>
      </c>
    </row>
    <row r="509" spans="1:19">
      <c r="A509" s="169">
        <v>43788</v>
      </c>
      <c r="B509" s="162">
        <v>8633</v>
      </c>
      <c r="C509" s="162">
        <v>2712.875</v>
      </c>
      <c r="D509" s="162">
        <v>7129</v>
      </c>
      <c r="E509" s="162">
        <v>6028.75</v>
      </c>
      <c r="F509" s="162">
        <v>7429.75</v>
      </c>
      <c r="G509" s="162">
        <v>18</v>
      </c>
      <c r="H509" s="162">
        <v>8639</v>
      </c>
      <c r="I509" s="162">
        <v>4118.5</v>
      </c>
      <c r="J509" s="162">
        <v>5832.5</v>
      </c>
      <c r="K509" s="162">
        <v>5035.5</v>
      </c>
      <c r="L509" s="162">
        <v>4428</v>
      </c>
      <c r="M509" s="162">
        <v>4003.5</v>
      </c>
      <c r="N509" s="162">
        <v>64008.375</v>
      </c>
      <c r="O509" s="171">
        <v>35.4</v>
      </c>
      <c r="P509" s="326" t="b">
        <f t="shared" ca="1" si="7"/>
        <v>0</v>
      </c>
      <c r="Q509" s="234">
        <v>18474.875</v>
      </c>
      <c r="R509" s="234">
        <v>26234</v>
      </c>
      <c r="S509" s="234">
        <v>19299.5</v>
      </c>
    </row>
    <row r="510" spans="1:19">
      <c r="A510" s="169">
        <v>43789</v>
      </c>
      <c r="B510" s="162">
        <v>8568</v>
      </c>
      <c r="C510" s="162">
        <v>2661.75</v>
      </c>
      <c r="D510" s="162">
        <v>6847</v>
      </c>
      <c r="E510" s="162">
        <v>5543.875</v>
      </c>
      <c r="F510" s="162">
        <v>7229.25</v>
      </c>
      <c r="G510" s="162">
        <v>15.5</v>
      </c>
      <c r="H510" s="162">
        <v>8446</v>
      </c>
      <c r="I510" s="162">
        <v>4085</v>
      </c>
      <c r="J510" s="162">
        <v>5730.5</v>
      </c>
      <c r="K510" s="162">
        <v>5021</v>
      </c>
      <c r="L510" s="162">
        <v>4442.5</v>
      </c>
      <c r="M510" s="162">
        <v>3980.5</v>
      </c>
      <c r="N510" s="162">
        <v>62570.875</v>
      </c>
      <c r="O510" s="171">
        <v>37.5</v>
      </c>
      <c r="P510" s="326" t="b">
        <f t="shared" ca="1" si="7"/>
        <v>0</v>
      </c>
      <c r="Q510" s="234">
        <v>18076.75</v>
      </c>
      <c r="R510" s="234">
        <v>25319.625</v>
      </c>
      <c r="S510" s="234">
        <v>19174.5</v>
      </c>
    </row>
    <row r="511" spans="1:19">
      <c r="A511" s="169">
        <v>43790</v>
      </c>
      <c r="B511" s="162">
        <v>8635</v>
      </c>
      <c r="C511" s="162">
        <v>2850.875</v>
      </c>
      <c r="D511" s="162">
        <v>6882</v>
      </c>
      <c r="E511" s="162">
        <v>5800.75</v>
      </c>
      <c r="F511" s="162">
        <v>7357.5</v>
      </c>
      <c r="G511" s="162">
        <v>16.5</v>
      </c>
      <c r="H511" s="162">
        <v>8311</v>
      </c>
      <c r="I511" s="162">
        <v>4160</v>
      </c>
      <c r="J511" s="162">
        <v>5744</v>
      </c>
      <c r="K511" s="162">
        <v>5006.5</v>
      </c>
      <c r="L511" s="162">
        <v>4500.5</v>
      </c>
      <c r="M511" s="162">
        <v>3976.5</v>
      </c>
      <c r="N511" s="162">
        <v>63241.125</v>
      </c>
      <c r="O511" s="171">
        <v>40.299999999999997</v>
      </c>
      <c r="P511" s="326" t="b">
        <f t="shared" ca="1" si="7"/>
        <v>0</v>
      </c>
      <c r="Q511" s="234">
        <v>18367.875</v>
      </c>
      <c r="R511" s="234">
        <v>25645.75</v>
      </c>
      <c r="S511" s="234">
        <v>19227.5</v>
      </c>
    </row>
    <row r="512" spans="1:19">
      <c r="A512" s="169">
        <v>43791</v>
      </c>
      <c r="B512" s="162">
        <v>8607</v>
      </c>
      <c r="C512" s="162">
        <v>3130</v>
      </c>
      <c r="D512" s="162">
        <v>6149</v>
      </c>
      <c r="E512" s="162">
        <v>6245.5</v>
      </c>
      <c r="F512" s="162">
        <v>7488</v>
      </c>
      <c r="G512" s="162">
        <v>17</v>
      </c>
      <c r="H512" s="162">
        <v>8630.5</v>
      </c>
      <c r="I512" s="162">
        <v>4234</v>
      </c>
      <c r="J512" s="162">
        <v>5832.5</v>
      </c>
      <c r="K512" s="162">
        <v>5306.5</v>
      </c>
      <c r="L512" s="162">
        <v>4449</v>
      </c>
      <c r="M512" s="162">
        <v>4126</v>
      </c>
      <c r="N512" s="162">
        <v>64215</v>
      </c>
      <c r="O512" s="171">
        <v>37</v>
      </c>
      <c r="P512" s="326" t="b">
        <f t="shared" ca="1" si="7"/>
        <v>0</v>
      </c>
      <c r="Q512" s="234">
        <v>17886</v>
      </c>
      <c r="R512" s="234">
        <v>26615</v>
      </c>
      <c r="S512" s="234">
        <v>19714</v>
      </c>
    </row>
    <row r="513" spans="1:19">
      <c r="A513" s="169">
        <v>43792</v>
      </c>
      <c r="B513" s="162">
        <v>8691</v>
      </c>
      <c r="C513" s="162">
        <v>2898.875</v>
      </c>
      <c r="D513" s="162">
        <v>6836</v>
      </c>
      <c r="E513" s="162">
        <v>7266.75</v>
      </c>
      <c r="F513" s="162">
        <v>7845.25</v>
      </c>
      <c r="G513" s="162">
        <v>21</v>
      </c>
      <c r="H513" s="162">
        <v>8989</v>
      </c>
      <c r="I513" s="162">
        <v>4412</v>
      </c>
      <c r="J513" s="162">
        <v>6125</v>
      </c>
      <c r="K513" s="162">
        <v>5685</v>
      </c>
      <c r="L513" s="162">
        <v>4577</v>
      </c>
      <c r="M513" s="162">
        <v>4311</v>
      </c>
      <c r="N513" s="162">
        <v>67657.875</v>
      </c>
      <c r="O513" s="171">
        <v>47.5</v>
      </c>
      <c r="P513" s="326" t="b">
        <f t="shared" ca="1" si="7"/>
        <v>0</v>
      </c>
      <c r="Q513" s="234">
        <v>18425.875</v>
      </c>
      <c r="R513" s="234">
        <v>28534</v>
      </c>
      <c r="S513" s="234">
        <v>20698</v>
      </c>
    </row>
    <row r="514" spans="1:19">
      <c r="A514" s="169">
        <v>43793</v>
      </c>
      <c r="B514" s="162">
        <v>8616</v>
      </c>
      <c r="C514" s="162">
        <v>3025.75</v>
      </c>
      <c r="D514" s="162">
        <v>6867</v>
      </c>
      <c r="E514" s="162">
        <v>6335.875</v>
      </c>
      <c r="F514" s="162">
        <v>7835.25</v>
      </c>
      <c r="G514" s="162">
        <v>22.5</v>
      </c>
      <c r="H514" s="162">
        <v>8779</v>
      </c>
      <c r="I514" s="162">
        <v>4086.5</v>
      </c>
      <c r="J514" s="162">
        <v>5962.5</v>
      </c>
      <c r="K514" s="162">
        <v>5542</v>
      </c>
      <c r="L514" s="162">
        <v>4531.5</v>
      </c>
      <c r="M514" s="162">
        <v>4355</v>
      </c>
      <c r="N514" s="162">
        <v>65958.875</v>
      </c>
      <c r="O514" s="171">
        <v>31.6</v>
      </c>
      <c r="P514" s="326" t="b">
        <f t="shared" ca="1" si="7"/>
        <v>0</v>
      </c>
      <c r="Q514" s="234">
        <v>18508.75</v>
      </c>
      <c r="R514" s="234">
        <v>27059.125</v>
      </c>
      <c r="S514" s="234">
        <v>20391</v>
      </c>
    </row>
    <row r="515" spans="1:19">
      <c r="A515" s="169">
        <v>43794</v>
      </c>
      <c r="B515" s="162">
        <v>8717</v>
      </c>
      <c r="C515" s="162">
        <v>2639.875</v>
      </c>
      <c r="D515" s="162">
        <v>6309</v>
      </c>
      <c r="E515" s="162">
        <v>5670.625</v>
      </c>
      <c r="F515" s="162">
        <v>7463.25</v>
      </c>
      <c r="G515" s="162">
        <v>25.5</v>
      </c>
      <c r="H515" s="162">
        <v>8752</v>
      </c>
      <c r="I515" s="162">
        <v>3502</v>
      </c>
      <c r="J515" s="162">
        <v>5861.5</v>
      </c>
      <c r="K515" s="162">
        <v>4949.5</v>
      </c>
      <c r="L515" s="162">
        <v>4452.5</v>
      </c>
      <c r="M515" s="162">
        <v>4090</v>
      </c>
      <c r="N515" s="162">
        <v>62432.75</v>
      </c>
      <c r="O515" s="171">
        <v>28.9</v>
      </c>
      <c r="P515" s="326" t="b">
        <f t="shared" ca="1" si="7"/>
        <v>0</v>
      </c>
      <c r="Q515" s="234">
        <v>17665.875</v>
      </c>
      <c r="R515" s="234">
        <v>25413.375</v>
      </c>
      <c r="S515" s="234">
        <v>19353.5</v>
      </c>
    </row>
    <row r="516" spans="1:19">
      <c r="A516" s="169">
        <v>43795</v>
      </c>
      <c r="B516" s="162">
        <v>8597</v>
      </c>
      <c r="C516" s="162">
        <v>2521.125</v>
      </c>
      <c r="D516" s="162">
        <v>6897</v>
      </c>
      <c r="E516" s="162">
        <v>6172.875</v>
      </c>
      <c r="F516" s="162">
        <v>7364</v>
      </c>
      <c r="G516" s="162">
        <v>23</v>
      </c>
      <c r="H516" s="162">
        <v>8786.5</v>
      </c>
      <c r="I516" s="162">
        <v>3446.5</v>
      </c>
      <c r="J516" s="162">
        <v>5769</v>
      </c>
      <c r="K516" s="162">
        <v>4902.5</v>
      </c>
      <c r="L516" s="162">
        <v>4423</v>
      </c>
      <c r="M516" s="162">
        <v>4010.5</v>
      </c>
      <c r="N516" s="162">
        <v>62913</v>
      </c>
      <c r="O516" s="171">
        <v>26.1</v>
      </c>
      <c r="P516" s="326" t="b">
        <f t="shared" ref="P516:P579" ca="1" si="8">AND(A516&gt;=(TODAY()-30),A516&lt;TODAY())</f>
        <v>0</v>
      </c>
      <c r="Q516" s="234">
        <v>18015.125</v>
      </c>
      <c r="R516" s="234">
        <v>25792.875</v>
      </c>
      <c r="S516" s="234">
        <v>19105</v>
      </c>
    </row>
    <row r="517" spans="1:19">
      <c r="A517" s="169">
        <v>43796</v>
      </c>
      <c r="B517" s="162">
        <v>8513</v>
      </c>
      <c r="C517" s="162">
        <v>2582</v>
      </c>
      <c r="D517" s="162">
        <v>6556</v>
      </c>
      <c r="E517" s="162">
        <v>6350.625</v>
      </c>
      <c r="F517" s="162">
        <v>7400.25</v>
      </c>
      <c r="G517" s="162">
        <v>22</v>
      </c>
      <c r="H517" s="162">
        <v>8792</v>
      </c>
      <c r="I517" s="162">
        <v>3597.5</v>
      </c>
      <c r="J517" s="162">
        <v>5757</v>
      </c>
      <c r="K517" s="162">
        <v>4866.5</v>
      </c>
      <c r="L517" s="162">
        <v>4399</v>
      </c>
      <c r="M517" s="162">
        <v>3917.5</v>
      </c>
      <c r="N517" s="162">
        <v>62753.375</v>
      </c>
      <c r="O517" s="171">
        <v>24.7</v>
      </c>
      <c r="P517" s="326" t="b">
        <f t="shared" ca="1" si="8"/>
        <v>0</v>
      </c>
      <c r="Q517" s="234">
        <v>17651</v>
      </c>
      <c r="R517" s="234">
        <v>26162.375</v>
      </c>
      <c r="S517" s="234">
        <v>18940</v>
      </c>
    </row>
    <row r="518" spans="1:19">
      <c r="A518" s="169">
        <v>43797</v>
      </c>
      <c r="B518" s="162">
        <v>8667</v>
      </c>
      <c r="C518" s="162">
        <v>2567.625</v>
      </c>
      <c r="D518" s="162">
        <v>6717</v>
      </c>
      <c r="E518" s="162">
        <v>6814.75</v>
      </c>
      <c r="F518" s="162">
        <v>7353.5</v>
      </c>
      <c r="G518" s="162">
        <v>20</v>
      </c>
      <c r="H518" s="162">
        <v>9024.5</v>
      </c>
      <c r="I518" s="162">
        <v>4021.5</v>
      </c>
      <c r="J518" s="162">
        <v>5658.5</v>
      </c>
      <c r="K518" s="162">
        <v>4941</v>
      </c>
      <c r="L518" s="162">
        <v>4391.5</v>
      </c>
      <c r="M518" s="162">
        <v>3966.5</v>
      </c>
      <c r="N518" s="162">
        <v>64143.375</v>
      </c>
      <c r="O518" s="171">
        <v>30.1</v>
      </c>
      <c r="P518" s="326" t="b">
        <f t="shared" ca="1" si="8"/>
        <v>0</v>
      </c>
      <c r="Q518" s="234">
        <v>17951.625</v>
      </c>
      <c r="R518" s="234">
        <v>27234.25</v>
      </c>
      <c r="S518" s="234">
        <v>18957.5</v>
      </c>
    </row>
    <row r="519" spans="1:19">
      <c r="A519" s="169">
        <v>43798</v>
      </c>
      <c r="B519" s="162">
        <v>8558</v>
      </c>
      <c r="C519" s="162">
        <v>2607.875</v>
      </c>
      <c r="D519" s="162">
        <v>6928</v>
      </c>
      <c r="E519" s="162">
        <v>6408</v>
      </c>
      <c r="F519" s="162">
        <v>7364</v>
      </c>
      <c r="G519" s="162">
        <v>14</v>
      </c>
      <c r="H519" s="162">
        <v>9095</v>
      </c>
      <c r="I519" s="162">
        <v>4059.5</v>
      </c>
      <c r="J519" s="162">
        <v>5919</v>
      </c>
      <c r="K519" s="162">
        <v>5125.5</v>
      </c>
      <c r="L519" s="162">
        <v>4427.5</v>
      </c>
      <c r="M519" s="162">
        <v>4128</v>
      </c>
      <c r="N519" s="162">
        <v>64634.375</v>
      </c>
      <c r="O519" s="171">
        <v>35.9</v>
      </c>
      <c r="P519" s="326" t="b">
        <f t="shared" ca="1" si="8"/>
        <v>0</v>
      </c>
      <c r="Q519" s="234">
        <v>18093.875</v>
      </c>
      <c r="R519" s="234">
        <v>26940.5</v>
      </c>
      <c r="S519" s="234">
        <v>19600</v>
      </c>
    </row>
    <row r="520" spans="1:19">
      <c r="A520" s="169">
        <v>43799</v>
      </c>
      <c r="B520" s="162">
        <v>8695</v>
      </c>
      <c r="C520" s="162">
        <v>2970.125</v>
      </c>
      <c r="D520" s="162">
        <v>7323</v>
      </c>
      <c r="E520" s="162">
        <v>6894.75</v>
      </c>
      <c r="F520" s="162">
        <v>7895.25</v>
      </c>
      <c r="G520" s="162">
        <v>14.5</v>
      </c>
      <c r="H520" s="162">
        <v>9459</v>
      </c>
      <c r="I520" s="162">
        <v>4478</v>
      </c>
      <c r="J520" s="162">
        <v>6138.5</v>
      </c>
      <c r="K520" s="162">
        <v>5621</v>
      </c>
      <c r="L520" s="162">
        <v>4571</v>
      </c>
      <c r="M520" s="162">
        <v>4240.5</v>
      </c>
      <c r="N520" s="162">
        <v>68300.625</v>
      </c>
      <c r="O520" s="171">
        <v>48.5</v>
      </c>
      <c r="P520" s="326" t="b">
        <f t="shared" ca="1" si="8"/>
        <v>0</v>
      </c>
      <c r="Q520" s="234">
        <v>18988.125</v>
      </c>
      <c r="R520" s="234">
        <v>28741.5</v>
      </c>
      <c r="S520" s="234">
        <v>20571</v>
      </c>
    </row>
    <row r="521" spans="1:19">
      <c r="A521" s="169">
        <v>43800</v>
      </c>
      <c r="B521" s="162">
        <v>8483</v>
      </c>
      <c r="C521" s="162">
        <v>2627.875</v>
      </c>
      <c r="D521" s="162">
        <v>6460</v>
      </c>
      <c r="E521" s="162">
        <v>6856.5</v>
      </c>
      <c r="F521" s="162">
        <v>7736.75</v>
      </c>
      <c r="G521" s="162">
        <v>16.5</v>
      </c>
      <c r="H521" s="162">
        <v>9176</v>
      </c>
      <c r="I521" s="162">
        <v>4136</v>
      </c>
      <c r="J521" s="162">
        <v>6115</v>
      </c>
      <c r="K521" s="162">
        <v>5403.5</v>
      </c>
      <c r="L521" s="162">
        <v>4382.5</v>
      </c>
      <c r="M521" s="162">
        <v>4109</v>
      </c>
      <c r="N521" s="162">
        <v>65502.625</v>
      </c>
      <c r="O521" s="171">
        <v>23.1</v>
      </c>
      <c r="P521" s="326" t="b">
        <f t="shared" ca="1" si="8"/>
        <v>0</v>
      </c>
      <c r="Q521" s="234">
        <v>17570.875</v>
      </c>
      <c r="R521" s="234">
        <v>27921.75</v>
      </c>
      <c r="S521" s="234">
        <v>20010</v>
      </c>
    </row>
    <row r="522" spans="1:19">
      <c r="A522" s="169">
        <v>43801</v>
      </c>
      <c r="B522" s="162">
        <v>8390</v>
      </c>
      <c r="C522" s="162">
        <v>2290.75</v>
      </c>
      <c r="D522" s="162">
        <v>5748</v>
      </c>
      <c r="E522" s="162">
        <v>5416.5</v>
      </c>
      <c r="F522" s="162">
        <v>7180.25</v>
      </c>
      <c r="G522" s="162">
        <v>6</v>
      </c>
      <c r="H522" s="162">
        <v>8809.5</v>
      </c>
      <c r="I522" s="162">
        <v>3956</v>
      </c>
      <c r="J522" s="162">
        <v>5757</v>
      </c>
      <c r="K522" s="162">
        <v>4944</v>
      </c>
      <c r="L522" s="162">
        <v>4258.5</v>
      </c>
      <c r="M522" s="162">
        <v>4080.5</v>
      </c>
      <c r="N522" s="162">
        <v>60837</v>
      </c>
      <c r="O522" s="171">
        <v>19.100000000000001</v>
      </c>
      <c r="P522" s="326" t="b">
        <f t="shared" ca="1" si="8"/>
        <v>0</v>
      </c>
      <c r="Q522" s="234">
        <v>16428.75</v>
      </c>
      <c r="R522" s="234">
        <v>25368.25</v>
      </c>
      <c r="S522" s="234">
        <v>19040</v>
      </c>
    </row>
    <row r="523" spans="1:19">
      <c r="A523" s="169">
        <v>43802</v>
      </c>
      <c r="B523" s="162">
        <v>8451</v>
      </c>
      <c r="C523" s="162">
        <v>2423.375</v>
      </c>
      <c r="D523" s="162">
        <v>5757</v>
      </c>
      <c r="E523" s="162">
        <v>5431.25</v>
      </c>
      <c r="F523" s="162">
        <v>7222.5</v>
      </c>
      <c r="G523" s="162">
        <v>0</v>
      </c>
      <c r="H523" s="162">
        <v>8672</v>
      </c>
      <c r="I523" s="162">
        <v>3946.5</v>
      </c>
      <c r="J523" s="162">
        <v>5686.5</v>
      </c>
      <c r="K523" s="162">
        <v>4704</v>
      </c>
      <c r="L523" s="162">
        <v>4337</v>
      </c>
      <c r="M523" s="162">
        <v>4103.5</v>
      </c>
      <c r="N523" s="162">
        <v>60734.625</v>
      </c>
      <c r="O523" s="171">
        <v>20.3</v>
      </c>
      <c r="P523" s="326" t="b">
        <f t="shared" ca="1" si="8"/>
        <v>0</v>
      </c>
      <c r="Q523" s="234">
        <v>16631.375</v>
      </c>
      <c r="R523" s="234">
        <v>25272.25</v>
      </c>
      <c r="S523" s="234">
        <v>18831</v>
      </c>
    </row>
    <row r="524" spans="1:19">
      <c r="A524" s="169">
        <v>43803</v>
      </c>
      <c r="B524" s="162">
        <v>8592</v>
      </c>
      <c r="C524" s="162">
        <v>2668.25</v>
      </c>
      <c r="D524" s="162">
        <v>5580</v>
      </c>
      <c r="E524" s="162">
        <v>5916</v>
      </c>
      <c r="F524" s="162">
        <v>7215.5</v>
      </c>
      <c r="G524" s="162">
        <v>0</v>
      </c>
      <c r="H524" s="162">
        <v>8281.5</v>
      </c>
      <c r="I524" s="162">
        <v>4160</v>
      </c>
      <c r="J524" s="162">
        <v>5743.5</v>
      </c>
      <c r="K524" s="162">
        <v>4695</v>
      </c>
      <c r="L524" s="162">
        <v>4215.5</v>
      </c>
      <c r="M524" s="162">
        <v>4077.5</v>
      </c>
      <c r="N524" s="162">
        <v>61144.75</v>
      </c>
      <c r="O524" s="171">
        <v>30.9</v>
      </c>
      <c r="P524" s="326" t="b">
        <f t="shared" ca="1" si="8"/>
        <v>0</v>
      </c>
      <c r="Q524" s="234">
        <v>16840.25</v>
      </c>
      <c r="R524" s="234">
        <v>25573</v>
      </c>
      <c r="S524" s="234">
        <v>18731.5</v>
      </c>
    </row>
    <row r="525" spans="1:19">
      <c r="A525" s="169">
        <v>43804</v>
      </c>
      <c r="B525" s="162">
        <v>8896</v>
      </c>
      <c r="C525" s="162">
        <v>2713.375</v>
      </c>
      <c r="D525" s="162">
        <v>5567</v>
      </c>
      <c r="E525" s="162">
        <v>5982.5</v>
      </c>
      <c r="F525" s="162">
        <v>7099.75</v>
      </c>
      <c r="G525" s="162">
        <v>0</v>
      </c>
      <c r="H525" s="162">
        <v>8338.5</v>
      </c>
      <c r="I525" s="162">
        <v>4307.5</v>
      </c>
      <c r="J525" s="162">
        <v>5670.5</v>
      </c>
      <c r="K525" s="162">
        <v>4671.5</v>
      </c>
      <c r="L525" s="162">
        <v>4369.5</v>
      </c>
      <c r="M525" s="162">
        <v>4130.5</v>
      </c>
      <c r="N525" s="162">
        <v>61746.625</v>
      </c>
      <c r="O525" s="171">
        <v>28.9</v>
      </c>
      <c r="P525" s="326" t="b">
        <f t="shared" ca="1" si="8"/>
        <v>0</v>
      </c>
      <c r="Q525" s="234">
        <v>17176.375</v>
      </c>
      <c r="R525" s="234">
        <v>25728.25</v>
      </c>
      <c r="S525" s="234">
        <v>18842</v>
      </c>
    </row>
    <row r="526" spans="1:19">
      <c r="A526" s="169">
        <v>43805</v>
      </c>
      <c r="B526" s="162">
        <v>8988</v>
      </c>
      <c r="C526" s="162">
        <v>3266.875</v>
      </c>
      <c r="D526" s="162">
        <v>5777</v>
      </c>
      <c r="E526" s="162">
        <v>6880.5</v>
      </c>
      <c r="F526" s="162">
        <v>7209</v>
      </c>
      <c r="G526" s="162">
        <v>0</v>
      </c>
      <c r="H526" s="162">
        <v>9091.5</v>
      </c>
      <c r="I526" s="162">
        <v>5015</v>
      </c>
      <c r="J526" s="162">
        <v>6158.5</v>
      </c>
      <c r="K526" s="162">
        <v>5146</v>
      </c>
      <c r="L526" s="162">
        <v>4654</v>
      </c>
      <c r="M526" s="162">
        <v>4513</v>
      </c>
      <c r="N526" s="162">
        <v>66699.375</v>
      </c>
      <c r="O526" s="171">
        <v>44</v>
      </c>
      <c r="P526" s="326" t="b">
        <f t="shared" ca="1" si="8"/>
        <v>0</v>
      </c>
      <c r="Q526" s="234">
        <v>18031.875</v>
      </c>
      <c r="R526" s="234">
        <v>28196</v>
      </c>
      <c r="S526" s="234">
        <v>20471.5</v>
      </c>
    </row>
    <row r="527" spans="1:19">
      <c r="A527" s="169">
        <v>43806</v>
      </c>
      <c r="B527" s="162">
        <v>9235</v>
      </c>
      <c r="C527" s="162">
        <v>3400.875</v>
      </c>
      <c r="D527" s="162">
        <v>6105</v>
      </c>
      <c r="E527" s="162">
        <v>7548.5</v>
      </c>
      <c r="F527" s="162">
        <v>7678.5</v>
      </c>
      <c r="G527" s="162">
        <v>0</v>
      </c>
      <c r="H527" s="162">
        <v>9656.5</v>
      </c>
      <c r="I527" s="162">
        <v>5253</v>
      </c>
      <c r="J527" s="162">
        <v>6426.5</v>
      </c>
      <c r="K527" s="162">
        <v>5495</v>
      </c>
      <c r="L527" s="162">
        <v>4833</v>
      </c>
      <c r="M527" s="162">
        <v>5058</v>
      </c>
      <c r="N527" s="162">
        <v>70689.875</v>
      </c>
      <c r="O527" s="171">
        <v>52.3</v>
      </c>
      <c r="P527" s="326" t="b">
        <f t="shared" ca="1" si="8"/>
        <v>0</v>
      </c>
      <c r="Q527" s="234">
        <v>18740.875</v>
      </c>
      <c r="R527" s="234">
        <v>30136.5</v>
      </c>
      <c r="S527" s="234">
        <v>21812.5</v>
      </c>
    </row>
    <row r="528" spans="1:19">
      <c r="A528" s="169">
        <v>43807</v>
      </c>
      <c r="B528" s="162">
        <v>8588</v>
      </c>
      <c r="C528" s="162">
        <v>3120.125</v>
      </c>
      <c r="D528" s="162">
        <v>6118</v>
      </c>
      <c r="E528" s="162">
        <v>6885.625</v>
      </c>
      <c r="F528" s="162">
        <v>7629.5</v>
      </c>
      <c r="G528" s="162">
        <v>0</v>
      </c>
      <c r="H528" s="162">
        <v>9462.5</v>
      </c>
      <c r="I528" s="162">
        <v>4747.5</v>
      </c>
      <c r="J528" s="162">
        <v>6253.5</v>
      </c>
      <c r="K528" s="162">
        <v>5518</v>
      </c>
      <c r="L528" s="162">
        <v>4828</v>
      </c>
      <c r="M528" s="162">
        <v>5133.5</v>
      </c>
      <c r="N528" s="162">
        <v>68284.25</v>
      </c>
      <c r="O528" s="171">
        <v>32.1</v>
      </c>
      <c r="P528" s="326" t="b">
        <f t="shared" ca="1" si="8"/>
        <v>0</v>
      </c>
      <c r="Q528" s="234">
        <v>17826.125</v>
      </c>
      <c r="R528" s="234">
        <v>28725.125</v>
      </c>
      <c r="S528" s="234">
        <v>21733</v>
      </c>
    </row>
    <row r="529" spans="1:19">
      <c r="A529" s="169">
        <v>43808</v>
      </c>
      <c r="B529" s="162">
        <v>8290</v>
      </c>
      <c r="C529" s="162">
        <v>2515.625</v>
      </c>
      <c r="D529" s="162">
        <v>5663</v>
      </c>
      <c r="E529" s="162">
        <v>5682.75</v>
      </c>
      <c r="F529" s="162">
        <v>7208</v>
      </c>
      <c r="G529" s="162">
        <v>0</v>
      </c>
      <c r="H529" s="162">
        <v>9026</v>
      </c>
      <c r="I529" s="162">
        <v>4446.5</v>
      </c>
      <c r="J529" s="162">
        <v>5871.5</v>
      </c>
      <c r="K529" s="162">
        <v>4848.5</v>
      </c>
      <c r="L529" s="162">
        <v>4583.5</v>
      </c>
      <c r="M529" s="162">
        <v>4643.5</v>
      </c>
      <c r="N529" s="162">
        <v>62778.875</v>
      </c>
      <c r="O529" s="171">
        <v>27.5</v>
      </c>
      <c r="P529" s="326" t="b">
        <f t="shared" ca="1" si="8"/>
        <v>0</v>
      </c>
      <c r="Q529" s="234">
        <v>16468.625</v>
      </c>
      <c r="R529" s="234">
        <v>26363.25</v>
      </c>
      <c r="S529" s="234">
        <v>19947</v>
      </c>
    </row>
    <row r="530" spans="1:19">
      <c r="A530" s="169">
        <v>43809</v>
      </c>
      <c r="B530" s="162">
        <v>8407</v>
      </c>
      <c r="C530" s="162">
        <v>2565.25</v>
      </c>
      <c r="D530" s="162">
        <v>5624</v>
      </c>
      <c r="E530" s="162">
        <v>6408.875</v>
      </c>
      <c r="F530" s="162">
        <v>7274</v>
      </c>
      <c r="G530" s="162">
        <v>0</v>
      </c>
      <c r="H530" s="162">
        <v>8545.5</v>
      </c>
      <c r="I530" s="162">
        <v>4178.5</v>
      </c>
      <c r="J530" s="162">
        <v>5886</v>
      </c>
      <c r="K530" s="162">
        <v>4703.5</v>
      </c>
      <c r="L530" s="162">
        <v>4398.5</v>
      </c>
      <c r="M530" s="162">
        <v>4214</v>
      </c>
      <c r="N530" s="162">
        <v>62205.125</v>
      </c>
      <c r="O530" s="171">
        <v>23.5</v>
      </c>
      <c r="P530" s="326" t="b">
        <f t="shared" ca="1" si="8"/>
        <v>0</v>
      </c>
      <c r="Q530" s="234">
        <v>16596.25</v>
      </c>
      <c r="R530" s="234">
        <v>26406.875</v>
      </c>
      <c r="S530" s="234">
        <v>19202</v>
      </c>
    </row>
    <row r="531" spans="1:19">
      <c r="A531" s="169">
        <v>43810</v>
      </c>
      <c r="B531" s="162">
        <v>8209</v>
      </c>
      <c r="C531" s="162">
        <v>2417.625</v>
      </c>
      <c r="D531" s="162">
        <v>5618</v>
      </c>
      <c r="E531" s="162">
        <v>6316.375</v>
      </c>
      <c r="F531" s="162">
        <v>7173.25</v>
      </c>
      <c r="G531" s="162">
        <v>0</v>
      </c>
      <c r="H531" s="162">
        <v>9951</v>
      </c>
      <c r="I531" s="162">
        <v>4206</v>
      </c>
      <c r="J531" s="162">
        <v>5770</v>
      </c>
      <c r="K531" s="162">
        <v>4613.5</v>
      </c>
      <c r="L531" s="162">
        <v>4346</v>
      </c>
      <c r="M531" s="162">
        <v>4154</v>
      </c>
      <c r="N531" s="162">
        <v>62774.75</v>
      </c>
      <c r="O531" s="171">
        <v>21.8</v>
      </c>
      <c r="P531" s="326" t="b">
        <f t="shared" ca="1" si="8"/>
        <v>0</v>
      </c>
      <c r="Q531" s="234">
        <v>16244.625</v>
      </c>
      <c r="R531" s="234">
        <v>27646.625</v>
      </c>
      <c r="S531" s="234">
        <v>18883.5</v>
      </c>
    </row>
    <row r="532" spans="1:19">
      <c r="A532" s="169">
        <v>43811</v>
      </c>
      <c r="B532" s="162">
        <v>8189</v>
      </c>
      <c r="C532" s="162">
        <v>2153.5</v>
      </c>
      <c r="D532" s="162">
        <v>5557</v>
      </c>
      <c r="E532" s="162">
        <v>6613.875</v>
      </c>
      <c r="F532" s="162">
        <v>7174.25</v>
      </c>
      <c r="G532" s="162">
        <v>0</v>
      </c>
      <c r="H532" s="162">
        <v>9631</v>
      </c>
      <c r="I532" s="162">
        <v>4173.5</v>
      </c>
      <c r="J532" s="162">
        <v>5775.5</v>
      </c>
      <c r="K532" s="162">
        <v>4571.5</v>
      </c>
      <c r="L532" s="162">
        <v>4345.5</v>
      </c>
      <c r="M532" s="162">
        <v>4119</v>
      </c>
      <c r="N532" s="162">
        <v>62303.625</v>
      </c>
      <c r="O532" s="171">
        <v>23.5</v>
      </c>
      <c r="P532" s="326" t="b">
        <f t="shared" ca="1" si="8"/>
        <v>0</v>
      </c>
      <c r="Q532" s="234">
        <v>15899.5</v>
      </c>
      <c r="R532" s="234">
        <v>27592.625</v>
      </c>
      <c r="S532" s="234">
        <v>18811.5</v>
      </c>
    </row>
    <row r="533" spans="1:19">
      <c r="A533" s="169">
        <v>43812</v>
      </c>
      <c r="B533" s="162">
        <v>8243</v>
      </c>
      <c r="C533" s="162">
        <v>2272.375</v>
      </c>
      <c r="D533" s="162">
        <v>5645</v>
      </c>
      <c r="E533" s="162">
        <v>6992.875</v>
      </c>
      <c r="F533" s="162">
        <v>7308</v>
      </c>
      <c r="G533" s="162">
        <v>0</v>
      </c>
      <c r="H533" s="162">
        <v>8706.5</v>
      </c>
      <c r="I533" s="162">
        <v>4270</v>
      </c>
      <c r="J533" s="162">
        <v>5945.5</v>
      </c>
      <c r="K533" s="162">
        <v>4838.5</v>
      </c>
      <c r="L533" s="162">
        <v>4482</v>
      </c>
      <c r="M533" s="162">
        <v>4269.5</v>
      </c>
      <c r="N533" s="162">
        <v>62973.25</v>
      </c>
      <c r="O533" s="171">
        <v>32.700000000000003</v>
      </c>
      <c r="P533" s="326" t="b">
        <f t="shared" ca="1" si="8"/>
        <v>0</v>
      </c>
      <c r="Q533" s="234">
        <v>16160.375</v>
      </c>
      <c r="R533" s="234">
        <v>27277.375</v>
      </c>
      <c r="S533" s="234">
        <v>19535.5</v>
      </c>
    </row>
    <row r="534" spans="1:19">
      <c r="A534" s="169">
        <v>43813</v>
      </c>
      <c r="B534" s="162">
        <v>8453</v>
      </c>
      <c r="C534" s="162">
        <v>2491.375</v>
      </c>
      <c r="D534" s="162">
        <v>6065</v>
      </c>
      <c r="E534" s="162">
        <v>6675.25</v>
      </c>
      <c r="F534" s="162">
        <v>7794</v>
      </c>
      <c r="G534" s="162">
        <v>4</v>
      </c>
      <c r="H534" s="162">
        <v>9092.5</v>
      </c>
      <c r="I534" s="162">
        <v>4545.5</v>
      </c>
      <c r="J534" s="162">
        <v>6082</v>
      </c>
      <c r="K534" s="162">
        <v>5232.5</v>
      </c>
      <c r="L534" s="162">
        <v>4687</v>
      </c>
      <c r="M534" s="162">
        <v>4501</v>
      </c>
      <c r="N534" s="162">
        <v>65623.125</v>
      </c>
      <c r="O534" s="171">
        <v>50.9</v>
      </c>
      <c r="P534" s="326" t="b">
        <f t="shared" ca="1" si="8"/>
        <v>0</v>
      </c>
      <c r="Q534" s="234">
        <v>17009.375</v>
      </c>
      <c r="R534" s="234">
        <v>28111.25</v>
      </c>
      <c r="S534" s="234">
        <v>20502.5</v>
      </c>
    </row>
    <row r="535" spans="1:19">
      <c r="A535" s="169">
        <v>43814</v>
      </c>
      <c r="B535" s="162">
        <v>8472</v>
      </c>
      <c r="C535" s="162">
        <v>2209.625</v>
      </c>
      <c r="D535" s="162">
        <v>6078</v>
      </c>
      <c r="E535" s="162">
        <v>7196</v>
      </c>
      <c r="F535" s="162">
        <v>7865.25</v>
      </c>
      <c r="G535" s="162">
        <v>2</v>
      </c>
      <c r="H535" s="162">
        <v>8738.5</v>
      </c>
      <c r="I535" s="162">
        <v>4273</v>
      </c>
      <c r="J535" s="162">
        <v>6139.5</v>
      </c>
      <c r="K535" s="162">
        <v>5098.5</v>
      </c>
      <c r="L535" s="162">
        <v>4622.5</v>
      </c>
      <c r="M535" s="162">
        <v>4583</v>
      </c>
      <c r="N535" s="162">
        <v>65277.875</v>
      </c>
      <c r="O535" s="171">
        <v>31.1</v>
      </c>
      <c r="P535" s="326" t="b">
        <f t="shared" ca="1" si="8"/>
        <v>0</v>
      </c>
      <c r="Q535" s="234">
        <v>16759.625</v>
      </c>
      <c r="R535" s="234">
        <v>28074.75</v>
      </c>
      <c r="S535" s="234">
        <v>20443.5</v>
      </c>
    </row>
    <row r="536" spans="1:19">
      <c r="A536" s="169">
        <v>43815</v>
      </c>
      <c r="B536" s="162">
        <v>8386</v>
      </c>
      <c r="C536" s="162">
        <v>1942.625</v>
      </c>
      <c r="D536" s="162">
        <v>5629</v>
      </c>
      <c r="E536" s="162">
        <v>6231.875</v>
      </c>
      <c r="F536" s="162">
        <v>7562.75</v>
      </c>
      <c r="G536" s="162">
        <v>6.5</v>
      </c>
      <c r="H536" s="162">
        <v>8388</v>
      </c>
      <c r="I536" s="162">
        <v>4124</v>
      </c>
      <c r="J536" s="162">
        <v>6031.5</v>
      </c>
      <c r="K536" s="162">
        <v>4729</v>
      </c>
      <c r="L536" s="162">
        <v>4448.5</v>
      </c>
      <c r="M536" s="162">
        <v>4215.5</v>
      </c>
      <c r="N536" s="162">
        <v>61695.25</v>
      </c>
      <c r="O536" s="171">
        <v>27.9</v>
      </c>
      <c r="P536" s="326" t="b">
        <f t="shared" ca="1" si="8"/>
        <v>0</v>
      </c>
      <c r="Q536" s="234">
        <v>15957.625</v>
      </c>
      <c r="R536" s="234">
        <v>26313.125</v>
      </c>
      <c r="S536" s="234">
        <v>19424.5</v>
      </c>
    </row>
    <row r="537" spans="1:19">
      <c r="A537" s="169">
        <v>43816</v>
      </c>
      <c r="B537" s="162">
        <v>8215</v>
      </c>
      <c r="C537" s="162">
        <v>1859.625</v>
      </c>
      <c r="D537" s="162">
        <v>5648</v>
      </c>
      <c r="E537" s="162">
        <v>6045.375</v>
      </c>
      <c r="F537" s="162">
        <v>7398</v>
      </c>
      <c r="G537" s="162">
        <v>13.5</v>
      </c>
      <c r="H537" s="162">
        <v>8087</v>
      </c>
      <c r="I537" s="162">
        <v>3933.5</v>
      </c>
      <c r="J537" s="162">
        <v>5855.5</v>
      </c>
      <c r="K537" s="162">
        <v>4428.5</v>
      </c>
      <c r="L537" s="162">
        <v>4483</v>
      </c>
      <c r="M537" s="162">
        <v>4074.5</v>
      </c>
      <c r="N537" s="162">
        <v>60041.5</v>
      </c>
      <c r="O537" s="171">
        <v>24.1</v>
      </c>
      <c r="P537" s="326" t="b">
        <f t="shared" ca="1" si="8"/>
        <v>0</v>
      </c>
      <c r="Q537" s="234">
        <v>15722.625</v>
      </c>
      <c r="R537" s="234">
        <v>25477.375</v>
      </c>
      <c r="S537" s="234">
        <v>18841.5</v>
      </c>
    </row>
    <row r="538" spans="1:19">
      <c r="A538" s="169">
        <v>43817</v>
      </c>
      <c r="B538" s="162">
        <v>8317</v>
      </c>
      <c r="C538" s="162">
        <v>1859.875</v>
      </c>
      <c r="D538" s="162">
        <v>5497</v>
      </c>
      <c r="E538" s="162">
        <v>6175.25</v>
      </c>
      <c r="F538" s="162">
        <v>7410.5</v>
      </c>
      <c r="G538" s="162">
        <v>15.5</v>
      </c>
      <c r="H538" s="162">
        <v>8153.5</v>
      </c>
      <c r="I538" s="162">
        <v>4152.5</v>
      </c>
      <c r="J538" s="162">
        <v>5828.5</v>
      </c>
      <c r="K538" s="162">
        <v>4545.5</v>
      </c>
      <c r="L538" s="162">
        <v>4456.5</v>
      </c>
      <c r="M538" s="162">
        <v>3994</v>
      </c>
      <c r="N538" s="162">
        <v>60405.625</v>
      </c>
      <c r="O538" s="171">
        <v>28.5</v>
      </c>
      <c r="P538" s="326" t="b">
        <f t="shared" ca="1" si="8"/>
        <v>0</v>
      </c>
      <c r="Q538" s="234">
        <v>15673.875</v>
      </c>
      <c r="R538" s="234">
        <v>25907.25</v>
      </c>
      <c r="S538" s="234">
        <v>18824.5</v>
      </c>
    </row>
    <row r="539" spans="1:19">
      <c r="A539" s="169">
        <v>43818</v>
      </c>
      <c r="B539" s="162">
        <v>8352</v>
      </c>
      <c r="C539" s="162">
        <v>2000</v>
      </c>
      <c r="D539" s="162">
        <v>5565</v>
      </c>
      <c r="E539" s="162">
        <v>6248.125</v>
      </c>
      <c r="F539" s="162">
        <v>7345.75</v>
      </c>
      <c r="G539" s="162">
        <v>10.5</v>
      </c>
      <c r="H539" s="162">
        <v>8431.5</v>
      </c>
      <c r="I539" s="162">
        <v>4112.5</v>
      </c>
      <c r="J539" s="162">
        <v>6050.5</v>
      </c>
      <c r="K539" s="162">
        <v>4672</v>
      </c>
      <c r="L539" s="162">
        <v>4543.5</v>
      </c>
      <c r="M539" s="162">
        <v>4138</v>
      </c>
      <c r="N539" s="162">
        <v>61469.375</v>
      </c>
      <c r="O539" s="171">
        <v>35.700000000000003</v>
      </c>
      <c r="P539" s="326" t="b">
        <f t="shared" ca="1" si="8"/>
        <v>0</v>
      </c>
      <c r="Q539" s="234">
        <v>15917</v>
      </c>
      <c r="R539" s="234">
        <v>26148.375</v>
      </c>
      <c r="S539" s="234">
        <v>19404</v>
      </c>
    </row>
    <row r="540" spans="1:19">
      <c r="A540" s="169">
        <v>43819</v>
      </c>
      <c r="B540" s="162">
        <v>8386</v>
      </c>
      <c r="C540" s="162">
        <v>2211.5</v>
      </c>
      <c r="D540" s="162">
        <v>5694</v>
      </c>
      <c r="E540" s="162">
        <v>6767.125</v>
      </c>
      <c r="F540" s="162">
        <v>7506.25</v>
      </c>
      <c r="G540" s="162">
        <v>7</v>
      </c>
      <c r="H540" s="162">
        <v>8539.5</v>
      </c>
      <c r="I540" s="162">
        <v>4613</v>
      </c>
      <c r="J540" s="162">
        <v>6237</v>
      </c>
      <c r="K540" s="162">
        <v>4889.5</v>
      </c>
      <c r="L540" s="162">
        <v>4667.5</v>
      </c>
      <c r="M540" s="162">
        <v>4267</v>
      </c>
      <c r="N540" s="162">
        <v>63785.375</v>
      </c>
      <c r="O540" s="171">
        <v>43.3</v>
      </c>
      <c r="P540" s="326" t="b">
        <f t="shared" ca="1" si="8"/>
        <v>0</v>
      </c>
      <c r="Q540" s="234">
        <v>16291.5</v>
      </c>
      <c r="R540" s="234">
        <v>27432.875</v>
      </c>
      <c r="S540" s="234">
        <v>20061</v>
      </c>
    </row>
    <row r="541" spans="1:19">
      <c r="A541" s="169">
        <v>43820</v>
      </c>
      <c r="B541" s="162">
        <v>8420</v>
      </c>
      <c r="C541" s="162">
        <v>2488.75</v>
      </c>
      <c r="D541" s="162">
        <v>6102</v>
      </c>
      <c r="E541" s="162">
        <v>6511</v>
      </c>
      <c r="F541" s="162">
        <v>7824.5</v>
      </c>
      <c r="G541" s="162">
        <v>6.5</v>
      </c>
      <c r="H541" s="162">
        <v>8638</v>
      </c>
      <c r="I541" s="162">
        <v>4473.5</v>
      </c>
      <c r="J541" s="162">
        <v>6268</v>
      </c>
      <c r="K541" s="162">
        <v>4933.5</v>
      </c>
      <c r="L541" s="162">
        <v>4658</v>
      </c>
      <c r="M541" s="162">
        <v>4290</v>
      </c>
      <c r="N541" s="162">
        <v>64613.75</v>
      </c>
      <c r="O541" s="171">
        <v>38.299999999999997</v>
      </c>
      <c r="P541" s="326" t="b">
        <f t="shared" ca="1" si="8"/>
        <v>0</v>
      </c>
      <c r="Q541" s="234">
        <v>17010.75</v>
      </c>
      <c r="R541" s="234">
        <v>27453.5</v>
      </c>
      <c r="S541" s="234">
        <v>20149.5</v>
      </c>
    </row>
    <row r="542" spans="1:19">
      <c r="A542" s="169">
        <v>43821</v>
      </c>
      <c r="B542" s="162">
        <v>8248</v>
      </c>
      <c r="C542" s="162">
        <v>2004.625</v>
      </c>
      <c r="D542" s="162">
        <v>5876</v>
      </c>
      <c r="E542" s="162">
        <v>6111.25</v>
      </c>
      <c r="F542" s="162">
        <v>7917.25</v>
      </c>
      <c r="G542" s="162">
        <v>9</v>
      </c>
      <c r="H542" s="162">
        <v>8603</v>
      </c>
      <c r="I542" s="162">
        <v>4285</v>
      </c>
      <c r="J542" s="162">
        <v>6143.5</v>
      </c>
      <c r="K542" s="162">
        <v>4823.5</v>
      </c>
      <c r="L542" s="162">
        <v>4547</v>
      </c>
      <c r="M542" s="162">
        <v>4090.5</v>
      </c>
      <c r="N542" s="162">
        <v>62658.625</v>
      </c>
      <c r="O542" s="171">
        <v>28.3</v>
      </c>
      <c r="P542" s="326" t="b">
        <f t="shared" ca="1" si="8"/>
        <v>0</v>
      </c>
      <c r="Q542" s="234">
        <v>16128.625</v>
      </c>
      <c r="R542" s="234">
        <v>26925.5</v>
      </c>
      <c r="S542" s="234">
        <v>19604.5</v>
      </c>
    </row>
    <row r="543" spans="1:19">
      <c r="A543" s="169">
        <v>43822</v>
      </c>
      <c r="B543" s="162">
        <v>8340</v>
      </c>
      <c r="C543" s="162">
        <v>2019.375</v>
      </c>
      <c r="D543" s="162">
        <v>5852</v>
      </c>
      <c r="E543" s="162">
        <v>5562.125</v>
      </c>
      <c r="F543" s="162">
        <v>7472</v>
      </c>
      <c r="G543" s="162">
        <v>6</v>
      </c>
      <c r="H543" s="162">
        <v>8521.5</v>
      </c>
      <c r="I543" s="162">
        <v>4220</v>
      </c>
      <c r="J543" s="162">
        <v>6061.5</v>
      </c>
      <c r="K543" s="162">
        <v>4652.5</v>
      </c>
      <c r="L543" s="162">
        <v>4573.5</v>
      </c>
      <c r="M543" s="162">
        <v>4022.5</v>
      </c>
      <c r="N543" s="162">
        <v>61303</v>
      </c>
      <c r="O543" s="171">
        <v>35.6</v>
      </c>
      <c r="P543" s="326" t="b">
        <f t="shared" ca="1" si="8"/>
        <v>0</v>
      </c>
      <c r="Q543" s="234">
        <v>16211.375</v>
      </c>
      <c r="R543" s="234">
        <v>25781.625</v>
      </c>
      <c r="S543" s="234">
        <v>19310</v>
      </c>
    </row>
    <row r="544" spans="1:19">
      <c r="A544" s="169">
        <v>43823</v>
      </c>
      <c r="B544" s="162">
        <v>8355</v>
      </c>
      <c r="C544" s="162">
        <v>2121.625</v>
      </c>
      <c r="D544" s="162">
        <v>5954</v>
      </c>
      <c r="E544" s="162">
        <v>5749</v>
      </c>
      <c r="F544" s="162">
        <v>7795.5</v>
      </c>
      <c r="G544" s="162">
        <v>10</v>
      </c>
      <c r="H544" s="162">
        <v>8552</v>
      </c>
      <c r="I544" s="162">
        <v>4275</v>
      </c>
      <c r="J544" s="162">
        <v>6121.5</v>
      </c>
      <c r="K544" s="162">
        <v>4691.5</v>
      </c>
      <c r="L544" s="162">
        <v>4572</v>
      </c>
      <c r="M544" s="162">
        <v>4159</v>
      </c>
      <c r="N544" s="162">
        <v>62356.125</v>
      </c>
      <c r="O544" s="171">
        <v>36.4</v>
      </c>
      <c r="P544" s="326" t="b">
        <f t="shared" ca="1" si="8"/>
        <v>0</v>
      </c>
      <c r="Q544" s="234">
        <v>16430.625</v>
      </c>
      <c r="R544" s="234">
        <v>26381.5</v>
      </c>
      <c r="S544" s="234">
        <v>19544</v>
      </c>
    </row>
    <row r="545" spans="1:19">
      <c r="A545" s="169">
        <v>43824</v>
      </c>
      <c r="B545" s="162">
        <v>8545</v>
      </c>
      <c r="C545" s="162">
        <v>2535.125</v>
      </c>
      <c r="D545" s="162">
        <v>6097</v>
      </c>
      <c r="E545" s="162">
        <v>6798.5</v>
      </c>
      <c r="F545" s="162">
        <v>8615.75</v>
      </c>
      <c r="G545" s="162">
        <v>11</v>
      </c>
      <c r="H545" s="162">
        <v>9046</v>
      </c>
      <c r="I545" s="162">
        <v>4099.5</v>
      </c>
      <c r="J545" s="162">
        <v>6184.5</v>
      </c>
      <c r="K545" s="162">
        <v>4835</v>
      </c>
      <c r="L545" s="162">
        <v>4570</v>
      </c>
      <c r="M545" s="162">
        <v>4183</v>
      </c>
      <c r="N545" s="162">
        <v>65520.375</v>
      </c>
      <c r="O545" s="171">
        <v>49.9</v>
      </c>
      <c r="P545" s="326" t="b">
        <f t="shared" ca="1" si="8"/>
        <v>0</v>
      </c>
      <c r="Q545" s="234">
        <v>17177.125</v>
      </c>
      <c r="R545" s="234">
        <v>28570.75</v>
      </c>
      <c r="S545" s="234">
        <v>19772.5</v>
      </c>
    </row>
    <row r="546" spans="1:19">
      <c r="A546" s="169">
        <v>43825</v>
      </c>
      <c r="B546" s="162">
        <v>8504</v>
      </c>
      <c r="C546" s="162">
        <v>2571.875</v>
      </c>
      <c r="D546" s="162">
        <v>6140</v>
      </c>
      <c r="E546" s="162">
        <v>6251</v>
      </c>
      <c r="F546" s="162">
        <v>8496.5</v>
      </c>
      <c r="G546" s="162">
        <v>14</v>
      </c>
      <c r="H546" s="162">
        <v>9045.5</v>
      </c>
      <c r="I546" s="162">
        <v>4072</v>
      </c>
      <c r="J546" s="162">
        <v>6253.5</v>
      </c>
      <c r="K546" s="162">
        <v>4865.5</v>
      </c>
      <c r="L546" s="162">
        <v>4556</v>
      </c>
      <c r="M546" s="162">
        <v>4267.5</v>
      </c>
      <c r="N546" s="162">
        <v>65037.375</v>
      </c>
      <c r="O546" s="171">
        <v>46.2</v>
      </c>
      <c r="P546" s="326" t="b">
        <f t="shared" ca="1" si="8"/>
        <v>0</v>
      </c>
      <c r="Q546" s="234">
        <v>17215.875</v>
      </c>
      <c r="R546" s="234">
        <v>27879</v>
      </c>
      <c r="S546" s="234">
        <v>19942.5</v>
      </c>
    </row>
    <row r="547" spans="1:19">
      <c r="A547" s="169">
        <v>43826</v>
      </c>
      <c r="B547" s="162">
        <v>8402</v>
      </c>
      <c r="C547" s="162">
        <v>2445.625</v>
      </c>
      <c r="D547" s="162">
        <v>5779</v>
      </c>
      <c r="E547" s="162">
        <v>6065.125</v>
      </c>
      <c r="F547" s="162">
        <v>8176.75</v>
      </c>
      <c r="G547" s="162">
        <v>6</v>
      </c>
      <c r="H547" s="162">
        <v>8798.5</v>
      </c>
      <c r="I547" s="162">
        <v>4024.5</v>
      </c>
      <c r="J547" s="162">
        <v>6218</v>
      </c>
      <c r="K547" s="162">
        <v>4897</v>
      </c>
      <c r="L547" s="162">
        <v>4587.5</v>
      </c>
      <c r="M547" s="162">
        <v>4324</v>
      </c>
      <c r="N547" s="162">
        <v>63724</v>
      </c>
      <c r="O547" s="171">
        <v>46.2</v>
      </c>
      <c r="P547" s="326" t="b">
        <f t="shared" ca="1" si="8"/>
        <v>0</v>
      </c>
      <c r="Q547" s="234">
        <v>16626.625</v>
      </c>
      <c r="R547" s="234">
        <v>27070.875</v>
      </c>
      <c r="S547" s="234">
        <v>20026.5</v>
      </c>
    </row>
    <row r="548" spans="1:19">
      <c r="A548" s="169">
        <v>43827</v>
      </c>
      <c r="B548" s="162">
        <v>8494</v>
      </c>
      <c r="C548" s="162">
        <v>2363.25</v>
      </c>
      <c r="D548" s="162">
        <v>5943</v>
      </c>
      <c r="E548" s="162">
        <v>5983</v>
      </c>
      <c r="F548" s="162">
        <v>8401</v>
      </c>
      <c r="G548" s="162">
        <v>3.5</v>
      </c>
      <c r="H548" s="162">
        <v>8810.5</v>
      </c>
      <c r="I548" s="162">
        <v>4042</v>
      </c>
      <c r="J548" s="162">
        <v>6307.5</v>
      </c>
      <c r="K548" s="162">
        <v>4879</v>
      </c>
      <c r="L548" s="162">
        <v>4569</v>
      </c>
      <c r="M548" s="162">
        <v>4234.5</v>
      </c>
      <c r="N548" s="162">
        <v>64030.25</v>
      </c>
      <c r="O548" s="171">
        <v>33</v>
      </c>
      <c r="P548" s="326" t="b">
        <f t="shared" ca="1" si="8"/>
        <v>0</v>
      </c>
      <c r="Q548" s="234">
        <v>16800.25</v>
      </c>
      <c r="R548" s="234">
        <v>27240</v>
      </c>
      <c r="S548" s="234">
        <v>19990</v>
      </c>
    </row>
    <row r="549" spans="1:19">
      <c r="A549" s="169">
        <v>43828</v>
      </c>
      <c r="B549" s="162">
        <v>8495</v>
      </c>
      <c r="C549" s="162">
        <v>2276.5</v>
      </c>
      <c r="D549" s="162">
        <v>5865</v>
      </c>
      <c r="E549" s="162">
        <v>6488.5</v>
      </c>
      <c r="F549" s="162">
        <v>8294.25</v>
      </c>
      <c r="G549" s="162">
        <v>2</v>
      </c>
      <c r="H549" s="162">
        <v>8606.5</v>
      </c>
      <c r="I549" s="162">
        <v>3960</v>
      </c>
      <c r="J549" s="162">
        <v>5982.5</v>
      </c>
      <c r="K549" s="162">
        <v>4693.5</v>
      </c>
      <c r="L549" s="162">
        <v>4407.5</v>
      </c>
      <c r="M549" s="162">
        <v>4167.5</v>
      </c>
      <c r="N549" s="162">
        <v>63238.75</v>
      </c>
      <c r="O549" s="171">
        <v>33</v>
      </c>
      <c r="P549" s="326" t="b">
        <f t="shared" ca="1" si="8"/>
        <v>0</v>
      </c>
      <c r="Q549" s="234">
        <v>16636.5</v>
      </c>
      <c r="R549" s="234">
        <v>27351.25</v>
      </c>
      <c r="S549" s="234">
        <v>19251</v>
      </c>
    </row>
    <row r="550" spans="1:19">
      <c r="A550" s="169">
        <v>43829</v>
      </c>
      <c r="B550" s="162">
        <v>8491</v>
      </c>
      <c r="C550" s="162">
        <v>2138.375</v>
      </c>
      <c r="D550" s="162">
        <v>5634</v>
      </c>
      <c r="E550" s="162">
        <v>5912.5</v>
      </c>
      <c r="F550" s="162">
        <v>8009.25</v>
      </c>
      <c r="G550" s="162">
        <v>3.5</v>
      </c>
      <c r="H550" s="162">
        <v>8631.5</v>
      </c>
      <c r="I550" s="162">
        <v>3948.5</v>
      </c>
      <c r="J550" s="162">
        <v>5945.5</v>
      </c>
      <c r="K550" s="162">
        <v>4592.5</v>
      </c>
      <c r="L550" s="162">
        <v>4436</v>
      </c>
      <c r="M550" s="162">
        <v>4000</v>
      </c>
      <c r="N550" s="162">
        <v>61742.625</v>
      </c>
      <c r="O550" s="171">
        <v>28.6</v>
      </c>
      <c r="P550" s="326" t="b">
        <f t="shared" ca="1" si="8"/>
        <v>0</v>
      </c>
      <c r="Q550" s="234">
        <v>16263.375</v>
      </c>
      <c r="R550" s="234">
        <v>26505.25</v>
      </c>
      <c r="S550" s="234">
        <v>18974</v>
      </c>
    </row>
    <row r="551" spans="1:19">
      <c r="A551" s="169">
        <v>43830</v>
      </c>
      <c r="B551" s="162">
        <v>4804</v>
      </c>
      <c r="C551" s="162">
        <v>1007.125</v>
      </c>
      <c r="D551" s="162">
        <v>5877</v>
      </c>
      <c r="E551" s="162">
        <v>6060.5</v>
      </c>
      <c r="F551" s="162">
        <v>8319.75</v>
      </c>
      <c r="G551" s="162">
        <v>2.5</v>
      </c>
      <c r="H551" s="162">
        <v>9016.5</v>
      </c>
      <c r="I551" s="162">
        <v>4186</v>
      </c>
      <c r="J551" s="162">
        <v>6192</v>
      </c>
      <c r="K551" s="162">
        <v>5090</v>
      </c>
      <c r="L551" s="162">
        <v>4521.5</v>
      </c>
      <c r="M551" s="162">
        <v>4259.5</v>
      </c>
      <c r="N551" s="162">
        <v>64220.25</v>
      </c>
      <c r="O551" s="171">
        <v>54</v>
      </c>
      <c r="P551" s="326" t="b">
        <f t="shared" ca="1" si="8"/>
        <v>0</v>
      </c>
      <c r="Q551" s="234">
        <v>11688.125</v>
      </c>
      <c r="R551" s="234">
        <v>27585.25</v>
      </c>
      <c r="S551" s="234">
        <v>20063</v>
      </c>
    </row>
    <row r="552" spans="1:19">
      <c r="A552" s="169">
        <v>43831</v>
      </c>
      <c r="B552" s="162">
        <v>8649</v>
      </c>
      <c r="C552" s="162">
        <v>2707.75</v>
      </c>
      <c r="D552" s="162">
        <v>5935</v>
      </c>
      <c r="E552" s="162">
        <v>6157.5</v>
      </c>
      <c r="F552" s="162">
        <v>8834.25</v>
      </c>
      <c r="G552" s="162">
        <v>0</v>
      </c>
      <c r="H552" s="162">
        <v>9452</v>
      </c>
      <c r="I552" s="162">
        <v>4453.5</v>
      </c>
      <c r="J552" s="162">
        <v>6320</v>
      </c>
      <c r="K552" s="162">
        <v>5220</v>
      </c>
      <c r="L552" s="162">
        <v>4601.5</v>
      </c>
      <c r="M552" s="162">
        <v>4424</v>
      </c>
      <c r="N552" s="162">
        <v>66754.5</v>
      </c>
      <c r="O552" s="171">
        <v>41.6</v>
      </c>
      <c r="P552" s="326" t="b">
        <f t="shared" ca="1" si="8"/>
        <v>0</v>
      </c>
      <c r="Q552" s="234">
        <v>17291.75</v>
      </c>
      <c r="R552" s="234">
        <v>28897.25</v>
      </c>
      <c r="S552" s="234">
        <v>20565.5</v>
      </c>
    </row>
    <row r="553" spans="1:19">
      <c r="A553" s="169">
        <v>43832</v>
      </c>
      <c r="B553" s="162">
        <v>8553</v>
      </c>
      <c r="C553" s="162">
        <v>2448.125</v>
      </c>
      <c r="D553" s="162">
        <v>5667</v>
      </c>
      <c r="E553" s="162">
        <v>5316.125</v>
      </c>
      <c r="F553" s="162">
        <v>8299.25</v>
      </c>
      <c r="G553" s="162">
        <v>0</v>
      </c>
      <c r="H553" s="162">
        <v>9109</v>
      </c>
      <c r="I553" s="162">
        <v>4076</v>
      </c>
      <c r="J553" s="162">
        <v>6093</v>
      </c>
      <c r="K553" s="162">
        <v>4914.5</v>
      </c>
      <c r="L553" s="162">
        <v>4467</v>
      </c>
      <c r="M553" s="162">
        <v>4236.5</v>
      </c>
      <c r="N553" s="162">
        <v>63179.5</v>
      </c>
      <c r="O553" s="171">
        <v>43.9</v>
      </c>
      <c r="P553" s="326" t="b">
        <f t="shared" ca="1" si="8"/>
        <v>0</v>
      </c>
      <c r="Q553" s="234">
        <v>16668.125</v>
      </c>
      <c r="R553" s="234">
        <v>26800.375</v>
      </c>
      <c r="S553" s="234">
        <v>19711</v>
      </c>
    </row>
    <row r="554" spans="1:19">
      <c r="A554" s="169">
        <v>43833</v>
      </c>
      <c r="B554" s="162">
        <v>8570</v>
      </c>
      <c r="C554" s="162">
        <v>2537.25</v>
      </c>
      <c r="D554" s="162">
        <v>5752</v>
      </c>
      <c r="E554" s="162">
        <v>6153.375</v>
      </c>
      <c r="F554" s="162">
        <v>8214.25</v>
      </c>
      <c r="G554" s="162">
        <v>3</v>
      </c>
      <c r="H554" s="162">
        <v>8769.5</v>
      </c>
      <c r="I554" s="162">
        <v>4178.5</v>
      </c>
      <c r="J554" s="162">
        <v>6078.5</v>
      </c>
      <c r="K554" s="162">
        <v>4736</v>
      </c>
      <c r="L554" s="162">
        <v>4418</v>
      </c>
      <c r="M554" s="162">
        <v>4172</v>
      </c>
      <c r="N554" s="162">
        <v>63582.375</v>
      </c>
      <c r="O554" s="171">
        <v>36.299999999999997</v>
      </c>
      <c r="P554" s="326" t="b">
        <f t="shared" ca="1" si="8"/>
        <v>0</v>
      </c>
      <c r="Q554" s="234">
        <v>16859.25</v>
      </c>
      <c r="R554" s="234">
        <v>27318.625</v>
      </c>
      <c r="S554" s="234">
        <v>19404.5</v>
      </c>
    </row>
    <row r="555" spans="1:19">
      <c r="A555" s="169">
        <v>43834</v>
      </c>
      <c r="B555" s="162">
        <v>8543</v>
      </c>
      <c r="C555" s="162">
        <v>2734.625</v>
      </c>
      <c r="D555" s="162">
        <v>5948</v>
      </c>
      <c r="E555" s="162">
        <v>6191.625</v>
      </c>
      <c r="F555" s="162">
        <v>8416.25</v>
      </c>
      <c r="G555" s="162">
        <v>4</v>
      </c>
      <c r="H555" s="162">
        <v>8573.5</v>
      </c>
      <c r="I555" s="162">
        <v>4183.5</v>
      </c>
      <c r="J555" s="162">
        <v>6104.5</v>
      </c>
      <c r="K555" s="162">
        <v>4839</v>
      </c>
      <c r="L555" s="162">
        <v>4419.5</v>
      </c>
      <c r="M555" s="162">
        <v>4239.5</v>
      </c>
      <c r="N555" s="162">
        <v>64197</v>
      </c>
      <c r="O555" s="171">
        <v>34.6</v>
      </c>
      <c r="P555" s="326" t="b">
        <f t="shared" ca="1" si="8"/>
        <v>0</v>
      </c>
      <c r="Q555" s="234">
        <v>17225.625</v>
      </c>
      <c r="R555" s="234">
        <v>27368.875</v>
      </c>
      <c r="S555" s="234">
        <v>19602.5</v>
      </c>
    </row>
    <row r="556" spans="1:19">
      <c r="A556" s="169">
        <v>43835</v>
      </c>
      <c r="B556" s="162">
        <v>8203</v>
      </c>
      <c r="C556" s="162">
        <v>2524.75</v>
      </c>
      <c r="D556" s="162">
        <v>5904</v>
      </c>
      <c r="E556" s="162">
        <v>6913.625</v>
      </c>
      <c r="F556" s="162">
        <v>8358.5</v>
      </c>
      <c r="G556" s="162">
        <v>7.5</v>
      </c>
      <c r="H556" s="162">
        <v>8576</v>
      </c>
      <c r="I556" s="162">
        <v>4129.5</v>
      </c>
      <c r="J556" s="162">
        <v>6106</v>
      </c>
      <c r="K556" s="162">
        <v>4790.5</v>
      </c>
      <c r="L556" s="162">
        <v>4346</v>
      </c>
      <c r="M556" s="162">
        <v>4200.5</v>
      </c>
      <c r="N556" s="162">
        <v>64059.875</v>
      </c>
      <c r="O556" s="171">
        <v>26.2</v>
      </c>
      <c r="P556" s="326" t="b">
        <f t="shared" ca="1" si="8"/>
        <v>0</v>
      </c>
      <c r="Q556" s="234">
        <v>16631.75</v>
      </c>
      <c r="R556" s="234">
        <v>27985.125</v>
      </c>
      <c r="S556" s="234">
        <v>19443</v>
      </c>
    </row>
    <row r="557" spans="1:19">
      <c r="A557" s="169">
        <v>43836</v>
      </c>
      <c r="B557" s="162">
        <v>8066</v>
      </c>
      <c r="C557" s="162">
        <v>2360.5</v>
      </c>
      <c r="D557" s="162">
        <v>5444</v>
      </c>
      <c r="E557" s="162">
        <v>6322.875</v>
      </c>
      <c r="F557" s="162">
        <v>7897</v>
      </c>
      <c r="G557" s="162">
        <v>13</v>
      </c>
      <c r="H557" s="162">
        <v>8691.5</v>
      </c>
      <c r="I557" s="162">
        <v>3910</v>
      </c>
      <c r="J557" s="162">
        <v>5916</v>
      </c>
      <c r="K557" s="162">
        <v>4491</v>
      </c>
      <c r="L557" s="162">
        <v>4323</v>
      </c>
      <c r="M557" s="162">
        <v>4018.5</v>
      </c>
      <c r="N557" s="162">
        <v>61453.375</v>
      </c>
      <c r="O557" s="171">
        <v>31.1</v>
      </c>
      <c r="P557" s="326" t="b">
        <f t="shared" ca="1" si="8"/>
        <v>0</v>
      </c>
      <c r="Q557" s="234">
        <v>15870.5</v>
      </c>
      <c r="R557" s="234">
        <v>26834.375</v>
      </c>
      <c r="S557" s="234">
        <v>18748.5</v>
      </c>
    </row>
    <row r="558" spans="1:19">
      <c r="A558" s="169">
        <v>43837</v>
      </c>
      <c r="B558" s="162">
        <v>7940</v>
      </c>
      <c r="C558" s="162">
        <v>2216.375</v>
      </c>
      <c r="D558" s="162">
        <v>5407</v>
      </c>
      <c r="E558" s="162">
        <v>6657</v>
      </c>
      <c r="F558" s="162">
        <v>7929</v>
      </c>
      <c r="G558" s="162">
        <v>17</v>
      </c>
      <c r="H558" s="162">
        <v>8415.5</v>
      </c>
      <c r="I558" s="162">
        <v>3804</v>
      </c>
      <c r="J558" s="162">
        <v>5906.5</v>
      </c>
      <c r="K558" s="162">
        <v>4484.5</v>
      </c>
      <c r="L558" s="162">
        <v>4316</v>
      </c>
      <c r="M558" s="162">
        <v>3867.5</v>
      </c>
      <c r="N558" s="162">
        <v>60960.375</v>
      </c>
      <c r="O558" s="171">
        <v>20.7</v>
      </c>
      <c r="P558" s="326" t="b">
        <f t="shared" ca="1" si="8"/>
        <v>0</v>
      </c>
      <c r="Q558" s="234">
        <v>15563.375</v>
      </c>
      <c r="R558" s="234">
        <v>26822.5</v>
      </c>
      <c r="S558" s="234">
        <v>18574.5</v>
      </c>
    </row>
    <row r="559" spans="1:19">
      <c r="A559" s="169">
        <v>43838</v>
      </c>
      <c r="B559" s="162">
        <v>8013</v>
      </c>
      <c r="C559" s="162">
        <v>2348.25</v>
      </c>
      <c r="D559" s="162">
        <v>5334</v>
      </c>
      <c r="E559" s="162">
        <v>6196.375</v>
      </c>
      <c r="F559" s="162">
        <v>7754.75</v>
      </c>
      <c r="G559" s="162">
        <v>18.5</v>
      </c>
      <c r="H559" s="162">
        <v>8250.5</v>
      </c>
      <c r="I559" s="162">
        <v>3793.5</v>
      </c>
      <c r="J559" s="184">
        <v>5774</v>
      </c>
      <c r="K559" s="162">
        <v>4391.5</v>
      </c>
      <c r="L559" s="162">
        <v>4304</v>
      </c>
      <c r="M559" s="162">
        <v>3895.5</v>
      </c>
      <c r="N559" s="162">
        <v>60073.875</v>
      </c>
      <c r="O559" s="171">
        <v>21.4</v>
      </c>
      <c r="P559" s="326" t="b">
        <f t="shared" ca="1" si="8"/>
        <v>0</v>
      </c>
      <c r="Q559" s="234">
        <v>15695.25</v>
      </c>
      <c r="R559" s="234">
        <v>26013.625</v>
      </c>
      <c r="S559" s="234">
        <v>18365</v>
      </c>
    </row>
    <row r="560" spans="1:19">
      <c r="A560" s="169">
        <v>43839</v>
      </c>
      <c r="B560" s="162">
        <v>7930</v>
      </c>
      <c r="C560" s="162">
        <v>2336.5</v>
      </c>
      <c r="D560" s="162">
        <v>5566</v>
      </c>
      <c r="E560" s="162">
        <v>6393.125</v>
      </c>
      <c r="F560" s="162">
        <v>7891.5</v>
      </c>
      <c r="G560" s="162">
        <v>10</v>
      </c>
      <c r="H560" s="162">
        <v>8225.5</v>
      </c>
      <c r="I560" s="162">
        <v>3497.5</v>
      </c>
      <c r="J560" s="184">
        <v>5759.5</v>
      </c>
      <c r="K560" s="162">
        <v>4522.5</v>
      </c>
      <c r="L560" s="162">
        <v>4416</v>
      </c>
      <c r="M560" s="162">
        <v>3964</v>
      </c>
      <c r="N560" s="162">
        <v>60512.125</v>
      </c>
      <c r="O560" s="171">
        <v>25.8</v>
      </c>
      <c r="P560" s="326" t="b">
        <f t="shared" ca="1" si="8"/>
        <v>0</v>
      </c>
      <c r="Q560" s="234">
        <v>15832.5</v>
      </c>
      <c r="R560" s="234">
        <v>26017.625</v>
      </c>
      <c r="S560" s="234">
        <v>18662</v>
      </c>
    </row>
    <row r="561" spans="1:19">
      <c r="A561" s="169">
        <v>43840</v>
      </c>
      <c r="B561" s="162">
        <v>7850</v>
      </c>
      <c r="C561" s="162">
        <v>2342.75</v>
      </c>
      <c r="D561" s="162">
        <v>5449</v>
      </c>
      <c r="E561" s="162">
        <v>7156.5</v>
      </c>
      <c r="F561" s="162">
        <v>7973.75</v>
      </c>
      <c r="G561" s="162">
        <v>9.5</v>
      </c>
      <c r="H561" s="162">
        <v>8280.5</v>
      </c>
      <c r="I561" s="162">
        <v>3704</v>
      </c>
      <c r="J561" s="184">
        <v>5874.5</v>
      </c>
      <c r="K561" s="162">
        <v>4736.5</v>
      </c>
      <c r="L561" s="162">
        <v>4438.5</v>
      </c>
      <c r="M561" s="162">
        <v>4128</v>
      </c>
      <c r="N561" s="162">
        <v>61943.5</v>
      </c>
      <c r="O561" s="171">
        <v>20.7</v>
      </c>
      <c r="P561" s="326" t="b">
        <f t="shared" ca="1" si="8"/>
        <v>0</v>
      </c>
      <c r="Q561" s="234">
        <v>15641.75</v>
      </c>
      <c r="R561" s="234">
        <v>27124.25</v>
      </c>
      <c r="S561" s="234">
        <v>19177.5</v>
      </c>
    </row>
    <row r="562" spans="1:19">
      <c r="A562" s="169">
        <v>43841</v>
      </c>
      <c r="B562" s="162">
        <v>7875</v>
      </c>
      <c r="C562" s="162">
        <v>2622.5</v>
      </c>
      <c r="D562" s="162">
        <v>5901</v>
      </c>
      <c r="E562" s="162">
        <v>7014.125</v>
      </c>
      <c r="F562" s="162">
        <v>8432.25</v>
      </c>
      <c r="G562" s="162">
        <v>10.5</v>
      </c>
      <c r="H562" s="162">
        <v>8782</v>
      </c>
      <c r="I562" s="162">
        <v>3611</v>
      </c>
      <c r="J562" s="184">
        <v>6305</v>
      </c>
      <c r="K562" s="162">
        <v>4780.5</v>
      </c>
      <c r="L562" s="162">
        <v>4638.5</v>
      </c>
      <c r="M562" s="162">
        <v>4227.5</v>
      </c>
      <c r="N562" s="162">
        <v>64199.875</v>
      </c>
      <c r="O562" s="171">
        <v>38.4</v>
      </c>
      <c r="P562" s="326" t="b">
        <f t="shared" ca="1" si="8"/>
        <v>0</v>
      </c>
      <c r="Q562" s="234">
        <v>16398.5</v>
      </c>
      <c r="R562" s="234">
        <v>27849.875</v>
      </c>
      <c r="S562" s="234">
        <v>19951.5</v>
      </c>
    </row>
    <row r="563" spans="1:19">
      <c r="A563" s="169">
        <v>43842</v>
      </c>
      <c r="B563" s="162">
        <v>8006</v>
      </c>
      <c r="C563" s="162">
        <v>2783</v>
      </c>
      <c r="D563" s="162">
        <v>5864</v>
      </c>
      <c r="E563" s="162">
        <v>6639.75</v>
      </c>
      <c r="F563" s="162">
        <v>8564</v>
      </c>
      <c r="G563" s="162">
        <v>3.5</v>
      </c>
      <c r="H563" s="162">
        <v>8780</v>
      </c>
      <c r="I563" s="162">
        <v>3423.5</v>
      </c>
      <c r="J563" s="184">
        <v>6017</v>
      </c>
      <c r="K563" s="162">
        <v>4758.5</v>
      </c>
      <c r="L563" s="162">
        <v>4523.5</v>
      </c>
      <c r="M563" s="162">
        <v>4253.5</v>
      </c>
      <c r="N563" s="162">
        <v>63616.25</v>
      </c>
      <c r="O563" s="171">
        <v>34.700000000000003</v>
      </c>
      <c r="P563" s="326" t="b">
        <f t="shared" ca="1" si="8"/>
        <v>0</v>
      </c>
      <c r="Q563" s="234">
        <v>16653</v>
      </c>
      <c r="R563" s="234">
        <v>27410.75</v>
      </c>
      <c r="S563" s="234">
        <v>19552.5</v>
      </c>
    </row>
    <row r="564" spans="1:19">
      <c r="A564" s="169">
        <v>43843</v>
      </c>
      <c r="B564" s="162">
        <v>8085</v>
      </c>
      <c r="C564" s="162">
        <v>2895.875</v>
      </c>
      <c r="D564" s="162">
        <v>5625</v>
      </c>
      <c r="E564" s="162">
        <v>5818.625</v>
      </c>
      <c r="F564" s="162">
        <v>8055.25</v>
      </c>
      <c r="G564" s="162">
        <v>2</v>
      </c>
      <c r="H564" s="162">
        <v>8451.5</v>
      </c>
      <c r="I564" s="162">
        <v>3419</v>
      </c>
      <c r="J564" s="184">
        <v>5814</v>
      </c>
      <c r="K564" s="162">
        <v>4696</v>
      </c>
      <c r="L564" s="162">
        <v>4568</v>
      </c>
      <c r="M564" s="162">
        <v>4238.5</v>
      </c>
      <c r="N564" s="162">
        <v>61668.75</v>
      </c>
      <c r="O564" s="171">
        <v>30.4</v>
      </c>
      <c r="P564" s="326" t="b">
        <f t="shared" ca="1" si="8"/>
        <v>0</v>
      </c>
      <c r="Q564" s="234">
        <v>16605.875</v>
      </c>
      <c r="R564" s="234">
        <v>25746.375</v>
      </c>
      <c r="S564" s="234">
        <v>19316.5</v>
      </c>
    </row>
    <row r="565" spans="1:19">
      <c r="A565" s="169">
        <v>43844</v>
      </c>
      <c r="B565" s="162">
        <v>8078</v>
      </c>
      <c r="C565" s="162">
        <v>2867.125</v>
      </c>
      <c r="D565" s="162">
        <v>5679</v>
      </c>
      <c r="E565" s="162">
        <v>5862.5</v>
      </c>
      <c r="F565" s="162">
        <v>7897</v>
      </c>
      <c r="G565" s="162">
        <v>5</v>
      </c>
      <c r="H565" s="162">
        <v>8446.5</v>
      </c>
      <c r="I565" s="162">
        <v>3410</v>
      </c>
      <c r="J565" s="184">
        <v>5930</v>
      </c>
      <c r="K565" s="162">
        <v>4557.5</v>
      </c>
      <c r="L565" s="162">
        <v>4501</v>
      </c>
      <c r="M565" s="162">
        <v>4170.5</v>
      </c>
      <c r="N565" s="162">
        <v>61404.125</v>
      </c>
      <c r="O565" s="171">
        <v>27.7</v>
      </c>
      <c r="P565" s="326" t="b">
        <f t="shared" ca="1" si="8"/>
        <v>0</v>
      </c>
      <c r="Q565" s="234">
        <v>16624.125</v>
      </c>
      <c r="R565" s="234">
        <v>25621</v>
      </c>
      <c r="S565" s="234">
        <v>19159</v>
      </c>
    </row>
    <row r="566" spans="1:19">
      <c r="A566" s="169">
        <v>43845</v>
      </c>
      <c r="B566" s="162">
        <v>8054</v>
      </c>
      <c r="C566" s="162">
        <v>2693.625</v>
      </c>
      <c r="D566" s="162">
        <v>5530</v>
      </c>
      <c r="E566" s="162">
        <v>5633.75</v>
      </c>
      <c r="F566" s="162">
        <v>7925</v>
      </c>
      <c r="G566" s="162">
        <v>6</v>
      </c>
      <c r="H566" s="162">
        <v>8287</v>
      </c>
      <c r="I566" s="162">
        <v>3231.5</v>
      </c>
      <c r="J566" s="184">
        <v>5879</v>
      </c>
      <c r="K566" s="162">
        <v>4403</v>
      </c>
      <c r="L566" s="162">
        <v>4501</v>
      </c>
      <c r="M566" s="162">
        <v>4095</v>
      </c>
      <c r="N566" s="162">
        <v>60238.875</v>
      </c>
      <c r="O566" s="171">
        <v>23.4</v>
      </c>
      <c r="P566" s="326" t="b">
        <f t="shared" ca="1" si="8"/>
        <v>0</v>
      </c>
      <c r="Q566" s="234">
        <v>16277.625</v>
      </c>
      <c r="R566" s="234">
        <v>25083.25</v>
      </c>
      <c r="S566" s="234">
        <v>18878</v>
      </c>
    </row>
    <row r="567" spans="1:19">
      <c r="A567" s="169">
        <v>43846</v>
      </c>
      <c r="B567" s="162">
        <v>8175</v>
      </c>
      <c r="C567" s="162">
        <v>2567.375</v>
      </c>
      <c r="D567" s="162">
        <v>5597</v>
      </c>
      <c r="E567" s="162">
        <v>5705.625</v>
      </c>
      <c r="F567" s="162">
        <v>7971.75</v>
      </c>
      <c r="G567" s="162">
        <v>8.5</v>
      </c>
      <c r="H567" s="162">
        <v>8229</v>
      </c>
      <c r="I567" s="162">
        <v>3280.5</v>
      </c>
      <c r="J567" s="184">
        <v>5876.5</v>
      </c>
      <c r="K567" s="162">
        <v>4431.5</v>
      </c>
      <c r="L567" s="162">
        <v>4433.5</v>
      </c>
      <c r="M567" s="162">
        <v>4045</v>
      </c>
      <c r="N567" s="162">
        <v>60321.25</v>
      </c>
      <c r="O567" s="171">
        <v>23.5</v>
      </c>
      <c r="P567" s="326" t="b">
        <f t="shared" ca="1" si="8"/>
        <v>0</v>
      </c>
      <c r="Q567" s="234">
        <v>16339.375</v>
      </c>
      <c r="R567" s="234">
        <v>25195.375</v>
      </c>
      <c r="S567" s="234">
        <v>18786.5</v>
      </c>
    </row>
    <row r="568" spans="1:19">
      <c r="A568" s="169">
        <v>43847</v>
      </c>
      <c r="B568" s="162">
        <v>8506</v>
      </c>
      <c r="C568" s="162">
        <v>3051</v>
      </c>
      <c r="D568" s="162">
        <v>5671</v>
      </c>
      <c r="E568" s="162">
        <v>7057.75</v>
      </c>
      <c r="F568" s="162">
        <v>8116.25</v>
      </c>
      <c r="G568" s="162">
        <v>3</v>
      </c>
      <c r="H568" s="162">
        <v>8611.5</v>
      </c>
      <c r="I568" s="162">
        <v>3529.5</v>
      </c>
      <c r="J568" s="184">
        <v>5875</v>
      </c>
      <c r="K568" s="162">
        <v>4470</v>
      </c>
      <c r="L568" s="162">
        <v>4403</v>
      </c>
      <c r="M568" s="162">
        <v>4115</v>
      </c>
      <c r="N568" s="162">
        <v>63409</v>
      </c>
      <c r="O568" s="171">
        <v>41.7</v>
      </c>
      <c r="P568" s="326" t="b">
        <f t="shared" ca="1" si="8"/>
        <v>0</v>
      </c>
      <c r="Q568" s="234">
        <v>17228</v>
      </c>
      <c r="R568" s="234">
        <v>27318</v>
      </c>
      <c r="S568" s="234">
        <v>18863</v>
      </c>
    </row>
    <row r="569" spans="1:19">
      <c r="A569" s="169">
        <v>43848</v>
      </c>
      <c r="B569" s="162">
        <v>8912</v>
      </c>
      <c r="C569" s="162">
        <v>3650.75</v>
      </c>
      <c r="D569" s="162">
        <v>6111</v>
      </c>
      <c r="E569" s="162">
        <v>7236</v>
      </c>
      <c r="F569" s="162">
        <v>717.5</v>
      </c>
      <c r="G569" s="162">
        <v>2</v>
      </c>
      <c r="H569" s="162">
        <v>8938.5</v>
      </c>
      <c r="I569" s="162">
        <v>3874.5</v>
      </c>
      <c r="J569" s="184">
        <v>6073.5</v>
      </c>
      <c r="K569" s="162">
        <v>4893.5</v>
      </c>
      <c r="L569" s="162">
        <v>4499</v>
      </c>
      <c r="M569" s="162">
        <v>4190</v>
      </c>
      <c r="N569" s="162">
        <v>59098.25</v>
      </c>
      <c r="O569" s="171">
        <v>47.5</v>
      </c>
      <c r="P569" s="326" t="b">
        <f t="shared" ca="1" si="8"/>
        <v>0</v>
      </c>
      <c r="Q569" s="234">
        <v>18673.75</v>
      </c>
      <c r="R569" s="234">
        <v>20768.5</v>
      </c>
      <c r="S569" s="234">
        <v>19656</v>
      </c>
    </row>
    <row r="570" spans="1:19">
      <c r="A570" s="169">
        <v>43849</v>
      </c>
      <c r="B570" s="162">
        <v>8594</v>
      </c>
      <c r="C570" s="162">
        <v>3351.875</v>
      </c>
      <c r="D570" s="162">
        <v>6090</v>
      </c>
      <c r="E570" s="162">
        <v>6984.5</v>
      </c>
      <c r="F570" s="162">
        <v>6984.5</v>
      </c>
      <c r="G570" s="162">
        <v>0.5</v>
      </c>
      <c r="H570" s="162">
        <v>8853</v>
      </c>
      <c r="I570" s="162">
        <v>3701.5</v>
      </c>
      <c r="J570" s="184">
        <v>6080.5</v>
      </c>
      <c r="K570" s="162">
        <v>4896</v>
      </c>
      <c r="L570" s="162">
        <v>4566</v>
      </c>
      <c r="M570" s="162">
        <v>4271</v>
      </c>
      <c r="N570" s="162">
        <v>64373.375</v>
      </c>
      <c r="O570" s="171">
        <v>31.5</v>
      </c>
      <c r="P570" s="326" t="b">
        <f t="shared" ca="1" si="8"/>
        <v>0</v>
      </c>
      <c r="Q570" s="234">
        <v>18035.875</v>
      </c>
      <c r="R570" s="234">
        <v>26524</v>
      </c>
      <c r="S570" s="234">
        <v>19813.5</v>
      </c>
    </row>
    <row r="571" spans="1:19">
      <c r="A571" s="169">
        <v>43850</v>
      </c>
      <c r="B571" s="162">
        <v>8148</v>
      </c>
      <c r="C571" s="162">
        <v>3225.25</v>
      </c>
      <c r="D571" s="162">
        <v>5564</v>
      </c>
      <c r="E571" s="162">
        <v>5519.625</v>
      </c>
      <c r="F571" s="162">
        <v>5519.625</v>
      </c>
      <c r="G571" s="162">
        <v>0.5</v>
      </c>
      <c r="H571" s="162">
        <v>8854.5</v>
      </c>
      <c r="I571" s="162">
        <v>3599</v>
      </c>
      <c r="J571" s="184">
        <v>6050.5</v>
      </c>
      <c r="K571" s="162">
        <v>4706.5</v>
      </c>
      <c r="L571" s="162">
        <v>4573.5</v>
      </c>
      <c r="M571" s="162">
        <v>4191.5</v>
      </c>
      <c r="N571" s="162">
        <v>59952.5</v>
      </c>
      <c r="O571" s="171">
        <v>39.9</v>
      </c>
      <c r="P571" s="326" t="b">
        <f t="shared" ca="1" si="8"/>
        <v>0</v>
      </c>
      <c r="Q571" s="234">
        <v>16937.25</v>
      </c>
      <c r="R571" s="234">
        <v>23493.25</v>
      </c>
      <c r="S571" s="234">
        <v>19522</v>
      </c>
    </row>
    <row r="572" spans="1:19">
      <c r="A572" s="169">
        <v>43851</v>
      </c>
      <c r="B572" s="162">
        <v>8284</v>
      </c>
      <c r="C572" s="162">
        <v>3465.25</v>
      </c>
      <c r="D572" s="162">
        <v>5582</v>
      </c>
      <c r="E572" s="162">
        <v>5975.25</v>
      </c>
      <c r="F572" s="162">
        <v>5975.25</v>
      </c>
      <c r="G572" s="162">
        <v>1.5</v>
      </c>
      <c r="H572" s="162">
        <v>8855.5</v>
      </c>
      <c r="I572" s="162">
        <v>3497</v>
      </c>
      <c r="J572" s="184">
        <v>6012.5</v>
      </c>
      <c r="K572" s="162">
        <v>4662.5</v>
      </c>
      <c r="L572" s="162">
        <v>4492.5</v>
      </c>
      <c r="M572" s="162">
        <v>4183</v>
      </c>
      <c r="N572" s="162">
        <v>60986.25</v>
      </c>
      <c r="O572" s="171">
        <v>36.9</v>
      </c>
      <c r="P572" s="326" t="b">
        <f t="shared" ca="1" si="8"/>
        <v>0</v>
      </c>
      <c r="Q572" s="234">
        <v>17331.25</v>
      </c>
      <c r="R572" s="234">
        <v>24304.5</v>
      </c>
      <c r="S572" s="234">
        <v>19350.5</v>
      </c>
    </row>
    <row r="573" spans="1:19">
      <c r="A573" s="169">
        <v>43852</v>
      </c>
      <c r="B573" s="162">
        <v>8260</v>
      </c>
      <c r="C573" s="162">
        <v>3270.5</v>
      </c>
      <c r="D573" s="162">
        <v>5708</v>
      </c>
      <c r="E573" s="162">
        <v>5481.625</v>
      </c>
      <c r="F573" s="162">
        <v>5481.625</v>
      </c>
      <c r="G573" s="162">
        <v>5</v>
      </c>
      <c r="H573" s="162">
        <v>8689.5</v>
      </c>
      <c r="I573" s="162">
        <v>3339.5</v>
      </c>
      <c r="J573" s="184">
        <v>5932</v>
      </c>
      <c r="K573" s="162">
        <v>4440.5</v>
      </c>
      <c r="L573" s="162">
        <v>4418.5</v>
      </c>
      <c r="M573" s="162">
        <v>4216</v>
      </c>
      <c r="N573" s="162">
        <v>59242.75</v>
      </c>
      <c r="O573" s="171">
        <v>36.299999999999997</v>
      </c>
      <c r="P573" s="326" t="b">
        <f t="shared" ca="1" si="8"/>
        <v>0</v>
      </c>
      <c r="Q573" s="234">
        <v>17238.5</v>
      </c>
      <c r="R573" s="234">
        <v>22997.25</v>
      </c>
      <c r="S573" s="234">
        <v>19007</v>
      </c>
    </row>
    <row r="574" spans="1:19">
      <c r="A574" s="169">
        <v>43853</v>
      </c>
      <c r="B574" s="162">
        <v>7980</v>
      </c>
      <c r="C574" s="162">
        <v>2583.75</v>
      </c>
      <c r="D574" s="162">
        <v>5585</v>
      </c>
      <c r="E574" s="162">
        <v>5469</v>
      </c>
      <c r="F574" s="162">
        <v>5469</v>
      </c>
      <c r="G574" s="162">
        <v>14</v>
      </c>
      <c r="H574" s="162">
        <v>8485</v>
      </c>
      <c r="I574" s="162">
        <v>3444.5</v>
      </c>
      <c r="J574" s="184">
        <v>6097.5</v>
      </c>
      <c r="K574" s="162">
        <v>4485</v>
      </c>
      <c r="L574" s="162">
        <v>4428.5</v>
      </c>
      <c r="M574" s="162">
        <v>4089</v>
      </c>
      <c r="N574" s="162">
        <v>58130.25</v>
      </c>
      <c r="O574" s="171">
        <v>22.6</v>
      </c>
      <c r="P574" s="326" t="b">
        <f t="shared" ca="1" si="8"/>
        <v>0</v>
      </c>
      <c r="Q574" s="234">
        <v>16148.75</v>
      </c>
      <c r="R574" s="234">
        <v>22881.5</v>
      </c>
      <c r="S574" s="234">
        <v>19100</v>
      </c>
    </row>
    <row r="575" spans="1:19">
      <c r="A575" s="169">
        <v>43854</v>
      </c>
      <c r="B575" s="162">
        <v>7856</v>
      </c>
      <c r="C575" s="162">
        <v>2431.875</v>
      </c>
      <c r="D575" s="162">
        <v>5620</v>
      </c>
      <c r="E575" s="162">
        <v>5488.125</v>
      </c>
      <c r="F575" s="162">
        <v>5488.125</v>
      </c>
      <c r="G575" s="162">
        <v>16</v>
      </c>
      <c r="H575" s="162">
        <v>8697</v>
      </c>
      <c r="I575" s="162">
        <v>3566.5</v>
      </c>
      <c r="J575" s="184">
        <v>6082.5</v>
      </c>
      <c r="K575" s="162">
        <v>4559</v>
      </c>
      <c r="L575" s="162">
        <v>4368.5</v>
      </c>
      <c r="M575" s="162">
        <v>3970</v>
      </c>
      <c r="N575" s="162">
        <v>58143.625</v>
      </c>
      <c r="O575" s="171">
        <v>29.7</v>
      </c>
      <c r="P575" s="326" t="b">
        <f t="shared" ca="1" si="8"/>
        <v>0</v>
      </c>
      <c r="Q575" s="234">
        <v>15907.875</v>
      </c>
      <c r="R575" s="234">
        <v>23255.75</v>
      </c>
      <c r="S575" s="234">
        <v>18980</v>
      </c>
    </row>
    <row r="576" spans="1:19">
      <c r="A576" s="169">
        <v>43855</v>
      </c>
      <c r="B576" s="162">
        <v>7936</v>
      </c>
      <c r="C576" s="162">
        <v>2537.125</v>
      </c>
      <c r="D576" s="162">
        <v>5897</v>
      </c>
      <c r="E576" s="162">
        <v>5266.5</v>
      </c>
      <c r="F576" s="162">
        <v>5266.5</v>
      </c>
      <c r="G576" s="162">
        <v>11</v>
      </c>
      <c r="H576" s="162">
        <v>8596.5</v>
      </c>
      <c r="I576" s="162">
        <v>4012.5</v>
      </c>
      <c r="J576" s="184">
        <v>5964</v>
      </c>
      <c r="K576" s="162">
        <v>4579</v>
      </c>
      <c r="L576" s="162">
        <v>4374</v>
      </c>
      <c r="M576" s="162">
        <v>4071.5</v>
      </c>
      <c r="N576" s="162">
        <v>58511.625</v>
      </c>
      <c r="O576" s="171">
        <v>28.4</v>
      </c>
      <c r="P576" s="326" t="b">
        <f t="shared" ca="1" si="8"/>
        <v>0</v>
      </c>
      <c r="Q576" s="234">
        <v>16370.125</v>
      </c>
      <c r="R576" s="234">
        <v>23153</v>
      </c>
      <c r="S576" s="234">
        <v>18988.5</v>
      </c>
    </row>
    <row r="577" spans="1:19">
      <c r="A577" s="169">
        <v>43856</v>
      </c>
      <c r="B577" s="162">
        <v>7879</v>
      </c>
      <c r="C577" s="162">
        <v>2457.875</v>
      </c>
      <c r="D577" s="162">
        <v>5805</v>
      </c>
      <c r="E577" s="162">
        <v>5316.5</v>
      </c>
      <c r="F577" s="162">
        <v>5316.5</v>
      </c>
      <c r="G577" s="162">
        <v>0.5</v>
      </c>
      <c r="H577" s="162">
        <v>8515.5</v>
      </c>
      <c r="I577" s="162">
        <v>3915</v>
      </c>
      <c r="J577" s="184">
        <v>5813</v>
      </c>
      <c r="K577" s="162">
        <v>4528</v>
      </c>
      <c r="L577" s="162">
        <v>4380.5</v>
      </c>
      <c r="M577" s="162">
        <v>4228</v>
      </c>
      <c r="N577" s="162">
        <v>58155.375</v>
      </c>
      <c r="O577" s="171">
        <v>20.8</v>
      </c>
      <c r="P577" s="326" t="b">
        <f t="shared" ca="1" si="8"/>
        <v>0</v>
      </c>
      <c r="Q577" s="234">
        <v>16141.875</v>
      </c>
      <c r="R577" s="234">
        <v>23064</v>
      </c>
      <c r="S577" s="234">
        <v>18949.5</v>
      </c>
    </row>
    <row r="578" spans="1:19">
      <c r="A578" s="169">
        <v>43857</v>
      </c>
      <c r="B578" s="162">
        <v>7864</v>
      </c>
      <c r="C578" s="162">
        <v>2362.375</v>
      </c>
      <c r="D578" s="162">
        <v>5674</v>
      </c>
      <c r="E578" s="162">
        <v>5063.5</v>
      </c>
      <c r="F578" s="162">
        <v>5063.5</v>
      </c>
      <c r="G578" s="162">
        <v>0</v>
      </c>
      <c r="H578" s="162">
        <v>8644</v>
      </c>
      <c r="I578" s="162">
        <v>3959</v>
      </c>
      <c r="J578" s="184">
        <v>5768.5</v>
      </c>
      <c r="K578" s="162">
        <v>4569.5</v>
      </c>
      <c r="L578" s="162">
        <v>4326.5</v>
      </c>
      <c r="M578" s="162">
        <v>4184.5</v>
      </c>
      <c r="N578" s="162">
        <v>57479.375</v>
      </c>
      <c r="O578" s="171">
        <v>20.8</v>
      </c>
      <c r="P578" s="326" t="b">
        <f t="shared" ca="1" si="8"/>
        <v>0</v>
      </c>
      <c r="Q578" s="234">
        <v>15900.375</v>
      </c>
      <c r="R578" s="234">
        <v>22730</v>
      </c>
      <c r="S578" s="234">
        <v>18849</v>
      </c>
    </row>
    <row r="579" spans="1:19">
      <c r="A579" s="169">
        <v>43858</v>
      </c>
      <c r="B579" s="162">
        <v>7809</v>
      </c>
      <c r="C579" s="162">
        <v>2081.75</v>
      </c>
      <c r="D579" s="162">
        <v>5607</v>
      </c>
      <c r="E579" s="162">
        <v>4969.75</v>
      </c>
      <c r="F579" s="162">
        <v>4969.75</v>
      </c>
      <c r="G579" s="162">
        <v>0</v>
      </c>
      <c r="H579" s="162">
        <v>9001.5</v>
      </c>
      <c r="I579" s="162">
        <v>3639</v>
      </c>
      <c r="J579" s="184">
        <v>5567.5</v>
      </c>
      <c r="K579" s="162">
        <v>4547</v>
      </c>
      <c r="L579" s="162">
        <v>4288</v>
      </c>
      <c r="M579" s="162">
        <v>4253.5</v>
      </c>
      <c r="N579" s="162">
        <v>56733.75</v>
      </c>
      <c r="O579" s="171">
        <v>9</v>
      </c>
      <c r="P579" s="326" t="b">
        <f t="shared" ca="1" si="8"/>
        <v>0</v>
      </c>
      <c r="Q579" s="234">
        <v>15497.75</v>
      </c>
      <c r="R579" s="234">
        <v>22580</v>
      </c>
      <c r="S579" s="234">
        <v>18656</v>
      </c>
    </row>
    <row r="580" spans="1:19">
      <c r="A580" s="169">
        <v>43859</v>
      </c>
      <c r="B580" s="162">
        <v>7734</v>
      </c>
      <c r="C580" s="162">
        <v>1851.25</v>
      </c>
      <c r="D580" s="162">
        <v>5075</v>
      </c>
      <c r="E580" s="162">
        <v>5138.125</v>
      </c>
      <c r="F580" s="162">
        <v>5138.125</v>
      </c>
      <c r="G580" s="162">
        <v>1.5</v>
      </c>
      <c r="H580" s="162">
        <v>7890.5</v>
      </c>
      <c r="I580" s="162">
        <v>2830.5</v>
      </c>
      <c r="J580" s="184">
        <v>5507</v>
      </c>
      <c r="K580" s="162">
        <v>4337</v>
      </c>
      <c r="L580" s="162">
        <v>4311</v>
      </c>
      <c r="M580" s="162">
        <v>4103</v>
      </c>
      <c r="N580" s="162">
        <v>53917</v>
      </c>
      <c r="O580" s="171">
        <v>4.7</v>
      </c>
      <c r="P580" s="326" t="b">
        <f t="shared" ref="P580:P643" ca="1" si="9">AND(A580&gt;=(TODAY()-30),A580&lt;TODAY())</f>
        <v>0</v>
      </c>
      <c r="Q580" s="234">
        <v>14660.25</v>
      </c>
      <c r="R580" s="234">
        <v>20998.75</v>
      </c>
      <c r="S580" s="234">
        <v>18258</v>
      </c>
    </row>
    <row r="581" spans="1:19">
      <c r="A581" s="169">
        <v>43860</v>
      </c>
      <c r="B581" s="162">
        <v>7822</v>
      </c>
      <c r="C581" s="162">
        <v>1924.375</v>
      </c>
      <c r="D581" s="162">
        <v>5018</v>
      </c>
      <c r="E581" s="162">
        <v>5039.875</v>
      </c>
      <c r="F581" s="162">
        <v>5039.875</v>
      </c>
      <c r="G581" s="162">
        <v>3</v>
      </c>
      <c r="H581" s="162">
        <v>7136</v>
      </c>
      <c r="I581" s="162">
        <v>2881</v>
      </c>
      <c r="J581" s="184">
        <v>5493.5</v>
      </c>
      <c r="K581" s="162">
        <v>4597</v>
      </c>
      <c r="L581" s="162">
        <v>4033</v>
      </c>
      <c r="M581" s="162">
        <v>3703</v>
      </c>
      <c r="N581" s="162">
        <v>52690.625</v>
      </c>
      <c r="O581" s="171">
        <v>6.5</v>
      </c>
      <c r="P581" s="326" t="b">
        <f t="shared" ca="1" si="9"/>
        <v>0</v>
      </c>
      <c r="Q581" s="234">
        <v>14764.375</v>
      </c>
      <c r="R581" s="234">
        <v>20099.75</v>
      </c>
      <c r="S581" s="234">
        <v>17826.5</v>
      </c>
    </row>
    <row r="582" spans="1:19">
      <c r="A582" s="169">
        <v>43861</v>
      </c>
      <c r="B582" s="162">
        <v>7765</v>
      </c>
      <c r="C582" s="162">
        <v>1909.25</v>
      </c>
      <c r="D582" s="162">
        <v>5051</v>
      </c>
      <c r="E582" s="162">
        <v>5187.375</v>
      </c>
      <c r="F582" s="162">
        <v>5187.375</v>
      </c>
      <c r="G582" s="162">
        <v>4</v>
      </c>
      <c r="H582" s="162">
        <v>7135</v>
      </c>
      <c r="I582" s="162">
        <v>2791</v>
      </c>
      <c r="J582" s="184">
        <v>5363</v>
      </c>
      <c r="K582" s="162">
        <v>4519.5</v>
      </c>
      <c r="L582" s="162">
        <v>3924</v>
      </c>
      <c r="M582" s="162">
        <v>3400.5</v>
      </c>
      <c r="N582" s="162">
        <v>52237</v>
      </c>
      <c r="O582" s="171">
        <v>28.7</v>
      </c>
      <c r="P582" s="326" t="b">
        <f t="shared" ca="1" si="9"/>
        <v>0</v>
      </c>
      <c r="Q582" s="234">
        <v>14725.25</v>
      </c>
      <c r="R582" s="234">
        <v>20304.75</v>
      </c>
      <c r="S582" s="234">
        <v>17207</v>
      </c>
    </row>
    <row r="583" spans="1:19">
      <c r="A583" s="169">
        <v>43862</v>
      </c>
      <c r="B583" s="162">
        <v>7715</v>
      </c>
      <c r="C583" s="162">
        <v>1815.5</v>
      </c>
      <c r="D583" s="162">
        <v>4439</v>
      </c>
      <c r="E583" s="162">
        <v>5252.875</v>
      </c>
      <c r="F583" s="162">
        <v>5252.875</v>
      </c>
      <c r="G583" s="162">
        <v>3.5</v>
      </c>
      <c r="H583" s="162">
        <v>6854</v>
      </c>
      <c r="I583" s="162">
        <v>2668</v>
      </c>
      <c r="J583" s="184">
        <v>4945</v>
      </c>
      <c r="K583" s="162">
        <v>3746.5</v>
      </c>
      <c r="L583" s="162">
        <v>3789</v>
      </c>
      <c r="M583" s="162">
        <v>3308.5</v>
      </c>
      <c r="N583" s="162">
        <v>49789.75</v>
      </c>
      <c r="O583" s="171">
        <v>8.1999999999999993</v>
      </c>
      <c r="P583" s="326" t="b">
        <f t="shared" ca="1" si="9"/>
        <v>0</v>
      </c>
      <c r="Q583" s="234">
        <v>13969.5</v>
      </c>
      <c r="R583" s="234">
        <v>20031.25</v>
      </c>
      <c r="S583" s="234">
        <v>15789</v>
      </c>
    </row>
    <row r="584" spans="1:19">
      <c r="A584" s="169">
        <v>43863</v>
      </c>
      <c r="B584" s="162">
        <v>7608</v>
      </c>
      <c r="C584" s="162">
        <v>1735.75</v>
      </c>
      <c r="D584" s="162">
        <v>4263</v>
      </c>
      <c r="E584" s="162">
        <v>5568.75</v>
      </c>
      <c r="F584" s="162">
        <v>5568.75</v>
      </c>
      <c r="G584" s="162">
        <v>2.5</v>
      </c>
      <c r="H584" s="162">
        <v>6952.5</v>
      </c>
      <c r="I584" s="162">
        <v>2890.5</v>
      </c>
      <c r="J584" s="184">
        <v>4641.5</v>
      </c>
      <c r="K584" s="162">
        <v>3465.5</v>
      </c>
      <c r="L584" s="162">
        <v>3786</v>
      </c>
      <c r="M584" s="162">
        <v>3246.5</v>
      </c>
      <c r="N584" s="162">
        <v>49729.25</v>
      </c>
      <c r="O584" s="171">
        <v>1.7</v>
      </c>
      <c r="P584" s="326" t="b">
        <f t="shared" ca="1" si="9"/>
        <v>0</v>
      </c>
      <c r="Q584" s="234">
        <v>13606.75</v>
      </c>
      <c r="R584" s="234">
        <v>20983</v>
      </c>
      <c r="S584" s="234">
        <v>15139.5</v>
      </c>
    </row>
    <row r="585" spans="1:19">
      <c r="A585" s="169">
        <v>43864</v>
      </c>
      <c r="B585" s="162">
        <v>5623</v>
      </c>
      <c r="C585" s="162">
        <v>1004.25</v>
      </c>
      <c r="D585" s="162">
        <v>2625</v>
      </c>
      <c r="E585" s="162">
        <v>4994.125</v>
      </c>
      <c r="F585" s="162">
        <v>4994.125</v>
      </c>
      <c r="G585" s="162">
        <v>1</v>
      </c>
      <c r="H585" s="162">
        <v>7110</v>
      </c>
      <c r="I585" s="162">
        <v>2700</v>
      </c>
      <c r="J585" s="184">
        <v>3505</v>
      </c>
      <c r="K585" s="162">
        <v>2562.5</v>
      </c>
      <c r="L585" s="162">
        <v>2916</v>
      </c>
      <c r="M585" s="162">
        <v>2835</v>
      </c>
      <c r="N585" s="162">
        <v>40870</v>
      </c>
      <c r="O585" s="171">
        <v>1.3</v>
      </c>
      <c r="P585" s="326" t="b">
        <f t="shared" ca="1" si="9"/>
        <v>0</v>
      </c>
      <c r="Q585" s="234">
        <v>9252.25</v>
      </c>
      <c r="R585" s="234">
        <v>19799.25</v>
      </c>
      <c r="S585" s="234">
        <v>11818.5</v>
      </c>
    </row>
    <row r="586" spans="1:19">
      <c r="A586" s="169">
        <v>43865</v>
      </c>
      <c r="B586" s="162">
        <v>2999</v>
      </c>
      <c r="C586" s="162">
        <v>930.125</v>
      </c>
      <c r="D586" s="162">
        <v>849</v>
      </c>
      <c r="E586" s="162">
        <v>5012.75</v>
      </c>
      <c r="F586" s="162">
        <v>5012.75</v>
      </c>
      <c r="G586" s="162">
        <v>0</v>
      </c>
      <c r="H586" s="162">
        <v>6825</v>
      </c>
      <c r="I586" s="162">
        <v>2695</v>
      </c>
      <c r="J586" s="184">
        <v>2165</v>
      </c>
      <c r="K586" s="162">
        <v>1519</v>
      </c>
      <c r="L586" s="162">
        <v>2102.5</v>
      </c>
      <c r="M586" s="162">
        <v>2023</v>
      </c>
      <c r="N586" s="162">
        <v>32133.125</v>
      </c>
      <c r="O586" s="171">
        <v>0.6</v>
      </c>
      <c r="P586" s="326" t="b">
        <f t="shared" ca="1" si="9"/>
        <v>0</v>
      </c>
      <c r="Q586" s="234">
        <v>4778.125</v>
      </c>
      <c r="R586" s="234">
        <v>19545.5</v>
      </c>
      <c r="S586" s="234">
        <v>7809.5</v>
      </c>
    </row>
    <row r="587" spans="1:19">
      <c r="A587" s="169">
        <v>43866</v>
      </c>
      <c r="B587" s="162">
        <v>2868</v>
      </c>
      <c r="C587" s="162">
        <v>994.125</v>
      </c>
      <c r="D587" s="162">
        <v>773</v>
      </c>
      <c r="E587" s="162">
        <v>5214.875</v>
      </c>
      <c r="F587" s="162">
        <v>5998.5</v>
      </c>
      <c r="G587" s="162">
        <v>0</v>
      </c>
      <c r="H587" s="162">
        <v>6472</v>
      </c>
      <c r="I587" s="162">
        <v>2714.5</v>
      </c>
      <c r="J587" s="184">
        <v>1881</v>
      </c>
      <c r="K587" s="162">
        <v>1363</v>
      </c>
      <c r="L587" s="162">
        <v>1866.5</v>
      </c>
      <c r="M587" s="162">
        <v>1873.5</v>
      </c>
      <c r="N587" s="162">
        <v>32019</v>
      </c>
      <c r="O587" s="171">
        <v>0.6</v>
      </c>
      <c r="P587" s="326" t="b">
        <f t="shared" ca="1" si="9"/>
        <v>0</v>
      </c>
      <c r="Q587" s="234">
        <v>4635.125</v>
      </c>
      <c r="R587" s="234">
        <v>20399.875</v>
      </c>
      <c r="S587" s="234">
        <v>6984</v>
      </c>
    </row>
    <row r="588" spans="1:19">
      <c r="A588" s="169">
        <v>43867</v>
      </c>
      <c r="B588" s="162">
        <v>2802</v>
      </c>
      <c r="C588" s="162">
        <v>1134.875</v>
      </c>
      <c r="D588" s="162">
        <v>1645</v>
      </c>
      <c r="E588" s="162">
        <v>5258.25</v>
      </c>
      <c r="F588" s="162">
        <v>5969.75</v>
      </c>
      <c r="G588" s="162">
        <v>0</v>
      </c>
      <c r="H588" s="162">
        <v>6415</v>
      </c>
      <c r="I588" s="162">
        <v>2720</v>
      </c>
      <c r="J588" s="162">
        <v>1753.5</v>
      </c>
      <c r="K588" s="162">
        <v>1328</v>
      </c>
      <c r="L588" s="162">
        <v>1514</v>
      </c>
      <c r="M588" s="162">
        <v>1819.5</v>
      </c>
      <c r="N588" s="162">
        <v>32359.875</v>
      </c>
      <c r="O588" s="171">
        <v>0.6</v>
      </c>
      <c r="P588" s="326" t="b">
        <f t="shared" ca="1" si="9"/>
        <v>0</v>
      </c>
      <c r="Q588" s="234">
        <v>5581.875</v>
      </c>
      <c r="R588" s="234">
        <v>20363</v>
      </c>
      <c r="S588" s="234">
        <v>6415</v>
      </c>
    </row>
    <row r="589" spans="1:19">
      <c r="A589" s="169">
        <v>43868</v>
      </c>
      <c r="B589" s="162">
        <v>2635</v>
      </c>
      <c r="C589" s="162">
        <v>422</v>
      </c>
      <c r="D589" s="162">
        <v>1690</v>
      </c>
      <c r="E589" s="162">
        <v>4984.75</v>
      </c>
      <c r="F589" s="162">
        <v>5902</v>
      </c>
      <c r="G589" s="162">
        <v>0</v>
      </c>
      <c r="H589" s="162">
        <v>6506.5</v>
      </c>
      <c r="I589" s="162">
        <v>2757</v>
      </c>
      <c r="J589" s="162">
        <v>1731</v>
      </c>
      <c r="K589" s="162">
        <v>1333.5</v>
      </c>
      <c r="L589" s="162">
        <v>1383.5</v>
      </c>
      <c r="M589" s="162">
        <v>1786</v>
      </c>
      <c r="N589" s="162">
        <v>31131.25</v>
      </c>
      <c r="O589" s="171">
        <v>1.3</v>
      </c>
      <c r="P589" s="326" t="b">
        <f t="shared" ca="1" si="9"/>
        <v>0</v>
      </c>
      <c r="Q589" s="234">
        <v>4747</v>
      </c>
      <c r="R589" s="234">
        <v>20150.25</v>
      </c>
      <c r="S589" s="234">
        <v>6234</v>
      </c>
    </row>
    <row r="590" spans="1:19">
      <c r="A590" s="169">
        <v>43869</v>
      </c>
      <c r="B590" s="162">
        <v>2598</v>
      </c>
      <c r="C590" s="162">
        <v>682.5</v>
      </c>
      <c r="D590" s="162">
        <v>1256</v>
      </c>
      <c r="E590" s="162">
        <v>5473.5</v>
      </c>
      <c r="F590" s="162">
        <v>6021</v>
      </c>
      <c r="G590" s="162">
        <v>0</v>
      </c>
      <c r="H590" s="162">
        <v>6496.5</v>
      </c>
      <c r="I590" s="162">
        <v>2792</v>
      </c>
      <c r="J590" s="162">
        <v>1711.5</v>
      </c>
      <c r="K590" s="162">
        <v>1334.5</v>
      </c>
      <c r="L590" s="162">
        <v>1382.5</v>
      </c>
      <c r="M590" s="162">
        <v>1790</v>
      </c>
      <c r="N590" s="162">
        <v>31538</v>
      </c>
      <c r="O590" s="171">
        <v>0.7</v>
      </c>
      <c r="P590" s="326" t="b">
        <f t="shared" ca="1" si="9"/>
        <v>0</v>
      </c>
      <c r="Q590" s="234">
        <v>4536.5</v>
      </c>
      <c r="R590" s="234">
        <v>20783</v>
      </c>
      <c r="S590" s="234">
        <v>6218.5</v>
      </c>
    </row>
    <row r="591" spans="1:19">
      <c r="A591" s="169">
        <v>43870</v>
      </c>
      <c r="B591" s="162">
        <v>2639</v>
      </c>
      <c r="C591" s="162">
        <v>435.5</v>
      </c>
      <c r="D591" s="162">
        <v>1528</v>
      </c>
      <c r="E591" s="162">
        <v>4742.25</v>
      </c>
      <c r="F591" s="162">
        <v>5995.25</v>
      </c>
      <c r="G591" s="162">
        <v>0</v>
      </c>
      <c r="H591" s="162">
        <v>6440.5</v>
      </c>
      <c r="I591" s="162">
        <v>2603.5</v>
      </c>
      <c r="J591" s="162">
        <v>1710.5</v>
      </c>
      <c r="K591" s="162">
        <v>1336.5</v>
      </c>
      <c r="L591" s="162">
        <v>1397.5</v>
      </c>
      <c r="M591" s="162">
        <v>1792.5</v>
      </c>
      <c r="N591" s="162">
        <v>30621</v>
      </c>
      <c r="O591" s="171">
        <v>0.5</v>
      </c>
      <c r="P591" s="326" t="b">
        <f t="shared" ca="1" si="9"/>
        <v>0</v>
      </c>
      <c r="Q591" s="234">
        <v>4602.5</v>
      </c>
      <c r="R591" s="234">
        <v>19781.5</v>
      </c>
      <c r="S591" s="234">
        <v>6237</v>
      </c>
    </row>
    <row r="592" spans="1:19">
      <c r="A592" s="169">
        <v>43871</v>
      </c>
      <c r="B592" s="162">
        <v>2728</v>
      </c>
      <c r="C592" s="162">
        <v>437.125</v>
      </c>
      <c r="D592" s="162">
        <v>1535</v>
      </c>
      <c r="E592" s="162">
        <v>4921.375</v>
      </c>
      <c r="F592" s="162">
        <v>5707</v>
      </c>
      <c r="G592" s="162">
        <v>0</v>
      </c>
      <c r="H592" s="162">
        <v>6431.5</v>
      </c>
      <c r="I592" s="162">
        <v>2679.5</v>
      </c>
      <c r="J592" s="162">
        <v>1725.5</v>
      </c>
      <c r="K592" s="162">
        <v>1335.5</v>
      </c>
      <c r="L592" s="162">
        <v>1400.5</v>
      </c>
      <c r="M592" s="162">
        <v>1800.5</v>
      </c>
      <c r="N592" s="162">
        <v>30701.5</v>
      </c>
      <c r="O592" s="171">
        <v>0.5</v>
      </c>
      <c r="P592" s="326" t="b">
        <f t="shared" ca="1" si="9"/>
        <v>0</v>
      </c>
      <c r="Q592" s="234">
        <v>4700.125</v>
      </c>
      <c r="R592" s="234">
        <v>19739.375</v>
      </c>
      <c r="S592" s="234">
        <v>6262</v>
      </c>
    </row>
    <row r="593" spans="1:19">
      <c r="A593" s="169">
        <v>43872</v>
      </c>
      <c r="B593" s="162">
        <v>2735</v>
      </c>
      <c r="C593" s="162">
        <v>451.25</v>
      </c>
      <c r="D593" s="162">
        <v>1504</v>
      </c>
      <c r="E593" s="162">
        <v>4695.75</v>
      </c>
      <c r="F593" s="162">
        <v>5201.25</v>
      </c>
      <c r="G593" s="162">
        <v>0</v>
      </c>
      <c r="H593" s="162">
        <v>6321.5</v>
      </c>
      <c r="I593" s="162">
        <v>2679</v>
      </c>
      <c r="J593" s="162">
        <v>1748</v>
      </c>
      <c r="K593" s="162">
        <v>1341.5</v>
      </c>
      <c r="L593" s="162">
        <v>1381</v>
      </c>
      <c r="M593" s="162">
        <v>1800.5</v>
      </c>
      <c r="N593" s="162">
        <v>29858.75</v>
      </c>
      <c r="O593" s="171">
        <v>0.1</v>
      </c>
      <c r="P593" s="326" t="b">
        <f t="shared" ca="1" si="9"/>
        <v>0</v>
      </c>
      <c r="Q593" s="234">
        <v>4690.25</v>
      </c>
      <c r="R593" s="234">
        <v>18897.5</v>
      </c>
      <c r="S593" s="234">
        <v>6271</v>
      </c>
    </row>
    <row r="594" spans="1:19">
      <c r="A594" s="169">
        <v>43873</v>
      </c>
      <c r="B594" s="162">
        <v>2684</v>
      </c>
      <c r="C594" s="162">
        <v>571.5</v>
      </c>
      <c r="D594" s="162">
        <v>1921</v>
      </c>
      <c r="E594" s="162">
        <v>4598.375</v>
      </c>
      <c r="F594" s="162">
        <v>5125.5</v>
      </c>
      <c r="G594" s="162">
        <v>0</v>
      </c>
      <c r="H594" s="162">
        <v>6327.5</v>
      </c>
      <c r="I594" s="162">
        <v>2683</v>
      </c>
      <c r="J594" s="162">
        <v>1716.5</v>
      </c>
      <c r="K594" s="162">
        <v>1346</v>
      </c>
      <c r="L594" s="162">
        <v>1328</v>
      </c>
      <c r="M594" s="162">
        <v>1803</v>
      </c>
      <c r="N594" s="162">
        <v>30104.375</v>
      </c>
      <c r="O594" s="171">
        <v>0.2</v>
      </c>
      <c r="P594" s="326" t="b">
        <f t="shared" ca="1" si="9"/>
        <v>0</v>
      </c>
      <c r="Q594" s="234">
        <v>5176.5</v>
      </c>
      <c r="R594" s="234">
        <v>18734.375</v>
      </c>
      <c r="S594" s="234">
        <v>6193.5</v>
      </c>
    </row>
    <row r="595" spans="1:19">
      <c r="A595" s="169">
        <v>43874</v>
      </c>
      <c r="B595" s="162">
        <v>2680</v>
      </c>
      <c r="C595" s="162">
        <v>365.25</v>
      </c>
      <c r="D595" s="162">
        <v>2274</v>
      </c>
      <c r="E595" s="162">
        <v>4689.75</v>
      </c>
      <c r="F595" s="162">
        <v>5127.25</v>
      </c>
      <c r="G595" s="162">
        <v>0</v>
      </c>
      <c r="H595" s="162">
        <v>6223</v>
      </c>
      <c r="I595" s="162">
        <v>2728.5</v>
      </c>
      <c r="J595" s="162">
        <v>1717.5</v>
      </c>
      <c r="K595" s="162">
        <v>1333.5</v>
      </c>
      <c r="L595" s="162">
        <v>1365</v>
      </c>
      <c r="M595" s="162">
        <v>1804</v>
      </c>
      <c r="N595" s="162">
        <v>30307.75</v>
      </c>
      <c r="O595" s="171">
        <v>0.1</v>
      </c>
      <c r="P595" s="326" t="b">
        <f t="shared" ca="1" si="9"/>
        <v>0</v>
      </c>
      <c r="Q595" s="234">
        <v>5319.25</v>
      </c>
      <c r="R595" s="234">
        <v>18768.5</v>
      </c>
      <c r="S595" s="234">
        <v>6220</v>
      </c>
    </row>
    <row r="596" spans="1:19">
      <c r="A596" s="169">
        <v>43875</v>
      </c>
      <c r="B596" s="162">
        <v>2754</v>
      </c>
      <c r="C596" s="162">
        <v>390.25</v>
      </c>
      <c r="D596" s="162">
        <v>2246</v>
      </c>
      <c r="E596" s="162">
        <v>4566.75</v>
      </c>
      <c r="F596" s="162">
        <v>5040.75</v>
      </c>
      <c r="G596" s="162">
        <v>0</v>
      </c>
      <c r="H596" s="162">
        <v>6239.5</v>
      </c>
      <c r="I596" s="162">
        <v>2736.5</v>
      </c>
      <c r="J596" s="162">
        <v>1722.5</v>
      </c>
      <c r="K596" s="162">
        <v>1317.5</v>
      </c>
      <c r="L596" s="162">
        <v>1422.5</v>
      </c>
      <c r="M596" s="162">
        <v>1815</v>
      </c>
      <c r="N596" s="162">
        <v>30251.25</v>
      </c>
      <c r="O596" s="171">
        <v>0.7</v>
      </c>
      <c r="P596" s="326" t="b">
        <f t="shared" ca="1" si="9"/>
        <v>0</v>
      </c>
      <c r="Q596" s="234">
        <v>5390.25</v>
      </c>
      <c r="R596" s="234">
        <v>18583.5</v>
      </c>
      <c r="S596" s="234">
        <v>6277.5</v>
      </c>
    </row>
    <row r="597" spans="1:19">
      <c r="A597" s="169">
        <v>43876</v>
      </c>
      <c r="B597" s="162">
        <v>2777</v>
      </c>
      <c r="C597" s="162">
        <v>382.25</v>
      </c>
      <c r="D597" s="162">
        <v>2047</v>
      </c>
      <c r="E597" s="162">
        <v>4529.25</v>
      </c>
      <c r="F597" s="162">
        <v>4974.25</v>
      </c>
      <c r="G597" s="162">
        <v>0</v>
      </c>
      <c r="H597" s="162">
        <v>6325</v>
      </c>
      <c r="I597" s="162">
        <v>2772.5</v>
      </c>
      <c r="J597" s="162">
        <v>1732.5</v>
      </c>
      <c r="K597" s="162">
        <v>1309.5</v>
      </c>
      <c r="L597" s="162">
        <v>1406.5</v>
      </c>
      <c r="M597" s="162">
        <v>1804.5</v>
      </c>
      <c r="N597" s="162">
        <v>30060.25</v>
      </c>
      <c r="O597" s="171">
        <v>0.4</v>
      </c>
      <c r="P597" s="326" t="b">
        <f t="shared" ca="1" si="9"/>
        <v>0</v>
      </c>
      <c r="Q597" s="234">
        <v>5206.25</v>
      </c>
      <c r="R597" s="234">
        <v>18601</v>
      </c>
      <c r="S597" s="234">
        <v>6253</v>
      </c>
    </row>
    <row r="598" spans="1:19">
      <c r="A598" s="169">
        <v>43877</v>
      </c>
      <c r="B598" s="162">
        <v>2730</v>
      </c>
      <c r="C598" s="162">
        <v>362.5</v>
      </c>
      <c r="D598" s="162">
        <v>2123</v>
      </c>
      <c r="E598" s="162">
        <v>4642.75</v>
      </c>
      <c r="F598" s="162">
        <v>5072</v>
      </c>
      <c r="G598" s="162">
        <v>0</v>
      </c>
      <c r="H598" s="162">
        <v>6255</v>
      </c>
      <c r="I598" s="162">
        <v>2662.5</v>
      </c>
      <c r="J598" s="162">
        <v>1683</v>
      </c>
      <c r="K598" s="162">
        <v>1296.5</v>
      </c>
      <c r="L598" s="162">
        <v>1344</v>
      </c>
      <c r="M598" s="162">
        <v>1790</v>
      </c>
      <c r="N598" s="162">
        <v>29961.25</v>
      </c>
      <c r="O598" s="171">
        <v>0.2</v>
      </c>
      <c r="P598" s="326" t="b">
        <f t="shared" ca="1" si="9"/>
        <v>0</v>
      </c>
      <c r="Q598" s="234">
        <v>5215.5</v>
      </c>
      <c r="R598" s="234">
        <v>18632.25</v>
      </c>
      <c r="S598" s="234">
        <v>6113.5</v>
      </c>
    </row>
    <row r="599" spans="1:19">
      <c r="A599" s="169">
        <v>43878</v>
      </c>
      <c r="B599" s="162">
        <v>2712</v>
      </c>
      <c r="C599" s="162">
        <v>365.125</v>
      </c>
      <c r="D599" s="162">
        <v>2109</v>
      </c>
      <c r="E599" s="162">
        <v>4363.5</v>
      </c>
      <c r="F599" s="162">
        <v>5075</v>
      </c>
      <c r="G599" s="162">
        <v>0.5</v>
      </c>
      <c r="H599" s="162">
        <v>6567.5</v>
      </c>
      <c r="I599" s="162">
        <v>2648.5</v>
      </c>
      <c r="J599" s="162">
        <v>1175.5</v>
      </c>
      <c r="K599" s="162">
        <v>1288.5</v>
      </c>
      <c r="L599" s="162">
        <v>1352</v>
      </c>
      <c r="M599" s="162">
        <v>1793.5</v>
      </c>
      <c r="N599" s="162">
        <v>29450.625</v>
      </c>
      <c r="O599" s="171">
        <v>0.2</v>
      </c>
      <c r="P599" s="326" t="b">
        <f t="shared" ca="1" si="9"/>
        <v>0</v>
      </c>
      <c r="Q599" s="234">
        <v>5186.125</v>
      </c>
      <c r="R599" s="234">
        <v>18655</v>
      </c>
      <c r="S599" s="234">
        <v>5609.5</v>
      </c>
    </row>
    <row r="600" spans="1:19">
      <c r="A600" s="169">
        <v>43879</v>
      </c>
      <c r="B600" s="162">
        <v>2710</v>
      </c>
      <c r="C600" s="162">
        <v>366.875</v>
      </c>
      <c r="D600" s="162">
        <v>2107</v>
      </c>
      <c r="E600" s="162">
        <v>4218.5</v>
      </c>
      <c r="F600" s="162">
        <v>5033</v>
      </c>
      <c r="G600" s="162">
        <v>2.5</v>
      </c>
      <c r="H600" s="162">
        <v>6724.5</v>
      </c>
      <c r="I600" s="162">
        <v>2624.5</v>
      </c>
      <c r="J600" s="162">
        <v>2624.5</v>
      </c>
      <c r="K600" s="162">
        <v>1296</v>
      </c>
      <c r="L600" s="162">
        <v>1374.5</v>
      </c>
      <c r="M600" s="162">
        <v>1796.5</v>
      </c>
      <c r="N600" s="162">
        <v>30878.375</v>
      </c>
      <c r="O600" s="171">
        <v>0.2</v>
      </c>
      <c r="P600" s="326" t="b">
        <f t="shared" ca="1" si="9"/>
        <v>0</v>
      </c>
      <c r="Q600" s="234">
        <v>5183.875</v>
      </c>
      <c r="R600" s="234">
        <v>18603</v>
      </c>
      <c r="S600" s="234">
        <v>7091.5</v>
      </c>
    </row>
    <row r="601" spans="1:19">
      <c r="A601" s="169">
        <v>43880</v>
      </c>
      <c r="B601" s="162">
        <v>2726</v>
      </c>
      <c r="C601" s="162">
        <v>467.75</v>
      </c>
      <c r="D601" s="162">
        <v>2234</v>
      </c>
      <c r="E601" s="162">
        <v>4247.625</v>
      </c>
      <c r="F601" s="162">
        <v>5003</v>
      </c>
      <c r="G601" s="162">
        <v>2.5</v>
      </c>
      <c r="H601" s="162">
        <v>6435.5</v>
      </c>
      <c r="I601" s="162">
        <v>2607</v>
      </c>
      <c r="J601" s="162">
        <v>1697.5</v>
      </c>
      <c r="K601" s="162">
        <v>1306.5</v>
      </c>
      <c r="L601" s="162">
        <v>1380</v>
      </c>
      <c r="M601" s="162">
        <v>1798</v>
      </c>
      <c r="N601" s="162">
        <v>29905.375</v>
      </c>
      <c r="O601" s="171">
        <v>0.2</v>
      </c>
      <c r="P601" s="326" t="b">
        <f t="shared" ca="1" si="9"/>
        <v>0</v>
      </c>
      <c r="Q601" s="234">
        <v>5427.75</v>
      </c>
      <c r="R601" s="234">
        <v>18295.625</v>
      </c>
      <c r="S601" s="234">
        <v>6182</v>
      </c>
    </row>
    <row r="602" spans="1:19">
      <c r="A602" s="169">
        <v>43881</v>
      </c>
      <c r="B602" s="162">
        <v>2642</v>
      </c>
      <c r="C602" s="162">
        <v>518.375</v>
      </c>
      <c r="D602" s="162">
        <v>2270</v>
      </c>
      <c r="E602" s="162">
        <v>4283</v>
      </c>
      <c r="F602" s="162">
        <v>4977</v>
      </c>
      <c r="G602" s="162">
        <v>0.5</v>
      </c>
      <c r="H602" s="162">
        <v>6390</v>
      </c>
      <c r="I602" s="162">
        <v>2586.5</v>
      </c>
      <c r="J602" s="162">
        <v>1795.5</v>
      </c>
      <c r="K602" s="162">
        <v>1305.5</v>
      </c>
      <c r="L602" s="162">
        <v>1389</v>
      </c>
      <c r="M602" s="162">
        <v>1774</v>
      </c>
      <c r="N602" s="162">
        <v>29876.375</v>
      </c>
      <c r="O602" s="171">
        <v>0.1</v>
      </c>
      <c r="P602" s="326" t="b">
        <f t="shared" ca="1" si="9"/>
        <v>0</v>
      </c>
      <c r="Q602" s="234">
        <v>5430.375</v>
      </c>
      <c r="R602" s="234">
        <v>18237</v>
      </c>
      <c r="S602" s="234">
        <v>6264</v>
      </c>
    </row>
    <row r="603" spans="1:19">
      <c r="A603" s="169">
        <v>43882</v>
      </c>
      <c r="B603" s="162">
        <v>2610</v>
      </c>
      <c r="C603" s="162">
        <v>438.125</v>
      </c>
      <c r="D603" s="162">
        <v>2231</v>
      </c>
      <c r="E603" s="162">
        <v>4362.25</v>
      </c>
      <c r="F603" s="162">
        <v>4952</v>
      </c>
      <c r="G603" s="162">
        <v>0</v>
      </c>
      <c r="H603" s="162">
        <v>6371.5</v>
      </c>
      <c r="I603" s="162">
        <v>2637</v>
      </c>
      <c r="J603" s="162">
        <v>1837.5</v>
      </c>
      <c r="K603" s="162">
        <v>1324.5</v>
      </c>
      <c r="L603" s="162">
        <v>1353.5</v>
      </c>
      <c r="M603" s="162">
        <v>1746.5</v>
      </c>
      <c r="N603" s="162">
        <v>29754.375</v>
      </c>
      <c r="O603" s="171">
        <v>0.5</v>
      </c>
      <c r="P603" s="326" t="b">
        <f t="shared" ca="1" si="9"/>
        <v>0</v>
      </c>
      <c r="Q603" s="234">
        <v>5279.125</v>
      </c>
      <c r="R603" s="234">
        <v>18322.75</v>
      </c>
      <c r="S603" s="234">
        <v>6262</v>
      </c>
    </row>
    <row r="604" spans="1:19">
      <c r="A604" s="169">
        <v>43883</v>
      </c>
      <c r="B604" s="162">
        <v>2596</v>
      </c>
      <c r="C604" s="162">
        <v>363.75</v>
      </c>
      <c r="D604" s="162">
        <v>2227</v>
      </c>
      <c r="E604" s="162">
        <v>4907.25</v>
      </c>
      <c r="F604" s="162">
        <v>5101</v>
      </c>
      <c r="G604" s="162">
        <v>0</v>
      </c>
      <c r="H604" s="162">
        <v>6452.5</v>
      </c>
      <c r="I604" s="162">
        <v>2801.5</v>
      </c>
      <c r="J604" s="184">
        <v>1816.5</v>
      </c>
      <c r="K604" s="162">
        <v>1315.5</v>
      </c>
      <c r="L604" s="162">
        <v>1337</v>
      </c>
      <c r="M604" s="162">
        <v>1753</v>
      </c>
      <c r="N604" s="162">
        <v>31656</v>
      </c>
      <c r="O604" s="171">
        <v>0.6</v>
      </c>
      <c r="P604" s="326" t="b">
        <f t="shared" ca="1" si="9"/>
        <v>0</v>
      </c>
      <c r="Q604" s="234">
        <v>5186.75</v>
      </c>
      <c r="R604" s="234">
        <v>19262.25</v>
      </c>
      <c r="S604" s="234">
        <v>6222</v>
      </c>
    </row>
    <row r="605" spans="1:19">
      <c r="A605" s="169">
        <v>43884</v>
      </c>
      <c r="B605" s="162">
        <v>2611</v>
      </c>
      <c r="C605" s="162">
        <v>367.625</v>
      </c>
      <c r="D605" s="162">
        <v>2209</v>
      </c>
      <c r="E605" s="162">
        <v>4325.25</v>
      </c>
      <c r="F605" s="162">
        <v>4995</v>
      </c>
      <c r="G605" s="162">
        <v>0</v>
      </c>
      <c r="H605" s="162">
        <v>6588</v>
      </c>
      <c r="I605" s="162">
        <v>2636.5</v>
      </c>
      <c r="J605" s="184">
        <v>1743.5</v>
      </c>
      <c r="K605" s="162">
        <v>1303.5</v>
      </c>
      <c r="L605" s="162">
        <v>1352.5</v>
      </c>
      <c r="M605" s="162">
        <v>1747</v>
      </c>
      <c r="N605" s="162">
        <v>30771.875</v>
      </c>
      <c r="O605" s="171">
        <v>0.3</v>
      </c>
      <c r="P605" s="326" t="b">
        <f t="shared" ca="1" si="9"/>
        <v>0</v>
      </c>
      <c r="Q605" s="234">
        <v>5187.625</v>
      </c>
      <c r="R605" s="234">
        <v>18544.75</v>
      </c>
      <c r="S605" s="234">
        <v>6146.5</v>
      </c>
    </row>
    <row r="606" spans="1:19">
      <c r="A606" s="169">
        <v>43885</v>
      </c>
      <c r="B606" s="162">
        <v>2590</v>
      </c>
      <c r="C606" s="162">
        <v>377</v>
      </c>
      <c r="D606" s="162">
        <v>2189</v>
      </c>
      <c r="E606" s="162">
        <v>4390.625</v>
      </c>
      <c r="F606" s="162">
        <v>4793.5</v>
      </c>
      <c r="G606" s="162">
        <v>0</v>
      </c>
      <c r="H606" s="162">
        <v>6418</v>
      </c>
      <c r="I606" s="162">
        <v>2614.5</v>
      </c>
      <c r="J606" s="184">
        <v>1720</v>
      </c>
      <c r="K606" s="162">
        <v>1308</v>
      </c>
      <c r="L606" s="162">
        <v>1384</v>
      </c>
      <c r="M606" s="162">
        <v>1750.5</v>
      </c>
      <c r="N606" s="162">
        <v>30429.625</v>
      </c>
      <c r="O606" s="171">
        <v>0.2</v>
      </c>
      <c r="P606" s="326" t="b">
        <f t="shared" ca="1" si="9"/>
        <v>0</v>
      </c>
      <c r="Q606" s="234">
        <v>5156</v>
      </c>
      <c r="R606" s="234">
        <v>18216.625</v>
      </c>
      <c r="S606" s="234">
        <v>6162.5</v>
      </c>
    </row>
    <row r="607" spans="1:19">
      <c r="A607" s="169">
        <v>43886</v>
      </c>
      <c r="B607" s="162">
        <v>2533</v>
      </c>
      <c r="C607" s="162">
        <v>380.375</v>
      </c>
      <c r="D607" s="162">
        <v>2144</v>
      </c>
      <c r="E607" s="162">
        <v>4414.5</v>
      </c>
      <c r="F607" s="162">
        <v>4935</v>
      </c>
      <c r="G607" s="162">
        <v>3.5</v>
      </c>
      <c r="H607" s="162">
        <v>6331</v>
      </c>
      <c r="I607" s="162">
        <v>2657.5</v>
      </c>
      <c r="J607" s="184">
        <v>1705.5</v>
      </c>
      <c r="K607" s="162">
        <v>1321</v>
      </c>
      <c r="L607" s="162">
        <v>1398</v>
      </c>
      <c r="M607" s="162">
        <v>1766.5</v>
      </c>
      <c r="N607" s="162">
        <v>30541.875</v>
      </c>
      <c r="O607" s="171">
        <v>0.3</v>
      </c>
      <c r="P607" s="326" t="b">
        <f t="shared" ca="1" si="9"/>
        <v>0</v>
      </c>
      <c r="Q607" s="234">
        <v>5057.375</v>
      </c>
      <c r="R607" s="234">
        <v>18341.5</v>
      </c>
      <c r="S607" s="234">
        <v>6191</v>
      </c>
    </row>
    <row r="608" spans="1:19">
      <c r="A608" s="169">
        <v>43887</v>
      </c>
      <c r="B608" s="162">
        <v>2564</v>
      </c>
      <c r="C608" s="162">
        <v>378.625</v>
      </c>
      <c r="D608" s="162">
        <v>2112</v>
      </c>
      <c r="E608" s="162">
        <v>4521.125</v>
      </c>
      <c r="F608" s="162">
        <v>4898</v>
      </c>
      <c r="G608" s="162">
        <v>13.5</v>
      </c>
      <c r="H608" s="162">
        <v>6268.5</v>
      </c>
      <c r="I608" s="162">
        <v>2522.5</v>
      </c>
      <c r="J608" s="184">
        <v>1712.5</v>
      </c>
      <c r="K608" s="162">
        <v>1320.5</v>
      </c>
      <c r="L608" s="162">
        <v>1433</v>
      </c>
      <c r="M608" s="162">
        <v>1767</v>
      </c>
      <c r="N608" s="162">
        <v>30321.25</v>
      </c>
      <c r="O608" s="171">
        <v>0.1</v>
      </c>
      <c r="P608" s="326" t="b">
        <f t="shared" ca="1" si="9"/>
        <v>0</v>
      </c>
      <c r="Q608" s="234">
        <v>5054.625</v>
      </c>
      <c r="R608" s="234">
        <v>18223.625</v>
      </c>
      <c r="S608" s="234">
        <v>6233</v>
      </c>
    </row>
    <row r="609" spans="1:19">
      <c r="A609" s="169">
        <v>43888</v>
      </c>
      <c r="B609" s="162">
        <v>2561</v>
      </c>
      <c r="C609" s="162">
        <v>377.25</v>
      </c>
      <c r="D609" s="162">
        <v>2146</v>
      </c>
      <c r="E609" s="162">
        <v>4234</v>
      </c>
      <c r="F609" s="162">
        <v>4802.5</v>
      </c>
      <c r="G609" s="162">
        <v>9</v>
      </c>
      <c r="H609" s="162">
        <v>6278</v>
      </c>
      <c r="I609" s="162">
        <v>2506</v>
      </c>
      <c r="J609" s="162">
        <v>1123.5</v>
      </c>
      <c r="K609" s="162">
        <v>1330.5</v>
      </c>
      <c r="L609" s="162">
        <v>1505</v>
      </c>
      <c r="M609" s="162">
        <v>1778</v>
      </c>
      <c r="N609" s="162">
        <v>28650.75</v>
      </c>
      <c r="O609" s="171">
        <v>0.3</v>
      </c>
      <c r="P609" s="326" t="b">
        <f t="shared" ca="1" si="9"/>
        <v>0</v>
      </c>
      <c r="Q609" s="234">
        <v>5084.25</v>
      </c>
      <c r="R609" s="234">
        <v>17829.5</v>
      </c>
      <c r="S609" s="234">
        <v>5737</v>
      </c>
    </row>
    <row r="610" spans="1:19">
      <c r="A610" s="169">
        <v>43889</v>
      </c>
      <c r="B610" s="162">
        <v>2616</v>
      </c>
      <c r="C610" s="162">
        <v>377.75</v>
      </c>
      <c r="D610" s="162">
        <v>2150</v>
      </c>
      <c r="E610" s="162">
        <v>4485.75</v>
      </c>
      <c r="F610" s="162">
        <v>4846</v>
      </c>
      <c r="G610" s="162">
        <v>5.5</v>
      </c>
      <c r="H610" s="162">
        <v>6267</v>
      </c>
      <c r="I610" s="162">
        <v>2650.5</v>
      </c>
      <c r="J610" s="162">
        <v>2650.5</v>
      </c>
      <c r="K610" s="162">
        <v>1327.5</v>
      </c>
      <c r="L610" s="162">
        <v>1386.5</v>
      </c>
      <c r="M610" s="162">
        <v>1785</v>
      </c>
      <c r="N610" s="162">
        <v>30548</v>
      </c>
      <c r="O610" s="171">
        <v>0.3</v>
      </c>
      <c r="P610" s="326" t="b">
        <f t="shared" ca="1" si="9"/>
        <v>0</v>
      </c>
      <c r="Q610" s="234">
        <v>5143.75</v>
      </c>
      <c r="R610" s="234">
        <v>18254.75</v>
      </c>
      <c r="S610" s="234">
        <v>7149.5</v>
      </c>
    </row>
    <row r="611" spans="1:19">
      <c r="A611" s="169">
        <v>43890</v>
      </c>
      <c r="B611" s="162">
        <v>2700</v>
      </c>
      <c r="C611" s="162">
        <v>466.75</v>
      </c>
      <c r="D611" s="162">
        <v>2178</v>
      </c>
      <c r="E611" s="162">
        <v>4427.5</v>
      </c>
      <c r="F611" s="162">
        <v>5047</v>
      </c>
      <c r="G611" s="162">
        <v>10</v>
      </c>
      <c r="H611" s="162">
        <v>6209</v>
      </c>
      <c r="I611" s="162">
        <v>2714</v>
      </c>
      <c r="J611" s="162">
        <v>2714</v>
      </c>
      <c r="K611" s="162">
        <v>1348</v>
      </c>
      <c r="L611" s="162">
        <v>1476.5</v>
      </c>
      <c r="M611" s="162">
        <v>1760</v>
      </c>
      <c r="N611" s="162">
        <v>31050.75</v>
      </c>
      <c r="O611" s="171">
        <v>0.2</v>
      </c>
      <c r="P611" s="326" t="b">
        <f t="shared" ca="1" si="9"/>
        <v>0</v>
      </c>
      <c r="Q611" s="234">
        <v>5344.75</v>
      </c>
      <c r="R611" s="234">
        <v>18407.5</v>
      </c>
      <c r="S611" s="234">
        <v>7298.5</v>
      </c>
    </row>
    <row r="612" spans="1:19">
      <c r="A612" s="169">
        <v>43891</v>
      </c>
      <c r="B612" s="162">
        <v>2635</v>
      </c>
      <c r="C612" s="162">
        <v>487.125</v>
      </c>
      <c r="D612" s="162">
        <v>2150</v>
      </c>
      <c r="E612" s="162">
        <v>4442.375</v>
      </c>
      <c r="F612" s="162">
        <v>5155</v>
      </c>
      <c r="G612" s="162">
        <v>15</v>
      </c>
      <c r="H612" s="162">
        <v>6210</v>
      </c>
      <c r="I612" s="162">
        <v>2751</v>
      </c>
      <c r="J612" s="162">
        <v>2751</v>
      </c>
      <c r="K612" s="162">
        <v>1332</v>
      </c>
      <c r="L612" s="162">
        <v>1314.5</v>
      </c>
      <c r="M612" s="162">
        <v>1755</v>
      </c>
      <c r="N612" s="162">
        <v>30998</v>
      </c>
      <c r="O612" s="171">
        <v>0.7</v>
      </c>
      <c r="P612" s="326" t="b">
        <f t="shared" ca="1" si="9"/>
        <v>0</v>
      </c>
      <c r="Q612" s="234">
        <v>5272.125</v>
      </c>
      <c r="R612" s="234">
        <v>18573.375</v>
      </c>
      <c r="S612" s="234">
        <v>7152.5</v>
      </c>
    </row>
    <row r="613" spans="1:19">
      <c r="A613" s="169">
        <v>43892</v>
      </c>
      <c r="B613" s="162">
        <v>2626</v>
      </c>
      <c r="C613" s="162">
        <v>424.875</v>
      </c>
      <c r="D613" s="162">
        <v>2219</v>
      </c>
      <c r="E613" s="162">
        <v>3706.875</v>
      </c>
      <c r="F613" s="162">
        <v>4833.5</v>
      </c>
      <c r="G613" s="162">
        <v>7</v>
      </c>
      <c r="H613" s="162">
        <v>6239.5</v>
      </c>
      <c r="I613" s="162">
        <v>2671</v>
      </c>
      <c r="J613" s="162">
        <v>2671</v>
      </c>
      <c r="K613" s="162">
        <v>1341.5</v>
      </c>
      <c r="L613" s="162">
        <v>1339</v>
      </c>
      <c r="M613" s="162">
        <v>1795</v>
      </c>
      <c r="N613" s="162">
        <v>29874.25</v>
      </c>
      <c r="O613" s="171">
        <v>0.6</v>
      </c>
      <c r="P613" s="326" t="b">
        <f t="shared" ca="1" si="9"/>
        <v>0</v>
      </c>
      <c r="Q613" s="234">
        <v>5269.875</v>
      </c>
      <c r="R613" s="234">
        <v>17457.875</v>
      </c>
      <c r="S613" s="234">
        <v>7146.5</v>
      </c>
    </row>
    <row r="614" spans="1:19">
      <c r="A614" s="169">
        <v>43893</v>
      </c>
      <c r="B614" s="162">
        <v>2669</v>
      </c>
      <c r="C614" s="162">
        <v>432</v>
      </c>
      <c r="D614" s="162">
        <v>2221</v>
      </c>
      <c r="E614" s="162">
        <v>4039.375</v>
      </c>
      <c r="F614" s="162">
        <v>4913</v>
      </c>
      <c r="G614" s="162">
        <v>2</v>
      </c>
      <c r="H614" s="162">
        <v>6226.5</v>
      </c>
      <c r="I614" s="162">
        <v>2652.5</v>
      </c>
      <c r="J614" s="162">
        <v>2652.5</v>
      </c>
      <c r="K614" s="162">
        <v>1334.5</v>
      </c>
      <c r="L614" s="162">
        <v>1379</v>
      </c>
      <c r="M614" s="162">
        <v>1801</v>
      </c>
      <c r="N614" s="162">
        <v>30322.375</v>
      </c>
      <c r="O614" s="171">
        <v>0.6</v>
      </c>
      <c r="P614" s="326" t="b">
        <f t="shared" ca="1" si="9"/>
        <v>0</v>
      </c>
      <c r="Q614" s="234">
        <v>5322</v>
      </c>
      <c r="R614" s="234">
        <v>17833.375</v>
      </c>
      <c r="S614" s="234">
        <v>7167</v>
      </c>
    </row>
    <row r="615" spans="1:19">
      <c r="A615" s="169">
        <v>43894</v>
      </c>
      <c r="B615" s="162">
        <v>2674</v>
      </c>
      <c r="C615" s="162">
        <v>434.875</v>
      </c>
      <c r="D615" s="162">
        <v>2279</v>
      </c>
      <c r="E615" s="162">
        <v>4442.625</v>
      </c>
      <c r="F615" s="162">
        <v>4876</v>
      </c>
      <c r="G615" s="162">
        <v>1</v>
      </c>
      <c r="H615" s="162">
        <v>6216.5</v>
      </c>
      <c r="I615" s="162">
        <v>2528</v>
      </c>
      <c r="J615" s="162">
        <v>2528</v>
      </c>
      <c r="K615" s="162">
        <v>1335.5</v>
      </c>
      <c r="L615" s="162">
        <v>1404.5</v>
      </c>
      <c r="M615" s="162">
        <v>1812</v>
      </c>
      <c r="N615" s="162">
        <v>30532</v>
      </c>
      <c r="O615" s="171">
        <v>0.3</v>
      </c>
      <c r="P615" s="326" t="b">
        <f t="shared" ca="1" si="9"/>
        <v>0</v>
      </c>
      <c r="Q615" s="234">
        <v>5387.875</v>
      </c>
      <c r="R615" s="234">
        <v>18064.125</v>
      </c>
      <c r="S615" s="234">
        <v>7080</v>
      </c>
    </row>
    <row r="616" spans="1:19">
      <c r="A616" s="169">
        <v>43895</v>
      </c>
      <c r="B616" s="162">
        <v>2569</v>
      </c>
      <c r="C616" s="162">
        <v>380.625</v>
      </c>
      <c r="D616" s="162">
        <v>1408</v>
      </c>
      <c r="E616" s="162">
        <v>4313.5</v>
      </c>
      <c r="F616" s="162">
        <v>4948.5</v>
      </c>
      <c r="G616" s="162">
        <v>0</v>
      </c>
      <c r="H616" s="162">
        <v>6245.5</v>
      </c>
      <c r="I616" s="162">
        <v>2481</v>
      </c>
      <c r="J616" s="162">
        <v>2481</v>
      </c>
      <c r="K616" s="162">
        <v>1323</v>
      </c>
      <c r="L616" s="162">
        <v>1384.5</v>
      </c>
      <c r="M616" s="162">
        <v>1803</v>
      </c>
      <c r="N616" s="162">
        <v>29337.625</v>
      </c>
      <c r="O616" s="171">
        <v>0.3</v>
      </c>
      <c r="P616" s="326" t="b">
        <f t="shared" ca="1" si="9"/>
        <v>0</v>
      </c>
      <c r="Q616" s="234">
        <v>4357.625</v>
      </c>
      <c r="R616" s="234">
        <v>17988.5</v>
      </c>
      <c r="S616" s="234">
        <v>6991.5</v>
      </c>
    </row>
    <row r="617" spans="1:19">
      <c r="A617" s="169">
        <v>43896</v>
      </c>
      <c r="B617" s="162">
        <v>2461</v>
      </c>
      <c r="C617" s="162">
        <v>335.875</v>
      </c>
      <c r="D617" s="162">
        <v>594</v>
      </c>
      <c r="E617" s="162">
        <v>4397.5</v>
      </c>
      <c r="F617" s="162">
        <v>5403</v>
      </c>
      <c r="G617" s="162">
        <v>0</v>
      </c>
      <c r="H617" s="162">
        <v>6328</v>
      </c>
      <c r="I617" s="162">
        <v>2779</v>
      </c>
      <c r="J617" s="162">
        <v>2779</v>
      </c>
      <c r="K617" s="162">
        <v>1370</v>
      </c>
      <c r="L617" s="162">
        <v>1401</v>
      </c>
      <c r="M617" s="162">
        <v>1816.5</v>
      </c>
      <c r="N617" s="162">
        <v>29664.875</v>
      </c>
      <c r="O617" s="171">
        <v>0.5</v>
      </c>
      <c r="P617" s="326" t="b">
        <f t="shared" ca="1" si="9"/>
        <v>0</v>
      </c>
      <c r="Q617" s="234">
        <v>3390.875</v>
      </c>
      <c r="R617" s="234">
        <v>18907.5</v>
      </c>
      <c r="S617" s="234">
        <v>7366.5</v>
      </c>
    </row>
    <row r="618" spans="1:19">
      <c r="A618" s="169">
        <v>43897</v>
      </c>
      <c r="B618" s="162">
        <v>2426</v>
      </c>
      <c r="C618" s="162">
        <v>323.5</v>
      </c>
      <c r="D618" s="162">
        <v>597</v>
      </c>
      <c r="E618" s="162">
        <v>4407.125</v>
      </c>
      <c r="F618" s="162">
        <v>6187</v>
      </c>
      <c r="G618" s="162">
        <v>0.5</v>
      </c>
      <c r="H618" s="162">
        <v>6336</v>
      </c>
      <c r="I618" s="162">
        <v>2724</v>
      </c>
      <c r="J618" s="162">
        <v>2724</v>
      </c>
      <c r="K618" s="162">
        <v>1409</v>
      </c>
      <c r="L618" s="162">
        <v>1446.5</v>
      </c>
      <c r="M618" s="162">
        <v>1823</v>
      </c>
      <c r="N618" s="162">
        <v>30403.625</v>
      </c>
      <c r="O618" s="171">
        <v>0.7</v>
      </c>
      <c r="P618" s="326" t="b">
        <f t="shared" ca="1" si="9"/>
        <v>0</v>
      </c>
      <c r="Q618" s="234">
        <v>3346.5</v>
      </c>
      <c r="R618" s="234">
        <v>19654.625</v>
      </c>
      <c r="S618" s="234">
        <v>7402.5</v>
      </c>
    </row>
    <row r="619" spans="1:19">
      <c r="A619" s="169">
        <v>43898</v>
      </c>
      <c r="B619" s="162">
        <v>2451</v>
      </c>
      <c r="C619" s="162">
        <v>326.625</v>
      </c>
      <c r="D619" s="162">
        <v>596</v>
      </c>
      <c r="E619" s="162">
        <v>4718.625</v>
      </c>
      <c r="F619" s="162">
        <v>6546.5</v>
      </c>
      <c r="G619" s="162">
        <v>6.5</v>
      </c>
      <c r="H619" s="162">
        <v>6378</v>
      </c>
      <c r="I619" s="162">
        <v>2774.5</v>
      </c>
      <c r="J619" s="162">
        <v>2774.5</v>
      </c>
      <c r="K619" s="162">
        <v>1384</v>
      </c>
      <c r="L619" s="162">
        <v>1418</v>
      </c>
      <c r="M619" s="162">
        <v>1818</v>
      </c>
      <c r="N619" s="162">
        <v>31192.25</v>
      </c>
      <c r="O619" s="171">
        <v>0.6</v>
      </c>
      <c r="P619" s="326" t="b">
        <f t="shared" ca="1" si="9"/>
        <v>0</v>
      </c>
      <c r="Q619" s="234">
        <v>3373.625</v>
      </c>
      <c r="R619" s="234">
        <v>20424.125</v>
      </c>
      <c r="S619" s="234">
        <v>7394.5</v>
      </c>
    </row>
    <row r="620" spans="1:19">
      <c r="A620" s="169">
        <v>43899</v>
      </c>
      <c r="B620" s="162">
        <v>2570</v>
      </c>
      <c r="C620" s="162">
        <v>435.375</v>
      </c>
      <c r="D620" s="162">
        <v>634</v>
      </c>
      <c r="E620" s="162">
        <v>4556</v>
      </c>
      <c r="F620" s="162">
        <v>6153.5</v>
      </c>
      <c r="G620" s="162">
        <v>12</v>
      </c>
      <c r="H620" s="162">
        <v>6310.5</v>
      </c>
      <c r="I620" s="162">
        <v>2738</v>
      </c>
      <c r="J620" s="162">
        <v>2738</v>
      </c>
      <c r="K620" s="162">
        <v>1371</v>
      </c>
      <c r="L620" s="162">
        <v>1416</v>
      </c>
      <c r="M620" s="162">
        <v>1816</v>
      </c>
      <c r="N620" s="162">
        <v>30750.375</v>
      </c>
      <c r="O620" s="171">
        <v>0.6</v>
      </c>
      <c r="P620" s="326" t="b">
        <f t="shared" ca="1" si="9"/>
        <v>0</v>
      </c>
      <c r="Q620" s="234">
        <v>3639.375</v>
      </c>
      <c r="R620" s="234">
        <v>19770</v>
      </c>
      <c r="S620" s="234">
        <v>7341</v>
      </c>
    </row>
    <row r="621" spans="1:19">
      <c r="A621" s="169">
        <v>43900</v>
      </c>
      <c r="B621" s="162">
        <v>2641</v>
      </c>
      <c r="C621" s="162">
        <v>490.375</v>
      </c>
      <c r="D621" s="162">
        <v>605</v>
      </c>
      <c r="E621" s="162">
        <v>4475.375</v>
      </c>
      <c r="F621" s="162">
        <v>6272.5</v>
      </c>
      <c r="G621" s="162">
        <v>17.5</v>
      </c>
      <c r="H621" s="162">
        <v>6341</v>
      </c>
      <c r="I621" s="162">
        <v>2790.5</v>
      </c>
      <c r="J621" s="162">
        <v>2790.5</v>
      </c>
      <c r="K621" s="162">
        <v>1360.5</v>
      </c>
      <c r="L621" s="162">
        <v>1420</v>
      </c>
      <c r="M621" s="162">
        <v>1877</v>
      </c>
      <c r="N621" s="162">
        <v>31081.25</v>
      </c>
      <c r="O621" s="171">
        <v>1.1000000000000001</v>
      </c>
      <c r="P621" s="326" t="b">
        <f t="shared" ca="1" si="9"/>
        <v>0</v>
      </c>
      <c r="Q621" s="234">
        <v>3736.375</v>
      </c>
      <c r="R621" s="234">
        <v>19896.875</v>
      </c>
      <c r="S621" s="234">
        <v>7448</v>
      </c>
    </row>
    <row r="622" spans="1:19">
      <c r="A622" s="169">
        <v>43901</v>
      </c>
      <c r="B622" s="162">
        <v>2591</v>
      </c>
      <c r="C622" s="162">
        <v>480.375</v>
      </c>
      <c r="D622" s="162">
        <v>611</v>
      </c>
      <c r="E622" s="162">
        <v>4439.625</v>
      </c>
      <c r="F622" s="162">
        <v>6079.5</v>
      </c>
      <c r="G622" s="162">
        <v>6</v>
      </c>
      <c r="H622" s="162">
        <v>6236.5</v>
      </c>
      <c r="I622" s="162">
        <v>2713</v>
      </c>
      <c r="J622" s="162">
        <v>2713</v>
      </c>
      <c r="K622" s="162">
        <v>1372.5</v>
      </c>
      <c r="L622" s="162">
        <v>1560</v>
      </c>
      <c r="M622" s="162">
        <v>1879</v>
      </c>
      <c r="N622" s="162">
        <v>30681.5</v>
      </c>
      <c r="O622" s="171">
        <v>1</v>
      </c>
      <c r="P622" s="326" t="b">
        <f t="shared" ca="1" si="9"/>
        <v>0</v>
      </c>
      <c r="Q622" s="234">
        <v>3682.375</v>
      </c>
      <c r="R622" s="234">
        <v>19474.625</v>
      </c>
      <c r="S622" s="234">
        <v>7524.5</v>
      </c>
    </row>
    <row r="623" spans="1:19">
      <c r="A623" s="169">
        <v>43902</v>
      </c>
      <c r="B623" s="162">
        <v>2590</v>
      </c>
      <c r="C623" s="162">
        <v>428.875</v>
      </c>
      <c r="D623" s="162">
        <v>629</v>
      </c>
      <c r="E623" s="162">
        <v>4640.75</v>
      </c>
      <c r="F623" s="162">
        <v>5843</v>
      </c>
      <c r="G623" s="162">
        <v>1</v>
      </c>
      <c r="H623" s="162">
        <v>6364</v>
      </c>
      <c r="I623" s="162">
        <v>2662</v>
      </c>
      <c r="J623" s="162">
        <v>2662</v>
      </c>
      <c r="K623" s="162">
        <v>1367.5</v>
      </c>
      <c r="L623" s="162">
        <v>1541</v>
      </c>
      <c r="M623" s="162">
        <v>1881</v>
      </c>
      <c r="N623" s="162">
        <v>30610.125</v>
      </c>
      <c r="O623" s="171">
        <v>0.4</v>
      </c>
      <c r="P623" s="326" t="b">
        <f t="shared" ca="1" si="9"/>
        <v>0</v>
      </c>
      <c r="Q623" s="234">
        <v>3647.875</v>
      </c>
      <c r="R623" s="234">
        <v>19510.75</v>
      </c>
      <c r="S623" s="234">
        <v>7451.5</v>
      </c>
    </row>
    <row r="624" spans="1:19">
      <c r="A624" s="169">
        <v>43903</v>
      </c>
      <c r="B624" s="162">
        <v>2515</v>
      </c>
      <c r="C624" s="162">
        <v>336.625</v>
      </c>
      <c r="D624" s="162">
        <v>552</v>
      </c>
      <c r="E624" s="162">
        <v>4964.25</v>
      </c>
      <c r="F624" s="162">
        <v>5612.5</v>
      </c>
      <c r="G624" s="162">
        <v>5.5</v>
      </c>
      <c r="H624" s="162">
        <v>6347.5</v>
      </c>
      <c r="I624" s="162">
        <v>2805</v>
      </c>
      <c r="J624" s="162">
        <v>2805</v>
      </c>
      <c r="K624" s="162">
        <v>1346.5</v>
      </c>
      <c r="L624" s="162">
        <v>1485.5</v>
      </c>
      <c r="M624" s="162">
        <v>1862.5</v>
      </c>
      <c r="N624" s="162">
        <v>30637.875</v>
      </c>
      <c r="O624" s="171">
        <v>0.7</v>
      </c>
      <c r="P624" s="326" t="b">
        <f t="shared" ca="1" si="9"/>
        <v>0</v>
      </c>
      <c r="Q624" s="234">
        <v>3403.625</v>
      </c>
      <c r="R624" s="234">
        <v>19734.75</v>
      </c>
      <c r="S624" s="234">
        <v>7499.5</v>
      </c>
    </row>
    <row r="625" spans="1:19">
      <c r="A625" s="169">
        <v>43904</v>
      </c>
      <c r="B625" s="162">
        <v>2456</v>
      </c>
      <c r="C625" s="162">
        <v>346.25</v>
      </c>
      <c r="D625" s="162">
        <v>561</v>
      </c>
      <c r="E625" s="162">
        <v>4648.125</v>
      </c>
      <c r="F625" s="162">
        <v>5821.5</v>
      </c>
      <c r="G625" s="162">
        <v>8</v>
      </c>
      <c r="H625" s="162">
        <v>6269</v>
      </c>
      <c r="I625" s="162">
        <v>2809.5</v>
      </c>
      <c r="J625" s="162">
        <v>2809.5</v>
      </c>
      <c r="K625" s="162">
        <v>1370</v>
      </c>
      <c r="L625" s="162">
        <v>1587.5</v>
      </c>
      <c r="M625" s="162">
        <v>1782.5</v>
      </c>
      <c r="N625" s="162">
        <v>30468.875</v>
      </c>
      <c r="O625" s="171">
        <v>1.3</v>
      </c>
      <c r="P625" s="326" t="b">
        <f t="shared" ca="1" si="9"/>
        <v>0</v>
      </c>
      <c r="Q625" s="234">
        <v>3363.25</v>
      </c>
      <c r="R625" s="234">
        <v>19556.125</v>
      </c>
      <c r="S625" s="234">
        <v>7549.5</v>
      </c>
    </row>
    <row r="626" spans="1:19">
      <c r="A626" s="169">
        <v>43905</v>
      </c>
      <c r="B626" s="162">
        <v>2428</v>
      </c>
      <c r="C626" s="162">
        <v>342.75</v>
      </c>
      <c r="D626" s="162">
        <v>542</v>
      </c>
      <c r="E626" s="162">
        <v>4317.75</v>
      </c>
      <c r="F626" s="162">
        <v>6467</v>
      </c>
      <c r="G626" s="162">
        <v>7</v>
      </c>
      <c r="H626" s="162">
        <v>6286.5</v>
      </c>
      <c r="I626" s="162">
        <v>2824.5</v>
      </c>
      <c r="J626" s="162">
        <v>2824.5</v>
      </c>
      <c r="K626" s="162">
        <v>1359.5</v>
      </c>
      <c r="L626" s="162">
        <v>1519</v>
      </c>
      <c r="M626" s="162">
        <v>1787</v>
      </c>
      <c r="N626" s="162">
        <v>30705.5</v>
      </c>
      <c r="O626" s="171">
        <v>0.9</v>
      </c>
      <c r="P626" s="326" t="b">
        <f t="shared" ca="1" si="9"/>
        <v>0</v>
      </c>
      <c r="Q626" s="234">
        <v>3312.75</v>
      </c>
      <c r="R626" s="234">
        <v>19902.75</v>
      </c>
      <c r="S626" s="234">
        <v>7490</v>
      </c>
    </row>
    <row r="627" spans="1:19">
      <c r="A627" s="169">
        <v>43906</v>
      </c>
      <c r="B627" s="162">
        <v>2596</v>
      </c>
      <c r="C627" s="162">
        <v>400.875</v>
      </c>
      <c r="D627" s="162">
        <v>610</v>
      </c>
      <c r="E627" s="162">
        <v>4470.5</v>
      </c>
      <c r="F627" s="162">
        <v>6019.5</v>
      </c>
      <c r="G627" s="162">
        <v>8.5</v>
      </c>
      <c r="H627" s="162">
        <v>6292</v>
      </c>
      <c r="I627" s="162">
        <v>2839</v>
      </c>
      <c r="J627" s="162">
        <v>2839</v>
      </c>
      <c r="K627" s="162">
        <v>1329</v>
      </c>
      <c r="L627" s="162">
        <v>1380</v>
      </c>
      <c r="M627" s="162">
        <v>1782.5</v>
      </c>
      <c r="N627" s="162">
        <v>30566.875</v>
      </c>
      <c r="O627" s="171">
        <v>0.6</v>
      </c>
      <c r="P627" s="326" t="b">
        <f t="shared" ca="1" si="9"/>
        <v>0</v>
      </c>
      <c r="Q627" s="234">
        <v>3606.875</v>
      </c>
      <c r="R627" s="234">
        <v>19629.5</v>
      </c>
      <c r="S627" s="234">
        <v>7330.5</v>
      </c>
    </row>
    <row r="628" spans="1:19">
      <c r="A628" s="169">
        <v>43907</v>
      </c>
      <c r="B628" s="162">
        <v>2656</v>
      </c>
      <c r="C628" s="162">
        <v>404</v>
      </c>
      <c r="D628" s="162">
        <v>617</v>
      </c>
      <c r="E628" s="162">
        <v>4448.875</v>
      </c>
      <c r="F628" s="162">
        <v>6001</v>
      </c>
      <c r="G628" s="162">
        <v>10.5</v>
      </c>
      <c r="H628" s="162">
        <v>6323.5</v>
      </c>
      <c r="I628" s="162">
        <v>2785.5</v>
      </c>
      <c r="J628" s="162">
        <v>2785.5</v>
      </c>
      <c r="K628" s="162">
        <v>1295</v>
      </c>
      <c r="L628" s="162">
        <v>1338.5</v>
      </c>
      <c r="M628" s="162">
        <v>1848</v>
      </c>
      <c r="N628" s="162">
        <v>30513.375</v>
      </c>
      <c r="O628" s="171">
        <v>0.8</v>
      </c>
      <c r="P628" s="326" t="b">
        <f t="shared" ca="1" si="9"/>
        <v>0</v>
      </c>
      <c r="Q628" s="234">
        <v>3677</v>
      </c>
      <c r="R628" s="234">
        <v>19569.375</v>
      </c>
      <c r="S628" s="234">
        <v>7267</v>
      </c>
    </row>
    <row r="629" spans="1:19">
      <c r="A629" s="169">
        <v>43908</v>
      </c>
      <c r="B629" s="162">
        <v>2660</v>
      </c>
      <c r="C629" s="162">
        <v>428.625</v>
      </c>
      <c r="D629" s="162">
        <v>639</v>
      </c>
      <c r="E629" s="162">
        <v>4425.125</v>
      </c>
      <c r="F629" s="162">
        <v>5978.5</v>
      </c>
      <c r="G629" s="162">
        <v>5.5</v>
      </c>
      <c r="H629" s="162">
        <v>6365</v>
      </c>
      <c r="I629" s="162">
        <v>2811</v>
      </c>
      <c r="J629" s="162">
        <v>2811</v>
      </c>
      <c r="K629" s="162">
        <v>1337.5</v>
      </c>
      <c r="L629" s="162">
        <v>1258.5</v>
      </c>
      <c r="M629" s="162">
        <v>1875</v>
      </c>
      <c r="N629" s="162">
        <v>30594.75</v>
      </c>
      <c r="O629" s="171" t="s">
        <v>74</v>
      </c>
      <c r="P629" s="326" t="b">
        <f t="shared" ca="1" si="9"/>
        <v>0</v>
      </c>
      <c r="Q629" s="234">
        <v>3727.625</v>
      </c>
      <c r="R629" s="234">
        <v>19585.125</v>
      </c>
      <c r="S629" s="234">
        <v>7282</v>
      </c>
    </row>
    <row r="630" spans="1:19">
      <c r="A630" s="169">
        <v>43909</v>
      </c>
      <c r="B630" s="162">
        <v>2761</v>
      </c>
      <c r="C630" s="162">
        <v>499.875</v>
      </c>
      <c r="D630" s="162">
        <v>629</v>
      </c>
      <c r="E630" s="162">
        <v>4313.125</v>
      </c>
      <c r="F630" s="162">
        <v>5832.5</v>
      </c>
      <c r="G630" s="162">
        <v>2.5</v>
      </c>
      <c r="H630" s="162">
        <v>6288</v>
      </c>
      <c r="I630" s="162">
        <v>2933.5</v>
      </c>
      <c r="J630" s="162">
        <v>2933.5</v>
      </c>
      <c r="K630" s="162">
        <v>1330</v>
      </c>
      <c r="L630" s="162">
        <v>1248</v>
      </c>
      <c r="M630" s="162">
        <v>1791</v>
      </c>
      <c r="N630" s="162">
        <v>30562</v>
      </c>
      <c r="O630" s="171">
        <v>0.7</v>
      </c>
      <c r="P630" s="326" t="b">
        <f t="shared" ca="1" si="9"/>
        <v>0</v>
      </c>
      <c r="Q630" s="234">
        <v>3889.875</v>
      </c>
      <c r="R630" s="234">
        <v>19369.625</v>
      </c>
      <c r="S630" s="234">
        <v>7302.5</v>
      </c>
    </row>
    <row r="631" spans="1:19">
      <c r="A631" s="169">
        <v>43910</v>
      </c>
      <c r="B631" s="162">
        <v>2688</v>
      </c>
      <c r="C631" s="162">
        <v>446.75</v>
      </c>
      <c r="D631" s="162">
        <v>619</v>
      </c>
      <c r="E631" s="162">
        <v>4350.125</v>
      </c>
      <c r="F631" s="162">
        <v>6017</v>
      </c>
      <c r="G631" s="162">
        <v>4</v>
      </c>
      <c r="H631" s="162">
        <v>6208.5</v>
      </c>
      <c r="I631" s="162">
        <v>2949.5</v>
      </c>
      <c r="J631" s="162">
        <v>2949.5</v>
      </c>
      <c r="K631" s="162">
        <v>1333.5</v>
      </c>
      <c r="L631" s="162">
        <v>1139.5</v>
      </c>
      <c r="M631" s="162">
        <v>1785.5</v>
      </c>
      <c r="N631" s="162">
        <v>30490.875</v>
      </c>
      <c r="O631" s="171">
        <v>0.7</v>
      </c>
      <c r="P631" s="326" t="b">
        <f t="shared" ca="1" si="9"/>
        <v>0</v>
      </c>
      <c r="Q631" s="234">
        <v>3753.75</v>
      </c>
      <c r="R631" s="234">
        <v>19529.125</v>
      </c>
      <c r="S631" s="234">
        <v>7208</v>
      </c>
    </row>
    <row r="632" spans="1:19">
      <c r="A632" s="169">
        <v>43911</v>
      </c>
      <c r="B632" s="162">
        <v>2607</v>
      </c>
      <c r="C632" s="162">
        <v>387.25</v>
      </c>
      <c r="D632" s="162">
        <v>534</v>
      </c>
      <c r="E632" s="162">
        <v>4316.25</v>
      </c>
      <c r="F632" s="162">
        <v>6317.5</v>
      </c>
      <c r="G632" s="162">
        <v>5</v>
      </c>
      <c r="H632" s="162">
        <v>6424.5</v>
      </c>
      <c r="I632" s="162">
        <v>2951.5</v>
      </c>
      <c r="J632" s="162">
        <v>2951.5</v>
      </c>
      <c r="K632" s="162">
        <v>1320</v>
      </c>
      <c r="L632" s="162">
        <v>1113</v>
      </c>
      <c r="M632" s="162">
        <v>1784.5</v>
      </c>
      <c r="N632" s="162">
        <v>30712</v>
      </c>
      <c r="O632" s="171" t="s">
        <v>74</v>
      </c>
      <c r="P632" s="326" t="b">
        <f t="shared" ca="1" si="9"/>
        <v>0</v>
      </c>
      <c r="Q632" s="234">
        <v>3528.25</v>
      </c>
      <c r="R632" s="234">
        <v>20014.75</v>
      </c>
      <c r="S632" s="234">
        <v>7169</v>
      </c>
    </row>
    <row r="633" spans="1:19">
      <c r="A633" s="169">
        <v>43912</v>
      </c>
      <c r="B633" s="162">
        <v>2545</v>
      </c>
      <c r="C633" s="162">
        <v>391.5</v>
      </c>
      <c r="D633" s="162">
        <v>571</v>
      </c>
      <c r="E633" s="162">
        <v>4243.125</v>
      </c>
      <c r="F633" s="162">
        <v>6162.5</v>
      </c>
      <c r="G633" s="162">
        <v>14</v>
      </c>
      <c r="H633" s="162">
        <v>6335.5</v>
      </c>
      <c r="I633" s="162">
        <v>2962.5</v>
      </c>
      <c r="J633" s="162">
        <v>2962.5</v>
      </c>
      <c r="K633" s="162">
        <v>1327.5</v>
      </c>
      <c r="L633" s="162">
        <v>1091.5</v>
      </c>
      <c r="M633" s="162">
        <v>1759</v>
      </c>
      <c r="N633" s="162">
        <v>30365.625</v>
      </c>
      <c r="O633" s="171">
        <v>1</v>
      </c>
      <c r="P633" s="326" t="b">
        <f t="shared" ca="1" si="9"/>
        <v>0</v>
      </c>
      <c r="Q633" s="234">
        <v>3507.5</v>
      </c>
      <c r="R633" s="234">
        <v>19717.625</v>
      </c>
      <c r="S633" s="234">
        <v>7140.5</v>
      </c>
    </row>
    <row r="634" spans="1:19">
      <c r="A634" s="169">
        <v>43913</v>
      </c>
      <c r="B634" s="162">
        <v>2640</v>
      </c>
      <c r="C634" s="162">
        <v>475.5</v>
      </c>
      <c r="D634" s="162">
        <v>554</v>
      </c>
      <c r="E634" s="162">
        <v>4236.25</v>
      </c>
      <c r="F634" s="162">
        <v>5939</v>
      </c>
      <c r="G634" s="162">
        <v>20.5</v>
      </c>
      <c r="H634" s="162">
        <v>6167.5</v>
      </c>
      <c r="I634" s="162">
        <v>2903</v>
      </c>
      <c r="J634" s="162">
        <v>2903</v>
      </c>
      <c r="K634" s="162">
        <v>1326.5</v>
      </c>
      <c r="L634" s="162">
        <v>1227</v>
      </c>
      <c r="M634" s="162">
        <v>1827.5</v>
      </c>
      <c r="N634" s="162">
        <v>30219.75</v>
      </c>
      <c r="O634" s="171">
        <v>0.9</v>
      </c>
      <c r="P634" s="326" t="b">
        <f t="shared" ca="1" si="9"/>
        <v>0</v>
      </c>
      <c r="Q634" s="234">
        <v>3669.5</v>
      </c>
      <c r="R634" s="234">
        <v>19266.25</v>
      </c>
      <c r="S634" s="234">
        <v>7284</v>
      </c>
    </row>
    <row r="635" spans="1:19">
      <c r="A635" s="169">
        <v>43914</v>
      </c>
      <c r="B635" s="162">
        <v>2695</v>
      </c>
      <c r="C635" s="162">
        <v>521.125</v>
      </c>
      <c r="D635" s="162">
        <v>560</v>
      </c>
      <c r="E635" s="162">
        <v>4296</v>
      </c>
      <c r="F635" s="162">
        <v>5692.5</v>
      </c>
      <c r="G635" s="162">
        <v>22.5</v>
      </c>
      <c r="H635" s="162">
        <v>6157.5</v>
      </c>
      <c r="I635" s="162">
        <v>2847</v>
      </c>
      <c r="J635" s="162">
        <v>2847</v>
      </c>
      <c r="K635" s="162">
        <v>1322</v>
      </c>
      <c r="L635" s="162">
        <v>1108</v>
      </c>
      <c r="M635" s="162">
        <v>1824</v>
      </c>
      <c r="N635" s="162">
        <v>29892.625</v>
      </c>
      <c r="O635" s="171">
        <v>0.7</v>
      </c>
      <c r="P635" s="326" t="b">
        <f t="shared" ca="1" si="9"/>
        <v>0</v>
      </c>
      <c r="Q635" s="234">
        <v>3776.125</v>
      </c>
      <c r="R635" s="234">
        <v>19015.5</v>
      </c>
      <c r="S635" s="234">
        <v>7101</v>
      </c>
    </row>
    <row r="636" spans="1:19">
      <c r="A636" s="169">
        <v>43915</v>
      </c>
      <c r="B636" s="162">
        <v>2637</v>
      </c>
      <c r="C636" s="162">
        <v>493.625</v>
      </c>
      <c r="D636" s="162">
        <v>562</v>
      </c>
      <c r="E636" s="162">
        <v>4327.875</v>
      </c>
      <c r="F636" s="162">
        <v>5661.5</v>
      </c>
      <c r="G636" s="162">
        <v>23</v>
      </c>
      <c r="H636" s="162">
        <v>6172.5</v>
      </c>
      <c r="I636" s="162">
        <v>2771.5</v>
      </c>
      <c r="J636" s="162">
        <v>2771.5</v>
      </c>
      <c r="K636" s="162">
        <v>1330</v>
      </c>
      <c r="L636" s="162">
        <v>1091</v>
      </c>
      <c r="M636" s="162">
        <v>1750</v>
      </c>
      <c r="N636" s="162">
        <v>29591.5</v>
      </c>
      <c r="O636" s="171">
        <v>0.5</v>
      </c>
      <c r="P636" s="326" t="b">
        <f t="shared" ca="1" si="9"/>
        <v>0</v>
      </c>
      <c r="Q636" s="234">
        <v>3692.625</v>
      </c>
      <c r="R636" s="234">
        <v>18956.375</v>
      </c>
      <c r="S636" s="234">
        <v>6942.5</v>
      </c>
    </row>
    <row r="637" spans="1:19">
      <c r="A637" s="169">
        <v>43916</v>
      </c>
      <c r="B637" s="162">
        <v>2608</v>
      </c>
      <c r="C637" s="162">
        <v>490.5</v>
      </c>
      <c r="D637" s="162">
        <v>555</v>
      </c>
      <c r="E637" s="162">
        <v>4318.375</v>
      </c>
      <c r="F637" s="162">
        <v>5827.5</v>
      </c>
      <c r="G637" s="162">
        <v>23.5</v>
      </c>
      <c r="H637" s="162">
        <v>6187.5</v>
      </c>
      <c r="I637" s="162">
        <v>2814.5</v>
      </c>
      <c r="J637" s="162">
        <v>2814.5</v>
      </c>
      <c r="K637" s="162">
        <v>1331</v>
      </c>
      <c r="L637" s="162">
        <v>1068</v>
      </c>
      <c r="M637" s="162">
        <v>1769</v>
      </c>
      <c r="N637" s="162">
        <v>29807.375</v>
      </c>
      <c r="O637" s="171">
        <v>0.9</v>
      </c>
      <c r="P637" s="326" t="b">
        <f t="shared" ca="1" si="9"/>
        <v>0</v>
      </c>
      <c r="Q637" s="234">
        <v>3653.5</v>
      </c>
      <c r="R637" s="234">
        <v>19171.375</v>
      </c>
      <c r="S637" s="234">
        <v>6982.5</v>
      </c>
    </row>
    <row r="638" spans="1:19">
      <c r="A638" s="169">
        <v>43917</v>
      </c>
      <c r="B638" s="162">
        <v>2628</v>
      </c>
      <c r="C638" s="162">
        <v>520.75</v>
      </c>
      <c r="D638" s="162">
        <v>565</v>
      </c>
      <c r="E638" s="162">
        <v>4410.375</v>
      </c>
      <c r="F638" s="162">
        <v>5878</v>
      </c>
      <c r="G638" s="162">
        <v>25</v>
      </c>
      <c r="H638" s="162">
        <v>6250.5</v>
      </c>
      <c r="I638" s="162">
        <v>2844</v>
      </c>
      <c r="J638" s="162">
        <v>2844</v>
      </c>
      <c r="K638" s="162">
        <v>1336.5</v>
      </c>
      <c r="L638" s="162">
        <v>1118</v>
      </c>
      <c r="M638" s="162">
        <v>1815</v>
      </c>
      <c r="N638" s="162">
        <v>30235.125</v>
      </c>
      <c r="O638" s="171">
        <v>1.3</v>
      </c>
      <c r="P638" s="326" t="b">
        <f t="shared" ca="1" si="9"/>
        <v>0</v>
      </c>
      <c r="Q638" s="234">
        <v>3713.75</v>
      </c>
      <c r="R638" s="234">
        <v>19407.875</v>
      </c>
      <c r="S638" s="234">
        <v>7113.5</v>
      </c>
    </row>
    <row r="639" spans="1:19">
      <c r="A639" s="169">
        <v>43918</v>
      </c>
      <c r="B639" s="162">
        <v>2639</v>
      </c>
      <c r="C639" s="162">
        <v>507.875</v>
      </c>
      <c r="D639" s="162">
        <v>570</v>
      </c>
      <c r="E639" s="162">
        <v>4274.375</v>
      </c>
      <c r="F639" s="162">
        <v>6207</v>
      </c>
      <c r="G639" s="162">
        <v>22.5</v>
      </c>
      <c r="H639" s="162">
        <v>6306.5</v>
      </c>
      <c r="I639" s="162">
        <v>2864</v>
      </c>
      <c r="J639" s="185">
        <v>2782.0740740740739</v>
      </c>
      <c r="K639" s="162">
        <v>1326</v>
      </c>
      <c r="L639" s="162">
        <v>1113</v>
      </c>
      <c r="M639" s="162">
        <v>1820</v>
      </c>
      <c r="N639" s="162">
        <v>29054.25</v>
      </c>
      <c r="O639" s="171">
        <v>0.9</v>
      </c>
      <c r="P639" s="326" t="b">
        <f t="shared" ca="1" si="9"/>
        <v>0</v>
      </c>
      <c r="Q639" s="234">
        <v>3716.875</v>
      </c>
      <c r="R639" s="234">
        <v>19674.375</v>
      </c>
      <c r="S639" s="234">
        <v>7041.0740740740739</v>
      </c>
    </row>
    <row r="640" spans="1:19">
      <c r="A640" s="169">
        <v>43919</v>
      </c>
      <c r="B640" s="162">
        <v>2603</v>
      </c>
      <c r="C640" s="162">
        <v>472.875</v>
      </c>
      <c r="D640" s="162">
        <v>550</v>
      </c>
      <c r="E640" s="162">
        <v>4293.375</v>
      </c>
      <c r="F640" s="162">
        <v>6125</v>
      </c>
      <c r="G640" s="162">
        <v>8.5</v>
      </c>
      <c r="H640" s="162">
        <v>6333.5</v>
      </c>
      <c r="I640" s="162">
        <v>3024.5</v>
      </c>
      <c r="J640" s="185">
        <v>2782.0740740740739</v>
      </c>
      <c r="K640" s="162">
        <v>1321</v>
      </c>
      <c r="L640" s="162">
        <v>1095.5</v>
      </c>
      <c r="M640" s="162">
        <v>1811</v>
      </c>
      <c r="N640" s="162">
        <v>30662.75</v>
      </c>
      <c r="O640" s="171">
        <v>0.9</v>
      </c>
      <c r="P640" s="326" t="b">
        <f t="shared" ca="1" si="9"/>
        <v>0</v>
      </c>
      <c r="Q640" s="234">
        <v>3625.875</v>
      </c>
      <c r="R640" s="234">
        <v>19784.875</v>
      </c>
      <c r="S640" s="234">
        <v>7009.5740740740739</v>
      </c>
    </row>
    <row r="641" spans="1:19">
      <c r="A641" s="169">
        <v>43920</v>
      </c>
      <c r="B641" s="162">
        <v>2556</v>
      </c>
      <c r="C641" s="162">
        <v>383.25</v>
      </c>
      <c r="D641" s="162">
        <v>557</v>
      </c>
      <c r="E641" s="162">
        <v>4307.875</v>
      </c>
      <c r="F641" s="162">
        <v>5524</v>
      </c>
      <c r="G641" s="162">
        <v>4</v>
      </c>
      <c r="H641" s="162">
        <v>6099</v>
      </c>
      <c r="I641" s="162">
        <v>2769</v>
      </c>
      <c r="J641" s="185">
        <v>2782.0740740740739</v>
      </c>
      <c r="K641" s="162">
        <v>1313.5</v>
      </c>
      <c r="L641" s="162">
        <v>1089.5</v>
      </c>
      <c r="M641" s="162">
        <v>1930</v>
      </c>
      <c r="N641" s="162">
        <v>29302.125</v>
      </c>
      <c r="O641" s="171">
        <v>0.9</v>
      </c>
      <c r="P641" s="326" t="b">
        <f t="shared" ca="1" si="9"/>
        <v>0</v>
      </c>
      <c r="Q641" s="234">
        <v>3496.25</v>
      </c>
      <c r="R641" s="234">
        <v>18703.875</v>
      </c>
      <c r="S641" s="234">
        <v>7115.0740740740739</v>
      </c>
    </row>
    <row r="642" spans="1:19">
      <c r="A642" s="169">
        <v>43921</v>
      </c>
      <c r="B642" s="162">
        <v>2503</v>
      </c>
      <c r="C642" s="162">
        <v>331.75</v>
      </c>
      <c r="D642" s="162">
        <v>539</v>
      </c>
      <c r="E642" s="162">
        <v>4334.125</v>
      </c>
      <c r="F642" s="162">
        <v>5799.5</v>
      </c>
      <c r="G642" s="162">
        <v>3</v>
      </c>
      <c r="H642" s="162">
        <v>6042.5</v>
      </c>
      <c r="I642" s="162">
        <v>2681</v>
      </c>
      <c r="J642" s="185">
        <v>2782.0740740740739</v>
      </c>
      <c r="K642" s="162">
        <v>1315</v>
      </c>
      <c r="L642" s="162">
        <v>1140</v>
      </c>
      <c r="M642" s="162">
        <v>1880.5</v>
      </c>
      <c r="N642" s="162">
        <v>29250.375</v>
      </c>
      <c r="O642" s="171">
        <v>0.5</v>
      </c>
      <c r="P642" s="326" t="b">
        <f t="shared" ca="1" si="9"/>
        <v>0</v>
      </c>
      <c r="Q642" s="234">
        <v>3373.75</v>
      </c>
      <c r="R642" s="234">
        <v>18860.125</v>
      </c>
      <c r="S642" s="234">
        <v>7117.5740740740739</v>
      </c>
    </row>
    <row r="643" spans="1:19">
      <c r="A643" s="169">
        <v>43922</v>
      </c>
      <c r="B643" s="162">
        <v>2411</v>
      </c>
      <c r="C643" s="162">
        <v>336.875</v>
      </c>
      <c r="D643" s="162">
        <v>539</v>
      </c>
      <c r="E643" s="162">
        <v>4372.625</v>
      </c>
      <c r="F643" s="162">
        <v>5945</v>
      </c>
      <c r="G643" s="162">
        <v>0</v>
      </c>
      <c r="H643" s="162">
        <v>6016.5</v>
      </c>
      <c r="I643" s="162">
        <v>2643</v>
      </c>
      <c r="J643" s="185">
        <v>2782.0740740740739</v>
      </c>
      <c r="K643" s="162">
        <v>1229</v>
      </c>
      <c r="L643" s="162">
        <v>1124</v>
      </c>
      <c r="M643" s="162">
        <v>1782.5</v>
      </c>
      <c r="N643" s="162">
        <v>29042.5</v>
      </c>
      <c r="O643" s="171">
        <v>0.4</v>
      </c>
      <c r="P643" s="326" t="b">
        <f t="shared" ca="1" si="9"/>
        <v>0</v>
      </c>
      <c r="Q643" s="234">
        <v>3286.875</v>
      </c>
      <c r="R643" s="234">
        <v>18977.125</v>
      </c>
      <c r="S643" s="234">
        <v>6917.5740740740739</v>
      </c>
    </row>
    <row r="644" spans="1:19">
      <c r="A644" s="169">
        <v>43923</v>
      </c>
      <c r="B644" s="162">
        <v>2486</v>
      </c>
      <c r="C644" s="162">
        <v>347</v>
      </c>
      <c r="D644" s="162">
        <v>560</v>
      </c>
      <c r="E644" s="162">
        <v>4383</v>
      </c>
      <c r="F644" s="162">
        <v>5693</v>
      </c>
      <c r="G644" s="162">
        <v>1</v>
      </c>
      <c r="H644" s="162">
        <v>6053.5</v>
      </c>
      <c r="I644" s="162">
        <v>2659.5</v>
      </c>
      <c r="J644" s="185">
        <v>2782.0740740740739</v>
      </c>
      <c r="K644" s="185">
        <v>1344.2777777777778</v>
      </c>
      <c r="L644" s="162">
        <v>161.5</v>
      </c>
      <c r="M644" s="162">
        <v>261.5</v>
      </c>
      <c r="N644" s="162">
        <v>27925</v>
      </c>
      <c r="O644" s="171">
        <v>0.5</v>
      </c>
      <c r="P644" s="326" t="b">
        <f t="shared" ref="P644:P707" ca="1" si="10">AND(A644&gt;=(TODAY()-30),A644&lt;TODAY())</f>
        <v>0</v>
      </c>
      <c r="Q644" s="234">
        <v>3393</v>
      </c>
      <c r="R644" s="234">
        <v>18790</v>
      </c>
      <c r="S644" s="234">
        <v>4549.3518518518522</v>
      </c>
    </row>
    <row r="645" spans="1:19">
      <c r="A645" s="169">
        <v>43924</v>
      </c>
      <c r="B645" s="162">
        <v>2413</v>
      </c>
      <c r="C645" s="162">
        <v>369.875</v>
      </c>
      <c r="D645" s="162">
        <v>545</v>
      </c>
      <c r="E645" s="162">
        <v>4257.125</v>
      </c>
      <c r="F645" s="162">
        <v>5871</v>
      </c>
      <c r="G645" s="162">
        <v>3.5</v>
      </c>
      <c r="H645" s="162">
        <v>6057.5</v>
      </c>
      <c r="I645" s="162">
        <v>2634</v>
      </c>
      <c r="J645" s="162">
        <v>2634</v>
      </c>
      <c r="K645" s="162">
        <v>810.5</v>
      </c>
      <c r="L645" s="162">
        <v>1118</v>
      </c>
      <c r="M645" s="162">
        <v>1752.5</v>
      </c>
      <c r="N645" s="162">
        <v>28466</v>
      </c>
      <c r="O645" s="171">
        <v>0.9</v>
      </c>
      <c r="P645" s="326" t="b">
        <f t="shared" ca="1" si="10"/>
        <v>0</v>
      </c>
      <c r="Q645" s="234">
        <v>3327.875</v>
      </c>
      <c r="R645" s="234">
        <v>18823.125</v>
      </c>
      <c r="S645" s="234">
        <v>6315</v>
      </c>
    </row>
    <row r="646" spans="1:19">
      <c r="A646" s="169">
        <v>43925</v>
      </c>
      <c r="B646" s="162">
        <v>2434</v>
      </c>
      <c r="C646" s="162">
        <v>372.25</v>
      </c>
      <c r="D646" s="162">
        <v>539</v>
      </c>
      <c r="E646" s="162">
        <v>4180</v>
      </c>
      <c r="F646" s="162">
        <v>6243.5</v>
      </c>
      <c r="G646" s="162">
        <v>4.5</v>
      </c>
      <c r="H646" s="162">
        <v>6218.5</v>
      </c>
      <c r="I646" s="162">
        <v>2696</v>
      </c>
      <c r="J646" s="162">
        <v>2696</v>
      </c>
      <c r="K646" s="162">
        <v>1368</v>
      </c>
      <c r="L646" s="162">
        <v>1093.5</v>
      </c>
      <c r="M646" s="162">
        <v>1746</v>
      </c>
      <c r="N646" s="162">
        <v>29591.25</v>
      </c>
      <c r="O646" s="171">
        <v>0.9</v>
      </c>
      <c r="P646" s="326" t="b">
        <f t="shared" ca="1" si="10"/>
        <v>0</v>
      </c>
      <c r="Q646" s="234">
        <v>3345.25</v>
      </c>
      <c r="R646" s="234">
        <v>19342.5</v>
      </c>
      <c r="S646" s="234">
        <v>6903.5</v>
      </c>
    </row>
    <row r="647" spans="1:19">
      <c r="A647" s="169">
        <v>43926</v>
      </c>
      <c r="B647" s="162">
        <v>2547</v>
      </c>
      <c r="C647" s="162">
        <v>337.375</v>
      </c>
      <c r="D647" s="162">
        <v>520</v>
      </c>
      <c r="E647" s="162">
        <v>4178.25</v>
      </c>
      <c r="F647" s="162">
        <v>6406</v>
      </c>
      <c r="G647" s="162">
        <v>1</v>
      </c>
      <c r="H647" s="162">
        <v>6271.5</v>
      </c>
      <c r="I647" s="162">
        <v>2705</v>
      </c>
      <c r="J647" s="162">
        <v>2705</v>
      </c>
      <c r="K647" s="162">
        <v>1347.5</v>
      </c>
      <c r="L647" s="162">
        <v>1089</v>
      </c>
      <c r="M647" s="162">
        <v>1738.5</v>
      </c>
      <c r="N647" s="162">
        <v>29846.125</v>
      </c>
      <c r="O647" s="171">
        <v>0.8</v>
      </c>
      <c r="P647" s="326" t="b">
        <f t="shared" ca="1" si="10"/>
        <v>0</v>
      </c>
      <c r="Q647" s="234">
        <v>3404.375</v>
      </c>
      <c r="R647" s="234">
        <v>19561.75</v>
      </c>
      <c r="S647" s="234">
        <v>6880</v>
      </c>
    </row>
    <row r="648" spans="1:19">
      <c r="A648" s="169">
        <v>43927</v>
      </c>
      <c r="B648" s="162">
        <v>2569</v>
      </c>
      <c r="C648" s="162">
        <v>335</v>
      </c>
      <c r="D648" s="162">
        <v>492</v>
      </c>
      <c r="E648" s="162">
        <v>4308.125</v>
      </c>
      <c r="F648" s="162">
        <v>5928.5</v>
      </c>
      <c r="G648" s="162">
        <v>0</v>
      </c>
      <c r="H648" s="162">
        <v>6119.5</v>
      </c>
      <c r="I648" s="162">
        <v>2647</v>
      </c>
      <c r="J648" s="162">
        <v>2647</v>
      </c>
      <c r="K648" s="162">
        <v>1316.5</v>
      </c>
      <c r="L648" s="162">
        <v>1093</v>
      </c>
      <c r="M648" s="162">
        <v>1764.5</v>
      </c>
      <c r="N648" s="162">
        <v>29220.125</v>
      </c>
      <c r="O648" s="171">
        <v>0.9</v>
      </c>
      <c r="P648" s="326" t="b">
        <f t="shared" ca="1" si="10"/>
        <v>0</v>
      </c>
      <c r="Q648" s="234">
        <v>3396</v>
      </c>
      <c r="R648" s="234">
        <v>19003.125</v>
      </c>
      <c r="S648" s="234">
        <v>6821</v>
      </c>
    </row>
    <row r="649" spans="1:19">
      <c r="A649" s="169">
        <v>43928</v>
      </c>
      <c r="B649" s="162">
        <v>2451</v>
      </c>
      <c r="C649" s="162">
        <v>334.875</v>
      </c>
      <c r="D649" s="162">
        <v>513</v>
      </c>
      <c r="E649" s="162">
        <v>4371.125</v>
      </c>
      <c r="F649" s="162">
        <v>5849</v>
      </c>
      <c r="G649" s="162">
        <v>0</v>
      </c>
      <c r="H649" s="162">
        <v>6052.5</v>
      </c>
      <c r="I649" s="162">
        <v>2626</v>
      </c>
      <c r="J649" s="162">
        <v>2626</v>
      </c>
      <c r="K649" s="162">
        <v>1323.5</v>
      </c>
      <c r="L649" s="162">
        <v>1075</v>
      </c>
      <c r="M649" s="162">
        <v>1810</v>
      </c>
      <c r="N649" s="162">
        <v>29032</v>
      </c>
      <c r="O649" s="171">
        <v>0.7</v>
      </c>
      <c r="P649" s="326" t="b">
        <f t="shared" ca="1" si="10"/>
        <v>0</v>
      </c>
      <c r="Q649" s="234">
        <v>3298.875</v>
      </c>
      <c r="R649" s="234">
        <v>18898.625</v>
      </c>
      <c r="S649" s="234">
        <v>6834.5</v>
      </c>
    </row>
    <row r="650" spans="1:19">
      <c r="A650" s="169">
        <v>43929</v>
      </c>
      <c r="B650" s="162">
        <v>2254</v>
      </c>
      <c r="C650" s="162">
        <v>318.875</v>
      </c>
      <c r="D650" s="162">
        <v>505</v>
      </c>
      <c r="E650" s="162">
        <v>4305.375</v>
      </c>
      <c r="F650" s="162">
        <v>5792.5</v>
      </c>
      <c r="G650" s="162">
        <v>0</v>
      </c>
      <c r="H650" s="162">
        <v>6051.5</v>
      </c>
      <c r="I650" s="162">
        <v>2682</v>
      </c>
      <c r="J650" s="162">
        <v>2682</v>
      </c>
      <c r="K650" s="162">
        <v>1310</v>
      </c>
      <c r="L650" s="162">
        <v>1107.5</v>
      </c>
      <c r="M650" s="162">
        <v>1755</v>
      </c>
      <c r="N650" s="162">
        <v>28763.75</v>
      </c>
      <c r="O650" s="171">
        <v>0.97142857142857142</v>
      </c>
      <c r="P650" s="326" t="b">
        <f t="shared" ca="1" si="10"/>
        <v>0</v>
      </c>
      <c r="Q650" s="234">
        <v>3077.875</v>
      </c>
      <c r="R650" s="234">
        <v>18831.375</v>
      </c>
      <c r="S650" s="234">
        <v>6854.5</v>
      </c>
    </row>
    <row r="651" spans="1:19">
      <c r="A651" s="169">
        <v>43930</v>
      </c>
      <c r="B651" s="162">
        <v>2082</v>
      </c>
      <c r="C651" s="162">
        <v>355.25</v>
      </c>
      <c r="D651" s="162">
        <v>479</v>
      </c>
      <c r="E651" s="162">
        <v>4413.125</v>
      </c>
      <c r="F651" s="162">
        <v>5792.5</v>
      </c>
      <c r="G651" s="162">
        <v>6</v>
      </c>
      <c r="H651" s="162">
        <v>6037</v>
      </c>
      <c r="I651" s="162">
        <v>2764.5</v>
      </c>
      <c r="J651" s="162">
        <v>2764.5</v>
      </c>
      <c r="K651" s="162">
        <v>1317</v>
      </c>
      <c r="L651" s="162">
        <v>1089.5</v>
      </c>
      <c r="M651" s="162">
        <v>1760</v>
      </c>
      <c r="N651" s="162">
        <v>28860.375</v>
      </c>
      <c r="O651" s="171">
        <v>1</v>
      </c>
      <c r="P651" s="326" t="b">
        <f t="shared" ca="1" si="10"/>
        <v>0</v>
      </c>
      <c r="Q651" s="234">
        <v>2916.25</v>
      </c>
      <c r="R651" s="234">
        <v>19013.125</v>
      </c>
      <c r="S651" s="234">
        <v>6931</v>
      </c>
    </row>
    <row r="652" spans="1:19">
      <c r="A652" s="169">
        <v>43931</v>
      </c>
      <c r="B652" s="162">
        <v>2063</v>
      </c>
      <c r="C652" s="162">
        <v>378</v>
      </c>
      <c r="D652" s="162">
        <v>481</v>
      </c>
      <c r="E652" s="162">
        <v>4335.875</v>
      </c>
      <c r="F652" s="162">
        <v>6261.5</v>
      </c>
      <c r="G652" s="162">
        <v>9.5</v>
      </c>
      <c r="H652" s="162">
        <v>6115.5</v>
      </c>
      <c r="I652" s="162">
        <v>2749.5</v>
      </c>
      <c r="J652" s="162">
        <v>2749.5</v>
      </c>
      <c r="K652" s="162">
        <v>1311</v>
      </c>
      <c r="L652" s="162">
        <v>1076</v>
      </c>
      <c r="M652" s="162">
        <v>1752.5</v>
      </c>
      <c r="N652" s="162">
        <v>29282.875</v>
      </c>
      <c r="O652" s="171">
        <v>1.5</v>
      </c>
      <c r="P652" s="326" t="b">
        <f t="shared" ca="1" si="10"/>
        <v>0</v>
      </c>
      <c r="Q652" s="234">
        <v>2922</v>
      </c>
      <c r="R652" s="234">
        <v>19471.875</v>
      </c>
      <c r="S652" s="234">
        <v>6889</v>
      </c>
    </row>
    <row r="653" spans="1:19">
      <c r="A653" s="169">
        <v>43932</v>
      </c>
      <c r="B653" s="162">
        <v>2011</v>
      </c>
      <c r="C653" s="162">
        <v>370.875</v>
      </c>
      <c r="D653" s="162">
        <v>480</v>
      </c>
      <c r="E653" s="162">
        <v>4344</v>
      </c>
      <c r="F653" s="162">
        <v>6350</v>
      </c>
      <c r="G653" s="162">
        <v>14.5</v>
      </c>
      <c r="H653" s="162">
        <v>6305.5</v>
      </c>
      <c r="I653" s="162">
        <v>2776</v>
      </c>
      <c r="J653" s="162">
        <v>2776</v>
      </c>
      <c r="K653" s="162">
        <v>1308</v>
      </c>
      <c r="L653" s="162">
        <v>1062</v>
      </c>
      <c r="M653" s="162">
        <v>1751.5</v>
      </c>
      <c r="N653" s="162">
        <v>29549.375</v>
      </c>
      <c r="O653" s="171">
        <v>1.3</v>
      </c>
      <c r="P653" s="326" t="b">
        <f t="shared" ca="1" si="10"/>
        <v>0</v>
      </c>
      <c r="Q653" s="234">
        <v>2861.875</v>
      </c>
      <c r="R653" s="234">
        <v>19790</v>
      </c>
      <c r="S653" s="234">
        <v>6897.5</v>
      </c>
    </row>
    <row r="654" spans="1:19">
      <c r="A654" s="169">
        <v>43933</v>
      </c>
      <c r="B654" s="162">
        <v>2010</v>
      </c>
      <c r="C654" s="162">
        <v>355.375</v>
      </c>
      <c r="D654" s="162">
        <v>475</v>
      </c>
      <c r="E654" s="162">
        <v>4288.375</v>
      </c>
      <c r="F654" s="162">
        <v>6541.5</v>
      </c>
      <c r="G654" s="162">
        <v>10.5</v>
      </c>
      <c r="H654" s="162">
        <v>6302</v>
      </c>
      <c r="I654" s="162">
        <v>2805.5</v>
      </c>
      <c r="J654" s="162">
        <v>2805.5</v>
      </c>
      <c r="K654" s="162">
        <v>1344</v>
      </c>
      <c r="L654" s="162">
        <v>1050</v>
      </c>
      <c r="M654" s="162">
        <v>1759</v>
      </c>
      <c r="N654" s="162">
        <v>29746.75</v>
      </c>
      <c r="O654" s="171">
        <v>1.7</v>
      </c>
      <c r="P654" s="326" t="b">
        <f t="shared" ca="1" si="10"/>
        <v>0</v>
      </c>
      <c r="Q654" s="234">
        <v>2840.375</v>
      </c>
      <c r="R654" s="234">
        <v>19947.875</v>
      </c>
      <c r="S654" s="234">
        <v>6958.5</v>
      </c>
    </row>
    <row r="655" spans="1:19">
      <c r="A655" s="169">
        <v>43934</v>
      </c>
      <c r="B655" s="162">
        <v>2030</v>
      </c>
      <c r="C655" s="162">
        <v>335.875</v>
      </c>
      <c r="D655" s="162">
        <v>482</v>
      </c>
      <c r="E655" s="162">
        <v>4231.75</v>
      </c>
      <c r="F655" s="162">
        <v>6330.5</v>
      </c>
      <c r="G655" s="162">
        <v>5.5</v>
      </c>
      <c r="H655" s="162">
        <v>6097</v>
      </c>
      <c r="I655" s="162">
        <v>2706.5</v>
      </c>
      <c r="J655" s="162">
        <v>2706.5</v>
      </c>
      <c r="K655" s="162">
        <v>1328</v>
      </c>
      <c r="L655" s="162">
        <v>1119.5</v>
      </c>
      <c r="M655" s="162">
        <v>1778</v>
      </c>
      <c r="N655" s="162">
        <v>29151.125</v>
      </c>
      <c r="O655" s="171">
        <v>0.6</v>
      </c>
      <c r="P655" s="326" t="b">
        <f t="shared" ca="1" si="10"/>
        <v>0</v>
      </c>
      <c r="Q655" s="234">
        <v>2847.875</v>
      </c>
      <c r="R655" s="234">
        <v>19371.25</v>
      </c>
      <c r="S655" s="234">
        <v>6932</v>
      </c>
    </row>
    <row r="656" spans="1:19">
      <c r="A656" s="169">
        <v>43935</v>
      </c>
      <c r="B656" s="162">
        <v>2024</v>
      </c>
      <c r="C656" s="162">
        <v>327.25</v>
      </c>
      <c r="D656" s="162">
        <v>504</v>
      </c>
      <c r="E656" s="162">
        <v>4215</v>
      </c>
      <c r="F656" s="162">
        <v>5837</v>
      </c>
      <c r="G656" s="162">
        <v>9</v>
      </c>
      <c r="H656" s="162">
        <v>6101.5</v>
      </c>
      <c r="I656" s="162">
        <v>2671</v>
      </c>
      <c r="J656" s="162">
        <v>2671</v>
      </c>
      <c r="K656" s="162">
        <v>1323.5</v>
      </c>
      <c r="L656" s="162">
        <v>1055.5</v>
      </c>
      <c r="M656" s="162">
        <v>1785</v>
      </c>
      <c r="N656" s="162">
        <v>28523.75</v>
      </c>
      <c r="O656" s="171">
        <v>0.8</v>
      </c>
      <c r="P656" s="326" t="b">
        <f t="shared" ca="1" si="10"/>
        <v>0</v>
      </c>
      <c r="Q656" s="234">
        <v>2855.25</v>
      </c>
      <c r="R656" s="234">
        <v>18833.5</v>
      </c>
      <c r="S656" s="234">
        <v>6835</v>
      </c>
    </row>
    <row r="657" spans="1:19">
      <c r="A657" s="169">
        <v>43936</v>
      </c>
      <c r="B657" s="162">
        <v>2006</v>
      </c>
      <c r="C657" s="162">
        <v>340.75</v>
      </c>
      <c r="D657" s="162">
        <v>497</v>
      </c>
      <c r="E657" s="162">
        <v>4262.375</v>
      </c>
      <c r="F657" s="162">
        <v>5770</v>
      </c>
      <c r="G657" s="162">
        <v>11.5</v>
      </c>
      <c r="H657" s="162">
        <v>6081.5</v>
      </c>
      <c r="I657" s="162">
        <v>2578</v>
      </c>
      <c r="J657" s="162">
        <v>2578</v>
      </c>
      <c r="K657" s="162">
        <v>1312</v>
      </c>
      <c r="L657" s="162">
        <v>1051.5</v>
      </c>
      <c r="M657" s="162">
        <v>1798</v>
      </c>
      <c r="N657" s="162">
        <v>28286.625</v>
      </c>
      <c r="O657" s="171">
        <v>0.9</v>
      </c>
      <c r="P657" s="326" t="b">
        <f t="shared" ca="1" si="10"/>
        <v>0</v>
      </c>
      <c r="Q657" s="234">
        <v>2843.75</v>
      </c>
      <c r="R657" s="234">
        <v>18703.375</v>
      </c>
      <c r="S657" s="234">
        <v>6739.5</v>
      </c>
    </row>
    <row r="658" spans="1:19">
      <c r="A658" s="169">
        <v>43937</v>
      </c>
      <c r="B658" s="162">
        <v>1943</v>
      </c>
      <c r="C658" s="162">
        <v>354.625</v>
      </c>
      <c r="D658" s="162">
        <v>529</v>
      </c>
      <c r="E658" s="162">
        <v>4301.75</v>
      </c>
      <c r="F658" s="162">
        <v>5816</v>
      </c>
      <c r="G658" s="162">
        <v>17</v>
      </c>
      <c r="H658" s="162">
        <v>6207.5</v>
      </c>
      <c r="I658" s="162">
        <v>2733.5</v>
      </c>
      <c r="J658" s="162">
        <v>2733.5</v>
      </c>
      <c r="K658" s="162">
        <v>1300.5</v>
      </c>
      <c r="L658" s="162">
        <v>1076</v>
      </c>
      <c r="M658" s="162">
        <v>1779.5</v>
      </c>
      <c r="N658" s="162">
        <v>28791.875</v>
      </c>
      <c r="O658" s="171">
        <v>1.4</v>
      </c>
      <c r="P658" s="326" t="b">
        <f t="shared" ca="1" si="10"/>
        <v>0</v>
      </c>
      <c r="Q658" s="234">
        <v>2826.625</v>
      </c>
      <c r="R658" s="234">
        <v>19075.75</v>
      </c>
      <c r="S658" s="234">
        <v>6889.5</v>
      </c>
    </row>
    <row r="659" spans="1:19">
      <c r="A659" s="169">
        <v>43938</v>
      </c>
      <c r="B659" s="162">
        <v>1940</v>
      </c>
      <c r="C659" s="162">
        <v>346.375</v>
      </c>
      <c r="D659" s="162">
        <v>549</v>
      </c>
      <c r="E659" s="162">
        <v>4404.125</v>
      </c>
      <c r="F659" s="162">
        <v>5944</v>
      </c>
      <c r="G659" s="162">
        <v>24</v>
      </c>
      <c r="H659" s="162">
        <v>6157</v>
      </c>
      <c r="I659" s="162">
        <v>2856.5</v>
      </c>
      <c r="J659" s="162">
        <v>2856.5</v>
      </c>
      <c r="K659" s="162">
        <v>1395.5</v>
      </c>
      <c r="L659" s="162">
        <v>1073</v>
      </c>
      <c r="M659" s="162">
        <v>1763</v>
      </c>
      <c r="N659" s="162">
        <v>29309</v>
      </c>
      <c r="O659" s="171">
        <v>0.6</v>
      </c>
      <c r="P659" s="326" t="b">
        <f t="shared" ca="1" si="10"/>
        <v>0</v>
      </c>
      <c r="Q659" s="234">
        <v>2835.375</v>
      </c>
      <c r="R659" s="234">
        <v>19385.625</v>
      </c>
      <c r="S659" s="234">
        <v>7088</v>
      </c>
    </row>
    <row r="660" spans="1:19">
      <c r="A660" s="169">
        <v>43939</v>
      </c>
      <c r="B660" s="162">
        <v>1900</v>
      </c>
      <c r="C660" s="162">
        <v>334.125</v>
      </c>
      <c r="D660" s="162">
        <v>512</v>
      </c>
      <c r="E660" s="162">
        <v>4265.5</v>
      </c>
      <c r="F660" s="162">
        <v>6318.5</v>
      </c>
      <c r="G660" s="162">
        <v>25.5</v>
      </c>
      <c r="H660" s="162">
        <v>6300</v>
      </c>
      <c r="I660" s="162">
        <v>2962</v>
      </c>
      <c r="J660" s="162">
        <v>2962</v>
      </c>
      <c r="K660" s="162">
        <v>1354</v>
      </c>
      <c r="L660" s="162">
        <v>1052</v>
      </c>
      <c r="M660" s="162">
        <v>1750.5</v>
      </c>
      <c r="N660" s="162">
        <v>29736.125</v>
      </c>
      <c r="O660" s="171">
        <v>1.1000000000000001</v>
      </c>
      <c r="P660" s="326" t="b">
        <f t="shared" ca="1" si="10"/>
        <v>0</v>
      </c>
      <c r="Q660" s="234">
        <v>2746.125</v>
      </c>
      <c r="R660" s="234">
        <v>19871.5</v>
      </c>
      <c r="S660" s="234">
        <v>7118.5</v>
      </c>
    </row>
    <row r="661" spans="1:19">
      <c r="A661" s="169">
        <v>43940</v>
      </c>
      <c r="B661" s="162">
        <v>1918</v>
      </c>
      <c r="C661" s="162">
        <v>347.375</v>
      </c>
      <c r="D661" s="162">
        <v>507</v>
      </c>
      <c r="E661" s="162">
        <v>4286.625</v>
      </c>
      <c r="F661" s="162">
        <v>6717</v>
      </c>
      <c r="G661" s="162">
        <v>30.5</v>
      </c>
      <c r="H661" s="162">
        <v>6331.5</v>
      </c>
      <c r="I661" s="162">
        <v>2915</v>
      </c>
      <c r="J661" s="162">
        <v>2915</v>
      </c>
      <c r="K661" s="162">
        <v>1247.5</v>
      </c>
      <c r="L661" s="162">
        <v>1056.5</v>
      </c>
      <c r="M661" s="162">
        <v>1764.5</v>
      </c>
      <c r="N661" s="162">
        <v>30036.5</v>
      </c>
      <c r="O661" s="171">
        <v>0.7</v>
      </c>
      <c r="P661" s="326" t="b">
        <f t="shared" ca="1" si="10"/>
        <v>0</v>
      </c>
      <c r="Q661" s="234">
        <v>2772.375</v>
      </c>
      <c r="R661" s="234">
        <v>20280.625</v>
      </c>
      <c r="S661" s="234">
        <v>6983.5</v>
      </c>
    </row>
    <row r="662" spans="1:19">
      <c r="A662" s="169">
        <v>43941</v>
      </c>
      <c r="B662" s="162">
        <v>1914</v>
      </c>
      <c r="C662" s="162">
        <v>357.625</v>
      </c>
      <c r="D662" s="162">
        <v>517</v>
      </c>
      <c r="E662" s="162">
        <v>4352.25</v>
      </c>
      <c r="F662" s="162">
        <v>6069</v>
      </c>
      <c r="G662" s="162">
        <v>12.5</v>
      </c>
      <c r="H662" s="162">
        <v>6175.5</v>
      </c>
      <c r="I662" s="162">
        <v>2848.5</v>
      </c>
      <c r="J662" s="162">
        <v>2848.5</v>
      </c>
      <c r="K662" s="162">
        <v>1236</v>
      </c>
      <c r="L662" s="162">
        <v>1098</v>
      </c>
      <c r="M662" s="162">
        <v>1737.5</v>
      </c>
      <c r="N662" s="162">
        <v>29166.375</v>
      </c>
      <c r="O662" s="171">
        <v>0.8</v>
      </c>
      <c r="P662" s="326" t="b">
        <f t="shared" ca="1" si="10"/>
        <v>0</v>
      </c>
      <c r="Q662" s="234">
        <v>2788.625</v>
      </c>
      <c r="R662" s="234">
        <v>19457.75</v>
      </c>
      <c r="S662" s="234">
        <v>6920</v>
      </c>
    </row>
    <row r="663" spans="1:19">
      <c r="A663" s="169">
        <v>43942</v>
      </c>
      <c r="B663" s="162">
        <v>1957</v>
      </c>
      <c r="C663" s="162">
        <v>370.25</v>
      </c>
      <c r="D663" s="162">
        <v>512</v>
      </c>
      <c r="E663" s="162">
        <v>4240</v>
      </c>
      <c r="F663" s="162">
        <v>6025</v>
      </c>
      <c r="G663" s="162">
        <v>2.5</v>
      </c>
      <c r="H663" s="162">
        <v>6106.5</v>
      </c>
      <c r="I663" s="162">
        <v>2846</v>
      </c>
      <c r="J663" s="162">
        <v>2846</v>
      </c>
      <c r="K663" s="162">
        <v>964.5</v>
      </c>
      <c r="L663" s="162">
        <v>785</v>
      </c>
      <c r="M663" s="162">
        <v>1307</v>
      </c>
      <c r="N663" s="162">
        <v>27961.75</v>
      </c>
      <c r="O663" s="171">
        <v>0.4</v>
      </c>
      <c r="P663" s="326" t="b">
        <f t="shared" ca="1" si="10"/>
        <v>0</v>
      </c>
      <c r="Q663" s="234">
        <v>2839.25</v>
      </c>
      <c r="R663" s="234">
        <v>19220</v>
      </c>
      <c r="S663" s="234">
        <v>5902.5</v>
      </c>
    </row>
    <row r="664" spans="1:19">
      <c r="A664" s="169">
        <v>43943</v>
      </c>
      <c r="B664" s="162">
        <v>1908</v>
      </c>
      <c r="C664" s="162">
        <v>368</v>
      </c>
      <c r="D664" s="162">
        <v>508</v>
      </c>
      <c r="E664" s="162">
        <v>4571.25</v>
      </c>
      <c r="F664" s="162">
        <v>6086</v>
      </c>
      <c r="G664" s="162">
        <v>3</v>
      </c>
      <c r="H664" s="162">
        <v>6080</v>
      </c>
      <c r="I664" s="162">
        <v>2728</v>
      </c>
      <c r="J664" s="162">
        <v>2728</v>
      </c>
      <c r="K664" s="162">
        <v>1213</v>
      </c>
      <c r="L664" s="162">
        <v>757</v>
      </c>
      <c r="M664" s="162">
        <v>1309</v>
      </c>
      <c r="N664" s="162">
        <v>28259.25</v>
      </c>
      <c r="O664" s="171">
        <v>0.6</v>
      </c>
      <c r="P664" s="326" t="b">
        <f t="shared" ca="1" si="10"/>
        <v>0</v>
      </c>
      <c r="Q664" s="234">
        <v>2784</v>
      </c>
      <c r="R664" s="234">
        <v>19468.25</v>
      </c>
      <c r="S664" s="234">
        <v>6007</v>
      </c>
    </row>
    <row r="665" spans="1:19">
      <c r="A665" s="169">
        <v>43944</v>
      </c>
      <c r="B665" s="162">
        <v>1922</v>
      </c>
      <c r="C665" s="162">
        <v>351.625</v>
      </c>
      <c r="D665" s="162">
        <v>503</v>
      </c>
      <c r="E665" s="162">
        <v>4385</v>
      </c>
      <c r="F665" s="162">
        <v>6318</v>
      </c>
      <c r="G665" s="162">
        <v>4</v>
      </c>
      <c r="H665" s="162">
        <v>6149</v>
      </c>
      <c r="I665" s="162">
        <v>2808.5</v>
      </c>
      <c r="J665" s="162">
        <v>2808.5</v>
      </c>
      <c r="K665" s="162">
        <v>959.5</v>
      </c>
      <c r="L665" s="162">
        <v>962</v>
      </c>
      <c r="M665" s="162">
        <v>1652</v>
      </c>
      <c r="N665" s="162">
        <v>28823.125</v>
      </c>
      <c r="O665" s="171">
        <v>0.5</v>
      </c>
      <c r="P665" s="326" t="b">
        <f t="shared" ca="1" si="10"/>
        <v>0</v>
      </c>
      <c r="Q665" s="234">
        <v>2776.625</v>
      </c>
      <c r="R665" s="234">
        <v>19664.5</v>
      </c>
      <c r="S665" s="234">
        <v>6382</v>
      </c>
    </row>
    <row r="666" spans="1:19">
      <c r="A666" s="169">
        <v>43945</v>
      </c>
      <c r="B666" s="162">
        <v>1876</v>
      </c>
      <c r="C666" s="162">
        <v>335.125</v>
      </c>
      <c r="D666" s="162">
        <v>495</v>
      </c>
      <c r="E666" s="162">
        <v>4311.25</v>
      </c>
      <c r="F666" s="162">
        <v>5917.5</v>
      </c>
      <c r="G666" s="162">
        <v>9</v>
      </c>
      <c r="H666" s="162">
        <v>6059</v>
      </c>
      <c r="I666" s="162">
        <v>2703</v>
      </c>
      <c r="J666" s="162">
        <v>2703</v>
      </c>
      <c r="K666" s="162">
        <v>1090</v>
      </c>
      <c r="L666" s="162">
        <v>838.5</v>
      </c>
      <c r="M666" s="162">
        <v>1574.5</v>
      </c>
      <c r="N666" s="162">
        <v>27911.875</v>
      </c>
      <c r="O666" s="171">
        <v>0.5</v>
      </c>
      <c r="P666" s="326" t="b">
        <f t="shared" ca="1" si="10"/>
        <v>0</v>
      </c>
      <c r="Q666" s="234">
        <v>2706.125</v>
      </c>
      <c r="R666" s="234">
        <v>18999.75</v>
      </c>
      <c r="S666" s="234">
        <v>6206</v>
      </c>
    </row>
    <row r="667" spans="1:19">
      <c r="A667" s="169">
        <v>43946</v>
      </c>
      <c r="B667" s="162">
        <v>1924</v>
      </c>
      <c r="C667" s="162">
        <v>338.625</v>
      </c>
      <c r="D667" s="162">
        <v>483</v>
      </c>
      <c r="E667" s="162">
        <v>4148.375</v>
      </c>
      <c r="F667" s="162">
        <v>6502</v>
      </c>
      <c r="G667" s="162">
        <v>20</v>
      </c>
      <c r="H667" s="162">
        <v>6184</v>
      </c>
      <c r="I667" s="162">
        <v>2881.5</v>
      </c>
      <c r="J667" s="162">
        <v>2881.5</v>
      </c>
      <c r="K667" s="162">
        <v>1110.5</v>
      </c>
      <c r="L667" s="162">
        <v>926</v>
      </c>
      <c r="M667" s="162">
        <v>1712.5</v>
      </c>
      <c r="N667" s="162">
        <v>29112</v>
      </c>
      <c r="O667" s="171">
        <v>1.1000000000000001</v>
      </c>
      <c r="P667" s="326" t="b">
        <f t="shared" ca="1" si="10"/>
        <v>0</v>
      </c>
      <c r="Q667" s="234">
        <v>2745.625</v>
      </c>
      <c r="R667" s="234">
        <v>19735.875</v>
      </c>
      <c r="S667" s="234">
        <v>6630.5</v>
      </c>
    </row>
    <row r="668" spans="1:19">
      <c r="A668" s="169">
        <v>43947</v>
      </c>
      <c r="B668" s="162">
        <v>1950</v>
      </c>
      <c r="C668" s="162">
        <v>340.25</v>
      </c>
      <c r="D668" s="162">
        <v>487</v>
      </c>
      <c r="E668" s="162">
        <v>4172.625</v>
      </c>
      <c r="F668" s="162">
        <v>6625.5</v>
      </c>
      <c r="G668" s="162">
        <v>19.5</v>
      </c>
      <c r="H668" s="162">
        <v>6218</v>
      </c>
      <c r="I668" s="162">
        <v>2848.5</v>
      </c>
      <c r="J668" s="162">
        <v>2848.5</v>
      </c>
      <c r="K668" s="162">
        <v>1062.5</v>
      </c>
      <c r="L668" s="162">
        <v>932.5</v>
      </c>
      <c r="M668" s="162">
        <v>1714.5</v>
      </c>
      <c r="N668" s="162">
        <v>29219.375</v>
      </c>
      <c r="O668" s="171">
        <v>0.7</v>
      </c>
      <c r="P668" s="326" t="b">
        <f t="shared" ca="1" si="10"/>
        <v>0</v>
      </c>
      <c r="Q668" s="234">
        <v>2777.25</v>
      </c>
      <c r="R668" s="234">
        <v>19884.125</v>
      </c>
      <c r="S668" s="234">
        <v>6558</v>
      </c>
    </row>
    <row r="669" spans="1:19">
      <c r="A669" s="169">
        <v>43948</v>
      </c>
      <c r="B669" s="162">
        <v>1949</v>
      </c>
      <c r="C669" s="162">
        <v>330.625</v>
      </c>
      <c r="D669" s="162">
        <v>505</v>
      </c>
      <c r="E669" s="162">
        <v>4290.75</v>
      </c>
      <c r="F669" s="162">
        <v>5916</v>
      </c>
      <c r="G669" s="162">
        <v>23</v>
      </c>
      <c r="H669" s="162">
        <v>6065</v>
      </c>
      <c r="I669" s="162">
        <v>2834.5</v>
      </c>
      <c r="J669" s="162">
        <v>2834.5</v>
      </c>
      <c r="K669" s="162">
        <v>1084</v>
      </c>
      <c r="L669" s="162">
        <v>945</v>
      </c>
      <c r="M669" s="162">
        <v>1732.5</v>
      </c>
      <c r="N669" s="162">
        <v>28509.875</v>
      </c>
      <c r="O669" s="171">
        <v>0.6</v>
      </c>
      <c r="P669" s="326" t="b">
        <f t="shared" ca="1" si="10"/>
        <v>0</v>
      </c>
      <c r="Q669" s="234">
        <v>2784.625</v>
      </c>
      <c r="R669" s="234">
        <v>19129.25</v>
      </c>
      <c r="S669" s="234">
        <v>6596</v>
      </c>
    </row>
    <row r="670" spans="1:19">
      <c r="A670" s="169">
        <v>43949</v>
      </c>
      <c r="B670" s="162">
        <v>1947</v>
      </c>
      <c r="C670" s="162">
        <v>342</v>
      </c>
      <c r="D670" s="162">
        <v>491</v>
      </c>
      <c r="E670" s="162">
        <v>4394</v>
      </c>
      <c r="F670" s="162">
        <v>5971.5</v>
      </c>
      <c r="G670" s="162">
        <v>25</v>
      </c>
      <c r="H670" s="162">
        <v>6132</v>
      </c>
      <c r="I670" s="162">
        <v>2784</v>
      </c>
      <c r="J670" s="162">
        <v>2784</v>
      </c>
      <c r="K670" s="162">
        <v>1086</v>
      </c>
      <c r="L670" s="162">
        <v>900.5</v>
      </c>
      <c r="M670" s="162">
        <v>1730.5</v>
      </c>
      <c r="N670" s="162">
        <v>28587.5</v>
      </c>
      <c r="O670" s="171">
        <v>0.9</v>
      </c>
      <c r="P670" s="326" t="b">
        <f t="shared" ca="1" si="10"/>
        <v>0</v>
      </c>
      <c r="Q670" s="234">
        <v>2780</v>
      </c>
      <c r="R670" s="234">
        <v>19306.5</v>
      </c>
      <c r="S670" s="234">
        <v>6501</v>
      </c>
    </row>
    <row r="671" spans="1:19">
      <c r="A671" s="169">
        <v>43950</v>
      </c>
      <c r="B671" s="162">
        <v>1898</v>
      </c>
      <c r="C671" s="162">
        <v>360</v>
      </c>
      <c r="D671" s="162">
        <v>476</v>
      </c>
      <c r="E671" s="162">
        <v>4451.125</v>
      </c>
      <c r="F671" s="162">
        <v>6308</v>
      </c>
      <c r="G671" s="162">
        <v>27.5</v>
      </c>
      <c r="H671" s="162">
        <v>6255.5</v>
      </c>
      <c r="I671" s="162">
        <v>2854.5</v>
      </c>
      <c r="J671" s="162">
        <v>427</v>
      </c>
      <c r="K671" s="162">
        <v>1041.5</v>
      </c>
      <c r="L671" s="162">
        <v>809.5</v>
      </c>
      <c r="M671" s="162">
        <v>1728.5</v>
      </c>
      <c r="N671" s="162">
        <v>26637.125</v>
      </c>
      <c r="O671" s="171">
        <v>1</v>
      </c>
      <c r="P671" s="326" t="b">
        <f t="shared" ca="1" si="10"/>
        <v>0</v>
      </c>
      <c r="Q671" s="234">
        <v>2734</v>
      </c>
      <c r="R671" s="234">
        <v>19896.625</v>
      </c>
      <c r="S671" s="234">
        <v>4006.5</v>
      </c>
    </row>
    <row r="672" spans="1:19">
      <c r="A672" s="169">
        <v>43951</v>
      </c>
      <c r="B672" s="162">
        <v>1905</v>
      </c>
      <c r="C672" s="162">
        <v>368.375</v>
      </c>
      <c r="D672" s="162">
        <v>482</v>
      </c>
      <c r="E672" s="162">
        <v>4514.125</v>
      </c>
      <c r="F672" s="162">
        <v>7056.5</v>
      </c>
      <c r="G672" s="162">
        <v>29</v>
      </c>
      <c r="H672" s="162">
        <v>6420</v>
      </c>
      <c r="I672" s="162">
        <v>3086.5</v>
      </c>
      <c r="J672" s="162">
        <v>3086.5</v>
      </c>
      <c r="K672" s="162">
        <v>1060.5</v>
      </c>
      <c r="L672" s="162">
        <v>783.5</v>
      </c>
      <c r="M672" s="162">
        <v>1701</v>
      </c>
      <c r="N672" s="162">
        <v>30493</v>
      </c>
      <c r="O672" s="171">
        <v>3.4</v>
      </c>
      <c r="P672" s="326" t="b">
        <f t="shared" ca="1" si="10"/>
        <v>0</v>
      </c>
      <c r="Q672" s="234">
        <v>2755.375</v>
      </c>
      <c r="R672" s="234">
        <v>21106.125</v>
      </c>
      <c r="S672" s="234">
        <v>6631.5</v>
      </c>
    </row>
    <row r="673" spans="1:19">
      <c r="A673" s="169">
        <v>43952</v>
      </c>
      <c r="B673" s="162">
        <v>1937</v>
      </c>
      <c r="C673" s="162">
        <v>536.625</v>
      </c>
      <c r="D673" s="162">
        <v>472</v>
      </c>
      <c r="E673" s="162">
        <v>4506.25</v>
      </c>
      <c r="F673" s="162">
        <v>7176.5</v>
      </c>
      <c r="G673" s="162">
        <v>34.5</v>
      </c>
      <c r="H673" s="162">
        <v>6618</v>
      </c>
      <c r="I673" s="162">
        <v>3261.5</v>
      </c>
      <c r="J673" s="162">
        <v>3261.5</v>
      </c>
      <c r="K673" s="162">
        <v>1058</v>
      </c>
      <c r="L673" s="162">
        <v>784</v>
      </c>
      <c r="M673" s="162">
        <v>1703.5</v>
      </c>
      <c r="N673" s="162">
        <v>31349.375</v>
      </c>
      <c r="O673" s="171">
        <v>3.8</v>
      </c>
      <c r="P673" s="326" t="b">
        <f t="shared" ca="1" si="10"/>
        <v>0</v>
      </c>
      <c r="Q673" s="234">
        <v>2945.625</v>
      </c>
      <c r="R673" s="234">
        <v>21596.75</v>
      </c>
      <c r="S673" s="234">
        <v>6807</v>
      </c>
    </row>
    <row r="674" spans="1:19">
      <c r="A674" s="169">
        <v>43953</v>
      </c>
      <c r="B674" s="162">
        <v>1922</v>
      </c>
      <c r="C674" s="162">
        <v>519.875</v>
      </c>
      <c r="D674" s="162">
        <v>475</v>
      </c>
      <c r="E674" s="162">
        <v>4307.375</v>
      </c>
      <c r="F674" s="162">
        <v>7175</v>
      </c>
      <c r="G674" s="162">
        <v>41</v>
      </c>
      <c r="H674" s="162">
        <v>6660.5</v>
      </c>
      <c r="I674" s="162">
        <v>3247</v>
      </c>
      <c r="J674" s="162">
        <v>3247</v>
      </c>
      <c r="K674" s="162">
        <v>1065</v>
      </c>
      <c r="L674" s="162">
        <v>792.5</v>
      </c>
      <c r="M674" s="162">
        <v>1701</v>
      </c>
      <c r="N674" s="162">
        <v>31153.25</v>
      </c>
      <c r="O674" s="171">
        <v>2.4</v>
      </c>
      <c r="P674" s="326" t="b">
        <f t="shared" ca="1" si="10"/>
        <v>0</v>
      </c>
      <c r="Q674" s="234">
        <v>2916.875</v>
      </c>
      <c r="R674" s="234">
        <v>21430.875</v>
      </c>
      <c r="S674" s="234">
        <v>6805.5</v>
      </c>
    </row>
    <row r="675" spans="1:19">
      <c r="A675" s="169">
        <v>43954</v>
      </c>
      <c r="B675" s="162">
        <v>1889</v>
      </c>
      <c r="C675" s="162">
        <v>395.375</v>
      </c>
      <c r="D675" s="162">
        <v>470</v>
      </c>
      <c r="E675" s="162">
        <v>4432.625</v>
      </c>
      <c r="F675" s="162">
        <v>7208.5</v>
      </c>
      <c r="G675" s="162">
        <v>41.5</v>
      </c>
      <c r="H675" s="162">
        <v>6590.5</v>
      </c>
      <c r="I675" s="162">
        <v>3139.5</v>
      </c>
      <c r="J675" s="162">
        <v>3139.5</v>
      </c>
      <c r="K675" s="162">
        <v>1062</v>
      </c>
      <c r="L675" s="162">
        <v>797.5</v>
      </c>
      <c r="M675" s="162">
        <v>1726.5</v>
      </c>
      <c r="N675" s="162">
        <v>30892.5</v>
      </c>
      <c r="O675" s="171">
        <v>1.7</v>
      </c>
      <c r="P675" s="326" t="b">
        <f t="shared" ca="1" si="10"/>
        <v>0</v>
      </c>
      <c r="Q675" s="234">
        <v>2754.375</v>
      </c>
      <c r="R675" s="234">
        <v>21412.625</v>
      </c>
      <c r="S675" s="234">
        <v>6725.5</v>
      </c>
    </row>
    <row r="676" spans="1:19">
      <c r="A676" s="169">
        <v>43955</v>
      </c>
      <c r="B676" s="162">
        <v>1910</v>
      </c>
      <c r="C676" s="162">
        <v>371.25</v>
      </c>
      <c r="D676" s="162">
        <v>481</v>
      </c>
      <c r="E676" s="162">
        <v>4605.125</v>
      </c>
      <c r="F676" s="162">
        <v>6108</v>
      </c>
      <c r="G676" s="162">
        <v>52</v>
      </c>
      <c r="H676" s="162">
        <v>6282.5</v>
      </c>
      <c r="I676" s="162">
        <v>3045</v>
      </c>
      <c r="J676" s="162">
        <v>3045</v>
      </c>
      <c r="K676" s="162">
        <v>1080.5</v>
      </c>
      <c r="L676" s="162">
        <v>874</v>
      </c>
      <c r="M676" s="162">
        <v>1744</v>
      </c>
      <c r="N676" s="162">
        <v>29598.375</v>
      </c>
      <c r="O676" s="171">
        <v>1.7</v>
      </c>
      <c r="P676" s="326" t="b">
        <f t="shared" ca="1" si="10"/>
        <v>0</v>
      </c>
      <c r="Q676" s="234">
        <v>2762.25</v>
      </c>
      <c r="R676" s="234">
        <v>20092.625</v>
      </c>
      <c r="S676" s="234">
        <v>6743.5</v>
      </c>
    </row>
    <row r="677" spans="1:19">
      <c r="A677" s="169">
        <v>43956</v>
      </c>
      <c r="B677" s="162">
        <v>1891</v>
      </c>
      <c r="C677" s="162">
        <v>375.625</v>
      </c>
      <c r="D677" s="162">
        <v>480</v>
      </c>
      <c r="E677" s="162">
        <v>4442.625</v>
      </c>
      <c r="F677" s="162">
        <v>5997</v>
      </c>
      <c r="G677" s="162">
        <v>63</v>
      </c>
      <c r="H677" s="162">
        <v>6274.5</v>
      </c>
      <c r="I677" s="162">
        <v>3089</v>
      </c>
      <c r="J677" s="162">
        <v>3089</v>
      </c>
      <c r="K677" s="162">
        <v>1066</v>
      </c>
      <c r="L677" s="162">
        <v>836</v>
      </c>
      <c r="M677" s="162">
        <v>1757.5</v>
      </c>
      <c r="N677" s="162">
        <v>29361.25</v>
      </c>
      <c r="O677" s="171">
        <v>0.9</v>
      </c>
      <c r="P677" s="326" t="b">
        <f t="shared" ca="1" si="10"/>
        <v>0</v>
      </c>
      <c r="Q677" s="234">
        <v>2746.625</v>
      </c>
      <c r="R677" s="234">
        <v>19866.125</v>
      </c>
      <c r="S677" s="234">
        <v>6748.5</v>
      </c>
    </row>
    <row r="678" spans="1:19">
      <c r="A678" s="169">
        <v>43957</v>
      </c>
      <c r="B678" s="162">
        <v>1888</v>
      </c>
      <c r="C678" s="162">
        <v>393</v>
      </c>
      <c r="D678" s="162">
        <v>477</v>
      </c>
      <c r="E678" s="162">
        <v>4636.5</v>
      </c>
      <c r="F678" s="162">
        <v>5997.5</v>
      </c>
      <c r="G678" s="162">
        <v>55.5</v>
      </c>
      <c r="H678" s="162">
        <v>6350</v>
      </c>
      <c r="I678" s="162">
        <v>3140.5</v>
      </c>
      <c r="J678" s="162">
        <v>3140.5</v>
      </c>
      <c r="K678" s="162">
        <v>1063.5</v>
      </c>
      <c r="L678" s="162">
        <v>804.5</v>
      </c>
      <c r="M678" s="162">
        <v>1744</v>
      </c>
      <c r="N678" s="162">
        <v>29690.5</v>
      </c>
      <c r="O678" s="171">
        <v>0.6</v>
      </c>
      <c r="P678" s="326" t="b">
        <f t="shared" ca="1" si="10"/>
        <v>0</v>
      </c>
      <c r="Q678" s="234">
        <v>2758</v>
      </c>
      <c r="R678" s="234">
        <v>20180</v>
      </c>
      <c r="S678" s="234">
        <v>6752.5</v>
      </c>
    </row>
    <row r="679" spans="1:19">
      <c r="A679" s="169">
        <v>43958</v>
      </c>
      <c r="B679" s="162">
        <v>1952</v>
      </c>
      <c r="C679" s="162">
        <v>409.625</v>
      </c>
      <c r="D679" s="162">
        <v>473</v>
      </c>
      <c r="E679" s="162">
        <v>4659.75</v>
      </c>
      <c r="F679" s="162">
        <v>6237</v>
      </c>
      <c r="G679" s="162">
        <v>55</v>
      </c>
      <c r="H679" s="162">
        <v>6469</v>
      </c>
      <c r="I679" s="162">
        <v>3121</v>
      </c>
      <c r="J679" s="162">
        <v>3121</v>
      </c>
      <c r="K679" s="162">
        <v>1055.5</v>
      </c>
      <c r="L679" s="162">
        <v>787.5</v>
      </c>
      <c r="M679" s="162">
        <v>1750</v>
      </c>
      <c r="N679" s="162">
        <v>30090.375</v>
      </c>
      <c r="O679" s="171">
        <v>1.3</v>
      </c>
      <c r="P679" s="326" t="b">
        <f t="shared" ca="1" si="10"/>
        <v>0</v>
      </c>
      <c r="Q679" s="234">
        <v>2834.625</v>
      </c>
      <c r="R679" s="234">
        <v>20541.75</v>
      </c>
      <c r="S679" s="234">
        <v>6714</v>
      </c>
    </row>
    <row r="680" spans="1:19">
      <c r="A680" s="169">
        <v>43959</v>
      </c>
      <c r="B680" s="162">
        <v>1954</v>
      </c>
      <c r="C680" s="162">
        <v>392.25</v>
      </c>
      <c r="D680" s="162">
        <v>470</v>
      </c>
      <c r="E680" s="162">
        <v>4439</v>
      </c>
      <c r="F680" s="162">
        <v>6606.5</v>
      </c>
      <c r="G680" s="162">
        <v>56.5</v>
      </c>
      <c r="H680" s="162">
        <v>7026.5</v>
      </c>
      <c r="I680" s="162">
        <v>3155.5</v>
      </c>
      <c r="J680" s="162">
        <v>3155.5</v>
      </c>
      <c r="K680" s="162">
        <v>1060</v>
      </c>
      <c r="L680" s="162">
        <v>785</v>
      </c>
      <c r="M680" s="162">
        <v>1746.5</v>
      </c>
      <c r="N680" s="162">
        <v>30847.25</v>
      </c>
      <c r="O680" s="171">
        <v>2.2999999999999998</v>
      </c>
      <c r="P680" s="326" t="b">
        <f t="shared" ca="1" si="10"/>
        <v>0</v>
      </c>
      <c r="Q680" s="234">
        <v>2816.25</v>
      </c>
      <c r="R680" s="234">
        <v>21284</v>
      </c>
      <c r="S680" s="234">
        <v>6747</v>
      </c>
    </row>
    <row r="681" spans="1:19">
      <c r="A681" s="169">
        <v>43960</v>
      </c>
      <c r="B681" s="162">
        <v>1946</v>
      </c>
      <c r="C681" s="162">
        <v>399.125</v>
      </c>
      <c r="D681" s="162">
        <v>472</v>
      </c>
      <c r="E681" s="162">
        <v>4473.5</v>
      </c>
      <c r="F681" s="162">
        <v>7023.5</v>
      </c>
      <c r="G681" s="162">
        <v>47</v>
      </c>
      <c r="H681" s="162">
        <v>7325</v>
      </c>
      <c r="I681" s="162">
        <v>3320.5</v>
      </c>
      <c r="J681" s="162">
        <v>3320.5</v>
      </c>
      <c r="K681" s="162">
        <v>1062</v>
      </c>
      <c r="L681" s="162">
        <v>773.5</v>
      </c>
      <c r="M681" s="162">
        <v>1751</v>
      </c>
      <c r="N681" s="162">
        <v>31913.625</v>
      </c>
      <c r="O681" s="171">
        <v>4.7</v>
      </c>
      <c r="P681" s="326" t="b">
        <f t="shared" ca="1" si="10"/>
        <v>0</v>
      </c>
      <c r="Q681" s="234">
        <v>2817.125</v>
      </c>
      <c r="R681" s="234">
        <v>22189.5</v>
      </c>
      <c r="S681" s="234">
        <v>6907</v>
      </c>
    </row>
    <row r="682" spans="1:19">
      <c r="A682" s="169">
        <v>43961</v>
      </c>
      <c r="B682" s="162">
        <v>1952</v>
      </c>
      <c r="C682" s="162">
        <v>416.375</v>
      </c>
      <c r="D682" s="162">
        <v>460</v>
      </c>
      <c r="E682" s="162">
        <v>4414.75</v>
      </c>
      <c r="F682" s="162">
        <v>7289</v>
      </c>
      <c r="G682" s="162">
        <v>49</v>
      </c>
      <c r="H682" s="162">
        <v>7389.5</v>
      </c>
      <c r="I682" s="162">
        <v>3305.5</v>
      </c>
      <c r="J682" s="162">
        <v>3305.5</v>
      </c>
      <c r="K682" s="162">
        <v>1063</v>
      </c>
      <c r="L682" s="162">
        <v>763</v>
      </c>
      <c r="M682" s="162">
        <v>1746.5</v>
      </c>
      <c r="N682" s="162">
        <v>32154.125</v>
      </c>
      <c r="O682" s="171">
        <v>2.1</v>
      </c>
      <c r="P682" s="326" t="b">
        <f t="shared" ca="1" si="10"/>
        <v>0</v>
      </c>
      <c r="Q682" s="234">
        <v>2828.375</v>
      </c>
      <c r="R682" s="234">
        <v>22447.75</v>
      </c>
      <c r="S682" s="234">
        <v>6878</v>
      </c>
    </row>
    <row r="683" spans="1:19">
      <c r="A683" s="169">
        <v>43962</v>
      </c>
      <c r="B683" s="162">
        <v>1965</v>
      </c>
      <c r="C683" s="162">
        <v>407</v>
      </c>
      <c r="D683" s="162">
        <v>455</v>
      </c>
      <c r="E683" s="162">
        <v>4538.25</v>
      </c>
      <c r="F683" s="162">
        <v>6094</v>
      </c>
      <c r="G683" s="162">
        <v>49.5</v>
      </c>
      <c r="H683" s="162">
        <v>7042</v>
      </c>
      <c r="I683" s="162">
        <v>3060</v>
      </c>
      <c r="J683" s="162">
        <v>3060</v>
      </c>
      <c r="K683" s="162">
        <v>1069</v>
      </c>
      <c r="L683" s="162">
        <v>807.5</v>
      </c>
      <c r="M683" s="162">
        <v>1670.5</v>
      </c>
      <c r="N683" s="162">
        <v>30217.75</v>
      </c>
      <c r="O683" s="171">
        <v>0.9</v>
      </c>
      <c r="P683" s="326" t="b">
        <f t="shared" ca="1" si="10"/>
        <v>0</v>
      </c>
      <c r="Q683" s="234">
        <v>2827</v>
      </c>
      <c r="R683" s="234">
        <v>20783.75</v>
      </c>
      <c r="S683" s="234">
        <v>6607</v>
      </c>
    </row>
    <row r="684" spans="1:19">
      <c r="A684" s="169">
        <v>43963</v>
      </c>
      <c r="B684" s="162">
        <v>1900</v>
      </c>
      <c r="C684" s="162">
        <v>384.375</v>
      </c>
      <c r="D684" s="162">
        <v>467</v>
      </c>
      <c r="E684" s="162">
        <v>4792.25</v>
      </c>
      <c r="F684" s="162">
        <v>6093</v>
      </c>
      <c r="G684" s="162">
        <v>47</v>
      </c>
      <c r="H684" s="162">
        <v>7101</v>
      </c>
      <c r="I684" s="162">
        <v>3014</v>
      </c>
      <c r="J684" s="162">
        <v>3014</v>
      </c>
      <c r="K684" s="162">
        <v>1068</v>
      </c>
      <c r="L684" s="162">
        <v>797</v>
      </c>
      <c r="M684" s="162">
        <v>1642.5</v>
      </c>
      <c r="N684" s="162">
        <v>30320.125</v>
      </c>
      <c r="O684" s="171">
        <v>1</v>
      </c>
      <c r="P684" s="326" t="b">
        <f t="shared" ca="1" si="10"/>
        <v>0</v>
      </c>
      <c r="Q684" s="234">
        <v>2751.375</v>
      </c>
      <c r="R684" s="234">
        <v>21047.25</v>
      </c>
      <c r="S684" s="234">
        <v>6521.5</v>
      </c>
    </row>
    <row r="685" spans="1:19">
      <c r="A685" s="169">
        <v>43964</v>
      </c>
      <c r="B685" s="162">
        <v>1911</v>
      </c>
      <c r="C685" s="162">
        <v>377.25</v>
      </c>
      <c r="D685" s="162">
        <v>477</v>
      </c>
      <c r="E685" s="162">
        <v>4321.5</v>
      </c>
      <c r="F685" s="162">
        <v>5981</v>
      </c>
      <c r="G685" s="162">
        <v>54.5</v>
      </c>
      <c r="H685" s="162">
        <v>7081.5</v>
      </c>
      <c r="I685" s="162">
        <v>2967.5</v>
      </c>
      <c r="J685" s="162">
        <v>2967.5</v>
      </c>
      <c r="K685" s="162">
        <v>1068.5</v>
      </c>
      <c r="L685" s="162">
        <v>811</v>
      </c>
      <c r="M685" s="162">
        <v>1629</v>
      </c>
      <c r="N685" s="162">
        <v>29647.25</v>
      </c>
      <c r="O685" s="171">
        <v>1.2</v>
      </c>
      <c r="P685" s="326" t="b">
        <f t="shared" ca="1" si="10"/>
        <v>0</v>
      </c>
      <c r="Q685" s="234">
        <v>2765.25</v>
      </c>
      <c r="R685" s="234">
        <v>20406</v>
      </c>
      <c r="S685" s="234">
        <v>6476</v>
      </c>
    </row>
    <row r="686" spans="1:19">
      <c r="A686" s="169">
        <v>43965</v>
      </c>
      <c r="B686" s="162">
        <v>1892</v>
      </c>
      <c r="C686" s="162">
        <v>387.625</v>
      </c>
      <c r="D686" s="162">
        <v>127</v>
      </c>
      <c r="E686" s="162">
        <v>4613</v>
      </c>
      <c r="F686" s="162">
        <v>6155</v>
      </c>
      <c r="G686" s="162">
        <v>52.5</v>
      </c>
      <c r="H686" s="162">
        <v>7285</v>
      </c>
      <c r="I686" s="162">
        <v>3249</v>
      </c>
      <c r="J686" s="162">
        <v>3249</v>
      </c>
      <c r="K686" s="162">
        <v>1095.5</v>
      </c>
      <c r="L686" s="162">
        <v>818</v>
      </c>
      <c r="M686" s="162">
        <v>1619.5</v>
      </c>
      <c r="N686" s="162">
        <v>30543.125</v>
      </c>
      <c r="O686" s="171">
        <v>2</v>
      </c>
      <c r="P686" s="326" t="b">
        <f t="shared" ca="1" si="10"/>
        <v>0</v>
      </c>
      <c r="Q686" s="234">
        <v>2406.625</v>
      </c>
      <c r="R686" s="234">
        <v>21354.5</v>
      </c>
      <c r="S686" s="234">
        <v>6782</v>
      </c>
    </row>
    <row r="687" spans="1:19">
      <c r="A687" s="169">
        <v>43966</v>
      </c>
      <c r="B687" s="162">
        <v>1905</v>
      </c>
      <c r="C687" s="162">
        <v>414.375</v>
      </c>
      <c r="D687" s="162">
        <v>414.375</v>
      </c>
      <c r="E687" s="162">
        <v>4700.25</v>
      </c>
      <c r="F687" s="162">
        <v>6683.5</v>
      </c>
      <c r="G687" s="162">
        <v>61.5</v>
      </c>
      <c r="H687" s="162">
        <v>7724</v>
      </c>
      <c r="I687" s="162">
        <v>3392</v>
      </c>
      <c r="J687" s="162">
        <v>3392</v>
      </c>
      <c r="K687" s="162">
        <v>1099</v>
      </c>
      <c r="L687" s="162">
        <v>827</v>
      </c>
      <c r="M687" s="162">
        <v>1637</v>
      </c>
      <c r="N687" s="162">
        <v>32250</v>
      </c>
      <c r="O687" s="171">
        <v>5.0999999999999996</v>
      </c>
      <c r="P687" s="326" t="b">
        <f t="shared" ca="1" si="10"/>
        <v>0</v>
      </c>
      <c r="Q687" s="234">
        <v>2733.75</v>
      </c>
      <c r="R687" s="234">
        <v>22561.25</v>
      </c>
      <c r="S687" s="234">
        <v>6955</v>
      </c>
    </row>
    <row r="688" spans="1:19">
      <c r="A688" s="169">
        <v>43967</v>
      </c>
      <c r="B688" s="162">
        <v>1898</v>
      </c>
      <c r="C688" s="162">
        <v>419.75</v>
      </c>
      <c r="D688" s="162">
        <v>419.75</v>
      </c>
      <c r="E688" s="162">
        <v>4677.25</v>
      </c>
      <c r="F688" s="162">
        <v>7231.5</v>
      </c>
      <c r="G688" s="162">
        <v>59</v>
      </c>
      <c r="H688" s="162">
        <v>7961.5</v>
      </c>
      <c r="I688" s="162">
        <v>3433.5</v>
      </c>
      <c r="J688" s="162">
        <v>3433.5</v>
      </c>
      <c r="K688" s="162">
        <v>1097</v>
      </c>
      <c r="L688" s="162">
        <v>826</v>
      </c>
      <c r="M688" s="162">
        <v>1638</v>
      </c>
      <c r="N688" s="162">
        <v>33094.75</v>
      </c>
      <c r="O688" s="171">
        <v>5.8</v>
      </c>
      <c r="P688" s="326" t="b">
        <f t="shared" ca="1" si="10"/>
        <v>0</v>
      </c>
      <c r="Q688" s="234">
        <v>2737.5</v>
      </c>
      <c r="R688" s="234">
        <v>23362.75</v>
      </c>
      <c r="S688" s="234">
        <v>6994.5</v>
      </c>
    </row>
    <row r="689" spans="1:19">
      <c r="A689" s="169">
        <v>43968</v>
      </c>
      <c r="B689" s="162">
        <v>1904</v>
      </c>
      <c r="C689" s="162">
        <v>422</v>
      </c>
      <c r="D689" s="162">
        <v>422</v>
      </c>
      <c r="E689" s="162">
        <v>4378.25</v>
      </c>
      <c r="F689" s="162">
        <v>7412</v>
      </c>
      <c r="G689" s="162">
        <v>62.5</v>
      </c>
      <c r="H689" s="162">
        <v>8006.5</v>
      </c>
      <c r="I689" s="162">
        <v>3366</v>
      </c>
      <c r="J689" s="162">
        <v>3366</v>
      </c>
      <c r="K689" s="162">
        <v>1107</v>
      </c>
      <c r="L689" s="162">
        <v>833</v>
      </c>
      <c r="M689" s="162">
        <v>1646.5</v>
      </c>
      <c r="N689" s="162">
        <v>32925.75</v>
      </c>
      <c r="O689" s="171">
        <v>4.9000000000000004</v>
      </c>
      <c r="P689" s="326" t="b">
        <f t="shared" ca="1" si="10"/>
        <v>0</v>
      </c>
      <c r="Q689" s="234">
        <v>2748</v>
      </c>
      <c r="R689" s="234">
        <v>23225.25</v>
      </c>
      <c r="S689" s="234">
        <v>6952.5</v>
      </c>
    </row>
    <row r="690" spans="1:19">
      <c r="A690" s="169">
        <v>43969</v>
      </c>
      <c r="B690" s="162">
        <v>1854</v>
      </c>
      <c r="C690" s="162">
        <v>400.25</v>
      </c>
      <c r="D690" s="162">
        <v>446</v>
      </c>
      <c r="E690" s="162">
        <v>4695.5</v>
      </c>
      <c r="F690" s="162">
        <v>6249.5</v>
      </c>
      <c r="G690" s="162">
        <v>51.5</v>
      </c>
      <c r="H690" s="162">
        <v>7698</v>
      </c>
      <c r="I690" s="162">
        <v>3147</v>
      </c>
      <c r="J690" s="162">
        <v>3147</v>
      </c>
      <c r="K690" s="162">
        <v>1103.5</v>
      </c>
      <c r="L690" s="162">
        <v>783.5</v>
      </c>
      <c r="M690" s="162">
        <v>1647.5</v>
      </c>
      <c r="N690" s="162">
        <v>31223.25</v>
      </c>
      <c r="O690" s="171">
        <v>1.3</v>
      </c>
      <c r="P690" s="326" t="b">
        <f t="shared" ca="1" si="10"/>
        <v>0</v>
      </c>
      <c r="Q690" s="234">
        <v>2700.25</v>
      </c>
      <c r="R690" s="234">
        <v>21841.5</v>
      </c>
      <c r="S690" s="234">
        <v>6681.5</v>
      </c>
    </row>
    <row r="691" spans="1:19">
      <c r="A691" s="169">
        <v>43970</v>
      </c>
      <c r="B691" s="162">
        <v>1865</v>
      </c>
      <c r="C691" s="162">
        <v>399.375</v>
      </c>
      <c r="D691" s="162">
        <v>453</v>
      </c>
      <c r="E691" s="162">
        <v>4619.75</v>
      </c>
      <c r="F691" s="162">
        <v>6070</v>
      </c>
      <c r="G691" s="162">
        <v>47.5</v>
      </c>
      <c r="H691" s="162">
        <v>7417</v>
      </c>
      <c r="I691" s="162">
        <v>3075.5</v>
      </c>
      <c r="J691" s="162">
        <v>3075.5</v>
      </c>
      <c r="K691" s="162">
        <v>1090</v>
      </c>
      <c r="L691" s="162">
        <v>785.5</v>
      </c>
      <c r="M691" s="162">
        <v>1638.5</v>
      </c>
      <c r="N691" s="162">
        <v>30536.625</v>
      </c>
      <c r="O691" s="171">
        <v>1.5</v>
      </c>
      <c r="P691" s="326" t="b">
        <f t="shared" ca="1" si="10"/>
        <v>0</v>
      </c>
      <c r="Q691" s="234">
        <v>2717.375</v>
      </c>
      <c r="R691" s="234">
        <v>21229.75</v>
      </c>
      <c r="S691" s="234">
        <v>6589.5</v>
      </c>
    </row>
    <row r="692" spans="1:19">
      <c r="A692" s="169">
        <v>43971</v>
      </c>
      <c r="B692" s="162">
        <v>1889</v>
      </c>
      <c r="C692" s="162">
        <v>390.5</v>
      </c>
      <c r="D692" s="162">
        <v>440</v>
      </c>
      <c r="E692" s="162">
        <v>4469.5</v>
      </c>
      <c r="F692" s="162">
        <v>6094</v>
      </c>
      <c r="G692" s="162">
        <v>54.5</v>
      </c>
      <c r="H692" s="162">
        <v>7548.5</v>
      </c>
      <c r="I692" s="162">
        <v>3339</v>
      </c>
      <c r="J692" s="162">
        <v>3339</v>
      </c>
      <c r="K692" s="162">
        <v>1112.5</v>
      </c>
      <c r="L692" s="162">
        <v>797</v>
      </c>
      <c r="M692" s="162">
        <v>1635</v>
      </c>
      <c r="N692" s="162">
        <v>31108.5</v>
      </c>
      <c r="O692" s="171">
        <v>1.9</v>
      </c>
      <c r="P692" s="326" t="b">
        <f t="shared" ca="1" si="10"/>
        <v>0</v>
      </c>
      <c r="Q692" s="234">
        <v>2719.5</v>
      </c>
      <c r="R692" s="234">
        <v>21505.5</v>
      </c>
      <c r="S692" s="234">
        <v>6883.5</v>
      </c>
    </row>
    <row r="693" spans="1:19">
      <c r="A693" s="169">
        <v>43972</v>
      </c>
      <c r="B693" s="162">
        <v>1916</v>
      </c>
      <c r="C693" s="162">
        <v>432.5</v>
      </c>
      <c r="D693" s="162">
        <v>421</v>
      </c>
      <c r="E693" s="162">
        <v>4695.5</v>
      </c>
      <c r="F693" s="162">
        <v>6356</v>
      </c>
      <c r="G693" s="162">
        <v>57.5</v>
      </c>
      <c r="H693" s="162">
        <v>7799</v>
      </c>
      <c r="I693" s="162">
        <v>3438</v>
      </c>
      <c r="J693" s="162">
        <v>3438</v>
      </c>
      <c r="K693" s="162">
        <v>1119.5</v>
      </c>
      <c r="L693" s="162">
        <v>801</v>
      </c>
      <c r="M693" s="162">
        <v>1625</v>
      </c>
      <c r="N693" s="162">
        <v>32099</v>
      </c>
      <c r="O693" s="171">
        <v>2.8</v>
      </c>
      <c r="P693" s="326" t="b">
        <f t="shared" ca="1" si="10"/>
        <v>0</v>
      </c>
      <c r="Q693" s="234">
        <v>2769.5</v>
      </c>
      <c r="R693" s="234">
        <v>22346</v>
      </c>
      <c r="S693" s="234">
        <v>6983.5</v>
      </c>
    </row>
    <row r="694" spans="1:19">
      <c r="A694" s="169">
        <v>43973</v>
      </c>
      <c r="B694" s="162">
        <v>1901</v>
      </c>
      <c r="C694" s="162">
        <v>420.25</v>
      </c>
      <c r="D694" s="162">
        <v>429</v>
      </c>
      <c r="E694" s="162">
        <v>4984</v>
      </c>
      <c r="F694" s="162">
        <v>6704</v>
      </c>
      <c r="G694" s="162">
        <v>78.5</v>
      </c>
      <c r="H694" s="162">
        <v>8492</v>
      </c>
      <c r="I694" s="162">
        <v>3571.5</v>
      </c>
      <c r="J694" s="162">
        <v>3571.5</v>
      </c>
      <c r="K694" s="162">
        <v>1120.5</v>
      </c>
      <c r="L694" s="162">
        <v>808</v>
      </c>
      <c r="M694" s="162">
        <v>1637.5</v>
      </c>
      <c r="N694" s="162">
        <v>33717.75</v>
      </c>
      <c r="O694" s="171">
        <v>7.9</v>
      </c>
      <c r="P694" s="326" t="b">
        <f t="shared" ca="1" si="10"/>
        <v>0</v>
      </c>
      <c r="Q694" s="234">
        <v>2750.25</v>
      </c>
      <c r="R694" s="234">
        <v>23830</v>
      </c>
      <c r="S694" s="234">
        <v>7137.5</v>
      </c>
    </row>
    <row r="695" spans="1:19">
      <c r="A695" s="169">
        <v>43974</v>
      </c>
      <c r="B695" s="162">
        <v>1906</v>
      </c>
      <c r="C695" s="162">
        <v>391.375</v>
      </c>
      <c r="D695" s="162">
        <v>421</v>
      </c>
      <c r="E695" s="162">
        <v>4789.25</v>
      </c>
      <c r="F695" s="162">
        <v>7323.5</v>
      </c>
      <c r="G695" s="162">
        <v>41</v>
      </c>
      <c r="H695" s="162">
        <v>8765</v>
      </c>
      <c r="I695" s="162">
        <v>3846.5</v>
      </c>
      <c r="J695" s="162">
        <v>3846.5</v>
      </c>
      <c r="K695" s="162">
        <v>1172.5</v>
      </c>
      <c r="L695" s="162">
        <v>792</v>
      </c>
      <c r="M695" s="162">
        <v>1632.5</v>
      </c>
      <c r="N695" s="162">
        <v>34927.125</v>
      </c>
      <c r="O695" s="171">
        <v>8.6999999999999993</v>
      </c>
      <c r="P695" s="326" t="b">
        <f t="shared" ca="1" si="10"/>
        <v>0</v>
      </c>
      <c r="Q695" s="234">
        <v>2718.375</v>
      </c>
      <c r="R695" s="234">
        <v>24765.25</v>
      </c>
      <c r="S695" s="234">
        <v>7443.5</v>
      </c>
    </row>
    <row r="696" spans="1:19">
      <c r="A696" s="169">
        <v>43975</v>
      </c>
      <c r="B696" s="162">
        <v>1881</v>
      </c>
      <c r="C696" s="162">
        <v>377.5</v>
      </c>
      <c r="D696" s="162">
        <v>433</v>
      </c>
      <c r="E696" s="162">
        <v>4700.5</v>
      </c>
      <c r="F696" s="162">
        <v>7677</v>
      </c>
      <c r="G696" s="162">
        <v>40.5</v>
      </c>
      <c r="H696" s="162">
        <v>8700.5</v>
      </c>
      <c r="I696" s="162">
        <v>3627</v>
      </c>
      <c r="J696" s="162">
        <v>3627</v>
      </c>
      <c r="K696" s="162">
        <v>1375</v>
      </c>
      <c r="L696" s="162">
        <v>806</v>
      </c>
      <c r="M696" s="162">
        <v>1628</v>
      </c>
      <c r="N696" s="162">
        <v>34873</v>
      </c>
      <c r="O696" s="171">
        <v>7.5</v>
      </c>
      <c r="P696" s="326" t="b">
        <f t="shared" ca="1" si="10"/>
        <v>0</v>
      </c>
      <c r="Q696" s="234">
        <v>2691.5</v>
      </c>
      <c r="R696" s="234">
        <v>24745.5</v>
      </c>
      <c r="S696" s="234">
        <v>7436</v>
      </c>
    </row>
    <row r="697" spans="1:19">
      <c r="A697" s="169">
        <v>43976</v>
      </c>
      <c r="B697" s="162">
        <v>1893</v>
      </c>
      <c r="C697" s="162">
        <v>153.375</v>
      </c>
      <c r="D697" s="162">
        <v>433</v>
      </c>
      <c r="E697" s="162">
        <v>4792.25</v>
      </c>
      <c r="F697" s="162">
        <v>6425.5</v>
      </c>
      <c r="G697" s="162">
        <v>38.5</v>
      </c>
      <c r="H697" s="162">
        <v>8065</v>
      </c>
      <c r="I697" s="162">
        <v>3733.5</v>
      </c>
      <c r="J697" s="162">
        <v>3733.5</v>
      </c>
      <c r="K697" s="162">
        <v>1327.5</v>
      </c>
      <c r="L697" s="162">
        <v>848</v>
      </c>
      <c r="M697" s="162">
        <v>1649.5</v>
      </c>
      <c r="N697" s="162">
        <v>33092.625</v>
      </c>
      <c r="O697" s="171">
        <v>3.5</v>
      </c>
      <c r="P697" s="326" t="b">
        <f t="shared" ca="1" si="10"/>
        <v>0</v>
      </c>
      <c r="Q697" s="234">
        <v>2479.375</v>
      </c>
      <c r="R697" s="234">
        <v>23054.75</v>
      </c>
      <c r="S697" s="234">
        <v>7558.5</v>
      </c>
    </row>
    <row r="698" spans="1:19">
      <c r="A698" s="169">
        <v>43977</v>
      </c>
      <c r="B698" s="162">
        <v>898</v>
      </c>
      <c r="C698" s="162">
        <v>898</v>
      </c>
      <c r="D698" s="162">
        <v>454</v>
      </c>
      <c r="E698" s="162">
        <v>4888.25</v>
      </c>
      <c r="F698" s="162">
        <v>6237</v>
      </c>
      <c r="G698" s="162">
        <v>45.5</v>
      </c>
      <c r="H698" s="162">
        <v>7863.5</v>
      </c>
      <c r="I698" s="162">
        <v>3451.5</v>
      </c>
      <c r="J698" s="162">
        <v>3451.5</v>
      </c>
      <c r="K698" s="162">
        <v>1507.5</v>
      </c>
      <c r="L698" s="162">
        <v>928</v>
      </c>
      <c r="M698" s="162">
        <v>1635</v>
      </c>
      <c r="N698" s="162">
        <v>32257.75</v>
      </c>
      <c r="O698" s="171">
        <v>2.4</v>
      </c>
      <c r="P698" s="326" t="b">
        <f t="shared" ca="1" si="10"/>
        <v>0</v>
      </c>
      <c r="Q698" s="234">
        <v>2250</v>
      </c>
      <c r="R698" s="234">
        <v>22485.75</v>
      </c>
      <c r="S698" s="234">
        <v>7522</v>
      </c>
    </row>
    <row r="699" spans="1:19">
      <c r="A699" s="169">
        <v>43978</v>
      </c>
      <c r="D699" s="162">
        <v>470</v>
      </c>
      <c r="E699" s="162">
        <v>4943</v>
      </c>
      <c r="F699" s="162">
        <v>6573</v>
      </c>
      <c r="G699" s="162">
        <v>45.5</v>
      </c>
      <c r="H699" s="162">
        <v>7759.5</v>
      </c>
      <c r="I699" s="162">
        <v>3276.5</v>
      </c>
      <c r="J699" s="162">
        <v>3276.5</v>
      </c>
      <c r="K699" s="162">
        <v>1613</v>
      </c>
      <c r="L699" s="162">
        <v>955</v>
      </c>
      <c r="M699" s="162">
        <v>1662</v>
      </c>
      <c r="N699" s="162">
        <v>30574</v>
      </c>
      <c r="O699" s="171">
        <v>2.6</v>
      </c>
      <c r="P699" s="326" t="b">
        <f t="shared" ca="1" si="10"/>
        <v>0</v>
      </c>
      <c r="Q699" s="234">
        <v>470</v>
      </c>
      <c r="R699" s="234">
        <v>22597.5</v>
      </c>
      <c r="S699" s="234">
        <v>7506.5</v>
      </c>
    </row>
    <row r="700" spans="1:19">
      <c r="A700" s="169">
        <v>43979</v>
      </c>
      <c r="D700" s="162">
        <v>467</v>
      </c>
      <c r="E700" s="162">
        <v>4884.75</v>
      </c>
      <c r="F700" s="162">
        <v>6605.5</v>
      </c>
      <c r="G700" s="162">
        <v>50</v>
      </c>
      <c r="H700" s="162">
        <v>7988</v>
      </c>
      <c r="I700" s="162">
        <v>3484.5</v>
      </c>
      <c r="J700" s="162">
        <v>3484.5</v>
      </c>
      <c r="K700" s="162">
        <v>1661</v>
      </c>
      <c r="L700" s="162">
        <v>1087</v>
      </c>
      <c r="M700" s="162">
        <v>1705.5</v>
      </c>
      <c r="N700" s="162">
        <v>31417.75</v>
      </c>
      <c r="O700" s="171">
        <v>4.3</v>
      </c>
      <c r="P700" s="326" t="b">
        <f t="shared" ca="1" si="10"/>
        <v>0</v>
      </c>
      <c r="Q700" s="234">
        <v>467</v>
      </c>
      <c r="R700" s="234">
        <v>23012.75</v>
      </c>
      <c r="S700" s="234">
        <v>7938</v>
      </c>
    </row>
    <row r="701" spans="1:19">
      <c r="A701" s="169">
        <v>43980</v>
      </c>
      <c r="D701" s="162">
        <v>474</v>
      </c>
      <c r="E701" s="162">
        <v>5020</v>
      </c>
      <c r="F701" s="162">
        <v>7171.5</v>
      </c>
      <c r="G701" s="162">
        <v>53</v>
      </c>
      <c r="H701" s="162">
        <v>8684.5</v>
      </c>
      <c r="I701" s="162">
        <v>3909</v>
      </c>
      <c r="J701" s="162">
        <v>3909</v>
      </c>
      <c r="K701" s="162">
        <v>1650.5</v>
      </c>
      <c r="L701" s="162">
        <v>1304.5</v>
      </c>
      <c r="M701" s="162">
        <v>1754</v>
      </c>
      <c r="N701" s="162">
        <v>33930</v>
      </c>
      <c r="O701" s="171">
        <v>12.6</v>
      </c>
      <c r="P701" s="326" t="b">
        <f t="shared" ca="1" si="10"/>
        <v>0</v>
      </c>
      <c r="Q701" s="234">
        <v>474</v>
      </c>
      <c r="R701" s="234">
        <v>24838</v>
      </c>
      <c r="S701" s="234">
        <v>8618</v>
      </c>
    </row>
    <row r="702" spans="1:19">
      <c r="A702" s="169">
        <v>43981</v>
      </c>
      <c r="D702" s="162">
        <v>471</v>
      </c>
      <c r="E702" s="162">
        <v>4984.75</v>
      </c>
      <c r="F702" s="162">
        <v>7860.5</v>
      </c>
      <c r="G702" s="162">
        <v>41.5</v>
      </c>
      <c r="H702" s="162">
        <v>9267</v>
      </c>
      <c r="I702" s="162">
        <v>4255.5</v>
      </c>
      <c r="J702" s="162">
        <v>4255.5</v>
      </c>
      <c r="K702" s="162">
        <v>1605</v>
      </c>
      <c r="L702" s="162">
        <v>1294</v>
      </c>
      <c r="M702" s="162">
        <v>1756</v>
      </c>
      <c r="N702" s="162">
        <v>35790.75</v>
      </c>
      <c r="O702" s="171">
        <v>14.5</v>
      </c>
      <c r="P702" s="326" t="b">
        <f t="shared" ca="1" si="10"/>
        <v>0</v>
      </c>
      <c r="Q702" s="234">
        <v>471</v>
      </c>
      <c r="R702" s="234">
        <v>26409.25</v>
      </c>
      <c r="S702" s="234">
        <v>8910.5</v>
      </c>
    </row>
    <row r="703" spans="1:19">
      <c r="A703" s="169">
        <v>43982</v>
      </c>
      <c r="B703" s="162">
        <v>2090</v>
      </c>
      <c r="C703" s="162">
        <v>413.625</v>
      </c>
      <c r="D703" s="162">
        <v>476</v>
      </c>
      <c r="E703" s="162">
        <v>4869.5</v>
      </c>
      <c r="F703" s="162">
        <v>8141</v>
      </c>
      <c r="G703" s="162">
        <v>58</v>
      </c>
      <c r="H703" s="162">
        <v>8915</v>
      </c>
      <c r="I703" s="162">
        <v>3932.5</v>
      </c>
      <c r="J703" s="162">
        <v>1754.5</v>
      </c>
      <c r="K703" s="162">
        <v>1584</v>
      </c>
      <c r="L703" s="162">
        <v>1342.5</v>
      </c>
      <c r="M703" s="162">
        <v>1795.5</v>
      </c>
      <c r="N703" s="162">
        <v>35372.125</v>
      </c>
      <c r="O703" s="171">
        <v>10.1</v>
      </c>
      <c r="P703" s="326" t="b">
        <f t="shared" ca="1" si="10"/>
        <v>0</v>
      </c>
      <c r="Q703" s="234">
        <v>2979.625</v>
      </c>
      <c r="R703" s="234">
        <v>25916</v>
      </c>
      <c r="S703" s="234">
        <v>6476.5</v>
      </c>
    </row>
    <row r="704" spans="1:19">
      <c r="A704" s="169">
        <v>43983</v>
      </c>
      <c r="B704" s="162">
        <v>1955</v>
      </c>
      <c r="C704" s="162">
        <v>403.75</v>
      </c>
      <c r="D704" s="162">
        <v>467</v>
      </c>
      <c r="E704" s="162">
        <v>4868.75</v>
      </c>
      <c r="F704" s="162">
        <v>6787</v>
      </c>
      <c r="G704" s="162">
        <v>66</v>
      </c>
      <c r="H704" s="162">
        <v>8474.5</v>
      </c>
      <c r="I704" s="162">
        <v>3476</v>
      </c>
      <c r="J704" s="162">
        <v>2241</v>
      </c>
      <c r="K704" s="162">
        <v>1655</v>
      </c>
      <c r="L704" s="162">
        <v>1547</v>
      </c>
      <c r="M704" s="162">
        <v>1833.5</v>
      </c>
      <c r="N704" s="162">
        <v>33774.5</v>
      </c>
      <c r="O704" s="171">
        <v>3.6</v>
      </c>
      <c r="P704" s="326" t="b">
        <f t="shared" ca="1" si="10"/>
        <v>0</v>
      </c>
      <c r="Q704" s="234">
        <v>2825.75</v>
      </c>
      <c r="R704" s="234">
        <v>23672.25</v>
      </c>
      <c r="S704" s="234">
        <v>7276.5</v>
      </c>
    </row>
    <row r="705" spans="1:19">
      <c r="A705" s="169">
        <v>43984</v>
      </c>
      <c r="B705" s="162">
        <v>2005</v>
      </c>
      <c r="C705" s="162">
        <v>386.75</v>
      </c>
      <c r="D705" s="162">
        <v>459</v>
      </c>
      <c r="E705" s="162">
        <v>5492</v>
      </c>
      <c r="F705" s="162">
        <v>6476</v>
      </c>
      <c r="G705" s="162">
        <v>57</v>
      </c>
      <c r="H705" s="162">
        <v>8112.5</v>
      </c>
      <c r="I705" s="162">
        <v>3500.5</v>
      </c>
      <c r="J705" s="162">
        <v>2609</v>
      </c>
      <c r="K705" s="162">
        <v>1750.5</v>
      </c>
      <c r="L705" s="162">
        <v>1577.5</v>
      </c>
      <c r="M705" s="162">
        <v>1837.5</v>
      </c>
      <c r="N705" s="162">
        <v>34263.25</v>
      </c>
      <c r="O705" s="171">
        <v>4.3</v>
      </c>
      <c r="P705" s="326" t="b">
        <f t="shared" ca="1" si="10"/>
        <v>0</v>
      </c>
      <c r="Q705" s="234">
        <v>2850.75</v>
      </c>
      <c r="R705" s="234">
        <v>23638</v>
      </c>
      <c r="S705" s="234">
        <v>7774.5</v>
      </c>
    </row>
    <row r="706" spans="1:19">
      <c r="A706" s="169">
        <v>43985</v>
      </c>
      <c r="B706" s="162">
        <v>1993</v>
      </c>
      <c r="C706" s="162">
        <v>410.25</v>
      </c>
      <c r="D706" s="162">
        <v>437</v>
      </c>
      <c r="E706" s="162">
        <v>5318.5</v>
      </c>
      <c r="F706" s="162">
        <v>6578</v>
      </c>
      <c r="G706" s="162">
        <v>64</v>
      </c>
      <c r="H706" s="162">
        <v>8015</v>
      </c>
      <c r="I706" s="162">
        <v>3430</v>
      </c>
      <c r="J706" s="162">
        <v>2361.5</v>
      </c>
      <c r="K706" s="162">
        <v>2291.5</v>
      </c>
      <c r="L706" s="162">
        <v>1738.5</v>
      </c>
      <c r="M706" s="162">
        <v>1883</v>
      </c>
      <c r="N706" s="162">
        <v>34520.25</v>
      </c>
      <c r="O706" s="171">
        <v>3.7</v>
      </c>
      <c r="P706" s="326" t="b">
        <f t="shared" ca="1" si="10"/>
        <v>0</v>
      </c>
      <c r="Q706" s="234">
        <v>2840.25</v>
      </c>
      <c r="R706" s="234">
        <v>23405.5</v>
      </c>
      <c r="S706" s="234">
        <v>8274.5</v>
      </c>
    </row>
    <row r="707" spans="1:19">
      <c r="A707" s="169">
        <v>43986</v>
      </c>
      <c r="B707" s="162">
        <v>1972</v>
      </c>
      <c r="C707" s="162">
        <v>431.25</v>
      </c>
      <c r="D707" s="162">
        <v>441</v>
      </c>
      <c r="E707" s="162">
        <v>5257.5</v>
      </c>
      <c r="F707" s="162">
        <v>6641.5</v>
      </c>
      <c r="G707" s="162">
        <v>64</v>
      </c>
      <c r="H707" s="162">
        <v>8154.5</v>
      </c>
      <c r="I707" s="162">
        <v>3622</v>
      </c>
      <c r="J707" s="162">
        <v>2254</v>
      </c>
      <c r="K707" s="162">
        <v>2461</v>
      </c>
      <c r="L707" s="162">
        <v>1699.5</v>
      </c>
      <c r="M707" s="162">
        <v>1882</v>
      </c>
      <c r="N707" s="162">
        <v>34880.25</v>
      </c>
      <c r="O707" s="171">
        <v>5.0999999999999996</v>
      </c>
      <c r="P707" s="326" t="b">
        <f t="shared" ca="1" si="10"/>
        <v>0</v>
      </c>
      <c r="Q707" s="234">
        <v>2844.25</v>
      </c>
      <c r="R707" s="234">
        <v>23739.5</v>
      </c>
      <c r="S707" s="234">
        <v>8296.5</v>
      </c>
    </row>
    <row r="708" spans="1:19">
      <c r="A708" s="169">
        <v>43987</v>
      </c>
      <c r="B708" s="162">
        <v>1975</v>
      </c>
      <c r="C708" s="162">
        <v>428.375</v>
      </c>
      <c r="D708" s="162">
        <v>491</v>
      </c>
      <c r="E708" s="162">
        <v>5625.25</v>
      </c>
      <c r="F708" s="162">
        <v>7281.5</v>
      </c>
      <c r="G708" s="162">
        <v>68.5</v>
      </c>
      <c r="H708" s="162">
        <v>8904.5</v>
      </c>
      <c r="I708" s="162">
        <v>3941.5</v>
      </c>
      <c r="J708" s="162">
        <v>2274</v>
      </c>
      <c r="K708" s="162">
        <v>2184.5</v>
      </c>
      <c r="L708" s="162">
        <v>1650</v>
      </c>
      <c r="M708" s="162">
        <v>1918</v>
      </c>
      <c r="N708" s="162">
        <v>36742.125</v>
      </c>
      <c r="O708" s="171">
        <v>13.8</v>
      </c>
      <c r="P708" s="326" t="b">
        <f t="shared" ref="P708:P771" ca="1" si="11">AND(A708&gt;=(TODAY()-30),A708&lt;TODAY())</f>
        <v>0</v>
      </c>
      <c r="Q708" s="234">
        <v>2894.375</v>
      </c>
      <c r="R708" s="234">
        <v>25821.25</v>
      </c>
      <c r="S708" s="234">
        <v>8026.5</v>
      </c>
    </row>
    <row r="709" spans="1:19">
      <c r="A709" s="169">
        <v>43988</v>
      </c>
      <c r="B709" s="162">
        <v>2004</v>
      </c>
      <c r="C709" s="162">
        <v>404.5</v>
      </c>
      <c r="D709" s="162">
        <v>428</v>
      </c>
      <c r="E709" s="162">
        <v>5570</v>
      </c>
      <c r="F709" s="162">
        <v>8076</v>
      </c>
      <c r="G709" s="162">
        <v>48</v>
      </c>
      <c r="H709" s="162">
        <v>9213.5</v>
      </c>
      <c r="I709" s="162">
        <v>4225</v>
      </c>
      <c r="J709" s="162">
        <v>2291</v>
      </c>
      <c r="K709" s="162">
        <v>2199</v>
      </c>
      <c r="L709" s="162">
        <v>1633</v>
      </c>
      <c r="M709" s="162">
        <v>1913.5</v>
      </c>
      <c r="N709" s="162">
        <v>38005.5</v>
      </c>
      <c r="O709" s="171">
        <v>14.9</v>
      </c>
      <c r="P709" s="326" t="b">
        <f t="shared" ca="1" si="11"/>
        <v>0</v>
      </c>
      <c r="Q709" s="234">
        <v>2836.5</v>
      </c>
      <c r="R709" s="234">
        <v>27132.5</v>
      </c>
      <c r="S709" s="234">
        <v>8036.5</v>
      </c>
    </row>
    <row r="710" spans="1:19">
      <c r="A710" s="169">
        <v>43989</v>
      </c>
      <c r="B710" s="162">
        <v>1952</v>
      </c>
      <c r="C710" s="162">
        <v>522</v>
      </c>
      <c r="D710" s="162">
        <v>426</v>
      </c>
      <c r="E710" s="162">
        <v>5876</v>
      </c>
      <c r="F710" s="162">
        <v>8132.5</v>
      </c>
      <c r="G710" s="162">
        <v>45</v>
      </c>
      <c r="H710" s="162">
        <v>8911.5</v>
      </c>
      <c r="I710" s="162">
        <v>4157</v>
      </c>
      <c r="J710" s="162">
        <v>2145.5</v>
      </c>
      <c r="K710" s="162">
        <v>2242</v>
      </c>
      <c r="L710" s="162">
        <v>1614.5</v>
      </c>
      <c r="M710" s="162">
        <v>1917</v>
      </c>
      <c r="N710" s="162">
        <v>37941</v>
      </c>
      <c r="O710" s="171">
        <v>10.5</v>
      </c>
      <c r="P710" s="326" t="b">
        <f t="shared" ca="1" si="11"/>
        <v>0</v>
      </c>
      <c r="Q710" s="234">
        <v>2900</v>
      </c>
      <c r="R710" s="234">
        <v>27122</v>
      </c>
      <c r="S710" s="234">
        <v>7919</v>
      </c>
    </row>
    <row r="711" spans="1:19">
      <c r="A711" s="169">
        <v>43990</v>
      </c>
      <c r="B711" s="162">
        <v>1871</v>
      </c>
      <c r="C711" s="162">
        <v>457.5</v>
      </c>
      <c r="D711" s="162">
        <v>444</v>
      </c>
      <c r="E711" s="162">
        <v>5329</v>
      </c>
      <c r="F711" s="162">
        <v>6830</v>
      </c>
      <c r="G711" s="162">
        <v>50</v>
      </c>
      <c r="H711" s="162">
        <v>8219.5</v>
      </c>
      <c r="I711" s="162">
        <v>3717.5</v>
      </c>
      <c r="J711" s="162">
        <v>2105</v>
      </c>
      <c r="K711" s="162">
        <v>2211</v>
      </c>
      <c r="L711" s="162">
        <v>1634</v>
      </c>
      <c r="M711" s="162">
        <v>1926.5</v>
      </c>
      <c r="N711" s="162">
        <v>34795</v>
      </c>
      <c r="O711" s="171">
        <v>3.5</v>
      </c>
      <c r="P711" s="326" t="b">
        <f t="shared" ca="1" si="11"/>
        <v>0</v>
      </c>
      <c r="Q711" s="234">
        <v>2772.5</v>
      </c>
      <c r="R711" s="234">
        <v>24146</v>
      </c>
      <c r="S711" s="234">
        <v>7876.5</v>
      </c>
    </row>
    <row r="712" spans="1:19">
      <c r="A712" s="169">
        <v>43991</v>
      </c>
      <c r="B712" s="162">
        <v>1765</v>
      </c>
      <c r="C712" s="162">
        <v>373.5</v>
      </c>
      <c r="D712" s="162">
        <v>444</v>
      </c>
      <c r="E712" s="162">
        <v>5365.25</v>
      </c>
      <c r="F712" s="162">
        <v>6544</v>
      </c>
      <c r="G712" s="162">
        <v>48.5</v>
      </c>
      <c r="H712" s="162">
        <v>8055.5</v>
      </c>
      <c r="I712" s="162">
        <v>3519</v>
      </c>
      <c r="J712" s="162">
        <v>2904</v>
      </c>
      <c r="K712" s="162">
        <v>2451.5</v>
      </c>
      <c r="L712" s="162">
        <v>2009.5</v>
      </c>
      <c r="M712" s="162">
        <v>1924</v>
      </c>
      <c r="N712" s="162">
        <v>35403.75</v>
      </c>
      <c r="O712" s="171">
        <v>4.5999999999999996</v>
      </c>
      <c r="P712" s="326" t="b">
        <f t="shared" ca="1" si="11"/>
        <v>0</v>
      </c>
      <c r="Q712" s="234">
        <v>2582.5</v>
      </c>
      <c r="R712" s="234">
        <v>23532.25</v>
      </c>
      <c r="S712" s="234">
        <v>9289</v>
      </c>
    </row>
    <row r="713" spans="1:19">
      <c r="A713" s="169">
        <v>43992</v>
      </c>
      <c r="B713" s="162">
        <v>1739</v>
      </c>
      <c r="C713" s="162">
        <v>379.125</v>
      </c>
      <c r="D713" s="162">
        <v>446</v>
      </c>
      <c r="E713" s="162">
        <v>5049.25</v>
      </c>
      <c r="F713" s="162">
        <v>6566</v>
      </c>
      <c r="G713" s="162">
        <v>55.5</v>
      </c>
      <c r="H713" s="162">
        <v>8085.5</v>
      </c>
      <c r="I713" s="162">
        <v>3715</v>
      </c>
      <c r="J713" s="162">
        <v>3987.5</v>
      </c>
      <c r="K713" s="162">
        <v>3061.5</v>
      </c>
      <c r="L713" s="162">
        <v>2643</v>
      </c>
      <c r="M713" s="162">
        <v>1944.5</v>
      </c>
      <c r="N713" s="162">
        <v>37671.875</v>
      </c>
      <c r="O713" s="171">
        <v>3.9</v>
      </c>
      <c r="P713" s="326" t="b">
        <f t="shared" ca="1" si="11"/>
        <v>0</v>
      </c>
      <c r="Q713" s="234">
        <v>2564.125</v>
      </c>
      <c r="R713" s="234">
        <v>23471.25</v>
      </c>
      <c r="S713" s="234">
        <v>11636.5</v>
      </c>
    </row>
    <row r="714" spans="1:19">
      <c r="A714" s="169">
        <v>43993</v>
      </c>
      <c r="B714" s="162">
        <v>1799</v>
      </c>
      <c r="C714" s="162">
        <v>391.625</v>
      </c>
      <c r="D714" s="162">
        <v>455</v>
      </c>
      <c r="E714" s="162">
        <v>5456.5</v>
      </c>
      <c r="F714" s="162">
        <v>6682.5</v>
      </c>
      <c r="G714" s="162">
        <v>66.5</v>
      </c>
      <c r="H714" s="162">
        <v>8092</v>
      </c>
      <c r="I714" s="162">
        <v>3789.5</v>
      </c>
      <c r="J714" s="162">
        <v>4146.5</v>
      </c>
      <c r="K714" s="162">
        <v>3302.5</v>
      </c>
      <c r="L714" s="162">
        <v>2956</v>
      </c>
      <c r="M714" s="162">
        <v>2010.5</v>
      </c>
      <c r="N714" s="162">
        <v>39148.125</v>
      </c>
      <c r="O714" s="171">
        <v>6.25</v>
      </c>
      <c r="P714" s="326" t="b">
        <f t="shared" ca="1" si="11"/>
        <v>0</v>
      </c>
      <c r="Q714" s="234">
        <v>2645.625</v>
      </c>
      <c r="R714" s="234">
        <v>24087</v>
      </c>
      <c r="S714" s="234">
        <v>12415.5</v>
      </c>
    </row>
    <row r="715" spans="1:19">
      <c r="A715" s="169">
        <v>43994</v>
      </c>
      <c r="B715" s="162">
        <v>1777</v>
      </c>
      <c r="C715" s="162">
        <v>418.125</v>
      </c>
      <c r="D715" s="162">
        <v>456</v>
      </c>
      <c r="E715" s="162">
        <v>5471.5</v>
      </c>
      <c r="F715" s="162">
        <v>7512.5</v>
      </c>
      <c r="G715" s="162">
        <v>69.5</v>
      </c>
      <c r="H715" s="162">
        <v>8743.5</v>
      </c>
      <c r="I715" s="162">
        <v>3825</v>
      </c>
      <c r="J715" s="162">
        <v>4600.5</v>
      </c>
      <c r="K715" s="162">
        <v>3641</v>
      </c>
      <c r="L715" s="162">
        <v>3407</v>
      </c>
      <c r="M715" s="162">
        <v>2221</v>
      </c>
      <c r="N715" s="162">
        <v>42142.625</v>
      </c>
      <c r="O715" s="171">
        <v>13.1</v>
      </c>
      <c r="P715" s="326" t="b">
        <f t="shared" ca="1" si="11"/>
        <v>0</v>
      </c>
      <c r="Q715" s="234">
        <v>2651.125</v>
      </c>
      <c r="R715" s="234">
        <v>25622</v>
      </c>
      <c r="S715" s="234">
        <v>13869.5</v>
      </c>
    </row>
    <row r="716" spans="1:19">
      <c r="A716" s="169">
        <v>43995</v>
      </c>
      <c r="B716" s="162">
        <v>1898</v>
      </c>
      <c r="C716" s="162">
        <v>413.25</v>
      </c>
      <c r="D716" s="162">
        <v>446</v>
      </c>
      <c r="E716" s="162">
        <v>5547</v>
      </c>
      <c r="F716" s="162">
        <v>7907.5</v>
      </c>
      <c r="G716" s="162">
        <v>74.5</v>
      </c>
      <c r="H716" s="162">
        <v>8968</v>
      </c>
      <c r="I716" s="162">
        <v>3994.5</v>
      </c>
      <c r="J716" s="162">
        <v>5248.5</v>
      </c>
      <c r="K716" s="162">
        <v>4171</v>
      </c>
      <c r="L716" s="162">
        <v>3614.5</v>
      </c>
      <c r="M716" s="162">
        <v>2361.5</v>
      </c>
      <c r="N716" s="162">
        <v>44644.25</v>
      </c>
      <c r="O716" s="171">
        <v>15.1</v>
      </c>
      <c r="P716" s="326" t="b">
        <f t="shared" ca="1" si="11"/>
        <v>0</v>
      </c>
      <c r="Q716" s="234">
        <v>2757.25</v>
      </c>
      <c r="R716" s="234">
        <v>26491.5</v>
      </c>
      <c r="S716" s="234">
        <v>15395.5</v>
      </c>
    </row>
    <row r="717" spans="1:19">
      <c r="A717" s="169">
        <v>43996</v>
      </c>
      <c r="B717" s="162">
        <v>1891</v>
      </c>
      <c r="C717" s="162">
        <v>397.875</v>
      </c>
      <c r="D717" s="162">
        <v>440</v>
      </c>
      <c r="E717" s="162">
        <v>5390</v>
      </c>
      <c r="F717" s="162">
        <v>7959.5</v>
      </c>
      <c r="G717" s="162">
        <v>59</v>
      </c>
      <c r="H717" s="162">
        <v>8743.5</v>
      </c>
      <c r="I717" s="162">
        <v>3818.5</v>
      </c>
      <c r="J717" s="162">
        <v>5335</v>
      </c>
      <c r="K717" s="162">
        <v>4269.5</v>
      </c>
      <c r="L717" s="162">
        <v>3668.5</v>
      </c>
      <c r="M717" s="162">
        <v>2420.5</v>
      </c>
      <c r="N717" s="162">
        <v>44392.875</v>
      </c>
      <c r="O717" s="171">
        <v>7.5</v>
      </c>
      <c r="P717" s="326" t="b">
        <f t="shared" ca="1" si="11"/>
        <v>0</v>
      </c>
      <c r="Q717" s="234">
        <v>2728.875</v>
      </c>
      <c r="R717" s="234">
        <v>25970.5</v>
      </c>
      <c r="S717" s="234">
        <v>15693.5</v>
      </c>
    </row>
    <row r="718" spans="1:19">
      <c r="A718" s="169">
        <v>43997</v>
      </c>
      <c r="B718" s="162">
        <v>1811</v>
      </c>
      <c r="C718" s="162">
        <v>393.875</v>
      </c>
      <c r="D718" s="162">
        <v>449</v>
      </c>
      <c r="E718" s="162">
        <v>5050.5</v>
      </c>
      <c r="F718" s="162">
        <v>6935.5</v>
      </c>
      <c r="G718" s="162">
        <v>64</v>
      </c>
      <c r="H718" s="162">
        <v>8152</v>
      </c>
      <c r="I718" s="162">
        <v>3412.5</v>
      </c>
      <c r="J718" s="162">
        <v>4789.5</v>
      </c>
      <c r="K718" s="162">
        <v>4087</v>
      </c>
      <c r="L718" s="162">
        <v>3607</v>
      </c>
      <c r="M718" s="162">
        <v>2376.5</v>
      </c>
      <c r="N718" s="162">
        <v>41128.375</v>
      </c>
      <c r="O718" s="171">
        <v>6.8</v>
      </c>
      <c r="P718" s="326" t="b">
        <f t="shared" ca="1" si="11"/>
        <v>0</v>
      </c>
      <c r="Q718" s="234">
        <v>2653.875</v>
      </c>
      <c r="R718" s="234">
        <v>23614.5</v>
      </c>
      <c r="S718" s="234">
        <v>14860</v>
      </c>
    </row>
    <row r="719" spans="1:19">
      <c r="A719" s="169">
        <v>43998</v>
      </c>
      <c r="B719" s="162">
        <v>1809</v>
      </c>
      <c r="C719" s="162">
        <v>530.875</v>
      </c>
      <c r="D719" s="162">
        <v>447</v>
      </c>
      <c r="E719" s="162">
        <v>5061.5</v>
      </c>
      <c r="F719" s="162">
        <v>6485.5</v>
      </c>
      <c r="G719" s="162">
        <v>63</v>
      </c>
      <c r="H719" s="162">
        <v>7815</v>
      </c>
      <c r="I719" s="162">
        <v>3474.5</v>
      </c>
      <c r="J719" s="162">
        <v>4683.5</v>
      </c>
      <c r="K719" s="162">
        <v>4106.5</v>
      </c>
      <c r="L719" s="162">
        <v>3604.5</v>
      </c>
      <c r="M719" s="162">
        <v>2402</v>
      </c>
      <c r="N719" s="162">
        <v>40482.875</v>
      </c>
      <c r="O719" s="171">
        <v>2.4</v>
      </c>
      <c r="P719" s="326" t="b">
        <f t="shared" ca="1" si="11"/>
        <v>0</v>
      </c>
      <c r="Q719" s="234">
        <v>2786.875</v>
      </c>
      <c r="R719" s="234">
        <v>22899.5</v>
      </c>
      <c r="S719" s="234">
        <v>14796.5</v>
      </c>
    </row>
    <row r="720" spans="1:19">
      <c r="A720" s="169">
        <v>43999</v>
      </c>
      <c r="B720" s="162">
        <v>1815</v>
      </c>
      <c r="C720" s="162">
        <v>470.25</v>
      </c>
      <c r="D720" s="162">
        <v>488</v>
      </c>
      <c r="E720" s="162">
        <v>5132</v>
      </c>
      <c r="F720" s="162">
        <v>6579.5</v>
      </c>
      <c r="G720" s="162">
        <v>71</v>
      </c>
      <c r="H720" s="162">
        <v>7889.5</v>
      </c>
      <c r="I720" s="162">
        <v>3522.5</v>
      </c>
      <c r="J720" s="162">
        <v>4769.5</v>
      </c>
      <c r="K720" s="162">
        <v>4185</v>
      </c>
      <c r="L720" s="162">
        <v>3663.5</v>
      </c>
      <c r="M720" s="162">
        <v>2443</v>
      </c>
      <c r="N720" s="162">
        <v>41028.75</v>
      </c>
      <c r="O720" s="171">
        <v>3.4</v>
      </c>
      <c r="P720" s="326" t="b">
        <f t="shared" ca="1" si="11"/>
        <v>0</v>
      </c>
      <c r="Q720" s="234">
        <v>2773.25</v>
      </c>
      <c r="R720" s="234">
        <v>23194.5</v>
      </c>
      <c r="S720" s="234">
        <v>15061</v>
      </c>
    </row>
    <row r="721" spans="1:19">
      <c r="A721" s="169">
        <v>44000</v>
      </c>
      <c r="B721" s="162">
        <v>1824</v>
      </c>
      <c r="C721" s="162">
        <v>414.75</v>
      </c>
      <c r="D721" s="162">
        <v>439</v>
      </c>
      <c r="E721" s="162">
        <v>5437.25</v>
      </c>
      <c r="F721" s="162">
        <v>6942.5</v>
      </c>
      <c r="G721" s="162">
        <v>70.5</v>
      </c>
      <c r="H721" s="162">
        <v>8052</v>
      </c>
      <c r="I721" s="162">
        <v>3633.5</v>
      </c>
      <c r="J721" s="162">
        <v>5299.5</v>
      </c>
      <c r="K721" s="162">
        <v>4451</v>
      </c>
      <c r="L721" s="162">
        <v>3678.5</v>
      </c>
      <c r="M721" s="162">
        <v>2428</v>
      </c>
      <c r="N721" s="162">
        <v>42670.5</v>
      </c>
      <c r="O721" s="171">
        <v>7.4</v>
      </c>
      <c r="P721" s="326" t="b">
        <f t="shared" ca="1" si="11"/>
        <v>0</v>
      </c>
      <c r="Q721" s="234">
        <v>2677.75</v>
      </c>
      <c r="R721" s="234">
        <v>24135.75</v>
      </c>
      <c r="S721" s="234">
        <v>15857</v>
      </c>
    </row>
    <row r="722" spans="1:19">
      <c r="A722" s="169">
        <v>44001</v>
      </c>
      <c r="B722" s="162">
        <v>1800</v>
      </c>
      <c r="C722" s="162">
        <v>418.125</v>
      </c>
      <c r="D722" s="162">
        <v>458</v>
      </c>
      <c r="E722" s="162">
        <v>5819</v>
      </c>
      <c r="F722" s="162">
        <v>7585.5</v>
      </c>
      <c r="G722" s="162">
        <v>76</v>
      </c>
      <c r="H722" s="162">
        <v>8662.5</v>
      </c>
      <c r="I722" s="162">
        <v>3915.5</v>
      </c>
      <c r="J722" s="162">
        <v>5597.5</v>
      </c>
      <c r="K722" s="162">
        <v>4589.5</v>
      </c>
      <c r="L722" s="162">
        <v>3777.5</v>
      </c>
      <c r="M722" s="162">
        <v>2418</v>
      </c>
      <c r="N722" s="162">
        <v>45117.125</v>
      </c>
      <c r="O722" s="171">
        <v>17.100000000000001</v>
      </c>
      <c r="P722" s="326" t="b">
        <f t="shared" ca="1" si="11"/>
        <v>0</v>
      </c>
      <c r="Q722" s="234">
        <v>2676.125</v>
      </c>
      <c r="R722" s="234">
        <v>26058.5</v>
      </c>
      <c r="S722" s="234">
        <v>16382.5</v>
      </c>
    </row>
    <row r="723" spans="1:19">
      <c r="A723" s="169">
        <v>44002</v>
      </c>
      <c r="B723" s="162">
        <v>1800</v>
      </c>
      <c r="C723" s="162">
        <v>418.125</v>
      </c>
      <c r="D723" s="162">
        <v>406</v>
      </c>
      <c r="E723" s="162">
        <v>5349</v>
      </c>
      <c r="F723" s="162">
        <v>7998</v>
      </c>
      <c r="G723" s="162">
        <v>71.5</v>
      </c>
      <c r="H723" s="162">
        <v>9109.5</v>
      </c>
      <c r="I723" s="162">
        <v>4098.5</v>
      </c>
      <c r="J723" s="162">
        <v>5817.5</v>
      </c>
      <c r="K723" s="162">
        <v>4841.5</v>
      </c>
      <c r="L723" s="162">
        <v>3832.5</v>
      </c>
      <c r="M723" s="162">
        <v>2480.5</v>
      </c>
      <c r="N723" s="162">
        <v>46284.375</v>
      </c>
      <c r="O723" s="171">
        <v>20.8</v>
      </c>
      <c r="P723" s="326" t="b">
        <f t="shared" ca="1" si="11"/>
        <v>0</v>
      </c>
      <c r="Q723" s="234">
        <v>2624.125</v>
      </c>
      <c r="R723" s="234">
        <v>26626.5</v>
      </c>
      <c r="S723" s="234">
        <v>16972</v>
      </c>
    </row>
    <row r="724" spans="1:19">
      <c r="A724" s="169">
        <v>44003</v>
      </c>
      <c r="B724" s="162">
        <v>1871</v>
      </c>
      <c r="C724" s="162">
        <v>432.625</v>
      </c>
      <c r="D724" s="162">
        <v>409</v>
      </c>
      <c r="E724" s="162">
        <v>5381.75</v>
      </c>
      <c r="F724" s="162">
        <v>8144</v>
      </c>
      <c r="G724" s="162">
        <v>73.5</v>
      </c>
      <c r="H724" s="162">
        <v>8919.5</v>
      </c>
      <c r="I724" s="162">
        <v>3987</v>
      </c>
      <c r="J724" s="162">
        <v>5695.5</v>
      </c>
      <c r="K724" s="162">
        <v>4842.5</v>
      </c>
      <c r="L724" s="162">
        <v>3760.5</v>
      </c>
      <c r="M724" s="162">
        <v>2438.5</v>
      </c>
      <c r="N724" s="162">
        <v>45955.375</v>
      </c>
      <c r="O724" s="171">
        <v>14.5</v>
      </c>
      <c r="P724" s="326" t="b">
        <f t="shared" ca="1" si="11"/>
        <v>0</v>
      </c>
      <c r="Q724" s="234">
        <v>2712.625</v>
      </c>
      <c r="R724" s="234">
        <v>26505.75</v>
      </c>
      <c r="S724" s="234">
        <v>16737</v>
      </c>
    </row>
    <row r="725" spans="1:19">
      <c r="A725" s="169">
        <v>44004</v>
      </c>
      <c r="B725" s="162">
        <v>1851</v>
      </c>
      <c r="C725" s="162">
        <v>464.625</v>
      </c>
      <c r="D725" s="162">
        <v>479</v>
      </c>
      <c r="E725" s="162">
        <v>5328.25</v>
      </c>
      <c r="F725" s="162">
        <v>7176</v>
      </c>
      <c r="G725" s="162">
        <v>78.5</v>
      </c>
      <c r="H725" s="162">
        <v>8512</v>
      </c>
      <c r="I725" s="162">
        <v>3802</v>
      </c>
      <c r="J725" s="162">
        <v>5049</v>
      </c>
      <c r="K725" s="162">
        <v>4397.5</v>
      </c>
      <c r="L725" s="162">
        <v>3780</v>
      </c>
      <c r="M725" s="162">
        <v>2437.5</v>
      </c>
      <c r="N725" s="162">
        <v>43355.375</v>
      </c>
      <c r="O725" s="171">
        <v>10.9</v>
      </c>
      <c r="P725" s="326" t="b">
        <f t="shared" ca="1" si="11"/>
        <v>0</v>
      </c>
      <c r="Q725" s="234">
        <v>2794.625</v>
      </c>
      <c r="R725" s="234">
        <v>24896.75</v>
      </c>
      <c r="S725" s="234">
        <v>15664</v>
      </c>
    </row>
    <row r="726" spans="1:19">
      <c r="A726" s="169">
        <v>44005</v>
      </c>
      <c r="B726" s="162">
        <v>1974</v>
      </c>
      <c r="C726" s="162">
        <v>459.5</v>
      </c>
      <c r="D726" s="162">
        <v>697</v>
      </c>
      <c r="E726" s="162">
        <v>5436</v>
      </c>
      <c r="F726" s="162">
        <v>7046.5</v>
      </c>
      <c r="G726" s="162">
        <v>85.5</v>
      </c>
      <c r="H726" s="162">
        <v>8384.5</v>
      </c>
      <c r="I726" s="162">
        <v>3825</v>
      </c>
      <c r="J726" s="162">
        <v>5003.5</v>
      </c>
      <c r="K726" s="162">
        <v>4489</v>
      </c>
      <c r="L726" s="162">
        <v>3748</v>
      </c>
      <c r="M726" s="162">
        <v>2415.5</v>
      </c>
      <c r="N726" s="162">
        <v>43564</v>
      </c>
      <c r="O726" s="171">
        <v>11.8</v>
      </c>
      <c r="P726" s="326" t="b">
        <f t="shared" ca="1" si="11"/>
        <v>0</v>
      </c>
      <c r="Q726" s="234">
        <v>3130.5</v>
      </c>
      <c r="R726" s="234">
        <v>24777.5</v>
      </c>
      <c r="S726" s="234">
        <v>15656</v>
      </c>
    </row>
    <row r="727" spans="1:19">
      <c r="A727" s="169">
        <v>44006</v>
      </c>
      <c r="B727" s="162">
        <v>1791</v>
      </c>
      <c r="C727" s="162">
        <v>447.375</v>
      </c>
      <c r="D727" s="162">
        <v>592</v>
      </c>
      <c r="E727" s="162">
        <v>5243.75</v>
      </c>
      <c r="F727" s="162">
        <v>7077.5</v>
      </c>
      <c r="G727" s="162">
        <v>85.5</v>
      </c>
      <c r="H727" s="162">
        <v>8704.5</v>
      </c>
      <c r="I727" s="162">
        <v>3914</v>
      </c>
      <c r="J727" s="162">
        <v>5688</v>
      </c>
      <c r="K727" s="162">
        <v>4900</v>
      </c>
      <c r="L727" s="162">
        <v>3839.5</v>
      </c>
      <c r="M727" s="162">
        <v>2470</v>
      </c>
      <c r="N727" s="162">
        <v>44753.125</v>
      </c>
      <c r="O727" s="171">
        <v>22.9</v>
      </c>
      <c r="P727" s="326" t="b">
        <f t="shared" ca="1" si="11"/>
        <v>0</v>
      </c>
      <c r="Q727" s="234">
        <v>2830.375</v>
      </c>
      <c r="R727" s="234">
        <v>25025.25</v>
      </c>
      <c r="S727" s="234">
        <v>16897.5</v>
      </c>
    </row>
    <row r="728" spans="1:19">
      <c r="A728" s="169">
        <v>44007</v>
      </c>
      <c r="B728" s="162">
        <v>1785</v>
      </c>
      <c r="C728" s="162">
        <v>449.75</v>
      </c>
      <c r="D728" s="162">
        <v>588</v>
      </c>
      <c r="E728" s="162">
        <v>5164</v>
      </c>
      <c r="F728" s="162">
        <v>8053</v>
      </c>
      <c r="G728" s="162">
        <v>74</v>
      </c>
      <c r="H728" s="162">
        <v>9061.5</v>
      </c>
      <c r="I728" s="162">
        <v>3928.5</v>
      </c>
      <c r="J728" s="162">
        <v>5863</v>
      </c>
      <c r="K728" s="162">
        <v>5156.5</v>
      </c>
      <c r="L728" s="162">
        <v>3762</v>
      </c>
      <c r="M728" s="162">
        <v>2456</v>
      </c>
      <c r="N728" s="162">
        <v>46341.25</v>
      </c>
      <c r="O728" s="171">
        <v>22.1</v>
      </c>
      <c r="P728" s="326" t="b">
        <f t="shared" ca="1" si="11"/>
        <v>0</v>
      </c>
      <c r="Q728" s="234">
        <v>2822.75</v>
      </c>
      <c r="R728" s="234">
        <v>26281</v>
      </c>
      <c r="S728" s="234">
        <v>17237.5</v>
      </c>
    </row>
    <row r="729" spans="1:19">
      <c r="A729" s="169">
        <v>44008</v>
      </c>
      <c r="B729" s="162">
        <v>1802</v>
      </c>
      <c r="C729" s="162">
        <v>435.875</v>
      </c>
      <c r="D729" s="162">
        <v>550</v>
      </c>
      <c r="E729" s="162">
        <v>5260</v>
      </c>
      <c r="F729" s="162">
        <v>7861</v>
      </c>
      <c r="G729" s="162">
        <v>77</v>
      </c>
      <c r="H729" s="162">
        <v>9023</v>
      </c>
      <c r="I729" s="162">
        <v>3932.5</v>
      </c>
      <c r="J729" s="162">
        <v>5883</v>
      </c>
      <c r="K729" s="162">
        <v>5080</v>
      </c>
      <c r="L729" s="162">
        <v>3765.5</v>
      </c>
      <c r="M729" s="162">
        <v>2487.5</v>
      </c>
      <c r="N729" s="162">
        <v>46157.375</v>
      </c>
      <c r="O729" s="171">
        <v>25.4</v>
      </c>
      <c r="P729" s="326" t="b">
        <f t="shared" ca="1" si="11"/>
        <v>0</v>
      </c>
      <c r="Q729" s="234">
        <v>2787.875</v>
      </c>
      <c r="R729" s="234">
        <v>26153.5</v>
      </c>
      <c r="S729" s="234">
        <v>17216</v>
      </c>
    </row>
    <row r="730" spans="1:19">
      <c r="A730" s="169">
        <v>44009</v>
      </c>
      <c r="B730" s="162">
        <v>1879</v>
      </c>
      <c r="C730" s="162">
        <v>426</v>
      </c>
      <c r="D730" s="162">
        <v>541</v>
      </c>
      <c r="E730" s="162">
        <v>5390</v>
      </c>
      <c r="F730" s="162">
        <v>8211.5</v>
      </c>
      <c r="G730" s="162">
        <v>76.5</v>
      </c>
      <c r="H730" s="162">
        <v>9114</v>
      </c>
      <c r="I730" s="162">
        <v>4159.5</v>
      </c>
      <c r="J730" s="162">
        <v>6070</v>
      </c>
      <c r="K730" s="162">
        <v>5240.5</v>
      </c>
      <c r="L730" s="162">
        <v>3797</v>
      </c>
      <c r="M730" s="162">
        <v>2455</v>
      </c>
      <c r="N730" s="162">
        <v>47360</v>
      </c>
      <c r="O730" s="171">
        <v>31.8</v>
      </c>
      <c r="P730" s="326" t="b">
        <f t="shared" ca="1" si="11"/>
        <v>0</v>
      </c>
      <c r="Q730" s="234">
        <v>2846</v>
      </c>
      <c r="R730" s="234">
        <v>26951.5</v>
      </c>
      <c r="S730" s="234">
        <v>17562.5</v>
      </c>
    </row>
    <row r="731" spans="1:19">
      <c r="A731" s="169">
        <v>44010</v>
      </c>
      <c r="B731" s="162">
        <v>1865</v>
      </c>
      <c r="C731" s="162">
        <v>428.625</v>
      </c>
      <c r="D731" s="162">
        <v>544</v>
      </c>
      <c r="E731" s="162">
        <v>5071.5</v>
      </c>
      <c r="F731" s="162">
        <v>8284</v>
      </c>
      <c r="G731" s="162">
        <v>74</v>
      </c>
      <c r="H731" s="162">
        <v>9035</v>
      </c>
      <c r="I731" s="162">
        <v>3992.5</v>
      </c>
      <c r="J731" s="162">
        <v>6018.5</v>
      </c>
      <c r="K731" s="162">
        <v>5116</v>
      </c>
      <c r="L731" s="162">
        <v>3802</v>
      </c>
      <c r="M731" s="162">
        <v>2464.5</v>
      </c>
      <c r="N731" s="162">
        <v>46695.625</v>
      </c>
      <c r="O731" s="171">
        <v>22.7</v>
      </c>
      <c r="P731" s="326" t="b">
        <f t="shared" ca="1" si="11"/>
        <v>0</v>
      </c>
      <c r="Q731" s="234">
        <v>2837.625</v>
      </c>
      <c r="R731" s="234">
        <v>26457</v>
      </c>
      <c r="S731" s="234">
        <v>17401</v>
      </c>
    </row>
    <row r="732" spans="1:19">
      <c r="A732" s="169">
        <v>44011</v>
      </c>
      <c r="B732" s="162">
        <v>1784</v>
      </c>
      <c r="C732" s="162">
        <v>425.875</v>
      </c>
      <c r="D732" s="162">
        <v>546</v>
      </c>
      <c r="E732" s="162">
        <v>5314</v>
      </c>
      <c r="F732" s="162">
        <v>7518</v>
      </c>
      <c r="G732" s="162">
        <v>74.5</v>
      </c>
      <c r="H732" s="162">
        <v>9056</v>
      </c>
      <c r="I732" s="162">
        <v>4004</v>
      </c>
      <c r="J732" s="162">
        <v>5415.5</v>
      </c>
      <c r="K732" s="162">
        <v>4842.5</v>
      </c>
      <c r="L732" s="162">
        <v>3822.5</v>
      </c>
      <c r="M732" s="162">
        <v>2437.5</v>
      </c>
      <c r="N732" s="162">
        <v>45240.375</v>
      </c>
      <c r="O732" s="171">
        <v>23.4</v>
      </c>
      <c r="P732" s="326" t="b">
        <f t="shared" ca="1" si="11"/>
        <v>0</v>
      </c>
      <c r="Q732" s="234">
        <v>2755.875</v>
      </c>
      <c r="R732" s="234">
        <v>25966.5</v>
      </c>
      <c r="S732" s="234">
        <v>16518</v>
      </c>
    </row>
    <row r="733" spans="1:19">
      <c r="A733" s="169">
        <v>44012</v>
      </c>
      <c r="B733" s="162">
        <v>1821</v>
      </c>
      <c r="C733" s="162">
        <v>432.375</v>
      </c>
      <c r="D733" s="162">
        <v>525</v>
      </c>
      <c r="E733" s="162">
        <v>5576.25</v>
      </c>
      <c r="F733" s="162">
        <v>7849</v>
      </c>
      <c r="G733" s="162">
        <v>82.5</v>
      </c>
      <c r="H733" s="162">
        <v>9011</v>
      </c>
      <c r="I733" s="162">
        <v>4054.5</v>
      </c>
      <c r="J733" s="162">
        <v>5854</v>
      </c>
      <c r="K733" s="162">
        <v>5037</v>
      </c>
      <c r="L733" s="162">
        <v>3871.5</v>
      </c>
      <c r="M733" s="162">
        <v>2465</v>
      </c>
      <c r="N733" s="162">
        <v>46579.125</v>
      </c>
      <c r="O733" s="171">
        <v>23.7</v>
      </c>
      <c r="P733" s="326" t="b">
        <f t="shared" ca="1" si="11"/>
        <v>0</v>
      </c>
      <c r="Q733" s="234">
        <v>2778.375</v>
      </c>
      <c r="R733" s="234">
        <v>26573.25</v>
      </c>
      <c r="S733" s="234">
        <v>17227.5</v>
      </c>
    </row>
    <row r="734" spans="1:19">
      <c r="A734" s="169">
        <v>44013</v>
      </c>
      <c r="B734" s="162">
        <v>1794</v>
      </c>
      <c r="C734" s="162">
        <v>449</v>
      </c>
      <c r="D734" s="162">
        <v>526</v>
      </c>
      <c r="E734" s="162">
        <v>5712.25</v>
      </c>
      <c r="F734" s="162">
        <v>8129</v>
      </c>
      <c r="G734" s="162">
        <v>75.5</v>
      </c>
      <c r="H734" s="162">
        <v>8966</v>
      </c>
      <c r="I734" s="162">
        <v>3958.5</v>
      </c>
      <c r="J734" s="162">
        <v>5988.5</v>
      </c>
      <c r="K734" s="162">
        <v>5134</v>
      </c>
      <c r="L734" s="162">
        <v>3871.5</v>
      </c>
      <c r="M734" s="162">
        <v>2433</v>
      </c>
      <c r="N734" s="162">
        <v>47037.25</v>
      </c>
      <c r="O734" s="171">
        <v>17.100000000000001</v>
      </c>
      <c r="P734" s="326" t="b">
        <f t="shared" ca="1" si="11"/>
        <v>0</v>
      </c>
      <c r="Q734" s="234">
        <v>2769</v>
      </c>
      <c r="R734" s="234">
        <v>26841.25</v>
      </c>
      <c r="S734" s="234">
        <v>17427</v>
      </c>
    </row>
    <row r="735" spans="1:19">
      <c r="A735" s="169">
        <v>44014</v>
      </c>
      <c r="B735" s="162">
        <v>1777</v>
      </c>
      <c r="C735" s="162">
        <v>449.5</v>
      </c>
      <c r="D735" s="162">
        <v>566</v>
      </c>
      <c r="E735" s="162">
        <v>5869.5</v>
      </c>
      <c r="F735" s="162">
        <v>7320.5</v>
      </c>
      <c r="G735" s="162">
        <v>76</v>
      </c>
      <c r="H735" s="162">
        <v>8798</v>
      </c>
      <c r="I735" s="162">
        <v>3984</v>
      </c>
      <c r="J735" s="162">
        <v>5778.5</v>
      </c>
      <c r="K735" s="162">
        <v>4782.5</v>
      </c>
      <c r="L735" s="162">
        <v>3807.5</v>
      </c>
      <c r="M735" s="162">
        <v>2566</v>
      </c>
      <c r="N735" s="162">
        <v>45775</v>
      </c>
      <c r="O735" s="171">
        <v>18.5</v>
      </c>
      <c r="P735" s="326" t="b">
        <f t="shared" ca="1" si="11"/>
        <v>0</v>
      </c>
      <c r="Q735" s="234">
        <v>2792.5</v>
      </c>
      <c r="R735" s="234">
        <v>26048</v>
      </c>
      <c r="S735" s="234">
        <v>16934.5</v>
      </c>
    </row>
    <row r="736" spans="1:19">
      <c r="A736" s="169">
        <v>44015</v>
      </c>
      <c r="B736" s="162">
        <v>1761</v>
      </c>
      <c r="C736" s="162">
        <v>426.5</v>
      </c>
      <c r="D736" s="162">
        <v>522</v>
      </c>
      <c r="E736" s="162">
        <v>6631.5</v>
      </c>
      <c r="F736" s="162">
        <v>7882</v>
      </c>
      <c r="G736" s="162">
        <v>66.5</v>
      </c>
      <c r="H736" s="162">
        <v>8955</v>
      </c>
      <c r="I736" s="162">
        <v>4233</v>
      </c>
      <c r="J736" s="162">
        <v>5896</v>
      </c>
      <c r="K736" s="162">
        <v>5078.5</v>
      </c>
      <c r="L736" s="162">
        <v>3800.5</v>
      </c>
      <c r="M736" s="162">
        <v>2608</v>
      </c>
      <c r="N736" s="162">
        <v>47860.5</v>
      </c>
      <c r="O736" s="171">
        <v>23.7</v>
      </c>
      <c r="P736" s="326" t="b">
        <f t="shared" ca="1" si="11"/>
        <v>0</v>
      </c>
      <c r="Q736" s="234">
        <v>2709.5</v>
      </c>
      <c r="R736" s="234">
        <v>27768</v>
      </c>
      <c r="S736" s="234">
        <v>17383</v>
      </c>
    </row>
    <row r="737" spans="1:19">
      <c r="A737" s="169">
        <v>44016</v>
      </c>
      <c r="B737" s="162">
        <v>1838</v>
      </c>
      <c r="C737" s="162">
        <v>421.625</v>
      </c>
      <c r="D737" s="162">
        <v>469</v>
      </c>
      <c r="E737" s="162">
        <v>6405.5</v>
      </c>
      <c r="F737" s="162">
        <v>8059.5</v>
      </c>
      <c r="G737" s="162">
        <v>67</v>
      </c>
      <c r="H737" s="162">
        <v>9155</v>
      </c>
      <c r="I737" s="162">
        <v>4362.5</v>
      </c>
      <c r="J737" s="162">
        <v>6047</v>
      </c>
      <c r="K737" s="162">
        <v>5326</v>
      </c>
      <c r="L737" s="162">
        <v>3913.5</v>
      </c>
      <c r="M737" s="162">
        <v>2620.5</v>
      </c>
      <c r="N737" s="162">
        <v>48685.125</v>
      </c>
      <c r="O737" s="171">
        <v>30.1</v>
      </c>
      <c r="P737" s="326" t="b">
        <f t="shared" ca="1" si="11"/>
        <v>0</v>
      </c>
      <c r="Q737" s="234">
        <v>2728.625</v>
      </c>
      <c r="R737" s="234">
        <v>28049.5</v>
      </c>
      <c r="S737" s="234">
        <v>17907</v>
      </c>
    </row>
    <row r="738" spans="1:19">
      <c r="A738" s="169">
        <v>44017</v>
      </c>
      <c r="B738" s="162">
        <v>1850</v>
      </c>
      <c r="C738" s="162">
        <v>430.375</v>
      </c>
      <c r="D738" s="162">
        <v>394</v>
      </c>
      <c r="E738" s="162">
        <v>5694.5</v>
      </c>
      <c r="F738" s="162">
        <v>8195.5</v>
      </c>
      <c r="G738" s="162">
        <v>68.5</v>
      </c>
      <c r="H738" s="162">
        <v>9180</v>
      </c>
      <c r="I738" s="162">
        <v>4210.5</v>
      </c>
      <c r="J738" s="162">
        <v>6080.5</v>
      </c>
      <c r="K738" s="162">
        <v>5292</v>
      </c>
      <c r="L738" s="162">
        <v>3895</v>
      </c>
      <c r="M738" s="162">
        <v>2909.5</v>
      </c>
      <c r="N738" s="162">
        <v>48200.375</v>
      </c>
      <c r="O738" s="171">
        <v>25.3</v>
      </c>
      <c r="P738" s="326" t="b">
        <f t="shared" ca="1" si="11"/>
        <v>0</v>
      </c>
      <c r="Q738" s="234">
        <v>2674.375</v>
      </c>
      <c r="R738" s="234">
        <v>27349</v>
      </c>
      <c r="S738" s="234">
        <v>18177</v>
      </c>
    </row>
    <row r="739" spans="1:19">
      <c r="A739" s="169">
        <v>44018</v>
      </c>
      <c r="B739" s="162">
        <v>1790</v>
      </c>
      <c r="C739" s="162">
        <v>443.875</v>
      </c>
      <c r="D739" s="162">
        <v>411</v>
      </c>
      <c r="E739" s="162">
        <v>6114.75</v>
      </c>
      <c r="F739" s="162">
        <v>7634.5</v>
      </c>
      <c r="G739" s="162">
        <v>75.5</v>
      </c>
      <c r="H739" s="162">
        <v>8994</v>
      </c>
      <c r="I739" s="162">
        <v>4214</v>
      </c>
      <c r="J739" s="162">
        <v>5422.5</v>
      </c>
      <c r="K739" s="162">
        <v>4866</v>
      </c>
      <c r="L739" s="162">
        <v>3885.5</v>
      </c>
      <c r="M739" s="162">
        <v>3228.5</v>
      </c>
      <c r="N739" s="162">
        <v>47080.125</v>
      </c>
      <c r="O739" s="171">
        <v>18.7</v>
      </c>
      <c r="P739" s="326" t="b">
        <f t="shared" ca="1" si="11"/>
        <v>0</v>
      </c>
      <c r="Q739" s="234">
        <v>2644.875</v>
      </c>
      <c r="R739" s="234">
        <v>27032.75</v>
      </c>
      <c r="S739" s="234">
        <v>17402.5</v>
      </c>
    </row>
    <row r="740" spans="1:19">
      <c r="A740" s="169">
        <v>44019</v>
      </c>
      <c r="B740" s="162">
        <v>1798</v>
      </c>
      <c r="C740" s="162">
        <v>436.375</v>
      </c>
      <c r="D740" s="162">
        <v>424</v>
      </c>
      <c r="E740" s="162">
        <v>5835.25</v>
      </c>
      <c r="F740" s="162">
        <v>7300.5</v>
      </c>
      <c r="G740" s="162">
        <v>72.5</v>
      </c>
      <c r="H740" s="162">
        <v>8698</v>
      </c>
      <c r="I740" s="162">
        <v>3988.5</v>
      </c>
      <c r="J740" s="162">
        <v>5357.5</v>
      </c>
      <c r="K740" s="162">
        <v>4791.5</v>
      </c>
      <c r="L740" s="162">
        <v>3847.5</v>
      </c>
      <c r="M740" s="162">
        <v>3241</v>
      </c>
      <c r="N740" s="162">
        <v>45790.625</v>
      </c>
      <c r="O740" s="171">
        <v>16</v>
      </c>
      <c r="P740" s="326" t="b">
        <f t="shared" ca="1" si="11"/>
        <v>0</v>
      </c>
      <c r="Q740" s="234">
        <v>2658.375</v>
      </c>
      <c r="R740" s="234">
        <v>25894.75</v>
      </c>
      <c r="S740" s="234">
        <v>17237.5</v>
      </c>
    </row>
    <row r="741" spans="1:19">
      <c r="A741" s="169">
        <v>44020</v>
      </c>
      <c r="B741" s="162">
        <v>1804</v>
      </c>
      <c r="C741" s="162">
        <v>435.25</v>
      </c>
      <c r="D741" s="162">
        <v>463</v>
      </c>
      <c r="E741" s="162">
        <v>5444.25</v>
      </c>
      <c r="F741" s="162">
        <v>7114.5</v>
      </c>
      <c r="G741" s="162">
        <v>71.5</v>
      </c>
      <c r="H741" s="162">
        <v>8208</v>
      </c>
      <c r="I741" s="162">
        <v>3761</v>
      </c>
      <c r="J741" s="162">
        <v>5701.5</v>
      </c>
      <c r="K741" s="162">
        <v>4717</v>
      </c>
      <c r="L741" s="162">
        <v>3916.5</v>
      </c>
      <c r="M741" s="162">
        <v>3263.5</v>
      </c>
      <c r="N741" s="162">
        <v>44900</v>
      </c>
      <c r="O741" s="171">
        <v>9.8000000000000007</v>
      </c>
      <c r="P741" s="326" t="b">
        <f t="shared" ca="1" si="11"/>
        <v>0</v>
      </c>
      <c r="Q741" s="234">
        <v>2702.25</v>
      </c>
      <c r="R741" s="234">
        <v>24599.25</v>
      </c>
      <c r="S741" s="234">
        <v>17598.5</v>
      </c>
    </row>
    <row r="742" spans="1:19">
      <c r="A742" s="169">
        <v>44021</v>
      </c>
      <c r="B742" s="162">
        <v>1825</v>
      </c>
      <c r="C742" s="162">
        <v>445</v>
      </c>
      <c r="D742" s="162">
        <v>367</v>
      </c>
      <c r="E742" s="162">
        <v>5188.5</v>
      </c>
      <c r="F742" s="162">
        <v>7160</v>
      </c>
      <c r="G742" s="162">
        <v>73.5</v>
      </c>
      <c r="H742" s="162">
        <v>8222</v>
      </c>
      <c r="I742" s="162">
        <v>3726.5</v>
      </c>
      <c r="J742" s="162">
        <v>5787</v>
      </c>
      <c r="K742" s="162">
        <v>4734</v>
      </c>
      <c r="L742" s="162">
        <v>3910</v>
      </c>
      <c r="M742" s="162">
        <v>3296</v>
      </c>
      <c r="N742" s="162">
        <v>44734.5</v>
      </c>
      <c r="O742" s="171">
        <v>8.3000000000000007</v>
      </c>
      <c r="P742" s="326" t="b">
        <f t="shared" ca="1" si="11"/>
        <v>0</v>
      </c>
      <c r="Q742" s="234">
        <v>2637</v>
      </c>
      <c r="R742" s="234">
        <v>24370.5</v>
      </c>
      <c r="S742" s="234">
        <v>17727</v>
      </c>
    </row>
    <row r="743" spans="1:19">
      <c r="A743" s="169">
        <v>44022</v>
      </c>
      <c r="B743" s="162">
        <v>1807</v>
      </c>
      <c r="C743" s="162">
        <v>443.75</v>
      </c>
      <c r="D743" s="162">
        <v>379</v>
      </c>
      <c r="E743" s="162">
        <v>5392.5</v>
      </c>
      <c r="F743" s="162">
        <v>7557.5</v>
      </c>
      <c r="G743" s="162">
        <v>71</v>
      </c>
      <c r="H743" s="162">
        <v>8645</v>
      </c>
      <c r="I743" s="162">
        <v>3729.5</v>
      </c>
      <c r="J743" s="162">
        <v>5792.5</v>
      </c>
      <c r="K743" s="162">
        <v>4833</v>
      </c>
      <c r="L743" s="162">
        <v>3943</v>
      </c>
      <c r="M743" s="162">
        <v>3378.5</v>
      </c>
      <c r="N743" s="162">
        <v>45972.25</v>
      </c>
      <c r="O743" s="171">
        <v>14.9</v>
      </c>
      <c r="P743" s="326" t="b">
        <f t="shared" ca="1" si="11"/>
        <v>0</v>
      </c>
      <c r="Q743" s="234">
        <v>2629.75</v>
      </c>
      <c r="R743" s="234">
        <v>25395.5</v>
      </c>
      <c r="S743" s="234">
        <v>17947</v>
      </c>
    </row>
    <row r="744" spans="1:19">
      <c r="A744" s="169">
        <v>44023</v>
      </c>
      <c r="B744" s="162">
        <v>1867</v>
      </c>
      <c r="C744" s="162">
        <v>452.125</v>
      </c>
      <c r="D744" s="162">
        <v>333</v>
      </c>
      <c r="E744" s="162">
        <v>5881</v>
      </c>
      <c r="F744" s="162">
        <v>7841</v>
      </c>
      <c r="G744" s="162">
        <v>72.5</v>
      </c>
      <c r="H744" s="162">
        <v>8687</v>
      </c>
      <c r="I744" s="162">
        <v>3876</v>
      </c>
      <c r="J744" s="162">
        <v>5923</v>
      </c>
      <c r="K744" s="162">
        <v>4970</v>
      </c>
      <c r="L744" s="162">
        <v>4028</v>
      </c>
      <c r="M744" s="162">
        <v>3370.5</v>
      </c>
      <c r="N744" s="162">
        <v>47301.125</v>
      </c>
      <c r="O744" s="171">
        <v>15.884285714285713</v>
      </c>
      <c r="P744" s="326" t="b">
        <f t="shared" ca="1" si="11"/>
        <v>0</v>
      </c>
      <c r="Q744" s="234">
        <v>2652.125</v>
      </c>
      <c r="R744" s="234">
        <v>26357.5</v>
      </c>
      <c r="S744" s="234">
        <v>18291.5</v>
      </c>
    </row>
    <row r="745" spans="1:19">
      <c r="A745" s="169">
        <v>44024</v>
      </c>
      <c r="B745" s="162">
        <v>1855</v>
      </c>
      <c r="C745" s="162">
        <v>461.5</v>
      </c>
      <c r="D745" s="162">
        <v>319</v>
      </c>
      <c r="E745" s="162">
        <v>5901.25</v>
      </c>
      <c r="F745" s="162">
        <v>7952.5</v>
      </c>
      <c r="G745" s="162">
        <v>68</v>
      </c>
      <c r="H745" s="162">
        <v>8529</v>
      </c>
      <c r="I745" s="162">
        <v>3802</v>
      </c>
      <c r="J745" s="162">
        <v>5928.5</v>
      </c>
      <c r="K745" s="162">
        <v>4897.5</v>
      </c>
      <c r="L745" s="162">
        <v>4019</v>
      </c>
      <c r="M745" s="162">
        <v>3429.5</v>
      </c>
      <c r="N745" s="162">
        <v>47162.75</v>
      </c>
      <c r="O745" s="171">
        <v>12.1</v>
      </c>
      <c r="P745" s="326" t="b">
        <f t="shared" ca="1" si="11"/>
        <v>0</v>
      </c>
      <c r="Q745" s="234">
        <v>2635.5</v>
      </c>
      <c r="R745" s="234">
        <v>26252.75</v>
      </c>
      <c r="S745" s="234">
        <v>18274.5</v>
      </c>
    </row>
    <row r="746" spans="1:19">
      <c r="A746" s="169">
        <v>44025</v>
      </c>
      <c r="B746" s="162">
        <v>1787</v>
      </c>
      <c r="C746" s="162">
        <v>473</v>
      </c>
      <c r="D746" s="162">
        <v>330</v>
      </c>
      <c r="E746" s="162">
        <v>5811.25</v>
      </c>
      <c r="F746" s="162">
        <v>7036.5</v>
      </c>
      <c r="G746" s="162">
        <v>68.5</v>
      </c>
      <c r="H746" s="162">
        <v>8515</v>
      </c>
      <c r="I746" s="162">
        <v>3685</v>
      </c>
      <c r="J746" s="162">
        <v>5403</v>
      </c>
      <c r="K746" s="162">
        <v>4642</v>
      </c>
      <c r="L746" s="162">
        <v>4045</v>
      </c>
      <c r="M746" s="162">
        <v>3520</v>
      </c>
      <c r="N746" s="162">
        <v>45316.25</v>
      </c>
      <c r="O746" s="171">
        <v>10.5</v>
      </c>
      <c r="P746" s="326" t="b">
        <f t="shared" ca="1" si="11"/>
        <v>0</v>
      </c>
      <c r="Q746" s="234">
        <v>2590</v>
      </c>
      <c r="R746" s="234">
        <v>25116.25</v>
      </c>
      <c r="S746" s="234">
        <v>17610</v>
      </c>
    </row>
    <row r="747" spans="1:19">
      <c r="A747" s="169">
        <v>44026</v>
      </c>
      <c r="B747" s="162">
        <v>1805</v>
      </c>
      <c r="C747" s="162">
        <v>475.625</v>
      </c>
      <c r="D747" s="162">
        <v>325</v>
      </c>
      <c r="E747" s="162">
        <v>5368.5</v>
      </c>
      <c r="F747" s="162">
        <v>7147</v>
      </c>
      <c r="G747" s="162">
        <v>72</v>
      </c>
      <c r="H747" s="162">
        <v>8348</v>
      </c>
      <c r="I747" s="162">
        <v>3623</v>
      </c>
      <c r="J747" s="162">
        <v>5612.5</v>
      </c>
      <c r="K747" s="162">
        <v>4471.5</v>
      </c>
      <c r="L747" s="162">
        <v>4235.5</v>
      </c>
      <c r="M747" s="162">
        <v>3825.5</v>
      </c>
      <c r="N747" s="162">
        <v>45309.125</v>
      </c>
      <c r="O747" s="171">
        <v>8</v>
      </c>
      <c r="P747" s="326" t="b">
        <f t="shared" ca="1" si="11"/>
        <v>0</v>
      </c>
      <c r="Q747" s="234">
        <v>2605.625</v>
      </c>
      <c r="R747" s="234">
        <v>24558.5</v>
      </c>
      <c r="S747" s="234">
        <v>18145</v>
      </c>
    </row>
    <row r="748" spans="1:19">
      <c r="A748" s="169">
        <v>44027</v>
      </c>
      <c r="B748" s="162">
        <v>1766</v>
      </c>
      <c r="C748" s="162">
        <v>470.5</v>
      </c>
      <c r="D748" s="162">
        <v>313</v>
      </c>
      <c r="E748" s="162">
        <v>5211.75</v>
      </c>
      <c r="F748" s="162">
        <v>7027.5</v>
      </c>
      <c r="G748" s="162">
        <v>70.5</v>
      </c>
      <c r="H748" s="162">
        <v>8134</v>
      </c>
      <c r="I748" s="162">
        <v>3333</v>
      </c>
      <c r="J748" s="162">
        <v>5826.5</v>
      </c>
      <c r="K748" s="162">
        <v>4459</v>
      </c>
      <c r="L748" s="162">
        <v>4061.5</v>
      </c>
      <c r="M748" s="162">
        <v>3578</v>
      </c>
      <c r="N748" s="162">
        <v>44251.25</v>
      </c>
      <c r="O748" s="171">
        <v>4.0999999999999996</v>
      </c>
      <c r="P748" s="326" t="b">
        <f t="shared" ca="1" si="11"/>
        <v>0</v>
      </c>
      <c r="Q748" s="162">
        <v>2549.5</v>
      </c>
      <c r="R748" s="162">
        <v>23776.75</v>
      </c>
      <c r="S748" s="162">
        <v>17925</v>
      </c>
    </row>
    <row r="749" spans="1:19">
      <c r="A749" s="169">
        <v>44028</v>
      </c>
      <c r="B749" s="162">
        <v>1819</v>
      </c>
      <c r="C749" s="162">
        <v>470</v>
      </c>
      <c r="D749" s="162">
        <v>321</v>
      </c>
      <c r="E749" s="162">
        <v>5098.5</v>
      </c>
      <c r="F749" s="162">
        <v>6861.5</v>
      </c>
      <c r="G749" s="162">
        <v>70</v>
      </c>
      <c r="H749" s="162">
        <v>8022</v>
      </c>
      <c r="I749" s="162">
        <v>3373</v>
      </c>
      <c r="J749" s="162">
        <v>5530.5</v>
      </c>
      <c r="K749" s="162">
        <v>4349.5</v>
      </c>
      <c r="L749" s="162">
        <v>3940</v>
      </c>
      <c r="M749" s="162">
        <v>3340</v>
      </c>
      <c r="N749" s="162">
        <v>43195</v>
      </c>
      <c r="O749" s="171">
        <v>3.7</v>
      </c>
      <c r="P749" s="326" t="b">
        <f t="shared" ca="1" si="11"/>
        <v>0</v>
      </c>
      <c r="Q749" s="162">
        <v>2610</v>
      </c>
      <c r="R749" s="162">
        <v>23425</v>
      </c>
      <c r="S749" s="162">
        <v>17160</v>
      </c>
    </row>
    <row r="750" spans="1:19">
      <c r="A750" s="169">
        <v>44029</v>
      </c>
      <c r="B750" s="162">
        <v>1944</v>
      </c>
      <c r="C750" s="162">
        <v>475.375</v>
      </c>
      <c r="D750" s="162">
        <v>325</v>
      </c>
      <c r="E750" s="162">
        <v>5203.5</v>
      </c>
      <c r="F750" s="162">
        <v>6871</v>
      </c>
      <c r="G750" s="162">
        <v>68.5</v>
      </c>
      <c r="H750" s="162">
        <v>7862</v>
      </c>
      <c r="I750" s="162">
        <v>3298.5</v>
      </c>
      <c r="J750" s="162">
        <v>5542</v>
      </c>
      <c r="K750" s="162">
        <v>4364</v>
      </c>
      <c r="L750" s="162">
        <v>4038</v>
      </c>
      <c r="M750" s="162">
        <v>3307</v>
      </c>
      <c r="N750" s="162">
        <v>43298.875</v>
      </c>
      <c r="O750" s="171">
        <v>3.4</v>
      </c>
      <c r="P750" s="326" t="b">
        <f t="shared" ca="1" si="11"/>
        <v>0</v>
      </c>
      <c r="Q750" s="162">
        <v>2744.375</v>
      </c>
      <c r="R750" s="162">
        <v>23303.5</v>
      </c>
      <c r="S750" s="162">
        <v>17251</v>
      </c>
    </row>
    <row r="751" spans="1:19">
      <c r="A751" s="169">
        <v>44030</v>
      </c>
      <c r="B751" s="162">
        <v>2021</v>
      </c>
      <c r="C751" s="162">
        <v>479.375</v>
      </c>
      <c r="D751" s="162">
        <v>321</v>
      </c>
      <c r="E751" s="162">
        <v>5067.5</v>
      </c>
      <c r="F751" s="162">
        <v>6820.5</v>
      </c>
      <c r="G751" s="162">
        <v>69</v>
      </c>
      <c r="H751" s="162">
        <v>8015</v>
      </c>
      <c r="I751" s="162">
        <v>3299.5</v>
      </c>
      <c r="J751" s="162">
        <v>5507</v>
      </c>
      <c r="K751" s="162">
        <v>4353.5</v>
      </c>
      <c r="L751" s="162">
        <v>4032.5</v>
      </c>
      <c r="M751" s="162">
        <v>3325</v>
      </c>
      <c r="N751" s="162">
        <v>43310.875</v>
      </c>
      <c r="O751" s="171">
        <v>2.8</v>
      </c>
      <c r="P751" s="326" t="b">
        <f t="shared" ca="1" si="11"/>
        <v>0</v>
      </c>
      <c r="Q751" s="162">
        <v>2821.375</v>
      </c>
      <c r="R751" s="162">
        <v>23271.5</v>
      </c>
      <c r="S751" s="162">
        <v>17218</v>
      </c>
    </row>
    <row r="752" spans="1:19">
      <c r="A752" s="169">
        <v>44031</v>
      </c>
      <c r="B752" s="162">
        <v>1979</v>
      </c>
      <c r="C752" s="162">
        <v>475.75</v>
      </c>
      <c r="D752" s="162">
        <v>318</v>
      </c>
      <c r="E752" s="162">
        <v>4972</v>
      </c>
      <c r="F752" s="162">
        <v>6960</v>
      </c>
      <c r="G752" s="162">
        <v>68.5</v>
      </c>
      <c r="H752" s="162">
        <v>7779</v>
      </c>
      <c r="I752" s="162">
        <v>3188</v>
      </c>
      <c r="J752" s="162">
        <v>5370</v>
      </c>
      <c r="K752" s="162">
        <v>4282.5</v>
      </c>
      <c r="L752" s="162">
        <v>3988.5</v>
      </c>
      <c r="M752" s="162">
        <v>3312.5</v>
      </c>
      <c r="N752" s="162">
        <v>42693.75</v>
      </c>
      <c r="O752" s="171">
        <v>1.7</v>
      </c>
      <c r="P752" s="326" t="b">
        <f t="shared" ca="1" si="11"/>
        <v>0</v>
      </c>
      <c r="Q752" s="162">
        <v>2772.75</v>
      </c>
      <c r="R752" s="162">
        <v>22967.5</v>
      </c>
      <c r="S752" s="162">
        <v>16953.5</v>
      </c>
    </row>
    <row r="753" spans="1:19">
      <c r="A753" s="169">
        <v>44032</v>
      </c>
      <c r="B753" s="162">
        <v>1882</v>
      </c>
      <c r="C753" s="162">
        <v>462.375</v>
      </c>
      <c r="D753" s="162">
        <v>329</v>
      </c>
      <c r="E753" s="162">
        <v>5028</v>
      </c>
      <c r="F753" s="162">
        <v>6575</v>
      </c>
      <c r="G753" s="162">
        <v>64.5</v>
      </c>
      <c r="H753" s="162">
        <v>7704</v>
      </c>
      <c r="I753" s="162">
        <v>3117.5</v>
      </c>
      <c r="J753" s="162">
        <v>4840.5</v>
      </c>
      <c r="K753" s="162">
        <v>4207.5</v>
      </c>
      <c r="L753" s="162">
        <v>3829</v>
      </c>
      <c r="M753" s="162">
        <v>3281</v>
      </c>
      <c r="N753" s="162">
        <v>41320.375</v>
      </c>
      <c r="O753" s="171">
        <v>2.2000000000000002</v>
      </c>
      <c r="P753" s="326" t="b">
        <f t="shared" ca="1" si="11"/>
        <v>0</v>
      </c>
      <c r="Q753" s="162">
        <v>2673.375</v>
      </c>
      <c r="R753" s="162">
        <v>22489</v>
      </c>
      <c r="S753" s="162">
        <v>16158</v>
      </c>
    </row>
    <row r="754" spans="1:19">
      <c r="A754" s="169">
        <v>44033</v>
      </c>
      <c r="B754" s="162">
        <v>1890</v>
      </c>
      <c r="C754" s="162">
        <v>455.25</v>
      </c>
      <c r="D754" s="162">
        <v>322</v>
      </c>
      <c r="E754" s="162">
        <v>4938.25</v>
      </c>
      <c r="F754" s="162">
        <v>6657</v>
      </c>
      <c r="G754" s="162">
        <v>65</v>
      </c>
      <c r="H754" s="162">
        <v>7795</v>
      </c>
      <c r="I754" s="162">
        <v>3048</v>
      </c>
      <c r="J754" s="162">
        <v>4803</v>
      </c>
      <c r="K754" s="162">
        <v>4153</v>
      </c>
      <c r="L754" s="162">
        <v>3791</v>
      </c>
      <c r="M754" s="162">
        <v>3226.5</v>
      </c>
      <c r="N754" s="162">
        <v>41144</v>
      </c>
      <c r="O754" s="171">
        <v>1.4</v>
      </c>
      <c r="P754" s="326" t="b">
        <f t="shared" ca="1" si="11"/>
        <v>0</v>
      </c>
      <c r="Q754" s="162">
        <v>2667.25</v>
      </c>
      <c r="R754" s="162">
        <v>22503.25</v>
      </c>
      <c r="S754" s="162">
        <v>15973.5</v>
      </c>
    </row>
    <row r="755" spans="1:19">
      <c r="A755" s="169">
        <v>44034</v>
      </c>
      <c r="B755" s="162">
        <v>1885</v>
      </c>
      <c r="C755" s="162">
        <v>455.625</v>
      </c>
      <c r="D755" s="162">
        <v>317</v>
      </c>
      <c r="E755" s="162">
        <v>5091.5</v>
      </c>
      <c r="F755" s="162">
        <v>6599.5</v>
      </c>
      <c r="G755" s="162">
        <v>61.5</v>
      </c>
      <c r="H755" s="162">
        <v>7668</v>
      </c>
      <c r="I755" s="162">
        <v>2998</v>
      </c>
      <c r="J755" s="162">
        <v>4627.5</v>
      </c>
      <c r="K755" s="162">
        <v>4069.5</v>
      </c>
      <c r="L755" s="162">
        <v>3781.5</v>
      </c>
      <c r="M755" s="162">
        <v>3290.5</v>
      </c>
      <c r="N755" s="162">
        <v>40845.125</v>
      </c>
      <c r="O755" s="171">
        <v>2.1</v>
      </c>
      <c r="P755" s="326" t="b">
        <f t="shared" ca="1" si="11"/>
        <v>0</v>
      </c>
      <c r="Q755" s="162">
        <v>2657.625</v>
      </c>
      <c r="R755" s="162">
        <v>22418.5</v>
      </c>
      <c r="S755" s="162">
        <v>15769</v>
      </c>
    </row>
    <row r="756" spans="1:19">
      <c r="A756" s="169">
        <v>44035</v>
      </c>
      <c r="B756" s="162">
        <v>1896</v>
      </c>
      <c r="C756" s="162">
        <v>459.875</v>
      </c>
      <c r="D756" s="162">
        <v>311</v>
      </c>
      <c r="E756" s="162">
        <v>5043.75</v>
      </c>
      <c r="F756" s="162">
        <v>6626.5</v>
      </c>
      <c r="G756" s="162">
        <v>63.5</v>
      </c>
      <c r="H756" s="162">
        <v>7832</v>
      </c>
      <c r="I756" s="162">
        <v>2949</v>
      </c>
      <c r="J756" s="162">
        <v>5218.5</v>
      </c>
      <c r="K756" s="162">
        <v>4172.5</v>
      </c>
      <c r="L756" s="162">
        <v>3917</v>
      </c>
      <c r="M756" s="162">
        <v>3218</v>
      </c>
      <c r="N756" s="162">
        <v>41707.625</v>
      </c>
      <c r="O756" s="171">
        <v>2.9</v>
      </c>
      <c r="P756" s="326" t="b">
        <f t="shared" ca="1" si="11"/>
        <v>0</v>
      </c>
      <c r="Q756" s="162">
        <v>2666.875</v>
      </c>
      <c r="R756" s="162">
        <v>22514.75</v>
      </c>
      <c r="S756" s="162">
        <v>16526</v>
      </c>
    </row>
    <row r="757" spans="1:19">
      <c r="A757" s="169">
        <v>44036</v>
      </c>
      <c r="B757" s="162">
        <v>1894</v>
      </c>
      <c r="C757" s="162">
        <v>460.625</v>
      </c>
      <c r="D757" s="162">
        <v>316</v>
      </c>
      <c r="E757" s="162">
        <v>5207.5</v>
      </c>
      <c r="F757" s="162">
        <v>6641</v>
      </c>
      <c r="G757" s="162">
        <v>65.5</v>
      </c>
      <c r="H757" s="162">
        <v>7867</v>
      </c>
      <c r="I757" s="162">
        <v>3063</v>
      </c>
      <c r="J757" s="162">
        <v>5249</v>
      </c>
      <c r="K757" s="162">
        <v>4190.5</v>
      </c>
      <c r="L757" s="162">
        <v>3911</v>
      </c>
      <c r="M757" s="162">
        <v>3139.5</v>
      </c>
      <c r="N757" s="162">
        <v>42004.625</v>
      </c>
      <c r="O757" s="171">
        <v>2.4</v>
      </c>
      <c r="P757" s="326" t="b">
        <f t="shared" ca="1" si="11"/>
        <v>0</v>
      </c>
      <c r="Q757" s="162">
        <v>2670.625</v>
      </c>
      <c r="R757" s="162">
        <v>22844</v>
      </c>
      <c r="S757" s="162">
        <v>16490</v>
      </c>
    </row>
    <row r="758" spans="1:19">
      <c r="A758" s="169">
        <v>44037</v>
      </c>
      <c r="B758" s="162">
        <v>1961</v>
      </c>
      <c r="C758" s="162">
        <v>463.125</v>
      </c>
      <c r="D758" s="162">
        <v>312</v>
      </c>
      <c r="E758" s="162">
        <v>5088</v>
      </c>
      <c r="F758" s="162">
        <v>6690.5</v>
      </c>
      <c r="G758" s="162">
        <v>65</v>
      </c>
      <c r="H758" s="162">
        <v>7899</v>
      </c>
      <c r="I758" s="162">
        <v>3133.5</v>
      </c>
      <c r="J758" s="162">
        <v>5201</v>
      </c>
      <c r="K758" s="162">
        <v>4230.5</v>
      </c>
      <c r="L758" s="162">
        <v>3872</v>
      </c>
      <c r="M758" s="162">
        <v>3097.5</v>
      </c>
      <c r="N758" s="162">
        <v>42013.125</v>
      </c>
      <c r="O758" s="171">
        <v>2.7</v>
      </c>
      <c r="P758" s="326" t="b">
        <f t="shared" ca="1" si="11"/>
        <v>0</v>
      </c>
      <c r="Q758" s="162">
        <v>2736.125</v>
      </c>
      <c r="R758" s="162">
        <v>22876</v>
      </c>
      <c r="S758" s="162">
        <v>16401</v>
      </c>
    </row>
    <row r="759" spans="1:19">
      <c r="A759" s="169">
        <v>44038</v>
      </c>
      <c r="B759" s="162">
        <v>1949</v>
      </c>
      <c r="C759" s="162">
        <v>457.5</v>
      </c>
      <c r="D759" s="162">
        <v>307</v>
      </c>
      <c r="E759" s="162">
        <v>5089.25</v>
      </c>
      <c r="F759" s="162">
        <v>6749</v>
      </c>
      <c r="G759" s="162">
        <v>65</v>
      </c>
      <c r="H759" s="162">
        <v>7937</v>
      </c>
      <c r="I759" s="162">
        <v>3107.5</v>
      </c>
      <c r="J759" s="162">
        <v>5305</v>
      </c>
      <c r="K759" s="162">
        <v>4269</v>
      </c>
      <c r="L759" s="162">
        <v>3860.5</v>
      </c>
      <c r="M759" s="162">
        <v>3119</v>
      </c>
      <c r="N759" s="162">
        <v>42214.75</v>
      </c>
      <c r="O759" s="171">
        <v>2.6</v>
      </c>
      <c r="P759" s="326" t="b">
        <f t="shared" ca="1" si="11"/>
        <v>0</v>
      </c>
      <c r="Q759" s="162">
        <v>2713.5</v>
      </c>
      <c r="R759" s="162">
        <v>22947.75</v>
      </c>
      <c r="S759" s="162">
        <v>16553.5</v>
      </c>
    </row>
    <row r="760" spans="1:19">
      <c r="A760" s="169">
        <v>44039</v>
      </c>
      <c r="B760" s="162">
        <v>1894</v>
      </c>
      <c r="C760" s="162">
        <v>466.5</v>
      </c>
      <c r="D760" s="162">
        <v>320</v>
      </c>
      <c r="E760" s="162">
        <v>5351</v>
      </c>
      <c r="F760" s="162">
        <v>6611.5</v>
      </c>
      <c r="G760" s="162">
        <v>64.5</v>
      </c>
      <c r="H760" s="162">
        <v>7996</v>
      </c>
      <c r="I760" s="162">
        <v>3077</v>
      </c>
      <c r="J760" s="162">
        <v>4220.5</v>
      </c>
      <c r="K760" s="162">
        <v>3525</v>
      </c>
      <c r="L760" s="162">
        <v>3225.5</v>
      </c>
      <c r="M760" s="162">
        <v>2879</v>
      </c>
      <c r="N760" s="162">
        <v>39630.5</v>
      </c>
      <c r="O760" s="171">
        <v>2.2000000000000002</v>
      </c>
      <c r="P760" s="326" t="b">
        <f t="shared" ca="1" si="11"/>
        <v>0</v>
      </c>
      <c r="Q760" s="162">
        <v>2680.5</v>
      </c>
      <c r="R760" s="162">
        <v>23100</v>
      </c>
      <c r="S760" s="162">
        <v>13850</v>
      </c>
    </row>
    <row r="761" spans="1:19">
      <c r="A761" s="169">
        <v>44040</v>
      </c>
      <c r="B761" s="162">
        <v>1886</v>
      </c>
      <c r="C761" s="162">
        <v>473.25</v>
      </c>
      <c r="D761" s="162">
        <v>302</v>
      </c>
      <c r="E761" s="162">
        <v>5169</v>
      </c>
      <c r="F761" s="162">
        <v>6682</v>
      </c>
      <c r="G761" s="162">
        <v>66.5</v>
      </c>
      <c r="H761" s="162">
        <v>7951</v>
      </c>
      <c r="I761" s="162">
        <v>3134</v>
      </c>
      <c r="J761" s="162">
        <v>3183.5</v>
      </c>
      <c r="K761" s="162">
        <v>2804</v>
      </c>
      <c r="L761" s="162">
        <v>2089.5</v>
      </c>
      <c r="M761" s="162">
        <v>2468</v>
      </c>
      <c r="N761" s="162">
        <v>36208.75</v>
      </c>
      <c r="O761" s="171">
        <v>1.8</v>
      </c>
      <c r="P761" s="326" t="b">
        <f t="shared" ca="1" si="11"/>
        <v>0</v>
      </c>
      <c r="Q761" s="162">
        <v>2661.25</v>
      </c>
      <c r="R761" s="162">
        <v>23002.5</v>
      </c>
      <c r="S761" s="162">
        <v>10545</v>
      </c>
    </row>
    <row r="762" spans="1:19">
      <c r="A762" s="169">
        <v>44041</v>
      </c>
      <c r="B762" s="162">
        <v>1893</v>
      </c>
      <c r="C762" s="162">
        <v>461</v>
      </c>
      <c r="D762" s="162">
        <v>306</v>
      </c>
      <c r="E762" s="162">
        <v>5390.25</v>
      </c>
      <c r="F762" s="162">
        <v>6545.5</v>
      </c>
      <c r="G762" s="162">
        <v>64</v>
      </c>
      <c r="H762" s="162">
        <v>7393</v>
      </c>
      <c r="I762" s="162">
        <v>3066</v>
      </c>
      <c r="J762" s="162">
        <v>2608.5</v>
      </c>
      <c r="K762" s="162">
        <v>2207.5</v>
      </c>
      <c r="L762" s="162">
        <v>1982.5</v>
      </c>
      <c r="M762" s="162">
        <v>2400.5</v>
      </c>
      <c r="N762" s="162">
        <v>34317.75</v>
      </c>
      <c r="O762" s="171">
        <v>1.7</v>
      </c>
      <c r="P762" s="326" t="b">
        <f t="shared" ca="1" si="11"/>
        <v>0</v>
      </c>
      <c r="Q762" s="162">
        <v>2660</v>
      </c>
      <c r="R762" s="162">
        <v>22458.75</v>
      </c>
      <c r="S762" s="162">
        <v>9199</v>
      </c>
    </row>
    <row r="763" spans="1:19">
      <c r="A763" s="169">
        <v>44042</v>
      </c>
      <c r="B763" s="162">
        <v>1915</v>
      </c>
      <c r="C763" s="162">
        <v>438.75</v>
      </c>
      <c r="D763" s="162">
        <v>292</v>
      </c>
      <c r="E763" s="162">
        <v>5292.25</v>
      </c>
      <c r="F763" s="162">
        <v>6430</v>
      </c>
      <c r="G763" s="162">
        <v>65.5</v>
      </c>
      <c r="H763" s="162">
        <v>7186</v>
      </c>
      <c r="I763" s="162">
        <v>3064</v>
      </c>
      <c r="J763" s="162">
        <v>2351.5</v>
      </c>
      <c r="K763" s="162">
        <v>2087</v>
      </c>
      <c r="L763" s="162">
        <v>1828.5</v>
      </c>
      <c r="M763" s="162">
        <v>2149.5</v>
      </c>
      <c r="N763" s="162">
        <v>33100</v>
      </c>
      <c r="O763" s="171">
        <v>1.2</v>
      </c>
      <c r="P763" s="326" t="b">
        <f t="shared" ca="1" si="11"/>
        <v>0</v>
      </c>
      <c r="Q763" s="162">
        <v>2645.75</v>
      </c>
      <c r="R763" s="162">
        <v>22037.75</v>
      </c>
      <c r="S763" s="162">
        <v>8416.5</v>
      </c>
    </row>
    <row r="764" spans="1:19">
      <c r="A764" s="169">
        <v>44043</v>
      </c>
      <c r="B764" s="162">
        <v>1910</v>
      </c>
      <c r="C764" s="162">
        <v>438.5</v>
      </c>
      <c r="D764" s="162">
        <v>289</v>
      </c>
      <c r="E764" s="162">
        <v>5211.5</v>
      </c>
      <c r="F764" s="162">
        <v>6511.5</v>
      </c>
      <c r="G764" s="162">
        <v>56.5</v>
      </c>
      <c r="H764" s="162">
        <v>7177</v>
      </c>
      <c r="I764" s="162">
        <v>3035</v>
      </c>
      <c r="J764" s="162">
        <v>2205</v>
      </c>
      <c r="K764" s="162">
        <v>2094.5</v>
      </c>
      <c r="L764" s="162">
        <v>1523</v>
      </c>
      <c r="M764" s="162">
        <v>1893</v>
      </c>
      <c r="N764" s="162">
        <v>32344.5</v>
      </c>
      <c r="O764" s="171">
        <v>0.9</v>
      </c>
      <c r="P764" s="326" t="b">
        <f t="shared" ca="1" si="11"/>
        <v>0</v>
      </c>
      <c r="Q764" s="162">
        <v>2637.5</v>
      </c>
      <c r="R764" s="162">
        <v>21991.5</v>
      </c>
      <c r="S764" s="162">
        <v>7715.5</v>
      </c>
    </row>
    <row r="765" spans="1:19">
      <c r="A765" s="169">
        <v>44044</v>
      </c>
      <c r="B765" s="162">
        <v>1959</v>
      </c>
      <c r="C765" s="162">
        <v>423.25</v>
      </c>
      <c r="D765" s="162">
        <v>288</v>
      </c>
      <c r="E765" s="162">
        <v>5322.25</v>
      </c>
      <c r="F765" s="162">
        <v>6493.5</v>
      </c>
      <c r="G765" s="162">
        <v>46.5</v>
      </c>
      <c r="H765" s="162">
        <v>6964</v>
      </c>
      <c r="I765" s="162">
        <v>3032.5</v>
      </c>
      <c r="J765" s="162">
        <v>2529</v>
      </c>
      <c r="K765" s="162">
        <v>1997.5</v>
      </c>
      <c r="L765" s="162">
        <v>1533</v>
      </c>
      <c r="M765" s="162">
        <v>1875</v>
      </c>
      <c r="N765" s="162">
        <v>32463.5</v>
      </c>
      <c r="O765" s="171">
        <v>0.4</v>
      </c>
      <c r="P765" s="326" t="b">
        <f t="shared" ca="1" si="11"/>
        <v>0</v>
      </c>
      <c r="Q765" s="162">
        <v>2670.25</v>
      </c>
      <c r="R765" s="162">
        <v>21858.75</v>
      </c>
      <c r="S765" s="162">
        <v>7934.5</v>
      </c>
    </row>
    <row r="766" spans="1:19">
      <c r="A766" s="169">
        <v>44045</v>
      </c>
      <c r="B766" s="162">
        <v>1908</v>
      </c>
      <c r="C766" s="162">
        <v>411</v>
      </c>
      <c r="D766" s="162">
        <v>289</v>
      </c>
      <c r="E766" s="162">
        <v>5396.5</v>
      </c>
      <c r="F766" s="162">
        <v>6422.5</v>
      </c>
      <c r="G766" s="162">
        <v>45.5</v>
      </c>
      <c r="H766" s="162">
        <v>6826</v>
      </c>
      <c r="I766" s="162">
        <v>2928</v>
      </c>
      <c r="J766" s="162">
        <v>1654</v>
      </c>
      <c r="K766" s="162">
        <v>1682</v>
      </c>
      <c r="L766" s="162">
        <v>1170.5</v>
      </c>
      <c r="M766" s="162">
        <v>1717</v>
      </c>
      <c r="N766" s="162">
        <v>30450</v>
      </c>
      <c r="O766" s="171">
        <v>0.9</v>
      </c>
      <c r="P766" s="326" t="b">
        <f t="shared" ca="1" si="11"/>
        <v>0</v>
      </c>
      <c r="Q766" s="162">
        <v>2608</v>
      </c>
      <c r="R766" s="162">
        <v>21618.5</v>
      </c>
      <c r="S766" s="162">
        <v>6223.5</v>
      </c>
    </row>
    <row r="767" spans="1:19">
      <c r="A767" s="169">
        <v>44046</v>
      </c>
      <c r="B767" s="162">
        <v>1810</v>
      </c>
      <c r="C767" s="162">
        <v>414.5</v>
      </c>
      <c r="D767" s="162">
        <v>295</v>
      </c>
      <c r="E767" s="162">
        <v>5313</v>
      </c>
      <c r="F767" s="162">
        <v>6234</v>
      </c>
      <c r="G767" s="162">
        <v>44.5</v>
      </c>
      <c r="H767" s="162">
        <v>6876</v>
      </c>
      <c r="I767" s="162">
        <v>2935</v>
      </c>
      <c r="J767" s="162">
        <v>1644</v>
      </c>
      <c r="K767" s="162">
        <v>1633.5</v>
      </c>
      <c r="L767" s="162">
        <v>1178</v>
      </c>
      <c r="M767" s="162">
        <v>1824</v>
      </c>
      <c r="N767" s="162">
        <v>30201.5</v>
      </c>
      <c r="O767" s="171">
        <v>1</v>
      </c>
      <c r="P767" s="326" t="b">
        <f t="shared" ca="1" si="11"/>
        <v>0</v>
      </c>
      <c r="Q767" s="162">
        <v>2519.5</v>
      </c>
      <c r="R767" s="162">
        <v>21402.5</v>
      </c>
      <c r="S767" s="162">
        <v>6279.5</v>
      </c>
    </row>
    <row r="768" spans="1:19">
      <c r="A768" s="169">
        <v>44047</v>
      </c>
      <c r="B768" s="162">
        <v>1814</v>
      </c>
      <c r="C768" s="162">
        <v>415.75</v>
      </c>
      <c r="D768" s="162">
        <v>290</v>
      </c>
      <c r="E768" s="162">
        <v>5483</v>
      </c>
      <c r="F768" s="162">
        <v>6316.5</v>
      </c>
      <c r="G768" s="162">
        <v>44</v>
      </c>
      <c r="H768" s="162">
        <v>6919</v>
      </c>
      <c r="I768" s="162">
        <v>3028</v>
      </c>
      <c r="J768" s="162">
        <v>1630</v>
      </c>
      <c r="K768" s="162">
        <v>1612.5</v>
      </c>
      <c r="L768" s="162">
        <v>1351</v>
      </c>
      <c r="M768" s="162">
        <v>1765.5</v>
      </c>
      <c r="N768" s="162">
        <v>30669.25</v>
      </c>
      <c r="O768" s="171">
        <v>0.9</v>
      </c>
      <c r="P768" s="326" t="b">
        <f t="shared" ca="1" si="11"/>
        <v>0</v>
      </c>
      <c r="Q768" s="162">
        <v>2519.75</v>
      </c>
      <c r="R768" s="162">
        <v>21790.5</v>
      </c>
      <c r="S768" s="162">
        <v>6359</v>
      </c>
    </row>
    <row r="769" spans="1:19">
      <c r="A769" s="169">
        <v>44048</v>
      </c>
      <c r="B769" s="162">
        <v>1840</v>
      </c>
      <c r="C769" s="162">
        <v>411.5</v>
      </c>
      <c r="D769" s="162">
        <v>299</v>
      </c>
      <c r="E769" s="162">
        <v>5405</v>
      </c>
      <c r="F769" s="162">
        <v>6290</v>
      </c>
      <c r="G769" s="162">
        <v>48</v>
      </c>
      <c r="H769" s="162">
        <v>7005</v>
      </c>
      <c r="I769" s="162">
        <v>3068</v>
      </c>
      <c r="J769" s="162">
        <v>1798.5</v>
      </c>
      <c r="K769" s="162">
        <v>1592.5</v>
      </c>
      <c r="L769" s="162">
        <v>1253.5</v>
      </c>
      <c r="M769" s="162">
        <v>1744</v>
      </c>
      <c r="N769" s="162">
        <v>30755</v>
      </c>
      <c r="O769" s="171">
        <v>0.9</v>
      </c>
      <c r="P769" s="326" t="b">
        <f t="shared" ca="1" si="11"/>
        <v>0</v>
      </c>
      <c r="Q769" s="162">
        <v>2550.5</v>
      </c>
      <c r="R769" s="162">
        <v>21816</v>
      </c>
      <c r="S769" s="162">
        <v>6388.5</v>
      </c>
    </row>
    <row r="770" spans="1:19">
      <c r="A770" s="169">
        <v>44049</v>
      </c>
      <c r="B770" s="162">
        <v>1852</v>
      </c>
      <c r="C770" s="162">
        <v>324</v>
      </c>
      <c r="D770" s="162">
        <v>294</v>
      </c>
      <c r="E770" s="162">
        <v>5490.5</v>
      </c>
      <c r="F770" s="162">
        <v>6282</v>
      </c>
      <c r="G770" s="162">
        <v>50.5</v>
      </c>
      <c r="H770" s="162">
        <v>6978</v>
      </c>
      <c r="I770" s="162">
        <v>2998.5</v>
      </c>
      <c r="J770" s="162">
        <v>2538.5</v>
      </c>
      <c r="K770" s="162">
        <v>1645</v>
      </c>
      <c r="L770" s="162">
        <v>1329</v>
      </c>
      <c r="M770" s="162">
        <v>1710.5</v>
      </c>
      <c r="N770" s="162">
        <v>31492.5</v>
      </c>
      <c r="O770" s="171">
        <v>1</v>
      </c>
      <c r="P770" s="326" t="b">
        <f t="shared" ca="1" si="11"/>
        <v>0</v>
      </c>
      <c r="Q770" s="162">
        <v>2470</v>
      </c>
      <c r="R770" s="162">
        <v>21799.5</v>
      </c>
      <c r="S770" s="162">
        <v>7223</v>
      </c>
    </row>
    <row r="771" spans="1:19">
      <c r="A771" s="169">
        <v>44050</v>
      </c>
      <c r="B771" s="162">
        <v>1855</v>
      </c>
      <c r="C771" s="162">
        <v>313.75</v>
      </c>
      <c r="D771" s="162">
        <v>284</v>
      </c>
      <c r="E771" s="162">
        <v>5644.25</v>
      </c>
      <c r="F771" s="162">
        <v>6292.5</v>
      </c>
      <c r="G771" s="162">
        <v>57</v>
      </c>
      <c r="H771" s="162">
        <v>6983</v>
      </c>
      <c r="I771" s="162">
        <v>3033</v>
      </c>
      <c r="J771" s="162">
        <v>2036</v>
      </c>
      <c r="K771" s="162">
        <v>1569</v>
      </c>
      <c r="L771" s="162">
        <v>1378</v>
      </c>
      <c r="M771" s="162">
        <v>1672.5</v>
      </c>
      <c r="N771" s="162">
        <v>31118</v>
      </c>
      <c r="O771" s="171">
        <v>1</v>
      </c>
      <c r="P771" s="326" t="b">
        <f t="shared" ca="1" si="11"/>
        <v>0</v>
      </c>
      <c r="Q771" s="162">
        <v>2452.75</v>
      </c>
      <c r="R771" s="162">
        <v>22009.75</v>
      </c>
      <c r="S771" s="162">
        <v>6655.5</v>
      </c>
    </row>
    <row r="772" spans="1:19">
      <c r="A772" s="169">
        <v>44051</v>
      </c>
      <c r="B772" s="162">
        <v>1934</v>
      </c>
      <c r="C772" s="162">
        <v>317.75</v>
      </c>
      <c r="D772" s="162">
        <v>289</v>
      </c>
      <c r="E772" s="162">
        <v>5645.75</v>
      </c>
      <c r="F772" s="162">
        <v>6353</v>
      </c>
      <c r="G772" s="162">
        <v>60</v>
      </c>
      <c r="H772" s="162">
        <v>6952</v>
      </c>
      <c r="I772" s="162">
        <v>3104.5</v>
      </c>
      <c r="J772" s="162">
        <v>2537</v>
      </c>
      <c r="K772" s="162">
        <v>1595.5</v>
      </c>
      <c r="L772" s="162">
        <v>1366.5</v>
      </c>
      <c r="M772" s="162">
        <v>1661.5</v>
      </c>
      <c r="N772" s="162">
        <v>31816.5</v>
      </c>
      <c r="O772" s="171">
        <v>1.3</v>
      </c>
      <c r="P772" s="326" t="b">
        <f t="shared" ref="P772:P835" ca="1" si="12">AND(A772&gt;=(TODAY()-30),A772&lt;TODAY())</f>
        <v>0</v>
      </c>
      <c r="Q772" s="162">
        <v>2540.75</v>
      </c>
      <c r="R772" s="162">
        <v>22115.25</v>
      </c>
      <c r="S772" s="162">
        <v>7160.5</v>
      </c>
    </row>
    <row r="773" spans="1:19">
      <c r="A773" s="169">
        <v>44052</v>
      </c>
      <c r="B773" s="162">
        <v>1919</v>
      </c>
      <c r="C773" s="162">
        <v>307.5</v>
      </c>
      <c r="D773" s="162">
        <v>294</v>
      </c>
      <c r="E773" s="162">
        <v>5485.5</v>
      </c>
      <c r="F773" s="162">
        <v>6508</v>
      </c>
      <c r="G773" s="162">
        <v>62</v>
      </c>
      <c r="H773" s="162">
        <v>7109</v>
      </c>
      <c r="I773" s="162">
        <v>3044.5</v>
      </c>
      <c r="J773" s="162">
        <v>2537</v>
      </c>
      <c r="K773" s="162">
        <v>1588</v>
      </c>
      <c r="L773" s="162">
        <v>1376</v>
      </c>
      <c r="M773" s="162">
        <v>1654.5</v>
      </c>
      <c r="N773" s="162">
        <v>31885</v>
      </c>
      <c r="O773" s="171">
        <v>1.4</v>
      </c>
      <c r="P773" s="326" t="b">
        <f t="shared" ca="1" si="12"/>
        <v>0</v>
      </c>
      <c r="Q773" s="162">
        <v>2520.5</v>
      </c>
      <c r="R773" s="162">
        <v>22209</v>
      </c>
      <c r="S773" s="162">
        <v>7155.5</v>
      </c>
    </row>
    <row r="774" spans="1:19">
      <c r="A774" s="169">
        <v>44053</v>
      </c>
      <c r="B774" s="162">
        <v>1883</v>
      </c>
      <c r="C774" s="162">
        <v>314.5</v>
      </c>
      <c r="D774" s="162">
        <v>293</v>
      </c>
      <c r="E774" s="162">
        <v>5388.75</v>
      </c>
      <c r="F774" s="162">
        <v>6344</v>
      </c>
      <c r="G774" s="162">
        <v>64.5</v>
      </c>
      <c r="H774" s="162">
        <v>7081</v>
      </c>
      <c r="I774" s="162">
        <v>3057</v>
      </c>
      <c r="J774" s="162">
        <v>2078.5</v>
      </c>
      <c r="K774" s="162">
        <v>1590</v>
      </c>
      <c r="L774" s="162">
        <v>1467</v>
      </c>
      <c r="M774" s="162">
        <v>1675</v>
      </c>
      <c r="N774" s="162">
        <v>31236.25</v>
      </c>
      <c r="O774" s="171">
        <v>1.7</v>
      </c>
      <c r="P774" s="326" t="b">
        <f t="shared" ca="1" si="12"/>
        <v>0</v>
      </c>
      <c r="Q774" s="162">
        <v>2490.5</v>
      </c>
      <c r="R774" s="162">
        <v>21935.25</v>
      </c>
      <c r="S774" s="162">
        <v>6810.5</v>
      </c>
    </row>
    <row r="775" spans="1:19">
      <c r="A775" s="169">
        <v>44054</v>
      </c>
      <c r="B775" s="162">
        <v>1907</v>
      </c>
      <c r="C775" s="162">
        <v>325</v>
      </c>
      <c r="D775" s="162">
        <v>286</v>
      </c>
      <c r="E775" s="162">
        <v>5252.5</v>
      </c>
      <c r="F775" s="162">
        <v>6359</v>
      </c>
      <c r="G775" s="162">
        <v>66</v>
      </c>
      <c r="H775" s="162">
        <v>7068</v>
      </c>
      <c r="I775" s="162">
        <v>3028.5</v>
      </c>
      <c r="J775" s="162">
        <v>1857.5</v>
      </c>
      <c r="K775" s="162">
        <v>1468.5</v>
      </c>
      <c r="L775" s="162">
        <v>1626.5</v>
      </c>
      <c r="M775" s="162">
        <v>1723</v>
      </c>
      <c r="N775" s="162">
        <v>30967.5</v>
      </c>
      <c r="O775" s="171">
        <v>0.8</v>
      </c>
      <c r="P775" s="326" t="b">
        <f t="shared" ca="1" si="12"/>
        <v>0</v>
      </c>
      <c r="Q775" s="162">
        <v>2518</v>
      </c>
      <c r="R775" s="162">
        <v>21774</v>
      </c>
      <c r="S775" s="162">
        <v>6675.5</v>
      </c>
    </row>
    <row r="776" spans="1:19">
      <c r="A776" s="169">
        <v>44055</v>
      </c>
      <c r="B776" s="162">
        <v>1870</v>
      </c>
      <c r="C776" s="162">
        <v>326.25</v>
      </c>
      <c r="D776" s="162">
        <v>307</v>
      </c>
      <c r="E776" s="162">
        <v>5145.25</v>
      </c>
      <c r="F776" s="162">
        <v>6248.5</v>
      </c>
      <c r="G776" s="162">
        <v>56.5</v>
      </c>
      <c r="H776" s="162">
        <v>7106</v>
      </c>
      <c r="I776" s="162">
        <v>2932.5</v>
      </c>
      <c r="J776" s="162">
        <v>1619</v>
      </c>
      <c r="K776" s="162">
        <v>1570.5</v>
      </c>
      <c r="L776" s="162">
        <v>1629.5</v>
      </c>
      <c r="M776" s="162">
        <v>1518</v>
      </c>
      <c r="N776" s="162">
        <v>30329</v>
      </c>
      <c r="O776" s="171">
        <v>1.9</v>
      </c>
      <c r="P776" s="326" t="b">
        <f t="shared" ca="1" si="12"/>
        <v>0</v>
      </c>
      <c r="Q776" s="162">
        <v>2503.25</v>
      </c>
      <c r="R776" s="162">
        <v>21488.75</v>
      </c>
      <c r="S776" s="162">
        <v>6337</v>
      </c>
    </row>
    <row r="777" spans="1:19">
      <c r="A777" s="169">
        <v>44056</v>
      </c>
      <c r="B777" s="162">
        <v>1872</v>
      </c>
      <c r="C777" s="162">
        <v>322</v>
      </c>
      <c r="D777" s="162">
        <v>305</v>
      </c>
      <c r="E777" s="162">
        <v>5298.5</v>
      </c>
      <c r="F777" s="162">
        <v>6237.5</v>
      </c>
      <c r="G777" s="162">
        <v>50</v>
      </c>
      <c r="H777" s="162">
        <v>7253</v>
      </c>
      <c r="I777" s="162">
        <v>2985.5</v>
      </c>
      <c r="J777" s="162">
        <v>2168</v>
      </c>
      <c r="K777" s="162">
        <v>1212</v>
      </c>
      <c r="L777" s="162">
        <v>1605.5</v>
      </c>
      <c r="M777" s="162">
        <v>1559.5</v>
      </c>
      <c r="N777" s="162">
        <v>30868.5</v>
      </c>
      <c r="O777" s="171">
        <v>1.6</v>
      </c>
      <c r="P777" s="326" t="b">
        <f t="shared" ca="1" si="12"/>
        <v>0</v>
      </c>
      <c r="Q777" s="162">
        <v>2499</v>
      </c>
      <c r="R777" s="162">
        <v>21824.5</v>
      </c>
      <c r="S777" s="162">
        <v>6545</v>
      </c>
    </row>
    <row r="778" spans="1:19">
      <c r="A778" s="169">
        <v>44057</v>
      </c>
      <c r="B778" s="162">
        <v>1905</v>
      </c>
      <c r="C778" s="162">
        <v>323.75</v>
      </c>
      <c r="D778" s="162">
        <v>293</v>
      </c>
      <c r="E778" s="162">
        <v>5135</v>
      </c>
      <c r="F778" s="162">
        <v>6398</v>
      </c>
      <c r="G778" s="162">
        <v>53.5</v>
      </c>
      <c r="H778" s="162">
        <v>7182</v>
      </c>
      <c r="I778" s="162">
        <v>2938.5</v>
      </c>
      <c r="J778" s="162">
        <v>2179.5</v>
      </c>
      <c r="K778" s="162">
        <v>1214.5</v>
      </c>
      <c r="L778" s="162">
        <v>1656</v>
      </c>
      <c r="M778" s="162">
        <v>1519</v>
      </c>
      <c r="N778" s="162">
        <v>30797.75</v>
      </c>
      <c r="O778" s="171">
        <v>1.7</v>
      </c>
      <c r="P778" s="326" t="b">
        <f t="shared" ca="1" si="12"/>
        <v>0</v>
      </c>
      <c r="Q778" s="162">
        <v>2521.75</v>
      </c>
      <c r="R778" s="162">
        <v>21707</v>
      </c>
      <c r="S778" s="162">
        <v>6569</v>
      </c>
    </row>
    <row r="779" spans="1:19">
      <c r="A779" s="169">
        <v>44058</v>
      </c>
      <c r="B779" s="162">
        <v>1977</v>
      </c>
      <c r="C779" s="162">
        <v>324.75</v>
      </c>
      <c r="D779" s="162">
        <v>288</v>
      </c>
      <c r="E779" s="162">
        <v>5133.75</v>
      </c>
      <c r="F779" s="162">
        <v>6509</v>
      </c>
      <c r="G779" s="162">
        <v>57.5</v>
      </c>
      <c r="H779" s="162">
        <v>7108</v>
      </c>
      <c r="I779" s="162">
        <v>3026.5</v>
      </c>
      <c r="J779" s="162">
        <v>2150</v>
      </c>
      <c r="K779" s="162">
        <v>1174</v>
      </c>
      <c r="L779" s="162">
        <v>1628</v>
      </c>
      <c r="M779" s="162">
        <v>1588</v>
      </c>
      <c r="N779" s="162">
        <v>30964.5</v>
      </c>
      <c r="O779" s="171">
        <v>2.1</v>
      </c>
      <c r="P779" s="326" t="b">
        <f t="shared" ca="1" si="12"/>
        <v>0</v>
      </c>
      <c r="Q779" s="162">
        <v>2589.75</v>
      </c>
      <c r="R779" s="162">
        <v>21834.75</v>
      </c>
      <c r="S779" s="162">
        <v>6540</v>
      </c>
    </row>
    <row r="780" spans="1:19">
      <c r="A780" s="169">
        <v>44059</v>
      </c>
      <c r="B780" s="162">
        <v>1942</v>
      </c>
      <c r="C780" s="162">
        <v>312.25</v>
      </c>
      <c r="D780" s="162">
        <v>296</v>
      </c>
      <c r="E780" s="162">
        <v>5194</v>
      </c>
      <c r="F780" s="162">
        <v>6655.5</v>
      </c>
      <c r="G780" s="162">
        <v>60.5</v>
      </c>
      <c r="H780" s="162">
        <v>7193</v>
      </c>
      <c r="I780" s="162">
        <v>3114.5</v>
      </c>
      <c r="J780" s="162">
        <v>1512</v>
      </c>
      <c r="K780" s="162">
        <v>1149</v>
      </c>
      <c r="L780" s="162">
        <v>1580</v>
      </c>
      <c r="M780" s="162">
        <v>1476.5</v>
      </c>
      <c r="N780" s="162">
        <v>30485.25</v>
      </c>
      <c r="O780" s="171">
        <v>2.1</v>
      </c>
      <c r="P780" s="326" t="b">
        <f t="shared" ca="1" si="12"/>
        <v>0</v>
      </c>
      <c r="Q780" s="162">
        <v>2550.25</v>
      </c>
      <c r="R780" s="162">
        <v>22217.5</v>
      </c>
      <c r="S780" s="162">
        <v>5717.5</v>
      </c>
    </row>
    <row r="781" spans="1:19">
      <c r="A781" s="169">
        <v>44060</v>
      </c>
      <c r="B781" s="162">
        <v>1873</v>
      </c>
      <c r="C781" s="162">
        <v>304.25</v>
      </c>
      <c r="D781" s="162">
        <v>296</v>
      </c>
      <c r="E781" s="162">
        <v>5448</v>
      </c>
      <c r="F781" s="162">
        <v>6243.5</v>
      </c>
      <c r="G781" s="162">
        <v>58.5</v>
      </c>
      <c r="H781" s="162">
        <v>7121</v>
      </c>
      <c r="I781" s="162">
        <v>3108</v>
      </c>
      <c r="J781" s="162">
        <v>1624</v>
      </c>
      <c r="K781" s="162">
        <v>1138</v>
      </c>
      <c r="L781" s="162">
        <v>1456</v>
      </c>
      <c r="M781" s="162">
        <v>1469.5</v>
      </c>
      <c r="N781" s="162">
        <v>30139.75</v>
      </c>
      <c r="O781" s="171">
        <v>1.5</v>
      </c>
      <c r="P781" s="326" t="b">
        <f t="shared" ca="1" si="12"/>
        <v>0</v>
      </c>
      <c r="Q781" s="162">
        <v>2473.25</v>
      </c>
      <c r="R781" s="162">
        <v>21979</v>
      </c>
      <c r="S781" s="162">
        <v>5687.5</v>
      </c>
    </row>
    <row r="782" spans="1:19">
      <c r="A782" s="169">
        <v>44061</v>
      </c>
      <c r="B782" s="162">
        <v>1864</v>
      </c>
      <c r="C782" s="162">
        <v>308.5</v>
      </c>
      <c r="D782" s="162">
        <v>339</v>
      </c>
      <c r="E782" s="162">
        <v>5102.75</v>
      </c>
      <c r="F782" s="162">
        <v>6172</v>
      </c>
      <c r="G782" s="162">
        <v>52.5</v>
      </c>
      <c r="H782" s="162">
        <v>7033</v>
      </c>
      <c r="I782" s="162">
        <v>3072.5</v>
      </c>
      <c r="J782" s="162">
        <v>1385.5</v>
      </c>
      <c r="K782" s="162">
        <v>1185.5</v>
      </c>
      <c r="L782" s="162">
        <v>1173</v>
      </c>
      <c r="M782" s="162">
        <v>1467</v>
      </c>
      <c r="N782" s="162">
        <v>29155.25</v>
      </c>
      <c r="O782" s="171">
        <v>0.9</v>
      </c>
      <c r="P782" s="326" t="b">
        <f t="shared" ca="1" si="12"/>
        <v>0</v>
      </c>
      <c r="Q782" s="162">
        <v>2511.5</v>
      </c>
      <c r="R782" s="162">
        <v>21432.75</v>
      </c>
      <c r="S782" s="162">
        <v>5211</v>
      </c>
    </row>
    <row r="783" spans="1:19">
      <c r="A783" s="169">
        <v>44062</v>
      </c>
      <c r="B783" s="162">
        <v>1879</v>
      </c>
      <c r="C783" s="162">
        <v>322.75</v>
      </c>
      <c r="D783" s="162">
        <v>290</v>
      </c>
      <c r="E783" s="162">
        <v>4951.25</v>
      </c>
      <c r="F783" s="162">
        <v>6104</v>
      </c>
      <c r="G783" s="162">
        <v>44</v>
      </c>
      <c r="H783" s="162">
        <v>6890</v>
      </c>
      <c r="I783" s="162">
        <v>3031</v>
      </c>
      <c r="J783" s="162">
        <v>1628.5</v>
      </c>
      <c r="K783" s="162">
        <v>1190.5</v>
      </c>
      <c r="L783" s="162">
        <v>1153.5</v>
      </c>
      <c r="M783" s="162">
        <v>1577.5</v>
      </c>
      <c r="N783" s="162">
        <v>29062</v>
      </c>
      <c r="O783" s="171">
        <v>0.9</v>
      </c>
      <c r="P783" s="326" t="b">
        <f t="shared" ca="1" si="12"/>
        <v>0</v>
      </c>
      <c r="Q783" s="162">
        <v>2491.75</v>
      </c>
      <c r="R783" s="162">
        <v>21020.25</v>
      </c>
      <c r="S783" s="162">
        <v>5550</v>
      </c>
    </row>
    <row r="784" spans="1:19">
      <c r="A784" s="169">
        <v>44063</v>
      </c>
      <c r="B784" s="162">
        <v>1908</v>
      </c>
      <c r="C784" s="162">
        <v>330</v>
      </c>
      <c r="D784" s="162">
        <v>346</v>
      </c>
      <c r="E784" s="162">
        <v>5337.25</v>
      </c>
      <c r="F784" s="162">
        <v>6274</v>
      </c>
      <c r="G784" s="162">
        <v>47</v>
      </c>
      <c r="H784" s="162">
        <v>6976</v>
      </c>
      <c r="I784" s="162">
        <v>3081.5</v>
      </c>
      <c r="J784" s="162">
        <v>1652.5</v>
      </c>
      <c r="K784" s="162">
        <v>1179.5</v>
      </c>
      <c r="L784" s="162">
        <v>1226</v>
      </c>
      <c r="M784" s="162">
        <v>1527.5</v>
      </c>
      <c r="N784" s="162">
        <v>29885.25</v>
      </c>
      <c r="O784" s="171">
        <v>1.6</v>
      </c>
      <c r="P784" s="326" t="b">
        <f t="shared" ca="1" si="12"/>
        <v>0</v>
      </c>
      <c r="Q784" s="162">
        <v>2584</v>
      </c>
      <c r="R784" s="162">
        <v>21715.75</v>
      </c>
      <c r="S784" s="162">
        <v>5585.5</v>
      </c>
    </row>
    <row r="785" spans="1:19">
      <c r="A785" s="169">
        <v>44064</v>
      </c>
      <c r="B785" s="162">
        <v>1889</v>
      </c>
      <c r="C785" s="162">
        <v>327.25</v>
      </c>
      <c r="D785" s="162">
        <v>286</v>
      </c>
      <c r="E785" s="162">
        <v>5146.5</v>
      </c>
      <c r="F785" s="162">
        <v>6273.5</v>
      </c>
      <c r="G785" s="162">
        <v>55.5</v>
      </c>
      <c r="H785" s="162">
        <v>7056</v>
      </c>
      <c r="I785" s="162">
        <v>3064</v>
      </c>
      <c r="J785" s="162">
        <v>1666.5</v>
      </c>
      <c r="K785" s="162">
        <v>1196.5</v>
      </c>
      <c r="L785" s="162">
        <v>1203</v>
      </c>
      <c r="M785" s="162">
        <v>1483</v>
      </c>
      <c r="N785" s="162">
        <v>29646.75</v>
      </c>
      <c r="O785" s="171">
        <v>1.7</v>
      </c>
      <c r="P785" s="326" t="b">
        <f t="shared" ca="1" si="12"/>
        <v>0</v>
      </c>
      <c r="Q785" s="162">
        <v>2502.25</v>
      </c>
      <c r="R785" s="162">
        <v>21595.5</v>
      </c>
      <c r="S785" s="162">
        <v>5549</v>
      </c>
    </row>
    <row r="786" spans="1:19">
      <c r="A786" s="169">
        <v>44065</v>
      </c>
      <c r="B786" s="162">
        <v>1955</v>
      </c>
      <c r="C786" s="162">
        <v>325.75</v>
      </c>
      <c r="D786" s="162">
        <v>286</v>
      </c>
      <c r="E786" s="162">
        <v>5385.75</v>
      </c>
      <c r="F786" s="162">
        <v>6585</v>
      </c>
      <c r="G786" s="162">
        <v>56</v>
      </c>
      <c r="H786" s="162">
        <v>7240</v>
      </c>
      <c r="I786" s="162">
        <v>3000.5</v>
      </c>
      <c r="J786" s="162">
        <v>1280</v>
      </c>
      <c r="K786" s="162">
        <v>1171.5</v>
      </c>
      <c r="L786" s="162">
        <v>1179.5</v>
      </c>
      <c r="M786" s="162">
        <v>1486.5</v>
      </c>
      <c r="N786" s="162">
        <v>29951.5</v>
      </c>
      <c r="O786" s="171">
        <v>2.7</v>
      </c>
      <c r="P786" s="326" t="b">
        <f t="shared" ca="1" si="12"/>
        <v>0</v>
      </c>
      <c r="Q786" s="162">
        <v>2566.75</v>
      </c>
      <c r="R786" s="162">
        <v>22267.25</v>
      </c>
      <c r="S786" s="162">
        <v>5117.5</v>
      </c>
    </row>
    <row r="787" spans="1:19">
      <c r="A787" s="169">
        <v>44066</v>
      </c>
      <c r="B787" s="162">
        <v>1953</v>
      </c>
      <c r="C787" s="162">
        <v>316.25</v>
      </c>
      <c r="D787" s="162">
        <v>282</v>
      </c>
      <c r="E787" s="162">
        <v>5326</v>
      </c>
      <c r="F787" s="162">
        <v>6795</v>
      </c>
      <c r="G787" s="162">
        <v>59</v>
      </c>
      <c r="H787" s="162">
        <v>7165</v>
      </c>
      <c r="I787" s="162">
        <v>3220</v>
      </c>
      <c r="J787" s="162">
        <v>1239.5</v>
      </c>
      <c r="K787" s="162">
        <v>1117.5</v>
      </c>
      <c r="L787" s="162">
        <v>1180.5</v>
      </c>
      <c r="M787" s="162">
        <v>1535</v>
      </c>
      <c r="N787" s="162">
        <v>30188.75</v>
      </c>
      <c r="O787" s="171">
        <v>1.5</v>
      </c>
      <c r="P787" s="326" t="b">
        <f t="shared" ca="1" si="12"/>
        <v>0</v>
      </c>
      <c r="Q787" s="162">
        <v>2551.25</v>
      </c>
      <c r="R787" s="162">
        <v>22565</v>
      </c>
      <c r="S787" s="162">
        <v>5072.5</v>
      </c>
    </row>
    <row r="788" spans="1:19">
      <c r="A788" s="169">
        <v>44067</v>
      </c>
      <c r="B788" s="162">
        <v>1893</v>
      </c>
      <c r="C788" s="162">
        <v>302</v>
      </c>
      <c r="D788" s="162">
        <v>295</v>
      </c>
      <c r="E788" s="162">
        <v>5371.5</v>
      </c>
      <c r="F788" s="162">
        <v>6306</v>
      </c>
      <c r="G788" s="162">
        <v>65.5</v>
      </c>
      <c r="H788" s="162">
        <v>6974</v>
      </c>
      <c r="I788" s="162">
        <v>3078</v>
      </c>
      <c r="J788" s="162">
        <v>1391.5</v>
      </c>
      <c r="K788" s="162">
        <v>1164.5</v>
      </c>
      <c r="L788" s="162">
        <v>1245</v>
      </c>
      <c r="M788" s="162">
        <v>1533</v>
      </c>
      <c r="N788" s="162">
        <v>29619</v>
      </c>
      <c r="O788" s="171">
        <v>1.5</v>
      </c>
      <c r="P788" s="326" t="b">
        <f t="shared" ca="1" si="12"/>
        <v>0</v>
      </c>
      <c r="Q788" s="162">
        <v>2490</v>
      </c>
      <c r="R788" s="162">
        <v>21795</v>
      </c>
      <c r="S788" s="162">
        <v>5334</v>
      </c>
    </row>
    <row r="789" spans="1:19">
      <c r="A789" s="169">
        <v>44068</v>
      </c>
      <c r="B789" s="162">
        <v>1872</v>
      </c>
      <c r="C789" s="162">
        <v>439.75</v>
      </c>
      <c r="D789" s="162">
        <v>336</v>
      </c>
      <c r="E789" s="162">
        <v>5235</v>
      </c>
      <c r="F789" s="162">
        <v>6307.5</v>
      </c>
      <c r="G789" s="162">
        <v>70.5</v>
      </c>
      <c r="H789" s="162">
        <v>6930</v>
      </c>
      <c r="I789" s="162">
        <v>3049.5</v>
      </c>
      <c r="J789" s="162">
        <v>1374</v>
      </c>
      <c r="K789" s="162">
        <v>1203</v>
      </c>
      <c r="L789" s="162">
        <v>1266.5</v>
      </c>
      <c r="M789" s="162">
        <v>1563</v>
      </c>
      <c r="N789" s="162">
        <v>29646.75</v>
      </c>
      <c r="O789" s="171">
        <v>1.3</v>
      </c>
      <c r="P789" s="326" t="b">
        <f t="shared" ca="1" si="12"/>
        <v>0</v>
      </c>
      <c r="Q789" s="162">
        <v>2647.75</v>
      </c>
      <c r="R789" s="162">
        <v>21592.5</v>
      </c>
      <c r="S789" s="162">
        <v>5406.5</v>
      </c>
    </row>
    <row r="790" spans="1:19">
      <c r="A790" s="169">
        <v>44069</v>
      </c>
      <c r="B790" s="162">
        <v>1872</v>
      </c>
      <c r="C790" s="162">
        <v>382</v>
      </c>
      <c r="D790" s="162">
        <v>296</v>
      </c>
      <c r="E790" s="162">
        <v>5204.75</v>
      </c>
      <c r="F790" s="162">
        <v>6219</v>
      </c>
      <c r="G790" s="162">
        <v>72.5</v>
      </c>
      <c r="H790" s="162">
        <v>6980</v>
      </c>
      <c r="I790" s="162">
        <v>3005</v>
      </c>
      <c r="J790" s="162">
        <v>1990</v>
      </c>
      <c r="K790" s="162">
        <v>1185.5</v>
      </c>
      <c r="L790" s="162">
        <v>1486</v>
      </c>
      <c r="M790" s="162">
        <v>1827</v>
      </c>
      <c r="N790" s="162">
        <v>30520</v>
      </c>
      <c r="O790" s="171">
        <v>1.3</v>
      </c>
      <c r="P790" s="326" t="b">
        <f t="shared" ca="1" si="12"/>
        <v>0</v>
      </c>
      <c r="Q790" s="162">
        <v>2550</v>
      </c>
      <c r="R790" s="162">
        <v>21481.25</v>
      </c>
      <c r="S790" s="162">
        <v>6488.5</v>
      </c>
    </row>
    <row r="791" spans="1:19">
      <c r="A791" s="169">
        <v>44070</v>
      </c>
      <c r="B791" s="162">
        <v>1866</v>
      </c>
      <c r="C791" s="162">
        <v>317.5</v>
      </c>
      <c r="D791" s="162">
        <v>336</v>
      </c>
      <c r="E791" s="162">
        <v>5420.25</v>
      </c>
      <c r="F791" s="162">
        <v>6291.5</v>
      </c>
      <c r="G791" s="162">
        <v>59.5</v>
      </c>
      <c r="H791" s="162">
        <v>7120</v>
      </c>
      <c r="I791" s="162">
        <v>3008</v>
      </c>
      <c r="J791" s="162">
        <v>1575</v>
      </c>
      <c r="K791" s="162">
        <v>1177.5</v>
      </c>
      <c r="L791" s="162">
        <v>1259.5</v>
      </c>
      <c r="M791" s="162">
        <v>1519.5</v>
      </c>
      <c r="N791" s="162">
        <v>29950.25</v>
      </c>
      <c r="O791" s="171">
        <v>2.2999999999999998</v>
      </c>
      <c r="P791" s="326" t="b">
        <f t="shared" ca="1" si="12"/>
        <v>0</v>
      </c>
      <c r="Q791" s="162">
        <v>2519.5</v>
      </c>
      <c r="R791" s="162">
        <v>21899.25</v>
      </c>
      <c r="S791" s="162">
        <v>5531.5</v>
      </c>
    </row>
    <row r="792" spans="1:19">
      <c r="A792" s="169">
        <v>44071</v>
      </c>
      <c r="B792" s="162">
        <v>1888</v>
      </c>
      <c r="C792" s="162">
        <v>322.25</v>
      </c>
      <c r="D792" s="162">
        <v>295</v>
      </c>
      <c r="E792" s="162">
        <v>5425.25</v>
      </c>
      <c r="F792" s="162">
        <v>6713.5</v>
      </c>
      <c r="G792" s="162">
        <v>61</v>
      </c>
      <c r="H792" s="162">
        <v>7158</v>
      </c>
      <c r="I792" s="162">
        <v>3240.5</v>
      </c>
      <c r="J792" s="162">
        <v>1144</v>
      </c>
      <c r="K792" s="162">
        <v>1175</v>
      </c>
      <c r="L792" s="162">
        <v>1156</v>
      </c>
      <c r="M792" s="162">
        <v>1548.5</v>
      </c>
      <c r="N792" s="162">
        <v>30127</v>
      </c>
      <c r="O792" s="171">
        <v>2.2000000000000002</v>
      </c>
      <c r="P792" s="326" t="b">
        <f t="shared" ca="1" si="12"/>
        <v>0</v>
      </c>
      <c r="Q792" s="162">
        <v>2505.25</v>
      </c>
      <c r="R792" s="162">
        <v>22598.25</v>
      </c>
      <c r="S792" s="162">
        <v>5023.5</v>
      </c>
    </row>
    <row r="793" spans="1:19">
      <c r="A793" s="169">
        <v>44072</v>
      </c>
      <c r="B793" s="162">
        <v>1957</v>
      </c>
      <c r="C793" s="162">
        <v>313.5</v>
      </c>
      <c r="D793" s="162">
        <v>291</v>
      </c>
      <c r="E793" s="162">
        <v>5389.5</v>
      </c>
      <c r="F793" s="162">
        <v>6966</v>
      </c>
      <c r="G793" s="162">
        <v>62</v>
      </c>
      <c r="H793" s="162">
        <v>7241</v>
      </c>
      <c r="I793" s="162">
        <v>3174.5</v>
      </c>
      <c r="J793" s="162">
        <v>1111</v>
      </c>
      <c r="K793" s="162">
        <v>1173.5</v>
      </c>
      <c r="L793" s="162">
        <v>1081</v>
      </c>
      <c r="M793" s="162">
        <v>1533</v>
      </c>
      <c r="N793" s="162">
        <v>30293</v>
      </c>
      <c r="O793" s="171">
        <v>3.8</v>
      </c>
      <c r="P793" s="326" t="b">
        <f t="shared" ca="1" si="12"/>
        <v>0</v>
      </c>
      <c r="Q793" s="162">
        <v>2561.5</v>
      </c>
      <c r="R793" s="162">
        <v>22833</v>
      </c>
      <c r="S793" s="162">
        <v>4898.5</v>
      </c>
    </row>
    <row r="794" spans="1:19">
      <c r="A794" s="169">
        <v>44073</v>
      </c>
      <c r="B794" s="162">
        <v>1939</v>
      </c>
      <c r="C794" s="162">
        <v>307.75</v>
      </c>
      <c r="D794" s="162">
        <v>292</v>
      </c>
      <c r="E794" s="162">
        <v>5520.25</v>
      </c>
      <c r="F794" s="162">
        <v>7228</v>
      </c>
      <c r="G794" s="162">
        <v>59</v>
      </c>
      <c r="H794" s="162">
        <v>7342</v>
      </c>
      <c r="I794" s="162">
        <v>3409</v>
      </c>
      <c r="J794" s="162">
        <v>1123.5</v>
      </c>
      <c r="K794" s="162">
        <v>1170.5</v>
      </c>
      <c r="L794" s="162">
        <v>1079</v>
      </c>
      <c r="M794" s="162">
        <v>1583</v>
      </c>
      <c r="N794" s="162">
        <v>31053</v>
      </c>
      <c r="O794" s="171">
        <v>5.2</v>
      </c>
      <c r="P794" s="326" t="b">
        <f t="shared" ca="1" si="12"/>
        <v>0</v>
      </c>
      <c r="Q794" s="162">
        <v>2538.75</v>
      </c>
      <c r="R794" s="162">
        <v>23558.25</v>
      </c>
      <c r="S794" s="162">
        <v>4956</v>
      </c>
    </row>
    <row r="795" spans="1:19">
      <c r="A795" s="169">
        <v>44074</v>
      </c>
      <c r="B795" s="162">
        <v>1880</v>
      </c>
      <c r="C795" s="162">
        <v>314</v>
      </c>
      <c r="D795" s="162">
        <v>299</v>
      </c>
      <c r="E795" s="162">
        <v>5271.75</v>
      </c>
      <c r="F795" s="162">
        <v>6552</v>
      </c>
      <c r="G795" s="162">
        <v>60.5</v>
      </c>
      <c r="H795" s="162">
        <v>7044</v>
      </c>
      <c r="I795" s="162">
        <v>3348.5</v>
      </c>
      <c r="J795" s="162">
        <v>1160</v>
      </c>
      <c r="K795" s="162">
        <v>1166</v>
      </c>
      <c r="L795" s="162">
        <v>1111.5</v>
      </c>
      <c r="M795" s="162">
        <v>1488</v>
      </c>
      <c r="N795" s="162">
        <v>29695.25</v>
      </c>
      <c r="O795" s="171">
        <v>1</v>
      </c>
      <c r="P795" s="326" t="b">
        <f t="shared" ca="1" si="12"/>
        <v>0</v>
      </c>
      <c r="Q795" s="162">
        <v>2493</v>
      </c>
      <c r="R795" s="162">
        <v>22276.75</v>
      </c>
      <c r="S795" s="162">
        <v>4925.5</v>
      </c>
    </row>
    <row r="796" spans="1:19">
      <c r="A796" s="169">
        <v>44075</v>
      </c>
      <c r="B796" s="162">
        <v>1914</v>
      </c>
      <c r="C796" s="162">
        <v>317.75</v>
      </c>
      <c r="D796" s="162">
        <v>341</v>
      </c>
      <c r="E796" s="162">
        <v>5345</v>
      </c>
      <c r="F796" s="162">
        <v>6113</v>
      </c>
      <c r="G796" s="162">
        <v>63.5</v>
      </c>
      <c r="H796" s="162">
        <v>6975</v>
      </c>
      <c r="I796" s="162">
        <v>3230.5</v>
      </c>
      <c r="J796" s="162">
        <v>1094.5</v>
      </c>
      <c r="K796" s="162">
        <v>1157</v>
      </c>
      <c r="L796" s="162">
        <v>1067.5</v>
      </c>
      <c r="M796" s="162">
        <v>1483</v>
      </c>
      <c r="N796" s="162">
        <v>29101.75</v>
      </c>
      <c r="O796" s="171">
        <v>1.3</v>
      </c>
      <c r="P796" s="326" t="b">
        <f t="shared" ca="1" si="12"/>
        <v>0</v>
      </c>
      <c r="Q796" s="162">
        <v>2572.75</v>
      </c>
      <c r="R796" s="162">
        <v>21727</v>
      </c>
      <c r="S796" s="162">
        <v>4802</v>
      </c>
    </row>
    <row r="797" spans="1:19">
      <c r="A797" s="169">
        <v>44076</v>
      </c>
      <c r="B797" s="162">
        <v>1966</v>
      </c>
      <c r="C797" s="162">
        <v>322</v>
      </c>
      <c r="D797" s="162">
        <v>289</v>
      </c>
      <c r="E797" s="162">
        <v>5607.5</v>
      </c>
      <c r="F797" s="162">
        <v>6196.5</v>
      </c>
      <c r="G797" s="162">
        <v>65.5</v>
      </c>
      <c r="H797" s="162">
        <v>7084</v>
      </c>
      <c r="I797" s="162">
        <v>3248.5</v>
      </c>
      <c r="J797" s="162">
        <v>1254.5</v>
      </c>
      <c r="K797" s="162">
        <v>1126.5</v>
      </c>
      <c r="L797" s="162">
        <v>1044.5</v>
      </c>
      <c r="M797" s="162">
        <v>1541</v>
      </c>
      <c r="N797" s="162">
        <v>29745.5</v>
      </c>
      <c r="O797" s="171">
        <v>1.6</v>
      </c>
      <c r="P797" s="326" t="b">
        <f t="shared" ca="1" si="12"/>
        <v>0</v>
      </c>
      <c r="Q797" s="162">
        <v>2577</v>
      </c>
      <c r="R797" s="162">
        <v>22202</v>
      </c>
      <c r="S797" s="162">
        <v>4966.5</v>
      </c>
    </row>
    <row r="798" spans="1:19">
      <c r="A798" s="169">
        <v>44077</v>
      </c>
      <c r="B798" s="162">
        <v>1954</v>
      </c>
      <c r="C798" s="162">
        <v>320.25</v>
      </c>
      <c r="D798" s="162">
        <v>305</v>
      </c>
      <c r="E798" s="162">
        <v>5408.5</v>
      </c>
      <c r="F798" s="162">
        <v>6238</v>
      </c>
      <c r="G798" s="162">
        <v>63.5</v>
      </c>
      <c r="H798" s="162">
        <v>7133</v>
      </c>
      <c r="I798" s="162">
        <v>3165</v>
      </c>
      <c r="J798" s="162">
        <v>1229.5</v>
      </c>
      <c r="K798" s="162">
        <v>1173.5</v>
      </c>
      <c r="L798" s="162">
        <v>1040</v>
      </c>
      <c r="M798" s="162">
        <v>1500</v>
      </c>
      <c r="N798" s="162">
        <v>29530.25</v>
      </c>
      <c r="O798" s="171">
        <v>1.9</v>
      </c>
      <c r="P798" s="326" t="b">
        <f t="shared" ca="1" si="12"/>
        <v>0</v>
      </c>
      <c r="Q798" s="162">
        <v>2579.25</v>
      </c>
      <c r="R798" s="162">
        <v>22008</v>
      </c>
      <c r="S798" s="162">
        <v>4943</v>
      </c>
    </row>
    <row r="799" spans="1:19">
      <c r="A799" s="169">
        <v>44078</v>
      </c>
      <c r="B799" s="162">
        <v>1968</v>
      </c>
      <c r="C799" s="162">
        <v>314.75</v>
      </c>
      <c r="D799" s="162">
        <v>287</v>
      </c>
      <c r="E799" s="162">
        <v>5512</v>
      </c>
      <c r="F799" s="162">
        <v>6641.5</v>
      </c>
      <c r="G799" s="162">
        <v>62</v>
      </c>
      <c r="H799" s="162">
        <v>7408</v>
      </c>
      <c r="I799" s="162">
        <v>3258</v>
      </c>
      <c r="J799" s="162">
        <v>1233.5</v>
      </c>
      <c r="K799" s="162">
        <v>1182.5</v>
      </c>
      <c r="L799" s="162">
        <v>1094</v>
      </c>
      <c r="M799" s="162">
        <v>1508.5</v>
      </c>
      <c r="N799" s="162">
        <v>30469.75</v>
      </c>
      <c r="O799" s="171">
        <v>2.9</v>
      </c>
      <c r="P799" s="326" t="b">
        <f t="shared" ca="1" si="12"/>
        <v>0</v>
      </c>
      <c r="Q799" s="162">
        <v>2569.75</v>
      </c>
      <c r="R799" s="162">
        <v>22881.5</v>
      </c>
      <c r="S799" s="162">
        <v>5018.5</v>
      </c>
    </row>
    <row r="800" spans="1:19">
      <c r="A800" s="169">
        <v>44079</v>
      </c>
      <c r="B800" s="162">
        <v>1991</v>
      </c>
      <c r="C800" s="162">
        <v>316.75</v>
      </c>
      <c r="D800" s="162">
        <v>288</v>
      </c>
      <c r="E800" s="162">
        <v>5772.75</v>
      </c>
      <c r="F800" s="162">
        <v>6994.5</v>
      </c>
      <c r="G800" s="162">
        <v>55.5</v>
      </c>
      <c r="H800" s="162">
        <v>7613</v>
      </c>
      <c r="I800" s="162">
        <v>3480</v>
      </c>
      <c r="J800" s="162">
        <v>1218</v>
      </c>
      <c r="K800" s="162">
        <v>1160.5</v>
      </c>
      <c r="L800" s="162">
        <v>1021</v>
      </c>
      <c r="M800" s="162">
        <v>1500.5</v>
      </c>
      <c r="N800" s="162">
        <v>31411.5</v>
      </c>
      <c r="O800" s="171">
        <v>7</v>
      </c>
      <c r="P800" s="326" t="b">
        <f t="shared" ca="1" si="12"/>
        <v>0</v>
      </c>
      <c r="Q800" s="162">
        <v>2595.75</v>
      </c>
      <c r="R800" s="162">
        <v>23915.75</v>
      </c>
      <c r="S800" s="162">
        <v>4900</v>
      </c>
    </row>
    <row r="801" spans="1:19">
      <c r="A801" s="169">
        <v>44080</v>
      </c>
      <c r="B801" s="162">
        <v>2002</v>
      </c>
      <c r="C801" s="162">
        <v>327.75</v>
      </c>
      <c r="D801" s="162">
        <v>287</v>
      </c>
      <c r="E801" s="162">
        <v>5683.25</v>
      </c>
      <c r="F801" s="162">
        <v>7028</v>
      </c>
      <c r="G801" s="162">
        <v>57.5</v>
      </c>
      <c r="H801" s="162">
        <v>7666</v>
      </c>
      <c r="I801" s="162">
        <v>3446.5</v>
      </c>
      <c r="J801" s="162">
        <v>1246</v>
      </c>
      <c r="K801" s="162">
        <v>1170</v>
      </c>
      <c r="L801" s="162">
        <v>1032.5</v>
      </c>
      <c r="M801" s="162">
        <v>1530.5</v>
      </c>
      <c r="N801" s="162">
        <v>31477</v>
      </c>
      <c r="O801" s="171">
        <v>3</v>
      </c>
      <c r="P801" s="326" t="b">
        <f t="shared" ca="1" si="12"/>
        <v>0</v>
      </c>
      <c r="Q801" s="162">
        <v>2616.75</v>
      </c>
      <c r="R801" s="162">
        <v>23881.25</v>
      </c>
      <c r="S801" s="162">
        <v>4979</v>
      </c>
    </row>
    <row r="802" spans="1:19">
      <c r="A802" s="169">
        <v>44081</v>
      </c>
      <c r="B802" s="162">
        <v>1875</v>
      </c>
      <c r="C802" s="162">
        <v>314.5</v>
      </c>
      <c r="D802" s="162">
        <v>288</v>
      </c>
      <c r="E802" s="162">
        <v>5639.25</v>
      </c>
      <c r="F802" s="162">
        <v>6717.5</v>
      </c>
      <c r="G802" s="162">
        <v>57</v>
      </c>
      <c r="H802" s="162">
        <v>7275</v>
      </c>
      <c r="I802" s="162">
        <v>2724.5</v>
      </c>
      <c r="J802" s="162">
        <v>1273.5</v>
      </c>
      <c r="K802" s="162">
        <v>1183</v>
      </c>
      <c r="L802" s="162">
        <v>1086</v>
      </c>
      <c r="M802" s="162">
        <v>1539</v>
      </c>
      <c r="N802" s="162">
        <v>29972.25</v>
      </c>
      <c r="O802" s="171">
        <v>1.8</v>
      </c>
      <c r="P802" s="326" t="b">
        <f t="shared" ca="1" si="12"/>
        <v>0</v>
      </c>
      <c r="Q802" s="162">
        <v>2477.5</v>
      </c>
      <c r="R802" s="162">
        <v>22413.25</v>
      </c>
      <c r="S802" s="162">
        <v>5081.5</v>
      </c>
    </row>
    <row r="803" spans="1:19">
      <c r="A803" s="169">
        <v>44082</v>
      </c>
      <c r="B803" s="162">
        <v>1875</v>
      </c>
      <c r="C803" s="162">
        <v>338</v>
      </c>
      <c r="D803" s="162">
        <v>335</v>
      </c>
      <c r="E803" s="162">
        <v>5263.5</v>
      </c>
      <c r="F803" s="162">
        <v>6534.5</v>
      </c>
      <c r="G803" s="162">
        <v>51</v>
      </c>
      <c r="H803" s="162">
        <v>7035</v>
      </c>
      <c r="I803" s="162">
        <v>2676.5</v>
      </c>
      <c r="J803" s="162">
        <v>1223.5</v>
      </c>
      <c r="K803" s="162">
        <v>1219.5</v>
      </c>
      <c r="L803" s="162">
        <v>1018.5</v>
      </c>
      <c r="M803" s="162">
        <v>1485</v>
      </c>
      <c r="N803" s="162">
        <v>29055</v>
      </c>
      <c r="O803" s="171">
        <v>1.3</v>
      </c>
      <c r="P803" s="326" t="b">
        <f t="shared" ca="1" si="12"/>
        <v>0</v>
      </c>
      <c r="Q803" s="162">
        <v>2548</v>
      </c>
      <c r="R803" s="162">
        <v>21560.5</v>
      </c>
      <c r="S803" s="162">
        <v>4946.5</v>
      </c>
    </row>
    <row r="804" spans="1:19">
      <c r="A804" s="169">
        <v>44083</v>
      </c>
      <c r="B804" s="162">
        <v>1909</v>
      </c>
      <c r="C804" s="162">
        <v>306.25</v>
      </c>
      <c r="D804" s="162">
        <v>292</v>
      </c>
      <c r="E804" s="162">
        <v>5680</v>
      </c>
      <c r="F804" s="162">
        <v>6572</v>
      </c>
      <c r="G804" s="162">
        <v>46.5</v>
      </c>
      <c r="H804" s="162">
        <v>6940</v>
      </c>
      <c r="I804" s="162">
        <v>2525.5</v>
      </c>
      <c r="J804" s="162">
        <v>1077.5</v>
      </c>
      <c r="K804" s="162">
        <v>1178.5</v>
      </c>
      <c r="L804" s="162">
        <v>901.5</v>
      </c>
      <c r="M804" s="162">
        <v>1603.5</v>
      </c>
      <c r="N804" s="162">
        <v>29032.25</v>
      </c>
      <c r="O804" s="171">
        <v>1.3</v>
      </c>
      <c r="P804" s="326" t="b">
        <f t="shared" ca="1" si="12"/>
        <v>0</v>
      </c>
      <c r="Q804" s="162">
        <v>2507.25</v>
      </c>
      <c r="R804" s="162">
        <v>21764</v>
      </c>
      <c r="S804" s="162">
        <v>4761</v>
      </c>
    </row>
    <row r="805" spans="1:19">
      <c r="A805" s="169">
        <v>44084</v>
      </c>
      <c r="B805" s="162">
        <v>1912</v>
      </c>
      <c r="C805" s="162">
        <v>305.25</v>
      </c>
      <c r="D805" s="162">
        <v>333</v>
      </c>
      <c r="E805" s="162">
        <v>5648</v>
      </c>
      <c r="F805" s="162">
        <v>6520</v>
      </c>
      <c r="G805" s="162">
        <v>49.5</v>
      </c>
      <c r="H805" s="162">
        <v>6963</v>
      </c>
      <c r="I805" s="162">
        <v>2632.5</v>
      </c>
      <c r="J805" s="162">
        <v>1062.5</v>
      </c>
      <c r="K805" s="162">
        <v>1156.5</v>
      </c>
      <c r="L805" s="162">
        <v>744.5</v>
      </c>
      <c r="M805" s="162">
        <v>1487.5</v>
      </c>
      <c r="N805" s="162">
        <v>28814.25</v>
      </c>
      <c r="O805" s="171">
        <v>1.9</v>
      </c>
      <c r="P805" s="326" t="b">
        <f t="shared" ca="1" si="12"/>
        <v>0</v>
      </c>
      <c r="Q805" s="162">
        <v>2550.25</v>
      </c>
      <c r="R805" s="162">
        <v>21813</v>
      </c>
      <c r="S805" s="162">
        <v>4451</v>
      </c>
    </row>
    <row r="806" spans="1:19">
      <c r="A806" s="169">
        <v>44085</v>
      </c>
      <c r="B806" s="162">
        <v>1912</v>
      </c>
      <c r="C806" s="162">
        <v>310.75</v>
      </c>
      <c r="D806" s="162">
        <v>333</v>
      </c>
      <c r="E806" s="162">
        <v>5671</v>
      </c>
      <c r="F806" s="162">
        <v>6766</v>
      </c>
      <c r="G806" s="162">
        <v>50</v>
      </c>
      <c r="H806" s="162">
        <v>7093</v>
      </c>
      <c r="I806" s="162">
        <v>2844.5</v>
      </c>
      <c r="J806" s="162">
        <v>1044</v>
      </c>
      <c r="K806" s="162">
        <v>1161</v>
      </c>
      <c r="L806" s="162">
        <v>810</v>
      </c>
      <c r="M806" s="162">
        <v>1500</v>
      </c>
      <c r="N806" s="162">
        <v>29495.25</v>
      </c>
      <c r="O806" s="171">
        <v>5.5</v>
      </c>
      <c r="P806" s="326" t="b">
        <f t="shared" ca="1" si="12"/>
        <v>0</v>
      </c>
      <c r="Q806" s="162">
        <v>2555.75</v>
      </c>
      <c r="R806" s="162">
        <v>22424.5</v>
      </c>
      <c r="S806" s="162">
        <v>4515</v>
      </c>
    </row>
    <row r="807" spans="1:19">
      <c r="A807" s="169">
        <v>44086</v>
      </c>
      <c r="B807" s="162">
        <v>2020</v>
      </c>
      <c r="C807" s="162">
        <v>306.75</v>
      </c>
      <c r="D807" s="162">
        <v>370</v>
      </c>
      <c r="E807" s="162">
        <v>5907.25</v>
      </c>
      <c r="F807" s="162">
        <v>7170.5</v>
      </c>
      <c r="G807" s="162">
        <v>57</v>
      </c>
      <c r="H807" s="162">
        <v>7561</v>
      </c>
      <c r="I807" s="162">
        <v>3302.5</v>
      </c>
      <c r="J807" s="162">
        <v>954.5</v>
      </c>
      <c r="K807" s="162">
        <v>1192.5</v>
      </c>
      <c r="L807" s="162">
        <v>733.5</v>
      </c>
      <c r="M807" s="162">
        <v>1481.5</v>
      </c>
      <c r="N807" s="162">
        <v>31057</v>
      </c>
      <c r="O807" s="171">
        <v>10.6</v>
      </c>
      <c r="P807" s="326" t="b">
        <f t="shared" ca="1" si="12"/>
        <v>0</v>
      </c>
      <c r="Q807" s="162">
        <v>2696.75</v>
      </c>
      <c r="R807" s="162">
        <v>23998.25</v>
      </c>
      <c r="S807" s="162">
        <v>4362</v>
      </c>
    </row>
    <row r="808" spans="1:19">
      <c r="A808" s="169">
        <v>44087</v>
      </c>
      <c r="B808" s="162">
        <v>1943</v>
      </c>
      <c r="C808" s="162">
        <v>308.25</v>
      </c>
      <c r="D808" s="162">
        <v>287</v>
      </c>
      <c r="E808" s="162">
        <v>6097.5</v>
      </c>
      <c r="F808" s="162">
        <v>7351.5</v>
      </c>
      <c r="G808" s="162">
        <v>56.5</v>
      </c>
      <c r="H808" s="162">
        <v>7606</v>
      </c>
      <c r="I808" s="162">
        <v>3306.5</v>
      </c>
      <c r="J808" s="162">
        <v>1644</v>
      </c>
      <c r="K808" s="162">
        <v>1180.5</v>
      </c>
      <c r="L808" s="162">
        <v>775.5</v>
      </c>
      <c r="M808" s="162">
        <v>1590</v>
      </c>
      <c r="N808" s="162">
        <v>32146.25</v>
      </c>
      <c r="O808" s="171">
        <v>5</v>
      </c>
      <c r="P808" s="326" t="b">
        <f t="shared" ca="1" si="12"/>
        <v>0</v>
      </c>
      <c r="Q808" s="162">
        <v>2538.25</v>
      </c>
      <c r="R808" s="162">
        <v>24418</v>
      </c>
      <c r="S808" s="162">
        <v>5190</v>
      </c>
    </row>
    <row r="809" spans="1:19">
      <c r="A809" s="169">
        <v>44088</v>
      </c>
      <c r="B809" s="162">
        <v>1868</v>
      </c>
      <c r="C809" s="162">
        <v>316</v>
      </c>
      <c r="D809" s="162">
        <v>292</v>
      </c>
      <c r="E809" s="162">
        <v>5837.5</v>
      </c>
      <c r="F809" s="162">
        <v>6743.5</v>
      </c>
      <c r="G809" s="162">
        <v>55.5</v>
      </c>
      <c r="H809" s="162">
        <v>7244</v>
      </c>
      <c r="I809" s="162">
        <v>3115.5</v>
      </c>
      <c r="J809" s="162">
        <v>2072</v>
      </c>
      <c r="K809" s="162">
        <v>1212</v>
      </c>
      <c r="L809" s="162">
        <v>829</v>
      </c>
      <c r="M809" s="162">
        <v>1526</v>
      </c>
      <c r="N809" s="162">
        <v>31111</v>
      </c>
      <c r="O809" s="171">
        <v>2.6</v>
      </c>
      <c r="P809" s="326" t="b">
        <f t="shared" ca="1" si="12"/>
        <v>0</v>
      </c>
      <c r="Q809" s="162">
        <v>2476</v>
      </c>
      <c r="R809" s="162">
        <v>22996</v>
      </c>
      <c r="S809" s="162">
        <v>5639</v>
      </c>
    </row>
    <row r="810" spans="1:19">
      <c r="A810" s="169">
        <v>44089</v>
      </c>
      <c r="B810" s="162">
        <v>1850</v>
      </c>
      <c r="C810" s="162">
        <v>319.25</v>
      </c>
      <c r="D810" s="162">
        <v>291</v>
      </c>
      <c r="E810" s="162">
        <v>6022</v>
      </c>
      <c r="F810" s="162">
        <v>6691</v>
      </c>
      <c r="G810" s="162">
        <v>52</v>
      </c>
      <c r="H810" s="162">
        <v>7358</v>
      </c>
      <c r="I810" s="162">
        <v>2897</v>
      </c>
      <c r="J810" s="162">
        <v>1495</v>
      </c>
      <c r="K810" s="162">
        <v>1329</v>
      </c>
      <c r="L810" s="162">
        <v>900.5</v>
      </c>
      <c r="M810" s="162">
        <v>1479.5</v>
      </c>
      <c r="N810" s="162">
        <v>30684.25</v>
      </c>
      <c r="O810" s="171">
        <v>4.3</v>
      </c>
      <c r="P810" s="326" t="b">
        <f t="shared" ca="1" si="12"/>
        <v>0</v>
      </c>
      <c r="Q810" s="162">
        <v>2460.25</v>
      </c>
      <c r="R810" s="162">
        <v>23020</v>
      </c>
      <c r="S810" s="162">
        <v>5204</v>
      </c>
    </row>
    <row r="811" spans="1:19">
      <c r="A811" s="169">
        <v>44090</v>
      </c>
      <c r="B811" s="162">
        <v>1862</v>
      </c>
      <c r="C811" s="162">
        <v>322</v>
      </c>
      <c r="D811" s="162">
        <v>286</v>
      </c>
      <c r="E811" s="162">
        <v>5653.25</v>
      </c>
      <c r="F811" s="162">
        <v>6775</v>
      </c>
      <c r="G811" s="162">
        <v>54.5</v>
      </c>
      <c r="H811" s="162">
        <v>7761</v>
      </c>
      <c r="I811" s="162">
        <v>2968.5</v>
      </c>
      <c r="J811" s="162">
        <v>2951</v>
      </c>
      <c r="K811" s="162">
        <v>1791</v>
      </c>
      <c r="L811" s="162">
        <v>1353</v>
      </c>
      <c r="M811" s="162">
        <v>1642</v>
      </c>
      <c r="N811" s="162">
        <v>33419.25</v>
      </c>
      <c r="O811" s="171">
        <v>4.7</v>
      </c>
      <c r="P811" s="326" t="b">
        <f t="shared" ca="1" si="12"/>
        <v>0</v>
      </c>
      <c r="Q811" s="162">
        <v>2470</v>
      </c>
      <c r="R811" s="162">
        <v>23212.25</v>
      </c>
      <c r="S811" s="162">
        <v>7737</v>
      </c>
    </row>
    <row r="812" spans="1:19">
      <c r="A812" s="169">
        <v>44091</v>
      </c>
      <c r="B812" s="162">
        <v>1785</v>
      </c>
      <c r="C812" s="162">
        <v>304</v>
      </c>
      <c r="D812" s="162">
        <v>282</v>
      </c>
      <c r="E812" s="162">
        <v>5327.75</v>
      </c>
      <c r="F812" s="162">
        <v>6798</v>
      </c>
      <c r="G812" s="162">
        <v>59.5</v>
      </c>
      <c r="H812" s="162">
        <v>8088</v>
      </c>
      <c r="I812" s="162">
        <v>2990.5</v>
      </c>
      <c r="J812" s="162">
        <v>3828.5</v>
      </c>
      <c r="K812" s="162">
        <v>2359.5</v>
      </c>
      <c r="L812" s="162">
        <v>1921</v>
      </c>
      <c r="M812" s="162">
        <v>1699</v>
      </c>
      <c r="N812" s="162">
        <v>35442.75</v>
      </c>
      <c r="O812" s="171">
        <v>5.5</v>
      </c>
      <c r="P812" s="326" t="b">
        <f t="shared" ca="1" si="12"/>
        <v>0</v>
      </c>
      <c r="Q812" s="162">
        <v>2371</v>
      </c>
      <c r="R812" s="162">
        <v>23263.75</v>
      </c>
      <c r="S812" s="162">
        <v>9808</v>
      </c>
    </row>
    <row r="813" spans="1:19">
      <c r="A813" s="169">
        <v>44092</v>
      </c>
      <c r="B813" s="162">
        <v>1809</v>
      </c>
      <c r="C813" s="162">
        <v>297.25</v>
      </c>
      <c r="D813" s="162">
        <v>282</v>
      </c>
      <c r="E813" s="162">
        <v>5454.25</v>
      </c>
      <c r="F813" s="162">
        <v>6963.5</v>
      </c>
      <c r="G813" s="162">
        <v>49.5</v>
      </c>
      <c r="H813" s="162">
        <v>8167</v>
      </c>
      <c r="I813" s="162">
        <v>3341.5</v>
      </c>
      <c r="J813" s="162">
        <v>4392.5</v>
      </c>
      <c r="K813" s="162">
        <v>2797</v>
      </c>
      <c r="L813" s="162">
        <v>2277</v>
      </c>
      <c r="M813" s="162">
        <v>1930.5</v>
      </c>
      <c r="N813" s="162">
        <v>37761</v>
      </c>
      <c r="O813" s="171">
        <v>8</v>
      </c>
      <c r="P813" s="326" t="b">
        <f t="shared" ca="1" si="12"/>
        <v>0</v>
      </c>
      <c r="Q813" s="162">
        <v>2388.25</v>
      </c>
      <c r="R813" s="162">
        <v>23975.75</v>
      </c>
      <c r="S813" s="162">
        <v>11397</v>
      </c>
    </row>
    <row r="814" spans="1:19">
      <c r="A814" s="169">
        <v>44093</v>
      </c>
      <c r="B814" s="162">
        <v>1929</v>
      </c>
      <c r="C814" s="162">
        <v>297.5</v>
      </c>
      <c r="D814" s="162">
        <v>310</v>
      </c>
      <c r="E814" s="162">
        <v>5548</v>
      </c>
      <c r="F814" s="162">
        <v>7270</v>
      </c>
      <c r="G814" s="162">
        <v>48.5</v>
      </c>
      <c r="H814" s="162">
        <v>8584</v>
      </c>
      <c r="I814" s="162">
        <v>3396</v>
      </c>
      <c r="J814" s="162">
        <v>4824</v>
      </c>
      <c r="K814" s="162">
        <v>3537.5</v>
      </c>
      <c r="L814" s="162">
        <v>2798.5</v>
      </c>
      <c r="M814" s="162">
        <v>2792</v>
      </c>
      <c r="N814" s="162">
        <v>41335</v>
      </c>
      <c r="O814" s="171">
        <v>13.9</v>
      </c>
      <c r="P814" s="326" t="b">
        <f t="shared" ca="1" si="12"/>
        <v>0</v>
      </c>
      <c r="Q814" s="162">
        <v>2536.5</v>
      </c>
      <c r="R814" s="162">
        <v>24846.5</v>
      </c>
      <c r="S814" s="162">
        <v>13952</v>
      </c>
    </row>
    <row r="815" spans="1:19">
      <c r="A815" s="169">
        <v>44094</v>
      </c>
      <c r="B815" s="162">
        <v>1912</v>
      </c>
      <c r="C815" s="162">
        <v>298.5</v>
      </c>
      <c r="D815" s="162">
        <v>286</v>
      </c>
      <c r="E815" s="162">
        <v>5535</v>
      </c>
      <c r="F815" s="162">
        <v>7349.5</v>
      </c>
      <c r="G815" s="162">
        <v>50</v>
      </c>
      <c r="H815" s="162">
        <v>8877</v>
      </c>
      <c r="I815" s="162">
        <v>3645.5</v>
      </c>
      <c r="J815" s="162">
        <v>4831.5</v>
      </c>
      <c r="K815" s="162">
        <v>3915</v>
      </c>
      <c r="L815" s="162">
        <v>3043</v>
      </c>
      <c r="M815" s="162">
        <v>3275.5</v>
      </c>
      <c r="N815" s="162">
        <v>43018.5</v>
      </c>
      <c r="O815" s="171">
        <v>8</v>
      </c>
      <c r="P815" s="326" t="b">
        <f t="shared" ca="1" si="12"/>
        <v>0</v>
      </c>
      <c r="Q815" s="162">
        <v>2496.5</v>
      </c>
      <c r="R815" s="162">
        <v>25457</v>
      </c>
      <c r="S815" s="162">
        <v>15065</v>
      </c>
    </row>
    <row r="816" spans="1:19">
      <c r="A816" s="169">
        <v>44095</v>
      </c>
      <c r="B816" s="162">
        <v>1874</v>
      </c>
      <c r="C816" s="162">
        <v>307.5</v>
      </c>
      <c r="D816" s="162">
        <v>280</v>
      </c>
      <c r="E816" s="162">
        <v>5566.25</v>
      </c>
      <c r="F816" s="162">
        <v>6656</v>
      </c>
      <c r="G816" s="162">
        <v>54</v>
      </c>
      <c r="H816" s="162">
        <v>8727</v>
      </c>
      <c r="I816" s="162">
        <v>3629.5</v>
      </c>
      <c r="J816" s="162">
        <v>3747</v>
      </c>
      <c r="K816" s="162">
        <v>2765</v>
      </c>
      <c r="L816" s="162">
        <v>2468.5</v>
      </c>
      <c r="M816" s="162">
        <v>2113.5</v>
      </c>
      <c r="N816" s="162">
        <v>38188.25</v>
      </c>
      <c r="O816" s="171">
        <v>7.9</v>
      </c>
      <c r="P816" s="326" t="b">
        <f t="shared" ca="1" si="12"/>
        <v>0</v>
      </c>
      <c r="Q816" s="162">
        <v>2461.5</v>
      </c>
      <c r="R816" s="162">
        <v>24632.75</v>
      </c>
      <c r="S816" s="162">
        <v>11094</v>
      </c>
    </row>
    <row r="817" spans="1:19">
      <c r="A817" s="169">
        <v>44096</v>
      </c>
      <c r="B817" s="162">
        <v>1907</v>
      </c>
      <c r="C817" s="162">
        <v>357.5</v>
      </c>
      <c r="D817" s="162">
        <v>330</v>
      </c>
      <c r="E817" s="162">
        <v>5623</v>
      </c>
      <c r="F817" s="162">
        <v>6586.5</v>
      </c>
      <c r="G817" s="162">
        <v>51</v>
      </c>
      <c r="H817" s="162">
        <v>8539</v>
      </c>
      <c r="I817" s="162">
        <v>3510</v>
      </c>
      <c r="J817" s="162">
        <v>3635.5</v>
      </c>
      <c r="K817" s="162">
        <v>2668</v>
      </c>
      <c r="L817" s="162">
        <v>2084.5</v>
      </c>
      <c r="M817" s="162">
        <v>1909</v>
      </c>
      <c r="N817" s="162">
        <v>37201</v>
      </c>
      <c r="O817" s="171">
        <v>4.7</v>
      </c>
      <c r="P817" s="326" t="b">
        <f t="shared" ca="1" si="12"/>
        <v>0</v>
      </c>
      <c r="Q817" s="162">
        <v>2594.5</v>
      </c>
      <c r="R817" s="162">
        <v>24309.5</v>
      </c>
      <c r="S817" s="162">
        <v>10297</v>
      </c>
    </row>
    <row r="818" spans="1:19">
      <c r="A818" s="169">
        <v>44097</v>
      </c>
      <c r="B818" s="162">
        <v>1877</v>
      </c>
      <c r="C818" s="162">
        <v>436</v>
      </c>
      <c r="D818" s="162">
        <v>290</v>
      </c>
      <c r="E818" s="162">
        <v>5611</v>
      </c>
      <c r="F818" s="162">
        <v>6406</v>
      </c>
      <c r="G818" s="162">
        <v>56.5</v>
      </c>
      <c r="H818" s="162">
        <v>8463</v>
      </c>
      <c r="I818" s="162">
        <v>3592.5</v>
      </c>
      <c r="J818" s="162">
        <v>3516</v>
      </c>
      <c r="K818" s="162">
        <v>2662</v>
      </c>
      <c r="L818" s="162">
        <v>2197</v>
      </c>
      <c r="M818" s="162">
        <v>1955.5</v>
      </c>
      <c r="N818" s="162">
        <v>37062.5</v>
      </c>
      <c r="O818" s="171">
        <v>4</v>
      </c>
      <c r="P818" s="326" t="b">
        <f t="shared" ca="1" si="12"/>
        <v>0</v>
      </c>
      <c r="Q818" s="162">
        <v>2603</v>
      </c>
      <c r="R818" s="162">
        <v>24129</v>
      </c>
      <c r="S818" s="162">
        <v>10330.5</v>
      </c>
    </row>
    <row r="819" spans="1:19">
      <c r="A819" s="169">
        <v>44098</v>
      </c>
      <c r="B819" s="162">
        <v>1812</v>
      </c>
      <c r="C819" s="162">
        <v>397.25</v>
      </c>
      <c r="D819" s="162">
        <v>287</v>
      </c>
      <c r="E819" s="162">
        <v>5770</v>
      </c>
      <c r="F819" s="162">
        <v>6425.5</v>
      </c>
      <c r="G819" s="162">
        <v>57.5</v>
      </c>
      <c r="H819" s="162">
        <v>8539</v>
      </c>
      <c r="I819" s="162">
        <v>3682</v>
      </c>
      <c r="J819" s="162">
        <v>3854.5</v>
      </c>
      <c r="K819" s="162">
        <v>2738.5</v>
      </c>
      <c r="L819" s="162">
        <v>2242</v>
      </c>
      <c r="M819" s="162">
        <v>1941.5</v>
      </c>
      <c r="N819" s="162">
        <v>37746.75</v>
      </c>
      <c r="O819" s="171">
        <v>8.3000000000000007</v>
      </c>
      <c r="P819" s="326" t="b">
        <f t="shared" ca="1" si="12"/>
        <v>0</v>
      </c>
      <c r="Q819" s="162">
        <v>2496.25</v>
      </c>
      <c r="R819" s="162">
        <v>24474</v>
      </c>
      <c r="S819" s="162">
        <v>10776.5</v>
      </c>
    </row>
    <row r="820" spans="1:19">
      <c r="A820" s="169">
        <v>44099</v>
      </c>
      <c r="B820" s="162">
        <v>1879</v>
      </c>
      <c r="C820" s="162">
        <v>398</v>
      </c>
      <c r="D820" s="162">
        <v>286</v>
      </c>
      <c r="E820" s="162">
        <v>5734.25</v>
      </c>
      <c r="F820" s="162">
        <v>7072</v>
      </c>
      <c r="G820" s="162">
        <v>53.5</v>
      </c>
      <c r="H820" s="162">
        <v>9023</v>
      </c>
      <c r="I820" s="162">
        <v>3780</v>
      </c>
      <c r="J820" s="162">
        <v>4101</v>
      </c>
      <c r="K820" s="162">
        <v>2858</v>
      </c>
      <c r="L820" s="162">
        <v>2585</v>
      </c>
      <c r="M820" s="162">
        <v>2137</v>
      </c>
      <c r="N820" s="162">
        <v>39906.75</v>
      </c>
      <c r="O820" s="171">
        <v>13.1</v>
      </c>
      <c r="P820" s="326" t="b">
        <f t="shared" ca="1" si="12"/>
        <v>0</v>
      </c>
      <c r="Q820" s="162">
        <v>2563</v>
      </c>
      <c r="R820" s="162">
        <v>25662.75</v>
      </c>
      <c r="S820" s="162">
        <v>11681</v>
      </c>
    </row>
    <row r="821" spans="1:19">
      <c r="A821" s="169">
        <v>44100</v>
      </c>
      <c r="B821" s="162">
        <v>1966</v>
      </c>
      <c r="C821" s="162">
        <v>399.25</v>
      </c>
      <c r="D821" s="162">
        <v>284</v>
      </c>
      <c r="E821" s="162">
        <v>5962.25</v>
      </c>
      <c r="F821" s="162">
        <v>7198.5</v>
      </c>
      <c r="G821" s="162">
        <v>53.5</v>
      </c>
      <c r="H821" s="162">
        <v>9236</v>
      </c>
      <c r="I821" s="162">
        <v>4110.5</v>
      </c>
      <c r="J821" s="162">
        <v>5121.5</v>
      </c>
      <c r="K821" s="162">
        <v>4516</v>
      </c>
      <c r="L821" s="162">
        <v>3050.5</v>
      </c>
      <c r="M821" s="162">
        <v>2606</v>
      </c>
      <c r="N821" s="162">
        <v>44504</v>
      </c>
      <c r="O821" s="171">
        <v>13.5</v>
      </c>
      <c r="P821" s="326" t="b">
        <f t="shared" ca="1" si="12"/>
        <v>0</v>
      </c>
      <c r="Q821" s="162">
        <v>2649.25</v>
      </c>
      <c r="R821" s="162">
        <v>26560.75</v>
      </c>
      <c r="S821" s="162">
        <v>15294</v>
      </c>
    </row>
    <row r="822" spans="1:19">
      <c r="A822" s="169">
        <v>44101</v>
      </c>
      <c r="B822" s="162">
        <v>1894</v>
      </c>
      <c r="C822" s="162">
        <v>401.25</v>
      </c>
      <c r="D822" s="162">
        <v>287</v>
      </c>
      <c r="E822" s="162">
        <v>5731.75</v>
      </c>
      <c r="F822" s="162">
        <v>7401.5</v>
      </c>
      <c r="G822" s="162">
        <v>52.5</v>
      </c>
      <c r="H822" s="162">
        <v>9066</v>
      </c>
      <c r="I822" s="162">
        <v>3837.5</v>
      </c>
      <c r="J822" s="162">
        <v>5372.5</v>
      </c>
      <c r="K822" s="162">
        <v>4585.5</v>
      </c>
      <c r="L822" s="162">
        <v>3258</v>
      </c>
      <c r="M822" s="162">
        <v>3159</v>
      </c>
      <c r="N822" s="162">
        <v>45046.5</v>
      </c>
      <c r="O822" s="171">
        <v>11.7</v>
      </c>
      <c r="P822" s="326" t="b">
        <f t="shared" ca="1" si="12"/>
        <v>0</v>
      </c>
      <c r="Q822" s="162">
        <v>2582.25</v>
      </c>
      <c r="R822" s="162">
        <v>26089.25</v>
      </c>
      <c r="S822" s="162">
        <v>16375</v>
      </c>
    </row>
    <row r="823" spans="1:19">
      <c r="A823" s="169">
        <v>44102</v>
      </c>
      <c r="B823" s="162">
        <v>1853</v>
      </c>
      <c r="C823" s="162">
        <v>401.5</v>
      </c>
      <c r="D823" s="162">
        <v>300</v>
      </c>
      <c r="E823" s="162">
        <v>5717.25</v>
      </c>
      <c r="F823" s="162">
        <v>7157.5</v>
      </c>
      <c r="G823" s="162">
        <v>49.5</v>
      </c>
      <c r="H823" s="162">
        <v>8696</v>
      </c>
      <c r="I823" s="162">
        <v>3879</v>
      </c>
      <c r="J823" s="162">
        <v>3509</v>
      </c>
      <c r="K823" s="162">
        <v>3080.5</v>
      </c>
      <c r="L823" s="162">
        <v>2588</v>
      </c>
      <c r="M823" s="162">
        <v>2811.5</v>
      </c>
      <c r="N823" s="162">
        <v>40042.75</v>
      </c>
      <c r="O823" s="171">
        <v>11.7</v>
      </c>
      <c r="P823" s="326" t="b">
        <f t="shared" ca="1" si="12"/>
        <v>0</v>
      </c>
      <c r="Q823" s="162">
        <v>2554.5</v>
      </c>
      <c r="R823" s="162">
        <v>25499.25</v>
      </c>
      <c r="S823" s="162">
        <v>11989</v>
      </c>
    </row>
    <row r="824" spans="1:19">
      <c r="A824" s="169">
        <v>44103</v>
      </c>
      <c r="B824" s="162">
        <v>1804</v>
      </c>
      <c r="C824" s="162">
        <v>386.5</v>
      </c>
      <c r="D824" s="162">
        <v>322</v>
      </c>
      <c r="E824" s="162">
        <v>5562.75</v>
      </c>
      <c r="F824" s="162">
        <v>7221</v>
      </c>
      <c r="G824" s="162">
        <v>43.5</v>
      </c>
      <c r="H824" s="162">
        <v>8886</v>
      </c>
      <c r="I824" s="162">
        <v>3803</v>
      </c>
      <c r="J824" s="162">
        <v>3986.5</v>
      </c>
      <c r="K824" s="162">
        <v>2761.5</v>
      </c>
      <c r="L824" s="162">
        <v>2823</v>
      </c>
      <c r="M824" s="162">
        <v>2439</v>
      </c>
      <c r="N824" s="162">
        <v>40038.75</v>
      </c>
      <c r="O824" s="171">
        <v>9.4</v>
      </c>
      <c r="P824" s="326" t="b">
        <f t="shared" ca="1" si="12"/>
        <v>0</v>
      </c>
      <c r="Q824" s="162">
        <v>2512.5</v>
      </c>
      <c r="R824" s="162">
        <v>25516.25</v>
      </c>
      <c r="S824" s="162">
        <v>12010</v>
      </c>
    </row>
    <row r="825" spans="1:19">
      <c r="A825" s="169">
        <v>44104</v>
      </c>
      <c r="B825" s="162">
        <v>1812</v>
      </c>
      <c r="C825" s="162">
        <v>389.25</v>
      </c>
      <c r="D825" s="162">
        <v>286</v>
      </c>
      <c r="E825" s="162">
        <v>5819</v>
      </c>
      <c r="F825" s="162">
        <v>7378</v>
      </c>
      <c r="G825" s="162">
        <v>50.5</v>
      </c>
      <c r="H825" s="162">
        <v>9029</v>
      </c>
      <c r="I825" s="162">
        <v>3937</v>
      </c>
      <c r="J825" s="162">
        <v>5320</v>
      </c>
      <c r="K825" s="162">
        <v>4317</v>
      </c>
      <c r="L825" s="162">
        <v>3641</v>
      </c>
      <c r="M825" s="162">
        <v>2894.5</v>
      </c>
      <c r="N825" s="162">
        <v>44873.25</v>
      </c>
      <c r="O825" s="171">
        <v>23.7</v>
      </c>
      <c r="P825" s="326" t="b">
        <f t="shared" ca="1" si="12"/>
        <v>0</v>
      </c>
      <c r="Q825" s="162">
        <v>2487.25</v>
      </c>
      <c r="R825" s="162">
        <v>26213.5</v>
      </c>
      <c r="S825" s="162">
        <v>16172.5</v>
      </c>
    </row>
    <row r="826" spans="1:19">
      <c r="A826" s="169">
        <v>44105</v>
      </c>
      <c r="B826" s="162">
        <v>1808</v>
      </c>
      <c r="C826" s="162">
        <v>381.25</v>
      </c>
      <c r="D826" s="162">
        <v>280</v>
      </c>
      <c r="E826" s="162">
        <v>5847.25</v>
      </c>
      <c r="F826" s="162">
        <v>7451</v>
      </c>
      <c r="G826" s="162">
        <v>48.5</v>
      </c>
      <c r="H826" s="162">
        <v>9222</v>
      </c>
      <c r="I826" s="162">
        <v>3969</v>
      </c>
      <c r="J826" s="162">
        <v>5718.5</v>
      </c>
      <c r="K826" s="162">
        <v>5107</v>
      </c>
      <c r="L826" s="162">
        <v>3601</v>
      </c>
      <c r="M826" s="162">
        <v>3157</v>
      </c>
      <c r="N826" s="162">
        <v>46590.5</v>
      </c>
      <c r="O826" s="171">
        <v>26.4</v>
      </c>
      <c r="P826" s="326" t="b">
        <f t="shared" ca="1" si="12"/>
        <v>0</v>
      </c>
      <c r="Q826" s="162">
        <v>2469.25</v>
      </c>
      <c r="R826" s="162">
        <v>26537.75</v>
      </c>
      <c r="S826" s="162">
        <v>17583.5</v>
      </c>
    </row>
    <row r="827" spans="1:19">
      <c r="A827" s="169">
        <v>44106</v>
      </c>
      <c r="B827" s="162">
        <v>1833</v>
      </c>
      <c r="C827" s="162">
        <v>431</v>
      </c>
      <c r="D827" s="162">
        <v>287</v>
      </c>
      <c r="E827" s="162">
        <v>5755.75</v>
      </c>
      <c r="F827" s="162">
        <v>7421</v>
      </c>
      <c r="G827" s="162">
        <v>53</v>
      </c>
      <c r="H827" s="162">
        <v>9252</v>
      </c>
      <c r="I827" s="162">
        <v>3978</v>
      </c>
      <c r="J827" s="162">
        <v>5798.5</v>
      </c>
      <c r="K827" s="162">
        <v>5118</v>
      </c>
      <c r="L827" s="162">
        <v>3660</v>
      </c>
      <c r="M827" s="162">
        <v>3172.5</v>
      </c>
      <c r="N827" s="162">
        <v>46759.75</v>
      </c>
      <c r="O827" s="171">
        <v>25</v>
      </c>
      <c r="P827" s="326" t="b">
        <f t="shared" ca="1" si="12"/>
        <v>0</v>
      </c>
      <c r="Q827" s="162">
        <v>2551</v>
      </c>
      <c r="R827" s="162">
        <v>26459.75</v>
      </c>
      <c r="S827" s="162">
        <v>17749</v>
      </c>
    </row>
    <row r="828" spans="1:19">
      <c r="A828" s="169">
        <v>44107</v>
      </c>
      <c r="B828" s="162">
        <v>1920</v>
      </c>
      <c r="C828" s="162">
        <v>384.75</v>
      </c>
      <c r="D828" s="162">
        <v>278</v>
      </c>
      <c r="E828" s="162">
        <v>5875.25</v>
      </c>
      <c r="F828" s="162">
        <v>7337</v>
      </c>
      <c r="G828" s="162">
        <v>55</v>
      </c>
      <c r="H828" s="162">
        <v>9072</v>
      </c>
      <c r="I828" s="162">
        <v>4046.5</v>
      </c>
      <c r="J828" s="162">
        <v>5820</v>
      </c>
      <c r="K828" s="162">
        <v>5127</v>
      </c>
      <c r="L828" s="162">
        <v>3681.5</v>
      </c>
      <c r="M828" s="162">
        <v>3152</v>
      </c>
      <c r="N828" s="162">
        <v>46749</v>
      </c>
      <c r="O828" s="171">
        <v>25.3</v>
      </c>
      <c r="P828" s="326" t="b">
        <f t="shared" ca="1" si="12"/>
        <v>0</v>
      </c>
      <c r="Q828" s="162">
        <v>2582.75</v>
      </c>
      <c r="R828" s="162">
        <v>26385.75</v>
      </c>
      <c r="S828" s="162">
        <v>17780.5</v>
      </c>
    </row>
    <row r="829" spans="1:19">
      <c r="A829" s="169">
        <v>44108</v>
      </c>
      <c r="B829" s="162">
        <v>1903</v>
      </c>
      <c r="C829" s="162">
        <v>386</v>
      </c>
      <c r="D829" s="162">
        <v>280</v>
      </c>
      <c r="E829" s="162">
        <v>6195</v>
      </c>
      <c r="F829" s="162">
        <v>7400.5</v>
      </c>
      <c r="G829" s="162">
        <v>57</v>
      </c>
      <c r="H829" s="162">
        <v>9069</v>
      </c>
      <c r="I829" s="162">
        <v>3843.5</v>
      </c>
      <c r="J829" s="162">
        <v>5578</v>
      </c>
      <c r="K829" s="162">
        <v>4807.5</v>
      </c>
      <c r="L829" s="162">
        <v>3293</v>
      </c>
      <c r="M829" s="162">
        <v>3094.5</v>
      </c>
      <c r="N829" s="162">
        <v>45907</v>
      </c>
      <c r="O829" s="171">
        <v>7</v>
      </c>
      <c r="P829" s="326" t="b">
        <f t="shared" ca="1" si="12"/>
        <v>0</v>
      </c>
      <c r="Q829" s="162">
        <v>2569</v>
      </c>
      <c r="R829" s="162">
        <v>26565</v>
      </c>
      <c r="S829" s="162">
        <v>16773</v>
      </c>
    </row>
    <row r="830" spans="1:19">
      <c r="A830" s="169">
        <v>44109</v>
      </c>
      <c r="B830" s="162">
        <v>1881</v>
      </c>
      <c r="C830" s="162">
        <v>396.25</v>
      </c>
      <c r="D830" s="162">
        <v>307</v>
      </c>
      <c r="E830" s="162">
        <v>5621.25</v>
      </c>
      <c r="F830" s="162">
        <v>6784</v>
      </c>
      <c r="G830" s="162">
        <v>54</v>
      </c>
      <c r="H830" s="162">
        <v>8576</v>
      </c>
      <c r="I830" s="162">
        <v>3640</v>
      </c>
      <c r="J830" s="162">
        <v>3329</v>
      </c>
      <c r="K830" s="162">
        <v>3164.5</v>
      </c>
      <c r="L830" s="162">
        <v>2298.5</v>
      </c>
      <c r="M830" s="162">
        <v>2473</v>
      </c>
      <c r="N830" s="162">
        <v>38524.5</v>
      </c>
      <c r="O830" s="171">
        <v>7.1</v>
      </c>
      <c r="P830" s="326" t="b">
        <f t="shared" ca="1" si="12"/>
        <v>0</v>
      </c>
      <c r="Q830" s="162">
        <v>2584.25</v>
      </c>
      <c r="R830" s="162">
        <v>24675.25</v>
      </c>
      <c r="S830" s="162">
        <v>11265</v>
      </c>
    </row>
    <row r="831" spans="1:19">
      <c r="A831" s="169">
        <v>44110</v>
      </c>
      <c r="B831" s="162">
        <v>2012</v>
      </c>
      <c r="C831" s="162">
        <v>384.5</v>
      </c>
      <c r="D831" s="162">
        <v>298</v>
      </c>
      <c r="E831" s="162">
        <v>5445</v>
      </c>
      <c r="F831" s="162">
        <v>6592.5</v>
      </c>
      <c r="G831" s="162">
        <v>47.5</v>
      </c>
      <c r="H831" s="162">
        <v>8603</v>
      </c>
      <c r="I831" s="162">
        <v>3543</v>
      </c>
      <c r="J831" s="162">
        <v>2738</v>
      </c>
      <c r="K831" s="162">
        <v>2395</v>
      </c>
      <c r="L831" s="162">
        <v>2108</v>
      </c>
      <c r="M831" s="162">
        <v>2145</v>
      </c>
      <c r="N831" s="162">
        <v>36311.5</v>
      </c>
      <c r="O831" s="171">
        <v>7.8</v>
      </c>
      <c r="P831" s="326" t="b">
        <f t="shared" ca="1" si="12"/>
        <v>0</v>
      </c>
      <c r="Q831" s="162">
        <v>2694.5</v>
      </c>
      <c r="R831" s="162">
        <v>24231</v>
      </c>
      <c r="S831" s="162">
        <v>9386</v>
      </c>
    </row>
    <row r="832" spans="1:19">
      <c r="A832" s="169">
        <v>44111</v>
      </c>
      <c r="B832" s="162">
        <v>2023</v>
      </c>
      <c r="C832" s="162">
        <v>365.5</v>
      </c>
      <c r="D832" s="162">
        <v>300</v>
      </c>
      <c r="E832" s="162">
        <v>5495.5</v>
      </c>
      <c r="F832" s="162">
        <v>6571.5</v>
      </c>
      <c r="G832" s="162">
        <v>38</v>
      </c>
      <c r="H832" s="162">
        <v>8282</v>
      </c>
      <c r="I832" s="162">
        <v>3404.5</v>
      </c>
      <c r="J832" s="162">
        <v>3401</v>
      </c>
      <c r="K832" s="162">
        <v>2180</v>
      </c>
      <c r="L832" s="162">
        <v>2238</v>
      </c>
      <c r="M832" s="162">
        <v>2256.5</v>
      </c>
      <c r="N832" s="162">
        <v>36555.5</v>
      </c>
      <c r="O832" s="171">
        <v>7.3</v>
      </c>
      <c r="P832" s="326" t="b">
        <f t="shared" ca="1" si="12"/>
        <v>0</v>
      </c>
      <c r="Q832" s="162">
        <v>2688.5</v>
      </c>
      <c r="R832" s="162">
        <v>23791.5</v>
      </c>
      <c r="S832" s="162">
        <v>10075.5</v>
      </c>
    </row>
    <row r="833" spans="1:19">
      <c r="A833" s="169">
        <v>44112</v>
      </c>
      <c r="B833" s="162">
        <v>1922</v>
      </c>
      <c r="C833" s="162">
        <v>349</v>
      </c>
      <c r="D833" s="162">
        <v>339</v>
      </c>
      <c r="E833" s="162">
        <v>5523</v>
      </c>
      <c r="F833" s="162">
        <v>6562.5</v>
      </c>
      <c r="G833" s="162">
        <v>35.5</v>
      </c>
      <c r="H833" s="162">
        <v>8653</v>
      </c>
      <c r="I833" s="162">
        <v>3496.5</v>
      </c>
      <c r="J833" s="162">
        <v>3583</v>
      </c>
      <c r="K833" s="162">
        <v>2226.5</v>
      </c>
      <c r="L833" s="162">
        <v>2419.5</v>
      </c>
      <c r="M833" s="162">
        <v>2236</v>
      </c>
      <c r="N833" s="162">
        <v>37345.5</v>
      </c>
      <c r="O833" s="171">
        <v>7.83</v>
      </c>
      <c r="P833" s="326" t="b">
        <f t="shared" ca="1" si="12"/>
        <v>0</v>
      </c>
      <c r="Q833" s="162">
        <v>2610</v>
      </c>
      <c r="R833" s="162">
        <v>24270.5</v>
      </c>
      <c r="S833" s="162">
        <v>10465</v>
      </c>
    </row>
    <row r="834" spans="1:19">
      <c r="A834" s="169">
        <v>44113</v>
      </c>
      <c r="B834" s="162">
        <v>1953</v>
      </c>
      <c r="C834" s="162">
        <v>357.25</v>
      </c>
      <c r="D834" s="162">
        <v>288</v>
      </c>
      <c r="E834" s="162">
        <v>5614.75</v>
      </c>
      <c r="F834" s="162">
        <v>7222.5</v>
      </c>
      <c r="G834" s="162">
        <v>38.5</v>
      </c>
      <c r="H834" s="162">
        <v>8806</v>
      </c>
      <c r="I834" s="162">
        <v>3685.5</v>
      </c>
      <c r="J834" s="162">
        <v>3665.5</v>
      </c>
      <c r="K834" s="162">
        <v>2499.5</v>
      </c>
      <c r="L834" s="162">
        <v>2576</v>
      </c>
      <c r="M834" s="162">
        <v>2219</v>
      </c>
      <c r="N834" s="162">
        <v>38925.5</v>
      </c>
      <c r="O834" s="171">
        <v>13.3</v>
      </c>
      <c r="P834" s="326" t="b">
        <f t="shared" ca="1" si="12"/>
        <v>0</v>
      </c>
      <c r="Q834" s="162">
        <v>2598.25</v>
      </c>
      <c r="R834" s="162">
        <v>25367.25</v>
      </c>
      <c r="S834" s="162">
        <v>10960</v>
      </c>
    </row>
    <row r="835" spans="1:19">
      <c r="A835" s="169">
        <v>44114</v>
      </c>
      <c r="B835" s="162">
        <v>2030</v>
      </c>
      <c r="C835" s="162">
        <v>340.25</v>
      </c>
      <c r="D835" s="162">
        <v>293</v>
      </c>
      <c r="E835" s="162">
        <v>5821.5</v>
      </c>
      <c r="F835" s="162">
        <v>7525</v>
      </c>
      <c r="G835" s="162">
        <v>41</v>
      </c>
      <c r="H835" s="162">
        <v>9257</v>
      </c>
      <c r="I835" s="162">
        <v>4052</v>
      </c>
      <c r="J835" s="162">
        <v>5010</v>
      </c>
      <c r="K835" s="162">
        <v>4562</v>
      </c>
      <c r="L835" s="162">
        <v>3545</v>
      </c>
      <c r="M835" s="162">
        <v>3231.5</v>
      </c>
      <c r="N835" s="162">
        <v>45708.25</v>
      </c>
      <c r="O835" s="171">
        <v>15</v>
      </c>
      <c r="P835" s="326" t="b">
        <f t="shared" ca="1" si="12"/>
        <v>0</v>
      </c>
      <c r="Q835" s="162">
        <v>2663.25</v>
      </c>
      <c r="R835" s="162">
        <v>26696.5</v>
      </c>
      <c r="S835" s="162">
        <v>16348.5</v>
      </c>
    </row>
    <row r="836" spans="1:19">
      <c r="A836" s="169">
        <v>44115</v>
      </c>
      <c r="B836" s="162">
        <v>1985</v>
      </c>
      <c r="C836" s="162">
        <v>342</v>
      </c>
      <c r="D836" s="162">
        <v>285</v>
      </c>
      <c r="E836" s="162">
        <v>5772.25</v>
      </c>
      <c r="F836" s="162">
        <v>7814.5</v>
      </c>
      <c r="G836" s="162">
        <v>44.5</v>
      </c>
      <c r="H836" s="162">
        <v>9102</v>
      </c>
      <c r="I836" s="162">
        <v>3940</v>
      </c>
      <c r="J836" s="162">
        <v>5586.5</v>
      </c>
      <c r="K836" s="162">
        <v>5154</v>
      </c>
      <c r="L836" s="162">
        <v>3745</v>
      </c>
      <c r="M836" s="162">
        <v>3328.5</v>
      </c>
      <c r="N836" s="162">
        <v>47099.25</v>
      </c>
      <c r="O836" s="171">
        <v>6</v>
      </c>
      <c r="P836" s="326" t="b">
        <f t="shared" ref="P836:P899" ca="1" si="13">AND(A836&gt;=(TODAY()-30),A836&lt;TODAY())</f>
        <v>0</v>
      </c>
      <c r="Q836" s="162">
        <v>2612</v>
      </c>
      <c r="R836" s="162">
        <v>26673.25</v>
      </c>
      <c r="S836" s="162">
        <v>17814</v>
      </c>
    </row>
    <row r="837" spans="1:19">
      <c r="A837" s="169">
        <v>44116</v>
      </c>
      <c r="B837" s="162">
        <v>1929</v>
      </c>
      <c r="C837" s="162">
        <v>346</v>
      </c>
      <c r="D837" s="162">
        <v>310</v>
      </c>
      <c r="E837" s="162">
        <v>5392.25</v>
      </c>
      <c r="F837" s="162">
        <v>7017</v>
      </c>
      <c r="G837" s="162">
        <v>53</v>
      </c>
      <c r="H837" s="162">
        <v>8624</v>
      </c>
      <c r="I837" s="162">
        <v>3616</v>
      </c>
      <c r="J837" s="162">
        <v>4090</v>
      </c>
      <c r="K837" s="162">
        <v>3887</v>
      </c>
      <c r="L837" s="162">
        <v>2978</v>
      </c>
      <c r="M837" s="162">
        <v>3016</v>
      </c>
      <c r="N837" s="162">
        <v>41258.25</v>
      </c>
      <c r="O837" s="171">
        <v>8.1999999999999993</v>
      </c>
      <c r="P837" s="326" t="b">
        <f t="shared" ca="1" si="13"/>
        <v>0</v>
      </c>
      <c r="Q837" s="162">
        <v>2585</v>
      </c>
      <c r="R837" s="162">
        <v>24702.25</v>
      </c>
      <c r="S837" s="162">
        <v>13971</v>
      </c>
    </row>
    <row r="838" spans="1:19">
      <c r="A838" s="169">
        <v>44117</v>
      </c>
      <c r="B838" s="162">
        <v>1817</v>
      </c>
      <c r="C838" s="162">
        <v>365.25</v>
      </c>
      <c r="D838" s="162">
        <v>280</v>
      </c>
      <c r="E838" s="162">
        <v>5369.5</v>
      </c>
      <c r="F838" s="162">
        <v>6721.5</v>
      </c>
      <c r="G838" s="162">
        <v>46</v>
      </c>
      <c r="H838" s="162">
        <v>8242</v>
      </c>
      <c r="I838" s="162">
        <v>3445</v>
      </c>
      <c r="J838" s="162">
        <v>3791</v>
      </c>
      <c r="K838" s="162">
        <v>2503.5</v>
      </c>
      <c r="L838" s="162">
        <v>2317.5</v>
      </c>
      <c r="M838" s="162">
        <v>2278.5</v>
      </c>
      <c r="N838" s="162">
        <v>37176.75</v>
      </c>
      <c r="O838" s="171">
        <v>6.2</v>
      </c>
      <c r="P838" s="326" t="b">
        <f t="shared" ca="1" si="13"/>
        <v>0</v>
      </c>
      <c r="Q838" s="162">
        <v>2462.25</v>
      </c>
      <c r="R838" s="162">
        <v>23824</v>
      </c>
      <c r="S838" s="162">
        <v>10890.5</v>
      </c>
    </row>
    <row r="839" spans="1:19">
      <c r="A839" s="169">
        <v>44118</v>
      </c>
      <c r="B839" s="162">
        <v>1996</v>
      </c>
      <c r="C839" s="162">
        <v>359.25</v>
      </c>
      <c r="D839" s="162">
        <v>311</v>
      </c>
      <c r="E839" s="162">
        <v>5581.75</v>
      </c>
      <c r="F839" s="162">
        <v>6742</v>
      </c>
      <c r="G839" s="162">
        <v>40.5</v>
      </c>
      <c r="H839" s="162">
        <v>8055</v>
      </c>
      <c r="I839" s="162">
        <v>3601.5</v>
      </c>
      <c r="J839" s="162">
        <v>3151</v>
      </c>
      <c r="K839" s="162">
        <v>2196</v>
      </c>
      <c r="L839" s="162">
        <v>2255.5</v>
      </c>
      <c r="M839" s="162">
        <v>2344.5</v>
      </c>
      <c r="N839" s="162">
        <v>36634</v>
      </c>
      <c r="O839" s="171">
        <v>6.2</v>
      </c>
      <c r="P839" s="326" t="b">
        <f t="shared" ca="1" si="13"/>
        <v>0</v>
      </c>
      <c r="Q839" s="162">
        <v>2666.25</v>
      </c>
      <c r="R839" s="162">
        <v>24020.75</v>
      </c>
      <c r="S839" s="162">
        <v>9947</v>
      </c>
    </row>
    <row r="840" spans="1:19">
      <c r="A840" s="169">
        <v>44119</v>
      </c>
      <c r="B840" s="162">
        <v>2117</v>
      </c>
      <c r="C840" s="162">
        <v>366</v>
      </c>
      <c r="D840" s="162">
        <v>357</v>
      </c>
      <c r="E840" s="162">
        <v>5516.75</v>
      </c>
      <c r="F840" s="162">
        <v>6836.5</v>
      </c>
      <c r="G840" s="162">
        <v>41</v>
      </c>
      <c r="H840" s="162">
        <v>8521</v>
      </c>
      <c r="I840" s="162">
        <v>3572.5</v>
      </c>
      <c r="J840" s="162">
        <v>3733</v>
      </c>
      <c r="K840" s="162">
        <v>2207</v>
      </c>
      <c r="L840" s="162">
        <v>2256.5</v>
      </c>
      <c r="M840" s="162">
        <v>2295</v>
      </c>
      <c r="N840" s="162">
        <v>37819.25</v>
      </c>
      <c r="O840" s="171">
        <v>9.6</v>
      </c>
      <c r="P840" s="326" t="b">
        <f t="shared" ca="1" si="13"/>
        <v>0</v>
      </c>
      <c r="Q840" s="162">
        <v>2840</v>
      </c>
      <c r="R840" s="162">
        <v>24487.75</v>
      </c>
      <c r="S840" s="162">
        <v>10491.5</v>
      </c>
    </row>
    <row r="841" spans="1:19">
      <c r="A841" s="169">
        <v>44120</v>
      </c>
      <c r="B841" s="162">
        <v>2214</v>
      </c>
      <c r="C841" s="162">
        <v>437.25</v>
      </c>
      <c r="D841" s="162">
        <v>315</v>
      </c>
      <c r="E841" s="162">
        <v>5689.75</v>
      </c>
      <c r="F841" s="162">
        <v>7291.5</v>
      </c>
      <c r="G841" s="162">
        <v>44</v>
      </c>
      <c r="H841" s="162">
        <v>8775</v>
      </c>
      <c r="I841" s="162">
        <v>3666.5</v>
      </c>
      <c r="J841" s="162">
        <v>4009.5</v>
      </c>
      <c r="K841" s="162">
        <v>2620.5</v>
      </c>
      <c r="L841" s="162">
        <v>2605.5</v>
      </c>
      <c r="M841" s="162">
        <v>2389</v>
      </c>
      <c r="N841" s="162">
        <v>40057.5</v>
      </c>
      <c r="O841" s="171">
        <v>12.6</v>
      </c>
      <c r="P841" s="326" t="b">
        <f t="shared" ca="1" si="13"/>
        <v>0</v>
      </c>
      <c r="Q841" s="162">
        <v>2966.25</v>
      </c>
      <c r="R841" s="162">
        <v>25466.75</v>
      </c>
      <c r="S841" s="162">
        <v>11624.5</v>
      </c>
    </row>
    <row r="842" spans="1:19">
      <c r="A842" s="169">
        <v>44121</v>
      </c>
      <c r="B842" s="162">
        <v>2314</v>
      </c>
      <c r="C842" s="162">
        <v>464.25</v>
      </c>
      <c r="D842" s="162">
        <v>316</v>
      </c>
      <c r="E842" s="162">
        <v>5821.5</v>
      </c>
      <c r="F842" s="162">
        <v>7600.5</v>
      </c>
      <c r="G842" s="162">
        <v>41.5</v>
      </c>
      <c r="H842" s="162">
        <v>9137</v>
      </c>
      <c r="I842" s="162">
        <v>4048</v>
      </c>
      <c r="J842" s="162">
        <v>5368.5</v>
      </c>
      <c r="K842" s="162">
        <v>4642.5</v>
      </c>
      <c r="L842" s="162">
        <v>3752</v>
      </c>
      <c r="M842" s="162">
        <v>3405.5</v>
      </c>
      <c r="N842" s="162">
        <v>46911.25</v>
      </c>
      <c r="O842" s="171">
        <v>30.9</v>
      </c>
      <c r="P842" s="326" t="b">
        <f t="shared" ca="1" si="13"/>
        <v>0</v>
      </c>
      <c r="Q842" s="162">
        <v>3094.25</v>
      </c>
      <c r="R842" s="162">
        <v>26648.5</v>
      </c>
      <c r="S842" s="162">
        <v>17168.5</v>
      </c>
    </row>
    <row r="843" spans="1:19">
      <c r="A843" s="169">
        <v>44122</v>
      </c>
      <c r="B843" s="162">
        <v>2234</v>
      </c>
      <c r="C843" s="162">
        <v>482.5</v>
      </c>
      <c r="D843" s="162">
        <v>287</v>
      </c>
      <c r="E843" s="162">
        <v>5858.25</v>
      </c>
      <c r="F843" s="162">
        <v>7897</v>
      </c>
      <c r="G843" s="162">
        <v>42</v>
      </c>
      <c r="H843" s="162">
        <v>9046</v>
      </c>
      <c r="I843" s="162">
        <v>3918.5</v>
      </c>
      <c r="J843" s="162">
        <v>5630.5</v>
      </c>
      <c r="K843" s="162">
        <v>5244</v>
      </c>
      <c r="L843" s="162">
        <v>3859.5</v>
      </c>
      <c r="M843" s="162">
        <v>3705.5</v>
      </c>
      <c r="N843" s="162">
        <v>48204.75</v>
      </c>
      <c r="O843" s="171">
        <v>29.6</v>
      </c>
      <c r="P843" s="326" t="b">
        <f t="shared" ca="1" si="13"/>
        <v>0</v>
      </c>
      <c r="Q843" s="162">
        <v>3003.5</v>
      </c>
      <c r="R843" s="162">
        <v>26761.75</v>
      </c>
      <c r="S843" s="162">
        <v>18439.5</v>
      </c>
    </row>
    <row r="844" spans="1:19">
      <c r="A844" s="169">
        <v>44123</v>
      </c>
      <c r="B844" s="162">
        <v>2256</v>
      </c>
      <c r="C844" s="162">
        <v>480</v>
      </c>
      <c r="D844" s="162">
        <v>309</v>
      </c>
      <c r="E844" s="162">
        <v>5863</v>
      </c>
      <c r="F844" s="162">
        <v>7433</v>
      </c>
      <c r="G844" s="162">
        <v>38.5</v>
      </c>
      <c r="H844" s="162">
        <v>8757</v>
      </c>
      <c r="I844" s="162">
        <v>3671.5</v>
      </c>
      <c r="J844" s="162">
        <v>4417</v>
      </c>
      <c r="K844" s="162">
        <v>3971</v>
      </c>
      <c r="L844" s="162">
        <v>3376.5</v>
      </c>
      <c r="M844" s="162">
        <v>3218</v>
      </c>
      <c r="N844" s="162">
        <v>43790.5</v>
      </c>
      <c r="O844" s="171">
        <v>13.8</v>
      </c>
      <c r="P844" s="326" t="b">
        <f t="shared" ca="1" si="13"/>
        <v>0</v>
      </c>
      <c r="Q844" s="162">
        <v>3045</v>
      </c>
      <c r="R844" s="162">
        <v>25763</v>
      </c>
      <c r="S844" s="162">
        <v>14982.5</v>
      </c>
    </row>
    <row r="845" spans="1:19">
      <c r="A845" s="169">
        <v>44124</v>
      </c>
      <c r="B845" s="162">
        <v>2237</v>
      </c>
      <c r="C845" s="162">
        <v>508</v>
      </c>
      <c r="D845" s="162">
        <v>318</v>
      </c>
      <c r="E845" s="162">
        <v>6081</v>
      </c>
      <c r="F845" s="162">
        <v>7488.5</v>
      </c>
      <c r="G845" s="162">
        <v>37.5</v>
      </c>
      <c r="H845" s="162">
        <v>9032</v>
      </c>
      <c r="I845" s="162">
        <v>3763.5</v>
      </c>
      <c r="J845" s="162">
        <v>2975</v>
      </c>
      <c r="K845" s="162">
        <v>2234</v>
      </c>
      <c r="L845" s="162">
        <v>1975.5</v>
      </c>
      <c r="M845" s="162">
        <v>2171.5</v>
      </c>
      <c r="N845" s="162">
        <v>38821.5</v>
      </c>
      <c r="O845" s="171">
        <v>13.6</v>
      </c>
      <c r="P845" s="326" t="b">
        <f t="shared" ca="1" si="13"/>
        <v>0</v>
      </c>
      <c r="Q845" s="162">
        <v>3063</v>
      </c>
      <c r="R845" s="162">
        <v>26402.5</v>
      </c>
      <c r="S845" s="162">
        <v>9356</v>
      </c>
    </row>
    <row r="846" spans="1:19">
      <c r="A846" s="169">
        <v>44125</v>
      </c>
      <c r="B846" s="162">
        <v>2172</v>
      </c>
      <c r="C846" s="162">
        <v>519.5</v>
      </c>
      <c r="D846" s="162">
        <v>319</v>
      </c>
      <c r="E846" s="162">
        <v>6207.75</v>
      </c>
      <c r="F846" s="162">
        <v>7312.5</v>
      </c>
      <c r="G846" s="162">
        <v>36.5</v>
      </c>
      <c r="H846" s="162">
        <v>8750</v>
      </c>
      <c r="I846" s="162">
        <v>3951.5</v>
      </c>
      <c r="J846" s="162">
        <v>2880.5</v>
      </c>
      <c r="K846" s="162">
        <v>2058.5</v>
      </c>
      <c r="L846" s="162">
        <v>1964.5</v>
      </c>
      <c r="M846" s="162">
        <v>2246</v>
      </c>
      <c r="N846" s="162">
        <v>38418.25</v>
      </c>
      <c r="O846" s="171">
        <v>14.2</v>
      </c>
      <c r="P846" s="326" t="b">
        <f t="shared" ca="1" si="13"/>
        <v>0</v>
      </c>
      <c r="Q846" s="162">
        <v>3010.5</v>
      </c>
      <c r="R846" s="162">
        <v>26258.25</v>
      </c>
      <c r="S846" s="162">
        <v>9149.5</v>
      </c>
    </row>
    <row r="847" spans="1:19">
      <c r="A847" s="169">
        <v>44126</v>
      </c>
      <c r="B847" s="162">
        <v>2119</v>
      </c>
      <c r="C847" s="162">
        <v>493.5</v>
      </c>
      <c r="D847" s="162">
        <v>362</v>
      </c>
      <c r="E847" s="162">
        <v>6795.25</v>
      </c>
      <c r="F847" s="162">
        <v>7281</v>
      </c>
      <c r="G847" s="162">
        <v>36</v>
      </c>
      <c r="H847" s="162">
        <v>9198</v>
      </c>
      <c r="I847" s="162">
        <v>4209.5</v>
      </c>
      <c r="J847" s="162">
        <v>3668</v>
      </c>
      <c r="K847" s="162">
        <v>2424.5</v>
      </c>
      <c r="L847" s="162">
        <v>2412</v>
      </c>
      <c r="M847" s="162">
        <v>2330</v>
      </c>
      <c r="N847" s="162">
        <v>41328.75</v>
      </c>
      <c r="O847" s="171">
        <v>16.600000000000001</v>
      </c>
      <c r="P847" s="326" t="b">
        <f t="shared" ca="1" si="13"/>
        <v>0</v>
      </c>
      <c r="Q847" s="162">
        <v>2974.5</v>
      </c>
      <c r="R847" s="162">
        <v>27519.75</v>
      </c>
      <c r="S847" s="162">
        <v>10834.5</v>
      </c>
    </row>
    <row r="848" spans="1:19">
      <c r="A848" s="169">
        <v>44127</v>
      </c>
      <c r="B848" s="162">
        <v>2050</v>
      </c>
      <c r="C848" s="162">
        <v>417.75</v>
      </c>
      <c r="D848" s="162">
        <v>308</v>
      </c>
      <c r="E848" s="162">
        <v>6547.5</v>
      </c>
      <c r="F848" s="162">
        <v>7438.5</v>
      </c>
      <c r="G848" s="162">
        <v>32</v>
      </c>
      <c r="H848" s="162">
        <v>9294</v>
      </c>
      <c r="I848" s="162">
        <v>4191.5</v>
      </c>
      <c r="J848" s="162">
        <v>4991</v>
      </c>
      <c r="K848" s="162">
        <v>4252</v>
      </c>
      <c r="L848" s="162">
        <v>3587</v>
      </c>
      <c r="M848" s="162">
        <v>3330</v>
      </c>
      <c r="N848" s="162">
        <v>46439.25</v>
      </c>
      <c r="O848" s="171">
        <v>19.399999999999999</v>
      </c>
      <c r="P848" s="326" t="b">
        <f t="shared" ca="1" si="13"/>
        <v>0</v>
      </c>
      <c r="Q848" s="162">
        <v>2775.75</v>
      </c>
      <c r="R848" s="162">
        <v>27503.5</v>
      </c>
      <c r="S848" s="162">
        <v>16160</v>
      </c>
    </row>
    <row r="849" spans="1:19">
      <c r="A849" s="169">
        <v>44128</v>
      </c>
      <c r="B849" s="162">
        <v>2149</v>
      </c>
      <c r="C849" s="162">
        <v>405</v>
      </c>
      <c r="D849" s="162">
        <v>320</v>
      </c>
      <c r="E849" s="162">
        <v>6638.5</v>
      </c>
      <c r="F849" s="162">
        <v>7499</v>
      </c>
      <c r="G849" s="162">
        <v>31</v>
      </c>
      <c r="H849" s="162">
        <v>9184</v>
      </c>
      <c r="I849" s="162">
        <v>4109.5</v>
      </c>
      <c r="J849" s="162">
        <v>5381</v>
      </c>
      <c r="K849" s="162">
        <v>5056</v>
      </c>
      <c r="L849" s="162">
        <v>3918</v>
      </c>
      <c r="M849" s="162">
        <v>3694.5</v>
      </c>
      <c r="N849" s="162">
        <v>48385.5</v>
      </c>
      <c r="O849" s="171">
        <v>33.1</v>
      </c>
      <c r="P849" s="326" t="b">
        <f t="shared" ca="1" si="13"/>
        <v>0</v>
      </c>
      <c r="Q849" s="162">
        <v>2874</v>
      </c>
      <c r="R849" s="162">
        <v>27462</v>
      </c>
      <c r="S849" s="162">
        <v>18049.5</v>
      </c>
    </row>
    <row r="850" spans="1:19">
      <c r="A850" s="169">
        <v>44129</v>
      </c>
      <c r="B850" s="162">
        <v>2046</v>
      </c>
      <c r="C850" s="162">
        <v>411.25</v>
      </c>
      <c r="D850" s="162">
        <v>300</v>
      </c>
      <c r="E850" s="162">
        <v>5294.75</v>
      </c>
      <c r="F850" s="162">
        <v>7641.5</v>
      </c>
      <c r="G850" s="162">
        <v>32</v>
      </c>
      <c r="H850" s="162">
        <v>9162</v>
      </c>
      <c r="I850" s="162">
        <v>4055</v>
      </c>
      <c r="J850" s="162">
        <v>5731</v>
      </c>
      <c r="K850" s="162">
        <v>5268.5</v>
      </c>
      <c r="L850" s="162">
        <v>4110</v>
      </c>
      <c r="M850" s="162">
        <v>3953</v>
      </c>
      <c r="N850" s="162">
        <v>48005</v>
      </c>
      <c r="O850" s="171">
        <v>36.4</v>
      </c>
      <c r="P850" s="326" t="b">
        <f t="shared" ca="1" si="13"/>
        <v>0</v>
      </c>
      <c r="Q850" s="162">
        <v>2757.25</v>
      </c>
      <c r="R850" s="162">
        <v>26185.25</v>
      </c>
      <c r="S850" s="162">
        <v>19062.5</v>
      </c>
    </row>
    <row r="851" spans="1:19">
      <c r="A851" s="169">
        <v>44130</v>
      </c>
      <c r="B851" s="162">
        <v>1959</v>
      </c>
      <c r="C851" s="162">
        <v>410</v>
      </c>
      <c r="D851" s="162">
        <v>305</v>
      </c>
      <c r="E851" s="162">
        <v>5230.5</v>
      </c>
      <c r="F851" s="162">
        <v>7387</v>
      </c>
      <c r="G851" s="162">
        <v>34</v>
      </c>
      <c r="H851" s="162">
        <v>9027</v>
      </c>
      <c r="I851" s="162">
        <v>3804</v>
      </c>
      <c r="J851" s="162">
        <v>5472</v>
      </c>
      <c r="K851" s="162">
        <v>4643.5</v>
      </c>
      <c r="L851" s="162">
        <v>3885.5</v>
      </c>
      <c r="M851" s="162">
        <v>3468</v>
      </c>
      <c r="N851" s="162">
        <v>45625.5</v>
      </c>
      <c r="O851" s="171">
        <v>13.7</v>
      </c>
      <c r="P851" s="326" t="b">
        <f t="shared" ca="1" si="13"/>
        <v>0</v>
      </c>
      <c r="Q851" s="162">
        <v>2674</v>
      </c>
      <c r="R851" s="162">
        <v>25482.5</v>
      </c>
      <c r="S851" s="162">
        <v>17469</v>
      </c>
    </row>
    <row r="852" spans="1:19">
      <c r="A852" s="169">
        <v>44131</v>
      </c>
      <c r="B852" s="162">
        <v>2072</v>
      </c>
      <c r="C852" s="162">
        <v>415.75</v>
      </c>
      <c r="D852" s="162">
        <v>320</v>
      </c>
      <c r="E852" s="162">
        <v>5570.75</v>
      </c>
      <c r="F852" s="162">
        <v>7228</v>
      </c>
      <c r="G852" s="162">
        <v>37.5</v>
      </c>
      <c r="H852" s="162">
        <v>8931</v>
      </c>
      <c r="I852" s="162">
        <v>3861.5</v>
      </c>
      <c r="J852" s="162">
        <v>3826.5</v>
      </c>
      <c r="K852" s="162">
        <v>2390.5</v>
      </c>
      <c r="L852" s="162">
        <v>2504.5</v>
      </c>
      <c r="M852" s="162">
        <v>2284.5</v>
      </c>
      <c r="N852" s="162">
        <v>39442.5</v>
      </c>
      <c r="O852" s="171">
        <v>14.2</v>
      </c>
      <c r="P852" s="326" t="b">
        <f t="shared" ca="1" si="13"/>
        <v>0</v>
      </c>
      <c r="Q852" s="162">
        <v>2807.75</v>
      </c>
      <c r="R852" s="162">
        <v>25628.75</v>
      </c>
      <c r="S852" s="162">
        <v>11006</v>
      </c>
    </row>
    <row r="853" spans="1:19">
      <c r="A853" s="169">
        <v>44132</v>
      </c>
      <c r="B853" s="162">
        <v>2125</v>
      </c>
      <c r="C853" s="162">
        <v>410.75</v>
      </c>
      <c r="D853" s="162">
        <v>316</v>
      </c>
      <c r="E853" s="162">
        <v>5834.25</v>
      </c>
      <c r="F853" s="162">
        <v>7284</v>
      </c>
      <c r="G853" s="162">
        <v>35.5</v>
      </c>
      <c r="H853" s="162">
        <v>8859</v>
      </c>
      <c r="I853" s="162">
        <v>3939</v>
      </c>
      <c r="J853" s="162">
        <v>3146</v>
      </c>
      <c r="K853" s="162">
        <v>2151</v>
      </c>
      <c r="L853" s="162">
        <v>2069</v>
      </c>
      <c r="M853" s="162">
        <v>2282</v>
      </c>
      <c r="N853" s="162">
        <v>38451.5</v>
      </c>
      <c r="O853" s="171">
        <v>14.1</v>
      </c>
      <c r="P853" s="326" t="b">
        <f t="shared" ca="1" si="13"/>
        <v>0</v>
      </c>
      <c r="Q853" s="162">
        <v>2851.75</v>
      </c>
      <c r="R853" s="162">
        <v>25951.75</v>
      </c>
      <c r="S853" s="162">
        <v>9648</v>
      </c>
    </row>
    <row r="854" spans="1:19">
      <c r="A854" s="169">
        <v>44133</v>
      </c>
      <c r="B854" s="162">
        <v>2247</v>
      </c>
      <c r="C854" s="162">
        <v>438</v>
      </c>
      <c r="D854" s="162">
        <v>301</v>
      </c>
      <c r="E854" s="162">
        <v>5369</v>
      </c>
      <c r="F854" s="162">
        <v>7106.5</v>
      </c>
      <c r="G854" s="162">
        <v>29</v>
      </c>
      <c r="H854" s="162">
        <v>9079</v>
      </c>
      <c r="I854" s="162">
        <v>3861</v>
      </c>
      <c r="J854" s="162">
        <v>3976.5</v>
      </c>
      <c r="K854" s="162">
        <v>2327</v>
      </c>
      <c r="L854" s="162">
        <v>2410.5</v>
      </c>
      <c r="M854" s="162">
        <v>2276</v>
      </c>
      <c r="N854" s="162">
        <v>39420.5</v>
      </c>
      <c r="O854" s="171">
        <v>12.2</v>
      </c>
      <c r="P854" s="326" t="b">
        <f t="shared" ca="1" si="13"/>
        <v>0</v>
      </c>
      <c r="Q854" s="162">
        <v>2986</v>
      </c>
      <c r="R854" s="162">
        <v>25444.5</v>
      </c>
      <c r="S854" s="162">
        <v>10990</v>
      </c>
    </row>
    <row r="855" spans="1:19">
      <c r="A855" s="169">
        <v>44134</v>
      </c>
      <c r="B855" s="162">
        <v>2252</v>
      </c>
      <c r="C855" s="162">
        <v>446</v>
      </c>
      <c r="D855" s="162">
        <v>313</v>
      </c>
      <c r="E855" s="162">
        <v>5756.25</v>
      </c>
      <c r="F855" s="162">
        <v>7295</v>
      </c>
      <c r="G855" s="162">
        <v>29</v>
      </c>
      <c r="H855" s="162">
        <v>8877</v>
      </c>
      <c r="I855" s="162">
        <v>4104.5</v>
      </c>
      <c r="J855" s="162">
        <v>3848</v>
      </c>
      <c r="K855" s="162">
        <v>2376</v>
      </c>
      <c r="L855" s="162">
        <v>2525</v>
      </c>
      <c r="M855" s="162">
        <v>2331.5</v>
      </c>
      <c r="N855" s="162">
        <v>40153.25</v>
      </c>
      <c r="O855" s="171">
        <v>14.6</v>
      </c>
      <c r="P855" s="326" t="b">
        <f t="shared" ca="1" si="13"/>
        <v>0</v>
      </c>
      <c r="Q855" s="162">
        <v>3011</v>
      </c>
      <c r="R855" s="162">
        <v>26061.75</v>
      </c>
      <c r="S855" s="162">
        <v>11080.5</v>
      </c>
    </row>
    <row r="856" spans="1:19">
      <c r="A856" s="169">
        <v>44135</v>
      </c>
      <c r="B856" s="162">
        <v>2290</v>
      </c>
      <c r="C856" s="162">
        <v>451.75</v>
      </c>
      <c r="D856" s="162">
        <v>301</v>
      </c>
      <c r="E856" s="162">
        <v>5820</v>
      </c>
      <c r="F856" s="162">
        <v>7522.5</v>
      </c>
      <c r="G856" s="162">
        <v>28</v>
      </c>
      <c r="H856" s="162">
        <v>8991</v>
      </c>
      <c r="I856" s="162">
        <v>4353.5</v>
      </c>
      <c r="J856" s="162">
        <v>5248</v>
      </c>
      <c r="K856" s="162">
        <v>4744.5</v>
      </c>
      <c r="L856" s="162">
        <v>3809</v>
      </c>
      <c r="M856" s="162">
        <v>3570</v>
      </c>
      <c r="N856" s="162">
        <v>47129.25</v>
      </c>
      <c r="O856" s="171">
        <v>33.1</v>
      </c>
      <c r="P856" s="326" t="b">
        <f t="shared" ca="1" si="13"/>
        <v>0</v>
      </c>
      <c r="Q856" s="162">
        <v>3042.75</v>
      </c>
      <c r="R856" s="162">
        <v>26715</v>
      </c>
      <c r="S856" s="162">
        <v>17371.5</v>
      </c>
    </row>
    <row r="857" spans="1:19">
      <c r="A857" s="169">
        <v>44136</v>
      </c>
      <c r="B857" s="162">
        <v>2217</v>
      </c>
      <c r="C857" s="162">
        <v>441.25</v>
      </c>
      <c r="D857" s="162">
        <v>304</v>
      </c>
      <c r="E857" s="162">
        <v>6874.5</v>
      </c>
      <c r="F857" s="162">
        <v>7667.5</v>
      </c>
      <c r="G857" s="162">
        <v>30.5</v>
      </c>
      <c r="H857" s="162">
        <v>9124</v>
      </c>
      <c r="I857" s="162">
        <v>4361</v>
      </c>
      <c r="J857" s="162">
        <v>5592</v>
      </c>
      <c r="K857" s="162">
        <v>5208.5</v>
      </c>
      <c r="L857" s="162">
        <v>3992</v>
      </c>
      <c r="M857" s="162">
        <v>3888</v>
      </c>
      <c r="N857" s="162">
        <v>49700.25</v>
      </c>
      <c r="O857" s="171">
        <v>22.7</v>
      </c>
      <c r="P857" s="326" t="b">
        <f t="shared" ca="1" si="13"/>
        <v>0</v>
      </c>
      <c r="Q857" s="162">
        <v>2962.25</v>
      </c>
      <c r="R857" s="162">
        <v>28057.5</v>
      </c>
      <c r="S857" s="162">
        <v>18680.5</v>
      </c>
    </row>
    <row r="858" spans="1:19">
      <c r="A858" s="169">
        <v>44137</v>
      </c>
      <c r="B858" s="162">
        <v>2111</v>
      </c>
      <c r="C858" s="162">
        <v>433.25</v>
      </c>
      <c r="D858" s="162">
        <v>340</v>
      </c>
      <c r="E858" s="162">
        <v>6107</v>
      </c>
      <c r="F858" s="162">
        <v>7019.5</v>
      </c>
      <c r="G858" s="162">
        <v>35.5</v>
      </c>
      <c r="H858" s="162">
        <v>8793</v>
      </c>
      <c r="I858" s="162">
        <v>3781.5</v>
      </c>
      <c r="J858" s="162">
        <v>4250</v>
      </c>
      <c r="K858" s="162">
        <v>3757</v>
      </c>
      <c r="L858" s="162">
        <v>3294.5</v>
      </c>
      <c r="M858" s="162">
        <v>3283.5</v>
      </c>
      <c r="N858" s="162">
        <v>43205.75</v>
      </c>
      <c r="O858" s="171">
        <v>10.6</v>
      </c>
      <c r="P858" s="326" t="b">
        <f t="shared" ca="1" si="13"/>
        <v>0</v>
      </c>
      <c r="Q858" s="162">
        <v>2884.25</v>
      </c>
      <c r="R858" s="162">
        <v>25736.5</v>
      </c>
      <c r="S858" s="162">
        <v>14585</v>
      </c>
    </row>
    <row r="859" spans="1:19">
      <c r="A859" s="169">
        <v>44138</v>
      </c>
      <c r="B859" s="162">
        <v>2026</v>
      </c>
      <c r="C859" s="162">
        <v>433.5</v>
      </c>
      <c r="D859" s="162">
        <v>339</v>
      </c>
      <c r="E859" s="162">
        <v>5402.25</v>
      </c>
      <c r="F859" s="162">
        <v>6703.5</v>
      </c>
      <c r="G859" s="162">
        <v>33.5</v>
      </c>
      <c r="H859" s="162">
        <v>8711</v>
      </c>
      <c r="I859" s="162">
        <v>3757.5</v>
      </c>
      <c r="J859" s="162">
        <v>3451</v>
      </c>
      <c r="K859" s="162">
        <v>2285.5</v>
      </c>
      <c r="L859" s="162">
        <v>2125</v>
      </c>
      <c r="M859" s="162">
        <v>2199</v>
      </c>
      <c r="N859" s="162">
        <v>37466.75</v>
      </c>
      <c r="O859" s="171">
        <v>9.9</v>
      </c>
      <c r="P859" s="326" t="b">
        <f t="shared" ca="1" si="13"/>
        <v>0</v>
      </c>
      <c r="Q859" s="162">
        <v>2798.5</v>
      </c>
      <c r="R859" s="162">
        <v>24607.75</v>
      </c>
      <c r="S859" s="162">
        <v>10060.5</v>
      </c>
    </row>
    <row r="860" spans="1:19">
      <c r="A860" s="169">
        <v>44139</v>
      </c>
      <c r="B860" s="162">
        <v>2026</v>
      </c>
      <c r="C860" s="162">
        <v>482.5</v>
      </c>
      <c r="D860" s="162">
        <v>319</v>
      </c>
      <c r="E860" s="162">
        <v>5095.5</v>
      </c>
      <c r="F860" s="162">
        <v>6955</v>
      </c>
      <c r="G860" s="162">
        <v>31.5</v>
      </c>
      <c r="H860" s="162">
        <v>8466</v>
      </c>
      <c r="I860" s="162">
        <v>3581</v>
      </c>
      <c r="J860" s="162">
        <v>2968.5</v>
      </c>
      <c r="K860" s="162">
        <v>2213</v>
      </c>
      <c r="L860" s="162">
        <v>2072.5</v>
      </c>
      <c r="M860" s="162">
        <v>2129</v>
      </c>
      <c r="N860" s="162">
        <v>36339.5</v>
      </c>
      <c r="O860" s="171">
        <v>12.1</v>
      </c>
      <c r="P860" s="326" t="b">
        <f t="shared" ca="1" si="13"/>
        <v>0</v>
      </c>
      <c r="Q860" s="162">
        <v>2827.5</v>
      </c>
      <c r="R860" s="162">
        <v>24129</v>
      </c>
      <c r="S860" s="162">
        <v>9383</v>
      </c>
    </row>
    <row r="861" spans="1:19">
      <c r="A861" s="169">
        <v>44140</v>
      </c>
      <c r="B861" s="162">
        <v>2124</v>
      </c>
      <c r="C861" s="162">
        <v>540</v>
      </c>
      <c r="D861" s="162">
        <v>296</v>
      </c>
      <c r="E861" s="162">
        <v>5035.25</v>
      </c>
      <c r="F861" s="162">
        <v>6725</v>
      </c>
      <c r="G861" s="162">
        <v>31</v>
      </c>
      <c r="H861" s="162">
        <v>8954</v>
      </c>
      <c r="I861" s="162">
        <v>3873.5</v>
      </c>
      <c r="J861" s="162">
        <v>3288.5</v>
      </c>
      <c r="K861" s="162">
        <v>2211</v>
      </c>
      <c r="L861" s="162">
        <v>2093</v>
      </c>
      <c r="M861" s="162">
        <v>2126.5</v>
      </c>
      <c r="N861" s="162">
        <v>37297.75</v>
      </c>
      <c r="O861" s="171">
        <v>12.6</v>
      </c>
      <c r="P861" s="326" t="b">
        <f t="shared" ca="1" si="13"/>
        <v>0</v>
      </c>
      <c r="Q861" s="162">
        <v>2960</v>
      </c>
      <c r="R861" s="162">
        <v>24618.75</v>
      </c>
      <c r="S861" s="162">
        <v>9719</v>
      </c>
    </row>
    <row r="862" spans="1:19">
      <c r="A862" s="169">
        <v>44141</v>
      </c>
      <c r="B862" s="162">
        <v>2014</v>
      </c>
      <c r="C862" s="162">
        <v>370.75</v>
      </c>
      <c r="D862" s="162">
        <v>311</v>
      </c>
      <c r="E862" s="162">
        <v>6058</v>
      </c>
      <c r="F862" s="162">
        <v>7209.5</v>
      </c>
      <c r="G862" s="162">
        <v>32.5</v>
      </c>
      <c r="H862" s="162">
        <v>9038</v>
      </c>
      <c r="I862" s="162">
        <v>3890.5</v>
      </c>
      <c r="J862" s="162">
        <v>3643</v>
      </c>
      <c r="K862" s="162">
        <v>2445</v>
      </c>
      <c r="L862" s="162">
        <v>2380.5</v>
      </c>
      <c r="M862" s="162">
        <v>2282.5</v>
      </c>
      <c r="N862" s="162">
        <v>39675.25</v>
      </c>
      <c r="O862" s="171">
        <v>14.2</v>
      </c>
      <c r="P862" s="326" t="b">
        <f t="shared" ca="1" si="13"/>
        <v>0</v>
      </c>
      <c r="Q862" s="162">
        <v>2695.75</v>
      </c>
      <c r="R862" s="162">
        <v>26228.5</v>
      </c>
      <c r="S862" s="162">
        <v>10751</v>
      </c>
    </row>
    <row r="863" spans="1:19">
      <c r="A863" s="169">
        <v>44142</v>
      </c>
      <c r="B863" s="162">
        <v>2038</v>
      </c>
      <c r="C863" s="162">
        <v>388.5</v>
      </c>
      <c r="D863" s="162">
        <v>307</v>
      </c>
      <c r="E863" s="162">
        <v>6544.25</v>
      </c>
      <c r="F863" s="162">
        <v>7321</v>
      </c>
      <c r="G863" s="162">
        <v>41</v>
      </c>
      <c r="H863" s="162">
        <v>8906</v>
      </c>
      <c r="I863" s="162">
        <v>4019.5</v>
      </c>
      <c r="J863" s="162">
        <v>5214.5</v>
      </c>
      <c r="K863" s="162">
        <v>4627.5</v>
      </c>
      <c r="L863" s="162">
        <v>3859</v>
      </c>
      <c r="M863" s="162">
        <v>3536.5</v>
      </c>
      <c r="N863" s="162">
        <v>46802.75</v>
      </c>
      <c r="O863" s="171">
        <v>29.9</v>
      </c>
      <c r="P863" s="326" t="b">
        <f t="shared" ca="1" si="13"/>
        <v>0</v>
      </c>
      <c r="Q863" s="162">
        <v>2733.5</v>
      </c>
      <c r="R863" s="162">
        <v>26831.75</v>
      </c>
      <c r="S863" s="162">
        <v>17237.5</v>
      </c>
    </row>
    <row r="864" spans="1:19">
      <c r="A864" s="169">
        <v>44143</v>
      </c>
      <c r="B864" s="162">
        <v>1998</v>
      </c>
      <c r="C864" s="162">
        <v>380.25</v>
      </c>
      <c r="D864" s="162">
        <v>294</v>
      </c>
      <c r="E864" s="162">
        <v>5910.5</v>
      </c>
      <c r="F864" s="162">
        <v>7437.5</v>
      </c>
      <c r="G864" s="162">
        <v>40.5</v>
      </c>
      <c r="H864" s="162">
        <v>9102</v>
      </c>
      <c r="I864" s="162">
        <v>3989</v>
      </c>
      <c r="J864" s="162">
        <v>5500</v>
      </c>
      <c r="K864" s="162">
        <v>5256</v>
      </c>
      <c r="L864" s="162">
        <v>3983.5</v>
      </c>
      <c r="M864" s="162">
        <v>3729</v>
      </c>
      <c r="N864" s="162">
        <v>47620.25</v>
      </c>
      <c r="O864" s="171">
        <v>24.8</v>
      </c>
      <c r="P864" s="326" t="b">
        <f t="shared" ca="1" si="13"/>
        <v>0</v>
      </c>
      <c r="Q864" s="162">
        <v>2672.25</v>
      </c>
      <c r="R864" s="162">
        <v>26479.5</v>
      </c>
      <c r="S864" s="162">
        <v>18468.5</v>
      </c>
    </row>
    <row r="865" spans="1:19">
      <c r="A865" s="169">
        <v>44144</v>
      </c>
      <c r="B865" s="162">
        <v>2040</v>
      </c>
      <c r="C865" s="162">
        <v>392.75</v>
      </c>
      <c r="D865" s="162">
        <v>296</v>
      </c>
      <c r="E865" s="162">
        <v>4729.75</v>
      </c>
      <c r="F865" s="162">
        <v>7037.5</v>
      </c>
      <c r="G865" s="162">
        <v>38</v>
      </c>
      <c r="H865" s="162">
        <v>8826</v>
      </c>
      <c r="I865" s="162">
        <v>3904.5</v>
      </c>
      <c r="J865" s="162">
        <v>4627.5</v>
      </c>
      <c r="K865" s="162">
        <v>3821.5</v>
      </c>
      <c r="L865" s="162">
        <v>3425.5</v>
      </c>
      <c r="M865" s="162">
        <v>3265</v>
      </c>
      <c r="N865" s="162">
        <v>42404</v>
      </c>
      <c r="O865" s="171">
        <v>12.9</v>
      </c>
      <c r="P865" s="326" t="b">
        <f t="shared" ca="1" si="13"/>
        <v>0</v>
      </c>
      <c r="Q865" s="162">
        <v>2728.75</v>
      </c>
      <c r="R865" s="162">
        <v>24535.75</v>
      </c>
      <c r="S865" s="162">
        <v>15139.5</v>
      </c>
    </row>
    <row r="866" spans="1:19">
      <c r="A866" s="169">
        <v>44145</v>
      </c>
      <c r="B866" s="162">
        <v>2145</v>
      </c>
      <c r="C866" s="162">
        <v>406</v>
      </c>
      <c r="D866" s="162">
        <v>294</v>
      </c>
      <c r="E866" s="162">
        <v>5079</v>
      </c>
      <c r="F866" s="162">
        <v>6781</v>
      </c>
      <c r="G866" s="162">
        <v>31.5</v>
      </c>
      <c r="H866" s="162">
        <v>9098</v>
      </c>
      <c r="I866" s="162">
        <v>3981.5</v>
      </c>
      <c r="J866" s="162">
        <v>2709</v>
      </c>
      <c r="K866" s="162">
        <v>2171</v>
      </c>
      <c r="L866" s="162">
        <v>1849.5</v>
      </c>
      <c r="M866" s="162">
        <v>2244</v>
      </c>
      <c r="N866" s="162">
        <v>36789.5</v>
      </c>
      <c r="O866" s="171">
        <v>13.7</v>
      </c>
      <c r="P866" s="326" t="b">
        <f t="shared" ca="1" si="13"/>
        <v>0</v>
      </c>
      <c r="Q866" s="162">
        <v>2845</v>
      </c>
      <c r="R866" s="162">
        <v>24971</v>
      </c>
      <c r="S866" s="162">
        <v>8973.5</v>
      </c>
    </row>
    <row r="867" spans="1:19">
      <c r="A867" s="169">
        <v>44146</v>
      </c>
      <c r="B867" s="162">
        <v>2068</v>
      </c>
      <c r="C867" s="162">
        <v>388</v>
      </c>
      <c r="D867" s="162">
        <v>302</v>
      </c>
      <c r="E867" s="162">
        <v>5114.25</v>
      </c>
      <c r="F867" s="162">
        <v>6723.5</v>
      </c>
      <c r="G867" s="162">
        <v>27</v>
      </c>
      <c r="H867" s="162">
        <v>8706</v>
      </c>
      <c r="I867" s="162">
        <v>3860.5</v>
      </c>
      <c r="J867" s="162">
        <v>2754</v>
      </c>
      <c r="K867" s="162">
        <v>2127.5</v>
      </c>
      <c r="L867" s="162">
        <v>1841</v>
      </c>
      <c r="M867" s="162">
        <v>2248.5</v>
      </c>
      <c r="N867" s="162">
        <v>36160.25</v>
      </c>
      <c r="O867" s="171">
        <v>10.9</v>
      </c>
      <c r="P867" s="326" t="b">
        <f t="shared" ca="1" si="13"/>
        <v>0</v>
      </c>
      <c r="Q867" s="162">
        <v>2758</v>
      </c>
      <c r="R867" s="162">
        <v>24431.25</v>
      </c>
      <c r="S867" s="162">
        <v>8971</v>
      </c>
    </row>
    <row r="868" spans="1:19">
      <c r="A868" s="169">
        <v>44147</v>
      </c>
      <c r="B868" s="162">
        <v>1945</v>
      </c>
      <c r="C868" s="162">
        <v>486.75</v>
      </c>
      <c r="D868" s="162">
        <v>299</v>
      </c>
      <c r="E868" s="162">
        <v>5750.5</v>
      </c>
      <c r="F868" s="162">
        <v>6815</v>
      </c>
      <c r="G868" s="162">
        <v>25.5</v>
      </c>
      <c r="H868" s="162">
        <v>8912</v>
      </c>
      <c r="I868" s="162">
        <v>4190.5</v>
      </c>
      <c r="J868" s="162">
        <v>3340.5</v>
      </c>
      <c r="K868" s="162">
        <v>2284.5</v>
      </c>
      <c r="L868" s="162">
        <v>1836</v>
      </c>
      <c r="M868" s="162">
        <v>2128.5</v>
      </c>
      <c r="N868" s="162">
        <v>38013.75</v>
      </c>
      <c r="O868" s="171">
        <v>15.7</v>
      </c>
      <c r="P868" s="326" t="b">
        <f t="shared" ca="1" si="13"/>
        <v>0</v>
      </c>
      <c r="Q868" s="162">
        <v>2730.75</v>
      </c>
      <c r="R868" s="162">
        <v>25693.5</v>
      </c>
      <c r="S868" s="162">
        <v>9589.5</v>
      </c>
    </row>
    <row r="869" spans="1:19">
      <c r="A869" s="169">
        <v>44148</v>
      </c>
      <c r="B869" s="162">
        <v>1843</v>
      </c>
      <c r="C869" s="162">
        <v>322</v>
      </c>
      <c r="D869" s="162">
        <v>302</v>
      </c>
      <c r="E869" s="162">
        <v>5246.75</v>
      </c>
      <c r="F869" s="162">
        <v>7249.5</v>
      </c>
      <c r="G869" s="162">
        <v>23</v>
      </c>
      <c r="H869" s="162">
        <v>9106</v>
      </c>
      <c r="I869" s="162">
        <v>4186</v>
      </c>
      <c r="J869" s="162">
        <v>3845</v>
      </c>
      <c r="K869" s="162">
        <v>2424.5</v>
      </c>
      <c r="L869" s="162">
        <v>2138.5</v>
      </c>
      <c r="M869" s="162">
        <v>2228.5</v>
      </c>
      <c r="N869" s="162">
        <v>38914.75</v>
      </c>
      <c r="O869" s="171">
        <v>16.2</v>
      </c>
      <c r="P869" s="326" t="b">
        <f t="shared" ca="1" si="13"/>
        <v>0</v>
      </c>
      <c r="Q869" s="162">
        <v>2467</v>
      </c>
      <c r="R869" s="162">
        <v>25811.25</v>
      </c>
      <c r="S869" s="162">
        <v>10636.5</v>
      </c>
    </row>
    <row r="870" spans="1:19">
      <c r="A870" s="169">
        <v>44149</v>
      </c>
      <c r="B870" s="162">
        <v>1845</v>
      </c>
      <c r="C870" s="162">
        <v>321</v>
      </c>
      <c r="D870" s="162">
        <v>301</v>
      </c>
      <c r="E870" s="162">
        <v>5247.25</v>
      </c>
      <c r="F870" s="162">
        <v>7418.5</v>
      </c>
      <c r="G870" s="162">
        <v>23.5</v>
      </c>
      <c r="H870" s="162">
        <v>9116</v>
      </c>
      <c r="I870" s="162">
        <v>3921</v>
      </c>
      <c r="J870" s="162">
        <v>5318</v>
      </c>
      <c r="K870" s="162">
        <v>4575</v>
      </c>
      <c r="L870" s="162">
        <v>3877.5</v>
      </c>
      <c r="M870" s="162">
        <v>3591.5</v>
      </c>
      <c r="N870" s="162">
        <v>45555.25</v>
      </c>
      <c r="O870" s="171">
        <v>34.1</v>
      </c>
      <c r="P870" s="326" t="b">
        <f t="shared" ca="1" si="13"/>
        <v>0</v>
      </c>
      <c r="Q870" s="162">
        <v>2467</v>
      </c>
      <c r="R870" s="162">
        <v>25726.25</v>
      </c>
      <c r="S870" s="162">
        <v>17362</v>
      </c>
    </row>
    <row r="871" spans="1:19">
      <c r="A871" s="169">
        <v>44150</v>
      </c>
      <c r="B871" s="162">
        <v>1807</v>
      </c>
      <c r="C871" s="162">
        <v>317</v>
      </c>
      <c r="D871" s="162">
        <v>312</v>
      </c>
      <c r="E871" s="162">
        <v>5883.25</v>
      </c>
      <c r="F871" s="162">
        <v>7591.5</v>
      </c>
      <c r="G871" s="162">
        <v>23.5</v>
      </c>
      <c r="H871" s="162">
        <v>9140</v>
      </c>
      <c r="I871" s="162">
        <v>3942</v>
      </c>
      <c r="J871" s="162">
        <v>5630</v>
      </c>
      <c r="K871" s="162">
        <v>5129</v>
      </c>
      <c r="L871" s="162">
        <v>4582.5</v>
      </c>
      <c r="M871" s="162">
        <v>4065.5</v>
      </c>
      <c r="N871" s="162">
        <v>48423.25</v>
      </c>
      <c r="O871" s="171">
        <v>28.4</v>
      </c>
      <c r="P871" s="326" t="b">
        <f t="shared" ca="1" si="13"/>
        <v>0</v>
      </c>
      <c r="Q871" s="162">
        <v>2436</v>
      </c>
      <c r="R871" s="162">
        <v>26580.25</v>
      </c>
      <c r="S871" s="162">
        <v>19407</v>
      </c>
    </row>
    <row r="872" spans="1:19">
      <c r="A872" s="169">
        <v>44151</v>
      </c>
      <c r="B872" s="162">
        <v>1868</v>
      </c>
      <c r="C872" s="162">
        <v>307.75</v>
      </c>
      <c r="D872" s="162">
        <v>290</v>
      </c>
      <c r="E872" s="162">
        <v>5022.5</v>
      </c>
      <c r="F872" s="162">
        <v>7135</v>
      </c>
      <c r="G872" s="162">
        <v>26</v>
      </c>
      <c r="H872" s="162">
        <v>8695</v>
      </c>
      <c r="I872" s="162">
        <v>3685</v>
      </c>
      <c r="J872" s="162">
        <v>5179</v>
      </c>
      <c r="K872" s="162">
        <v>3771</v>
      </c>
      <c r="L872" s="162">
        <v>3946</v>
      </c>
      <c r="M872" s="162">
        <v>3490.5</v>
      </c>
      <c r="N872" s="162">
        <v>43415.75</v>
      </c>
      <c r="O872" s="171">
        <v>13</v>
      </c>
      <c r="P872" s="326" t="b">
        <f t="shared" ca="1" si="13"/>
        <v>0</v>
      </c>
      <c r="Q872" s="162">
        <v>2465.75</v>
      </c>
      <c r="R872" s="162">
        <v>24563.5</v>
      </c>
      <c r="S872" s="162">
        <v>16386.5</v>
      </c>
    </row>
    <row r="873" spans="1:19">
      <c r="A873" s="169">
        <v>44152</v>
      </c>
      <c r="B873" s="162">
        <v>1898</v>
      </c>
      <c r="C873" s="162">
        <v>321</v>
      </c>
      <c r="D873" s="162">
        <v>343</v>
      </c>
      <c r="E873" s="162">
        <v>4891.25</v>
      </c>
      <c r="F873" s="162">
        <v>7145.5</v>
      </c>
      <c r="G873" s="162">
        <v>30.5</v>
      </c>
      <c r="H873" s="162">
        <v>8776</v>
      </c>
      <c r="I873" s="162">
        <v>3746.5</v>
      </c>
      <c r="J873" s="162">
        <v>3810</v>
      </c>
      <c r="K873" s="162">
        <v>2239</v>
      </c>
      <c r="L873" s="162">
        <v>2740</v>
      </c>
      <c r="M873" s="162">
        <v>2344</v>
      </c>
      <c r="N873" s="162">
        <v>38284.75</v>
      </c>
      <c r="O873" s="171">
        <v>13.3</v>
      </c>
      <c r="P873" s="326" t="b">
        <f t="shared" ca="1" si="13"/>
        <v>0</v>
      </c>
      <c r="Q873" s="162">
        <v>2562</v>
      </c>
      <c r="R873" s="162">
        <v>24589.75</v>
      </c>
      <c r="S873" s="162">
        <v>11133</v>
      </c>
    </row>
    <row r="874" spans="1:19">
      <c r="A874" s="169">
        <v>44153</v>
      </c>
      <c r="B874" s="162">
        <v>1869</v>
      </c>
      <c r="C874" s="162">
        <v>312.25</v>
      </c>
      <c r="D874" s="162">
        <v>299</v>
      </c>
      <c r="E874" s="162">
        <v>5189.5</v>
      </c>
      <c r="F874" s="162">
        <v>7284.5</v>
      </c>
      <c r="G874" s="162">
        <v>32.5</v>
      </c>
      <c r="H874" s="162">
        <v>8643</v>
      </c>
      <c r="I874" s="162">
        <v>3675.5</v>
      </c>
      <c r="J874" s="162">
        <v>3330</v>
      </c>
      <c r="K874" s="162">
        <v>2204</v>
      </c>
      <c r="L874" s="162">
        <v>2775</v>
      </c>
      <c r="M874" s="162">
        <v>2295</v>
      </c>
      <c r="N874" s="162">
        <v>37909.25</v>
      </c>
      <c r="O874" s="171">
        <v>12.1</v>
      </c>
      <c r="P874" s="326" t="b">
        <f t="shared" ca="1" si="13"/>
        <v>0</v>
      </c>
      <c r="Q874" s="162">
        <v>2480.25</v>
      </c>
      <c r="R874" s="162">
        <v>24825</v>
      </c>
      <c r="S874" s="162">
        <v>10604</v>
      </c>
    </row>
    <row r="875" spans="1:19">
      <c r="A875" s="169">
        <v>44154</v>
      </c>
      <c r="B875" s="162">
        <v>1810</v>
      </c>
      <c r="C875" s="162">
        <v>303.75</v>
      </c>
      <c r="D875" s="162">
        <v>298</v>
      </c>
      <c r="E875" s="162">
        <v>4990.25</v>
      </c>
      <c r="F875" s="162">
        <v>7277</v>
      </c>
      <c r="G875" s="162">
        <v>33</v>
      </c>
      <c r="H875" s="162">
        <v>8877</v>
      </c>
      <c r="I875" s="162">
        <v>3747.5</v>
      </c>
      <c r="J875" s="162">
        <v>3710</v>
      </c>
      <c r="K875" s="162">
        <v>2358</v>
      </c>
      <c r="L875" s="162">
        <v>3034.5</v>
      </c>
      <c r="M875" s="162">
        <v>2284</v>
      </c>
      <c r="N875" s="162">
        <v>38723</v>
      </c>
      <c r="O875" s="171">
        <v>14.3</v>
      </c>
      <c r="P875" s="326" t="b">
        <f t="shared" ca="1" si="13"/>
        <v>0</v>
      </c>
      <c r="Q875" s="162">
        <v>2411.75</v>
      </c>
      <c r="R875" s="162">
        <v>24924.75</v>
      </c>
      <c r="S875" s="162">
        <v>11386.5</v>
      </c>
    </row>
    <row r="876" spans="1:19">
      <c r="A876" s="169">
        <v>44155</v>
      </c>
      <c r="B876" s="162">
        <v>1862</v>
      </c>
      <c r="C876" s="162">
        <v>299.5</v>
      </c>
      <c r="D876" s="162">
        <v>298</v>
      </c>
      <c r="E876" s="162">
        <v>5335.5</v>
      </c>
      <c r="F876" s="162">
        <v>7399.5</v>
      </c>
      <c r="G876" s="162">
        <v>34</v>
      </c>
      <c r="H876" s="162">
        <v>8923</v>
      </c>
      <c r="I876" s="162">
        <v>3686</v>
      </c>
      <c r="J876" s="162">
        <v>5482</v>
      </c>
      <c r="K876" s="162">
        <v>4331</v>
      </c>
      <c r="L876" s="162">
        <v>4223</v>
      </c>
      <c r="M876" s="162">
        <v>3552</v>
      </c>
      <c r="N876" s="162">
        <v>45425.5</v>
      </c>
      <c r="O876" s="171">
        <v>31.5</v>
      </c>
      <c r="P876" s="326" t="b">
        <f t="shared" ca="1" si="13"/>
        <v>0</v>
      </c>
      <c r="Q876" s="162">
        <v>2459.5</v>
      </c>
      <c r="R876" s="162">
        <v>25378</v>
      </c>
      <c r="S876" s="162">
        <v>17588</v>
      </c>
    </row>
    <row r="877" spans="1:19">
      <c r="A877" s="169">
        <v>44156</v>
      </c>
      <c r="B877" s="162">
        <v>1806</v>
      </c>
      <c r="C877" s="162">
        <v>297.5</v>
      </c>
      <c r="D877" s="162">
        <v>315</v>
      </c>
      <c r="E877" s="162">
        <v>5353.25</v>
      </c>
      <c r="F877" s="162">
        <v>7575.5</v>
      </c>
      <c r="G877" s="162">
        <v>31</v>
      </c>
      <c r="H877" s="162">
        <v>8995</v>
      </c>
      <c r="I877" s="162">
        <v>3990.5</v>
      </c>
      <c r="J877" s="162">
        <v>6040</v>
      </c>
      <c r="K877" s="162">
        <v>5298</v>
      </c>
      <c r="L877" s="162">
        <v>4478</v>
      </c>
      <c r="M877" s="162">
        <v>3965.5</v>
      </c>
      <c r="N877" s="162">
        <v>48145.25</v>
      </c>
      <c r="O877" s="171">
        <v>31.5</v>
      </c>
      <c r="P877" s="326" t="b">
        <f t="shared" ca="1" si="13"/>
        <v>0</v>
      </c>
      <c r="Q877" s="162">
        <v>2418.5</v>
      </c>
      <c r="R877" s="162">
        <v>25945.25</v>
      </c>
      <c r="S877" s="162">
        <v>19781.5</v>
      </c>
    </row>
    <row r="878" spans="1:19">
      <c r="A878" s="169">
        <v>44157</v>
      </c>
      <c r="B878" s="162">
        <v>1769</v>
      </c>
      <c r="C878" s="162">
        <v>296.75</v>
      </c>
      <c r="D878" s="162">
        <v>313</v>
      </c>
      <c r="E878" s="162">
        <v>6085.5</v>
      </c>
      <c r="F878" s="162">
        <v>7745.5</v>
      </c>
      <c r="G878" s="162">
        <v>32.5</v>
      </c>
      <c r="H878" s="162">
        <v>9020</v>
      </c>
      <c r="I878" s="162">
        <v>4010</v>
      </c>
      <c r="J878" s="162">
        <v>6003</v>
      </c>
      <c r="K878" s="162">
        <v>5226</v>
      </c>
      <c r="L878" s="162">
        <v>4567.5</v>
      </c>
      <c r="M878" s="162">
        <v>4064.5</v>
      </c>
      <c r="N878" s="162">
        <v>49133.25</v>
      </c>
      <c r="O878" s="171">
        <v>31.8</v>
      </c>
      <c r="P878" s="326" t="b">
        <f t="shared" ca="1" si="13"/>
        <v>0</v>
      </c>
      <c r="Q878" s="162">
        <v>2378.75</v>
      </c>
      <c r="R878" s="162">
        <v>26893.5</v>
      </c>
      <c r="S878" s="162">
        <v>19861</v>
      </c>
    </row>
    <row r="879" spans="1:19">
      <c r="A879" s="169">
        <v>44158</v>
      </c>
      <c r="B879" s="162">
        <v>1800</v>
      </c>
      <c r="C879" s="162">
        <v>305.75</v>
      </c>
      <c r="D879" s="162">
        <v>361</v>
      </c>
      <c r="E879" s="162">
        <v>5018.5</v>
      </c>
      <c r="F879" s="162">
        <v>7455</v>
      </c>
      <c r="G879" s="162">
        <v>29</v>
      </c>
      <c r="H879" s="162">
        <v>8894</v>
      </c>
      <c r="I879" s="162">
        <v>3961.5</v>
      </c>
      <c r="J879" s="162">
        <v>5251</v>
      </c>
      <c r="K879" s="162">
        <v>3919.5</v>
      </c>
      <c r="L879" s="162">
        <v>3635</v>
      </c>
      <c r="M879" s="162">
        <v>3524.5</v>
      </c>
      <c r="N879" s="162">
        <v>44154.75</v>
      </c>
      <c r="O879" s="171">
        <v>14.4</v>
      </c>
      <c r="P879" s="326" t="b">
        <f t="shared" ca="1" si="13"/>
        <v>0</v>
      </c>
      <c r="Q879" s="162">
        <v>2466.75</v>
      </c>
      <c r="R879" s="162">
        <v>25358</v>
      </c>
      <c r="S879" s="162">
        <v>16330</v>
      </c>
    </row>
    <row r="880" spans="1:19">
      <c r="A880" s="169">
        <v>44159</v>
      </c>
      <c r="B880" s="162">
        <v>1800</v>
      </c>
      <c r="C880" s="162">
        <v>294.75</v>
      </c>
      <c r="D880" s="162">
        <v>309</v>
      </c>
      <c r="E880" s="162">
        <v>5230.5</v>
      </c>
      <c r="F880" s="162">
        <v>7318.5</v>
      </c>
      <c r="G880" s="162">
        <v>29</v>
      </c>
      <c r="H880" s="162">
        <v>9059</v>
      </c>
      <c r="I880" s="162">
        <v>4006.5</v>
      </c>
      <c r="J880" s="162">
        <v>2859</v>
      </c>
      <c r="K880" s="162">
        <v>2303</v>
      </c>
      <c r="L880" s="162">
        <v>2013.5</v>
      </c>
      <c r="M880" s="162">
        <v>2302.5</v>
      </c>
      <c r="N880" s="162">
        <v>37525.25</v>
      </c>
      <c r="O880" s="171">
        <v>14.4</v>
      </c>
      <c r="P880" s="326" t="b">
        <f t="shared" ca="1" si="13"/>
        <v>0</v>
      </c>
      <c r="Q880" s="162">
        <v>2403.75</v>
      </c>
      <c r="R880" s="162">
        <v>25643.5</v>
      </c>
      <c r="S880" s="162">
        <v>9478</v>
      </c>
    </row>
    <row r="881" spans="1:19">
      <c r="A881" s="169">
        <v>44160</v>
      </c>
      <c r="B881" s="162">
        <v>1741</v>
      </c>
      <c r="C881" s="162">
        <v>293</v>
      </c>
      <c r="D881" s="162">
        <v>303</v>
      </c>
      <c r="E881" s="162">
        <v>5043.75</v>
      </c>
      <c r="F881" s="162">
        <v>7279.5</v>
      </c>
      <c r="G881" s="162">
        <v>33</v>
      </c>
      <c r="H881" s="162">
        <v>8828</v>
      </c>
      <c r="I881" s="162">
        <v>3748</v>
      </c>
      <c r="J881" s="162">
        <v>3114</v>
      </c>
      <c r="K881" s="162">
        <v>2197</v>
      </c>
      <c r="L881" s="162">
        <v>2202.5</v>
      </c>
      <c r="M881" s="162">
        <v>2260</v>
      </c>
      <c r="N881" s="162">
        <v>37042.75</v>
      </c>
      <c r="O881" s="171">
        <v>12.6</v>
      </c>
      <c r="P881" s="326" t="b">
        <f t="shared" ca="1" si="13"/>
        <v>0</v>
      </c>
      <c r="Q881" s="162">
        <v>2337</v>
      </c>
      <c r="R881" s="162">
        <v>24932.25</v>
      </c>
      <c r="S881" s="162">
        <v>9773.5</v>
      </c>
    </row>
    <row r="882" spans="1:19">
      <c r="A882" s="169">
        <v>44161</v>
      </c>
      <c r="B882" s="162">
        <v>1755</v>
      </c>
      <c r="C882" s="162">
        <v>293.25</v>
      </c>
      <c r="D882" s="162">
        <v>301</v>
      </c>
      <c r="E882" s="162">
        <v>5324.75</v>
      </c>
      <c r="F882" s="162">
        <v>7300.5</v>
      </c>
      <c r="G882" s="162">
        <v>34.5</v>
      </c>
      <c r="H882" s="162">
        <v>8844</v>
      </c>
      <c r="I882" s="162">
        <v>3647</v>
      </c>
      <c r="J882" s="162">
        <v>3241</v>
      </c>
      <c r="K882" s="162">
        <v>2339.5</v>
      </c>
      <c r="L882" s="162">
        <v>2288</v>
      </c>
      <c r="M882" s="162">
        <v>2367</v>
      </c>
      <c r="N882" s="162">
        <v>37735.5</v>
      </c>
      <c r="O882" s="171">
        <v>13.1</v>
      </c>
      <c r="P882" s="326" t="b">
        <f t="shared" ca="1" si="13"/>
        <v>0</v>
      </c>
      <c r="Q882" s="162">
        <v>2349.25</v>
      </c>
      <c r="R882" s="162">
        <v>25150.75</v>
      </c>
      <c r="S882" s="162">
        <v>10235.5</v>
      </c>
    </row>
    <row r="883" spans="1:19">
      <c r="A883" s="169">
        <v>44162</v>
      </c>
      <c r="B883" s="162">
        <v>1743</v>
      </c>
      <c r="C883" s="162">
        <v>300.25</v>
      </c>
      <c r="D883" s="162">
        <v>298</v>
      </c>
      <c r="E883" s="162">
        <v>5180.5</v>
      </c>
      <c r="F883" s="162">
        <v>7364.5</v>
      </c>
      <c r="G883" s="162">
        <v>32.5</v>
      </c>
      <c r="H883" s="162">
        <v>8843</v>
      </c>
      <c r="I883" s="162">
        <v>3491.5</v>
      </c>
      <c r="J883" s="162">
        <v>5492</v>
      </c>
      <c r="K883" s="162">
        <v>4438.5</v>
      </c>
      <c r="L883" s="162">
        <v>3999</v>
      </c>
      <c r="M883" s="162">
        <v>3488.5</v>
      </c>
      <c r="N883" s="162">
        <v>44671.25</v>
      </c>
      <c r="O883" s="171">
        <v>23.8</v>
      </c>
      <c r="P883" s="326" t="b">
        <f t="shared" ca="1" si="13"/>
        <v>0</v>
      </c>
      <c r="Q883" s="162">
        <v>2341.25</v>
      </c>
      <c r="R883" s="162">
        <v>24912</v>
      </c>
      <c r="S883" s="162">
        <v>17418</v>
      </c>
    </row>
    <row r="884" spans="1:19">
      <c r="A884" s="169">
        <v>44163</v>
      </c>
      <c r="B884" s="162">
        <v>1679</v>
      </c>
      <c r="C884" s="162">
        <v>293.25</v>
      </c>
      <c r="D884" s="162">
        <v>313</v>
      </c>
      <c r="E884" s="162">
        <v>5478.5</v>
      </c>
      <c r="F884" s="162">
        <v>7390.5</v>
      </c>
      <c r="G884" s="162">
        <v>23</v>
      </c>
      <c r="H884" s="162">
        <v>8949</v>
      </c>
      <c r="I884" s="162">
        <v>3622.5</v>
      </c>
      <c r="J884" s="162">
        <v>5835</v>
      </c>
      <c r="K884" s="162">
        <v>5243</v>
      </c>
      <c r="L884" s="162">
        <v>4144</v>
      </c>
      <c r="M884" s="162">
        <v>3718.5</v>
      </c>
      <c r="N884" s="162">
        <v>46689.25</v>
      </c>
      <c r="O884" s="171">
        <v>26.7</v>
      </c>
      <c r="P884" s="326" t="b">
        <f t="shared" ca="1" si="13"/>
        <v>0</v>
      </c>
      <c r="Q884" s="162">
        <v>2285.25</v>
      </c>
      <c r="R884" s="162">
        <v>25463.5</v>
      </c>
      <c r="S884" s="162">
        <v>18940.5</v>
      </c>
    </row>
    <row r="885" spans="1:19">
      <c r="A885" s="169">
        <v>44164</v>
      </c>
      <c r="B885" s="162">
        <v>1661</v>
      </c>
      <c r="C885" s="162">
        <v>286.5</v>
      </c>
      <c r="D885" s="162">
        <v>303</v>
      </c>
      <c r="E885" s="162">
        <v>4947</v>
      </c>
      <c r="F885" s="162">
        <v>7630.5</v>
      </c>
      <c r="G885" s="162">
        <v>18</v>
      </c>
      <c r="H885" s="162">
        <v>9216</v>
      </c>
      <c r="I885" s="162">
        <v>3665</v>
      </c>
      <c r="J885" s="162">
        <v>5745</v>
      </c>
      <c r="K885" s="162">
        <v>5135</v>
      </c>
      <c r="L885" s="162">
        <v>4132</v>
      </c>
      <c r="M885" s="162">
        <v>3555.5</v>
      </c>
      <c r="N885" s="162">
        <v>46294.5</v>
      </c>
      <c r="O885" s="171">
        <v>18.8</v>
      </c>
      <c r="P885" s="326" t="b">
        <f t="shared" ca="1" si="13"/>
        <v>0</v>
      </c>
      <c r="Q885" s="162">
        <v>2250.5</v>
      </c>
      <c r="R885" s="162">
        <v>25476.5</v>
      </c>
      <c r="S885" s="162">
        <v>18567.5</v>
      </c>
    </row>
    <row r="886" spans="1:19">
      <c r="A886" s="169">
        <v>44165</v>
      </c>
      <c r="B886" s="162">
        <v>1700</v>
      </c>
      <c r="C886" s="162">
        <v>286</v>
      </c>
      <c r="D886" s="162">
        <v>301</v>
      </c>
      <c r="E886" s="162">
        <v>5101</v>
      </c>
      <c r="F886" s="162">
        <v>7212.5</v>
      </c>
      <c r="G886" s="162">
        <v>13</v>
      </c>
      <c r="H886" s="162">
        <v>9027</v>
      </c>
      <c r="I886" s="162">
        <v>3602.5</v>
      </c>
      <c r="J886" s="162">
        <v>4603</v>
      </c>
      <c r="K886" s="162">
        <v>3694.5</v>
      </c>
      <c r="L886" s="162">
        <v>2969</v>
      </c>
      <c r="M886" s="162">
        <v>3041.5</v>
      </c>
      <c r="N886" s="162">
        <v>41551</v>
      </c>
      <c r="O886" s="171">
        <v>8.1999999999999993</v>
      </c>
      <c r="P886" s="326" t="b">
        <f t="shared" ca="1" si="13"/>
        <v>0</v>
      </c>
      <c r="Q886" s="162">
        <v>2287</v>
      </c>
      <c r="R886" s="162">
        <v>24956</v>
      </c>
      <c r="S886" s="162">
        <v>14308</v>
      </c>
    </row>
    <row r="887" spans="1:19">
      <c r="A887" s="169">
        <v>44166</v>
      </c>
      <c r="B887" s="162">
        <v>1717</v>
      </c>
      <c r="C887" s="162">
        <v>296.75</v>
      </c>
      <c r="D887" s="162">
        <v>297</v>
      </c>
      <c r="E887" s="162">
        <v>5009</v>
      </c>
      <c r="F887" s="162">
        <v>7039.5</v>
      </c>
      <c r="G887" s="162">
        <v>13</v>
      </c>
      <c r="H887" s="162">
        <v>8539</v>
      </c>
      <c r="I887" s="162">
        <v>3387</v>
      </c>
      <c r="J887" s="162">
        <v>2637</v>
      </c>
      <c r="K887" s="162">
        <v>2028</v>
      </c>
      <c r="L887" s="162">
        <v>1824</v>
      </c>
      <c r="M887" s="162">
        <v>2182</v>
      </c>
      <c r="N887" s="162">
        <v>34969.25</v>
      </c>
      <c r="O887" s="171">
        <v>6.3</v>
      </c>
      <c r="P887" s="326" t="b">
        <f t="shared" ca="1" si="13"/>
        <v>0</v>
      </c>
      <c r="Q887" s="162">
        <v>2310.75</v>
      </c>
      <c r="R887" s="162">
        <v>23987.5</v>
      </c>
      <c r="S887" s="162">
        <v>8671</v>
      </c>
    </row>
    <row r="888" spans="1:19">
      <c r="A888" s="169">
        <v>44167</v>
      </c>
      <c r="B888" s="162">
        <v>1716</v>
      </c>
      <c r="C888" s="162">
        <v>299</v>
      </c>
      <c r="D888" s="162">
        <v>303</v>
      </c>
      <c r="E888" s="162">
        <v>4914.5</v>
      </c>
      <c r="F888" s="162">
        <v>6731.5</v>
      </c>
      <c r="G888" s="162">
        <v>15</v>
      </c>
      <c r="H888" s="162">
        <v>7781</v>
      </c>
      <c r="I888" s="162">
        <v>3192</v>
      </c>
      <c r="J888" s="162">
        <v>2953</v>
      </c>
      <c r="K888" s="162">
        <v>1940</v>
      </c>
      <c r="L888" s="162">
        <v>1929</v>
      </c>
      <c r="M888" s="162">
        <v>2214.5</v>
      </c>
      <c r="N888" s="162">
        <v>33988.5</v>
      </c>
      <c r="O888" s="171">
        <v>4</v>
      </c>
      <c r="P888" s="326" t="b">
        <f t="shared" ca="1" si="13"/>
        <v>0</v>
      </c>
      <c r="Q888" s="162">
        <v>2318</v>
      </c>
      <c r="R888" s="162">
        <v>22634</v>
      </c>
      <c r="S888" s="162">
        <v>9036.5</v>
      </c>
    </row>
    <row r="889" spans="1:19">
      <c r="A889" s="169">
        <v>44168</v>
      </c>
      <c r="B889" s="162">
        <v>1667</v>
      </c>
      <c r="C889" s="162">
        <v>293.5</v>
      </c>
      <c r="D889" s="162">
        <v>296</v>
      </c>
      <c r="E889" s="162">
        <v>4893.75</v>
      </c>
      <c r="F889" s="162">
        <v>6720.5</v>
      </c>
      <c r="G889" s="162">
        <v>8.5</v>
      </c>
      <c r="H889" s="162">
        <v>7683</v>
      </c>
      <c r="I889" s="162">
        <v>3114.5</v>
      </c>
      <c r="J889" s="162">
        <v>3303</v>
      </c>
      <c r="K889" s="162">
        <v>2057.5</v>
      </c>
      <c r="L889" s="162">
        <v>2292.5</v>
      </c>
      <c r="M889" s="162">
        <v>2361.5</v>
      </c>
      <c r="N889" s="162">
        <v>34691.25</v>
      </c>
      <c r="O889" s="171">
        <v>5.5</v>
      </c>
      <c r="P889" s="326" t="b">
        <f t="shared" ca="1" si="13"/>
        <v>0</v>
      </c>
      <c r="Q889" s="162">
        <v>2256.5</v>
      </c>
      <c r="R889" s="162">
        <v>22420.25</v>
      </c>
      <c r="S889" s="162">
        <v>10014.5</v>
      </c>
    </row>
    <row r="890" spans="1:19">
      <c r="A890" s="169">
        <v>44169</v>
      </c>
      <c r="B890" s="162">
        <v>1717</v>
      </c>
      <c r="C890" s="162">
        <v>291</v>
      </c>
      <c r="D890" s="162">
        <v>295</v>
      </c>
      <c r="E890" s="162">
        <v>5143.75</v>
      </c>
      <c r="F890" s="162">
        <v>7002</v>
      </c>
      <c r="G890" s="162">
        <v>0.5</v>
      </c>
      <c r="H890" s="162">
        <v>7939</v>
      </c>
      <c r="I890" s="162">
        <v>3338.5</v>
      </c>
      <c r="J890" s="162">
        <v>4681</v>
      </c>
      <c r="K890" s="162">
        <v>3912</v>
      </c>
      <c r="L890" s="162">
        <v>3882</v>
      </c>
      <c r="M890" s="162">
        <v>3464</v>
      </c>
      <c r="N890" s="162">
        <v>41665.75</v>
      </c>
      <c r="O890" s="171">
        <v>9.1</v>
      </c>
      <c r="P890" s="326" t="b">
        <f t="shared" ca="1" si="13"/>
        <v>0</v>
      </c>
      <c r="Q890" s="162">
        <v>2303</v>
      </c>
      <c r="R890" s="162">
        <v>23423.75</v>
      </c>
      <c r="S890" s="162">
        <v>15939</v>
      </c>
    </row>
    <row r="891" spans="1:19">
      <c r="A891" s="169">
        <v>44170</v>
      </c>
      <c r="B891" s="162">
        <v>1679</v>
      </c>
      <c r="C891" s="162">
        <v>277</v>
      </c>
      <c r="D891" s="162">
        <v>284</v>
      </c>
      <c r="E891" s="162">
        <v>5816.5</v>
      </c>
      <c r="F891" s="162">
        <v>7040.5</v>
      </c>
      <c r="G891" s="162">
        <v>1</v>
      </c>
      <c r="H891" s="162">
        <v>7904</v>
      </c>
      <c r="I891" s="162">
        <v>3366.5</v>
      </c>
      <c r="J891" s="162">
        <v>5286</v>
      </c>
      <c r="K891" s="162">
        <v>4408</v>
      </c>
      <c r="L891" s="162">
        <v>4172.5</v>
      </c>
      <c r="M891" s="162">
        <v>3760.5</v>
      </c>
      <c r="N891" s="162">
        <v>43995.5</v>
      </c>
      <c r="O891" s="171">
        <v>8.3000000000000007</v>
      </c>
      <c r="P891" s="326" t="b">
        <f t="shared" ca="1" si="13"/>
        <v>0</v>
      </c>
      <c r="Q891" s="162">
        <v>2240</v>
      </c>
      <c r="R891" s="162">
        <v>24128.5</v>
      </c>
      <c r="S891" s="162">
        <v>17627</v>
      </c>
    </row>
    <row r="892" spans="1:19">
      <c r="A892" s="169">
        <v>44171</v>
      </c>
      <c r="B892" s="162">
        <v>1636</v>
      </c>
      <c r="C892" s="162">
        <v>275.5</v>
      </c>
      <c r="D892" s="162">
        <v>280</v>
      </c>
      <c r="E892" s="162">
        <v>5299.75</v>
      </c>
      <c r="F892" s="162">
        <v>7015</v>
      </c>
      <c r="G892" s="162">
        <v>3.5</v>
      </c>
      <c r="H892" s="162">
        <v>7900</v>
      </c>
      <c r="I892" s="162">
        <v>3028.5</v>
      </c>
      <c r="J892" s="162">
        <v>5207</v>
      </c>
      <c r="K892" s="162">
        <v>4202</v>
      </c>
      <c r="L892" s="162">
        <v>4059</v>
      </c>
      <c r="M892" s="162">
        <v>3586.5</v>
      </c>
      <c r="N892" s="162">
        <v>42492.75</v>
      </c>
      <c r="O892" s="171">
        <v>6.3</v>
      </c>
      <c r="P892" s="326" t="b">
        <f t="shared" ca="1" si="13"/>
        <v>0</v>
      </c>
      <c r="Q892" s="162">
        <v>2191.5</v>
      </c>
      <c r="R892" s="162">
        <v>23246.75</v>
      </c>
      <c r="S892" s="162">
        <v>17054.5</v>
      </c>
    </row>
    <row r="893" spans="1:19">
      <c r="A893" s="169">
        <v>44172</v>
      </c>
      <c r="B893" s="162">
        <v>1689</v>
      </c>
      <c r="C893" s="162">
        <v>273.25</v>
      </c>
      <c r="D893" s="162">
        <v>285</v>
      </c>
      <c r="E893" s="162">
        <v>4870</v>
      </c>
      <c r="F893" s="162">
        <v>6638.5</v>
      </c>
      <c r="G893" s="162">
        <v>8.5</v>
      </c>
      <c r="H893" s="162">
        <v>8041</v>
      </c>
      <c r="I893" s="162">
        <v>2999</v>
      </c>
      <c r="J893" s="162">
        <v>2413</v>
      </c>
      <c r="K893" s="162">
        <v>2153</v>
      </c>
      <c r="L893" s="162">
        <v>1918</v>
      </c>
      <c r="M893" s="162">
        <v>2352.5</v>
      </c>
      <c r="N893" s="162">
        <v>33640.75</v>
      </c>
      <c r="O893" s="171">
        <v>3.9</v>
      </c>
      <c r="P893" s="326" t="b">
        <f t="shared" ca="1" si="13"/>
        <v>0</v>
      </c>
      <c r="Q893" s="162">
        <v>2247.25</v>
      </c>
      <c r="R893" s="162">
        <v>22557</v>
      </c>
      <c r="S893" s="162">
        <v>8836.5</v>
      </c>
    </row>
    <row r="894" spans="1:19">
      <c r="A894" s="169">
        <v>44173</v>
      </c>
      <c r="B894" s="162">
        <v>1701</v>
      </c>
      <c r="C894" s="162">
        <v>273</v>
      </c>
      <c r="D894" s="162">
        <v>285</v>
      </c>
      <c r="E894" s="162">
        <v>4852.75</v>
      </c>
      <c r="F894" s="162">
        <v>6561.5</v>
      </c>
      <c r="G894" s="162">
        <v>10</v>
      </c>
      <c r="H894" s="162">
        <v>7625</v>
      </c>
      <c r="I894" s="162">
        <v>2907.5</v>
      </c>
      <c r="J894" s="162">
        <v>2063</v>
      </c>
      <c r="K894" s="162">
        <v>1755.5</v>
      </c>
      <c r="L894" s="162">
        <v>1647</v>
      </c>
      <c r="M894" s="162">
        <v>2045</v>
      </c>
      <c r="N894" s="162">
        <v>31726.25</v>
      </c>
      <c r="O894" s="171">
        <v>3.1</v>
      </c>
      <c r="P894" s="326" t="b">
        <f t="shared" ca="1" si="13"/>
        <v>0</v>
      </c>
      <c r="Q894" s="162">
        <v>2259</v>
      </c>
      <c r="R894" s="162">
        <v>21956.75</v>
      </c>
      <c r="S894" s="162">
        <v>7510.5</v>
      </c>
    </row>
    <row r="895" spans="1:19">
      <c r="A895" s="169">
        <v>44174</v>
      </c>
      <c r="B895" s="162">
        <v>1683</v>
      </c>
      <c r="C895" s="162">
        <v>272.25</v>
      </c>
      <c r="D895" s="162">
        <v>289</v>
      </c>
      <c r="E895" s="162">
        <v>4827.75</v>
      </c>
      <c r="F895" s="162">
        <v>6602</v>
      </c>
      <c r="G895" s="162">
        <v>7.5</v>
      </c>
      <c r="H895" s="162">
        <v>7600</v>
      </c>
      <c r="I895" s="162">
        <v>2909.5</v>
      </c>
      <c r="J895" s="162">
        <v>1944</v>
      </c>
      <c r="K895" s="162">
        <v>1494</v>
      </c>
      <c r="L895" s="162">
        <v>1618.5</v>
      </c>
      <c r="M895" s="162">
        <v>2004</v>
      </c>
      <c r="N895" s="162">
        <v>31251.5</v>
      </c>
      <c r="O895" s="171">
        <v>3</v>
      </c>
      <c r="P895" s="326" t="b">
        <f t="shared" ca="1" si="13"/>
        <v>0</v>
      </c>
      <c r="Q895" s="162">
        <v>2244.25</v>
      </c>
      <c r="R895" s="162">
        <v>21946.75</v>
      </c>
      <c r="S895" s="162">
        <v>7060.5</v>
      </c>
    </row>
    <row r="896" spans="1:19">
      <c r="A896" s="169">
        <v>44175</v>
      </c>
      <c r="B896" s="162">
        <v>1646</v>
      </c>
      <c r="C896" s="162">
        <v>276.25</v>
      </c>
      <c r="D896" s="162">
        <v>282</v>
      </c>
      <c r="E896" s="162">
        <v>5028.75</v>
      </c>
      <c r="F896" s="162">
        <v>6370</v>
      </c>
      <c r="G896" s="162">
        <v>12.5</v>
      </c>
      <c r="H896" s="162">
        <v>7578</v>
      </c>
      <c r="I896" s="162">
        <v>2858</v>
      </c>
      <c r="J896" s="162">
        <v>2454</v>
      </c>
      <c r="K896" s="162">
        <v>1537</v>
      </c>
      <c r="L896" s="162">
        <v>1842.5</v>
      </c>
      <c r="M896" s="162">
        <v>1796</v>
      </c>
      <c r="N896" s="162">
        <v>31681</v>
      </c>
      <c r="O896" s="171">
        <v>7.2</v>
      </c>
      <c r="P896" s="326" t="b">
        <f t="shared" ca="1" si="13"/>
        <v>0</v>
      </c>
      <c r="Q896" s="162">
        <v>2204.25</v>
      </c>
      <c r="R896" s="162">
        <v>21847.25</v>
      </c>
      <c r="S896" s="162">
        <v>7629.5</v>
      </c>
    </row>
    <row r="897" spans="1:19">
      <c r="A897" s="169">
        <v>44176</v>
      </c>
      <c r="B897" s="162">
        <v>1636</v>
      </c>
      <c r="C897" s="162">
        <v>275</v>
      </c>
      <c r="D897" s="162">
        <v>285</v>
      </c>
      <c r="E897" s="162">
        <v>5245</v>
      </c>
      <c r="F897" s="162">
        <v>6685</v>
      </c>
      <c r="G897" s="162">
        <v>14.5</v>
      </c>
      <c r="H897" s="162">
        <v>7699</v>
      </c>
      <c r="I897" s="162">
        <v>2898</v>
      </c>
      <c r="J897" s="162">
        <v>2058</v>
      </c>
      <c r="K897" s="162">
        <v>1787.5</v>
      </c>
      <c r="L897" s="162">
        <v>1616.5</v>
      </c>
      <c r="M897" s="162">
        <v>1985.5</v>
      </c>
      <c r="N897" s="162">
        <v>32185</v>
      </c>
      <c r="O897" s="171">
        <v>8.8000000000000007</v>
      </c>
      <c r="P897" s="326" t="b">
        <f t="shared" ca="1" si="13"/>
        <v>0</v>
      </c>
      <c r="Q897" s="162">
        <v>2196</v>
      </c>
      <c r="R897" s="162">
        <v>22541.5</v>
      </c>
      <c r="S897" s="162">
        <v>7447.5</v>
      </c>
    </row>
    <row r="898" spans="1:19">
      <c r="A898" s="169">
        <v>44177</v>
      </c>
      <c r="B898" s="162">
        <v>1615</v>
      </c>
      <c r="C898" s="162">
        <v>277</v>
      </c>
      <c r="D898" s="162">
        <v>278</v>
      </c>
      <c r="E898" s="162">
        <v>5169.5</v>
      </c>
      <c r="F898" s="162">
        <v>6769</v>
      </c>
      <c r="G898" s="162">
        <v>13.5</v>
      </c>
      <c r="H898" s="162">
        <v>7830</v>
      </c>
      <c r="I898" s="162">
        <v>2944.5</v>
      </c>
      <c r="J898" s="162">
        <v>2116</v>
      </c>
      <c r="K898" s="162">
        <v>1710</v>
      </c>
      <c r="L898" s="162">
        <v>1366</v>
      </c>
      <c r="M898" s="162">
        <v>1902</v>
      </c>
      <c r="N898" s="162">
        <v>31990.5</v>
      </c>
      <c r="O898" s="171">
        <v>6.5</v>
      </c>
      <c r="P898" s="326" t="b">
        <f t="shared" ca="1" si="13"/>
        <v>0</v>
      </c>
      <c r="Q898" s="162">
        <v>2170</v>
      </c>
      <c r="R898" s="162">
        <v>22726.5</v>
      </c>
      <c r="S898" s="162">
        <v>7094</v>
      </c>
    </row>
    <row r="899" spans="1:19">
      <c r="A899" s="169">
        <v>44178</v>
      </c>
      <c r="B899" s="162">
        <v>1611</v>
      </c>
      <c r="C899" s="162">
        <v>284.75</v>
      </c>
      <c r="D899" s="162">
        <v>274</v>
      </c>
      <c r="E899" s="162">
        <v>5208</v>
      </c>
      <c r="F899" s="162">
        <v>6844</v>
      </c>
      <c r="G899" s="162">
        <v>13.5</v>
      </c>
      <c r="H899" s="162">
        <v>7770</v>
      </c>
      <c r="I899" s="162">
        <v>2975</v>
      </c>
      <c r="J899" s="162">
        <v>1808</v>
      </c>
      <c r="K899" s="162">
        <v>1389</v>
      </c>
      <c r="L899" s="162">
        <v>1449</v>
      </c>
      <c r="M899" s="162">
        <v>1771.5</v>
      </c>
      <c r="N899" s="162">
        <v>31397.75</v>
      </c>
      <c r="O899" s="171">
        <v>6.4</v>
      </c>
      <c r="P899" s="326" t="b">
        <f t="shared" ca="1" si="13"/>
        <v>0</v>
      </c>
      <c r="Q899" s="162">
        <v>2169.75</v>
      </c>
      <c r="R899" s="162">
        <v>22810.5</v>
      </c>
      <c r="S899" s="162">
        <v>6417.5</v>
      </c>
    </row>
    <row r="900" spans="1:19">
      <c r="A900" s="169">
        <v>44179</v>
      </c>
      <c r="B900" s="162">
        <v>1688</v>
      </c>
      <c r="C900" s="162">
        <v>288.25</v>
      </c>
      <c r="D900" s="162">
        <v>280</v>
      </c>
      <c r="E900" s="162">
        <v>5090</v>
      </c>
      <c r="F900" s="162">
        <v>6540.5</v>
      </c>
      <c r="G900" s="162">
        <v>11.5</v>
      </c>
      <c r="H900" s="162">
        <v>7511</v>
      </c>
      <c r="I900" s="162">
        <v>3032</v>
      </c>
      <c r="J900" s="162">
        <v>1758</v>
      </c>
      <c r="K900" s="162">
        <v>1248.5</v>
      </c>
      <c r="L900" s="162">
        <v>1281</v>
      </c>
      <c r="M900" s="162">
        <v>1726</v>
      </c>
      <c r="N900" s="162">
        <v>30454.75</v>
      </c>
      <c r="O900" s="171">
        <v>3.5</v>
      </c>
      <c r="P900" s="326" t="b">
        <f t="shared" ref="P900:P963" ca="1" si="14">AND(A900&gt;=(TODAY()-30),A900&lt;TODAY())</f>
        <v>0</v>
      </c>
      <c r="Q900" s="162">
        <v>2256.25</v>
      </c>
      <c r="R900" s="162">
        <v>22185</v>
      </c>
      <c r="S900" s="162">
        <v>6013.5</v>
      </c>
    </row>
    <row r="901" spans="1:19">
      <c r="A901" s="169">
        <v>44180</v>
      </c>
      <c r="B901" s="162">
        <v>1804</v>
      </c>
      <c r="C901" s="162">
        <v>320.25</v>
      </c>
      <c r="D901" s="162">
        <v>273</v>
      </c>
      <c r="E901" s="162">
        <v>5054.75</v>
      </c>
      <c r="F901" s="162">
        <v>6514.5</v>
      </c>
      <c r="G901" s="162">
        <v>0</v>
      </c>
      <c r="H901" s="162">
        <v>7400</v>
      </c>
      <c r="I901" s="162">
        <v>3069.5</v>
      </c>
      <c r="J901" s="162">
        <v>1600</v>
      </c>
      <c r="K901" s="162">
        <v>1283.5</v>
      </c>
      <c r="L901" s="162">
        <v>1219</v>
      </c>
      <c r="M901" s="162">
        <v>1717</v>
      </c>
      <c r="N901" s="162">
        <v>30255.5</v>
      </c>
      <c r="O901" s="171">
        <v>3.7</v>
      </c>
      <c r="P901" s="326" t="b">
        <f t="shared" ca="1" si="14"/>
        <v>0</v>
      </c>
      <c r="Q901" s="162">
        <v>2397.25</v>
      </c>
      <c r="R901" s="162">
        <v>22038.75</v>
      </c>
      <c r="S901" s="162">
        <v>5819.5</v>
      </c>
    </row>
    <row r="902" spans="1:19">
      <c r="A902" s="169">
        <v>44181</v>
      </c>
      <c r="B902" s="162">
        <v>1691</v>
      </c>
      <c r="C902" s="162">
        <v>280</v>
      </c>
      <c r="D902" s="162">
        <v>262</v>
      </c>
      <c r="E902" s="162">
        <v>5027.75</v>
      </c>
      <c r="F902" s="162">
        <v>6639</v>
      </c>
      <c r="G902" s="162">
        <v>0</v>
      </c>
      <c r="H902" s="162">
        <v>7754</v>
      </c>
      <c r="I902" s="162">
        <v>3118.5</v>
      </c>
      <c r="J902" s="162">
        <v>1678</v>
      </c>
      <c r="K902" s="162">
        <v>1193</v>
      </c>
      <c r="L902" s="162">
        <v>1161.5</v>
      </c>
      <c r="M902" s="162">
        <v>1746.5</v>
      </c>
      <c r="N902" s="162">
        <v>30551.25</v>
      </c>
      <c r="O902" s="171">
        <v>4.2</v>
      </c>
      <c r="P902" s="326" t="b">
        <f t="shared" ca="1" si="14"/>
        <v>0</v>
      </c>
      <c r="Q902" s="162">
        <v>2233</v>
      </c>
      <c r="R902" s="162">
        <v>22539.25</v>
      </c>
      <c r="S902" s="162">
        <v>5779</v>
      </c>
    </row>
    <row r="903" spans="1:19">
      <c r="A903" s="169">
        <v>44182</v>
      </c>
      <c r="B903" s="162">
        <v>1671</v>
      </c>
      <c r="C903" s="162">
        <v>278</v>
      </c>
      <c r="D903" s="162">
        <v>258</v>
      </c>
      <c r="E903" s="162">
        <v>5017.5</v>
      </c>
      <c r="F903" s="162">
        <v>6847.5</v>
      </c>
      <c r="G903" s="162">
        <v>0</v>
      </c>
      <c r="H903" s="162">
        <v>8019</v>
      </c>
      <c r="I903" s="162">
        <v>3127.5</v>
      </c>
      <c r="J903" s="162">
        <v>1720</v>
      </c>
      <c r="K903" s="162">
        <v>1178</v>
      </c>
      <c r="L903" s="162">
        <v>1137.5</v>
      </c>
      <c r="M903" s="162">
        <v>1725</v>
      </c>
      <c r="N903" s="162">
        <v>30979</v>
      </c>
      <c r="O903" s="171">
        <v>6.2</v>
      </c>
      <c r="P903" s="326" t="b">
        <f t="shared" ca="1" si="14"/>
        <v>0</v>
      </c>
      <c r="Q903" s="162">
        <v>2207</v>
      </c>
      <c r="R903" s="162">
        <v>23011.5</v>
      </c>
      <c r="S903" s="162">
        <v>5760.5</v>
      </c>
    </row>
    <row r="904" spans="1:19">
      <c r="A904" s="169">
        <v>44183</v>
      </c>
      <c r="B904" s="162">
        <v>1653</v>
      </c>
      <c r="C904" s="162">
        <v>280.5</v>
      </c>
      <c r="D904" s="162">
        <v>257</v>
      </c>
      <c r="E904" s="162">
        <v>5093.5</v>
      </c>
      <c r="F904" s="162">
        <v>6988</v>
      </c>
      <c r="G904" s="162">
        <v>0</v>
      </c>
      <c r="H904" s="162">
        <v>7952</v>
      </c>
      <c r="I904" s="162">
        <v>3019</v>
      </c>
      <c r="J904" s="162">
        <v>1681</v>
      </c>
      <c r="K904" s="162">
        <v>1186.5</v>
      </c>
      <c r="L904" s="162">
        <v>1247</v>
      </c>
      <c r="M904" s="162">
        <v>1742</v>
      </c>
      <c r="N904" s="162">
        <v>31099.5</v>
      </c>
      <c r="O904" s="171">
        <v>9.1</v>
      </c>
      <c r="P904" s="326" t="b">
        <f t="shared" ca="1" si="14"/>
        <v>0</v>
      </c>
      <c r="Q904" s="162">
        <v>2190.5</v>
      </c>
      <c r="R904" s="162">
        <v>23052.5</v>
      </c>
      <c r="S904" s="162">
        <v>5856.5</v>
      </c>
    </row>
    <row r="905" spans="1:19">
      <c r="A905" s="169">
        <v>44184</v>
      </c>
      <c r="B905" s="162">
        <v>1648</v>
      </c>
      <c r="C905" s="162">
        <v>308</v>
      </c>
      <c r="D905" s="162">
        <v>256</v>
      </c>
      <c r="E905" s="162">
        <v>5029</v>
      </c>
      <c r="F905" s="162">
        <v>7062.5</v>
      </c>
      <c r="G905" s="162">
        <v>0</v>
      </c>
      <c r="H905" s="162">
        <v>8032</v>
      </c>
      <c r="I905" s="162">
        <v>3131.5</v>
      </c>
      <c r="J905" s="162">
        <v>1778</v>
      </c>
      <c r="K905" s="162">
        <v>1195.5</v>
      </c>
      <c r="L905" s="162">
        <v>1234.5</v>
      </c>
      <c r="M905" s="162">
        <v>1722</v>
      </c>
      <c r="N905" s="162">
        <v>31397</v>
      </c>
      <c r="O905" s="171">
        <v>5.3</v>
      </c>
      <c r="P905" s="326" t="b">
        <f t="shared" ca="1" si="14"/>
        <v>0</v>
      </c>
      <c r="Q905" s="162">
        <v>2212</v>
      </c>
      <c r="R905" s="162">
        <v>23255</v>
      </c>
      <c r="S905" s="162">
        <v>5930</v>
      </c>
    </row>
    <row r="906" spans="1:19">
      <c r="A906" s="169">
        <v>44185</v>
      </c>
      <c r="B906" s="162">
        <v>1630</v>
      </c>
      <c r="C906" s="162">
        <v>317.25</v>
      </c>
      <c r="D906" s="162">
        <v>254</v>
      </c>
      <c r="E906" s="162">
        <v>5009.5</v>
      </c>
      <c r="F906" s="162">
        <v>7277.5</v>
      </c>
      <c r="G906" s="162">
        <v>0</v>
      </c>
      <c r="H906" s="162">
        <v>7765</v>
      </c>
      <c r="I906" s="162">
        <v>3178.5</v>
      </c>
      <c r="J906" s="162">
        <v>1857</v>
      </c>
      <c r="K906" s="162">
        <v>1258</v>
      </c>
      <c r="L906" s="162">
        <v>1227.5</v>
      </c>
      <c r="M906" s="162">
        <v>1728.5</v>
      </c>
      <c r="N906" s="162">
        <v>31502.75</v>
      </c>
      <c r="O906" s="171">
        <v>4</v>
      </c>
      <c r="P906" s="326" t="b">
        <f t="shared" ca="1" si="14"/>
        <v>0</v>
      </c>
      <c r="Q906" s="162">
        <v>2201.25</v>
      </c>
      <c r="R906" s="162">
        <v>23230.5</v>
      </c>
      <c r="S906" s="162">
        <v>6071</v>
      </c>
    </row>
    <row r="907" spans="1:19">
      <c r="A907" s="169">
        <v>44186</v>
      </c>
      <c r="B907" s="162">
        <v>1693</v>
      </c>
      <c r="C907" s="162">
        <v>347.25</v>
      </c>
      <c r="D907" s="162">
        <v>261</v>
      </c>
      <c r="E907" s="162">
        <v>4956.75</v>
      </c>
      <c r="F907" s="162">
        <v>6781</v>
      </c>
      <c r="G907" s="162">
        <v>0</v>
      </c>
      <c r="H907" s="162">
        <v>7517</v>
      </c>
      <c r="I907" s="162">
        <v>3130</v>
      </c>
      <c r="J907" s="162">
        <v>2524</v>
      </c>
      <c r="K907" s="162">
        <v>1329.5</v>
      </c>
      <c r="L907" s="162">
        <v>1669</v>
      </c>
      <c r="M907" s="162">
        <v>1723.5</v>
      </c>
      <c r="N907" s="162">
        <v>31932</v>
      </c>
      <c r="O907" s="171">
        <v>3.1</v>
      </c>
      <c r="P907" s="326" t="b">
        <f t="shared" ca="1" si="14"/>
        <v>0</v>
      </c>
      <c r="Q907" s="162">
        <v>2301.25</v>
      </c>
      <c r="R907" s="162">
        <v>22384.75</v>
      </c>
      <c r="S907" s="162">
        <v>7246</v>
      </c>
    </row>
    <row r="908" spans="1:19">
      <c r="A908" s="169">
        <v>44187</v>
      </c>
      <c r="B908" s="162">
        <v>1686</v>
      </c>
      <c r="C908" s="162">
        <v>297.25</v>
      </c>
      <c r="D908" s="162">
        <v>255</v>
      </c>
      <c r="E908" s="162">
        <v>4910.5</v>
      </c>
      <c r="F908" s="162">
        <v>6722.5</v>
      </c>
      <c r="G908" s="162">
        <v>0</v>
      </c>
      <c r="H908" s="162">
        <v>7464</v>
      </c>
      <c r="I908" s="162">
        <v>3051</v>
      </c>
      <c r="J908" s="162">
        <v>2524</v>
      </c>
      <c r="K908" s="162">
        <v>1445</v>
      </c>
      <c r="L908" s="162">
        <v>1679</v>
      </c>
      <c r="M908" s="162">
        <v>1769.5</v>
      </c>
      <c r="N908" s="162">
        <v>31803.75</v>
      </c>
      <c r="O908" s="171">
        <v>4.0999999999999996</v>
      </c>
      <c r="P908" s="326" t="b">
        <f t="shared" ca="1" si="14"/>
        <v>0</v>
      </c>
      <c r="Q908" s="162">
        <v>2238.25</v>
      </c>
      <c r="R908" s="162">
        <v>22148</v>
      </c>
      <c r="S908" s="162">
        <v>7417.5</v>
      </c>
    </row>
    <row r="909" spans="1:19">
      <c r="A909" s="169">
        <v>44188</v>
      </c>
      <c r="B909" s="162">
        <v>1678</v>
      </c>
      <c r="C909" s="162">
        <v>287</v>
      </c>
      <c r="D909" s="162">
        <v>259</v>
      </c>
      <c r="E909" s="162">
        <v>4883</v>
      </c>
      <c r="F909" s="162">
        <v>6880.5</v>
      </c>
      <c r="G909" s="162">
        <v>0</v>
      </c>
      <c r="H909" s="162">
        <v>7455</v>
      </c>
      <c r="I909" s="162">
        <v>2995.5</v>
      </c>
      <c r="J909" s="162">
        <v>2898</v>
      </c>
      <c r="K909" s="162">
        <v>2170.5</v>
      </c>
      <c r="L909" s="162">
        <v>2079</v>
      </c>
      <c r="M909" s="162">
        <v>1958</v>
      </c>
      <c r="N909" s="162">
        <v>33543.5</v>
      </c>
      <c r="O909" s="171">
        <v>4.5999999999999996</v>
      </c>
      <c r="P909" s="326" t="b">
        <f t="shared" ca="1" si="14"/>
        <v>0</v>
      </c>
      <c r="Q909" s="162">
        <v>2224</v>
      </c>
      <c r="R909" s="162">
        <v>22214</v>
      </c>
      <c r="S909" s="162">
        <v>9105.5</v>
      </c>
    </row>
    <row r="910" spans="1:19">
      <c r="A910" s="169">
        <v>44189</v>
      </c>
      <c r="B910" s="162">
        <v>1667</v>
      </c>
      <c r="C910" s="162">
        <v>292</v>
      </c>
      <c r="D910" s="162">
        <v>254</v>
      </c>
      <c r="E910" s="162">
        <v>4993.5</v>
      </c>
      <c r="F910" s="162">
        <v>6930.5</v>
      </c>
      <c r="G910" s="162">
        <v>4.5</v>
      </c>
      <c r="H910" s="162">
        <v>7278</v>
      </c>
      <c r="I910" s="162">
        <v>3221.5</v>
      </c>
      <c r="J910" s="162">
        <v>4564</v>
      </c>
      <c r="K910" s="162">
        <v>3644</v>
      </c>
      <c r="L910" s="162">
        <v>3114.5</v>
      </c>
      <c r="M910" s="162">
        <v>2299.5</v>
      </c>
      <c r="N910" s="162">
        <v>38263</v>
      </c>
      <c r="O910" s="171">
        <v>12.5</v>
      </c>
      <c r="P910" s="326" t="b">
        <f t="shared" ca="1" si="14"/>
        <v>0</v>
      </c>
      <c r="Q910" s="162">
        <v>2213</v>
      </c>
      <c r="R910" s="162">
        <v>22428</v>
      </c>
      <c r="S910" s="162">
        <v>13622</v>
      </c>
    </row>
    <row r="911" spans="1:19">
      <c r="A911" s="169">
        <v>44190</v>
      </c>
      <c r="B911" s="162">
        <v>1591</v>
      </c>
      <c r="C911" s="162">
        <v>284.25</v>
      </c>
      <c r="D911" s="162">
        <v>252</v>
      </c>
      <c r="E911" s="162">
        <v>4943.25</v>
      </c>
      <c r="F911" s="162">
        <v>6805</v>
      </c>
      <c r="G911" s="162">
        <v>4</v>
      </c>
      <c r="H911" s="162">
        <v>7294</v>
      </c>
      <c r="I911" s="162">
        <v>3196.5</v>
      </c>
      <c r="J911" s="162">
        <v>5415</v>
      </c>
      <c r="K911" s="162">
        <v>4639.5</v>
      </c>
      <c r="L911" s="162">
        <v>3468</v>
      </c>
      <c r="M911" s="162">
        <v>2390.5</v>
      </c>
      <c r="N911" s="162">
        <v>40283</v>
      </c>
      <c r="O911" s="171">
        <v>12.1</v>
      </c>
      <c r="P911" s="326" t="b">
        <f t="shared" ca="1" si="14"/>
        <v>0</v>
      </c>
      <c r="Q911" s="162">
        <v>2127.25</v>
      </c>
      <c r="R911" s="162">
        <v>22242.75</v>
      </c>
      <c r="S911" s="162">
        <v>15913</v>
      </c>
    </row>
    <row r="912" spans="1:19">
      <c r="A912" s="169">
        <v>44191</v>
      </c>
      <c r="B912" s="162">
        <v>1656</v>
      </c>
      <c r="C912" s="162">
        <v>280.25</v>
      </c>
      <c r="D912" s="162">
        <v>260</v>
      </c>
      <c r="E912" s="162">
        <v>4872.75</v>
      </c>
      <c r="F912" s="162">
        <v>6734</v>
      </c>
      <c r="G912" s="162">
        <v>6.5</v>
      </c>
      <c r="H912" s="162">
        <v>7331</v>
      </c>
      <c r="I912" s="162">
        <v>3094</v>
      </c>
      <c r="J912" s="162">
        <v>5398</v>
      </c>
      <c r="K912" s="162">
        <v>4621</v>
      </c>
      <c r="L912" s="162">
        <v>3500</v>
      </c>
      <c r="M912" s="162">
        <v>2393</v>
      </c>
      <c r="N912" s="162">
        <v>40146.5</v>
      </c>
      <c r="O912" s="171">
        <v>9.3000000000000007</v>
      </c>
      <c r="P912" s="326" t="b">
        <f t="shared" ca="1" si="14"/>
        <v>0</v>
      </c>
      <c r="Q912" s="162">
        <v>2196.25</v>
      </c>
      <c r="R912" s="162">
        <v>22038.25</v>
      </c>
      <c r="S912" s="162">
        <v>15912</v>
      </c>
    </row>
    <row r="913" spans="1:19">
      <c r="A913" s="169">
        <v>44192</v>
      </c>
      <c r="B913" s="162">
        <v>1601</v>
      </c>
      <c r="C913" s="162">
        <v>281.5</v>
      </c>
      <c r="D913" s="162">
        <v>256</v>
      </c>
      <c r="E913" s="162">
        <v>4951.5</v>
      </c>
      <c r="F913" s="162">
        <v>6644</v>
      </c>
      <c r="G913" s="162">
        <v>10.5</v>
      </c>
      <c r="H913" s="162">
        <v>7236</v>
      </c>
      <c r="I913" s="162">
        <v>2854</v>
      </c>
      <c r="J913" s="162">
        <v>5335</v>
      </c>
      <c r="K913" s="162">
        <v>4449</v>
      </c>
      <c r="L913" s="162">
        <v>3462</v>
      </c>
      <c r="M913" s="162">
        <v>2466</v>
      </c>
      <c r="N913" s="162">
        <v>39546.5</v>
      </c>
      <c r="O913" s="171">
        <v>6.4</v>
      </c>
      <c r="P913" s="326" t="b">
        <f t="shared" ca="1" si="14"/>
        <v>0</v>
      </c>
      <c r="Q913" s="162">
        <v>2138.5</v>
      </c>
      <c r="R913" s="162">
        <v>21696</v>
      </c>
      <c r="S913" s="162">
        <v>15712</v>
      </c>
    </row>
    <row r="914" spans="1:19">
      <c r="A914" s="169">
        <v>44193</v>
      </c>
      <c r="B914" s="162">
        <v>1655</v>
      </c>
      <c r="C914" s="162">
        <v>301.75</v>
      </c>
      <c r="D914" s="162">
        <v>260</v>
      </c>
      <c r="E914" s="162">
        <v>4756.5</v>
      </c>
      <c r="F914" s="162">
        <v>6547.5</v>
      </c>
      <c r="G914" s="162">
        <v>11</v>
      </c>
      <c r="H914" s="162">
        <v>7115</v>
      </c>
      <c r="I914" s="162">
        <v>2943.5</v>
      </c>
      <c r="J914" s="162">
        <v>4183</v>
      </c>
      <c r="K914" s="162">
        <v>3175.5</v>
      </c>
      <c r="L914" s="162">
        <v>2830.5</v>
      </c>
      <c r="M914" s="162">
        <v>2267</v>
      </c>
      <c r="N914" s="162">
        <v>36046.25</v>
      </c>
      <c r="O914" s="171">
        <v>4.5</v>
      </c>
      <c r="P914" s="326" t="b">
        <f t="shared" ca="1" si="14"/>
        <v>0</v>
      </c>
      <c r="Q914" s="162">
        <v>2216.75</v>
      </c>
      <c r="R914" s="162">
        <v>21373.5</v>
      </c>
      <c r="S914" s="162">
        <v>12456</v>
      </c>
    </row>
    <row r="915" spans="1:19">
      <c r="A915" s="169">
        <v>44194</v>
      </c>
      <c r="B915" s="162">
        <v>1668</v>
      </c>
      <c r="C915" s="162">
        <v>295.5</v>
      </c>
      <c r="D915" s="162">
        <v>262</v>
      </c>
      <c r="E915" s="162">
        <v>4926</v>
      </c>
      <c r="F915" s="162">
        <v>6670</v>
      </c>
      <c r="G915" s="162">
        <v>13.5</v>
      </c>
      <c r="H915" s="162">
        <v>7125</v>
      </c>
      <c r="I915" s="162">
        <v>3047</v>
      </c>
      <c r="J915" s="162">
        <v>2151</v>
      </c>
      <c r="K915" s="162">
        <v>1695.5</v>
      </c>
      <c r="L915" s="162">
        <v>1633</v>
      </c>
      <c r="M915" s="162">
        <v>1745.5</v>
      </c>
      <c r="N915" s="162">
        <v>31232</v>
      </c>
      <c r="O915" s="171">
        <v>4.4000000000000004</v>
      </c>
      <c r="P915" s="326" t="b">
        <f t="shared" ca="1" si="14"/>
        <v>0</v>
      </c>
      <c r="Q915" s="162">
        <v>2225.5</v>
      </c>
      <c r="R915" s="162">
        <v>21781.5</v>
      </c>
      <c r="S915" s="162">
        <v>7225</v>
      </c>
    </row>
    <row r="916" spans="1:19">
      <c r="A916" s="169">
        <v>44195</v>
      </c>
      <c r="B916" s="162">
        <v>1683</v>
      </c>
      <c r="C916" s="162">
        <v>297.25</v>
      </c>
      <c r="D916" s="162">
        <v>260</v>
      </c>
      <c r="E916" s="162">
        <v>5070.25</v>
      </c>
      <c r="F916" s="162">
        <v>6834</v>
      </c>
      <c r="G916" s="162">
        <v>5.5</v>
      </c>
      <c r="H916" s="162">
        <v>7173</v>
      </c>
      <c r="I916" s="162">
        <v>3123.5</v>
      </c>
      <c r="J916" s="162">
        <v>3123</v>
      </c>
      <c r="K916" s="162">
        <v>2017.5</v>
      </c>
      <c r="L916" s="162">
        <v>1682.5</v>
      </c>
      <c r="M916" s="162">
        <v>1818.5</v>
      </c>
      <c r="N916" s="162">
        <v>33088</v>
      </c>
      <c r="O916" s="171">
        <v>4.7</v>
      </c>
      <c r="P916" s="326" t="b">
        <f t="shared" ca="1" si="14"/>
        <v>0</v>
      </c>
      <c r="Q916" s="162">
        <v>2240.25</v>
      </c>
      <c r="R916" s="162">
        <v>22206.25</v>
      </c>
      <c r="S916" s="162">
        <v>8641.5</v>
      </c>
    </row>
    <row r="917" spans="1:19">
      <c r="A917" s="169">
        <v>44196</v>
      </c>
      <c r="B917" s="162">
        <v>1649</v>
      </c>
      <c r="C917" s="162">
        <v>302.5</v>
      </c>
      <c r="D917" s="162">
        <v>283</v>
      </c>
      <c r="E917" s="162">
        <v>5444</v>
      </c>
      <c r="F917" s="162">
        <v>7299</v>
      </c>
      <c r="G917" s="162">
        <v>0</v>
      </c>
      <c r="H917" s="162">
        <v>7762</v>
      </c>
      <c r="I917" s="162">
        <v>3806</v>
      </c>
      <c r="J917" s="162">
        <v>4578</v>
      </c>
      <c r="K917" s="162">
        <v>3711</v>
      </c>
      <c r="L917" s="162">
        <v>2996.5</v>
      </c>
      <c r="M917" s="162">
        <v>2218.5</v>
      </c>
      <c r="N917" s="162">
        <v>40049.5</v>
      </c>
      <c r="O917" s="171">
        <v>10.199999999999999</v>
      </c>
      <c r="P917" s="326" t="b">
        <f t="shared" ca="1" si="14"/>
        <v>0</v>
      </c>
      <c r="Q917" s="162">
        <v>2234.5</v>
      </c>
      <c r="R917" s="162">
        <v>24311</v>
      </c>
      <c r="S917" s="162">
        <v>13504</v>
      </c>
    </row>
    <row r="918" spans="1:19">
      <c r="A918" s="169">
        <v>44197</v>
      </c>
      <c r="B918" s="162">
        <v>1636</v>
      </c>
      <c r="C918" s="162">
        <v>308.25</v>
      </c>
      <c r="D918" s="162">
        <v>263</v>
      </c>
      <c r="E918" s="162">
        <v>5024.5</v>
      </c>
      <c r="F918" s="162">
        <v>7369</v>
      </c>
      <c r="G918" s="162">
        <v>0</v>
      </c>
      <c r="H918" s="162">
        <v>8045</v>
      </c>
      <c r="I918" s="162">
        <v>3846.5</v>
      </c>
      <c r="J918" s="162">
        <v>5026</v>
      </c>
      <c r="K918" s="162">
        <v>3973</v>
      </c>
      <c r="L918" s="162">
        <v>3129</v>
      </c>
      <c r="M918" s="162">
        <v>2339.5</v>
      </c>
      <c r="N918" s="162">
        <v>40959.75</v>
      </c>
      <c r="O918" s="171">
        <v>3.3</v>
      </c>
      <c r="P918" s="326" t="b">
        <f t="shared" ca="1" si="14"/>
        <v>0</v>
      </c>
      <c r="Q918" s="162">
        <v>2207.25</v>
      </c>
      <c r="R918" s="162">
        <v>24285</v>
      </c>
      <c r="S918" s="162">
        <v>14467.5</v>
      </c>
    </row>
    <row r="919" spans="1:19">
      <c r="A919" s="169">
        <v>44198</v>
      </c>
      <c r="B919" s="162">
        <v>1654</v>
      </c>
      <c r="C919" s="162">
        <v>302.25</v>
      </c>
      <c r="D919" s="162">
        <v>272</v>
      </c>
      <c r="E919" s="162">
        <v>5129</v>
      </c>
      <c r="F919" s="162">
        <v>6868.5</v>
      </c>
      <c r="G919" s="162">
        <v>0</v>
      </c>
      <c r="H919" s="162">
        <v>7190</v>
      </c>
      <c r="I919" s="162">
        <v>3373.5</v>
      </c>
      <c r="J919" s="162">
        <v>4192</v>
      </c>
      <c r="K919" s="162">
        <v>2534</v>
      </c>
      <c r="L919" s="162">
        <v>2751</v>
      </c>
      <c r="M919" s="162">
        <v>2237.5</v>
      </c>
      <c r="N919" s="162">
        <v>36503.75</v>
      </c>
      <c r="O919" s="171">
        <v>3.3</v>
      </c>
      <c r="P919" s="326" t="b">
        <f t="shared" ca="1" si="14"/>
        <v>0</v>
      </c>
      <c r="Q919" s="162">
        <v>2228.25</v>
      </c>
      <c r="R919" s="162">
        <v>22561</v>
      </c>
      <c r="S919" s="162">
        <v>11714.5</v>
      </c>
    </row>
    <row r="920" spans="1:19">
      <c r="A920" s="169">
        <v>44199</v>
      </c>
      <c r="B920" s="162">
        <v>1609</v>
      </c>
      <c r="C920" s="162">
        <v>298</v>
      </c>
      <c r="D920" s="162">
        <v>258</v>
      </c>
      <c r="E920" s="162">
        <v>5009.5</v>
      </c>
      <c r="F920" s="162">
        <v>6749.5</v>
      </c>
      <c r="G920" s="162">
        <v>0</v>
      </c>
      <c r="H920" s="162">
        <v>7352</v>
      </c>
      <c r="I920" s="162">
        <v>3285</v>
      </c>
      <c r="J920" s="162">
        <v>4002</v>
      </c>
      <c r="K920" s="162">
        <v>2531</v>
      </c>
      <c r="L920" s="162">
        <v>2561.5</v>
      </c>
      <c r="M920" s="162">
        <v>2178</v>
      </c>
      <c r="N920" s="162">
        <v>35833.5</v>
      </c>
      <c r="O920" s="171">
        <v>5.4</v>
      </c>
      <c r="P920" s="326" t="b">
        <f t="shared" ca="1" si="14"/>
        <v>0</v>
      </c>
      <c r="Q920" s="162">
        <v>2165</v>
      </c>
      <c r="R920" s="162">
        <v>22396</v>
      </c>
      <c r="S920" s="162">
        <v>11272.5</v>
      </c>
    </row>
    <row r="921" spans="1:19">
      <c r="A921" s="169">
        <v>44200</v>
      </c>
      <c r="B921" s="162">
        <v>1634</v>
      </c>
      <c r="C921" s="162">
        <v>292.25</v>
      </c>
      <c r="D921" s="162">
        <v>254</v>
      </c>
      <c r="E921" s="162">
        <v>5021</v>
      </c>
      <c r="F921" s="162">
        <v>6391</v>
      </c>
      <c r="G921" s="162">
        <v>0</v>
      </c>
      <c r="H921" s="162">
        <v>7426</v>
      </c>
      <c r="I921" s="162">
        <v>3176</v>
      </c>
      <c r="J921" s="162">
        <v>2037</v>
      </c>
      <c r="K921" s="162">
        <v>1674.5</v>
      </c>
      <c r="L921" s="162">
        <v>1477</v>
      </c>
      <c r="M921" s="162">
        <v>1736</v>
      </c>
      <c r="N921" s="162">
        <v>31118.75</v>
      </c>
      <c r="O921" s="171">
        <v>5.0999999999999996</v>
      </c>
      <c r="P921" s="326" t="b">
        <f t="shared" ca="1" si="14"/>
        <v>0</v>
      </c>
      <c r="Q921" s="162">
        <v>2180.25</v>
      </c>
      <c r="R921" s="162">
        <v>22014</v>
      </c>
      <c r="S921" s="162">
        <v>6924.5</v>
      </c>
    </row>
    <row r="922" spans="1:19">
      <c r="A922" s="169">
        <v>44201</v>
      </c>
      <c r="B922" s="162">
        <v>1632</v>
      </c>
      <c r="C922" s="162">
        <v>291</v>
      </c>
      <c r="D922" s="162">
        <v>256</v>
      </c>
      <c r="E922" s="162">
        <v>4893.25</v>
      </c>
      <c r="F922" s="162">
        <v>6291.5</v>
      </c>
      <c r="G922" s="162">
        <v>0</v>
      </c>
      <c r="H922" s="162">
        <v>7163</v>
      </c>
      <c r="I922" s="162">
        <v>3019</v>
      </c>
      <c r="J922" s="162">
        <v>2027</v>
      </c>
      <c r="K922" s="162">
        <v>1595</v>
      </c>
      <c r="L922" s="162">
        <v>1387</v>
      </c>
      <c r="M922" s="162">
        <v>1733.5</v>
      </c>
      <c r="N922" s="162">
        <v>30288.25</v>
      </c>
      <c r="O922" s="171">
        <v>2.5</v>
      </c>
      <c r="P922" s="326" t="b">
        <f t="shared" ca="1" si="14"/>
        <v>0</v>
      </c>
      <c r="Q922" s="162">
        <v>2179</v>
      </c>
      <c r="R922" s="162">
        <v>21366.75</v>
      </c>
      <c r="S922" s="162">
        <v>6742.5</v>
      </c>
    </row>
    <row r="923" spans="1:19">
      <c r="A923" s="169">
        <v>44202</v>
      </c>
      <c r="B923" s="162">
        <v>1661</v>
      </c>
      <c r="C923" s="162">
        <v>282.25</v>
      </c>
      <c r="D923" s="162">
        <v>259</v>
      </c>
      <c r="E923" s="162">
        <v>4895</v>
      </c>
      <c r="F923" s="162">
        <v>6554</v>
      </c>
      <c r="G923" s="162">
        <v>0</v>
      </c>
      <c r="H923" s="162">
        <v>7241</v>
      </c>
      <c r="I923" s="162">
        <v>2927</v>
      </c>
      <c r="J923" s="162">
        <v>2151</v>
      </c>
      <c r="K923" s="162">
        <v>1568.5</v>
      </c>
      <c r="L923" s="162">
        <v>1691</v>
      </c>
      <c r="M923" s="162">
        <v>1815</v>
      </c>
      <c r="N923" s="162">
        <v>31044.75</v>
      </c>
      <c r="O923" s="171">
        <v>2.2999999999999998</v>
      </c>
      <c r="P923" s="326" t="b">
        <f t="shared" ca="1" si="14"/>
        <v>0</v>
      </c>
      <c r="Q923" s="162">
        <v>2202.25</v>
      </c>
      <c r="R923" s="162">
        <v>21617</v>
      </c>
      <c r="S923" s="162">
        <v>7225.5</v>
      </c>
    </row>
    <row r="924" spans="1:19">
      <c r="A924" s="169">
        <v>44203</v>
      </c>
      <c r="B924" s="162">
        <v>1707</v>
      </c>
      <c r="C924" s="162">
        <v>280.25</v>
      </c>
      <c r="D924" s="162">
        <v>260</v>
      </c>
      <c r="E924" s="162">
        <v>4538.25</v>
      </c>
      <c r="F924" s="162">
        <v>6370</v>
      </c>
      <c r="G924" s="162">
        <v>0</v>
      </c>
      <c r="H924" s="162">
        <v>7113</v>
      </c>
      <c r="I924" s="162">
        <v>2788</v>
      </c>
      <c r="J924" s="162">
        <v>2514</v>
      </c>
      <c r="K924" s="162">
        <v>1814</v>
      </c>
      <c r="L924" s="162">
        <v>1938</v>
      </c>
      <c r="M924" s="162">
        <v>2329.5</v>
      </c>
      <c r="N924" s="162">
        <v>31652</v>
      </c>
      <c r="O924" s="171">
        <v>2.4</v>
      </c>
      <c r="P924" s="326" t="b">
        <f t="shared" ca="1" si="14"/>
        <v>0</v>
      </c>
      <c r="Q924" s="162">
        <v>2247.25</v>
      </c>
      <c r="R924" s="162">
        <v>20809.25</v>
      </c>
      <c r="S924" s="162">
        <v>8595.5</v>
      </c>
    </row>
    <row r="925" spans="1:19">
      <c r="A925" s="169">
        <v>44204</v>
      </c>
      <c r="B925" s="162">
        <v>1679</v>
      </c>
      <c r="C925" s="162">
        <v>281</v>
      </c>
      <c r="D925" s="162">
        <v>261</v>
      </c>
      <c r="E925" s="162">
        <v>4825.25</v>
      </c>
      <c r="F925" s="162">
        <v>7107.5</v>
      </c>
      <c r="G925" s="162">
        <v>0</v>
      </c>
      <c r="H925" s="162">
        <v>7458</v>
      </c>
      <c r="I925" s="162">
        <v>2849.5</v>
      </c>
      <c r="J925" s="162">
        <v>4456</v>
      </c>
      <c r="K925" s="162">
        <v>2618.5</v>
      </c>
      <c r="L925" s="162">
        <v>3489</v>
      </c>
      <c r="M925" s="162">
        <v>3427</v>
      </c>
      <c r="N925" s="162">
        <v>38451.75</v>
      </c>
      <c r="O925" s="171">
        <v>5</v>
      </c>
      <c r="P925" s="326" t="b">
        <f t="shared" ca="1" si="14"/>
        <v>0</v>
      </c>
      <c r="Q925" s="162">
        <v>2221</v>
      </c>
      <c r="R925" s="162">
        <v>22240.25</v>
      </c>
      <c r="S925" s="162">
        <v>13990.5</v>
      </c>
    </row>
    <row r="926" spans="1:19">
      <c r="A926" s="169">
        <v>44205</v>
      </c>
      <c r="B926" s="162">
        <v>1654</v>
      </c>
      <c r="C926" s="162">
        <v>286.75</v>
      </c>
      <c r="D926" s="162">
        <v>259</v>
      </c>
      <c r="E926" s="162">
        <v>4536.75</v>
      </c>
      <c r="F926" s="162">
        <v>7030</v>
      </c>
      <c r="G926" s="162">
        <v>0</v>
      </c>
      <c r="H926" s="162">
        <v>7936</v>
      </c>
      <c r="I926" s="162">
        <v>3305.5</v>
      </c>
      <c r="J926" s="162">
        <v>5083</v>
      </c>
      <c r="K926" s="162">
        <v>3233</v>
      </c>
      <c r="L926" s="162">
        <v>3877</v>
      </c>
      <c r="M926" s="162">
        <v>4191.5</v>
      </c>
      <c r="N926" s="162">
        <v>41392.5</v>
      </c>
      <c r="O926" s="171">
        <v>5.5</v>
      </c>
      <c r="P926" s="326" t="b">
        <f t="shared" ca="1" si="14"/>
        <v>0</v>
      </c>
      <c r="Q926" s="162">
        <v>2199.75</v>
      </c>
      <c r="R926" s="162">
        <v>22808.25</v>
      </c>
      <c r="S926" s="162">
        <v>16384.5</v>
      </c>
    </row>
    <row r="927" spans="1:19">
      <c r="A927" s="169">
        <v>44206</v>
      </c>
      <c r="B927" s="162">
        <v>1628</v>
      </c>
      <c r="C927" s="162">
        <v>285</v>
      </c>
      <c r="D927" s="162">
        <v>256</v>
      </c>
      <c r="E927" s="162">
        <v>5113.5</v>
      </c>
      <c r="F927" s="162">
        <v>7034</v>
      </c>
      <c r="G927" s="162">
        <v>0</v>
      </c>
      <c r="H927" s="162">
        <v>8019.260986328125</v>
      </c>
      <c r="I927" s="162">
        <v>3114</v>
      </c>
      <c r="J927" s="162">
        <v>4230</v>
      </c>
      <c r="K927" s="162">
        <v>2682</v>
      </c>
      <c r="L927" s="162">
        <v>3201.5</v>
      </c>
      <c r="M927" s="162">
        <v>3710</v>
      </c>
      <c r="N927" s="162">
        <v>39273.260986328125</v>
      </c>
      <c r="O927" s="171">
        <v>3.9</v>
      </c>
      <c r="P927" s="326" t="b">
        <f t="shared" ca="1" si="14"/>
        <v>0</v>
      </c>
      <c r="Q927" s="162">
        <v>2169</v>
      </c>
      <c r="R927" s="162">
        <v>23280.760986328125</v>
      </c>
      <c r="S927" s="162">
        <v>13823.5</v>
      </c>
    </row>
    <row r="928" spans="1:19">
      <c r="A928" s="169">
        <v>44207</v>
      </c>
      <c r="B928" s="162">
        <v>1690</v>
      </c>
      <c r="C928" s="162">
        <v>322.25</v>
      </c>
      <c r="D928" s="162">
        <v>272</v>
      </c>
      <c r="E928" s="162">
        <v>4881.25</v>
      </c>
      <c r="F928" s="162">
        <v>6900</v>
      </c>
      <c r="G928" s="162">
        <v>0</v>
      </c>
      <c r="H928" s="162">
        <v>8141.567138671875</v>
      </c>
      <c r="I928" s="162">
        <v>4465</v>
      </c>
      <c r="J928" s="162">
        <v>2054</v>
      </c>
      <c r="K928" s="162">
        <v>1434</v>
      </c>
      <c r="L928" s="162">
        <v>1612</v>
      </c>
      <c r="M928" s="162">
        <v>1922.5</v>
      </c>
      <c r="N928" s="162">
        <v>33694.567138671875</v>
      </c>
      <c r="O928" s="171">
        <v>2.1</v>
      </c>
      <c r="P928" s="326" t="b">
        <f t="shared" ca="1" si="14"/>
        <v>0</v>
      </c>
      <c r="Q928" s="162">
        <v>2284.25</v>
      </c>
      <c r="R928" s="162">
        <v>24387.817138671875</v>
      </c>
      <c r="S928" s="162">
        <v>7022.5</v>
      </c>
    </row>
    <row r="929" spans="1:19">
      <c r="A929" s="169">
        <v>44208</v>
      </c>
      <c r="B929" s="162">
        <v>1670</v>
      </c>
      <c r="C929" s="162">
        <v>300.25</v>
      </c>
      <c r="D929" s="162">
        <v>271</v>
      </c>
      <c r="E929" s="162">
        <v>4932</v>
      </c>
      <c r="F929" s="162">
        <v>6875</v>
      </c>
      <c r="G929" s="162">
        <v>0</v>
      </c>
      <c r="H929" s="162">
        <v>8018.083984375</v>
      </c>
      <c r="I929" s="162">
        <v>3847.5</v>
      </c>
      <c r="J929" s="162">
        <v>2084</v>
      </c>
      <c r="K929" s="162">
        <v>1373</v>
      </c>
      <c r="L929" s="162">
        <v>1516.5</v>
      </c>
      <c r="M929" s="162">
        <v>1809.5</v>
      </c>
      <c r="N929" s="162">
        <v>32696.833984375</v>
      </c>
      <c r="O929" s="171">
        <v>2.1</v>
      </c>
      <c r="P929" s="326" t="b">
        <f t="shared" ca="1" si="14"/>
        <v>0</v>
      </c>
      <c r="Q929" s="162">
        <v>2241.25</v>
      </c>
      <c r="R929" s="162">
        <v>23672.583984375</v>
      </c>
      <c r="S929" s="162">
        <v>6783</v>
      </c>
    </row>
    <row r="930" spans="1:19">
      <c r="A930" s="169">
        <v>44209</v>
      </c>
      <c r="B930" s="162">
        <v>1646</v>
      </c>
      <c r="C930" s="162">
        <v>281.5</v>
      </c>
      <c r="D930" s="162">
        <v>266</v>
      </c>
      <c r="E930" s="162">
        <v>4653.25</v>
      </c>
      <c r="F930" s="162">
        <v>6717.5</v>
      </c>
      <c r="G930" s="162">
        <v>0</v>
      </c>
      <c r="H930" s="162">
        <v>7905.12890625</v>
      </c>
      <c r="I930" s="162">
        <v>3377</v>
      </c>
      <c r="J930" s="162">
        <v>1939</v>
      </c>
      <c r="K930" s="162">
        <v>1320</v>
      </c>
      <c r="L930" s="162">
        <v>1480.5</v>
      </c>
      <c r="M930" s="162">
        <v>1844</v>
      </c>
      <c r="N930" s="162">
        <v>31429.87890625</v>
      </c>
      <c r="O930" s="171">
        <v>1.8</v>
      </c>
      <c r="P930" s="326" t="b">
        <f t="shared" ca="1" si="14"/>
        <v>0</v>
      </c>
      <c r="Q930" s="162">
        <v>2193.5</v>
      </c>
      <c r="R930" s="162">
        <v>22652.87890625</v>
      </c>
      <c r="S930" s="162">
        <v>6583.5</v>
      </c>
    </row>
    <row r="931" spans="1:19">
      <c r="A931" s="169">
        <v>44210</v>
      </c>
      <c r="B931" s="162">
        <v>1644</v>
      </c>
      <c r="C931" s="162">
        <v>282.5</v>
      </c>
      <c r="D931" s="162">
        <v>267</v>
      </c>
      <c r="E931" s="162">
        <v>4846.5</v>
      </c>
      <c r="F931" s="162">
        <v>6508</v>
      </c>
      <c r="G931" s="162">
        <v>0</v>
      </c>
      <c r="H931" s="162">
        <v>7438.525390625</v>
      </c>
      <c r="I931" s="162">
        <v>3102.5</v>
      </c>
      <c r="J931" s="162">
        <v>2925</v>
      </c>
      <c r="K931" s="162">
        <v>1489</v>
      </c>
      <c r="L931" s="162">
        <v>2240.5</v>
      </c>
      <c r="M931" s="162">
        <v>2603</v>
      </c>
      <c r="N931" s="162">
        <v>33346.525390625</v>
      </c>
      <c r="O931" s="171">
        <v>2.9</v>
      </c>
      <c r="P931" s="326" t="b">
        <f t="shared" ca="1" si="14"/>
        <v>0</v>
      </c>
      <c r="Q931" s="162">
        <v>2193.5</v>
      </c>
      <c r="R931" s="162">
        <v>21895.525390625</v>
      </c>
      <c r="S931" s="162">
        <v>9257.5</v>
      </c>
    </row>
    <row r="932" spans="1:19">
      <c r="A932" s="169">
        <v>44211</v>
      </c>
      <c r="B932" s="162">
        <v>1668</v>
      </c>
      <c r="C932" s="162">
        <v>282.25</v>
      </c>
      <c r="D932" s="162">
        <v>257</v>
      </c>
      <c r="E932" s="162">
        <v>4894.25</v>
      </c>
      <c r="F932" s="162">
        <v>6660</v>
      </c>
      <c r="G932" s="162">
        <v>0</v>
      </c>
      <c r="H932" s="162">
        <v>7442.94140625</v>
      </c>
      <c r="I932" s="162">
        <v>3136</v>
      </c>
      <c r="J932" s="162">
        <v>4345</v>
      </c>
      <c r="K932" s="162">
        <v>2266</v>
      </c>
      <c r="L932" s="162">
        <v>3392.5</v>
      </c>
      <c r="M932" s="162">
        <v>3589.5</v>
      </c>
      <c r="N932" s="162">
        <v>37933.44140625</v>
      </c>
      <c r="O932" s="171">
        <v>5.2</v>
      </c>
      <c r="P932" s="326" t="b">
        <f t="shared" ca="1" si="14"/>
        <v>0</v>
      </c>
      <c r="Q932" s="162">
        <v>2207.25</v>
      </c>
      <c r="R932" s="162">
        <v>22133.19140625</v>
      </c>
      <c r="S932" s="162">
        <v>13593</v>
      </c>
    </row>
    <row r="933" spans="1:19">
      <c r="A933" s="169">
        <v>44212</v>
      </c>
      <c r="B933" s="162">
        <v>1628</v>
      </c>
      <c r="C933" s="162">
        <v>277.75</v>
      </c>
      <c r="D933" s="162">
        <v>261</v>
      </c>
      <c r="E933" s="162">
        <v>5061.75</v>
      </c>
      <c r="F933" s="162">
        <v>6875</v>
      </c>
      <c r="G933" s="162">
        <v>0</v>
      </c>
      <c r="H933" s="162">
        <v>7381.1328125</v>
      </c>
      <c r="I933" s="162">
        <v>3038</v>
      </c>
      <c r="J933" s="162">
        <v>4929</v>
      </c>
      <c r="K933" s="162">
        <v>2674</v>
      </c>
      <c r="L933" s="162">
        <v>3752.5</v>
      </c>
      <c r="M933" s="162">
        <v>3965</v>
      </c>
      <c r="N933" s="162">
        <v>39843.1328125</v>
      </c>
      <c r="O933" s="171">
        <v>6.6</v>
      </c>
      <c r="P933" s="326" t="b">
        <f t="shared" ca="1" si="14"/>
        <v>0</v>
      </c>
      <c r="Q933" s="162">
        <v>2166.75</v>
      </c>
      <c r="R933" s="162">
        <v>22355.8828125</v>
      </c>
      <c r="S933" s="162">
        <v>15320.5</v>
      </c>
    </row>
    <row r="934" spans="1:19">
      <c r="A934" s="169">
        <v>44213</v>
      </c>
      <c r="B934" s="162">
        <v>1583</v>
      </c>
      <c r="C934" s="162">
        <v>275.5</v>
      </c>
      <c r="D934" s="162">
        <v>258</v>
      </c>
      <c r="E934" s="162">
        <v>4853.5</v>
      </c>
      <c r="F934" s="162">
        <v>6849.5</v>
      </c>
      <c r="G934" s="162">
        <v>0</v>
      </c>
      <c r="H934" s="162">
        <v>7427.55859375</v>
      </c>
      <c r="I934" s="162">
        <v>2889</v>
      </c>
      <c r="J934" s="162">
        <v>4146</v>
      </c>
      <c r="K934" s="162">
        <v>2311.5</v>
      </c>
      <c r="L934" s="162">
        <v>3032</v>
      </c>
      <c r="M934" s="162">
        <v>3400.5</v>
      </c>
      <c r="N934" s="162">
        <v>37026.05859375</v>
      </c>
      <c r="O934" s="171">
        <v>3.1</v>
      </c>
      <c r="P934" s="326" t="b">
        <f t="shared" ca="1" si="14"/>
        <v>0</v>
      </c>
      <c r="Q934" s="162">
        <v>2116.5</v>
      </c>
      <c r="R934" s="162">
        <v>22019.55859375</v>
      </c>
      <c r="S934" s="162">
        <v>12890</v>
      </c>
    </row>
    <row r="935" spans="1:19">
      <c r="A935" s="169">
        <v>44214</v>
      </c>
      <c r="B935" s="162">
        <v>1651</v>
      </c>
      <c r="C935" s="162">
        <v>277.5</v>
      </c>
      <c r="D935" s="162">
        <v>263</v>
      </c>
      <c r="E935" s="162">
        <v>4872</v>
      </c>
      <c r="F935" s="162">
        <v>6846</v>
      </c>
      <c r="G935" s="162">
        <v>0</v>
      </c>
      <c r="H935" s="162">
        <v>7314.2578125</v>
      </c>
      <c r="I935" s="162">
        <v>3097</v>
      </c>
      <c r="J935" s="162">
        <v>1882</v>
      </c>
      <c r="K935" s="162">
        <v>1435</v>
      </c>
      <c r="L935" s="162">
        <v>1593</v>
      </c>
      <c r="M935" s="162">
        <v>1944.5</v>
      </c>
      <c r="N935" s="162">
        <v>31175.2578125</v>
      </c>
      <c r="O935" s="171">
        <v>2.9</v>
      </c>
      <c r="P935" s="326" t="b">
        <f t="shared" ca="1" si="14"/>
        <v>0</v>
      </c>
      <c r="Q935" s="162">
        <v>2191.5</v>
      </c>
      <c r="R935" s="162">
        <v>22129.2578125</v>
      </c>
      <c r="S935" s="162">
        <v>6854.5</v>
      </c>
    </row>
    <row r="936" spans="1:19">
      <c r="A936" s="169">
        <v>44215</v>
      </c>
      <c r="B936" s="162">
        <v>944</v>
      </c>
      <c r="C936" s="162">
        <v>157.75</v>
      </c>
      <c r="D936" s="162">
        <v>150</v>
      </c>
      <c r="E936" s="162">
        <v>4887.75</v>
      </c>
      <c r="F936" s="162">
        <v>6715</v>
      </c>
      <c r="G936" s="162">
        <v>0</v>
      </c>
      <c r="H936" s="162">
        <v>7184.29296875</v>
      </c>
      <c r="I936" s="162">
        <v>3031.5</v>
      </c>
      <c r="J936" s="162">
        <v>2355</v>
      </c>
      <c r="K936" s="162">
        <v>1465.5</v>
      </c>
      <c r="L936" s="162">
        <v>1677</v>
      </c>
      <c r="M936" s="162">
        <v>1901</v>
      </c>
      <c r="N936" s="162">
        <v>30468.79296875</v>
      </c>
      <c r="O936" s="171">
        <v>1.8</v>
      </c>
      <c r="P936" s="326" t="b">
        <f t="shared" ca="1" si="14"/>
        <v>0</v>
      </c>
      <c r="Q936" s="162">
        <v>1251.75</v>
      </c>
      <c r="R936" s="162">
        <v>21818.54296875</v>
      </c>
      <c r="S936" s="162">
        <v>7398.5</v>
      </c>
    </row>
    <row r="937" spans="1:19">
      <c r="A937" s="169">
        <v>44216</v>
      </c>
      <c r="B937" s="162">
        <v>1679</v>
      </c>
      <c r="C937" s="162">
        <v>286.25</v>
      </c>
      <c r="D937" s="162">
        <v>271</v>
      </c>
      <c r="E937" s="162">
        <v>4787.25</v>
      </c>
      <c r="F937" s="162">
        <v>6583.5</v>
      </c>
      <c r="G937" s="162">
        <v>0</v>
      </c>
      <c r="H937" s="162">
        <v>7115.546875</v>
      </c>
      <c r="I937" s="162">
        <v>2997</v>
      </c>
      <c r="J937" s="162">
        <v>1833</v>
      </c>
      <c r="K937" s="162">
        <v>1335.5</v>
      </c>
      <c r="L937" s="162">
        <v>1550</v>
      </c>
      <c r="M937" s="162">
        <v>2029.5</v>
      </c>
      <c r="N937" s="162">
        <v>30467.546875</v>
      </c>
      <c r="O937" s="171">
        <v>1.5</v>
      </c>
      <c r="P937" s="326" t="b">
        <f t="shared" ca="1" si="14"/>
        <v>0</v>
      </c>
      <c r="Q937" s="162">
        <v>2236.25</v>
      </c>
      <c r="R937" s="162">
        <v>21483.296875</v>
      </c>
      <c r="S937" s="162">
        <v>6748</v>
      </c>
    </row>
    <row r="938" spans="1:19">
      <c r="A938" s="169">
        <v>44217</v>
      </c>
      <c r="B938" s="162">
        <v>1643</v>
      </c>
      <c r="C938" s="162">
        <v>277.25</v>
      </c>
      <c r="D938" s="162">
        <v>265</v>
      </c>
      <c r="E938" s="162">
        <v>5276</v>
      </c>
      <c r="F938" s="162">
        <v>6490</v>
      </c>
      <c r="G938" s="162">
        <v>0</v>
      </c>
      <c r="H938" s="162">
        <v>7011.4921875</v>
      </c>
      <c r="I938" s="162">
        <v>2838</v>
      </c>
      <c r="J938" s="162">
        <v>2550</v>
      </c>
      <c r="K938" s="162">
        <v>1511.5</v>
      </c>
      <c r="L938" s="162">
        <v>1911</v>
      </c>
      <c r="M938" s="162">
        <v>2242</v>
      </c>
      <c r="N938" s="162">
        <v>32015.2421875</v>
      </c>
      <c r="O938" s="171">
        <v>3.1</v>
      </c>
      <c r="P938" s="326" t="b">
        <f t="shared" ca="1" si="14"/>
        <v>0</v>
      </c>
      <c r="Q938" s="162">
        <v>2185.25</v>
      </c>
      <c r="R938" s="162">
        <v>21615.4921875</v>
      </c>
      <c r="S938" s="162">
        <v>8214.5</v>
      </c>
    </row>
    <row r="939" spans="1:19">
      <c r="A939" s="169">
        <v>44218</v>
      </c>
      <c r="B939" s="162">
        <v>1626</v>
      </c>
      <c r="C939" s="162">
        <v>280.75</v>
      </c>
      <c r="D939" s="162">
        <v>279</v>
      </c>
      <c r="E939" s="162">
        <v>5042.5</v>
      </c>
      <c r="F939" s="162">
        <v>6674.5</v>
      </c>
      <c r="G939" s="162">
        <v>10</v>
      </c>
      <c r="H939" s="162">
        <v>7042.828125</v>
      </c>
      <c r="I939" s="162">
        <v>2962.5</v>
      </c>
      <c r="J939" s="162">
        <v>4416</v>
      </c>
      <c r="K939" s="162">
        <v>2408.5</v>
      </c>
      <c r="L939" s="162">
        <v>3180</v>
      </c>
      <c r="M939" s="162">
        <v>3476</v>
      </c>
      <c r="N939" s="162">
        <v>37398.578125</v>
      </c>
      <c r="O939" s="171">
        <v>4.9000000000000004</v>
      </c>
      <c r="P939" s="326" t="b">
        <f t="shared" ca="1" si="14"/>
        <v>0</v>
      </c>
      <c r="Q939" s="162">
        <v>2185.75</v>
      </c>
      <c r="R939" s="162">
        <v>21732.328125</v>
      </c>
      <c r="S939" s="162">
        <v>13480.5</v>
      </c>
    </row>
    <row r="940" spans="1:19">
      <c r="A940" s="169">
        <v>44219</v>
      </c>
      <c r="B940" s="162">
        <v>1646</v>
      </c>
      <c r="C940" s="162">
        <v>286.75</v>
      </c>
      <c r="D940" s="162">
        <v>271</v>
      </c>
      <c r="E940" s="162">
        <v>5307.25</v>
      </c>
      <c r="F940" s="162">
        <v>6823.5</v>
      </c>
      <c r="G940" s="162">
        <v>12</v>
      </c>
      <c r="H940" s="162">
        <v>7120.890625</v>
      </c>
      <c r="I940" s="162">
        <v>3029.5</v>
      </c>
      <c r="J940" s="162">
        <v>4878</v>
      </c>
      <c r="K940" s="162">
        <v>2708</v>
      </c>
      <c r="L940" s="162">
        <v>3539.5</v>
      </c>
      <c r="M940" s="162">
        <v>3700</v>
      </c>
      <c r="N940" s="162">
        <v>39322.390625</v>
      </c>
      <c r="O940" s="171">
        <v>8.5</v>
      </c>
      <c r="P940" s="326" t="b">
        <f t="shared" ca="1" si="14"/>
        <v>0</v>
      </c>
      <c r="Q940" s="162">
        <v>2203.75</v>
      </c>
      <c r="R940" s="162">
        <v>22293.140625</v>
      </c>
      <c r="S940" s="162">
        <v>14825.5</v>
      </c>
    </row>
    <row r="941" spans="1:19">
      <c r="A941" s="169">
        <v>44220</v>
      </c>
      <c r="B941" s="162">
        <v>1654</v>
      </c>
      <c r="C941" s="162">
        <v>289.25</v>
      </c>
      <c r="D941" s="162">
        <v>260</v>
      </c>
      <c r="E941" s="162">
        <v>5448.25</v>
      </c>
      <c r="F941" s="162">
        <v>6916.5</v>
      </c>
      <c r="G941" s="162">
        <v>6.5</v>
      </c>
      <c r="H941" s="162">
        <v>7270.9296875</v>
      </c>
      <c r="I941" s="162">
        <v>3192</v>
      </c>
      <c r="J941" s="162">
        <v>4190</v>
      </c>
      <c r="K941" s="162">
        <v>2288</v>
      </c>
      <c r="L941" s="162">
        <v>2977</v>
      </c>
      <c r="M941" s="162">
        <v>3342.5</v>
      </c>
      <c r="N941" s="162">
        <v>37834.9296875</v>
      </c>
      <c r="O941" s="171">
        <v>4.3</v>
      </c>
      <c r="P941" s="326" t="b">
        <f t="shared" ca="1" si="14"/>
        <v>0</v>
      </c>
      <c r="Q941" s="162">
        <v>2203.25</v>
      </c>
      <c r="R941" s="162">
        <v>22834.1796875</v>
      </c>
      <c r="S941" s="162">
        <v>12797.5</v>
      </c>
    </row>
    <row r="942" spans="1:19">
      <c r="A942" s="169">
        <v>44221</v>
      </c>
      <c r="B942" s="162">
        <v>1659</v>
      </c>
      <c r="C942" s="162">
        <v>289.75</v>
      </c>
      <c r="D942" s="162">
        <v>273</v>
      </c>
      <c r="E942" s="162">
        <v>5024.5</v>
      </c>
      <c r="F942" s="162">
        <v>6554.5</v>
      </c>
      <c r="G942" s="162">
        <v>8.5</v>
      </c>
      <c r="H942" s="162">
        <v>7069.3203125</v>
      </c>
      <c r="I942" s="162">
        <v>3112.5</v>
      </c>
      <c r="J942" s="162">
        <v>1899</v>
      </c>
      <c r="K942" s="162">
        <v>1384.5</v>
      </c>
      <c r="L942" s="162">
        <v>1529</v>
      </c>
      <c r="M942" s="162">
        <v>1971</v>
      </c>
      <c r="N942" s="162">
        <v>30774.5703125</v>
      </c>
      <c r="O942" s="171">
        <v>3.3</v>
      </c>
      <c r="P942" s="326" t="b">
        <f t="shared" ca="1" si="14"/>
        <v>0</v>
      </c>
      <c r="Q942" s="162">
        <v>2221.75</v>
      </c>
      <c r="R942" s="162">
        <v>21769.3203125</v>
      </c>
      <c r="S942" s="162">
        <v>6783.5</v>
      </c>
    </row>
    <row r="943" spans="1:19">
      <c r="A943" s="169">
        <v>44222</v>
      </c>
      <c r="B943" s="162">
        <v>1623</v>
      </c>
      <c r="C943" s="162">
        <v>290.5</v>
      </c>
      <c r="D943" s="162">
        <v>270</v>
      </c>
      <c r="E943" s="162">
        <v>5106.25</v>
      </c>
      <c r="F943" s="162">
        <v>6557</v>
      </c>
      <c r="G943" s="162">
        <v>7.5</v>
      </c>
      <c r="H943" s="162">
        <v>6997.4921875</v>
      </c>
      <c r="I943" s="162">
        <v>2862.5</v>
      </c>
      <c r="J943" s="162">
        <v>1949</v>
      </c>
      <c r="K943" s="162">
        <v>1402.5</v>
      </c>
      <c r="L943" s="162">
        <v>1470</v>
      </c>
      <c r="M943" s="162">
        <v>1960.5</v>
      </c>
      <c r="N943" s="162">
        <v>30496.2421875</v>
      </c>
      <c r="O943" s="171">
        <v>2.2999999999999998</v>
      </c>
      <c r="P943" s="326" t="b">
        <f t="shared" ca="1" si="14"/>
        <v>0</v>
      </c>
      <c r="Q943" s="162">
        <v>2183.5</v>
      </c>
      <c r="R943" s="162">
        <v>21530.7421875</v>
      </c>
      <c r="S943" s="162">
        <v>6782</v>
      </c>
    </row>
    <row r="944" spans="1:19">
      <c r="A944" s="169">
        <v>44223</v>
      </c>
      <c r="B944" s="162">
        <v>1616</v>
      </c>
      <c r="C944" s="162">
        <v>292.5</v>
      </c>
      <c r="D944" s="162">
        <v>274</v>
      </c>
      <c r="E944" s="162">
        <v>5090.25</v>
      </c>
      <c r="F944" s="162">
        <v>6523</v>
      </c>
      <c r="G944" s="162">
        <v>5.5</v>
      </c>
      <c r="H944" s="162">
        <v>7200.2734375</v>
      </c>
      <c r="I944" s="162">
        <v>2842</v>
      </c>
      <c r="J944" s="162">
        <v>2462</v>
      </c>
      <c r="K944" s="162">
        <v>1362.5</v>
      </c>
      <c r="L944" s="162">
        <v>1831.5</v>
      </c>
      <c r="M944" s="162">
        <v>2062.5</v>
      </c>
      <c r="N944" s="162">
        <v>31562.0234375</v>
      </c>
      <c r="O944" s="171">
        <v>3.1</v>
      </c>
      <c r="P944" s="326" t="b">
        <f t="shared" ca="1" si="14"/>
        <v>0</v>
      </c>
      <c r="Q944" s="162">
        <v>2182.5</v>
      </c>
      <c r="R944" s="162">
        <v>21661.0234375</v>
      </c>
      <c r="S944" s="162">
        <v>7718.5</v>
      </c>
    </row>
    <row r="945" spans="1:19">
      <c r="A945" s="169">
        <v>44224</v>
      </c>
      <c r="B945" s="162">
        <v>1627</v>
      </c>
      <c r="C945" s="162">
        <v>290.75</v>
      </c>
      <c r="D945" s="162">
        <v>255</v>
      </c>
      <c r="E945" s="162">
        <v>4973</v>
      </c>
      <c r="F945" s="162">
        <v>6568.5</v>
      </c>
      <c r="G945" s="162">
        <v>5.5</v>
      </c>
      <c r="H945" s="162">
        <v>7221.4140625</v>
      </c>
      <c r="I945" s="162">
        <v>2821.5</v>
      </c>
      <c r="J945" s="162">
        <v>2895</v>
      </c>
      <c r="K945" s="162">
        <v>1493.5</v>
      </c>
      <c r="L945" s="162">
        <v>2208</v>
      </c>
      <c r="M945" s="162">
        <v>2217.5</v>
      </c>
      <c r="N945" s="162">
        <v>32576.6640625</v>
      </c>
      <c r="O945" s="171">
        <v>4.3</v>
      </c>
      <c r="P945" s="326" t="b">
        <f t="shared" ca="1" si="14"/>
        <v>0</v>
      </c>
      <c r="Q945" s="162">
        <v>2172.75</v>
      </c>
      <c r="R945" s="162">
        <v>21589.9140625</v>
      </c>
      <c r="S945" s="162">
        <v>8814</v>
      </c>
    </row>
    <row r="946" spans="1:19">
      <c r="A946" s="169">
        <v>44225</v>
      </c>
      <c r="B946" s="162">
        <v>1623</v>
      </c>
      <c r="C946" s="162">
        <v>151.25</v>
      </c>
      <c r="D946" s="162">
        <v>276</v>
      </c>
      <c r="E946" s="162">
        <v>4982.25</v>
      </c>
      <c r="F946" s="162">
        <v>6810</v>
      </c>
      <c r="G946" s="162">
        <v>1.5</v>
      </c>
      <c r="H946" s="162">
        <v>7380.578125</v>
      </c>
      <c r="I946" s="162">
        <v>2830.5</v>
      </c>
      <c r="J946" s="162">
        <v>4442</v>
      </c>
      <c r="K946" s="162">
        <v>2315.5</v>
      </c>
      <c r="L946" s="162">
        <v>3234</v>
      </c>
      <c r="M946" s="162">
        <v>3415.5</v>
      </c>
      <c r="N946" s="162">
        <v>37462.078125</v>
      </c>
      <c r="O946" s="171">
        <v>7</v>
      </c>
      <c r="P946" s="326" t="b">
        <f t="shared" ca="1" si="14"/>
        <v>0</v>
      </c>
      <c r="Q946" s="162">
        <v>2050.25</v>
      </c>
      <c r="R946" s="162">
        <v>22004.828125</v>
      </c>
      <c r="S946" s="162">
        <v>13407</v>
      </c>
    </row>
    <row r="947" spans="1:19">
      <c r="A947" s="169">
        <v>44226</v>
      </c>
      <c r="B947" s="162">
        <v>1611</v>
      </c>
      <c r="C947" s="162">
        <v>275</v>
      </c>
      <c r="D947" s="162">
        <v>280</v>
      </c>
      <c r="E947" s="162">
        <v>5054.75</v>
      </c>
      <c r="F947" s="162">
        <v>7011</v>
      </c>
      <c r="G947" s="162">
        <v>0</v>
      </c>
      <c r="H947" s="162">
        <v>7334.453125</v>
      </c>
      <c r="I947" s="162">
        <v>2943</v>
      </c>
      <c r="J947" s="162">
        <v>4969</v>
      </c>
      <c r="K947" s="162">
        <v>2752.5</v>
      </c>
      <c r="L947" s="162">
        <v>3742.5</v>
      </c>
      <c r="M947" s="162">
        <v>4189</v>
      </c>
      <c r="N947" s="162">
        <v>40162.203125</v>
      </c>
      <c r="O947" s="171">
        <v>13.2</v>
      </c>
      <c r="P947" s="326" t="b">
        <f t="shared" ca="1" si="14"/>
        <v>0</v>
      </c>
      <c r="Q947" s="162">
        <v>2166</v>
      </c>
      <c r="R947" s="162">
        <v>22343.203125</v>
      </c>
      <c r="S947" s="162">
        <v>15653</v>
      </c>
    </row>
    <row r="948" spans="1:19">
      <c r="A948" s="169">
        <v>44227</v>
      </c>
      <c r="B948" s="162">
        <v>1612</v>
      </c>
      <c r="C948" s="162">
        <v>277.75</v>
      </c>
      <c r="D948" s="162">
        <v>272</v>
      </c>
      <c r="E948" s="162">
        <v>5108</v>
      </c>
      <c r="F948" s="162">
        <v>6964</v>
      </c>
      <c r="G948" s="162">
        <v>2.5</v>
      </c>
      <c r="H948" s="162">
        <v>7422.59375</v>
      </c>
      <c r="I948" s="162">
        <v>3016</v>
      </c>
      <c r="J948" s="162">
        <v>4336</v>
      </c>
      <c r="K948" s="162">
        <v>2284.5</v>
      </c>
      <c r="L948" s="162">
        <v>3217</v>
      </c>
      <c r="M948" s="162">
        <v>3710.5</v>
      </c>
      <c r="N948" s="162">
        <v>38222.84375</v>
      </c>
      <c r="O948" s="171">
        <v>3.4</v>
      </c>
      <c r="P948" s="326" t="b">
        <f t="shared" ca="1" si="14"/>
        <v>0</v>
      </c>
      <c r="Q948" s="162">
        <v>2161.75</v>
      </c>
      <c r="R948" s="162">
        <v>22513.09375</v>
      </c>
      <c r="S948" s="162">
        <v>13548</v>
      </c>
    </row>
    <row r="949" spans="1:19">
      <c r="A949" s="169">
        <v>44228</v>
      </c>
      <c r="B949" s="162">
        <v>1616</v>
      </c>
      <c r="C949" s="162">
        <v>276.5</v>
      </c>
      <c r="D949" s="162">
        <v>280</v>
      </c>
      <c r="E949" s="162">
        <v>5126.25</v>
      </c>
      <c r="F949" s="162">
        <v>6847</v>
      </c>
      <c r="G949" s="162">
        <v>7.5</v>
      </c>
      <c r="H949" s="162">
        <v>7018.140625</v>
      </c>
      <c r="I949" s="162">
        <v>2790.5</v>
      </c>
      <c r="J949" s="162">
        <v>2029</v>
      </c>
      <c r="K949" s="162">
        <v>1280</v>
      </c>
      <c r="L949" s="162">
        <v>1597</v>
      </c>
      <c r="M949" s="162">
        <v>2050.5</v>
      </c>
      <c r="N949" s="162">
        <v>30918.390625</v>
      </c>
      <c r="O949" s="171">
        <v>2.2999999999999998</v>
      </c>
      <c r="P949" s="326" t="b">
        <f t="shared" ca="1" si="14"/>
        <v>0</v>
      </c>
      <c r="Q949" s="162">
        <v>2172.5</v>
      </c>
      <c r="R949" s="162">
        <v>21789.390625</v>
      </c>
      <c r="S949" s="162">
        <v>6956.5</v>
      </c>
    </row>
    <row r="950" spans="1:19">
      <c r="A950" s="169">
        <v>44229</v>
      </c>
      <c r="B950" s="162">
        <v>1617</v>
      </c>
      <c r="C950" s="162">
        <v>276.75</v>
      </c>
      <c r="D950" s="162">
        <v>273</v>
      </c>
      <c r="E950" s="162">
        <v>5140</v>
      </c>
      <c r="F950" s="162">
        <v>6881</v>
      </c>
      <c r="G950" s="162">
        <v>11.5</v>
      </c>
      <c r="H950" s="162">
        <v>6970.09375</v>
      </c>
      <c r="I950" s="162">
        <v>2693.5</v>
      </c>
      <c r="J950" s="162">
        <v>2019</v>
      </c>
      <c r="K950" s="162">
        <v>1326.5</v>
      </c>
      <c r="L950" s="162">
        <v>1493</v>
      </c>
      <c r="M950" s="162">
        <v>2019.5</v>
      </c>
      <c r="N950" s="162">
        <v>30720.84375</v>
      </c>
      <c r="O950" s="171">
        <v>1.9</v>
      </c>
      <c r="P950" s="326" t="b">
        <f t="shared" ca="1" si="14"/>
        <v>0</v>
      </c>
      <c r="Q950" s="162">
        <v>2166.75</v>
      </c>
      <c r="R950" s="162">
        <v>21696.09375</v>
      </c>
      <c r="S950" s="162">
        <v>6858</v>
      </c>
    </row>
    <row r="951" spans="1:19">
      <c r="A951" s="169">
        <v>44230</v>
      </c>
      <c r="B951" s="162">
        <v>1614</v>
      </c>
      <c r="C951" s="162">
        <v>273.5</v>
      </c>
      <c r="D951" s="162">
        <v>277</v>
      </c>
      <c r="E951" s="162">
        <v>5098.25</v>
      </c>
      <c r="F951" s="162">
        <v>6776.5</v>
      </c>
      <c r="G951" s="162">
        <v>8</v>
      </c>
      <c r="H951" s="162">
        <v>6925.21875</v>
      </c>
      <c r="I951" s="162">
        <v>2568</v>
      </c>
      <c r="J951" s="162">
        <v>1927</v>
      </c>
      <c r="K951" s="162">
        <v>1336.5</v>
      </c>
      <c r="L951" s="162">
        <v>1438.5</v>
      </c>
      <c r="M951" s="162">
        <v>2088</v>
      </c>
      <c r="N951" s="162">
        <v>30330.46875</v>
      </c>
      <c r="O951" s="171">
        <v>2.5</v>
      </c>
      <c r="P951" s="326" t="b">
        <f t="shared" ca="1" si="14"/>
        <v>0</v>
      </c>
      <c r="Q951" s="162">
        <v>2164.5</v>
      </c>
      <c r="R951" s="162">
        <v>21375.96875</v>
      </c>
      <c r="S951" s="162">
        <v>6790</v>
      </c>
    </row>
    <row r="952" spans="1:19">
      <c r="A952" s="169">
        <v>44231</v>
      </c>
      <c r="B952" s="162">
        <v>1630</v>
      </c>
      <c r="C952" s="162">
        <v>271.5</v>
      </c>
      <c r="D952" s="162">
        <v>283</v>
      </c>
      <c r="E952" s="162">
        <v>5124.75</v>
      </c>
      <c r="F952" s="162">
        <v>6799</v>
      </c>
      <c r="G952" s="162">
        <v>8</v>
      </c>
      <c r="H952" s="162">
        <v>7084.796875</v>
      </c>
      <c r="I952" s="162">
        <v>2760.5</v>
      </c>
      <c r="J952" s="162">
        <v>3105</v>
      </c>
      <c r="K952" s="162">
        <v>1904</v>
      </c>
      <c r="L952" s="162">
        <v>2052.5</v>
      </c>
      <c r="M952" s="162">
        <v>2114.5</v>
      </c>
      <c r="N952" s="162">
        <v>33137.546875</v>
      </c>
      <c r="O952" s="171">
        <v>2.7</v>
      </c>
      <c r="P952" s="326" t="b">
        <f t="shared" ca="1" si="14"/>
        <v>0</v>
      </c>
      <c r="Q952" s="162">
        <v>2184.5</v>
      </c>
      <c r="R952" s="162">
        <v>21777.046875</v>
      </c>
      <c r="S952" s="162">
        <v>9176</v>
      </c>
    </row>
    <row r="953" spans="1:19">
      <c r="A953" s="169">
        <v>44232</v>
      </c>
      <c r="B953" s="162">
        <v>1629</v>
      </c>
      <c r="C953" s="162">
        <v>279.25</v>
      </c>
      <c r="D953" s="162">
        <v>278</v>
      </c>
      <c r="E953" s="162">
        <v>4986</v>
      </c>
      <c r="F953" s="162">
        <v>6827</v>
      </c>
      <c r="G953" s="162">
        <v>9</v>
      </c>
      <c r="H953" s="162">
        <v>7014.859375</v>
      </c>
      <c r="I953" s="162">
        <v>2744</v>
      </c>
      <c r="J953" s="162">
        <v>4584</v>
      </c>
      <c r="K953" s="162">
        <v>3326.5</v>
      </c>
      <c r="L953" s="162">
        <v>2862</v>
      </c>
      <c r="M953" s="162">
        <v>2340</v>
      </c>
      <c r="N953" s="162">
        <v>36879.609375</v>
      </c>
      <c r="O953" s="171">
        <v>3.3</v>
      </c>
      <c r="P953" s="326" t="b">
        <f t="shared" ca="1" si="14"/>
        <v>0</v>
      </c>
      <c r="Q953" s="162">
        <v>2186.25</v>
      </c>
      <c r="R953" s="162">
        <v>21580.859375</v>
      </c>
      <c r="S953" s="162">
        <v>13112.5</v>
      </c>
    </row>
    <row r="954" spans="1:19">
      <c r="A954" s="169">
        <v>44233</v>
      </c>
      <c r="B954" s="162">
        <v>1638</v>
      </c>
      <c r="C954" s="162">
        <v>286</v>
      </c>
      <c r="D954" s="162">
        <v>269</v>
      </c>
      <c r="E954" s="162">
        <v>4778.5</v>
      </c>
      <c r="F954" s="162">
        <v>7078</v>
      </c>
      <c r="G954" s="162">
        <v>7.5</v>
      </c>
      <c r="H954" s="162">
        <v>7030.453125</v>
      </c>
      <c r="I954" s="162">
        <v>2683.5</v>
      </c>
      <c r="J954" s="162">
        <v>5088</v>
      </c>
      <c r="K954" s="162">
        <v>3855</v>
      </c>
      <c r="L954" s="162">
        <v>3140.5</v>
      </c>
      <c r="M954" s="162">
        <v>2378.5</v>
      </c>
      <c r="N954" s="162">
        <v>38232.953125</v>
      </c>
      <c r="O954" s="171">
        <v>6.4</v>
      </c>
      <c r="P954" s="326" t="b">
        <f t="shared" ca="1" si="14"/>
        <v>0</v>
      </c>
      <c r="Q954" s="162">
        <v>2193</v>
      </c>
      <c r="R954" s="162">
        <v>21577.953125</v>
      </c>
      <c r="S954" s="162">
        <v>14462</v>
      </c>
    </row>
    <row r="955" spans="1:19">
      <c r="A955" s="169">
        <v>44234</v>
      </c>
      <c r="B955" s="162">
        <v>1625</v>
      </c>
      <c r="C955" s="162">
        <v>280.25</v>
      </c>
      <c r="D955" s="162">
        <v>272</v>
      </c>
      <c r="E955" s="162">
        <v>5137</v>
      </c>
      <c r="F955" s="162">
        <v>7110</v>
      </c>
      <c r="G955" s="162">
        <v>8</v>
      </c>
      <c r="H955" s="162">
        <v>7209.828125</v>
      </c>
      <c r="I955" s="162">
        <v>2726.5</v>
      </c>
      <c r="J955" s="162">
        <v>4416</v>
      </c>
      <c r="K955" s="162">
        <v>3131.5</v>
      </c>
      <c r="L955" s="162">
        <v>2658.5</v>
      </c>
      <c r="M955" s="162">
        <v>2267.5</v>
      </c>
      <c r="N955" s="162">
        <v>36842.078125</v>
      </c>
      <c r="O955" s="171">
        <v>2.9</v>
      </c>
      <c r="P955" s="326" t="b">
        <f t="shared" ca="1" si="14"/>
        <v>0</v>
      </c>
      <c r="Q955" s="162">
        <v>2177.25</v>
      </c>
      <c r="R955" s="162">
        <v>22191.328125</v>
      </c>
      <c r="S955" s="162">
        <v>12473.5</v>
      </c>
    </row>
    <row r="956" spans="1:19">
      <c r="A956" s="169">
        <v>44235</v>
      </c>
      <c r="B956" s="162">
        <v>1642</v>
      </c>
      <c r="C956" s="162">
        <v>283.75</v>
      </c>
      <c r="D956" s="162">
        <v>277</v>
      </c>
      <c r="E956" s="162">
        <v>5069.75</v>
      </c>
      <c r="F956" s="162">
        <v>6861</v>
      </c>
      <c r="G956" s="162">
        <v>10.5</v>
      </c>
      <c r="H956" s="162">
        <v>7088.265625</v>
      </c>
      <c r="I956" s="162">
        <v>2745</v>
      </c>
      <c r="J956" s="162">
        <v>1981</v>
      </c>
      <c r="K956" s="162">
        <v>1489</v>
      </c>
      <c r="L956" s="162">
        <v>1418.5</v>
      </c>
      <c r="M956" s="162">
        <v>1814.5</v>
      </c>
      <c r="N956" s="162">
        <v>30680.265625</v>
      </c>
      <c r="O956" s="171">
        <v>3.1</v>
      </c>
      <c r="P956" s="326" t="b">
        <f t="shared" ca="1" si="14"/>
        <v>0</v>
      </c>
      <c r="Q956" s="162">
        <v>2202.75</v>
      </c>
      <c r="R956" s="162">
        <v>21774.515625</v>
      </c>
      <c r="S956" s="162">
        <v>6703</v>
      </c>
    </row>
    <row r="957" spans="1:19">
      <c r="A957" s="169">
        <v>44236</v>
      </c>
      <c r="B957" s="162">
        <v>1659</v>
      </c>
      <c r="C957" s="162">
        <v>271.75</v>
      </c>
      <c r="D957" s="162">
        <v>269</v>
      </c>
      <c r="E957" s="162">
        <v>5098</v>
      </c>
      <c r="F957" s="162">
        <v>6986</v>
      </c>
      <c r="G957" s="162">
        <v>6</v>
      </c>
      <c r="H957" s="162">
        <v>7202.515625</v>
      </c>
      <c r="I957" s="162">
        <v>2816.5</v>
      </c>
      <c r="J957" s="162">
        <v>1925</v>
      </c>
      <c r="K957" s="162">
        <v>1457</v>
      </c>
      <c r="L957" s="162">
        <v>1429</v>
      </c>
      <c r="M957" s="162">
        <v>1876.5</v>
      </c>
      <c r="N957" s="162">
        <v>30996.265625</v>
      </c>
      <c r="O957" s="171">
        <v>4.3</v>
      </c>
      <c r="P957" s="326" t="b">
        <f t="shared" ca="1" si="14"/>
        <v>0</v>
      </c>
      <c r="Q957" s="162">
        <v>2199.75</v>
      </c>
      <c r="R957" s="162">
        <v>22109.015625</v>
      </c>
      <c r="S957" s="162">
        <v>6687.5</v>
      </c>
    </row>
    <row r="958" spans="1:19">
      <c r="A958" s="169">
        <v>44237</v>
      </c>
      <c r="B958" s="162">
        <v>1683</v>
      </c>
      <c r="C958" s="162">
        <v>273.5</v>
      </c>
      <c r="D958" s="162">
        <v>271</v>
      </c>
      <c r="E958" s="162">
        <v>5372</v>
      </c>
      <c r="F958" s="162">
        <v>6896.5</v>
      </c>
      <c r="G958" s="162">
        <v>0</v>
      </c>
      <c r="H958" s="162">
        <v>7367.5625</v>
      </c>
      <c r="I958" s="162">
        <v>2882.5</v>
      </c>
      <c r="J958" s="162">
        <v>2562</v>
      </c>
      <c r="K958" s="162">
        <v>1577</v>
      </c>
      <c r="L958" s="162">
        <v>1656.5</v>
      </c>
      <c r="M958" s="162">
        <v>1917</v>
      </c>
      <c r="N958" s="162">
        <v>32458.5625</v>
      </c>
      <c r="O958" s="171">
        <v>5.3</v>
      </c>
      <c r="P958" s="326" t="b">
        <f t="shared" ca="1" si="14"/>
        <v>0</v>
      </c>
      <c r="Q958" s="162">
        <v>2227.5</v>
      </c>
      <c r="R958" s="162">
        <v>22518.5625</v>
      </c>
      <c r="S958" s="162">
        <v>7712.5</v>
      </c>
    </row>
    <row r="959" spans="1:19">
      <c r="A959" s="169">
        <v>44238</v>
      </c>
      <c r="B959" s="162">
        <v>1668</v>
      </c>
      <c r="C959" s="162">
        <v>294.5</v>
      </c>
      <c r="D959" s="162">
        <v>269</v>
      </c>
      <c r="E959" s="162">
        <v>5255.75</v>
      </c>
      <c r="F959" s="162">
        <v>7056</v>
      </c>
      <c r="G959" s="162">
        <v>0</v>
      </c>
      <c r="H959" s="162">
        <v>7480.796875</v>
      </c>
      <c r="I959" s="162">
        <v>2815</v>
      </c>
      <c r="J959" s="162">
        <v>3362</v>
      </c>
      <c r="K959" s="162">
        <v>2053.5</v>
      </c>
      <c r="L959" s="162">
        <v>2081.5</v>
      </c>
      <c r="M959" s="162">
        <v>2041</v>
      </c>
      <c r="N959" s="162">
        <v>34377.046875</v>
      </c>
      <c r="O959" s="171">
        <v>5.7</v>
      </c>
      <c r="P959" s="326" t="b">
        <f t="shared" ca="1" si="14"/>
        <v>0</v>
      </c>
      <c r="Q959" s="162">
        <v>2231.5</v>
      </c>
      <c r="R959" s="162">
        <v>22607.546875</v>
      </c>
      <c r="S959" s="162">
        <v>9538</v>
      </c>
    </row>
    <row r="960" spans="1:19">
      <c r="A960" s="169">
        <v>44239</v>
      </c>
      <c r="B960" s="162">
        <v>1622</v>
      </c>
      <c r="C960" s="162">
        <v>279</v>
      </c>
      <c r="D960" s="162">
        <v>280</v>
      </c>
      <c r="E960" s="162">
        <v>5224.75</v>
      </c>
      <c r="F960" s="162">
        <v>7447.5</v>
      </c>
      <c r="G960" s="162">
        <v>0</v>
      </c>
      <c r="H960" s="162">
        <v>7705.359375</v>
      </c>
      <c r="I960" s="162">
        <v>3234</v>
      </c>
      <c r="J960" s="162">
        <v>4832</v>
      </c>
      <c r="K960" s="162">
        <v>3729.5</v>
      </c>
      <c r="L960" s="162">
        <v>3059.5</v>
      </c>
      <c r="M960" s="162">
        <v>2997.5</v>
      </c>
      <c r="N960" s="162">
        <v>40411.109375</v>
      </c>
      <c r="O960" s="171">
        <v>13.4</v>
      </c>
      <c r="P960" s="326" t="b">
        <f t="shared" ca="1" si="14"/>
        <v>0</v>
      </c>
      <c r="Q960" s="162">
        <v>2181</v>
      </c>
      <c r="R960" s="162">
        <v>23611.609375</v>
      </c>
      <c r="S960" s="162">
        <v>14618.5</v>
      </c>
    </row>
    <row r="961" spans="1:19">
      <c r="A961" s="169">
        <v>44240</v>
      </c>
      <c r="B961" s="162">
        <v>1639</v>
      </c>
      <c r="C961" s="162">
        <v>274.5</v>
      </c>
      <c r="D961" s="162">
        <v>288</v>
      </c>
      <c r="E961" s="162">
        <v>5370.75</v>
      </c>
      <c r="F961" s="162">
        <v>7385.5</v>
      </c>
      <c r="G961" s="162">
        <v>0.5</v>
      </c>
      <c r="H961" s="162">
        <v>7889.578125</v>
      </c>
      <c r="I961" s="162">
        <v>3166</v>
      </c>
      <c r="J961" s="162">
        <v>5518</v>
      </c>
      <c r="K961" s="162">
        <v>4465.5</v>
      </c>
      <c r="L961" s="162">
        <v>3290.5</v>
      </c>
      <c r="M961" s="162">
        <v>3242.5</v>
      </c>
      <c r="N961" s="162">
        <v>42530.328125</v>
      </c>
      <c r="O961" s="171">
        <v>13</v>
      </c>
      <c r="P961" s="326" t="b">
        <f t="shared" ca="1" si="14"/>
        <v>0</v>
      </c>
      <c r="Q961" s="162">
        <v>2201.5</v>
      </c>
      <c r="R961" s="162">
        <v>23812.328125</v>
      </c>
      <c r="S961" s="162">
        <v>16516.5</v>
      </c>
    </row>
    <row r="962" spans="1:19">
      <c r="A962" s="169">
        <v>44241</v>
      </c>
      <c r="B962" s="162">
        <v>1644</v>
      </c>
      <c r="C962" s="162">
        <v>273.5</v>
      </c>
      <c r="D962" s="162">
        <v>288</v>
      </c>
      <c r="E962" s="162">
        <v>5275.25</v>
      </c>
      <c r="F962" s="162">
        <v>7615.5</v>
      </c>
      <c r="G962" s="162">
        <v>5</v>
      </c>
      <c r="H962" s="162">
        <v>7935.8125</v>
      </c>
      <c r="I962" s="162">
        <v>3201</v>
      </c>
      <c r="J962" s="162">
        <v>5621</v>
      </c>
      <c r="K962" s="162">
        <v>4549</v>
      </c>
      <c r="L962" s="162">
        <v>3320.5</v>
      </c>
      <c r="M962" s="162">
        <v>3444.5</v>
      </c>
      <c r="N962" s="162">
        <v>43173.0625</v>
      </c>
      <c r="O962" s="171">
        <v>20.8</v>
      </c>
      <c r="P962" s="326" t="b">
        <f t="shared" ca="1" si="14"/>
        <v>0</v>
      </c>
      <c r="Q962" s="162">
        <v>2205.5</v>
      </c>
      <c r="R962" s="162">
        <v>24032.5625</v>
      </c>
      <c r="S962" s="162">
        <v>16935</v>
      </c>
    </row>
    <row r="963" spans="1:19">
      <c r="A963" s="169">
        <v>44242</v>
      </c>
      <c r="B963" s="162">
        <v>1654</v>
      </c>
      <c r="C963" s="162">
        <v>273.75</v>
      </c>
      <c r="D963" s="162">
        <v>290</v>
      </c>
      <c r="E963" s="162">
        <v>5290.25</v>
      </c>
      <c r="F963" s="162">
        <v>7465.5</v>
      </c>
      <c r="G963" s="162">
        <v>9</v>
      </c>
      <c r="H963" s="162">
        <v>7717.34375</v>
      </c>
      <c r="I963" s="162">
        <v>3343.5</v>
      </c>
      <c r="J963" s="162">
        <v>5606</v>
      </c>
      <c r="K963" s="162">
        <v>4431</v>
      </c>
      <c r="L963" s="162">
        <v>3349.5</v>
      </c>
      <c r="M963" s="162">
        <v>3497.5</v>
      </c>
      <c r="N963" s="162">
        <v>42927.34375</v>
      </c>
      <c r="O963" s="171">
        <v>11.5</v>
      </c>
      <c r="P963" s="326" t="b">
        <f t="shared" ca="1" si="14"/>
        <v>0</v>
      </c>
      <c r="Q963" s="162">
        <v>2217.75</v>
      </c>
      <c r="R963" s="162">
        <v>23825.59375</v>
      </c>
      <c r="S963" s="162">
        <v>16884</v>
      </c>
    </row>
    <row r="964" spans="1:19">
      <c r="A964" s="169">
        <v>44243</v>
      </c>
      <c r="B964" s="162">
        <v>1685</v>
      </c>
      <c r="C964" s="162">
        <v>278.25</v>
      </c>
      <c r="D964" s="162">
        <v>279</v>
      </c>
      <c r="E964" s="162">
        <v>5228.75</v>
      </c>
      <c r="F964" s="162">
        <v>7399</v>
      </c>
      <c r="G964" s="162">
        <v>11.5</v>
      </c>
      <c r="H964" s="162">
        <v>7492.03125</v>
      </c>
      <c r="I964" s="162">
        <v>3096.5</v>
      </c>
      <c r="J964" s="162">
        <v>4390</v>
      </c>
      <c r="K964" s="162">
        <v>3315.5</v>
      </c>
      <c r="L964" s="162">
        <v>2767</v>
      </c>
      <c r="M964" s="162">
        <v>2901.5</v>
      </c>
      <c r="N964" s="162">
        <v>38844.03125</v>
      </c>
      <c r="O964" s="171">
        <v>7</v>
      </c>
      <c r="P964" s="326" t="b">
        <f t="shared" ref="P964:P1027" ca="1" si="15">AND(A964&gt;=(TODAY()-30),A964&lt;TODAY())</f>
        <v>0</v>
      </c>
      <c r="Q964" s="162">
        <v>2242.25</v>
      </c>
      <c r="R964" s="162">
        <v>23227.78125</v>
      </c>
      <c r="S964" s="162">
        <v>13374</v>
      </c>
    </row>
    <row r="965" spans="1:19">
      <c r="A965" s="169">
        <v>44244</v>
      </c>
      <c r="B965" s="162">
        <v>1635</v>
      </c>
      <c r="C965" s="162">
        <v>278</v>
      </c>
      <c r="D965" s="162">
        <v>272</v>
      </c>
      <c r="E965" s="162">
        <v>5315.25</v>
      </c>
      <c r="F965" s="162">
        <v>7540</v>
      </c>
      <c r="G965" s="162">
        <v>11</v>
      </c>
      <c r="H965" s="162">
        <v>7727</v>
      </c>
      <c r="I965" s="162">
        <v>3326</v>
      </c>
      <c r="J965" s="162">
        <v>2065</v>
      </c>
      <c r="K965" s="162">
        <v>1613.5</v>
      </c>
      <c r="L965" s="162">
        <v>1696.5</v>
      </c>
      <c r="M965" s="162">
        <v>1969</v>
      </c>
      <c r="N965" s="162">
        <v>33448.25</v>
      </c>
      <c r="O965" s="171">
        <v>9.4</v>
      </c>
      <c r="P965" s="326" t="b">
        <f t="shared" ca="1" si="15"/>
        <v>0</v>
      </c>
      <c r="Q965" s="162">
        <v>2185</v>
      </c>
      <c r="R965" s="162">
        <v>23919.25</v>
      </c>
      <c r="S965" s="162">
        <v>7344</v>
      </c>
    </row>
    <row r="966" spans="1:19">
      <c r="A966" s="169">
        <v>44245</v>
      </c>
      <c r="B966" s="162">
        <v>1648</v>
      </c>
      <c r="C966" s="162">
        <v>278</v>
      </c>
      <c r="D966" s="162">
        <v>281</v>
      </c>
      <c r="E966" s="162">
        <v>5349.25</v>
      </c>
      <c r="F966" s="162">
        <v>7548</v>
      </c>
      <c r="G966" s="162">
        <v>7</v>
      </c>
      <c r="H966" s="162">
        <v>7886.78125</v>
      </c>
      <c r="I966" s="162">
        <v>3141.5</v>
      </c>
      <c r="J966" s="162">
        <v>3298</v>
      </c>
      <c r="K966" s="162">
        <v>2008.5</v>
      </c>
      <c r="L966" s="162">
        <v>2032.5</v>
      </c>
      <c r="M966" s="162">
        <v>2054</v>
      </c>
      <c r="N966" s="162">
        <v>35532.53125</v>
      </c>
      <c r="O966" s="171">
        <v>9.9</v>
      </c>
      <c r="P966" s="326" t="b">
        <f t="shared" ca="1" si="15"/>
        <v>0</v>
      </c>
      <c r="Q966" s="162">
        <v>2207</v>
      </c>
      <c r="R966" s="162">
        <v>23932.53125</v>
      </c>
      <c r="S966" s="162">
        <v>9393</v>
      </c>
    </row>
    <row r="967" spans="1:19">
      <c r="A967" s="169">
        <v>44246</v>
      </c>
      <c r="B967" s="162">
        <v>1655</v>
      </c>
      <c r="C967" s="162">
        <v>280.25</v>
      </c>
      <c r="D967" s="162">
        <v>281</v>
      </c>
      <c r="E967" s="162">
        <v>5078.25</v>
      </c>
      <c r="F967" s="162">
        <v>7538</v>
      </c>
      <c r="G967" s="162">
        <v>4.5</v>
      </c>
      <c r="H967" s="162">
        <v>7799.75</v>
      </c>
      <c r="I967" s="162">
        <v>3207.5</v>
      </c>
      <c r="J967" s="162">
        <v>4759</v>
      </c>
      <c r="K967" s="162">
        <v>3568</v>
      </c>
      <c r="L967" s="162">
        <v>2904</v>
      </c>
      <c r="M967" s="162">
        <v>2968</v>
      </c>
      <c r="N967" s="162">
        <v>40043.25</v>
      </c>
      <c r="O967" s="171">
        <v>17.3</v>
      </c>
      <c r="P967" s="326" t="b">
        <f t="shared" ca="1" si="15"/>
        <v>0</v>
      </c>
      <c r="Q967" s="162">
        <v>2216.25</v>
      </c>
      <c r="R967" s="162">
        <v>23628</v>
      </c>
      <c r="S967" s="162">
        <v>14199</v>
      </c>
    </row>
    <row r="968" spans="1:19">
      <c r="A968" s="169">
        <v>44247</v>
      </c>
      <c r="B968" s="162">
        <v>1647</v>
      </c>
      <c r="C968" s="162">
        <v>278</v>
      </c>
      <c r="D968" s="162">
        <v>287</v>
      </c>
      <c r="E968" s="162">
        <v>5171</v>
      </c>
      <c r="F968" s="162">
        <v>7815.5</v>
      </c>
      <c r="G968" s="162">
        <v>4</v>
      </c>
      <c r="H968" s="162">
        <v>7722.84375</v>
      </c>
      <c r="I968" s="162">
        <v>3375.5</v>
      </c>
      <c r="J968" s="162">
        <v>5468</v>
      </c>
      <c r="K968" s="162">
        <v>4346.5</v>
      </c>
      <c r="L968" s="162">
        <v>3169</v>
      </c>
      <c r="M968" s="162">
        <v>3240.5</v>
      </c>
      <c r="N968" s="162">
        <v>42524.84375</v>
      </c>
      <c r="O968" s="171">
        <v>15.1</v>
      </c>
      <c r="P968" s="326" t="b">
        <f t="shared" ca="1" si="15"/>
        <v>0</v>
      </c>
      <c r="Q968" s="162">
        <v>2212</v>
      </c>
      <c r="R968" s="162">
        <v>24088.84375</v>
      </c>
      <c r="S968" s="162">
        <v>16224</v>
      </c>
    </row>
    <row r="969" spans="1:19">
      <c r="A969" s="169">
        <v>44248</v>
      </c>
      <c r="B969" s="162">
        <v>1652</v>
      </c>
      <c r="C969" s="162">
        <v>278</v>
      </c>
      <c r="D969" s="162">
        <v>281</v>
      </c>
      <c r="E969" s="162">
        <v>5264.5</v>
      </c>
      <c r="F969" s="162">
        <v>7824.5</v>
      </c>
      <c r="G969" s="162">
        <v>6.5</v>
      </c>
      <c r="H969" s="162">
        <v>7640.125</v>
      </c>
      <c r="I969" s="162">
        <v>3250</v>
      </c>
      <c r="J969" s="162">
        <v>5099</v>
      </c>
      <c r="K969" s="162">
        <v>3631</v>
      </c>
      <c r="L969" s="162">
        <v>3071.5</v>
      </c>
      <c r="M969" s="162">
        <v>3043.5</v>
      </c>
      <c r="N969" s="162">
        <v>41041.625</v>
      </c>
      <c r="O969" s="171">
        <v>7.3</v>
      </c>
      <c r="P969" s="326" t="b">
        <f t="shared" ca="1" si="15"/>
        <v>0</v>
      </c>
      <c r="Q969" s="162">
        <v>2211</v>
      </c>
      <c r="R969" s="162">
        <v>23985.625</v>
      </c>
      <c r="S969" s="162">
        <v>14845</v>
      </c>
    </row>
    <row r="970" spans="1:19">
      <c r="A970" s="169">
        <v>44249</v>
      </c>
      <c r="B970" s="162">
        <v>1669</v>
      </c>
      <c r="C970" s="162">
        <v>283.75</v>
      </c>
      <c r="D970" s="162">
        <v>287</v>
      </c>
      <c r="E970" s="162">
        <v>5362</v>
      </c>
      <c r="F970" s="162">
        <v>7299.5</v>
      </c>
      <c r="G970" s="162">
        <v>10.5</v>
      </c>
      <c r="H970" s="162">
        <v>7410.0625</v>
      </c>
      <c r="I970" s="162">
        <v>3165.5</v>
      </c>
      <c r="J970" s="162">
        <v>3770</v>
      </c>
      <c r="K970" s="162">
        <v>1708.5</v>
      </c>
      <c r="L970" s="162">
        <v>2348</v>
      </c>
      <c r="M970" s="162">
        <v>2065.5</v>
      </c>
      <c r="N970" s="162">
        <v>35379.3125</v>
      </c>
      <c r="O970" s="171">
        <v>5.7</v>
      </c>
      <c r="P970" s="326" t="b">
        <f t="shared" ca="1" si="15"/>
        <v>0</v>
      </c>
      <c r="Q970" s="162">
        <v>2239.75</v>
      </c>
      <c r="R970" s="162">
        <v>23247.5625</v>
      </c>
      <c r="S970" s="162">
        <v>9892</v>
      </c>
    </row>
    <row r="971" spans="1:19">
      <c r="A971" s="169">
        <v>44250</v>
      </c>
      <c r="B971" s="162">
        <v>1661</v>
      </c>
      <c r="C971" s="162">
        <v>305</v>
      </c>
      <c r="D971" s="162">
        <v>291</v>
      </c>
      <c r="E971" s="162">
        <v>5207.5</v>
      </c>
      <c r="F971" s="162">
        <v>7073</v>
      </c>
      <c r="G971" s="162">
        <v>14</v>
      </c>
      <c r="H971" s="162">
        <v>7391.75</v>
      </c>
      <c r="I971" s="162">
        <v>3065</v>
      </c>
      <c r="J971" s="162">
        <v>1966</v>
      </c>
      <c r="K971" s="162">
        <v>1568.5</v>
      </c>
      <c r="L971" s="162">
        <v>1522.5</v>
      </c>
      <c r="M971" s="162">
        <v>1907</v>
      </c>
      <c r="N971" s="162">
        <v>31972.25</v>
      </c>
      <c r="O971" s="171">
        <v>4.2</v>
      </c>
      <c r="P971" s="326" t="b">
        <f t="shared" ca="1" si="15"/>
        <v>0</v>
      </c>
      <c r="Q971" s="162">
        <v>2257</v>
      </c>
      <c r="R971" s="162">
        <v>22751.25</v>
      </c>
      <c r="S971" s="162">
        <v>6964</v>
      </c>
    </row>
    <row r="972" spans="1:19">
      <c r="A972" s="169">
        <v>44251</v>
      </c>
      <c r="B972" s="162">
        <v>1681</v>
      </c>
      <c r="C972" s="162">
        <v>347</v>
      </c>
      <c r="D972" s="162">
        <v>278</v>
      </c>
      <c r="E972" s="162">
        <v>5226</v>
      </c>
      <c r="F972" s="162">
        <v>7304.5</v>
      </c>
      <c r="G972" s="162">
        <v>14.5</v>
      </c>
      <c r="H972" s="162">
        <v>7359.3125</v>
      </c>
      <c r="I972" s="162">
        <v>3178</v>
      </c>
      <c r="J972" s="162">
        <v>2152</v>
      </c>
      <c r="K972" s="162">
        <v>1622</v>
      </c>
      <c r="L972" s="162">
        <v>1687</v>
      </c>
      <c r="M972" s="162">
        <v>1966</v>
      </c>
      <c r="N972" s="162">
        <v>32815.3125</v>
      </c>
      <c r="O972" s="171">
        <v>4.8</v>
      </c>
      <c r="P972" s="326" t="b">
        <f t="shared" ca="1" si="15"/>
        <v>0</v>
      </c>
      <c r="Q972" s="162">
        <v>2306</v>
      </c>
      <c r="R972" s="162">
        <v>23082.3125</v>
      </c>
      <c r="S972" s="162">
        <v>7427</v>
      </c>
    </row>
    <row r="973" spans="1:19">
      <c r="A973" s="169">
        <v>44252</v>
      </c>
      <c r="B973" s="162">
        <v>1687</v>
      </c>
      <c r="C973" s="162">
        <v>298.5</v>
      </c>
      <c r="D973" s="162">
        <v>272</v>
      </c>
      <c r="E973" s="162">
        <v>5414</v>
      </c>
      <c r="F973" s="162">
        <v>7051</v>
      </c>
      <c r="G973" s="162">
        <v>12</v>
      </c>
      <c r="H973" s="162">
        <v>7437.75</v>
      </c>
      <c r="I973" s="162">
        <v>3240</v>
      </c>
      <c r="J973" s="162">
        <v>3364</v>
      </c>
      <c r="K973" s="162">
        <v>2066.5</v>
      </c>
      <c r="L973" s="162">
        <v>2242</v>
      </c>
      <c r="M973" s="162">
        <v>2187.5</v>
      </c>
      <c r="N973" s="162">
        <v>35272.25</v>
      </c>
      <c r="O973" s="171">
        <v>5.5</v>
      </c>
      <c r="P973" s="326" t="b">
        <f t="shared" ca="1" si="15"/>
        <v>0</v>
      </c>
      <c r="Q973" s="162">
        <v>2257.5</v>
      </c>
      <c r="R973" s="162">
        <v>23154.75</v>
      </c>
      <c r="S973" s="162">
        <v>9860</v>
      </c>
    </row>
    <row r="974" spans="1:19">
      <c r="A974" s="169">
        <v>44253</v>
      </c>
      <c r="B974" s="162">
        <v>1662</v>
      </c>
      <c r="C974" s="162">
        <v>301</v>
      </c>
      <c r="D974" s="162">
        <v>285</v>
      </c>
      <c r="E974" s="162">
        <v>5320.75</v>
      </c>
      <c r="F974" s="162">
        <v>7292</v>
      </c>
      <c r="G974" s="162">
        <v>13</v>
      </c>
      <c r="H974" s="162">
        <v>7666.3125</v>
      </c>
      <c r="I974" s="162">
        <v>3347</v>
      </c>
      <c r="J974" s="162">
        <v>4546</v>
      </c>
      <c r="K974" s="162">
        <v>3459</v>
      </c>
      <c r="L974" s="162">
        <v>3086</v>
      </c>
      <c r="M974" s="162">
        <v>3376.5</v>
      </c>
      <c r="N974" s="162">
        <v>40354.5625</v>
      </c>
      <c r="O974" s="171">
        <v>18.899999999999999</v>
      </c>
      <c r="P974" s="326" t="b">
        <f t="shared" ca="1" si="15"/>
        <v>0</v>
      </c>
      <c r="Q974" s="162">
        <v>2248</v>
      </c>
      <c r="R974" s="162">
        <v>23639.0625</v>
      </c>
      <c r="S974" s="162">
        <v>14467.5</v>
      </c>
    </row>
    <row r="975" spans="1:19">
      <c r="A975" s="169">
        <v>44254</v>
      </c>
      <c r="B975" s="162">
        <v>1688</v>
      </c>
      <c r="C975" s="162">
        <v>294.5</v>
      </c>
      <c r="D975" s="162">
        <v>279</v>
      </c>
      <c r="E975" s="162">
        <v>5278.25</v>
      </c>
      <c r="F975" s="162">
        <v>7775</v>
      </c>
      <c r="G975" s="162">
        <v>5.5</v>
      </c>
      <c r="H975" s="162">
        <v>8204.53125</v>
      </c>
      <c r="I975" s="162">
        <v>3764</v>
      </c>
      <c r="J975" s="162">
        <v>5624</v>
      </c>
      <c r="K975" s="162">
        <v>4409.5</v>
      </c>
      <c r="L975" s="162">
        <v>3413</v>
      </c>
      <c r="M975" s="162">
        <v>3903.5</v>
      </c>
      <c r="N975" s="162">
        <v>44638.78125</v>
      </c>
      <c r="O975" s="171">
        <v>19.2</v>
      </c>
      <c r="P975" s="326" t="b">
        <f t="shared" ca="1" si="15"/>
        <v>0</v>
      </c>
      <c r="Q975" s="162">
        <v>2261.5</v>
      </c>
      <c r="R975" s="162">
        <v>25027.28125</v>
      </c>
      <c r="S975" s="162">
        <v>17350</v>
      </c>
    </row>
    <row r="976" spans="1:19">
      <c r="A976" s="169">
        <v>44255</v>
      </c>
      <c r="B976" s="162">
        <v>1690</v>
      </c>
      <c r="C976" s="162">
        <v>275.75</v>
      </c>
      <c r="D976" s="162">
        <v>283</v>
      </c>
      <c r="E976" s="162">
        <v>5333.5</v>
      </c>
      <c r="F976" s="162">
        <v>7919.5</v>
      </c>
      <c r="G976" s="162">
        <v>3.5</v>
      </c>
      <c r="H976" s="162">
        <v>7995.3125</v>
      </c>
      <c r="I976" s="162">
        <v>3862</v>
      </c>
      <c r="J976" s="162">
        <v>5434</v>
      </c>
      <c r="K976" s="162">
        <v>3900</v>
      </c>
      <c r="L976" s="162">
        <v>3303</v>
      </c>
      <c r="M976" s="162">
        <v>3501</v>
      </c>
      <c r="N976" s="162">
        <v>43500.5625</v>
      </c>
      <c r="O976" s="171">
        <v>11.3</v>
      </c>
      <c r="P976" s="326" t="b">
        <f t="shared" ca="1" si="15"/>
        <v>0</v>
      </c>
      <c r="Q976" s="162">
        <v>2248.75</v>
      </c>
      <c r="R976" s="162">
        <v>25113.8125</v>
      </c>
      <c r="S976" s="162">
        <v>16138</v>
      </c>
    </row>
    <row r="977" spans="1:19">
      <c r="A977" s="169">
        <v>44256</v>
      </c>
      <c r="B977" s="162">
        <v>1712</v>
      </c>
      <c r="C977" s="162">
        <v>302.25</v>
      </c>
      <c r="D977" s="162">
        <v>283</v>
      </c>
      <c r="E977" s="162">
        <v>5243.25</v>
      </c>
      <c r="F977" s="162">
        <v>7301.5</v>
      </c>
      <c r="G977" s="162">
        <v>12</v>
      </c>
      <c r="H977" s="162">
        <v>7615.75</v>
      </c>
      <c r="I977" s="162">
        <v>3320</v>
      </c>
      <c r="J977" s="162">
        <v>2186</v>
      </c>
      <c r="K977" s="162">
        <v>1558</v>
      </c>
      <c r="L977" s="162">
        <v>1484</v>
      </c>
      <c r="M977" s="162">
        <v>2002.5</v>
      </c>
      <c r="N977" s="162">
        <v>33020.25</v>
      </c>
      <c r="O977" s="171">
        <v>6.1</v>
      </c>
      <c r="P977" s="326" t="b">
        <f t="shared" ca="1" si="15"/>
        <v>0</v>
      </c>
      <c r="Q977" s="162">
        <v>2297.25</v>
      </c>
      <c r="R977" s="162">
        <v>23492.5</v>
      </c>
      <c r="S977" s="162">
        <v>7230.5</v>
      </c>
    </row>
    <row r="978" spans="1:19">
      <c r="A978" s="169">
        <v>44257</v>
      </c>
      <c r="B978" s="162">
        <v>1668</v>
      </c>
      <c r="C978" s="162">
        <v>295.5</v>
      </c>
      <c r="D978" s="162">
        <v>277</v>
      </c>
      <c r="E978" s="162">
        <v>5246.5</v>
      </c>
      <c r="F978" s="162">
        <v>7207.5</v>
      </c>
      <c r="G978" s="162">
        <v>15.5</v>
      </c>
      <c r="H978" s="162">
        <v>7171.53125</v>
      </c>
      <c r="I978" s="162">
        <v>3121.5</v>
      </c>
      <c r="J978" s="162">
        <v>2014</v>
      </c>
      <c r="K978" s="162">
        <v>1643</v>
      </c>
      <c r="L978" s="162">
        <v>1498.5</v>
      </c>
      <c r="M978" s="162">
        <v>2041</v>
      </c>
      <c r="N978" s="162">
        <v>32199.53125</v>
      </c>
      <c r="O978" s="171">
        <v>5.8</v>
      </c>
      <c r="P978" s="326" t="b">
        <f t="shared" ca="1" si="15"/>
        <v>0</v>
      </c>
      <c r="Q978" s="162">
        <v>2240.5</v>
      </c>
      <c r="R978" s="162">
        <v>22762.53125</v>
      </c>
      <c r="S978" s="162">
        <v>7196.5</v>
      </c>
    </row>
    <row r="979" spans="1:19">
      <c r="A979" s="169">
        <v>44258</v>
      </c>
      <c r="B979" s="162">
        <v>1665</v>
      </c>
      <c r="C979" s="162">
        <v>290.5</v>
      </c>
      <c r="D979" s="162">
        <v>278</v>
      </c>
      <c r="E979" s="162">
        <v>5093.5</v>
      </c>
      <c r="F979" s="162">
        <v>7097.5</v>
      </c>
      <c r="G979" s="162">
        <v>9.5</v>
      </c>
      <c r="H979" s="162">
        <v>7267.4375</v>
      </c>
      <c r="I979" s="162">
        <v>3222</v>
      </c>
      <c r="J979" s="162">
        <v>2308</v>
      </c>
      <c r="K979" s="162">
        <v>1748</v>
      </c>
      <c r="L979" s="162">
        <v>1568</v>
      </c>
      <c r="M979" s="162">
        <v>2095.5</v>
      </c>
      <c r="N979" s="162">
        <v>32642.9375</v>
      </c>
      <c r="O979" s="171">
        <v>5.6</v>
      </c>
      <c r="P979" s="326" t="b">
        <f t="shared" ca="1" si="15"/>
        <v>0</v>
      </c>
      <c r="Q979" s="162">
        <v>2233.5</v>
      </c>
      <c r="R979" s="162">
        <v>22689.9375</v>
      </c>
      <c r="S979" s="162">
        <v>7719.5</v>
      </c>
    </row>
    <row r="980" spans="1:19">
      <c r="A980" s="169">
        <v>44259</v>
      </c>
      <c r="B980" s="162">
        <v>1760</v>
      </c>
      <c r="C980" s="162">
        <v>412.5</v>
      </c>
      <c r="D980" s="162">
        <v>276</v>
      </c>
      <c r="E980" s="162">
        <v>5537</v>
      </c>
      <c r="F980" s="162">
        <v>7342.5</v>
      </c>
      <c r="G980" s="162">
        <v>4.5</v>
      </c>
      <c r="H980" s="162">
        <v>7359.15625</v>
      </c>
      <c r="I980" s="162">
        <v>3189</v>
      </c>
      <c r="J980" s="162">
        <v>3376</v>
      </c>
      <c r="K980" s="162">
        <v>2173</v>
      </c>
      <c r="L980" s="162">
        <v>2146.5</v>
      </c>
      <c r="M980" s="162">
        <v>2278</v>
      </c>
      <c r="N980" s="162">
        <v>35854.15625</v>
      </c>
      <c r="O980" s="171">
        <v>9.9</v>
      </c>
      <c r="P980" s="326" t="b">
        <f t="shared" ca="1" si="15"/>
        <v>0</v>
      </c>
      <c r="Q980" s="162">
        <v>2448.5</v>
      </c>
      <c r="R980" s="162">
        <v>23432.15625</v>
      </c>
      <c r="S980" s="162">
        <v>9973.5</v>
      </c>
    </row>
    <row r="981" spans="1:19">
      <c r="A981" s="169">
        <v>44260</v>
      </c>
      <c r="B981" s="162">
        <v>1956</v>
      </c>
      <c r="C981" s="162">
        <v>822.75</v>
      </c>
      <c r="D981" s="162">
        <v>274</v>
      </c>
      <c r="E981" s="162">
        <v>5305.75</v>
      </c>
      <c r="F981" s="162">
        <v>7345.5</v>
      </c>
      <c r="G981" s="162">
        <v>4.5</v>
      </c>
      <c r="H981" s="162">
        <v>7598.65625</v>
      </c>
      <c r="I981" s="162">
        <v>3253.5</v>
      </c>
      <c r="J981" s="162">
        <v>4801</v>
      </c>
      <c r="K981" s="162">
        <v>3489</v>
      </c>
      <c r="L981" s="162">
        <v>3273.5</v>
      </c>
      <c r="M981" s="162">
        <v>3618.5</v>
      </c>
      <c r="N981" s="162">
        <v>41742.65625</v>
      </c>
      <c r="O981" s="171">
        <v>20.6</v>
      </c>
      <c r="P981" s="326" t="b">
        <f t="shared" ca="1" si="15"/>
        <v>0</v>
      </c>
      <c r="Q981" s="162">
        <v>3052.75</v>
      </c>
      <c r="R981" s="162">
        <v>23507.90625</v>
      </c>
      <c r="S981" s="162">
        <v>15182</v>
      </c>
    </row>
    <row r="982" spans="1:19">
      <c r="A982" s="169">
        <v>44261</v>
      </c>
      <c r="B982" s="162">
        <v>1951</v>
      </c>
      <c r="C982" s="162">
        <v>857.25</v>
      </c>
      <c r="D982" s="162">
        <v>284</v>
      </c>
      <c r="E982" s="162">
        <v>5287.75</v>
      </c>
      <c r="F982" s="162">
        <v>7916.5</v>
      </c>
      <c r="G982" s="162">
        <v>7.5</v>
      </c>
      <c r="H982" s="162">
        <v>7900.3125</v>
      </c>
      <c r="I982" s="162">
        <v>3390.5</v>
      </c>
      <c r="J982" s="162">
        <v>5757</v>
      </c>
      <c r="K982" s="162">
        <v>4601.5</v>
      </c>
      <c r="L982" s="162">
        <v>3752.5</v>
      </c>
      <c r="M982" s="162">
        <v>4255.5</v>
      </c>
      <c r="N982" s="162">
        <v>45961.3125</v>
      </c>
      <c r="O982" s="171">
        <v>36.200000000000003</v>
      </c>
      <c r="P982" s="326" t="b">
        <f t="shared" ca="1" si="15"/>
        <v>0</v>
      </c>
      <c r="Q982" s="162">
        <v>3092.25</v>
      </c>
      <c r="R982" s="162">
        <v>24502.5625</v>
      </c>
      <c r="S982" s="162">
        <v>18366.5</v>
      </c>
    </row>
    <row r="983" spans="1:19">
      <c r="A983" s="169">
        <v>44262</v>
      </c>
      <c r="B983" s="162">
        <v>1944</v>
      </c>
      <c r="C983" s="162">
        <v>854.5</v>
      </c>
      <c r="D983" s="162">
        <v>276</v>
      </c>
      <c r="E983" s="162">
        <v>5365.25</v>
      </c>
      <c r="F983" s="162">
        <v>7985.5</v>
      </c>
      <c r="G983" s="162">
        <v>8</v>
      </c>
      <c r="H983" s="162">
        <v>8081.5625</v>
      </c>
      <c r="I983" s="162">
        <v>3776.5</v>
      </c>
      <c r="J983" s="162">
        <v>5417</v>
      </c>
      <c r="K983" s="162">
        <v>4052.5</v>
      </c>
      <c r="L983" s="162">
        <v>3427</v>
      </c>
      <c r="M983" s="162">
        <v>3675</v>
      </c>
      <c r="N983" s="162">
        <v>44862.8125</v>
      </c>
      <c r="O983" s="171">
        <v>14.9</v>
      </c>
      <c r="P983" s="326" t="b">
        <f t="shared" ca="1" si="15"/>
        <v>0</v>
      </c>
      <c r="Q983" s="162">
        <v>3074.5</v>
      </c>
      <c r="R983" s="162">
        <v>25216.8125</v>
      </c>
      <c r="S983" s="162">
        <v>16571.5</v>
      </c>
    </row>
    <row r="984" spans="1:19">
      <c r="A984" s="169">
        <v>44263</v>
      </c>
      <c r="B984" s="162">
        <v>1975</v>
      </c>
      <c r="C984" s="162">
        <v>830</v>
      </c>
      <c r="D984" s="162">
        <v>280</v>
      </c>
      <c r="E984" s="162">
        <v>5506.75</v>
      </c>
      <c r="F984" s="162">
        <v>7382.5</v>
      </c>
      <c r="G984" s="162">
        <v>5.5</v>
      </c>
      <c r="H984" s="162">
        <v>7535.5</v>
      </c>
      <c r="I984" s="162">
        <v>3669</v>
      </c>
      <c r="J984" s="162">
        <v>2156</v>
      </c>
      <c r="K984" s="162">
        <v>1774.5</v>
      </c>
      <c r="L984" s="162">
        <v>1586.5</v>
      </c>
      <c r="M984" s="162">
        <v>2250.5</v>
      </c>
      <c r="N984" s="162">
        <v>34951.75</v>
      </c>
      <c r="O984" s="171">
        <v>8</v>
      </c>
      <c r="P984" s="326" t="b">
        <f t="shared" ca="1" si="15"/>
        <v>0</v>
      </c>
      <c r="Q984" s="162">
        <v>3085</v>
      </c>
      <c r="R984" s="162">
        <v>24099.25</v>
      </c>
      <c r="S984" s="162">
        <v>7767.5</v>
      </c>
    </row>
    <row r="985" spans="1:19">
      <c r="A985" s="169">
        <v>44264</v>
      </c>
      <c r="B985" s="162">
        <v>1939</v>
      </c>
      <c r="C985" s="162">
        <v>819</v>
      </c>
      <c r="D985" s="162">
        <v>286</v>
      </c>
      <c r="E985" s="162">
        <v>5614</v>
      </c>
      <c r="F985" s="162">
        <v>7326</v>
      </c>
      <c r="G985" s="162">
        <v>8.5</v>
      </c>
      <c r="H985" s="162">
        <v>7404.3125</v>
      </c>
      <c r="I985" s="162">
        <v>3328.5</v>
      </c>
      <c r="J985" s="162">
        <v>2275</v>
      </c>
      <c r="K985" s="162">
        <v>1736</v>
      </c>
      <c r="L985" s="162">
        <v>1469.5</v>
      </c>
      <c r="M985" s="162">
        <v>2138</v>
      </c>
      <c r="N985" s="162">
        <v>34343.8125</v>
      </c>
      <c r="O985" s="171">
        <v>9.1</v>
      </c>
      <c r="P985" s="326" t="b">
        <f t="shared" ca="1" si="15"/>
        <v>0</v>
      </c>
      <c r="Q985" s="162">
        <v>3044</v>
      </c>
      <c r="R985" s="162">
        <v>23681.3125</v>
      </c>
      <c r="S985" s="162">
        <v>7618.5</v>
      </c>
    </row>
    <row r="986" spans="1:19">
      <c r="A986" s="169">
        <v>44265</v>
      </c>
      <c r="B986" s="162">
        <v>1977</v>
      </c>
      <c r="C986" s="162">
        <v>830.75</v>
      </c>
      <c r="D986" s="162">
        <v>278</v>
      </c>
      <c r="E986" s="162">
        <v>5571.75</v>
      </c>
      <c r="F986" s="162">
        <v>7344</v>
      </c>
      <c r="G986" s="162">
        <v>9</v>
      </c>
      <c r="H986" s="162">
        <v>7375.8125</v>
      </c>
      <c r="I986" s="162">
        <v>3491.5</v>
      </c>
      <c r="J986" s="162">
        <v>2790</v>
      </c>
      <c r="K986" s="162">
        <v>1767</v>
      </c>
      <c r="L986" s="162">
        <v>1912.5</v>
      </c>
      <c r="M986" s="162">
        <v>2227</v>
      </c>
      <c r="N986" s="162">
        <v>35574.3125</v>
      </c>
      <c r="O986" s="171">
        <v>7.5</v>
      </c>
      <c r="P986" s="326" t="b">
        <f t="shared" ca="1" si="15"/>
        <v>0</v>
      </c>
      <c r="Q986" s="162">
        <v>3085.75</v>
      </c>
      <c r="R986" s="162">
        <v>23792.0625</v>
      </c>
      <c r="S986" s="162">
        <v>8696.5</v>
      </c>
    </row>
    <row r="987" spans="1:19">
      <c r="A987" s="169">
        <v>44266</v>
      </c>
      <c r="B987" s="162">
        <v>1958</v>
      </c>
      <c r="C987" s="162">
        <v>847.5</v>
      </c>
      <c r="D987" s="162">
        <v>277</v>
      </c>
      <c r="E987" s="162">
        <v>5705.25</v>
      </c>
      <c r="F987" s="162">
        <v>7480</v>
      </c>
      <c r="G987" s="162">
        <v>13</v>
      </c>
      <c r="H987" s="162">
        <v>7472.40625</v>
      </c>
      <c r="I987" s="162">
        <v>3378</v>
      </c>
      <c r="J987" s="162">
        <v>3163</v>
      </c>
      <c r="K987" s="162">
        <v>2003</v>
      </c>
      <c r="L987" s="162">
        <v>2200</v>
      </c>
      <c r="M987" s="162">
        <v>2268.5</v>
      </c>
      <c r="N987" s="162">
        <v>36765.65625</v>
      </c>
      <c r="O987" s="171">
        <v>47.5</v>
      </c>
      <c r="P987" s="326" t="b">
        <f t="shared" ca="1" si="15"/>
        <v>0</v>
      </c>
      <c r="Q987" s="162">
        <v>3082.5</v>
      </c>
      <c r="R987" s="162">
        <v>24048.65625</v>
      </c>
      <c r="S987" s="162">
        <v>9634.5</v>
      </c>
    </row>
    <row r="988" spans="1:19">
      <c r="A988" s="169">
        <v>44267</v>
      </c>
      <c r="B988" s="162">
        <v>2020</v>
      </c>
      <c r="C988" s="162">
        <v>892.75</v>
      </c>
      <c r="D988" s="162">
        <v>281</v>
      </c>
      <c r="E988" s="162">
        <v>5915.25</v>
      </c>
      <c r="F988" s="162">
        <v>7815.5</v>
      </c>
      <c r="G988" s="162">
        <v>17</v>
      </c>
      <c r="H988" s="162">
        <v>7616.625</v>
      </c>
      <c r="I988" s="162">
        <v>3630.5</v>
      </c>
      <c r="J988" s="162">
        <v>4775</v>
      </c>
      <c r="K988" s="162">
        <v>3573.5</v>
      </c>
      <c r="L988" s="162">
        <v>3758</v>
      </c>
      <c r="M988" s="162">
        <v>3674.5</v>
      </c>
      <c r="N988" s="162">
        <v>43969.625</v>
      </c>
      <c r="O988" s="171">
        <v>29.7</v>
      </c>
      <c r="P988" s="326" t="b">
        <f t="shared" ca="1" si="15"/>
        <v>0</v>
      </c>
      <c r="Q988" s="162">
        <v>3193.75</v>
      </c>
      <c r="R988" s="162">
        <v>24994.875</v>
      </c>
      <c r="S988" s="162">
        <v>15781</v>
      </c>
    </row>
    <row r="989" spans="1:19">
      <c r="A989" s="169">
        <v>44268</v>
      </c>
      <c r="B989" s="162">
        <v>1959</v>
      </c>
      <c r="C989" s="162">
        <v>815.5</v>
      </c>
      <c r="D989" s="162">
        <v>280</v>
      </c>
      <c r="E989" s="162">
        <v>5468.25</v>
      </c>
      <c r="F989" s="162">
        <v>8155</v>
      </c>
      <c r="G989" s="162">
        <v>19</v>
      </c>
      <c r="H989" s="162">
        <v>7759.8125</v>
      </c>
      <c r="I989" s="162">
        <v>3578.5</v>
      </c>
      <c r="J989" s="162">
        <v>5802</v>
      </c>
      <c r="K989" s="162">
        <v>4743</v>
      </c>
      <c r="L989" s="162">
        <v>4394</v>
      </c>
      <c r="M989" s="162">
        <v>4319.5</v>
      </c>
      <c r="N989" s="162">
        <v>47293.5625</v>
      </c>
      <c r="O989" s="171">
        <v>33.200000000000003</v>
      </c>
      <c r="P989" s="326" t="b">
        <f t="shared" ca="1" si="15"/>
        <v>0</v>
      </c>
      <c r="Q989" s="162">
        <v>3054.5</v>
      </c>
      <c r="R989" s="162">
        <v>24980.5625</v>
      </c>
      <c r="S989" s="162">
        <v>19258.5</v>
      </c>
    </row>
    <row r="990" spans="1:19">
      <c r="A990" s="169">
        <v>44269</v>
      </c>
      <c r="B990" s="162">
        <v>1947</v>
      </c>
      <c r="C990" s="162">
        <v>798.5</v>
      </c>
      <c r="D990" s="162">
        <v>281</v>
      </c>
      <c r="E990" s="162">
        <v>5621.5</v>
      </c>
      <c r="F990" s="162">
        <v>8069</v>
      </c>
      <c r="G990" s="162">
        <v>20</v>
      </c>
      <c r="H990" s="162">
        <v>7992.03125</v>
      </c>
      <c r="I990" s="162">
        <v>4013</v>
      </c>
      <c r="J990" s="162">
        <v>5458</v>
      </c>
      <c r="K990" s="162">
        <v>3914</v>
      </c>
      <c r="L990" s="162">
        <v>4002</v>
      </c>
      <c r="M990" s="162">
        <v>3615</v>
      </c>
      <c r="N990" s="162">
        <v>45731.03125</v>
      </c>
      <c r="O990" s="171">
        <v>16.5</v>
      </c>
      <c r="P990" s="326" t="b">
        <f t="shared" ca="1" si="15"/>
        <v>0</v>
      </c>
      <c r="Q990" s="162">
        <v>3026.5</v>
      </c>
      <c r="R990" s="162">
        <v>25715.53125</v>
      </c>
      <c r="S990" s="162">
        <v>16989</v>
      </c>
    </row>
    <row r="991" spans="1:19">
      <c r="A991" s="169">
        <v>44270</v>
      </c>
      <c r="B991" s="162">
        <v>1910</v>
      </c>
      <c r="C991" s="162">
        <v>799.75</v>
      </c>
      <c r="D991" s="162">
        <v>281</v>
      </c>
      <c r="E991" s="162">
        <v>5660</v>
      </c>
      <c r="F991" s="162">
        <v>7455</v>
      </c>
      <c r="G991" s="162">
        <v>21.5</v>
      </c>
      <c r="H991" s="162">
        <v>7816.875</v>
      </c>
      <c r="I991" s="162">
        <v>3844.5</v>
      </c>
      <c r="J991" s="162">
        <v>2167</v>
      </c>
      <c r="K991" s="162">
        <v>1623.5</v>
      </c>
      <c r="L991" s="162">
        <v>2009</v>
      </c>
      <c r="M991" s="162">
        <v>2193</v>
      </c>
      <c r="N991" s="162">
        <v>35781.125</v>
      </c>
      <c r="O991" s="171">
        <v>11.5</v>
      </c>
      <c r="P991" s="326" t="b">
        <f t="shared" ca="1" si="15"/>
        <v>0</v>
      </c>
      <c r="Q991" s="162">
        <v>2990.75</v>
      </c>
      <c r="R991" s="162">
        <v>24797.875</v>
      </c>
      <c r="S991" s="162">
        <v>7992.5</v>
      </c>
    </row>
    <row r="992" spans="1:19">
      <c r="A992" s="169">
        <v>44271</v>
      </c>
      <c r="B992" s="162">
        <v>1890</v>
      </c>
      <c r="C992" s="162">
        <v>792.25</v>
      </c>
      <c r="D992" s="162">
        <v>274</v>
      </c>
      <c r="E992" s="162">
        <v>5635.75</v>
      </c>
      <c r="F992" s="162">
        <v>7248.5</v>
      </c>
      <c r="G992" s="162">
        <v>23.5</v>
      </c>
      <c r="H992" s="162">
        <v>7590.21875</v>
      </c>
      <c r="I992" s="162">
        <v>3503.5</v>
      </c>
      <c r="J992" s="162">
        <v>2029</v>
      </c>
      <c r="K992" s="162">
        <v>1707.5</v>
      </c>
      <c r="L992" s="162">
        <v>1935.5</v>
      </c>
      <c r="M992" s="162">
        <v>2098</v>
      </c>
      <c r="N992" s="162">
        <v>34727.71875</v>
      </c>
      <c r="O992" s="171">
        <v>10.199999999999999</v>
      </c>
      <c r="P992" s="326" t="b">
        <f t="shared" ca="1" si="15"/>
        <v>0</v>
      </c>
      <c r="Q992" s="162">
        <v>2956.25</v>
      </c>
      <c r="R992" s="162">
        <v>24001.46875</v>
      </c>
      <c r="S992" s="162">
        <v>7770</v>
      </c>
    </row>
    <row r="993" spans="1:19">
      <c r="A993" s="169">
        <v>44272</v>
      </c>
      <c r="B993" s="162">
        <v>1907</v>
      </c>
      <c r="C993" s="162">
        <v>770.75</v>
      </c>
      <c r="D993" s="162">
        <v>278</v>
      </c>
      <c r="E993" s="162">
        <v>5768.75</v>
      </c>
      <c r="F993" s="162">
        <v>7485</v>
      </c>
      <c r="G993" s="162">
        <v>26.5</v>
      </c>
      <c r="H993" s="162">
        <v>7458.6875</v>
      </c>
      <c r="I993" s="162">
        <v>3345.5</v>
      </c>
      <c r="J993" s="162">
        <v>2959</v>
      </c>
      <c r="K993" s="162">
        <v>1791</v>
      </c>
      <c r="L993" s="162">
        <v>2355.5</v>
      </c>
      <c r="M993" s="162">
        <v>2199.5</v>
      </c>
      <c r="N993" s="162">
        <v>36345.1875</v>
      </c>
      <c r="O993" s="171">
        <v>11.4</v>
      </c>
      <c r="P993" s="326" t="b">
        <f t="shared" ca="1" si="15"/>
        <v>0</v>
      </c>
      <c r="Q993" s="162">
        <v>2955.75</v>
      </c>
      <c r="R993" s="162">
        <v>24084.4375</v>
      </c>
      <c r="S993" s="162">
        <v>9305</v>
      </c>
    </row>
    <row r="994" spans="1:19">
      <c r="A994" s="169">
        <v>44273</v>
      </c>
      <c r="B994" s="162">
        <v>1992</v>
      </c>
      <c r="C994" s="162">
        <v>763.5</v>
      </c>
      <c r="D994" s="162">
        <v>278</v>
      </c>
      <c r="E994" s="162">
        <v>5502.5</v>
      </c>
      <c r="F994" s="162">
        <v>7589</v>
      </c>
      <c r="G994" s="162">
        <v>27.5</v>
      </c>
      <c r="H994" s="162">
        <v>7633.5625</v>
      </c>
      <c r="I994" s="162">
        <v>3548.5</v>
      </c>
      <c r="J994" s="162">
        <v>3149</v>
      </c>
      <c r="K994" s="162">
        <v>1891.5</v>
      </c>
      <c r="L994" s="162">
        <v>2257.5</v>
      </c>
      <c r="M994" s="162">
        <v>2250.5</v>
      </c>
      <c r="N994" s="162">
        <v>36883.0625</v>
      </c>
      <c r="O994" s="171">
        <v>12.7</v>
      </c>
      <c r="P994" s="326" t="b">
        <f t="shared" ca="1" si="15"/>
        <v>0</v>
      </c>
      <c r="Q994" s="162">
        <v>3033.5</v>
      </c>
      <c r="R994" s="162">
        <v>24301.0625</v>
      </c>
      <c r="S994" s="162">
        <v>9548.5</v>
      </c>
    </row>
    <row r="995" spans="1:19">
      <c r="A995" s="169">
        <v>44274</v>
      </c>
      <c r="B995" s="162">
        <v>1987</v>
      </c>
      <c r="C995" s="162">
        <v>747.75</v>
      </c>
      <c r="D995" s="162">
        <v>291</v>
      </c>
      <c r="E995" s="162">
        <v>5922.5</v>
      </c>
      <c r="F995" s="162">
        <v>7585</v>
      </c>
      <c r="G995" s="162">
        <v>29.5</v>
      </c>
      <c r="H995" s="162">
        <v>7687.6875</v>
      </c>
      <c r="I995" s="162">
        <v>3727</v>
      </c>
      <c r="J995" s="162">
        <v>4769</v>
      </c>
      <c r="K995" s="162">
        <v>3592.5</v>
      </c>
      <c r="L995" s="162">
        <v>3467</v>
      </c>
      <c r="M995" s="162">
        <v>3556.5</v>
      </c>
      <c r="N995" s="162">
        <v>43362.4375</v>
      </c>
      <c r="O995" s="171">
        <v>27.9</v>
      </c>
      <c r="P995" s="326" t="b">
        <f t="shared" ca="1" si="15"/>
        <v>0</v>
      </c>
      <c r="Q995" s="162">
        <v>3025.75</v>
      </c>
      <c r="R995" s="162">
        <v>24951.6875</v>
      </c>
      <c r="S995" s="162">
        <v>15385</v>
      </c>
    </row>
    <row r="996" spans="1:19">
      <c r="A996" s="169">
        <v>44275</v>
      </c>
      <c r="B996" s="162">
        <v>1954</v>
      </c>
      <c r="C996" s="162">
        <v>837.5</v>
      </c>
      <c r="D996" s="162">
        <v>-84</v>
      </c>
      <c r="E996" s="162">
        <v>5484.25</v>
      </c>
      <c r="F996" s="162">
        <v>8046</v>
      </c>
      <c r="G996" s="162">
        <v>29</v>
      </c>
      <c r="H996" s="162">
        <v>7980.78125</v>
      </c>
      <c r="I996" s="162">
        <v>3718.5</v>
      </c>
      <c r="J996" s="162">
        <v>5751</v>
      </c>
      <c r="K996" s="162">
        <v>4643.5</v>
      </c>
      <c r="L996" s="162">
        <v>4099.5</v>
      </c>
      <c r="M996" s="162">
        <v>4227</v>
      </c>
      <c r="N996" s="162">
        <v>46687.03125</v>
      </c>
      <c r="O996" s="171">
        <v>32.5</v>
      </c>
      <c r="P996" s="326" t="b">
        <f t="shared" ca="1" si="15"/>
        <v>0</v>
      </c>
      <c r="Q996" s="162">
        <v>2707.5</v>
      </c>
      <c r="R996" s="162">
        <v>25258.53125</v>
      </c>
      <c r="S996" s="162">
        <v>18721</v>
      </c>
    </row>
    <row r="997" spans="1:19">
      <c r="A997" s="169">
        <v>44276</v>
      </c>
      <c r="B997" s="162">
        <v>1927</v>
      </c>
      <c r="C997" s="162">
        <v>775.5</v>
      </c>
      <c r="D997" s="162">
        <v>247</v>
      </c>
      <c r="E997" s="162">
        <v>6102.25</v>
      </c>
      <c r="F997" s="162">
        <v>8159.5</v>
      </c>
      <c r="G997" s="162">
        <v>24</v>
      </c>
      <c r="H997" s="162">
        <v>8267.28125</v>
      </c>
      <c r="I997" s="162">
        <v>3955.5</v>
      </c>
      <c r="J997" s="162">
        <v>5456</v>
      </c>
      <c r="K997" s="162">
        <v>3901.5</v>
      </c>
      <c r="L997" s="162">
        <v>3455</v>
      </c>
      <c r="M997" s="162">
        <v>3586</v>
      </c>
      <c r="N997" s="162">
        <v>45856.53125</v>
      </c>
      <c r="O997" s="171">
        <v>16.600000000000001</v>
      </c>
      <c r="P997" s="326" t="b">
        <f t="shared" ca="1" si="15"/>
        <v>0</v>
      </c>
      <c r="Q997" s="162">
        <v>2949.5</v>
      </c>
      <c r="R997" s="162">
        <v>26508.53125</v>
      </c>
      <c r="S997" s="162">
        <v>16398.5</v>
      </c>
    </row>
    <row r="998" spans="1:19">
      <c r="A998" s="169">
        <v>44277</v>
      </c>
      <c r="B998" s="162">
        <v>1935</v>
      </c>
      <c r="C998" s="162">
        <v>700.75</v>
      </c>
      <c r="D998" s="162">
        <v>75</v>
      </c>
      <c r="E998" s="162">
        <v>5441</v>
      </c>
      <c r="F998" s="162">
        <v>7404.5</v>
      </c>
      <c r="G998" s="162">
        <v>7.5</v>
      </c>
      <c r="H998" s="162">
        <v>8050.5</v>
      </c>
      <c r="I998" s="162">
        <v>4044.5</v>
      </c>
      <c r="J998" s="162">
        <v>3003</v>
      </c>
      <c r="K998" s="162">
        <v>1700</v>
      </c>
      <c r="L998" s="162">
        <v>1947</v>
      </c>
      <c r="M998" s="162">
        <v>2178</v>
      </c>
      <c r="N998" s="162">
        <v>36486.75</v>
      </c>
      <c r="O998" s="171">
        <v>13.1</v>
      </c>
      <c r="P998" s="326" t="b">
        <f t="shared" ca="1" si="15"/>
        <v>0</v>
      </c>
      <c r="Q998" s="162">
        <v>2710.75</v>
      </c>
      <c r="R998" s="162">
        <v>24948</v>
      </c>
      <c r="S998" s="162">
        <v>8828</v>
      </c>
    </row>
    <row r="999" spans="1:19">
      <c r="A999" s="169">
        <v>44278</v>
      </c>
      <c r="B999" s="162">
        <v>1937</v>
      </c>
      <c r="C999" s="162">
        <v>693.75</v>
      </c>
      <c r="D999" s="162">
        <v>165</v>
      </c>
      <c r="E999" s="162">
        <v>5336.75</v>
      </c>
      <c r="F999" s="162">
        <v>7480</v>
      </c>
      <c r="G999" s="162">
        <v>5</v>
      </c>
      <c r="H999" s="162">
        <v>8004.375</v>
      </c>
      <c r="I999" s="162">
        <v>3729.5</v>
      </c>
      <c r="J999" s="162">
        <v>2077</v>
      </c>
      <c r="K999" s="162">
        <v>1651</v>
      </c>
      <c r="L999" s="162">
        <v>1563.5</v>
      </c>
      <c r="M999" s="162">
        <v>2083</v>
      </c>
      <c r="N999" s="162">
        <v>34725.875</v>
      </c>
      <c r="O999" s="171">
        <v>13.8</v>
      </c>
      <c r="P999" s="326" t="b">
        <f t="shared" ca="1" si="15"/>
        <v>0</v>
      </c>
      <c r="Q999" s="162">
        <v>2795.75</v>
      </c>
      <c r="R999" s="162">
        <v>24555.625</v>
      </c>
      <c r="S999" s="162">
        <v>7374.5</v>
      </c>
    </row>
    <row r="1000" spans="1:19">
      <c r="A1000" s="169">
        <v>44279</v>
      </c>
      <c r="B1000" s="162">
        <v>1942</v>
      </c>
      <c r="C1000" s="162">
        <v>689.5</v>
      </c>
      <c r="D1000" s="162">
        <v>11</v>
      </c>
      <c r="E1000" s="162">
        <v>5491.5</v>
      </c>
      <c r="F1000" s="162">
        <v>7475.5</v>
      </c>
      <c r="G1000" s="162">
        <v>10.5</v>
      </c>
      <c r="H1000" s="162">
        <v>7868.75</v>
      </c>
      <c r="I1000" s="162">
        <v>3817</v>
      </c>
      <c r="J1000" s="162">
        <v>2677</v>
      </c>
      <c r="K1000" s="162">
        <v>1751.5</v>
      </c>
      <c r="L1000" s="162">
        <v>1831.5</v>
      </c>
      <c r="M1000" s="162">
        <v>2179.5</v>
      </c>
      <c r="N1000" s="162">
        <v>35745.25</v>
      </c>
      <c r="O1000" s="171">
        <v>11.9</v>
      </c>
      <c r="P1000" s="326" t="b">
        <f t="shared" ca="1" si="15"/>
        <v>0</v>
      </c>
      <c r="Q1000" s="162">
        <v>2642.5</v>
      </c>
      <c r="R1000" s="162">
        <v>24663.25</v>
      </c>
      <c r="S1000" s="162">
        <v>8439.5</v>
      </c>
    </row>
    <row r="1001" spans="1:19">
      <c r="A1001" s="169">
        <v>44280</v>
      </c>
      <c r="B1001" s="162">
        <v>1946</v>
      </c>
      <c r="C1001" s="162">
        <v>677</v>
      </c>
      <c r="D1001" s="162">
        <v>-145</v>
      </c>
      <c r="E1001" s="162">
        <v>5505.25</v>
      </c>
      <c r="F1001" s="162">
        <v>7500.5</v>
      </c>
      <c r="G1001" s="162">
        <v>17.5</v>
      </c>
      <c r="H1001" s="162">
        <v>8190.4375</v>
      </c>
      <c r="I1001" s="162">
        <v>3691.5</v>
      </c>
      <c r="J1001" s="162">
        <v>3084</v>
      </c>
      <c r="K1001" s="162">
        <v>1866.5</v>
      </c>
      <c r="L1001" s="162">
        <v>2108.5</v>
      </c>
      <c r="M1001" s="162">
        <v>2270</v>
      </c>
      <c r="N1001" s="162">
        <v>36712.1875</v>
      </c>
      <c r="O1001" s="171">
        <v>15.4</v>
      </c>
      <c r="P1001" s="326" t="b">
        <f t="shared" ca="1" si="15"/>
        <v>0</v>
      </c>
      <c r="Q1001" s="162">
        <v>2478</v>
      </c>
      <c r="R1001" s="162">
        <v>24905.1875</v>
      </c>
      <c r="S1001" s="162">
        <v>9329</v>
      </c>
    </row>
    <row r="1002" spans="1:19">
      <c r="A1002" s="169">
        <v>44281</v>
      </c>
      <c r="B1002" s="162">
        <v>1958</v>
      </c>
      <c r="C1002" s="162">
        <v>651.5</v>
      </c>
      <c r="D1002" s="162">
        <v>-112</v>
      </c>
      <c r="E1002" s="162">
        <v>5531.75</v>
      </c>
      <c r="F1002" s="162">
        <v>7628.5</v>
      </c>
      <c r="G1002" s="162">
        <v>17.5</v>
      </c>
      <c r="H1002" s="162">
        <v>8190.875</v>
      </c>
      <c r="I1002" s="162">
        <v>3695.5</v>
      </c>
      <c r="J1002" s="162">
        <v>4679</v>
      </c>
      <c r="K1002" s="162">
        <v>3669</v>
      </c>
      <c r="L1002" s="162">
        <v>3229.5</v>
      </c>
      <c r="M1002" s="162">
        <v>3640</v>
      </c>
      <c r="N1002" s="162">
        <v>42779.125</v>
      </c>
      <c r="O1002" s="171">
        <v>35.5</v>
      </c>
      <c r="P1002" s="326" t="b">
        <f t="shared" ca="1" si="15"/>
        <v>0</v>
      </c>
      <c r="Q1002" s="162">
        <v>2497.5</v>
      </c>
      <c r="R1002" s="162">
        <v>25064.125</v>
      </c>
      <c r="S1002" s="162">
        <v>15217.5</v>
      </c>
    </row>
    <row r="1003" spans="1:19">
      <c r="A1003" s="169">
        <v>44282</v>
      </c>
      <c r="B1003" s="162">
        <v>1937</v>
      </c>
      <c r="C1003" s="162">
        <v>642.75</v>
      </c>
      <c r="D1003" s="162">
        <v>-44</v>
      </c>
      <c r="E1003" s="162">
        <v>5745.5</v>
      </c>
      <c r="F1003" s="162">
        <v>8037</v>
      </c>
      <c r="G1003" s="162">
        <v>22</v>
      </c>
      <c r="H1003" s="162">
        <v>8381.5</v>
      </c>
      <c r="I1003" s="162">
        <v>3794.5</v>
      </c>
      <c r="J1003" s="162">
        <v>5783</v>
      </c>
      <c r="K1003" s="162">
        <v>4787.5</v>
      </c>
      <c r="L1003" s="162">
        <v>4074</v>
      </c>
      <c r="M1003" s="162">
        <v>4342.5</v>
      </c>
      <c r="N1003" s="162">
        <v>47503.25</v>
      </c>
      <c r="O1003" s="171">
        <v>39</v>
      </c>
      <c r="P1003" s="326" t="b">
        <f t="shared" ca="1" si="15"/>
        <v>0</v>
      </c>
      <c r="Q1003" s="162">
        <v>2535.75</v>
      </c>
      <c r="R1003" s="162">
        <v>25980.5</v>
      </c>
      <c r="S1003" s="162">
        <v>18987</v>
      </c>
    </row>
    <row r="1004" spans="1:19">
      <c r="A1004" s="169">
        <v>44283</v>
      </c>
      <c r="B1004" s="162">
        <v>1953</v>
      </c>
      <c r="C1004" s="162">
        <v>645.5</v>
      </c>
      <c r="D1004" s="162">
        <v>-11</v>
      </c>
      <c r="E1004" s="162">
        <v>6089.75</v>
      </c>
      <c r="F1004" s="162">
        <v>8084</v>
      </c>
      <c r="G1004" s="162">
        <v>25</v>
      </c>
      <c r="H1004" s="162">
        <v>8390.8125</v>
      </c>
      <c r="I1004" s="162">
        <v>3958</v>
      </c>
      <c r="J1004" s="162">
        <v>5466</v>
      </c>
      <c r="K1004" s="162">
        <v>3938</v>
      </c>
      <c r="L1004" s="162">
        <v>3520.5</v>
      </c>
      <c r="M1004" s="162">
        <v>3718</v>
      </c>
      <c r="N1004" s="162">
        <v>45777.5625</v>
      </c>
      <c r="O1004" s="171">
        <v>17.8</v>
      </c>
      <c r="P1004" s="326" t="b">
        <f t="shared" ca="1" si="15"/>
        <v>0</v>
      </c>
      <c r="Q1004" s="162">
        <v>2587.5</v>
      </c>
      <c r="R1004" s="162">
        <v>26547.5625</v>
      </c>
      <c r="S1004" s="162">
        <v>16642.5</v>
      </c>
    </row>
    <row r="1005" spans="1:19">
      <c r="A1005" s="169">
        <v>44284</v>
      </c>
      <c r="B1005" s="162">
        <v>1992</v>
      </c>
      <c r="C1005" s="162">
        <v>654.5</v>
      </c>
      <c r="D1005" s="162">
        <v>11</v>
      </c>
      <c r="E1005" s="162">
        <v>5709</v>
      </c>
      <c r="F1005" s="162">
        <v>7946.5</v>
      </c>
      <c r="G1005" s="162">
        <v>28.5</v>
      </c>
      <c r="H1005" s="162">
        <v>8133.0625</v>
      </c>
      <c r="I1005" s="162">
        <v>3903.5</v>
      </c>
      <c r="J1005" s="162">
        <v>2382</v>
      </c>
      <c r="K1005" s="162">
        <v>1739.5</v>
      </c>
      <c r="L1005" s="162">
        <v>1790.5</v>
      </c>
      <c r="M1005" s="162">
        <v>2221.5</v>
      </c>
      <c r="N1005" s="162">
        <v>36511.5625</v>
      </c>
      <c r="O1005" s="171">
        <v>18.100000000000001</v>
      </c>
      <c r="P1005" s="326" t="b">
        <f t="shared" ca="1" si="15"/>
        <v>0</v>
      </c>
      <c r="Q1005" s="162">
        <v>2657.5</v>
      </c>
      <c r="R1005" s="162">
        <v>25720.5625</v>
      </c>
      <c r="S1005" s="162">
        <v>8133.5</v>
      </c>
    </row>
    <row r="1006" spans="1:19">
      <c r="A1006" s="169">
        <v>44285</v>
      </c>
      <c r="B1006" s="162">
        <v>1995</v>
      </c>
      <c r="C1006" s="162">
        <v>654</v>
      </c>
      <c r="D1006" s="162">
        <v>-33</v>
      </c>
      <c r="E1006" s="162">
        <v>5503</v>
      </c>
      <c r="F1006" s="162">
        <v>8062</v>
      </c>
      <c r="G1006" s="162">
        <v>33</v>
      </c>
      <c r="H1006" s="162">
        <v>8390.125</v>
      </c>
      <c r="I1006" s="162">
        <v>3759.5</v>
      </c>
      <c r="J1006" s="162">
        <v>2269</v>
      </c>
      <c r="K1006" s="162">
        <v>1840</v>
      </c>
      <c r="L1006" s="162">
        <v>1777.5</v>
      </c>
      <c r="M1006" s="162">
        <v>2154.5</v>
      </c>
      <c r="N1006" s="162">
        <v>36404.625</v>
      </c>
      <c r="O1006" s="171">
        <v>17.8</v>
      </c>
      <c r="P1006" s="326" t="b">
        <f t="shared" ca="1" si="15"/>
        <v>0</v>
      </c>
      <c r="Q1006" s="162">
        <v>2616</v>
      </c>
      <c r="R1006" s="162">
        <v>25747.625</v>
      </c>
      <c r="S1006" s="162">
        <v>8041</v>
      </c>
    </row>
    <row r="1007" spans="1:19">
      <c r="A1007" s="169">
        <v>44286</v>
      </c>
      <c r="B1007" s="162">
        <v>1932</v>
      </c>
      <c r="C1007" s="162">
        <v>642.5</v>
      </c>
      <c r="D1007" s="162">
        <v>-2</v>
      </c>
      <c r="E1007" s="162">
        <v>6071.5</v>
      </c>
      <c r="F1007" s="162">
        <v>8137</v>
      </c>
      <c r="G1007" s="162">
        <v>35</v>
      </c>
      <c r="H1007" s="162">
        <v>8502.625</v>
      </c>
      <c r="I1007" s="162">
        <v>3909</v>
      </c>
      <c r="J1007" s="162">
        <v>3483</v>
      </c>
      <c r="K1007" s="162">
        <v>2093.5</v>
      </c>
      <c r="L1007" s="162">
        <v>2248</v>
      </c>
      <c r="M1007" s="162">
        <v>2361.5</v>
      </c>
      <c r="N1007" s="162">
        <v>39413.625</v>
      </c>
      <c r="O1007" s="171">
        <v>18.3</v>
      </c>
      <c r="P1007" s="326" t="b">
        <f t="shared" ca="1" si="15"/>
        <v>0</v>
      </c>
      <c r="Q1007" s="162">
        <v>2572.5</v>
      </c>
      <c r="R1007" s="162">
        <v>26655.125</v>
      </c>
      <c r="S1007" s="162">
        <v>10186</v>
      </c>
    </row>
    <row r="1008" spans="1:19">
      <c r="A1008" s="169">
        <v>44287</v>
      </c>
      <c r="B1008" s="162">
        <v>1974</v>
      </c>
      <c r="C1008" s="162">
        <v>643.75</v>
      </c>
      <c r="D1008" s="162">
        <v>-35</v>
      </c>
      <c r="E1008" s="162">
        <v>6026.5</v>
      </c>
      <c r="F1008" s="162">
        <v>8140</v>
      </c>
      <c r="G1008" s="162">
        <v>36.5</v>
      </c>
      <c r="H1008" s="162">
        <v>8885.4375</v>
      </c>
      <c r="I1008" s="162">
        <v>3948.5</v>
      </c>
      <c r="J1008" s="162">
        <v>5112</v>
      </c>
      <c r="K1008" s="162">
        <v>4390.5</v>
      </c>
      <c r="L1008" s="162">
        <v>3509</v>
      </c>
      <c r="M1008" s="162">
        <v>3608.5</v>
      </c>
      <c r="N1008" s="162">
        <v>46239.6875</v>
      </c>
      <c r="O1008" s="171">
        <v>38.1</v>
      </c>
      <c r="P1008" s="326" t="b">
        <f t="shared" ca="1" si="15"/>
        <v>0</v>
      </c>
      <c r="Q1008" s="162">
        <v>2582.75</v>
      </c>
      <c r="R1008" s="162">
        <v>27036.9375</v>
      </c>
      <c r="S1008" s="162">
        <v>16620</v>
      </c>
    </row>
    <row r="1009" spans="1:19">
      <c r="A1009" s="169">
        <v>44288</v>
      </c>
      <c r="B1009" s="162">
        <v>1974</v>
      </c>
      <c r="C1009" s="162">
        <v>638</v>
      </c>
      <c r="D1009" s="162">
        <v>-98</v>
      </c>
      <c r="E1009" s="162">
        <v>6262.25</v>
      </c>
      <c r="F1009" s="162">
        <v>8417</v>
      </c>
      <c r="G1009" s="162">
        <v>38</v>
      </c>
      <c r="H1009" s="162">
        <v>8855.5625</v>
      </c>
      <c r="I1009" s="162">
        <v>4353</v>
      </c>
      <c r="J1009" s="162">
        <v>6175</v>
      </c>
      <c r="K1009" s="162">
        <v>5458.5</v>
      </c>
      <c r="L1009" s="162">
        <v>4355</v>
      </c>
      <c r="M1009" s="162">
        <v>4207.5</v>
      </c>
      <c r="N1009" s="162">
        <v>50635.8125</v>
      </c>
      <c r="O1009" s="171">
        <v>39.1</v>
      </c>
      <c r="P1009" s="326" t="b">
        <f t="shared" ca="1" si="15"/>
        <v>0</v>
      </c>
      <c r="Q1009" s="162">
        <v>2514</v>
      </c>
      <c r="R1009" s="162">
        <v>27925.8125</v>
      </c>
      <c r="S1009" s="162">
        <v>20196</v>
      </c>
    </row>
    <row r="1010" spans="1:19">
      <c r="A1010" s="169">
        <v>44289</v>
      </c>
      <c r="B1010" s="162">
        <v>1924</v>
      </c>
      <c r="C1010" s="162">
        <v>626</v>
      </c>
      <c r="D1010" s="162">
        <v>-47</v>
      </c>
      <c r="E1010" s="162">
        <v>6353.25</v>
      </c>
      <c r="F1010" s="162">
        <v>8222</v>
      </c>
      <c r="G1010" s="162">
        <v>36</v>
      </c>
      <c r="H1010" s="162">
        <v>8782.125</v>
      </c>
      <c r="I1010" s="162">
        <v>4129.5</v>
      </c>
      <c r="J1010" s="162">
        <v>6003</v>
      </c>
      <c r="K1010" s="162">
        <v>5450</v>
      </c>
      <c r="L1010" s="162">
        <v>4392</v>
      </c>
      <c r="M1010" s="162">
        <v>4318.5</v>
      </c>
      <c r="N1010" s="162">
        <v>50189.375</v>
      </c>
      <c r="O1010" s="171">
        <v>38.200000000000003</v>
      </c>
      <c r="P1010" s="326" t="b">
        <f t="shared" ca="1" si="15"/>
        <v>0</v>
      </c>
      <c r="Q1010" s="162">
        <v>2503</v>
      </c>
      <c r="R1010" s="162">
        <v>27522.875</v>
      </c>
      <c r="S1010" s="162">
        <v>20163.5</v>
      </c>
    </row>
    <row r="1011" spans="1:19">
      <c r="A1011" s="169">
        <v>44290</v>
      </c>
      <c r="B1011" s="162">
        <v>1863</v>
      </c>
      <c r="C1011" s="162">
        <v>622.25</v>
      </c>
      <c r="D1011" s="162">
        <v>229</v>
      </c>
      <c r="E1011" s="162">
        <v>6450</v>
      </c>
      <c r="F1011" s="162">
        <v>8114</v>
      </c>
      <c r="G1011" s="162">
        <v>35.5</v>
      </c>
      <c r="H1011" s="162">
        <v>8863.625</v>
      </c>
      <c r="I1011" s="162">
        <v>4169</v>
      </c>
      <c r="J1011" s="162">
        <v>5970</v>
      </c>
      <c r="K1011" s="162">
        <v>5437</v>
      </c>
      <c r="L1011" s="162">
        <v>4465</v>
      </c>
      <c r="M1011" s="162">
        <v>4355.5</v>
      </c>
      <c r="N1011" s="162">
        <v>50573.875</v>
      </c>
      <c r="O1011" s="171">
        <v>37.700000000000003</v>
      </c>
      <c r="P1011" s="326" t="b">
        <f t="shared" ca="1" si="15"/>
        <v>0</v>
      </c>
      <c r="Q1011" s="162">
        <v>2714.25</v>
      </c>
      <c r="R1011" s="162">
        <v>27632.125</v>
      </c>
      <c r="S1011" s="162">
        <v>20227.5</v>
      </c>
    </row>
    <row r="1012" spans="1:19">
      <c r="A1012" s="169">
        <v>44291</v>
      </c>
      <c r="B1012" s="162">
        <v>1879</v>
      </c>
      <c r="C1012" s="162">
        <v>614.5</v>
      </c>
      <c r="D1012" s="162">
        <v>209</v>
      </c>
      <c r="E1012" s="162">
        <v>6453</v>
      </c>
      <c r="F1012" s="162">
        <v>8317.5</v>
      </c>
      <c r="G1012" s="162">
        <v>28</v>
      </c>
      <c r="H1012" s="162">
        <v>8934.375</v>
      </c>
      <c r="I1012" s="162">
        <v>4244</v>
      </c>
      <c r="J1012" s="162">
        <v>6004</v>
      </c>
      <c r="K1012" s="162">
        <v>5525</v>
      </c>
      <c r="L1012" s="162">
        <v>4429.5</v>
      </c>
      <c r="M1012" s="162">
        <v>4392.5</v>
      </c>
      <c r="N1012" s="162">
        <v>51030.375</v>
      </c>
      <c r="O1012" s="171">
        <v>38.299999999999997</v>
      </c>
      <c r="P1012" s="326" t="b">
        <f t="shared" ca="1" si="15"/>
        <v>0</v>
      </c>
      <c r="Q1012" s="162">
        <v>2702.5</v>
      </c>
      <c r="R1012" s="162">
        <v>27976.875</v>
      </c>
      <c r="S1012" s="162">
        <v>20351</v>
      </c>
    </row>
    <row r="1013" spans="1:19">
      <c r="A1013" s="169">
        <v>44292</v>
      </c>
      <c r="B1013" s="162">
        <v>1927</v>
      </c>
      <c r="C1013" s="162">
        <v>592.75</v>
      </c>
      <c r="D1013" s="162">
        <v>-105</v>
      </c>
      <c r="E1013" s="162">
        <v>6601</v>
      </c>
      <c r="F1013" s="162">
        <v>8275</v>
      </c>
      <c r="G1013" s="162">
        <v>27</v>
      </c>
      <c r="H1013" s="162">
        <v>8941.0625</v>
      </c>
      <c r="I1013" s="162">
        <v>4253.5</v>
      </c>
      <c r="J1013" s="162">
        <v>6013</v>
      </c>
      <c r="K1013" s="162">
        <v>5451.5</v>
      </c>
      <c r="L1013" s="162">
        <v>4492</v>
      </c>
      <c r="M1013" s="162">
        <v>4510.5</v>
      </c>
      <c r="N1013" s="162">
        <v>50979.3125</v>
      </c>
      <c r="O1013" s="171">
        <v>39.5</v>
      </c>
      <c r="P1013" s="326" t="b">
        <f t="shared" ca="1" si="15"/>
        <v>0</v>
      </c>
      <c r="Q1013" s="162">
        <v>2414.75</v>
      </c>
      <c r="R1013" s="162">
        <v>28097.5625</v>
      </c>
      <c r="S1013" s="162">
        <v>20467</v>
      </c>
    </row>
    <row r="1014" spans="1:19">
      <c r="A1014" s="169">
        <v>44293</v>
      </c>
      <c r="B1014" s="162">
        <v>1968</v>
      </c>
      <c r="C1014" s="162">
        <v>566</v>
      </c>
      <c r="D1014" s="162">
        <v>-40</v>
      </c>
      <c r="E1014" s="162">
        <v>6135</v>
      </c>
      <c r="F1014" s="162">
        <v>8186</v>
      </c>
      <c r="G1014" s="162">
        <v>27.5</v>
      </c>
      <c r="H1014" s="162">
        <v>8871.8125</v>
      </c>
      <c r="I1014" s="162">
        <v>3996</v>
      </c>
      <c r="J1014" s="162">
        <v>5966</v>
      </c>
      <c r="K1014" s="162">
        <v>5359</v>
      </c>
      <c r="L1014" s="162">
        <v>4447</v>
      </c>
      <c r="M1014" s="162">
        <v>4423.5</v>
      </c>
      <c r="N1014" s="162">
        <v>49905.8125</v>
      </c>
      <c r="O1014" s="171">
        <v>39.299999999999997</v>
      </c>
      <c r="P1014" s="326" t="b">
        <f t="shared" ca="1" si="15"/>
        <v>0</v>
      </c>
      <c r="Q1014" s="162">
        <v>2494</v>
      </c>
      <c r="R1014" s="162">
        <v>27216.3125</v>
      </c>
      <c r="S1014" s="162">
        <v>20195.5</v>
      </c>
    </row>
    <row r="1015" spans="1:19">
      <c r="A1015" s="169">
        <v>44294</v>
      </c>
      <c r="B1015" s="162">
        <v>2007</v>
      </c>
      <c r="C1015" s="162">
        <v>573</v>
      </c>
      <c r="D1015" s="162">
        <v>108</v>
      </c>
      <c r="E1015" s="162">
        <v>5792.25</v>
      </c>
      <c r="F1015" s="162">
        <v>7921</v>
      </c>
      <c r="G1015" s="162">
        <v>26</v>
      </c>
      <c r="H1015" s="162">
        <v>8773.375</v>
      </c>
      <c r="I1015" s="162">
        <v>3987.5</v>
      </c>
      <c r="J1015" s="162">
        <v>6043</v>
      </c>
      <c r="K1015" s="162">
        <v>5390</v>
      </c>
      <c r="L1015" s="162">
        <v>4466.5</v>
      </c>
      <c r="M1015" s="162">
        <v>4458.5</v>
      </c>
      <c r="N1015" s="162">
        <v>49546.125</v>
      </c>
      <c r="O1015" s="171">
        <v>37.299999999999997</v>
      </c>
      <c r="P1015" s="326" t="b">
        <f t="shared" ca="1" si="15"/>
        <v>0</v>
      </c>
      <c r="Q1015" s="162">
        <v>2688</v>
      </c>
      <c r="R1015" s="162">
        <v>26500.125</v>
      </c>
      <c r="S1015" s="162">
        <v>20358</v>
      </c>
    </row>
    <row r="1016" spans="1:19">
      <c r="A1016" s="169">
        <v>44295</v>
      </c>
      <c r="B1016" s="162">
        <v>1929</v>
      </c>
      <c r="C1016" s="162">
        <v>570</v>
      </c>
      <c r="D1016" s="162">
        <v>236</v>
      </c>
      <c r="E1016" s="162">
        <v>6004.25</v>
      </c>
      <c r="F1016" s="162">
        <v>7857.5</v>
      </c>
      <c r="G1016" s="162">
        <v>19</v>
      </c>
      <c r="H1016" s="162">
        <v>8787.375</v>
      </c>
      <c r="I1016" s="162">
        <v>4019.5</v>
      </c>
      <c r="J1016" s="162">
        <v>5899</v>
      </c>
      <c r="K1016" s="162">
        <v>5257</v>
      </c>
      <c r="L1016" s="162">
        <v>4421.5</v>
      </c>
      <c r="M1016" s="162">
        <v>4356.5</v>
      </c>
      <c r="N1016" s="162">
        <v>49356.625</v>
      </c>
      <c r="O1016" s="171">
        <v>38.6</v>
      </c>
      <c r="P1016" s="326" t="b">
        <f t="shared" ca="1" si="15"/>
        <v>0</v>
      </c>
      <c r="Q1016" s="162">
        <v>2735</v>
      </c>
      <c r="R1016" s="162">
        <v>26687.625</v>
      </c>
      <c r="S1016" s="162">
        <v>19934</v>
      </c>
    </row>
    <row r="1017" spans="1:19">
      <c r="A1017" s="169">
        <v>44296</v>
      </c>
      <c r="B1017" s="162">
        <v>1842</v>
      </c>
      <c r="C1017" s="162">
        <v>562</v>
      </c>
      <c r="D1017" s="162">
        <v>-191</v>
      </c>
      <c r="E1017" s="162">
        <v>5851</v>
      </c>
      <c r="F1017" s="162">
        <v>8258.5</v>
      </c>
      <c r="G1017" s="162">
        <v>19.5</v>
      </c>
      <c r="H1017" s="162">
        <v>8974.25</v>
      </c>
      <c r="I1017" s="162">
        <v>4156</v>
      </c>
      <c r="J1017" s="162">
        <v>5976</v>
      </c>
      <c r="K1017" s="162">
        <v>5436</v>
      </c>
      <c r="L1017" s="162">
        <v>4372.5</v>
      </c>
      <c r="M1017" s="162">
        <v>4380</v>
      </c>
      <c r="N1017" s="162">
        <v>49636.75</v>
      </c>
      <c r="O1017" s="171">
        <v>37</v>
      </c>
      <c r="P1017" s="326" t="b">
        <f t="shared" ca="1" si="15"/>
        <v>0</v>
      </c>
      <c r="Q1017" s="162">
        <v>2213</v>
      </c>
      <c r="R1017" s="162">
        <v>27259.25</v>
      </c>
      <c r="S1017" s="162">
        <v>20164.5</v>
      </c>
    </row>
    <row r="1018" spans="1:19">
      <c r="A1018" s="169">
        <v>44297</v>
      </c>
      <c r="B1018" s="162">
        <v>1825</v>
      </c>
      <c r="C1018" s="162">
        <v>557.5</v>
      </c>
      <c r="D1018" s="162">
        <v>-226</v>
      </c>
      <c r="E1018" s="162">
        <v>6508.75</v>
      </c>
      <c r="F1018" s="162">
        <v>8043</v>
      </c>
      <c r="G1018" s="162">
        <v>23</v>
      </c>
      <c r="H1018" s="162">
        <v>8853.125</v>
      </c>
      <c r="I1018" s="162">
        <v>4347</v>
      </c>
      <c r="J1018" s="162">
        <v>5517</v>
      </c>
      <c r="K1018" s="162">
        <v>4511</v>
      </c>
      <c r="L1018" s="162">
        <v>3791.5</v>
      </c>
      <c r="M1018" s="162">
        <v>3775</v>
      </c>
      <c r="N1018" s="162">
        <v>40075.875</v>
      </c>
      <c r="O1018" s="171">
        <v>18.7</v>
      </c>
      <c r="P1018" s="326" t="b">
        <f t="shared" ca="1" si="15"/>
        <v>0</v>
      </c>
      <c r="Q1018" s="162">
        <v>2156.5</v>
      </c>
      <c r="R1018" s="162">
        <v>27774.875</v>
      </c>
      <c r="S1018" s="162">
        <v>17594.5</v>
      </c>
    </row>
    <row r="1019" spans="1:19">
      <c r="A1019" s="169">
        <v>44298</v>
      </c>
      <c r="B1019" s="162">
        <v>1864</v>
      </c>
      <c r="C1019" s="162">
        <v>566.75</v>
      </c>
      <c r="D1019" s="162">
        <v>-157</v>
      </c>
      <c r="E1019" s="162">
        <v>5934.5</v>
      </c>
      <c r="F1019" s="162">
        <v>7872</v>
      </c>
      <c r="G1019" s="162">
        <v>27</v>
      </c>
      <c r="H1019" s="162">
        <v>8583.375</v>
      </c>
      <c r="I1019" s="162">
        <v>3969</v>
      </c>
      <c r="J1019" s="162">
        <v>2329</v>
      </c>
      <c r="K1019" s="162">
        <v>1972</v>
      </c>
      <c r="L1019" s="162">
        <v>1707</v>
      </c>
      <c r="M1019" s="162">
        <v>2197.5</v>
      </c>
      <c r="N1019" s="162">
        <v>34927.625</v>
      </c>
      <c r="O1019" s="171">
        <v>17.5</v>
      </c>
      <c r="P1019" s="326" t="b">
        <f t="shared" ca="1" si="15"/>
        <v>0</v>
      </c>
      <c r="Q1019" s="162">
        <v>2273.75</v>
      </c>
      <c r="R1019" s="162">
        <v>26385.875</v>
      </c>
      <c r="S1019" s="162">
        <v>8205.5</v>
      </c>
    </row>
    <row r="1020" spans="1:19">
      <c r="A1020" s="169">
        <v>44299</v>
      </c>
      <c r="B1020" s="162">
        <v>1894</v>
      </c>
      <c r="C1020" s="162">
        <v>574.25</v>
      </c>
      <c r="D1020" s="162">
        <v>-213</v>
      </c>
      <c r="E1020" s="162">
        <v>5537.75</v>
      </c>
      <c r="F1020" s="162">
        <v>7690.5</v>
      </c>
      <c r="G1020" s="162">
        <v>31</v>
      </c>
      <c r="H1020" s="162">
        <v>8577.875</v>
      </c>
      <c r="I1020" s="162">
        <v>3664.5</v>
      </c>
      <c r="J1020" s="162">
        <v>2248</v>
      </c>
      <c r="K1020" s="162">
        <v>1942</v>
      </c>
      <c r="L1020" s="162">
        <v>1690</v>
      </c>
      <c r="M1020" s="162">
        <v>2141.5</v>
      </c>
      <c r="N1020" s="162">
        <v>33625.625</v>
      </c>
      <c r="O1020" s="171">
        <v>14</v>
      </c>
      <c r="P1020" s="326" t="b">
        <f t="shared" ca="1" si="15"/>
        <v>0</v>
      </c>
      <c r="Q1020" s="162">
        <v>2255.25</v>
      </c>
      <c r="R1020" s="162">
        <v>25501.625</v>
      </c>
      <c r="S1020" s="162">
        <v>8021.5</v>
      </c>
    </row>
    <row r="1021" spans="1:19">
      <c r="A1021" s="169">
        <v>44300</v>
      </c>
      <c r="B1021" s="162">
        <v>1899</v>
      </c>
      <c r="C1021" s="162">
        <v>581.5</v>
      </c>
      <c r="D1021" s="162">
        <v>-156</v>
      </c>
      <c r="E1021" s="162">
        <v>5730.75</v>
      </c>
      <c r="F1021" s="162">
        <v>7693.5</v>
      </c>
      <c r="G1021" s="162">
        <v>34</v>
      </c>
      <c r="H1021" s="162">
        <v>8360.25</v>
      </c>
      <c r="I1021" s="162">
        <v>3642</v>
      </c>
      <c r="J1021" s="162">
        <v>2388</v>
      </c>
      <c r="K1021" s="162">
        <v>1980</v>
      </c>
      <c r="L1021" s="162">
        <v>1837</v>
      </c>
      <c r="M1021" s="162">
        <v>2215</v>
      </c>
      <c r="N1021" s="162">
        <v>36205</v>
      </c>
      <c r="O1021" s="171">
        <v>12.7</v>
      </c>
      <c r="P1021" s="326" t="b">
        <f t="shared" ca="1" si="15"/>
        <v>0</v>
      </c>
      <c r="Q1021" s="162">
        <v>2324.5</v>
      </c>
      <c r="R1021" s="162">
        <v>25460.5</v>
      </c>
      <c r="S1021" s="162">
        <v>8420</v>
      </c>
    </row>
    <row r="1022" spans="1:19">
      <c r="A1022" s="169">
        <v>44301</v>
      </c>
      <c r="B1022" s="162">
        <v>1893</v>
      </c>
      <c r="C1022" s="162">
        <v>582.75</v>
      </c>
      <c r="D1022" s="162">
        <v>178</v>
      </c>
      <c r="E1022" s="162">
        <v>5492</v>
      </c>
      <c r="F1022" s="162">
        <v>7788.5</v>
      </c>
      <c r="G1022" s="162">
        <v>29</v>
      </c>
      <c r="H1022" s="162">
        <v>8564</v>
      </c>
      <c r="I1022" s="162">
        <v>3510</v>
      </c>
      <c r="J1022" s="162">
        <v>3087</v>
      </c>
      <c r="K1022" s="162">
        <v>2124.5</v>
      </c>
      <c r="L1022" s="162">
        <v>2203.5</v>
      </c>
      <c r="M1022" s="162">
        <v>2333.5</v>
      </c>
      <c r="N1022" s="162">
        <v>37785.75</v>
      </c>
      <c r="O1022" s="171">
        <v>12.5</v>
      </c>
      <c r="P1022" s="326" t="b">
        <f t="shared" ca="1" si="15"/>
        <v>0</v>
      </c>
      <c r="Q1022" s="162">
        <v>2653.75</v>
      </c>
      <c r="R1022" s="162">
        <v>25383.5</v>
      </c>
      <c r="S1022" s="162">
        <v>9748.5</v>
      </c>
    </row>
    <row r="1023" spans="1:19">
      <c r="A1023" s="169">
        <v>44302</v>
      </c>
      <c r="B1023" s="162">
        <v>1911</v>
      </c>
      <c r="C1023" s="162">
        <v>583</v>
      </c>
      <c r="D1023" s="162">
        <v>92</v>
      </c>
      <c r="E1023" s="162">
        <v>5696.25</v>
      </c>
      <c r="F1023" s="162">
        <v>7722</v>
      </c>
      <c r="G1023" s="162">
        <v>26</v>
      </c>
      <c r="H1023" s="162">
        <v>8529.25</v>
      </c>
      <c r="I1023" s="162">
        <v>3550</v>
      </c>
      <c r="J1023" s="162">
        <v>4661</v>
      </c>
      <c r="K1023" s="162">
        <v>4090.5</v>
      </c>
      <c r="L1023" s="162">
        <v>3427</v>
      </c>
      <c r="M1023" s="162">
        <v>3622.5</v>
      </c>
      <c r="N1023" s="162">
        <v>43910.5</v>
      </c>
      <c r="O1023" s="171">
        <v>27</v>
      </c>
      <c r="P1023" s="326" t="b">
        <f t="shared" ca="1" si="15"/>
        <v>0</v>
      </c>
      <c r="Q1023" s="162">
        <v>2586</v>
      </c>
      <c r="R1023" s="162">
        <v>25523.5</v>
      </c>
      <c r="S1023" s="162">
        <v>15801</v>
      </c>
    </row>
    <row r="1024" spans="1:19">
      <c r="A1024" s="169">
        <v>44303</v>
      </c>
      <c r="B1024" s="162">
        <v>1911</v>
      </c>
      <c r="C1024" s="162">
        <v>568.25</v>
      </c>
      <c r="D1024" s="162">
        <v>245</v>
      </c>
      <c r="E1024" s="162">
        <v>5551.5</v>
      </c>
      <c r="F1024" s="162">
        <v>8012</v>
      </c>
      <c r="G1024" s="162">
        <v>24</v>
      </c>
      <c r="H1024" s="162">
        <v>8864.4375</v>
      </c>
      <c r="I1024" s="162">
        <v>3841.5</v>
      </c>
      <c r="J1024" s="162">
        <v>5586</v>
      </c>
      <c r="K1024" s="162">
        <v>4998.5</v>
      </c>
      <c r="L1024" s="162">
        <v>4322</v>
      </c>
      <c r="M1024" s="162">
        <v>4231.5</v>
      </c>
      <c r="N1024" s="162">
        <v>48155.6875</v>
      </c>
      <c r="O1024" s="171">
        <v>32.1</v>
      </c>
      <c r="P1024" s="326" t="b">
        <f t="shared" ca="1" si="15"/>
        <v>0</v>
      </c>
      <c r="Q1024" s="162">
        <v>2724.25</v>
      </c>
      <c r="R1024" s="162">
        <v>26293.4375</v>
      </c>
      <c r="S1024" s="162">
        <v>19138</v>
      </c>
    </row>
    <row r="1025" spans="1:19">
      <c r="A1025" s="169">
        <v>44304</v>
      </c>
      <c r="B1025" s="162">
        <v>1861</v>
      </c>
      <c r="C1025" s="162">
        <v>557.75</v>
      </c>
      <c r="D1025" s="162">
        <v>5</v>
      </c>
      <c r="E1025" s="162">
        <v>5432</v>
      </c>
      <c r="F1025" s="162">
        <v>7878</v>
      </c>
      <c r="G1025" s="162">
        <v>24.5</v>
      </c>
      <c r="H1025" s="162">
        <v>9053.625</v>
      </c>
      <c r="I1025" s="162">
        <v>3975</v>
      </c>
      <c r="J1025" s="162">
        <v>5147</v>
      </c>
      <c r="K1025" s="162">
        <v>4023.5</v>
      </c>
      <c r="L1025" s="162">
        <v>3848</v>
      </c>
      <c r="M1025" s="162">
        <v>3631.5</v>
      </c>
      <c r="N1025" s="162">
        <v>45436.875</v>
      </c>
      <c r="O1025" s="171">
        <v>17.7</v>
      </c>
      <c r="P1025" s="326" t="b">
        <f t="shared" ca="1" si="15"/>
        <v>0</v>
      </c>
      <c r="Q1025" s="162">
        <v>2423.75</v>
      </c>
      <c r="R1025" s="162">
        <v>26363.125</v>
      </c>
      <c r="S1025" s="162">
        <v>16650</v>
      </c>
    </row>
    <row r="1026" spans="1:19">
      <c r="A1026" s="169">
        <v>44305</v>
      </c>
      <c r="B1026" s="162">
        <v>1924</v>
      </c>
      <c r="C1026" s="162">
        <v>549.75</v>
      </c>
      <c r="D1026" s="162">
        <v>115.78</v>
      </c>
      <c r="E1026" s="162">
        <v>5708.25</v>
      </c>
      <c r="F1026" s="162">
        <v>7395.5</v>
      </c>
      <c r="G1026" s="162">
        <v>22.5</v>
      </c>
      <c r="H1026" s="162">
        <v>8562.25</v>
      </c>
      <c r="I1026" s="162">
        <v>3568</v>
      </c>
      <c r="J1026" s="162">
        <v>2119</v>
      </c>
      <c r="K1026" s="162">
        <v>1944</v>
      </c>
      <c r="L1026" s="162">
        <v>1750.5</v>
      </c>
      <c r="M1026" s="162">
        <v>2175</v>
      </c>
      <c r="N1026" s="162">
        <v>35754.75</v>
      </c>
      <c r="O1026" s="171">
        <v>15.3</v>
      </c>
      <c r="P1026" s="326" t="b">
        <f t="shared" ca="1" si="15"/>
        <v>0</v>
      </c>
      <c r="Q1026" s="162">
        <v>2589.5300000000002</v>
      </c>
      <c r="R1026" s="162">
        <v>25256.5</v>
      </c>
      <c r="S1026" s="162">
        <v>7988.5</v>
      </c>
    </row>
    <row r="1027" spans="1:19">
      <c r="A1027" s="169">
        <v>44306</v>
      </c>
      <c r="B1027" s="162">
        <v>1902</v>
      </c>
      <c r="C1027" s="162">
        <v>497</v>
      </c>
      <c r="D1027" s="162">
        <v>296.70999999999998</v>
      </c>
      <c r="E1027" s="162">
        <v>5506</v>
      </c>
      <c r="F1027" s="162">
        <v>7424.5</v>
      </c>
      <c r="G1027" s="162">
        <v>23</v>
      </c>
      <c r="H1027" s="162">
        <v>8460.5</v>
      </c>
      <c r="I1027" s="162">
        <v>3616.5</v>
      </c>
      <c r="J1027" s="162">
        <v>2041</v>
      </c>
      <c r="K1027" s="162">
        <v>1909.5</v>
      </c>
      <c r="L1027" s="162">
        <v>1824.5</v>
      </c>
      <c r="M1027" s="162">
        <v>2640</v>
      </c>
      <c r="N1027" s="162">
        <v>35758.5</v>
      </c>
      <c r="O1027" s="171">
        <v>11.7</v>
      </c>
      <c r="P1027" s="326" t="b">
        <f t="shared" ca="1" si="15"/>
        <v>0</v>
      </c>
      <c r="Q1027" s="162">
        <v>2695.71</v>
      </c>
      <c r="R1027" s="162">
        <v>25030.5</v>
      </c>
      <c r="S1027" s="162">
        <v>8415</v>
      </c>
    </row>
    <row r="1028" spans="1:19">
      <c r="A1028" s="169">
        <v>44307</v>
      </c>
      <c r="B1028" s="162">
        <v>1943</v>
      </c>
      <c r="C1028" s="162">
        <v>473.5</v>
      </c>
      <c r="D1028" s="162">
        <v>324.33999999999997</v>
      </c>
      <c r="E1028" s="162">
        <v>5780</v>
      </c>
      <c r="F1028" s="162">
        <v>7455.5</v>
      </c>
      <c r="G1028" s="162">
        <v>26.5</v>
      </c>
      <c r="H1028" s="162">
        <v>8226.375</v>
      </c>
      <c r="I1028" s="162">
        <v>3553</v>
      </c>
      <c r="J1028" s="162">
        <v>2201</v>
      </c>
      <c r="K1028" s="162">
        <v>1951</v>
      </c>
      <c r="L1028" s="162">
        <v>1874.5</v>
      </c>
      <c r="M1028" s="162">
        <v>2501</v>
      </c>
      <c r="N1028" s="162">
        <v>35831.375</v>
      </c>
      <c r="O1028" s="171">
        <v>9.9</v>
      </c>
      <c r="P1028" s="326" t="b">
        <f t="shared" ref="P1028:P1091" ca="1" si="16">AND(A1028&gt;=(TODAY()-30),A1028&lt;TODAY())</f>
        <v>0</v>
      </c>
      <c r="Q1028" s="162">
        <v>2740.84</v>
      </c>
      <c r="R1028" s="162">
        <v>25041.375</v>
      </c>
      <c r="S1028" s="162">
        <v>8527.5</v>
      </c>
    </row>
    <row r="1029" spans="1:19">
      <c r="A1029" s="169">
        <v>44308</v>
      </c>
      <c r="B1029" s="162">
        <v>1885</v>
      </c>
      <c r="C1029" s="162">
        <v>470.25</v>
      </c>
      <c r="D1029" s="162">
        <v>307.32</v>
      </c>
      <c r="E1029" s="162">
        <v>5564.25</v>
      </c>
      <c r="F1029" s="162">
        <v>7614.5</v>
      </c>
      <c r="G1029" s="162">
        <v>29</v>
      </c>
      <c r="H1029" s="162">
        <v>8394.1875</v>
      </c>
      <c r="I1029" s="162">
        <v>3803</v>
      </c>
      <c r="J1029" s="162">
        <v>2896</v>
      </c>
      <c r="K1029" s="162">
        <v>2075.5</v>
      </c>
      <c r="L1029" s="162">
        <v>2166.5</v>
      </c>
      <c r="M1029" s="162">
        <v>2271.5</v>
      </c>
      <c r="N1029" s="162">
        <v>36990.6875</v>
      </c>
      <c r="O1029" s="171">
        <v>12.3</v>
      </c>
      <c r="P1029" s="326" t="b">
        <f t="shared" ca="1" si="16"/>
        <v>0</v>
      </c>
      <c r="Q1029" s="162">
        <v>2662.57</v>
      </c>
      <c r="R1029" s="162">
        <v>25404.9375</v>
      </c>
      <c r="S1029" s="162">
        <v>9409.5</v>
      </c>
    </row>
    <row r="1030" spans="1:19">
      <c r="A1030" s="169">
        <v>44309</v>
      </c>
      <c r="B1030" s="162">
        <v>1827</v>
      </c>
      <c r="C1030" s="162">
        <v>467</v>
      </c>
      <c r="D1030" s="162">
        <v>301.07</v>
      </c>
      <c r="E1030" s="162">
        <v>5852.25</v>
      </c>
      <c r="F1030" s="162">
        <v>7741</v>
      </c>
      <c r="G1030" s="162">
        <v>34.5</v>
      </c>
      <c r="H1030" s="162">
        <v>8367.875</v>
      </c>
      <c r="I1030" s="162">
        <v>3854</v>
      </c>
      <c r="J1030" s="162">
        <v>4443</v>
      </c>
      <c r="K1030" s="162">
        <v>3950</v>
      </c>
      <c r="L1030" s="162">
        <v>3403.5</v>
      </c>
      <c r="M1030" s="162">
        <v>3685</v>
      </c>
      <c r="N1030" s="162">
        <v>43444.125</v>
      </c>
      <c r="O1030" s="171">
        <v>27.7</v>
      </c>
      <c r="P1030" s="326" t="b">
        <f t="shared" ca="1" si="16"/>
        <v>0</v>
      </c>
      <c r="Q1030" s="162">
        <v>2595.0700000000002</v>
      </c>
      <c r="R1030" s="162">
        <v>25849.625</v>
      </c>
      <c r="S1030" s="162">
        <v>15481.5</v>
      </c>
    </row>
    <row r="1031" spans="1:19">
      <c r="A1031" s="169">
        <v>44310</v>
      </c>
      <c r="B1031" s="162">
        <v>1757</v>
      </c>
      <c r="C1031" s="162">
        <v>468.75</v>
      </c>
      <c r="D1031" s="162">
        <v>293.26</v>
      </c>
      <c r="E1031" s="162">
        <v>5547.25</v>
      </c>
      <c r="F1031" s="162">
        <v>8002.5</v>
      </c>
      <c r="G1031" s="162">
        <v>39</v>
      </c>
      <c r="H1031" s="162">
        <v>8606.375</v>
      </c>
      <c r="I1031" s="162">
        <v>3814</v>
      </c>
      <c r="J1031" s="162">
        <v>5344</v>
      </c>
      <c r="K1031" s="162">
        <v>4741.5</v>
      </c>
      <c r="L1031" s="162">
        <v>4107.5</v>
      </c>
      <c r="M1031" s="162">
        <v>4412</v>
      </c>
      <c r="N1031" s="162">
        <v>46643.875</v>
      </c>
      <c r="O1031" s="171">
        <v>35</v>
      </c>
      <c r="P1031" s="326" t="b">
        <f t="shared" ca="1" si="16"/>
        <v>0</v>
      </c>
      <c r="Q1031" s="162">
        <v>2519.0100000000002</v>
      </c>
      <c r="R1031" s="162">
        <v>26009.125</v>
      </c>
      <c r="S1031" s="162">
        <v>18605</v>
      </c>
    </row>
    <row r="1032" spans="1:19">
      <c r="A1032" s="169">
        <v>44311</v>
      </c>
      <c r="B1032" s="162">
        <v>1687</v>
      </c>
      <c r="C1032" s="162">
        <v>465.5</v>
      </c>
      <c r="D1032" s="162">
        <v>283.39999999999998</v>
      </c>
      <c r="E1032" s="162">
        <v>5611.75</v>
      </c>
      <c r="F1032" s="162">
        <v>7973</v>
      </c>
      <c r="G1032" s="162">
        <v>37.5</v>
      </c>
      <c r="H1032" s="162">
        <v>8902.0625</v>
      </c>
      <c r="I1032" s="162">
        <v>4286</v>
      </c>
      <c r="J1032" s="162">
        <v>4943</v>
      </c>
      <c r="K1032" s="162">
        <v>3736</v>
      </c>
      <c r="L1032" s="162">
        <v>3495</v>
      </c>
      <c r="M1032" s="162">
        <v>3635</v>
      </c>
      <c r="N1032" s="162">
        <v>44820.8125</v>
      </c>
      <c r="O1032" s="171">
        <v>18.2</v>
      </c>
      <c r="P1032" s="326" t="b">
        <f t="shared" ca="1" si="16"/>
        <v>0</v>
      </c>
      <c r="Q1032" s="162">
        <v>2435.9</v>
      </c>
      <c r="R1032" s="162">
        <v>26810.3125</v>
      </c>
      <c r="S1032" s="162">
        <v>15809</v>
      </c>
    </row>
    <row r="1033" spans="1:19">
      <c r="A1033" s="169">
        <v>44312</v>
      </c>
      <c r="B1033" s="162">
        <v>1780</v>
      </c>
      <c r="C1033" s="162">
        <v>466</v>
      </c>
      <c r="D1033" s="162">
        <v>265.77999999999997</v>
      </c>
      <c r="E1033" s="162">
        <v>5838.25</v>
      </c>
      <c r="F1033" s="162">
        <v>7522</v>
      </c>
      <c r="G1033" s="162">
        <v>30.5</v>
      </c>
      <c r="H1033" s="162">
        <v>8714.75</v>
      </c>
      <c r="I1033" s="162">
        <v>3865.5</v>
      </c>
      <c r="J1033" s="162">
        <v>2226</v>
      </c>
      <c r="K1033" s="162">
        <v>1797</v>
      </c>
      <c r="L1033" s="162">
        <v>1815.5</v>
      </c>
      <c r="M1033" s="162">
        <v>2174.5</v>
      </c>
      <c r="N1033" s="162">
        <v>36317</v>
      </c>
      <c r="O1033" s="171">
        <v>11.8</v>
      </c>
      <c r="P1033" s="326" t="b">
        <f t="shared" ca="1" si="16"/>
        <v>0</v>
      </c>
      <c r="Q1033" s="162">
        <v>2511.7799999999997</v>
      </c>
      <c r="R1033" s="162">
        <v>25971</v>
      </c>
      <c r="S1033" s="162">
        <v>8013</v>
      </c>
    </row>
    <row r="1034" spans="1:19">
      <c r="A1034" s="169">
        <v>44313</v>
      </c>
      <c r="B1034" s="162">
        <v>1871</v>
      </c>
      <c r="C1034" s="162">
        <v>540</v>
      </c>
      <c r="D1034" s="162">
        <v>260.99</v>
      </c>
      <c r="E1034" s="162">
        <v>5621.25</v>
      </c>
      <c r="F1034" s="162">
        <v>7246.5</v>
      </c>
      <c r="G1034" s="162">
        <v>27</v>
      </c>
      <c r="H1034" s="162">
        <v>8500.125</v>
      </c>
      <c r="I1034" s="162">
        <v>3684</v>
      </c>
      <c r="J1034" s="162">
        <v>2086</v>
      </c>
      <c r="K1034" s="162">
        <v>1966.5</v>
      </c>
      <c r="L1034" s="162">
        <v>1707</v>
      </c>
      <c r="M1034" s="162">
        <v>2010.5</v>
      </c>
      <c r="N1034" s="162">
        <v>35378.875</v>
      </c>
      <c r="O1034" s="171">
        <v>10.3</v>
      </c>
      <c r="P1034" s="326" t="b">
        <f t="shared" ca="1" si="16"/>
        <v>0</v>
      </c>
      <c r="Q1034" s="162">
        <v>2671.99</v>
      </c>
      <c r="R1034" s="162">
        <v>25078.875</v>
      </c>
      <c r="S1034" s="162">
        <v>7770</v>
      </c>
    </row>
    <row r="1035" spans="1:19">
      <c r="A1035" s="169">
        <v>44314</v>
      </c>
      <c r="B1035" s="162">
        <v>1944</v>
      </c>
      <c r="C1035" s="162">
        <v>593.5</v>
      </c>
      <c r="D1035" s="162">
        <v>258.95999999999998</v>
      </c>
      <c r="E1035" s="162">
        <v>5747.5</v>
      </c>
      <c r="F1035" s="162">
        <v>7294.5</v>
      </c>
      <c r="G1035" s="162">
        <v>28.5</v>
      </c>
      <c r="H1035" s="162">
        <v>8238.875</v>
      </c>
      <c r="I1035" s="162">
        <v>3548.5</v>
      </c>
      <c r="J1035" s="162">
        <v>2462</v>
      </c>
      <c r="K1035" s="162">
        <v>1931.5</v>
      </c>
      <c r="L1035" s="162">
        <v>1997.5</v>
      </c>
      <c r="M1035" s="162">
        <v>2161</v>
      </c>
      <c r="N1035" s="162">
        <v>35924.375</v>
      </c>
      <c r="O1035" s="171">
        <v>9.6</v>
      </c>
      <c r="P1035" s="326" t="b">
        <f t="shared" ca="1" si="16"/>
        <v>0</v>
      </c>
      <c r="Q1035" s="162">
        <v>2796.46</v>
      </c>
      <c r="R1035" s="162">
        <v>24857.875</v>
      </c>
      <c r="S1035" s="162">
        <v>8552</v>
      </c>
    </row>
    <row r="1036" spans="1:19">
      <c r="A1036" s="169">
        <v>44315</v>
      </c>
      <c r="B1036" s="162">
        <v>1942</v>
      </c>
      <c r="C1036" s="162">
        <v>541</v>
      </c>
      <c r="D1036" s="162">
        <v>271.88</v>
      </c>
      <c r="E1036" s="162">
        <v>5805.25</v>
      </c>
      <c r="F1036" s="162">
        <v>7369.5</v>
      </c>
      <c r="G1036" s="162">
        <v>27.5</v>
      </c>
      <c r="H1036" s="162">
        <v>8602.8125</v>
      </c>
      <c r="I1036" s="162">
        <v>3644.5</v>
      </c>
      <c r="J1036" s="162">
        <v>2956</v>
      </c>
      <c r="K1036" s="162">
        <v>2151</v>
      </c>
      <c r="L1036" s="162">
        <v>2193.5</v>
      </c>
      <c r="M1036" s="162">
        <v>2286</v>
      </c>
      <c r="N1036" s="162">
        <v>37407.0625</v>
      </c>
      <c r="O1036" s="171">
        <v>14.9</v>
      </c>
      <c r="P1036" s="326" t="b">
        <f t="shared" ca="1" si="16"/>
        <v>0</v>
      </c>
      <c r="Q1036" s="162">
        <v>2754.88</v>
      </c>
      <c r="R1036" s="162">
        <v>25449.5625</v>
      </c>
      <c r="S1036" s="162">
        <v>9586.5</v>
      </c>
    </row>
    <row r="1037" spans="1:19">
      <c r="A1037" s="169">
        <v>44316</v>
      </c>
      <c r="B1037" s="162">
        <v>1970</v>
      </c>
      <c r="C1037" s="162">
        <v>442</v>
      </c>
      <c r="D1037" s="162">
        <v>280.41999999999996</v>
      </c>
      <c r="E1037" s="162">
        <v>5939</v>
      </c>
      <c r="F1037" s="162">
        <v>7769</v>
      </c>
      <c r="G1037" s="162">
        <v>28</v>
      </c>
      <c r="H1037" s="162">
        <v>8782.4375</v>
      </c>
      <c r="I1037" s="162">
        <v>3728</v>
      </c>
      <c r="J1037" s="162">
        <v>4705</v>
      </c>
      <c r="K1037" s="162">
        <v>4336</v>
      </c>
      <c r="L1037" s="162">
        <v>3261</v>
      </c>
      <c r="M1037" s="162">
        <v>3610</v>
      </c>
      <c r="N1037" s="162">
        <v>44318.4375</v>
      </c>
      <c r="O1037" s="171">
        <v>34.299999999999997</v>
      </c>
      <c r="P1037" s="326" t="b">
        <f t="shared" ca="1" si="16"/>
        <v>0</v>
      </c>
      <c r="Q1037" s="162">
        <v>2692.42</v>
      </c>
      <c r="R1037" s="162">
        <v>26246.4375</v>
      </c>
      <c r="S1037" s="162">
        <v>15912</v>
      </c>
    </row>
    <row r="1038" spans="1:19">
      <c r="A1038" s="169">
        <v>44317</v>
      </c>
      <c r="B1038" s="162">
        <v>1857</v>
      </c>
      <c r="C1038" s="162">
        <v>439.5</v>
      </c>
      <c r="D1038" s="162">
        <v>285.17</v>
      </c>
      <c r="E1038" s="162">
        <v>6079.75</v>
      </c>
      <c r="F1038" s="162">
        <v>7931.5</v>
      </c>
      <c r="G1038" s="162">
        <v>32</v>
      </c>
      <c r="H1038" s="162">
        <v>8950</v>
      </c>
      <c r="I1038" s="162">
        <v>3924.5</v>
      </c>
      <c r="J1038" s="162">
        <v>5655</v>
      </c>
      <c r="K1038" s="162">
        <v>5270</v>
      </c>
      <c r="L1038" s="162">
        <v>4103.5</v>
      </c>
      <c r="M1038" s="162">
        <v>4306.5</v>
      </c>
      <c r="N1038" s="162">
        <v>48371.25</v>
      </c>
      <c r="O1038" s="171">
        <v>39.200000000000003</v>
      </c>
      <c r="P1038" s="326" t="b">
        <f t="shared" ca="1" si="16"/>
        <v>0</v>
      </c>
      <c r="Q1038" s="162">
        <v>2581.67</v>
      </c>
      <c r="R1038" s="162">
        <v>26917.75</v>
      </c>
      <c r="S1038" s="162">
        <v>19335</v>
      </c>
    </row>
    <row r="1039" spans="1:19">
      <c r="A1039" s="169">
        <v>44318</v>
      </c>
      <c r="B1039" s="162">
        <v>1810</v>
      </c>
      <c r="C1039" s="162">
        <v>441.5</v>
      </c>
      <c r="D1039" s="162">
        <v>333.94</v>
      </c>
      <c r="E1039" s="162">
        <v>6240</v>
      </c>
      <c r="F1039" s="162">
        <v>8052.5</v>
      </c>
      <c r="G1039" s="162">
        <v>36</v>
      </c>
      <c r="H1039" s="162">
        <v>8863.5</v>
      </c>
      <c r="I1039" s="162">
        <v>4181</v>
      </c>
      <c r="J1039" s="162">
        <v>4956</v>
      </c>
      <c r="K1039" s="162">
        <v>4103.5</v>
      </c>
      <c r="L1039" s="162">
        <v>3422</v>
      </c>
      <c r="M1039" s="162">
        <v>3633</v>
      </c>
      <c r="N1039" s="162">
        <v>45709</v>
      </c>
      <c r="O1039" s="171">
        <v>17.399999999999999</v>
      </c>
      <c r="P1039" s="326" t="b">
        <f t="shared" ca="1" si="16"/>
        <v>0</v>
      </c>
      <c r="Q1039" s="162">
        <v>2585.44</v>
      </c>
      <c r="R1039" s="162">
        <v>27373</v>
      </c>
      <c r="S1039" s="162">
        <v>16114.5</v>
      </c>
    </row>
    <row r="1040" spans="1:19">
      <c r="A1040" s="169">
        <v>44319</v>
      </c>
      <c r="B1040" s="162">
        <v>1914</v>
      </c>
      <c r="C1040" s="162">
        <v>439.75</v>
      </c>
      <c r="D1040" s="162">
        <v>340.42</v>
      </c>
      <c r="E1040" s="162">
        <v>5808.25</v>
      </c>
      <c r="F1040" s="162">
        <v>7619.5</v>
      </c>
      <c r="G1040" s="162">
        <v>33.5</v>
      </c>
      <c r="H1040" s="162">
        <v>8548.375</v>
      </c>
      <c r="I1040" s="162">
        <v>3897.5</v>
      </c>
      <c r="J1040" s="162">
        <v>2117</v>
      </c>
      <c r="K1040" s="162">
        <v>2002</v>
      </c>
      <c r="L1040" s="162">
        <v>1838</v>
      </c>
      <c r="M1040" s="162">
        <v>2326.5</v>
      </c>
      <c r="N1040" s="162">
        <v>36704.375</v>
      </c>
      <c r="O1040" s="171">
        <v>13.5</v>
      </c>
      <c r="P1040" s="326" t="b">
        <f t="shared" ca="1" si="16"/>
        <v>0</v>
      </c>
      <c r="Q1040" s="162">
        <v>2694.17</v>
      </c>
      <c r="R1040" s="162">
        <v>25907.125</v>
      </c>
      <c r="S1040" s="162">
        <v>8283.5</v>
      </c>
    </row>
    <row r="1041" spans="1:19">
      <c r="A1041" s="169">
        <v>44320</v>
      </c>
      <c r="B1041" s="162">
        <v>1893</v>
      </c>
      <c r="C1041" s="162">
        <v>446</v>
      </c>
      <c r="D1041" s="162">
        <v>281.88</v>
      </c>
      <c r="E1041" s="162">
        <v>5538.5</v>
      </c>
      <c r="F1041" s="162">
        <v>7313</v>
      </c>
      <c r="G1041" s="162">
        <v>40</v>
      </c>
      <c r="H1041" s="162">
        <v>8311.8125</v>
      </c>
      <c r="I1041" s="162">
        <v>3670.5</v>
      </c>
      <c r="J1041" s="162">
        <v>2128</v>
      </c>
      <c r="K1041" s="162">
        <v>1948</v>
      </c>
      <c r="L1041" s="162">
        <v>1754.5</v>
      </c>
      <c r="M1041" s="162">
        <v>2145.5</v>
      </c>
      <c r="N1041" s="162">
        <v>34961.8125</v>
      </c>
      <c r="O1041" s="171">
        <v>9.9</v>
      </c>
      <c r="P1041" s="326" t="b">
        <f t="shared" ca="1" si="16"/>
        <v>0</v>
      </c>
      <c r="Q1041" s="162">
        <v>2620.88</v>
      </c>
      <c r="R1041" s="162">
        <v>24873.8125</v>
      </c>
      <c r="S1041" s="162">
        <v>7976</v>
      </c>
    </row>
    <row r="1042" spans="1:19">
      <c r="A1042" s="169">
        <v>44321</v>
      </c>
      <c r="B1042" s="162">
        <v>1895</v>
      </c>
      <c r="C1042" s="162">
        <v>437.25</v>
      </c>
      <c r="D1042" s="162">
        <v>290.38</v>
      </c>
      <c r="E1042" s="162">
        <v>5382</v>
      </c>
      <c r="F1042" s="162">
        <v>7291.5</v>
      </c>
      <c r="G1042" s="162">
        <v>43</v>
      </c>
      <c r="H1042" s="162">
        <v>8269.0625</v>
      </c>
      <c r="I1042" s="162">
        <v>3571.5</v>
      </c>
      <c r="J1042" s="162">
        <v>2485</v>
      </c>
      <c r="K1042" s="162">
        <v>2023</v>
      </c>
      <c r="L1042" s="162">
        <v>1923.5</v>
      </c>
      <c r="M1042" s="162">
        <v>2187</v>
      </c>
      <c r="N1042" s="162">
        <v>35798.192499999997</v>
      </c>
      <c r="O1042" s="171">
        <v>10.3</v>
      </c>
      <c r="P1042" s="326" t="b">
        <f t="shared" ca="1" si="16"/>
        <v>0</v>
      </c>
      <c r="Q1042" s="162">
        <v>2622.63</v>
      </c>
      <c r="R1042" s="162">
        <v>24557.0625</v>
      </c>
      <c r="S1042" s="162">
        <v>8618.5</v>
      </c>
    </row>
    <row r="1043" spans="1:19">
      <c r="A1043" s="169">
        <v>44322</v>
      </c>
      <c r="B1043" s="162">
        <v>1879</v>
      </c>
      <c r="C1043" s="162">
        <v>423.5</v>
      </c>
      <c r="D1043" s="162">
        <v>289.62</v>
      </c>
      <c r="E1043" s="162">
        <v>5298.75</v>
      </c>
      <c r="F1043" s="162">
        <v>7320</v>
      </c>
      <c r="G1043" s="162">
        <v>43</v>
      </c>
      <c r="H1043" s="162">
        <v>8631.375</v>
      </c>
      <c r="I1043" s="162">
        <v>3740.5</v>
      </c>
      <c r="J1043" s="162">
        <v>3219</v>
      </c>
      <c r="K1043" s="162">
        <v>2079</v>
      </c>
      <c r="L1043" s="162">
        <v>2196</v>
      </c>
      <c r="M1043" s="162">
        <v>2284.5</v>
      </c>
      <c r="N1043" s="162">
        <v>37404.245000000003</v>
      </c>
      <c r="O1043" s="171">
        <v>15.1</v>
      </c>
      <c r="P1043" s="326" t="b">
        <f t="shared" ca="1" si="16"/>
        <v>0</v>
      </c>
      <c r="Q1043" s="162">
        <v>2592.12</v>
      </c>
      <c r="R1043" s="162">
        <v>25033.625</v>
      </c>
      <c r="S1043" s="162">
        <v>9778.5</v>
      </c>
    </row>
    <row r="1044" spans="1:19">
      <c r="A1044" s="169">
        <v>44323</v>
      </c>
      <c r="B1044" s="162">
        <v>1876</v>
      </c>
      <c r="C1044" s="162">
        <v>429.25</v>
      </c>
      <c r="D1044" s="162">
        <v>279.74</v>
      </c>
      <c r="E1044" s="162">
        <v>5603.25</v>
      </c>
      <c r="F1044" s="162">
        <v>7746.5</v>
      </c>
      <c r="G1044" s="162">
        <v>43.5</v>
      </c>
      <c r="H1044" s="162">
        <v>8605.8125</v>
      </c>
      <c r="I1044" s="162">
        <v>3658</v>
      </c>
      <c r="J1044" s="162">
        <v>5166</v>
      </c>
      <c r="K1044" s="162">
        <v>4357.5</v>
      </c>
      <c r="L1044" s="162">
        <v>3300</v>
      </c>
      <c r="M1044" s="162">
        <v>3525</v>
      </c>
      <c r="N1044" s="162">
        <v>44590.552499999998</v>
      </c>
      <c r="O1044" s="171">
        <v>29.8</v>
      </c>
      <c r="P1044" s="326" t="b">
        <f t="shared" ca="1" si="16"/>
        <v>0</v>
      </c>
      <c r="Q1044" s="162">
        <v>2584.9899999999998</v>
      </c>
      <c r="R1044" s="162">
        <v>25657.0625</v>
      </c>
      <c r="S1044" s="162">
        <v>16348.5</v>
      </c>
    </row>
    <row r="1045" spans="1:19">
      <c r="A1045" s="169">
        <v>44324</v>
      </c>
      <c r="B1045" s="162">
        <v>1841</v>
      </c>
      <c r="C1045" s="162">
        <v>427.5</v>
      </c>
      <c r="D1045" s="162">
        <v>289.33</v>
      </c>
      <c r="E1045" s="162">
        <v>5621.75</v>
      </c>
      <c r="F1045" s="162">
        <v>8073.5</v>
      </c>
      <c r="G1045" s="162">
        <v>47</v>
      </c>
      <c r="H1045" s="162">
        <v>8618.1875</v>
      </c>
      <c r="I1045" s="162">
        <v>3895.5</v>
      </c>
      <c r="J1045" s="162">
        <v>5920</v>
      </c>
      <c r="K1045" s="162">
        <v>5273.5</v>
      </c>
      <c r="L1045" s="162">
        <v>4141</v>
      </c>
      <c r="M1045" s="162">
        <v>4253.5</v>
      </c>
      <c r="N1045" s="162">
        <v>48401.767500000002</v>
      </c>
      <c r="O1045" s="171">
        <v>36.1</v>
      </c>
      <c r="P1045" s="326" t="b">
        <f t="shared" ca="1" si="16"/>
        <v>0</v>
      </c>
      <c r="Q1045" s="162">
        <v>2557.83</v>
      </c>
      <c r="R1045" s="162">
        <v>26255.9375</v>
      </c>
      <c r="S1045" s="162">
        <v>19588</v>
      </c>
    </row>
    <row r="1046" spans="1:19">
      <c r="A1046" s="169">
        <v>44325</v>
      </c>
      <c r="B1046" s="162">
        <v>1767</v>
      </c>
      <c r="C1046" s="162">
        <v>429.5</v>
      </c>
      <c r="D1046" s="162">
        <v>299.45000000000005</v>
      </c>
      <c r="E1046" s="162">
        <v>5312</v>
      </c>
      <c r="F1046" s="162">
        <v>8048.5</v>
      </c>
      <c r="G1046" s="162">
        <v>51.5</v>
      </c>
      <c r="H1046" s="162">
        <v>8937.4375</v>
      </c>
      <c r="I1046" s="162">
        <v>3993.5</v>
      </c>
      <c r="J1046" s="162">
        <v>5571</v>
      </c>
      <c r="K1046" s="162">
        <v>4410</v>
      </c>
      <c r="L1046" s="162">
        <v>3958.5</v>
      </c>
      <c r="M1046" s="162">
        <v>3763</v>
      </c>
      <c r="N1046" s="162">
        <v>46541.387499999997</v>
      </c>
      <c r="O1046" s="171">
        <v>10.3</v>
      </c>
      <c r="P1046" s="326" t="b">
        <f t="shared" ca="1" si="16"/>
        <v>0</v>
      </c>
      <c r="Q1046" s="162">
        <v>2495.9499999999998</v>
      </c>
      <c r="R1046" s="162">
        <v>26342.9375</v>
      </c>
      <c r="S1046" s="162">
        <v>17702.5</v>
      </c>
    </row>
    <row r="1047" spans="1:19">
      <c r="A1047" s="169">
        <v>44326</v>
      </c>
      <c r="B1047" s="162">
        <v>1921</v>
      </c>
      <c r="C1047" s="162">
        <v>432</v>
      </c>
      <c r="D1047" s="162">
        <v>305.82000000000005</v>
      </c>
      <c r="E1047" s="162">
        <v>5604.5</v>
      </c>
      <c r="F1047" s="162">
        <v>7860</v>
      </c>
      <c r="G1047" s="162">
        <v>53.5</v>
      </c>
      <c r="H1047" s="162">
        <v>8616.625</v>
      </c>
      <c r="I1047" s="162">
        <v>3915.5</v>
      </c>
      <c r="J1047" s="162">
        <v>2356</v>
      </c>
      <c r="K1047" s="162">
        <v>2167.5</v>
      </c>
      <c r="L1047" s="162">
        <v>2042</v>
      </c>
      <c r="M1047" s="162">
        <v>2385</v>
      </c>
      <c r="N1047" s="162">
        <v>37659.445</v>
      </c>
      <c r="O1047" s="171">
        <v>15.2</v>
      </c>
      <c r="P1047" s="326" t="b">
        <f t="shared" ca="1" si="16"/>
        <v>0</v>
      </c>
      <c r="Q1047" s="162">
        <v>2658.82</v>
      </c>
      <c r="R1047" s="162">
        <v>26050.125</v>
      </c>
      <c r="S1047" s="162">
        <v>8950.5</v>
      </c>
    </row>
    <row r="1048" spans="1:19">
      <c r="A1048" s="169">
        <v>44327</v>
      </c>
      <c r="B1048" s="162">
        <v>1837</v>
      </c>
      <c r="C1048" s="162">
        <v>395</v>
      </c>
      <c r="D1048" s="162">
        <v>296.85000000000002</v>
      </c>
      <c r="E1048" s="162">
        <v>5794.75</v>
      </c>
      <c r="F1048" s="162">
        <v>7605.5</v>
      </c>
      <c r="G1048" s="162">
        <v>55</v>
      </c>
      <c r="H1048" s="162">
        <v>8498.5</v>
      </c>
      <c r="I1048" s="162">
        <v>3718.5</v>
      </c>
      <c r="J1048" s="162">
        <v>2158</v>
      </c>
      <c r="K1048" s="162">
        <v>2036.5</v>
      </c>
      <c r="L1048" s="162">
        <v>1871</v>
      </c>
      <c r="M1048" s="162">
        <v>2176</v>
      </c>
      <c r="N1048" s="162">
        <v>36442.6</v>
      </c>
      <c r="O1048" s="171">
        <v>11.7</v>
      </c>
      <c r="P1048" s="326" t="b">
        <f t="shared" ca="1" si="16"/>
        <v>0</v>
      </c>
      <c r="Q1048" s="162">
        <v>2528.85</v>
      </c>
      <c r="R1048" s="162">
        <v>25672.25</v>
      </c>
      <c r="S1048" s="162">
        <v>8241.5</v>
      </c>
    </row>
    <row r="1049" spans="1:19">
      <c r="A1049" s="169">
        <v>44328</v>
      </c>
      <c r="B1049" s="162">
        <v>1860</v>
      </c>
      <c r="C1049" s="162">
        <v>414</v>
      </c>
      <c r="D1049" s="162">
        <v>302.92</v>
      </c>
      <c r="E1049" s="162">
        <v>5618.5</v>
      </c>
      <c r="F1049" s="162">
        <v>7734.5</v>
      </c>
      <c r="G1049" s="162">
        <v>60.5</v>
      </c>
      <c r="H1049" s="162">
        <v>8348.625</v>
      </c>
      <c r="I1049" s="162">
        <v>3735.5</v>
      </c>
      <c r="J1049" s="162">
        <v>2590</v>
      </c>
      <c r="K1049" s="162">
        <v>2096</v>
      </c>
      <c r="L1049" s="162">
        <v>2194.5</v>
      </c>
      <c r="M1049" s="162">
        <v>2204.5</v>
      </c>
      <c r="N1049" s="162">
        <v>37159.544999999998</v>
      </c>
      <c r="O1049" s="171">
        <v>17.100000000000001</v>
      </c>
      <c r="P1049" s="326" t="b">
        <f t="shared" ca="1" si="16"/>
        <v>0</v>
      </c>
      <c r="Q1049" s="162">
        <v>2576.92</v>
      </c>
      <c r="R1049" s="162">
        <v>25497.625</v>
      </c>
      <c r="S1049" s="162">
        <v>9085</v>
      </c>
    </row>
    <row r="1050" spans="1:19">
      <c r="A1050" s="169">
        <v>44329</v>
      </c>
      <c r="B1050" s="162">
        <v>1839</v>
      </c>
      <c r="C1050" s="162">
        <v>386.25</v>
      </c>
      <c r="D1050" s="162">
        <v>-163</v>
      </c>
      <c r="E1050" s="162">
        <v>5627.5</v>
      </c>
      <c r="F1050" s="162">
        <v>7800.5</v>
      </c>
      <c r="G1050" s="162">
        <v>62</v>
      </c>
      <c r="H1050" s="162">
        <v>8800.375</v>
      </c>
      <c r="I1050" s="162">
        <v>3897.5</v>
      </c>
      <c r="J1050" s="162">
        <v>3532</v>
      </c>
      <c r="K1050" s="162">
        <v>2195.5</v>
      </c>
      <c r="L1050" s="162">
        <v>2546</v>
      </c>
      <c r="M1050" s="162">
        <v>2279.5</v>
      </c>
      <c r="N1050" s="162">
        <v>38803.125</v>
      </c>
      <c r="O1050" s="171">
        <v>17.399999999999999</v>
      </c>
      <c r="P1050" s="326" t="b">
        <f t="shared" ca="1" si="16"/>
        <v>0</v>
      </c>
      <c r="Q1050" s="162">
        <v>2062.25</v>
      </c>
      <c r="R1050" s="162">
        <v>26187.875</v>
      </c>
      <c r="S1050" s="162">
        <v>10553</v>
      </c>
    </row>
    <row r="1051" spans="1:19">
      <c r="A1051" s="169">
        <v>44330</v>
      </c>
      <c r="B1051" s="162">
        <v>1801</v>
      </c>
      <c r="C1051" s="162">
        <v>379</v>
      </c>
      <c r="D1051" s="162">
        <v>299.63</v>
      </c>
      <c r="E1051" s="162">
        <v>5862</v>
      </c>
      <c r="F1051" s="162">
        <v>7930</v>
      </c>
      <c r="G1051" s="162">
        <v>67.5</v>
      </c>
      <c r="H1051" s="162">
        <v>8648.3125</v>
      </c>
      <c r="I1051" s="162">
        <v>4055.5</v>
      </c>
      <c r="J1051" s="162">
        <v>5079</v>
      </c>
      <c r="K1051" s="162">
        <v>4255</v>
      </c>
      <c r="L1051" s="162">
        <v>3476</v>
      </c>
      <c r="M1051" s="162">
        <v>3611</v>
      </c>
      <c r="N1051" s="162">
        <v>45463.942499999997</v>
      </c>
      <c r="O1051" s="171">
        <v>34.799999999999997</v>
      </c>
      <c r="P1051" s="326" t="b">
        <f t="shared" ca="1" si="16"/>
        <v>0</v>
      </c>
      <c r="Q1051" s="162">
        <v>2479.63</v>
      </c>
      <c r="R1051" s="162">
        <v>26563.3125</v>
      </c>
      <c r="S1051" s="162">
        <v>16421</v>
      </c>
    </row>
    <row r="1052" spans="1:19">
      <c r="A1052" s="169">
        <v>44331</v>
      </c>
      <c r="B1052" s="162">
        <v>1772</v>
      </c>
      <c r="C1052" s="162">
        <v>372.75</v>
      </c>
      <c r="D1052" s="162">
        <v>303.70000000000005</v>
      </c>
      <c r="E1052" s="162">
        <v>5803.75</v>
      </c>
      <c r="F1052" s="162">
        <v>8028</v>
      </c>
      <c r="G1052" s="162">
        <v>64</v>
      </c>
      <c r="H1052" s="162">
        <v>8778.5</v>
      </c>
      <c r="I1052" s="162">
        <v>4082</v>
      </c>
      <c r="J1052" s="162">
        <v>5913</v>
      </c>
      <c r="K1052" s="162">
        <v>5221.5</v>
      </c>
      <c r="L1052" s="162">
        <v>4208</v>
      </c>
      <c r="M1052" s="162">
        <v>4259</v>
      </c>
      <c r="N1052" s="162">
        <v>48806.2</v>
      </c>
      <c r="O1052" s="171">
        <v>38.299999999999997</v>
      </c>
      <c r="P1052" s="326" t="b">
        <f t="shared" ca="1" si="16"/>
        <v>0</v>
      </c>
      <c r="Q1052" s="162">
        <v>2448.4499999999998</v>
      </c>
      <c r="R1052" s="162">
        <v>26756.25</v>
      </c>
      <c r="S1052" s="162">
        <v>19601.5</v>
      </c>
    </row>
    <row r="1053" spans="1:19">
      <c r="A1053" s="169">
        <v>44332</v>
      </c>
      <c r="B1053" s="162">
        <v>1715</v>
      </c>
      <c r="C1053" s="162">
        <v>378.25</v>
      </c>
      <c r="D1053" s="162">
        <v>302.41000000000003</v>
      </c>
      <c r="E1053" s="162">
        <v>6334</v>
      </c>
      <c r="F1053" s="162">
        <v>8200</v>
      </c>
      <c r="G1053" s="162">
        <v>66.5</v>
      </c>
      <c r="H1053" s="162">
        <v>8967.5625</v>
      </c>
      <c r="I1053" s="162">
        <v>4145</v>
      </c>
      <c r="J1053" s="162">
        <v>5478</v>
      </c>
      <c r="K1053" s="162">
        <v>4265</v>
      </c>
      <c r="L1053" s="162">
        <v>3757.5</v>
      </c>
      <c r="M1053" s="162">
        <v>3727</v>
      </c>
      <c r="N1053" s="162">
        <v>47336.222500000003</v>
      </c>
      <c r="O1053" s="171">
        <v>17.899999999999999</v>
      </c>
      <c r="P1053" s="326" t="b">
        <f t="shared" ca="1" si="16"/>
        <v>0</v>
      </c>
      <c r="Q1053" s="162">
        <v>2395.66</v>
      </c>
      <c r="R1053" s="162">
        <v>27713.0625</v>
      </c>
      <c r="S1053" s="162">
        <v>17227.5</v>
      </c>
    </row>
    <row r="1054" spans="1:19">
      <c r="A1054" s="169">
        <v>44333</v>
      </c>
      <c r="B1054" s="162">
        <v>1914</v>
      </c>
      <c r="C1054" s="162">
        <v>383.25</v>
      </c>
      <c r="D1054" s="162">
        <v>301.58</v>
      </c>
      <c r="E1054" s="162">
        <v>5842.5</v>
      </c>
      <c r="F1054" s="162">
        <v>7904</v>
      </c>
      <c r="G1054" s="162">
        <v>69</v>
      </c>
      <c r="H1054" s="162">
        <v>8747</v>
      </c>
      <c r="I1054" s="162">
        <v>3956</v>
      </c>
      <c r="J1054" s="162">
        <v>2919</v>
      </c>
      <c r="K1054" s="162">
        <v>2299.5</v>
      </c>
      <c r="L1054" s="162">
        <v>2830.5</v>
      </c>
      <c r="M1054" s="162">
        <v>2568.5</v>
      </c>
      <c r="N1054" s="162">
        <v>39734.83</v>
      </c>
      <c r="O1054" s="171">
        <v>17.5</v>
      </c>
      <c r="P1054" s="326" t="b">
        <f t="shared" ca="1" si="16"/>
        <v>0</v>
      </c>
      <c r="Q1054" s="162">
        <v>2598.83</v>
      </c>
      <c r="R1054" s="162">
        <v>26518.5</v>
      </c>
      <c r="S1054" s="162">
        <v>10617.5</v>
      </c>
    </row>
    <row r="1055" spans="1:19">
      <c r="A1055" s="169">
        <v>44334</v>
      </c>
      <c r="B1055" s="162">
        <v>1811</v>
      </c>
      <c r="C1055" s="162">
        <v>378.25</v>
      </c>
      <c r="D1055" s="162">
        <v>334.52</v>
      </c>
      <c r="E1055" s="162">
        <v>5682.5</v>
      </c>
      <c r="F1055" s="162">
        <v>7869.5</v>
      </c>
      <c r="G1055" s="162">
        <v>67.5</v>
      </c>
      <c r="H1055" s="162">
        <v>8807.125</v>
      </c>
      <c r="I1055" s="162">
        <v>3957</v>
      </c>
      <c r="J1055" s="162">
        <v>4996</v>
      </c>
      <c r="K1055" s="162">
        <v>4231</v>
      </c>
      <c r="L1055" s="162">
        <v>3792.5</v>
      </c>
      <c r="M1055" s="162">
        <v>3746</v>
      </c>
      <c r="N1055" s="162">
        <v>45672.894999999997</v>
      </c>
      <c r="O1055" s="171">
        <v>38.6</v>
      </c>
      <c r="P1055" s="326" t="b">
        <f t="shared" ca="1" si="16"/>
        <v>0</v>
      </c>
      <c r="Q1055" s="162">
        <v>2523.77</v>
      </c>
      <c r="R1055" s="162">
        <v>26383.625</v>
      </c>
      <c r="S1055" s="162">
        <v>16765.5</v>
      </c>
    </row>
    <row r="1056" spans="1:19">
      <c r="A1056" s="169">
        <v>44335</v>
      </c>
      <c r="B1056" s="162">
        <v>1838</v>
      </c>
      <c r="C1056" s="162">
        <v>371.25</v>
      </c>
      <c r="D1056" s="162">
        <v>379.72999999999996</v>
      </c>
      <c r="E1056" s="162">
        <v>5890.75</v>
      </c>
      <c r="F1056" s="162">
        <v>8052.5</v>
      </c>
      <c r="G1056" s="162">
        <v>70</v>
      </c>
      <c r="H1056" s="162">
        <v>8777.6875</v>
      </c>
      <c r="I1056" s="162">
        <v>3988.5</v>
      </c>
      <c r="J1056" s="162">
        <v>5870</v>
      </c>
      <c r="K1056" s="162">
        <v>5051</v>
      </c>
      <c r="L1056" s="162">
        <v>4081</v>
      </c>
      <c r="M1056" s="162">
        <v>4134</v>
      </c>
      <c r="N1056" s="162">
        <v>48504.417500000003</v>
      </c>
      <c r="O1056" s="171">
        <v>24.3</v>
      </c>
      <c r="P1056" s="326" t="b">
        <f t="shared" ca="1" si="16"/>
        <v>0</v>
      </c>
      <c r="Q1056" s="162">
        <v>2588.98</v>
      </c>
      <c r="R1056" s="162">
        <v>26779.4375</v>
      </c>
      <c r="S1056" s="162">
        <v>19136</v>
      </c>
    </row>
    <row r="1057" spans="1:19">
      <c r="A1057" s="169">
        <v>44336</v>
      </c>
      <c r="B1057" s="162">
        <v>1818.0246295928955</v>
      </c>
      <c r="C1057" s="162">
        <v>372</v>
      </c>
      <c r="D1057" s="162">
        <v>370.49</v>
      </c>
      <c r="E1057" s="162">
        <v>5670.5</v>
      </c>
      <c r="F1057" s="162">
        <v>8090</v>
      </c>
      <c r="G1057" s="162">
        <v>68.5</v>
      </c>
      <c r="H1057" s="162">
        <v>8742.75</v>
      </c>
      <c r="I1057" s="162">
        <v>3910.5</v>
      </c>
      <c r="J1057" s="162">
        <v>5094</v>
      </c>
      <c r="K1057" s="162">
        <v>4290</v>
      </c>
      <c r="L1057" s="162">
        <v>3683</v>
      </c>
      <c r="M1057" s="162">
        <v>3640.5</v>
      </c>
      <c r="N1057" s="162">
        <f>SUM(B1057:M1057)</f>
        <v>45750.264629592893</v>
      </c>
      <c r="O1057" s="171">
        <v>18.2</v>
      </c>
      <c r="P1057" s="326" t="b">
        <f t="shared" ca="1" si="16"/>
        <v>0</v>
      </c>
      <c r="Q1057" s="234">
        <v>2560.5146295928953</v>
      </c>
      <c r="R1057" s="234">
        <v>26482.25</v>
      </c>
      <c r="S1057" s="234">
        <v>16707.5</v>
      </c>
    </row>
    <row r="1058" spans="1:19">
      <c r="A1058" s="169">
        <v>44337</v>
      </c>
      <c r="B1058" s="162">
        <v>1960.1729736328125</v>
      </c>
      <c r="C1058" s="162">
        <v>376</v>
      </c>
      <c r="D1058" s="162">
        <v>372.83</v>
      </c>
      <c r="E1058" s="162">
        <v>5607.25</v>
      </c>
      <c r="F1058" s="162">
        <v>8119</v>
      </c>
      <c r="G1058" s="162">
        <v>85</v>
      </c>
      <c r="H1058" s="162">
        <v>8784.375</v>
      </c>
      <c r="I1058" s="162">
        <v>3977</v>
      </c>
      <c r="J1058" s="162">
        <v>5321</v>
      </c>
      <c r="K1058" s="162">
        <v>4623</v>
      </c>
      <c r="L1058" s="162">
        <v>4245</v>
      </c>
      <c r="M1058" s="162">
        <v>4020</v>
      </c>
      <c r="N1058" s="162">
        <v>47490.627973632814</v>
      </c>
      <c r="O1058" s="171">
        <v>36.4</v>
      </c>
      <c r="P1058" s="326" t="b">
        <f t="shared" ca="1" si="16"/>
        <v>0</v>
      </c>
      <c r="Q1058" s="234">
        <v>2709.0029736328124</v>
      </c>
      <c r="R1058" s="234">
        <v>26572.625</v>
      </c>
      <c r="S1058" s="234">
        <v>18209</v>
      </c>
    </row>
    <row r="1059" spans="1:19">
      <c r="A1059" s="169">
        <v>44338</v>
      </c>
      <c r="B1059" s="162">
        <v>1876.6923828125</v>
      </c>
      <c r="C1059" s="162">
        <v>384.75</v>
      </c>
      <c r="D1059" s="162">
        <v>371.96999999999997</v>
      </c>
      <c r="E1059" s="162">
        <v>5657.75</v>
      </c>
      <c r="F1059" s="162">
        <v>8099</v>
      </c>
      <c r="G1059" s="162">
        <v>68.5</v>
      </c>
      <c r="H1059" s="162">
        <v>8860.5</v>
      </c>
      <c r="I1059" s="162">
        <v>3938.5</v>
      </c>
      <c r="J1059" s="162">
        <v>5916</v>
      </c>
      <c r="K1059" s="162">
        <v>5148</v>
      </c>
      <c r="L1059" s="162">
        <v>4471</v>
      </c>
      <c r="M1059" s="162">
        <v>4375.5</v>
      </c>
      <c r="N1059" s="162">
        <v>49168.162382812501</v>
      </c>
      <c r="O1059" s="171">
        <v>38.6</v>
      </c>
      <c r="P1059" s="326" t="b">
        <f t="shared" ca="1" si="16"/>
        <v>0</v>
      </c>
      <c r="Q1059" s="234">
        <v>2633.4123828124998</v>
      </c>
      <c r="R1059" s="234">
        <v>26624.25</v>
      </c>
      <c r="S1059" s="234">
        <v>19910.5</v>
      </c>
    </row>
    <row r="1060" spans="1:19">
      <c r="A1060" s="169">
        <v>44339</v>
      </c>
      <c r="B1060" s="162">
        <v>1745.80712890625</v>
      </c>
      <c r="C1060" s="162">
        <v>401.75</v>
      </c>
      <c r="D1060" s="162">
        <v>371.41999999999996</v>
      </c>
      <c r="E1060" s="162">
        <v>5431.75</v>
      </c>
      <c r="F1060" s="162">
        <v>7958.5</v>
      </c>
      <c r="G1060" s="162">
        <v>71</v>
      </c>
      <c r="H1060" s="162">
        <v>8949</v>
      </c>
      <c r="I1060" s="162">
        <v>4000</v>
      </c>
      <c r="J1060" s="162">
        <v>5509</v>
      </c>
      <c r="K1060" s="162">
        <v>4192.5</v>
      </c>
      <c r="L1060" s="162">
        <v>3943</v>
      </c>
      <c r="M1060" s="162">
        <v>3729.5</v>
      </c>
      <c r="N1060" s="162">
        <v>46303.227128906248</v>
      </c>
      <c r="O1060" s="171">
        <v>17.899999999999999</v>
      </c>
      <c r="P1060" s="326" t="b">
        <f t="shared" ca="1" si="16"/>
        <v>0</v>
      </c>
      <c r="Q1060" s="234">
        <v>2518.9771289062501</v>
      </c>
      <c r="R1060" s="234">
        <v>26410.25</v>
      </c>
      <c r="S1060" s="234">
        <v>17374</v>
      </c>
    </row>
    <row r="1061" spans="1:19">
      <c r="A1061" s="169">
        <v>44340</v>
      </c>
      <c r="B1061" s="162">
        <v>1851.52099609375</v>
      </c>
      <c r="C1061" s="162">
        <v>402.5</v>
      </c>
      <c r="D1061" s="162">
        <v>363.65999999999997</v>
      </c>
      <c r="E1061" s="162">
        <v>5426.25</v>
      </c>
      <c r="F1061" s="162">
        <v>7678</v>
      </c>
      <c r="G1061" s="162">
        <v>64.5</v>
      </c>
      <c r="H1061" s="162">
        <v>8721.375</v>
      </c>
      <c r="I1061" s="162">
        <v>3991.5</v>
      </c>
      <c r="J1061" s="162">
        <v>2702</v>
      </c>
      <c r="K1061" s="162">
        <v>2022</v>
      </c>
      <c r="L1061" s="162">
        <v>2755.5</v>
      </c>
      <c r="M1061" s="162">
        <v>2452</v>
      </c>
      <c r="N1061" s="162">
        <v>38430.805996093753</v>
      </c>
      <c r="O1061" s="171">
        <v>16.5</v>
      </c>
      <c r="P1061" s="326" t="b">
        <f t="shared" ca="1" si="16"/>
        <v>0</v>
      </c>
      <c r="Q1061" s="234">
        <v>2617.6809960937499</v>
      </c>
      <c r="R1061" s="234">
        <v>25881.625</v>
      </c>
      <c r="S1061" s="234">
        <v>9931.5</v>
      </c>
    </row>
    <row r="1062" spans="1:19">
      <c r="A1062" s="169">
        <v>44341</v>
      </c>
      <c r="B1062" s="162">
        <v>1778.19140625</v>
      </c>
      <c r="C1062" s="162">
        <v>397.75</v>
      </c>
      <c r="D1062" s="162">
        <v>363.92</v>
      </c>
      <c r="E1062" s="162">
        <v>5265.25</v>
      </c>
      <c r="F1062" s="162">
        <v>7571</v>
      </c>
      <c r="G1062" s="162">
        <v>63.5</v>
      </c>
      <c r="H1062" s="162">
        <v>8808.125</v>
      </c>
      <c r="I1062" s="162">
        <v>3726.5</v>
      </c>
      <c r="J1062" s="162">
        <v>2518</v>
      </c>
      <c r="K1062" s="162">
        <v>1905</v>
      </c>
      <c r="L1062" s="162">
        <v>2571</v>
      </c>
      <c r="M1062" s="162">
        <v>2265.5</v>
      </c>
      <c r="N1062" s="162">
        <v>37233.736406249998</v>
      </c>
      <c r="O1062" s="171">
        <v>17.399999999999999</v>
      </c>
      <c r="P1062" s="326" t="b">
        <f t="shared" ca="1" si="16"/>
        <v>0</v>
      </c>
      <c r="Q1062" s="234">
        <v>2539.8614062500001</v>
      </c>
      <c r="R1062" s="234">
        <v>25434.375</v>
      </c>
      <c r="S1062" s="234">
        <v>9259.5</v>
      </c>
    </row>
    <row r="1063" spans="1:19">
      <c r="A1063" s="169">
        <v>44342</v>
      </c>
      <c r="B1063" s="162">
        <v>1793.4384765625</v>
      </c>
      <c r="C1063" s="162">
        <v>396.25</v>
      </c>
      <c r="D1063" s="162">
        <v>373.15000000000003</v>
      </c>
      <c r="E1063" s="162">
        <v>5591.75</v>
      </c>
      <c r="F1063" s="162">
        <v>7633</v>
      </c>
      <c r="G1063" s="162">
        <v>73</v>
      </c>
      <c r="H1063" s="162">
        <v>8672</v>
      </c>
      <c r="I1063" s="162">
        <v>3718.5</v>
      </c>
      <c r="J1063" s="162">
        <v>3234</v>
      </c>
      <c r="K1063" s="162">
        <v>2031.5</v>
      </c>
      <c r="L1063" s="162">
        <v>2543.5</v>
      </c>
      <c r="M1063" s="162">
        <v>2309</v>
      </c>
      <c r="N1063" s="162">
        <v>38369.088476562501</v>
      </c>
      <c r="O1063" s="171">
        <v>17.399999999999999</v>
      </c>
      <c r="P1063" s="326" t="b">
        <f t="shared" ca="1" si="16"/>
        <v>0</v>
      </c>
      <c r="Q1063" s="234">
        <v>2562.8384765625001</v>
      </c>
      <c r="R1063" s="234">
        <v>25688.25</v>
      </c>
      <c r="S1063" s="234">
        <v>10118</v>
      </c>
    </row>
    <row r="1064" spans="1:19">
      <c r="A1064" s="169">
        <v>44343</v>
      </c>
      <c r="B1064" s="162">
        <v>1788.3525390625</v>
      </c>
      <c r="C1064" s="162">
        <v>401.5</v>
      </c>
      <c r="D1064" s="162">
        <v>383.27000000000004</v>
      </c>
      <c r="E1064" s="162">
        <v>5252.25</v>
      </c>
      <c r="F1064" s="162">
        <v>7528</v>
      </c>
      <c r="G1064" s="162">
        <v>69</v>
      </c>
      <c r="H1064" s="162">
        <v>8779</v>
      </c>
      <c r="I1064" s="162">
        <v>3851</v>
      </c>
      <c r="J1064" s="162">
        <v>3340</v>
      </c>
      <c r="K1064" s="162">
        <v>2063.5</v>
      </c>
      <c r="L1064" s="162">
        <v>2740</v>
      </c>
      <c r="M1064" s="162">
        <v>2420.5</v>
      </c>
      <c r="N1064" s="162">
        <v>38616.372539062497</v>
      </c>
      <c r="O1064" s="171">
        <v>17.100000000000001</v>
      </c>
      <c r="P1064" s="326" t="b">
        <f t="shared" ca="1" si="16"/>
        <v>0</v>
      </c>
      <c r="Q1064" s="234">
        <v>2573.1225390625</v>
      </c>
      <c r="R1064" s="234">
        <v>25479.25</v>
      </c>
      <c r="S1064" s="234">
        <v>10564</v>
      </c>
    </row>
    <row r="1065" spans="1:19">
      <c r="A1065" s="169">
        <v>44344</v>
      </c>
      <c r="B1065" s="162">
        <v>1958.3837890625</v>
      </c>
      <c r="C1065" s="162">
        <v>401.75</v>
      </c>
      <c r="D1065" s="162">
        <v>381.49</v>
      </c>
      <c r="E1065" s="162">
        <v>5768.25</v>
      </c>
      <c r="F1065" s="162">
        <v>7516.5</v>
      </c>
      <c r="G1065" s="162">
        <v>71</v>
      </c>
      <c r="H1065" s="162">
        <v>8726</v>
      </c>
      <c r="I1065" s="162">
        <v>4095.5</v>
      </c>
      <c r="J1065" s="162">
        <v>5221</v>
      </c>
      <c r="K1065" s="162">
        <v>4159.5</v>
      </c>
      <c r="L1065" s="162">
        <v>3747</v>
      </c>
      <c r="M1065" s="162">
        <v>3713</v>
      </c>
      <c r="N1065" s="162">
        <v>45759.373789062498</v>
      </c>
      <c r="O1065" s="171">
        <v>37</v>
      </c>
      <c r="P1065" s="326" t="b">
        <f t="shared" ca="1" si="16"/>
        <v>0</v>
      </c>
      <c r="Q1065" s="234">
        <v>2741.6237890624998</v>
      </c>
      <c r="R1065" s="234">
        <v>26177.25</v>
      </c>
      <c r="S1065" s="234">
        <v>16840.5</v>
      </c>
    </row>
    <row r="1066" spans="1:19">
      <c r="A1066" s="169">
        <v>44345</v>
      </c>
      <c r="B1066" s="162">
        <v>1845.96484375</v>
      </c>
      <c r="C1066" s="162">
        <v>411.25</v>
      </c>
      <c r="D1066" s="162">
        <v>372.23</v>
      </c>
      <c r="E1066" s="162">
        <v>6084.5</v>
      </c>
      <c r="F1066" s="162">
        <v>7790</v>
      </c>
      <c r="G1066" s="162">
        <v>74.5</v>
      </c>
      <c r="H1066" s="162">
        <v>8842.5</v>
      </c>
      <c r="I1066" s="162">
        <v>4028</v>
      </c>
      <c r="J1066" s="162">
        <v>6038</v>
      </c>
      <c r="K1066" s="162">
        <v>5128.5</v>
      </c>
      <c r="L1066" s="162">
        <v>4357</v>
      </c>
      <c r="M1066" s="162">
        <v>4302</v>
      </c>
      <c r="N1066" s="162">
        <v>49274.444843750003</v>
      </c>
      <c r="O1066" s="171">
        <v>36.700000000000003</v>
      </c>
      <c r="P1066" s="326" t="b">
        <f t="shared" ca="1" si="16"/>
        <v>0</v>
      </c>
      <c r="Q1066" s="234">
        <v>2629.44484375</v>
      </c>
      <c r="R1066" s="234">
        <v>26819.5</v>
      </c>
      <c r="S1066" s="234">
        <v>19825.5</v>
      </c>
    </row>
    <row r="1067" spans="1:19">
      <c r="A1067" s="169">
        <v>44346</v>
      </c>
      <c r="B1067" s="162">
        <v>1705.224609375</v>
      </c>
      <c r="C1067" s="162">
        <v>473.5</v>
      </c>
      <c r="D1067" s="162">
        <v>368.29</v>
      </c>
      <c r="E1067" s="162">
        <v>5755.5</v>
      </c>
      <c r="F1067" s="162">
        <v>7725</v>
      </c>
      <c r="G1067" s="162">
        <v>73</v>
      </c>
      <c r="H1067" s="162">
        <v>8832.75</v>
      </c>
      <c r="I1067" s="162">
        <v>4089</v>
      </c>
      <c r="J1067" s="162">
        <v>5480</v>
      </c>
      <c r="K1067" s="162">
        <v>4197</v>
      </c>
      <c r="L1067" s="162">
        <v>3891.5</v>
      </c>
      <c r="M1067" s="162">
        <v>3652</v>
      </c>
      <c r="N1067" s="162">
        <v>46242.764609375001</v>
      </c>
      <c r="O1067" s="171">
        <v>18.3</v>
      </c>
      <c r="P1067" s="326" t="b">
        <f t="shared" ca="1" si="16"/>
        <v>0</v>
      </c>
      <c r="Q1067" s="234">
        <v>2547.014609375</v>
      </c>
      <c r="R1067" s="234">
        <v>26475.25</v>
      </c>
      <c r="S1067" s="234">
        <v>17220.5</v>
      </c>
    </row>
    <row r="1068" spans="1:19">
      <c r="A1068" s="169">
        <v>44347</v>
      </c>
      <c r="B1068" s="162">
        <v>1884.24609375</v>
      </c>
      <c r="C1068" s="162">
        <v>446.5</v>
      </c>
      <c r="D1068" s="162">
        <v>367.6</v>
      </c>
      <c r="E1068" s="162">
        <v>5680</v>
      </c>
      <c r="F1068" s="162">
        <v>7457</v>
      </c>
      <c r="G1068" s="162">
        <v>67</v>
      </c>
      <c r="H1068" s="162">
        <v>8723.25</v>
      </c>
      <c r="I1068" s="162">
        <v>3792.5</v>
      </c>
      <c r="J1068" s="162">
        <v>2649</v>
      </c>
      <c r="K1068" s="162">
        <v>2058</v>
      </c>
      <c r="L1068" s="162">
        <v>2527.5</v>
      </c>
      <c r="M1068" s="162">
        <v>2466.5</v>
      </c>
      <c r="N1068" s="162">
        <v>38119.096093749999</v>
      </c>
      <c r="O1068" s="171">
        <v>18.3</v>
      </c>
      <c r="P1068" s="326" t="b">
        <f t="shared" ca="1" si="16"/>
        <v>0</v>
      </c>
      <c r="Q1068" s="234">
        <v>2698.3460937499999</v>
      </c>
      <c r="R1068" s="234">
        <v>25719.75</v>
      </c>
      <c r="S1068" s="234">
        <v>9701</v>
      </c>
    </row>
    <row r="1069" spans="1:19">
      <c r="A1069" s="169">
        <v>44348</v>
      </c>
      <c r="B1069" s="162">
        <v>1931.751953125</v>
      </c>
      <c r="C1069" s="162">
        <v>384</v>
      </c>
      <c r="D1069" s="162">
        <v>353.65999999999997</v>
      </c>
      <c r="E1069" s="162">
        <v>5410</v>
      </c>
      <c r="F1069" s="162">
        <v>7617</v>
      </c>
      <c r="G1069" s="162">
        <v>52</v>
      </c>
      <c r="H1069" s="162">
        <v>8606.75</v>
      </c>
      <c r="I1069" s="162">
        <v>3748.5</v>
      </c>
      <c r="J1069" s="162">
        <v>2381</v>
      </c>
      <c r="K1069" s="162">
        <v>2006.5</v>
      </c>
      <c r="L1069" s="162">
        <v>2154.5</v>
      </c>
      <c r="M1069" s="162">
        <v>2295</v>
      </c>
      <c r="N1069" s="162">
        <v>36940.661953125003</v>
      </c>
      <c r="O1069" s="171">
        <v>14.7</v>
      </c>
      <c r="P1069" s="326" t="b">
        <f t="shared" ca="1" si="16"/>
        <v>0</v>
      </c>
      <c r="Q1069" s="234">
        <v>2669.4119531249999</v>
      </c>
      <c r="R1069" s="234">
        <v>25434.25</v>
      </c>
      <c r="S1069" s="234">
        <v>8837</v>
      </c>
    </row>
    <row r="1070" spans="1:19">
      <c r="A1070" s="169">
        <v>44349</v>
      </c>
      <c r="B1070" s="162">
        <v>1894.439453125</v>
      </c>
      <c r="C1070" s="162">
        <v>334.75</v>
      </c>
      <c r="D1070" s="162">
        <v>359.57</v>
      </c>
      <c r="E1070" s="162">
        <v>5477</v>
      </c>
      <c r="F1070" s="162">
        <v>7472</v>
      </c>
      <c r="G1070" s="162">
        <v>45.5</v>
      </c>
      <c r="H1070" s="162">
        <v>8500.5</v>
      </c>
      <c r="I1070" s="162">
        <v>3904</v>
      </c>
      <c r="J1070" s="162">
        <v>2708</v>
      </c>
      <c r="K1070" s="162">
        <v>2042</v>
      </c>
      <c r="L1070" s="162">
        <v>2374</v>
      </c>
      <c r="M1070" s="162">
        <v>2418</v>
      </c>
      <c r="N1070" s="162">
        <v>37529.759453125</v>
      </c>
      <c r="O1070" s="171">
        <v>14.7</v>
      </c>
      <c r="P1070" s="326" t="b">
        <f t="shared" ca="1" si="16"/>
        <v>0</v>
      </c>
      <c r="Q1070" s="234">
        <v>2588.7594531250002</v>
      </c>
      <c r="R1070" s="234">
        <v>25399</v>
      </c>
      <c r="S1070" s="234">
        <v>9542</v>
      </c>
    </row>
    <row r="1071" spans="1:19">
      <c r="A1071" s="169">
        <v>44350</v>
      </c>
      <c r="B1071" s="162">
        <v>1905.611328125</v>
      </c>
      <c r="C1071" s="162">
        <v>332.5</v>
      </c>
      <c r="D1071" s="162">
        <v>377.25</v>
      </c>
      <c r="E1071" s="162">
        <v>5747.5</v>
      </c>
      <c r="F1071" s="162">
        <v>7558</v>
      </c>
      <c r="G1071" s="162">
        <v>56</v>
      </c>
      <c r="H1071" s="162">
        <v>8636.25</v>
      </c>
      <c r="I1071" s="162">
        <v>3759</v>
      </c>
      <c r="J1071" s="162">
        <v>3737</v>
      </c>
      <c r="K1071" s="162">
        <v>2132.5</v>
      </c>
      <c r="L1071" s="162">
        <v>2666</v>
      </c>
      <c r="M1071" s="162">
        <v>2425</v>
      </c>
      <c r="N1071" s="162">
        <v>39332.611328125</v>
      </c>
      <c r="O1071" s="171">
        <v>13</v>
      </c>
      <c r="P1071" s="326" t="b">
        <f t="shared" ca="1" si="16"/>
        <v>0</v>
      </c>
      <c r="Q1071" s="234">
        <v>2615.361328125</v>
      </c>
      <c r="R1071" s="234">
        <v>25756.75</v>
      </c>
      <c r="S1071" s="234">
        <v>10960.5</v>
      </c>
    </row>
    <row r="1072" spans="1:19">
      <c r="A1072" s="169">
        <v>44351</v>
      </c>
      <c r="B1072" s="162">
        <v>1835.8359375</v>
      </c>
      <c r="C1072" s="162">
        <v>328</v>
      </c>
      <c r="D1072" s="162">
        <v>357.28</v>
      </c>
      <c r="E1072" s="162">
        <v>5588.5</v>
      </c>
      <c r="F1072" s="162">
        <v>7693.5</v>
      </c>
      <c r="G1072" s="162">
        <v>57.5</v>
      </c>
      <c r="H1072" s="162">
        <v>8733.5</v>
      </c>
      <c r="I1072" s="162">
        <v>3706.5</v>
      </c>
      <c r="J1072" s="162">
        <v>5456</v>
      </c>
      <c r="K1072" s="162">
        <v>4151</v>
      </c>
      <c r="L1072" s="162">
        <v>3757.5</v>
      </c>
      <c r="M1072" s="162">
        <v>3441</v>
      </c>
      <c r="N1072" s="162">
        <v>45106.115937499999</v>
      </c>
      <c r="O1072" s="171">
        <v>27</v>
      </c>
      <c r="P1072" s="326" t="b">
        <f t="shared" ca="1" si="16"/>
        <v>0</v>
      </c>
      <c r="Q1072" s="234">
        <v>2521.1159374999997</v>
      </c>
      <c r="R1072" s="234">
        <v>25779.5</v>
      </c>
      <c r="S1072" s="234">
        <v>16805.5</v>
      </c>
    </row>
    <row r="1073" spans="1:19">
      <c r="A1073" s="169">
        <v>44352</v>
      </c>
      <c r="B1073" s="162">
        <v>1768.421875</v>
      </c>
      <c r="C1073" s="162">
        <v>312.25</v>
      </c>
      <c r="D1073" s="162">
        <v>358.98</v>
      </c>
      <c r="E1073" s="162">
        <v>5639</v>
      </c>
      <c r="F1073" s="162">
        <v>7758</v>
      </c>
      <c r="G1073" s="162">
        <v>49.5</v>
      </c>
      <c r="H1073" s="162">
        <v>8781.75</v>
      </c>
      <c r="I1073" s="162">
        <v>3917.5</v>
      </c>
      <c r="J1073" s="162">
        <v>6007</v>
      </c>
      <c r="K1073" s="162">
        <v>5049.5</v>
      </c>
      <c r="L1073" s="162">
        <v>4230</v>
      </c>
      <c r="M1073" s="162">
        <v>4114</v>
      </c>
      <c r="N1073" s="162">
        <v>47985.901875000003</v>
      </c>
      <c r="O1073" s="171">
        <v>32.5</v>
      </c>
      <c r="P1073" s="326" t="b">
        <f t="shared" ca="1" si="16"/>
        <v>0</v>
      </c>
      <c r="Q1073" s="234">
        <v>2439.651875</v>
      </c>
      <c r="R1073" s="234">
        <v>26145.75</v>
      </c>
      <c r="S1073" s="234">
        <v>19400.5</v>
      </c>
    </row>
    <row r="1074" spans="1:19">
      <c r="A1074" s="169">
        <v>44353</v>
      </c>
      <c r="B1074" s="162">
        <v>1631.625</v>
      </c>
      <c r="C1074" s="162">
        <v>308.25</v>
      </c>
      <c r="D1074" s="162">
        <v>353.26</v>
      </c>
      <c r="E1074" s="162">
        <v>5745</v>
      </c>
      <c r="F1074" s="162">
        <v>7738</v>
      </c>
      <c r="G1074" s="162">
        <v>49</v>
      </c>
      <c r="H1074" s="162">
        <v>8975.5</v>
      </c>
      <c r="I1074" s="162">
        <v>3956.5</v>
      </c>
      <c r="J1074" s="162">
        <v>5260</v>
      </c>
      <c r="K1074" s="162">
        <v>3962.5</v>
      </c>
      <c r="L1074" s="162">
        <v>3754.5</v>
      </c>
      <c r="M1074" s="162">
        <v>3614.5</v>
      </c>
      <c r="N1074" s="162">
        <v>45348.635000000002</v>
      </c>
      <c r="O1074" s="171">
        <v>13.8</v>
      </c>
      <c r="P1074" s="326" t="b">
        <f t="shared" ca="1" si="16"/>
        <v>0</v>
      </c>
      <c r="Q1074" s="234">
        <v>2293.1350000000002</v>
      </c>
      <c r="R1074" s="234">
        <v>26464</v>
      </c>
      <c r="S1074" s="234">
        <v>16591.5</v>
      </c>
    </row>
    <row r="1075" spans="1:19">
      <c r="A1075" s="169">
        <v>44354</v>
      </c>
      <c r="B1075" s="162">
        <v>1818.046875</v>
      </c>
      <c r="C1075" s="162">
        <v>315.75</v>
      </c>
      <c r="D1075" s="162">
        <v>370.23</v>
      </c>
      <c r="E1075" s="162">
        <v>5740.5</v>
      </c>
      <c r="F1075" s="162">
        <v>7285.5</v>
      </c>
      <c r="G1075" s="162">
        <v>52.5</v>
      </c>
      <c r="H1075" s="162">
        <v>8617</v>
      </c>
      <c r="I1075" s="162">
        <v>3864</v>
      </c>
      <c r="J1075" s="162">
        <v>2606</v>
      </c>
      <c r="K1075" s="162">
        <v>1988</v>
      </c>
      <c r="L1075" s="162">
        <v>2205.5</v>
      </c>
      <c r="M1075" s="162">
        <v>2436.5</v>
      </c>
      <c r="N1075" s="162">
        <v>37299.526875000003</v>
      </c>
      <c r="O1075" s="171">
        <v>16.600000000000001</v>
      </c>
      <c r="P1075" s="326" t="b">
        <f t="shared" ca="1" si="16"/>
        <v>0</v>
      </c>
      <c r="Q1075" s="234">
        <v>2504.026875</v>
      </c>
      <c r="R1075" s="234">
        <v>25559.5</v>
      </c>
      <c r="S1075" s="234">
        <v>9236</v>
      </c>
    </row>
    <row r="1076" spans="1:19">
      <c r="A1076" s="169">
        <v>44355</v>
      </c>
      <c r="B1076" s="162">
        <v>1930.66015625</v>
      </c>
      <c r="C1076" s="162">
        <v>310</v>
      </c>
      <c r="D1076" s="162">
        <v>366.44</v>
      </c>
      <c r="E1076" s="162">
        <v>5190</v>
      </c>
      <c r="F1076" s="162">
        <v>7310</v>
      </c>
      <c r="G1076" s="162">
        <v>55.5</v>
      </c>
      <c r="H1076" s="162">
        <v>8750</v>
      </c>
      <c r="I1076" s="162">
        <v>3958.5</v>
      </c>
      <c r="J1076" s="162">
        <v>2418</v>
      </c>
      <c r="K1076" s="162">
        <v>1889</v>
      </c>
      <c r="L1076" s="162">
        <v>2087</v>
      </c>
      <c r="M1076" s="162">
        <v>2304</v>
      </c>
      <c r="N1076" s="162">
        <v>36569.100156250002</v>
      </c>
      <c r="O1076" s="171">
        <v>17.100000000000001</v>
      </c>
      <c r="P1076" s="326" t="b">
        <f t="shared" ca="1" si="16"/>
        <v>0</v>
      </c>
      <c r="Q1076" s="234">
        <v>2607.1001562500001</v>
      </c>
      <c r="R1076" s="234">
        <v>25264</v>
      </c>
      <c r="S1076" s="234">
        <v>8698</v>
      </c>
    </row>
    <row r="1077" spans="1:19">
      <c r="A1077" s="169">
        <v>44356</v>
      </c>
      <c r="B1077" s="162">
        <v>1773.8671875</v>
      </c>
      <c r="C1077" s="162">
        <v>311.5</v>
      </c>
      <c r="D1077" s="162">
        <v>358.43</v>
      </c>
      <c r="E1077" s="162">
        <v>5542.5</v>
      </c>
      <c r="F1077" s="162">
        <v>7468.5</v>
      </c>
      <c r="G1077" s="162">
        <v>55.5</v>
      </c>
      <c r="H1077" s="162">
        <v>8623.875</v>
      </c>
      <c r="I1077" s="162">
        <v>4031.5</v>
      </c>
      <c r="J1077" s="162">
        <v>2797</v>
      </c>
      <c r="K1077" s="162">
        <v>1979</v>
      </c>
      <c r="L1077" s="162">
        <v>2443</v>
      </c>
      <c r="M1077" s="162">
        <v>2323.5</v>
      </c>
      <c r="N1077" s="162">
        <v>37708.1721875</v>
      </c>
      <c r="O1077" s="171">
        <v>18</v>
      </c>
      <c r="P1077" s="326" t="b">
        <f t="shared" ca="1" si="16"/>
        <v>0</v>
      </c>
      <c r="Q1077" s="234">
        <v>2443.7971874999998</v>
      </c>
      <c r="R1077" s="234">
        <v>25721.875</v>
      </c>
      <c r="S1077" s="234">
        <v>9542.5</v>
      </c>
    </row>
    <row r="1078" spans="1:19">
      <c r="A1078" s="169">
        <v>44357</v>
      </c>
      <c r="B1078" s="162">
        <v>1798.3828125</v>
      </c>
      <c r="C1078" s="162">
        <v>319.25</v>
      </c>
      <c r="D1078" s="162">
        <v>365.54</v>
      </c>
      <c r="E1078" s="162">
        <v>5360</v>
      </c>
      <c r="F1078" s="162">
        <v>7421</v>
      </c>
      <c r="G1078" s="162">
        <v>56</v>
      </c>
      <c r="H1078" s="162">
        <v>8775.25</v>
      </c>
      <c r="I1078" s="162">
        <v>4053.5</v>
      </c>
      <c r="J1078" s="162">
        <v>3609</v>
      </c>
      <c r="K1078" s="162">
        <v>2122.5</v>
      </c>
      <c r="L1078" s="162">
        <v>2757</v>
      </c>
      <c r="M1078" s="162">
        <v>2490.5</v>
      </c>
      <c r="N1078" s="162">
        <v>39127.922812500001</v>
      </c>
      <c r="O1078" s="171">
        <v>17.7</v>
      </c>
      <c r="P1078" s="326" t="b">
        <f t="shared" ca="1" si="16"/>
        <v>0</v>
      </c>
      <c r="Q1078" s="234">
        <v>2483.1728125</v>
      </c>
      <c r="R1078" s="234">
        <v>25665.75</v>
      </c>
      <c r="S1078" s="234">
        <v>10979</v>
      </c>
    </row>
    <row r="1079" spans="1:19">
      <c r="A1079" s="169">
        <v>44358</v>
      </c>
      <c r="B1079" s="162">
        <v>1797.05859375</v>
      </c>
      <c r="C1079" s="162">
        <v>305</v>
      </c>
      <c r="D1079" s="162">
        <v>-36.509999999999991</v>
      </c>
      <c r="E1079" s="162">
        <v>5723.5</v>
      </c>
      <c r="F1079" s="162">
        <v>7807.5</v>
      </c>
      <c r="G1079" s="162">
        <v>62.5</v>
      </c>
      <c r="H1079" s="162">
        <v>8596.75</v>
      </c>
      <c r="I1079" s="162">
        <v>3860</v>
      </c>
      <c r="J1079" s="162">
        <v>5257</v>
      </c>
      <c r="K1079" s="162">
        <v>4198.5</v>
      </c>
      <c r="L1079" s="162">
        <v>3796</v>
      </c>
      <c r="M1079" s="162">
        <v>3625</v>
      </c>
      <c r="N1079" s="162">
        <v>44992.298593749998</v>
      </c>
      <c r="O1079" s="171">
        <v>35.200000000000003</v>
      </c>
      <c r="P1079" s="326" t="b">
        <f t="shared" ca="1" si="16"/>
        <v>0</v>
      </c>
      <c r="Q1079" s="234">
        <v>2065.5485937499998</v>
      </c>
      <c r="R1079" s="234">
        <v>26050.25</v>
      </c>
      <c r="S1079" s="234">
        <v>16876.5</v>
      </c>
    </row>
    <row r="1080" spans="1:19">
      <c r="A1080" s="169">
        <v>44359</v>
      </c>
      <c r="B1080" s="162">
        <v>1725.66796875</v>
      </c>
      <c r="C1080" s="162">
        <v>292.75</v>
      </c>
      <c r="D1080" s="162">
        <v>353.99299999999999</v>
      </c>
      <c r="E1080" s="162">
        <v>5901.5</v>
      </c>
      <c r="F1080" s="162">
        <v>8005</v>
      </c>
      <c r="G1080" s="162">
        <v>72</v>
      </c>
      <c r="H1080" s="162">
        <v>8831.875</v>
      </c>
      <c r="I1080" s="162">
        <v>4120.5</v>
      </c>
      <c r="J1080" s="162">
        <v>6121</v>
      </c>
      <c r="K1080" s="162">
        <v>5138</v>
      </c>
      <c r="L1080" s="162">
        <v>4336</v>
      </c>
      <c r="M1080" s="162">
        <v>4373</v>
      </c>
      <c r="N1080" s="162">
        <v>49271.285968750002</v>
      </c>
      <c r="O1080" s="171">
        <v>38.1</v>
      </c>
      <c r="P1080" s="326" t="b">
        <f t="shared" ca="1" si="16"/>
        <v>0</v>
      </c>
      <c r="Q1080" s="234">
        <v>2372.4109687499999</v>
      </c>
      <c r="R1080" s="234">
        <v>26930.875</v>
      </c>
      <c r="S1080" s="234">
        <v>19968</v>
      </c>
    </row>
    <row r="1081" spans="1:19">
      <c r="A1081" s="169">
        <v>44360</v>
      </c>
      <c r="B1081" s="162">
        <v>1653.65234375</v>
      </c>
      <c r="C1081" s="162">
        <v>290</v>
      </c>
      <c r="D1081" s="162">
        <v>364.96</v>
      </c>
      <c r="E1081" s="162">
        <v>5881</v>
      </c>
      <c r="F1081" s="162">
        <v>7786.5</v>
      </c>
      <c r="G1081" s="162">
        <v>52</v>
      </c>
      <c r="H1081" s="162">
        <v>8830.75</v>
      </c>
      <c r="I1081" s="162">
        <v>4286.5</v>
      </c>
      <c r="J1081" s="162">
        <v>6148</v>
      </c>
      <c r="K1081" s="162">
        <v>5059.5</v>
      </c>
      <c r="L1081" s="162">
        <v>4313.5</v>
      </c>
      <c r="M1081" s="162">
        <v>4306</v>
      </c>
      <c r="N1081" s="162">
        <v>48972.362343749999</v>
      </c>
      <c r="O1081" s="171">
        <v>37.200000000000003</v>
      </c>
      <c r="P1081" s="326" t="b">
        <f t="shared" ca="1" si="16"/>
        <v>0</v>
      </c>
      <c r="Q1081" s="234">
        <v>2308.61234375</v>
      </c>
      <c r="R1081" s="234">
        <v>26836.75</v>
      </c>
      <c r="S1081" s="234">
        <v>19827</v>
      </c>
    </row>
    <row r="1082" spans="1:19">
      <c r="A1082" s="169">
        <v>44361</v>
      </c>
      <c r="B1082" s="162">
        <v>1751.4765625</v>
      </c>
      <c r="C1082" s="162">
        <v>290.75</v>
      </c>
      <c r="D1082" s="162">
        <v>362.43</v>
      </c>
      <c r="E1082" s="162">
        <v>5753</v>
      </c>
      <c r="F1082" s="162">
        <v>7768</v>
      </c>
      <c r="G1082" s="162">
        <v>56.5</v>
      </c>
      <c r="H1082" s="162">
        <v>8857</v>
      </c>
      <c r="I1082" s="162">
        <v>4163.5</v>
      </c>
      <c r="J1082" s="162">
        <v>5968</v>
      </c>
      <c r="K1082" s="162">
        <v>5100</v>
      </c>
      <c r="L1082" s="162">
        <v>4224</v>
      </c>
      <c r="M1082" s="162">
        <v>4227.5</v>
      </c>
      <c r="N1082" s="162">
        <v>48522.1565625</v>
      </c>
      <c r="O1082" s="171">
        <v>17.5</v>
      </c>
      <c r="P1082" s="326" t="b">
        <f t="shared" ca="1" si="16"/>
        <v>0</v>
      </c>
      <c r="Q1082" s="234">
        <v>2404.6565624999998</v>
      </c>
      <c r="R1082" s="234">
        <v>26598</v>
      </c>
      <c r="S1082" s="234">
        <v>19519.5</v>
      </c>
    </row>
    <row r="1083" spans="1:19">
      <c r="A1083" s="169">
        <v>44362</v>
      </c>
      <c r="B1083" s="162">
        <v>1768.203125</v>
      </c>
      <c r="C1083" s="162">
        <v>294.25</v>
      </c>
      <c r="D1083" s="162">
        <v>383.65</v>
      </c>
      <c r="E1083" s="162">
        <v>5472</v>
      </c>
      <c r="F1083" s="162">
        <v>7507</v>
      </c>
      <c r="G1083" s="162">
        <v>56</v>
      </c>
      <c r="H1083" s="162">
        <v>8806.875</v>
      </c>
      <c r="I1083" s="162">
        <v>3857</v>
      </c>
      <c r="J1083" s="162">
        <v>5211</v>
      </c>
      <c r="K1083" s="162">
        <v>4444.5</v>
      </c>
      <c r="L1083" s="162">
        <v>3784.5</v>
      </c>
      <c r="M1083" s="162">
        <v>3812</v>
      </c>
      <c r="N1083" s="162">
        <v>45396.978125000001</v>
      </c>
      <c r="O1083" s="171">
        <v>18.100000000000001</v>
      </c>
      <c r="P1083" s="326" t="b">
        <f t="shared" ca="1" si="16"/>
        <v>0</v>
      </c>
      <c r="Q1083" s="234">
        <v>2446.1031250000001</v>
      </c>
      <c r="R1083" s="234">
        <v>25698.875</v>
      </c>
      <c r="S1083" s="234">
        <v>17252</v>
      </c>
    </row>
    <row r="1084" spans="1:19">
      <c r="A1084" s="169">
        <v>44363</v>
      </c>
      <c r="B1084" s="162">
        <v>1849.24609375</v>
      </c>
      <c r="C1084" s="162">
        <v>291.75</v>
      </c>
      <c r="D1084" s="162">
        <v>368.82000000000005</v>
      </c>
      <c r="E1084" s="162">
        <v>5727.5</v>
      </c>
      <c r="F1084" s="162">
        <v>7575</v>
      </c>
      <c r="G1084" s="162">
        <v>65.5</v>
      </c>
      <c r="H1084" s="162">
        <v>8618.375</v>
      </c>
      <c r="I1084" s="162">
        <v>3974.5</v>
      </c>
      <c r="J1084" s="162">
        <v>3425</v>
      </c>
      <c r="K1084" s="162">
        <v>2671.5</v>
      </c>
      <c r="L1084" s="162">
        <v>2592</v>
      </c>
      <c r="M1084" s="162">
        <v>2652</v>
      </c>
      <c r="N1084" s="162">
        <v>39811.19109375</v>
      </c>
      <c r="O1084" s="171">
        <v>18.2</v>
      </c>
      <c r="P1084" s="326" t="b">
        <f t="shared" ca="1" si="16"/>
        <v>0</v>
      </c>
      <c r="Q1084" s="234">
        <v>2509.8160937500002</v>
      </c>
      <c r="R1084" s="234">
        <v>25960.875</v>
      </c>
      <c r="S1084" s="234">
        <v>11340.5</v>
      </c>
    </row>
    <row r="1085" spans="1:19">
      <c r="A1085" s="169">
        <v>44364</v>
      </c>
      <c r="B1085" s="162">
        <v>1792.89453125</v>
      </c>
      <c r="C1085" s="162">
        <v>296.5</v>
      </c>
      <c r="D1085" s="162">
        <v>433.74</v>
      </c>
      <c r="E1085" s="162">
        <v>5788</v>
      </c>
      <c r="F1085" s="162">
        <v>7666.5</v>
      </c>
      <c r="G1085" s="162">
        <v>66</v>
      </c>
      <c r="H1085" s="162">
        <v>8698.875</v>
      </c>
      <c r="I1085" s="162">
        <v>4048</v>
      </c>
      <c r="J1085" s="162">
        <v>4069</v>
      </c>
      <c r="K1085" s="162">
        <v>3052</v>
      </c>
      <c r="L1085" s="162">
        <v>2727.5</v>
      </c>
      <c r="M1085" s="162">
        <v>2614.5</v>
      </c>
      <c r="N1085" s="162">
        <v>41253.509531249998</v>
      </c>
      <c r="O1085" s="171">
        <v>18.2</v>
      </c>
      <c r="P1085" s="326" t="b">
        <f t="shared" ca="1" si="16"/>
        <v>0</v>
      </c>
      <c r="Q1085" s="234">
        <v>2523.1345312499998</v>
      </c>
      <c r="R1085" s="234">
        <v>26267.375</v>
      </c>
      <c r="S1085" s="234">
        <v>12463</v>
      </c>
    </row>
    <row r="1086" spans="1:19">
      <c r="A1086" s="169">
        <v>44365</v>
      </c>
      <c r="B1086" s="162">
        <v>1820.98828125</v>
      </c>
      <c r="C1086" s="162">
        <v>298.25</v>
      </c>
      <c r="D1086" s="162">
        <v>370.17</v>
      </c>
      <c r="E1086" s="162">
        <v>5769</v>
      </c>
      <c r="F1086" s="162">
        <v>7847.5</v>
      </c>
      <c r="G1086" s="162">
        <v>69.5</v>
      </c>
      <c r="H1086" s="162">
        <v>8616.125</v>
      </c>
      <c r="I1086" s="162">
        <v>4023.5</v>
      </c>
      <c r="J1086" s="162">
        <v>5916</v>
      </c>
      <c r="K1086" s="162">
        <v>4508</v>
      </c>
      <c r="L1086" s="162">
        <v>3961.5</v>
      </c>
      <c r="M1086" s="162">
        <v>3722</v>
      </c>
      <c r="N1086" s="162">
        <v>46922.533281249998</v>
      </c>
      <c r="O1086" s="171">
        <v>39.299999999999997</v>
      </c>
      <c r="P1086" s="326" t="b">
        <f t="shared" ca="1" si="16"/>
        <v>0</v>
      </c>
      <c r="Q1086" s="234">
        <v>2489.4082812500001</v>
      </c>
      <c r="R1086" s="234">
        <v>26325.625</v>
      </c>
      <c r="S1086" s="234">
        <v>18107.5</v>
      </c>
    </row>
    <row r="1087" spans="1:19">
      <c r="A1087" s="169">
        <v>44366</v>
      </c>
      <c r="B1087" s="162">
        <v>1731.05078125</v>
      </c>
      <c r="C1087" s="162">
        <v>295.25</v>
      </c>
      <c r="D1087" s="162">
        <v>362.33</v>
      </c>
      <c r="E1087" s="162">
        <v>6223.5</v>
      </c>
      <c r="F1087" s="162">
        <v>7881.5</v>
      </c>
      <c r="G1087" s="162">
        <v>71</v>
      </c>
      <c r="H1087" s="162">
        <v>8746.75</v>
      </c>
      <c r="I1087" s="162">
        <v>4132</v>
      </c>
      <c r="J1087" s="162">
        <v>6792</v>
      </c>
      <c r="K1087" s="162">
        <v>5336</v>
      </c>
      <c r="L1087" s="162">
        <v>4537</v>
      </c>
      <c r="M1087" s="162">
        <v>4446.5</v>
      </c>
      <c r="N1087" s="162">
        <v>50554.880781250002</v>
      </c>
      <c r="O1087" s="171">
        <v>41.7</v>
      </c>
      <c r="P1087" s="326" t="b">
        <f t="shared" ca="1" si="16"/>
        <v>0</v>
      </c>
      <c r="Q1087" s="234">
        <v>2388.6307812499999</v>
      </c>
      <c r="R1087" s="234">
        <v>27054.75</v>
      </c>
      <c r="S1087" s="234">
        <v>21111.5</v>
      </c>
    </row>
    <row r="1088" spans="1:19">
      <c r="A1088" s="169">
        <v>44367</v>
      </c>
      <c r="B1088" s="162">
        <v>1672.42578125</v>
      </c>
      <c r="C1088" s="162">
        <v>297</v>
      </c>
      <c r="D1088" s="162">
        <v>366.95</v>
      </c>
      <c r="E1088" s="162">
        <v>6423</v>
      </c>
      <c r="F1088" s="162">
        <v>8078</v>
      </c>
      <c r="G1088" s="162">
        <v>72.5</v>
      </c>
      <c r="H1088" s="162">
        <v>8755.25</v>
      </c>
      <c r="I1088" s="162">
        <v>4273.5</v>
      </c>
      <c r="J1088" s="162">
        <v>6389</v>
      </c>
      <c r="K1088" s="162">
        <v>4801</v>
      </c>
      <c r="L1088" s="162">
        <v>4172.5</v>
      </c>
      <c r="M1088" s="162">
        <v>3961</v>
      </c>
      <c r="N1088" s="162">
        <v>49262.125781249997</v>
      </c>
      <c r="O1088" s="171">
        <v>18.5</v>
      </c>
      <c r="P1088" s="326" t="b">
        <f t="shared" ca="1" si="16"/>
        <v>0</v>
      </c>
      <c r="Q1088" s="234">
        <v>2336.3757812499998</v>
      </c>
      <c r="R1088" s="234">
        <v>27602.25</v>
      </c>
      <c r="S1088" s="234">
        <v>19323.5</v>
      </c>
    </row>
    <row r="1089" spans="1:19">
      <c r="A1089" s="169">
        <v>44368</v>
      </c>
      <c r="B1089" s="162">
        <v>1839.08203125</v>
      </c>
      <c r="C1089" s="162">
        <v>303.75</v>
      </c>
      <c r="D1089" s="162">
        <v>368.15000000000003</v>
      </c>
      <c r="E1089" s="162">
        <v>5700.5</v>
      </c>
      <c r="F1089" s="162">
        <v>7654</v>
      </c>
      <c r="G1089" s="162">
        <v>74</v>
      </c>
      <c r="H1089" s="162">
        <v>8578.875</v>
      </c>
      <c r="I1089" s="162">
        <v>4045.5</v>
      </c>
      <c r="J1089" s="162">
        <v>3036</v>
      </c>
      <c r="K1089" s="162">
        <v>2970.5</v>
      </c>
      <c r="L1089" s="162">
        <v>2721</v>
      </c>
      <c r="M1089" s="162">
        <v>2593.5</v>
      </c>
      <c r="N1089" s="162">
        <v>39884.857031250001</v>
      </c>
      <c r="O1089" s="171">
        <v>19</v>
      </c>
      <c r="P1089" s="326" t="b">
        <f t="shared" ca="1" si="16"/>
        <v>0</v>
      </c>
      <c r="Q1089" s="234">
        <v>2510.9820312500001</v>
      </c>
      <c r="R1089" s="234">
        <v>26052.875</v>
      </c>
      <c r="S1089" s="234">
        <v>11321</v>
      </c>
    </row>
    <row r="1090" spans="1:19">
      <c r="A1090" s="169">
        <v>44369</v>
      </c>
      <c r="B1090" s="162">
        <v>1912.7109375</v>
      </c>
      <c r="C1090" s="162">
        <v>287.75</v>
      </c>
      <c r="D1090" s="162">
        <v>347.09000000000003</v>
      </c>
      <c r="E1090" s="162">
        <v>5366</v>
      </c>
      <c r="F1090" s="162">
        <v>7402.5</v>
      </c>
      <c r="G1090" s="162">
        <v>58.5</v>
      </c>
      <c r="H1090" s="162">
        <v>8847.625</v>
      </c>
      <c r="I1090" s="162">
        <v>4068.5</v>
      </c>
      <c r="J1090" s="162">
        <v>3040</v>
      </c>
      <c r="K1090" s="162">
        <v>2913.5</v>
      </c>
      <c r="L1090" s="162">
        <v>2637</v>
      </c>
      <c r="M1090" s="162">
        <v>2459</v>
      </c>
      <c r="N1090" s="162">
        <v>39340.175937499997</v>
      </c>
      <c r="O1090" s="171">
        <v>18.899999999999999</v>
      </c>
      <c r="P1090" s="326" t="b">
        <f t="shared" ca="1" si="16"/>
        <v>0</v>
      </c>
      <c r="Q1090" s="234">
        <v>2547.5509375000001</v>
      </c>
      <c r="R1090" s="234">
        <v>25743.125</v>
      </c>
      <c r="S1090" s="234">
        <v>11049.5</v>
      </c>
    </row>
    <row r="1091" spans="1:19">
      <c r="A1091" s="169">
        <v>44370</v>
      </c>
      <c r="B1091" s="162">
        <v>1896.78125</v>
      </c>
      <c r="C1091" s="162">
        <v>288.5</v>
      </c>
      <c r="D1091" s="162">
        <v>339.37</v>
      </c>
      <c r="E1091" s="162">
        <v>5769.5</v>
      </c>
      <c r="F1091" s="162">
        <v>7401.5</v>
      </c>
      <c r="G1091" s="162">
        <v>45</v>
      </c>
      <c r="H1091" s="162">
        <v>8587</v>
      </c>
      <c r="I1091" s="162">
        <v>3969.5</v>
      </c>
      <c r="J1091" s="162">
        <v>3317</v>
      </c>
      <c r="K1091" s="162">
        <v>3126</v>
      </c>
      <c r="L1091" s="162">
        <v>2556</v>
      </c>
      <c r="M1091" s="162">
        <v>2371.5</v>
      </c>
      <c r="N1091" s="162">
        <v>39667.651250000003</v>
      </c>
      <c r="O1091" s="171">
        <v>18.2</v>
      </c>
      <c r="P1091" s="326" t="b">
        <f t="shared" ca="1" si="16"/>
        <v>0</v>
      </c>
      <c r="Q1091" s="234">
        <v>2524.6512499999999</v>
      </c>
      <c r="R1091" s="234">
        <v>25772.5</v>
      </c>
      <c r="S1091" s="234">
        <v>11370.5</v>
      </c>
    </row>
    <row r="1092" spans="1:19">
      <c r="A1092" s="169">
        <v>44371</v>
      </c>
      <c r="B1092" s="162">
        <v>1742.328125</v>
      </c>
      <c r="C1092" s="162">
        <v>286.25</v>
      </c>
      <c r="D1092" s="162">
        <v>343.19</v>
      </c>
      <c r="E1092" s="162">
        <v>5686.5</v>
      </c>
      <c r="F1092" s="162">
        <v>7521.5</v>
      </c>
      <c r="G1092" s="162">
        <v>39.5</v>
      </c>
      <c r="H1092" s="162">
        <v>8928.625</v>
      </c>
      <c r="I1092" s="162">
        <v>3983.5</v>
      </c>
      <c r="J1092" s="162">
        <v>4011</v>
      </c>
      <c r="K1092" s="162">
        <v>3252.5</v>
      </c>
      <c r="L1092" s="162">
        <v>2742.5</v>
      </c>
      <c r="M1092" s="162">
        <v>2689</v>
      </c>
      <c r="N1092" s="162">
        <v>41226.393125000002</v>
      </c>
      <c r="O1092" s="171">
        <v>18.399999999999999</v>
      </c>
      <c r="P1092" s="326" t="b">
        <f t="shared" ref="P1092:P1155" ca="1" si="17">AND(A1092&gt;=(TODAY()-30),A1092&lt;TODAY())</f>
        <v>0</v>
      </c>
      <c r="Q1092" s="234">
        <v>2371.7681250000001</v>
      </c>
      <c r="R1092" s="234">
        <v>26159.625</v>
      </c>
      <c r="S1092" s="234">
        <v>12695</v>
      </c>
    </row>
    <row r="1093" spans="1:19">
      <c r="A1093" s="169">
        <v>44372</v>
      </c>
      <c r="B1093" s="162">
        <v>1693.3515625</v>
      </c>
      <c r="C1093" s="162">
        <v>281</v>
      </c>
      <c r="D1093" s="162">
        <v>338.62</v>
      </c>
      <c r="E1093" s="162">
        <v>5861.5</v>
      </c>
      <c r="F1093" s="162">
        <v>7799</v>
      </c>
      <c r="G1093" s="162">
        <v>40.5</v>
      </c>
      <c r="H1093" s="162">
        <v>8833.375</v>
      </c>
      <c r="I1093" s="162">
        <v>4218.5</v>
      </c>
      <c r="J1093" s="162">
        <v>5839</v>
      </c>
      <c r="K1093" s="162">
        <v>4721</v>
      </c>
      <c r="L1093" s="162">
        <v>3885.5</v>
      </c>
      <c r="M1093" s="162">
        <v>3937</v>
      </c>
      <c r="N1093" s="162">
        <v>47448.346562500003</v>
      </c>
      <c r="O1093" s="171">
        <v>60.8</v>
      </c>
      <c r="P1093" s="326" t="b">
        <f t="shared" ca="1" si="17"/>
        <v>0</v>
      </c>
      <c r="Q1093" s="234">
        <v>2312.9715624999999</v>
      </c>
      <c r="R1093" s="234">
        <v>26752.875</v>
      </c>
      <c r="S1093" s="234">
        <v>18382.5</v>
      </c>
    </row>
    <row r="1094" spans="1:19">
      <c r="A1094" s="169">
        <v>44373</v>
      </c>
      <c r="B1094" s="162">
        <v>1669.21875</v>
      </c>
      <c r="C1094" s="162">
        <v>276.5</v>
      </c>
      <c r="D1094" s="162">
        <v>333.75</v>
      </c>
      <c r="E1094" s="162">
        <v>6368.5</v>
      </c>
      <c r="F1094" s="162">
        <v>7858.5</v>
      </c>
      <c r="G1094" s="162">
        <v>42</v>
      </c>
      <c r="H1094" s="162">
        <v>8927</v>
      </c>
      <c r="I1094" s="162">
        <v>4399.5</v>
      </c>
      <c r="J1094" s="162">
        <v>6713</v>
      </c>
      <c r="K1094" s="162">
        <v>5471.5</v>
      </c>
      <c r="L1094" s="162">
        <v>4469</v>
      </c>
      <c r="M1094" s="162">
        <v>4657</v>
      </c>
      <c r="N1094" s="162">
        <v>51185.46875</v>
      </c>
      <c r="O1094" s="171">
        <v>82.3</v>
      </c>
      <c r="P1094" s="326" t="b">
        <f t="shared" ca="1" si="17"/>
        <v>0</v>
      </c>
      <c r="Q1094" s="234">
        <v>2279.46875</v>
      </c>
      <c r="R1094" s="234">
        <v>27595.5</v>
      </c>
      <c r="S1094" s="234">
        <v>21310.5</v>
      </c>
    </row>
    <row r="1095" spans="1:19">
      <c r="A1095" s="169">
        <v>44374</v>
      </c>
      <c r="B1095" s="162">
        <v>1763.796875</v>
      </c>
      <c r="C1095" s="162">
        <v>279.25</v>
      </c>
      <c r="D1095" s="162">
        <v>340.33000000000004</v>
      </c>
      <c r="E1095" s="162">
        <v>5374.5</v>
      </c>
      <c r="F1095" s="162">
        <v>7836.5</v>
      </c>
      <c r="G1095" s="162">
        <v>46</v>
      </c>
      <c r="H1095" s="162">
        <v>8922.875</v>
      </c>
      <c r="I1095" s="162">
        <v>4217.5</v>
      </c>
      <c r="J1095" s="162">
        <v>6015</v>
      </c>
      <c r="K1095" s="162">
        <v>4571</v>
      </c>
      <c r="L1095" s="162">
        <v>3862.5</v>
      </c>
      <c r="M1095" s="162">
        <v>3858.5</v>
      </c>
      <c r="N1095" s="162">
        <v>47087.751875000002</v>
      </c>
      <c r="O1095" s="171">
        <v>54</v>
      </c>
      <c r="P1095" s="326" t="b">
        <f t="shared" ca="1" si="17"/>
        <v>0</v>
      </c>
      <c r="Q1095" s="234">
        <v>2383.3768749999999</v>
      </c>
      <c r="R1095" s="234">
        <v>26397.375</v>
      </c>
      <c r="S1095" s="234">
        <v>18307</v>
      </c>
    </row>
    <row r="1096" spans="1:19">
      <c r="A1096" s="169">
        <v>44375</v>
      </c>
      <c r="B1096" s="162">
        <v>1853.2421875</v>
      </c>
      <c r="C1096" s="162">
        <v>269</v>
      </c>
      <c r="D1096" s="162">
        <v>330.71</v>
      </c>
      <c r="E1096" s="162">
        <v>5665</v>
      </c>
      <c r="F1096" s="162">
        <v>7653</v>
      </c>
      <c r="G1096" s="162">
        <v>42</v>
      </c>
      <c r="H1096" s="162">
        <v>8883.375</v>
      </c>
      <c r="I1096" s="162">
        <v>3925</v>
      </c>
      <c r="J1096" s="162">
        <v>3365</v>
      </c>
      <c r="K1096" s="162">
        <v>3314</v>
      </c>
      <c r="L1096" s="162">
        <v>2401</v>
      </c>
      <c r="M1096" s="162">
        <v>2584.5</v>
      </c>
      <c r="N1096" s="162">
        <v>40285.827187499999</v>
      </c>
      <c r="O1096" s="171">
        <v>17.899999999999999</v>
      </c>
      <c r="P1096" s="326" t="b">
        <f t="shared" ca="1" si="17"/>
        <v>0</v>
      </c>
      <c r="Q1096" s="234">
        <v>2452.9521875</v>
      </c>
      <c r="R1096" s="234">
        <v>26168.375</v>
      </c>
      <c r="S1096" s="234">
        <v>11664.5</v>
      </c>
    </row>
    <row r="1097" spans="1:19">
      <c r="A1097" s="169">
        <v>44376</v>
      </c>
      <c r="B1097" s="162">
        <v>1743.015625</v>
      </c>
      <c r="C1097" s="162">
        <v>270</v>
      </c>
      <c r="D1097" s="162">
        <v>242.73000000000002</v>
      </c>
      <c r="E1097" s="162">
        <v>5747</v>
      </c>
      <c r="F1097" s="162">
        <v>7583.5</v>
      </c>
      <c r="G1097" s="162">
        <v>46</v>
      </c>
      <c r="H1097" s="162">
        <v>8852.875</v>
      </c>
      <c r="I1097" s="162">
        <v>4242</v>
      </c>
      <c r="J1097" s="162">
        <v>4046</v>
      </c>
      <c r="K1097" s="162">
        <v>3283.5</v>
      </c>
      <c r="L1097" s="162">
        <v>2727.5</v>
      </c>
      <c r="M1097" s="162">
        <v>2666</v>
      </c>
      <c r="N1097" s="162">
        <v>41450.120625000003</v>
      </c>
      <c r="O1097" s="171">
        <v>17.399999999999999</v>
      </c>
      <c r="P1097" s="326" t="b">
        <f t="shared" ca="1" si="17"/>
        <v>0</v>
      </c>
      <c r="Q1097" s="234">
        <v>2255.745625</v>
      </c>
      <c r="R1097" s="234">
        <v>26471.375</v>
      </c>
      <c r="S1097" s="234">
        <v>12723</v>
      </c>
    </row>
    <row r="1098" spans="1:19">
      <c r="A1098" s="169">
        <v>44377</v>
      </c>
      <c r="B1098" s="162">
        <v>1727.8046875</v>
      </c>
      <c r="C1098" s="162">
        <v>270.5</v>
      </c>
      <c r="D1098" s="162">
        <v>352.62</v>
      </c>
      <c r="E1098" s="162">
        <v>5616</v>
      </c>
      <c r="F1098" s="162">
        <v>7858</v>
      </c>
      <c r="G1098" s="162">
        <v>53.5</v>
      </c>
      <c r="H1098" s="162">
        <v>8752.875</v>
      </c>
      <c r="I1098" s="162">
        <v>4045</v>
      </c>
      <c r="J1098" s="162">
        <v>5794</v>
      </c>
      <c r="K1098" s="162">
        <v>4675.5</v>
      </c>
      <c r="L1098" s="162">
        <v>3878</v>
      </c>
      <c r="M1098" s="162">
        <v>3897.5</v>
      </c>
      <c r="N1098" s="162">
        <v>46921.299687500003</v>
      </c>
      <c r="O1098" s="171">
        <v>39.9</v>
      </c>
      <c r="P1098" s="326" t="b">
        <f t="shared" ca="1" si="17"/>
        <v>0</v>
      </c>
      <c r="Q1098" s="234">
        <v>2350.9246874999999</v>
      </c>
      <c r="R1098" s="234">
        <v>26325.375</v>
      </c>
      <c r="S1098" s="234">
        <v>18245</v>
      </c>
    </row>
    <row r="1099" spans="1:19">
      <c r="A1099" s="169">
        <v>44378</v>
      </c>
      <c r="B1099" s="162">
        <v>1832.4609375</v>
      </c>
      <c r="C1099" s="162">
        <v>271</v>
      </c>
      <c r="D1099" s="162">
        <v>352.38</v>
      </c>
      <c r="E1099" s="162">
        <v>6073</v>
      </c>
      <c r="F1099" s="162">
        <v>7902</v>
      </c>
      <c r="G1099" s="162">
        <v>59</v>
      </c>
      <c r="H1099" s="162">
        <v>8993.125</v>
      </c>
      <c r="I1099" s="162">
        <v>4314.5</v>
      </c>
      <c r="J1099" s="162">
        <v>6671</v>
      </c>
      <c r="K1099" s="162">
        <v>5492</v>
      </c>
      <c r="L1099" s="162">
        <v>4469.5</v>
      </c>
      <c r="M1099" s="162">
        <v>4711</v>
      </c>
      <c r="N1099" s="162">
        <v>51140.965937499997</v>
      </c>
      <c r="O1099" s="171">
        <v>40.700000000000003</v>
      </c>
      <c r="P1099" s="326" t="b">
        <f t="shared" ca="1" si="17"/>
        <v>0</v>
      </c>
      <c r="Q1099" s="234">
        <v>2455.8409375000001</v>
      </c>
      <c r="R1099" s="234">
        <v>27341.625</v>
      </c>
      <c r="S1099" s="234">
        <v>21343.5</v>
      </c>
    </row>
    <row r="1100" spans="1:19">
      <c r="A1100" s="169">
        <v>44379</v>
      </c>
      <c r="B1100" s="162">
        <v>1758.8125</v>
      </c>
      <c r="C1100" s="162">
        <v>274</v>
      </c>
      <c r="D1100" s="162">
        <v>367.01</v>
      </c>
      <c r="E1100" s="162">
        <v>5990</v>
      </c>
      <c r="F1100" s="162">
        <v>7830</v>
      </c>
      <c r="G1100" s="162">
        <v>64</v>
      </c>
      <c r="H1100" s="162">
        <v>8732.5</v>
      </c>
      <c r="I1100" s="162">
        <v>4198.5</v>
      </c>
      <c r="J1100" s="162">
        <v>6706</v>
      </c>
      <c r="K1100" s="162">
        <v>5304.5</v>
      </c>
      <c r="L1100" s="162">
        <v>4618.5</v>
      </c>
      <c r="M1100" s="162">
        <v>4625.5</v>
      </c>
      <c r="N1100" s="162">
        <v>50469.322500000002</v>
      </c>
      <c r="O1100" s="171">
        <v>43.2</v>
      </c>
      <c r="P1100" s="326" t="b">
        <f t="shared" ca="1" si="17"/>
        <v>0</v>
      </c>
      <c r="Q1100" s="234">
        <v>2399.8225000000002</v>
      </c>
      <c r="R1100" s="234">
        <v>26815</v>
      </c>
      <c r="S1100" s="234">
        <v>21254.5</v>
      </c>
    </row>
    <row r="1101" spans="1:19">
      <c r="A1101" s="169">
        <v>44380</v>
      </c>
      <c r="B1101" s="162">
        <v>1689.7109375</v>
      </c>
      <c r="C1101" s="162">
        <v>275.25</v>
      </c>
      <c r="D1101" s="162">
        <v>358.68</v>
      </c>
      <c r="E1101" s="162">
        <v>6322.5</v>
      </c>
      <c r="F1101" s="162">
        <v>8113</v>
      </c>
      <c r="G1101" s="162">
        <v>65.5</v>
      </c>
      <c r="H1101" s="162">
        <v>8826</v>
      </c>
      <c r="I1101" s="162">
        <v>4394.5</v>
      </c>
      <c r="J1101" s="162">
        <v>6728</v>
      </c>
      <c r="K1101" s="162">
        <v>5490</v>
      </c>
      <c r="L1101" s="162">
        <v>4693.5</v>
      </c>
      <c r="M1101" s="162">
        <v>4619</v>
      </c>
      <c r="N1101" s="162">
        <v>51575.6409375</v>
      </c>
      <c r="O1101" s="171">
        <v>44.9</v>
      </c>
      <c r="P1101" s="326" t="b">
        <f t="shared" ca="1" si="17"/>
        <v>0</v>
      </c>
      <c r="Q1101" s="234">
        <v>2323.6409374999998</v>
      </c>
      <c r="R1101" s="234">
        <v>27721.5</v>
      </c>
      <c r="S1101" s="234">
        <v>21530.5</v>
      </c>
    </row>
    <row r="1102" spans="1:19">
      <c r="A1102" s="169">
        <v>44381</v>
      </c>
      <c r="B1102" s="162">
        <v>1640.3984375</v>
      </c>
      <c r="C1102" s="162">
        <v>279.75</v>
      </c>
      <c r="D1102" s="162">
        <v>350.91999999999996</v>
      </c>
      <c r="E1102" s="162">
        <v>6573.5</v>
      </c>
      <c r="F1102" s="162">
        <v>7914</v>
      </c>
      <c r="G1102" s="162">
        <v>66.5</v>
      </c>
      <c r="H1102" s="162">
        <v>8960.25</v>
      </c>
      <c r="I1102" s="162">
        <v>4481</v>
      </c>
      <c r="J1102" s="162">
        <v>6209</v>
      </c>
      <c r="K1102" s="162">
        <v>5406.5</v>
      </c>
      <c r="L1102" s="162">
        <v>4643.5</v>
      </c>
      <c r="M1102" s="162">
        <v>4675.5</v>
      </c>
      <c r="N1102" s="162">
        <v>51200.818437499998</v>
      </c>
      <c r="O1102" s="171">
        <v>39.700000000000003</v>
      </c>
      <c r="P1102" s="326" t="b">
        <f t="shared" ca="1" si="17"/>
        <v>0</v>
      </c>
      <c r="Q1102" s="234">
        <v>2271.0684375000001</v>
      </c>
      <c r="R1102" s="234">
        <v>27995.25</v>
      </c>
      <c r="S1102" s="234">
        <v>20934.5</v>
      </c>
    </row>
    <row r="1103" spans="1:19">
      <c r="A1103" s="169">
        <v>44382</v>
      </c>
      <c r="B1103" s="162">
        <v>1874.046875</v>
      </c>
      <c r="C1103" s="162">
        <v>277</v>
      </c>
      <c r="D1103" s="162">
        <v>350.23</v>
      </c>
      <c r="E1103" s="162">
        <v>5837.5</v>
      </c>
      <c r="F1103" s="162">
        <v>7715.5</v>
      </c>
      <c r="G1103" s="162">
        <v>66</v>
      </c>
      <c r="H1103" s="162">
        <v>8720.375</v>
      </c>
      <c r="I1103" s="162">
        <v>3993.5</v>
      </c>
      <c r="J1103" s="162">
        <v>5347</v>
      </c>
      <c r="K1103" s="162">
        <v>4579</v>
      </c>
      <c r="L1103" s="162">
        <v>3776.5</v>
      </c>
      <c r="M1103" s="162">
        <v>4058</v>
      </c>
      <c r="N1103" s="162">
        <v>46594.651875000003</v>
      </c>
      <c r="O1103" s="171">
        <v>17.600000000000001</v>
      </c>
      <c r="P1103" s="326" t="b">
        <f t="shared" ca="1" si="17"/>
        <v>0</v>
      </c>
      <c r="Q1103" s="234">
        <v>2501.276875</v>
      </c>
      <c r="R1103" s="234">
        <v>26332.875</v>
      </c>
      <c r="S1103" s="234">
        <v>17760.5</v>
      </c>
    </row>
    <row r="1104" spans="1:19">
      <c r="A1104" s="169">
        <v>44383</v>
      </c>
      <c r="B1104" s="162">
        <v>1792.03125</v>
      </c>
      <c r="C1104" s="162">
        <v>276.75</v>
      </c>
      <c r="D1104" s="162">
        <v>344.19</v>
      </c>
      <c r="E1104" s="162">
        <v>5713</v>
      </c>
      <c r="F1104" s="162">
        <v>7808</v>
      </c>
      <c r="G1104" s="162">
        <v>67.5</v>
      </c>
      <c r="H1104" s="162">
        <v>8754.375</v>
      </c>
      <c r="I1104" s="162">
        <v>3901</v>
      </c>
      <c r="J1104" s="162">
        <v>4761</v>
      </c>
      <c r="K1104" s="162">
        <v>3297.5</v>
      </c>
      <c r="L1104" s="162">
        <v>3294</v>
      </c>
      <c r="M1104" s="162">
        <v>3467</v>
      </c>
      <c r="N1104" s="162">
        <v>43476.346250000002</v>
      </c>
      <c r="O1104" s="171">
        <v>17.8</v>
      </c>
      <c r="P1104" s="326" t="b">
        <f t="shared" ca="1" si="17"/>
        <v>0</v>
      </c>
      <c r="Q1104" s="234">
        <v>2412.9712500000001</v>
      </c>
      <c r="R1104" s="234">
        <v>26243.875</v>
      </c>
      <c r="S1104" s="234">
        <v>14819.5</v>
      </c>
    </row>
    <row r="1105" spans="1:19">
      <c r="A1105" s="169">
        <v>44384</v>
      </c>
      <c r="B1105" s="162">
        <v>1796.03125</v>
      </c>
      <c r="C1105" s="162">
        <v>268.75</v>
      </c>
      <c r="D1105" s="162">
        <v>297.67999999999995</v>
      </c>
      <c r="E1105" s="162">
        <v>5606.5</v>
      </c>
      <c r="F1105" s="162">
        <v>7636.5</v>
      </c>
      <c r="G1105" s="162">
        <v>61.5</v>
      </c>
      <c r="H1105" s="162">
        <v>8620.375</v>
      </c>
      <c r="I1105" s="162">
        <v>3800</v>
      </c>
      <c r="J1105" s="162">
        <v>3070</v>
      </c>
      <c r="K1105" s="162">
        <v>2969</v>
      </c>
      <c r="L1105" s="162">
        <v>2497</v>
      </c>
      <c r="M1105" s="162">
        <v>2443.5</v>
      </c>
      <c r="N1105" s="162">
        <v>39066.83625</v>
      </c>
      <c r="O1105" s="171">
        <v>17.8</v>
      </c>
      <c r="P1105" s="326" t="b">
        <f t="shared" ca="1" si="17"/>
        <v>0</v>
      </c>
      <c r="Q1105" s="234">
        <v>2362.4612499999998</v>
      </c>
      <c r="R1105" s="234">
        <v>25724.875</v>
      </c>
      <c r="S1105" s="234">
        <v>10979.5</v>
      </c>
    </row>
    <row r="1106" spans="1:19">
      <c r="A1106" s="169">
        <v>44385</v>
      </c>
      <c r="B1106" s="162">
        <v>1774.46875</v>
      </c>
      <c r="C1106" s="162">
        <v>273.5</v>
      </c>
      <c r="D1106" s="162">
        <v>277.62</v>
      </c>
      <c r="E1106" s="162">
        <v>5877.5</v>
      </c>
      <c r="F1106" s="162">
        <v>7796</v>
      </c>
      <c r="G1106" s="162">
        <v>65.5</v>
      </c>
      <c r="H1106" s="162">
        <v>8662.875</v>
      </c>
      <c r="I1106" s="162">
        <v>4056.5</v>
      </c>
      <c r="J1106" s="162">
        <v>3846</v>
      </c>
      <c r="K1106" s="162">
        <v>2281</v>
      </c>
      <c r="L1106" s="162">
        <v>2931</v>
      </c>
      <c r="M1106" s="162">
        <v>2641.5</v>
      </c>
      <c r="N1106" s="162">
        <v>40483.463750000003</v>
      </c>
      <c r="O1106" s="171">
        <v>17.8</v>
      </c>
      <c r="P1106" s="326" t="b">
        <f t="shared" ca="1" si="17"/>
        <v>0</v>
      </c>
      <c r="Q1106" s="234">
        <v>2325.5887499999999</v>
      </c>
      <c r="R1106" s="234">
        <v>26458.375</v>
      </c>
      <c r="S1106" s="234">
        <v>11699.5</v>
      </c>
    </row>
    <row r="1107" spans="1:19">
      <c r="A1107" s="169">
        <v>44386</v>
      </c>
      <c r="B1107" s="162">
        <v>2060.3984375</v>
      </c>
      <c r="C1107" s="162">
        <v>413.75</v>
      </c>
      <c r="D1107" s="162">
        <v>317.86</v>
      </c>
      <c r="E1107" s="162">
        <v>6369.5</v>
      </c>
      <c r="F1107" s="162">
        <v>7913</v>
      </c>
      <c r="G1107" s="162">
        <v>67</v>
      </c>
      <c r="H1107" s="162">
        <v>8695.625</v>
      </c>
      <c r="I1107" s="162">
        <v>4202</v>
      </c>
      <c r="J1107" s="162">
        <v>5345</v>
      </c>
      <c r="K1107" s="162">
        <v>4438.5</v>
      </c>
      <c r="L1107" s="162">
        <v>3944</v>
      </c>
      <c r="M1107" s="162">
        <v>3873.5</v>
      </c>
      <c r="N1107" s="162">
        <v>47640.133437500001</v>
      </c>
      <c r="O1107" s="171">
        <v>43.4</v>
      </c>
      <c r="P1107" s="326" t="b">
        <f t="shared" ca="1" si="17"/>
        <v>0</v>
      </c>
      <c r="Q1107" s="234">
        <v>2792.0084375000001</v>
      </c>
      <c r="R1107" s="234">
        <v>27247.125</v>
      </c>
      <c r="S1107" s="234">
        <v>17601</v>
      </c>
    </row>
    <row r="1108" spans="1:19">
      <c r="A1108" s="169">
        <v>44387</v>
      </c>
      <c r="B1108" s="162">
        <v>1790.453125</v>
      </c>
      <c r="C1108" s="162">
        <v>276.25</v>
      </c>
      <c r="D1108" s="162">
        <v>305.14</v>
      </c>
      <c r="E1108" s="162">
        <v>6373.5</v>
      </c>
      <c r="F1108" s="162">
        <v>7929</v>
      </c>
      <c r="G1108" s="162">
        <v>68</v>
      </c>
      <c r="H1108" s="162">
        <v>8856.5</v>
      </c>
      <c r="I1108" s="162">
        <v>4085</v>
      </c>
      <c r="J1108" s="162">
        <v>6252</v>
      </c>
      <c r="K1108" s="162">
        <v>5605.5</v>
      </c>
      <c r="L1108" s="162">
        <v>4501.5</v>
      </c>
      <c r="M1108" s="162">
        <v>4737.5</v>
      </c>
      <c r="N1108" s="162">
        <v>50780.343124999999</v>
      </c>
      <c r="O1108" s="171">
        <v>45.4</v>
      </c>
      <c r="P1108" s="326" t="b">
        <f t="shared" ca="1" si="17"/>
        <v>0</v>
      </c>
      <c r="Q1108" s="234">
        <v>2371.8431249999999</v>
      </c>
      <c r="R1108" s="234">
        <v>27312</v>
      </c>
      <c r="S1108" s="234">
        <v>21096.5</v>
      </c>
    </row>
    <row r="1109" spans="1:19">
      <c r="A1109" s="169">
        <v>44388</v>
      </c>
      <c r="B1109" s="162">
        <v>1727.1328125</v>
      </c>
      <c r="C1109" s="162">
        <v>278</v>
      </c>
      <c r="D1109" s="162">
        <v>297.8</v>
      </c>
      <c r="E1109" s="162">
        <v>6458.5</v>
      </c>
      <c r="F1109" s="162">
        <v>7862.5</v>
      </c>
      <c r="G1109" s="162">
        <v>69</v>
      </c>
      <c r="H1109" s="162">
        <v>8947.5</v>
      </c>
      <c r="I1109" s="162">
        <v>4351.5</v>
      </c>
      <c r="J1109" s="162">
        <v>6311</v>
      </c>
      <c r="K1109" s="162">
        <v>5509.5</v>
      </c>
      <c r="L1109" s="162">
        <v>4551.5</v>
      </c>
      <c r="M1109" s="162">
        <v>4757.5</v>
      </c>
      <c r="N1109" s="162">
        <v>51121.432812500003</v>
      </c>
      <c r="O1109" s="171">
        <v>44.3</v>
      </c>
      <c r="P1109" s="326" t="b">
        <f t="shared" ca="1" si="17"/>
        <v>0</v>
      </c>
      <c r="Q1109" s="234">
        <v>2302.9328125000002</v>
      </c>
      <c r="R1109" s="234">
        <v>27689</v>
      </c>
      <c r="S1109" s="234">
        <v>21129.5</v>
      </c>
    </row>
    <row r="1110" spans="1:19">
      <c r="A1110" s="169">
        <v>44389</v>
      </c>
      <c r="B1110" s="162">
        <v>1876.734375</v>
      </c>
      <c r="C1110" s="162">
        <v>285.25</v>
      </c>
      <c r="D1110" s="162">
        <v>313.63</v>
      </c>
      <c r="E1110" s="162">
        <v>5895.5</v>
      </c>
      <c r="F1110" s="162">
        <v>7885</v>
      </c>
      <c r="G1110" s="162">
        <v>71</v>
      </c>
      <c r="H1110" s="162">
        <v>8842.125</v>
      </c>
      <c r="I1110" s="162">
        <v>4212</v>
      </c>
      <c r="J1110" s="162">
        <v>5670</v>
      </c>
      <c r="K1110" s="162">
        <v>4361</v>
      </c>
      <c r="L1110" s="162">
        <v>3965</v>
      </c>
      <c r="M1110" s="162">
        <v>3919.5</v>
      </c>
      <c r="N1110" s="162">
        <v>47296.739374999997</v>
      </c>
      <c r="O1110" s="171">
        <v>18.3</v>
      </c>
      <c r="P1110" s="326" t="b">
        <f t="shared" ca="1" si="17"/>
        <v>0</v>
      </c>
      <c r="Q1110" s="234">
        <v>2475.6143750000001</v>
      </c>
      <c r="R1110" s="234">
        <v>26905.625</v>
      </c>
      <c r="S1110" s="234">
        <v>17915.5</v>
      </c>
    </row>
    <row r="1111" spans="1:19">
      <c r="A1111" s="169">
        <v>44390</v>
      </c>
      <c r="B1111" s="162">
        <v>1984.703125</v>
      </c>
      <c r="C1111" s="162">
        <v>433.25</v>
      </c>
      <c r="D1111" s="162">
        <v>339.75</v>
      </c>
      <c r="E1111" s="162">
        <v>6044</v>
      </c>
      <c r="F1111" s="162">
        <v>7711</v>
      </c>
      <c r="G1111" s="162">
        <v>70.5</v>
      </c>
      <c r="H1111" s="162">
        <v>8838.875</v>
      </c>
      <c r="I1111" s="162">
        <v>3827.5</v>
      </c>
      <c r="J1111" s="162">
        <v>3156</v>
      </c>
      <c r="K1111" s="162">
        <v>2456.5</v>
      </c>
      <c r="L1111" s="162">
        <v>2484.5</v>
      </c>
      <c r="M1111" s="162">
        <v>2599.5</v>
      </c>
      <c r="N1111" s="162">
        <v>39946.078125</v>
      </c>
      <c r="O1111" s="171">
        <v>18.100000000000001</v>
      </c>
      <c r="P1111" s="326" t="b">
        <f t="shared" ca="1" si="17"/>
        <v>0</v>
      </c>
      <c r="Q1111" s="234">
        <v>2757.703125</v>
      </c>
      <c r="R1111" s="234">
        <v>26491.875</v>
      </c>
      <c r="S1111" s="234">
        <v>10696.5</v>
      </c>
    </row>
    <row r="1112" spans="1:19">
      <c r="A1112" s="169">
        <v>44391</v>
      </c>
      <c r="B1112" s="162">
        <v>2116.796875</v>
      </c>
      <c r="C1112" s="162">
        <v>409.5</v>
      </c>
      <c r="D1112" s="162">
        <v>355.69000000000005</v>
      </c>
      <c r="E1112" s="162">
        <v>6222</v>
      </c>
      <c r="F1112" s="162">
        <v>7660.5</v>
      </c>
      <c r="G1112" s="162">
        <v>71</v>
      </c>
      <c r="H1112" s="162">
        <v>8824.75</v>
      </c>
      <c r="I1112" s="162">
        <v>4167</v>
      </c>
      <c r="J1112" s="162">
        <v>4147</v>
      </c>
      <c r="K1112" s="162">
        <v>2457</v>
      </c>
      <c r="L1112" s="162">
        <v>2858.5</v>
      </c>
      <c r="M1112" s="162">
        <v>2552.5</v>
      </c>
      <c r="N1112" s="162">
        <v>41842.236875000002</v>
      </c>
      <c r="O1112" s="171">
        <v>18.3</v>
      </c>
      <c r="P1112" s="326" t="b">
        <f t="shared" ca="1" si="17"/>
        <v>0</v>
      </c>
      <c r="Q1112" s="234">
        <v>2881.9868750000001</v>
      </c>
      <c r="R1112" s="234">
        <v>26945.25</v>
      </c>
      <c r="S1112" s="234">
        <v>12015</v>
      </c>
    </row>
    <row r="1113" spans="1:19">
      <c r="A1113" s="169">
        <v>44392</v>
      </c>
      <c r="B1113" s="162">
        <v>1954.6171875</v>
      </c>
      <c r="C1113" s="162">
        <v>337.75</v>
      </c>
      <c r="D1113" s="162">
        <v>301.74</v>
      </c>
      <c r="E1113" s="162">
        <v>5744</v>
      </c>
      <c r="F1113" s="162">
        <v>7616.5</v>
      </c>
      <c r="G1113" s="162">
        <v>73</v>
      </c>
      <c r="H1113" s="162">
        <v>8935</v>
      </c>
      <c r="I1113" s="162">
        <v>4069</v>
      </c>
      <c r="J1113" s="162">
        <v>5939</v>
      </c>
      <c r="K1113" s="162">
        <v>4733.5</v>
      </c>
      <c r="L1113" s="162">
        <v>4253</v>
      </c>
      <c r="M1113" s="162">
        <v>4058</v>
      </c>
      <c r="N1113" s="162">
        <v>48015.107187499998</v>
      </c>
      <c r="O1113" s="171">
        <v>42.8</v>
      </c>
      <c r="P1113" s="326" t="b">
        <f t="shared" ca="1" si="17"/>
        <v>0</v>
      </c>
      <c r="Q1113" s="234">
        <v>2594.1071874999998</v>
      </c>
      <c r="R1113" s="234">
        <v>26437.5</v>
      </c>
      <c r="S1113" s="234">
        <v>18983.5</v>
      </c>
    </row>
    <row r="1114" spans="1:19">
      <c r="A1114" s="169">
        <v>44393</v>
      </c>
      <c r="B1114" s="162">
        <v>1941.5234375</v>
      </c>
      <c r="C1114" s="162">
        <v>293</v>
      </c>
      <c r="D1114" s="162">
        <v>278.89999999999998</v>
      </c>
      <c r="E1114" s="162">
        <v>6105</v>
      </c>
      <c r="F1114" s="162">
        <v>7855.5</v>
      </c>
      <c r="G1114" s="162">
        <v>68.5</v>
      </c>
      <c r="H1114" s="162">
        <v>8964.5</v>
      </c>
      <c r="I1114" s="162">
        <v>4268.5</v>
      </c>
      <c r="J1114" s="162">
        <v>6417</v>
      </c>
      <c r="K1114" s="162">
        <v>5683.5</v>
      </c>
      <c r="L1114" s="162">
        <v>4705.5</v>
      </c>
      <c r="M1114" s="162">
        <v>4675</v>
      </c>
      <c r="N1114" s="162">
        <v>51256.423437500001</v>
      </c>
      <c r="O1114" s="171">
        <v>44.6</v>
      </c>
      <c r="P1114" s="326" t="b">
        <f t="shared" ca="1" si="17"/>
        <v>0</v>
      </c>
      <c r="Q1114" s="234">
        <v>2513.4234375000001</v>
      </c>
      <c r="R1114" s="234">
        <v>27262</v>
      </c>
      <c r="S1114" s="234">
        <v>21481</v>
      </c>
    </row>
    <row r="1115" spans="1:19">
      <c r="A1115" s="169">
        <v>44394</v>
      </c>
      <c r="B1115" s="162">
        <v>1928.796875</v>
      </c>
      <c r="C1115" s="162">
        <v>286.5</v>
      </c>
      <c r="D1115" s="162">
        <v>284.39999999999998</v>
      </c>
      <c r="E1115" s="162">
        <v>5938.5</v>
      </c>
      <c r="F1115" s="162">
        <v>8000</v>
      </c>
      <c r="G1115" s="162">
        <v>61.5</v>
      </c>
      <c r="H1115" s="162">
        <v>9034.75</v>
      </c>
      <c r="I1115" s="162">
        <v>4504</v>
      </c>
      <c r="J1115" s="162">
        <v>6428</v>
      </c>
      <c r="K1115" s="162">
        <v>5747.5</v>
      </c>
      <c r="L1115" s="162">
        <v>4708.5</v>
      </c>
      <c r="M1115" s="162">
        <v>4722</v>
      </c>
      <c r="N1115" s="162">
        <v>51644.446875000001</v>
      </c>
      <c r="O1115" s="171">
        <v>45.1</v>
      </c>
      <c r="P1115" s="326" t="b">
        <f t="shared" ca="1" si="17"/>
        <v>0</v>
      </c>
      <c r="Q1115" s="234">
        <v>2499.6968750000001</v>
      </c>
      <c r="R1115" s="234">
        <v>27538.75</v>
      </c>
      <c r="S1115" s="234">
        <v>21606</v>
      </c>
    </row>
    <row r="1116" spans="1:19">
      <c r="A1116" s="169">
        <v>44395</v>
      </c>
      <c r="B1116" s="162">
        <v>1765.3125</v>
      </c>
      <c r="C1116" s="162">
        <v>271.5</v>
      </c>
      <c r="D1116" s="162">
        <v>266.44</v>
      </c>
      <c r="E1116" s="162">
        <v>6145</v>
      </c>
      <c r="F1116" s="162">
        <v>7874</v>
      </c>
      <c r="G1116" s="162">
        <v>54.5</v>
      </c>
      <c r="H1116" s="162">
        <v>9176.5</v>
      </c>
      <c r="I1116" s="162">
        <v>4404.5</v>
      </c>
      <c r="J1116" s="162">
        <v>6786</v>
      </c>
      <c r="K1116" s="162">
        <v>5741</v>
      </c>
      <c r="L1116" s="162">
        <v>4647</v>
      </c>
      <c r="M1116" s="162">
        <v>4636</v>
      </c>
      <c r="N1116" s="162">
        <v>51767.752500000002</v>
      </c>
      <c r="O1116" s="171">
        <v>44.7</v>
      </c>
      <c r="P1116" s="326" t="b">
        <f t="shared" ca="1" si="17"/>
        <v>0</v>
      </c>
      <c r="Q1116" s="234">
        <v>2303.2525000000001</v>
      </c>
      <c r="R1116" s="234">
        <v>27654.5</v>
      </c>
      <c r="S1116" s="234">
        <v>21810</v>
      </c>
    </row>
    <row r="1117" spans="1:19">
      <c r="A1117" s="169">
        <v>44396</v>
      </c>
      <c r="B1117" s="162">
        <v>1848.0078125</v>
      </c>
      <c r="C1117" s="162">
        <v>259.75</v>
      </c>
      <c r="D1117" s="162">
        <v>272.29000000000002</v>
      </c>
      <c r="E1117" s="162">
        <v>6836.5</v>
      </c>
      <c r="F1117" s="162">
        <v>7758.5</v>
      </c>
      <c r="G1117" s="162">
        <v>46.5</v>
      </c>
      <c r="H1117" s="162">
        <v>9007.25</v>
      </c>
      <c r="I1117" s="162">
        <v>4400.5</v>
      </c>
      <c r="J1117" s="162">
        <v>6635</v>
      </c>
      <c r="K1117" s="162">
        <v>5727.5</v>
      </c>
      <c r="L1117" s="162">
        <v>4645</v>
      </c>
      <c r="M1117" s="162">
        <v>4697</v>
      </c>
      <c r="N1117" s="162">
        <v>52133.797812500001</v>
      </c>
      <c r="O1117" s="171">
        <v>45.1</v>
      </c>
      <c r="P1117" s="326" t="b">
        <f t="shared" ca="1" si="17"/>
        <v>0</v>
      </c>
      <c r="Q1117" s="234">
        <v>2380.0478125</v>
      </c>
      <c r="R1117" s="234">
        <v>28049.25</v>
      </c>
      <c r="S1117" s="234">
        <v>21704.5</v>
      </c>
    </row>
    <row r="1118" spans="1:19">
      <c r="A1118" s="169">
        <v>44397</v>
      </c>
      <c r="B1118" s="162">
        <v>1794.1171875</v>
      </c>
      <c r="C1118" s="162">
        <v>248.5</v>
      </c>
      <c r="D1118" s="162">
        <v>265.24</v>
      </c>
      <c r="E1118" s="162">
        <v>6669.5</v>
      </c>
      <c r="F1118" s="162">
        <v>7959</v>
      </c>
      <c r="G1118" s="162">
        <v>29.5</v>
      </c>
      <c r="H1118" s="162">
        <v>9058.25</v>
      </c>
      <c r="I1118" s="162">
        <v>4360.5</v>
      </c>
      <c r="J1118" s="162">
        <v>6681</v>
      </c>
      <c r="K1118" s="162">
        <v>5690.5</v>
      </c>
      <c r="L1118" s="162">
        <v>4704</v>
      </c>
      <c r="M1118" s="162">
        <v>4805.5</v>
      </c>
      <c r="N1118" s="162">
        <v>52265.607187499998</v>
      </c>
      <c r="O1118" s="171">
        <v>44.7</v>
      </c>
      <c r="P1118" s="326" t="b">
        <f t="shared" ca="1" si="17"/>
        <v>0</v>
      </c>
      <c r="Q1118" s="234">
        <v>2307.8571874999998</v>
      </c>
      <c r="R1118" s="234">
        <v>28076.75</v>
      </c>
      <c r="S1118" s="234">
        <v>21881</v>
      </c>
    </row>
    <row r="1119" spans="1:19">
      <c r="A1119" s="169">
        <v>44398</v>
      </c>
      <c r="B1119" s="162">
        <v>1804.1015625</v>
      </c>
      <c r="C1119" s="162">
        <v>255.25</v>
      </c>
      <c r="D1119" s="162">
        <v>315.85000000000002</v>
      </c>
      <c r="E1119" s="162">
        <v>6280.5</v>
      </c>
      <c r="F1119" s="162">
        <v>7813.5</v>
      </c>
      <c r="G1119" s="162">
        <v>39</v>
      </c>
      <c r="H1119" s="162">
        <v>8896.875</v>
      </c>
      <c r="I1119" s="162">
        <v>4283</v>
      </c>
      <c r="J1119" s="162">
        <v>6791</v>
      </c>
      <c r="K1119" s="162">
        <v>5571</v>
      </c>
      <c r="L1119" s="162">
        <v>4626.5</v>
      </c>
      <c r="M1119" s="162">
        <v>4768</v>
      </c>
      <c r="N1119" s="162">
        <v>51444.576562499999</v>
      </c>
      <c r="O1119" s="171">
        <v>45.8</v>
      </c>
      <c r="P1119" s="326" t="b">
        <f t="shared" ca="1" si="17"/>
        <v>0</v>
      </c>
      <c r="Q1119" s="234">
        <v>2375.2015624999999</v>
      </c>
      <c r="R1119" s="234">
        <v>27312.875</v>
      </c>
      <c r="S1119" s="234">
        <v>21756.5</v>
      </c>
    </row>
    <row r="1120" spans="1:19">
      <c r="A1120" s="169">
        <v>44399</v>
      </c>
      <c r="B1120" s="162">
        <v>1879.3515625</v>
      </c>
      <c r="C1120" s="162">
        <v>264.5</v>
      </c>
      <c r="D1120" s="162">
        <v>334.69</v>
      </c>
      <c r="E1120" s="162">
        <v>6209.5</v>
      </c>
      <c r="F1120" s="162">
        <v>7990</v>
      </c>
      <c r="G1120" s="162">
        <v>48</v>
      </c>
      <c r="H1120" s="162">
        <v>8957.625</v>
      </c>
      <c r="I1120" s="162">
        <v>4418.5</v>
      </c>
      <c r="J1120" s="162">
        <v>6608</v>
      </c>
      <c r="K1120" s="162">
        <v>5660</v>
      </c>
      <c r="L1120" s="162">
        <v>4650.5</v>
      </c>
      <c r="M1120" s="162">
        <v>4813</v>
      </c>
      <c r="N1120" s="162">
        <v>51833.666562500002</v>
      </c>
      <c r="O1120" s="171">
        <v>45.3</v>
      </c>
      <c r="P1120" s="326" t="b">
        <f t="shared" ca="1" si="17"/>
        <v>0</v>
      </c>
      <c r="Q1120" s="234">
        <v>2478.5415625000001</v>
      </c>
      <c r="R1120" s="234">
        <v>27623.625</v>
      </c>
      <c r="S1120" s="234">
        <v>21731.5</v>
      </c>
    </row>
    <row r="1121" spans="1:19">
      <c r="A1121" s="169">
        <v>44400</v>
      </c>
      <c r="B1121" s="162">
        <v>1873.609375</v>
      </c>
      <c r="C1121" s="162">
        <v>270</v>
      </c>
      <c r="D1121" s="162">
        <v>334.2</v>
      </c>
      <c r="E1121" s="162">
        <v>5659.5</v>
      </c>
      <c r="F1121" s="162">
        <v>7959</v>
      </c>
      <c r="G1121" s="162">
        <v>60.5</v>
      </c>
      <c r="H1121" s="162">
        <v>8883.75</v>
      </c>
      <c r="I1121" s="162">
        <v>4190</v>
      </c>
      <c r="J1121" s="162">
        <v>6692</v>
      </c>
      <c r="K1121" s="162">
        <v>5627</v>
      </c>
      <c r="L1121" s="162">
        <v>4643.5</v>
      </c>
      <c r="M1121" s="162">
        <v>4715</v>
      </c>
      <c r="N1121" s="162">
        <v>50908.059374999997</v>
      </c>
      <c r="O1121" s="171">
        <v>46.2</v>
      </c>
      <c r="P1121" s="326" t="b">
        <f t="shared" ca="1" si="17"/>
        <v>0</v>
      </c>
      <c r="Q1121" s="234">
        <v>2477.8093749999998</v>
      </c>
      <c r="R1121" s="234">
        <v>26752.75</v>
      </c>
      <c r="S1121" s="234">
        <v>21677.5</v>
      </c>
    </row>
    <row r="1122" spans="1:19">
      <c r="A1122" s="169">
        <v>44401</v>
      </c>
      <c r="B1122" s="162">
        <v>1836.3984375</v>
      </c>
      <c r="C1122" s="162">
        <v>272.5</v>
      </c>
      <c r="D1122" s="162">
        <v>323.62</v>
      </c>
      <c r="E1122" s="162">
        <v>6233</v>
      </c>
      <c r="F1122" s="162">
        <v>7996.5</v>
      </c>
      <c r="G1122" s="162">
        <v>62.5</v>
      </c>
      <c r="H1122" s="162">
        <v>8955.375</v>
      </c>
      <c r="I1122" s="162">
        <v>4394.5</v>
      </c>
      <c r="J1122" s="162">
        <v>6700</v>
      </c>
      <c r="K1122" s="162">
        <v>5676.5</v>
      </c>
      <c r="L1122" s="162">
        <v>4631.5</v>
      </c>
      <c r="M1122" s="162">
        <v>4681.5</v>
      </c>
      <c r="N1122" s="162">
        <v>51763.893437500003</v>
      </c>
      <c r="O1122" s="171">
        <v>45.9</v>
      </c>
      <c r="P1122" s="326" t="b">
        <f t="shared" ca="1" si="17"/>
        <v>0</v>
      </c>
      <c r="Q1122" s="234">
        <v>2432.5184374999999</v>
      </c>
      <c r="R1122" s="234">
        <v>27641.875</v>
      </c>
      <c r="S1122" s="234">
        <v>21689.5</v>
      </c>
    </row>
    <row r="1123" spans="1:19">
      <c r="A1123" s="169">
        <v>44402</v>
      </c>
      <c r="B1123" s="162">
        <v>1786.1328125</v>
      </c>
      <c r="C1123" s="162">
        <v>272.5</v>
      </c>
      <c r="D1123" s="162">
        <v>329.56</v>
      </c>
      <c r="E1123" s="162">
        <v>6266.5</v>
      </c>
      <c r="F1123" s="162">
        <v>8091</v>
      </c>
      <c r="G1123" s="162">
        <v>61.5</v>
      </c>
      <c r="H1123" s="162">
        <v>8901.25</v>
      </c>
      <c r="I1123" s="162">
        <v>4377.5</v>
      </c>
      <c r="J1123" s="162">
        <v>6643</v>
      </c>
      <c r="K1123" s="162">
        <v>5712</v>
      </c>
      <c r="L1123" s="162">
        <v>4657</v>
      </c>
      <c r="M1123" s="162">
        <v>4691.5</v>
      </c>
      <c r="N1123" s="162">
        <v>51789.442812499998</v>
      </c>
      <c r="O1123" s="171">
        <v>45.5</v>
      </c>
      <c r="P1123" s="326" t="b">
        <f t="shared" ca="1" si="17"/>
        <v>0</v>
      </c>
      <c r="Q1123" s="234">
        <v>2388.1928124999999</v>
      </c>
      <c r="R1123" s="234">
        <v>27697.75</v>
      </c>
      <c r="S1123" s="234">
        <v>21703.5</v>
      </c>
    </row>
    <row r="1124" spans="1:19">
      <c r="A1124" s="169">
        <v>44403</v>
      </c>
      <c r="B1124" s="162">
        <v>1893.203125</v>
      </c>
      <c r="C1124" s="162">
        <v>281</v>
      </c>
      <c r="D1124" s="162">
        <v>334.3</v>
      </c>
      <c r="E1124" s="162">
        <v>5664</v>
      </c>
      <c r="F1124" s="162">
        <v>7987.5</v>
      </c>
      <c r="G1124" s="162">
        <v>67</v>
      </c>
      <c r="H1124" s="162">
        <v>8786.625</v>
      </c>
      <c r="I1124" s="162">
        <v>4214.5</v>
      </c>
      <c r="J1124" s="162">
        <v>6580</v>
      </c>
      <c r="K1124" s="162">
        <v>5631</v>
      </c>
      <c r="L1124" s="162">
        <v>4681.5</v>
      </c>
      <c r="M1124" s="162">
        <v>4661.5</v>
      </c>
      <c r="N1124" s="162">
        <v>50782.128125000003</v>
      </c>
      <c r="O1124" s="171">
        <v>46</v>
      </c>
      <c r="P1124" s="326" t="b">
        <f t="shared" ca="1" si="17"/>
        <v>0</v>
      </c>
      <c r="Q1124" s="234">
        <v>2508.5031250000002</v>
      </c>
      <c r="R1124" s="234">
        <v>26719.625</v>
      </c>
      <c r="S1124" s="234">
        <v>21554</v>
      </c>
    </row>
    <row r="1125" spans="1:19">
      <c r="A1125" s="169">
        <v>44404</v>
      </c>
      <c r="B1125" s="162">
        <v>1956.9140625</v>
      </c>
      <c r="C1125" s="162">
        <v>287.25</v>
      </c>
      <c r="D1125" s="162">
        <v>336.1</v>
      </c>
      <c r="E1125" s="162">
        <v>5416</v>
      </c>
      <c r="F1125" s="162">
        <v>7974.5</v>
      </c>
      <c r="G1125" s="162">
        <v>74.5</v>
      </c>
      <c r="H1125" s="162">
        <v>8913.875</v>
      </c>
      <c r="I1125" s="162">
        <v>3969</v>
      </c>
      <c r="J1125" s="162">
        <v>6698</v>
      </c>
      <c r="K1125" s="162">
        <v>5598</v>
      </c>
      <c r="L1125" s="162">
        <v>4676.5</v>
      </c>
      <c r="M1125" s="162">
        <v>4723</v>
      </c>
      <c r="N1125" s="162">
        <v>50623.639062499999</v>
      </c>
      <c r="O1125" s="171">
        <v>45.7</v>
      </c>
      <c r="P1125" s="326" t="b">
        <f t="shared" ca="1" si="17"/>
        <v>0</v>
      </c>
      <c r="Q1125" s="234">
        <v>2580.2640624999999</v>
      </c>
      <c r="R1125" s="234">
        <v>26347.875</v>
      </c>
      <c r="S1125" s="234">
        <v>21695.5</v>
      </c>
    </row>
    <row r="1126" spans="1:19">
      <c r="A1126" s="169">
        <v>44405</v>
      </c>
      <c r="B1126" s="162">
        <v>2072.2265625</v>
      </c>
      <c r="C1126" s="162">
        <v>287.5</v>
      </c>
      <c r="D1126" s="162">
        <v>330.96999999999997</v>
      </c>
      <c r="E1126" s="162">
        <v>5451</v>
      </c>
      <c r="F1126" s="162">
        <v>7928.5</v>
      </c>
      <c r="G1126" s="162">
        <v>76.5</v>
      </c>
      <c r="H1126" s="162">
        <v>8805.5</v>
      </c>
      <c r="I1126" s="162">
        <v>3936</v>
      </c>
      <c r="J1126" s="162">
        <v>6525</v>
      </c>
      <c r="K1126" s="162">
        <v>5615</v>
      </c>
      <c r="L1126" s="162">
        <v>4666</v>
      </c>
      <c r="M1126" s="162">
        <v>4729</v>
      </c>
      <c r="N1126" s="162">
        <v>50423.196562500001</v>
      </c>
      <c r="O1126" s="171">
        <v>45.8</v>
      </c>
      <c r="P1126" s="326" t="b">
        <f t="shared" ca="1" si="17"/>
        <v>0</v>
      </c>
      <c r="Q1126" s="234">
        <v>2690.6965624999998</v>
      </c>
      <c r="R1126" s="234">
        <v>26197.5</v>
      </c>
      <c r="S1126" s="234">
        <v>21535</v>
      </c>
    </row>
    <row r="1127" spans="1:19">
      <c r="A1127" s="169">
        <v>44406</v>
      </c>
      <c r="B1127" s="162">
        <v>2092.4140625</v>
      </c>
      <c r="C1127" s="162">
        <v>279.5</v>
      </c>
      <c r="D1127" s="162">
        <v>321.55</v>
      </c>
      <c r="E1127" s="162">
        <v>5586.5</v>
      </c>
      <c r="F1127" s="162">
        <v>7854.5</v>
      </c>
      <c r="G1127" s="162">
        <v>64.5</v>
      </c>
      <c r="H1127" s="162">
        <v>8792.875</v>
      </c>
      <c r="I1127" s="162">
        <v>4157</v>
      </c>
      <c r="J1127" s="162">
        <v>6615</v>
      </c>
      <c r="K1127" s="162">
        <v>5729</v>
      </c>
      <c r="L1127" s="162">
        <v>4663</v>
      </c>
      <c r="M1127" s="162">
        <v>4661.5</v>
      </c>
      <c r="N1127" s="162">
        <v>50817.339062500003</v>
      </c>
      <c r="O1127" s="171">
        <v>45.5</v>
      </c>
      <c r="P1127" s="326" t="b">
        <f t="shared" ca="1" si="17"/>
        <v>0</v>
      </c>
      <c r="Q1127" s="234">
        <v>2693.4640625000002</v>
      </c>
      <c r="R1127" s="234">
        <v>26455.375</v>
      </c>
      <c r="S1127" s="234">
        <v>21668.5</v>
      </c>
    </row>
    <row r="1128" spans="1:19">
      <c r="A1128" s="169">
        <v>44407</v>
      </c>
      <c r="B1128" s="162">
        <v>2060.3125</v>
      </c>
      <c r="C1128" s="162">
        <v>270.5</v>
      </c>
      <c r="D1128" s="162">
        <v>327.2</v>
      </c>
      <c r="E1128" s="162">
        <v>6128</v>
      </c>
      <c r="F1128" s="162">
        <v>7888</v>
      </c>
      <c r="G1128" s="162">
        <v>55.5</v>
      </c>
      <c r="H1128" s="162">
        <v>8942</v>
      </c>
      <c r="I1128" s="162">
        <v>4281.5</v>
      </c>
      <c r="J1128" s="162">
        <v>6687</v>
      </c>
      <c r="K1128" s="162">
        <v>5719</v>
      </c>
      <c r="L1128" s="162">
        <v>4697.5</v>
      </c>
      <c r="M1128" s="162">
        <v>4630.5</v>
      </c>
      <c r="N1128" s="162">
        <v>51687.012499999997</v>
      </c>
      <c r="O1128" s="171">
        <v>45.5</v>
      </c>
      <c r="P1128" s="326" t="b">
        <f t="shared" ca="1" si="17"/>
        <v>0</v>
      </c>
      <c r="Q1128" s="234">
        <v>2658.0124999999998</v>
      </c>
      <c r="R1128" s="234">
        <v>27295</v>
      </c>
      <c r="S1128" s="234">
        <v>21734</v>
      </c>
    </row>
    <row r="1129" spans="1:19">
      <c r="A1129" s="169">
        <v>44408</v>
      </c>
      <c r="B1129" s="162">
        <v>2014.75</v>
      </c>
      <c r="C1129" s="162">
        <v>274</v>
      </c>
      <c r="D1129" s="162">
        <v>319.58999999999997</v>
      </c>
      <c r="E1129" s="162">
        <v>6087.5</v>
      </c>
      <c r="F1129" s="162">
        <v>8104</v>
      </c>
      <c r="G1129" s="162">
        <v>57</v>
      </c>
      <c r="H1129" s="162">
        <v>8891.25</v>
      </c>
      <c r="I1129" s="162">
        <v>4154.5</v>
      </c>
      <c r="J1129" s="162">
        <v>6544</v>
      </c>
      <c r="K1129" s="162">
        <v>5592.5</v>
      </c>
      <c r="L1129" s="162">
        <v>4693</v>
      </c>
      <c r="M1129" s="162">
        <v>4664.5</v>
      </c>
      <c r="N1129" s="162">
        <v>51396.59</v>
      </c>
      <c r="O1129" s="171">
        <v>44.8</v>
      </c>
      <c r="P1129" s="326" t="b">
        <f t="shared" ca="1" si="17"/>
        <v>0</v>
      </c>
      <c r="Q1129" s="234">
        <v>2608.34</v>
      </c>
      <c r="R1129" s="234">
        <v>27294.25</v>
      </c>
      <c r="S1129" s="234">
        <v>21494</v>
      </c>
    </row>
    <row r="1130" spans="1:19">
      <c r="A1130" s="169">
        <v>44409</v>
      </c>
      <c r="B1130" s="162">
        <v>1977.515625</v>
      </c>
      <c r="C1130" s="162">
        <v>274.25</v>
      </c>
      <c r="D1130" s="162">
        <v>322.10000000000002</v>
      </c>
      <c r="E1130" s="162">
        <v>6107.5</v>
      </c>
      <c r="F1130" s="162">
        <v>8096</v>
      </c>
      <c r="G1130" s="162">
        <v>58.5</v>
      </c>
      <c r="H1130" s="162">
        <v>9099</v>
      </c>
      <c r="I1130" s="162">
        <v>4420</v>
      </c>
      <c r="J1130" s="162">
        <v>6517</v>
      </c>
      <c r="K1130" s="162">
        <v>5684.5</v>
      </c>
      <c r="L1130" s="162">
        <v>4660.5</v>
      </c>
      <c r="M1130" s="162">
        <v>4717</v>
      </c>
      <c r="N1130" s="162">
        <v>51933.865624999999</v>
      </c>
      <c r="O1130" s="171">
        <v>45.3</v>
      </c>
      <c r="P1130" s="326" t="b">
        <f t="shared" ca="1" si="17"/>
        <v>0</v>
      </c>
      <c r="Q1130" s="234">
        <v>2573.8656249999999</v>
      </c>
      <c r="R1130" s="234">
        <v>27781</v>
      </c>
      <c r="S1130" s="234">
        <v>21579</v>
      </c>
    </row>
    <row r="1131" spans="1:19">
      <c r="A1131" s="169">
        <v>44410</v>
      </c>
      <c r="B1131" s="162">
        <v>2064.1875</v>
      </c>
      <c r="C1131" s="162">
        <v>277.5</v>
      </c>
      <c r="D1131" s="162">
        <v>334.8</v>
      </c>
      <c r="E1131" s="162">
        <v>5627.5</v>
      </c>
      <c r="F1131" s="162">
        <v>8009</v>
      </c>
      <c r="G1131" s="162">
        <v>59</v>
      </c>
      <c r="H1131" s="162">
        <v>8914.625</v>
      </c>
      <c r="I1131" s="162">
        <v>4076</v>
      </c>
      <c r="J1131" s="162">
        <v>6511</v>
      </c>
      <c r="K1131" s="162">
        <v>5607.5</v>
      </c>
      <c r="L1131" s="162">
        <v>4660</v>
      </c>
      <c r="M1131" s="162">
        <v>4690.5</v>
      </c>
      <c r="N1131" s="162">
        <v>50831.612500000003</v>
      </c>
      <c r="O1131" s="171">
        <v>44.9</v>
      </c>
      <c r="P1131" s="326" t="b">
        <f t="shared" ca="1" si="17"/>
        <v>0</v>
      </c>
      <c r="Q1131" s="234">
        <v>2676.4875000000002</v>
      </c>
      <c r="R1131" s="234">
        <v>26686.125</v>
      </c>
      <c r="S1131" s="234">
        <v>21469</v>
      </c>
    </row>
    <row r="1132" spans="1:19">
      <c r="A1132" s="169">
        <v>44411</v>
      </c>
      <c r="B1132" s="162">
        <v>2034.171875</v>
      </c>
      <c r="C1132" s="162">
        <v>272</v>
      </c>
      <c r="D1132" s="162">
        <v>323.86</v>
      </c>
      <c r="E1132" s="162">
        <v>5695.5</v>
      </c>
      <c r="F1132" s="162">
        <v>7968</v>
      </c>
      <c r="G1132" s="162">
        <v>59.5</v>
      </c>
      <c r="H1132" s="162">
        <v>8941.75</v>
      </c>
      <c r="I1132" s="162">
        <v>4088</v>
      </c>
      <c r="J1132" s="162">
        <v>6538</v>
      </c>
      <c r="K1132" s="162">
        <v>5612.5</v>
      </c>
      <c r="L1132" s="162">
        <v>4660</v>
      </c>
      <c r="M1132" s="162">
        <v>4671</v>
      </c>
      <c r="N1132" s="162">
        <v>50864.281875000001</v>
      </c>
      <c r="O1132" s="171">
        <v>44.5</v>
      </c>
      <c r="P1132" s="326" t="b">
        <f t="shared" ca="1" si="17"/>
        <v>0</v>
      </c>
      <c r="Q1132" s="234">
        <v>2630.0318750000001</v>
      </c>
      <c r="R1132" s="234">
        <v>26752.75</v>
      </c>
      <c r="S1132" s="234">
        <v>21481.5</v>
      </c>
    </row>
    <row r="1133" spans="1:19">
      <c r="A1133" s="169">
        <v>44412</v>
      </c>
      <c r="B1133" s="162">
        <v>2014.265625</v>
      </c>
      <c r="C1133" s="162">
        <v>269</v>
      </c>
      <c r="D1133" s="162">
        <v>326.97000000000003</v>
      </c>
      <c r="E1133" s="162">
        <v>5431</v>
      </c>
      <c r="F1133" s="162">
        <v>7989.5</v>
      </c>
      <c r="G1133" s="162">
        <v>57.5</v>
      </c>
      <c r="H1133" s="162">
        <v>8836.375</v>
      </c>
      <c r="I1133" s="162">
        <v>4068.5</v>
      </c>
      <c r="J1133" s="162">
        <v>6481</v>
      </c>
      <c r="K1133" s="162">
        <v>5598.5</v>
      </c>
      <c r="L1133" s="162">
        <v>4702</v>
      </c>
      <c r="M1133" s="162">
        <v>4637</v>
      </c>
      <c r="N1133" s="162">
        <v>50411.610625000001</v>
      </c>
      <c r="O1133" s="171">
        <v>46.2</v>
      </c>
      <c r="P1133" s="326" t="b">
        <f t="shared" ca="1" si="17"/>
        <v>0</v>
      </c>
      <c r="Q1133" s="234">
        <v>2610.2356250000003</v>
      </c>
      <c r="R1133" s="234">
        <v>26382.875</v>
      </c>
      <c r="S1133" s="234">
        <v>21418.5</v>
      </c>
    </row>
    <row r="1134" spans="1:19">
      <c r="A1134" s="169">
        <v>44413</v>
      </c>
      <c r="B1134" s="162">
        <v>1894.59375</v>
      </c>
      <c r="C1134" s="162">
        <v>263.25</v>
      </c>
      <c r="D1134" s="162">
        <v>321.52</v>
      </c>
      <c r="E1134" s="162">
        <v>6051</v>
      </c>
      <c r="F1134" s="162">
        <v>8069.5</v>
      </c>
      <c r="G1134" s="162">
        <v>51.5</v>
      </c>
      <c r="H1134" s="162">
        <v>8890.5</v>
      </c>
      <c r="I1134" s="162">
        <v>4240.5</v>
      </c>
      <c r="J1134" s="162">
        <v>6644</v>
      </c>
      <c r="K1134" s="162">
        <v>5643</v>
      </c>
      <c r="L1134" s="162">
        <v>4854.5</v>
      </c>
      <c r="M1134" s="162">
        <v>4823.5</v>
      </c>
      <c r="N1134" s="162">
        <v>51747.363749999997</v>
      </c>
      <c r="O1134" s="171">
        <v>44.9</v>
      </c>
      <c r="P1134" s="326" t="b">
        <f t="shared" ca="1" si="17"/>
        <v>0</v>
      </c>
      <c r="Q1134" s="234">
        <v>2479.36375</v>
      </c>
      <c r="R1134" s="234">
        <v>27303</v>
      </c>
      <c r="S1134" s="234">
        <v>21965</v>
      </c>
    </row>
    <row r="1135" spans="1:19">
      <c r="A1135" s="169">
        <v>44414</v>
      </c>
      <c r="B1135" s="162">
        <v>1956.875</v>
      </c>
      <c r="C1135" s="162">
        <v>266.25</v>
      </c>
      <c r="D1135" s="162">
        <v>331.43</v>
      </c>
      <c r="E1135" s="162">
        <v>6097.5</v>
      </c>
      <c r="F1135" s="162">
        <v>7967.5</v>
      </c>
      <c r="G1135" s="162">
        <v>52</v>
      </c>
      <c r="H1135" s="162">
        <v>8859.125</v>
      </c>
      <c r="I1135" s="162">
        <v>4039</v>
      </c>
      <c r="J1135" s="162">
        <v>6570</v>
      </c>
      <c r="K1135" s="162">
        <v>5647.5</v>
      </c>
      <c r="L1135" s="162">
        <v>4699</v>
      </c>
      <c r="M1135" s="162">
        <v>4698.5</v>
      </c>
      <c r="N1135" s="162">
        <v>51184.68</v>
      </c>
      <c r="O1135" s="171">
        <v>44.8</v>
      </c>
      <c r="P1135" s="326" t="b">
        <f t="shared" ca="1" si="17"/>
        <v>0</v>
      </c>
      <c r="Q1135" s="234">
        <v>2554.5549999999998</v>
      </c>
      <c r="R1135" s="234">
        <v>27015.125</v>
      </c>
      <c r="S1135" s="234">
        <v>21615</v>
      </c>
    </row>
    <row r="1136" spans="1:19">
      <c r="A1136" s="169">
        <v>44415</v>
      </c>
      <c r="B1136" s="162">
        <v>1819.25</v>
      </c>
      <c r="C1136" s="162">
        <v>264.25</v>
      </c>
      <c r="D1136" s="162">
        <v>331.25</v>
      </c>
      <c r="E1136" s="162">
        <v>6051.5</v>
      </c>
      <c r="F1136" s="162">
        <v>8067.5</v>
      </c>
      <c r="G1136" s="162">
        <v>56.5</v>
      </c>
      <c r="H1136" s="162">
        <v>9003.25</v>
      </c>
      <c r="I1136" s="162">
        <v>4360</v>
      </c>
      <c r="J1136" s="162">
        <v>6730</v>
      </c>
      <c r="K1136" s="162">
        <v>5683.5</v>
      </c>
      <c r="L1136" s="162">
        <v>4799</v>
      </c>
      <c r="M1136" s="162">
        <v>4670.5</v>
      </c>
      <c r="N1136" s="162">
        <v>51836.5</v>
      </c>
      <c r="O1136" s="171">
        <v>46.4</v>
      </c>
      <c r="P1136" s="326" t="b">
        <f t="shared" ca="1" si="17"/>
        <v>0</v>
      </c>
      <c r="Q1136" s="234">
        <v>2414.75</v>
      </c>
      <c r="R1136" s="234">
        <v>27538.75</v>
      </c>
      <c r="S1136" s="234">
        <v>21883</v>
      </c>
    </row>
    <row r="1137" spans="1:19">
      <c r="A1137" s="169">
        <v>44416</v>
      </c>
      <c r="B1137" s="162">
        <v>1752.0625</v>
      </c>
      <c r="C1137" s="162">
        <v>257.5</v>
      </c>
      <c r="D1137" s="162">
        <v>328.44</v>
      </c>
      <c r="E1137" s="162">
        <v>6151</v>
      </c>
      <c r="F1137" s="162">
        <v>8104.5</v>
      </c>
      <c r="G1137" s="162">
        <v>58.5</v>
      </c>
      <c r="H1137" s="162">
        <v>9036.125</v>
      </c>
      <c r="I1137" s="162">
        <v>4287.5</v>
      </c>
      <c r="J1137" s="162">
        <v>6799</v>
      </c>
      <c r="K1137" s="162">
        <v>5706.5</v>
      </c>
      <c r="L1137" s="162">
        <v>4866</v>
      </c>
      <c r="M1137" s="162">
        <v>4767</v>
      </c>
      <c r="N1137" s="162">
        <v>52114.127500000002</v>
      </c>
      <c r="O1137" s="171">
        <v>46.7</v>
      </c>
      <c r="P1137" s="326" t="b">
        <f t="shared" ca="1" si="17"/>
        <v>0</v>
      </c>
      <c r="Q1137" s="234">
        <v>2338.0025000000001</v>
      </c>
      <c r="R1137" s="234">
        <v>27637.625</v>
      </c>
      <c r="S1137" s="234">
        <v>22138.5</v>
      </c>
    </row>
    <row r="1138" spans="1:19">
      <c r="A1138" s="169">
        <v>44417</v>
      </c>
      <c r="B1138" s="162">
        <v>1856.5</v>
      </c>
      <c r="C1138" s="162">
        <v>259.25</v>
      </c>
      <c r="D1138" s="162">
        <v>329.51</v>
      </c>
      <c r="E1138" s="162">
        <v>5669</v>
      </c>
      <c r="F1138" s="162">
        <v>7967</v>
      </c>
      <c r="G1138" s="162">
        <v>56.5</v>
      </c>
      <c r="H1138" s="162">
        <v>8992.5</v>
      </c>
      <c r="I1138" s="162">
        <v>4075</v>
      </c>
      <c r="J1138" s="162">
        <v>6758</v>
      </c>
      <c r="K1138" s="162">
        <v>5645.5</v>
      </c>
      <c r="L1138" s="162">
        <v>4810</v>
      </c>
      <c r="M1138" s="162">
        <v>4681.5</v>
      </c>
      <c r="N1138" s="162">
        <v>51100.26</v>
      </c>
      <c r="O1138" s="171">
        <v>45.7</v>
      </c>
      <c r="P1138" s="326" t="b">
        <f t="shared" ca="1" si="17"/>
        <v>0</v>
      </c>
      <c r="Q1138" s="234">
        <v>2445.2600000000002</v>
      </c>
      <c r="R1138" s="234">
        <v>26760</v>
      </c>
      <c r="S1138" s="234">
        <v>21895</v>
      </c>
    </row>
    <row r="1139" spans="1:19">
      <c r="A1139" s="169">
        <v>44418</v>
      </c>
      <c r="B1139" s="162">
        <v>1887.15625</v>
      </c>
      <c r="C1139" s="162">
        <v>261</v>
      </c>
      <c r="D1139" s="162">
        <v>389.3</v>
      </c>
      <c r="E1139" s="162">
        <v>5567.5</v>
      </c>
      <c r="F1139" s="162">
        <v>7943</v>
      </c>
      <c r="G1139" s="162">
        <v>54</v>
      </c>
      <c r="H1139" s="162">
        <v>9056.125</v>
      </c>
      <c r="I1139" s="162">
        <v>3976.5</v>
      </c>
      <c r="J1139" s="162">
        <v>6814</v>
      </c>
      <c r="K1139" s="162">
        <v>5770</v>
      </c>
      <c r="L1139" s="162">
        <v>4816.5</v>
      </c>
      <c r="M1139" s="162">
        <v>4755.5</v>
      </c>
      <c r="N1139" s="162">
        <v>51290.581250000003</v>
      </c>
      <c r="O1139" s="171">
        <v>45.4</v>
      </c>
      <c r="P1139" s="326" t="b">
        <f t="shared" ca="1" si="17"/>
        <v>0</v>
      </c>
      <c r="Q1139" s="234">
        <v>2537.4562500000002</v>
      </c>
      <c r="R1139" s="234">
        <v>26597.125</v>
      </c>
      <c r="S1139" s="234">
        <v>22156</v>
      </c>
    </row>
    <row r="1140" spans="1:19">
      <c r="A1140" s="169">
        <v>44419</v>
      </c>
      <c r="B1140" s="162">
        <v>1934.625</v>
      </c>
      <c r="C1140" s="162">
        <v>260.75</v>
      </c>
      <c r="D1140" s="162">
        <v>338.6</v>
      </c>
      <c r="E1140" s="162">
        <v>5527</v>
      </c>
      <c r="F1140" s="162">
        <v>7872</v>
      </c>
      <c r="G1140" s="162">
        <v>56</v>
      </c>
      <c r="H1140" s="162">
        <v>8854.125</v>
      </c>
      <c r="I1140" s="162">
        <v>3844</v>
      </c>
      <c r="J1140" s="162">
        <v>6815</v>
      </c>
      <c r="K1140" s="162">
        <v>5640.5</v>
      </c>
      <c r="L1140" s="162">
        <v>4689</v>
      </c>
      <c r="M1140" s="162">
        <v>4668</v>
      </c>
      <c r="N1140" s="162">
        <v>50499.6</v>
      </c>
      <c r="O1140" s="171">
        <v>45.3</v>
      </c>
      <c r="P1140" s="326" t="b">
        <f t="shared" ca="1" si="17"/>
        <v>0</v>
      </c>
      <c r="Q1140" s="234">
        <v>2533.9749999999999</v>
      </c>
      <c r="R1140" s="234">
        <v>26153.125</v>
      </c>
      <c r="S1140" s="234">
        <v>21812.5</v>
      </c>
    </row>
    <row r="1141" spans="1:19">
      <c r="A1141" s="169">
        <v>44420</v>
      </c>
      <c r="B1141" s="162">
        <v>1912.015625</v>
      </c>
      <c r="C1141" s="162">
        <v>258.75</v>
      </c>
      <c r="D1141" s="162">
        <v>340.34</v>
      </c>
      <c r="E1141" s="162">
        <v>5630.5</v>
      </c>
      <c r="F1141" s="162">
        <v>8114</v>
      </c>
      <c r="G1141" s="162">
        <v>57</v>
      </c>
      <c r="H1141" s="162">
        <v>8971.5</v>
      </c>
      <c r="I1141" s="162">
        <v>4129</v>
      </c>
      <c r="J1141" s="162">
        <v>6949</v>
      </c>
      <c r="K1141" s="162">
        <v>5701</v>
      </c>
      <c r="L1141" s="162">
        <v>4786.5</v>
      </c>
      <c r="M1141" s="162">
        <v>4739</v>
      </c>
      <c r="N1141" s="162">
        <v>51588.605624999997</v>
      </c>
      <c r="O1141" s="171">
        <v>45.7</v>
      </c>
      <c r="P1141" s="326" t="b">
        <f t="shared" ca="1" si="17"/>
        <v>0</v>
      </c>
      <c r="Q1141" s="234">
        <v>2511.1056250000001</v>
      </c>
      <c r="R1141" s="234">
        <v>26902</v>
      </c>
      <c r="S1141" s="234">
        <v>22175.5</v>
      </c>
    </row>
    <row r="1142" spans="1:19">
      <c r="A1142" s="169">
        <v>44421</v>
      </c>
      <c r="B1142" s="162">
        <v>1855.484375</v>
      </c>
      <c r="C1142" s="162">
        <v>261.75</v>
      </c>
      <c r="D1142" s="162">
        <v>332.78</v>
      </c>
      <c r="E1142" s="162">
        <v>6265.5</v>
      </c>
      <c r="F1142" s="162">
        <v>8262.5</v>
      </c>
      <c r="G1142" s="162">
        <v>55.5</v>
      </c>
      <c r="H1142" s="162">
        <v>8866.5</v>
      </c>
      <c r="I1142" s="162">
        <v>4278</v>
      </c>
      <c r="J1142" s="162">
        <v>6921</v>
      </c>
      <c r="K1142" s="162">
        <v>5653</v>
      </c>
      <c r="L1142" s="162">
        <v>4793.5</v>
      </c>
      <c r="M1142" s="162">
        <v>4745.5</v>
      </c>
      <c r="N1142" s="162">
        <v>52291.014374999999</v>
      </c>
      <c r="O1142" s="171">
        <v>46</v>
      </c>
      <c r="P1142" s="326" t="b">
        <f t="shared" ca="1" si="17"/>
        <v>0</v>
      </c>
      <c r="Q1142" s="234">
        <v>2450.0143749999997</v>
      </c>
      <c r="R1142" s="234">
        <v>27728</v>
      </c>
      <c r="S1142" s="234">
        <v>22113</v>
      </c>
    </row>
    <row r="1143" spans="1:19">
      <c r="A1143" s="169">
        <v>44422</v>
      </c>
      <c r="B1143" s="162">
        <v>1831.609375</v>
      </c>
      <c r="C1143" s="162">
        <v>253.5</v>
      </c>
      <c r="D1143" s="162">
        <v>300.46000000000004</v>
      </c>
      <c r="E1143" s="162">
        <v>6421.5</v>
      </c>
      <c r="F1143" s="162">
        <v>8318.5</v>
      </c>
      <c r="G1143" s="162">
        <v>50.5</v>
      </c>
      <c r="H1143" s="162">
        <v>8979</v>
      </c>
      <c r="I1143" s="162">
        <v>4468</v>
      </c>
      <c r="J1143" s="162">
        <v>6929</v>
      </c>
      <c r="K1143" s="162">
        <v>5718.5</v>
      </c>
      <c r="L1143" s="162">
        <v>4935.5</v>
      </c>
      <c r="M1143" s="162">
        <v>4782.5</v>
      </c>
      <c r="N1143" s="162">
        <v>52988.569374999999</v>
      </c>
      <c r="O1143" s="171">
        <v>46</v>
      </c>
      <c r="P1143" s="326" t="b">
        <f t="shared" ca="1" si="17"/>
        <v>0</v>
      </c>
      <c r="Q1143" s="234">
        <v>2385.569375</v>
      </c>
      <c r="R1143" s="234">
        <v>28237.5</v>
      </c>
      <c r="S1143" s="234">
        <v>22365.5</v>
      </c>
    </row>
    <row r="1144" spans="1:19">
      <c r="A1144" s="169">
        <v>44423</v>
      </c>
      <c r="B1144" s="162">
        <v>1752.65625</v>
      </c>
      <c r="C1144" s="162">
        <v>244.25</v>
      </c>
      <c r="D1144" s="162">
        <v>287.51</v>
      </c>
      <c r="E1144" s="162">
        <v>6044</v>
      </c>
      <c r="F1144" s="162">
        <v>8108</v>
      </c>
      <c r="G1144" s="162">
        <v>45.5</v>
      </c>
      <c r="H1144" s="162">
        <v>9018.25</v>
      </c>
      <c r="I1144" s="162">
        <v>4280</v>
      </c>
      <c r="J1144" s="162">
        <v>7031</v>
      </c>
      <c r="K1144" s="162">
        <v>5692</v>
      </c>
      <c r="L1144" s="162">
        <v>4963.5</v>
      </c>
      <c r="M1144" s="162">
        <v>4688</v>
      </c>
      <c r="N1144" s="162">
        <v>52154.666250000002</v>
      </c>
      <c r="O1144" s="171">
        <v>46.6</v>
      </c>
      <c r="P1144" s="326" t="b">
        <f t="shared" ca="1" si="17"/>
        <v>0</v>
      </c>
      <c r="Q1144" s="234">
        <v>2284.4162500000002</v>
      </c>
      <c r="R1144" s="234">
        <v>27495.75</v>
      </c>
      <c r="S1144" s="234">
        <v>22374.5</v>
      </c>
    </row>
    <row r="1145" spans="1:19">
      <c r="A1145" s="169">
        <v>44424</v>
      </c>
      <c r="B1145" s="162">
        <v>1887.296875</v>
      </c>
      <c r="C1145" s="162">
        <v>247</v>
      </c>
      <c r="D1145" s="162">
        <v>291.59000000000003</v>
      </c>
      <c r="E1145" s="162">
        <v>5662</v>
      </c>
      <c r="F1145" s="162">
        <v>7955</v>
      </c>
      <c r="G1145" s="162">
        <v>45</v>
      </c>
      <c r="H1145" s="162">
        <v>9004.5</v>
      </c>
      <c r="I1145" s="162">
        <v>4051</v>
      </c>
      <c r="J1145" s="162">
        <v>7069</v>
      </c>
      <c r="K1145" s="162">
        <v>5620</v>
      </c>
      <c r="L1145" s="162">
        <v>4917.5</v>
      </c>
      <c r="M1145" s="162">
        <v>4679.5</v>
      </c>
      <c r="N1145" s="162">
        <v>51429.386874999997</v>
      </c>
      <c r="O1145" s="171">
        <v>45.8</v>
      </c>
      <c r="P1145" s="326" t="b">
        <f t="shared" ca="1" si="17"/>
        <v>0</v>
      </c>
      <c r="Q1145" s="234">
        <v>2425.8868750000001</v>
      </c>
      <c r="R1145" s="234">
        <v>26717.5</v>
      </c>
      <c r="S1145" s="234">
        <v>22286</v>
      </c>
    </row>
    <row r="1146" spans="1:19">
      <c r="A1146" s="169">
        <v>44425</v>
      </c>
      <c r="B1146" s="162">
        <v>1863.34375</v>
      </c>
      <c r="C1146" s="162">
        <v>255.5</v>
      </c>
      <c r="D1146" s="162">
        <v>286.98999999999995</v>
      </c>
      <c r="E1146" s="162">
        <v>5816</v>
      </c>
      <c r="F1146" s="162">
        <v>8113.5</v>
      </c>
      <c r="G1146" s="162">
        <v>55</v>
      </c>
      <c r="H1146" s="162">
        <v>8902.375</v>
      </c>
      <c r="I1146" s="162">
        <v>3995</v>
      </c>
      <c r="J1146" s="162">
        <v>7184</v>
      </c>
      <c r="K1146" s="162">
        <v>5662</v>
      </c>
      <c r="L1146" s="162">
        <v>4884</v>
      </c>
      <c r="M1146" s="162">
        <v>4672</v>
      </c>
      <c r="N1146" s="162">
        <v>51689.708749999998</v>
      </c>
      <c r="O1146" s="171">
        <v>44.7</v>
      </c>
      <c r="P1146" s="326" t="b">
        <f t="shared" ca="1" si="17"/>
        <v>0</v>
      </c>
      <c r="Q1146" s="234">
        <v>2405.8337499999998</v>
      </c>
      <c r="R1146" s="234">
        <v>26881.875</v>
      </c>
      <c r="S1146" s="234">
        <v>22402</v>
      </c>
    </row>
    <row r="1147" spans="1:19">
      <c r="A1147" s="169">
        <v>44426</v>
      </c>
      <c r="B1147" s="162">
        <v>1863.140625</v>
      </c>
      <c r="C1147" s="162">
        <v>258.25</v>
      </c>
      <c r="D1147" s="162">
        <v>287.29999999999995</v>
      </c>
      <c r="E1147" s="162">
        <v>5918.5</v>
      </c>
      <c r="F1147" s="162">
        <v>8013</v>
      </c>
      <c r="G1147" s="162">
        <v>66</v>
      </c>
      <c r="H1147" s="162">
        <v>8724.875</v>
      </c>
      <c r="I1147" s="162">
        <v>3824</v>
      </c>
      <c r="J1147" s="162">
        <v>6986</v>
      </c>
      <c r="K1147" s="162">
        <v>5693.5</v>
      </c>
      <c r="L1147" s="162">
        <v>4960.5</v>
      </c>
      <c r="M1147" s="162">
        <v>4687.5</v>
      </c>
      <c r="N1147" s="162">
        <v>51282.565625000003</v>
      </c>
      <c r="O1147" s="171">
        <v>45.1</v>
      </c>
      <c r="P1147" s="326" t="b">
        <f t="shared" ca="1" si="17"/>
        <v>0</v>
      </c>
      <c r="Q1147" s="234">
        <v>2408.6906250000002</v>
      </c>
      <c r="R1147" s="234">
        <v>26546.375</v>
      </c>
      <c r="S1147" s="234">
        <v>22327.5</v>
      </c>
    </row>
    <row r="1148" spans="1:19">
      <c r="A1148" s="169">
        <v>44427</v>
      </c>
      <c r="B1148" s="162">
        <v>1873.40625</v>
      </c>
      <c r="C1148" s="162">
        <v>264.25</v>
      </c>
      <c r="D1148" s="162">
        <v>286.63</v>
      </c>
      <c r="E1148" s="162">
        <v>5699.5</v>
      </c>
      <c r="F1148" s="162">
        <v>8128.5</v>
      </c>
      <c r="G1148" s="162">
        <v>61.5</v>
      </c>
      <c r="H1148" s="162">
        <v>8846.875</v>
      </c>
      <c r="I1148" s="162">
        <v>3912.5</v>
      </c>
      <c r="J1148" s="162">
        <v>7053</v>
      </c>
      <c r="K1148" s="162">
        <v>5590.5</v>
      </c>
      <c r="L1148" s="162">
        <v>5000.5</v>
      </c>
      <c r="M1148" s="162">
        <v>4733</v>
      </c>
      <c r="N1148" s="162">
        <v>51450.161249999997</v>
      </c>
      <c r="O1148" s="171">
        <v>43.9</v>
      </c>
      <c r="P1148" s="326" t="b">
        <f t="shared" ca="1" si="17"/>
        <v>0</v>
      </c>
      <c r="Q1148" s="234">
        <v>2424.2862500000001</v>
      </c>
      <c r="R1148" s="234">
        <v>26648.875</v>
      </c>
      <c r="S1148" s="234">
        <v>22377</v>
      </c>
    </row>
    <row r="1149" spans="1:19">
      <c r="A1149" s="169">
        <v>44428</v>
      </c>
      <c r="B1149" s="162">
        <v>1888.140625</v>
      </c>
      <c r="C1149" s="162">
        <v>260.75</v>
      </c>
      <c r="D1149" s="162">
        <v>290.28999999999996</v>
      </c>
      <c r="E1149" s="162">
        <v>5605</v>
      </c>
      <c r="F1149" s="162">
        <v>8045.5</v>
      </c>
      <c r="G1149" s="162">
        <v>67</v>
      </c>
      <c r="H1149" s="162">
        <v>8665.125</v>
      </c>
      <c r="I1149" s="162">
        <v>3901.5</v>
      </c>
      <c r="J1149" s="162">
        <v>6956</v>
      </c>
      <c r="K1149" s="162">
        <v>5486</v>
      </c>
      <c r="L1149" s="162">
        <v>4965.5</v>
      </c>
      <c r="M1149" s="162">
        <v>4523</v>
      </c>
      <c r="N1149" s="162">
        <v>50653.805625000001</v>
      </c>
      <c r="O1149" s="171">
        <v>34.5</v>
      </c>
      <c r="P1149" s="326" t="b">
        <f t="shared" ca="1" si="17"/>
        <v>0</v>
      </c>
      <c r="Q1149" s="234">
        <v>2439.180625</v>
      </c>
      <c r="R1149" s="234">
        <v>26284.125</v>
      </c>
      <c r="S1149" s="234">
        <v>21930.5</v>
      </c>
    </row>
    <row r="1150" spans="1:19">
      <c r="A1150" s="169">
        <v>44429</v>
      </c>
      <c r="B1150" s="162">
        <v>1888.015625</v>
      </c>
      <c r="C1150" s="162">
        <v>259.75</v>
      </c>
      <c r="D1150" s="162">
        <v>289.13</v>
      </c>
      <c r="E1150" s="162">
        <v>5690</v>
      </c>
      <c r="F1150" s="162">
        <v>8179.5</v>
      </c>
      <c r="G1150" s="162">
        <v>65</v>
      </c>
      <c r="H1150" s="162">
        <v>8774.875</v>
      </c>
      <c r="I1150" s="162">
        <v>4052</v>
      </c>
      <c r="J1150" s="162">
        <v>6996</v>
      </c>
      <c r="K1150" s="162">
        <v>5584.5</v>
      </c>
      <c r="L1150" s="162">
        <v>4892.5</v>
      </c>
      <c r="M1150" s="162">
        <v>4532</v>
      </c>
      <c r="N1150" s="162">
        <v>51203.270624999997</v>
      </c>
      <c r="O1150" s="171">
        <v>40.799999999999997</v>
      </c>
      <c r="P1150" s="326" t="b">
        <f t="shared" ca="1" si="17"/>
        <v>0</v>
      </c>
      <c r="Q1150" s="234">
        <v>2436.8956250000001</v>
      </c>
      <c r="R1150" s="234">
        <v>26761.375</v>
      </c>
      <c r="S1150" s="234">
        <v>22005</v>
      </c>
    </row>
    <row r="1151" spans="1:19">
      <c r="A1151" s="169">
        <v>44430</v>
      </c>
      <c r="B1151" s="162">
        <v>1823.28125</v>
      </c>
      <c r="C1151" s="162">
        <v>259.25</v>
      </c>
      <c r="D1151" s="162">
        <v>286.47000000000003</v>
      </c>
      <c r="E1151" s="162">
        <v>5549.5</v>
      </c>
      <c r="F1151" s="162">
        <v>8299</v>
      </c>
      <c r="G1151" s="162">
        <v>66</v>
      </c>
      <c r="H1151" s="162">
        <v>8891.375</v>
      </c>
      <c r="I1151" s="162">
        <v>4156.5</v>
      </c>
      <c r="J1151" s="162">
        <v>6972</v>
      </c>
      <c r="K1151" s="162">
        <v>5587.5</v>
      </c>
      <c r="L1151" s="162">
        <v>4977</v>
      </c>
      <c r="M1151" s="162">
        <v>4618</v>
      </c>
      <c r="N1151" s="162">
        <v>51485.876250000001</v>
      </c>
      <c r="O1151" s="171">
        <v>45.6</v>
      </c>
      <c r="P1151" s="326" t="b">
        <f t="shared" ca="1" si="17"/>
        <v>0</v>
      </c>
      <c r="Q1151" s="234">
        <v>2369.0012500000003</v>
      </c>
      <c r="R1151" s="234">
        <v>26962.375</v>
      </c>
      <c r="S1151" s="234">
        <v>22154.5</v>
      </c>
    </row>
    <row r="1152" spans="1:19">
      <c r="A1152" s="169">
        <v>44431</v>
      </c>
      <c r="B1152" s="162">
        <v>1898.609375</v>
      </c>
      <c r="C1152" s="162">
        <v>261</v>
      </c>
      <c r="D1152" s="162">
        <v>289.22000000000003</v>
      </c>
      <c r="E1152" s="162">
        <v>5563</v>
      </c>
      <c r="F1152" s="162">
        <v>7931.5</v>
      </c>
      <c r="G1152" s="162">
        <v>66</v>
      </c>
      <c r="H1152" s="162">
        <v>8751.5</v>
      </c>
      <c r="I1152" s="162">
        <v>4099.5</v>
      </c>
      <c r="J1152" s="162">
        <v>6928</v>
      </c>
      <c r="K1152" s="162">
        <v>5585</v>
      </c>
      <c r="L1152" s="162">
        <v>5038.5</v>
      </c>
      <c r="M1152" s="162">
        <v>4663.5</v>
      </c>
      <c r="N1152" s="162">
        <v>51075.329375000001</v>
      </c>
      <c r="O1152" s="171">
        <v>42.6</v>
      </c>
      <c r="P1152" s="326" t="b">
        <f t="shared" ca="1" si="17"/>
        <v>0</v>
      </c>
      <c r="Q1152" s="234">
        <v>2448.8293750000003</v>
      </c>
      <c r="R1152" s="234">
        <v>26411.5</v>
      </c>
      <c r="S1152" s="234">
        <v>22215</v>
      </c>
    </row>
    <row r="1153" spans="1:19">
      <c r="A1153" s="169">
        <v>44432</v>
      </c>
      <c r="B1153" s="162">
        <v>1862.1875</v>
      </c>
      <c r="C1153" s="162">
        <v>261.75</v>
      </c>
      <c r="D1153" s="162">
        <v>285.91000000000003</v>
      </c>
      <c r="E1153" s="162">
        <v>5447</v>
      </c>
      <c r="F1153" s="162">
        <v>7996</v>
      </c>
      <c r="G1153" s="162">
        <v>64</v>
      </c>
      <c r="H1153" s="162">
        <v>8908</v>
      </c>
      <c r="I1153" s="162">
        <v>3825</v>
      </c>
      <c r="J1153" s="162">
        <v>7157</v>
      </c>
      <c r="K1153" s="162">
        <v>5671</v>
      </c>
      <c r="L1153" s="162">
        <v>5041.5</v>
      </c>
      <c r="M1153" s="162">
        <v>4641.5</v>
      </c>
      <c r="N1153" s="162">
        <v>51160.847500000003</v>
      </c>
      <c r="O1153" s="171">
        <v>44.8</v>
      </c>
      <c r="P1153" s="326" t="b">
        <f t="shared" ca="1" si="17"/>
        <v>0</v>
      </c>
      <c r="Q1153" s="234">
        <v>2409.8474999999999</v>
      </c>
      <c r="R1153" s="234">
        <v>26240</v>
      </c>
      <c r="S1153" s="234">
        <v>22511</v>
      </c>
    </row>
    <row r="1154" spans="1:19">
      <c r="A1154" s="169">
        <v>44433</v>
      </c>
      <c r="B1154" s="162">
        <v>1880.703125</v>
      </c>
      <c r="C1154" s="162">
        <v>257</v>
      </c>
      <c r="D1154" s="162">
        <v>287.65999999999997</v>
      </c>
      <c r="E1154" s="162">
        <v>5825.5</v>
      </c>
      <c r="F1154" s="162">
        <v>7991</v>
      </c>
      <c r="G1154" s="162">
        <v>62</v>
      </c>
      <c r="H1154" s="162">
        <v>8766</v>
      </c>
      <c r="I1154" s="162">
        <v>3846.5</v>
      </c>
      <c r="J1154" s="162">
        <v>6928</v>
      </c>
      <c r="K1154" s="162">
        <v>5588.5</v>
      </c>
      <c r="L1154" s="162">
        <v>4982</v>
      </c>
      <c r="M1154" s="162">
        <v>4631</v>
      </c>
      <c r="N1154" s="162">
        <v>51045.863125000003</v>
      </c>
      <c r="O1154" s="171">
        <v>44.5</v>
      </c>
      <c r="P1154" s="326" t="b">
        <f t="shared" ca="1" si="17"/>
        <v>0</v>
      </c>
      <c r="Q1154" s="234">
        <v>2425.3631249999999</v>
      </c>
      <c r="R1154" s="234">
        <v>26491</v>
      </c>
      <c r="S1154" s="234">
        <v>22129.5</v>
      </c>
    </row>
    <row r="1155" spans="1:19">
      <c r="A1155" s="169">
        <v>44434</v>
      </c>
      <c r="B1155" s="162">
        <v>1874.5</v>
      </c>
      <c r="C1155" s="162">
        <v>261.5</v>
      </c>
      <c r="D1155" s="162">
        <v>292.85000000000002</v>
      </c>
      <c r="E1155" s="162">
        <v>6131</v>
      </c>
      <c r="F1155" s="162">
        <v>8072.5</v>
      </c>
      <c r="G1155" s="162">
        <v>63</v>
      </c>
      <c r="H1155" s="162">
        <v>8728.375</v>
      </c>
      <c r="I1155" s="162">
        <v>4125</v>
      </c>
      <c r="J1155" s="162">
        <v>7035</v>
      </c>
      <c r="K1155" s="162">
        <v>5615.5</v>
      </c>
      <c r="L1155" s="162">
        <v>5008</v>
      </c>
      <c r="M1155" s="162">
        <v>4589.5</v>
      </c>
      <c r="N1155" s="162">
        <v>51796.724999999999</v>
      </c>
      <c r="O1155" s="171">
        <v>43</v>
      </c>
      <c r="P1155" s="326" t="b">
        <f t="shared" ca="1" si="17"/>
        <v>0</v>
      </c>
      <c r="Q1155" s="234">
        <v>2428.85</v>
      </c>
      <c r="R1155" s="234">
        <v>27119.875</v>
      </c>
      <c r="S1155" s="234">
        <v>22248</v>
      </c>
    </row>
    <row r="1156" spans="1:19">
      <c r="A1156" s="169">
        <v>44435</v>
      </c>
      <c r="B1156" s="162">
        <v>1881.65625</v>
      </c>
      <c r="C1156" s="162">
        <v>247.25</v>
      </c>
      <c r="D1156" s="162">
        <v>265.89</v>
      </c>
      <c r="E1156" s="162">
        <v>6163</v>
      </c>
      <c r="F1156" s="162">
        <v>8006</v>
      </c>
      <c r="G1156" s="162">
        <v>51</v>
      </c>
      <c r="H1156" s="162">
        <v>8645.625</v>
      </c>
      <c r="I1156" s="162">
        <v>3903.5</v>
      </c>
      <c r="J1156" s="162">
        <v>7024</v>
      </c>
      <c r="K1156" s="162">
        <v>5469.5</v>
      </c>
      <c r="L1156" s="162">
        <v>4863</v>
      </c>
      <c r="M1156" s="162">
        <v>4483</v>
      </c>
      <c r="N1156" s="162">
        <v>51003.421249999999</v>
      </c>
      <c r="O1156" s="171">
        <v>30.9</v>
      </c>
      <c r="P1156" s="326" t="b">
        <f t="shared" ref="P1156:P1219" ca="1" si="18">AND(A1156&gt;=(TODAY()-30),A1156&lt;TODAY())</f>
        <v>0</v>
      </c>
      <c r="Q1156" s="234">
        <v>2394.7962499999999</v>
      </c>
      <c r="R1156" s="234">
        <v>26769.125</v>
      </c>
      <c r="S1156" s="234">
        <v>21839.5</v>
      </c>
    </row>
    <row r="1157" spans="1:19">
      <c r="A1157" s="169">
        <v>44436</v>
      </c>
      <c r="B1157" s="162">
        <v>1912.28125</v>
      </c>
      <c r="C1157" s="162">
        <v>245.25</v>
      </c>
      <c r="D1157" s="162">
        <v>284.83</v>
      </c>
      <c r="E1157" s="162">
        <v>5953.5</v>
      </c>
      <c r="F1157" s="162">
        <v>8146.5</v>
      </c>
      <c r="G1157" s="162">
        <v>39</v>
      </c>
      <c r="H1157" s="162">
        <v>8687.125</v>
      </c>
      <c r="I1157" s="162">
        <v>4172.5</v>
      </c>
      <c r="J1157" s="162">
        <v>6991</v>
      </c>
      <c r="K1157" s="162">
        <v>5563</v>
      </c>
      <c r="L1157" s="162">
        <v>4907.5</v>
      </c>
      <c r="M1157" s="162">
        <v>4459</v>
      </c>
      <c r="N1157" s="162">
        <v>51361.486250000002</v>
      </c>
      <c r="O1157" s="171">
        <v>43.4</v>
      </c>
      <c r="P1157" s="326" t="b">
        <f t="shared" ca="1" si="18"/>
        <v>0</v>
      </c>
      <c r="Q1157" s="234">
        <v>2442.3612499999999</v>
      </c>
      <c r="R1157" s="234">
        <v>26998.625</v>
      </c>
      <c r="S1157" s="234">
        <v>21920.5</v>
      </c>
    </row>
    <row r="1158" spans="1:19">
      <c r="A1158" s="169">
        <v>44437</v>
      </c>
      <c r="B1158" s="162">
        <v>1821.234375</v>
      </c>
      <c r="C1158" s="162">
        <v>243.75</v>
      </c>
      <c r="D1158" s="162">
        <v>280.95999999999998</v>
      </c>
      <c r="E1158" s="162">
        <v>5837.5</v>
      </c>
      <c r="F1158" s="162">
        <v>8036.5</v>
      </c>
      <c r="G1158" s="162">
        <v>42.5</v>
      </c>
      <c r="H1158" s="162">
        <v>8865.625</v>
      </c>
      <c r="I1158" s="162">
        <v>4200</v>
      </c>
      <c r="J1158" s="162">
        <v>6888</v>
      </c>
      <c r="K1158" s="162">
        <v>5681.5</v>
      </c>
      <c r="L1158" s="162">
        <v>4923.5</v>
      </c>
      <c r="M1158" s="162">
        <v>4582.5</v>
      </c>
      <c r="N1158" s="162">
        <v>51403.569374999999</v>
      </c>
      <c r="O1158" s="171">
        <v>45.4</v>
      </c>
      <c r="P1158" s="326" t="b">
        <f t="shared" ca="1" si="18"/>
        <v>0</v>
      </c>
      <c r="Q1158" s="234">
        <v>2345.944375</v>
      </c>
      <c r="R1158" s="234">
        <v>26982.125</v>
      </c>
      <c r="S1158" s="234">
        <v>22075.5</v>
      </c>
    </row>
    <row r="1159" spans="1:19">
      <c r="A1159" s="169">
        <v>44438</v>
      </c>
      <c r="B1159" s="162">
        <v>1909.421875</v>
      </c>
      <c r="C1159" s="162">
        <v>249.25</v>
      </c>
      <c r="D1159" s="162">
        <v>297.83000000000004</v>
      </c>
      <c r="E1159" s="162">
        <v>5201</v>
      </c>
      <c r="F1159" s="162">
        <v>8009</v>
      </c>
      <c r="G1159" s="162">
        <v>48.5</v>
      </c>
      <c r="H1159" s="162">
        <v>8789.625</v>
      </c>
      <c r="I1159" s="162">
        <v>3948.5</v>
      </c>
      <c r="J1159" s="162">
        <v>6766</v>
      </c>
      <c r="K1159" s="162">
        <v>5485.5</v>
      </c>
      <c r="L1159" s="162">
        <v>4772.5</v>
      </c>
      <c r="M1159" s="162">
        <v>4461.5</v>
      </c>
      <c r="N1159" s="162">
        <v>49938.626875000002</v>
      </c>
      <c r="O1159" s="171">
        <v>31.7</v>
      </c>
      <c r="P1159" s="326" t="b">
        <f t="shared" ca="1" si="18"/>
        <v>0</v>
      </c>
      <c r="Q1159" s="234">
        <v>2456.5018749999999</v>
      </c>
      <c r="R1159" s="234">
        <v>25996.625</v>
      </c>
      <c r="S1159" s="234">
        <v>21485.5</v>
      </c>
    </row>
    <row r="1160" spans="1:19">
      <c r="A1160" s="169">
        <v>44439</v>
      </c>
      <c r="B1160" s="162">
        <v>1905.015625</v>
      </c>
      <c r="C1160" s="162">
        <v>240.75</v>
      </c>
      <c r="D1160" s="162">
        <v>277.63</v>
      </c>
      <c r="E1160" s="162">
        <v>5537.5</v>
      </c>
      <c r="F1160" s="162">
        <v>7807</v>
      </c>
      <c r="G1160" s="162">
        <v>48.5</v>
      </c>
      <c r="H1160" s="162">
        <v>8622.125</v>
      </c>
      <c r="I1160" s="162">
        <v>3732.5</v>
      </c>
      <c r="J1160" s="162">
        <v>6063</v>
      </c>
      <c r="K1160" s="162">
        <v>4534</v>
      </c>
      <c r="L1160" s="162">
        <v>4297</v>
      </c>
      <c r="M1160" s="162">
        <v>3836.5</v>
      </c>
      <c r="N1160" s="162">
        <v>46901.520624999997</v>
      </c>
      <c r="O1160" s="171">
        <v>9.1</v>
      </c>
      <c r="P1160" s="326" t="b">
        <f t="shared" ca="1" si="18"/>
        <v>0</v>
      </c>
      <c r="Q1160" s="234">
        <v>2423.3956250000001</v>
      </c>
      <c r="R1160" s="234">
        <v>25747.625</v>
      </c>
      <c r="S1160" s="234">
        <v>18730.5</v>
      </c>
    </row>
    <row r="1161" spans="1:19">
      <c r="A1161" s="169">
        <v>44440</v>
      </c>
      <c r="B1161" s="162">
        <v>1936.546875</v>
      </c>
      <c r="C1161" s="162">
        <v>243.5</v>
      </c>
      <c r="D1161" s="162">
        <v>286.62</v>
      </c>
      <c r="E1161" s="162">
        <v>5527</v>
      </c>
      <c r="F1161" s="162">
        <v>7764</v>
      </c>
      <c r="G1161" s="162">
        <v>44.5</v>
      </c>
      <c r="H1161" s="162">
        <v>8488</v>
      </c>
      <c r="I1161" s="162">
        <v>3794.5</v>
      </c>
      <c r="J1161" s="162">
        <v>3211</v>
      </c>
      <c r="K1161" s="162">
        <v>2691</v>
      </c>
      <c r="L1161" s="162">
        <v>3034</v>
      </c>
      <c r="M1161" s="162">
        <v>2729</v>
      </c>
      <c r="N1161" s="162">
        <v>39749.666875000003</v>
      </c>
      <c r="O1161" s="171" t="s">
        <v>75</v>
      </c>
      <c r="P1161" s="326" t="b">
        <f t="shared" ca="1" si="18"/>
        <v>0</v>
      </c>
      <c r="Q1161" s="234">
        <v>2466.6668749999999</v>
      </c>
      <c r="R1161" s="234">
        <v>25618</v>
      </c>
      <c r="S1161" s="234">
        <v>11665</v>
      </c>
    </row>
    <row r="1162" spans="1:19">
      <c r="A1162" s="169">
        <v>44441</v>
      </c>
      <c r="B1162" s="162">
        <v>1963.140625</v>
      </c>
      <c r="C1162" s="162">
        <v>250.5</v>
      </c>
      <c r="D1162" s="162">
        <v>288.53999999999996</v>
      </c>
      <c r="E1162" s="162">
        <v>5727</v>
      </c>
      <c r="F1162" s="162">
        <v>8150</v>
      </c>
      <c r="G1162" s="162">
        <v>55</v>
      </c>
      <c r="H1162" s="162">
        <v>8724.125</v>
      </c>
      <c r="I1162" s="162">
        <v>3875</v>
      </c>
      <c r="J1162" s="162">
        <v>3875</v>
      </c>
      <c r="K1162" s="162">
        <v>2646.5</v>
      </c>
      <c r="L1162" s="162">
        <v>3050.5</v>
      </c>
      <c r="M1162" s="162">
        <v>2729</v>
      </c>
      <c r="N1162" s="162">
        <v>41334.305625000001</v>
      </c>
      <c r="O1162" s="171">
        <v>16.2</v>
      </c>
      <c r="P1162" s="326" t="b">
        <f t="shared" ca="1" si="18"/>
        <v>0</v>
      </c>
      <c r="Q1162" s="234">
        <v>2502.180625</v>
      </c>
      <c r="R1162" s="234">
        <v>26531.125</v>
      </c>
      <c r="S1162" s="234">
        <v>12301</v>
      </c>
    </row>
    <row r="1163" spans="1:19">
      <c r="A1163" s="169">
        <v>44442</v>
      </c>
      <c r="B1163" s="162">
        <v>1963.109375</v>
      </c>
      <c r="C1163" s="162">
        <v>259.25</v>
      </c>
      <c r="D1163" s="162">
        <v>289.83999999999997</v>
      </c>
      <c r="E1163" s="162">
        <v>5451.5</v>
      </c>
      <c r="F1163" s="162">
        <v>8074.5</v>
      </c>
      <c r="G1163" s="162">
        <v>59.5</v>
      </c>
      <c r="H1163" s="162">
        <v>8679.125</v>
      </c>
      <c r="I1163" s="162">
        <v>4025.5</v>
      </c>
      <c r="J1163" s="162">
        <v>5650</v>
      </c>
      <c r="K1163" s="162">
        <v>4339.5</v>
      </c>
      <c r="L1163" s="162">
        <v>4109</v>
      </c>
      <c r="M1163" s="162">
        <v>3844</v>
      </c>
      <c r="N1163" s="162">
        <v>46744.824374999997</v>
      </c>
      <c r="O1163" s="171">
        <v>38.9</v>
      </c>
      <c r="P1163" s="326" t="b">
        <f t="shared" ca="1" si="18"/>
        <v>0</v>
      </c>
      <c r="Q1163" s="234">
        <v>2512.1993750000001</v>
      </c>
      <c r="R1163" s="234">
        <v>26290.125</v>
      </c>
      <c r="S1163" s="234">
        <v>17942.5</v>
      </c>
    </row>
    <row r="1164" spans="1:19">
      <c r="A1164" s="169">
        <v>44443</v>
      </c>
      <c r="B1164" s="162">
        <v>1898.015625</v>
      </c>
      <c r="C1164" s="162">
        <v>258</v>
      </c>
      <c r="D1164" s="162">
        <v>282.08</v>
      </c>
      <c r="E1164" s="162">
        <v>5425</v>
      </c>
      <c r="F1164" s="162">
        <v>8354.5</v>
      </c>
      <c r="G1164" s="162">
        <v>59.5</v>
      </c>
      <c r="H1164" s="162">
        <v>8829</v>
      </c>
      <c r="I1164" s="162">
        <v>4068.5</v>
      </c>
      <c r="J1164" s="162">
        <v>6391</v>
      </c>
      <c r="K1164" s="162">
        <v>5468</v>
      </c>
      <c r="L1164" s="162">
        <v>4520</v>
      </c>
      <c r="M1164" s="162">
        <v>4432.5</v>
      </c>
      <c r="N1164" s="162">
        <v>49986.095625000002</v>
      </c>
      <c r="O1164" s="171">
        <v>36.200000000000003</v>
      </c>
      <c r="P1164" s="326" t="b">
        <f t="shared" ca="1" si="18"/>
        <v>0</v>
      </c>
      <c r="Q1164" s="234">
        <v>2438.0956249999999</v>
      </c>
      <c r="R1164" s="234">
        <v>26736.5</v>
      </c>
      <c r="S1164" s="234">
        <v>20811.5</v>
      </c>
    </row>
    <row r="1165" spans="1:19">
      <c r="A1165" s="169">
        <v>44444</v>
      </c>
      <c r="B1165" s="162">
        <v>1813.015625</v>
      </c>
      <c r="C1165" s="162">
        <v>258.5</v>
      </c>
      <c r="D1165" s="162">
        <v>280.77</v>
      </c>
      <c r="E1165" s="162">
        <v>5810.5</v>
      </c>
      <c r="F1165" s="162">
        <v>8179.5</v>
      </c>
      <c r="G1165" s="162">
        <v>61</v>
      </c>
      <c r="H1165" s="162">
        <v>8572</v>
      </c>
      <c r="I1165" s="162">
        <v>3911.5</v>
      </c>
      <c r="J1165" s="162">
        <v>6143</v>
      </c>
      <c r="K1165" s="162">
        <v>5267</v>
      </c>
      <c r="L1165" s="162">
        <v>4567.5</v>
      </c>
      <c r="M1165" s="162">
        <v>4430</v>
      </c>
      <c r="N1165" s="162">
        <v>49294.285624999997</v>
      </c>
      <c r="O1165" s="171">
        <v>25</v>
      </c>
      <c r="P1165" s="326" t="b">
        <f t="shared" ca="1" si="18"/>
        <v>0</v>
      </c>
      <c r="Q1165" s="234">
        <v>2352.285625</v>
      </c>
      <c r="R1165" s="234">
        <v>26534.5</v>
      </c>
      <c r="S1165" s="234">
        <v>20407.5</v>
      </c>
    </row>
    <row r="1166" spans="1:19">
      <c r="A1166" s="169">
        <v>44445</v>
      </c>
      <c r="B1166" s="162">
        <v>1916.578125</v>
      </c>
      <c r="C1166" s="162">
        <v>257.25</v>
      </c>
      <c r="D1166" s="162">
        <v>284.68</v>
      </c>
      <c r="E1166" s="162">
        <v>6090.5</v>
      </c>
      <c r="F1166" s="162">
        <v>7927.5</v>
      </c>
      <c r="G1166" s="162">
        <v>65.5</v>
      </c>
      <c r="H1166" s="162">
        <v>8421.5</v>
      </c>
      <c r="I1166" s="162">
        <v>3930.5</v>
      </c>
      <c r="J1166" s="162">
        <v>5605</v>
      </c>
      <c r="K1166" s="162">
        <v>4411.5</v>
      </c>
      <c r="L1166" s="162">
        <v>4305</v>
      </c>
      <c r="M1166" s="162">
        <v>4129</v>
      </c>
      <c r="N1166" s="162">
        <v>47344.508125</v>
      </c>
      <c r="O1166" s="171">
        <v>15.1</v>
      </c>
      <c r="P1166" s="326" t="b">
        <f t="shared" ca="1" si="18"/>
        <v>0</v>
      </c>
      <c r="Q1166" s="234">
        <v>2458.5081249999998</v>
      </c>
      <c r="R1166" s="234">
        <v>26435.5</v>
      </c>
      <c r="S1166" s="234">
        <v>18450.5</v>
      </c>
    </row>
    <row r="1167" spans="1:19">
      <c r="A1167" s="169">
        <v>44446</v>
      </c>
      <c r="B1167" s="162">
        <v>1894.015625</v>
      </c>
      <c r="C1167" s="162">
        <v>257.5</v>
      </c>
      <c r="D1167" s="162">
        <v>294.38</v>
      </c>
      <c r="E1167" s="162">
        <v>5784</v>
      </c>
      <c r="F1167" s="162">
        <v>7815</v>
      </c>
      <c r="G1167" s="162">
        <v>64.5</v>
      </c>
      <c r="H1167" s="162">
        <v>8656.125</v>
      </c>
      <c r="I1167" s="162">
        <v>4035</v>
      </c>
      <c r="J1167" s="162">
        <v>3952</v>
      </c>
      <c r="K1167" s="162">
        <v>2917</v>
      </c>
      <c r="L1167" s="162">
        <v>3026.5</v>
      </c>
      <c r="M1167" s="162">
        <v>3066.5</v>
      </c>
      <c r="N1167" s="162">
        <v>41762.520624999997</v>
      </c>
      <c r="O1167" s="171">
        <v>15.8</v>
      </c>
      <c r="P1167" s="326" t="b">
        <f t="shared" ca="1" si="18"/>
        <v>0</v>
      </c>
      <c r="Q1167" s="234">
        <v>2445.8956250000001</v>
      </c>
      <c r="R1167" s="234">
        <v>26354.625</v>
      </c>
      <c r="S1167" s="234">
        <v>12962</v>
      </c>
    </row>
    <row r="1168" spans="1:19">
      <c r="A1168" s="169">
        <v>44447</v>
      </c>
      <c r="B1168" s="162">
        <v>1952.046875</v>
      </c>
      <c r="C1168" s="162">
        <v>259.25</v>
      </c>
      <c r="D1168" s="162">
        <v>293.93</v>
      </c>
      <c r="E1168" s="162">
        <v>5855</v>
      </c>
      <c r="F1168" s="162">
        <v>7941</v>
      </c>
      <c r="G1168" s="162">
        <v>66</v>
      </c>
      <c r="H1168" s="162">
        <v>8577.25</v>
      </c>
      <c r="I1168" s="162">
        <v>4024</v>
      </c>
      <c r="J1168" s="162">
        <v>5565</v>
      </c>
      <c r="K1168" s="162">
        <v>4564</v>
      </c>
      <c r="L1168" s="162">
        <v>4047</v>
      </c>
      <c r="M1168" s="162">
        <v>3738.5</v>
      </c>
      <c r="N1168" s="162">
        <v>46882.976875</v>
      </c>
      <c r="O1168" s="171">
        <v>36.5</v>
      </c>
      <c r="P1168" s="326" t="b">
        <f t="shared" ca="1" si="18"/>
        <v>0</v>
      </c>
      <c r="Q1168" s="234">
        <v>2505.2268749999998</v>
      </c>
      <c r="R1168" s="234">
        <v>26463.25</v>
      </c>
      <c r="S1168" s="234">
        <v>17914.5</v>
      </c>
    </row>
    <row r="1169" spans="1:19">
      <c r="A1169" s="169">
        <v>44448</v>
      </c>
      <c r="B1169" s="162">
        <v>2009.3125</v>
      </c>
      <c r="C1169" s="162">
        <v>257.75</v>
      </c>
      <c r="D1169" s="162">
        <v>287.75</v>
      </c>
      <c r="E1169" s="162">
        <v>6120.5</v>
      </c>
      <c r="F1169" s="162">
        <v>8010.5</v>
      </c>
      <c r="G1169" s="162">
        <v>68</v>
      </c>
      <c r="H1169" s="162">
        <v>8730.625</v>
      </c>
      <c r="I1169" s="162">
        <v>4101.5</v>
      </c>
      <c r="J1169" s="162">
        <v>6586</v>
      </c>
      <c r="K1169" s="162">
        <v>5599</v>
      </c>
      <c r="L1169" s="162">
        <v>4665</v>
      </c>
      <c r="M1169" s="162">
        <v>4391</v>
      </c>
      <c r="N1169" s="162">
        <v>50826.9375</v>
      </c>
      <c r="O1169" s="171">
        <v>38.9</v>
      </c>
      <c r="P1169" s="326" t="b">
        <f t="shared" ca="1" si="18"/>
        <v>0</v>
      </c>
      <c r="Q1169" s="234">
        <v>2554.8125</v>
      </c>
      <c r="R1169" s="234">
        <v>27031.125</v>
      </c>
      <c r="S1169" s="234">
        <v>21241</v>
      </c>
    </row>
    <row r="1170" spans="1:19">
      <c r="A1170" s="169">
        <v>44449</v>
      </c>
      <c r="B1170" s="162">
        <v>1947.1875</v>
      </c>
      <c r="C1170" s="162">
        <v>265</v>
      </c>
      <c r="D1170" s="162">
        <v>288.75</v>
      </c>
      <c r="E1170" s="162">
        <v>5653</v>
      </c>
      <c r="F1170" s="162">
        <v>8080</v>
      </c>
      <c r="G1170" s="162">
        <v>69.5</v>
      </c>
      <c r="H1170" s="162">
        <v>8720.5</v>
      </c>
      <c r="I1170" s="162">
        <v>3949.5</v>
      </c>
      <c r="J1170" s="162">
        <v>6389</v>
      </c>
      <c r="K1170" s="162">
        <v>5358</v>
      </c>
      <c r="L1170" s="162">
        <v>4851.5</v>
      </c>
      <c r="M1170" s="162">
        <v>4521</v>
      </c>
      <c r="N1170" s="162">
        <v>50092.9375</v>
      </c>
      <c r="O1170" s="171">
        <v>37.9</v>
      </c>
      <c r="P1170" s="326" t="b">
        <f t="shared" ca="1" si="18"/>
        <v>0</v>
      </c>
      <c r="Q1170" s="234">
        <v>2500.9375</v>
      </c>
      <c r="R1170" s="234">
        <v>26472.5</v>
      </c>
      <c r="S1170" s="234">
        <v>21119.5</v>
      </c>
    </row>
    <row r="1171" spans="1:19">
      <c r="A1171" s="169">
        <v>44450</v>
      </c>
      <c r="B1171" s="162">
        <v>1932.921875</v>
      </c>
      <c r="C1171" s="162">
        <v>262.25</v>
      </c>
      <c r="D1171" s="162">
        <v>282.90999999999997</v>
      </c>
      <c r="E1171" s="162">
        <v>5609</v>
      </c>
      <c r="F1171" s="162">
        <v>8096.5</v>
      </c>
      <c r="G1171" s="162">
        <v>70.5</v>
      </c>
      <c r="H1171" s="162">
        <v>8882.375</v>
      </c>
      <c r="I1171" s="162">
        <v>4044.5</v>
      </c>
      <c r="J1171" s="162">
        <v>6395</v>
      </c>
      <c r="K1171" s="162">
        <v>5534.5</v>
      </c>
      <c r="L1171" s="162">
        <v>4796</v>
      </c>
      <c r="M1171" s="162">
        <v>4600</v>
      </c>
      <c r="N1171" s="162">
        <v>50506.456875000003</v>
      </c>
      <c r="O1171" s="171">
        <v>39.5</v>
      </c>
      <c r="P1171" s="326" t="b">
        <f t="shared" ca="1" si="18"/>
        <v>0</v>
      </c>
      <c r="Q1171" s="234">
        <v>2478.0818749999999</v>
      </c>
      <c r="R1171" s="234">
        <v>26702.875</v>
      </c>
      <c r="S1171" s="234">
        <v>21325.5</v>
      </c>
    </row>
    <row r="1172" spans="1:19">
      <c r="A1172" s="169">
        <v>44451</v>
      </c>
      <c r="B1172" s="162">
        <v>1863.4375</v>
      </c>
      <c r="C1172" s="162">
        <v>265.5</v>
      </c>
      <c r="D1172" s="162">
        <v>287.55999999999995</v>
      </c>
      <c r="E1172" s="162">
        <v>5648.5</v>
      </c>
      <c r="F1172" s="162">
        <v>8263</v>
      </c>
      <c r="G1172" s="162">
        <v>81</v>
      </c>
      <c r="H1172" s="162">
        <v>8701.875</v>
      </c>
      <c r="I1172" s="162">
        <v>4061</v>
      </c>
      <c r="J1172" s="162">
        <v>6274</v>
      </c>
      <c r="K1172" s="162">
        <v>5563</v>
      </c>
      <c r="L1172" s="162">
        <v>4715</v>
      </c>
      <c r="M1172" s="162">
        <v>4430.5</v>
      </c>
      <c r="N1172" s="162">
        <v>50154.372499999998</v>
      </c>
      <c r="O1172" s="171">
        <v>30.7</v>
      </c>
      <c r="P1172" s="326" t="b">
        <f t="shared" ca="1" si="18"/>
        <v>0</v>
      </c>
      <c r="Q1172" s="234">
        <v>2416.4974999999999</v>
      </c>
      <c r="R1172" s="234">
        <v>26755.375</v>
      </c>
      <c r="S1172" s="234">
        <v>20982.5</v>
      </c>
    </row>
    <row r="1173" spans="1:19">
      <c r="A1173" s="169">
        <v>44452</v>
      </c>
      <c r="B1173" s="162">
        <v>1990.4375</v>
      </c>
      <c r="C1173" s="162">
        <v>268.25</v>
      </c>
      <c r="D1173" s="162">
        <v>289.37</v>
      </c>
      <c r="E1173" s="162">
        <v>5834</v>
      </c>
      <c r="F1173" s="162">
        <v>7908.5</v>
      </c>
      <c r="G1173" s="162">
        <v>82</v>
      </c>
      <c r="H1173" s="162">
        <v>8618</v>
      </c>
      <c r="I1173" s="162">
        <v>3818.5</v>
      </c>
      <c r="J1173" s="162">
        <v>5824</v>
      </c>
      <c r="K1173" s="162">
        <v>4541</v>
      </c>
      <c r="L1173" s="162">
        <v>4303.5</v>
      </c>
      <c r="M1173" s="162">
        <v>3989</v>
      </c>
      <c r="N1173" s="162">
        <v>47466.557500000003</v>
      </c>
      <c r="O1173" s="171">
        <v>14.5</v>
      </c>
      <c r="P1173" s="326" t="b">
        <f t="shared" ca="1" si="18"/>
        <v>0</v>
      </c>
      <c r="Q1173" s="234">
        <v>2548.0574999999999</v>
      </c>
      <c r="R1173" s="234">
        <v>26261</v>
      </c>
      <c r="S1173" s="234">
        <v>18657.5</v>
      </c>
    </row>
    <row r="1174" spans="1:19">
      <c r="A1174" s="169">
        <v>44453</v>
      </c>
      <c r="B1174" s="162">
        <v>1986.3125</v>
      </c>
      <c r="C1174" s="162">
        <v>263.75</v>
      </c>
      <c r="D1174" s="162">
        <v>278.14</v>
      </c>
      <c r="E1174" s="162">
        <v>5101</v>
      </c>
      <c r="F1174" s="162">
        <v>8091</v>
      </c>
      <c r="G1174" s="162">
        <v>70.5</v>
      </c>
      <c r="H1174" s="162">
        <v>8715.25</v>
      </c>
      <c r="I1174" s="162">
        <v>3828.5</v>
      </c>
      <c r="J1174" s="162">
        <v>3099</v>
      </c>
      <c r="K1174" s="162">
        <v>2465.5</v>
      </c>
      <c r="L1174" s="162">
        <v>2779.5</v>
      </c>
      <c r="M1174" s="162">
        <v>2922.5</v>
      </c>
      <c r="N1174" s="162">
        <v>39600.952499999999</v>
      </c>
      <c r="O1174" s="171">
        <v>17.399999999999999</v>
      </c>
      <c r="P1174" s="326" t="b">
        <f t="shared" ca="1" si="18"/>
        <v>0</v>
      </c>
      <c r="Q1174" s="234">
        <v>2528.2024999999999</v>
      </c>
      <c r="R1174" s="234">
        <v>25806.25</v>
      </c>
      <c r="S1174" s="234">
        <v>11266.5</v>
      </c>
    </row>
    <row r="1175" spans="1:19">
      <c r="A1175" s="169">
        <v>44454</v>
      </c>
      <c r="B1175" s="162">
        <v>2004.296875</v>
      </c>
      <c r="C1175" s="162">
        <v>304.5</v>
      </c>
      <c r="D1175" s="162">
        <v>268.13</v>
      </c>
      <c r="E1175" s="162">
        <v>5456</v>
      </c>
      <c r="F1175" s="162">
        <v>8013.5</v>
      </c>
      <c r="G1175" s="162">
        <v>71.5</v>
      </c>
      <c r="H1175" s="162">
        <v>8703.125</v>
      </c>
      <c r="I1175" s="162">
        <v>3911</v>
      </c>
      <c r="J1175" s="162">
        <v>2876</v>
      </c>
      <c r="K1175" s="162">
        <v>2107.5</v>
      </c>
      <c r="L1175" s="162">
        <v>2459.5</v>
      </c>
      <c r="M1175" s="162">
        <v>2315</v>
      </c>
      <c r="N1175" s="162">
        <v>38490.051874999997</v>
      </c>
      <c r="O1175" s="171">
        <v>16.399999999999999</v>
      </c>
      <c r="P1175" s="326" t="b">
        <f t="shared" ca="1" si="18"/>
        <v>0</v>
      </c>
      <c r="Q1175" s="234">
        <v>2576.9268750000001</v>
      </c>
      <c r="R1175" s="234">
        <v>26155.125</v>
      </c>
      <c r="S1175" s="234">
        <v>9758</v>
      </c>
    </row>
    <row r="1176" spans="1:19">
      <c r="A1176" s="169">
        <v>44455</v>
      </c>
      <c r="B1176" s="162">
        <v>1918.375</v>
      </c>
      <c r="C1176" s="162">
        <v>263.5</v>
      </c>
      <c r="D1176" s="162">
        <v>470.13</v>
      </c>
      <c r="E1176" s="162">
        <v>5338.5</v>
      </c>
      <c r="F1176" s="162">
        <v>7939</v>
      </c>
      <c r="G1176" s="162">
        <v>73.5</v>
      </c>
      <c r="H1176" s="162">
        <v>8746.875</v>
      </c>
      <c r="I1176" s="162">
        <v>4080</v>
      </c>
      <c r="J1176" s="162">
        <v>3666</v>
      </c>
      <c r="K1176" s="162">
        <v>2233</v>
      </c>
      <c r="L1176" s="162">
        <v>2779</v>
      </c>
      <c r="M1176" s="162">
        <v>2424</v>
      </c>
      <c r="N1176" s="162">
        <v>39931.879999999997</v>
      </c>
      <c r="O1176" s="171">
        <v>17.600000000000001</v>
      </c>
      <c r="P1176" s="326" t="b">
        <f t="shared" ca="1" si="18"/>
        <v>0</v>
      </c>
      <c r="Q1176" s="234">
        <v>2652.0050000000001</v>
      </c>
      <c r="R1176" s="234">
        <v>26177.875</v>
      </c>
      <c r="S1176" s="234">
        <v>11102</v>
      </c>
    </row>
    <row r="1177" spans="1:19">
      <c r="A1177" s="169">
        <v>44456</v>
      </c>
      <c r="B1177" s="162">
        <v>2067.328125</v>
      </c>
      <c r="C1177" s="162">
        <v>344</v>
      </c>
      <c r="D1177" s="162">
        <v>295.61</v>
      </c>
      <c r="E1177" s="162">
        <v>6051.5</v>
      </c>
      <c r="F1177" s="162">
        <v>7959</v>
      </c>
      <c r="G1177" s="162">
        <v>68</v>
      </c>
      <c r="H1177" s="162">
        <v>8801.125</v>
      </c>
      <c r="I1177" s="162">
        <v>4267.5</v>
      </c>
      <c r="J1177" s="162">
        <v>5599</v>
      </c>
      <c r="K1177" s="162">
        <v>4564.5</v>
      </c>
      <c r="L1177" s="162">
        <v>4621.5</v>
      </c>
      <c r="M1177" s="162">
        <v>4199.5</v>
      </c>
      <c r="N1177" s="162">
        <v>48838.563125000001</v>
      </c>
      <c r="O1177" s="171">
        <v>41.5</v>
      </c>
      <c r="P1177" s="326" t="b">
        <f t="shared" ca="1" si="18"/>
        <v>0</v>
      </c>
      <c r="Q1177" s="234">
        <v>2706.9381250000001</v>
      </c>
      <c r="R1177" s="234">
        <v>27147.125</v>
      </c>
      <c r="S1177" s="234">
        <v>18984.5</v>
      </c>
    </row>
    <row r="1178" spans="1:19">
      <c r="A1178" s="169">
        <v>44457</v>
      </c>
      <c r="B1178" s="162">
        <v>2088.34375</v>
      </c>
      <c r="C1178" s="162">
        <v>414.25</v>
      </c>
      <c r="D1178" s="162">
        <v>303.03000000000003</v>
      </c>
      <c r="E1178" s="162">
        <v>6046</v>
      </c>
      <c r="F1178" s="162">
        <v>8359</v>
      </c>
      <c r="G1178" s="162">
        <v>67</v>
      </c>
      <c r="H1178" s="162">
        <v>8902.75</v>
      </c>
      <c r="I1178" s="162">
        <v>4209.5</v>
      </c>
      <c r="J1178" s="162">
        <v>6505</v>
      </c>
      <c r="K1178" s="162">
        <v>5536</v>
      </c>
      <c r="L1178" s="162">
        <v>5269</v>
      </c>
      <c r="M1178" s="162">
        <v>4910</v>
      </c>
      <c r="N1178" s="162">
        <v>52609.873749999999</v>
      </c>
      <c r="O1178" s="183">
        <v>44.7</v>
      </c>
      <c r="P1178" s="326" t="b">
        <f t="shared" ca="1" si="18"/>
        <v>0</v>
      </c>
      <c r="Q1178" s="234">
        <v>2805.6237500000002</v>
      </c>
      <c r="R1178" s="234">
        <v>27584.25</v>
      </c>
      <c r="S1178" s="234">
        <v>22220</v>
      </c>
    </row>
    <row r="1179" spans="1:19">
      <c r="A1179" s="169">
        <v>44458</v>
      </c>
      <c r="B1179" s="162">
        <v>1989.078125</v>
      </c>
      <c r="C1179" s="162">
        <v>414.5</v>
      </c>
      <c r="D1179" s="162">
        <v>295.07</v>
      </c>
      <c r="E1179" s="162">
        <v>5688</v>
      </c>
      <c r="F1179" s="162">
        <v>8199</v>
      </c>
      <c r="G1179" s="162">
        <v>68</v>
      </c>
      <c r="H1179" s="162">
        <v>8701</v>
      </c>
      <c r="I1179" s="162">
        <v>3994.5</v>
      </c>
      <c r="J1179" s="162">
        <v>6429</v>
      </c>
      <c r="K1179" s="162">
        <v>5481</v>
      </c>
      <c r="L1179" s="162">
        <v>5145.5</v>
      </c>
      <c r="M1179" s="162">
        <v>4792</v>
      </c>
      <c r="N1179" s="162">
        <v>51196.648125</v>
      </c>
      <c r="O1179" s="171">
        <v>29.2</v>
      </c>
      <c r="P1179" s="326" t="b">
        <f t="shared" ca="1" si="18"/>
        <v>0</v>
      </c>
      <c r="Q1179" s="234">
        <v>2698.6481250000002</v>
      </c>
      <c r="R1179" s="234">
        <v>26650.5</v>
      </c>
      <c r="S1179" s="234">
        <v>21847.5</v>
      </c>
    </row>
    <row r="1180" spans="1:19">
      <c r="A1180" s="169">
        <v>44459</v>
      </c>
      <c r="B1180" s="162">
        <v>2092.234375</v>
      </c>
      <c r="C1180" s="162">
        <v>417.75</v>
      </c>
      <c r="D1180" s="162">
        <v>305.77999999999997</v>
      </c>
      <c r="E1180" s="162">
        <v>5023.5</v>
      </c>
      <c r="F1180" s="162">
        <v>8027</v>
      </c>
      <c r="G1180" s="162">
        <v>71</v>
      </c>
      <c r="H1180" s="162">
        <v>8552.5</v>
      </c>
      <c r="I1180" s="162">
        <v>3977.5</v>
      </c>
      <c r="J1180" s="162">
        <v>5748</v>
      </c>
      <c r="K1180" s="162">
        <v>4620.5</v>
      </c>
      <c r="L1180" s="162">
        <v>4599.5</v>
      </c>
      <c r="M1180" s="162">
        <v>4280.5</v>
      </c>
      <c r="N1180" s="162">
        <v>47715.764374999999</v>
      </c>
      <c r="O1180" s="171">
        <v>15.4</v>
      </c>
      <c r="P1180" s="326" t="b">
        <f t="shared" ca="1" si="18"/>
        <v>0</v>
      </c>
      <c r="Q1180" s="234">
        <v>2815.7643749999997</v>
      </c>
      <c r="R1180" s="234">
        <v>25651.5</v>
      </c>
      <c r="S1180" s="234">
        <v>19248.5</v>
      </c>
    </row>
    <row r="1181" spans="1:19">
      <c r="A1181" s="169">
        <v>44460</v>
      </c>
      <c r="B1181" s="162">
        <v>2084.21875</v>
      </c>
      <c r="C1181" s="162">
        <v>319.25</v>
      </c>
      <c r="D1181" s="162">
        <v>294.27</v>
      </c>
      <c r="E1181" s="162">
        <v>5402.5</v>
      </c>
      <c r="F1181" s="162">
        <v>8100</v>
      </c>
      <c r="G1181" s="162">
        <v>67.5</v>
      </c>
      <c r="H1181" s="162">
        <v>8701.25</v>
      </c>
      <c r="I1181" s="162">
        <v>4039.5</v>
      </c>
      <c r="J1181" s="162">
        <v>5930</v>
      </c>
      <c r="K1181" s="162">
        <v>5018</v>
      </c>
      <c r="L1181" s="162">
        <v>4792</v>
      </c>
      <c r="M1181" s="162">
        <v>4297</v>
      </c>
      <c r="N1181" s="162">
        <v>49045.488749999997</v>
      </c>
      <c r="O1181" s="171">
        <v>39.700000000000003</v>
      </c>
      <c r="P1181" s="326" t="b">
        <f t="shared" ca="1" si="18"/>
        <v>0</v>
      </c>
      <c r="Q1181" s="234">
        <v>2697.73875</v>
      </c>
      <c r="R1181" s="234">
        <v>26310.75</v>
      </c>
      <c r="S1181" s="234">
        <v>20037</v>
      </c>
    </row>
    <row r="1182" spans="1:19">
      <c r="A1182" s="169">
        <v>44461</v>
      </c>
      <c r="B1182" s="162">
        <v>2048.8125</v>
      </c>
      <c r="C1182" s="162">
        <v>274.5</v>
      </c>
      <c r="D1182" s="162">
        <v>322.25</v>
      </c>
      <c r="E1182" s="162">
        <v>5096</v>
      </c>
      <c r="F1182" s="162">
        <v>8192.5</v>
      </c>
      <c r="G1182" s="162">
        <v>70.5</v>
      </c>
      <c r="H1182" s="162">
        <v>8734</v>
      </c>
      <c r="I1182" s="162">
        <v>3925</v>
      </c>
      <c r="J1182" s="162">
        <v>6183</v>
      </c>
      <c r="K1182" s="162">
        <v>5469.5</v>
      </c>
      <c r="L1182" s="162">
        <v>4907</v>
      </c>
      <c r="M1182" s="162">
        <v>4493</v>
      </c>
      <c r="N1182" s="162">
        <v>49716.0625</v>
      </c>
      <c r="O1182" s="171">
        <v>21.9</v>
      </c>
      <c r="P1182" s="326" t="b">
        <f t="shared" ca="1" si="18"/>
        <v>0</v>
      </c>
      <c r="Q1182" s="234">
        <v>2645.5625</v>
      </c>
      <c r="R1182" s="234">
        <v>26018</v>
      </c>
      <c r="S1182" s="234">
        <v>21052.5</v>
      </c>
    </row>
    <row r="1183" spans="1:19">
      <c r="A1183" s="169">
        <v>44462</v>
      </c>
      <c r="B1183" s="162">
        <v>2055.09375</v>
      </c>
      <c r="C1183" s="162">
        <v>274</v>
      </c>
      <c r="D1183" s="162">
        <v>312.12</v>
      </c>
      <c r="E1183" s="162">
        <v>5317</v>
      </c>
      <c r="F1183" s="162">
        <v>7937.5</v>
      </c>
      <c r="G1183" s="162">
        <v>67.5</v>
      </c>
      <c r="H1183" s="162">
        <v>8400.25</v>
      </c>
      <c r="I1183" s="162">
        <v>3862.5</v>
      </c>
      <c r="J1183" s="162">
        <v>5614</v>
      </c>
      <c r="K1183" s="162">
        <v>4518.5</v>
      </c>
      <c r="L1183" s="162">
        <v>4614</v>
      </c>
      <c r="M1183" s="162">
        <v>4153</v>
      </c>
      <c r="N1183" s="162">
        <v>47125.463750000003</v>
      </c>
      <c r="O1183" s="171">
        <v>11.5</v>
      </c>
      <c r="P1183" s="326" t="b">
        <f t="shared" ca="1" si="18"/>
        <v>0</v>
      </c>
      <c r="Q1183" s="234">
        <v>2641.2137499999999</v>
      </c>
      <c r="R1183" s="234">
        <v>25584.75</v>
      </c>
      <c r="S1183" s="234">
        <v>18899.5</v>
      </c>
    </row>
    <row r="1184" spans="1:19">
      <c r="A1184" s="169">
        <v>44463</v>
      </c>
      <c r="B1184" s="162">
        <v>2060.59375</v>
      </c>
      <c r="C1184" s="162">
        <v>271.25</v>
      </c>
      <c r="D1184" s="162">
        <v>297.90999999999997</v>
      </c>
      <c r="E1184" s="162">
        <v>4543</v>
      </c>
      <c r="F1184" s="162">
        <v>6650</v>
      </c>
      <c r="G1184" s="162">
        <v>59</v>
      </c>
      <c r="H1184" s="162">
        <v>8911.25</v>
      </c>
      <c r="I1184" s="162">
        <v>3228</v>
      </c>
      <c r="J1184" s="162">
        <v>5993</v>
      </c>
      <c r="K1184" s="162">
        <v>4917.5</v>
      </c>
      <c r="L1184" s="162">
        <v>4714</v>
      </c>
      <c r="M1184" s="162">
        <v>4420.5</v>
      </c>
      <c r="N1184" s="162">
        <v>46066.003750000003</v>
      </c>
      <c r="O1184" s="171">
        <v>40.5</v>
      </c>
      <c r="P1184" s="326" t="b">
        <f t="shared" ca="1" si="18"/>
        <v>0</v>
      </c>
      <c r="Q1184" s="234">
        <v>2629.7537499999999</v>
      </c>
      <c r="R1184" s="234">
        <v>23391.25</v>
      </c>
      <c r="S1184" s="234">
        <v>20045</v>
      </c>
    </row>
    <row r="1185" spans="1:19">
      <c r="A1185" s="169">
        <v>44464</v>
      </c>
      <c r="B1185" s="162">
        <v>2056.484375</v>
      </c>
      <c r="C1185" s="162">
        <v>273.25</v>
      </c>
      <c r="D1185" s="162">
        <v>289.8</v>
      </c>
      <c r="E1185" s="162">
        <v>5777.5</v>
      </c>
      <c r="F1185" s="162">
        <v>8274</v>
      </c>
      <c r="G1185" s="162">
        <v>72.5</v>
      </c>
      <c r="H1185" s="162">
        <v>8925</v>
      </c>
      <c r="I1185" s="162">
        <v>4034</v>
      </c>
      <c r="J1185" s="162">
        <v>6422</v>
      </c>
      <c r="K1185" s="162">
        <v>5649</v>
      </c>
      <c r="L1185" s="162">
        <v>4810.5</v>
      </c>
      <c r="M1185" s="162">
        <v>4546</v>
      </c>
      <c r="N1185" s="162">
        <v>51130.034375000003</v>
      </c>
      <c r="O1185" s="171">
        <v>43.8</v>
      </c>
      <c r="P1185" s="326" t="b">
        <f t="shared" ca="1" si="18"/>
        <v>0</v>
      </c>
      <c r="Q1185" s="234">
        <v>2619.5343750000002</v>
      </c>
      <c r="R1185" s="234">
        <v>27083</v>
      </c>
      <c r="S1185" s="234">
        <v>21427.5</v>
      </c>
    </row>
    <row r="1186" spans="1:19">
      <c r="A1186" s="169">
        <v>44465</v>
      </c>
      <c r="B1186" s="162">
        <v>1942.765625</v>
      </c>
      <c r="C1186" s="162">
        <v>264.75</v>
      </c>
      <c r="D1186" s="162">
        <v>281.62</v>
      </c>
      <c r="E1186" s="162">
        <v>5788.5</v>
      </c>
      <c r="F1186" s="162">
        <v>8273.5</v>
      </c>
      <c r="G1186" s="162">
        <v>68.5</v>
      </c>
      <c r="H1186" s="162">
        <v>8903.75</v>
      </c>
      <c r="I1186" s="162">
        <v>4028</v>
      </c>
      <c r="J1186" s="162">
        <v>6411</v>
      </c>
      <c r="K1186" s="162">
        <v>5495.5</v>
      </c>
      <c r="L1186" s="162">
        <v>4868</v>
      </c>
      <c r="M1186" s="162">
        <v>4584</v>
      </c>
      <c r="N1186" s="162">
        <v>50909.885625000003</v>
      </c>
      <c r="O1186" s="171">
        <v>36.200000000000003</v>
      </c>
      <c r="P1186" s="326" t="b">
        <f t="shared" ca="1" si="18"/>
        <v>0</v>
      </c>
      <c r="Q1186" s="234">
        <v>2489.1356249999999</v>
      </c>
      <c r="R1186" s="234">
        <v>27062.25</v>
      </c>
      <c r="S1186" s="234">
        <v>21358.5</v>
      </c>
    </row>
    <row r="1187" spans="1:19">
      <c r="A1187" s="169">
        <v>44466</v>
      </c>
      <c r="B1187" s="162">
        <v>2052.75</v>
      </c>
      <c r="C1187" s="162">
        <v>258.5</v>
      </c>
      <c r="D1187" s="162">
        <v>295.58000000000004</v>
      </c>
      <c r="E1187" s="162">
        <v>5152</v>
      </c>
      <c r="F1187" s="162">
        <v>7929.5</v>
      </c>
      <c r="G1187" s="162">
        <v>64</v>
      </c>
      <c r="H1187" s="162">
        <v>8630.75</v>
      </c>
      <c r="I1187" s="162">
        <v>3803</v>
      </c>
      <c r="J1187" s="162">
        <v>5688</v>
      </c>
      <c r="K1187" s="162">
        <v>4608.5</v>
      </c>
      <c r="L1187" s="162">
        <v>4120.5</v>
      </c>
      <c r="M1187" s="162">
        <v>4040.5</v>
      </c>
      <c r="N1187" s="162">
        <v>46643.58</v>
      </c>
      <c r="O1187" s="171">
        <v>15.8</v>
      </c>
      <c r="P1187" s="326" t="b">
        <f t="shared" ca="1" si="18"/>
        <v>0</v>
      </c>
      <c r="Q1187" s="234">
        <v>2606.83</v>
      </c>
      <c r="R1187" s="234">
        <v>25579.25</v>
      </c>
      <c r="S1187" s="234">
        <v>18457.5</v>
      </c>
    </row>
    <row r="1188" spans="1:19">
      <c r="A1188" s="169">
        <v>44467</v>
      </c>
      <c r="B1188" s="162">
        <v>2085.9375</v>
      </c>
      <c r="C1188" s="162">
        <v>264.25</v>
      </c>
      <c r="D1188" s="162">
        <v>295.45999999999998</v>
      </c>
      <c r="E1188" s="162">
        <v>5008.5</v>
      </c>
      <c r="F1188" s="162">
        <v>7971</v>
      </c>
      <c r="G1188" s="162">
        <v>67.5</v>
      </c>
      <c r="H1188" s="162">
        <v>8809.25</v>
      </c>
      <c r="I1188" s="162">
        <v>3986.5</v>
      </c>
      <c r="J1188" s="162">
        <v>3395</v>
      </c>
      <c r="K1188" s="162">
        <v>2720.5</v>
      </c>
      <c r="L1188" s="162">
        <v>2735.5</v>
      </c>
      <c r="M1188" s="162">
        <v>2753</v>
      </c>
      <c r="N1188" s="162">
        <v>40092.397499999999</v>
      </c>
      <c r="O1188" s="171">
        <v>17.314285714285713</v>
      </c>
      <c r="P1188" s="326" t="b">
        <f t="shared" ca="1" si="18"/>
        <v>0</v>
      </c>
      <c r="Q1188" s="234">
        <v>2645.6475</v>
      </c>
      <c r="R1188" s="234">
        <v>25842.75</v>
      </c>
      <c r="S1188" s="234">
        <v>11604</v>
      </c>
    </row>
    <row r="1189" spans="1:19">
      <c r="A1189" s="169">
        <v>44468</v>
      </c>
      <c r="B1189" s="162">
        <v>2096.375</v>
      </c>
      <c r="C1189" s="162">
        <v>267.25</v>
      </c>
      <c r="D1189" s="162">
        <v>295.47999999999996</v>
      </c>
      <c r="E1189" s="162">
        <v>5164.5</v>
      </c>
      <c r="F1189" s="162">
        <v>8096</v>
      </c>
      <c r="G1189" s="162">
        <v>69</v>
      </c>
      <c r="H1189" s="162">
        <v>8737.5</v>
      </c>
      <c r="I1189" s="162">
        <v>3980.5</v>
      </c>
      <c r="J1189" s="162">
        <v>3916</v>
      </c>
      <c r="K1189" s="162">
        <v>2372</v>
      </c>
      <c r="L1189" s="162">
        <v>2969</v>
      </c>
      <c r="M1189" s="162">
        <v>2576</v>
      </c>
      <c r="N1189" s="162">
        <v>40539.605000000003</v>
      </c>
      <c r="O1189" s="171">
        <v>16.100000000000001</v>
      </c>
      <c r="P1189" s="326" t="b">
        <f t="shared" ca="1" si="18"/>
        <v>0</v>
      </c>
      <c r="Q1189" s="234">
        <v>2659.105</v>
      </c>
      <c r="R1189" s="234">
        <v>26047.5</v>
      </c>
      <c r="S1189" s="234">
        <v>11833</v>
      </c>
    </row>
    <row r="1190" spans="1:19">
      <c r="A1190" s="169">
        <v>44469</v>
      </c>
      <c r="B1190" s="162">
        <v>2116.1875</v>
      </c>
      <c r="C1190" s="162">
        <v>272.75</v>
      </c>
      <c r="D1190" s="162">
        <v>293.43</v>
      </c>
      <c r="E1190" s="162">
        <v>5245</v>
      </c>
      <c r="F1190" s="162">
        <v>8270</v>
      </c>
      <c r="G1190" s="162">
        <v>77</v>
      </c>
      <c r="H1190" s="162">
        <v>8763.5</v>
      </c>
      <c r="I1190" s="162">
        <v>4044</v>
      </c>
      <c r="J1190" s="162">
        <v>5481</v>
      </c>
      <c r="K1190" s="162">
        <v>4522</v>
      </c>
      <c r="L1190" s="162">
        <v>4165.5</v>
      </c>
      <c r="M1190" s="162">
        <v>3847.5</v>
      </c>
      <c r="N1190" s="162">
        <v>47097.8675</v>
      </c>
      <c r="O1190" s="171">
        <v>16.100000000000001</v>
      </c>
      <c r="P1190" s="326" t="b">
        <f t="shared" ca="1" si="18"/>
        <v>0</v>
      </c>
      <c r="Q1190" s="234">
        <v>2682.3674999999998</v>
      </c>
      <c r="R1190" s="234">
        <v>26399.5</v>
      </c>
      <c r="S1190" s="234">
        <v>18016</v>
      </c>
    </row>
    <row r="1191" spans="1:19">
      <c r="A1191" s="169">
        <v>44470</v>
      </c>
      <c r="B1191" s="162">
        <v>2118.09375</v>
      </c>
      <c r="C1191" s="162">
        <v>274.75</v>
      </c>
      <c r="D1191" s="162">
        <v>292.91999999999996</v>
      </c>
      <c r="E1191" s="162">
        <v>5686.5</v>
      </c>
      <c r="F1191" s="162">
        <v>8376</v>
      </c>
      <c r="G1191" s="162">
        <v>78</v>
      </c>
      <c r="H1191" s="162">
        <v>9057</v>
      </c>
      <c r="I1191" s="162">
        <v>4239</v>
      </c>
      <c r="J1191" s="162">
        <v>6468</v>
      </c>
      <c r="K1191" s="162">
        <v>5619.5</v>
      </c>
      <c r="L1191" s="162">
        <v>4784</v>
      </c>
      <c r="M1191" s="162">
        <v>4650</v>
      </c>
      <c r="N1191" s="162">
        <v>51643.763749999998</v>
      </c>
      <c r="O1191" s="171">
        <v>44.1</v>
      </c>
      <c r="P1191" s="326" t="b">
        <f t="shared" ca="1" si="18"/>
        <v>0</v>
      </c>
      <c r="Q1191" s="234">
        <v>2685.7637500000001</v>
      </c>
      <c r="R1191" s="234">
        <v>27436.5</v>
      </c>
      <c r="S1191" s="234">
        <v>21521.5</v>
      </c>
    </row>
    <row r="1192" spans="1:19">
      <c r="A1192" s="169">
        <v>44471</v>
      </c>
      <c r="B1192" s="162">
        <v>2038.640625</v>
      </c>
      <c r="C1192" s="162">
        <v>270.25</v>
      </c>
      <c r="D1192" s="162">
        <v>250.92</v>
      </c>
      <c r="E1192" s="162">
        <v>5940</v>
      </c>
      <c r="F1192" s="162">
        <v>8376</v>
      </c>
      <c r="G1192" s="162">
        <v>73</v>
      </c>
      <c r="H1192" s="162">
        <v>8926.5</v>
      </c>
      <c r="I1192" s="162">
        <v>4097</v>
      </c>
      <c r="J1192" s="162">
        <v>6432</v>
      </c>
      <c r="K1192" s="162">
        <v>5466</v>
      </c>
      <c r="L1192" s="162">
        <v>4777.5</v>
      </c>
      <c r="M1192" s="162">
        <v>4580.5</v>
      </c>
      <c r="N1192" s="162">
        <v>51228.310624999998</v>
      </c>
      <c r="O1192" s="171">
        <v>28.8</v>
      </c>
      <c r="P1192" s="326" t="b">
        <f t="shared" ca="1" si="18"/>
        <v>0</v>
      </c>
      <c r="Q1192" s="234">
        <v>2559.8106250000001</v>
      </c>
      <c r="R1192" s="234">
        <v>27412.5</v>
      </c>
      <c r="S1192" s="234">
        <v>21256</v>
      </c>
    </row>
    <row r="1193" spans="1:19">
      <c r="A1193" s="169">
        <v>44472</v>
      </c>
      <c r="B1193" s="162">
        <v>1929.65625</v>
      </c>
      <c r="C1193" s="162">
        <v>268.25</v>
      </c>
      <c r="D1193" s="162">
        <v>173.78</v>
      </c>
      <c r="E1193" s="162">
        <v>5397.5</v>
      </c>
      <c r="F1193" s="162">
        <v>8267</v>
      </c>
      <c r="G1193" s="162">
        <v>68.5</v>
      </c>
      <c r="H1193" s="162">
        <v>8936</v>
      </c>
      <c r="I1193" s="162">
        <v>3923.5</v>
      </c>
      <c r="J1193" s="162">
        <v>6055</v>
      </c>
      <c r="K1193" s="162">
        <v>5370.5</v>
      </c>
      <c r="L1193" s="162">
        <v>4552.5</v>
      </c>
      <c r="M1193" s="162">
        <v>4331.5</v>
      </c>
      <c r="N1193" s="162">
        <v>49273.686249999999</v>
      </c>
      <c r="O1193" s="171">
        <v>28.8</v>
      </c>
      <c r="P1193" s="326" t="b">
        <f t="shared" ca="1" si="18"/>
        <v>0</v>
      </c>
      <c r="Q1193" s="234">
        <v>2371.6862500000002</v>
      </c>
      <c r="R1193" s="234">
        <v>26592.5</v>
      </c>
      <c r="S1193" s="234">
        <v>20309.5</v>
      </c>
    </row>
    <row r="1194" spans="1:19">
      <c r="A1194" s="169">
        <v>44473</v>
      </c>
      <c r="B1194" s="162">
        <v>2345.515625</v>
      </c>
      <c r="C1194" s="162">
        <v>268</v>
      </c>
      <c r="D1194" s="162">
        <v>296.86</v>
      </c>
      <c r="E1194" s="162">
        <v>5335</v>
      </c>
      <c r="F1194" s="162">
        <v>7966</v>
      </c>
      <c r="G1194" s="162">
        <v>75.5</v>
      </c>
      <c r="H1194" s="162">
        <v>8613</v>
      </c>
      <c r="I1194" s="162">
        <v>3987.5</v>
      </c>
      <c r="J1194" s="162">
        <v>5667</v>
      </c>
      <c r="K1194" s="162">
        <v>4432</v>
      </c>
      <c r="L1194" s="162">
        <v>4265</v>
      </c>
      <c r="M1194" s="162">
        <v>3969.5</v>
      </c>
      <c r="N1194" s="162">
        <v>47220.875625000001</v>
      </c>
      <c r="O1194" s="171">
        <v>17.3</v>
      </c>
      <c r="P1194" s="326" t="b">
        <f t="shared" ca="1" si="18"/>
        <v>0</v>
      </c>
      <c r="Q1194" s="234">
        <v>2910.3756250000001</v>
      </c>
      <c r="R1194" s="234">
        <v>25977</v>
      </c>
      <c r="S1194" s="234">
        <v>18333.5</v>
      </c>
    </row>
    <row r="1195" spans="1:19">
      <c r="A1195" s="169">
        <v>44474</v>
      </c>
      <c r="B1195" s="162">
        <v>2540.59375</v>
      </c>
      <c r="C1195" s="162">
        <v>271</v>
      </c>
      <c r="D1195" s="162">
        <v>296.66999999999996</v>
      </c>
      <c r="E1195" s="162">
        <v>5392</v>
      </c>
      <c r="F1195" s="162">
        <v>8029</v>
      </c>
      <c r="G1195" s="162">
        <v>78</v>
      </c>
      <c r="H1195" s="162">
        <v>8678.25</v>
      </c>
      <c r="I1195" s="162">
        <v>4004.5</v>
      </c>
      <c r="J1195" s="162">
        <v>3041</v>
      </c>
      <c r="K1195" s="162">
        <v>2684.5</v>
      </c>
      <c r="L1195" s="162">
        <v>2880.5</v>
      </c>
      <c r="M1195" s="162">
        <v>2948.5</v>
      </c>
      <c r="N1195" s="162">
        <v>40844.513749999998</v>
      </c>
      <c r="O1195" s="171">
        <v>17.3</v>
      </c>
      <c r="P1195" s="326" t="b">
        <f t="shared" ca="1" si="18"/>
        <v>0</v>
      </c>
      <c r="Q1195" s="234">
        <v>3108.2637500000001</v>
      </c>
      <c r="R1195" s="234">
        <v>26181.75</v>
      </c>
      <c r="S1195" s="234">
        <v>11554.5</v>
      </c>
    </row>
    <row r="1196" spans="1:19">
      <c r="A1196" s="169">
        <v>44475</v>
      </c>
      <c r="B1196" s="162">
        <v>2462.15625</v>
      </c>
      <c r="C1196" s="162">
        <v>269</v>
      </c>
      <c r="D1196" s="162">
        <v>348.21999999999997</v>
      </c>
      <c r="E1196" s="162">
        <v>5949.5</v>
      </c>
      <c r="F1196" s="162">
        <v>8116</v>
      </c>
      <c r="G1196" s="162">
        <v>74.5</v>
      </c>
      <c r="H1196" s="162">
        <v>8634.5</v>
      </c>
      <c r="I1196" s="162">
        <v>3971.5</v>
      </c>
      <c r="J1196" s="162">
        <v>3365</v>
      </c>
      <c r="K1196" s="162">
        <v>2298</v>
      </c>
      <c r="L1196" s="162">
        <v>2622</v>
      </c>
      <c r="M1196" s="162">
        <v>2367</v>
      </c>
      <c r="N1196" s="162">
        <v>40477.376250000001</v>
      </c>
      <c r="O1196" s="171">
        <v>17.3</v>
      </c>
      <c r="P1196" s="326" t="b">
        <f t="shared" ca="1" si="18"/>
        <v>0</v>
      </c>
      <c r="Q1196" s="234">
        <v>3079.3762499999998</v>
      </c>
      <c r="R1196" s="234">
        <v>26746</v>
      </c>
      <c r="S1196" s="234">
        <v>10652</v>
      </c>
    </row>
    <row r="1197" spans="1:19">
      <c r="A1197" s="169">
        <v>44476</v>
      </c>
      <c r="B1197" s="162">
        <v>2373.0625</v>
      </c>
      <c r="C1197" s="162">
        <v>265.25</v>
      </c>
      <c r="D1197" s="162">
        <v>277.57</v>
      </c>
      <c r="E1197" s="162">
        <v>6070.5</v>
      </c>
      <c r="F1197" s="162">
        <v>8074</v>
      </c>
      <c r="G1197" s="162">
        <v>69.5</v>
      </c>
      <c r="H1197" s="162">
        <v>8576.5</v>
      </c>
      <c r="I1197" s="162">
        <v>3880.5</v>
      </c>
      <c r="J1197" s="162">
        <v>3700</v>
      </c>
      <c r="K1197" s="162">
        <v>2286.5</v>
      </c>
      <c r="L1197" s="162">
        <v>2442.5</v>
      </c>
      <c r="M1197" s="162">
        <v>2434</v>
      </c>
      <c r="N1197" s="162">
        <v>40449.8825</v>
      </c>
      <c r="O1197" s="171">
        <v>14.3</v>
      </c>
      <c r="P1197" s="326" t="b">
        <f t="shared" ca="1" si="18"/>
        <v>0</v>
      </c>
      <c r="Q1197" s="234">
        <v>2915.8825000000002</v>
      </c>
      <c r="R1197" s="234">
        <v>26671</v>
      </c>
      <c r="S1197" s="234">
        <v>10863</v>
      </c>
    </row>
    <row r="1198" spans="1:19">
      <c r="A1198" s="169">
        <v>44477</v>
      </c>
      <c r="B1198" s="162">
        <v>2409.625</v>
      </c>
      <c r="C1198" s="162">
        <v>253</v>
      </c>
      <c r="D1198" s="162">
        <v>271.08999999999997</v>
      </c>
      <c r="E1198" s="162">
        <v>5294</v>
      </c>
      <c r="F1198" s="162">
        <v>7809</v>
      </c>
      <c r="G1198" s="162">
        <v>46.5</v>
      </c>
      <c r="H1198" s="162">
        <v>8425.75</v>
      </c>
      <c r="I1198" s="162">
        <v>3947.5</v>
      </c>
      <c r="J1198" s="162">
        <v>5331</v>
      </c>
      <c r="K1198" s="162">
        <v>4460.5</v>
      </c>
      <c r="L1198" s="162">
        <v>3709</v>
      </c>
      <c r="M1198" s="162">
        <v>3743.5</v>
      </c>
      <c r="N1198" s="162">
        <v>45700.464999999997</v>
      </c>
      <c r="O1198" s="171">
        <v>38.6</v>
      </c>
      <c r="P1198" s="326" t="b">
        <f t="shared" ca="1" si="18"/>
        <v>0</v>
      </c>
      <c r="Q1198" s="234">
        <v>2933.7150000000001</v>
      </c>
      <c r="R1198" s="234">
        <v>25522.75</v>
      </c>
      <c r="S1198" s="234">
        <v>17244</v>
      </c>
    </row>
    <row r="1199" spans="1:19">
      <c r="A1199" s="169">
        <v>44478</v>
      </c>
      <c r="B1199" s="162">
        <v>2325.21875</v>
      </c>
      <c r="C1199" s="162">
        <v>228.25</v>
      </c>
      <c r="D1199" s="162">
        <v>206.67000000000002</v>
      </c>
      <c r="E1199" s="162">
        <v>4784</v>
      </c>
      <c r="F1199" s="162">
        <v>6953</v>
      </c>
      <c r="G1199" s="162">
        <v>32</v>
      </c>
      <c r="H1199" s="162">
        <v>8181.75</v>
      </c>
      <c r="I1199" s="162">
        <v>3089</v>
      </c>
      <c r="J1199" s="162">
        <v>6079</v>
      </c>
      <c r="K1199" s="162">
        <v>5250.5</v>
      </c>
      <c r="L1199" s="162">
        <v>4309.5</v>
      </c>
      <c r="M1199" s="162">
        <v>4389.5</v>
      </c>
      <c r="N1199" s="162">
        <v>45828.388749999998</v>
      </c>
      <c r="O1199" s="171">
        <v>38.4</v>
      </c>
      <c r="P1199" s="326" t="b">
        <f t="shared" ca="1" si="18"/>
        <v>0</v>
      </c>
      <c r="Q1199" s="234">
        <v>2760.1387500000001</v>
      </c>
      <c r="R1199" s="234">
        <v>23039.75</v>
      </c>
      <c r="S1199" s="234">
        <v>20028.5</v>
      </c>
    </row>
    <row r="1200" spans="1:19">
      <c r="A1200" s="169">
        <v>44479</v>
      </c>
      <c r="B1200" s="162">
        <v>2206.84375</v>
      </c>
      <c r="C1200" s="162">
        <v>187.5</v>
      </c>
      <c r="D1200" s="162">
        <v>270.47000000000003</v>
      </c>
      <c r="E1200" s="162">
        <v>5198.5</v>
      </c>
      <c r="F1200" s="162">
        <v>8048</v>
      </c>
      <c r="G1200" s="162">
        <v>38.5</v>
      </c>
      <c r="H1200" s="162">
        <v>8553.75</v>
      </c>
      <c r="I1200" s="162">
        <v>3831</v>
      </c>
      <c r="J1200" s="162">
        <v>6147</v>
      </c>
      <c r="K1200" s="162">
        <v>5416</v>
      </c>
      <c r="L1200" s="162">
        <v>4280</v>
      </c>
      <c r="M1200" s="162">
        <v>4578.5</v>
      </c>
      <c r="N1200" s="162">
        <v>48756.063750000001</v>
      </c>
      <c r="O1200" s="171">
        <v>42.4</v>
      </c>
      <c r="P1200" s="326" t="b">
        <f t="shared" ca="1" si="18"/>
        <v>0</v>
      </c>
      <c r="Q1200" s="234">
        <v>2664.8137500000003</v>
      </c>
      <c r="R1200" s="234">
        <v>25669.75</v>
      </c>
      <c r="S1200" s="234">
        <v>20421.5</v>
      </c>
    </row>
    <row r="1201" spans="1:19">
      <c r="A1201" s="169">
        <v>44480</v>
      </c>
      <c r="B1201" s="162">
        <v>2357.28125</v>
      </c>
      <c r="C1201" s="162">
        <v>187.5</v>
      </c>
      <c r="D1201" s="162">
        <v>294.84999999999997</v>
      </c>
      <c r="E1201" s="162">
        <v>5129.5</v>
      </c>
      <c r="F1201" s="162">
        <v>7924</v>
      </c>
      <c r="G1201" s="162">
        <v>49</v>
      </c>
      <c r="H1201" s="162">
        <v>8508.25</v>
      </c>
      <c r="I1201" s="162">
        <v>3972</v>
      </c>
      <c r="J1201" s="162">
        <v>6269</v>
      </c>
      <c r="K1201" s="162">
        <v>5442.5</v>
      </c>
      <c r="L1201" s="162">
        <v>4248</v>
      </c>
      <c r="M1201" s="162">
        <v>4594.5</v>
      </c>
      <c r="N1201" s="162">
        <v>48976.381249999999</v>
      </c>
      <c r="O1201" s="171">
        <v>43</v>
      </c>
      <c r="P1201" s="326" t="b">
        <f t="shared" ca="1" si="18"/>
        <v>0</v>
      </c>
      <c r="Q1201" s="234">
        <v>2839.6312499999999</v>
      </c>
      <c r="R1201" s="234">
        <v>25582.75</v>
      </c>
      <c r="S1201" s="234">
        <v>20554</v>
      </c>
    </row>
    <row r="1202" spans="1:19">
      <c r="A1202" s="169">
        <v>44481</v>
      </c>
      <c r="B1202" s="162">
        <v>2333.8125</v>
      </c>
      <c r="C1202" s="162">
        <v>187.5</v>
      </c>
      <c r="D1202" s="162">
        <v>280.42</v>
      </c>
      <c r="E1202" s="162">
        <v>5437</v>
      </c>
      <c r="F1202" s="162">
        <v>7979</v>
      </c>
      <c r="G1202" s="162">
        <v>42</v>
      </c>
      <c r="H1202" s="162">
        <v>8329.75</v>
      </c>
      <c r="I1202" s="162">
        <v>3864.5</v>
      </c>
      <c r="J1202" s="162">
        <v>6272</v>
      </c>
      <c r="K1202" s="162">
        <v>5165</v>
      </c>
      <c r="L1202" s="162">
        <v>4227.5</v>
      </c>
      <c r="M1202" s="162">
        <v>4523</v>
      </c>
      <c r="N1202" s="162">
        <v>48641.482499999998</v>
      </c>
      <c r="O1202" s="171">
        <v>34.6</v>
      </c>
      <c r="P1202" s="326" t="b">
        <f t="shared" ca="1" si="18"/>
        <v>0</v>
      </c>
      <c r="Q1202" s="234">
        <v>2801.7325000000001</v>
      </c>
      <c r="R1202" s="234">
        <v>25652.25</v>
      </c>
      <c r="S1202" s="234">
        <v>20187.5</v>
      </c>
    </row>
    <row r="1203" spans="1:19">
      <c r="A1203" s="169">
        <v>44482</v>
      </c>
      <c r="B1203" s="162">
        <v>2314.25</v>
      </c>
      <c r="C1203" s="162">
        <v>188</v>
      </c>
      <c r="D1203" s="162">
        <v>368.15</v>
      </c>
      <c r="E1203" s="162">
        <v>5320.5</v>
      </c>
      <c r="F1203" s="162">
        <v>8007</v>
      </c>
      <c r="G1203" s="162">
        <v>34</v>
      </c>
      <c r="H1203" s="162">
        <v>8009</v>
      </c>
      <c r="I1203" s="162">
        <v>3697.5</v>
      </c>
      <c r="J1203" s="162">
        <v>6285</v>
      </c>
      <c r="K1203" s="162">
        <v>5092</v>
      </c>
      <c r="L1203" s="162">
        <v>4139.5</v>
      </c>
      <c r="M1203" s="162">
        <v>4370.5</v>
      </c>
      <c r="N1203" s="162">
        <v>47825.4</v>
      </c>
      <c r="O1203" s="171">
        <v>32.200000000000003</v>
      </c>
      <c r="P1203" s="326" t="b">
        <f t="shared" ca="1" si="18"/>
        <v>0</v>
      </c>
      <c r="Q1203" s="234">
        <v>2870.4</v>
      </c>
      <c r="R1203" s="234">
        <v>25068</v>
      </c>
      <c r="S1203" s="234">
        <v>19887</v>
      </c>
    </row>
    <row r="1204" spans="1:19">
      <c r="A1204" s="169">
        <v>44483</v>
      </c>
      <c r="B1204" s="162">
        <v>2353.875</v>
      </c>
      <c r="C1204" s="162">
        <v>186.75</v>
      </c>
      <c r="D1204" s="162">
        <v>510.48</v>
      </c>
      <c r="E1204" s="162">
        <v>5497</v>
      </c>
      <c r="F1204" s="162">
        <v>8234</v>
      </c>
      <c r="G1204" s="162">
        <v>41.5</v>
      </c>
      <c r="H1204" s="162">
        <v>8715</v>
      </c>
      <c r="I1204" s="162">
        <v>3899</v>
      </c>
      <c r="J1204" s="162">
        <v>6191</v>
      </c>
      <c r="K1204" s="162">
        <v>5422</v>
      </c>
      <c r="L1204" s="162">
        <v>4206</v>
      </c>
      <c r="M1204" s="162">
        <v>4591.5</v>
      </c>
      <c r="N1204" s="162">
        <v>49848.105000000003</v>
      </c>
      <c r="O1204" s="171">
        <v>38.299999999999997</v>
      </c>
      <c r="P1204" s="326" t="b">
        <f t="shared" ca="1" si="18"/>
        <v>0</v>
      </c>
      <c r="Q1204" s="234">
        <v>3051.105</v>
      </c>
      <c r="R1204" s="234">
        <v>26386.5</v>
      </c>
      <c r="S1204" s="234">
        <v>20410.5</v>
      </c>
    </row>
    <row r="1205" spans="1:19">
      <c r="A1205" s="169">
        <v>44484</v>
      </c>
      <c r="B1205" s="162">
        <v>2338.90625</v>
      </c>
      <c r="C1205" s="162">
        <v>187</v>
      </c>
      <c r="D1205" s="162">
        <v>440.44</v>
      </c>
      <c r="E1205" s="162">
        <v>5616</v>
      </c>
      <c r="F1205" s="162">
        <v>8109</v>
      </c>
      <c r="G1205" s="162">
        <v>41.5</v>
      </c>
      <c r="H1205" s="162">
        <v>8912</v>
      </c>
      <c r="I1205" s="162">
        <v>4278</v>
      </c>
      <c r="J1205" s="162">
        <v>6225</v>
      </c>
      <c r="K1205" s="162">
        <v>5451.5</v>
      </c>
      <c r="L1205" s="162">
        <v>4253.5</v>
      </c>
      <c r="M1205" s="162">
        <v>4599</v>
      </c>
      <c r="N1205" s="162">
        <v>50451.846250000002</v>
      </c>
      <c r="O1205" s="171">
        <v>45.4</v>
      </c>
      <c r="P1205" s="326" t="b">
        <f t="shared" ca="1" si="18"/>
        <v>0</v>
      </c>
      <c r="Q1205" s="234">
        <v>2966.3462500000001</v>
      </c>
      <c r="R1205" s="234">
        <v>26956.5</v>
      </c>
      <c r="S1205" s="234">
        <v>20529</v>
      </c>
    </row>
    <row r="1206" spans="1:19">
      <c r="A1206" s="169">
        <v>44485</v>
      </c>
      <c r="B1206" s="162">
        <v>2333.53125</v>
      </c>
      <c r="C1206" s="162">
        <v>185.75</v>
      </c>
      <c r="D1206" s="162">
        <v>280.52</v>
      </c>
      <c r="E1206" s="162">
        <v>5916</v>
      </c>
      <c r="F1206" s="162">
        <v>8124</v>
      </c>
      <c r="G1206" s="162">
        <v>42</v>
      </c>
      <c r="H1206" s="162">
        <v>9001</v>
      </c>
      <c r="I1206" s="162">
        <v>4229.5</v>
      </c>
      <c r="J1206" s="162">
        <v>6537</v>
      </c>
      <c r="K1206" s="162">
        <v>5704</v>
      </c>
      <c r="L1206" s="162">
        <v>4464</v>
      </c>
      <c r="M1206" s="162">
        <v>4606</v>
      </c>
      <c r="N1206" s="162">
        <v>51423.301249999997</v>
      </c>
      <c r="O1206" s="171">
        <v>46.6</v>
      </c>
      <c r="P1206" s="326" t="b">
        <f t="shared" ca="1" si="18"/>
        <v>0</v>
      </c>
      <c r="Q1206" s="234">
        <v>2799.80125</v>
      </c>
      <c r="R1206" s="234">
        <v>27312.5</v>
      </c>
      <c r="S1206" s="234">
        <v>21311</v>
      </c>
    </row>
    <row r="1207" spans="1:19">
      <c r="A1207" s="169">
        <v>44486</v>
      </c>
      <c r="B1207" s="162">
        <v>2257.34375</v>
      </c>
      <c r="C1207" s="162">
        <v>185.75</v>
      </c>
      <c r="D1207" s="162">
        <v>276.31</v>
      </c>
      <c r="E1207" s="162">
        <v>5098</v>
      </c>
      <c r="F1207" s="162">
        <v>8059</v>
      </c>
      <c r="G1207" s="162">
        <v>35</v>
      </c>
      <c r="H1207" s="162">
        <v>9006.25</v>
      </c>
      <c r="I1207" s="162">
        <v>3992.5</v>
      </c>
      <c r="J1207" s="162">
        <v>6434</v>
      </c>
      <c r="K1207" s="162">
        <v>5569</v>
      </c>
      <c r="L1207" s="162">
        <v>4548.5</v>
      </c>
      <c r="M1207" s="162">
        <v>4580</v>
      </c>
      <c r="N1207" s="162">
        <v>50041.653749999998</v>
      </c>
      <c r="O1207" s="171">
        <v>41.1</v>
      </c>
      <c r="P1207" s="326" t="b">
        <f t="shared" ca="1" si="18"/>
        <v>0</v>
      </c>
      <c r="Q1207" s="234">
        <v>2719.4037499999999</v>
      </c>
      <c r="R1207" s="234">
        <v>26190.75</v>
      </c>
      <c r="S1207" s="234">
        <v>21131.5</v>
      </c>
    </row>
    <row r="1208" spans="1:19">
      <c r="A1208" s="169">
        <v>44487</v>
      </c>
      <c r="B1208" s="162">
        <v>2171</v>
      </c>
      <c r="C1208" s="162">
        <v>187.75</v>
      </c>
      <c r="D1208" s="162">
        <v>281.45000000000005</v>
      </c>
      <c r="E1208" s="162">
        <v>4603.5</v>
      </c>
      <c r="F1208" s="162">
        <v>7912</v>
      </c>
      <c r="G1208" s="162">
        <v>28.5</v>
      </c>
      <c r="H1208" s="162">
        <v>8647.25</v>
      </c>
      <c r="I1208" s="162">
        <v>3661</v>
      </c>
      <c r="J1208" s="162">
        <v>5959</v>
      </c>
      <c r="K1208" s="162">
        <v>4676</v>
      </c>
      <c r="L1208" s="162">
        <v>3813</v>
      </c>
      <c r="M1208" s="162">
        <v>4155.5</v>
      </c>
      <c r="N1208" s="162">
        <v>46095.95</v>
      </c>
      <c r="O1208" s="171">
        <v>18.100000000000001</v>
      </c>
      <c r="P1208" s="326" t="b">
        <f t="shared" ca="1" si="18"/>
        <v>0</v>
      </c>
      <c r="Q1208" s="234">
        <v>2640.2</v>
      </c>
      <c r="R1208" s="234">
        <v>24852.25</v>
      </c>
      <c r="S1208" s="234">
        <v>18603.5</v>
      </c>
    </row>
    <row r="1209" spans="1:19">
      <c r="A1209" s="169">
        <v>44488</v>
      </c>
      <c r="B1209" s="162">
        <v>2020.65625</v>
      </c>
      <c r="C1209" s="162">
        <v>187.25</v>
      </c>
      <c r="D1209" s="162">
        <v>276.27000000000004</v>
      </c>
      <c r="E1209" s="162">
        <v>4841</v>
      </c>
      <c r="F1209" s="162">
        <v>7964</v>
      </c>
      <c r="G1209" s="162">
        <v>34</v>
      </c>
      <c r="H1209" s="162">
        <v>8702.5</v>
      </c>
      <c r="I1209" s="162">
        <v>3875.5</v>
      </c>
      <c r="J1209" s="162">
        <v>2846</v>
      </c>
      <c r="K1209" s="162">
        <v>2545</v>
      </c>
      <c r="L1209" s="162">
        <v>2205</v>
      </c>
      <c r="M1209" s="162">
        <v>2930.5</v>
      </c>
      <c r="N1209" s="162">
        <v>38427.676249999997</v>
      </c>
      <c r="O1209" s="171">
        <v>18.3</v>
      </c>
      <c r="P1209" s="326" t="b">
        <f t="shared" ca="1" si="18"/>
        <v>0</v>
      </c>
      <c r="Q1209" s="234">
        <v>2484.17625</v>
      </c>
      <c r="R1209" s="234">
        <v>25417</v>
      </c>
      <c r="S1209" s="234">
        <v>10526.5</v>
      </c>
    </row>
    <row r="1210" spans="1:19">
      <c r="A1210" s="169">
        <v>44489</v>
      </c>
      <c r="B1210" s="162">
        <v>2098.1875</v>
      </c>
      <c r="C1210" s="162">
        <v>185.25</v>
      </c>
      <c r="D1210" s="162">
        <v>285.52</v>
      </c>
      <c r="E1210" s="162">
        <v>5010</v>
      </c>
      <c r="F1210" s="162">
        <v>7775</v>
      </c>
      <c r="G1210" s="162">
        <v>44.5</v>
      </c>
      <c r="H1210" s="162">
        <v>8549.5</v>
      </c>
      <c r="I1210" s="162">
        <v>3972.5</v>
      </c>
      <c r="J1210" s="162">
        <v>2748</v>
      </c>
      <c r="K1210" s="162">
        <v>2272</v>
      </c>
      <c r="L1210" s="162">
        <v>2184</v>
      </c>
      <c r="M1210" s="162">
        <v>2284.5</v>
      </c>
      <c r="N1210" s="162">
        <v>37408.957499999997</v>
      </c>
      <c r="O1210" s="171">
        <v>18.399999999999999</v>
      </c>
      <c r="P1210" s="326" t="b">
        <f t="shared" ca="1" si="18"/>
        <v>0</v>
      </c>
      <c r="Q1210" s="234">
        <v>2568.9575</v>
      </c>
      <c r="R1210" s="234">
        <v>25351.5</v>
      </c>
      <c r="S1210" s="234">
        <v>9488.5</v>
      </c>
    </row>
    <row r="1211" spans="1:19">
      <c r="A1211" s="169">
        <v>44490</v>
      </c>
      <c r="B1211" s="162">
        <v>2167.46875</v>
      </c>
      <c r="C1211" s="162">
        <v>185</v>
      </c>
      <c r="D1211" s="162">
        <v>409.88</v>
      </c>
      <c r="E1211" s="162">
        <v>5361.5</v>
      </c>
      <c r="F1211" s="162">
        <v>7794</v>
      </c>
      <c r="G1211" s="162">
        <v>42.5</v>
      </c>
      <c r="H1211" s="162">
        <v>8729.75</v>
      </c>
      <c r="I1211" s="162">
        <v>3980.5</v>
      </c>
      <c r="J1211" s="162">
        <v>3429</v>
      </c>
      <c r="K1211" s="162">
        <v>2277</v>
      </c>
      <c r="L1211" s="162">
        <v>2544</v>
      </c>
      <c r="M1211" s="162">
        <v>2375</v>
      </c>
      <c r="N1211" s="162">
        <v>39295.598749999997</v>
      </c>
      <c r="O1211" s="171">
        <v>18.600000000000001</v>
      </c>
      <c r="P1211" s="326" t="b">
        <f t="shared" ca="1" si="18"/>
        <v>0</v>
      </c>
      <c r="Q1211" s="234">
        <v>2762.3487500000001</v>
      </c>
      <c r="R1211" s="234">
        <v>25908.25</v>
      </c>
      <c r="S1211" s="234">
        <v>10625</v>
      </c>
    </row>
    <row r="1212" spans="1:19">
      <c r="A1212" s="169">
        <v>44491</v>
      </c>
      <c r="B1212" s="162">
        <v>2086.65625</v>
      </c>
      <c r="C1212" s="162">
        <v>185.75</v>
      </c>
      <c r="D1212" s="162">
        <v>278.13</v>
      </c>
      <c r="E1212" s="162">
        <v>5854</v>
      </c>
      <c r="F1212" s="162">
        <v>8067</v>
      </c>
      <c r="G1212" s="162">
        <v>22</v>
      </c>
      <c r="H1212" s="162">
        <v>8794</v>
      </c>
      <c r="I1212" s="162">
        <v>4052</v>
      </c>
      <c r="J1212" s="162">
        <v>5324</v>
      </c>
      <c r="K1212" s="162">
        <v>4534</v>
      </c>
      <c r="L1212" s="162">
        <v>3892.5</v>
      </c>
      <c r="M1212" s="162">
        <v>3857</v>
      </c>
      <c r="N1212" s="162">
        <v>46947.036249999997</v>
      </c>
      <c r="O1212" s="171">
        <v>46.6</v>
      </c>
      <c r="P1212" s="326" t="b">
        <f t="shared" ca="1" si="18"/>
        <v>0</v>
      </c>
      <c r="Q1212" s="234">
        <v>2550.5362500000001</v>
      </c>
      <c r="R1212" s="234">
        <v>26789</v>
      </c>
      <c r="S1212" s="234">
        <v>17607.5</v>
      </c>
    </row>
    <row r="1213" spans="1:19">
      <c r="A1213" s="169">
        <v>44492</v>
      </c>
      <c r="B1213" s="162">
        <v>2085.09375</v>
      </c>
      <c r="C1213" s="162">
        <v>185</v>
      </c>
      <c r="D1213" s="162">
        <v>268.20999999999998</v>
      </c>
      <c r="E1213" s="162">
        <v>5027</v>
      </c>
      <c r="F1213" s="162">
        <v>8129</v>
      </c>
      <c r="G1213" s="162">
        <v>13</v>
      </c>
      <c r="H1213" s="162">
        <v>8910.25</v>
      </c>
      <c r="I1213" s="162">
        <v>3986.5</v>
      </c>
      <c r="J1213" s="162">
        <v>6548</v>
      </c>
      <c r="K1213" s="162">
        <v>5839</v>
      </c>
      <c r="L1213" s="162">
        <v>4598.5</v>
      </c>
      <c r="M1213" s="162">
        <v>4809</v>
      </c>
      <c r="N1213" s="162">
        <v>50398.553749999999</v>
      </c>
      <c r="O1213" s="171">
        <v>45.5</v>
      </c>
      <c r="P1213" s="326" t="b">
        <f t="shared" ca="1" si="18"/>
        <v>0</v>
      </c>
      <c r="Q1213" s="234">
        <v>2538.30375</v>
      </c>
      <c r="R1213" s="234">
        <v>26065.75</v>
      </c>
      <c r="S1213" s="234">
        <v>21794.5</v>
      </c>
    </row>
    <row r="1214" spans="1:19">
      <c r="A1214" s="169">
        <v>44493</v>
      </c>
      <c r="B1214" s="162">
        <v>1922.5625</v>
      </c>
      <c r="C1214" s="162">
        <v>184.25</v>
      </c>
      <c r="D1214" s="162">
        <v>267.39000000000004</v>
      </c>
      <c r="E1214" s="162">
        <v>5156.5</v>
      </c>
      <c r="F1214" s="162">
        <v>8099</v>
      </c>
      <c r="G1214" s="162">
        <v>17.5</v>
      </c>
      <c r="H1214" s="162">
        <v>8860.5</v>
      </c>
      <c r="I1214" s="162">
        <v>3874.5</v>
      </c>
      <c r="J1214" s="162">
        <v>6664</v>
      </c>
      <c r="K1214" s="162">
        <v>5791.5</v>
      </c>
      <c r="L1214" s="162">
        <v>4660.5</v>
      </c>
      <c r="M1214" s="162">
        <v>4742.5</v>
      </c>
      <c r="N1214" s="162">
        <v>50240.702499999999</v>
      </c>
      <c r="O1214" s="171">
        <v>44.3</v>
      </c>
      <c r="P1214" s="326" t="b">
        <f t="shared" ca="1" si="18"/>
        <v>0</v>
      </c>
      <c r="Q1214" s="234">
        <v>2374.2024999999999</v>
      </c>
      <c r="R1214" s="234">
        <v>26008</v>
      </c>
      <c r="S1214" s="234">
        <v>21858.5</v>
      </c>
    </row>
    <row r="1215" spans="1:19">
      <c r="A1215" s="169">
        <v>44494</v>
      </c>
      <c r="B1215" s="162">
        <v>2092.0625</v>
      </c>
      <c r="C1215" s="162">
        <v>185.75</v>
      </c>
      <c r="D1215" s="162">
        <v>274.26</v>
      </c>
      <c r="E1215" s="162">
        <v>5363.5</v>
      </c>
      <c r="F1215" s="162">
        <v>7957</v>
      </c>
      <c r="G1215" s="162">
        <v>23</v>
      </c>
      <c r="H1215" s="162">
        <v>8745.25</v>
      </c>
      <c r="I1215" s="162">
        <v>3760.5</v>
      </c>
      <c r="J1215" s="162">
        <v>5868</v>
      </c>
      <c r="K1215" s="162">
        <v>4824</v>
      </c>
      <c r="L1215" s="162">
        <v>4113</v>
      </c>
      <c r="M1215" s="162">
        <v>4139.5</v>
      </c>
      <c r="N1215" s="162">
        <v>47345.822500000002</v>
      </c>
      <c r="O1215" s="171">
        <v>18.5</v>
      </c>
      <c r="P1215" s="326" t="b">
        <f t="shared" ca="1" si="18"/>
        <v>0</v>
      </c>
      <c r="Q1215" s="234">
        <v>2552.0725000000002</v>
      </c>
      <c r="R1215" s="234">
        <v>25849.25</v>
      </c>
      <c r="S1215" s="234">
        <v>18944.5</v>
      </c>
    </row>
    <row r="1216" spans="1:19">
      <c r="A1216" s="169">
        <v>44495</v>
      </c>
      <c r="B1216" s="162">
        <v>2122.84375</v>
      </c>
      <c r="C1216" s="162">
        <v>187.75</v>
      </c>
      <c r="D1216" s="162">
        <v>276.81</v>
      </c>
      <c r="E1216" s="162">
        <v>5653.5</v>
      </c>
      <c r="F1216" s="162">
        <v>7972</v>
      </c>
      <c r="G1216" s="162">
        <v>31</v>
      </c>
      <c r="H1216" s="162">
        <v>8701.25</v>
      </c>
      <c r="I1216" s="162">
        <v>3696</v>
      </c>
      <c r="J1216" s="162">
        <v>3195</v>
      </c>
      <c r="K1216" s="162">
        <v>2517</v>
      </c>
      <c r="L1216" s="162">
        <v>2473</v>
      </c>
      <c r="M1216" s="162">
        <v>2613.5</v>
      </c>
      <c r="N1216" s="162">
        <v>39439.653749999998</v>
      </c>
      <c r="O1216" s="171">
        <v>17.7</v>
      </c>
      <c r="P1216" s="326" t="b">
        <f t="shared" ca="1" si="18"/>
        <v>0</v>
      </c>
      <c r="Q1216" s="234">
        <v>2587.4037499999999</v>
      </c>
      <c r="R1216" s="234">
        <v>26053.75</v>
      </c>
      <c r="S1216" s="234">
        <v>10798.5</v>
      </c>
    </row>
    <row r="1217" spans="1:19">
      <c r="A1217" s="169">
        <v>44496</v>
      </c>
      <c r="B1217" s="162">
        <v>2132.3125</v>
      </c>
      <c r="C1217" s="162">
        <v>185.5</v>
      </c>
      <c r="D1217" s="162">
        <v>282.52999999999997</v>
      </c>
      <c r="E1217" s="162">
        <v>5780.5</v>
      </c>
      <c r="F1217" s="162">
        <v>7874</v>
      </c>
      <c r="G1217" s="162">
        <v>36</v>
      </c>
      <c r="H1217" s="162">
        <v>8591.75</v>
      </c>
      <c r="I1217" s="162">
        <v>3813</v>
      </c>
      <c r="J1217" s="162">
        <v>2843</v>
      </c>
      <c r="K1217" s="162">
        <v>2205</v>
      </c>
      <c r="L1217" s="162">
        <v>2472.5</v>
      </c>
      <c r="M1217" s="162">
        <v>2295.5</v>
      </c>
      <c r="N1217" s="162">
        <v>38511.592499999999</v>
      </c>
      <c r="O1217" s="171">
        <v>18.899999999999999</v>
      </c>
      <c r="P1217" s="326" t="b">
        <f t="shared" ca="1" si="18"/>
        <v>0</v>
      </c>
      <c r="Q1217" s="234">
        <v>2600.3424999999997</v>
      </c>
      <c r="R1217" s="234">
        <v>26095.25</v>
      </c>
      <c r="S1217" s="234">
        <v>9816</v>
      </c>
    </row>
    <row r="1218" spans="1:19">
      <c r="A1218" s="169">
        <v>44497</v>
      </c>
      <c r="B1218" s="162">
        <v>2129.3125</v>
      </c>
      <c r="C1218" s="162">
        <v>185.25</v>
      </c>
      <c r="D1218" s="162">
        <v>280.39</v>
      </c>
      <c r="E1218" s="162">
        <v>5598</v>
      </c>
      <c r="F1218" s="162">
        <v>8176</v>
      </c>
      <c r="G1218" s="162">
        <v>37.5</v>
      </c>
      <c r="H1218" s="162">
        <v>8776.75</v>
      </c>
      <c r="I1218" s="162">
        <v>4057</v>
      </c>
      <c r="J1218" s="162">
        <v>3551</v>
      </c>
      <c r="K1218" s="162">
        <v>2289</v>
      </c>
      <c r="L1218" s="162">
        <v>2647.5</v>
      </c>
      <c r="M1218" s="162">
        <v>2392</v>
      </c>
      <c r="N1218" s="162">
        <v>40119.702499999999</v>
      </c>
      <c r="O1218" s="171">
        <v>18.3</v>
      </c>
      <c r="P1218" s="326" t="b">
        <f t="shared" ca="1" si="18"/>
        <v>0</v>
      </c>
      <c r="Q1218" s="234">
        <v>2594.9524999999999</v>
      </c>
      <c r="R1218" s="234">
        <v>26645.25</v>
      </c>
      <c r="S1218" s="234">
        <v>10879.5</v>
      </c>
    </row>
    <row r="1219" spans="1:19">
      <c r="A1219" s="169">
        <v>44498</v>
      </c>
      <c r="B1219" s="162">
        <v>2134.65625</v>
      </c>
      <c r="C1219" s="162">
        <v>185.25</v>
      </c>
      <c r="D1219" s="162">
        <v>286.8</v>
      </c>
      <c r="E1219" s="162">
        <v>5692</v>
      </c>
      <c r="F1219" s="162">
        <v>8019</v>
      </c>
      <c r="G1219" s="162">
        <v>38.5</v>
      </c>
      <c r="H1219" s="162">
        <v>8955.25</v>
      </c>
      <c r="I1219" s="162">
        <v>4114</v>
      </c>
      <c r="J1219" s="162">
        <v>5603</v>
      </c>
      <c r="K1219" s="162">
        <v>4482.5</v>
      </c>
      <c r="L1219" s="162">
        <v>4018.5</v>
      </c>
      <c r="M1219" s="162">
        <v>3818</v>
      </c>
      <c r="N1219" s="162">
        <v>47347.456250000003</v>
      </c>
      <c r="O1219" s="171">
        <v>45.9</v>
      </c>
      <c r="P1219" s="326" t="b">
        <f t="shared" ca="1" si="18"/>
        <v>0</v>
      </c>
      <c r="Q1219" s="234">
        <v>2606.7062500000002</v>
      </c>
      <c r="R1219" s="234">
        <v>26818.75</v>
      </c>
      <c r="S1219" s="234">
        <v>17922</v>
      </c>
    </row>
    <row r="1220" spans="1:19">
      <c r="A1220" s="169">
        <v>44499</v>
      </c>
      <c r="B1220" s="162">
        <v>2233.5</v>
      </c>
      <c r="C1220" s="162">
        <v>184.5</v>
      </c>
      <c r="D1220" s="162">
        <v>287.04000000000002</v>
      </c>
      <c r="E1220" s="162">
        <v>5334.5</v>
      </c>
      <c r="F1220" s="162">
        <v>8083</v>
      </c>
      <c r="G1220" s="162">
        <v>34.5</v>
      </c>
      <c r="H1220" s="162">
        <v>8959.5</v>
      </c>
      <c r="I1220" s="162">
        <v>4081.5</v>
      </c>
      <c r="J1220" s="162">
        <v>6663.162109375</v>
      </c>
      <c r="K1220" s="162">
        <v>5663.5</v>
      </c>
      <c r="L1220" s="162">
        <v>4885</v>
      </c>
      <c r="M1220" s="162">
        <v>4801.5</v>
      </c>
      <c r="N1220" s="162">
        <v>51211.202109375001</v>
      </c>
      <c r="O1220" s="171">
        <v>56.4</v>
      </c>
      <c r="P1220" s="326" t="b">
        <f t="shared" ref="P1220:P1283" ca="1" si="19">AND(A1220&gt;=(TODAY()-30),A1220&lt;TODAY())</f>
        <v>0</v>
      </c>
      <c r="Q1220" s="234">
        <v>2705.04</v>
      </c>
      <c r="R1220" s="234">
        <v>26493</v>
      </c>
      <c r="S1220" s="234">
        <v>22013.162109375</v>
      </c>
    </row>
    <row r="1221" spans="1:19">
      <c r="A1221" s="169">
        <v>44500</v>
      </c>
      <c r="B1221" s="162">
        <v>2026.125</v>
      </c>
      <c r="C1221" s="162">
        <v>185.25</v>
      </c>
      <c r="D1221" s="162">
        <v>321.82</v>
      </c>
      <c r="E1221" s="162">
        <v>5532</v>
      </c>
      <c r="F1221" s="162">
        <v>8106</v>
      </c>
      <c r="G1221" s="162">
        <v>31</v>
      </c>
      <c r="H1221" s="162">
        <v>8980.25</v>
      </c>
      <c r="I1221" s="162">
        <v>4004.5</v>
      </c>
      <c r="J1221" s="162">
        <v>6461.6962890625</v>
      </c>
      <c r="K1221" s="162">
        <v>5587</v>
      </c>
      <c r="L1221" s="162">
        <v>5040</v>
      </c>
      <c r="M1221" s="162">
        <v>4548.5</v>
      </c>
      <c r="N1221" s="162">
        <v>50824.1412890625</v>
      </c>
      <c r="O1221" s="171">
        <v>37</v>
      </c>
      <c r="P1221" s="326" t="b">
        <f t="shared" ca="1" si="19"/>
        <v>0</v>
      </c>
      <c r="Q1221" s="234">
        <v>2533.1950000000002</v>
      </c>
      <c r="R1221" s="234">
        <v>26653.75</v>
      </c>
      <c r="S1221" s="234">
        <v>21637.1962890625</v>
      </c>
    </row>
    <row r="1222" spans="1:19">
      <c r="A1222" s="169">
        <v>44501</v>
      </c>
      <c r="B1222" s="162">
        <v>2171.6875</v>
      </c>
      <c r="C1222" s="162">
        <v>186.25</v>
      </c>
      <c r="D1222" s="162">
        <v>304.83</v>
      </c>
      <c r="E1222" s="162">
        <v>5521.5</v>
      </c>
      <c r="F1222" s="162">
        <v>7968</v>
      </c>
      <c r="G1222" s="162">
        <v>37</v>
      </c>
      <c r="H1222" s="162">
        <v>8727.75</v>
      </c>
      <c r="I1222" s="162">
        <v>3804</v>
      </c>
      <c r="J1222" s="162">
        <v>5663.4912109375</v>
      </c>
      <c r="K1222" s="162">
        <v>4641.5</v>
      </c>
      <c r="L1222" s="162">
        <v>4345.5</v>
      </c>
      <c r="M1222" s="162">
        <v>3935</v>
      </c>
      <c r="N1222" s="162">
        <v>47306.508710937502</v>
      </c>
      <c r="O1222" s="171">
        <v>14.9</v>
      </c>
      <c r="P1222" s="326" t="b">
        <f t="shared" ca="1" si="19"/>
        <v>0</v>
      </c>
      <c r="Q1222" s="234">
        <v>2662.7674999999999</v>
      </c>
      <c r="R1222" s="234">
        <v>26058.25</v>
      </c>
      <c r="S1222" s="234">
        <v>18585.4912109375</v>
      </c>
    </row>
    <row r="1223" spans="1:19">
      <c r="A1223" s="169">
        <v>44502</v>
      </c>
      <c r="B1223" s="162">
        <v>2237.90625</v>
      </c>
      <c r="C1223" s="162">
        <v>185.75</v>
      </c>
      <c r="D1223" s="162">
        <v>290.98</v>
      </c>
      <c r="E1223" s="162">
        <v>5201</v>
      </c>
      <c r="F1223" s="162">
        <v>8013</v>
      </c>
      <c r="G1223" s="162">
        <v>40.5</v>
      </c>
      <c r="H1223" s="162">
        <v>8645.25</v>
      </c>
      <c r="I1223" s="162">
        <v>3709</v>
      </c>
      <c r="J1223" s="162">
        <v>2930.140625</v>
      </c>
      <c r="K1223" s="162">
        <v>2614.5</v>
      </c>
      <c r="L1223" s="162">
        <v>2639</v>
      </c>
      <c r="M1223" s="162">
        <v>2677.5</v>
      </c>
      <c r="N1223" s="162">
        <v>39184.526875000003</v>
      </c>
      <c r="O1223" s="171">
        <v>18.3</v>
      </c>
      <c r="P1223" s="326" t="b">
        <f t="shared" ca="1" si="19"/>
        <v>0</v>
      </c>
      <c r="Q1223" s="234">
        <v>2714.63625</v>
      </c>
      <c r="R1223" s="234">
        <v>25608.75</v>
      </c>
      <c r="S1223" s="234">
        <v>10861.140625</v>
      </c>
    </row>
    <row r="1224" spans="1:19">
      <c r="A1224" s="169">
        <v>44503</v>
      </c>
      <c r="B1224" s="162">
        <v>2139.96875</v>
      </c>
      <c r="C1224" s="162">
        <v>187.25</v>
      </c>
      <c r="D1224" s="162">
        <v>289.20999999999998</v>
      </c>
      <c r="E1224" s="162">
        <v>5522</v>
      </c>
      <c r="F1224" s="162">
        <v>7911</v>
      </c>
      <c r="G1224" s="162">
        <v>39</v>
      </c>
      <c r="H1224" s="162">
        <v>8566.25</v>
      </c>
      <c r="I1224" s="162">
        <v>3791</v>
      </c>
      <c r="J1224" s="162">
        <v>2928.033203125</v>
      </c>
      <c r="K1224" s="162">
        <v>2354</v>
      </c>
      <c r="L1224" s="162">
        <v>2528.5</v>
      </c>
      <c r="M1224" s="162">
        <v>2329.5</v>
      </c>
      <c r="N1224" s="162">
        <v>38585.711953124999</v>
      </c>
      <c r="O1224" s="171">
        <v>16.100000000000001</v>
      </c>
      <c r="P1224" s="326" t="b">
        <f t="shared" ca="1" si="19"/>
        <v>0</v>
      </c>
      <c r="Q1224" s="234">
        <v>2616.42875</v>
      </c>
      <c r="R1224" s="234">
        <v>25829.25</v>
      </c>
      <c r="S1224" s="234">
        <v>10140.033203125</v>
      </c>
    </row>
    <row r="1225" spans="1:19">
      <c r="A1225" s="169">
        <v>44504</v>
      </c>
      <c r="B1225" s="162">
        <v>2148.96875</v>
      </c>
      <c r="C1225" s="162">
        <v>197.25</v>
      </c>
      <c r="D1225" s="162">
        <v>300.95000000000005</v>
      </c>
      <c r="E1225" s="162">
        <v>6157</v>
      </c>
      <c r="F1225" s="162">
        <v>7732</v>
      </c>
      <c r="G1225" s="162">
        <v>41.5</v>
      </c>
      <c r="H1225" s="162">
        <v>8766.5</v>
      </c>
      <c r="I1225" s="162">
        <v>4026</v>
      </c>
      <c r="J1225" s="162">
        <v>3572.09765625</v>
      </c>
      <c r="K1225" s="162">
        <v>2375.5</v>
      </c>
      <c r="L1225" s="162">
        <v>2760</v>
      </c>
      <c r="M1225" s="162">
        <v>2549.5</v>
      </c>
      <c r="N1225" s="162">
        <v>40627.266406249997</v>
      </c>
      <c r="O1225" s="171">
        <v>18.899999999999999</v>
      </c>
      <c r="P1225" s="326" t="b">
        <f t="shared" ca="1" si="19"/>
        <v>0</v>
      </c>
      <c r="Q1225" s="234">
        <v>2647.1687499999998</v>
      </c>
      <c r="R1225" s="234">
        <v>26723</v>
      </c>
      <c r="S1225" s="234">
        <v>11257.09765625</v>
      </c>
    </row>
    <row r="1226" spans="1:19">
      <c r="A1226" s="169">
        <v>44505</v>
      </c>
      <c r="B1226" s="162">
        <v>2128.84375</v>
      </c>
      <c r="C1226" s="162">
        <v>192.75</v>
      </c>
      <c r="D1226" s="162">
        <v>291.45999999999998</v>
      </c>
      <c r="E1226" s="162">
        <v>6114</v>
      </c>
      <c r="F1226" s="162">
        <v>8052</v>
      </c>
      <c r="G1226" s="162">
        <v>48</v>
      </c>
      <c r="H1226" s="162">
        <v>8988</v>
      </c>
      <c r="I1226" s="162">
        <v>4097.5</v>
      </c>
      <c r="J1226" s="162">
        <v>5745.119140625</v>
      </c>
      <c r="K1226" s="162">
        <v>4524</v>
      </c>
      <c r="L1226" s="162">
        <v>4086.5</v>
      </c>
      <c r="M1226" s="162">
        <v>4023.5</v>
      </c>
      <c r="N1226" s="162">
        <v>48291.672890624999</v>
      </c>
      <c r="O1226" s="171">
        <v>40.5</v>
      </c>
      <c r="P1226" s="326" t="b">
        <f t="shared" ca="1" si="19"/>
        <v>0</v>
      </c>
      <c r="Q1226" s="234">
        <v>2613.05375</v>
      </c>
      <c r="R1226" s="234">
        <v>27299.5</v>
      </c>
      <c r="S1226" s="234">
        <v>18379.119140625</v>
      </c>
    </row>
    <row r="1227" spans="1:19">
      <c r="A1227" s="169">
        <v>44506</v>
      </c>
      <c r="B1227" s="162">
        <v>2127.03125</v>
      </c>
      <c r="C1227" s="162">
        <v>201.75</v>
      </c>
      <c r="D1227" s="162">
        <v>286.08</v>
      </c>
      <c r="E1227" s="162">
        <v>6082.5</v>
      </c>
      <c r="F1227" s="162">
        <v>8166</v>
      </c>
      <c r="G1227" s="162">
        <v>46</v>
      </c>
      <c r="H1227" s="162">
        <v>8845.25</v>
      </c>
      <c r="I1227" s="162">
        <v>4110</v>
      </c>
      <c r="J1227" s="162">
        <v>6476.650390625</v>
      </c>
      <c r="K1227" s="162">
        <v>5473</v>
      </c>
      <c r="L1227" s="162">
        <v>4623</v>
      </c>
      <c r="M1227" s="162">
        <v>4490.5</v>
      </c>
      <c r="N1227" s="162">
        <v>50927.761640625002</v>
      </c>
      <c r="O1227" s="171">
        <v>42.7</v>
      </c>
      <c r="P1227" s="326" t="b">
        <f t="shared" ca="1" si="19"/>
        <v>0</v>
      </c>
      <c r="Q1227" s="234">
        <v>2614.8612499999999</v>
      </c>
      <c r="R1227" s="234">
        <v>27249.75</v>
      </c>
      <c r="S1227" s="234">
        <v>21063.150390625</v>
      </c>
    </row>
    <row r="1228" spans="1:19">
      <c r="A1228" s="169">
        <v>44507</v>
      </c>
      <c r="B1228" s="162">
        <v>1959.9375</v>
      </c>
      <c r="C1228" s="162">
        <v>223.25</v>
      </c>
      <c r="D1228" s="162">
        <v>293.21000000000004</v>
      </c>
      <c r="E1228" s="162">
        <v>5273</v>
      </c>
      <c r="F1228" s="162">
        <v>8086</v>
      </c>
      <c r="G1228" s="162">
        <v>46</v>
      </c>
      <c r="H1228" s="162">
        <v>9005.5</v>
      </c>
      <c r="I1228" s="162">
        <v>3961</v>
      </c>
      <c r="J1228" s="162">
        <v>6591.03125</v>
      </c>
      <c r="K1228" s="162">
        <v>5510</v>
      </c>
      <c r="L1228" s="162">
        <v>4602</v>
      </c>
      <c r="M1228" s="162">
        <v>4470.5</v>
      </c>
      <c r="N1228" s="162">
        <v>50021.428749999999</v>
      </c>
      <c r="O1228" s="171">
        <v>33.6</v>
      </c>
      <c r="P1228" s="326" t="b">
        <f t="shared" ca="1" si="19"/>
        <v>0</v>
      </c>
      <c r="Q1228" s="234">
        <v>2476.3975</v>
      </c>
      <c r="R1228" s="234">
        <v>26371.5</v>
      </c>
      <c r="S1228" s="234">
        <v>21173.53125</v>
      </c>
    </row>
    <row r="1229" spans="1:19">
      <c r="A1229" s="169">
        <v>44508</v>
      </c>
      <c r="B1229" s="162">
        <v>2098.59375</v>
      </c>
      <c r="C1229" s="162">
        <v>192.5</v>
      </c>
      <c r="D1229" s="162">
        <v>388.53999999999996</v>
      </c>
      <c r="E1229" s="162">
        <v>5279.5</v>
      </c>
      <c r="F1229" s="162">
        <v>7931</v>
      </c>
      <c r="G1229" s="162">
        <v>34.5</v>
      </c>
      <c r="H1229" s="162">
        <v>8776.5</v>
      </c>
      <c r="I1229" s="162">
        <v>3598.5</v>
      </c>
      <c r="J1229" s="162">
        <v>5587.70703125</v>
      </c>
      <c r="K1229" s="162">
        <v>4628</v>
      </c>
      <c r="L1229" s="162">
        <v>4043.5</v>
      </c>
      <c r="M1229" s="162">
        <v>3955.5</v>
      </c>
      <c r="N1229" s="162">
        <v>46514.340781250001</v>
      </c>
      <c r="O1229" s="171">
        <v>17.7</v>
      </c>
      <c r="P1229" s="326" t="b">
        <f t="shared" ca="1" si="19"/>
        <v>0</v>
      </c>
      <c r="Q1229" s="234">
        <v>2679.63375</v>
      </c>
      <c r="R1229" s="234">
        <v>25620</v>
      </c>
      <c r="S1229" s="234">
        <v>18214.70703125</v>
      </c>
    </row>
    <row r="1230" spans="1:19">
      <c r="A1230" s="169">
        <v>44509</v>
      </c>
      <c r="B1230" s="162">
        <v>2124.21875</v>
      </c>
      <c r="C1230" s="162">
        <v>192.75</v>
      </c>
      <c r="D1230" s="162">
        <v>344.33</v>
      </c>
      <c r="E1230" s="162">
        <v>5113</v>
      </c>
      <c r="F1230" s="162">
        <v>7709</v>
      </c>
      <c r="G1230" s="162">
        <v>21.5</v>
      </c>
      <c r="H1230" s="162">
        <v>8932.5</v>
      </c>
      <c r="I1230" s="162">
        <v>3787.5</v>
      </c>
      <c r="J1230" s="162">
        <v>2675.6484375</v>
      </c>
      <c r="K1230" s="162">
        <v>2493</v>
      </c>
      <c r="L1230" s="162">
        <v>2803.5</v>
      </c>
      <c r="M1230" s="162">
        <v>2617.5</v>
      </c>
      <c r="N1230" s="162">
        <v>38814.447187500002</v>
      </c>
      <c r="O1230" s="171">
        <v>16.7</v>
      </c>
      <c r="P1230" s="326" t="b">
        <f t="shared" ca="1" si="19"/>
        <v>0</v>
      </c>
      <c r="Q1230" s="234">
        <v>2661.2987499999999</v>
      </c>
      <c r="R1230" s="234">
        <v>25563.5</v>
      </c>
      <c r="S1230" s="234">
        <v>10589.6484375</v>
      </c>
    </row>
    <row r="1231" spans="1:19">
      <c r="A1231" s="169">
        <v>44510</v>
      </c>
      <c r="B1231" s="162">
        <v>2128</v>
      </c>
      <c r="C1231" s="162">
        <v>197</v>
      </c>
      <c r="D1231" s="162">
        <v>328.28999999999996</v>
      </c>
      <c r="E1231" s="162">
        <v>5212</v>
      </c>
      <c r="F1231" s="162">
        <v>7648</v>
      </c>
      <c r="G1231" s="162">
        <v>22</v>
      </c>
      <c r="H1231" s="162">
        <v>8787.25</v>
      </c>
      <c r="I1231" s="162">
        <v>3796</v>
      </c>
      <c r="J1231" s="162">
        <v>2995.37890625</v>
      </c>
      <c r="K1231" s="162">
        <v>2237</v>
      </c>
      <c r="L1231" s="162">
        <v>2623</v>
      </c>
      <c r="M1231" s="162">
        <v>2338</v>
      </c>
      <c r="N1231" s="162">
        <v>38311.918906250001</v>
      </c>
      <c r="O1231" s="171">
        <v>15.8</v>
      </c>
      <c r="P1231" s="326" t="b">
        <f t="shared" ca="1" si="19"/>
        <v>0</v>
      </c>
      <c r="Q1231" s="234">
        <v>2653.29</v>
      </c>
      <c r="R1231" s="234">
        <v>25465.25</v>
      </c>
      <c r="S1231" s="234">
        <v>10193.37890625</v>
      </c>
    </row>
    <row r="1232" spans="1:19">
      <c r="A1232" s="169">
        <v>44511</v>
      </c>
      <c r="B1232" s="162">
        <v>2095.8125</v>
      </c>
      <c r="C1232" s="162">
        <v>198.5</v>
      </c>
      <c r="D1232" s="162">
        <v>302.10000000000002</v>
      </c>
      <c r="E1232" s="162">
        <v>6017.5</v>
      </c>
      <c r="F1232" s="162">
        <v>208</v>
      </c>
      <c r="G1232" s="162">
        <v>22</v>
      </c>
      <c r="H1232" s="162">
        <v>9208</v>
      </c>
      <c r="I1232" s="162">
        <v>4184.5</v>
      </c>
      <c r="J1232" s="162">
        <v>3488.6640625</v>
      </c>
      <c r="K1232" s="162">
        <v>2313</v>
      </c>
      <c r="L1232" s="162">
        <v>2697.5</v>
      </c>
      <c r="M1232" s="162">
        <v>2501</v>
      </c>
      <c r="N1232" s="162">
        <v>33236.576562499999</v>
      </c>
      <c r="O1232" s="171">
        <v>19.7</v>
      </c>
      <c r="P1232" s="326" t="b">
        <f t="shared" ca="1" si="19"/>
        <v>0</v>
      </c>
      <c r="Q1232" s="234">
        <v>2596.4124999999999</v>
      </c>
      <c r="R1232" s="234">
        <v>19640</v>
      </c>
      <c r="S1232" s="234">
        <v>11000.1640625</v>
      </c>
    </row>
    <row r="1233" spans="1:19">
      <c r="A1233" s="169">
        <v>44512</v>
      </c>
      <c r="B1233" s="162">
        <v>2266.78125</v>
      </c>
      <c r="C1233" s="162">
        <v>211.25</v>
      </c>
      <c r="D1233" s="162">
        <v>297.19</v>
      </c>
      <c r="E1233" s="162">
        <v>5698</v>
      </c>
      <c r="F1233" s="162">
        <v>5698</v>
      </c>
      <c r="G1233" s="162">
        <v>26.5</v>
      </c>
      <c r="H1233" s="162">
        <v>9098.5</v>
      </c>
      <c r="I1233" s="162">
        <v>3928</v>
      </c>
      <c r="J1233" s="162">
        <v>5392.390625</v>
      </c>
      <c r="K1233" s="162">
        <v>4665</v>
      </c>
      <c r="L1233" s="162">
        <v>4020.5</v>
      </c>
      <c r="M1233" s="162">
        <v>3910</v>
      </c>
      <c r="N1233" s="162">
        <v>45212.111875000002</v>
      </c>
      <c r="O1233" s="171">
        <v>44.6</v>
      </c>
      <c r="P1233" s="326" t="b">
        <f t="shared" ca="1" si="19"/>
        <v>0</v>
      </c>
      <c r="Q1233" s="234">
        <v>2775.2212500000001</v>
      </c>
      <c r="R1233" s="234">
        <v>24449</v>
      </c>
      <c r="S1233" s="234">
        <v>17987.890625</v>
      </c>
    </row>
    <row r="1234" spans="1:19">
      <c r="A1234" s="169">
        <v>44513</v>
      </c>
      <c r="B1234" s="162">
        <v>2350.78125</v>
      </c>
      <c r="C1234" s="162">
        <v>198.5</v>
      </c>
      <c r="D1234" s="162">
        <v>290.39000000000004</v>
      </c>
      <c r="E1234" s="162">
        <v>5439.5</v>
      </c>
      <c r="F1234" s="162">
        <v>8168</v>
      </c>
      <c r="G1234" s="162">
        <v>29.5</v>
      </c>
      <c r="H1234" s="162">
        <v>9136</v>
      </c>
      <c r="I1234" s="162">
        <v>4078</v>
      </c>
      <c r="J1234" s="162">
        <v>6583.5546875</v>
      </c>
      <c r="K1234" s="162">
        <v>5749</v>
      </c>
      <c r="L1234" s="162">
        <v>4720</v>
      </c>
      <c r="M1234" s="162">
        <v>4666.5</v>
      </c>
      <c r="N1234" s="162">
        <v>51409.725937499999</v>
      </c>
      <c r="O1234" s="171">
        <v>45.3</v>
      </c>
      <c r="P1234" s="326" t="b">
        <f t="shared" ca="1" si="19"/>
        <v>0</v>
      </c>
      <c r="Q1234" s="234">
        <v>2839.6712499999999</v>
      </c>
      <c r="R1234" s="234">
        <v>26851</v>
      </c>
      <c r="S1234" s="234">
        <v>21719.0546875</v>
      </c>
    </row>
    <row r="1235" spans="1:19">
      <c r="A1235" s="169">
        <v>44514</v>
      </c>
      <c r="B1235" s="162">
        <v>1958.5625</v>
      </c>
      <c r="C1235" s="162">
        <v>313</v>
      </c>
      <c r="D1235" s="162">
        <v>288.05</v>
      </c>
      <c r="E1235" s="162">
        <v>6105.5</v>
      </c>
      <c r="F1235" s="162">
        <v>8068</v>
      </c>
      <c r="G1235" s="162">
        <v>25.5</v>
      </c>
      <c r="H1235" s="162">
        <v>9102.25</v>
      </c>
      <c r="I1235" s="162">
        <v>4075</v>
      </c>
      <c r="J1235" s="162">
        <v>6395.984375</v>
      </c>
      <c r="K1235" s="162">
        <v>5618</v>
      </c>
      <c r="L1235" s="162">
        <v>4780</v>
      </c>
      <c r="M1235" s="162">
        <v>4676</v>
      </c>
      <c r="N1235" s="162">
        <v>51405.846875000003</v>
      </c>
      <c r="O1235" s="171">
        <v>37.9</v>
      </c>
      <c r="P1235" s="326" t="b">
        <f t="shared" ca="1" si="19"/>
        <v>0</v>
      </c>
      <c r="Q1235" s="234">
        <v>2559.6125000000002</v>
      </c>
      <c r="R1235" s="234">
        <v>27376.25</v>
      </c>
      <c r="S1235" s="234">
        <v>21469.984375</v>
      </c>
    </row>
    <row r="1236" spans="1:19">
      <c r="A1236" s="169">
        <v>44515</v>
      </c>
      <c r="B1236" s="162">
        <v>2164.78125</v>
      </c>
      <c r="C1236" s="162">
        <v>216.5</v>
      </c>
      <c r="D1236" s="162">
        <v>312.59000000000003</v>
      </c>
      <c r="E1236" s="162">
        <v>5788</v>
      </c>
      <c r="F1236" s="162">
        <v>7930</v>
      </c>
      <c r="G1236" s="162">
        <v>24.5</v>
      </c>
      <c r="H1236" s="162">
        <v>8644.25</v>
      </c>
      <c r="I1236" s="162">
        <v>3814.5</v>
      </c>
      <c r="J1236" s="162">
        <v>5706.5859375</v>
      </c>
      <c r="K1236" s="162">
        <v>4687</v>
      </c>
      <c r="L1236" s="162">
        <v>4163.5</v>
      </c>
      <c r="M1236" s="162">
        <v>4138</v>
      </c>
      <c r="N1236" s="162">
        <v>47590.207187499997</v>
      </c>
      <c r="O1236" s="171">
        <v>16.5</v>
      </c>
      <c r="P1236" s="326" t="b">
        <f t="shared" ca="1" si="19"/>
        <v>0</v>
      </c>
      <c r="Q1236" s="234">
        <v>2693.8712500000001</v>
      </c>
      <c r="R1236" s="234">
        <v>26201.25</v>
      </c>
      <c r="S1236" s="234">
        <v>18695.0859375</v>
      </c>
    </row>
    <row r="1237" spans="1:19">
      <c r="A1237" s="169">
        <v>44516</v>
      </c>
      <c r="B1237" s="162">
        <v>2205.75</v>
      </c>
      <c r="C1237" s="162">
        <v>207.75</v>
      </c>
      <c r="D1237" s="162">
        <v>341.96000000000004</v>
      </c>
      <c r="E1237" s="162">
        <v>5638.5</v>
      </c>
      <c r="F1237" s="162">
        <v>7918</v>
      </c>
      <c r="G1237" s="162">
        <v>27.5</v>
      </c>
      <c r="H1237" s="162">
        <v>8790.5</v>
      </c>
      <c r="I1237" s="162">
        <v>3923</v>
      </c>
      <c r="J1237" s="162">
        <v>2750.8125</v>
      </c>
      <c r="K1237" s="162">
        <v>2729</v>
      </c>
      <c r="L1237" s="162">
        <v>2321.5</v>
      </c>
      <c r="M1237" s="162">
        <v>2633</v>
      </c>
      <c r="N1237" s="162">
        <v>39487.272499999999</v>
      </c>
      <c r="O1237" s="171">
        <v>18.2</v>
      </c>
      <c r="P1237" s="326" t="b">
        <f t="shared" ca="1" si="19"/>
        <v>0</v>
      </c>
      <c r="Q1237" s="234">
        <v>2755.46</v>
      </c>
      <c r="R1237" s="234">
        <v>26297.5</v>
      </c>
      <c r="S1237" s="234">
        <v>10434.3125</v>
      </c>
    </row>
    <row r="1238" spans="1:19">
      <c r="A1238" s="169">
        <v>44517</v>
      </c>
      <c r="B1238" s="162">
        <v>2174.71875</v>
      </c>
      <c r="C1238" s="162">
        <v>214.75</v>
      </c>
      <c r="D1238" s="162">
        <v>335.18</v>
      </c>
      <c r="E1238" s="162">
        <v>5310</v>
      </c>
      <c r="F1238" s="162">
        <v>7899</v>
      </c>
      <c r="G1238" s="162">
        <v>27.5</v>
      </c>
      <c r="H1238" s="162">
        <v>8673.5</v>
      </c>
      <c r="I1238" s="162">
        <v>3593</v>
      </c>
      <c r="J1238" s="162">
        <v>2821.546875</v>
      </c>
      <c r="K1238" s="162">
        <v>2336</v>
      </c>
      <c r="L1238" s="162">
        <v>2341.5</v>
      </c>
      <c r="M1238" s="162">
        <v>2287.5</v>
      </c>
      <c r="N1238" s="162">
        <v>38014.195625</v>
      </c>
      <c r="O1238" s="171">
        <v>16.600000000000001</v>
      </c>
      <c r="P1238" s="326" t="b">
        <f t="shared" ca="1" si="19"/>
        <v>0</v>
      </c>
      <c r="Q1238" s="234">
        <v>2724.6487499999998</v>
      </c>
      <c r="R1238" s="234">
        <v>25503</v>
      </c>
      <c r="S1238" s="234">
        <v>9786.546875</v>
      </c>
    </row>
    <row r="1239" spans="1:19">
      <c r="A1239" s="169">
        <v>44518</v>
      </c>
      <c r="B1239" s="162">
        <v>2157.78125</v>
      </c>
      <c r="C1239" s="162">
        <v>211</v>
      </c>
      <c r="D1239" s="162">
        <v>336.71</v>
      </c>
      <c r="E1239" s="162">
        <v>5468.5</v>
      </c>
      <c r="F1239" s="162">
        <v>7958</v>
      </c>
      <c r="G1239" s="162">
        <v>28.5</v>
      </c>
      <c r="H1239" s="162">
        <v>8676.5</v>
      </c>
      <c r="I1239" s="162">
        <v>3830</v>
      </c>
      <c r="J1239" s="162">
        <v>3543.75</v>
      </c>
      <c r="K1239" s="162">
        <v>2408</v>
      </c>
      <c r="L1239" s="162">
        <v>2568.5</v>
      </c>
      <c r="M1239" s="162">
        <v>2397.5</v>
      </c>
      <c r="N1239" s="162">
        <v>39584.741249999999</v>
      </c>
      <c r="O1239" s="171">
        <v>18.3</v>
      </c>
      <c r="P1239" s="326" t="b">
        <f t="shared" ca="1" si="19"/>
        <v>0</v>
      </c>
      <c r="Q1239" s="234">
        <v>2705.49125</v>
      </c>
      <c r="R1239" s="234">
        <v>25961.5</v>
      </c>
      <c r="S1239" s="234">
        <v>10917.75</v>
      </c>
    </row>
    <row r="1240" spans="1:19">
      <c r="A1240" s="169">
        <v>44519</v>
      </c>
      <c r="B1240" s="162">
        <v>2219.5625</v>
      </c>
      <c r="C1240" s="162">
        <v>211</v>
      </c>
      <c r="D1240" s="162">
        <v>325.90999999999997</v>
      </c>
      <c r="E1240" s="162">
        <v>5473.5</v>
      </c>
      <c r="F1240" s="162">
        <v>8109</v>
      </c>
      <c r="G1240" s="162">
        <v>24</v>
      </c>
      <c r="H1240" s="162">
        <v>8861.25</v>
      </c>
      <c r="I1240" s="162">
        <v>3772</v>
      </c>
      <c r="J1240" s="162">
        <v>5370.375</v>
      </c>
      <c r="K1240" s="162">
        <v>4583</v>
      </c>
      <c r="L1240" s="162">
        <v>3939.5</v>
      </c>
      <c r="M1240" s="162">
        <v>3758.5</v>
      </c>
      <c r="N1240" s="162">
        <v>46647.597500000003</v>
      </c>
      <c r="O1240" s="171">
        <v>43.2</v>
      </c>
      <c r="P1240" s="326" t="b">
        <f t="shared" ca="1" si="19"/>
        <v>0</v>
      </c>
      <c r="Q1240" s="234">
        <v>2756.4724999999999</v>
      </c>
      <c r="R1240" s="234">
        <v>26239.75</v>
      </c>
      <c r="S1240" s="234">
        <v>17651.375</v>
      </c>
    </row>
    <row r="1241" spans="1:19">
      <c r="A1241" s="169">
        <v>44520</v>
      </c>
      <c r="B1241" s="162">
        <v>2335.90625</v>
      </c>
      <c r="C1241" s="162">
        <v>212</v>
      </c>
      <c r="D1241" s="162">
        <v>335.16</v>
      </c>
      <c r="E1241" s="162">
        <v>5703.5</v>
      </c>
      <c r="F1241" s="162">
        <v>8253</v>
      </c>
      <c r="G1241" s="162">
        <v>27.5</v>
      </c>
      <c r="H1241" s="162">
        <v>8966</v>
      </c>
      <c r="I1241" s="162">
        <v>4033</v>
      </c>
      <c r="J1241" s="162">
        <v>6454.90625</v>
      </c>
      <c r="K1241" s="162">
        <v>5567</v>
      </c>
      <c r="L1241" s="162">
        <v>4653.5</v>
      </c>
      <c r="M1241" s="162">
        <v>4417.5</v>
      </c>
      <c r="N1241" s="162">
        <v>50958.972500000003</v>
      </c>
      <c r="O1241" s="171">
        <v>45.1</v>
      </c>
      <c r="P1241" s="326" t="b">
        <f t="shared" ca="1" si="19"/>
        <v>0</v>
      </c>
      <c r="Q1241" s="234">
        <v>2883.0662499999999</v>
      </c>
      <c r="R1241" s="234">
        <v>26983</v>
      </c>
      <c r="S1241" s="234">
        <v>21092.90625</v>
      </c>
    </row>
    <row r="1242" spans="1:19">
      <c r="A1242" s="169">
        <v>44521</v>
      </c>
      <c r="B1242" s="162">
        <v>2040.875</v>
      </c>
      <c r="C1242" s="162">
        <v>212.75</v>
      </c>
      <c r="D1242" s="162">
        <v>132.91999999999999</v>
      </c>
      <c r="E1242" s="162">
        <v>5383</v>
      </c>
      <c r="F1242" s="162">
        <v>8248</v>
      </c>
      <c r="G1242" s="162">
        <v>27</v>
      </c>
      <c r="H1242" s="162">
        <v>8967.5</v>
      </c>
      <c r="I1242" s="162">
        <v>4110</v>
      </c>
      <c r="J1242" s="162">
        <v>6922.734375</v>
      </c>
      <c r="K1242" s="162">
        <v>5646</v>
      </c>
      <c r="L1242" s="162">
        <v>4706</v>
      </c>
      <c r="M1242" s="162">
        <v>4633.5</v>
      </c>
      <c r="N1242" s="162">
        <v>51030.279374999998</v>
      </c>
      <c r="O1242" s="171">
        <v>42.1</v>
      </c>
      <c r="P1242" s="326" t="b">
        <f t="shared" ca="1" si="19"/>
        <v>0</v>
      </c>
      <c r="Q1242" s="234">
        <v>2386.5450000000001</v>
      </c>
      <c r="R1242" s="234">
        <v>26735.5</v>
      </c>
      <c r="S1242" s="234">
        <v>21908.234375</v>
      </c>
    </row>
    <row r="1243" spans="1:19">
      <c r="A1243" s="169">
        <v>44522</v>
      </c>
      <c r="B1243" s="162">
        <v>2279.46875</v>
      </c>
      <c r="C1243" s="162">
        <v>210.75</v>
      </c>
      <c r="D1243" s="162">
        <v>314</v>
      </c>
      <c r="E1243" s="162">
        <v>5540.5</v>
      </c>
      <c r="F1243" s="162">
        <v>7844</v>
      </c>
      <c r="G1243" s="162">
        <v>19.5</v>
      </c>
      <c r="H1243" s="162">
        <v>8726.5</v>
      </c>
      <c r="I1243" s="162">
        <v>3806</v>
      </c>
      <c r="J1243" s="162">
        <v>5833.9453125</v>
      </c>
      <c r="K1243" s="162">
        <v>4678</v>
      </c>
      <c r="L1243" s="162">
        <v>4029.5</v>
      </c>
      <c r="M1243" s="162">
        <v>4216</v>
      </c>
      <c r="N1243" s="162">
        <v>47498.1640625</v>
      </c>
      <c r="O1243" s="171">
        <v>17.7</v>
      </c>
      <c r="P1243" s="326" t="b">
        <f t="shared" ca="1" si="19"/>
        <v>0</v>
      </c>
      <c r="Q1243" s="234">
        <v>2804.21875</v>
      </c>
      <c r="R1243" s="234">
        <v>25936.5</v>
      </c>
      <c r="S1243" s="234">
        <v>18757.4453125</v>
      </c>
    </row>
    <row r="1244" spans="1:19">
      <c r="A1244" s="169">
        <v>44523</v>
      </c>
      <c r="B1244" s="162">
        <v>2152.1875</v>
      </c>
      <c r="C1244" s="162">
        <v>205</v>
      </c>
      <c r="D1244" s="162">
        <v>237</v>
      </c>
      <c r="E1244" s="162">
        <v>5238</v>
      </c>
      <c r="F1244" s="162">
        <v>7883</v>
      </c>
      <c r="G1244" s="162">
        <v>0.5</v>
      </c>
      <c r="H1244" s="162">
        <v>9127.25</v>
      </c>
      <c r="I1244" s="162">
        <v>4041.5</v>
      </c>
      <c r="J1244" s="162">
        <v>2613.796875</v>
      </c>
      <c r="K1244" s="162">
        <v>2517</v>
      </c>
      <c r="L1244" s="162">
        <v>2219</v>
      </c>
      <c r="M1244" s="162">
        <v>2604</v>
      </c>
      <c r="N1244" s="162">
        <v>38838.234375</v>
      </c>
      <c r="O1244" s="171">
        <v>17.899999999999999</v>
      </c>
      <c r="P1244" s="326" t="b">
        <f t="shared" ca="1" si="19"/>
        <v>0</v>
      </c>
      <c r="Q1244" s="234">
        <v>2594.1875</v>
      </c>
      <c r="R1244" s="234">
        <v>26290.25</v>
      </c>
      <c r="S1244" s="234">
        <v>9953.796875</v>
      </c>
    </row>
    <row r="1245" spans="1:19">
      <c r="A1245" s="169">
        <v>44524</v>
      </c>
      <c r="B1245" s="162">
        <v>2112.625</v>
      </c>
      <c r="C1245" s="162">
        <v>199.5</v>
      </c>
      <c r="D1245" s="162">
        <v>-43</v>
      </c>
      <c r="E1245" s="162">
        <v>5290</v>
      </c>
      <c r="F1245" s="162">
        <v>7856</v>
      </c>
      <c r="G1245" s="162">
        <v>3.5</v>
      </c>
      <c r="H1245" s="162">
        <v>8996.25</v>
      </c>
      <c r="I1245" s="162">
        <v>4084</v>
      </c>
      <c r="J1245" s="162">
        <v>3386.7890625</v>
      </c>
      <c r="K1245" s="162">
        <v>2274</v>
      </c>
      <c r="L1245" s="162">
        <v>2402</v>
      </c>
      <c r="M1245" s="162">
        <v>2371</v>
      </c>
      <c r="N1245" s="162">
        <v>38932.6640625</v>
      </c>
      <c r="O1245" s="171">
        <v>16.7</v>
      </c>
      <c r="P1245" s="326" t="b">
        <f t="shared" ca="1" si="19"/>
        <v>0</v>
      </c>
      <c r="Q1245" s="234">
        <v>2269.125</v>
      </c>
      <c r="R1245" s="234">
        <v>26229.75</v>
      </c>
      <c r="S1245" s="234">
        <v>10433.7890625</v>
      </c>
    </row>
    <row r="1246" spans="1:19">
      <c r="A1246" s="169">
        <v>44525</v>
      </c>
      <c r="B1246" s="162">
        <v>2115.625</v>
      </c>
      <c r="C1246" s="162">
        <v>198.75</v>
      </c>
      <c r="D1246" s="162">
        <v>328.28000000000003</v>
      </c>
      <c r="E1246" s="162">
        <v>5664</v>
      </c>
      <c r="F1246" s="162">
        <v>7949</v>
      </c>
      <c r="G1246" s="162">
        <v>10</v>
      </c>
      <c r="H1246" s="162">
        <v>8990</v>
      </c>
      <c r="I1246" s="162">
        <v>3933</v>
      </c>
      <c r="J1246" s="162">
        <v>3644.25</v>
      </c>
      <c r="K1246" s="162">
        <v>2267</v>
      </c>
      <c r="L1246" s="162">
        <v>2649</v>
      </c>
      <c r="M1246" s="162">
        <v>2511</v>
      </c>
      <c r="N1246" s="162">
        <v>40259.904999999999</v>
      </c>
      <c r="O1246" s="171">
        <v>18.7</v>
      </c>
      <c r="P1246" s="326" t="b">
        <f t="shared" ca="1" si="19"/>
        <v>0</v>
      </c>
      <c r="Q1246" s="234">
        <v>2642.6550000000002</v>
      </c>
      <c r="R1246" s="234">
        <v>26546</v>
      </c>
      <c r="S1246" s="234">
        <v>11071.25</v>
      </c>
    </row>
    <row r="1247" spans="1:19">
      <c r="A1247" s="169">
        <v>44526</v>
      </c>
      <c r="B1247" s="162">
        <v>2282.96875</v>
      </c>
      <c r="C1247" s="162">
        <v>197.25</v>
      </c>
      <c r="D1247" s="162">
        <v>493.91999999999996</v>
      </c>
      <c r="E1247" s="162">
        <v>5476</v>
      </c>
      <c r="F1247" s="162">
        <v>7948</v>
      </c>
      <c r="G1247" s="162">
        <v>15.5</v>
      </c>
      <c r="H1247" s="162">
        <v>8949.75</v>
      </c>
      <c r="I1247" s="162">
        <v>4045</v>
      </c>
      <c r="J1247" s="162">
        <v>5454.4609375</v>
      </c>
      <c r="K1247" s="162">
        <v>4677</v>
      </c>
      <c r="L1247" s="162">
        <v>4246</v>
      </c>
      <c r="M1247" s="162">
        <v>3865</v>
      </c>
      <c r="N1247" s="162">
        <v>47650.849687499998</v>
      </c>
      <c r="O1247" s="171">
        <v>45.2</v>
      </c>
      <c r="P1247" s="326" t="b">
        <f t="shared" ca="1" si="19"/>
        <v>0</v>
      </c>
      <c r="Q1247" s="234">
        <v>2974.1387500000001</v>
      </c>
      <c r="R1247" s="234">
        <v>26434.25</v>
      </c>
      <c r="S1247" s="234">
        <v>18242.4609375</v>
      </c>
    </row>
    <row r="1248" spans="1:19">
      <c r="A1248" s="169">
        <v>44527</v>
      </c>
      <c r="B1248" s="162">
        <v>2121.15625</v>
      </c>
      <c r="C1248" s="162">
        <v>196.75</v>
      </c>
      <c r="D1248" s="162">
        <v>363.95499999999998</v>
      </c>
      <c r="E1248" s="162">
        <v>5927</v>
      </c>
      <c r="F1248" s="162">
        <v>8121</v>
      </c>
      <c r="G1248" s="162">
        <v>17.5</v>
      </c>
      <c r="H1248" s="162">
        <v>9100.25</v>
      </c>
      <c r="I1248" s="162">
        <v>4319</v>
      </c>
      <c r="J1248" s="162">
        <v>6602.640625</v>
      </c>
      <c r="K1248" s="162">
        <v>5889</v>
      </c>
      <c r="L1248" s="162">
        <v>5182</v>
      </c>
      <c r="M1248" s="162">
        <v>4812.5</v>
      </c>
      <c r="N1248" s="162">
        <v>52652.751875000002</v>
      </c>
      <c r="O1248" s="171">
        <v>47</v>
      </c>
      <c r="P1248" s="326" t="b">
        <f t="shared" ca="1" si="19"/>
        <v>0</v>
      </c>
      <c r="Q1248" s="234">
        <v>2681.8612499999999</v>
      </c>
      <c r="R1248" s="234">
        <v>27484.75</v>
      </c>
      <c r="S1248" s="234">
        <v>22486.140625</v>
      </c>
    </row>
    <row r="1249" spans="1:19">
      <c r="A1249" s="169">
        <v>44528</v>
      </c>
      <c r="B1249" s="162">
        <v>1994.96875</v>
      </c>
      <c r="C1249" s="162">
        <v>203.75</v>
      </c>
      <c r="D1249" s="162">
        <v>380.61</v>
      </c>
      <c r="E1249" s="162">
        <v>5579.5</v>
      </c>
      <c r="F1249" s="162">
        <v>8150</v>
      </c>
      <c r="G1249" s="162">
        <v>19</v>
      </c>
      <c r="H1249" s="162">
        <v>9070.25</v>
      </c>
      <c r="I1249" s="162">
        <v>4211.5</v>
      </c>
      <c r="J1249" s="162">
        <v>6430.328125</v>
      </c>
      <c r="K1249" s="162">
        <v>5609</v>
      </c>
      <c r="L1249" s="162">
        <v>4997.5</v>
      </c>
      <c r="M1249" s="162">
        <v>4643</v>
      </c>
      <c r="N1249" s="162">
        <v>51289.406875000001</v>
      </c>
      <c r="O1249" s="171">
        <v>34.200000000000003</v>
      </c>
      <c r="P1249" s="326" t="b">
        <f t="shared" ca="1" si="19"/>
        <v>0</v>
      </c>
      <c r="Q1249" s="234">
        <v>2579.3287500000001</v>
      </c>
      <c r="R1249" s="234">
        <v>27030.25</v>
      </c>
      <c r="S1249" s="234">
        <v>21679.828125</v>
      </c>
    </row>
    <row r="1250" spans="1:19">
      <c r="A1250" s="169">
        <v>44529</v>
      </c>
      <c r="B1250" s="162">
        <v>2135.1875</v>
      </c>
      <c r="C1250" s="162">
        <v>208</v>
      </c>
      <c r="D1250" s="162">
        <v>422.44000000000005</v>
      </c>
      <c r="E1250" s="162">
        <v>5187.5</v>
      </c>
      <c r="F1250" s="162">
        <v>8056</v>
      </c>
      <c r="G1250" s="162">
        <v>19.5</v>
      </c>
      <c r="H1250" s="162">
        <v>8641.25</v>
      </c>
      <c r="I1250" s="162">
        <v>3872</v>
      </c>
      <c r="J1250" s="162">
        <v>5678.53125</v>
      </c>
      <c r="K1250" s="162">
        <v>4620</v>
      </c>
      <c r="L1250" s="162">
        <v>4046.5</v>
      </c>
      <c r="M1250" s="162">
        <v>4101</v>
      </c>
      <c r="N1250" s="162">
        <v>46987.908750000002</v>
      </c>
      <c r="O1250" s="171">
        <v>13.9</v>
      </c>
      <c r="P1250" s="326" t="b">
        <f t="shared" ca="1" si="19"/>
        <v>0</v>
      </c>
      <c r="Q1250" s="234">
        <v>2765.6275000000001</v>
      </c>
      <c r="R1250" s="234">
        <v>25776.25</v>
      </c>
      <c r="S1250" s="234">
        <v>18446.03125</v>
      </c>
    </row>
    <row r="1251" spans="1:19">
      <c r="A1251" s="169">
        <v>44530</v>
      </c>
      <c r="B1251" s="162">
        <v>2129.65625</v>
      </c>
      <c r="C1251" s="162">
        <v>215</v>
      </c>
      <c r="D1251" s="162">
        <v>374.84</v>
      </c>
      <c r="E1251" s="162">
        <v>5301</v>
      </c>
      <c r="F1251" s="162">
        <v>7932</v>
      </c>
      <c r="G1251" s="162">
        <v>21</v>
      </c>
      <c r="H1251" s="162">
        <v>8400</v>
      </c>
      <c r="I1251" s="162">
        <v>3621.5</v>
      </c>
      <c r="J1251" s="162">
        <v>2862.796875</v>
      </c>
      <c r="K1251" s="162">
        <v>2481</v>
      </c>
      <c r="L1251" s="162">
        <v>2280.5</v>
      </c>
      <c r="M1251" s="162">
        <v>2545</v>
      </c>
      <c r="N1251" s="162">
        <v>38164.293124999997</v>
      </c>
      <c r="O1251" s="171">
        <v>11.1</v>
      </c>
      <c r="P1251" s="326" t="b">
        <f t="shared" ca="1" si="19"/>
        <v>0</v>
      </c>
      <c r="Q1251" s="234">
        <v>2719.4962500000001</v>
      </c>
      <c r="R1251" s="234">
        <v>25275.5</v>
      </c>
      <c r="S1251" s="234">
        <v>10169.296875</v>
      </c>
    </row>
    <row r="1252" spans="1:19">
      <c r="A1252" s="169">
        <v>44531</v>
      </c>
      <c r="B1252" s="162">
        <v>2110.28125</v>
      </c>
      <c r="C1252" s="162">
        <v>225.75</v>
      </c>
      <c r="D1252" s="162">
        <v>337.92</v>
      </c>
      <c r="E1252" s="162">
        <v>5183</v>
      </c>
      <c r="F1252" s="162">
        <v>7766</v>
      </c>
      <c r="G1252" s="162">
        <v>10</v>
      </c>
      <c r="H1252" s="162">
        <v>8525.75</v>
      </c>
      <c r="I1252" s="162">
        <v>3622.5</v>
      </c>
      <c r="J1252" s="162">
        <v>3216.1875</v>
      </c>
      <c r="K1252" s="162">
        <v>2205</v>
      </c>
      <c r="L1252" s="162">
        <v>2301</v>
      </c>
      <c r="M1252" s="162">
        <v>2222.5</v>
      </c>
      <c r="N1252" s="162">
        <v>37725.888749999998</v>
      </c>
      <c r="O1252" s="171">
        <v>12.5</v>
      </c>
      <c r="P1252" s="326" t="b">
        <f t="shared" ca="1" si="19"/>
        <v>0</v>
      </c>
      <c r="Q1252" s="234">
        <v>2673.9512500000001</v>
      </c>
      <c r="R1252" s="234">
        <v>25107.25</v>
      </c>
      <c r="S1252" s="234">
        <v>9944.6875</v>
      </c>
    </row>
    <row r="1253" spans="1:19">
      <c r="A1253" s="169">
        <v>44532</v>
      </c>
      <c r="B1253" s="162">
        <v>2075.1875</v>
      </c>
      <c r="C1253" s="162">
        <v>226.25</v>
      </c>
      <c r="D1253" s="162">
        <v>344.40999999999997</v>
      </c>
      <c r="E1253" s="162">
        <v>5384.5</v>
      </c>
      <c r="F1253" s="162">
        <v>7960</v>
      </c>
      <c r="G1253" s="162">
        <v>4</v>
      </c>
      <c r="H1253" s="162">
        <v>8868.5</v>
      </c>
      <c r="I1253" s="162">
        <v>4128.5</v>
      </c>
      <c r="J1253" s="162">
        <v>3623.5</v>
      </c>
      <c r="K1253" s="162">
        <v>2349</v>
      </c>
      <c r="L1253" s="162">
        <v>2548</v>
      </c>
      <c r="M1253" s="162">
        <v>2421.5</v>
      </c>
      <c r="N1253" s="162">
        <v>39933.347500000003</v>
      </c>
      <c r="O1253" s="171">
        <v>15.8</v>
      </c>
      <c r="P1253" s="326" t="b">
        <f t="shared" ca="1" si="19"/>
        <v>0</v>
      </c>
      <c r="Q1253" s="234">
        <v>2645.8474999999999</v>
      </c>
      <c r="R1253" s="234">
        <v>26345.5</v>
      </c>
      <c r="S1253" s="234">
        <v>10942</v>
      </c>
    </row>
    <row r="1254" spans="1:19">
      <c r="A1254" s="169">
        <v>44533</v>
      </c>
      <c r="B1254" s="162">
        <v>2077</v>
      </c>
      <c r="C1254" s="162">
        <v>227</v>
      </c>
      <c r="D1254" s="162">
        <v>342.81</v>
      </c>
      <c r="E1254" s="162">
        <v>6038.5</v>
      </c>
      <c r="F1254" s="162">
        <v>7842</v>
      </c>
      <c r="G1254" s="162">
        <v>3.5</v>
      </c>
      <c r="H1254" s="162">
        <v>9274.25</v>
      </c>
      <c r="I1254" s="162">
        <v>4443.5</v>
      </c>
      <c r="J1254" s="162">
        <v>5519.46875</v>
      </c>
      <c r="K1254" s="162">
        <v>4776</v>
      </c>
      <c r="L1254" s="162">
        <v>4335.5</v>
      </c>
      <c r="M1254" s="162">
        <v>3772</v>
      </c>
      <c r="N1254" s="162">
        <v>48651.528749999998</v>
      </c>
      <c r="O1254" s="171">
        <v>40.5</v>
      </c>
      <c r="P1254" s="326" t="b">
        <f t="shared" ca="1" si="19"/>
        <v>0</v>
      </c>
      <c r="Q1254" s="234">
        <v>2646.81</v>
      </c>
      <c r="R1254" s="234">
        <v>27601.75</v>
      </c>
      <c r="S1254" s="234">
        <v>18402.96875</v>
      </c>
    </row>
    <row r="1255" spans="1:19">
      <c r="A1255" s="169">
        <v>44534</v>
      </c>
      <c r="B1255" s="162">
        <v>2119.71875</v>
      </c>
      <c r="C1255" s="162">
        <v>223.75</v>
      </c>
      <c r="D1255" s="162">
        <v>340.88</v>
      </c>
      <c r="E1255" s="162">
        <v>5974.5</v>
      </c>
      <c r="F1255" s="162">
        <v>8180</v>
      </c>
      <c r="G1255" s="162">
        <v>2.5</v>
      </c>
      <c r="H1255" s="162">
        <v>9471</v>
      </c>
      <c r="I1255" s="162">
        <v>4638.5</v>
      </c>
      <c r="J1255" s="162">
        <v>6897.984375</v>
      </c>
      <c r="K1255" s="162">
        <v>6104</v>
      </c>
      <c r="L1255" s="162">
        <v>5364.5</v>
      </c>
      <c r="M1255" s="162">
        <v>4961</v>
      </c>
      <c r="N1255" s="162">
        <v>54278.333124999997</v>
      </c>
      <c r="O1255" s="171">
        <v>48.8</v>
      </c>
      <c r="P1255" s="326" t="b">
        <f t="shared" ca="1" si="19"/>
        <v>0</v>
      </c>
      <c r="Q1255" s="234">
        <v>2684.3487500000001</v>
      </c>
      <c r="R1255" s="234">
        <v>28266.5</v>
      </c>
      <c r="S1255" s="234">
        <v>23327.484375</v>
      </c>
    </row>
    <row r="1256" spans="1:19">
      <c r="A1256" s="169">
        <v>44535</v>
      </c>
      <c r="B1256" s="162">
        <v>1954.4375</v>
      </c>
      <c r="C1256" s="162">
        <v>216.5</v>
      </c>
      <c r="D1256" s="162">
        <v>337</v>
      </c>
      <c r="E1256" s="162">
        <v>5816.5</v>
      </c>
      <c r="F1256" s="162">
        <v>8048</v>
      </c>
      <c r="G1256" s="162">
        <v>7.5</v>
      </c>
      <c r="H1256" s="162">
        <v>9457.5</v>
      </c>
      <c r="I1256" s="162">
        <v>4311.5</v>
      </c>
      <c r="J1256" s="162">
        <v>7160.265625</v>
      </c>
      <c r="K1256" s="162">
        <v>6028</v>
      </c>
      <c r="L1256" s="162">
        <v>5294</v>
      </c>
      <c r="M1256" s="162">
        <v>4831</v>
      </c>
      <c r="N1256" s="162">
        <v>53462.203125</v>
      </c>
      <c r="O1256" s="171">
        <v>39.299999999999997</v>
      </c>
      <c r="P1256" s="326" t="b">
        <f t="shared" ca="1" si="19"/>
        <v>0</v>
      </c>
      <c r="Q1256" s="234">
        <v>2507.9375</v>
      </c>
      <c r="R1256" s="234">
        <v>27641</v>
      </c>
      <c r="S1256" s="234">
        <v>23313.265625</v>
      </c>
    </row>
    <row r="1257" spans="1:19">
      <c r="A1257" s="169">
        <v>44536</v>
      </c>
      <c r="B1257" s="162">
        <v>2171.65625</v>
      </c>
      <c r="C1257" s="162">
        <v>216.25</v>
      </c>
      <c r="D1257" s="162">
        <v>342.96999999999997</v>
      </c>
      <c r="E1257" s="162">
        <v>5658</v>
      </c>
      <c r="F1257" s="162">
        <v>7845</v>
      </c>
      <c r="G1257" s="162">
        <v>6.5</v>
      </c>
      <c r="H1257" s="162">
        <v>8815.75</v>
      </c>
      <c r="I1257" s="162">
        <v>4128.5</v>
      </c>
      <c r="J1257" s="162">
        <v>5795.671875</v>
      </c>
      <c r="K1257" s="162">
        <v>4941</v>
      </c>
      <c r="L1257" s="162">
        <v>4243</v>
      </c>
      <c r="M1257" s="162">
        <v>4213</v>
      </c>
      <c r="N1257" s="162">
        <v>48377.298125000001</v>
      </c>
      <c r="O1257" s="171">
        <v>16.399999999999999</v>
      </c>
      <c r="P1257" s="326" t="b">
        <f t="shared" ca="1" si="19"/>
        <v>0</v>
      </c>
      <c r="Q1257" s="234">
        <v>2730.8762499999998</v>
      </c>
      <c r="R1257" s="234">
        <v>26453.75</v>
      </c>
      <c r="S1257" s="234">
        <v>19192.671875</v>
      </c>
    </row>
    <row r="1258" spans="1:19">
      <c r="A1258" s="169">
        <v>44537</v>
      </c>
      <c r="B1258" s="162">
        <v>2254.3125</v>
      </c>
      <c r="C1258" s="162">
        <v>215</v>
      </c>
      <c r="D1258" s="162">
        <v>328.8</v>
      </c>
      <c r="E1258" s="162">
        <v>5738</v>
      </c>
      <c r="F1258" s="162">
        <v>7794</v>
      </c>
      <c r="G1258" s="162">
        <v>7.5</v>
      </c>
      <c r="H1258" s="162">
        <v>8755.25</v>
      </c>
      <c r="I1258" s="162">
        <v>3945</v>
      </c>
      <c r="J1258" s="162">
        <v>2909.015625</v>
      </c>
      <c r="K1258" s="162">
        <v>2530</v>
      </c>
      <c r="L1258" s="162">
        <v>2400</v>
      </c>
      <c r="M1258" s="162">
        <v>2627.5</v>
      </c>
      <c r="N1258" s="162">
        <v>39504.378125000003</v>
      </c>
      <c r="O1258" s="171">
        <v>14.1</v>
      </c>
      <c r="P1258" s="326" t="b">
        <f t="shared" ca="1" si="19"/>
        <v>0</v>
      </c>
      <c r="Q1258" s="234">
        <v>2798.1125000000002</v>
      </c>
      <c r="R1258" s="234">
        <v>26239.75</v>
      </c>
      <c r="S1258" s="234">
        <v>10466.515625</v>
      </c>
    </row>
    <row r="1259" spans="1:19">
      <c r="A1259" s="169">
        <v>44538</v>
      </c>
      <c r="B1259" s="162">
        <v>2233.09375</v>
      </c>
      <c r="C1259" s="162">
        <v>216.25</v>
      </c>
      <c r="D1259" s="162">
        <v>333.27000000000004</v>
      </c>
      <c r="E1259" s="162">
        <v>5592.5</v>
      </c>
      <c r="F1259" s="162">
        <v>7848</v>
      </c>
      <c r="G1259" s="162">
        <v>14</v>
      </c>
      <c r="H1259" s="162">
        <v>8565.5</v>
      </c>
      <c r="I1259" s="162">
        <v>3955.5</v>
      </c>
      <c r="J1259" s="162">
        <v>3082.71875</v>
      </c>
      <c r="K1259" s="162">
        <v>2180</v>
      </c>
      <c r="L1259" s="162">
        <v>2334.5</v>
      </c>
      <c r="M1259" s="162">
        <v>2252.5</v>
      </c>
      <c r="N1259" s="162">
        <v>38607.832499999997</v>
      </c>
      <c r="O1259" s="171">
        <v>15.2</v>
      </c>
      <c r="P1259" s="326" t="b">
        <f t="shared" ca="1" si="19"/>
        <v>0</v>
      </c>
      <c r="Q1259" s="234">
        <v>2782.61375</v>
      </c>
      <c r="R1259" s="234">
        <v>25975.5</v>
      </c>
      <c r="S1259" s="234">
        <v>9849.71875</v>
      </c>
    </row>
    <row r="1260" spans="1:19">
      <c r="A1260" s="169">
        <v>44539</v>
      </c>
      <c r="B1260" s="162">
        <v>2219.4375</v>
      </c>
      <c r="C1260" s="162">
        <v>214.5</v>
      </c>
      <c r="D1260" s="162">
        <v>335</v>
      </c>
      <c r="E1260" s="162">
        <v>5493.5</v>
      </c>
      <c r="F1260" s="162">
        <v>7745</v>
      </c>
      <c r="G1260" s="162">
        <v>14</v>
      </c>
      <c r="H1260" s="162">
        <v>8837.75</v>
      </c>
      <c r="I1260" s="162">
        <v>4217.5</v>
      </c>
      <c r="J1260" s="162">
        <v>3477.09375</v>
      </c>
      <c r="K1260" s="162">
        <v>2309</v>
      </c>
      <c r="L1260" s="162">
        <v>2537</v>
      </c>
      <c r="M1260" s="162">
        <v>2407.5</v>
      </c>
      <c r="N1260" s="162">
        <v>39807.28125</v>
      </c>
      <c r="O1260" s="171">
        <v>15.1</v>
      </c>
      <c r="P1260" s="326" t="b">
        <f t="shared" ca="1" si="19"/>
        <v>0</v>
      </c>
      <c r="Q1260" s="234">
        <v>2768.9375</v>
      </c>
      <c r="R1260" s="234">
        <v>26307.75</v>
      </c>
      <c r="S1260" s="234">
        <v>10730.59375</v>
      </c>
    </row>
    <row r="1261" spans="1:19">
      <c r="A1261" s="169">
        <v>44540</v>
      </c>
      <c r="B1261" s="162">
        <v>2214.1875</v>
      </c>
      <c r="C1261" s="162">
        <v>214.5</v>
      </c>
      <c r="D1261" s="162">
        <v>337.31</v>
      </c>
      <c r="E1261" s="162">
        <v>6337.5</v>
      </c>
      <c r="F1261" s="162">
        <v>7935</v>
      </c>
      <c r="G1261" s="162">
        <v>15</v>
      </c>
      <c r="H1261" s="162">
        <v>8961.5</v>
      </c>
      <c r="I1261" s="162">
        <v>4389</v>
      </c>
      <c r="J1261" s="162">
        <v>5323.15625</v>
      </c>
      <c r="K1261" s="162">
        <v>4471</v>
      </c>
      <c r="L1261" s="162">
        <v>4277.5</v>
      </c>
      <c r="M1261" s="162">
        <v>3678</v>
      </c>
      <c r="N1261" s="162">
        <v>48153.653749999998</v>
      </c>
      <c r="O1261" s="171">
        <v>38.6</v>
      </c>
      <c r="P1261" s="326" t="b">
        <f t="shared" ca="1" si="19"/>
        <v>0</v>
      </c>
      <c r="Q1261" s="234">
        <v>2765.9974999999999</v>
      </c>
      <c r="R1261" s="234">
        <v>27638</v>
      </c>
      <c r="S1261" s="234">
        <v>17749.65625</v>
      </c>
    </row>
    <row r="1262" spans="1:19">
      <c r="A1262" s="169">
        <v>44541</v>
      </c>
      <c r="B1262" s="162">
        <v>2227.59375</v>
      </c>
      <c r="C1262" s="162">
        <v>214</v>
      </c>
      <c r="D1262" s="162">
        <v>335.14</v>
      </c>
      <c r="E1262" s="162">
        <v>6624</v>
      </c>
      <c r="F1262" s="162">
        <v>8068</v>
      </c>
      <c r="G1262" s="162">
        <v>18</v>
      </c>
      <c r="H1262" s="162">
        <v>9175.25</v>
      </c>
      <c r="I1262" s="162">
        <v>4360.5</v>
      </c>
      <c r="J1262" s="162">
        <v>6632.296875</v>
      </c>
      <c r="K1262" s="162">
        <v>5437</v>
      </c>
      <c r="L1262" s="162">
        <v>4977.5</v>
      </c>
      <c r="M1262" s="162">
        <v>4413.5</v>
      </c>
      <c r="N1262" s="162">
        <v>52482.780624999999</v>
      </c>
      <c r="O1262" s="171">
        <v>43.8</v>
      </c>
      <c r="P1262" s="326" t="b">
        <f t="shared" ca="1" si="19"/>
        <v>0</v>
      </c>
      <c r="Q1262" s="234">
        <v>2776.7337499999999</v>
      </c>
      <c r="R1262" s="234">
        <v>28245.75</v>
      </c>
      <c r="S1262" s="234">
        <v>21460.296875</v>
      </c>
    </row>
    <row r="1263" spans="1:19">
      <c r="A1263" s="169">
        <v>44542</v>
      </c>
      <c r="B1263" s="162">
        <v>2072.78125</v>
      </c>
      <c r="C1263" s="162">
        <v>211.75</v>
      </c>
      <c r="D1263" s="162">
        <v>324.77000000000004</v>
      </c>
      <c r="E1263" s="162">
        <v>6008.5</v>
      </c>
      <c r="F1263" s="162">
        <v>8062</v>
      </c>
      <c r="G1263" s="162">
        <v>18</v>
      </c>
      <c r="H1263" s="162">
        <v>9055</v>
      </c>
      <c r="I1263" s="162">
        <v>4191</v>
      </c>
      <c r="J1263" s="162">
        <v>6463.484375</v>
      </c>
      <c r="K1263" s="162">
        <v>5503</v>
      </c>
      <c r="L1263" s="162">
        <v>5001</v>
      </c>
      <c r="M1263" s="162">
        <v>4374.5</v>
      </c>
      <c r="N1263" s="162">
        <v>51285.785624999997</v>
      </c>
      <c r="O1263" s="171">
        <v>34.5</v>
      </c>
      <c r="P1263" s="326" t="b">
        <f t="shared" ca="1" si="19"/>
        <v>0</v>
      </c>
      <c r="Q1263" s="234">
        <v>2609.30125</v>
      </c>
      <c r="R1263" s="234">
        <v>27334.5</v>
      </c>
      <c r="S1263" s="234">
        <v>21341.984375</v>
      </c>
    </row>
    <row r="1264" spans="1:19">
      <c r="A1264" s="169">
        <v>44543</v>
      </c>
      <c r="B1264" s="162">
        <v>2285.40625</v>
      </c>
      <c r="C1264" s="162">
        <v>224</v>
      </c>
      <c r="D1264" s="162">
        <v>333.31</v>
      </c>
      <c r="E1264" s="162">
        <v>5612.5</v>
      </c>
      <c r="F1264" s="162">
        <v>7829</v>
      </c>
      <c r="G1264" s="162">
        <v>15.5</v>
      </c>
      <c r="H1264" s="162">
        <v>8496.25</v>
      </c>
      <c r="I1264" s="162">
        <v>3883.5</v>
      </c>
      <c r="J1264" s="162">
        <v>5784.21875</v>
      </c>
      <c r="K1264" s="162">
        <v>4526</v>
      </c>
      <c r="L1264" s="162">
        <v>4088</v>
      </c>
      <c r="M1264" s="162">
        <v>4082</v>
      </c>
      <c r="N1264" s="162">
        <v>47159.684999999998</v>
      </c>
      <c r="O1264" s="171">
        <v>12.7</v>
      </c>
      <c r="P1264" s="326" t="b">
        <f t="shared" ca="1" si="19"/>
        <v>0</v>
      </c>
      <c r="Q1264" s="234">
        <v>2842.7162499999999</v>
      </c>
      <c r="R1264" s="234">
        <v>25836.75</v>
      </c>
      <c r="S1264" s="234">
        <v>18480.21875</v>
      </c>
    </row>
    <row r="1265" spans="1:19">
      <c r="A1265" s="169">
        <v>44544</v>
      </c>
      <c r="B1265" s="162">
        <v>2234.75</v>
      </c>
      <c r="C1265" s="162">
        <v>213.5</v>
      </c>
      <c r="D1265" s="162">
        <v>339.77</v>
      </c>
      <c r="E1265" s="162">
        <v>5663</v>
      </c>
      <c r="F1265" s="162">
        <v>7779</v>
      </c>
      <c r="G1265" s="162">
        <v>15</v>
      </c>
      <c r="H1265" s="162">
        <v>8437</v>
      </c>
      <c r="I1265" s="162">
        <v>3647</v>
      </c>
      <c r="J1265" s="162">
        <v>2847.921875</v>
      </c>
      <c r="K1265" s="162">
        <v>2496</v>
      </c>
      <c r="L1265" s="162">
        <v>2393</v>
      </c>
      <c r="M1265" s="162">
        <v>2609</v>
      </c>
      <c r="N1265" s="162">
        <v>38674.941874999997</v>
      </c>
      <c r="O1265" s="171">
        <v>12.4</v>
      </c>
      <c r="P1265" s="326" t="b">
        <f t="shared" ca="1" si="19"/>
        <v>0</v>
      </c>
      <c r="Q1265" s="234">
        <v>2788.02</v>
      </c>
      <c r="R1265" s="234">
        <v>25541</v>
      </c>
      <c r="S1265" s="234">
        <v>10345.921875</v>
      </c>
    </row>
    <row r="1266" spans="1:19">
      <c r="A1266" s="169">
        <v>44545</v>
      </c>
      <c r="B1266" s="162">
        <v>2234.71875</v>
      </c>
      <c r="C1266" s="162">
        <v>313</v>
      </c>
      <c r="D1266" s="162">
        <v>327.22000000000003</v>
      </c>
      <c r="E1266" s="162">
        <v>5779</v>
      </c>
      <c r="F1266" s="162">
        <v>7720</v>
      </c>
      <c r="G1266" s="162">
        <v>16</v>
      </c>
      <c r="H1266" s="162">
        <v>8487.75</v>
      </c>
      <c r="I1266" s="162">
        <v>3964</v>
      </c>
      <c r="J1266" s="162">
        <v>3082.421875</v>
      </c>
      <c r="K1266" s="162">
        <v>2182</v>
      </c>
      <c r="L1266" s="162">
        <v>2409</v>
      </c>
      <c r="M1266" s="162">
        <v>2396</v>
      </c>
      <c r="N1266" s="162">
        <v>38911.110625000001</v>
      </c>
      <c r="O1266" s="171">
        <v>15.8</v>
      </c>
      <c r="P1266" s="326" t="b">
        <f t="shared" ca="1" si="19"/>
        <v>0</v>
      </c>
      <c r="Q1266" s="234">
        <v>2874.9387500000003</v>
      </c>
      <c r="R1266" s="234">
        <v>25966.75</v>
      </c>
      <c r="S1266" s="234">
        <v>10069.421875</v>
      </c>
    </row>
    <row r="1267" spans="1:19">
      <c r="A1267" s="169">
        <v>44546</v>
      </c>
      <c r="B1267" s="162">
        <v>2242.09375</v>
      </c>
      <c r="C1267" s="162">
        <v>358.5</v>
      </c>
      <c r="D1267" s="162">
        <v>334.89000000000004</v>
      </c>
      <c r="E1267" s="162">
        <v>5526.5</v>
      </c>
      <c r="F1267" s="162">
        <v>8013</v>
      </c>
      <c r="G1267" s="162">
        <v>20</v>
      </c>
      <c r="H1267" s="162">
        <v>8655</v>
      </c>
      <c r="I1267" s="162">
        <v>3971</v>
      </c>
      <c r="J1267" s="162">
        <v>3610.71875</v>
      </c>
      <c r="K1267" s="162">
        <v>2353</v>
      </c>
      <c r="L1267" s="162">
        <v>2658.5</v>
      </c>
      <c r="M1267" s="162">
        <v>2503.5</v>
      </c>
      <c r="N1267" s="162">
        <v>40246.702499999999</v>
      </c>
      <c r="O1267" s="171">
        <v>15.9</v>
      </c>
      <c r="P1267" s="326" t="b">
        <f t="shared" ca="1" si="19"/>
        <v>0</v>
      </c>
      <c r="Q1267" s="234">
        <v>2935.4837499999999</v>
      </c>
      <c r="R1267" s="234">
        <v>26185.5</v>
      </c>
      <c r="S1267" s="234">
        <v>11125.71875</v>
      </c>
    </row>
    <row r="1268" spans="1:19">
      <c r="A1268" s="169">
        <v>44547</v>
      </c>
      <c r="B1268" s="162">
        <v>2148.5625</v>
      </c>
      <c r="C1268" s="162">
        <v>361.5</v>
      </c>
      <c r="D1268" s="162">
        <v>328.93</v>
      </c>
      <c r="E1268" s="162">
        <v>6399.5</v>
      </c>
      <c r="F1268" s="162">
        <v>8025</v>
      </c>
      <c r="G1268" s="162">
        <v>20</v>
      </c>
      <c r="H1268" s="162">
        <v>8840</v>
      </c>
      <c r="I1268" s="162">
        <v>4348.5</v>
      </c>
      <c r="J1268" s="162">
        <v>5423.78125</v>
      </c>
      <c r="K1268" s="162">
        <v>4581</v>
      </c>
      <c r="L1268" s="162">
        <v>4087</v>
      </c>
      <c r="M1268" s="162">
        <v>3735.5</v>
      </c>
      <c r="N1268" s="162">
        <v>48299.27375</v>
      </c>
      <c r="O1268" s="171">
        <v>40.9</v>
      </c>
      <c r="P1268" s="326" t="b">
        <f t="shared" ca="1" si="19"/>
        <v>0</v>
      </c>
      <c r="Q1268" s="234">
        <v>2838.9924999999998</v>
      </c>
      <c r="R1268" s="234">
        <v>27633</v>
      </c>
      <c r="S1268" s="234">
        <v>17827.28125</v>
      </c>
    </row>
    <row r="1269" spans="1:19">
      <c r="A1269" s="169">
        <v>44548</v>
      </c>
      <c r="B1269" s="162">
        <v>2151.25</v>
      </c>
      <c r="C1269" s="162">
        <v>274</v>
      </c>
      <c r="D1269" s="162">
        <v>329.19000000000005</v>
      </c>
      <c r="E1269" s="162">
        <v>6080</v>
      </c>
      <c r="F1269" s="162">
        <v>8024</v>
      </c>
      <c r="G1269" s="162">
        <v>9.5</v>
      </c>
      <c r="H1269" s="162">
        <v>8939.75</v>
      </c>
      <c r="I1269" s="162">
        <v>4448</v>
      </c>
      <c r="J1269" s="162">
        <v>6658.515625</v>
      </c>
      <c r="K1269" s="162">
        <v>5797</v>
      </c>
      <c r="L1269" s="162">
        <v>5045.5</v>
      </c>
      <c r="M1269" s="162">
        <v>4699</v>
      </c>
      <c r="N1269" s="162">
        <v>52455.705625000002</v>
      </c>
      <c r="O1269" s="171">
        <v>46.8</v>
      </c>
      <c r="P1269" s="326" t="b">
        <f t="shared" ca="1" si="19"/>
        <v>0</v>
      </c>
      <c r="Q1269" s="234">
        <v>2754.44</v>
      </c>
      <c r="R1269" s="234">
        <v>27501.25</v>
      </c>
      <c r="S1269" s="234">
        <v>22200.015625</v>
      </c>
    </row>
    <row r="1270" spans="1:19">
      <c r="A1270" s="169">
        <v>44549</v>
      </c>
      <c r="B1270" s="162">
        <v>2050.25</v>
      </c>
      <c r="C1270" s="162">
        <v>217.5</v>
      </c>
      <c r="D1270" s="162">
        <v>327.93</v>
      </c>
      <c r="E1270" s="162">
        <v>5985.5</v>
      </c>
      <c r="F1270" s="162">
        <v>7987</v>
      </c>
      <c r="G1270" s="162">
        <v>1.5</v>
      </c>
      <c r="H1270" s="162">
        <v>9221.5</v>
      </c>
      <c r="I1270" s="162">
        <v>4387</v>
      </c>
      <c r="J1270" s="162">
        <v>6904.140625</v>
      </c>
      <c r="K1270" s="162">
        <v>5992</v>
      </c>
      <c r="L1270" s="162">
        <v>5208</v>
      </c>
      <c r="M1270" s="162">
        <v>4874</v>
      </c>
      <c r="N1270" s="162">
        <v>53156.320625</v>
      </c>
      <c r="O1270" s="171">
        <v>48.6</v>
      </c>
      <c r="P1270" s="326" t="b">
        <f t="shared" ca="1" si="19"/>
        <v>0</v>
      </c>
      <c r="Q1270" s="234">
        <v>2595.6799999999998</v>
      </c>
      <c r="R1270" s="234">
        <v>27582.5</v>
      </c>
      <c r="S1270" s="234">
        <v>22978.140625</v>
      </c>
    </row>
    <row r="1271" spans="1:19">
      <c r="A1271" s="169">
        <v>44550</v>
      </c>
      <c r="B1271" s="162">
        <v>2178.8125</v>
      </c>
      <c r="C1271" s="162">
        <v>220.75</v>
      </c>
      <c r="D1271" s="162">
        <v>326.25</v>
      </c>
      <c r="E1271" s="162">
        <v>5983.5</v>
      </c>
      <c r="F1271" s="162">
        <v>7972</v>
      </c>
      <c r="G1271" s="162">
        <v>0.5</v>
      </c>
      <c r="H1271" s="162">
        <v>9012.75</v>
      </c>
      <c r="I1271" s="162">
        <v>4326.5</v>
      </c>
      <c r="J1271" s="162">
        <v>6907.390625</v>
      </c>
      <c r="K1271" s="162">
        <v>5822</v>
      </c>
      <c r="L1271" s="162">
        <v>5331</v>
      </c>
      <c r="M1271" s="162">
        <v>4929</v>
      </c>
      <c r="N1271" s="162">
        <v>53010.453125</v>
      </c>
      <c r="O1271" s="171">
        <v>41.8</v>
      </c>
      <c r="P1271" s="326" t="b">
        <f t="shared" ca="1" si="19"/>
        <v>0</v>
      </c>
      <c r="Q1271" s="234">
        <v>2725.8125</v>
      </c>
      <c r="R1271" s="234">
        <v>27295.25</v>
      </c>
      <c r="S1271" s="234">
        <v>22989.390625</v>
      </c>
    </row>
    <row r="1272" spans="1:19">
      <c r="A1272" s="169">
        <v>44551</v>
      </c>
      <c r="B1272" s="162">
        <v>2123.3125</v>
      </c>
      <c r="C1272" s="162">
        <v>219</v>
      </c>
      <c r="D1272" s="162">
        <v>334.97</v>
      </c>
      <c r="E1272" s="162">
        <v>5662.5</v>
      </c>
      <c r="F1272" s="162">
        <v>7819</v>
      </c>
      <c r="G1272" s="162">
        <v>0</v>
      </c>
      <c r="H1272" s="162">
        <v>8788.5</v>
      </c>
      <c r="I1272" s="162">
        <v>4243</v>
      </c>
      <c r="J1272" s="162">
        <v>6878.328125</v>
      </c>
      <c r="K1272" s="162">
        <v>5465</v>
      </c>
      <c r="L1272" s="162">
        <v>5178.5</v>
      </c>
      <c r="M1272" s="162">
        <v>5009</v>
      </c>
      <c r="N1272" s="162">
        <v>51721.110625000001</v>
      </c>
      <c r="O1272" s="171">
        <v>37.1</v>
      </c>
      <c r="P1272" s="326" t="b">
        <f t="shared" ca="1" si="19"/>
        <v>0</v>
      </c>
      <c r="Q1272" s="234">
        <v>2677.2825000000003</v>
      </c>
      <c r="R1272" s="234">
        <v>26513</v>
      </c>
      <c r="S1272" s="234">
        <v>22530.828125</v>
      </c>
    </row>
    <row r="1273" spans="1:19">
      <c r="A1273" s="169">
        <v>44552</v>
      </c>
      <c r="B1273" s="162">
        <v>2217.96875</v>
      </c>
      <c r="C1273" s="162">
        <v>218</v>
      </c>
      <c r="D1273" s="162">
        <v>350.09000000000003</v>
      </c>
      <c r="E1273" s="162">
        <v>5849</v>
      </c>
      <c r="F1273" s="162">
        <v>7962</v>
      </c>
      <c r="G1273" s="162">
        <v>0</v>
      </c>
      <c r="H1273" s="162">
        <v>8965</v>
      </c>
      <c r="I1273" s="162">
        <v>4370</v>
      </c>
      <c r="J1273" s="162">
        <v>6808.96875</v>
      </c>
      <c r="K1273" s="162">
        <v>5434</v>
      </c>
      <c r="L1273" s="162">
        <v>5284.5</v>
      </c>
      <c r="M1273" s="162">
        <v>4931.5</v>
      </c>
      <c r="N1273" s="162">
        <v>52391.027499999997</v>
      </c>
      <c r="O1273" s="171">
        <v>42</v>
      </c>
      <c r="P1273" s="326" t="b">
        <f t="shared" ca="1" si="19"/>
        <v>0</v>
      </c>
      <c r="Q1273" s="234">
        <v>2786.0587500000001</v>
      </c>
      <c r="R1273" s="234">
        <v>27146</v>
      </c>
      <c r="S1273" s="234">
        <v>22458.96875</v>
      </c>
    </row>
    <row r="1274" spans="1:19">
      <c r="A1274" s="169">
        <v>44553</v>
      </c>
      <c r="B1274" s="162">
        <v>2218.875</v>
      </c>
      <c r="C1274" s="162">
        <v>214</v>
      </c>
      <c r="D1274" s="162">
        <v>340.95</v>
      </c>
      <c r="E1274" s="162">
        <v>6096</v>
      </c>
      <c r="F1274" s="162">
        <v>7852</v>
      </c>
      <c r="G1274" s="162">
        <v>3</v>
      </c>
      <c r="H1274" s="162">
        <v>8941.25</v>
      </c>
      <c r="I1274" s="162">
        <v>4160</v>
      </c>
      <c r="J1274" s="162">
        <v>6792.59375</v>
      </c>
      <c r="K1274" s="162">
        <v>5469</v>
      </c>
      <c r="L1274" s="162">
        <v>5143.5</v>
      </c>
      <c r="M1274" s="162">
        <v>4781</v>
      </c>
      <c r="N1274" s="162">
        <v>52012.168749999997</v>
      </c>
      <c r="O1274" s="171">
        <v>41.3</v>
      </c>
      <c r="P1274" s="326" t="b">
        <f t="shared" ca="1" si="19"/>
        <v>0</v>
      </c>
      <c r="Q1274" s="234">
        <v>2773.8249999999998</v>
      </c>
      <c r="R1274" s="234">
        <v>27052.25</v>
      </c>
      <c r="S1274" s="234">
        <v>22186.09375</v>
      </c>
    </row>
    <row r="1275" spans="1:19">
      <c r="A1275" s="169">
        <v>44554</v>
      </c>
      <c r="B1275" s="162">
        <v>2253.53125</v>
      </c>
      <c r="C1275" s="162">
        <v>222.25</v>
      </c>
      <c r="D1275" s="162">
        <v>335.71</v>
      </c>
      <c r="E1275" s="162">
        <v>6138.5</v>
      </c>
      <c r="F1275" s="162">
        <v>8159</v>
      </c>
      <c r="G1275" s="162">
        <v>4</v>
      </c>
      <c r="H1275" s="162">
        <v>8926.75</v>
      </c>
      <c r="I1275" s="162">
        <v>4305.5</v>
      </c>
      <c r="J1275" s="162">
        <v>6973.65625</v>
      </c>
      <c r="K1275" s="162">
        <v>5630</v>
      </c>
      <c r="L1275" s="162">
        <v>5272.5</v>
      </c>
      <c r="M1275" s="162">
        <v>5049.5</v>
      </c>
      <c r="N1275" s="162">
        <v>53270.897499999999</v>
      </c>
      <c r="O1275" s="171">
        <v>50.6</v>
      </c>
      <c r="P1275" s="326" t="b">
        <f t="shared" ca="1" si="19"/>
        <v>0</v>
      </c>
      <c r="Q1275" s="234">
        <v>2811.49125</v>
      </c>
      <c r="R1275" s="234">
        <v>27533.75</v>
      </c>
      <c r="S1275" s="234">
        <v>22925.65625</v>
      </c>
    </row>
    <row r="1276" spans="1:19">
      <c r="A1276" s="169">
        <v>44555</v>
      </c>
      <c r="B1276" s="162">
        <v>2325.5625</v>
      </c>
      <c r="C1276" s="162">
        <v>226.75</v>
      </c>
      <c r="D1276" s="162">
        <v>329.87</v>
      </c>
      <c r="E1276" s="162">
        <v>5999.5</v>
      </c>
      <c r="F1276" s="162">
        <v>8365</v>
      </c>
      <c r="G1276" s="162">
        <v>3</v>
      </c>
      <c r="H1276" s="162">
        <v>9131</v>
      </c>
      <c r="I1276" s="162">
        <v>4458.5</v>
      </c>
      <c r="J1276" s="162">
        <v>7347</v>
      </c>
      <c r="K1276" s="162">
        <v>5879</v>
      </c>
      <c r="L1276" s="162">
        <v>5306</v>
      </c>
      <c r="M1276" s="162">
        <v>5137.5</v>
      </c>
      <c r="N1276" s="162">
        <v>54508.682500000003</v>
      </c>
      <c r="O1276" s="171">
        <v>51.8</v>
      </c>
      <c r="P1276" s="326" t="b">
        <f t="shared" ca="1" si="19"/>
        <v>0</v>
      </c>
      <c r="Q1276" s="234">
        <v>2882.1824999999999</v>
      </c>
      <c r="R1276" s="234">
        <v>27957</v>
      </c>
      <c r="S1276" s="234">
        <v>23669.5</v>
      </c>
    </row>
    <row r="1277" spans="1:19">
      <c r="A1277" s="169">
        <v>44556</v>
      </c>
      <c r="B1277" s="162">
        <v>2109.0625</v>
      </c>
      <c r="C1277" s="162">
        <v>278.75</v>
      </c>
      <c r="D1277" s="162">
        <v>329.77</v>
      </c>
      <c r="E1277" s="162">
        <v>6667.5</v>
      </c>
      <c r="F1277" s="162">
        <v>8359</v>
      </c>
      <c r="G1277" s="162">
        <v>0</v>
      </c>
      <c r="H1277" s="162">
        <v>9250.25</v>
      </c>
      <c r="I1277" s="162">
        <v>4493.5</v>
      </c>
      <c r="J1277" s="162">
        <v>7002.34375</v>
      </c>
      <c r="K1277" s="162">
        <v>6240</v>
      </c>
      <c r="L1277" s="162">
        <v>5599.5</v>
      </c>
      <c r="M1277" s="162">
        <v>5170</v>
      </c>
      <c r="N1277" s="162">
        <v>55499.676249999997</v>
      </c>
      <c r="O1277" s="171">
        <v>51.5</v>
      </c>
      <c r="P1277" s="326" t="b">
        <f t="shared" ca="1" si="19"/>
        <v>0</v>
      </c>
      <c r="Q1277" s="234">
        <v>2717.5825</v>
      </c>
      <c r="R1277" s="234">
        <v>28770.25</v>
      </c>
      <c r="S1277" s="234">
        <v>24011.84375</v>
      </c>
    </row>
    <row r="1278" spans="1:19">
      <c r="A1278" s="169">
        <v>44557</v>
      </c>
      <c r="B1278" s="162">
        <v>2211.78125</v>
      </c>
      <c r="C1278" s="162">
        <v>222.5</v>
      </c>
      <c r="D1278" s="162">
        <v>340.03</v>
      </c>
      <c r="E1278" s="162">
        <v>6158</v>
      </c>
      <c r="F1278" s="162">
        <v>8808</v>
      </c>
      <c r="G1278" s="162">
        <v>1.5</v>
      </c>
      <c r="H1278" s="162">
        <v>9817</v>
      </c>
      <c r="I1278" s="162">
        <v>4774.5</v>
      </c>
      <c r="J1278" s="162">
        <v>7850.03125</v>
      </c>
      <c r="K1278" s="162">
        <v>6828</v>
      </c>
      <c r="L1278" s="162">
        <v>5851.5</v>
      </c>
      <c r="M1278" s="162">
        <v>5831</v>
      </c>
      <c r="N1278" s="162">
        <v>58693.842499999999</v>
      </c>
      <c r="O1278" s="171">
        <v>42.6</v>
      </c>
      <c r="P1278" s="326" t="b">
        <f t="shared" ca="1" si="19"/>
        <v>0</v>
      </c>
      <c r="Q1278" s="234">
        <v>2774.3112499999997</v>
      </c>
      <c r="R1278" s="234">
        <v>29559</v>
      </c>
      <c r="S1278" s="234">
        <v>26360.53125</v>
      </c>
    </row>
    <row r="1279" spans="1:19">
      <c r="A1279" s="169">
        <v>44558</v>
      </c>
      <c r="B1279" s="162">
        <v>2229.65625</v>
      </c>
      <c r="C1279" s="162">
        <v>225.5</v>
      </c>
      <c r="D1279" s="162">
        <v>344.34000000000003</v>
      </c>
      <c r="E1279" s="162">
        <v>5792.5</v>
      </c>
      <c r="F1279" s="162">
        <v>8184</v>
      </c>
      <c r="G1279" s="162">
        <v>3.5</v>
      </c>
      <c r="H1279" s="162">
        <v>9935.75</v>
      </c>
      <c r="I1279" s="162">
        <v>4458.5</v>
      </c>
      <c r="J1279" s="162">
        <v>7275.75</v>
      </c>
      <c r="K1279" s="162">
        <v>6541</v>
      </c>
      <c r="L1279" s="162">
        <v>6141</v>
      </c>
      <c r="M1279" s="162">
        <v>5513</v>
      </c>
      <c r="N1279" s="162">
        <v>56644.496249999997</v>
      </c>
      <c r="O1279" s="171">
        <v>45.3</v>
      </c>
      <c r="P1279" s="326" t="b">
        <f t="shared" ca="1" si="19"/>
        <v>0</v>
      </c>
      <c r="Q1279" s="234">
        <v>2799.4962500000001</v>
      </c>
      <c r="R1279" s="234">
        <v>28374.25</v>
      </c>
      <c r="S1279" s="234">
        <v>25470.75</v>
      </c>
    </row>
    <row r="1280" spans="1:19">
      <c r="A1280" s="169">
        <v>44559</v>
      </c>
      <c r="B1280" s="162">
        <v>2175.09375</v>
      </c>
      <c r="C1280" s="162">
        <v>228.5</v>
      </c>
      <c r="D1280" s="162">
        <v>347.19</v>
      </c>
      <c r="E1280" s="162">
        <v>5822</v>
      </c>
      <c r="F1280" s="162">
        <v>8091</v>
      </c>
      <c r="G1280" s="162">
        <v>4</v>
      </c>
      <c r="H1280" s="162">
        <v>9312.5</v>
      </c>
      <c r="I1280" s="162">
        <v>4359</v>
      </c>
      <c r="J1280" s="162">
        <v>7184.21875</v>
      </c>
      <c r="K1280" s="162">
        <v>6145</v>
      </c>
      <c r="L1280" s="162">
        <v>5523.5</v>
      </c>
      <c r="M1280" s="162">
        <v>5138.5</v>
      </c>
      <c r="N1280" s="162">
        <v>54330.502500000002</v>
      </c>
      <c r="O1280" s="171">
        <v>45.5</v>
      </c>
      <c r="P1280" s="326" t="b">
        <f t="shared" ca="1" si="19"/>
        <v>0</v>
      </c>
      <c r="Q1280" s="234">
        <v>2750.7837500000001</v>
      </c>
      <c r="R1280" s="234">
        <v>27588.5</v>
      </c>
      <c r="S1280" s="234">
        <v>23991.21875</v>
      </c>
    </row>
    <row r="1281" spans="1:19">
      <c r="A1281" s="169">
        <v>44560</v>
      </c>
      <c r="B1281" s="162">
        <v>2224.90625</v>
      </c>
      <c r="C1281" s="162">
        <v>225.75</v>
      </c>
      <c r="D1281" s="162">
        <v>349.66</v>
      </c>
      <c r="E1281" s="162">
        <v>5969.5</v>
      </c>
      <c r="F1281" s="162">
        <v>8058</v>
      </c>
      <c r="G1281" s="162">
        <v>3</v>
      </c>
      <c r="H1281" s="162">
        <v>9260.5</v>
      </c>
      <c r="I1281" s="162">
        <v>4414</v>
      </c>
      <c r="J1281" s="162">
        <v>6836.65625</v>
      </c>
      <c r="K1281" s="162">
        <v>5903</v>
      </c>
      <c r="L1281" s="162">
        <v>5350</v>
      </c>
      <c r="M1281" s="162">
        <v>4834</v>
      </c>
      <c r="N1281" s="162">
        <v>53428.972500000003</v>
      </c>
      <c r="O1281" s="171">
        <v>38.799999999999997</v>
      </c>
      <c r="P1281" s="326" t="b">
        <f t="shared" ca="1" si="19"/>
        <v>0</v>
      </c>
      <c r="Q1281" s="234">
        <v>2800.3162499999999</v>
      </c>
      <c r="R1281" s="234">
        <v>27705</v>
      </c>
      <c r="S1281" s="234">
        <v>22923.65625</v>
      </c>
    </row>
    <row r="1282" spans="1:19">
      <c r="A1282" s="169">
        <v>44561</v>
      </c>
      <c r="B1282" s="162">
        <v>2271.15625</v>
      </c>
      <c r="C1282" s="162">
        <v>217.75</v>
      </c>
      <c r="D1282" s="162">
        <v>339.58</v>
      </c>
      <c r="E1282" s="162">
        <v>5675</v>
      </c>
      <c r="F1282" s="162">
        <v>8166</v>
      </c>
      <c r="G1282" s="162">
        <v>1</v>
      </c>
      <c r="H1282" s="162">
        <v>8909.25</v>
      </c>
      <c r="I1282" s="162">
        <v>4098.5</v>
      </c>
      <c r="J1282" s="162">
        <v>6778.90625</v>
      </c>
      <c r="K1282" s="162">
        <v>5592</v>
      </c>
      <c r="L1282" s="162">
        <v>5269</v>
      </c>
      <c r="M1282" s="162">
        <v>4887</v>
      </c>
      <c r="N1282" s="162">
        <v>52205.142500000002</v>
      </c>
      <c r="O1282" s="171">
        <v>43.1</v>
      </c>
      <c r="P1282" s="326" t="b">
        <f t="shared" ca="1" si="19"/>
        <v>0</v>
      </c>
      <c r="Q1282" s="234">
        <v>2828.4862499999999</v>
      </c>
      <c r="R1282" s="234">
        <v>26849.75</v>
      </c>
      <c r="S1282" s="234">
        <v>22526.90625</v>
      </c>
    </row>
    <row r="1283" spans="1:19">
      <c r="A1283" s="169">
        <v>44562</v>
      </c>
      <c r="B1283" s="162">
        <v>2173.15625</v>
      </c>
      <c r="C1283" s="162">
        <v>216</v>
      </c>
      <c r="D1283" s="162">
        <v>337.04999999999995</v>
      </c>
      <c r="E1283" s="162">
        <v>5671.5</v>
      </c>
      <c r="F1283" s="162">
        <v>8204</v>
      </c>
      <c r="G1283" s="162">
        <v>0</v>
      </c>
      <c r="H1283" s="162">
        <v>9157.25</v>
      </c>
      <c r="I1283" s="162">
        <v>4291</v>
      </c>
      <c r="J1283" s="162">
        <v>6828.59375</v>
      </c>
      <c r="K1283" s="162">
        <v>5697</v>
      </c>
      <c r="L1283" s="162">
        <v>5329.5</v>
      </c>
      <c r="M1283" s="162">
        <v>4917</v>
      </c>
      <c r="N1283" s="162">
        <v>52822.05</v>
      </c>
      <c r="O1283" s="171">
        <v>39.9</v>
      </c>
      <c r="P1283" s="326" t="b">
        <f t="shared" ca="1" si="19"/>
        <v>0</v>
      </c>
      <c r="Q1283" s="234">
        <v>2726.2062500000002</v>
      </c>
      <c r="R1283" s="234">
        <v>27323.75</v>
      </c>
      <c r="S1283" s="234">
        <v>22772.09375</v>
      </c>
    </row>
    <row r="1284" spans="1:19">
      <c r="A1284" s="169">
        <v>44563</v>
      </c>
      <c r="B1284" s="162">
        <v>1970.375</v>
      </c>
      <c r="C1284" s="162">
        <v>216.5</v>
      </c>
      <c r="D1284" s="162">
        <v>342.26</v>
      </c>
      <c r="E1284" s="162">
        <v>5912.5</v>
      </c>
      <c r="F1284" s="162">
        <v>8122</v>
      </c>
      <c r="G1284" s="162">
        <v>0</v>
      </c>
      <c r="H1284" s="162">
        <v>8812.5</v>
      </c>
      <c r="I1284" s="162">
        <v>4072</v>
      </c>
      <c r="J1284" s="162">
        <v>6676.78125</v>
      </c>
      <c r="K1284" s="162">
        <v>5364</v>
      </c>
      <c r="L1284" s="162">
        <v>5058.5</v>
      </c>
      <c r="M1284" s="162">
        <v>4667.5</v>
      </c>
      <c r="N1284" s="162">
        <v>51214.916250000002</v>
      </c>
      <c r="O1284" s="171">
        <v>27.3</v>
      </c>
      <c r="P1284" s="326" t="b">
        <f t="shared" ref="P1284:P1347" ca="1" si="20">AND(A1284&gt;=(TODAY()-30),A1284&lt;TODAY())</f>
        <v>0</v>
      </c>
      <c r="Q1284" s="234">
        <v>2529.1350000000002</v>
      </c>
      <c r="R1284" s="234">
        <v>26919</v>
      </c>
      <c r="S1284" s="234">
        <v>21766.78125</v>
      </c>
    </row>
    <row r="1285" spans="1:19">
      <c r="A1285" s="169">
        <v>44564</v>
      </c>
      <c r="B1285" s="162">
        <v>2266.84375</v>
      </c>
      <c r="C1285" s="162">
        <v>217.5</v>
      </c>
      <c r="D1285" s="162">
        <v>339.07</v>
      </c>
      <c r="E1285" s="162">
        <v>5401.5</v>
      </c>
      <c r="F1285" s="162">
        <v>7752</v>
      </c>
      <c r="G1285" s="162">
        <v>1</v>
      </c>
      <c r="H1285" s="162">
        <v>8789.75</v>
      </c>
      <c r="I1285" s="162">
        <v>3659</v>
      </c>
      <c r="J1285" s="162">
        <v>5931.4375</v>
      </c>
      <c r="K1285" s="162">
        <v>4268</v>
      </c>
      <c r="L1285" s="162">
        <v>4640.5</v>
      </c>
      <c r="M1285" s="162">
        <v>4105.5</v>
      </c>
      <c r="N1285" s="162">
        <v>47372.10125</v>
      </c>
      <c r="O1285" s="171">
        <v>16.600000000000001</v>
      </c>
      <c r="P1285" s="326" t="b">
        <f t="shared" ca="1" si="20"/>
        <v>0</v>
      </c>
      <c r="Q1285" s="234">
        <v>2823.4137500000002</v>
      </c>
      <c r="R1285" s="234">
        <v>25603.25</v>
      </c>
      <c r="S1285" s="234">
        <v>18945.4375</v>
      </c>
    </row>
    <row r="1286" spans="1:19">
      <c r="A1286" s="169">
        <v>44565</v>
      </c>
      <c r="B1286" s="162">
        <v>2304.0625</v>
      </c>
      <c r="C1286" s="162">
        <v>210.25</v>
      </c>
      <c r="D1286" s="162">
        <v>320.11</v>
      </c>
      <c r="E1286" s="162">
        <v>5478</v>
      </c>
      <c r="F1286" s="162">
        <v>7693</v>
      </c>
      <c r="G1286" s="162">
        <v>3.5</v>
      </c>
      <c r="H1286" s="162">
        <v>8325.5</v>
      </c>
      <c r="I1286" s="162">
        <v>3768</v>
      </c>
      <c r="J1286" s="162">
        <v>4282.4375</v>
      </c>
      <c r="K1286" s="162">
        <v>2612</v>
      </c>
      <c r="L1286" s="162">
        <v>3314.5</v>
      </c>
      <c r="M1286" s="162">
        <v>3065.5</v>
      </c>
      <c r="N1286" s="162">
        <v>41376.86</v>
      </c>
      <c r="O1286" s="171">
        <v>13.3</v>
      </c>
      <c r="P1286" s="326" t="b">
        <f t="shared" ca="1" si="20"/>
        <v>0</v>
      </c>
      <c r="Q1286" s="234">
        <v>2834.4225000000001</v>
      </c>
      <c r="R1286" s="234">
        <v>25268</v>
      </c>
      <c r="S1286" s="234">
        <v>13274.4375</v>
      </c>
    </row>
    <row r="1287" spans="1:19">
      <c r="A1287" s="169">
        <v>44566</v>
      </c>
      <c r="B1287" s="162">
        <v>2148.03125</v>
      </c>
      <c r="C1287" s="162">
        <v>213</v>
      </c>
      <c r="D1287" s="162">
        <v>282</v>
      </c>
      <c r="E1287" s="162">
        <v>5868.5</v>
      </c>
      <c r="F1287" s="162">
        <v>7824</v>
      </c>
      <c r="G1287" s="162">
        <v>11</v>
      </c>
      <c r="H1287" s="162">
        <v>7801.5</v>
      </c>
      <c r="I1287" s="162">
        <v>3578.5</v>
      </c>
      <c r="J1287" s="162">
        <v>4465.8125</v>
      </c>
      <c r="K1287" s="162">
        <v>2638</v>
      </c>
      <c r="L1287" s="162">
        <v>3474</v>
      </c>
      <c r="M1287" s="162">
        <v>3112.5</v>
      </c>
      <c r="N1287" s="162">
        <v>41416.84375</v>
      </c>
      <c r="O1287" s="171">
        <v>10.4</v>
      </c>
      <c r="P1287" s="326" t="b">
        <f t="shared" ca="1" si="20"/>
        <v>0</v>
      </c>
      <c r="Q1287" s="234">
        <v>2643.03125</v>
      </c>
      <c r="R1287" s="234">
        <v>25083.5</v>
      </c>
      <c r="S1287" s="234">
        <v>13690.3125</v>
      </c>
    </row>
    <row r="1288" spans="1:19">
      <c r="A1288" s="169">
        <v>44567</v>
      </c>
      <c r="B1288" s="162">
        <v>2108.90625</v>
      </c>
      <c r="C1288" s="162">
        <v>209</v>
      </c>
      <c r="D1288" s="162">
        <v>279.68</v>
      </c>
      <c r="E1288" s="162">
        <v>5726</v>
      </c>
      <c r="F1288" s="162">
        <v>7694</v>
      </c>
      <c r="G1288" s="162">
        <v>12</v>
      </c>
      <c r="H1288" s="162">
        <v>7715.5</v>
      </c>
      <c r="I1288" s="162">
        <v>3622</v>
      </c>
      <c r="J1288" s="162">
        <v>4323.21875</v>
      </c>
      <c r="K1288" s="162">
        <v>2602</v>
      </c>
      <c r="L1288" s="162">
        <v>3535</v>
      </c>
      <c r="M1288" s="162">
        <v>3266.5</v>
      </c>
      <c r="N1288" s="162">
        <v>41093.805</v>
      </c>
      <c r="O1288" s="171">
        <v>13.1</v>
      </c>
      <c r="P1288" s="326" t="b">
        <f t="shared" ca="1" si="20"/>
        <v>0</v>
      </c>
      <c r="Q1288" s="234">
        <v>2597.5862499999998</v>
      </c>
      <c r="R1288" s="234">
        <v>24769.5</v>
      </c>
      <c r="S1288" s="234">
        <v>13726.71875</v>
      </c>
    </row>
    <row r="1289" spans="1:19">
      <c r="A1289" s="169">
        <v>44568</v>
      </c>
      <c r="B1289" s="162">
        <v>2133.28125</v>
      </c>
      <c r="C1289" s="162">
        <v>209.5</v>
      </c>
      <c r="D1289" s="162">
        <v>281.38</v>
      </c>
      <c r="E1289" s="162">
        <v>5584</v>
      </c>
      <c r="F1289" s="162">
        <v>7269</v>
      </c>
      <c r="G1289" s="162">
        <v>8.5</v>
      </c>
      <c r="H1289" s="162">
        <v>7426</v>
      </c>
      <c r="I1289" s="162">
        <v>3468.5</v>
      </c>
      <c r="J1289" s="162">
        <v>5503.3125</v>
      </c>
      <c r="K1289" s="162">
        <v>3765</v>
      </c>
      <c r="L1289" s="162">
        <v>4337</v>
      </c>
      <c r="M1289" s="162">
        <v>3966</v>
      </c>
      <c r="N1289" s="162">
        <v>43951.473749999997</v>
      </c>
      <c r="O1289" s="171">
        <v>16.600000000000001</v>
      </c>
      <c r="P1289" s="326" t="b">
        <f t="shared" ca="1" si="20"/>
        <v>0</v>
      </c>
      <c r="Q1289" s="234">
        <v>2624.1612500000001</v>
      </c>
      <c r="R1289" s="234">
        <v>23756</v>
      </c>
      <c r="S1289" s="234">
        <v>17571.3125</v>
      </c>
    </row>
    <row r="1290" spans="1:19">
      <c r="A1290" s="169">
        <v>44569</v>
      </c>
      <c r="B1290" s="162">
        <v>2125.625</v>
      </c>
      <c r="C1290" s="162">
        <v>208.5</v>
      </c>
      <c r="D1290" s="162">
        <v>281.45</v>
      </c>
      <c r="E1290" s="162">
        <v>5781.5</v>
      </c>
      <c r="F1290" s="162">
        <v>6933</v>
      </c>
      <c r="G1290" s="162">
        <v>5</v>
      </c>
      <c r="H1290" s="162">
        <v>7179.25</v>
      </c>
      <c r="I1290" s="162">
        <v>3519</v>
      </c>
      <c r="J1290" s="162">
        <v>5654.0625</v>
      </c>
      <c r="K1290" s="162">
        <v>4192</v>
      </c>
      <c r="L1290" s="162">
        <v>4542.5</v>
      </c>
      <c r="M1290" s="162">
        <v>4118</v>
      </c>
      <c r="N1290" s="162">
        <v>44539.887499999997</v>
      </c>
      <c r="O1290" s="171">
        <v>12.9</v>
      </c>
      <c r="P1290" s="326" t="b">
        <f t="shared" ca="1" si="20"/>
        <v>0</v>
      </c>
      <c r="Q1290" s="234">
        <v>2615.5749999999998</v>
      </c>
      <c r="R1290" s="234">
        <v>23417.75</v>
      </c>
      <c r="S1290" s="234">
        <v>18506.5625</v>
      </c>
    </row>
    <row r="1291" spans="1:19">
      <c r="A1291" s="169">
        <v>44570</v>
      </c>
      <c r="B1291" s="162">
        <v>1981.125</v>
      </c>
      <c r="C1291" s="162">
        <v>274.75</v>
      </c>
      <c r="D1291" s="162">
        <v>276.94</v>
      </c>
      <c r="E1291" s="162">
        <v>6446.5</v>
      </c>
      <c r="F1291" s="162">
        <v>6816</v>
      </c>
      <c r="G1291" s="162">
        <v>1</v>
      </c>
      <c r="H1291" s="162">
        <v>7107.75</v>
      </c>
      <c r="I1291" s="162">
        <v>3560</v>
      </c>
      <c r="J1291" s="162">
        <v>5723.875</v>
      </c>
      <c r="K1291" s="162">
        <v>4203</v>
      </c>
      <c r="L1291" s="162">
        <v>4492</v>
      </c>
      <c r="M1291" s="162">
        <v>4099.5</v>
      </c>
      <c r="N1291" s="162">
        <v>44982.44</v>
      </c>
      <c r="O1291" s="171">
        <v>12.2</v>
      </c>
      <c r="P1291" s="326" t="b">
        <f t="shared" ca="1" si="20"/>
        <v>0</v>
      </c>
      <c r="Q1291" s="234">
        <v>2532.8150000000001</v>
      </c>
      <c r="R1291" s="234">
        <v>23931.25</v>
      </c>
      <c r="S1291" s="234">
        <v>18518.375</v>
      </c>
    </row>
    <row r="1292" spans="1:19">
      <c r="A1292" s="169">
        <v>44571</v>
      </c>
      <c r="B1292" s="162">
        <v>2133.9375</v>
      </c>
      <c r="C1292" s="162">
        <v>320.75</v>
      </c>
      <c r="D1292" s="162">
        <v>236.94</v>
      </c>
      <c r="E1292" s="162">
        <v>5795</v>
      </c>
      <c r="F1292" s="162">
        <v>6901</v>
      </c>
      <c r="G1292" s="162">
        <v>2</v>
      </c>
      <c r="H1292" s="162">
        <v>7227.25</v>
      </c>
      <c r="I1292" s="162">
        <v>3222</v>
      </c>
      <c r="J1292" s="162">
        <v>5068.90625</v>
      </c>
      <c r="K1292" s="162">
        <v>3499</v>
      </c>
      <c r="L1292" s="162">
        <v>3928.5</v>
      </c>
      <c r="M1292" s="162">
        <v>3611.5</v>
      </c>
      <c r="N1292" s="162">
        <v>41946.783750000002</v>
      </c>
      <c r="O1292" s="171">
        <v>5.5</v>
      </c>
      <c r="P1292" s="326" t="b">
        <f t="shared" ca="1" si="20"/>
        <v>0</v>
      </c>
      <c r="Q1292" s="234">
        <v>2691.6275000000001</v>
      </c>
      <c r="R1292" s="234">
        <v>23147.25</v>
      </c>
      <c r="S1292" s="234">
        <v>16107.90625</v>
      </c>
    </row>
    <row r="1293" spans="1:19">
      <c r="A1293" s="169">
        <v>44572</v>
      </c>
      <c r="B1293" s="162">
        <v>2146.40625</v>
      </c>
      <c r="C1293" s="162">
        <v>325</v>
      </c>
      <c r="D1293" s="162">
        <v>289.73</v>
      </c>
      <c r="E1293" s="162">
        <v>5463.5</v>
      </c>
      <c r="F1293" s="162">
        <v>6843</v>
      </c>
      <c r="G1293" s="162">
        <v>0</v>
      </c>
      <c r="H1293" s="162">
        <v>7325.75</v>
      </c>
      <c r="I1293" s="162">
        <v>3192.5</v>
      </c>
      <c r="J1293" s="162">
        <v>2315.6875</v>
      </c>
      <c r="K1293" s="162">
        <v>1779</v>
      </c>
      <c r="L1293" s="162">
        <v>2561.5</v>
      </c>
      <c r="M1293" s="162">
        <v>2261</v>
      </c>
      <c r="N1293" s="162">
        <v>34503.073749999996</v>
      </c>
      <c r="O1293" s="171">
        <v>4.5</v>
      </c>
      <c r="P1293" s="326" t="b">
        <f t="shared" ca="1" si="20"/>
        <v>0</v>
      </c>
      <c r="Q1293" s="234">
        <v>2761.13625</v>
      </c>
      <c r="R1293" s="234">
        <v>22824.75</v>
      </c>
      <c r="S1293" s="234">
        <v>8917.1875</v>
      </c>
    </row>
    <row r="1294" spans="1:19">
      <c r="A1294" s="169">
        <v>44573</v>
      </c>
      <c r="B1294" s="162">
        <v>2136.6875</v>
      </c>
      <c r="C1294" s="162">
        <v>277.75</v>
      </c>
      <c r="D1294" s="162">
        <v>276.03999999999996</v>
      </c>
      <c r="E1294" s="162">
        <v>5649.5</v>
      </c>
      <c r="F1294" s="162">
        <v>6761</v>
      </c>
      <c r="G1294" s="162">
        <v>0</v>
      </c>
      <c r="H1294" s="162">
        <v>7465.25</v>
      </c>
      <c r="I1294" s="162">
        <v>3332</v>
      </c>
      <c r="J1294" s="162">
        <v>2862.53125</v>
      </c>
      <c r="K1294" s="162">
        <v>1875</v>
      </c>
      <c r="L1294" s="162">
        <v>2655</v>
      </c>
      <c r="M1294" s="162">
        <v>2167</v>
      </c>
      <c r="N1294" s="162">
        <v>35457.758750000001</v>
      </c>
      <c r="O1294" s="171">
        <v>3.6</v>
      </c>
      <c r="P1294" s="326" t="b">
        <f t="shared" ca="1" si="20"/>
        <v>0</v>
      </c>
      <c r="Q1294" s="234">
        <v>2690.4775</v>
      </c>
      <c r="R1294" s="234">
        <v>23207.75</v>
      </c>
      <c r="S1294" s="234">
        <v>9559.53125</v>
      </c>
    </row>
    <row r="1295" spans="1:19">
      <c r="A1295" s="169">
        <v>44574</v>
      </c>
      <c r="B1295" s="162">
        <v>2313.46875</v>
      </c>
      <c r="C1295" s="162">
        <v>247</v>
      </c>
      <c r="D1295" s="162">
        <v>273.90999999999997</v>
      </c>
      <c r="E1295" s="162">
        <v>5512.5</v>
      </c>
      <c r="F1295" s="162">
        <v>6683</v>
      </c>
      <c r="G1295" s="162">
        <v>0</v>
      </c>
      <c r="H1295" s="162">
        <v>7650.25</v>
      </c>
      <c r="I1295" s="162">
        <v>3337.5</v>
      </c>
      <c r="J1295" s="162">
        <v>3157</v>
      </c>
      <c r="K1295" s="162">
        <v>1870</v>
      </c>
      <c r="L1295" s="162">
        <v>2741</v>
      </c>
      <c r="M1295" s="162">
        <v>2210.5</v>
      </c>
      <c r="N1295" s="162">
        <v>35996.128750000003</v>
      </c>
      <c r="O1295" s="171">
        <v>5.6</v>
      </c>
      <c r="P1295" s="326" t="b">
        <f t="shared" ca="1" si="20"/>
        <v>0</v>
      </c>
      <c r="Q1295" s="234">
        <v>2834.3787499999999</v>
      </c>
      <c r="R1295" s="234">
        <v>23183.25</v>
      </c>
      <c r="S1295" s="234">
        <v>9978.5</v>
      </c>
    </row>
    <row r="1296" spans="1:19">
      <c r="A1296" s="169">
        <v>44575</v>
      </c>
      <c r="B1296" s="162">
        <v>2169.03125</v>
      </c>
      <c r="C1296" s="162">
        <v>210.5</v>
      </c>
      <c r="D1296" s="162">
        <v>276.13</v>
      </c>
      <c r="E1296" s="162">
        <v>5525.5</v>
      </c>
      <c r="F1296" s="162">
        <v>6760</v>
      </c>
      <c r="G1296" s="162">
        <v>0</v>
      </c>
      <c r="H1296" s="162">
        <v>7838.25</v>
      </c>
      <c r="I1296" s="162">
        <v>3342.5</v>
      </c>
      <c r="J1296" s="162">
        <v>3194.375</v>
      </c>
      <c r="K1296" s="162">
        <v>2115</v>
      </c>
      <c r="L1296" s="162">
        <v>2964.5</v>
      </c>
      <c r="M1296" s="162">
        <v>2585</v>
      </c>
      <c r="N1296" s="162">
        <v>36980.786249999997</v>
      </c>
      <c r="O1296" s="171">
        <v>7</v>
      </c>
      <c r="P1296" s="326" t="b">
        <f t="shared" ca="1" si="20"/>
        <v>0</v>
      </c>
      <c r="Q1296" s="234">
        <v>2655.6612500000001</v>
      </c>
      <c r="R1296" s="234">
        <v>23466.25</v>
      </c>
      <c r="S1296" s="234">
        <v>10858.875</v>
      </c>
    </row>
    <row r="1297" spans="1:19">
      <c r="A1297" s="169">
        <v>44576</v>
      </c>
      <c r="B1297" s="162">
        <v>2079.1875</v>
      </c>
      <c r="C1297" s="162">
        <v>215</v>
      </c>
      <c r="D1297" s="162">
        <v>282.53000000000003</v>
      </c>
      <c r="E1297" s="162">
        <v>5640</v>
      </c>
      <c r="F1297" s="162">
        <v>6809</v>
      </c>
      <c r="G1297" s="162">
        <v>0</v>
      </c>
      <c r="H1297" s="162">
        <v>7745.5</v>
      </c>
      <c r="I1297" s="162">
        <v>3567</v>
      </c>
      <c r="J1297" s="162">
        <v>2301.71875</v>
      </c>
      <c r="K1297" s="162">
        <v>1734</v>
      </c>
      <c r="L1297" s="162">
        <v>2177</v>
      </c>
      <c r="M1297" s="162">
        <v>2193.5</v>
      </c>
      <c r="N1297" s="162">
        <v>34744.436249999999</v>
      </c>
      <c r="O1297" s="171">
        <v>7.5</v>
      </c>
      <c r="P1297" s="326" t="b">
        <f t="shared" ca="1" si="20"/>
        <v>0</v>
      </c>
      <c r="Q1297" s="234">
        <v>2576.7175000000002</v>
      </c>
      <c r="R1297" s="234">
        <v>23761.5</v>
      </c>
      <c r="S1297" s="234">
        <v>8406.21875</v>
      </c>
    </row>
    <row r="1298" spans="1:19">
      <c r="A1298" s="169">
        <v>44577</v>
      </c>
      <c r="B1298" s="162">
        <v>1912.0625</v>
      </c>
      <c r="C1298" s="162">
        <v>214.75</v>
      </c>
      <c r="D1298" s="162">
        <v>273.17999999999995</v>
      </c>
      <c r="E1298" s="162">
        <v>5739</v>
      </c>
      <c r="F1298" s="162">
        <v>6739</v>
      </c>
      <c r="G1298" s="162">
        <v>0</v>
      </c>
      <c r="H1298" s="162">
        <v>7458</v>
      </c>
      <c r="I1298" s="162">
        <v>3542.5</v>
      </c>
      <c r="J1298" s="162">
        <v>2303.9375</v>
      </c>
      <c r="K1298" s="162">
        <v>1733</v>
      </c>
      <c r="L1298" s="162">
        <v>1728.5</v>
      </c>
      <c r="M1298" s="162">
        <v>2135</v>
      </c>
      <c r="N1298" s="162">
        <v>33778.93</v>
      </c>
      <c r="O1298" s="171">
        <v>9</v>
      </c>
      <c r="P1298" s="326" t="b">
        <f t="shared" ca="1" si="20"/>
        <v>0</v>
      </c>
      <c r="Q1298" s="234">
        <v>2399.9924999999998</v>
      </c>
      <c r="R1298" s="234">
        <v>23478.5</v>
      </c>
      <c r="S1298" s="234">
        <v>7900.4375</v>
      </c>
    </row>
    <row r="1299" spans="1:19">
      <c r="A1299" s="169">
        <v>44578</v>
      </c>
      <c r="B1299" s="162">
        <v>2117.46875</v>
      </c>
      <c r="C1299" s="162">
        <v>305</v>
      </c>
      <c r="D1299" s="162">
        <v>272.89</v>
      </c>
      <c r="E1299" s="162">
        <v>5508</v>
      </c>
      <c r="F1299" s="162">
        <v>6644</v>
      </c>
      <c r="G1299" s="162">
        <v>0.5</v>
      </c>
      <c r="H1299" s="162">
        <v>7147</v>
      </c>
      <c r="I1299" s="162">
        <v>3110</v>
      </c>
      <c r="J1299" s="162">
        <v>2340.25</v>
      </c>
      <c r="K1299" s="162">
        <v>1727</v>
      </c>
      <c r="L1299" s="162">
        <v>1744</v>
      </c>
      <c r="M1299" s="162">
        <v>2130.5</v>
      </c>
      <c r="N1299" s="162">
        <v>33046.608749999999</v>
      </c>
      <c r="O1299" s="171">
        <v>3.4</v>
      </c>
      <c r="P1299" s="326" t="b">
        <f t="shared" ca="1" si="20"/>
        <v>0</v>
      </c>
      <c r="Q1299" s="234">
        <v>2695.3587499999999</v>
      </c>
      <c r="R1299" s="234">
        <v>22409.5</v>
      </c>
      <c r="S1299" s="234">
        <v>7941.75</v>
      </c>
    </row>
    <row r="1300" spans="1:19">
      <c r="A1300" s="169">
        <v>44579</v>
      </c>
      <c r="B1300" s="162">
        <v>2257.53125</v>
      </c>
      <c r="C1300" s="162">
        <v>289.5</v>
      </c>
      <c r="D1300" s="162">
        <v>287.3</v>
      </c>
      <c r="E1300" s="162">
        <v>5544</v>
      </c>
      <c r="F1300" s="162">
        <v>6544</v>
      </c>
      <c r="G1300" s="162">
        <v>0</v>
      </c>
      <c r="H1300" s="162">
        <v>6879.5</v>
      </c>
      <c r="I1300" s="162">
        <v>3028.5</v>
      </c>
      <c r="J1300" s="162">
        <v>2282.15625</v>
      </c>
      <c r="K1300" s="162">
        <v>1657</v>
      </c>
      <c r="L1300" s="162">
        <v>1698.5</v>
      </c>
      <c r="M1300" s="162">
        <v>2133</v>
      </c>
      <c r="N1300" s="162">
        <v>32600.987499999999</v>
      </c>
      <c r="O1300" s="171">
        <v>3</v>
      </c>
      <c r="P1300" s="326" t="b">
        <f t="shared" ca="1" si="20"/>
        <v>0</v>
      </c>
      <c r="Q1300" s="234">
        <v>2834.3312500000002</v>
      </c>
      <c r="R1300" s="234">
        <v>21996</v>
      </c>
      <c r="S1300" s="234">
        <v>7770.65625</v>
      </c>
    </row>
    <row r="1301" spans="1:19">
      <c r="A1301" s="169">
        <v>44580</v>
      </c>
      <c r="B1301" s="162">
        <v>2103.375</v>
      </c>
      <c r="C1301" s="162">
        <v>212.5</v>
      </c>
      <c r="D1301" s="162">
        <v>326.8</v>
      </c>
      <c r="E1301" s="162">
        <v>5753</v>
      </c>
      <c r="F1301" s="162">
        <v>6690</v>
      </c>
      <c r="G1301" s="162">
        <v>1.5</v>
      </c>
      <c r="H1301" s="162">
        <v>6757.5</v>
      </c>
      <c r="I1301" s="162">
        <v>3245.5</v>
      </c>
      <c r="J1301" s="162">
        <v>2415.9375</v>
      </c>
      <c r="K1301" s="162">
        <v>1702</v>
      </c>
      <c r="L1301" s="162">
        <v>1737.5</v>
      </c>
      <c r="M1301" s="162">
        <v>2132</v>
      </c>
      <c r="N1301" s="162">
        <v>33077.612500000003</v>
      </c>
      <c r="O1301" s="171">
        <v>2.9</v>
      </c>
      <c r="P1301" s="326" t="b">
        <f t="shared" ca="1" si="20"/>
        <v>0</v>
      </c>
      <c r="Q1301" s="234">
        <v>2642.6750000000002</v>
      </c>
      <c r="R1301" s="234">
        <v>22447.5</v>
      </c>
      <c r="S1301" s="234">
        <v>7987.4375</v>
      </c>
    </row>
    <row r="1302" spans="1:19">
      <c r="A1302" s="169">
        <v>44581</v>
      </c>
      <c r="B1302" s="162">
        <v>2226.9375</v>
      </c>
      <c r="C1302" s="162">
        <v>211.5</v>
      </c>
      <c r="D1302" s="162">
        <v>521.88</v>
      </c>
      <c r="E1302" s="162">
        <v>5488.5</v>
      </c>
      <c r="F1302" s="162">
        <v>6514</v>
      </c>
      <c r="G1302" s="162">
        <v>2</v>
      </c>
      <c r="H1302" s="162">
        <v>6877.5</v>
      </c>
      <c r="I1302" s="162">
        <v>3025.5</v>
      </c>
      <c r="J1302" s="162">
        <v>2274.09375</v>
      </c>
      <c r="K1302" s="162">
        <v>1663</v>
      </c>
      <c r="L1302" s="162">
        <v>1811</v>
      </c>
      <c r="M1302" s="162">
        <v>2112</v>
      </c>
      <c r="N1302" s="162">
        <v>32727.911250000001</v>
      </c>
      <c r="O1302" s="171">
        <v>2.2999999999999998</v>
      </c>
      <c r="P1302" s="326" t="b">
        <f t="shared" ca="1" si="20"/>
        <v>0</v>
      </c>
      <c r="Q1302" s="234">
        <v>2960.3175000000001</v>
      </c>
      <c r="R1302" s="234">
        <v>21907.5</v>
      </c>
      <c r="S1302" s="234">
        <v>7860.09375</v>
      </c>
    </row>
    <row r="1303" spans="1:19">
      <c r="A1303" s="169">
        <v>44582</v>
      </c>
      <c r="B1303" s="162">
        <v>2223.125</v>
      </c>
      <c r="C1303" s="162">
        <v>219.75</v>
      </c>
      <c r="D1303" s="162">
        <v>468.65</v>
      </c>
      <c r="E1303" s="162">
        <v>5549.5</v>
      </c>
      <c r="F1303" s="162">
        <v>6695</v>
      </c>
      <c r="G1303" s="162">
        <v>0</v>
      </c>
      <c r="H1303" s="162">
        <v>7515.25</v>
      </c>
      <c r="I1303" s="162">
        <v>3261.5</v>
      </c>
      <c r="J1303" s="162">
        <v>2269.65625</v>
      </c>
      <c r="K1303" s="162">
        <v>1622</v>
      </c>
      <c r="L1303" s="162">
        <v>1766</v>
      </c>
      <c r="M1303" s="162">
        <v>2145</v>
      </c>
      <c r="N1303" s="162">
        <v>33735.431250000001</v>
      </c>
      <c r="O1303" s="171">
        <v>7.7</v>
      </c>
      <c r="P1303" s="326" t="b">
        <f t="shared" ca="1" si="20"/>
        <v>0</v>
      </c>
      <c r="Q1303" s="234">
        <v>2911.5250000000001</v>
      </c>
      <c r="R1303" s="234">
        <v>23021.25</v>
      </c>
      <c r="S1303" s="234">
        <v>7802.65625</v>
      </c>
    </row>
    <row r="1304" spans="1:19">
      <c r="A1304" s="169">
        <v>44583</v>
      </c>
      <c r="B1304" s="162">
        <v>2072.9375</v>
      </c>
      <c r="C1304" s="162">
        <v>206.75</v>
      </c>
      <c r="D1304" s="162">
        <v>342.25</v>
      </c>
      <c r="E1304" s="162">
        <v>6148.5</v>
      </c>
      <c r="F1304" s="162">
        <v>6829</v>
      </c>
      <c r="G1304" s="162">
        <v>0</v>
      </c>
      <c r="H1304" s="162">
        <v>7498.75</v>
      </c>
      <c r="I1304" s="162">
        <v>3639</v>
      </c>
      <c r="J1304" s="162">
        <v>2221.6875</v>
      </c>
      <c r="K1304" s="162">
        <v>1635</v>
      </c>
      <c r="L1304" s="162">
        <v>1885.5</v>
      </c>
      <c r="M1304" s="162">
        <v>2191.5</v>
      </c>
      <c r="N1304" s="162">
        <v>34670.875</v>
      </c>
      <c r="O1304" s="171">
        <v>6.3</v>
      </c>
      <c r="P1304" s="326" t="b">
        <f t="shared" ca="1" si="20"/>
        <v>0</v>
      </c>
      <c r="Q1304" s="234">
        <v>2621.9375</v>
      </c>
      <c r="R1304" s="234">
        <v>24115.25</v>
      </c>
      <c r="S1304" s="234">
        <v>7933.6875</v>
      </c>
    </row>
    <row r="1305" spans="1:19">
      <c r="A1305" s="169">
        <v>44584</v>
      </c>
      <c r="B1305" s="162">
        <v>1945</v>
      </c>
      <c r="C1305" s="162">
        <v>209.75</v>
      </c>
      <c r="D1305" s="162">
        <v>331.70000000000005</v>
      </c>
      <c r="E1305" s="162">
        <v>5445.5</v>
      </c>
      <c r="F1305" s="162">
        <v>6773</v>
      </c>
      <c r="G1305" s="162">
        <v>1</v>
      </c>
      <c r="H1305" s="162">
        <v>7119.5</v>
      </c>
      <c r="I1305" s="162">
        <v>3355.5</v>
      </c>
      <c r="J1305" s="162">
        <v>2875.15625</v>
      </c>
      <c r="K1305" s="162">
        <v>1635</v>
      </c>
      <c r="L1305" s="162">
        <v>2084</v>
      </c>
      <c r="M1305" s="162">
        <v>2146.5</v>
      </c>
      <c r="N1305" s="162">
        <v>33921.606249999997</v>
      </c>
      <c r="O1305" s="171">
        <v>5.7</v>
      </c>
      <c r="P1305" s="326" t="b">
        <f t="shared" ca="1" si="20"/>
        <v>0</v>
      </c>
      <c r="Q1305" s="234">
        <v>2486.4499999999998</v>
      </c>
      <c r="R1305" s="234">
        <v>22694.5</v>
      </c>
      <c r="S1305" s="234">
        <v>8740.65625</v>
      </c>
    </row>
    <row r="1306" spans="1:19">
      <c r="A1306" s="169">
        <v>44585</v>
      </c>
      <c r="B1306" s="162">
        <v>2141.75</v>
      </c>
      <c r="C1306" s="162">
        <v>210</v>
      </c>
      <c r="D1306" s="162">
        <v>331.03</v>
      </c>
      <c r="E1306" s="162">
        <v>5498</v>
      </c>
      <c r="F1306" s="162">
        <v>6624</v>
      </c>
      <c r="G1306" s="162">
        <v>4.5</v>
      </c>
      <c r="H1306" s="162">
        <v>6898</v>
      </c>
      <c r="I1306" s="162">
        <v>2944.5</v>
      </c>
      <c r="J1306" s="162">
        <v>2639.625</v>
      </c>
      <c r="K1306" s="162">
        <v>1638</v>
      </c>
      <c r="L1306" s="162">
        <v>2037</v>
      </c>
      <c r="M1306" s="162">
        <v>2113.5</v>
      </c>
      <c r="N1306" s="162">
        <v>33079.904999999999</v>
      </c>
      <c r="O1306" s="171">
        <v>2.8</v>
      </c>
      <c r="P1306" s="326" t="b">
        <f t="shared" ca="1" si="20"/>
        <v>0</v>
      </c>
      <c r="Q1306" s="234">
        <v>2682.7799999999997</v>
      </c>
      <c r="R1306" s="234">
        <v>21969</v>
      </c>
      <c r="S1306" s="234">
        <v>8428.125</v>
      </c>
    </row>
    <row r="1307" spans="1:19">
      <c r="A1307" s="169">
        <v>44586</v>
      </c>
      <c r="B1307" s="162">
        <v>2279.96875</v>
      </c>
      <c r="C1307" s="162">
        <v>213.5</v>
      </c>
      <c r="D1307" s="162">
        <v>564.27</v>
      </c>
      <c r="E1307" s="162">
        <v>6068</v>
      </c>
      <c r="F1307" s="162">
        <v>6580</v>
      </c>
      <c r="G1307" s="162">
        <v>2.5</v>
      </c>
      <c r="H1307" s="162">
        <v>6853.5</v>
      </c>
      <c r="I1307" s="162">
        <v>2978.5</v>
      </c>
      <c r="J1307" s="162">
        <v>2124.78125</v>
      </c>
      <c r="K1307" s="162">
        <v>1603</v>
      </c>
      <c r="L1307" s="162">
        <v>1740.5</v>
      </c>
      <c r="M1307" s="162">
        <v>2107</v>
      </c>
      <c r="N1307" s="162">
        <v>33115.520000000004</v>
      </c>
      <c r="O1307" s="171">
        <v>3.4</v>
      </c>
      <c r="P1307" s="326" t="b">
        <f t="shared" ca="1" si="20"/>
        <v>0</v>
      </c>
      <c r="Q1307" s="234">
        <v>3057.73875</v>
      </c>
      <c r="R1307" s="234">
        <v>22482.5</v>
      </c>
      <c r="S1307" s="234">
        <v>7575.28125</v>
      </c>
    </row>
    <row r="1308" spans="1:19">
      <c r="A1308" s="169">
        <v>44587</v>
      </c>
      <c r="B1308" s="162">
        <v>2071.96875</v>
      </c>
      <c r="C1308" s="162">
        <v>207</v>
      </c>
      <c r="D1308" s="162">
        <v>322.73</v>
      </c>
      <c r="E1308" s="162">
        <v>5318.5</v>
      </c>
      <c r="F1308" s="162">
        <v>6591</v>
      </c>
      <c r="G1308" s="162">
        <v>2.5</v>
      </c>
      <c r="H1308" s="162">
        <v>6796</v>
      </c>
      <c r="I1308" s="162">
        <v>3101</v>
      </c>
      <c r="J1308" s="162">
        <v>2052.03125</v>
      </c>
      <c r="K1308" s="162">
        <v>1629</v>
      </c>
      <c r="L1308" s="162">
        <v>1735.5</v>
      </c>
      <c r="M1308" s="162">
        <v>2085.5</v>
      </c>
      <c r="N1308" s="162">
        <v>31912.73</v>
      </c>
      <c r="O1308" s="171">
        <v>3.7</v>
      </c>
      <c r="P1308" s="326" t="b">
        <f t="shared" ca="1" si="20"/>
        <v>0</v>
      </c>
      <c r="Q1308" s="234">
        <v>2601.69875</v>
      </c>
      <c r="R1308" s="234">
        <v>21809</v>
      </c>
      <c r="S1308" s="234">
        <v>7502.03125</v>
      </c>
    </row>
    <row r="1309" spans="1:19">
      <c r="A1309" s="169">
        <v>44588</v>
      </c>
      <c r="B1309" s="162">
        <v>2065.71875</v>
      </c>
      <c r="C1309" s="162">
        <v>206</v>
      </c>
      <c r="D1309" s="162">
        <v>318.77999999999997</v>
      </c>
      <c r="E1309" s="162">
        <v>5333.5</v>
      </c>
      <c r="F1309" s="162">
        <v>6586</v>
      </c>
      <c r="G1309" s="162">
        <v>5</v>
      </c>
      <c r="H1309" s="162">
        <v>6820.5</v>
      </c>
      <c r="I1309" s="162">
        <v>3130.5</v>
      </c>
      <c r="J1309" s="162">
        <v>2098.375</v>
      </c>
      <c r="K1309" s="162">
        <v>1615</v>
      </c>
      <c r="L1309" s="162">
        <v>1673.5</v>
      </c>
      <c r="M1309" s="162">
        <v>2113</v>
      </c>
      <c r="N1309" s="162">
        <v>31965.873749999999</v>
      </c>
      <c r="O1309" s="171">
        <v>4.2</v>
      </c>
      <c r="P1309" s="326" t="b">
        <f t="shared" ca="1" si="20"/>
        <v>0</v>
      </c>
      <c r="Q1309" s="234">
        <v>2590.4987499999997</v>
      </c>
      <c r="R1309" s="234">
        <v>21875.5</v>
      </c>
      <c r="S1309" s="234">
        <v>7499.875</v>
      </c>
    </row>
    <row r="1310" spans="1:19">
      <c r="A1310" s="169">
        <v>44589</v>
      </c>
      <c r="B1310" s="162">
        <v>2099.625</v>
      </c>
      <c r="C1310" s="162">
        <v>206.25</v>
      </c>
      <c r="D1310" s="162">
        <v>310.46000000000004</v>
      </c>
      <c r="E1310" s="162">
        <v>5487</v>
      </c>
      <c r="F1310" s="162">
        <v>6667</v>
      </c>
      <c r="G1310" s="162">
        <v>1.5</v>
      </c>
      <c r="H1310" s="162">
        <v>6957.75</v>
      </c>
      <c r="I1310" s="162">
        <v>3219.5</v>
      </c>
      <c r="J1310" s="162">
        <v>2098.3125</v>
      </c>
      <c r="K1310" s="162">
        <v>1650</v>
      </c>
      <c r="L1310" s="162">
        <v>1725.5</v>
      </c>
      <c r="M1310" s="162">
        <v>2121</v>
      </c>
      <c r="N1310" s="162">
        <v>32543.897499999999</v>
      </c>
      <c r="O1310" s="171">
        <v>5.5</v>
      </c>
      <c r="P1310" s="326" t="b">
        <f t="shared" ca="1" si="20"/>
        <v>0</v>
      </c>
      <c r="Q1310" s="234">
        <v>2616.335</v>
      </c>
      <c r="R1310" s="234">
        <v>22332.75</v>
      </c>
      <c r="S1310" s="234">
        <v>7594.8125</v>
      </c>
    </row>
    <row r="1311" spans="1:19">
      <c r="A1311" s="169">
        <v>44590</v>
      </c>
      <c r="B1311" s="162">
        <v>2045.1875</v>
      </c>
      <c r="C1311" s="162">
        <v>208</v>
      </c>
      <c r="D1311" s="162">
        <v>313.42</v>
      </c>
      <c r="E1311" s="162">
        <v>5884.5</v>
      </c>
      <c r="F1311" s="162">
        <v>6651</v>
      </c>
      <c r="G1311" s="162">
        <v>1</v>
      </c>
      <c r="H1311" s="162">
        <v>6901.5</v>
      </c>
      <c r="I1311" s="162">
        <v>3513.5</v>
      </c>
      <c r="J1311" s="162">
        <v>2114.4375</v>
      </c>
      <c r="K1311" s="162">
        <v>1659</v>
      </c>
      <c r="L1311" s="162">
        <v>1706</v>
      </c>
      <c r="M1311" s="162">
        <v>2089.5</v>
      </c>
      <c r="N1311" s="162">
        <v>33087.044999999998</v>
      </c>
      <c r="O1311" s="171">
        <v>4.5</v>
      </c>
      <c r="P1311" s="326" t="b">
        <f t="shared" ca="1" si="20"/>
        <v>0</v>
      </c>
      <c r="Q1311" s="234">
        <v>2566.6075000000001</v>
      </c>
      <c r="R1311" s="234">
        <v>22951.5</v>
      </c>
      <c r="S1311" s="234">
        <v>7568.9375</v>
      </c>
    </row>
    <row r="1312" spans="1:19">
      <c r="A1312" s="169">
        <v>44591</v>
      </c>
      <c r="B1312" s="162">
        <v>1946.6875</v>
      </c>
      <c r="C1312" s="162">
        <v>208.5</v>
      </c>
      <c r="D1312" s="162">
        <v>327.57</v>
      </c>
      <c r="E1312" s="162">
        <v>5489.5</v>
      </c>
      <c r="F1312" s="162">
        <v>6794</v>
      </c>
      <c r="G1312" s="162">
        <v>0</v>
      </c>
      <c r="H1312" s="162">
        <v>7448.75</v>
      </c>
      <c r="I1312" s="162">
        <v>3366</v>
      </c>
      <c r="J1312" s="162">
        <v>2043.875</v>
      </c>
      <c r="K1312" s="162">
        <v>1648</v>
      </c>
      <c r="L1312" s="162">
        <v>1567</v>
      </c>
      <c r="M1312" s="162">
        <v>2063.5</v>
      </c>
      <c r="N1312" s="162">
        <v>32903.3825</v>
      </c>
      <c r="O1312" s="171">
        <v>8.9</v>
      </c>
      <c r="P1312" s="326" t="b">
        <f t="shared" ca="1" si="20"/>
        <v>0</v>
      </c>
      <c r="Q1312" s="234">
        <v>2482.7575000000002</v>
      </c>
      <c r="R1312" s="234">
        <v>23098.25</v>
      </c>
      <c r="S1312" s="234">
        <v>7322.375</v>
      </c>
    </row>
    <row r="1313" spans="1:19">
      <c r="A1313" s="169">
        <v>44592</v>
      </c>
      <c r="B1313" s="162">
        <v>2112.625</v>
      </c>
      <c r="C1313" s="162">
        <v>209.5</v>
      </c>
      <c r="D1313" s="162">
        <v>314.32</v>
      </c>
      <c r="E1313" s="162">
        <v>5407.5</v>
      </c>
      <c r="F1313" s="162">
        <v>6795</v>
      </c>
      <c r="G1313" s="162">
        <v>0</v>
      </c>
      <c r="H1313" s="162">
        <v>7847.5</v>
      </c>
      <c r="I1313" s="162">
        <v>3667</v>
      </c>
      <c r="J1313" s="162">
        <v>2408.75</v>
      </c>
      <c r="K1313" s="162">
        <v>1688</v>
      </c>
      <c r="L1313" s="162">
        <v>1672</v>
      </c>
      <c r="M1313" s="162">
        <v>2105</v>
      </c>
      <c r="N1313" s="162">
        <v>34227.195</v>
      </c>
      <c r="O1313" s="171">
        <v>7.3</v>
      </c>
      <c r="P1313" s="326" t="b">
        <f t="shared" ca="1" si="20"/>
        <v>0</v>
      </c>
      <c r="Q1313" s="234">
        <v>2636.4450000000002</v>
      </c>
      <c r="R1313" s="234">
        <v>23717</v>
      </c>
      <c r="S1313" s="234">
        <v>7873.75</v>
      </c>
    </row>
    <row r="1314" spans="1:19">
      <c r="A1314" s="169">
        <v>44593</v>
      </c>
      <c r="B1314" s="162">
        <v>2049.8125</v>
      </c>
      <c r="C1314" s="162">
        <v>209.25</v>
      </c>
      <c r="D1314" s="162">
        <v>307.95999999999998</v>
      </c>
      <c r="E1314" s="162">
        <v>5515</v>
      </c>
      <c r="F1314" s="162">
        <v>7144</v>
      </c>
      <c r="G1314" s="162">
        <v>1.5</v>
      </c>
      <c r="H1314" s="162">
        <v>7967.75</v>
      </c>
      <c r="I1314" s="162">
        <v>3746.5</v>
      </c>
      <c r="J1314" s="162">
        <v>2012.34375</v>
      </c>
      <c r="K1314" s="162">
        <v>1608</v>
      </c>
      <c r="L1314" s="162">
        <v>1583</v>
      </c>
      <c r="M1314" s="162">
        <v>2144</v>
      </c>
      <c r="N1314" s="162">
        <v>34289.116249999999</v>
      </c>
      <c r="O1314" s="171">
        <v>6.7</v>
      </c>
      <c r="P1314" s="326" t="b">
        <f t="shared" ca="1" si="20"/>
        <v>0</v>
      </c>
      <c r="Q1314" s="234">
        <v>2567.0225</v>
      </c>
      <c r="R1314" s="234">
        <v>24374.75</v>
      </c>
      <c r="S1314" s="234">
        <v>7347.34375</v>
      </c>
    </row>
    <row r="1315" spans="1:19">
      <c r="A1315" s="169">
        <v>44594</v>
      </c>
      <c r="B1315" s="162">
        <v>2057</v>
      </c>
      <c r="C1315" s="162">
        <v>208.5</v>
      </c>
      <c r="D1315" s="162">
        <v>308.68</v>
      </c>
      <c r="E1315" s="162">
        <v>5804.5</v>
      </c>
      <c r="F1315" s="162">
        <v>7198</v>
      </c>
      <c r="G1315" s="162">
        <v>3.5</v>
      </c>
      <c r="H1315" s="162">
        <v>7889.25</v>
      </c>
      <c r="I1315" s="162">
        <v>3770</v>
      </c>
      <c r="J1315" s="162">
        <v>2096.3125</v>
      </c>
      <c r="K1315" s="162">
        <v>1597</v>
      </c>
      <c r="L1315" s="162">
        <v>1525.5</v>
      </c>
      <c r="M1315" s="162">
        <v>2082.5</v>
      </c>
      <c r="N1315" s="162">
        <v>34540.7425</v>
      </c>
      <c r="O1315" s="171">
        <v>6.6</v>
      </c>
      <c r="P1315" s="326" t="b">
        <f t="shared" ca="1" si="20"/>
        <v>0</v>
      </c>
      <c r="Q1315" s="234">
        <v>2574.1799999999998</v>
      </c>
      <c r="R1315" s="234">
        <v>24665.25</v>
      </c>
      <c r="S1315" s="234">
        <v>7301.3125</v>
      </c>
    </row>
    <row r="1316" spans="1:19">
      <c r="A1316" s="169">
        <v>44595</v>
      </c>
      <c r="B1316" s="162">
        <v>2078.5</v>
      </c>
      <c r="C1316" s="162">
        <v>215.5</v>
      </c>
      <c r="D1316" s="162">
        <v>311.28999999999996</v>
      </c>
      <c r="E1316" s="162">
        <v>5426</v>
      </c>
      <c r="F1316" s="162">
        <v>7206</v>
      </c>
      <c r="G1316" s="162">
        <v>5</v>
      </c>
      <c r="H1316" s="162">
        <v>7867</v>
      </c>
      <c r="I1316" s="162">
        <v>3845.5</v>
      </c>
      <c r="J1316" s="162">
        <v>1994.65625</v>
      </c>
      <c r="K1316" s="162">
        <v>1659</v>
      </c>
      <c r="L1316" s="162">
        <v>1516</v>
      </c>
      <c r="M1316" s="162">
        <v>2168</v>
      </c>
      <c r="N1316" s="162">
        <v>34292.446250000001</v>
      </c>
      <c r="O1316" s="171">
        <v>2.9</v>
      </c>
      <c r="P1316" s="326" t="b">
        <f t="shared" ca="1" si="20"/>
        <v>0</v>
      </c>
      <c r="Q1316" s="234">
        <v>2605.29</v>
      </c>
      <c r="R1316" s="234">
        <v>24349.5</v>
      </c>
      <c r="S1316" s="234">
        <v>7337.65625</v>
      </c>
    </row>
    <row r="1317" spans="1:19">
      <c r="A1317" s="169">
        <v>44596</v>
      </c>
      <c r="B1317" s="162">
        <v>2044.3125</v>
      </c>
      <c r="C1317" s="162">
        <v>219</v>
      </c>
      <c r="D1317" s="162">
        <v>99.78</v>
      </c>
      <c r="E1317" s="162">
        <v>5412.5</v>
      </c>
      <c r="F1317" s="162">
        <v>7282</v>
      </c>
      <c r="G1317" s="162">
        <v>8</v>
      </c>
      <c r="H1317" s="162">
        <v>7959.25</v>
      </c>
      <c r="I1317" s="162">
        <v>3812</v>
      </c>
      <c r="J1317" s="162">
        <v>2039.5625</v>
      </c>
      <c r="K1317" s="162">
        <v>1706</v>
      </c>
      <c r="L1317" s="162">
        <v>1519.5</v>
      </c>
      <c r="M1317" s="162">
        <v>2072.5</v>
      </c>
      <c r="N1317" s="162">
        <v>34174.404999999999</v>
      </c>
      <c r="O1317" s="171">
        <v>9.9</v>
      </c>
      <c r="P1317" s="326" t="b">
        <f t="shared" ca="1" si="20"/>
        <v>0</v>
      </c>
      <c r="Q1317" s="234">
        <v>2363.0925000000002</v>
      </c>
      <c r="R1317" s="234">
        <v>24473.75</v>
      </c>
      <c r="S1317" s="234">
        <v>7337.5625</v>
      </c>
    </row>
    <row r="1318" spans="1:19">
      <c r="A1318" s="169">
        <v>44597</v>
      </c>
      <c r="B1318" s="162">
        <v>2041.1875</v>
      </c>
      <c r="C1318" s="162">
        <v>215.5</v>
      </c>
      <c r="D1318" s="162">
        <v>308.02999999999997</v>
      </c>
      <c r="E1318" s="162">
        <v>5460</v>
      </c>
      <c r="F1318" s="162">
        <v>7184</v>
      </c>
      <c r="G1318" s="162">
        <v>9</v>
      </c>
      <c r="H1318" s="162">
        <v>8073</v>
      </c>
      <c r="I1318" s="162">
        <v>3924</v>
      </c>
      <c r="J1318" s="162">
        <v>2017.875</v>
      </c>
      <c r="K1318" s="162">
        <v>1569</v>
      </c>
      <c r="L1318" s="162">
        <v>1538</v>
      </c>
      <c r="M1318" s="162">
        <v>2088.5</v>
      </c>
      <c r="N1318" s="162">
        <v>34428.092499999999</v>
      </c>
      <c r="O1318" s="171">
        <v>4.5</v>
      </c>
      <c r="P1318" s="326" t="b">
        <f t="shared" ca="1" si="20"/>
        <v>0</v>
      </c>
      <c r="Q1318" s="234">
        <v>2564.7174999999997</v>
      </c>
      <c r="R1318" s="234">
        <v>24650</v>
      </c>
      <c r="S1318" s="234">
        <v>7213.375</v>
      </c>
    </row>
    <row r="1319" spans="1:19">
      <c r="A1319" s="169">
        <v>44598</v>
      </c>
      <c r="B1319" s="162">
        <v>1871.1875</v>
      </c>
      <c r="C1319" s="162">
        <v>206.5</v>
      </c>
      <c r="D1319" s="162">
        <v>287.31</v>
      </c>
      <c r="E1319" s="162">
        <v>5552.5</v>
      </c>
      <c r="F1319" s="162">
        <v>7196</v>
      </c>
      <c r="G1319" s="162">
        <v>6</v>
      </c>
      <c r="H1319" s="162">
        <v>7828.75</v>
      </c>
      <c r="I1319" s="162">
        <v>3687.5</v>
      </c>
      <c r="J1319" s="162">
        <v>2059.875</v>
      </c>
      <c r="K1319" s="162">
        <v>1569</v>
      </c>
      <c r="L1319" s="162">
        <v>1505.5</v>
      </c>
      <c r="M1319" s="162">
        <v>2113</v>
      </c>
      <c r="N1319" s="162">
        <v>33883.122499999998</v>
      </c>
      <c r="O1319" s="171">
        <v>9.4</v>
      </c>
      <c r="P1319" s="326" t="b">
        <f t="shared" ca="1" si="20"/>
        <v>0</v>
      </c>
      <c r="Q1319" s="234">
        <v>2364.9974999999999</v>
      </c>
      <c r="R1319" s="234">
        <v>24270.75</v>
      </c>
      <c r="S1319" s="234">
        <v>7247.375</v>
      </c>
    </row>
    <row r="1320" spans="1:19">
      <c r="A1320" s="169">
        <v>44599</v>
      </c>
      <c r="B1320" s="162">
        <v>2092.25</v>
      </c>
      <c r="C1320" s="162">
        <v>207.25</v>
      </c>
      <c r="D1320" s="162">
        <v>284.44</v>
      </c>
      <c r="E1320" s="162">
        <v>5495</v>
      </c>
      <c r="F1320" s="162">
        <v>7084</v>
      </c>
      <c r="G1320" s="162">
        <v>4.5</v>
      </c>
      <c r="H1320" s="162">
        <v>7899</v>
      </c>
      <c r="I1320" s="162">
        <v>3579.5</v>
      </c>
      <c r="J1320" s="162">
        <v>2023.71875</v>
      </c>
      <c r="K1320" s="162">
        <v>1586</v>
      </c>
      <c r="L1320" s="162">
        <v>1454.5</v>
      </c>
      <c r="M1320" s="162">
        <v>2074.5</v>
      </c>
      <c r="N1320" s="162">
        <v>33784.658750000002</v>
      </c>
      <c r="O1320" s="171">
        <v>7.5</v>
      </c>
      <c r="P1320" s="326" t="b">
        <f t="shared" ca="1" si="20"/>
        <v>0</v>
      </c>
      <c r="Q1320" s="234">
        <v>2583.94</v>
      </c>
      <c r="R1320" s="234">
        <v>24062</v>
      </c>
      <c r="S1320" s="234">
        <v>7138.71875</v>
      </c>
    </row>
    <row r="1321" spans="1:19">
      <c r="A1321" s="169">
        <v>44600</v>
      </c>
      <c r="B1321" s="162">
        <v>2091</v>
      </c>
      <c r="C1321" s="162">
        <v>205.75</v>
      </c>
      <c r="D1321" s="162">
        <v>293.94</v>
      </c>
      <c r="E1321" s="162">
        <v>5593</v>
      </c>
      <c r="F1321" s="162">
        <v>6956</v>
      </c>
      <c r="G1321" s="162">
        <v>4.5</v>
      </c>
      <c r="H1321" s="162">
        <v>7347.25</v>
      </c>
      <c r="I1321" s="162">
        <v>3102.5</v>
      </c>
      <c r="J1321" s="162">
        <v>2039.53125</v>
      </c>
      <c r="K1321" s="162">
        <v>1611</v>
      </c>
      <c r="L1321" s="162">
        <v>1377.5</v>
      </c>
      <c r="M1321" s="162">
        <v>2033</v>
      </c>
      <c r="N1321" s="162">
        <v>32654.971249999999</v>
      </c>
      <c r="O1321" s="171">
        <v>3.7</v>
      </c>
      <c r="P1321" s="326" t="b">
        <f t="shared" ca="1" si="20"/>
        <v>0</v>
      </c>
      <c r="Q1321" s="234">
        <v>2590.69</v>
      </c>
      <c r="R1321" s="234">
        <v>23003.25</v>
      </c>
      <c r="S1321" s="234">
        <v>7061.03125</v>
      </c>
    </row>
    <row r="1322" spans="1:19">
      <c r="A1322" s="169">
        <v>44601</v>
      </c>
      <c r="B1322" s="162">
        <v>2064.6875</v>
      </c>
      <c r="C1322" s="162">
        <v>205.25</v>
      </c>
      <c r="D1322" s="162">
        <v>282.54000000000002</v>
      </c>
      <c r="E1322" s="162">
        <v>5511</v>
      </c>
      <c r="F1322" s="162">
        <v>6942</v>
      </c>
      <c r="G1322" s="162">
        <v>3.5</v>
      </c>
      <c r="H1322" s="162">
        <v>7295.75</v>
      </c>
      <c r="I1322" s="162">
        <v>3146.5</v>
      </c>
      <c r="J1322" s="162">
        <v>2303.15625</v>
      </c>
      <c r="K1322" s="162">
        <v>1581</v>
      </c>
      <c r="L1322" s="162">
        <v>1398.5</v>
      </c>
      <c r="M1322" s="162">
        <v>2088</v>
      </c>
      <c r="N1322" s="162">
        <v>32821.883750000001</v>
      </c>
      <c r="O1322" s="171">
        <v>5.2</v>
      </c>
      <c r="P1322" s="326" t="b">
        <f t="shared" ca="1" si="20"/>
        <v>0</v>
      </c>
      <c r="Q1322" s="234">
        <v>2552.4775</v>
      </c>
      <c r="R1322" s="234">
        <v>22898.75</v>
      </c>
      <c r="S1322" s="234">
        <v>7370.65625</v>
      </c>
    </row>
    <row r="1323" spans="1:19">
      <c r="A1323" s="169">
        <v>44602</v>
      </c>
      <c r="B1323" s="162">
        <v>2014.8125</v>
      </c>
      <c r="C1323" s="162">
        <v>206</v>
      </c>
      <c r="D1323" s="162">
        <v>288.22000000000003</v>
      </c>
      <c r="E1323" s="162">
        <v>5474.5</v>
      </c>
      <c r="F1323" s="162">
        <v>6783</v>
      </c>
      <c r="G1323" s="162">
        <v>3.5</v>
      </c>
      <c r="H1323" s="162">
        <v>7186.25</v>
      </c>
      <c r="I1323" s="162">
        <v>3118.5</v>
      </c>
      <c r="J1323" s="162">
        <v>2084.78125</v>
      </c>
      <c r="K1323" s="162">
        <v>1622</v>
      </c>
      <c r="L1323" s="162">
        <v>1430</v>
      </c>
      <c r="M1323" s="162">
        <v>2069.5</v>
      </c>
      <c r="N1323" s="162">
        <v>32281.063750000001</v>
      </c>
      <c r="O1323" s="171">
        <v>3.6</v>
      </c>
      <c r="P1323" s="326" t="b">
        <f t="shared" ca="1" si="20"/>
        <v>0</v>
      </c>
      <c r="Q1323" s="234">
        <v>2509.0325000000003</v>
      </c>
      <c r="R1323" s="234">
        <v>22565.75</v>
      </c>
      <c r="S1323" s="234">
        <v>7206.28125</v>
      </c>
    </row>
    <row r="1324" spans="1:19">
      <c r="A1324" s="169">
        <v>44603</v>
      </c>
      <c r="B1324" s="162">
        <v>2014.5</v>
      </c>
      <c r="C1324" s="162">
        <v>207.5</v>
      </c>
      <c r="D1324" s="162">
        <v>257.70999999999998</v>
      </c>
      <c r="E1324" s="162">
        <v>5477</v>
      </c>
      <c r="F1324" s="162">
        <v>6727</v>
      </c>
      <c r="G1324" s="162">
        <v>3</v>
      </c>
      <c r="H1324" s="162">
        <v>6830.5</v>
      </c>
      <c r="I1324" s="162">
        <v>2986</v>
      </c>
      <c r="J1324" s="162">
        <v>1998.21875</v>
      </c>
      <c r="K1324" s="162">
        <v>1567</v>
      </c>
      <c r="L1324" s="162">
        <v>1431.5</v>
      </c>
      <c r="M1324" s="162">
        <v>2061.5</v>
      </c>
      <c r="N1324" s="162">
        <v>31561.428749999999</v>
      </c>
      <c r="O1324" s="171">
        <v>2.9</v>
      </c>
      <c r="P1324" s="326" t="b">
        <f t="shared" ca="1" si="20"/>
        <v>0</v>
      </c>
      <c r="Q1324" s="234">
        <v>2479.71</v>
      </c>
      <c r="R1324" s="234">
        <v>22023.5</v>
      </c>
      <c r="S1324" s="234">
        <v>7058.21875</v>
      </c>
    </row>
    <row r="1325" spans="1:19">
      <c r="A1325" s="169">
        <v>44604</v>
      </c>
      <c r="B1325" s="162">
        <v>2008.4375</v>
      </c>
      <c r="C1325" s="162">
        <v>204.25</v>
      </c>
      <c r="D1325" s="162">
        <v>292.19</v>
      </c>
      <c r="E1325" s="162">
        <v>5334.5</v>
      </c>
      <c r="F1325" s="162">
        <v>7155</v>
      </c>
      <c r="G1325" s="162">
        <v>0</v>
      </c>
      <c r="H1325" s="162">
        <v>6918.25</v>
      </c>
      <c r="I1325" s="162">
        <v>3056.5</v>
      </c>
      <c r="J1325" s="162">
        <v>1894.65625</v>
      </c>
      <c r="K1325" s="162">
        <v>1386</v>
      </c>
      <c r="L1325" s="162">
        <v>1407</v>
      </c>
      <c r="M1325" s="162">
        <v>2056</v>
      </c>
      <c r="N1325" s="162">
        <v>31712.783749999999</v>
      </c>
      <c r="O1325" s="171">
        <v>4.2</v>
      </c>
      <c r="P1325" s="326" t="b">
        <f t="shared" ca="1" si="20"/>
        <v>0</v>
      </c>
      <c r="Q1325" s="234">
        <v>2504.8775000000001</v>
      </c>
      <c r="R1325" s="234">
        <v>22464.25</v>
      </c>
      <c r="S1325" s="234">
        <v>6743.65625</v>
      </c>
    </row>
    <row r="1326" spans="1:19">
      <c r="A1326" s="169">
        <v>44605</v>
      </c>
      <c r="B1326" s="162">
        <v>1891.6875</v>
      </c>
      <c r="C1326" s="162">
        <v>203.75</v>
      </c>
      <c r="D1326" s="162">
        <v>279.90999999999997</v>
      </c>
      <c r="E1326" s="162">
        <v>5734</v>
      </c>
      <c r="F1326" s="162">
        <v>6957</v>
      </c>
      <c r="G1326" s="162">
        <v>0</v>
      </c>
      <c r="H1326" s="162">
        <v>7047.5</v>
      </c>
      <c r="I1326" s="162">
        <v>3092</v>
      </c>
      <c r="J1326" s="162">
        <v>1861.5625</v>
      </c>
      <c r="K1326" s="162">
        <v>1272</v>
      </c>
      <c r="L1326" s="162">
        <v>1371.5</v>
      </c>
      <c r="M1326" s="162">
        <v>1931</v>
      </c>
      <c r="N1326" s="162">
        <v>31641.91</v>
      </c>
      <c r="O1326" s="171">
        <v>5</v>
      </c>
      <c r="P1326" s="326" t="b">
        <f t="shared" ca="1" si="20"/>
        <v>0</v>
      </c>
      <c r="Q1326" s="234">
        <v>2375.3474999999999</v>
      </c>
      <c r="R1326" s="234">
        <v>22830.5</v>
      </c>
      <c r="S1326" s="234">
        <v>6436.0625</v>
      </c>
    </row>
    <row r="1327" spans="1:19">
      <c r="A1327" s="169">
        <v>44606</v>
      </c>
      <c r="B1327" s="162">
        <v>2047.625</v>
      </c>
      <c r="C1327" s="162">
        <v>204.5</v>
      </c>
      <c r="D1327" s="162">
        <v>308.11</v>
      </c>
      <c r="E1327" s="162">
        <v>5285.5</v>
      </c>
      <c r="F1327" s="162">
        <v>6682</v>
      </c>
      <c r="G1327" s="162">
        <v>0</v>
      </c>
      <c r="H1327" s="162">
        <v>7157.5</v>
      </c>
      <c r="I1327" s="162">
        <v>3156</v>
      </c>
      <c r="J1327" s="162">
        <v>1834.03125</v>
      </c>
      <c r="K1327" s="162">
        <v>1147</v>
      </c>
      <c r="L1327" s="162">
        <v>1298</v>
      </c>
      <c r="M1327" s="162">
        <v>1793.5</v>
      </c>
      <c r="N1327" s="162">
        <v>30913.766250000001</v>
      </c>
      <c r="O1327" s="171">
        <v>5.4</v>
      </c>
      <c r="P1327" s="326" t="b">
        <f t="shared" ca="1" si="20"/>
        <v>0</v>
      </c>
      <c r="Q1327" s="234">
        <v>2560.2350000000001</v>
      </c>
      <c r="R1327" s="234">
        <v>22281</v>
      </c>
      <c r="S1327" s="234">
        <v>6072.53125</v>
      </c>
    </row>
    <row r="1328" spans="1:19">
      <c r="A1328" s="169">
        <v>44607</v>
      </c>
      <c r="B1328" s="162">
        <v>2174.3125</v>
      </c>
      <c r="C1328" s="162">
        <v>204.25</v>
      </c>
      <c r="D1328" s="162">
        <v>467.54</v>
      </c>
      <c r="E1328" s="162">
        <v>5059</v>
      </c>
      <c r="F1328" s="162">
        <v>6778</v>
      </c>
      <c r="G1328" s="162">
        <v>0</v>
      </c>
      <c r="H1328" s="162">
        <v>7111.75</v>
      </c>
      <c r="I1328" s="162">
        <v>3111</v>
      </c>
      <c r="J1328" s="162">
        <v>1793.28125</v>
      </c>
      <c r="K1328" s="162">
        <v>1106</v>
      </c>
      <c r="L1328" s="162">
        <v>1255.5</v>
      </c>
      <c r="M1328" s="162">
        <v>1750</v>
      </c>
      <c r="N1328" s="162">
        <v>30810.633750000001</v>
      </c>
      <c r="O1328" s="171">
        <v>2.8</v>
      </c>
      <c r="P1328" s="326" t="b">
        <f t="shared" ca="1" si="20"/>
        <v>0</v>
      </c>
      <c r="Q1328" s="234">
        <v>2846.1025</v>
      </c>
      <c r="R1328" s="234">
        <v>22059.75</v>
      </c>
      <c r="S1328" s="234">
        <v>5904.78125</v>
      </c>
    </row>
    <row r="1329" spans="1:19">
      <c r="A1329" s="169">
        <v>44608</v>
      </c>
      <c r="B1329" s="162">
        <v>2066.4375</v>
      </c>
      <c r="C1329" s="162">
        <v>206</v>
      </c>
      <c r="D1329" s="162">
        <v>410.54</v>
      </c>
      <c r="E1329" s="162">
        <v>5292</v>
      </c>
      <c r="F1329" s="162">
        <v>6636</v>
      </c>
      <c r="G1329" s="162">
        <v>0</v>
      </c>
      <c r="H1329" s="162">
        <v>6897</v>
      </c>
      <c r="I1329" s="162">
        <v>2823.5</v>
      </c>
      <c r="J1329" s="162">
        <v>1773.34375</v>
      </c>
      <c r="K1329" s="162">
        <v>1091</v>
      </c>
      <c r="L1329" s="162">
        <v>1232</v>
      </c>
      <c r="M1329" s="162">
        <v>1729.5</v>
      </c>
      <c r="N1329" s="162">
        <v>30157.321250000001</v>
      </c>
      <c r="O1329" s="171">
        <v>2.6</v>
      </c>
      <c r="P1329" s="326" t="b">
        <f t="shared" ca="1" si="20"/>
        <v>0</v>
      </c>
      <c r="Q1329" s="234">
        <v>2682.9775</v>
      </c>
      <c r="R1329" s="234">
        <v>21648.5</v>
      </c>
      <c r="S1329" s="234">
        <v>5825.84375</v>
      </c>
    </row>
    <row r="1330" spans="1:19">
      <c r="A1330" s="169">
        <v>44609</v>
      </c>
      <c r="B1330" s="162">
        <v>2067.1875</v>
      </c>
      <c r="C1330" s="162">
        <v>204.5</v>
      </c>
      <c r="D1330" s="162">
        <v>275.52999999999997</v>
      </c>
      <c r="E1330" s="162">
        <v>5136.5</v>
      </c>
      <c r="F1330" s="162">
        <v>6651</v>
      </c>
      <c r="G1330" s="162">
        <v>0</v>
      </c>
      <c r="H1330" s="162">
        <v>7088</v>
      </c>
      <c r="I1330" s="162">
        <v>2856.5</v>
      </c>
      <c r="J1330" s="162">
        <v>1792</v>
      </c>
      <c r="K1330" s="162">
        <v>1103</v>
      </c>
      <c r="L1330" s="162">
        <v>1059.5</v>
      </c>
      <c r="M1330" s="162">
        <v>1688.5</v>
      </c>
      <c r="N1330" s="162">
        <v>29922.217499999999</v>
      </c>
      <c r="O1330" s="171">
        <v>3.4</v>
      </c>
      <c r="P1330" s="326" t="b">
        <f t="shared" ca="1" si="20"/>
        <v>0</v>
      </c>
      <c r="Q1330" s="234">
        <v>2547.2174999999997</v>
      </c>
      <c r="R1330" s="234">
        <v>21732</v>
      </c>
      <c r="S1330" s="234">
        <v>5643</v>
      </c>
    </row>
    <row r="1331" spans="1:19">
      <c r="A1331" s="169">
        <v>44610</v>
      </c>
      <c r="B1331" s="162">
        <v>2038.3125</v>
      </c>
      <c r="C1331" s="162">
        <v>204.25</v>
      </c>
      <c r="D1331" s="162">
        <v>288.43</v>
      </c>
      <c r="E1331" s="162">
        <v>5182</v>
      </c>
      <c r="F1331" s="162">
        <v>6583</v>
      </c>
      <c r="G1331" s="162">
        <v>0</v>
      </c>
      <c r="H1331" s="162">
        <v>7130.75</v>
      </c>
      <c r="I1331" s="162">
        <v>2932.5</v>
      </c>
      <c r="J1331" s="162">
        <v>1710.03125</v>
      </c>
      <c r="K1331" s="162">
        <v>1085</v>
      </c>
      <c r="L1331" s="162">
        <v>1049.5</v>
      </c>
      <c r="M1331" s="162">
        <v>1621.5</v>
      </c>
      <c r="N1331" s="162">
        <v>29825.27375</v>
      </c>
      <c r="O1331" s="171">
        <v>3.1</v>
      </c>
      <c r="P1331" s="326" t="b">
        <f t="shared" ca="1" si="20"/>
        <v>0</v>
      </c>
      <c r="Q1331" s="234">
        <v>2530.9924999999998</v>
      </c>
      <c r="R1331" s="234">
        <v>21828.25</v>
      </c>
      <c r="S1331" s="234">
        <v>5466.03125</v>
      </c>
    </row>
    <row r="1332" spans="1:19">
      <c r="A1332" s="169">
        <v>44611</v>
      </c>
      <c r="B1332" s="162">
        <v>2043.375</v>
      </c>
      <c r="C1332" s="162">
        <v>207.75</v>
      </c>
      <c r="D1332" s="162">
        <v>290.92999999999995</v>
      </c>
      <c r="E1332" s="162">
        <v>5108</v>
      </c>
      <c r="F1332" s="162">
        <v>7209</v>
      </c>
      <c r="G1332" s="162">
        <v>1.5</v>
      </c>
      <c r="H1332" s="162">
        <v>7505.75</v>
      </c>
      <c r="I1332" s="162">
        <v>3208.5</v>
      </c>
      <c r="J1332" s="162">
        <v>1677.84375</v>
      </c>
      <c r="K1332" s="162">
        <v>1095</v>
      </c>
      <c r="L1332" s="162">
        <v>1022.5</v>
      </c>
      <c r="M1332" s="162">
        <v>1549.5</v>
      </c>
      <c r="N1332" s="162">
        <v>30919.64875</v>
      </c>
      <c r="O1332" s="171">
        <v>2.8</v>
      </c>
      <c r="P1332" s="326" t="b">
        <f t="shared" ca="1" si="20"/>
        <v>0</v>
      </c>
      <c r="Q1332" s="234">
        <v>2542.0549999999998</v>
      </c>
      <c r="R1332" s="234">
        <v>23032.75</v>
      </c>
      <c r="S1332" s="234">
        <v>5344.84375</v>
      </c>
    </row>
    <row r="1333" spans="1:19">
      <c r="A1333" s="169">
        <v>44612</v>
      </c>
      <c r="B1333" s="162">
        <v>1957.3125</v>
      </c>
      <c r="C1333" s="162">
        <v>208.25</v>
      </c>
      <c r="D1333" s="162">
        <v>273.64</v>
      </c>
      <c r="E1333" s="162">
        <v>5135.5</v>
      </c>
      <c r="F1333" s="162">
        <v>7569</v>
      </c>
      <c r="G1333" s="162">
        <v>7.5</v>
      </c>
      <c r="H1333" s="162">
        <v>8903.75</v>
      </c>
      <c r="I1333" s="162">
        <v>3742.5</v>
      </c>
      <c r="J1333" s="162">
        <v>1623.46875</v>
      </c>
      <c r="K1333" s="162">
        <v>1091</v>
      </c>
      <c r="L1333" s="162">
        <v>1000.5</v>
      </c>
      <c r="M1333" s="162">
        <v>1544</v>
      </c>
      <c r="N1333" s="162">
        <v>33056.421249999999</v>
      </c>
      <c r="O1333" s="171">
        <v>4.9000000000000004</v>
      </c>
      <c r="P1333" s="326" t="b">
        <f t="shared" ca="1" si="20"/>
        <v>0</v>
      </c>
      <c r="Q1333" s="234">
        <v>2439.2024999999999</v>
      </c>
      <c r="R1333" s="234">
        <v>25358.25</v>
      </c>
      <c r="S1333" s="234">
        <v>5258.96875</v>
      </c>
    </row>
    <row r="1334" spans="1:19">
      <c r="A1334" s="169">
        <v>44613</v>
      </c>
      <c r="B1334" s="162">
        <v>2150.5625</v>
      </c>
      <c r="C1334" s="162">
        <v>220</v>
      </c>
      <c r="D1334" s="162">
        <v>283.58999999999997</v>
      </c>
      <c r="E1334" s="162">
        <v>5097</v>
      </c>
      <c r="F1334" s="162">
        <v>7113</v>
      </c>
      <c r="G1334" s="162">
        <v>20.5</v>
      </c>
      <c r="H1334" s="162">
        <v>9125</v>
      </c>
      <c r="I1334" s="162">
        <v>3924</v>
      </c>
      <c r="J1334" s="162">
        <v>1682.5625</v>
      </c>
      <c r="K1334" s="162">
        <v>1078</v>
      </c>
      <c r="L1334" s="162">
        <v>1019.5</v>
      </c>
      <c r="M1334" s="162">
        <v>1572.5</v>
      </c>
      <c r="N1334" s="162">
        <v>33286.214999999997</v>
      </c>
      <c r="O1334" s="171">
        <v>2.2000000000000002</v>
      </c>
      <c r="P1334" s="326" t="b">
        <f t="shared" ca="1" si="20"/>
        <v>0</v>
      </c>
      <c r="Q1334" s="234">
        <v>2654.1525000000001</v>
      </c>
      <c r="R1334" s="234">
        <v>25279.5</v>
      </c>
      <c r="S1334" s="234">
        <v>5352.5625</v>
      </c>
    </row>
    <row r="1335" spans="1:19">
      <c r="A1335" s="169">
        <v>44614</v>
      </c>
      <c r="B1335" s="162">
        <v>2104</v>
      </c>
      <c r="C1335" s="162">
        <v>231.75</v>
      </c>
      <c r="D1335" s="162">
        <v>282.7</v>
      </c>
      <c r="E1335" s="162">
        <v>5040.5</v>
      </c>
      <c r="F1335" s="162">
        <v>7118</v>
      </c>
      <c r="G1335" s="162">
        <v>9.5</v>
      </c>
      <c r="H1335" s="162">
        <v>8820.75</v>
      </c>
      <c r="I1335" s="162">
        <v>3769</v>
      </c>
      <c r="J1335" s="162">
        <v>1634.3125</v>
      </c>
      <c r="K1335" s="162">
        <v>1065</v>
      </c>
      <c r="L1335" s="162">
        <v>988</v>
      </c>
      <c r="M1335" s="162">
        <v>1560.5</v>
      </c>
      <c r="N1335" s="162">
        <v>32624.012500000001</v>
      </c>
      <c r="O1335" s="171">
        <v>1.7</v>
      </c>
      <c r="P1335" s="326" t="b">
        <f t="shared" ca="1" si="20"/>
        <v>0</v>
      </c>
      <c r="Q1335" s="234">
        <v>2618.4499999999998</v>
      </c>
      <c r="R1335" s="234">
        <v>24757.75</v>
      </c>
      <c r="S1335" s="234">
        <v>5247.8125</v>
      </c>
    </row>
    <row r="1336" spans="1:19">
      <c r="A1336" s="169">
        <v>44615</v>
      </c>
      <c r="B1336" s="162">
        <v>2061.25</v>
      </c>
      <c r="C1336" s="162">
        <v>229.5</v>
      </c>
      <c r="D1336" s="162">
        <v>268.08</v>
      </c>
      <c r="E1336" s="162">
        <v>4506</v>
      </c>
      <c r="F1336" s="162">
        <v>6881</v>
      </c>
      <c r="G1336" s="162">
        <v>9</v>
      </c>
      <c r="H1336" s="162">
        <v>8411.5</v>
      </c>
      <c r="I1336" s="162">
        <v>3644.5</v>
      </c>
      <c r="J1336" s="162">
        <v>1547.5625</v>
      </c>
      <c r="K1336" s="162">
        <v>1017</v>
      </c>
      <c r="L1336" s="162">
        <v>954</v>
      </c>
      <c r="M1336" s="162">
        <v>1563.5</v>
      </c>
      <c r="N1336" s="162">
        <v>31092.892500000002</v>
      </c>
      <c r="O1336" s="171">
        <v>2.1</v>
      </c>
      <c r="P1336" s="326" t="b">
        <f t="shared" ca="1" si="20"/>
        <v>0</v>
      </c>
      <c r="Q1336" s="234">
        <v>2558.83</v>
      </c>
      <c r="R1336" s="234">
        <v>23452</v>
      </c>
      <c r="S1336" s="234">
        <v>5082.0625</v>
      </c>
    </row>
    <row r="1337" spans="1:19">
      <c r="A1337" s="169">
        <v>44616</v>
      </c>
      <c r="B1337" s="162">
        <v>2067.3125</v>
      </c>
      <c r="C1337" s="162">
        <v>227</v>
      </c>
      <c r="D1337" s="162">
        <v>268.55999999999995</v>
      </c>
      <c r="E1337" s="162">
        <v>4456.5</v>
      </c>
      <c r="F1337" s="162">
        <v>6727</v>
      </c>
      <c r="G1337" s="162">
        <v>9.5</v>
      </c>
      <c r="H1337" s="162">
        <v>7861.5</v>
      </c>
      <c r="I1337" s="162">
        <v>3310.5</v>
      </c>
      <c r="J1337" s="162">
        <v>1500.84375</v>
      </c>
      <c r="K1337" s="162">
        <v>1014</v>
      </c>
      <c r="L1337" s="162">
        <v>940</v>
      </c>
      <c r="M1337" s="162">
        <v>1543.5</v>
      </c>
      <c r="N1337" s="162">
        <v>29926.216250000001</v>
      </c>
      <c r="O1337" s="171">
        <v>2.4</v>
      </c>
      <c r="P1337" s="326" t="b">
        <f t="shared" ca="1" si="20"/>
        <v>0</v>
      </c>
      <c r="Q1337" s="234">
        <v>2562.8724999999999</v>
      </c>
      <c r="R1337" s="234">
        <v>22365</v>
      </c>
      <c r="S1337" s="234">
        <v>4998.34375</v>
      </c>
    </row>
    <row r="1338" spans="1:19">
      <c r="A1338" s="169">
        <v>44617</v>
      </c>
      <c r="B1338" s="162">
        <v>2033.375</v>
      </c>
      <c r="C1338" s="162">
        <v>220.5</v>
      </c>
      <c r="D1338" s="162">
        <v>267.93</v>
      </c>
      <c r="E1338" s="162">
        <v>4549</v>
      </c>
      <c r="F1338" s="162">
        <v>6636</v>
      </c>
      <c r="G1338" s="162">
        <v>71.5</v>
      </c>
      <c r="H1338" s="162">
        <v>7574.75</v>
      </c>
      <c r="I1338" s="162">
        <v>3205.5</v>
      </c>
      <c r="J1338" s="162">
        <v>1490.40625</v>
      </c>
      <c r="K1338" s="162">
        <v>1044</v>
      </c>
      <c r="L1338" s="162">
        <v>958</v>
      </c>
      <c r="M1338" s="162">
        <v>1543.5</v>
      </c>
      <c r="N1338" s="162">
        <v>29594.46125</v>
      </c>
      <c r="O1338" s="171">
        <v>1.4</v>
      </c>
      <c r="P1338" s="326" t="b">
        <f t="shared" ca="1" si="20"/>
        <v>0</v>
      </c>
      <c r="Q1338" s="234">
        <v>2521.8049999999998</v>
      </c>
      <c r="R1338" s="234">
        <v>22036.75</v>
      </c>
      <c r="S1338" s="234">
        <v>5035.90625</v>
      </c>
    </row>
    <row r="1339" spans="1:19">
      <c r="A1339" s="169">
        <v>44618</v>
      </c>
      <c r="B1339" s="162">
        <v>2030.5625</v>
      </c>
      <c r="C1339" s="162">
        <v>214.25</v>
      </c>
      <c r="D1339" s="162">
        <v>265.5</v>
      </c>
      <c r="E1339" s="162">
        <v>4803</v>
      </c>
      <c r="F1339" s="162">
        <v>6655</v>
      </c>
      <c r="G1339" s="162">
        <v>204.5</v>
      </c>
      <c r="H1339" s="162">
        <v>7251.5</v>
      </c>
      <c r="I1339" s="162">
        <v>3156</v>
      </c>
      <c r="J1339" s="162">
        <v>1570.1875</v>
      </c>
      <c r="K1339" s="162">
        <v>1086</v>
      </c>
      <c r="L1339" s="162">
        <v>959.5</v>
      </c>
      <c r="M1339" s="162">
        <v>1546</v>
      </c>
      <c r="N1339" s="162">
        <v>29742</v>
      </c>
      <c r="O1339" s="171">
        <v>2</v>
      </c>
      <c r="P1339" s="326" t="b">
        <f t="shared" ca="1" si="20"/>
        <v>0</v>
      </c>
      <c r="Q1339" s="234">
        <v>2510.3125</v>
      </c>
      <c r="R1339" s="234">
        <v>22070</v>
      </c>
      <c r="S1339" s="234">
        <v>5161.6875</v>
      </c>
    </row>
    <row r="1340" spans="1:19">
      <c r="A1340" s="169">
        <v>44619</v>
      </c>
      <c r="B1340" s="162">
        <v>1951.0625</v>
      </c>
      <c r="C1340" s="162">
        <v>207.25</v>
      </c>
      <c r="D1340" s="162">
        <v>255.93</v>
      </c>
      <c r="E1340" s="162">
        <v>4549.5</v>
      </c>
      <c r="F1340" s="162">
        <v>6690</v>
      </c>
      <c r="G1340" s="162">
        <v>200.5</v>
      </c>
      <c r="H1340" s="162">
        <v>7103.75</v>
      </c>
      <c r="I1340" s="162">
        <v>2919.5</v>
      </c>
      <c r="J1340" s="162">
        <v>1508.84375</v>
      </c>
      <c r="K1340" s="162">
        <v>1067</v>
      </c>
      <c r="L1340" s="162">
        <v>980.5</v>
      </c>
      <c r="M1340" s="162">
        <v>1542</v>
      </c>
      <c r="N1340" s="162">
        <v>28975.83625</v>
      </c>
      <c r="O1340" s="171">
        <v>2.1</v>
      </c>
      <c r="P1340" s="326" t="b">
        <f t="shared" ca="1" si="20"/>
        <v>0</v>
      </c>
      <c r="Q1340" s="234">
        <v>2414.2424999999998</v>
      </c>
      <c r="R1340" s="234">
        <v>21463.25</v>
      </c>
      <c r="S1340" s="234">
        <v>5098.34375</v>
      </c>
    </row>
    <row r="1341" spans="1:19">
      <c r="A1341" s="169">
        <v>44620</v>
      </c>
      <c r="B1341" s="162">
        <v>2074.6875</v>
      </c>
      <c r="C1341" s="162">
        <v>231.75</v>
      </c>
      <c r="D1341" s="162">
        <v>258.63</v>
      </c>
      <c r="E1341" s="162">
        <v>4403.5</v>
      </c>
      <c r="F1341" s="162">
        <v>6383</v>
      </c>
      <c r="G1341" s="162">
        <v>86.5</v>
      </c>
      <c r="H1341" s="162">
        <v>6706</v>
      </c>
      <c r="I1341" s="162">
        <v>2700.5</v>
      </c>
      <c r="J1341" s="162">
        <v>1515.1875</v>
      </c>
      <c r="K1341" s="162">
        <v>1066</v>
      </c>
      <c r="L1341" s="162">
        <v>1000</v>
      </c>
      <c r="M1341" s="162">
        <v>1533</v>
      </c>
      <c r="N1341" s="162">
        <v>27958.755000000001</v>
      </c>
      <c r="O1341" s="171">
        <v>1.3</v>
      </c>
      <c r="P1341" s="326" t="b">
        <f t="shared" ca="1" si="20"/>
        <v>0</v>
      </c>
      <c r="Q1341" s="234">
        <v>2565.0675000000001</v>
      </c>
      <c r="R1341" s="234">
        <v>20279.5</v>
      </c>
      <c r="S1341" s="234">
        <v>5114.1875</v>
      </c>
    </row>
    <row r="1342" spans="1:19">
      <c r="A1342" s="169">
        <v>44621</v>
      </c>
      <c r="B1342" s="162">
        <v>2058.4375</v>
      </c>
      <c r="C1342" s="162">
        <v>230.5</v>
      </c>
      <c r="D1342" s="162">
        <v>261.47000000000003</v>
      </c>
      <c r="E1342" s="162">
        <v>4327.5</v>
      </c>
      <c r="F1342" s="162">
        <v>6472</v>
      </c>
      <c r="G1342" s="162">
        <v>1.5</v>
      </c>
      <c r="H1342" s="162">
        <v>6534.75</v>
      </c>
      <c r="I1342" s="162">
        <v>2614.5</v>
      </c>
      <c r="J1342" s="162">
        <v>1526.875</v>
      </c>
      <c r="K1342" s="162">
        <v>1061</v>
      </c>
      <c r="L1342" s="162">
        <v>988</v>
      </c>
      <c r="M1342" s="162">
        <v>1526</v>
      </c>
      <c r="N1342" s="162">
        <v>27602.532500000001</v>
      </c>
      <c r="O1342" s="171">
        <v>1.4</v>
      </c>
      <c r="P1342" s="326" t="b">
        <f t="shared" ca="1" si="20"/>
        <v>0</v>
      </c>
      <c r="Q1342" s="234">
        <v>2550.4075000000003</v>
      </c>
      <c r="R1342" s="234">
        <v>19950.25</v>
      </c>
      <c r="S1342" s="234">
        <v>5101.875</v>
      </c>
    </row>
    <row r="1343" spans="1:19">
      <c r="A1343" s="169">
        <v>44622</v>
      </c>
      <c r="B1343" s="162">
        <v>2002.6875</v>
      </c>
      <c r="C1343" s="162">
        <v>214.25</v>
      </c>
      <c r="D1343" s="162">
        <v>255.21000000000004</v>
      </c>
      <c r="E1343" s="162">
        <v>4417.5</v>
      </c>
      <c r="F1343" s="162">
        <v>6569</v>
      </c>
      <c r="G1343" s="162">
        <v>2.5</v>
      </c>
      <c r="H1343" s="162">
        <v>6486</v>
      </c>
      <c r="I1343" s="162">
        <v>2581</v>
      </c>
      <c r="J1343" s="162">
        <v>1543.875</v>
      </c>
      <c r="K1343" s="162">
        <v>1067</v>
      </c>
      <c r="L1343" s="162">
        <v>979</v>
      </c>
      <c r="M1343" s="162">
        <v>1535</v>
      </c>
      <c r="N1343" s="162">
        <v>27653.022499999999</v>
      </c>
      <c r="O1343" s="171">
        <v>2.4</v>
      </c>
      <c r="P1343" s="326" t="b">
        <f t="shared" ca="1" si="20"/>
        <v>0</v>
      </c>
      <c r="Q1343" s="234">
        <v>2472.1475</v>
      </c>
      <c r="R1343" s="234">
        <v>20056</v>
      </c>
      <c r="S1343" s="234">
        <v>5124.875</v>
      </c>
    </row>
    <row r="1344" spans="1:19">
      <c r="A1344" s="169">
        <v>44623</v>
      </c>
      <c r="B1344" s="162">
        <v>1992.1875</v>
      </c>
      <c r="C1344" s="162">
        <v>207.25</v>
      </c>
      <c r="D1344" s="162">
        <v>262.83000000000004</v>
      </c>
      <c r="E1344" s="162">
        <v>4522</v>
      </c>
      <c r="F1344" s="162">
        <v>6137</v>
      </c>
      <c r="G1344" s="162">
        <v>1.5</v>
      </c>
      <c r="H1344" s="162">
        <v>6531.5</v>
      </c>
      <c r="I1344" s="162">
        <v>2512.5</v>
      </c>
      <c r="J1344" s="162">
        <v>1524.71875</v>
      </c>
      <c r="K1344" s="162">
        <v>1067</v>
      </c>
      <c r="L1344" s="162">
        <v>989.5</v>
      </c>
      <c r="M1344" s="162">
        <v>1530.5</v>
      </c>
      <c r="N1344" s="162">
        <v>27278.486250000002</v>
      </c>
      <c r="O1344" s="171">
        <v>2.2000000000000002</v>
      </c>
      <c r="P1344" s="326" t="b">
        <f t="shared" ca="1" si="20"/>
        <v>0</v>
      </c>
      <c r="Q1344" s="234">
        <v>2462.2674999999999</v>
      </c>
      <c r="R1344" s="234">
        <v>19704.5</v>
      </c>
      <c r="S1344" s="234">
        <v>5111.71875</v>
      </c>
    </row>
    <row r="1345" spans="1:19">
      <c r="A1345" s="169">
        <v>44624</v>
      </c>
      <c r="B1345" s="162">
        <v>1996.5625</v>
      </c>
      <c r="C1345" s="162">
        <v>207.5</v>
      </c>
      <c r="D1345" s="162">
        <v>252.99</v>
      </c>
      <c r="E1345" s="162">
        <v>4469.5</v>
      </c>
      <c r="F1345" s="162">
        <v>5779</v>
      </c>
      <c r="G1345" s="162">
        <v>5.5</v>
      </c>
      <c r="H1345" s="162">
        <v>6508.75</v>
      </c>
      <c r="I1345" s="162">
        <v>2488.5</v>
      </c>
      <c r="J1345" s="162">
        <v>1519.375</v>
      </c>
      <c r="K1345" s="162">
        <v>1069</v>
      </c>
      <c r="L1345" s="162">
        <v>994.5</v>
      </c>
      <c r="M1345" s="162">
        <v>1534</v>
      </c>
      <c r="N1345" s="162">
        <v>26825.177500000002</v>
      </c>
      <c r="O1345" s="171">
        <v>2.2000000000000002</v>
      </c>
      <c r="P1345" s="326" t="b">
        <f t="shared" ca="1" si="20"/>
        <v>0</v>
      </c>
      <c r="Q1345" s="234">
        <v>2457.0524999999998</v>
      </c>
      <c r="R1345" s="234">
        <v>19251.25</v>
      </c>
      <c r="S1345" s="234">
        <v>5116.875</v>
      </c>
    </row>
    <row r="1346" spans="1:19">
      <c r="A1346" s="169">
        <v>44625</v>
      </c>
      <c r="B1346" s="162">
        <v>1980.1875</v>
      </c>
      <c r="C1346" s="162">
        <v>208.75</v>
      </c>
      <c r="D1346" s="162">
        <v>242.49</v>
      </c>
      <c r="E1346" s="162">
        <v>4295.5</v>
      </c>
      <c r="F1346" s="162">
        <v>6591</v>
      </c>
      <c r="G1346" s="162">
        <v>4</v>
      </c>
      <c r="H1346" s="162">
        <v>6587</v>
      </c>
      <c r="I1346" s="162">
        <v>2787</v>
      </c>
      <c r="J1346" s="162">
        <v>1512.375</v>
      </c>
      <c r="K1346" s="162">
        <v>1067</v>
      </c>
      <c r="L1346" s="162">
        <v>982</v>
      </c>
      <c r="M1346" s="162">
        <v>1530.5</v>
      </c>
      <c r="N1346" s="162">
        <v>27787.802500000002</v>
      </c>
      <c r="O1346" s="171">
        <v>3.1</v>
      </c>
      <c r="P1346" s="326" t="b">
        <f t="shared" ca="1" si="20"/>
        <v>0</v>
      </c>
      <c r="Q1346" s="234">
        <v>2431.4274999999998</v>
      </c>
      <c r="R1346" s="234">
        <v>20264.5</v>
      </c>
      <c r="S1346" s="234">
        <v>5091.875</v>
      </c>
    </row>
    <row r="1347" spans="1:19">
      <c r="A1347" s="169">
        <v>44626</v>
      </c>
      <c r="B1347" s="162">
        <v>1855.0625</v>
      </c>
      <c r="C1347" s="162">
        <v>206.25</v>
      </c>
      <c r="D1347" s="162">
        <v>250.04</v>
      </c>
      <c r="E1347" s="162">
        <v>4656</v>
      </c>
      <c r="F1347" s="162">
        <v>6647</v>
      </c>
      <c r="G1347" s="162">
        <v>2</v>
      </c>
      <c r="H1347" s="162">
        <v>6551.5</v>
      </c>
      <c r="I1347" s="162">
        <v>2779.5</v>
      </c>
      <c r="J1347" s="162">
        <v>1494.28125</v>
      </c>
      <c r="K1347" s="162">
        <v>1054</v>
      </c>
      <c r="L1347" s="162">
        <v>1023.5</v>
      </c>
      <c r="M1347" s="162">
        <v>1543</v>
      </c>
      <c r="N1347" s="162">
        <v>28062.133750000001</v>
      </c>
      <c r="O1347" s="171">
        <v>2.5</v>
      </c>
      <c r="P1347" s="326" t="b">
        <f t="shared" ca="1" si="20"/>
        <v>0</v>
      </c>
      <c r="Q1347" s="234">
        <v>2311.3525</v>
      </c>
      <c r="R1347" s="234">
        <v>20636</v>
      </c>
      <c r="S1347" s="234">
        <v>5114.78125</v>
      </c>
    </row>
    <row r="1348" spans="1:19">
      <c r="A1348" s="169">
        <v>44627</v>
      </c>
      <c r="B1348" s="162">
        <v>2000.1875</v>
      </c>
      <c r="C1348" s="162">
        <v>206.25</v>
      </c>
      <c r="D1348" s="162">
        <v>251.98999999999998</v>
      </c>
      <c r="E1348" s="162">
        <v>4477.5</v>
      </c>
      <c r="F1348" s="162">
        <v>6122</v>
      </c>
      <c r="G1348" s="162">
        <v>3</v>
      </c>
      <c r="H1348" s="162">
        <v>6540.25</v>
      </c>
      <c r="I1348" s="162">
        <v>2503</v>
      </c>
      <c r="J1348" s="162">
        <v>1565.46875</v>
      </c>
      <c r="K1348" s="162">
        <v>1259</v>
      </c>
      <c r="L1348" s="162">
        <v>1331.5</v>
      </c>
      <c r="M1348" s="162">
        <v>1864</v>
      </c>
      <c r="N1348" s="162">
        <v>28124.146250000002</v>
      </c>
      <c r="O1348" s="171">
        <v>2.2000000000000002</v>
      </c>
      <c r="P1348" s="326" t="b">
        <f t="shared" ref="P1348:P1411" ca="1" si="21">AND(A1348&gt;=(TODAY()-30),A1348&lt;TODAY())</f>
        <v>0</v>
      </c>
      <c r="Q1348" s="234">
        <v>2458.4274999999998</v>
      </c>
      <c r="R1348" s="234">
        <v>19645.75</v>
      </c>
      <c r="S1348" s="234">
        <v>6019.96875</v>
      </c>
    </row>
    <row r="1349" spans="1:19">
      <c r="A1349" s="169">
        <v>44628</v>
      </c>
      <c r="B1349" s="162">
        <v>1983.125</v>
      </c>
      <c r="C1349" s="162">
        <v>411.5</v>
      </c>
      <c r="D1349" s="162">
        <v>255.22</v>
      </c>
      <c r="E1349" s="162">
        <v>4366.5</v>
      </c>
      <c r="F1349" s="162">
        <v>6125</v>
      </c>
      <c r="G1349" s="162">
        <v>0</v>
      </c>
      <c r="H1349" s="162">
        <v>6638</v>
      </c>
      <c r="I1349" s="162">
        <v>2484.5</v>
      </c>
      <c r="J1349" s="162">
        <v>1885.09375</v>
      </c>
      <c r="K1349" s="162">
        <v>1562</v>
      </c>
      <c r="L1349" s="162">
        <v>1642.5</v>
      </c>
      <c r="M1349" s="162">
        <v>2404</v>
      </c>
      <c r="N1349" s="162">
        <v>29757.438750000001</v>
      </c>
      <c r="O1349" s="171">
        <v>3</v>
      </c>
      <c r="P1349" s="326" t="b">
        <f t="shared" ca="1" si="21"/>
        <v>0</v>
      </c>
      <c r="Q1349" s="234">
        <v>2649.8449999999998</v>
      </c>
      <c r="R1349" s="234">
        <v>19614</v>
      </c>
      <c r="S1349" s="234">
        <v>7493.59375</v>
      </c>
    </row>
    <row r="1350" spans="1:19">
      <c r="A1350" s="169">
        <v>44629</v>
      </c>
      <c r="B1350" s="162">
        <v>1985.5</v>
      </c>
      <c r="C1350" s="162">
        <v>358.5</v>
      </c>
      <c r="D1350" s="162">
        <v>257.07000000000005</v>
      </c>
      <c r="E1350" s="162">
        <v>4406.5</v>
      </c>
      <c r="F1350" s="162">
        <v>6011</v>
      </c>
      <c r="G1350" s="162">
        <v>0.5</v>
      </c>
      <c r="H1350" s="162">
        <v>6617.25</v>
      </c>
      <c r="I1350" s="162">
        <v>2550</v>
      </c>
      <c r="J1350" s="162">
        <v>3262.28125</v>
      </c>
      <c r="K1350" s="162">
        <v>1524</v>
      </c>
      <c r="L1350" s="162">
        <v>2602.5</v>
      </c>
      <c r="M1350" s="162">
        <v>2478.5</v>
      </c>
      <c r="N1350" s="162">
        <v>32053.60125</v>
      </c>
      <c r="O1350" s="171">
        <v>2.1</v>
      </c>
      <c r="P1350" s="326" t="b">
        <f t="shared" ca="1" si="21"/>
        <v>0</v>
      </c>
      <c r="Q1350" s="234">
        <v>2601.0700000000002</v>
      </c>
      <c r="R1350" s="234">
        <v>19585.25</v>
      </c>
      <c r="S1350" s="234">
        <v>9867.28125</v>
      </c>
    </row>
    <row r="1351" spans="1:19">
      <c r="A1351" s="169">
        <v>44630</v>
      </c>
      <c r="B1351" s="162">
        <v>2013.75</v>
      </c>
      <c r="C1351" s="162">
        <v>207.25</v>
      </c>
      <c r="D1351" s="162">
        <v>270.15000000000003</v>
      </c>
      <c r="E1351" s="162">
        <v>4461.5</v>
      </c>
      <c r="F1351" s="162">
        <v>6055</v>
      </c>
      <c r="G1351" s="162">
        <v>8</v>
      </c>
      <c r="H1351" s="162">
        <v>6409.5</v>
      </c>
      <c r="I1351" s="162">
        <v>2415</v>
      </c>
      <c r="J1351" s="162">
        <v>3206.4375</v>
      </c>
      <c r="K1351" s="162">
        <v>1535</v>
      </c>
      <c r="L1351" s="162">
        <v>2634</v>
      </c>
      <c r="M1351" s="162">
        <v>2396.5</v>
      </c>
      <c r="N1351" s="162">
        <v>31612.087500000001</v>
      </c>
      <c r="O1351" s="171">
        <v>2.2000000000000002</v>
      </c>
      <c r="P1351" s="326" t="b">
        <f t="shared" ca="1" si="21"/>
        <v>0</v>
      </c>
      <c r="Q1351" s="234">
        <v>2491.15</v>
      </c>
      <c r="R1351" s="234">
        <v>19349</v>
      </c>
      <c r="S1351" s="234">
        <v>9771.9375</v>
      </c>
    </row>
    <row r="1352" spans="1:19">
      <c r="A1352" s="169">
        <v>44631</v>
      </c>
      <c r="B1352" s="162">
        <v>2009.6875</v>
      </c>
      <c r="C1352" s="162">
        <v>206.25</v>
      </c>
      <c r="D1352" s="162">
        <v>252.08</v>
      </c>
      <c r="E1352" s="162">
        <v>4521.5</v>
      </c>
      <c r="F1352" s="162">
        <v>6215</v>
      </c>
      <c r="G1352" s="162">
        <v>12</v>
      </c>
      <c r="H1352" s="162">
        <v>6485</v>
      </c>
      <c r="I1352" s="162">
        <v>2463.5</v>
      </c>
      <c r="J1352" s="162">
        <v>3485.78125</v>
      </c>
      <c r="K1352" s="162">
        <v>1560</v>
      </c>
      <c r="L1352" s="162">
        <v>2702</v>
      </c>
      <c r="M1352" s="162">
        <v>2381</v>
      </c>
      <c r="N1352" s="162">
        <v>32293.798750000002</v>
      </c>
      <c r="O1352" s="171">
        <v>2.2999999999999998</v>
      </c>
      <c r="P1352" s="326" t="b">
        <f t="shared" ca="1" si="21"/>
        <v>0</v>
      </c>
      <c r="Q1352" s="234">
        <v>2468.0174999999999</v>
      </c>
      <c r="R1352" s="234">
        <v>19697</v>
      </c>
      <c r="S1352" s="234">
        <v>10128.78125</v>
      </c>
    </row>
    <row r="1353" spans="1:19">
      <c r="A1353" s="169">
        <v>44632</v>
      </c>
      <c r="B1353" s="162">
        <v>2012.25</v>
      </c>
      <c r="C1353" s="162">
        <v>204</v>
      </c>
      <c r="D1353" s="162">
        <v>249.43</v>
      </c>
      <c r="E1353" s="162">
        <v>4360.5</v>
      </c>
      <c r="F1353" s="162">
        <v>6572</v>
      </c>
      <c r="G1353" s="162">
        <v>13.5</v>
      </c>
      <c r="H1353" s="162">
        <v>6468</v>
      </c>
      <c r="I1353" s="162">
        <v>2623</v>
      </c>
      <c r="J1353" s="162">
        <v>3682.125</v>
      </c>
      <c r="K1353" s="162">
        <v>1802</v>
      </c>
      <c r="L1353" s="162">
        <v>2796.5</v>
      </c>
      <c r="M1353" s="162">
        <v>2499</v>
      </c>
      <c r="N1353" s="162">
        <v>33282.305</v>
      </c>
      <c r="O1353" s="171">
        <v>3</v>
      </c>
      <c r="P1353" s="326" t="b">
        <f t="shared" ca="1" si="21"/>
        <v>0</v>
      </c>
      <c r="Q1353" s="234">
        <v>2465.6799999999998</v>
      </c>
      <c r="R1353" s="234">
        <v>20037</v>
      </c>
      <c r="S1353" s="234">
        <v>10779.625</v>
      </c>
    </row>
    <row r="1354" spans="1:19">
      <c r="A1354" s="169">
        <v>44633</v>
      </c>
      <c r="B1354" s="162">
        <v>1869.875</v>
      </c>
      <c r="C1354" s="162">
        <v>203</v>
      </c>
      <c r="D1354" s="162">
        <v>251.01999999999998</v>
      </c>
      <c r="E1354" s="162">
        <v>4674</v>
      </c>
      <c r="F1354" s="162">
        <v>6713</v>
      </c>
      <c r="G1354" s="162">
        <v>19.5</v>
      </c>
      <c r="H1354" s="162">
        <v>6726.5</v>
      </c>
      <c r="I1354" s="162">
        <v>2715.5</v>
      </c>
      <c r="J1354" s="162">
        <v>3418.53125</v>
      </c>
      <c r="K1354" s="162">
        <v>1665</v>
      </c>
      <c r="L1354" s="162">
        <v>2838</v>
      </c>
      <c r="M1354" s="162">
        <v>2457.5</v>
      </c>
      <c r="N1354" s="162">
        <v>33551.426250000004</v>
      </c>
      <c r="O1354" s="171">
        <v>3.1</v>
      </c>
      <c r="P1354" s="326" t="b">
        <f t="shared" ca="1" si="21"/>
        <v>0</v>
      </c>
      <c r="Q1354" s="234">
        <v>2323.895</v>
      </c>
      <c r="R1354" s="234">
        <v>20848.5</v>
      </c>
      <c r="S1354" s="234">
        <v>10379.03125</v>
      </c>
    </row>
    <row r="1355" spans="1:19">
      <c r="A1355" s="169">
        <v>44634</v>
      </c>
      <c r="B1355" s="162">
        <v>2004.5</v>
      </c>
      <c r="C1355" s="162">
        <v>204.5</v>
      </c>
      <c r="D1355" s="162">
        <v>255.9</v>
      </c>
      <c r="E1355" s="162">
        <v>4725.5</v>
      </c>
      <c r="F1355" s="162">
        <v>6383</v>
      </c>
      <c r="G1355" s="162">
        <v>22</v>
      </c>
      <c r="H1355" s="162">
        <v>6630.75</v>
      </c>
      <c r="I1355" s="162">
        <v>2388.5</v>
      </c>
      <c r="J1355" s="162">
        <v>2235.5</v>
      </c>
      <c r="K1355" s="162">
        <v>1639</v>
      </c>
      <c r="L1355" s="162">
        <v>1987.5</v>
      </c>
      <c r="M1355" s="162">
        <v>2376</v>
      </c>
      <c r="N1355" s="162">
        <v>30852.65</v>
      </c>
      <c r="O1355" s="171">
        <v>2.9</v>
      </c>
      <c r="P1355" s="326" t="b">
        <f t="shared" ca="1" si="21"/>
        <v>0</v>
      </c>
      <c r="Q1355" s="234">
        <v>2464.9</v>
      </c>
      <c r="R1355" s="234">
        <v>20149.75</v>
      </c>
      <c r="S1355" s="234">
        <v>8238</v>
      </c>
    </row>
    <row r="1356" spans="1:19">
      <c r="A1356" s="169">
        <v>44635</v>
      </c>
      <c r="B1356" s="162">
        <v>2013.1875</v>
      </c>
      <c r="C1356" s="162">
        <v>203.5</v>
      </c>
      <c r="D1356" s="162">
        <v>256.98</v>
      </c>
      <c r="E1356" s="162">
        <v>4856.5</v>
      </c>
      <c r="F1356" s="162">
        <v>6464</v>
      </c>
      <c r="G1356" s="162">
        <v>22</v>
      </c>
      <c r="H1356" s="162">
        <v>6388.5</v>
      </c>
      <c r="I1356" s="162">
        <v>2332</v>
      </c>
      <c r="J1356" s="162">
        <v>2295.03125</v>
      </c>
      <c r="K1356" s="162">
        <v>1707</v>
      </c>
      <c r="L1356" s="162">
        <v>2053.5</v>
      </c>
      <c r="M1356" s="162">
        <v>2386.5</v>
      </c>
      <c r="N1356" s="162">
        <v>30978.69875</v>
      </c>
      <c r="O1356" s="171">
        <v>2.1</v>
      </c>
      <c r="P1356" s="326" t="b">
        <f t="shared" ca="1" si="21"/>
        <v>0</v>
      </c>
      <c r="Q1356" s="234">
        <v>2473.6675</v>
      </c>
      <c r="R1356" s="234">
        <v>20063</v>
      </c>
      <c r="S1356" s="234">
        <v>8442.03125</v>
      </c>
    </row>
    <row r="1357" spans="1:19">
      <c r="A1357" s="169">
        <v>44636</v>
      </c>
      <c r="B1357" s="162">
        <v>1991</v>
      </c>
      <c r="C1357" s="162">
        <v>202</v>
      </c>
      <c r="D1357" s="162">
        <v>240.8</v>
      </c>
      <c r="E1357" s="162">
        <v>4652</v>
      </c>
      <c r="F1357" s="162">
        <v>6307</v>
      </c>
      <c r="G1357" s="162">
        <v>19</v>
      </c>
      <c r="H1357" s="162">
        <v>6341.5</v>
      </c>
      <c r="I1357" s="162">
        <v>2356</v>
      </c>
      <c r="J1357" s="162">
        <v>2765.1875</v>
      </c>
      <c r="K1357" s="162">
        <v>1717</v>
      </c>
      <c r="L1357" s="162">
        <v>2169</v>
      </c>
      <c r="M1357" s="162">
        <v>2675</v>
      </c>
      <c r="N1357" s="162">
        <v>31435.487499999999</v>
      </c>
      <c r="O1357" s="171">
        <v>2.4</v>
      </c>
      <c r="P1357" s="326" t="b">
        <f t="shared" ca="1" si="21"/>
        <v>0</v>
      </c>
      <c r="Q1357" s="234">
        <v>2433.8000000000002</v>
      </c>
      <c r="R1357" s="234">
        <v>19675.5</v>
      </c>
      <c r="S1357" s="234">
        <v>9326.1875</v>
      </c>
    </row>
    <row r="1358" spans="1:19">
      <c r="A1358" s="169">
        <v>44637</v>
      </c>
      <c r="B1358" s="162">
        <v>1985.5</v>
      </c>
      <c r="C1358" s="162">
        <v>203.75</v>
      </c>
      <c r="D1358" s="162">
        <v>260.45000000000005</v>
      </c>
      <c r="E1358" s="162">
        <v>4705</v>
      </c>
      <c r="F1358" s="162">
        <v>6429</v>
      </c>
      <c r="G1358" s="162">
        <v>20.5</v>
      </c>
      <c r="H1358" s="162">
        <v>6447.75</v>
      </c>
      <c r="I1358" s="162">
        <v>2537.5</v>
      </c>
      <c r="J1358" s="162">
        <v>2966.3125</v>
      </c>
      <c r="K1358" s="162">
        <v>1705</v>
      </c>
      <c r="L1358" s="162">
        <v>1957</v>
      </c>
      <c r="M1358" s="162">
        <v>2727.5</v>
      </c>
      <c r="N1358" s="162">
        <v>31945.262500000001</v>
      </c>
      <c r="O1358" s="171">
        <v>3.1</v>
      </c>
      <c r="P1358" s="326" t="b">
        <f t="shared" ca="1" si="21"/>
        <v>0</v>
      </c>
      <c r="Q1358" s="234">
        <v>2449.6999999999998</v>
      </c>
      <c r="R1358" s="234">
        <v>20139.75</v>
      </c>
      <c r="S1358" s="234">
        <v>9355.8125</v>
      </c>
    </row>
    <row r="1359" spans="1:19">
      <c r="A1359" s="169">
        <v>44638</v>
      </c>
      <c r="B1359" s="162">
        <v>1961.125</v>
      </c>
      <c r="C1359" s="162">
        <v>203.75</v>
      </c>
      <c r="D1359" s="162">
        <v>258.23</v>
      </c>
      <c r="E1359" s="162">
        <v>4716.5</v>
      </c>
      <c r="F1359" s="162">
        <v>6487</v>
      </c>
      <c r="G1359" s="162">
        <v>22.5</v>
      </c>
      <c r="H1359" s="162">
        <v>6416.5</v>
      </c>
      <c r="I1359" s="162">
        <v>2724.5</v>
      </c>
      <c r="J1359" s="162">
        <v>2748.4375</v>
      </c>
      <c r="K1359" s="162">
        <v>1667</v>
      </c>
      <c r="L1359" s="162">
        <v>1553</v>
      </c>
      <c r="M1359" s="162">
        <v>2515.5</v>
      </c>
      <c r="N1359" s="162">
        <v>31274.0425</v>
      </c>
      <c r="O1359" s="171">
        <v>2.9</v>
      </c>
      <c r="P1359" s="326" t="b">
        <f t="shared" ca="1" si="21"/>
        <v>0</v>
      </c>
      <c r="Q1359" s="234">
        <v>2423.105</v>
      </c>
      <c r="R1359" s="234">
        <v>20367</v>
      </c>
      <c r="S1359" s="234">
        <v>8483.9375</v>
      </c>
    </row>
    <row r="1360" spans="1:19">
      <c r="A1360" s="169">
        <v>44639</v>
      </c>
      <c r="B1360" s="162">
        <v>1962.6875</v>
      </c>
      <c r="C1360" s="162">
        <v>203.75</v>
      </c>
      <c r="D1360" s="162">
        <v>253.35999999999999</v>
      </c>
      <c r="E1360" s="162">
        <v>4598</v>
      </c>
      <c r="F1360" s="162">
        <v>6684</v>
      </c>
      <c r="G1360" s="162">
        <v>24</v>
      </c>
      <c r="H1360" s="162">
        <v>6443.75</v>
      </c>
      <c r="I1360" s="162">
        <v>2755.5</v>
      </c>
      <c r="J1360" s="162">
        <v>2555.1875</v>
      </c>
      <c r="K1360" s="162">
        <v>1685</v>
      </c>
      <c r="L1360" s="162">
        <v>1435.5</v>
      </c>
      <c r="M1360" s="162">
        <v>2495</v>
      </c>
      <c r="N1360" s="162">
        <v>31095.735000000001</v>
      </c>
      <c r="O1360" s="171">
        <v>3.4</v>
      </c>
      <c r="P1360" s="326" t="b">
        <f t="shared" ca="1" si="21"/>
        <v>0</v>
      </c>
      <c r="Q1360" s="234">
        <v>2419.7975000000001</v>
      </c>
      <c r="R1360" s="234">
        <v>20505.25</v>
      </c>
      <c r="S1360" s="234">
        <v>8170.6875</v>
      </c>
    </row>
    <row r="1361" spans="1:19">
      <c r="A1361" s="169">
        <v>44640</v>
      </c>
      <c r="B1361" s="162">
        <v>1823.8125</v>
      </c>
      <c r="C1361" s="162">
        <v>203.5</v>
      </c>
      <c r="D1361" s="162">
        <v>238.61</v>
      </c>
      <c r="E1361" s="162">
        <v>4660</v>
      </c>
      <c r="F1361" s="162">
        <v>6600</v>
      </c>
      <c r="G1361" s="162">
        <v>18.5</v>
      </c>
      <c r="H1361" s="162">
        <v>6392</v>
      </c>
      <c r="I1361" s="162">
        <v>2723</v>
      </c>
      <c r="J1361" s="162">
        <v>1965</v>
      </c>
      <c r="K1361" s="162">
        <v>1514</v>
      </c>
      <c r="L1361" s="162">
        <v>1291.5</v>
      </c>
      <c r="M1361" s="162">
        <v>2454.5</v>
      </c>
      <c r="N1361" s="162">
        <v>29884.422500000001</v>
      </c>
      <c r="O1361" s="171">
        <v>2.2999999999999998</v>
      </c>
      <c r="P1361" s="326" t="b">
        <f t="shared" ca="1" si="21"/>
        <v>0</v>
      </c>
      <c r="Q1361" s="234">
        <v>2265.9225000000001</v>
      </c>
      <c r="R1361" s="234">
        <v>20393.5</v>
      </c>
      <c r="S1361" s="234">
        <v>7225</v>
      </c>
    </row>
    <row r="1362" spans="1:19">
      <c r="A1362" s="169">
        <v>44641</v>
      </c>
      <c r="B1362" s="162">
        <v>1975.4375</v>
      </c>
      <c r="C1362" s="162">
        <v>203</v>
      </c>
      <c r="D1362" s="162">
        <v>253.57</v>
      </c>
      <c r="E1362" s="162">
        <v>4694.5</v>
      </c>
      <c r="F1362" s="162">
        <v>6382</v>
      </c>
      <c r="G1362" s="162">
        <v>17.5</v>
      </c>
      <c r="H1362" s="162">
        <v>6312</v>
      </c>
      <c r="I1362" s="162">
        <v>2488</v>
      </c>
      <c r="J1362" s="162">
        <v>1891</v>
      </c>
      <c r="K1362" s="162">
        <v>1450</v>
      </c>
      <c r="L1362" s="162">
        <v>1312</v>
      </c>
      <c r="M1362" s="162">
        <v>2430.5</v>
      </c>
      <c r="N1362" s="162">
        <v>29409.5075</v>
      </c>
      <c r="O1362" s="171">
        <v>2.1</v>
      </c>
      <c r="P1362" s="326" t="b">
        <f t="shared" ca="1" si="21"/>
        <v>0</v>
      </c>
      <c r="Q1362" s="234">
        <v>2432.0075000000002</v>
      </c>
      <c r="R1362" s="234">
        <v>19894</v>
      </c>
      <c r="S1362" s="234">
        <v>7083.5</v>
      </c>
    </row>
    <row r="1363" spans="1:19">
      <c r="A1363" s="169">
        <v>44642</v>
      </c>
      <c r="B1363" s="162">
        <v>1995</v>
      </c>
      <c r="C1363" s="162">
        <v>204.25</v>
      </c>
      <c r="D1363" s="162">
        <v>396.23</v>
      </c>
      <c r="E1363" s="162">
        <v>4662.5</v>
      </c>
      <c r="F1363" s="162">
        <v>6416</v>
      </c>
      <c r="G1363" s="162">
        <v>114</v>
      </c>
      <c r="H1363" s="162">
        <v>6299.5</v>
      </c>
      <c r="I1363" s="162">
        <v>2649</v>
      </c>
      <c r="J1363" s="162">
        <v>1961.375</v>
      </c>
      <c r="K1363" s="162">
        <v>1443</v>
      </c>
      <c r="L1363" s="162">
        <v>1322</v>
      </c>
      <c r="M1363" s="162">
        <v>2426</v>
      </c>
      <c r="N1363" s="162">
        <v>29888.855</v>
      </c>
      <c r="O1363" s="171">
        <v>1.5</v>
      </c>
      <c r="P1363" s="326" t="b">
        <f t="shared" ca="1" si="21"/>
        <v>0</v>
      </c>
      <c r="Q1363" s="234">
        <v>2595.48</v>
      </c>
      <c r="R1363" s="234">
        <v>20141</v>
      </c>
      <c r="S1363" s="234">
        <v>7152.375</v>
      </c>
    </row>
    <row r="1364" spans="1:19">
      <c r="A1364" s="169">
        <v>44643</v>
      </c>
      <c r="B1364" s="162">
        <v>2000.25</v>
      </c>
      <c r="C1364" s="162">
        <v>202.5</v>
      </c>
      <c r="D1364" s="162">
        <v>311.7</v>
      </c>
      <c r="E1364" s="162">
        <v>4562</v>
      </c>
      <c r="F1364" s="162">
        <v>6347</v>
      </c>
      <c r="G1364" s="162">
        <v>90.5</v>
      </c>
      <c r="H1364" s="162">
        <v>6549</v>
      </c>
      <c r="I1364" s="162">
        <v>2528</v>
      </c>
      <c r="J1364" s="162">
        <v>1811.1875</v>
      </c>
      <c r="K1364" s="162">
        <v>1436</v>
      </c>
      <c r="L1364" s="162">
        <v>1259</v>
      </c>
      <c r="M1364" s="162">
        <v>2473.5</v>
      </c>
      <c r="N1364" s="162">
        <v>29570.637500000001</v>
      </c>
      <c r="O1364" s="171">
        <v>2.4</v>
      </c>
      <c r="P1364" s="326" t="b">
        <f t="shared" ca="1" si="21"/>
        <v>0</v>
      </c>
      <c r="Q1364" s="234">
        <v>2514.4499999999998</v>
      </c>
      <c r="R1364" s="234">
        <v>20076.5</v>
      </c>
      <c r="S1364" s="234">
        <v>6979.6875</v>
      </c>
    </row>
    <row r="1365" spans="1:19">
      <c r="A1365" s="169">
        <v>44644</v>
      </c>
      <c r="B1365" s="162">
        <v>1977.375</v>
      </c>
      <c r="C1365" s="162">
        <v>202</v>
      </c>
      <c r="D1365" s="162">
        <v>238.92000000000002</v>
      </c>
      <c r="E1365" s="162">
        <v>4652</v>
      </c>
      <c r="F1365" s="162">
        <v>6292</v>
      </c>
      <c r="G1365" s="162">
        <v>100.5</v>
      </c>
      <c r="H1365" s="162">
        <v>6658.25</v>
      </c>
      <c r="I1365" s="162">
        <v>2737</v>
      </c>
      <c r="J1365" s="162">
        <v>1747.875</v>
      </c>
      <c r="K1365" s="162">
        <v>1480</v>
      </c>
      <c r="L1365" s="162">
        <v>1194.5</v>
      </c>
      <c r="M1365" s="162">
        <v>2383</v>
      </c>
      <c r="N1365" s="162">
        <v>29663.42</v>
      </c>
      <c r="O1365" s="171">
        <v>2.6</v>
      </c>
      <c r="P1365" s="326" t="b">
        <f t="shared" ca="1" si="21"/>
        <v>0</v>
      </c>
      <c r="Q1365" s="234">
        <v>2418.2950000000001</v>
      </c>
      <c r="R1365" s="234">
        <v>20439.75</v>
      </c>
      <c r="S1365" s="234">
        <v>6805.375</v>
      </c>
    </row>
    <row r="1366" spans="1:19">
      <c r="A1366" s="169">
        <v>44645</v>
      </c>
      <c r="B1366" s="162">
        <v>2098.75</v>
      </c>
      <c r="C1366" s="162">
        <v>205.75</v>
      </c>
      <c r="D1366" s="162">
        <v>221.96</v>
      </c>
      <c r="E1366" s="162">
        <v>4853.5</v>
      </c>
      <c r="F1366" s="162">
        <v>6333</v>
      </c>
      <c r="G1366" s="162">
        <v>111</v>
      </c>
      <c r="H1366" s="162">
        <v>6556.25</v>
      </c>
      <c r="I1366" s="162">
        <v>2609</v>
      </c>
      <c r="J1366" s="162">
        <v>1621.125</v>
      </c>
      <c r="K1366" s="162">
        <v>1316</v>
      </c>
      <c r="L1366" s="162">
        <v>1211</v>
      </c>
      <c r="M1366" s="162">
        <v>2397</v>
      </c>
      <c r="N1366" s="162">
        <v>29534.334999999999</v>
      </c>
      <c r="O1366" s="171">
        <v>2.4</v>
      </c>
      <c r="P1366" s="326" t="b">
        <f t="shared" ca="1" si="21"/>
        <v>0</v>
      </c>
      <c r="Q1366" s="234">
        <v>2526.46</v>
      </c>
      <c r="R1366" s="234">
        <v>20462.75</v>
      </c>
      <c r="S1366" s="234">
        <v>6545.125</v>
      </c>
    </row>
    <row r="1367" spans="1:19">
      <c r="A1367" s="169">
        <v>44646</v>
      </c>
      <c r="B1367" s="162">
        <v>1987.4375</v>
      </c>
      <c r="C1367" s="162">
        <v>203.5</v>
      </c>
      <c r="D1367" s="162">
        <v>220.35000000000002</v>
      </c>
      <c r="E1367" s="162">
        <v>4717</v>
      </c>
      <c r="F1367" s="162">
        <v>6425</v>
      </c>
      <c r="G1367" s="162">
        <v>143</v>
      </c>
      <c r="H1367" s="162">
        <v>6615.25</v>
      </c>
      <c r="I1367" s="162">
        <v>2904</v>
      </c>
      <c r="J1367" s="162">
        <v>1596.875</v>
      </c>
      <c r="K1367" s="162">
        <v>1111</v>
      </c>
      <c r="L1367" s="162">
        <v>1213</v>
      </c>
      <c r="M1367" s="162">
        <v>2411</v>
      </c>
      <c r="N1367" s="162">
        <v>29547.412499999999</v>
      </c>
      <c r="O1367" s="171">
        <v>3</v>
      </c>
      <c r="P1367" s="326" t="b">
        <f t="shared" ca="1" si="21"/>
        <v>0</v>
      </c>
      <c r="Q1367" s="234">
        <v>2411.2874999999999</v>
      </c>
      <c r="R1367" s="234">
        <v>20804.25</v>
      </c>
      <c r="S1367" s="234">
        <v>6331.875</v>
      </c>
    </row>
    <row r="1368" spans="1:19">
      <c r="A1368" s="169">
        <v>44647</v>
      </c>
      <c r="B1368" s="162">
        <v>1860.625</v>
      </c>
      <c r="C1368" s="162">
        <v>397.25</v>
      </c>
      <c r="D1368" s="162">
        <v>224.13</v>
      </c>
      <c r="E1368" s="162">
        <v>4633</v>
      </c>
      <c r="F1368" s="162">
        <v>6576</v>
      </c>
      <c r="G1368" s="162">
        <v>145.5</v>
      </c>
      <c r="H1368" s="162">
        <v>6525.75</v>
      </c>
      <c r="I1368" s="162">
        <v>2837</v>
      </c>
      <c r="J1368" s="162">
        <v>1533.9375</v>
      </c>
      <c r="K1368" s="162">
        <v>1056</v>
      </c>
      <c r="L1368" s="162">
        <v>1070</v>
      </c>
      <c r="M1368" s="162">
        <v>2226.5</v>
      </c>
      <c r="N1368" s="162">
        <v>29085.692500000001</v>
      </c>
      <c r="O1368" s="171">
        <v>2.5</v>
      </c>
      <c r="P1368" s="326" t="b">
        <f t="shared" ca="1" si="21"/>
        <v>0</v>
      </c>
      <c r="Q1368" s="234">
        <v>2482.0050000000001</v>
      </c>
      <c r="R1368" s="234">
        <v>20717.25</v>
      </c>
      <c r="S1368" s="234">
        <v>5886.4375</v>
      </c>
    </row>
    <row r="1369" spans="1:19">
      <c r="A1369" s="169">
        <v>44648</v>
      </c>
      <c r="B1369" s="162">
        <v>2070.875</v>
      </c>
      <c r="C1369" s="162">
        <v>360.75</v>
      </c>
      <c r="D1369" s="162">
        <v>234.75</v>
      </c>
      <c r="E1369" s="162">
        <v>4751</v>
      </c>
      <c r="F1369" s="162">
        <v>6390</v>
      </c>
      <c r="G1369" s="162">
        <v>213</v>
      </c>
      <c r="H1369" s="162">
        <v>6804.25</v>
      </c>
      <c r="I1369" s="162">
        <v>2646.5</v>
      </c>
      <c r="J1369" s="162">
        <v>1505.0625</v>
      </c>
      <c r="K1369" s="162">
        <v>1072</v>
      </c>
      <c r="L1369" s="162">
        <v>1008</v>
      </c>
      <c r="M1369" s="162">
        <v>2162.5</v>
      </c>
      <c r="N1369" s="162">
        <v>29218.6875</v>
      </c>
      <c r="O1369" s="171">
        <v>4</v>
      </c>
      <c r="P1369" s="326" t="b">
        <f t="shared" ca="1" si="21"/>
        <v>0</v>
      </c>
      <c r="Q1369" s="234">
        <v>2666.375</v>
      </c>
      <c r="R1369" s="234">
        <v>20804.75</v>
      </c>
      <c r="S1369" s="234">
        <v>5747.5625</v>
      </c>
    </row>
    <row r="1370" spans="1:19">
      <c r="A1370" s="169">
        <v>44649</v>
      </c>
      <c r="B1370" s="162">
        <v>2077.9375</v>
      </c>
      <c r="C1370" s="162">
        <v>206</v>
      </c>
      <c r="D1370" s="162">
        <v>251.35999999999999</v>
      </c>
      <c r="E1370" s="162">
        <v>4598</v>
      </c>
      <c r="F1370" s="162">
        <v>6449</v>
      </c>
      <c r="G1370" s="162">
        <v>58.5</v>
      </c>
      <c r="H1370" s="162">
        <v>6780.75</v>
      </c>
      <c r="I1370" s="162">
        <v>2618</v>
      </c>
      <c r="J1370" s="162">
        <v>1560.125</v>
      </c>
      <c r="K1370" s="162">
        <v>1082</v>
      </c>
      <c r="L1370" s="162">
        <v>1062</v>
      </c>
      <c r="M1370" s="162">
        <v>2244.5</v>
      </c>
      <c r="N1370" s="162">
        <v>28988.172500000001</v>
      </c>
      <c r="O1370" s="171">
        <v>3.1</v>
      </c>
      <c r="P1370" s="326" t="b">
        <f t="shared" ca="1" si="21"/>
        <v>0</v>
      </c>
      <c r="Q1370" s="234">
        <v>2535.2975000000001</v>
      </c>
      <c r="R1370" s="234">
        <v>20504.25</v>
      </c>
      <c r="S1370" s="234">
        <v>5948.625</v>
      </c>
    </row>
    <row r="1371" spans="1:19">
      <c r="A1371" s="169">
        <v>44650</v>
      </c>
      <c r="B1371" s="162">
        <v>2118.0625</v>
      </c>
      <c r="C1371" s="162">
        <v>204.75</v>
      </c>
      <c r="D1371" s="162">
        <v>271.08000000000004</v>
      </c>
      <c r="E1371" s="162">
        <v>4689</v>
      </c>
      <c r="F1371" s="162">
        <v>6483</v>
      </c>
      <c r="G1371" s="162">
        <v>134</v>
      </c>
      <c r="H1371" s="162">
        <v>6650</v>
      </c>
      <c r="I1371" s="162">
        <v>2513</v>
      </c>
      <c r="J1371" s="162">
        <v>1649.5</v>
      </c>
      <c r="K1371" s="162">
        <v>1058</v>
      </c>
      <c r="L1371" s="162">
        <v>1044</v>
      </c>
      <c r="M1371" s="162">
        <v>2221</v>
      </c>
      <c r="N1371" s="162">
        <v>29035.392500000002</v>
      </c>
      <c r="O1371" s="171">
        <v>4.0999999999999996</v>
      </c>
      <c r="P1371" s="326" t="b">
        <f t="shared" ca="1" si="21"/>
        <v>0</v>
      </c>
      <c r="Q1371" s="234">
        <v>2593.8924999999999</v>
      </c>
      <c r="R1371" s="234">
        <v>20469</v>
      </c>
      <c r="S1371" s="234">
        <v>5972.5</v>
      </c>
    </row>
    <row r="1372" spans="1:19">
      <c r="A1372" s="169">
        <v>44651</v>
      </c>
      <c r="B1372" s="162">
        <v>2172.375</v>
      </c>
      <c r="C1372" s="162">
        <v>203.5</v>
      </c>
      <c r="D1372" s="162">
        <v>279.15999999999997</v>
      </c>
      <c r="E1372" s="162">
        <v>4660</v>
      </c>
      <c r="F1372" s="162">
        <v>6619</v>
      </c>
      <c r="G1372" s="162">
        <v>150.5</v>
      </c>
      <c r="H1372" s="162">
        <v>6581.5</v>
      </c>
      <c r="I1372" s="162">
        <v>2774.5</v>
      </c>
      <c r="J1372" s="162">
        <v>1642</v>
      </c>
      <c r="K1372" s="162">
        <v>1048</v>
      </c>
      <c r="L1372" s="162">
        <v>1132.5</v>
      </c>
      <c r="M1372" s="162">
        <v>2161</v>
      </c>
      <c r="N1372" s="162">
        <v>29424.035</v>
      </c>
      <c r="O1372" s="171">
        <v>4.78</v>
      </c>
      <c r="P1372" s="326" t="b">
        <f t="shared" ca="1" si="21"/>
        <v>0</v>
      </c>
      <c r="Q1372" s="234">
        <v>2655.0349999999999</v>
      </c>
      <c r="R1372" s="234">
        <v>20785.5</v>
      </c>
      <c r="S1372" s="234">
        <v>5983.5</v>
      </c>
    </row>
    <row r="1373" spans="1:19">
      <c r="A1373" s="169">
        <v>44652</v>
      </c>
      <c r="B1373" s="162">
        <v>2115.875</v>
      </c>
      <c r="C1373" s="162">
        <v>208.75</v>
      </c>
      <c r="D1373" s="162">
        <v>257.47000000000003</v>
      </c>
      <c r="E1373" s="162">
        <v>4944.5</v>
      </c>
      <c r="F1373" s="162">
        <v>6716</v>
      </c>
      <c r="G1373" s="162">
        <v>168.5</v>
      </c>
      <c r="H1373" s="162">
        <v>6520</v>
      </c>
      <c r="I1373" s="162">
        <v>2636</v>
      </c>
      <c r="J1373" s="162">
        <v>1643.5</v>
      </c>
      <c r="K1373" s="162">
        <v>1032</v>
      </c>
      <c r="L1373" s="162">
        <v>1035</v>
      </c>
      <c r="M1373" s="162">
        <v>2156</v>
      </c>
      <c r="N1373" s="162">
        <v>29433.595000000001</v>
      </c>
      <c r="O1373" s="171">
        <v>3.7</v>
      </c>
      <c r="P1373" s="326" t="b">
        <f t="shared" ca="1" si="21"/>
        <v>0</v>
      </c>
      <c r="Q1373" s="234">
        <v>2582.0950000000003</v>
      </c>
      <c r="R1373" s="234">
        <v>20985</v>
      </c>
      <c r="S1373" s="234">
        <v>5866.5</v>
      </c>
    </row>
    <row r="1374" spans="1:19">
      <c r="A1374" s="169">
        <v>44653</v>
      </c>
      <c r="B1374" s="162">
        <v>2200.3125</v>
      </c>
      <c r="C1374" s="162">
        <v>210.25</v>
      </c>
      <c r="D1374" s="162">
        <v>247.29000000000002</v>
      </c>
      <c r="E1374" s="162">
        <v>4717</v>
      </c>
      <c r="F1374" s="162">
        <v>6662</v>
      </c>
      <c r="G1374" s="162">
        <v>152</v>
      </c>
      <c r="H1374" s="162">
        <v>6709</v>
      </c>
      <c r="I1374" s="162">
        <v>2896.5</v>
      </c>
      <c r="J1374" s="162">
        <v>1616.75</v>
      </c>
      <c r="K1374" s="162">
        <v>1049</v>
      </c>
      <c r="L1374" s="162">
        <v>1116</v>
      </c>
      <c r="M1374" s="162">
        <v>2025</v>
      </c>
      <c r="N1374" s="162">
        <v>29601.102500000001</v>
      </c>
      <c r="O1374" s="171">
        <v>5.5</v>
      </c>
      <c r="P1374" s="326" t="b">
        <f t="shared" ca="1" si="21"/>
        <v>0</v>
      </c>
      <c r="Q1374" s="234">
        <v>2657.8525</v>
      </c>
      <c r="R1374" s="234">
        <v>21136.5</v>
      </c>
      <c r="S1374" s="234">
        <v>5806.75</v>
      </c>
    </row>
    <row r="1375" spans="1:19">
      <c r="A1375" s="169">
        <v>44654</v>
      </c>
      <c r="B1375" s="162">
        <v>1959.375</v>
      </c>
      <c r="C1375" s="162">
        <v>203.75</v>
      </c>
      <c r="D1375" s="162">
        <v>277.81</v>
      </c>
      <c r="E1375" s="162">
        <v>4322</v>
      </c>
      <c r="F1375" s="162">
        <v>6755</v>
      </c>
      <c r="G1375" s="162">
        <v>0</v>
      </c>
      <c r="H1375" s="162">
        <v>6867.5</v>
      </c>
      <c r="I1375" s="162">
        <v>2962.5</v>
      </c>
      <c r="J1375" s="162">
        <v>1816.5</v>
      </c>
      <c r="K1375" s="162">
        <v>1190</v>
      </c>
      <c r="L1375" s="162">
        <v>1242.5</v>
      </c>
      <c r="M1375" s="162">
        <v>1973.5</v>
      </c>
      <c r="N1375" s="162">
        <v>29570.435000000001</v>
      </c>
      <c r="O1375" s="171">
        <v>5.3</v>
      </c>
      <c r="P1375" s="326" t="b">
        <f t="shared" ca="1" si="21"/>
        <v>0</v>
      </c>
      <c r="Q1375" s="234">
        <v>2440.9349999999999</v>
      </c>
      <c r="R1375" s="234">
        <v>20907</v>
      </c>
      <c r="S1375" s="234">
        <v>6222.5</v>
      </c>
    </row>
    <row r="1376" spans="1:19">
      <c r="A1376" s="169">
        <v>44655</v>
      </c>
      <c r="B1376" s="162">
        <v>2078.5</v>
      </c>
      <c r="C1376" s="162">
        <v>202.75</v>
      </c>
      <c r="D1376" s="162">
        <v>268.90999999999997</v>
      </c>
      <c r="E1376" s="162">
        <v>4678.5</v>
      </c>
      <c r="F1376" s="162">
        <v>6655</v>
      </c>
      <c r="G1376" s="162">
        <v>117</v>
      </c>
      <c r="H1376" s="162">
        <v>7033</v>
      </c>
      <c r="I1376" s="162">
        <v>2833</v>
      </c>
      <c r="J1376" s="162">
        <v>1868.9375</v>
      </c>
      <c r="K1376" s="162">
        <v>1274</v>
      </c>
      <c r="L1376" s="162">
        <v>1193</v>
      </c>
      <c r="M1376" s="162">
        <v>1948</v>
      </c>
      <c r="N1376" s="162">
        <v>30150.5975</v>
      </c>
      <c r="O1376" s="171">
        <v>6.6</v>
      </c>
      <c r="P1376" s="326" t="b">
        <f t="shared" ca="1" si="21"/>
        <v>0</v>
      </c>
      <c r="Q1376" s="234">
        <v>2550.16</v>
      </c>
      <c r="R1376" s="234">
        <v>21316.5</v>
      </c>
      <c r="S1376" s="234">
        <v>6283.9375</v>
      </c>
    </row>
    <row r="1377" spans="1:19">
      <c r="A1377" s="169">
        <v>44656</v>
      </c>
      <c r="B1377" s="162">
        <v>2096.0625</v>
      </c>
      <c r="C1377" s="162">
        <v>202.5</v>
      </c>
      <c r="D1377" s="162">
        <v>273.67</v>
      </c>
      <c r="E1377" s="162">
        <v>4835</v>
      </c>
      <c r="F1377" s="162">
        <v>6777</v>
      </c>
      <c r="G1377" s="162">
        <v>169.5</v>
      </c>
      <c r="H1377" s="162">
        <v>6836.5</v>
      </c>
      <c r="I1377" s="162">
        <v>2935</v>
      </c>
      <c r="J1377" s="162">
        <v>2141.8125</v>
      </c>
      <c r="K1377" s="162">
        <v>1297</v>
      </c>
      <c r="L1377" s="162">
        <v>1344</v>
      </c>
      <c r="M1377" s="162">
        <v>1940.5</v>
      </c>
      <c r="N1377" s="162">
        <v>30848.544999999998</v>
      </c>
      <c r="O1377" s="171">
        <v>4.5</v>
      </c>
      <c r="P1377" s="326" t="b">
        <f t="shared" ca="1" si="21"/>
        <v>0</v>
      </c>
      <c r="Q1377" s="234">
        <v>2572.2325000000001</v>
      </c>
      <c r="R1377" s="234">
        <v>21553</v>
      </c>
      <c r="S1377" s="234">
        <v>6723.3125</v>
      </c>
    </row>
    <row r="1378" spans="1:19">
      <c r="A1378" s="169">
        <v>44657</v>
      </c>
      <c r="B1378" s="162">
        <v>2144.875</v>
      </c>
      <c r="C1378" s="162">
        <v>202.5</v>
      </c>
      <c r="D1378" s="162">
        <v>287.01</v>
      </c>
      <c r="E1378" s="162">
        <v>4722</v>
      </c>
      <c r="F1378" s="162">
        <v>6477</v>
      </c>
      <c r="G1378" s="162">
        <v>135.5</v>
      </c>
      <c r="H1378" s="162">
        <v>6719</v>
      </c>
      <c r="I1378" s="162">
        <v>2805</v>
      </c>
      <c r="J1378" s="162">
        <v>1882.75</v>
      </c>
      <c r="K1378" s="162">
        <v>1316</v>
      </c>
      <c r="L1378" s="162">
        <v>1354</v>
      </c>
      <c r="M1378" s="162">
        <v>2107.5</v>
      </c>
      <c r="N1378" s="162">
        <v>30153.134999999998</v>
      </c>
      <c r="O1378" s="171">
        <v>7.1</v>
      </c>
      <c r="P1378" s="326" t="b">
        <f t="shared" ca="1" si="21"/>
        <v>0</v>
      </c>
      <c r="Q1378" s="234">
        <v>2634.3850000000002</v>
      </c>
      <c r="R1378" s="234">
        <v>20858.5</v>
      </c>
      <c r="S1378" s="234">
        <v>6660.25</v>
      </c>
    </row>
    <row r="1379" spans="1:19">
      <c r="A1379" s="169">
        <v>44658</v>
      </c>
      <c r="B1379" s="162">
        <v>2192.375</v>
      </c>
      <c r="C1379" s="162">
        <v>203.25</v>
      </c>
      <c r="D1379" s="162">
        <v>300.31</v>
      </c>
      <c r="E1379" s="162">
        <v>4842.5</v>
      </c>
      <c r="F1379" s="162">
        <v>6473</v>
      </c>
      <c r="G1379" s="162">
        <v>176.5</v>
      </c>
      <c r="H1379" s="162">
        <v>6815</v>
      </c>
      <c r="I1379" s="162">
        <v>2817.5</v>
      </c>
      <c r="J1379" s="162">
        <v>2907.375</v>
      </c>
      <c r="K1379" s="162">
        <v>1360</v>
      </c>
      <c r="L1379" s="162">
        <v>1796</v>
      </c>
      <c r="M1379" s="162">
        <v>2035</v>
      </c>
      <c r="N1379" s="162">
        <v>31918.81</v>
      </c>
      <c r="O1379" s="171">
        <v>6.3</v>
      </c>
      <c r="P1379" s="326" t="b">
        <f t="shared" ca="1" si="21"/>
        <v>0</v>
      </c>
      <c r="Q1379" s="234">
        <v>2695.9349999999999</v>
      </c>
      <c r="R1379" s="234">
        <v>21124.5</v>
      </c>
      <c r="S1379" s="234">
        <v>8098.375</v>
      </c>
    </row>
    <row r="1380" spans="1:19">
      <c r="A1380" s="169">
        <v>44659</v>
      </c>
      <c r="B1380" s="162">
        <v>2197.8125</v>
      </c>
      <c r="C1380" s="162">
        <v>202</v>
      </c>
      <c r="D1380" s="162">
        <v>314.98999999999995</v>
      </c>
      <c r="E1380" s="162">
        <v>4830</v>
      </c>
      <c r="F1380" s="162">
        <v>6517</v>
      </c>
      <c r="G1380" s="162">
        <v>177.5</v>
      </c>
      <c r="H1380" s="162">
        <v>6681</v>
      </c>
      <c r="I1380" s="162">
        <v>2673.5</v>
      </c>
      <c r="J1380" s="162">
        <v>1885.75</v>
      </c>
      <c r="K1380" s="162">
        <v>1327</v>
      </c>
      <c r="L1380" s="162">
        <v>1597.5</v>
      </c>
      <c r="M1380" s="162">
        <v>1910</v>
      </c>
      <c r="N1380" s="162">
        <v>30314.052500000002</v>
      </c>
      <c r="O1380" s="171">
        <v>4.0999999999999996</v>
      </c>
      <c r="P1380" s="326" t="b">
        <f t="shared" ca="1" si="21"/>
        <v>0</v>
      </c>
      <c r="Q1380" s="234">
        <v>2714.8024999999998</v>
      </c>
      <c r="R1380" s="234">
        <v>20879</v>
      </c>
      <c r="S1380" s="234">
        <v>6720.25</v>
      </c>
    </row>
    <row r="1381" spans="1:19">
      <c r="A1381" s="169">
        <v>44660</v>
      </c>
      <c r="B1381" s="162">
        <v>2150</v>
      </c>
      <c r="C1381" s="162">
        <v>202.25</v>
      </c>
      <c r="D1381" s="162">
        <v>531.1099999999999</v>
      </c>
      <c r="E1381" s="162">
        <v>4928.5</v>
      </c>
      <c r="F1381" s="162">
        <v>6697</v>
      </c>
      <c r="G1381" s="162">
        <v>166</v>
      </c>
      <c r="H1381" s="162">
        <v>6617</v>
      </c>
      <c r="I1381" s="162">
        <v>3019.5</v>
      </c>
      <c r="J1381" s="162">
        <v>2308.0625</v>
      </c>
      <c r="K1381" s="162">
        <v>1344</v>
      </c>
      <c r="L1381" s="162">
        <v>1659.5</v>
      </c>
      <c r="M1381" s="162">
        <v>2022</v>
      </c>
      <c r="N1381" s="162">
        <v>31644.922500000001</v>
      </c>
      <c r="O1381" s="171">
        <v>6.4</v>
      </c>
      <c r="P1381" s="326" t="b">
        <f t="shared" ca="1" si="21"/>
        <v>0</v>
      </c>
      <c r="Q1381" s="234">
        <v>2883.3599999999997</v>
      </c>
      <c r="R1381" s="234">
        <v>21428</v>
      </c>
      <c r="S1381" s="234">
        <v>7333.5625</v>
      </c>
    </row>
    <row r="1382" spans="1:19">
      <c r="A1382" s="169">
        <v>44661</v>
      </c>
      <c r="B1382" s="162">
        <v>2040.625</v>
      </c>
      <c r="C1382" s="162">
        <v>201.25</v>
      </c>
      <c r="D1382" s="162">
        <v>314.81</v>
      </c>
      <c r="E1382" s="162">
        <v>5025.5</v>
      </c>
      <c r="F1382" s="162">
        <v>6939</v>
      </c>
      <c r="G1382" s="162">
        <v>202</v>
      </c>
      <c r="H1382" s="162">
        <v>6713.25</v>
      </c>
      <c r="I1382" s="162">
        <v>2993.5</v>
      </c>
      <c r="J1382" s="162">
        <v>2121.1875</v>
      </c>
      <c r="K1382" s="162">
        <v>1462</v>
      </c>
      <c r="L1382" s="162">
        <v>1565.5</v>
      </c>
      <c r="M1382" s="162">
        <v>2147</v>
      </c>
      <c r="N1382" s="162">
        <v>31725.622500000001</v>
      </c>
      <c r="O1382" s="171">
        <v>7.4</v>
      </c>
      <c r="P1382" s="326" t="b">
        <f t="shared" ca="1" si="21"/>
        <v>0</v>
      </c>
      <c r="Q1382" s="234">
        <v>2556.6849999999999</v>
      </c>
      <c r="R1382" s="234">
        <v>21873.25</v>
      </c>
      <c r="S1382" s="234">
        <v>7295.6875</v>
      </c>
    </row>
    <row r="1383" spans="1:19">
      <c r="A1383" s="169">
        <v>44662</v>
      </c>
      <c r="B1383" s="162">
        <v>2175.125</v>
      </c>
      <c r="C1383" s="162">
        <v>202.25</v>
      </c>
      <c r="D1383" s="162">
        <v>319.58999999999997</v>
      </c>
      <c r="E1383" s="162">
        <v>4778</v>
      </c>
      <c r="F1383" s="162">
        <v>6691</v>
      </c>
      <c r="G1383" s="162">
        <v>193.5</v>
      </c>
      <c r="H1383" s="162">
        <v>6823</v>
      </c>
      <c r="I1383" s="162">
        <v>2744</v>
      </c>
      <c r="J1383" s="162">
        <v>2553.375</v>
      </c>
      <c r="K1383" s="162">
        <v>1480</v>
      </c>
      <c r="L1383" s="162">
        <v>1753</v>
      </c>
      <c r="M1383" s="162">
        <v>2366.5</v>
      </c>
      <c r="N1383" s="162">
        <v>32079.34</v>
      </c>
      <c r="O1383" s="171">
        <v>6.9</v>
      </c>
      <c r="P1383" s="326" t="b">
        <f t="shared" ca="1" si="21"/>
        <v>0</v>
      </c>
      <c r="Q1383" s="234">
        <v>2696.9650000000001</v>
      </c>
      <c r="R1383" s="234">
        <v>21229.5</v>
      </c>
      <c r="S1383" s="234">
        <v>8152.875</v>
      </c>
    </row>
    <row r="1384" spans="1:19">
      <c r="A1384" s="169">
        <v>44663</v>
      </c>
      <c r="B1384" s="162">
        <v>2202.5</v>
      </c>
      <c r="C1384" s="162">
        <v>203</v>
      </c>
      <c r="D1384" s="162">
        <v>314.94</v>
      </c>
      <c r="E1384" s="162">
        <v>4768</v>
      </c>
      <c r="F1384" s="162">
        <v>6713</v>
      </c>
      <c r="G1384" s="162">
        <v>211.5</v>
      </c>
      <c r="H1384" s="162">
        <v>6920.5</v>
      </c>
      <c r="I1384" s="162">
        <v>2768</v>
      </c>
      <c r="J1384" s="162">
        <v>2820.75</v>
      </c>
      <c r="K1384" s="162">
        <v>1545</v>
      </c>
      <c r="L1384" s="162">
        <v>2153.5</v>
      </c>
      <c r="M1384" s="162">
        <v>2437.5</v>
      </c>
      <c r="N1384" s="162">
        <v>33058.19</v>
      </c>
      <c r="O1384" s="171">
        <v>7.4</v>
      </c>
      <c r="P1384" s="326" t="b">
        <f t="shared" ca="1" si="21"/>
        <v>0</v>
      </c>
      <c r="Q1384" s="234">
        <v>2720.44</v>
      </c>
      <c r="R1384" s="234">
        <v>21381</v>
      </c>
      <c r="S1384" s="234">
        <v>8956.75</v>
      </c>
    </row>
    <row r="1385" spans="1:19">
      <c r="A1385" s="169">
        <v>44664</v>
      </c>
      <c r="B1385" s="162">
        <v>2209.9375</v>
      </c>
      <c r="C1385" s="162">
        <v>205</v>
      </c>
      <c r="D1385" s="162">
        <v>324.35000000000002</v>
      </c>
      <c r="E1385" s="162">
        <v>4818</v>
      </c>
      <c r="F1385" s="162">
        <v>6675</v>
      </c>
      <c r="G1385" s="162">
        <v>196</v>
      </c>
      <c r="H1385" s="162">
        <v>6936.5</v>
      </c>
      <c r="I1385" s="162">
        <v>2848</v>
      </c>
      <c r="J1385" s="162">
        <v>2974.1875</v>
      </c>
      <c r="K1385" s="162">
        <v>1619</v>
      </c>
      <c r="L1385" s="162">
        <v>2346.5</v>
      </c>
      <c r="M1385" s="162">
        <v>2599</v>
      </c>
      <c r="N1385" s="162">
        <v>33751.474999999999</v>
      </c>
      <c r="O1385" s="171">
        <v>8.1999999999999993</v>
      </c>
      <c r="P1385" s="326" t="b">
        <f t="shared" ca="1" si="21"/>
        <v>0</v>
      </c>
      <c r="Q1385" s="234">
        <v>2739.2874999999999</v>
      </c>
      <c r="R1385" s="234">
        <v>21473.5</v>
      </c>
      <c r="S1385" s="234">
        <v>9538.6875</v>
      </c>
    </row>
    <row r="1386" spans="1:19">
      <c r="A1386" s="169">
        <v>44665</v>
      </c>
      <c r="B1386" s="162">
        <v>2213.5625</v>
      </c>
      <c r="C1386" s="162">
        <v>202.25</v>
      </c>
      <c r="D1386" s="162">
        <v>325.16999999999996</v>
      </c>
      <c r="E1386" s="162">
        <v>4805</v>
      </c>
      <c r="F1386" s="162">
        <v>6907</v>
      </c>
      <c r="G1386" s="162">
        <v>231</v>
      </c>
      <c r="H1386" s="162">
        <v>6972.5</v>
      </c>
      <c r="I1386" s="162">
        <v>2800.5</v>
      </c>
      <c r="J1386" s="162">
        <v>4771.5</v>
      </c>
      <c r="K1386" s="162">
        <v>3030</v>
      </c>
      <c r="L1386" s="162">
        <v>4320.5</v>
      </c>
      <c r="M1386" s="162">
        <v>3891.5</v>
      </c>
      <c r="N1386" s="162">
        <v>40470.482499999998</v>
      </c>
      <c r="O1386" s="171">
        <v>16.3</v>
      </c>
      <c r="P1386" s="326" t="b">
        <f t="shared" ca="1" si="21"/>
        <v>0</v>
      </c>
      <c r="Q1386" s="234">
        <v>2740.9825000000001</v>
      </c>
      <c r="R1386" s="234">
        <v>21716</v>
      </c>
      <c r="S1386" s="234">
        <v>16013.5</v>
      </c>
    </row>
    <row r="1387" spans="1:19">
      <c r="A1387" s="169">
        <v>44666</v>
      </c>
      <c r="B1387" s="162">
        <v>2241.8125</v>
      </c>
      <c r="C1387" s="162">
        <v>201.75</v>
      </c>
      <c r="D1387" s="162">
        <v>335.48999999999995</v>
      </c>
      <c r="E1387" s="162">
        <v>4649.5</v>
      </c>
      <c r="F1387" s="162">
        <v>7244</v>
      </c>
      <c r="G1387" s="162">
        <v>101.5</v>
      </c>
      <c r="H1387" s="162">
        <v>6906.75</v>
      </c>
      <c r="I1387" s="162">
        <v>3134</v>
      </c>
      <c r="J1387" s="162">
        <v>5484.875</v>
      </c>
      <c r="K1387" s="162">
        <v>3738</v>
      </c>
      <c r="L1387" s="162">
        <v>4934</v>
      </c>
      <c r="M1387" s="162">
        <v>4536.5</v>
      </c>
      <c r="N1387" s="162">
        <v>43508.177499999998</v>
      </c>
      <c r="O1387" s="171">
        <v>18.5</v>
      </c>
      <c r="P1387" s="326" t="b">
        <f t="shared" ca="1" si="21"/>
        <v>0</v>
      </c>
      <c r="Q1387" s="234">
        <v>2779.0524999999998</v>
      </c>
      <c r="R1387" s="234">
        <v>22035.75</v>
      </c>
      <c r="S1387" s="234">
        <v>18693.375</v>
      </c>
    </row>
    <row r="1388" spans="1:19">
      <c r="A1388" s="169">
        <v>44667</v>
      </c>
      <c r="B1388" s="162">
        <v>2218.1875</v>
      </c>
      <c r="C1388" s="162">
        <v>202</v>
      </c>
      <c r="D1388" s="162">
        <v>329.58000000000004</v>
      </c>
      <c r="E1388" s="162">
        <v>4226.5</v>
      </c>
      <c r="F1388" s="162">
        <v>7336</v>
      </c>
      <c r="G1388" s="162">
        <v>26</v>
      </c>
      <c r="H1388" s="162">
        <v>6863</v>
      </c>
      <c r="I1388" s="162">
        <v>3152</v>
      </c>
      <c r="J1388" s="162">
        <v>5525.125</v>
      </c>
      <c r="K1388" s="162">
        <v>3889</v>
      </c>
      <c r="L1388" s="162">
        <v>4918.5</v>
      </c>
      <c r="M1388" s="162">
        <v>4562</v>
      </c>
      <c r="N1388" s="162">
        <v>43247.892500000002</v>
      </c>
      <c r="O1388" s="171">
        <v>18.2</v>
      </c>
      <c r="P1388" s="326" t="b">
        <f t="shared" ca="1" si="21"/>
        <v>0</v>
      </c>
      <c r="Q1388" s="234">
        <v>2749.7674999999999</v>
      </c>
      <c r="R1388" s="234">
        <v>21603.5</v>
      </c>
      <c r="S1388" s="234">
        <v>18894.625</v>
      </c>
    </row>
    <row r="1389" spans="1:19">
      <c r="A1389" s="169">
        <v>44668</v>
      </c>
      <c r="B1389" s="162">
        <v>2174.25</v>
      </c>
      <c r="C1389" s="162">
        <v>202</v>
      </c>
      <c r="D1389" s="162">
        <v>331.8</v>
      </c>
      <c r="E1389" s="162">
        <v>4212.5</v>
      </c>
      <c r="F1389" s="162">
        <v>7378</v>
      </c>
      <c r="G1389" s="162">
        <v>21</v>
      </c>
      <c r="H1389" s="162">
        <v>6915</v>
      </c>
      <c r="I1389" s="162">
        <v>3228.5</v>
      </c>
      <c r="J1389" s="162">
        <v>5500.375</v>
      </c>
      <c r="K1389" s="162">
        <v>3843</v>
      </c>
      <c r="L1389" s="162">
        <v>4910</v>
      </c>
      <c r="M1389" s="162">
        <v>4472.5</v>
      </c>
      <c r="N1389" s="162">
        <v>43188.925000000003</v>
      </c>
      <c r="O1389" s="171">
        <v>17.8</v>
      </c>
      <c r="P1389" s="326" t="b">
        <f t="shared" ca="1" si="21"/>
        <v>0</v>
      </c>
      <c r="Q1389" s="234">
        <v>2708.05</v>
      </c>
      <c r="R1389" s="234">
        <v>21755</v>
      </c>
      <c r="S1389" s="234">
        <v>18725.875</v>
      </c>
    </row>
    <row r="1390" spans="1:19">
      <c r="A1390" s="169">
        <v>44669</v>
      </c>
      <c r="B1390" s="162">
        <v>2243.1875</v>
      </c>
      <c r="C1390" s="162">
        <v>200.5</v>
      </c>
      <c r="D1390" s="162">
        <v>317.44</v>
      </c>
      <c r="E1390" s="162">
        <v>4325</v>
      </c>
      <c r="F1390" s="162">
        <v>7124</v>
      </c>
      <c r="G1390" s="162">
        <v>19</v>
      </c>
      <c r="H1390" s="162">
        <v>7072.25</v>
      </c>
      <c r="I1390" s="162">
        <v>3127</v>
      </c>
      <c r="J1390" s="162">
        <v>5536.25</v>
      </c>
      <c r="K1390" s="162">
        <v>3782</v>
      </c>
      <c r="L1390" s="162">
        <v>5162.5</v>
      </c>
      <c r="M1390" s="162">
        <v>4462.5</v>
      </c>
      <c r="N1390" s="162">
        <v>43371.627500000002</v>
      </c>
      <c r="O1390" s="171">
        <v>13</v>
      </c>
      <c r="P1390" s="326" t="b">
        <f t="shared" ca="1" si="21"/>
        <v>0</v>
      </c>
      <c r="Q1390" s="234">
        <v>2761.1275000000001</v>
      </c>
      <c r="R1390" s="234">
        <v>21667.25</v>
      </c>
      <c r="S1390" s="234">
        <v>18943.25</v>
      </c>
    </row>
    <row r="1391" spans="1:19">
      <c r="A1391" s="169">
        <v>44670</v>
      </c>
      <c r="B1391" s="162">
        <v>2190.3125</v>
      </c>
      <c r="C1391" s="162">
        <v>199.75</v>
      </c>
      <c r="D1391" s="162">
        <v>307.67</v>
      </c>
      <c r="E1391" s="162">
        <v>4664</v>
      </c>
      <c r="F1391" s="162">
        <v>6805</v>
      </c>
      <c r="G1391" s="162">
        <v>108</v>
      </c>
      <c r="H1391" s="162">
        <v>6978.25</v>
      </c>
      <c r="I1391" s="162">
        <v>2907.5</v>
      </c>
      <c r="J1391" s="162">
        <v>5098.4375</v>
      </c>
      <c r="K1391" s="162">
        <v>3421</v>
      </c>
      <c r="L1391" s="162">
        <v>4543.5</v>
      </c>
      <c r="M1391" s="162">
        <v>4044</v>
      </c>
      <c r="N1391" s="162">
        <v>41267.42</v>
      </c>
      <c r="O1391" s="171">
        <v>6.3</v>
      </c>
      <c r="P1391" s="326" t="b">
        <f t="shared" ca="1" si="21"/>
        <v>0</v>
      </c>
      <c r="Q1391" s="234">
        <v>2697.7325000000001</v>
      </c>
      <c r="R1391" s="234">
        <v>21462.75</v>
      </c>
      <c r="S1391" s="234">
        <v>17106.9375</v>
      </c>
    </row>
    <row r="1392" spans="1:19">
      <c r="A1392" s="169">
        <v>44671</v>
      </c>
      <c r="B1392" s="162">
        <v>2164.0625</v>
      </c>
      <c r="C1392" s="162">
        <v>200.75</v>
      </c>
      <c r="D1392" s="162">
        <v>323.06</v>
      </c>
      <c r="E1392" s="162">
        <v>4755.5</v>
      </c>
      <c r="F1392" s="162">
        <v>6802</v>
      </c>
      <c r="G1392" s="162">
        <v>136</v>
      </c>
      <c r="H1392" s="162">
        <v>7035.25</v>
      </c>
      <c r="I1392" s="162">
        <v>2781.5</v>
      </c>
      <c r="J1392" s="162">
        <v>4054.625</v>
      </c>
      <c r="K1392" s="162">
        <v>2512</v>
      </c>
      <c r="L1392" s="162">
        <v>3562</v>
      </c>
      <c r="M1392" s="162">
        <v>3208</v>
      </c>
      <c r="N1392" s="162">
        <v>37534.747499999998</v>
      </c>
      <c r="O1392" s="171">
        <v>8.6</v>
      </c>
      <c r="P1392" s="326" t="b">
        <f t="shared" ca="1" si="21"/>
        <v>0</v>
      </c>
      <c r="Q1392" s="234">
        <v>2687.8724999999999</v>
      </c>
      <c r="R1392" s="234">
        <v>21510.25</v>
      </c>
      <c r="S1392" s="234">
        <v>13336.625</v>
      </c>
    </row>
    <row r="1393" spans="1:19">
      <c r="A1393" s="169">
        <v>44672</v>
      </c>
      <c r="B1393" s="162">
        <v>2180.625</v>
      </c>
      <c r="C1393" s="162">
        <v>204.25</v>
      </c>
      <c r="D1393" s="162">
        <v>327.33</v>
      </c>
      <c r="E1393" s="162">
        <v>4919</v>
      </c>
      <c r="F1393" s="162">
        <v>7453</v>
      </c>
      <c r="G1393" s="162">
        <v>254</v>
      </c>
      <c r="H1393" s="162">
        <v>7637.5</v>
      </c>
      <c r="I1393" s="162">
        <v>3408.5</v>
      </c>
      <c r="J1393" s="162">
        <v>4318.375</v>
      </c>
      <c r="K1393" s="162">
        <v>2476</v>
      </c>
      <c r="L1393" s="162">
        <v>3598</v>
      </c>
      <c r="M1393" s="162">
        <v>3307.5</v>
      </c>
      <c r="N1393" s="162">
        <v>40084.080000000002</v>
      </c>
      <c r="O1393" s="171">
        <v>15.2</v>
      </c>
      <c r="P1393" s="326" t="b">
        <f t="shared" ca="1" si="21"/>
        <v>0</v>
      </c>
      <c r="Q1393" s="234">
        <v>2712.2049999999999</v>
      </c>
      <c r="R1393" s="234">
        <v>23672</v>
      </c>
      <c r="S1393" s="234">
        <v>13699.875</v>
      </c>
    </row>
    <row r="1394" spans="1:19">
      <c r="A1394" s="169">
        <v>44673</v>
      </c>
      <c r="B1394" s="162">
        <v>2243.125</v>
      </c>
      <c r="C1394" s="162">
        <v>213</v>
      </c>
      <c r="D1394" s="162">
        <v>330.6</v>
      </c>
      <c r="E1394" s="162">
        <v>4782.5</v>
      </c>
      <c r="F1394" s="162">
        <v>7469</v>
      </c>
      <c r="G1394" s="162">
        <v>237.5</v>
      </c>
      <c r="H1394" s="162">
        <v>7674.25</v>
      </c>
      <c r="I1394" s="162">
        <v>3481</v>
      </c>
      <c r="J1394" s="162">
        <v>5710.625</v>
      </c>
      <c r="K1394" s="162">
        <v>3531</v>
      </c>
      <c r="L1394" s="162">
        <v>5027</v>
      </c>
      <c r="M1394" s="162">
        <v>4231</v>
      </c>
      <c r="N1394" s="162">
        <v>44930.6</v>
      </c>
      <c r="O1394" s="171">
        <v>21.2</v>
      </c>
      <c r="P1394" s="326" t="b">
        <f t="shared" ca="1" si="21"/>
        <v>0</v>
      </c>
      <c r="Q1394" s="234">
        <v>2786.7249999999999</v>
      </c>
      <c r="R1394" s="234">
        <v>23644.25</v>
      </c>
      <c r="S1394" s="234">
        <v>18499.625</v>
      </c>
    </row>
    <row r="1395" spans="1:19">
      <c r="A1395" s="169">
        <v>44674</v>
      </c>
      <c r="B1395" s="162">
        <v>2237.5625</v>
      </c>
      <c r="C1395" s="162">
        <v>218</v>
      </c>
      <c r="D1395" s="162">
        <v>326.30999999999995</v>
      </c>
      <c r="E1395" s="162">
        <v>4600.5</v>
      </c>
      <c r="F1395" s="162">
        <v>7747</v>
      </c>
      <c r="G1395" s="162">
        <v>291.5</v>
      </c>
      <c r="H1395" s="162">
        <v>7535.5</v>
      </c>
      <c r="I1395" s="162">
        <v>3565.5</v>
      </c>
      <c r="J1395" s="162">
        <v>5890.75</v>
      </c>
      <c r="K1395" s="162">
        <v>4064</v>
      </c>
      <c r="L1395" s="162">
        <v>5115</v>
      </c>
      <c r="M1395" s="162">
        <v>4361.5</v>
      </c>
      <c r="N1395" s="162">
        <v>45953.122499999998</v>
      </c>
      <c r="O1395" s="171">
        <v>25.5</v>
      </c>
      <c r="P1395" s="326" t="b">
        <f t="shared" ca="1" si="21"/>
        <v>0</v>
      </c>
      <c r="Q1395" s="234">
        <v>2781.8724999999999</v>
      </c>
      <c r="R1395" s="234">
        <v>23740</v>
      </c>
      <c r="S1395" s="234">
        <v>19431.25</v>
      </c>
    </row>
    <row r="1396" spans="1:19">
      <c r="A1396" s="169">
        <v>44675</v>
      </c>
      <c r="B1396" s="162">
        <v>2061.8125</v>
      </c>
      <c r="C1396" s="162">
        <v>222.25</v>
      </c>
      <c r="D1396" s="162">
        <v>322.53000000000003</v>
      </c>
      <c r="E1396" s="162">
        <v>4784.5</v>
      </c>
      <c r="F1396" s="162">
        <v>7629</v>
      </c>
      <c r="G1396" s="162">
        <v>279.5</v>
      </c>
      <c r="H1396" s="162">
        <v>7537</v>
      </c>
      <c r="I1396" s="162">
        <v>3600</v>
      </c>
      <c r="J1396" s="162">
        <v>5865.875</v>
      </c>
      <c r="K1396" s="162">
        <v>4101</v>
      </c>
      <c r="L1396" s="162">
        <v>5025</v>
      </c>
      <c r="M1396" s="162">
        <v>4260.5</v>
      </c>
      <c r="N1396" s="162">
        <v>45688.967499999999</v>
      </c>
      <c r="O1396" s="171">
        <v>19.899999999999999</v>
      </c>
      <c r="P1396" s="326" t="b">
        <f t="shared" ca="1" si="21"/>
        <v>0</v>
      </c>
      <c r="Q1396" s="234">
        <v>2606.5925000000002</v>
      </c>
      <c r="R1396" s="234">
        <v>23830</v>
      </c>
      <c r="S1396" s="234">
        <v>19252.375</v>
      </c>
    </row>
    <row r="1397" spans="1:19">
      <c r="A1397" s="169">
        <v>44676</v>
      </c>
      <c r="B1397" s="162">
        <v>2309.125</v>
      </c>
      <c r="C1397" s="162">
        <v>246.5</v>
      </c>
      <c r="D1397" s="162">
        <v>321.65999999999997</v>
      </c>
      <c r="E1397" s="162">
        <v>4528</v>
      </c>
      <c r="F1397" s="162">
        <v>7440</v>
      </c>
      <c r="G1397" s="162">
        <v>137.5</v>
      </c>
      <c r="H1397" s="162">
        <v>7351</v>
      </c>
      <c r="I1397" s="162">
        <v>3364</v>
      </c>
      <c r="J1397" s="162">
        <v>5074.9375</v>
      </c>
      <c r="K1397" s="162">
        <v>3238</v>
      </c>
      <c r="L1397" s="162">
        <v>4187</v>
      </c>
      <c r="M1397" s="162">
        <v>3546</v>
      </c>
      <c r="N1397" s="162">
        <v>41743.722500000003</v>
      </c>
      <c r="O1397" s="171">
        <v>9.3000000000000007</v>
      </c>
      <c r="P1397" s="326" t="b">
        <f t="shared" ca="1" si="21"/>
        <v>0</v>
      </c>
      <c r="Q1397" s="234">
        <v>2877.2849999999999</v>
      </c>
      <c r="R1397" s="234">
        <v>22820.5</v>
      </c>
      <c r="S1397" s="234">
        <v>16045.9375</v>
      </c>
    </row>
    <row r="1398" spans="1:19">
      <c r="A1398" s="169">
        <v>44677</v>
      </c>
      <c r="B1398" s="162">
        <v>2365.5</v>
      </c>
      <c r="C1398" s="162">
        <v>229.5</v>
      </c>
      <c r="D1398" s="162">
        <v>319.64</v>
      </c>
      <c r="E1398" s="162">
        <v>4702</v>
      </c>
      <c r="F1398" s="162">
        <v>7412</v>
      </c>
      <c r="G1398" s="162">
        <v>257.5</v>
      </c>
      <c r="H1398" s="162">
        <v>7372.5</v>
      </c>
      <c r="I1398" s="162">
        <v>3298.5</v>
      </c>
      <c r="J1398" s="162">
        <v>3074.4375</v>
      </c>
      <c r="K1398" s="162">
        <v>1676</v>
      </c>
      <c r="L1398" s="162">
        <v>2240</v>
      </c>
      <c r="M1398" s="162">
        <v>2257</v>
      </c>
      <c r="N1398" s="162">
        <v>35204.577499999999</v>
      </c>
      <c r="O1398" s="171">
        <v>9.3000000000000007</v>
      </c>
      <c r="P1398" s="326" t="b">
        <f t="shared" ca="1" si="21"/>
        <v>0</v>
      </c>
      <c r="Q1398" s="234">
        <v>2914.64</v>
      </c>
      <c r="R1398" s="234">
        <v>23042.5</v>
      </c>
      <c r="S1398" s="234">
        <v>9247.4375</v>
      </c>
    </row>
    <row r="1399" spans="1:19">
      <c r="A1399" s="169">
        <v>44678</v>
      </c>
      <c r="B1399" s="162">
        <v>2366.125</v>
      </c>
      <c r="C1399" s="162">
        <v>235</v>
      </c>
      <c r="D1399" s="162">
        <v>331.04</v>
      </c>
      <c r="E1399" s="162">
        <v>4705.5</v>
      </c>
      <c r="F1399" s="162">
        <v>7483</v>
      </c>
      <c r="G1399" s="162">
        <v>253</v>
      </c>
      <c r="H1399" s="162">
        <v>7378.25</v>
      </c>
      <c r="I1399" s="162">
        <v>3359</v>
      </c>
      <c r="J1399" s="162">
        <v>3150.9375</v>
      </c>
      <c r="K1399" s="162">
        <v>1795</v>
      </c>
      <c r="L1399" s="162">
        <v>2175.5</v>
      </c>
      <c r="M1399" s="162">
        <v>2139</v>
      </c>
      <c r="N1399" s="162">
        <v>35371.352500000001</v>
      </c>
      <c r="O1399" s="171">
        <v>9.5</v>
      </c>
      <c r="P1399" s="326" t="b">
        <f t="shared" ca="1" si="21"/>
        <v>0</v>
      </c>
      <c r="Q1399" s="234">
        <v>2932.165</v>
      </c>
      <c r="R1399" s="234">
        <v>23178.75</v>
      </c>
      <c r="S1399" s="234">
        <v>9260.4375</v>
      </c>
    </row>
    <row r="1400" spans="1:19">
      <c r="A1400" s="169">
        <v>44679</v>
      </c>
      <c r="B1400" s="162">
        <v>2332.625</v>
      </c>
      <c r="C1400" s="162">
        <v>260</v>
      </c>
      <c r="D1400" s="162">
        <v>327.25</v>
      </c>
      <c r="E1400" s="162">
        <v>4629</v>
      </c>
      <c r="F1400" s="162">
        <v>7465</v>
      </c>
      <c r="G1400" s="162">
        <v>204</v>
      </c>
      <c r="H1400" s="162">
        <v>7432.75</v>
      </c>
      <c r="I1400" s="162">
        <v>3389.5</v>
      </c>
      <c r="J1400" s="162">
        <v>3282.6875</v>
      </c>
      <c r="K1400" s="162">
        <v>1898</v>
      </c>
      <c r="L1400" s="162">
        <v>2326.5</v>
      </c>
      <c r="M1400" s="162">
        <v>2349.5</v>
      </c>
      <c r="N1400" s="162">
        <v>35896.8125</v>
      </c>
      <c r="O1400" s="171">
        <v>10.199999999999999</v>
      </c>
      <c r="P1400" s="326" t="b">
        <f t="shared" ca="1" si="21"/>
        <v>0</v>
      </c>
      <c r="Q1400" s="234">
        <v>2919.875</v>
      </c>
      <c r="R1400" s="234">
        <v>23120.25</v>
      </c>
      <c r="S1400" s="234">
        <v>9856.6875</v>
      </c>
    </row>
    <row r="1401" spans="1:19">
      <c r="A1401" s="169">
        <v>44680</v>
      </c>
      <c r="B1401" s="162">
        <v>2304.6875</v>
      </c>
      <c r="C1401" s="162">
        <v>233.25</v>
      </c>
      <c r="D1401" s="162">
        <v>329.87</v>
      </c>
      <c r="E1401" s="162">
        <v>4902</v>
      </c>
      <c r="F1401" s="162">
        <v>7645</v>
      </c>
      <c r="G1401" s="162">
        <v>224.5</v>
      </c>
      <c r="H1401" s="162">
        <v>7602.75</v>
      </c>
      <c r="I1401" s="162">
        <v>3439</v>
      </c>
      <c r="J1401" s="162">
        <v>5171.75</v>
      </c>
      <c r="K1401" s="162">
        <v>3569</v>
      </c>
      <c r="L1401" s="162">
        <v>4185</v>
      </c>
      <c r="M1401" s="162">
        <v>3842</v>
      </c>
      <c r="N1401" s="162">
        <v>43448.807500000003</v>
      </c>
      <c r="O1401" s="171">
        <v>22.9</v>
      </c>
      <c r="P1401" s="326" t="b">
        <f t="shared" ca="1" si="21"/>
        <v>0</v>
      </c>
      <c r="Q1401" s="234">
        <v>2867.8074999999999</v>
      </c>
      <c r="R1401" s="234">
        <v>23813.25</v>
      </c>
      <c r="S1401" s="234">
        <v>16767.75</v>
      </c>
    </row>
    <row r="1402" spans="1:19">
      <c r="A1402" s="169">
        <v>44681</v>
      </c>
      <c r="B1402" s="162">
        <v>2298.25</v>
      </c>
      <c r="C1402" s="162">
        <v>234</v>
      </c>
      <c r="D1402" s="162">
        <v>325.02999999999997</v>
      </c>
      <c r="E1402" s="162">
        <v>5066</v>
      </c>
      <c r="F1402" s="162">
        <v>7831</v>
      </c>
      <c r="G1402" s="162">
        <v>292.5</v>
      </c>
      <c r="H1402" s="162">
        <v>7575.75</v>
      </c>
      <c r="I1402" s="162">
        <v>3780.5</v>
      </c>
      <c r="J1402" s="162">
        <v>6082.3125</v>
      </c>
      <c r="K1402" s="162">
        <v>4461</v>
      </c>
      <c r="L1402" s="162">
        <v>4914</v>
      </c>
      <c r="M1402" s="162">
        <v>4640</v>
      </c>
      <c r="N1402" s="162">
        <v>47500.342499999999</v>
      </c>
      <c r="O1402" s="171">
        <v>31.8</v>
      </c>
      <c r="P1402" s="326" t="b">
        <f t="shared" ca="1" si="21"/>
        <v>0</v>
      </c>
      <c r="Q1402" s="234">
        <v>2857.2799999999997</v>
      </c>
      <c r="R1402" s="234">
        <v>24545.75</v>
      </c>
      <c r="S1402" s="234">
        <v>20097.3125</v>
      </c>
    </row>
    <row r="1403" spans="1:19">
      <c r="A1403" s="169">
        <v>44682</v>
      </c>
      <c r="B1403" s="162">
        <v>2161.4375</v>
      </c>
      <c r="C1403" s="162">
        <v>232.5</v>
      </c>
      <c r="D1403" s="162">
        <v>326.08</v>
      </c>
      <c r="E1403" s="162">
        <v>4721.5</v>
      </c>
      <c r="F1403" s="162">
        <v>7697</v>
      </c>
      <c r="G1403" s="162">
        <v>203</v>
      </c>
      <c r="H1403" s="162">
        <v>7646.5</v>
      </c>
      <c r="I1403" s="162">
        <v>3729.5</v>
      </c>
      <c r="J1403" s="162">
        <v>6011.625</v>
      </c>
      <c r="K1403" s="162">
        <v>4583</v>
      </c>
      <c r="L1403" s="162">
        <v>4969</v>
      </c>
      <c r="M1403" s="162">
        <v>4646.5</v>
      </c>
      <c r="N1403" s="162">
        <v>46927.642500000002</v>
      </c>
      <c r="O1403" s="171">
        <v>29.4</v>
      </c>
      <c r="P1403" s="326" t="b">
        <f t="shared" ca="1" si="21"/>
        <v>0</v>
      </c>
      <c r="Q1403" s="234">
        <v>2720.0174999999999</v>
      </c>
      <c r="R1403" s="234">
        <v>23997.5</v>
      </c>
      <c r="S1403" s="234">
        <v>20210.125</v>
      </c>
    </row>
    <row r="1404" spans="1:19">
      <c r="A1404" s="169">
        <v>44683</v>
      </c>
      <c r="B1404" s="162">
        <v>2245.875</v>
      </c>
      <c r="C1404" s="162">
        <v>227.5</v>
      </c>
      <c r="D1404" s="162">
        <v>323.49</v>
      </c>
      <c r="E1404" s="162">
        <v>4479.5</v>
      </c>
      <c r="F1404" s="162">
        <v>7502</v>
      </c>
      <c r="G1404" s="162">
        <v>128.5</v>
      </c>
      <c r="H1404" s="162">
        <v>7389.25</v>
      </c>
      <c r="I1404" s="162">
        <v>3764.5</v>
      </c>
      <c r="J1404" s="162">
        <v>5915.8125</v>
      </c>
      <c r="K1404" s="162">
        <v>4377</v>
      </c>
      <c r="L1404" s="162">
        <v>4814</v>
      </c>
      <c r="M1404" s="162">
        <v>4425.5</v>
      </c>
      <c r="N1404" s="162">
        <v>45592.927499999998</v>
      </c>
      <c r="O1404" s="171">
        <v>14.5</v>
      </c>
      <c r="P1404" s="326" t="b">
        <f t="shared" ca="1" si="21"/>
        <v>0</v>
      </c>
      <c r="Q1404" s="234">
        <v>2796.8649999999998</v>
      </c>
      <c r="R1404" s="234">
        <v>23263.75</v>
      </c>
      <c r="S1404" s="234">
        <v>19532.3125</v>
      </c>
    </row>
    <row r="1405" spans="1:19">
      <c r="A1405" s="169">
        <v>44684</v>
      </c>
      <c r="B1405" s="162">
        <v>2289.1875</v>
      </c>
      <c r="C1405" s="162">
        <v>222.25</v>
      </c>
      <c r="D1405" s="162">
        <v>331.24</v>
      </c>
      <c r="E1405" s="162">
        <v>4521.5</v>
      </c>
      <c r="F1405" s="162">
        <v>7239</v>
      </c>
      <c r="G1405" s="162">
        <v>95.5</v>
      </c>
      <c r="H1405" s="162">
        <v>7334.5</v>
      </c>
      <c r="I1405" s="162">
        <v>3299.5</v>
      </c>
      <c r="J1405" s="162">
        <v>4723.5625</v>
      </c>
      <c r="K1405" s="162">
        <v>3227</v>
      </c>
      <c r="L1405" s="162">
        <v>3863</v>
      </c>
      <c r="M1405" s="162">
        <v>3679.5</v>
      </c>
      <c r="N1405" s="162">
        <v>40825.74</v>
      </c>
      <c r="O1405" s="171">
        <v>17.399999999999999</v>
      </c>
      <c r="P1405" s="326" t="b">
        <f t="shared" ca="1" si="21"/>
        <v>0</v>
      </c>
      <c r="Q1405" s="234">
        <v>2842.6774999999998</v>
      </c>
      <c r="R1405" s="234">
        <v>22490</v>
      </c>
      <c r="S1405" s="234">
        <v>15493.0625</v>
      </c>
    </row>
    <row r="1406" spans="1:19">
      <c r="A1406" s="169">
        <v>44685</v>
      </c>
      <c r="B1406" s="162">
        <v>2352.8125</v>
      </c>
      <c r="C1406" s="162">
        <v>227</v>
      </c>
      <c r="D1406" s="162">
        <v>330.8</v>
      </c>
      <c r="E1406" s="162">
        <v>4551.5</v>
      </c>
      <c r="F1406" s="162">
        <v>7396.5536804199219</v>
      </c>
      <c r="G1406" s="162">
        <v>122.5</v>
      </c>
      <c r="H1406" s="162">
        <v>7361.25</v>
      </c>
      <c r="I1406" s="162">
        <v>3343.5</v>
      </c>
      <c r="J1406" s="162">
        <v>3050.8125</v>
      </c>
      <c r="K1406" s="162">
        <v>1807</v>
      </c>
      <c r="L1406" s="162">
        <v>2236</v>
      </c>
      <c r="M1406" s="162">
        <v>2234.5</v>
      </c>
      <c r="N1406" s="162">
        <v>35014.228680419925</v>
      </c>
      <c r="O1406" s="171">
        <v>10.5</v>
      </c>
      <c r="P1406" s="326" t="b">
        <f t="shared" ca="1" si="21"/>
        <v>0</v>
      </c>
      <c r="Q1406" s="234">
        <v>2910.6125000000002</v>
      </c>
      <c r="R1406" s="234">
        <v>22775.303680419922</v>
      </c>
      <c r="S1406" s="234">
        <v>9328.3125</v>
      </c>
    </row>
    <row r="1407" spans="1:19">
      <c r="A1407" s="169">
        <v>44686</v>
      </c>
      <c r="B1407" s="162">
        <v>2314.5</v>
      </c>
      <c r="C1407" s="162">
        <v>231.25</v>
      </c>
      <c r="D1407" s="162">
        <v>332.62</v>
      </c>
      <c r="E1407" s="162">
        <v>4543</v>
      </c>
      <c r="F1407" s="162">
        <v>7527.6977844238281</v>
      </c>
      <c r="G1407" s="162">
        <v>215.5</v>
      </c>
      <c r="H1407" s="162">
        <v>7670.75</v>
      </c>
      <c r="I1407" s="162">
        <v>3376.5</v>
      </c>
      <c r="J1407" s="162">
        <v>3128.0625</v>
      </c>
      <c r="K1407" s="162">
        <v>2036</v>
      </c>
      <c r="L1407" s="162">
        <v>2347</v>
      </c>
      <c r="M1407" s="162">
        <v>2367.5</v>
      </c>
      <c r="N1407" s="162">
        <v>36090.380284423831</v>
      </c>
      <c r="O1407" s="171">
        <v>12.2</v>
      </c>
      <c r="P1407" s="326" t="b">
        <f t="shared" ca="1" si="21"/>
        <v>0</v>
      </c>
      <c r="Q1407" s="234">
        <v>2878.37</v>
      </c>
      <c r="R1407" s="234">
        <v>23333.447784423828</v>
      </c>
      <c r="S1407" s="234">
        <v>9878.5625</v>
      </c>
    </row>
    <row r="1408" spans="1:19">
      <c r="A1408" s="169">
        <v>44687</v>
      </c>
      <c r="B1408" s="162">
        <v>2317.0625</v>
      </c>
      <c r="C1408" s="162">
        <v>232</v>
      </c>
      <c r="D1408" s="162">
        <v>340.86</v>
      </c>
      <c r="E1408" s="162">
        <v>4705.5</v>
      </c>
      <c r="F1408" s="162">
        <v>7514.32666015625</v>
      </c>
      <c r="G1408" s="162">
        <v>234</v>
      </c>
      <c r="H1408" s="162">
        <v>8201.75</v>
      </c>
      <c r="I1408" s="162">
        <v>3408</v>
      </c>
      <c r="J1408" s="162">
        <v>5243.25</v>
      </c>
      <c r="K1408" s="162">
        <v>4007</v>
      </c>
      <c r="L1408" s="162">
        <v>4210</v>
      </c>
      <c r="M1408" s="162">
        <v>3751.5</v>
      </c>
      <c r="N1408" s="162">
        <v>44165.249160156251</v>
      </c>
      <c r="O1408" s="171">
        <v>27.6</v>
      </c>
      <c r="P1408" s="326" t="b">
        <f t="shared" ca="1" si="21"/>
        <v>0</v>
      </c>
      <c r="Q1408" s="234">
        <v>2889.9225000000001</v>
      </c>
      <c r="R1408" s="234">
        <v>24063.57666015625</v>
      </c>
      <c r="S1408" s="234">
        <v>17211.75</v>
      </c>
    </row>
    <row r="1409" spans="1:19">
      <c r="A1409" s="169">
        <v>44688</v>
      </c>
      <c r="B1409" s="162">
        <v>2311.3125</v>
      </c>
      <c r="C1409" s="162">
        <v>233.25</v>
      </c>
      <c r="D1409" s="162">
        <v>340.65</v>
      </c>
      <c r="E1409" s="162">
        <v>4775</v>
      </c>
      <c r="F1409" s="162">
        <v>7777.703125</v>
      </c>
      <c r="G1409" s="162">
        <v>294</v>
      </c>
      <c r="H1409" s="162">
        <v>8443.75</v>
      </c>
      <c r="I1409" s="162">
        <v>3645</v>
      </c>
      <c r="J1409" s="162">
        <v>6217.8125</v>
      </c>
      <c r="K1409" s="162">
        <v>4826</v>
      </c>
      <c r="L1409" s="162">
        <v>4859</v>
      </c>
      <c r="M1409" s="162">
        <v>4502</v>
      </c>
      <c r="N1409" s="162">
        <v>48225.478125000001</v>
      </c>
      <c r="O1409" s="171">
        <v>33.4</v>
      </c>
      <c r="P1409" s="326" t="b">
        <f t="shared" ca="1" si="21"/>
        <v>0</v>
      </c>
      <c r="Q1409" s="234">
        <v>2885.2125000000001</v>
      </c>
      <c r="R1409" s="234">
        <v>24935.453125</v>
      </c>
      <c r="S1409" s="234">
        <v>20404.8125</v>
      </c>
    </row>
    <row r="1410" spans="1:19">
      <c r="A1410" s="169">
        <v>44689</v>
      </c>
      <c r="B1410" s="162">
        <v>2222.4375</v>
      </c>
      <c r="C1410" s="162">
        <v>237.5</v>
      </c>
      <c r="D1410" s="162">
        <v>335.06</v>
      </c>
      <c r="E1410" s="162">
        <v>4728.5</v>
      </c>
      <c r="F1410" s="162">
        <v>7776.4609375</v>
      </c>
      <c r="G1410" s="162">
        <v>276.5</v>
      </c>
      <c r="H1410" s="162">
        <v>8466</v>
      </c>
      <c r="I1410" s="162">
        <v>3706</v>
      </c>
      <c r="J1410" s="162">
        <v>6143.125</v>
      </c>
      <c r="K1410" s="162">
        <v>5051</v>
      </c>
      <c r="L1410" s="162">
        <v>4895</v>
      </c>
      <c r="M1410" s="162">
        <v>4510</v>
      </c>
      <c r="N1410" s="162">
        <v>48347.583437499998</v>
      </c>
      <c r="O1410" s="171">
        <v>35.799999999999997</v>
      </c>
      <c r="P1410" s="326" t="b">
        <f t="shared" ca="1" si="21"/>
        <v>0</v>
      </c>
      <c r="Q1410" s="234">
        <v>2794.9974999999999</v>
      </c>
      <c r="R1410" s="234">
        <v>24953.4609375</v>
      </c>
      <c r="S1410" s="234">
        <v>20599.125</v>
      </c>
    </row>
    <row r="1411" spans="1:19">
      <c r="A1411" s="169">
        <v>44690</v>
      </c>
      <c r="B1411" s="162">
        <v>2343.5625</v>
      </c>
      <c r="C1411" s="162">
        <v>245.75</v>
      </c>
      <c r="D1411" s="162">
        <v>337.67</v>
      </c>
      <c r="E1411" s="162">
        <v>4628</v>
      </c>
      <c r="F1411" s="162">
        <v>7622.75</v>
      </c>
      <c r="G1411" s="162">
        <v>135</v>
      </c>
      <c r="H1411" s="162">
        <v>8294.75</v>
      </c>
      <c r="I1411" s="162">
        <v>3456.5</v>
      </c>
      <c r="J1411" s="162">
        <v>6313.6875</v>
      </c>
      <c r="K1411" s="162">
        <v>4938</v>
      </c>
      <c r="L1411" s="162">
        <v>4824</v>
      </c>
      <c r="M1411" s="162">
        <v>4296</v>
      </c>
      <c r="N1411" s="162">
        <v>47435.67</v>
      </c>
      <c r="O1411" s="171">
        <v>17.399999999999999</v>
      </c>
      <c r="P1411" s="326" t="b">
        <f t="shared" ca="1" si="21"/>
        <v>0</v>
      </c>
      <c r="Q1411" s="234">
        <v>2926.9825000000001</v>
      </c>
      <c r="R1411" s="234">
        <v>24137</v>
      </c>
      <c r="S1411" s="234">
        <v>20371.6875</v>
      </c>
    </row>
    <row r="1412" spans="1:19">
      <c r="A1412" s="169">
        <v>44691</v>
      </c>
      <c r="B1412" s="162">
        <v>2371.25</v>
      </c>
      <c r="C1412" s="162">
        <v>249.5</v>
      </c>
      <c r="D1412" s="162">
        <v>320.84000000000003</v>
      </c>
      <c r="E1412" s="162">
        <v>4471.5</v>
      </c>
      <c r="F1412" s="162">
        <v>7407.078125</v>
      </c>
      <c r="G1412" s="162">
        <v>125</v>
      </c>
      <c r="H1412" s="162">
        <v>8117</v>
      </c>
      <c r="I1412" s="162">
        <v>3427</v>
      </c>
      <c r="J1412" s="162">
        <v>4957.0625</v>
      </c>
      <c r="K1412" s="162">
        <v>3780</v>
      </c>
      <c r="L1412" s="162">
        <v>3883</v>
      </c>
      <c r="M1412" s="162">
        <v>3571</v>
      </c>
      <c r="N1412" s="162">
        <v>42680.230624999997</v>
      </c>
      <c r="O1412" s="171">
        <v>12.9</v>
      </c>
      <c r="P1412" s="326" t="b">
        <f t="shared" ref="P1412:P1475" ca="1" si="22">AND(A1412&gt;=(TODAY()-30),A1412&lt;TODAY())</f>
        <v>0</v>
      </c>
      <c r="Q1412" s="234">
        <v>2941.59</v>
      </c>
      <c r="R1412" s="234">
        <v>23547.578125</v>
      </c>
      <c r="S1412" s="234">
        <v>16191.0625</v>
      </c>
    </row>
    <row r="1413" spans="1:19">
      <c r="A1413" s="169">
        <v>44692</v>
      </c>
      <c r="B1413" s="162">
        <v>2424.125</v>
      </c>
      <c r="C1413" s="162">
        <v>300.75</v>
      </c>
      <c r="D1413" s="162">
        <v>306.01</v>
      </c>
      <c r="E1413" s="162">
        <v>4910</v>
      </c>
      <c r="F1413" s="162">
        <v>7616.15625</v>
      </c>
      <c r="G1413" s="162">
        <v>191</v>
      </c>
      <c r="H1413" s="162">
        <v>7993.5</v>
      </c>
      <c r="I1413" s="162">
        <v>3612</v>
      </c>
      <c r="J1413" s="162">
        <v>3101.1875</v>
      </c>
      <c r="K1413" s="162">
        <v>2151</v>
      </c>
      <c r="L1413" s="162">
        <v>2318</v>
      </c>
      <c r="M1413" s="162">
        <v>2238</v>
      </c>
      <c r="N1413" s="162">
        <v>37161.728750000002</v>
      </c>
      <c r="O1413" s="171">
        <v>10.199999999999999</v>
      </c>
      <c r="P1413" s="326" t="b">
        <f t="shared" ca="1" si="22"/>
        <v>0</v>
      </c>
      <c r="Q1413" s="234">
        <v>3030.8850000000002</v>
      </c>
      <c r="R1413" s="234">
        <v>24322.65625</v>
      </c>
      <c r="S1413" s="234">
        <v>9808.1875</v>
      </c>
    </row>
    <row r="1414" spans="1:19">
      <c r="A1414" s="169">
        <v>44693</v>
      </c>
      <c r="B1414" s="162">
        <v>2424.875</v>
      </c>
      <c r="C1414" s="162">
        <v>383.75</v>
      </c>
      <c r="D1414" s="162">
        <v>296.83000000000004</v>
      </c>
      <c r="E1414" s="162">
        <v>4919.5</v>
      </c>
      <c r="F1414" s="162">
        <v>7410.9609375</v>
      </c>
      <c r="G1414" s="162">
        <v>200</v>
      </c>
      <c r="H1414" s="162">
        <v>7936.5</v>
      </c>
      <c r="I1414" s="162">
        <v>3557.5</v>
      </c>
      <c r="J1414" s="162">
        <v>3200.5</v>
      </c>
      <c r="K1414" s="162">
        <v>2129</v>
      </c>
      <c r="L1414" s="162">
        <v>2338</v>
      </c>
      <c r="M1414" s="162">
        <v>2363.5</v>
      </c>
      <c r="N1414" s="162">
        <v>37160.915937500002</v>
      </c>
      <c r="O1414" s="171">
        <v>11.6</v>
      </c>
      <c r="P1414" s="326" t="b">
        <f t="shared" ca="1" si="22"/>
        <v>0</v>
      </c>
      <c r="Q1414" s="234">
        <v>3105.4549999999999</v>
      </c>
      <c r="R1414" s="234">
        <v>24024.4609375</v>
      </c>
      <c r="S1414" s="234">
        <v>10031</v>
      </c>
    </row>
    <row r="1415" spans="1:19">
      <c r="A1415" s="169">
        <v>44694</v>
      </c>
      <c r="B1415" s="162">
        <v>2445.5625</v>
      </c>
      <c r="C1415" s="162">
        <v>374.5</v>
      </c>
      <c r="D1415" s="162">
        <v>321.70000000000005</v>
      </c>
      <c r="E1415" s="162">
        <v>4896</v>
      </c>
      <c r="F1415" s="162">
        <v>7625.171875</v>
      </c>
      <c r="G1415" s="162">
        <v>207</v>
      </c>
      <c r="H1415" s="162">
        <v>8126.75</v>
      </c>
      <c r="I1415" s="162">
        <v>3661</v>
      </c>
      <c r="J1415" s="162">
        <v>5305.375</v>
      </c>
      <c r="K1415" s="162">
        <v>4014</v>
      </c>
      <c r="L1415" s="162">
        <v>4083</v>
      </c>
      <c r="M1415" s="162">
        <v>3736.5</v>
      </c>
      <c r="N1415" s="162">
        <v>44796.559374999997</v>
      </c>
      <c r="O1415" s="171">
        <v>26.1</v>
      </c>
      <c r="P1415" s="326" t="b">
        <f t="shared" ca="1" si="22"/>
        <v>0</v>
      </c>
      <c r="Q1415" s="234">
        <v>3141.7624999999998</v>
      </c>
      <c r="R1415" s="234">
        <v>24515.921875</v>
      </c>
      <c r="S1415" s="234">
        <v>17138.875</v>
      </c>
    </row>
    <row r="1416" spans="1:19">
      <c r="A1416" s="169">
        <v>44695</v>
      </c>
      <c r="B1416" s="162">
        <v>2438.8125</v>
      </c>
      <c r="C1416" s="162">
        <v>321.75</v>
      </c>
      <c r="D1416" s="162">
        <v>307.07000000000005</v>
      </c>
      <c r="E1416" s="162">
        <v>5031.5</v>
      </c>
      <c r="F1416" s="162">
        <v>7961.546875</v>
      </c>
      <c r="G1416" s="162">
        <v>246</v>
      </c>
      <c r="H1416" s="162">
        <v>8244</v>
      </c>
      <c r="I1416" s="162">
        <v>3802</v>
      </c>
      <c r="J1416" s="162">
        <v>6249.75</v>
      </c>
      <c r="K1416" s="162">
        <v>4969</v>
      </c>
      <c r="L1416" s="162">
        <v>4742</v>
      </c>
      <c r="M1416" s="162">
        <v>4425</v>
      </c>
      <c r="N1416" s="162">
        <v>48738.429375</v>
      </c>
      <c r="O1416" s="171">
        <v>30.3</v>
      </c>
      <c r="P1416" s="326" t="b">
        <f t="shared" ca="1" si="22"/>
        <v>0</v>
      </c>
      <c r="Q1416" s="234">
        <v>3067.6325000000002</v>
      </c>
      <c r="R1416" s="234">
        <v>25285.046875</v>
      </c>
      <c r="S1416" s="234">
        <v>20385.75</v>
      </c>
    </row>
    <row r="1417" spans="1:19">
      <c r="A1417" s="169">
        <v>44696</v>
      </c>
      <c r="B1417" s="162">
        <v>2213.25</v>
      </c>
      <c r="C1417" s="162">
        <v>264</v>
      </c>
      <c r="D1417" s="162">
        <v>295.57</v>
      </c>
      <c r="E1417" s="162">
        <v>5089.5</v>
      </c>
      <c r="F1417" s="162">
        <v>7716.578125</v>
      </c>
      <c r="G1417" s="162">
        <v>283.5</v>
      </c>
      <c r="H1417" s="162">
        <v>8261.75</v>
      </c>
      <c r="I1417" s="162">
        <v>3867</v>
      </c>
      <c r="J1417" s="162">
        <v>6135.5625</v>
      </c>
      <c r="K1417" s="162">
        <v>4920</v>
      </c>
      <c r="L1417" s="162">
        <v>4755</v>
      </c>
      <c r="M1417" s="162">
        <v>4405.5</v>
      </c>
      <c r="N1417" s="162">
        <v>48207.210625</v>
      </c>
      <c r="O1417" s="171">
        <v>26</v>
      </c>
      <c r="P1417" s="326" t="b">
        <f t="shared" ca="1" si="22"/>
        <v>0</v>
      </c>
      <c r="Q1417" s="234">
        <v>2772.82</v>
      </c>
      <c r="R1417" s="234">
        <v>25218.328125</v>
      </c>
      <c r="S1417" s="234">
        <v>20216.0625</v>
      </c>
    </row>
    <row r="1418" spans="1:19">
      <c r="A1418" s="169">
        <v>44697</v>
      </c>
      <c r="B1418" s="162">
        <v>2368.375</v>
      </c>
      <c r="C1418" s="162">
        <v>272.5</v>
      </c>
      <c r="D1418" s="162">
        <v>309.08</v>
      </c>
      <c r="E1418" s="162">
        <v>4685.5</v>
      </c>
      <c r="F1418" s="162">
        <v>7413.7109375</v>
      </c>
      <c r="G1418" s="162">
        <v>264</v>
      </c>
      <c r="H1418" s="162">
        <v>8202.5</v>
      </c>
      <c r="I1418" s="162">
        <v>3561.5</v>
      </c>
      <c r="J1418" s="162">
        <v>5360.5</v>
      </c>
      <c r="K1418" s="162">
        <v>4094</v>
      </c>
      <c r="L1418" s="162">
        <v>4185</v>
      </c>
      <c r="M1418" s="162">
        <v>3983.5</v>
      </c>
      <c r="N1418" s="162">
        <v>44700.165937500002</v>
      </c>
      <c r="O1418" s="171">
        <v>11.1</v>
      </c>
      <c r="P1418" s="326" t="b">
        <f t="shared" ca="1" si="22"/>
        <v>0</v>
      </c>
      <c r="Q1418" s="234">
        <v>2949.9549999999999</v>
      </c>
      <c r="R1418" s="234">
        <v>24127.2109375</v>
      </c>
      <c r="S1418" s="234">
        <v>17623</v>
      </c>
    </row>
    <row r="1419" spans="1:19">
      <c r="A1419" s="169">
        <v>44698</v>
      </c>
      <c r="B1419" s="162">
        <v>2407.6875</v>
      </c>
      <c r="C1419" s="162">
        <v>249.75</v>
      </c>
      <c r="D1419" s="162">
        <v>320.29999999999995</v>
      </c>
      <c r="E1419" s="162">
        <v>4724</v>
      </c>
      <c r="F1419" s="162">
        <v>7340.9765625</v>
      </c>
      <c r="G1419" s="162">
        <v>95</v>
      </c>
      <c r="H1419" s="162">
        <v>8185</v>
      </c>
      <c r="I1419" s="162">
        <v>3579</v>
      </c>
      <c r="J1419" s="162">
        <v>3675.4375</v>
      </c>
      <c r="K1419" s="162">
        <v>2682</v>
      </c>
      <c r="L1419" s="162">
        <v>2814</v>
      </c>
      <c r="M1419" s="162">
        <v>2844</v>
      </c>
      <c r="N1419" s="162">
        <v>38917.151562500003</v>
      </c>
      <c r="O1419" s="171">
        <v>13.3</v>
      </c>
      <c r="P1419" s="326" t="b">
        <f t="shared" ca="1" si="22"/>
        <v>0</v>
      </c>
      <c r="Q1419" s="234">
        <v>2977.7375000000002</v>
      </c>
      <c r="R1419" s="234">
        <v>23923.9765625</v>
      </c>
      <c r="S1419" s="234">
        <v>12015.4375</v>
      </c>
    </row>
    <row r="1420" spans="1:19">
      <c r="A1420" s="169">
        <v>44699</v>
      </c>
      <c r="B1420" s="162">
        <v>2451.25</v>
      </c>
      <c r="C1420" s="162">
        <v>247.25</v>
      </c>
      <c r="D1420" s="162">
        <v>319.69000000000005</v>
      </c>
      <c r="E1420" s="162">
        <v>4654</v>
      </c>
      <c r="F1420" s="162">
        <v>7365.671875</v>
      </c>
      <c r="G1420" s="162">
        <v>95.5</v>
      </c>
      <c r="H1420" s="162">
        <v>8120.25</v>
      </c>
      <c r="I1420" s="162">
        <v>3642</v>
      </c>
      <c r="J1420" s="162">
        <v>3048.875</v>
      </c>
      <c r="K1420" s="162">
        <v>2131</v>
      </c>
      <c r="L1420" s="162">
        <v>2208</v>
      </c>
      <c r="M1420" s="162">
        <v>2377.5</v>
      </c>
      <c r="N1420" s="162">
        <v>36660.986875000002</v>
      </c>
      <c r="O1420" s="171">
        <v>11.3</v>
      </c>
      <c r="P1420" s="326" t="b">
        <f t="shared" ca="1" si="22"/>
        <v>0</v>
      </c>
      <c r="Q1420" s="234">
        <v>3018.19</v>
      </c>
      <c r="R1420" s="234">
        <v>23877.421875</v>
      </c>
      <c r="S1420" s="234">
        <v>9765.375</v>
      </c>
    </row>
    <row r="1421" spans="1:19">
      <c r="A1421" s="169">
        <v>44700</v>
      </c>
      <c r="B1421" s="162">
        <v>2431.1875</v>
      </c>
      <c r="C1421" s="162">
        <v>249.75</v>
      </c>
      <c r="D1421" s="162">
        <v>302.09999999999997</v>
      </c>
      <c r="E1421" s="162">
        <v>5134</v>
      </c>
      <c r="F1421" s="162">
        <v>7477.0546875</v>
      </c>
      <c r="G1421" s="162">
        <v>215</v>
      </c>
      <c r="H1421" s="162">
        <v>8201</v>
      </c>
      <c r="I1421" s="162">
        <v>3893.5</v>
      </c>
      <c r="J1421" s="162">
        <v>3664</v>
      </c>
      <c r="K1421" s="162">
        <v>2670</v>
      </c>
      <c r="L1421" s="162">
        <v>2952</v>
      </c>
      <c r="M1421" s="162">
        <v>2992</v>
      </c>
      <c r="N1421" s="162">
        <v>40181.592187499999</v>
      </c>
      <c r="O1421" s="171">
        <v>15.9</v>
      </c>
      <c r="P1421" s="326" t="b">
        <f t="shared" ca="1" si="22"/>
        <v>0</v>
      </c>
      <c r="Q1421" s="234">
        <v>2983.0374999999999</v>
      </c>
      <c r="R1421" s="234">
        <v>24920.5546875</v>
      </c>
      <c r="S1421" s="234">
        <v>12278</v>
      </c>
    </row>
    <row r="1422" spans="1:19">
      <c r="A1422" s="169">
        <v>44701</v>
      </c>
      <c r="B1422" s="162">
        <v>2521.4375</v>
      </c>
      <c r="C1422" s="162">
        <v>333.75</v>
      </c>
      <c r="D1422" s="162">
        <v>300.45</v>
      </c>
      <c r="E1422" s="162">
        <v>5639.5</v>
      </c>
      <c r="F1422" s="162">
        <v>7702.375</v>
      </c>
      <c r="G1422" s="162">
        <v>243.5</v>
      </c>
      <c r="H1422" s="162">
        <v>8667.5</v>
      </c>
      <c r="I1422" s="162">
        <v>4096</v>
      </c>
      <c r="J1422" s="162">
        <v>5349.9375</v>
      </c>
      <c r="K1422" s="162">
        <v>4143</v>
      </c>
      <c r="L1422" s="162">
        <v>4179</v>
      </c>
      <c r="M1422" s="162">
        <v>3940</v>
      </c>
      <c r="N1422" s="162">
        <v>47116.45</v>
      </c>
      <c r="O1422" s="171">
        <v>39</v>
      </c>
      <c r="P1422" s="326" t="b">
        <f t="shared" ca="1" si="22"/>
        <v>0</v>
      </c>
      <c r="Q1422" s="234">
        <v>3155.6374999999998</v>
      </c>
      <c r="R1422" s="234">
        <v>26348.875</v>
      </c>
      <c r="S1422" s="234">
        <v>17611.9375</v>
      </c>
    </row>
    <row r="1423" spans="1:19">
      <c r="A1423" s="169">
        <v>44702</v>
      </c>
      <c r="B1423" s="162">
        <v>2538.375</v>
      </c>
      <c r="C1423" s="162">
        <v>328.25</v>
      </c>
      <c r="D1423" s="162">
        <v>308.64</v>
      </c>
      <c r="E1423" s="162">
        <v>5558</v>
      </c>
      <c r="F1423" s="162">
        <v>7897.6171875</v>
      </c>
      <c r="G1423" s="162">
        <v>263</v>
      </c>
      <c r="H1423" s="162">
        <v>8889.5</v>
      </c>
      <c r="I1423" s="162">
        <v>4234</v>
      </c>
      <c r="J1423" s="162">
        <v>6370</v>
      </c>
      <c r="K1423" s="162">
        <v>5222</v>
      </c>
      <c r="L1423" s="162">
        <v>4869</v>
      </c>
      <c r="M1423" s="162">
        <v>4790</v>
      </c>
      <c r="N1423" s="162">
        <v>51268.382187499999</v>
      </c>
      <c r="O1423" s="171">
        <v>45.2</v>
      </c>
      <c r="P1423" s="326" t="b">
        <f t="shared" ca="1" si="22"/>
        <v>0</v>
      </c>
      <c r="Q1423" s="234">
        <v>3175.2649999999999</v>
      </c>
      <c r="R1423" s="234">
        <v>26842.1171875</v>
      </c>
      <c r="S1423" s="234">
        <v>21251</v>
      </c>
    </row>
    <row r="1424" spans="1:19">
      <c r="A1424" s="169">
        <v>44703</v>
      </c>
      <c r="B1424" s="162">
        <v>2344.9375</v>
      </c>
      <c r="C1424" s="162">
        <v>270</v>
      </c>
      <c r="D1424" s="162">
        <v>312.96999999999997</v>
      </c>
      <c r="E1424" s="162">
        <v>4828</v>
      </c>
      <c r="F1424" s="162">
        <v>7860.046875</v>
      </c>
      <c r="G1424" s="162">
        <v>283</v>
      </c>
      <c r="H1424" s="162">
        <v>8734</v>
      </c>
      <c r="I1424" s="162">
        <v>3984</v>
      </c>
      <c r="J1424" s="162">
        <v>6151.0625</v>
      </c>
      <c r="K1424" s="162">
        <v>5234</v>
      </c>
      <c r="L1424" s="162">
        <v>4907</v>
      </c>
      <c r="M1424" s="162">
        <v>4705</v>
      </c>
      <c r="N1424" s="162">
        <v>49614.016875000001</v>
      </c>
      <c r="O1424" s="171">
        <v>34.5</v>
      </c>
      <c r="P1424" s="326" t="b">
        <f t="shared" ca="1" si="22"/>
        <v>0</v>
      </c>
      <c r="Q1424" s="234">
        <v>2927.9074999999998</v>
      </c>
      <c r="R1424" s="234">
        <v>25689.046875</v>
      </c>
      <c r="S1424" s="234">
        <v>20997.0625</v>
      </c>
    </row>
    <row r="1425" spans="1:19">
      <c r="A1425" s="169">
        <v>44704</v>
      </c>
      <c r="B1425" s="162">
        <v>2444.0625</v>
      </c>
      <c r="C1425" s="162">
        <v>255.25</v>
      </c>
      <c r="D1425" s="162">
        <v>305.15999999999997</v>
      </c>
      <c r="E1425" s="162">
        <v>5273.5</v>
      </c>
      <c r="F1425" s="162">
        <v>7534.140625</v>
      </c>
      <c r="G1425" s="162">
        <v>177.5</v>
      </c>
      <c r="H1425" s="162">
        <v>8399</v>
      </c>
      <c r="I1425" s="162">
        <v>3745.5</v>
      </c>
      <c r="J1425" s="162">
        <v>5290.125</v>
      </c>
      <c r="K1425" s="162">
        <v>3853</v>
      </c>
      <c r="L1425" s="162">
        <v>4112</v>
      </c>
      <c r="M1425" s="162">
        <v>3898</v>
      </c>
      <c r="N1425" s="162">
        <v>45287.238125000003</v>
      </c>
      <c r="O1425" s="171">
        <v>14.1</v>
      </c>
      <c r="P1425" s="326" t="b">
        <f t="shared" ca="1" si="22"/>
        <v>0</v>
      </c>
      <c r="Q1425" s="234">
        <v>3004.4724999999999</v>
      </c>
      <c r="R1425" s="234">
        <v>25129.640625</v>
      </c>
      <c r="S1425" s="234">
        <v>17153.125</v>
      </c>
    </row>
    <row r="1426" spans="1:19">
      <c r="A1426" s="169">
        <v>44705</v>
      </c>
      <c r="B1426" s="162">
        <v>2387.625</v>
      </c>
      <c r="C1426" s="162">
        <v>261.25</v>
      </c>
      <c r="D1426" s="162">
        <v>301.51</v>
      </c>
      <c r="E1426" s="162">
        <v>4984</v>
      </c>
      <c r="F1426" s="162">
        <v>7685.265625</v>
      </c>
      <c r="G1426" s="162">
        <v>190.5</v>
      </c>
      <c r="H1426" s="162">
        <v>8354</v>
      </c>
      <c r="I1426" s="162">
        <v>3674</v>
      </c>
      <c r="J1426" s="162">
        <v>2922.875</v>
      </c>
      <c r="K1426" s="162">
        <v>2146</v>
      </c>
      <c r="L1426" s="162">
        <v>2237</v>
      </c>
      <c r="M1426" s="162">
        <v>2473</v>
      </c>
      <c r="N1426" s="162">
        <v>37617.025625000002</v>
      </c>
      <c r="O1426" s="171">
        <v>14.6</v>
      </c>
      <c r="P1426" s="326" t="b">
        <f t="shared" ca="1" si="22"/>
        <v>0</v>
      </c>
      <c r="Q1426" s="234">
        <v>2950.3850000000002</v>
      </c>
      <c r="R1426" s="234">
        <v>24887.765625</v>
      </c>
      <c r="S1426" s="234">
        <v>9778.875</v>
      </c>
    </row>
    <row r="1427" spans="1:19">
      <c r="A1427" s="169">
        <v>44706</v>
      </c>
      <c r="B1427" s="162">
        <v>2414.1875</v>
      </c>
      <c r="C1427" s="162">
        <v>343.5</v>
      </c>
      <c r="D1427" s="162">
        <v>305.46999999999997</v>
      </c>
      <c r="E1427" s="162">
        <v>5200</v>
      </c>
      <c r="F1427" s="162">
        <v>7660.296875</v>
      </c>
      <c r="G1427" s="162">
        <v>251.5</v>
      </c>
      <c r="H1427" s="162">
        <v>8464</v>
      </c>
      <c r="I1427" s="162">
        <v>3707</v>
      </c>
      <c r="J1427" s="162">
        <v>3143.8125</v>
      </c>
      <c r="K1427" s="162">
        <v>2217</v>
      </c>
      <c r="L1427" s="162">
        <v>2038</v>
      </c>
      <c r="M1427" s="162">
        <v>2267</v>
      </c>
      <c r="N1427" s="162">
        <v>38011.766875000001</v>
      </c>
      <c r="O1427" s="171">
        <v>13.4</v>
      </c>
      <c r="P1427" s="326" t="b">
        <f t="shared" ca="1" si="22"/>
        <v>0</v>
      </c>
      <c r="Q1427" s="234">
        <v>3063.1574999999998</v>
      </c>
      <c r="R1427" s="234">
        <v>25282.796875</v>
      </c>
      <c r="S1427" s="234">
        <v>9665.8125</v>
      </c>
    </row>
    <row r="1428" spans="1:19">
      <c r="A1428" s="169">
        <v>44707</v>
      </c>
      <c r="B1428" s="162">
        <v>2445.9375</v>
      </c>
      <c r="C1428" s="162">
        <v>337.75</v>
      </c>
      <c r="D1428" s="162">
        <v>298.98</v>
      </c>
      <c r="E1428" s="162">
        <v>5305.5</v>
      </c>
      <c r="F1428" s="162">
        <v>7486.859375</v>
      </c>
      <c r="G1428" s="162">
        <v>168</v>
      </c>
      <c r="H1428" s="162">
        <v>8360</v>
      </c>
      <c r="I1428" s="162">
        <v>3948</v>
      </c>
      <c r="J1428" s="162">
        <v>3486.6875</v>
      </c>
      <c r="K1428" s="162">
        <v>2351</v>
      </c>
      <c r="L1428" s="162">
        <v>2499</v>
      </c>
      <c r="M1428" s="162">
        <v>2671.5</v>
      </c>
      <c r="N1428" s="162">
        <v>39359.214375000003</v>
      </c>
      <c r="O1428" s="171">
        <v>14.3</v>
      </c>
      <c r="P1428" s="326" t="b">
        <f t="shared" ca="1" si="22"/>
        <v>0</v>
      </c>
      <c r="Q1428" s="234">
        <v>3082.6675</v>
      </c>
      <c r="R1428" s="234">
        <v>25268.359375</v>
      </c>
      <c r="S1428" s="234">
        <v>11008.1875</v>
      </c>
    </row>
    <row r="1429" spans="1:19">
      <c r="A1429" s="169">
        <v>44708</v>
      </c>
      <c r="B1429" s="162">
        <v>2418.0625</v>
      </c>
      <c r="C1429" s="162">
        <v>296</v>
      </c>
      <c r="D1429" s="162">
        <v>225.16</v>
      </c>
      <c r="E1429" s="162">
        <v>5048</v>
      </c>
      <c r="F1429" s="162">
        <v>7533.703125</v>
      </c>
      <c r="G1429" s="162">
        <v>211</v>
      </c>
      <c r="H1429" s="162">
        <v>8475.5</v>
      </c>
      <c r="I1429" s="162">
        <v>3954.5</v>
      </c>
      <c r="J1429" s="162">
        <v>5451.5</v>
      </c>
      <c r="K1429" s="162">
        <v>4222</v>
      </c>
      <c r="L1429" s="162">
        <v>4269</v>
      </c>
      <c r="M1429" s="162">
        <v>3965</v>
      </c>
      <c r="N1429" s="162">
        <v>46069.425625000003</v>
      </c>
      <c r="O1429" s="171">
        <v>39.799999999999997</v>
      </c>
      <c r="P1429" s="326" t="b">
        <f t="shared" ca="1" si="22"/>
        <v>0</v>
      </c>
      <c r="Q1429" s="234">
        <v>2939.2224999999999</v>
      </c>
      <c r="R1429" s="234">
        <v>25222.703125</v>
      </c>
      <c r="S1429" s="234">
        <v>17907.5</v>
      </c>
    </row>
    <row r="1430" spans="1:19">
      <c r="A1430" s="169">
        <v>44709</v>
      </c>
      <c r="B1430" s="162">
        <v>2396.0625</v>
      </c>
      <c r="C1430" s="162">
        <v>266.25</v>
      </c>
      <c r="D1430" s="162">
        <v>323.45</v>
      </c>
      <c r="E1430" s="162">
        <v>5778.5</v>
      </c>
      <c r="F1430" s="162">
        <v>7978.796875</v>
      </c>
      <c r="G1430" s="162">
        <v>213</v>
      </c>
      <c r="H1430" s="162">
        <v>8650.75</v>
      </c>
      <c r="I1430" s="162">
        <v>4236.5</v>
      </c>
      <c r="J1430" s="162">
        <v>6550.5625</v>
      </c>
      <c r="K1430" s="162">
        <v>5538</v>
      </c>
      <c r="L1430" s="162">
        <v>5045</v>
      </c>
      <c r="M1430" s="162">
        <v>4710</v>
      </c>
      <c r="N1430" s="162">
        <v>51686.871874999997</v>
      </c>
      <c r="O1430" s="171">
        <v>47</v>
      </c>
      <c r="P1430" s="326" t="b">
        <f t="shared" ca="1" si="22"/>
        <v>0</v>
      </c>
      <c r="Q1430" s="234">
        <v>2985.7624999999998</v>
      </c>
      <c r="R1430" s="234">
        <v>26857.546875</v>
      </c>
      <c r="S1430" s="234">
        <v>21843.5625</v>
      </c>
    </row>
    <row r="1431" spans="1:19">
      <c r="A1431" s="169">
        <v>44710</v>
      </c>
      <c r="B1431" s="162">
        <v>2341.125</v>
      </c>
      <c r="C1431" s="162">
        <v>280.75</v>
      </c>
      <c r="D1431" s="162">
        <v>321.46000000000004</v>
      </c>
      <c r="E1431" s="162">
        <v>5571.5</v>
      </c>
      <c r="F1431" s="162">
        <v>7993.515625</v>
      </c>
      <c r="G1431" s="162">
        <v>250</v>
      </c>
      <c r="H1431" s="162">
        <v>8835.5</v>
      </c>
      <c r="I1431" s="162">
        <v>4094</v>
      </c>
      <c r="J1431" s="162">
        <v>6485.4375</v>
      </c>
      <c r="K1431" s="162">
        <v>5437</v>
      </c>
      <c r="L1431" s="162">
        <v>5186</v>
      </c>
      <c r="M1431" s="162">
        <v>4671</v>
      </c>
      <c r="N1431" s="162">
        <v>51467.288124999999</v>
      </c>
      <c r="O1431" s="171">
        <v>39.700000000000003</v>
      </c>
      <c r="P1431" s="326" t="b">
        <f t="shared" ca="1" si="22"/>
        <v>0</v>
      </c>
      <c r="Q1431" s="234">
        <v>2943.335</v>
      </c>
      <c r="R1431" s="234">
        <v>26744.515625</v>
      </c>
      <c r="S1431" s="234">
        <v>21779.4375</v>
      </c>
    </row>
    <row r="1432" spans="1:19">
      <c r="A1432" s="169">
        <v>44711</v>
      </c>
      <c r="B1432" s="162">
        <v>2621.1875</v>
      </c>
      <c r="C1432" s="162">
        <v>320.75</v>
      </c>
      <c r="D1432" s="162">
        <v>313.89</v>
      </c>
      <c r="E1432" s="162">
        <v>4893.5</v>
      </c>
      <c r="F1432" s="162">
        <v>7725.0625</v>
      </c>
      <c r="G1432" s="162">
        <v>202</v>
      </c>
      <c r="H1432" s="162">
        <v>8469</v>
      </c>
      <c r="I1432" s="162">
        <v>3879.5</v>
      </c>
      <c r="J1432" s="162">
        <v>5428.8125</v>
      </c>
      <c r="K1432" s="162">
        <v>4077</v>
      </c>
      <c r="L1432" s="162">
        <v>4246</v>
      </c>
      <c r="M1432" s="162">
        <v>3865.5</v>
      </c>
      <c r="N1432" s="162">
        <v>46042.202499999999</v>
      </c>
      <c r="O1432" s="171">
        <v>16.600000000000001</v>
      </c>
      <c r="P1432" s="326" t="b">
        <f t="shared" ca="1" si="22"/>
        <v>0</v>
      </c>
      <c r="Q1432" s="234">
        <v>3255.8274999999999</v>
      </c>
      <c r="R1432" s="234">
        <v>25169.0625</v>
      </c>
      <c r="S1432" s="234">
        <v>17617.3125</v>
      </c>
    </row>
    <row r="1433" spans="1:19">
      <c r="A1433" s="169">
        <v>44712</v>
      </c>
      <c r="B1433" s="162">
        <v>2816.75</v>
      </c>
      <c r="C1433" s="162">
        <v>279</v>
      </c>
      <c r="D1433" s="162">
        <v>319.59000000000003</v>
      </c>
      <c r="E1433" s="162">
        <v>4831.5</v>
      </c>
      <c r="F1433" s="162">
        <v>7635.609375</v>
      </c>
      <c r="G1433" s="162">
        <v>188.5</v>
      </c>
      <c r="H1433" s="162">
        <v>8271.5</v>
      </c>
      <c r="I1433" s="162">
        <v>3948.5</v>
      </c>
      <c r="J1433" s="162">
        <v>3247.3125</v>
      </c>
      <c r="K1433" s="162">
        <v>2500</v>
      </c>
      <c r="L1433" s="162">
        <v>2338</v>
      </c>
      <c r="M1433" s="162">
        <v>2485.5</v>
      </c>
      <c r="N1433" s="162">
        <v>38861.761874999997</v>
      </c>
      <c r="O1433" s="171">
        <v>14.6</v>
      </c>
      <c r="P1433" s="326" t="b">
        <f t="shared" ca="1" si="22"/>
        <v>0</v>
      </c>
      <c r="Q1433" s="234">
        <v>3415.34</v>
      </c>
      <c r="R1433" s="234">
        <v>24875.609375</v>
      </c>
      <c r="S1433" s="234">
        <v>10570.8125</v>
      </c>
    </row>
    <row r="1434" spans="1:19">
      <c r="A1434" s="169">
        <v>44713</v>
      </c>
      <c r="B1434" s="162">
        <v>2781.375</v>
      </c>
      <c r="C1434" s="162">
        <v>417</v>
      </c>
      <c r="D1434" s="162">
        <v>315.73</v>
      </c>
      <c r="E1434" s="162">
        <v>5587.5</v>
      </c>
      <c r="F1434" s="162">
        <v>7722.078125</v>
      </c>
      <c r="G1434" s="162">
        <v>174.5</v>
      </c>
      <c r="H1434" s="162">
        <v>8276.25</v>
      </c>
      <c r="I1434" s="162">
        <v>3929.5</v>
      </c>
      <c r="J1434" s="162">
        <v>3269.8125</v>
      </c>
      <c r="K1434" s="162">
        <v>2374</v>
      </c>
      <c r="L1434" s="162">
        <v>2444</v>
      </c>
      <c r="M1434" s="162">
        <v>2533.5</v>
      </c>
      <c r="N1434" s="162">
        <v>39825.245625000003</v>
      </c>
      <c r="O1434" s="171">
        <v>16.600000000000001</v>
      </c>
      <c r="P1434" s="326" t="b">
        <f t="shared" ca="1" si="22"/>
        <v>0</v>
      </c>
      <c r="Q1434" s="234">
        <v>3514.105</v>
      </c>
      <c r="R1434" s="234">
        <v>25689.828125</v>
      </c>
      <c r="S1434" s="234">
        <v>10621.3125</v>
      </c>
    </row>
    <row r="1435" spans="1:19">
      <c r="A1435" s="169">
        <v>44714</v>
      </c>
      <c r="B1435" s="162">
        <v>2832.5625</v>
      </c>
      <c r="C1435" s="162">
        <v>485</v>
      </c>
      <c r="D1435" s="162">
        <v>409.94000000000005</v>
      </c>
      <c r="E1435" s="162">
        <v>5439.5</v>
      </c>
      <c r="F1435" s="162">
        <v>7754.03125</v>
      </c>
      <c r="G1435" s="162">
        <v>125.5</v>
      </c>
      <c r="H1435" s="162">
        <v>8394</v>
      </c>
      <c r="I1435" s="162">
        <v>4070.5</v>
      </c>
      <c r="J1435" s="162">
        <v>5430.8125</v>
      </c>
      <c r="K1435" s="162">
        <v>4376</v>
      </c>
      <c r="L1435" s="162">
        <v>4315</v>
      </c>
      <c r="M1435" s="162">
        <v>4172.5</v>
      </c>
      <c r="N1435" s="162">
        <v>47805.346250000002</v>
      </c>
      <c r="O1435" s="171">
        <v>42.1</v>
      </c>
      <c r="P1435" s="326" t="b">
        <f t="shared" ca="1" si="22"/>
        <v>0</v>
      </c>
      <c r="Q1435" s="234">
        <v>3727.5025000000001</v>
      </c>
      <c r="R1435" s="234">
        <v>25783.53125</v>
      </c>
      <c r="S1435" s="234">
        <v>18294.3125</v>
      </c>
    </row>
    <row r="1436" spans="1:19">
      <c r="A1436" s="169">
        <v>44715</v>
      </c>
      <c r="B1436" s="162">
        <v>2923.125</v>
      </c>
      <c r="C1436" s="162">
        <v>318.75</v>
      </c>
      <c r="D1436" s="162">
        <v>309.64</v>
      </c>
      <c r="E1436" s="162">
        <v>4785.5</v>
      </c>
      <c r="F1436" s="162">
        <v>8172.84375</v>
      </c>
      <c r="G1436" s="162">
        <v>146.5</v>
      </c>
      <c r="H1436" s="162">
        <v>8696</v>
      </c>
      <c r="I1436" s="162">
        <v>4373.5</v>
      </c>
      <c r="J1436" s="162">
        <v>6571.25</v>
      </c>
      <c r="K1436" s="162">
        <v>5529</v>
      </c>
      <c r="L1436" s="162">
        <v>5028</v>
      </c>
      <c r="M1436" s="162">
        <v>4952</v>
      </c>
      <c r="N1436" s="162">
        <v>51806.108749999999</v>
      </c>
      <c r="O1436" s="171">
        <v>47.9</v>
      </c>
      <c r="P1436" s="326" t="b">
        <f t="shared" ca="1" si="22"/>
        <v>0</v>
      </c>
      <c r="Q1436" s="234">
        <v>3551.5149999999999</v>
      </c>
      <c r="R1436" s="234">
        <v>26174.34375</v>
      </c>
      <c r="S1436" s="234">
        <v>22080.25</v>
      </c>
    </row>
    <row r="1437" spans="1:19">
      <c r="A1437" s="169">
        <v>44716</v>
      </c>
      <c r="B1437" s="162">
        <v>2809.4375</v>
      </c>
      <c r="C1437" s="162">
        <v>303.25</v>
      </c>
      <c r="D1437" s="162">
        <v>317.51</v>
      </c>
      <c r="E1437" s="162">
        <v>5091.5</v>
      </c>
      <c r="F1437" s="162">
        <v>8069.328125</v>
      </c>
      <c r="G1437" s="162">
        <v>249.5</v>
      </c>
      <c r="H1437" s="162">
        <v>8699.25</v>
      </c>
      <c r="I1437" s="162">
        <v>4047</v>
      </c>
      <c r="J1437" s="162">
        <v>6547.75</v>
      </c>
      <c r="K1437" s="162">
        <v>5457</v>
      </c>
      <c r="L1437" s="162">
        <v>5160</v>
      </c>
      <c r="M1437" s="162">
        <v>4835.5</v>
      </c>
      <c r="N1437" s="162">
        <v>51587.025625000002</v>
      </c>
      <c r="O1437" s="171">
        <v>41.7</v>
      </c>
      <c r="P1437" s="326" t="b">
        <f t="shared" ca="1" si="22"/>
        <v>0</v>
      </c>
      <c r="Q1437" s="234">
        <v>3430.1975000000002</v>
      </c>
      <c r="R1437" s="234">
        <v>26156.578125</v>
      </c>
      <c r="S1437" s="234">
        <v>22000.25</v>
      </c>
    </row>
    <row r="1438" spans="1:19">
      <c r="A1438" s="169">
        <v>44717</v>
      </c>
      <c r="B1438" s="162">
        <v>2615.1875</v>
      </c>
      <c r="C1438" s="162">
        <v>335.25</v>
      </c>
      <c r="D1438" s="162">
        <v>331.89</v>
      </c>
      <c r="E1438" s="162">
        <v>5129.5</v>
      </c>
      <c r="F1438" s="162">
        <v>7934.296875</v>
      </c>
      <c r="G1438" s="162">
        <v>283.5</v>
      </c>
      <c r="H1438" s="162">
        <v>8692.5</v>
      </c>
      <c r="I1438" s="162">
        <v>4068</v>
      </c>
      <c r="J1438" s="162">
        <v>6378.75</v>
      </c>
      <c r="K1438" s="162">
        <v>5379</v>
      </c>
      <c r="L1438" s="162">
        <v>4992</v>
      </c>
      <c r="M1438" s="162">
        <v>4628</v>
      </c>
      <c r="N1438" s="162">
        <v>50767.874374999999</v>
      </c>
      <c r="O1438" s="171">
        <v>35.299999999999997</v>
      </c>
      <c r="P1438" s="326" t="b">
        <f t="shared" ca="1" si="22"/>
        <v>0</v>
      </c>
      <c r="Q1438" s="234">
        <v>3282.3274999999999</v>
      </c>
      <c r="R1438" s="234">
        <v>26107.796875</v>
      </c>
      <c r="S1438" s="234">
        <v>21377.75</v>
      </c>
    </row>
    <row r="1439" spans="1:19">
      <c r="A1439" s="169">
        <v>44718</v>
      </c>
      <c r="B1439" s="162">
        <v>2623.1875</v>
      </c>
      <c r="C1439" s="162">
        <v>371</v>
      </c>
      <c r="D1439" s="162">
        <v>319.24</v>
      </c>
      <c r="E1439" s="162">
        <v>4931</v>
      </c>
      <c r="F1439" s="162">
        <v>7652.40625</v>
      </c>
      <c r="G1439" s="162">
        <v>203</v>
      </c>
      <c r="H1439" s="162">
        <v>8550.5</v>
      </c>
      <c r="I1439" s="162">
        <v>4060.5</v>
      </c>
      <c r="J1439" s="162">
        <v>5588.6875</v>
      </c>
      <c r="K1439" s="162">
        <v>4190</v>
      </c>
      <c r="L1439" s="162">
        <v>4114</v>
      </c>
      <c r="M1439" s="162">
        <v>3880.5</v>
      </c>
      <c r="N1439" s="162">
        <v>46484.021249999998</v>
      </c>
      <c r="O1439" s="171">
        <v>18.2</v>
      </c>
      <c r="P1439" s="326" t="b">
        <f t="shared" ca="1" si="22"/>
        <v>0</v>
      </c>
      <c r="Q1439" s="234">
        <v>3313.4274999999998</v>
      </c>
      <c r="R1439" s="234">
        <v>25397.40625</v>
      </c>
      <c r="S1439" s="234">
        <v>17773.1875</v>
      </c>
    </row>
    <row r="1440" spans="1:19">
      <c r="A1440" s="169">
        <v>44719</v>
      </c>
      <c r="B1440" s="162">
        <v>2610.5</v>
      </c>
      <c r="C1440" s="162">
        <v>399</v>
      </c>
      <c r="D1440" s="162">
        <v>316.90999999999997</v>
      </c>
      <c r="E1440" s="162">
        <v>4593</v>
      </c>
      <c r="F1440" s="162">
        <v>7475.90625</v>
      </c>
      <c r="G1440" s="162">
        <v>137.5</v>
      </c>
      <c r="H1440" s="162">
        <v>8521.75</v>
      </c>
      <c r="I1440" s="162">
        <v>3847.5</v>
      </c>
      <c r="J1440" s="162">
        <v>3091.5</v>
      </c>
      <c r="K1440" s="162">
        <v>2529</v>
      </c>
      <c r="L1440" s="162">
        <v>2328</v>
      </c>
      <c r="M1440" s="162">
        <v>2469.5</v>
      </c>
      <c r="N1440" s="162">
        <v>38320.066250000003</v>
      </c>
      <c r="O1440" s="171">
        <v>16.600000000000001</v>
      </c>
      <c r="P1440" s="326" t="b">
        <f t="shared" ca="1" si="22"/>
        <v>0</v>
      </c>
      <c r="Q1440" s="234">
        <v>3326.41</v>
      </c>
      <c r="R1440" s="234">
        <v>24575.65625</v>
      </c>
      <c r="S1440" s="234">
        <v>10418</v>
      </c>
    </row>
    <row r="1441" spans="1:19">
      <c r="A1441" s="169">
        <v>44720</v>
      </c>
      <c r="B1441" s="162">
        <v>2764</v>
      </c>
      <c r="C1441" s="162">
        <v>402.5</v>
      </c>
      <c r="D1441" s="162">
        <v>287.77</v>
      </c>
      <c r="E1441" s="162">
        <v>5154.5</v>
      </c>
      <c r="F1441" s="162">
        <v>7562.390625</v>
      </c>
      <c r="G1441" s="162">
        <v>249</v>
      </c>
      <c r="H1441" s="162">
        <v>8373</v>
      </c>
      <c r="I1441" s="162">
        <v>3798</v>
      </c>
      <c r="J1441" s="162">
        <v>3114.9375</v>
      </c>
      <c r="K1441" s="162">
        <v>2278</v>
      </c>
      <c r="L1441" s="162">
        <v>2301</v>
      </c>
      <c r="M1441" s="162">
        <v>2374.5</v>
      </c>
      <c r="N1441" s="162">
        <v>38659.598124999997</v>
      </c>
      <c r="O1441" s="171">
        <v>14.6</v>
      </c>
      <c r="P1441" s="326" t="b">
        <f t="shared" ca="1" si="22"/>
        <v>0</v>
      </c>
      <c r="Q1441" s="234">
        <v>3454.27</v>
      </c>
      <c r="R1441" s="234">
        <v>25136.890625</v>
      </c>
      <c r="S1441" s="234">
        <v>10068.4375</v>
      </c>
    </row>
    <row r="1442" spans="1:19">
      <c r="A1442" s="169">
        <v>44721</v>
      </c>
      <c r="B1442" s="162">
        <v>2697.3125</v>
      </c>
      <c r="C1442" s="162">
        <v>415.5</v>
      </c>
      <c r="D1442" s="162">
        <v>286.87</v>
      </c>
      <c r="E1442" s="162">
        <v>5047.5</v>
      </c>
      <c r="F1442" s="162">
        <v>7620.25</v>
      </c>
      <c r="G1442" s="162">
        <v>199.5</v>
      </c>
      <c r="H1442" s="162">
        <v>8346</v>
      </c>
      <c r="I1442" s="162">
        <v>3772.5</v>
      </c>
      <c r="J1442" s="162">
        <v>3466.6875</v>
      </c>
      <c r="K1442" s="162">
        <v>2263</v>
      </c>
      <c r="L1442" s="162">
        <v>2432</v>
      </c>
      <c r="M1442" s="162">
        <v>2578</v>
      </c>
      <c r="N1442" s="162">
        <v>39125.120000000003</v>
      </c>
      <c r="O1442" s="171">
        <v>16.7</v>
      </c>
      <c r="P1442" s="326" t="b">
        <f t="shared" ca="1" si="22"/>
        <v>0</v>
      </c>
      <c r="Q1442" s="234">
        <v>3399.6824999999999</v>
      </c>
      <c r="R1442" s="234">
        <v>24985.75</v>
      </c>
      <c r="S1442" s="234">
        <v>10739.6875</v>
      </c>
    </row>
    <row r="1443" spans="1:19">
      <c r="A1443" s="169">
        <v>44722</v>
      </c>
      <c r="B1443" s="162">
        <v>2575.8125</v>
      </c>
      <c r="C1443" s="162">
        <v>395.75</v>
      </c>
      <c r="D1443" s="162">
        <v>304.37</v>
      </c>
      <c r="E1443" s="162">
        <v>5236.5</v>
      </c>
      <c r="F1443" s="162">
        <v>7717.5</v>
      </c>
      <c r="G1443" s="162">
        <v>219.5</v>
      </c>
      <c r="H1443" s="162">
        <v>8483.5</v>
      </c>
      <c r="I1443" s="162">
        <v>4005</v>
      </c>
      <c r="J1443" s="162">
        <v>5418.9375</v>
      </c>
      <c r="K1443" s="162">
        <v>4448</v>
      </c>
      <c r="L1443" s="162">
        <v>4286</v>
      </c>
      <c r="M1443" s="162">
        <v>3995.5</v>
      </c>
      <c r="N1443" s="162">
        <v>47086.37</v>
      </c>
      <c r="O1443" s="171">
        <v>39.4</v>
      </c>
      <c r="P1443" s="326" t="b">
        <f t="shared" ca="1" si="22"/>
        <v>0</v>
      </c>
      <c r="Q1443" s="234">
        <v>3275.9324999999999</v>
      </c>
      <c r="R1443" s="234">
        <v>25662</v>
      </c>
      <c r="S1443" s="234">
        <v>18148.4375</v>
      </c>
    </row>
    <row r="1444" spans="1:19">
      <c r="A1444" s="169">
        <v>44723</v>
      </c>
      <c r="B1444" s="162">
        <v>2535.25</v>
      </c>
      <c r="C1444" s="162">
        <v>438</v>
      </c>
      <c r="D1444" s="162">
        <v>302.04000000000002</v>
      </c>
      <c r="E1444" s="162">
        <v>5088.5</v>
      </c>
      <c r="F1444" s="162">
        <v>8037.21875</v>
      </c>
      <c r="G1444" s="162">
        <v>280</v>
      </c>
      <c r="H1444" s="162">
        <v>8756.5</v>
      </c>
      <c r="I1444" s="162">
        <v>4103</v>
      </c>
      <c r="J1444" s="162">
        <v>6359.625</v>
      </c>
      <c r="K1444" s="162">
        <v>5494</v>
      </c>
      <c r="L1444" s="162">
        <v>5134</v>
      </c>
      <c r="M1444" s="162">
        <v>4918</v>
      </c>
      <c r="N1444" s="162">
        <v>51446.133750000001</v>
      </c>
      <c r="O1444" s="171">
        <v>46.7</v>
      </c>
      <c r="P1444" s="326" t="b">
        <f t="shared" ca="1" si="22"/>
        <v>0</v>
      </c>
      <c r="Q1444" s="234">
        <v>3275.29</v>
      </c>
      <c r="R1444" s="234">
        <v>26265.21875</v>
      </c>
      <c r="S1444" s="234">
        <v>21905.625</v>
      </c>
    </row>
    <row r="1445" spans="1:19">
      <c r="A1445" s="169">
        <v>44724</v>
      </c>
      <c r="B1445" s="162">
        <v>2503.9375</v>
      </c>
      <c r="C1445" s="162">
        <v>457.75</v>
      </c>
      <c r="D1445" s="162">
        <v>307.17999999999995</v>
      </c>
      <c r="E1445" s="162">
        <v>5061.5</v>
      </c>
      <c r="F1445" s="162">
        <v>7909.84375</v>
      </c>
      <c r="G1445" s="162">
        <v>263.5</v>
      </c>
      <c r="H1445" s="162">
        <v>8784</v>
      </c>
      <c r="I1445" s="162">
        <v>4133.5</v>
      </c>
      <c r="J1445" s="162">
        <v>6403.6875</v>
      </c>
      <c r="K1445" s="162">
        <v>5497</v>
      </c>
      <c r="L1445" s="162">
        <v>5114</v>
      </c>
      <c r="M1445" s="162">
        <v>4821</v>
      </c>
      <c r="N1445" s="162">
        <v>51256.89875</v>
      </c>
      <c r="O1445" s="171">
        <v>42.3</v>
      </c>
      <c r="P1445" s="326" t="b">
        <f t="shared" ca="1" si="22"/>
        <v>0</v>
      </c>
      <c r="Q1445" s="234">
        <v>3268.8674999999998</v>
      </c>
      <c r="R1445" s="234">
        <v>26152.34375</v>
      </c>
      <c r="S1445" s="234">
        <v>21835.6875</v>
      </c>
    </row>
    <row r="1446" spans="1:19">
      <c r="A1446" s="169">
        <v>44725</v>
      </c>
      <c r="B1446" s="162">
        <v>2672.25</v>
      </c>
      <c r="C1446" s="162">
        <v>404.5</v>
      </c>
      <c r="D1446" s="162">
        <v>309.25</v>
      </c>
      <c r="E1446" s="162">
        <v>4973</v>
      </c>
      <c r="F1446" s="162">
        <v>7625.5</v>
      </c>
      <c r="G1446" s="162">
        <v>246</v>
      </c>
      <c r="H1446" s="162">
        <v>8617</v>
      </c>
      <c r="I1446" s="162">
        <v>4035.5</v>
      </c>
      <c r="J1446" s="162">
        <v>5584.0625</v>
      </c>
      <c r="K1446" s="162">
        <v>4183</v>
      </c>
      <c r="L1446" s="162">
        <v>4125</v>
      </c>
      <c r="M1446" s="162">
        <v>3952.5</v>
      </c>
      <c r="N1446" s="162">
        <v>46727.5625</v>
      </c>
      <c r="O1446" s="171">
        <v>18.7</v>
      </c>
      <c r="P1446" s="326" t="b">
        <f t="shared" ca="1" si="22"/>
        <v>0</v>
      </c>
      <c r="Q1446" s="234">
        <v>3386</v>
      </c>
      <c r="R1446" s="234">
        <v>25497</v>
      </c>
      <c r="S1446" s="234">
        <v>17844.5625</v>
      </c>
    </row>
    <row r="1447" spans="1:19">
      <c r="A1447" s="169">
        <v>44726</v>
      </c>
      <c r="B1447" s="162">
        <v>2692.9375</v>
      </c>
      <c r="C1447" s="162">
        <v>411.25</v>
      </c>
      <c r="D1447" s="162">
        <v>288.85000000000002</v>
      </c>
      <c r="E1447" s="162">
        <v>4918</v>
      </c>
      <c r="F1447" s="162">
        <v>7593.28125</v>
      </c>
      <c r="G1447" s="162">
        <v>205.5</v>
      </c>
      <c r="H1447" s="162">
        <v>8673</v>
      </c>
      <c r="I1447" s="162">
        <v>3821.5</v>
      </c>
      <c r="J1447" s="162">
        <v>3063.0625</v>
      </c>
      <c r="K1447" s="162">
        <v>2350</v>
      </c>
      <c r="L1447" s="162">
        <v>2322</v>
      </c>
      <c r="M1447" s="162">
        <v>2554.5</v>
      </c>
      <c r="N1447" s="162">
        <v>38893.881249999999</v>
      </c>
      <c r="O1447" s="171">
        <v>18.7</v>
      </c>
      <c r="P1447" s="326" t="b">
        <f t="shared" ca="1" si="22"/>
        <v>0</v>
      </c>
      <c r="Q1447" s="234">
        <v>3393.0374999999999</v>
      </c>
      <c r="R1447" s="234">
        <v>25211.28125</v>
      </c>
      <c r="S1447" s="234">
        <v>10289.5625</v>
      </c>
    </row>
    <row r="1448" spans="1:19">
      <c r="A1448" s="169">
        <v>44727</v>
      </c>
      <c r="B1448" s="162">
        <v>2647.25</v>
      </c>
      <c r="C1448" s="162">
        <v>409</v>
      </c>
      <c r="D1448" s="162">
        <v>317.89099999999996</v>
      </c>
      <c r="E1448" s="162">
        <v>5095</v>
      </c>
      <c r="F1448" s="162">
        <v>7571.65625</v>
      </c>
      <c r="G1448" s="162">
        <v>223.5</v>
      </c>
      <c r="H1448" s="162">
        <v>8503</v>
      </c>
      <c r="I1448" s="162">
        <v>3811</v>
      </c>
      <c r="J1448" s="162">
        <v>3378.6875</v>
      </c>
      <c r="K1448" s="162">
        <v>2241</v>
      </c>
      <c r="L1448" s="162">
        <v>2311</v>
      </c>
      <c r="M1448" s="162">
        <v>2396.5</v>
      </c>
      <c r="N1448" s="162">
        <v>38905.484750000003</v>
      </c>
      <c r="O1448" s="171">
        <v>18.7</v>
      </c>
      <c r="P1448" s="326" t="b">
        <f t="shared" ca="1" si="22"/>
        <v>0</v>
      </c>
      <c r="Q1448" s="234">
        <v>3374.1410000000001</v>
      </c>
      <c r="R1448" s="234">
        <v>25204.15625</v>
      </c>
      <c r="S1448" s="234">
        <v>10327.1875</v>
      </c>
    </row>
    <row r="1449" spans="1:19">
      <c r="A1449" s="169">
        <v>44728</v>
      </c>
      <c r="B1449" s="162">
        <v>2603.375</v>
      </c>
      <c r="C1449" s="162">
        <v>354</v>
      </c>
      <c r="D1449" s="162">
        <v>301.89</v>
      </c>
      <c r="E1449" s="162">
        <v>5204</v>
      </c>
      <c r="F1449" s="162">
        <v>7638.40625</v>
      </c>
      <c r="G1449" s="162">
        <v>214.5</v>
      </c>
      <c r="H1449" s="162">
        <v>8638.5</v>
      </c>
      <c r="I1449" s="162">
        <v>3859</v>
      </c>
      <c r="J1449" s="162">
        <v>3482.75</v>
      </c>
      <c r="K1449" s="162">
        <v>2319</v>
      </c>
      <c r="L1449" s="162">
        <v>2437</v>
      </c>
      <c r="M1449" s="162">
        <v>2474.5</v>
      </c>
      <c r="N1449" s="162">
        <v>39526.921249999999</v>
      </c>
      <c r="O1449" s="171">
        <v>17.399999999999999</v>
      </c>
      <c r="P1449" s="326" t="b">
        <f t="shared" ca="1" si="22"/>
        <v>0</v>
      </c>
      <c r="Q1449" s="234">
        <v>3259.2649999999999</v>
      </c>
      <c r="R1449" s="234">
        <v>25554.40625</v>
      </c>
      <c r="S1449" s="234">
        <v>10713.25</v>
      </c>
    </row>
    <row r="1450" spans="1:19">
      <c r="A1450" s="169">
        <v>44729</v>
      </c>
      <c r="B1450" s="162">
        <v>2616.4375</v>
      </c>
      <c r="C1450" s="162">
        <v>294</v>
      </c>
      <c r="D1450" s="162">
        <v>327.36</v>
      </c>
      <c r="E1450" s="162">
        <v>5476</v>
      </c>
      <c r="F1450" s="162">
        <v>7904.875</v>
      </c>
      <c r="G1450" s="162">
        <v>264</v>
      </c>
      <c r="H1450" s="162">
        <v>8758.5</v>
      </c>
      <c r="I1450" s="162">
        <v>3929</v>
      </c>
      <c r="J1450" s="162">
        <v>5592.625</v>
      </c>
      <c r="K1450" s="162">
        <v>4388</v>
      </c>
      <c r="L1450" s="162">
        <v>4338</v>
      </c>
      <c r="M1450" s="162">
        <v>3970.5</v>
      </c>
      <c r="N1450" s="162">
        <v>47859.297500000001</v>
      </c>
      <c r="O1450" s="171">
        <v>38.299999999999997</v>
      </c>
      <c r="P1450" s="326" t="b">
        <f t="shared" ca="1" si="22"/>
        <v>0</v>
      </c>
      <c r="Q1450" s="234">
        <v>3237.7975000000001</v>
      </c>
      <c r="R1450" s="234">
        <v>26332.375</v>
      </c>
      <c r="S1450" s="234">
        <v>18289.125</v>
      </c>
    </row>
    <row r="1451" spans="1:19">
      <c r="A1451" s="169">
        <v>44730</v>
      </c>
      <c r="B1451" s="162">
        <v>2612.125</v>
      </c>
      <c r="C1451" s="162">
        <v>290.75</v>
      </c>
      <c r="D1451" s="162">
        <v>331.02</v>
      </c>
      <c r="E1451" s="162">
        <v>5702.5</v>
      </c>
      <c r="F1451" s="162">
        <v>7956.46875</v>
      </c>
      <c r="G1451" s="162">
        <v>277</v>
      </c>
      <c r="H1451" s="162">
        <v>8839.5</v>
      </c>
      <c r="I1451" s="162">
        <v>4206</v>
      </c>
      <c r="J1451" s="162">
        <v>6637.1875</v>
      </c>
      <c r="K1451" s="162">
        <v>5387</v>
      </c>
      <c r="L1451" s="162">
        <v>5077</v>
      </c>
      <c r="M1451" s="162">
        <v>4723.5</v>
      </c>
      <c r="N1451" s="162">
        <v>52040.051249999997</v>
      </c>
      <c r="O1451" s="171">
        <v>42.4</v>
      </c>
      <c r="P1451" s="326" t="b">
        <f t="shared" ca="1" si="22"/>
        <v>0</v>
      </c>
      <c r="Q1451" s="234">
        <v>3233.895</v>
      </c>
      <c r="R1451" s="234">
        <v>26981.46875</v>
      </c>
      <c r="S1451" s="234">
        <v>21824.6875</v>
      </c>
    </row>
    <row r="1452" spans="1:19">
      <c r="A1452" s="169">
        <v>44731</v>
      </c>
      <c r="B1452" s="162">
        <v>2521.25</v>
      </c>
      <c r="C1452" s="162">
        <v>278</v>
      </c>
      <c r="D1452" s="162">
        <v>336.17999999999995</v>
      </c>
      <c r="E1452" s="162">
        <v>5441</v>
      </c>
      <c r="F1452" s="162">
        <v>8053.34375</v>
      </c>
      <c r="G1452" s="162">
        <v>265.5</v>
      </c>
      <c r="H1452" s="162">
        <v>8828</v>
      </c>
      <c r="I1452" s="162">
        <v>4136</v>
      </c>
      <c r="J1452" s="162">
        <v>6563.25</v>
      </c>
      <c r="K1452" s="162">
        <v>5436</v>
      </c>
      <c r="L1452" s="162">
        <v>5064</v>
      </c>
      <c r="M1452" s="162">
        <v>4829.5</v>
      </c>
      <c r="N1452" s="162">
        <v>51752.02375</v>
      </c>
      <c r="O1452" s="171">
        <v>39.1</v>
      </c>
      <c r="P1452" s="326" t="b">
        <f t="shared" ca="1" si="22"/>
        <v>0</v>
      </c>
      <c r="Q1452" s="234">
        <v>3135.43</v>
      </c>
      <c r="R1452" s="234">
        <v>26723.84375</v>
      </c>
      <c r="S1452" s="234">
        <v>21892.75</v>
      </c>
    </row>
    <row r="1453" spans="1:19">
      <c r="A1453" s="169">
        <v>44732</v>
      </c>
      <c r="B1453" s="162">
        <v>2622.0625</v>
      </c>
      <c r="C1453" s="162">
        <v>316.75</v>
      </c>
      <c r="D1453" s="162">
        <v>332.97</v>
      </c>
      <c r="E1453" s="162">
        <v>5289</v>
      </c>
      <c r="F1453" s="162">
        <v>7695.4375</v>
      </c>
      <c r="G1453" s="162">
        <v>249</v>
      </c>
      <c r="H1453" s="162">
        <v>8612.5</v>
      </c>
      <c r="I1453" s="162">
        <v>4162</v>
      </c>
      <c r="J1453" s="162">
        <v>5647.125</v>
      </c>
      <c r="K1453" s="162">
        <v>4212</v>
      </c>
      <c r="L1453" s="162">
        <v>4214</v>
      </c>
      <c r="M1453" s="162">
        <v>4048.5</v>
      </c>
      <c r="N1453" s="162">
        <v>47401.345000000001</v>
      </c>
      <c r="O1453" s="171">
        <v>19.399999999999999</v>
      </c>
      <c r="P1453" s="326" t="b">
        <f t="shared" ca="1" si="22"/>
        <v>0</v>
      </c>
      <c r="Q1453" s="234">
        <v>3271.7825000000003</v>
      </c>
      <c r="R1453" s="234">
        <v>26007.9375</v>
      </c>
      <c r="S1453" s="234">
        <v>18121.625</v>
      </c>
    </row>
    <row r="1454" spans="1:19">
      <c r="A1454" s="169">
        <v>44733</v>
      </c>
      <c r="B1454" s="162">
        <v>2718.9375</v>
      </c>
      <c r="C1454" s="162">
        <v>362.75</v>
      </c>
      <c r="D1454" s="162">
        <v>325.89999999999998</v>
      </c>
      <c r="E1454" s="162">
        <v>5075.5</v>
      </c>
      <c r="F1454" s="162">
        <v>7684.3125</v>
      </c>
      <c r="G1454" s="162">
        <v>210</v>
      </c>
      <c r="H1454" s="162">
        <v>8767.5</v>
      </c>
      <c r="I1454" s="162">
        <v>3943</v>
      </c>
      <c r="J1454" s="162">
        <v>3289.9375</v>
      </c>
      <c r="K1454" s="162">
        <v>2387</v>
      </c>
      <c r="L1454" s="162">
        <v>2357</v>
      </c>
      <c r="M1454" s="162">
        <v>2500</v>
      </c>
      <c r="N1454" s="162">
        <v>39621.837500000001</v>
      </c>
      <c r="O1454" s="171">
        <v>18.600000000000001</v>
      </c>
      <c r="P1454" s="326" t="b">
        <f t="shared" ca="1" si="22"/>
        <v>0</v>
      </c>
      <c r="Q1454" s="234">
        <v>3407.5875000000001</v>
      </c>
      <c r="R1454" s="234">
        <v>25680.3125</v>
      </c>
      <c r="S1454" s="234">
        <v>10533.9375</v>
      </c>
    </row>
    <row r="1455" spans="1:19">
      <c r="A1455" s="169">
        <v>44734</v>
      </c>
      <c r="B1455" s="162">
        <v>2673.3125</v>
      </c>
      <c r="C1455" s="162">
        <v>381.25</v>
      </c>
      <c r="D1455" s="162">
        <v>306.67</v>
      </c>
      <c r="E1455" s="162">
        <v>4964.5</v>
      </c>
      <c r="F1455" s="162">
        <v>7758.90625</v>
      </c>
      <c r="G1455" s="162">
        <v>225</v>
      </c>
      <c r="H1455" s="162">
        <v>8633.5</v>
      </c>
      <c r="I1455" s="162">
        <v>3947</v>
      </c>
      <c r="J1455" s="162">
        <v>3542.1875</v>
      </c>
      <c r="K1455" s="162">
        <v>2155</v>
      </c>
      <c r="L1455" s="162">
        <v>2268</v>
      </c>
      <c r="M1455" s="162">
        <v>2384</v>
      </c>
      <c r="N1455" s="162">
        <v>39239.326249999998</v>
      </c>
      <c r="O1455" s="171">
        <v>18</v>
      </c>
      <c r="P1455" s="326" t="b">
        <f t="shared" ca="1" si="22"/>
        <v>0</v>
      </c>
      <c r="Q1455" s="234">
        <v>3361.2325000000001</v>
      </c>
      <c r="R1455" s="234">
        <v>25528.90625</v>
      </c>
      <c r="S1455" s="234">
        <v>10349.1875</v>
      </c>
    </row>
    <row r="1456" spans="1:19">
      <c r="A1456" s="169">
        <v>44735</v>
      </c>
      <c r="B1456" s="162">
        <v>2685.125</v>
      </c>
      <c r="C1456" s="162">
        <v>287.75</v>
      </c>
      <c r="D1456" s="162">
        <v>317.39999999999998</v>
      </c>
      <c r="E1456" s="162">
        <v>5018</v>
      </c>
      <c r="F1456" s="162">
        <v>7651.84375</v>
      </c>
      <c r="G1456" s="162">
        <v>207</v>
      </c>
      <c r="H1456" s="162">
        <v>8586.5</v>
      </c>
      <c r="I1456" s="162">
        <v>3889</v>
      </c>
      <c r="J1456" s="162">
        <v>3769.25</v>
      </c>
      <c r="K1456" s="162">
        <v>2578</v>
      </c>
      <c r="L1456" s="162">
        <v>2412</v>
      </c>
      <c r="M1456" s="162">
        <v>2594.5</v>
      </c>
      <c r="N1456" s="162">
        <v>39996.368750000001</v>
      </c>
      <c r="O1456" s="171">
        <v>19.600000000000001</v>
      </c>
      <c r="P1456" s="326" t="b">
        <f t="shared" ca="1" si="22"/>
        <v>0</v>
      </c>
      <c r="Q1456" s="234">
        <v>3290.2750000000001</v>
      </c>
      <c r="R1456" s="234">
        <v>25352.34375</v>
      </c>
      <c r="S1456" s="234">
        <v>11353.75</v>
      </c>
    </row>
    <row r="1457" spans="1:19">
      <c r="A1457" s="169">
        <v>44736</v>
      </c>
      <c r="B1457" s="162">
        <v>2928.125</v>
      </c>
      <c r="C1457" s="162">
        <v>302.5</v>
      </c>
      <c r="D1457" s="162">
        <v>317.08999999999997</v>
      </c>
      <c r="E1457" s="162">
        <v>5283.5</v>
      </c>
      <c r="F1457" s="162">
        <v>7845.5625</v>
      </c>
      <c r="G1457" s="162">
        <v>223.5</v>
      </c>
      <c r="H1457" s="162">
        <v>8636</v>
      </c>
      <c r="I1457" s="162">
        <v>3957</v>
      </c>
      <c r="J1457" s="162">
        <v>5701.625</v>
      </c>
      <c r="K1457" s="162">
        <v>4590</v>
      </c>
      <c r="L1457" s="162">
        <v>4380</v>
      </c>
      <c r="M1457" s="162">
        <v>4077</v>
      </c>
      <c r="N1457" s="162">
        <v>48241.902499999997</v>
      </c>
      <c r="O1457" s="171">
        <v>42</v>
      </c>
      <c r="P1457" s="326" t="b">
        <f t="shared" ca="1" si="22"/>
        <v>0</v>
      </c>
      <c r="Q1457" s="234">
        <v>3547.7150000000001</v>
      </c>
      <c r="R1457" s="234">
        <v>25945.5625</v>
      </c>
      <c r="S1457" s="234">
        <v>18748.625</v>
      </c>
    </row>
    <row r="1458" spans="1:19">
      <c r="A1458" s="169">
        <v>44737</v>
      </c>
      <c r="B1458" s="162">
        <v>3103.9375</v>
      </c>
      <c r="C1458" s="162">
        <v>335</v>
      </c>
      <c r="D1458" s="162">
        <v>315.75</v>
      </c>
      <c r="E1458" s="162">
        <v>5099</v>
      </c>
      <c r="F1458" s="162">
        <v>8102.53125</v>
      </c>
      <c r="G1458" s="162">
        <v>241.5</v>
      </c>
      <c r="H1458" s="162">
        <v>8890</v>
      </c>
      <c r="I1458" s="162">
        <v>4049</v>
      </c>
      <c r="J1458" s="162">
        <v>6608.125</v>
      </c>
      <c r="K1458" s="162">
        <v>5446</v>
      </c>
      <c r="L1458" s="162">
        <v>5298</v>
      </c>
      <c r="M1458" s="162">
        <v>4816</v>
      </c>
      <c r="N1458" s="162">
        <v>52304.84375</v>
      </c>
      <c r="O1458" s="171">
        <v>43.1</v>
      </c>
      <c r="P1458" s="326" t="b">
        <f t="shared" ca="1" si="22"/>
        <v>0</v>
      </c>
      <c r="Q1458" s="234">
        <v>3754.6875</v>
      </c>
      <c r="R1458" s="234">
        <v>26382.03125</v>
      </c>
      <c r="S1458" s="234">
        <v>22168.125</v>
      </c>
    </row>
    <row r="1459" spans="1:19">
      <c r="A1459" s="169">
        <v>44738</v>
      </c>
      <c r="B1459" s="162">
        <v>2889.875</v>
      </c>
      <c r="C1459" s="162">
        <v>298.75</v>
      </c>
      <c r="D1459" s="162">
        <v>321.81</v>
      </c>
      <c r="E1459" s="162">
        <v>4410.5</v>
      </c>
      <c r="F1459" s="162">
        <v>8017.28125</v>
      </c>
      <c r="G1459" s="162">
        <v>56.5</v>
      </c>
      <c r="H1459" s="162">
        <v>8912</v>
      </c>
      <c r="I1459" s="162">
        <v>4006</v>
      </c>
      <c r="J1459" s="162">
        <v>6633.6875</v>
      </c>
      <c r="K1459" s="162">
        <v>5533</v>
      </c>
      <c r="L1459" s="162">
        <v>5327</v>
      </c>
      <c r="M1459" s="162">
        <v>4861.5</v>
      </c>
      <c r="N1459" s="162">
        <v>51267.903749999998</v>
      </c>
      <c r="O1459" s="171">
        <v>44.6</v>
      </c>
      <c r="P1459" s="326" t="b">
        <f t="shared" ca="1" si="22"/>
        <v>0</v>
      </c>
      <c r="Q1459" s="234">
        <v>3510.4349999999999</v>
      </c>
      <c r="R1459" s="234">
        <v>25402.28125</v>
      </c>
      <c r="S1459" s="234">
        <v>22355.1875</v>
      </c>
    </row>
    <row r="1460" spans="1:19">
      <c r="A1460" s="169">
        <v>44739</v>
      </c>
      <c r="B1460" s="162">
        <v>2974.25</v>
      </c>
      <c r="C1460" s="162">
        <v>403.75</v>
      </c>
      <c r="D1460" s="162">
        <v>321.04821984865652</v>
      </c>
      <c r="E1460" s="162">
        <v>4975</v>
      </c>
      <c r="F1460" s="162">
        <v>7750.09375</v>
      </c>
      <c r="G1460" s="162">
        <v>135.5</v>
      </c>
      <c r="H1460" s="162">
        <v>8782</v>
      </c>
      <c r="I1460" s="162">
        <v>4111</v>
      </c>
      <c r="J1460" s="162">
        <v>6677.4375</v>
      </c>
      <c r="K1460" s="162">
        <v>5453</v>
      </c>
      <c r="L1460" s="162">
        <v>5285</v>
      </c>
      <c r="M1460" s="162">
        <v>4820.5</v>
      </c>
      <c r="N1460" s="162">
        <v>51688.579469848657</v>
      </c>
      <c r="O1460" s="171">
        <v>42.3</v>
      </c>
      <c r="P1460" s="326" t="b">
        <f t="shared" ca="1" si="22"/>
        <v>0</v>
      </c>
      <c r="Q1460" s="234">
        <v>3699.0482198486566</v>
      </c>
      <c r="R1460" s="234">
        <v>25753.59375</v>
      </c>
      <c r="S1460" s="234">
        <v>22235.9375</v>
      </c>
    </row>
    <row r="1461" spans="1:19">
      <c r="A1461" s="169">
        <v>44740</v>
      </c>
      <c r="B1461" s="162">
        <v>2871.8125</v>
      </c>
      <c r="C1461" s="162">
        <v>386</v>
      </c>
      <c r="D1461" s="162">
        <v>-266</v>
      </c>
      <c r="E1461" s="162">
        <v>5122</v>
      </c>
      <c r="F1461" s="162">
        <v>7826.5625</v>
      </c>
      <c r="G1461" s="162">
        <v>214.5</v>
      </c>
      <c r="H1461" s="162">
        <v>8766</v>
      </c>
      <c r="I1461" s="162">
        <v>3844</v>
      </c>
      <c r="J1461" s="162">
        <v>6561.0625</v>
      </c>
      <c r="K1461" s="162">
        <v>5374</v>
      </c>
      <c r="L1461" s="162">
        <v>5205</v>
      </c>
      <c r="M1461" s="162">
        <v>4760.5</v>
      </c>
      <c r="N1461" s="162">
        <v>50665.4375</v>
      </c>
      <c r="O1461" s="171">
        <v>38.200000000000003</v>
      </c>
      <c r="P1461" s="326" t="b">
        <f t="shared" ca="1" si="22"/>
        <v>0</v>
      </c>
      <c r="Q1461" s="234">
        <v>2991.8125</v>
      </c>
      <c r="R1461" s="234">
        <v>25773.0625</v>
      </c>
      <c r="S1461" s="234">
        <v>21900.5625</v>
      </c>
    </row>
    <row r="1462" spans="1:19">
      <c r="A1462" s="169">
        <v>44741</v>
      </c>
      <c r="B1462" s="162">
        <v>2901.75</v>
      </c>
      <c r="C1462" s="162">
        <v>361.25</v>
      </c>
      <c r="D1462" s="162">
        <v>-165</v>
      </c>
      <c r="E1462" s="162">
        <v>5273.5</v>
      </c>
      <c r="F1462" s="162">
        <v>7833.53125</v>
      </c>
      <c r="G1462" s="162">
        <v>144.5</v>
      </c>
      <c r="H1462" s="162">
        <v>8720.5</v>
      </c>
      <c r="I1462" s="162">
        <v>3998</v>
      </c>
      <c r="J1462" s="162">
        <v>6477.375</v>
      </c>
      <c r="K1462" s="162">
        <v>5307</v>
      </c>
      <c r="L1462" s="162">
        <v>5193</v>
      </c>
      <c r="M1462" s="162">
        <v>4689</v>
      </c>
      <c r="N1462" s="162">
        <v>50734.40625</v>
      </c>
      <c r="O1462" s="171">
        <v>76.400000000000006</v>
      </c>
      <c r="P1462" s="326" t="b">
        <f t="shared" ca="1" si="22"/>
        <v>0</v>
      </c>
      <c r="Q1462" s="234">
        <v>3098</v>
      </c>
      <c r="R1462" s="234">
        <v>25970.03125</v>
      </c>
      <c r="S1462" s="234">
        <v>21666.375</v>
      </c>
    </row>
    <row r="1463" spans="1:19">
      <c r="A1463" s="169">
        <v>44742</v>
      </c>
      <c r="B1463" s="162">
        <v>2903.75</v>
      </c>
      <c r="C1463" s="162">
        <v>433.25</v>
      </c>
      <c r="D1463" s="162">
        <v>98</v>
      </c>
      <c r="E1463" s="162">
        <v>4868.5</v>
      </c>
      <c r="F1463" s="162">
        <v>7834.5</v>
      </c>
      <c r="G1463" s="162">
        <v>152</v>
      </c>
      <c r="H1463" s="162">
        <v>8606</v>
      </c>
      <c r="I1463" s="162">
        <v>4279</v>
      </c>
      <c r="J1463" s="162">
        <v>6513.625</v>
      </c>
      <c r="K1463" s="162">
        <v>5435</v>
      </c>
      <c r="L1463" s="162">
        <v>5255</v>
      </c>
      <c r="M1463" s="162">
        <v>4685.5</v>
      </c>
      <c r="N1463" s="162">
        <v>51064.125</v>
      </c>
      <c r="O1463" s="171">
        <v>56.9</v>
      </c>
      <c r="P1463" s="326" t="b">
        <f t="shared" ca="1" si="22"/>
        <v>0</v>
      </c>
      <c r="Q1463" s="234">
        <v>3435</v>
      </c>
      <c r="R1463" s="234">
        <v>25740</v>
      </c>
      <c r="S1463" s="234">
        <v>21889.125</v>
      </c>
    </row>
    <row r="1464" spans="1:19">
      <c r="A1464" s="169">
        <v>44743</v>
      </c>
      <c r="B1464" s="162">
        <v>2782.375</v>
      </c>
      <c r="C1464" s="162">
        <v>263.25</v>
      </c>
      <c r="D1464" s="162">
        <v>87</v>
      </c>
      <c r="E1464" s="162">
        <v>5193.5</v>
      </c>
      <c r="F1464" s="162">
        <v>7884.5</v>
      </c>
      <c r="G1464" s="162">
        <v>252.5</v>
      </c>
      <c r="H1464" s="162">
        <v>8491</v>
      </c>
      <c r="I1464" s="162">
        <v>4326</v>
      </c>
      <c r="J1464" s="162">
        <v>6684</v>
      </c>
      <c r="K1464" s="162">
        <v>5371</v>
      </c>
      <c r="L1464" s="162">
        <v>4885</v>
      </c>
      <c r="M1464" s="162">
        <v>4725</v>
      </c>
      <c r="N1464" s="162">
        <v>50945.125</v>
      </c>
      <c r="O1464" s="171">
        <v>45.6</v>
      </c>
      <c r="P1464" s="326" t="b">
        <f t="shared" ca="1" si="22"/>
        <v>0</v>
      </c>
      <c r="Q1464" s="234">
        <v>3132.625</v>
      </c>
      <c r="R1464" s="234">
        <v>26147.5</v>
      </c>
      <c r="S1464" s="234">
        <v>21665</v>
      </c>
    </row>
    <row r="1465" spans="1:19">
      <c r="A1465" s="169">
        <v>44744</v>
      </c>
      <c r="B1465" s="162">
        <v>2754.5</v>
      </c>
      <c r="C1465" s="162">
        <v>241.5</v>
      </c>
      <c r="D1465" s="162">
        <v>227</v>
      </c>
      <c r="E1465" s="162">
        <v>5690</v>
      </c>
      <c r="F1465" s="162">
        <v>7786.78125</v>
      </c>
      <c r="G1465" s="162">
        <v>223</v>
      </c>
      <c r="H1465" s="162">
        <v>8194</v>
      </c>
      <c r="I1465" s="162">
        <v>4001</v>
      </c>
      <c r="J1465" s="162">
        <v>6634.1875</v>
      </c>
      <c r="K1465" s="162">
        <v>5200</v>
      </c>
      <c r="L1465" s="162">
        <v>4748</v>
      </c>
      <c r="M1465" s="162">
        <v>4624.5</v>
      </c>
      <c r="N1465" s="162">
        <v>50324.46875</v>
      </c>
      <c r="O1465" s="171">
        <v>38</v>
      </c>
      <c r="P1465" s="326" t="b">
        <f t="shared" ca="1" si="22"/>
        <v>0</v>
      </c>
      <c r="Q1465" s="234">
        <v>3223</v>
      </c>
      <c r="R1465" s="234">
        <v>25894.78125</v>
      </c>
      <c r="S1465" s="234">
        <v>21206.6875</v>
      </c>
    </row>
    <row r="1466" spans="1:19">
      <c r="A1466" s="169">
        <v>44745</v>
      </c>
      <c r="B1466" s="162">
        <v>2615.6875</v>
      </c>
      <c r="C1466" s="162">
        <v>254</v>
      </c>
      <c r="D1466" s="162">
        <v>112</v>
      </c>
      <c r="E1466" s="162">
        <v>4945</v>
      </c>
      <c r="F1466" s="162">
        <v>7884.9375</v>
      </c>
      <c r="G1466" s="162">
        <v>130</v>
      </c>
      <c r="H1466" s="162">
        <v>8602.5</v>
      </c>
      <c r="I1466" s="162">
        <v>3709</v>
      </c>
      <c r="J1466" s="162">
        <v>6650.4375</v>
      </c>
      <c r="K1466" s="162">
        <v>5463</v>
      </c>
      <c r="L1466" s="162">
        <v>4707</v>
      </c>
      <c r="M1466" s="162">
        <v>4588</v>
      </c>
      <c r="N1466" s="162">
        <v>49661.5625</v>
      </c>
      <c r="O1466" s="171">
        <v>35.9</v>
      </c>
      <c r="P1466" s="326" t="b">
        <f t="shared" ca="1" si="22"/>
        <v>0</v>
      </c>
      <c r="Q1466" s="234">
        <v>2981.6875</v>
      </c>
      <c r="R1466" s="234">
        <v>25271.4375</v>
      </c>
      <c r="S1466" s="234">
        <v>21408.4375</v>
      </c>
    </row>
    <row r="1467" spans="1:19">
      <c r="A1467" s="169">
        <v>44746</v>
      </c>
      <c r="B1467" s="162">
        <v>2645.6875</v>
      </c>
      <c r="C1467" s="162">
        <v>236.75</v>
      </c>
      <c r="D1467" s="162">
        <v>306.14999999999998</v>
      </c>
      <c r="E1467" s="162">
        <v>5275</v>
      </c>
      <c r="F1467" s="162">
        <v>7697.375</v>
      </c>
      <c r="G1467" s="162">
        <v>96</v>
      </c>
      <c r="H1467" s="162">
        <v>8646</v>
      </c>
      <c r="I1467" s="162">
        <v>4038</v>
      </c>
      <c r="J1467" s="162">
        <v>5715.125</v>
      </c>
      <c r="K1467" s="162">
        <v>4291</v>
      </c>
      <c r="L1467" s="162">
        <v>3923</v>
      </c>
      <c r="M1467" s="162">
        <v>3933.5</v>
      </c>
      <c r="N1467" s="162">
        <v>46803.587500000001</v>
      </c>
      <c r="O1467" s="171">
        <v>19.100000000000001</v>
      </c>
      <c r="P1467" s="326" t="b">
        <f t="shared" ca="1" si="22"/>
        <v>0</v>
      </c>
      <c r="Q1467" s="234">
        <v>3188.5875000000001</v>
      </c>
      <c r="R1467" s="234">
        <v>25752.375</v>
      </c>
      <c r="S1467" s="234">
        <v>17862.625</v>
      </c>
    </row>
    <row r="1468" spans="1:19">
      <c r="A1468" s="169">
        <v>44747</v>
      </c>
      <c r="B1468" s="162">
        <v>2897.125</v>
      </c>
      <c r="C1468" s="162">
        <v>240.25</v>
      </c>
      <c r="D1468" s="162">
        <v>304.49</v>
      </c>
      <c r="E1468" s="162">
        <v>5049</v>
      </c>
      <c r="F1468" s="162">
        <v>7683.6875</v>
      </c>
      <c r="G1468" s="162">
        <v>222.5</v>
      </c>
      <c r="H1468" s="162">
        <v>8680.5</v>
      </c>
      <c r="I1468" s="162">
        <v>3723</v>
      </c>
      <c r="J1468" s="162">
        <v>3435.625</v>
      </c>
      <c r="K1468" s="162">
        <v>2557</v>
      </c>
      <c r="L1468" s="162">
        <v>2391</v>
      </c>
      <c r="M1468" s="162">
        <v>2733.5</v>
      </c>
      <c r="N1468" s="162">
        <v>39917.677499999998</v>
      </c>
      <c r="O1468" s="171">
        <v>16.899999999999999</v>
      </c>
      <c r="P1468" s="326" t="b">
        <f t="shared" ca="1" si="22"/>
        <v>0</v>
      </c>
      <c r="Q1468" s="234">
        <v>3441.8649999999998</v>
      </c>
      <c r="R1468" s="234">
        <v>25358.6875</v>
      </c>
      <c r="S1468" s="234">
        <v>11117.125</v>
      </c>
    </row>
    <row r="1469" spans="1:19">
      <c r="A1469" s="169">
        <v>44748</v>
      </c>
      <c r="B1469" s="162">
        <v>2998.5625</v>
      </c>
      <c r="C1469" s="162">
        <v>230</v>
      </c>
      <c r="D1469" s="162">
        <v>319.43</v>
      </c>
      <c r="E1469" s="162">
        <v>4884</v>
      </c>
      <c r="F1469" s="162">
        <v>7534.75</v>
      </c>
      <c r="G1469" s="162">
        <v>226.5</v>
      </c>
      <c r="H1469" s="162">
        <v>8564.5</v>
      </c>
      <c r="I1469" s="162">
        <v>3654</v>
      </c>
      <c r="J1469" s="162">
        <v>3551.125</v>
      </c>
      <c r="K1469" s="162">
        <v>2251</v>
      </c>
      <c r="L1469" s="162">
        <v>2282</v>
      </c>
      <c r="M1469" s="162">
        <v>2326</v>
      </c>
      <c r="N1469" s="162">
        <v>38821.8675</v>
      </c>
      <c r="O1469" s="171">
        <v>18.899999999999999</v>
      </c>
      <c r="P1469" s="326" t="b">
        <f t="shared" ca="1" si="22"/>
        <v>0</v>
      </c>
      <c r="Q1469" s="234">
        <v>3547.9924999999998</v>
      </c>
      <c r="R1469" s="234">
        <v>24863.75</v>
      </c>
      <c r="S1469" s="234">
        <v>10410.125</v>
      </c>
    </row>
    <row r="1470" spans="1:19">
      <c r="A1470" s="169">
        <v>44749</v>
      </c>
      <c r="B1470" s="162">
        <v>2632.625</v>
      </c>
      <c r="C1470" s="162">
        <v>211.25</v>
      </c>
      <c r="D1470" s="162">
        <v>353.75</v>
      </c>
      <c r="E1470" s="162">
        <v>4877</v>
      </c>
      <c r="F1470" s="162">
        <v>7659.75</v>
      </c>
      <c r="G1470" s="162">
        <v>212</v>
      </c>
      <c r="H1470" s="162">
        <v>8777</v>
      </c>
      <c r="I1470" s="162">
        <v>3908</v>
      </c>
      <c r="J1470" s="162">
        <v>3577.5625</v>
      </c>
      <c r="K1470" s="162">
        <v>2313</v>
      </c>
      <c r="L1470" s="162">
        <v>2370</v>
      </c>
      <c r="M1470" s="162">
        <v>2480</v>
      </c>
      <c r="N1470" s="162">
        <v>39371.9375</v>
      </c>
      <c r="O1470" s="171">
        <v>20.6</v>
      </c>
      <c r="P1470" s="326" t="b">
        <f t="shared" ca="1" si="22"/>
        <v>0</v>
      </c>
      <c r="Q1470" s="234">
        <v>3197.625</v>
      </c>
      <c r="R1470" s="234">
        <v>25433.75</v>
      </c>
      <c r="S1470" s="234">
        <v>10740.5625</v>
      </c>
    </row>
    <row r="1471" spans="1:19">
      <c r="A1471" s="169">
        <v>44750</v>
      </c>
      <c r="B1471" s="162">
        <v>2767.1875</v>
      </c>
      <c r="C1471" s="162">
        <v>208.5</v>
      </c>
      <c r="D1471" s="162">
        <v>354.39000000000004</v>
      </c>
      <c r="E1471" s="162">
        <v>5383</v>
      </c>
      <c r="F1471" s="162">
        <v>7996.71875</v>
      </c>
      <c r="G1471" s="162">
        <v>249</v>
      </c>
      <c r="H1471" s="162">
        <v>8838.5</v>
      </c>
      <c r="I1471" s="162">
        <v>3871</v>
      </c>
      <c r="J1471" s="162">
        <v>5694.625</v>
      </c>
      <c r="K1471" s="162">
        <v>4477</v>
      </c>
      <c r="L1471" s="162">
        <v>4156</v>
      </c>
      <c r="M1471" s="162">
        <v>4141</v>
      </c>
      <c r="N1471" s="162">
        <v>48136.921249999999</v>
      </c>
      <c r="O1471" s="171">
        <v>44.8</v>
      </c>
      <c r="P1471" s="326" t="b">
        <f t="shared" ca="1" si="22"/>
        <v>0</v>
      </c>
      <c r="Q1471" s="234">
        <v>3330.0774999999999</v>
      </c>
      <c r="R1471" s="234">
        <v>26338.21875</v>
      </c>
      <c r="S1471" s="234">
        <v>18468.625</v>
      </c>
    </row>
    <row r="1472" spans="1:19">
      <c r="A1472" s="169">
        <v>44751</v>
      </c>
      <c r="B1472" s="162">
        <v>2915.5625</v>
      </c>
      <c r="C1472" s="162">
        <v>226</v>
      </c>
      <c r="D1472" s="162">
        <v>314.5</v>
      </c>
      <c r="E1472" s="162">
        <v>5128.5</v>
      </c>
      <c r="F1472" s="162">
        <v>8024.1875</v>
      </c>
      <c r="G1472" s="162">
        <v>173.5</v>
      </c>
      <c r="H1472" s="162">
        <v>8765.5</v>
      </c>
      <c r="I1472" s="162">
        <v>3895</v>
      </c>
      <c r="J1472" s="162">
        <v>6846.25</v>
      </c>
      <c r="K1472" s="162">
        <v>5582</v>
      </c>
      <c r="L1472" s="162">
        <v>4934</v>
      </c>
      <c r="M1472" s="162">
        <v>4881.5</v>
      </c>
      <c r="N1472" s="162">
        <v>51686.5</v>
      </c>
      <c r="O1472" s="171">
        <v>47.7</v>
      </c>
      <c r="P1472" s="326" t="b">
        <f t="shared" ca="1" si="22"/>
        <v>0</v>
      </c>
      <c r="Q1472" s="234">
        <v>3456.0625</v>
      </c>
      <c r="R1472" s="234">
        <v>25986.6875</v>
      </c>
      <c r="S1472" s="234">
        <v>22243.75</v>
      </c>
    </row>
    <row r="1473" spans="1:19">
      <c r="A1473" s="169">
        <v>44752</v>
      </c>
      <c r="B1473" s="162">
        <v>2638.1875</v>
      </c>
      <c r="C1473" s="162">
        <v>207.25</v>
      </c>
      <c r="D1473" s="162">
        <v>291.07000000000005</v>
      </c>
      <c r="E1473" s="162">
        <v>5307</v>
      </c>
      <c r="F1473" s="162">
        <v>7878.125</v>
      </c>
      <c r="G1473" s="162">
        <v>70</v>
      </c>
      <c r="H1473" s="162">
        <v>8666</v>
      </c>
      <c r="I1473" s="162">
        <v>3893</v>
      </c>
      <c r="J1473" s="162">
        <v>6813.6875</v>
      </c>
      <c r="K1473" s="162">
        <v>5574</v>
      </c>
      <c r="L1473" s="162">
        <v>4983</v>
      </c>
      <c r="M1473" s="162">
        <v>4731</v>
      </c>
      <c r="N1473" s="162">
        <v>51052.32</v>
      </c>
      <c r="O1473" s="171">
        <v>44.9</v>
      </c>
      <c r="P1473" s="326" t="b">
        <f t="shared" ca="1" si="22"/>
        <v>0</v>
      </c>
      <c r="Q1473" s="234">
        <v>3136.5075000000002</v>
      </c>
      <c r="R1473" s="234">
        <v>25814.125</v>
      </c>
      <c r="S1473" s="234">
        <v>22101.6875</v>
      </c>
    </row>
    <row r="1474" spans="1:19">
      <c r="A1474" s="169">
        <v>44753</v>
      </c>
      <c r="B1474" s="162">
        <v>2588.375</v>
      </c>
      <c r="C1474" s="162">
        <v>214</v>
      </c>
      <c r="D1474" s="162">
        <v>262.85000000000002</v>
      </c>
      <c r="E1474" s="162">
        <v>5838.5</v>
      </c>
      <c r="F1474" s="162">
        <v>7746.5625</v>
      </c>
      <c r="G1474" s="162">
        <v>78</v>
      </c>
      <c r="H1474" s="162">
        <v>8679.5</v>
      </c>
      <c r="I1474" s="162">
        <v>3919</v>
      </c>
      <c r="J1474" s="162">
        <v>6018</v>
      </c>
      <c r="K1474" s="162">
        <v>4360</v>
      </c>
      <c r="L1474" s="162">
        <v>4170</v>
      </c>
      <c r="M1474" s="162">
        <v>4086</v>
      </c>
      <c r="N1474" s="162">
        <v>47960.787499999999</v>
      </c>
      <c r="O1474" s="171">
        <v>20.2</v>
      </c>
      <c r="P1474" s="326" t="b">
        <f t="shared" ca="1" si="22"/>
        <v>0</v>
      </c>
      <c r="Q1474" s="234">
        <v>3065.2249999999999</v>
      </c>
      <c r="R1474" s="234">
        <v>26261.5625</v>
      </c>
      <c r="S1474" s="234">
        <v>18634</v>
      </c>
    </row>
    <row r="1475" spans="1:19">
      <c r="A1475" s="169">
        <v>44754</v>
      </c>
      <c r="B1475" s="162">
        <v>1529.5</v>
      </c>
      <c r="C1475" s="162">
        <v>143.75</v>
      </c>
      <c r="D1475" s="162">
        <v>353.99</v>
      </c>
      <c r="E1475" s="162">
        <v>5512.5</v>
      </c>
      <c r="F1475" s="162">
        <v>7895.25</v>
      </c>
      <c r="G1475" s="162">
        <v>79.5</v>
      </c>
      <c r="H1475" s="162">
        <v>8636.5</v>
      </c>
      <c r="I1475" s="162">
        <v>3870</v>
      </c>
      <c r="J1475" s="162">
        <v>3466.6875</v>
      </c>
      <c r="K1475" s="162">
        <v>2384</v>
      </c>
      <c r="L1475" s="162">
        <v>2512</v>
      </c>
      <c r="M1475" s="162">
        <v>2695.5</v>
      </c>
      <c r="N1475" s="162">
        <v>39079.177499999998</v>
      </c>
      <c r="O1475" s="171">
        <v>19.100000000000001</v>
      </c>
      <c r="P1475" s="326" t="b">
        <f t="shared" ca="1" si="22"/>
        <v>0</v>
      </c>
      <c r="Q1475" s="234">
        <v>2027.24</v>
      </c>
      <c r="R1475" s="234">
        <v>25993.75</v>
      </c>
      <c r="S1475" s="234">
        <v>11058.1875</v>
      </c>
    </row>
    <row r="1476" spans="1:19">
      <c r="A1476" s="169">
        <v>44755</v>
      </c>
      <c r="B1476" s="162">
        <v>1537.9375</v>
      </c>
      <c r="C1476" s="162">
        <v>150.5</v>
      </c>
      <c r="D1476" s="162">
        <v>283.67999999999995</v>
      </c>
      <c r="E1476" s="162">
        <v>5094</v>
      </c>
      <c r="F1476" s="162">
        <v>7581.25</v>
      </c>
      <c r="G1476" s="162">
        <v>285.5</v>
      </c>
      <c r="H1476" s="162">
        <v>8750.5</v>
      </c>
      <c r="I1476" s="162">
        <v>3705</v>
      </c>
      <c r="J1476" s="162">
        <v>3450.5</v>
      </c>
      <c r="K1476" s="162">
        <v>2540</v>
      </c>
      <c r="L1476" s="162">
        <v>2352</v>
      </c>
      <c r="M1476" s="162">
        <v>2574.5</v>
      </c>
      <c r="N1476" s="162">
        <v>38305.3675</v>
      </c>
      <c r="O1476" s="171">
        <v>19.7</v>
      </c>
      <c r="P1476" s="326" t="b">
        <f t="shared" ref="P1476:P1539" ca="1" si="23">AND(A1476&gt;=(TODAY()-30),A1476&lt;TODAY())</f>
        <v>0</v>
      </c>
      <c r="Q1476" s="234">
        <v>1972.1174999999998</v>
      </c>
      <c r="R1476" s="234">
        <v>25416.25</v>
      </c>
      <c r="S1476" s="234">
        <v>10917</v>
      </c>
    </row>
    <row r="1477" spans="1:19">
      <c r="A1477" s="169">
        <v>44756</v>
      </c>
      <c r="B1477" s="162">
        <v>2474</v>
      </c>
      <c r="C1477" s="162">
        <v>244.25</v>
      </c>
      <c r="D1477" s="162">
        <v>324.99</v>
      </c>
      <c r="E1477" s="162">
        <v>5756</v>
      </c>
      <c r="F1477" s="162">
        <v>7685.1875</v>
      </c>
      <c r="G1477" s="162">
        <v>299</v>
      </c>
      <c r="H1477" s="162">
        <v>8737</v>
      </c>
      <c r="I1477" s="162">
        <v>3896</v>
      </c>
      <c r="J1477" s="162">
        <v>3889.4375</v>
      </c>
      <c r="K1477" s="162">
        <v>3115</v>
      </c>
      <c r="L1477" s="162">
        <v>2512</v>
      </c>
      <c r="M1477" s="162">
        <v>3413.5</v>
      </c>
      <c r="N1477" s="162">
        <v>42346.364999999998</v>
      </c>
      <c r="O1477" s="171">
        <v>20.2</v>
      </c>
      <c r="P1477" s="326" t="b">
        <f t="shared" ca="1" si="23"/>
        <v>0</v>
      </c>
      <c r="Q1477" s="234">
        <v>3043.24</v>
      </c>
      <c r="R1477" s="234">
        <v>26373.1875</v>
      </c>
      <c r="S1477" s="234">
        <v>12929.9375</v>
      </c>
    </row>
    <row r="1478" spans="1:19">
      <c r="A1478" s="169">
        <v>44757</v>
      </c>
      <c r="B1478" s="162">
        <v>2614.5625</v>
      </c>
      <c r="C1478" s="162">
        <v>255.25</v>
      </c>
      <c r="D1478" s="162">
        <v>316.54000000000002</v>
      </c>
      <c r="E1478" s="162">
        <v>5411</v>
      </c>
      <c r="F1478" s="162">
        <v>7727</v>
      </c>
      <c r="G1478" s="162">
        <v>323.5</v>
      </c>
      <c r="H1478" s="162">
        <v>8827</v>
      </c>
      <c r="I1478" s="162">
        <v>3781</v>
      </c>
      <c r="J1478" s="162">
        <v>5738.125</v>
      </c>
      <c r="K1478" s="162">
        <v>4698</v>
      </c>
      <c r="L1478" s="162">
        <v>4204</v>
      </c>
      <c r="M1478" s="162">
        <v>4222</v>
      </c>
      <c r="N1478" s="162">
        <v>48117.977500000001</v>
      </c>
      <c r="O1478" s="171">
        <v>47.8</v>
      </c>
      <c r="P1478" s="326" t="b">
        <f t="shared" ca="1" si="23"/>
        <v>0</v>
      </c>
      <c r="Q1478" s="234">
        <v>3186.3525</v>
      </c>
      <c r="R1478" s="234">
        <v>26069.5</v>
      </c>
      <c r="S1478" s="234">
        <v>18862.125</v>
      </c>
    </row>
    <row r="1479" spans="1:19">
      <c r="A1479" s="169">
        <v>44758</v>
      </c>
      <c r="B1479" s="162">
        <v>2693.125</v>
      </c>
      <c r="C1479" s="162">
        <v>252.75</v>
      </c>
      <c r="D1479" s="162">
        <v>315.14</v>
      </c>
      <c r="E1479" s="162">
        <v>5141</v>
      </c>
      <c r="F1479" s="162">
        <v>7877.0625</v>
      </c>
      <c r="G1479" s="162">
        <v>267</v>
      </c>
      <c r="H1479" s="162">
        <v>8877.5</v>
      </c>
      <c r="I1479" s="162">
        <v>3962</v>
      </c>
      <c r="J1479" s="162">
        <v>6840.25</v>
      </c>
      <c r="K1479" s="162">
        <v>5636</v>
      </c>
      <c r="L1479" s="162">
        <v>4994</v>
      </c>
      <c r="M1479" s="162">
        <v>4789</v>
      </c>
      <c r="N1479" s="162">
        <v>51644.827499999999</v>
      </c>
      <c r="O1479" s="171">
        <v>50.6</v>
      </c>
      <c r="P1479" s="326" t="b">
        <f t="shared" ca="1" si="23"/>
        <v>0</v>
      </c>
      <c r="Q1479" s="234">
        <v>3261.0149999999999</v>
      </c>
      <c r="R1479" s="234">
        <v>26124.5625</v>
      </c>
      <c r="S1479" s="234">
        <v>22259.25</v>
      </c>
    </row>
    <row r="1480" spans="1:19">
      <c r="A1480" s="169">
        <v>44759</v>
      </c>
      <c r="B1480" s="162">
        <v>2571.25</v>
      </c>
      <c r="C1480" s="162">
        <v>255.25</v>
      </c>
      <c r="D1480" s="162">
        <v>321.37</v>
      </c>
      <c r="E1480" s="162">
        <v>5018</v>
      </c>
      <c r="F1480" s="162">
        <v>7872.5</v>
      </c>
      <c r="G1480" s="162">
        <v>190.5</v>
      </c>
      <c r="H1480" s="162">
        <v>8686.5</v>
      </c>
      <c r="I1480" s="162">
        <v>4035</v>
      </c>
      <c r="J1480" s="162">
        <v>7010</v>
      </c>
      <c r="K1480" s="162">
        <v>5505</v>
      </c>
      <c r="L1480" s="162">
        <v>5025</v>
      </c>
      <c r="M1480" s="162">
        <v>4728</v>
      </c>
      <c r="N1480" s="162">
        <v>51218.37</v>
      </c>
      <c r="O1480" s="171">
        <v>45.7</v>
      </c>
      <c r="P1480" s="326" t="b">
        <f t="shared" ca="1" si="23"/>
        <v>0</v>
      </c>
      <c r="Q1480" s="234">
        <v>3147.87</v>
      </c>
      <c r="R1480" s="234">
        <v>25802.5</v>
      </c>
      <c r="S1480" s="234">
        <v>22268</v>
      </c>
    </row>
    <row r="1481" spans="1:19">
      <c r="A1481" s="169">
        <v>44760</v>
      </c>
      <c r="B1481" s="162">
        <v>2467.5625</v>
      </c>
      <c r="C1481" s="162">
        <v>356</v>
      </c>
      <c r="D1481" s="162">
        <v>323.57</v>
      </c>
      <c r="E1481" s="162">
        <v>4562.5</v>
      </c>
      <c r="F1481" s="162">
        <v>7645.8125</v>
      </c>
      <c r="G1481" s="162">
        <v>182.5</v>
      </c>
      <c r="H1481" s="162">
        <v>8643</v>
      </c>
      <c r="I1481" s="162">
        <v>3947</v>
      </c>
      <c r="J1481" s="162">
        <v>6124.25</v>
      </c>
      <c r="K1481" s="162">
        <v>4396</v>
      </c>
      <c r="L1481" s="162">
        <v>4182</v>
      </c>
      <c r="M1481" s="162">
        <v>4087</v>
      </c>
      <c r="N1481" s="162">
        <v>46917.195</v>
      </c>
      <c r="O1481" s="171">
        <v>18.5</v>
      </c>
      <c r="P1481" s="326" t="b">
        <f t="shared" ca="1" si="23"/>
        <v>0</v>
      </c>
      <c r="Q1481" s="234">
        <v>3147.1325000000002</v>
      </c>
      <c r="R1481" s="234">
        <v>24980.8125</v>
      </c>
      <c r="S1481" s="234">
        <v>18789.25</v>
      </c>
    </row>
    <row r="1482" spans="1:19">
      <c r="A1482" s="169">
        <v>44761</v>
      </c>
      <c r="B1482" s="162">
        <v>2469.0625</v>
      </c>
      <c r="C1482" s="162">
        <v>317.5</v>
      </c>
      <c r="D1482" s="162">
        <v>320.90999999999997</v>
      </c>
      <c r="E1482" s="162">
        <v>4526</v>
      </c>
      <c r="F1482" s="162">
        <v>7560.3125</v>
      </c>
      <c r="G1482" s="162">
        <v>161.5</v>
      </c>
      <c r="H1482" s="162">
        <v>8602</v>
      </c>
      <c r="I1482" s="162">
        <v>3842</v>
      </c>
      <c r="J1482" s="162">
        <v>3745</v>
      </c>
      <c r="K1482" s="162">
        <v>3135</v>
      </c>
      <c r="L1482" s="162">
        <v>2515</v>
      </c>
      <c r="M1482" s="162">
        <v>3284.5</v>
      </c>
      <c r="N1482" s="162">
        <v>40478.785000000003</v>
      </c>
      <c r="O1482" s="171">
        <v>18.3</v>
      </c>
      <c r="P1482" s="326" t="b">
        <f t="shared" ca="1" si="23"/>
        <v>0</v>
      </c>
      <c r="Q1482" s="234">
        <v>3107.4724999999999</v>
      </c>
      <c r="R1482" s="234">
        <v>24691.8125</v>
      </c>
      <c r="S1482" s="234">
        <v>12679.5</v>
      </c>
    </row>
    <row r="1483" spans="1:19">
      <c r="A1483" s="169">
        <v>44762</v>
      </c>
      <c r="B1483" s="162">
        <v>2465.375</v>
      </c>
      <c r="C1483" s="162">
        <v>244.5</v>
      </c>
      <c r="D1483" s="162">
        <v>325.35000000000002</v>
      </c>
      <c r="E1483" s="162">
        <v>5022.5</v>
      </c>
      <c r="F1483" s="162">
        <v>7634.625</v>
      </c>
      <c r="G1483" s="162">
        <v>154.5</v>
      </c>
      <c r="H1483" s="162">
        <v>8571</v>
      </c>
      <c r="I1483" s="162">
        <v>3796</v>
      </c>
      <c r="J1483" s="162">
        <v>3826.125</v>
      </c>
      <c r="K1483" s="162">
        <v>3004</v>
      </c>
      <c r="L1483" s="162">
        <v>2313</v>
      </c>
      <c r="M1483" s="162">
        <v>3105</v>
      </c>
      <c r="N1483" s="162">
        <v>40461.974999999999</v>
      </c>
      <c r="O1483" s="171">
        <v>18.3</v>
      </c>
      <c r="P1483" s="326" t="b">
        <f t="shared" ca="1" si="23"/>
        <v>0</v>
      </c>
      <c r="Q1483" s="234">
        <v>3035.2249999999999</v>
      </c>
      <c r="R1483" s="234">
        <v>25178.625</v>
      </c>
      <c r="S1483" s="234">
        <v>12248.125</v>
      </c>
    </row>
    <row r="1484" spans="1:19">
      <c r="A1484" s="169">
        <v>44763</v>
      </c>
      <c r="B1484" s="162">
        <v>2489.5</v>
      </c>
      <c r="C1484" s="162">
        <v>272.25</v>
      </c>
      <c r="D1484" s="162">
        <v>574.29999999999995</v>
      </c>
      <c r="E1484" s="162">
        <v>5207.5</v>
      </c>
      <c r="F1484" s="162">
        <v>7689.75</v>
      </c>
      <c r="G1484" s="162">
        <v>196.5</v>
      </c>
      <c r="H1484" s="162">
        <v>8733.5</v>
      </c>
      <c r="I1484" s="162">
        <v>4033</v>
      </c>
      <c r="J1484" s="162">
        <v>3919.625</v>
      </c>
      <c r="K1484" s="162">
        <v>3223</v>
      </c>
      <c r="L1484" s="162">
        <v>2506</v>
      </c>
      <c r="M1484" s="162">
        <v>3401</v>
      </c>
      <c r="N1484" s="162">
        <v>42245.925000000003</v>
      </c>
      <c r="O1484" s="171">
        <v>20.2</v>
      </c>
      <c r="P1484" s="326" t="b">
        <f t="shared" ca="1" si="23"/>
        <v>0</v>
      </c>
      <c r="Q1484" s="234">
        <v>3336.05</v>
      </c>
      <c r="R1484" s="234">
        <v>25860.25</v>
      </c>
      <c r="S1484" s="234">
        <v>13049.625</v>
      </c>
    </row>
    <row r="1485" spans="1:19">
      <c r="A1485" s="169">
        <v>44764</v>
      </c>
      <c r="B1485" s="162">
        <v>2518.25</v>
      </c>
      <c r="C1485" s="162">
        <v>293.75</v>
      </c>
      <c r="D1485" s="162">
        <v>332.96</v>
      </c>
      <c r="E1485" s="162">
        <v>6444.5</v>
      </c>
      <c r="F1485" s="162">
        <v>7507.1875</v>
      </c>
      <c r="G1485" s="162">
        <v>221.5</v>
      </c>
      <c r="H1485" s="162">
        <v>8921</v>
      </c>
      <c r="I1485" s="162">
        <v>4003</v>
      </c>
      <c r="J1485" s="162">
        <v>5853.25</v>
      </c>
      <c r="K1485" s="162">
        <v>4767</v>
      </c>
      <c r="L1485" s="162">
        <v>4394</v>
      </c>
      <c r="M1485" s="162">
        <v>4343</v>
      </c>
      <c r="N1485" s="162">
        <v>49599.397499999999</v>
      </c>
      <c r="O1485" s="171">
        <v>50.3</v>
      </c>
      <c r="P1485" s="326" t="b">
        <f t="shared" ca="1" si="23"/>
        <v>0</v>
      </c>
      <c r="Q1485" s="234">
        <v>3144.96</v>
      </c>
      <c r="R1485" s="234">
        <v>27097.1875</v>
      </c>
      <c r="S1485" s="234">
        <v>19357.25</v>
      </c>
    </row>
    <row r="1486" spans="1:19">
      <c r="A1486" s="169">
        <v>44765</v>
      </c>
      <c r="B1486" s="162">
        <v>2964.5625</v>
      </c>
      <c r="C1486" s="162">
        <v>244</v>
      </c>
      <c r="D1486" s="162">
        <v>326.12</v>
      </c>
      <c r="E1486" s="162">
        <v>5994</v>
      </c>
      <c r="F1486" s="162">
        <v>7842.25</v>
      </c>
      <c r="G1486" s="162">
        <v>218</v>
      </c>
      <c r="H1486" s="162">
        <v>8911.5</v>
      </c>
      <c r="I1486" s="162">
        <v>4080</v>
      </c>
      <c r="J1486" s="162">
        <v>7108.75</v>
      </c>
      <c r="K1486" s="162">
        <v>5660</v>
      </c>
      <c r="L1486" s="162">
        <v>5473</v>
      </c>
      <c r="M1486" s="162">
        <v>4700.5</v>
      </c>
      <c r="N1486" s="162">
        <v>53522.682500000003</v>
      </c>
      <c r="O1486" s="171">
        <v>48.6</v>
      </c>
      <c r="P1486" s="326" t="b">
        <f t="shared" ca="1" si="23"/>
        <v>0</v>
      </c>
      <c r="Q1486" s="234">
        <v>3534.6824999999999</v>
      </c>
      <c r="R1486" s="234">
        <v>27045.75</v>
      </c>
      <c r="S1486" s="234">
        <v>22942.25</v>
      </c>
    </row>
    <row r="1487" spans="1:19">
      <c r="A1487" s="169">
        <v>44766</v>
      </c>
      <c r="B1487" s="162">
        <v>2650.5625</v>
      </c>
      <c r="C1487" s="162">
        <v>248.75</v>
      </c>
      <c r="D1487" s="162">
        <v>326.64</v>
      </c>
      <c r="E1487" s="162">
        <v>4996</v>
      </c>
      <c r="F1487" s="162">
        <v>7804.5</v>
      </c>
      <c r="G1487" s="162">
        <v>79.5</v>
      </c>
      <c r="H1487" s="162">
        <v>8907</v>
      </c>
      <c r="I1487" s="162">
        <v>3933</v>
      </c>
      <c r="J1487" s="162">
        <v>7117.875</v>
      </c>
      <c r="K1487" s="162">
        <v>5642</v>
      </c>
      <c r="L1487" s="162">
        <v>5617</v>
      </c>
      <c r="M1487" s="162">
        <v>4789.5</v>
      </c>
      <c r="N1487" s="162">
        <v>52112.327499999999</v>
      </c>
      <c r="O1487" s="171">
        <v>47.3</v>
      </c>
      <c r="P1487" s="326" t="b">
        <f t="shared" ca="1" si="23"/>
        <v>0</v>
      </c>
      <c r="Q1487" s="234">
        <v>3225.9524999999999</v>
      </c>
      <c r="R1487" s="234">
        <v>25720</v>
      </c>
      <c r="S1487" s="234">
        <v>23166.375</v>
      </c>
    </row>
    <row r="1488" spans="1:19">
      <c r="A1488" s="169">
        <v>44767</v>
      </c>
      <c r="B1488" s="162">
        <v>2565.25</v>
      </c>
      <c r="C1488" s="162">
        <v>251</v>
      </c>
      <c r="D1488" s="162">
        <v>326.30999999999995</v>
      </c>
      <c r="E1488" s="162">
        <v>4624.5</v>
      </c>
      <c r="F1488" s="162">
        <v>7498.8125</v>
      </c>
      <c r="G1488" s="162">
        <v>87</v>
      </c>
      <c r="H1488" s="162">
        <v>8645.5</v>
      </c>
      <c r="I1488" s="162">
        <v>4053</v>
      </c>
      <c r="J1488" s="162">
        <v>6819.5</v>
      </c>
      <c r="K1488" s="162">
        <v>5434</v>
      </c>
      <c r="L1488" s="162">
        <v>5426</v>
      </c>
      <c r="M1488" s="162">
        <v>4791</v>
      </c>
      <c r="N1488" s="162">
        <v>50521.872499999998</v>
      </c>
      <c r="O1488" s="171">
        <v>45.3</v>
      </c>
      <c r="P1488" s="326" t="b">
        <f t="shared" ca="1" si="23"/>
        <v>0</v>
      </c>
      <c r="Q1488" s="234">
        <v>3142.56</v>
      </c>
      <c r="R1488" s="234">
        <v>24908.8125</v>
      </c>
      <c r="S1488" s="234">
        <v>22470.5</v>
      </c>
    </row>
    <row r="1489" spans="1:19">
      <c r="A1489" s="169">
        <v>44768</v>
      </c>
      <c r="B1489" s="162">
        <v>2553.75</v>
      </c>
      <c r="C1489" s="162">
        <v>318.25</v>
      </c>
      <c r="D1489" s="162">
        <v>340.24</v>
      </c>
      <c r="E1489" s="162">
        <v>5154.5</v>
      </c>
      <c r="F1489" s="162">
        <v>7589.375</v>
      </c>
      <c r="G1489" s="162">
        <v>90</v>
      </c>
      <c r="H1489" s="162">
        <v>8749.5</v>
      </c>
      <c r="I1489" s="162">
        <v>4065</v>
      </c>
      <c r="J1489" s="162">
        <v>5943.875</v>
      </c>
      <c r="K1489" s="162">
        <v>4341</v>
      </c>
      <c r="L1489" s="162">
        <v>4548</v>
      </c>
      <c r="M1489" s="162">
        <v>4112</v>
      </c>
      <c r="N1489" s="162">
        <v>47805.49</v>
      </c>
      <c r="O1489" s="171">
        <v>19.2</v>
      </c>
      <c r="P1489" s="326" t="b">
        <f t="shared" ca="1" si="23"/>
        <v>0</v>
      </c>
      <c r="Q1489" s="234">
        <v>3212.24</v>
      </c>
      <c r="R1489" s="234">
        <v>25648.375</v>
      </c>
      <c r="S1489" s="234">
        <v>18944.875</v>
      </c>
    </row>
    <row r="1490" spans="1:19">
      <c r="A1490" s="169">
        <v>44769</v>
      </c>
      <c r="B1490" s="162">
        <v>2412.375</v>
      </c>
      <c r="C1490" s="162">
        <v>364.25</v>
      </c>
      <c r="D1490" s="162">
        <v>353.41999999999996</v>
      </c>
      <c r="E1490" s="162">
        <v>5501.5</v>
      </c>
      <c r="F1490" s="162">
        <v>7574.25</v>
      </c>
      <c r="G1490" s="162">
        <v>135</v>
      </c>
      <c r="H1490" s="162">
        <v>8654.5</v>
      </c>
      <c r="I1490" s="162">
        <v>4044</v>
      </c>
      <c r="J1490" s="162">
        <v>4312.125</v>
      </c>
      <c r="K1490" s="162">
        <v>3224</v>
      </c>
      <c r="L1490" s="162">
        <v>3002</v>
      </c>
      <c r="M1490" s="162">
        <v>3433.5</v>
      </c>
      <c r="N1490" s="162">
        <v>43010.92</v>
      </c>
      <c r="O1490" s="171">
        <v>18.5</v>
      </c>
      <c r="P1490" s="326" t="b">
        <f t="shared" ca="1" si="23"/>
        <v>0</v>
      </c>
      <c r="Q1490" s="234">
        <v>3130.0450000000001</v>
      </c>
      <c r="R1490" s="234">
        <v>25909.25</v>
      </c>
      <c r="S1490" s="234">
        <v>13971.625</v>
      </c>
    </row>
    <row r="1491" spans="1:19">
      <c r="A1491" s="169">
        <v>44770</v>
      </c>
      <c r="B1491" s="162">
        <v>2432.5625</v>
      </c>
      <c r="C1491" s="162">
        <v>346.5</v>
      </c>
      <c r="D1491" s="162">
        <v>367.88</v>
      </c>
      <c r="E1491" s="162">
        <v>5360.5</v>
      </c>
      <c r="F1491" s="162">
        <v>7575.3125</v>
      </c>
      <c r="G1491" s="162">
        <v>128.5</v>
      </c>
      <c r="H1491" s="162">
        <v>8607</v>
      </c>
      <c r="I1491" s="162">
        <v>4233</v>
      </c>
      <c r="J1491" s="162">
        <v>5957.25</v>
      </c>
      <c r="K1491" s="162">
        <v>4712</v>
      </c>
      <c r="L1491" s="162">
        <v>4759</v>
      </c>
      <c r="M1491" s="162">
        <v>4287</v>
      </c>
      <c r="N1491" s="162">
        <v>48766.504999999997</v>
      </c>
      <c r="O1491" s="171">
        <v>46.3</v>
      </c>
      <c r="P1491" s="326" t="b">
        <f t="shared" ca="1" si="23"/>
        <v>0</v>
      </c>
      <c r="Q1491" s="234">
        <v>3146.9425000000001</v>
      </c>
      <c r="R1491" s="234">
        <v>25904.3125</v>
      </c>
      <c r="S1491" s="234">
        <v>19715.25</v>
      </c>
    </row>
    <row r="1492" spans="1:19">
      <c r="A1492" s="169">
        <v>44771</v>
      </c>
      <c r="B1492" s="162">
        <v>2529.75</v>
      </c>
      <c r="C1492" s="162">
        <v>351.25</v>
      </c>
      <c r="D1492" s="162">
        <v>357.05999999999995</v>
      </c>
      <c r="E1492" s="162">
        <v>5547.5</v>
      </c>
      <c r="F1492" s="162">
        <v>7674.5</v>
      </c>
      <c r="G1492" s="162">
        <v>154</v>
      </c>
      <c r="H1492" s="162">
        <v>8772.5</v>
      </c>
      <c r="I1492" s="162">
        <v>4075</v>
      </c>
      <c r="J1492" s="162">
        <v>7008.625</v>
      </c>
      <c r="K1492" s="162">
        <v>5615</v>
      </c>
      <c r="L1492" s="162">
        <v>5496</v>
      </c>
      <c r="M1492" s="162">
        <v>4854</v>
      </c>
      <c r="N1492" s="162">
        <v>52435.184999999998</v>
      </c>
      <c r="O1492" s="171">
        <v>48.8</v>
      </c>
      <c r="P1492" s="326" t="b">
        <f t="shared" ca="1" si="23"/>
        <v>0</v>
      </c>
      <c r="Q1492" s="234">
        <v>3238.06</v>
      </c>
      <c r="R1492" s="234">
        <v>26223.5</v>
      </c>
      <c r="S1492" s="234">
        <v>22973.625</v>
      </c>
    </row>
    <row r="1493" spans="1:19">
      <c r="A1493" s="169">
        <v>44772</v>
      </c>
      <c r="B1493" s="162">
        <v>2374.6875</v>
      </c>
      <c r="C1493" s="162">
        <v>295</v>
      </c>
      <c r="D1493" s="162">
        <v>333.64</v>
      </c>
      <c r="E1493" s="162">
        <v>5579</v>
      </c>
      <c r="F1493" s="162">
        <v>7866.375</v>
      </c>
      <c r="G1493" s="162">
        <v>149.5</v>
      </c>
      <c r="H1493" s="162">
        <v>8909.5</v>
      </c>
      <c r="I1493" s="162">
        <v>4197</v>
      </c>
      <c r="J1493" s="162">
        <v>7025.375</v>
      </c>
      <c r="K1493" s="162">
        <v>5764</v>
      </c>
      <c r="L1493" s="162">
        <v>5460</v>
      </c>
      <c r="M1493" s="162">
        <v>4787</v>
      </c>
      <c r="N1493" s="162">
        <v>52741.077499999999</v>
      </c>
      <c r="O1493" s="171">
        <v>49.7</v>
      </c>
      <c r="P1493" s="326" t="b">
        <f t="shared" ca="1" si="23"/>
        <v>0</v>
      </c>
      <c r="Q1493" s="234">
        <v>3003.3274999999999</v>
      </c>
      <c r="R1493" s="234">
        <v>26701.375</v>
      </c>
      <c r="S1493" s="234">
        <v>23036.375</v>
      </c>
    </row>
    <row r="1494" spans="1:19">
      <c r="A1494" s="169">
        <v>44773</v>
      </c>
      <c r="B1494" s="162">
        <v>2305.6875</v>
      </c>
      <c r="C1494" s="162">
        <v>242.25</v>
      </c>
      <c r="D1494" s="162">
        <v>352.62</v>
      </c>
      <c r="E1494" s="162">
        <v>5500</v>
      </c>
      <c r="F1494" s="162">
        <v>7774.6875</v>
      </c>
      <c r="G1494" s="162">
        <v>144</v>
      </c>
      <c r="H1494" s="162">
        <v>8917</v>
      </c>
      <c r="I1494" s="162">
        <v>4135</v>
      </c>
      <c r="J1494" s="162">
        <v>7058.375</v>
      </c>
      <c r="K1494" s="162">
        <v>5792</v>
      </c>
      <c r="L1494" s="162">
        <v>5411</v>
      </c>
      <c r="M1494" s="162">
        <v>4834</v>
      </c>
      <c r="N1494" s="162">
        <v>52466.62</v>
      </c>
      <c r="O1494" s="171">
        <v>46.8</v>
      </c>
      <c r="P1494" s="326" t="b">
        <f t="shared" ca="1" si="23"/>
        <v>0</v>
      </c>
      <c r="Q1494" s="234">
        <v>2900.5574999999999</v>
      </c>
      <c r="R1494" s="234">
        <v>26470.6875</v>
      </c>
      <c r="S1494" s="234">
        <v>23095.375</v>
      </c>
    </row>
    <row r="1495" spans="1:19">
      <c r="A1495" s="169">
        <v>44774</v>
      </c>
      <c r="B1495" s="162">
        <v>2668.4375</v>
      </c>
      <c r="C1495" s="162">
        <v>268.25</v>
      </c>
      <c r="D1495" s="162">
        <v>343.52</v>
      </c>
      <c r="E1495" s="162">
        <v>5225</v>
      </c>
      <c r="F1495" s="162">
        <v>7485.8125</v>
      </c>
      <c r="G1495" s="162">
        <v>165</v>
      </c>
      <c r="H1495" s="162">
        <v>8673</v>
      </c>
      <c r="I1495" s="162">
        <v>4051</v>
      </c>
      <c r="J1495" s="162">
        <v>6914.375</v>
      </c>
      <c r="K1495" s="162">
        <v>5539</v>
      </c>
      <c r="L1495" s="162">
        <v>5493</v>
      </c>
      <c r="M1495" s="162">
        <v>4732.5</v>
      </c>
      <c r="N1495" s="162">
        <v>51558.894999999997</v>
      </c>
      <c r="O1495" s="171">
        <v>45.7</v>
      </c>
      <c r="P1495" s="326" t="b">
        <f t="shared" ca="1" si="23"/>
        <v>0</v>
      </c>
      <c r="Q1495" s="234">
        <v>3280.2075</v>
      </c>
      <c r="R1495" s="234">
        <v>25599.8125</v>
      </c>
      <c r="S1495" s="234">
        <v>22678.875</v>
      </c>
    </row>
    <row r="1496" spans="1:19">
      <c r="A1496" s="169">
        <v>44775</v>
      </c>
      <c r="B1496" s="162">
        <v>2706.625</v>
      </c>
      <c r="C1496" s="162">
        <v>248.25</v>
      </c>
      <c r="D1496" s="162">
        <v>336.41999999999996</v>
      </c>
      <c r="E1496" s="162">
        <v>4928</v>
      </c>
      <c r="F1496" s="162">
        <v>7559.0625</v>
      </c>
      <c r="G1496" s="162">
        <v>80.5</v>
      </c>
      <c r="H1496" s="162">
        <v>8867</v>
      </c>
      <c r="I1496" s="162">
        <v>4295</v>
      </c>
      <c r="J1496" s="162">
        <v>7015.125</v>
      </c>
      <c r="K1496" s="162">
        <v>5454</v>
      </c>
      <c r="L1496" s="162">
        <v>5527</v>
      </c>
      <c r="M1496" s="162">
        <v>4739</v>
      </c>
      <c r="N1496" s="162">
        <v>51755.982499999998</v>
      </c>
      <c r="O1496" s="171">
        <v>46.6</v>
      </c>
      <c r="P1496" s="326" t="b">
        <f t="shared" ca="1" si="23"/>
        <v>0</v>
      </c>
      <c r="Q1496" s="234">
        <v>3291.2950000000001</v>
      </c>
      <c r="R1496" s="234">
        <v>25729.5625</v>
      </c>
      <c r="S1496" s="234">
        <v>22735.125</v>
      </c>
    </row>
    <row r="1497" spans="1:19">
      <c r="A1497" s="169">
        <v>44776</v>
      </c>
      <c r="B1497" s="162">
        <v>2710.9375</v>
      </c>
      <c r="C1497" s="162">
        <v>353</v>
      </c>
      <c r="D1497" s="162">
        <v>320.15999999999997</v>
      </c>
      <c r="E1497" s="162">
        <v>5062</v>
      </c>
      <c r="F1497" s="162">
        <v>7597.9375</v>
      </c>
      <c r="G1497" s="162">
        <v>68</v>
      </c>
      <c r="H1497" s="162">
        <v>8759.5</v>
      </c>
      <c r="I1497" s="162">
        <v>4643</v>
      </c>
      <c r="J1497" s="162">
        <v>6926</v>
      </c>
      <c r="K1497" s="162">
        <v>5466</v>
      </c>
      <c r="L1497" s="162">
        <v>5552</v>
      </c>
      <c r="M1497" s="162">
        <v>4710.5</v>
      </c>
      <c r="N1497" s="162">
        <v>52169.035000000003</v>
      </c>
      <c r="O1497" s="171">
        <v>45.5</v>
      </c>
      <c r="P1497" s="326" t="b">
        <f t="shared" ca="1" si="23"/>
        <v>0</v>
      </c>
      <c r="Q1497" s="234">
        <v>3384.0974999999999</v>
      </c>
      <c r="R1497" s="234">
        <v>26130.4375</v>
      </c>
      <c r="S1497" s="234">
        <v>22654.5</v>
      </c>
    </row>
    <row r="1498" spans="1:19">
      <c r="A1498" s="169">
        <v>44777</v>
      </c>
      <c r="B1498" s="162">
        <v>2814.875</v>
      </c>
      <c r="C1498" s="162">
        <v>313.25</v>
      </c>
      <c r="D1498" s="162">
        <v>320.31</v>
      </c>
      <c r="E1498" s="162">
        <v>4908.5</v>
      </c>
      <c r="F1498" s="162">
        <v>7405.6875</v>
      </c>
      <c r="G1498" s="162">
        <v>127.5</v>
      </c>
      <c r="H1498" s="162">
        <v>8853.5</v>
      </c>
      <c r="I1498" s="162">
        <v>4508</v>
      </c>
      <c r="J1498" s="162">
        <v>6997</v>
      </c>
      <c r="K1498" s="162">
        <v>5655</v>
      </c>
      <c r="L1498" s="162">
        <v>5692</v>
      </c>
      <c r="M1498" s="162">
        <v>4767</v>
      </c>
      <c r="N1498" s="162">
        <v>52362.622499999998</v>
      </c>
      <c r="O1498" s="171">
        <v>46.6</v>
      </c>
      <c r="P1498" s="326" t="b">
        <f t="shared" ca="1" si="23"/>
        <v>0</v>
      </c>
      <c r="Q1498" s="234">
        <v>3448.4349999999999</v>
      </c>
      <c r="R1498" s="234">
        <v>25803.1875</v>
      </c>
      <c r="S1498" s="234">
        <v>23111</v>
      </c>
    </row>
    <row r="1499" spans="1:19">
      <c r="A1499" s="169">
        <v>44778</v>
      </c>
      <c r="B1499" s="162">
        <v>2675</v>
      </c>
      <c r="C1499" s="162">
        <v>341.75</v>
      </c>
      <c r="D1499" s="162">
        <v>307.51</v>
      </c>
      <c r="E1499" s="162">
        <v>5353</v>
      </c>
      <c r="F1499" s="162">
        <v>7366.8125</v>
      </c>
      <c r="G1499" s="162">
        <v>49.5</v>
      </c>
      <c r="H1499" s="162">
        <v>8685</v>
      </c>
      <c r="I1499" s="162">
        <v>4688</v>
      </c>
      <c r="J1499" s="162">
        <v>6977.125</v>
      </c>
      <c r="K1499" s="162">
        <v>5600</v>
      </c>
      <c r="L1499" s="162">
        <v>5705</v>
      </c>
      <c r="M1499" s="162">
        <v>4747</v>
      </c>
      <c r="N1499" s="162">
        <v>52495.697500000002</v>
      </c>
      <c r="O1499" s="171">
        <v>47.8</v>
      </c>
      <c r="P1499" s="326" t="b">
        <f t="shared" ca="1" si="23"/>
        <v>0</v>
      </c>
      <c r="Q1499" s="234">
        <v>3324.26</v>
      </c>
      <c r="R1499" s="234">
        <v>26142.3125</v>
      </c>
      <c r="S1499" s="234">
        <v>23029.125</v>
      </c>
    </row>
    <row r="1500" spans="1:19">
      <c r="A1500" s="169">
        <v>44779</v>
      </c>
      <c r="B1500" s="162">
        <v>2667.1875</v>
      </c>
      <c r="C1500" s="162">
        <v>251</v>
      </c>
      <c r="D1500" s="162">
        <v>325.25</v>
      </c>
      <c r="E1500" s="162">
        <v>5149</v>
      </c>
      <c r="F1500" s="162">
        <v>7685.3125</v>
      </c>
      <c r="G1500" s="162">
        <v>38.5</v>
      </c>
      <c r="H1500" s="162">
        <v>8949</v>
      </c>
      <c r="I1500" s="162">
        <v>4797</v>
      </c>
      <c r="J1500" s="162">
        <v>6998.125</v>
      </c>
      <c r="K1500" s="162">
        <v>5683</v>
      </c>
      <c r="L1500" s="162">
        <v>5676</v>
      </c>
      <c r="M1500" s="162">
        <v>4830</v>
      </c>
      <c r="N1500" s="162">
        <v>53049.375</v>
      </c>
      <c r="O1500" s="171">
        <v>47.9</v>
      </c>
      <c r="P1500" s="326" t="b">
        <f t="shared" ca="1" si="23"/>
        <v>0</v>
      </c>
      <c r="Q1500" s="234">
        <v>3243.4375</v>
      </c>
      <c r="R1500" s="234">
        <v>26618.8125</v>
      </c>
      <c r="S1500" s="234">
        <v>23187.125</v>
      </c>
    </row>
    <row r="1501" spans="1:19">
      <c r="A1501" s="169">
        <v>44780</v>
      </c>
      <c r="B1501" s="162">
        <v>2545.125</v>
      </c>
      <c r="C1501" s="162">
        <v>245.25</v>
      </c>
      <c r="D1501" s="162">
        <v>319.14999999999998</v>
      </c>
      <c r="E1501" s="162">
        <v>4895.5</v>
      </c>
      <c r="F1501" s="162">
        <v>7821.0625</v>
      </c>
      <c r="G1501" s="162">
        <v>46</v>
      </c>
      <c r="H1501" s="162">
        <v>8948.5</v>
      </c>
      <c r="I1501" s="162">
        <v>4595</v>
      </c>
      <c r="J1501" s="162">
        <v>7031.625</v>
      </c>
      <c r="K1501" s="162">
        <v>5683</v>
      </c>
      <c r="L1501" s="162">
        <v>5670</v>
      </c>
      <c r="M1501" s="162">
        <v>4882.5</v>
      </c>
      <c r="N1501" s="162">
        <v>52682.712500000001</v>
      </c>
      <c r="O1501" s="171">
        <v>48.5</v>
      </c>
      <c r="P1501" s="326" t="b">
        <f t="shared" ca="1" si="23"/>
        <v>0</v>
      </c>
      <c r="Q1501" s="234">
        <v>3109.5250000000001</v>
      </c>
      <c r="R1501" s="234">
        <v>26306.0625</v>
      </c>
      <c r="S1501" s="234">
        <v>23267.125</v>
      </c>
    </row>
    <row r="1502" spans="1:19">
      <c r="A1502" s="169">
        <v>44781</v>
      </c>
      <c r="B1502" s="162">
        <v>2587.4375</v>
      </c>
      <c r="C1502" s="162">
        <v>248.75</v>
      </c>
      <c r="D1502" s="162">
        <v>300.87</v>
      </c>
      <c r="E1502" s="162">
        <v>5197</v>
      </c>
      <c r="F1502" s="162">
        <v>7431.875</v>
      </c>
      <c r="G1502" s="162">
        <v>51.5</v>
      </c>
      <c r="H1502" s="162">
        <v>8737.5</v>
      </c>
      <c r="I1502" s="162">
        <v>4732</v>
      </c>
      <c r="J1502" s="162">
        <v>6959</v>
      </c>
      <c r="K1502" s="162">
        <v>5553</v>
      </c>
      <c r="L1502" s="162">
        <v>5325</v>
      </c>
      <c r="M1502" s="162">
        <v>4863.5</v>
      </c>
      <c r="N1502" s="162">
        <v>51987.432500000003</v>
      </c>
      <c r="O1502" s="171">
        <v>47.5</v>
      </c>
      <c r="P1502" s="326" t="b">
        <f t="shared" ca="1" si="23"/>
        <v>0</v>
      </c>
      <c r="Q1502" s="234">
        <v>3137.0574999999999</v>
      </c>
      <c r="R1502" s="234">
        <v>26149.875</v>
      </c>
      <c r="S1502" s="234">
        <v>22700.5</v>
      </c>
    </row>
    <row r="1503" spans="1:19">
      <c r="A1503" s="169">
        <v>44782</v>
      </c>
      <c r="B1503" s="162">
        <v>2610.9375</v>
      </c>
      <c r="C1503" s="162">
        <v>246.25</v>
      </c>
      <c r="D1503" s="162">
        <v>304.77999999999997</v>
      </c>
      <c r="E1503" s="162">
        <v>4989</v>
      </c>
      <c r="F1503" s="162">
        <v>7583.0625</v>
      </c>
      <c r="G1503" s="162">
        <v>55.5</v>
      </c>
      <c r="H1503" s="162">
        <v>8890</v>
      </c>
      <c r="I1503" s="162">
        <v>4646</v>
      </c>
      <c r="J1503" s="162">
        <v>6999.625</v>
      </c>
      <c r="K1503" s="162">
        <v>5654</v>
      </c>
      <c r="L1503" s="162">
        <v>5150</v>
      </c>
      <c r="M1503" s="162">
        <v>4842</v>
      </c>
      <c r="N1503" s="162">
        <v>51971.154999999999</v>
      </c>
      <c r="O1503" s="171">
        <v>44.1</v>
      </c>
      <c r="P1503" s="326" t="b">
        <f t="shared" ca="1" si="23"/>
        <v>0</v>
      </c>
      <c r="Q1503" s="234">
        <v>3161.9674999999997</v>
      </c>
      <c r="R1503" s="234">
        <v>26163.5625</v>
      </c>
      <c r="S1503" s="234">
        <v>22645.625</v>
      </c>
    </row>
    <row r="1504" spans="1:19">
      <c r="A1504" s="169">
        <v>44783</v>
      </c>
      <c r="B1504" s="162">
        <v>2420.875</v>
      </c>
      <c r="C1504" s="162">
        <v>242.5</v>
      </c>
      <c r="D1504" s="162">
        <v>310.62</v>
      </c>
      <c r="E1504" s="162">
        <v>4910.5</v>
      </c>
      <c r="F1504" s="162">
        <v>7442.5</v>
      </c>
      <c r="G1504" s="162">
        <v>43.5</v>
      </c>
      <c r="H1504" s="162">
        <v>8793.5</v>
      </c>
      <c r="I1504" s="162">
        <v>4529</v>
      </c>
      <c r="J1504" s="162">
        <v>6864.625</v>
      </c>
      <c r="K1504" s="162">
        <v>5530</v>
      </c>
      <c r="L1504" s="162">
        <v>5028</v>
      </c>
      <c r="M1504" s="162">
        <v>4664.5</v>
      </c>
      <c r="N1504" s="162">
        <v>50780.12</v>
      </c>
      <c r="O1504" s="171">
        <v>42.2</v>
      </c>
      <c r="P1504" s="326" t="b">
        <f t="shared" ca="1" si="23"/>
        <v>0</v>
      </c>
      <c r="Q1504" s="234">
        <v>2973.9949999999999</v>
      </c>
      <c r="R1504" s="234">
        <v>25719</v>
      </c>
      <c r="S1504" s="234">
        <v>22087.125</v>
      </c>
    </row>
    <row r="1505" spans="1:19">
      <c r="A1505" s="169">
        <v>44784</v>
      </c>
      <c r="B1505" s="162">
        <v>2478.9375</v>
      </c>
      <c r="C1505" s="162">
        <v>239.5</v>
      </c>
      <c r="D1505" s="162">
        <v>297.81</v>
      </c>
      <c r="E1505" s="162">
        <v>5151</v>
      </c>
      <c r="F1505" s="162">
        <v>7479.4375</v>
      </c>
      <c r="G1505" s="162">
        <v>42</v>
      </c>
      <c r="H1505" s="162">
        <v>8701</v>
      </c>
      <c r="I1505" s="162">
        <v>4569</v>
      </c>
      <c r="J1505" s="162">
        <v>6846</v>
      </c>
      <c r="K1505" s="162">
        <v>5622</v>
      </c>
      <c r="L1505" s="162">
        <v>5015</v>
      </c>
      <c r="M1505" s="162">
        <v>4789</v>
      </c>
      <c r="N1505" s="162">
        <v>51230.684999999998</v>
      </c>
      <c r="O1505" s="171">
        <v>43.3</v>
      </c>
      <c r="P1505" s="326" t="b">
        <f t="shared" ca="1" si="23"/>
        <v>0</v>
      </c>
      <c r="Q1505" s="234">
        <v>3016.2474999999999</v>
      </c>
      <c r="R1505" s="234">
        <v>25942.4375</v>
      </c>
      <c r="S1505" s="234">
        <v>22272</v>
      </c>
    </row>
    <row r="1506" spans="1:19">
      <c r="A1506" s="169">
        <v>44785</v>
      </c>
      <c r="B1506" s="162">
        <v>2479.1875</v>
      </c>
      <c r="C1506" s="162">
        <v>236.75</v>
      </c>
      <c r="D1506" s="162">
        <v>291.3</v>
      </c>
      <c r="E1506" s="162">
        <v>5401</v>
      </c>
      <c r="F1506" s="162">
        <v>7346.5625</v>
      </c>
      <c r="G1506" s="162">
        <v>36.5</v>
      </c>
      <c r="H1506" s="162">
        <v>8844</v>
      </c>
      <c r="I1506" s="162">
        <v>4710</v>
      </c>
      <c r="J1506" s="162">
        <v>7006.125</v>
      </c>
      <c r="K1506" s="162">
        <v>5651</v>
      </c>
      <c r="L1506" s="162">
        <v>4995</v>
      </c>
      <c r="M1506" s="162">
        <v>4869.5</v>
      </c>
      <c r="N1506" s="162">
        <v>51866.925000000003</v>
      </c>
      <c r="O1506" s="171">
        <v>47.9</v>
      </c>
      <c r="P1506" s="326" t="b">
        <f t="shared" ca="1" si="23"/>
        <v>0</v>
      </c>
      <c r="Q1506" s="234">
        <v>3007.2375000000002</v>
      </c>
      <c r="R1506" s="234">
        <v>26338.0625</v>
      </c>
      <c r="S1506" s="234">
        <v>22521.625</v>
      </c>
    </row>
    <row r="1507" spans="1:19">
      <c r="A1507" s="169">
        <v>44786</v>
      </c>
      <c r="B1507" s="162">
        <v>2573.25</v>
      </c>
      <c r="C1507" s="162">
        <v>236.25</v>
      </c>
      <c r="D1507" s="162">
        <v>327.39000000000004</v>
      </c>
      <c r="E1507" s="162">
        <v>4900.5</v>
      </c>
      <c r="F1507" s="162">
        <v>7744.5</v>
      </c>
      <c r="G1507" s="162">
        <v>37</v>
      </c>
      <c r="H1507" s="162">
        <v>8804</v>
      </c>
      <c r="I1507" s="162">
        <v>4777</v>
      </c>
      <c r="J1507" s="162">
        <v>6936.75</v>
      </c>
      <c r="K1507" s="162">
        <v>5732</v>
      </c>
      <c r="L1507" s="162">
        <v>5061</v>
      </c>
      <c r="M1507" s="162">
        <v>4856</v>
      </c>
      <c r="N1507" s="162">
        <v>51985.64</v>
      </c>
      <c r="O1507" s="171">
        <v>49.8</v>
      </c>
      <c r="P1507" s="326" t="b">
        <f t="shared" ca="1" si="23"/>
        <v>0</v>
      </c>
      <c r="Q1507" s="234">
        <v>3136.89</v>
      </c>
      <c r="R1507" s="234">
        <v>26263</v>
      </c>
      <c r="S1507" s="234">
        <v>22585.75</v>
      </c>
    </row>
    <row r="1508" spans="1:19">
      <c r="A1508" s="169">
        <v>44787</v>
      </c>
      <c r="B1508" s="162">
        <v>2522.8125</v>
      </c>
      <c r="C1508" s="162">
        <v>236.5</v>
      </c>
      <c r="D1508" s="162">
        <v>332.41</v>
      </c>
      <c r="E1508" s="162">
        <v>4941.5</v>
      </c>
      <c r="F1508" s="162">
        <v>7666.875</v>
      </c>
      <c r="G1508" s="162">
        <v>48.5</v>
      </c>
      <c r="H1508" s="162">
        <v>8842</v>
      </c>
      <c r="I1508" s="162">
        <v>4672</v>
      </c>
      <c r="J1508" s="162">
        <v>6985.625</v>
      </c>
      <c r="K1508" s="162">
        <v>5747</v>
      </c>
      <c r="L1508" s="162">
        <v>5446</v>
      </c>
      <c r="M1508" s="162">
        <v>4866</v>
      </c>
      <c r="N1508" s="162">
        <v>52307.222500000003</v>
      </c>
      <c r="O1508" s="171">
        <v>51.9</v>
      </c>
      <c r="P1508" s="326" t="b">
        <f t="shared" ca="1" si="23"/>
        <v>0</v>
      </c>
      <c r="Q1508" s="234">
        <v>3091.7224999999999</v>
      </c>
      <c r="R1508" s="234">
        <v>26170.875</v>
      </c>
      <c r="S1508" s="234">
        <v>23044.625</v>
      </c>
    </row>
    <row r="1509" spans="1:19">
      <c r="A1509" s="169">
        <v>44788</v>
      </c>
      <c r="B1509" s="162">
        <v>2520.1875</v>
      </c>
      <c r="C1509" s="162">
        <v>345</v>
      </c>
      <c r="D1509" s="162">
        <v>329.14000000000004</v>
      </c>
      <c r="E1509" s="162">
        <v>5131.5</v>
      </c>
      <c r="F1509" s="162">
        <v>7559.75</v>
      </c>
      <c r="G1509" s="162">
        <v>59.5</v>
      </c>
      <c r="H1509" s="162">
        <v>8798</v>
      </c>
      <c r="I1509" s="162">
        <v>4564</v>
      </c>
      <c r="J1509" s="162">
        <v>7149.5</v>
      </c>
      <c r="K1509" s="162">
        <v>5686</v>
      </c>
      <c r="L1509" s="162">
        <v>5743</v>
      </c>
      <c r="M1509" s="162">
        <v>4922.5</v>
      </c>
      <c r="N1509" s="162">
        <v>52808.077499999999</v>
      </c>
      <c r="O1509" s="171">
        <v>50.8</v>
      </c>
      <c r="P1509" s="326" t="b">
        <f t="shared" ca="1" si="23"/>
        <v>0</v>
      </c>
      <c r="Q1509" s="234">
        <v>3194.3274999999999</v>
      </c>
      <c r="R1509" s="234">
        <v>26112.75</v>
      </c>
      <c r="S1509" s="234">
        <v>23501</v>
      </c>
    </row>
    <row r="1510" spans="1:19">
      <c r="A1510" s="169">
        <v>44789</v>
      </c>
      <c r="B1510" s="162">
        <v>2550</v>
      </c>
      <c r="C1510" s="162">
        <v>350.5</v>
      </c>
      <c r="D1510" s="162">
        <v>322.27999999999997</v>
      </c>
      <c r="E1510" s="162">
        <v>5587.5</v>
      </c>
      <c r="F1510" s="162">
        <v>7532.8125</v>
      </c>
      <c r="G1510" s="162">
        <v>61.5</v>
      </c>
      <c r="H1510" s="162">
        <v>8811.5</v>
      </c>
      <c r="I1510" s="162">
        <v>4875</v>
      </c>
      <c r="J1510" s="162">
        <v>7633.875</v>
      </c>
      <c r="K1510" s="162">
        <v>5755</v>
      </c>
      <c r="L1510" s="162">
        <v>5929</v>
      </c>
      <c r="M1510" s="162">
        <v>4917</v>
      </c>
      <c r="N1510" s="162">
        <v>54325.967499999999</v>
      </c>
      <c r="O1510" s="171">
        <v>50.2</v>
      </c>
      <c r="P1510" s="326" t="b">
        <f t="shared" ca="1" si="23"/>
        <v>0</v>
      </c>
      <c r="Q1510" s="234">
        <v>3222.7799999999997</v>
      </c>
      <c r="R1510" s="234">
        <v>26868.3125</v>
      </c>
      <c r="S1510" s="234">
        <v>24234.875</v>
      </c>
    </row>
    <row r="1511" spans="1:19">
      <c r="A1511" s="169">
        <v>44790</v>
      </c>
      <c r="B1511" s="162">
        <v>2574.4375</v>
      </c>
      <c r="C1511" s="162">
        <v>331</v>
      </c>
      <c r="D1511" s="162">
        <v>333.75</v>
      </c>
      <c r="E1511" s="162">
        <v>5591.5</v>
      </c>
      <c r="F1511" s="162">
        <v>7423.625</v>
      </c>
      <c r="G1511" s="162">
        <v>60</v>
      </c>
      <c r="H1511" s="162">
        <v>8792</v>
      </c>
      <c r="I1511" s="162">
        <v>4780</v>
      </c>
      <c r="J1511" s="162">
        <v>7361.625</v>
      </c>
      <c r="K1511" s="162">
        <v>5565</v>
      </c>
      <c r="L1511" s="162">
        <v>5844</v>
      </c>
      <c r="M1511" s="162">
        <v>4828</v>
      </c>
      <c r="N1511" s="162">
        <v>53484.9375</v>
      </c>
      <c r="O1511" s="171">
        <v>51</v>
      </c>
      <c r="P1511" s="326" t="b">
        <f t="shared" ca="1" si="23"/>
        <v>0</v>
      </c>
      <c r="Q1511" s="234">
        <v>3239.1875</v>
      </c>
      <c r="R1511" s="234">
        <v>26647.125</v>
      </c>
      <c r="S1511" s="234">
        <v>23598.625</v>
      </c>
    </row>
    <row r="1512" spans="1:19">
      <c r="A1512" s="169">
        <v>44791</v>
      </c>
      <c r="B1512" s="162">
        <v>2681.1875</v>
      </c>
      <c r="C1512" s="162">
        <v>354.75</v>
      </c>
      <c r="D1512" s="162">
        <v>342.4</v>
      </c>
      <c r="E1512" s="162">
        <v>5828</v>
      </c>
      <c r="F1512" s="162">
        <v>7623.5625</v>
      </c>
      <c r="G1512" s="162">
        <v>53.5</v>
      </c>
      <c r="H1512" s="162">
        <v>8837</v>
      </c>
      <c r="I1512" s="162">
        <v>4864</v>
      </c>
      <c r="J1512" s="162">
        <v>7332.875</v>
      </c>
      <c r="K1512" s="162">
        <v>5690</v>
      </c>
      <c r="L1512" s="162">
        <v>5883</v>
      </c>
      <c r="M1512" s="162">
        <v>4998</v>
      </c>
      <c r="N1512" s="162">
        <v>54488.275000000001</v>
      </c>
      <c r="O1512" s="171">
        <v>50.5</v>
      </c>
      <c r="P1512" s="326" t="b">
        <f t="shared" ca="1" si="23"/>
        <v>0</v>
      </c>
      <c r="Q1512" s="234">
        <v>3378.3375000000001</v>
      </c>
      <c r="R1512" s="234">
        <v>27206.0625</v>
      </c>
      <c r="S1512" s="234">
        <v>23903.875</v>
      </c>
    </row>
    <row r="1513" spans="1:19">
      <c r="A1513" s="169">
        <v>44792</v>
      </c>
      <c r="B1513" s="162">
        <v>2769</v>
      </c>
      <c r="C1513" s="162">
        <v>360.75</v>
      </c>
      <c r="D1513" s="162">
        <v>336.12</v>
      </c>
      <c r="E1513" s="162">
        <v>5829</v>
      </c>
      <c r="F1513" s="162">
        <v>7565.75</v>
      </c>
      <c r="G1513" s="162">
        <v>56.5</v>
      </c>
      <c r="H1513" s="162">
        <v>8821.5</v>
      </c>
      <c r="I1513" s="162">
        <v>4859</v>
      </c>
      <c r="J1513" s="162">
        <v>7463.25</v>
      </c>
      <c r="K1513" s="162">
        <v>5749</v>
      </c>
      <c r="L1513" s="162">
        <v>5882</v>
      </c>
      <c r="M1513" s="162">
        <v>4898</v>
      </c>
      <c r="N1513" s="162">
        <v>54589.87</v>
      </c>
      <c r="O1513" s="171">
        <v>50.9</v>
      </c>
      <c r="P1513" s="326" t="b">
        <f t="shared" ca="1" si="23"/>
        <v>0</v>
      </c>
      <c r="Q1513" s="234">
        <v>3465.87</v>
      </c>
      <c r="R1513" s="234">
        <v>27131.75</v>
      </c>
      <c r="S1513" s="234">
        <v>23992.25</v>
      </c>
    </row>
    <row r="1514" spans="1:19">
      <c r="A1514" s="169">
        <v>44793</v>
      </c>
      <c r="B1514" s="162">
        <v>2713.8125</v>
      </c>
      <c r="C1514" s="162">
        <v>342.25</v>
      </c>
      <c r="D1514" s="162">
        <v>329.19</v>
      </c>
      <c r="E1514" s="162">
        <v>5084.5</v>
      </c>
      <c r="F1514" s="162">
        <v>7692.5625</v>
      </c>
      <c r="G1514" s="162">
        <v>54</v>
      </c>
      <c r="H1514" s="162">
        <v>8945.5</v>
      </c>
      <c r="I1514" s="162">
        <v>4827</v>
      </c>
      <c r="J1514" s="162">
        <v>7373</v>
      </c>
      <c r="K1514" s="162">
        <v>5753</v>
      </c>
      <c r="L1514" s="162">
        <v>5820</v>
      </c>
      <c r="M1514" s="162">
        <v>4871.5</v>
      </c>
      <c r="N1514" s="162">
        <v>53806.315000000002</v>
      </c>
      <c r="O1514" s="171">
        <v>46.2</v>
      </c>
      <c r="P1514" s="326" t="b">
        <f t="shared" ca="1" si="23"/>
        <v>0</v>
      </c>
      <c r="Q1514" s="234">
        <v>3385.2525000000001</v>
      </c>
      <c r="R1514" s="234">
        <v>26603.5625</v>
      </c>
      <c r="S1514" s="234">
        <v>23817.5</v>
      </c>
    </row>
    <row r="1515" spans="1:19">
      <c r="A1515" s="169">
        <v>44794</v>
      </c>
      <c r="B1515" s="162">
        <v>2590.625</v>
      </c>
      <c r="C1515" s="162">
        <v>390.5</v>
      </c>
      <c r="D1515" s="162">
        <v>341.88</v>
      </c>
      <c r="E1515" s="162">
        <v>4951.5</v>
      </c>
      <c r="F1515" s="162">
        <v>7791.125</v>
      </c>
      <c r="G1515" s="162">
        <v>55</v>
      </c>
      <c r="H1515" s="162">
        <v>8843.5</v>
      </c>
      <c r="I1515" s="162">
        <v>4653</v>
      </c>
      <c r="J1515" s="162">
        <v>7420.375</v>
      </c>
      <c r="K1515" s="162">
        <v>5723</v>
      </c>
      <c r="L1515" s="162">
        <v>5815</v>
      </c>
      <c r="M1515" s="162">
        <v>4890</v>
      </c>
      <c r="N1515" s="162">
        <v>53465.504999999997</v>
      </c>
      <c r="O1515" s="171">
        <v>52.1</v>
      </c>
      <c r="P1515" s="326" t="b">
        <f t="shared" ca="1" si="23"/>
        <v>0</v>
      </c>
      <c r="Q1515" s="234">
        <v>3323.0050000000001</v>
      </c>
      <c r="R1515" s="234">
        <v>26294.125</v>
      </c>
      <c r="S1515" s="234">
        <v>23848.375</v>
      </c>
    </row>
    <row r="1516" spans="1:19">
      <c r="A1516" s="169">
        <v>44795</v>
      </c>
      <c r="B1516" s="162">
        <v>2873.5625</v>
      </c>
      <c r="C1516" s="162">
        <v>428.25</v>
      </c>
      <c r="D1516" s="162">
        <v>342.29999999999995</v>
      </c>
      <c r="E1516" s="162">
        <v>5346</v>
      </c>
      <c r="F1516" s="162">
        <v>7492.5</v>
      </c>
      <c r="G1516" s="162">
        <v>68</v>
      </c>
      <c r="H1516" s="162">
        <v>8787.5</v>
      </c>
      <c r="I1516" s="162">
        <v>4444</v>
      </c>
      <c r="J1516" s="162">
        <v>7482</v>
      </c>
      <c r="K1516" s="162">
        <v>5627</v>
      </c>
      <c r="L1516" s="162">
        <v>5750</v>
      </c>
      <c r="M1516" s="162">
        <v>4790</v>
      </c>
      <c r="N1516" s="162">
        <v>53431.112500000003</v>
      </c>
      <c r="O1516" s="171">
        <v>49.9</v>
      </c>
      <c r="P1516" s="326" t="b">
        <f t="shared" ca="1" si="23"/>
        <v>0</v>
      </c>
      <c r="Q1516" s="234">
        <v>3644.1125000000002</v>
      </c>
      <c r="R1516" s="234">
        <v>26138</v>
      </c>
      <c r="S1516" s="234">
        <v>23649</v>
      </c>
    </row>
    <row r="1517" spans="1:19">
      <c r="A1517" s="169">
        <v>44796</v>
      </c>
      <c r="B1517" s="162">
        <v>2847.5625</v>
      </c>
      <c r="C1517" s="162">
        <v>384.5</v>
      </c>
      <c r="D1517" s="162">
        <v>410.35</v>
      </c>
      <c r="E1517" s="162">
        <v>5325</v>
      </c>
      <c r="F1517" s="162">
        <v>7424.9375</v>
      </c>
      <c r="G1517" s="162">
        <v>83</v>
      </c>
      <c r="H1517" s="162">
        <v>8691.5</v>
      </c>
      <c r="I1517" s="162">
        <v>4482</v>
      </c>
      <c r="J1517" s="162">
        <v>7549.75</v>
      </c>
      <c r="K1517" s="162">
        <v>5654</v>
      </c>
      <c r="L1517" s="162">
        <v>5790</v>
      </c>
      <c r="M1517" s="162">
        <v>4944</v>
      </c>
      <c r="N1517" s="162">
        <v>53586.6</v>
      </c>
      <c r="O1517" s="171">
        <v>48.8</v>
      </c>
      <c r="P1517" s="326" t="b">
        <f t="shared" ca="1" si="23"/>
        <v>0</v>
      </c>
      <c r="Q1517" s="234">
        <v>3642.4124999999999</v>
      </c>
      <c r="R1517" s="234">
        <v>26006.4375</v>
      </c>
      <c r="S1517" s="234">
        <v>23937.75</v>
      </c>
    </row>
    <row r="1518" spans="1:19">
      <c r="A1518" s="169">
        <v>44797</v>
      </c>
      <c r="B1518" s="162">
        <v>2739.375</v>
      </c>
      <c r="C1518" s="162">
        <v>384.75</v>
      </c>
      <c r="D1518" s="162">
        <v>390.52</v>
      </c>
      <c r="E1518" s="162">
        <v>5320</v>
      </c>
      <c r="F1518" s="162">
        <v>7460.625</v>
      </c>
      <c r="G1518" s="162">
        <v>96.5</v>
      </c>
      <c r="H1518" s="162">
        <v>8656</v>
      </c>
      <c r="I1518" s="162">
        <v>4569</v>
      </c>
      <c r="J1518" s="162">
        <v>7204.875</v>
      </c>
      <c r="K1518" s="162">
        <v>5519</v>
      </c>
      <c r="L1518" s="162">
        <v>5524</v>
      </c>
      <c r="M1518" s="162">
        <v>4704</v>
      </c>
      <c r="N1518" s="162">
        <v>52568.644999999997</v>
      </c>
      <c r="O1518" s="171">
        <v>48.8</v>
      </c>
      <c r="P1518" s="326" t="b">
        <f t="shared" ca="1" si="23"/>
        <v>0</v>
      </c>
      <c r="Q1518" s="234">
        <v>3514.645</v>
      </c>
      <c r="R1518" s="234">
        <v>26102.125</v>
      </c>
      <c r="S1518" s="234">
        <v>22951.875</v>
      </c>
    </row>
    <row r="1519" spans="1:19">
      <c r="A1519" s="169">
        <v>44798</v>
      </c>
      <c r="B1519" s="162">
        <v>2574.75</v>
      </c>
      <c r="C1519" s="162">
        <v>387</v>
      </c>
      <c r="D1519" s="162">
        <v>348.35</v>
      </c>
      <c r="E1519" s="162">
        <v>5102</v>
      </c>
      <c r="F1519" s="162">
        <v>7282.5</v>
      </c>
      <c r="G1519" s="162">
        <v>63</v>
      </c>
      <c r="H1519" s="162">
        <v>8371.5</v>
      </c>
      <c r="I1519" s="162">
        <v>4570</v>
      </c>
      <c r="J1519" s="162">
        <v>7208.75</v>
      </c>
      <c r="K1519" s="162">
        <v>5435</v>
      </c>
      <c r="L1519" s="162">
        <v>5642</v>
      </c>
      <c r="M1519" s="162">
        <v>4713</v>
      </c>
      <c r="N1519" s="162">
        <v>51697.85</v>
      </c>
      <c r="O1519" s="171">
        <v>41.4</v>
      </c>
      <c r="P1519" s="326" t="b">
        <f t="shared" ca="1" si="23"/>
        <v>0</v>
      </c>
      <c r="Q1519" s="234">
        <v>3310.1</v>
      </c>
      <c r="R1519" s="234">
        <v>25389</v>
      </c>
      <c r="S1519" s="234">
        <v>22998.75</v>
      </c>
    </row>
    <row r="1520" spans="1:19">
      <c r="A1520" s="169">
        <v>44799</v>
      </c>
      <c r="B1520" s="162">
        <v>2748</v>
      </c>
      <c r="C1520" s="162">
        <v>397.25</v>
      </c>
      <c r="D1520" s="162">
        <v>366.63</v>
      </c>
      <c r="E1520" s="162">
        <v>5763</v>
      </c>
      <c r="F1520" s="162">
        <v>7446.875</v>
      </c>
      <c r="G1520" s="162">
        <v>58</v>
      </c>
      <c r="H1520" s="162">
        <v>8497</v>
      </c>
      <c r="I1520" s="162">
        <v>4542</v>
      </c>
      <c r="J1520" s="162">
        <v>7359.5</v>
      </c>
      <c r="K1520" s="162">
        <v>5648</v>
      </c>
      <c r="L1520" s="162">
        <v>5613</v>
      </c>
      <c r="M1520" s="162">
        <v>4770</v>
      </c>
      <c r="N1520" s="162">
        <v>53209.254999999997</v>
      </c>
      <c r="O1520" s="171">
        <v>45.6</v>
      </c>
      <c r="P1520" s="326" t="b">
        <f t="shared" ca="1" si="23"/>
        <v>0</v>
      </c>
      <c r="Q1520" s="234">
        <v>3511.88</v>
      </c>
      <c r="R1520" s="234">
        <v>26306.875</v>
      </c>
      <c r="S1520" s="234">
        <v>23390.5</v>
      </c>
    </row>
    <row r="1521" spans="1:19">
      <c r="A1521" s="169">
        <v>44800</v>
      </c>
      <c r="B1521" s="162">
        <v>2761.5625</v>
      </c>
      <c r="C1521" s="162">
        <v>397.25</v>
      </c>
      <c r="D1521" s="162">
        <v>366.31</v>
      </c>
      <c r="E1521" s="162">
        <v>5048</v>
      </c>
      <c r="F1521" s="162">
        <v>7809.5625</v>
      </c>
      <c r="G1521" s="162">
        <v>66.5</v>
      </c>
      <c r="H1521" s="162">
        <v>8673</v>
      </c>
      <c r="I1521" s="162">
        <v>4445</v>
      </c>
      <c r="J1521" s="162">
        <v>7346.25</v>
      </c>
      <c r="K1521" s="162">
        <v>5779</v>
      </c>
      <c r="L1521" s="162">
        <v>5660</v>
      </c>
      <c r="M1521" s="162">
        <v>4731</v>
      </c>
      <c r="N1521" s="162">
        <v>53083.434999999998</v>
      </c>
      <c r="O1521" s="171">
        <v>52.9</v>
      </c>
      <c r="P1521" s="326" t="b">
        <f t="shared" ca="1" si="23"/>
        <v>0</v>
      </c>
      <c r="Q1521" s="234">
        <v>3525.1224999999999</v>
      </c>
      <c r="R1521" s="234">
        <v>26042.0625</v>
      </c>
      <c r="S1521" s="234">
        <v>23516.25</v>
      </c>
    </row>
    <row r="1522" spans="1:19">
      <c r="A1522" s="169">
        <v>44801</v>
      </c>
      <c r="B1522" s="162">
        <v>2668.8125</v>
      </c>
      <c r="C1522" s="162">
        <v>399</v>
      </c>
      <c r="D1522" s="162">
        <v>367.28000000000003</v>
      </c>
      <c r="E1522" s="162">
        <v>5284.5</v>
      </c>
      <c r="F1522" s="162">
        <v>7844.5</v>
      </c>
      <c r="G1522" s="162">
        <v>76</v>
      </c>
      <c r="H1522" s="162">
        <v>8867.5</v>
      </c>
      <c r="I1522" s="162">
        <v>4476</v>
      </c>
      <c r="J1522" s="162">
        <v>7343.875</v>
      </c>
      <c r="K1522" s="162">
        <v>5738</v>
      </c>
      <c r="L1522" s="162">
        <v>5802</v>
      </c>
      <c r="M1522" s="162">
        <v>4820</v>
      </c>
      <c r="N1522" s="162">
        <v>53687.467499999999</v>
      </c>
      <c r="O1522" s="171">
        <v>53</v>
      </c>
      <c r="P1522" s="326" t="b">
        <f t="shared" ca="1" si="23"/>
        <v>0</v>
      </c>
      <c r="Q1522" s="234">
        <v>3435.0925000000002</v>
      </c>
      <c r="R1522" s="234">
        <v>26548.5</v>
      </c>
      <c r="S1522" s="234">
        <v>23703.875</v>
      </c>
    </row>
    <row r="1523" spans="1:19">
      <c r="A1523" s="169">
        <v>44802</v>
      </c>
      <c r="B1523" s="162">
        <v>2669.5</v>
      </c>
      <c r="C1523" s="162">
        <v>459.75</v>
      </c>
      <c r="D1523" s="162">
        <v>358.42999999999995</v>
      </c>
      <c r="E1523" s="162">
        <v>4938</v>
      </c>
      <c r="F1523" s="162">
        <v>7411.375</v>
      </c>
      <c r="G1523" s="162">
        <v>79.5</v>
      </c>
      <c r="H1523" s="162">
        <v>8838</v>
      </c>
      <c r="I1523" s="162">
        <v>4348</v>
      </c>
      <c r="J1523" s="162">
        <v>7379</v>
      </c>
      <c r="K1523" s="162">
        <v>5622</v>
      </c>
      <c r="L1523" s="162">
        <v>5770</v>
      </c>
      <c r="M1523" s="162">
        <v>4771</v>
      </c>
      <c r="N1523" s="162">
        <v>52644.555</v>
      </c>
      <c r="O1523" s="171">
        <v>51.3</v>
      </c>
      <c r="P1523" s="326" t="b">
        <f t="shared" ca="1" si="23"/>
        <v>0</v>
      </c>
      <c r="Q1523" s="234">
        <v>3487.68</v>
      </c>
      <c r="R1523" s="234">
        <v>25614.875</v>
      </c>
      <c r="S1523" s="234">
        <v>23542</v>
      </c>
    </row>
    <row r="1524" spans="1:19">
      <c r="A1524" s="169">
        <v>44803</v>
      </c>
      <c r="B1524" s="162">
        <v>2621.9375</v>
      </c>
      <c r="C1524" s="162">
        <v>395</v>
      </c>
      <c r="D1524" s="162">
        <v>352.05</v>
      </c>
      <c r="E1524" s="162">
        <v>5352.5</v>
      </c>
      <c r="F1524" s="162">
        <v>7384.625</v>
      </c>
      <c r="G1524" s="162">
        <v>83.5</v>
      </c>
      <c r="H1524" s="162">
        <v>8817</v>
      </c>
      <c r="I1524" s="162">
        <v>4489</v>
      </c>
      <c r="J1524" s="162">
        <v>7541.375</v>
      </c>
      <c r="K1524" s="162">
        <v>5628</v>
      </c>
      <c r="L1524" s="162">
        <v>5639</v>
      </c>
      <c r="M1524" s="162">
        <v>4870</v>
      </c>
      <c r="N1524" s="162">
        <v>53173.987500000003</v>
      </c>
      <c r="O1524" s="171">
        <v>48.6</v>
      </c>
      <c r="P1524" s="326" t="b">
        <f t="shared" ca="1" si="23"/>
        <v>0</v>
      </c>
      <c r="Q1524" s="234">
        <v>3368.9875000000002</v>
      </c>
      <c r="R1524" s="234">
        <v>26126.625</v>
      </c>
      <c r="S1524" s="234">
        <v>23678.375</v>
      </c>
    </row>
    <row r="1525" spans="1:19">
      <c r="A1525" s="169">
        <v>44804</v>
      </c>
      <c r="B1525" s="162">
        <v>2595.75</v>
      </c>
      <c r="C1525" s="162">
        <v>464.75</v>
      </c>
      <c r="D1525" s="162">
        <v>328.76</v>
      </c>
      <c r="E1525" s="162">
        <v>5208.5</v>
      </c>
      <c r="F1525" s="162">
        <v>7383.25</v>
      </c>
      <c r="G1525" s="162">
        <v>85.5</v>
      </c>
      <c r="H1525" s="162">
        <v>8546</v>
      </c>
      <c r="I1525" s="162">
        <v>4331</v>
      </c>
      <c r="J1525" s="162">
        <v>7356.125</v>
      </c>
      <c r="K1525" s="162">
        <v>5509</v>
      </c>
      <c r="L1525" s="162">
        <v>5548</v>
      </c>
      <c r="M1525" s="162">
        <v>4668</v>
      </c>
      <c r="N1525" s="162">
        <v>52024.635000000002</v>
      </c>
      <c r="O1525" s="171">
        <v>41.9</v>
      </c>
      <c r="P1525" s="326" t="b">
        <f t="shared" ca="1" si="23"/>
        <v>0</v>
      </c>
      <c r="Q1525" s="234">
        <v>3389.26</v>
      </c>
      <c r="R1525" s="234">
        <v>25554.25</v>
      </c>
      <c r="S1525" s="234">
        <v>23081.125</v>
      </c>
    </row>
    <row r="1526" spans="1:19">
      <c r="A1526" s="169">
        <v>44805</v>
      </c>
      <c r="B1526" s="162">
        <v>2518.625</v>
      </c>
      <c r="C1526" s="162">
        <v>397.75</v>
      </c>
      <c r="D1526" s="162">
        <v>324.85000000000002</v>
      </c>
      <c r="E1526" s="162">
        <v>5352</v>
      </c>
      <c r="F1526" s="162">
        <v>7387</v>
      </c>
      <c r="G1526" s="162">
        <v>67.5</v>
      </c>
      <c r="H1526" s="162">
        <v>8528.5</v>
      </c>
      <c r="I1526" s="162">
        <v>4421</v>
      </c>
      <c r="J1526" s="162">
        <v>7191.875</v>
      </c>
      <c r="K1526" s="162">
        <v>5433</v>
      </c>
      <c r="L1526" s="162">
        <v>5569</v>
      </c>
      <c r="M1526" s="162">
        <v>4691</v>
      </c>
      <c r="N1526" s="162">
        <v>51882.1</v>
      </c>
      <c r="O1526" s="171">
        <v>41.7</v>
      </c>
      <c r="P1526" s="326" t="b">
        <f t="shared" ca="1" si="23"/>
        <v>0</v>
      </c>
      <c r="Q1526" s="234">
        <v>3241.2249999999999</v>
      </c>
      <c r="R1526" s="234">
        <v>25756</v>
      </c>
      <c r="S1526" s="234">
        <v>22884.875</v>
      </c>
    </row>
    <row r="1527" spans="1:19">
      <c r="A1527" s="169">
        <v>44806</v>
      </c>
      <c r="B1527" s="162">
        <v>2556.1875</v>
      </c>
      <c r="C1527" s="162">
        <v>597.25</v>
      </c>
      <c r="D1527" s="162">
        <v>327.78</v>
      </c>
      <c r="E1527" s="162">
        <v>5196</v>
      </c>
      <c r="F1527" s="162">
        <v>7389.75</v>
      </c>
      <c r="G1527" s="162">
        <v>59</v>
      </c>
      <c r="H1527" s="162">
        <v>8730</v>
      </c>
      <c r="I1527" s="162">
        <v>4664</v>
      </c>
      <c r="J1527" s="162">
        <v>6791.875</v>
      </c>
      <c r="K1527" s="162">
        <v>5385</v>
      </c>
      <c r="L1527" s="162">
        <v>5394</v>
      </c>
      <c r="M1527" s="162">
        <v>4533</v>
      </c>
      <c r="N1527" s="162">
        <v>51623.842499999999</v>
      </c>
      <c r="O1527" s="171">
        <v>48.5</v>
      </c>
      <c r="P1527" s="326" t="b">
        <f t="shared" ca="1" si="23"/>
        <v>0</v>
      </c>
      <c r="Q1527" s="234">
        <v>3481.2174999999997</v>
      </c>
      <c r="R1527" s="234">
        <v>26038.75</v>
      </c>
      <c r="S1527" s="234">
        <v>22103.875</v>
      </c>
    </row>
    <row r="1528" spans="1:19">
      <c r="A1528" s="169">
        <v>44807</v>
      </c>
      <c r="B1528" s="162">
        <v>2645.125</v>
      </c>
      <c r="C1528" s="162">
        <v>612.75</v>
      </c>
      <c r="D1528" s="162">
        <v>328.84000000000003</v>
      </c>
      <c r="E1528" s="162">
        <v>5750</v>
      </c>
      <c r="F1528" s="162">
        <v>7598.5625</v>
      </c>
      <c r="G1528" s="162">
        <v>65.5</v>
      </c>
      <c r="H1528" s="162">
        <v>8918.5</v>
      </c>
      <c r="I1528" s="162">
        <v>4840</v>
      </c>
      <c r="J1528" s="162">
        <v>6650.125</v>
      </c>
      <c r="K1528" s="162">
        <v>5466</v>
      </c>
      <c r="L1528" s="162">
        <v>5203</v>
      </c>
      <c r="M1528" s="162">
        <v>4535</v>
      </c>
      <c r="N1528" s="162">
        <v>52613.402499999997</v>
      </c>
      <c r="O1528" s="171">
        <v>47.8</v>
      </c>
      <c r="P1528" s="326" t="b">
        <f t="shared" ca="1" si="23"/>
        <v>0</v>
      </c>
      <c r="Q1528" s="234">
        <v>3586.7150000000001</v>
      </c>
      <c r="R1528" s="234">
        <v>27172.5625</v>
      </c>
      <c r="S1528" s="234">
        <v>21854.125</v>
      </c>
    </row>
    <row r="1529" spans="1:19">
      <c r="A1529" s="169">
        <v>44808</v>
      </c>
      <c r="B1529" s="162">
        <v>2498.375</v>
      </c>
      <c r="C1529" s="162">
        <v>510.5</v>
      </c>
      <c r="D1529" s="162">
        <v>331.26</v>
      </c>
      <c r="E1529" s="162">
        <v>5664.5</v>
      </c>
      <c r="F1529" s="162">
        <v>7546.9375</v>
      </c>
      <c r="G1529" s="162">
        <v>72</v>
      </c>
      <c r="H1529" s="162">
        <v>8645</v>
      </c>
      <c r="I1529" s="162">
        <v>4718</v>
      </c>
      <c r="J1529" s="162">
        <v>6599.75</v>
      </c>
      <c r="K1529" s="162">
        <v>5320</v>
      </c>
      <c r="L1529" s="162">
        <v>5219</v>
      </c>
      <c r="M1529" s="162">
        <v>4459</v>
      </c>
      <c r="N1529" s="162">
        <v>51584.322500000002</v>
      </c>
      <c r="O1529" s="171">
        <v>39.700000000000003</v>
      </c>
      <c r="P1529" s="326" t="b">
        <f t="shared" ca="1" si="23"/>
        <v>0</v>
      </c>
      <c r="Q1529" s="234">
        <v>3340.1350000000002</v>
      </c>
      <c r="R1529" s="234">
        <v>26646.4375</v>
      </c>
      <c r="S1529" s="234">
        <v>21597.75</v>
      </c>
    </row>
    <row r="1530" spans="1:19">
      <c r="A1530" s="169">
        <v>44809</v>
      </c>
      <c r="B1530" s="162">
        <v>2549.3125</v>
      </c>
      <c r="C1530" s="162">
        <v>507.5</v>
      </c>
      <c r="D1530" s="162">
        <v>327.60000000000002</v>
      </c>
      <c r="E1530" s="162">
        <v>5059</v>
      </c>
      <c r="F1530" s="162">
        <v>7163.4375</v>
      </c>
      <c r="G1530" s="162">
        <v>70.5</v>
      </c>
      <c r="H1530" s="162">
        <v>8365</v>
      </c>
      <c r="I1530" s="162">
        <v>4280</v>
      </c>
      <c r="J1530" s="162">
        <v>5757.75</v>
      </c>
      <c r="K1530" s="162">
        <v>4389</v>
      </c>
      <c r="L1530" s="162">
        <v>4585</v>
      </c>
      <c r="M1530" s="162">
        <v>3831</v>
      </c>
      <c r="N1530" s="162">
        <v>46885.1</v>
      </c>
      <c r="O1530" s="171">
        <v>15.4</v>
      </c>
      <c r="P1530" s="326" t="b">
        <f t="shared" ca="1" si="23"/>
        <v>0</v>
      </c>
      <c r="Q1530" s="234">
        <v>3384.4124999999999</v>
      </c>
      <c r="R1530" s="234">
        <v>24937.9375</v>
      </c>
      <c r="S1530" s="234">
        <v>18562.75</v>
      </c>
    </row>
    <row r="1531" spans="1:19">
      <c r="A1531" s="169">
        <v>44810</v>
      </c>
      <c r="B1531" s="162">
        <v>2505.5625</v>
      </c>
      <c r="C1531" s="162">
        <v>503.25</v>
      </c>
      <c r="D1531" s="162">
        <v>342.85</v>
      </c>
      <c r="E1531" s="162">
        <v>4991</v>
      </c>
      <c r="F1531" s="162">
        <v>7346.125</v>
      </c>
      <c r="G1531" s="162">
        <v>71</v>
      </c>
      <c r="H1531" s="162">
        <v>8224.5</v>
      </c>
      <c r="I1531" s="162">
        <v>4172</v>
      </c>
      <c r="J1531" s="162">
        <v>5371.125</v>
      </c>
      <c r="K1531" s="162">
        <v>3570</v>
      </c>
      <c r="L1531" s="162">
        <v>4022</v>
      </c>
      <c r="M1531" s="162">
        <v>3333</v>
      </c>
      <c r="N1531" s="162">
        <v>44452.412499999999</v>
      </c>
      <c r="O1531" s="171">
        <v>14.5</v>
      </c>
      <c r="P1531" s="326" t="b">
        <f t="shared" ca="1" si="23"/>
        <v>0</v>
      </c>
      <c r="Q1531" s="234">
        <v>3351.6624999999999</v>
      </c>
      <c r="R1531" s="234">
        <v>24804.625</v>
      </c>
      <c r="S1531" s="234">
        <v>16296.125</v>
      </c>
    </row>
    <row r="1532" spans="1:19">
      <c r="A1532" s="169">
        <v>44811</v>
      </c>
      <c r="B1532" s="162">
        <v>2491.3125</v>
      </c>
      <c r="C1532" s="162">
        <v>502.5</v>
      </c>
      <c r="D1532" s="162">
        <v>347.36</v>
      </c>
      <c r="E1532" s="162">
        <v>5108</v>
      </c>
      <c r="F1532" s="162">
        <v>7304.375</v>
      </c>
      <c r="G1532" s="162">
        <v>65.5</v>
      </c>
      <c r="H1532" s="162">
        <v>8302.5</v>
      </c>
      <c r="I1532" s="162">
        <v>4157</v>
      </c>
      <c r="J1532" s="162">
        <v>5694.875</v>
      </c>
      <c r="K1532" s="162">
        <v>3351</v>
      </c>
      <c r="L1532" s="162">
        <v>4278</v>
      </c>
      <c r="M1532" s="162">
        <v>3364</v>
      </c>
      <c r="N1532" s="162">
        <v>44966.422500000001</v>
      </c>
      <c r="O1532" s="171">
        <v>12.5</v>
      </c>
      <c r="P1532" s="326" t="b">
        <f t="shared" ca="1" si="23"/>
        <v>0</v>
      </c>
      <c r="Q1532" s="234">
        <v>3341.1725000000001</v>
      </c>
      <c r="R1532" s="234">
        <v>24937.375</v>
      </c>
      <c r="S1532" s="234">
        <v>16687.875</v>
      </c>
    </row>
    <row r="1533" spans="1:19">
      <c r="A1533" s="169">
        <v>44812</v>
      </c>
      <c r="B1533" s="162">
        <v>2538</v>
      </c>
      <c r="C1533" s="162">
        <v>560.5</v>
      </c>
      <c r="D1533" s="162">
        <v>353.83</v>
      </c>
      <c r="E1533" s="162">
        <v>5004.5</v>
      </c>
      <c r="F1533" s="162">
        <v>7223.3125</v>
      </c>
      <c r="G1533" s="162">
        <v>64.5</v>
      </c>
      <c r="H1533" s="162">
        <v>8166.5</v>
      </c>
      <c r="I1533" s="162">
        <v>4251</v>
      </c>
      <c r="J1533" s="162">
        <v>6300.625</v>
      </c>
      <c r="K1533" s="162">
        <v>4662</v>
      </c>
      <c r="L1533" s="162">
        <v>5037</v>
      </c>
      <c r="M1533" s="162">
        <v>4099</v>
      </c>
      <c r="N1533" s="162">
        <v>48260.767500000002</v>
      </c>
      <c r="O1533" s="171">
        <v>34.200000000000003</v>
      </c>
      <c r="P1533" s="326" t="b">
        <f t="shared" ca="1" si="23"/>
        <v>0</v>
      </c>
      <c r="Q1533" s="234">
        <v>3452.33</v>
      </c>
      <c r="R1533" s="234">
        <v>24709.8125</v>
      </c>
      <c r="S1533" s="234">
        <v>20098.625</v>
      </c>
    </row>
    <row r="1534" spans="1:19">
      <c r="A1534" s="169">
        <v>44813</v>
      </c>
      <c r="B1534" s="162">
        <v>2604.3125</v>
      </c>
      <c r="C1534" s="162">
        <v>490.5</v>
      </c>
      <c r="D1534" s="162">
        <v>363.44</v>
      </c>
      <c r="E1534" s="162">
        <v>5073</v>
      </c>
      <c r="F1534" s="162">
        <v>7276.75</v>
      </c>
      <c r="G1534" s="162">
        <v>63</v>
      </c>
      <c r="H1534" s="162">
        <v>8516</v>
      </c>
      <c r="I1534" s="162">
        <v>4411</v>
      </c>
      <c r="J1534" s="162">
        <v>6441.625</v>
      </c>
      <c r="K1534" s="162">
        <v>5312</v>
      </c>
      <c r="L1534" s="162">
        <v>5130</v>
      </c>
      <c r="M1534" s="162">
        <v>4569</v>
      </c>
      <c r="N1534" s="162">
        <v>50250.627500000002</v>
      </c>
      <c r="O1534" s="171">
        <v>39.9</v>
      </c>
      <c r="P1534" s="326" t="b">
        <f t="shared" ca="1" si="23"/>
        <v>0</v>
      </c>
      <c r="Q1534" s="234">
        <v>3458.2525000000001</v>
      </c>
      <c r="R1534" s="234">
        <v>25339.75</v>
      </c>
      <c r="S1534" s="234">
        <v>21452.625</v>
      </c>
    </row>
    <row r="1535" spans="1:19">
      <c r="A1535" s="169">
        <v>44814</v>
      </c>
      <c r="B1535" s="162">
        <v>2633.1875</v>
      </c>
      <c r="C1535" s="162">
        <v>488.25</v>
      </c>
      <c r="D1535" s="162">
        <v>360.93</v>
      </c>
      <c r="E1535" s="162">
        <v>5814.5</v>
      </c>
      <c r="F1535" s="162">
        <v>7620.6875</v>
      </c>
      <c r="G1535" s="162">
        <v>61.5</v>
      </c>
      <c r="H1535" s="162">
        <v>8553.5</v>
      </c>
      <c r="I1535" s="162">
        <v>4402</v>
      </c>
      <c r="J1535" s="162">
        <v>7176.375</v>
      </c>
      <c r="K1535" s="162">
        <v>5515</v>
      </c>
      <c r="L1535" s="162">
        <v>5423</v>
      </c>
      <c r="M1535" s="162">
        <v>4781</v>
      </c>
      <c r="N1535" s="162">
        <v>52829.93</v>
      </c>
      <c r="O1535" s="171">
        <v>48.1</v>
      </c>
      <c r="P1535" s="326" t="b">
        <f t="shared" ca="1" si="23"/>
        <v>0</v>
      </c>
      <c r="Q1535" s="234">
        <v>3482.3674999999998</v>
      </c>
      <c r="R1535" s="234">
        <v>26452.1875</v>
      </c>
      <c r="S1535" s="234">
        <v>22895.375</v>
      </c>
    </row>
    <row r="1536" spans="1:19">
      <c r="A1536" s="169">
        <v>44815</v>
      </c>
      <c r="B1536" s="162">
        <v>2580.5625</v>
      </c>
      <c r="C1536" s="162">
        <v>519.75</v>
      </c>
      <c r="D1536" s="162">
        <v>366.73</v>
      </c>
      <c r="E1536" s="162">
        <v>5594</v>
      </c>
      <c r="F1536" s="162">
        <v>7827.5</v>
      </c>
      <c r="G1536" s="162">
        <v>62.5</v>
      </c>
      <c r="H1536" s="162">
        <v>8798</v>
      </c>
      <c r="I1536" s="162">
        <v>4430</v>
      </c>
      <c r="J1536" s="162">
        <v>7278.625</v>
      </c>
      <c r="K1536" s="162">
        <v>5588</v>
      </c>
      <c r="L1536" s="162">
        <v>5626</v>
      </c>
      <c r="M1536" s="162">
        <v>4838</v>
      </c>
      <c r="N1536" s="162">
        <v>53509.667500000003</v>
      </c>
      <c r="O1536" s="171">
        <v>51.2</v>
      </c>
      <c r="P1536" s="326" t="b">
        <f t="shared" ca="1" si="23"/>
        <v>0</v>
      </c>
      <c r="Q1536" s="234">
        <v>3467.0425</v>
      </c>
      <c r="R1536" s="234">
        <v>26712</v>
      </c>
      <c r="S1536" s="234">
        <v>23330.625</v>
      </c>
    </row>
    <row r="1537" spans="1:19">
      <c r="A1537" s="169">
        <v>44816</v>
      </c>
      <c r="B1537" s="162">
        <v>2536.625</v>
      </c>
      <c r="C1537" s="162">
        <v>491.25</v>
      </c>
      <c r="D1537" s="162">
        <v>367.95000000000005</v>
      </c>
      <c r="E1537" s="162">
        <v>5865.5</v>
      </c>
      <c r="F1537" s="162">
        <v>7817.375</v>
      </c>
      <c r="G1537" s="162">
        <v>80</v>
      </c>
      <c r="H1537" s="162">
        <v>8614</v>
      </c>
      <c r="I1537" s="162">
        <v>4479</v>
      </c>
      <c r="J1537" s="162">
        <v>6682.625</v>
      </c>
      <c r="K1537" s="162">
        <v>5274</v>
      </c>
      <c r="L1537" s="162">
        <v>5377</v>
      </c>
      <c r="M1537" s="162">
        <v>4617</v>
      </c>
      <c r="N1537" s="162">
        <v>52202.324999999997</v>
      </c>
      <c r="O1537" s="171">
        <v>33.9</v>
      </c>
      <c r="P1537" s="326" t="b">
        <f t="shared" ca="1" si="23"/>
        <v>0</v>
      </c>
      <c r="Q1537" s="234">
        <v>3395.8249999999998</v>
      </c>
      <c r="R1537" s="234">
        <v>26855.875</v>
      </c>
      <c r="S1537" s="234">
        <v>21950.625</v>
      </c>
    </row>
    <row r="1538" spans="1:19">
      <c r="A1538" s="169">
        <v>44817</v>
      </c>
      <c r="B1538" s="162">
        <v>2469.375</v>
      </c>
      <c r="C1538" s="162">
        <v>494</v>
      </c>
      <c r="D1538" s="162">
        <v>364.48</v>
      </c>
      <c r="E1538" s="162">
        <v>5447</v>
      </c>
      <c r="F1538" s="162">
        <v>7304.6875</v>
      </c>
      <c r="G1538" s="162">
        <v>94</v>
      </c>
      <c r="H1538" s="162">
        <v>8581</v>
      </c>
      <c r="I1538" s="162">
        <v>4243</v>
      </c>
      <c r="J1538" s="162">
        <v>5893.75</v>
      </c>
      <c r="K1538" s="162">
        <v>4199</v>
      </c>
      <c r="L1538" s="162">
        <v>4626</v>
      </c>
      <c r="M1538" s="162">
        <v>3964</v>
      </c>
      <c r="N1538" s="162">
        <v>47680.292500000003</v>
      </c>
      <c r="O1538" s="171">
        <v>16</v>
      </c>
      <c r="P1538" s="326" t="b">
        <f t="shared" ca="1" si="23"/>
        <v>0</v>
      </c>
      <c r="Q1538" s="234">
        <v>3327.855</v>
      </c>
      <c r="R1538" s="234">
        <v>25669.6875</v>
      </c>
      <c r="S1538" s="234">
        <v>18682.75</v>
      </c>
    </row>
    <row r="1539" spans="1:19">
      <c r="A1539" s="169">
        <v>44818</v>
      </c>
      <c r="B1539" s="162">
        <v>2457.875</v>
      </c>
      <c r="C1539" s="162">
        <v>546</v>
      </c>
      <c r="D1539" s="162">
        <v>364.04999999999995</v>
      </c>
      <c r="E1539" s="162">
        <v>5292</v>
      </c>
      <c r="F1539" s="162">
        <v>7385.125</v>
      </c>
      <c r="G1539" s="162">
        <v>85</v>
      </c>
      <c r="H1539" s="162">
        <v>8461</v>
      </c>
      <c r="I1539" s="162">
        <v>4216</v>
      </c>
      <c r="J1539" s="162">
        <v>4334.875</v>
      </c>
      <c r="K1539" s="162">
        <v>2765</v>
      </c>
      <c r="L1539" s="162">
        <v>3478</v>
      </c>
      <c r="M1539" s="162">
        <v>2900</v>
      </c>
      <c r="N1539" s="162">
        <v>42284.925000000003</v>
      </c>
      <c r="O1539" s="171">
        <v>15.2</v>
      </c>
      <c r="P1539" s="326" t="b">
        <f t="shared" ca="1" si="23"/>
        <v>0</v>
      </c>
      <c r="Q1539" s="234">
        <v>3367.9250000000002</v>
      </c>
      <c r="R1539" s="234">
        <v>25439.125</v>
      </c>
      <c r="S1539" s="234">
        <v>13477.875</v>
      </c>
    </row>
    <row r="1540" spans="1:19">
      <c r="A1540" s="169">
        <v>44819</v>
      </c>
      <c r="B1540" s="162">
        <v>2518.5</v>
      </c>
      <c r="C1540" s="162">
        <v>498.5</v>
      </c>
      <c r="D1540" s="162">
        <v>358.03</v>
      </c>
      <c r="E1540" s="162">
        <v>5332.5</v>
      </c>
      <c r="F1540" s="162">
        <v>7345.625</v>
      </c>
      <c r="G1540" s="162">
        <v>73.5</v>
      </c>
      <c r="H1540" s="162">
        <v>8421.5</v>
      </c>
      <c r="I1540" s="162">
        <v>4290</v>
      </c>
      <c r="J1540" s="162">
        <v>4184.625</v>
      </c>
      <c r="K1540" s="162">
        <v>2582</v>
      </c>
      <c r="L1540" s="162">
        <v>3398</v>
      </c>
      <c r="M1540" s="162">
        <v>2808</v>
      </c>
      <c r="N1540" s="162">
        <v>41810.78</v>
      </c>
      <c r="O1540" s="171">
        <v>16.100000000000001</v>
      </c>
      <c r="P1540" s="326" t="b">
        <f t="shared" ref="P1540:P1603" ca="1" si="24">AND(A1540&gt;=(TODAY()-30),A1540&lt;TODAY())</f>
        <v>0</v>
      </c>
      <c r="Q1540" s="234">
        <v>3375.0299999999997</v>
      </c>
      <c r="R1540" s="234">
        <v>25463.125</v>
      </c>
      <c r="S1540" s="234">
        <v>12972.625</v>
      </c>
    </row>
    <row r="1541" spans="1:19">
      <c r="A1541" s="169">
        <v>44820</v>
      </c>
      <c r="B1541" s="162">
        <v>2630</v>
      </c>
      <c r="C1541" s="162">
        <v>506.25</v>
      </c>
      <c r="D1541" s="162">
        <v>336.08</v>
      </c>
      <c r="E1541" s="162">
        <v>5601</v>
      </c>
      <c r="F1541" s="162">
        <v>7358.0625</v>
      </c>
      <c r="G1541" s="162">
        <v>74.5</v>
      </c>
      <c r="H1541" s="162">
        <v>8463.5</v>
      </c>
      <c r="I1541" s="162">
        <v>4475</v>
      </c>
      <c r="J1541" s="162">
        <v>5876.625</v>
      </c>
      <c r="K1541" s="162">
        <v>4496</v>
      </c>
      <c r="L1541" s="162">
        <v>4712</v>
      </c>
      <c r="M1541" s="162">
        <v>4023</v>
      </c>
      <c r="N1541" s="162">
        <v>48552.017500000002</v>
      </c>
      <c r="O1541" s="171">
        <v>41.4</v>
      </c>
      <c r="P1541" s="326" t="b">
        <f t="shared" ca="1" si="24"/>
        <v>0</v>
      </c>
      <c r="Q1541" s="234">
        <v>3472.33</v>
      </c>
      <c r="R1541" s="234">
        <v>25972.0625</v>
      </c>
      <c r="S1541" s="234">
        <v>19107.625</v>
      </c>
    </row>
    <row r="1542" spans="1:19">
      <c r="A1542" s="169">
        <v>44821</v>
      </c>
      <c r="B1542" s="162">
        <v>2743.625</v>
      </c>
      <c r="C1542" s="162">
        <v>498.75</v>
      </c>
      <c r="D1542" s="162">
        <v>323.59000000000003</v>
      </c>
      <c r="E1542" s="162">
        <v>6095.5</v>
      </c>
      <c r="F1542" s="162">
        <v>7751.8125</v>
      </c>
      <c r="G1542" s="162">
        <v>72</v>
      </c>
      <c r="H1542" s="162">
        <v>8681</v>
      </c>
      <c r="I1542" s="162">
        <v>4767</v>
      </c>
      <c r="J1542" s="162">
        <v>7173.625</v>
      </c>
      <c r="K1542" s="162">
        <v>5490</v>
      </c>
      <c r="L1542" s="162">
        <v>5569</v>
      </c>
      <c r="M1542" s="162">
        <v>5016</v>
      </c>
      <c r="N1542" s="162">
        <v>54181.902499999997</v>
      </c>
      <c r="O1542" s="171">
        <v>48.3</v>
      </c>
      <c r="P1542" s="326" t="b">
        <f t="shared" ca="1" si="24"/>
        <v>0</v>
      </c>
      <c r="Q1542" s="234">
        <v>3565.9650000000001</v>
      </c>
      <c r="R1542" s="234">
        <v>27367.3125</v>
      </c>
      <c r="S1542" s="234">
        <v>23248.625</v>
      </c>
    </row>
    <row r="1543" spans="1:19">
      <c r="A1543" s="169">
        <v>44822</v>
      </c>
      <c r="B1543" s="162">
        <v>2655.625</v>
      </c>
      <c r="C1543" s="162">
        <v>498.75</v>
      </c>
      <c r="D1543" s="162">
        <v>326.63</v>
      </c>
      <c r="E1543" s="162">
        <v>5681.5</v>
      </c>
      <c r="F1543" s="162">
        <v>7647.4375</v>
      </c>
      <c r="G1543" s="162">
        <v>71</v>
      </c>
      <c r="H1543" s="162">
        <v>8573</v>
      </c>
      <c r="I1543" s="162">
        <v>4588</v>
      </c>
      <c r="J1543" s="162">
        <v>7017.875</v>
      </c>
      <c r="K1543" s="162">
        <v>5419</v>
      </c>
      <c r="L1543" s="162">
        <v>5434</v>
      </c>
      <c r="M1543" s="162">
        <v>4802</v>
      </c>
      <c r="N1543" s="162">
        <v>52714.817499999997</v>
      </c>
      <c r="O1543" s="171">
        <v>40.299999999999997</v>
      </c>
      <c r="P1543" s="326" t="b">
        <f t="shared" ca="1" si="24"/>
        <v>0</v>
      </c>
      <c r="Q1543" s="234">
        <v>3481.0050000000001</v>
      </c>
      <c r="R1543" s="234">
        <v>26560.9375</v>
      </c>
      <c r="S1543" s="234">
        <v>22672.875</v>
      </c>
    </row>
    <row r="1544" spans="1:19">
      <c r="A1544" s="169">
        <v>44823</v>
      </c>
      <c r="B1544" s="162">
        <v>2638.5</v>
      </c>
      <c r="C1544" s="162">
        <v>488.5</v>
      </c>
      <c r="D1544" s="162">
        <v>320.06</v>
      </c>
      <c r="E1544" s="162">
        <v>5497.5</v>
      </c>
      <c r="F1544" s="162">
        <v>7211.875</v>
      </c>
      <c r="G1544" s="162">
        <v>69.5</v>
      </c>
      <c r="H1544" s="162">
        <v>8566.5</v>
      </c>
      <c r="I1544" s="162">
        <v>4410</v>
      </c>
      <c r="J1544" s="162">
        <v>6370.25</v>
      </c>
      <c r="K1544" s="162">
        <v>4351</v>
      </c>
      <c r="L1544" s="162">
        <v>4767</v>
      </c>
      <c r="M1544" s="162">
        <v>4204</v>
      </c>
      <c r="N1544" s="162">
        <v>48894.684999999998</v>
      </c>
      <c r="O1544" s="171">
        <v>19.399999999999999</v>
      </c>
      <c r="P1544" s="326" t="b">
        <f t="shared" ca="1" si="24"/>
        <v>0</v>
      </c>
      <c r="Q1544" s="234">
        <v>3447.06</v>
      </c>
      <c r="R1544" s="234">
        <v>25755.375</v>
      </c>
      <c r="S1544" s="234">
        <v>19692.25</v>
      </c>
    </row>
    <row r="1545" spans="1:19">
      <c r="A1545" s="169">
        <v>44824</v>
      </c>
      <c r="B1545" s="162">
        <v>2601</v>
      </c>
      <c r="C1545" s="162">
        <v>474.75</v>
      </c>
      <c r="D1545" s="162">
        <v>314.55</v>
      </c>
      <c r="E1545" s="162">
        <v>5320.5</v>
      </c>
      <c r="F1545" s="162">
        <v>7340.875</v>
      </c>
      <c r="G1545" s="162">
        <v>59.5</v>
      </c>
      <c r="H1545" s="162">
        <v>8475.5</v>
      </c>
      <c r="I1545" s="162">
        <v>4216</v>
      </c>
      <c r="J1545" s="162">
        <v>5282</v>
      </c>
      <c r="K1545" s="162">
        <v>3367</v>
      </c>
      <c r="L1545" s="162">
        <v>4122</v>
      </c>
      <c r="M1545" s="162">
        <v>3504</v>
      </c>
      <c r="N1545" s="162">
        <v>45077.675000000003</v>
      </c>
      <c r="O1545" s="171">
        <v>11.9</v>
      </c>
      <c r="P1545" s="326" t="b">
        <f t="shared" ca="1" si="24"/>
        <v>0</v>
      </c>
      <c r="Q1545" s="234">
        <v>3390.3</v>
      </c>
      <c r="R1545" s="234">
        <v>25412.375</v>
      </c>
      <c r="S1545" s="234">
        <v>16275</v>
      </c>
    </row>
    <row r="1546" spans="1:19">
      <c r="A1546" s="169">
        <v>44825</v>
      </c>
      <c r="B1546" s="162">
        <v>2596</v>
      </c>
      <c r="C1546" s="162">
        <v>468.5</v>
      </c>
      <c r="D1546" s="162">
        <v>338.28</v>
      </c>
      <c r="E1546" s="162">
        <v>5015.5</v>
      </c>
      <c r="F1546" s="162">
        <v>7087.5</v>
      </c>
      <c r="G1546" s="162">
        <v>58</v>
      </c>
      <c r="H1546" s="162">
        <v>8238</v>
      </c>
      <c r="I1546" s="162">
        <v>4116</v>
      </c>
      <c r="J1546" s="162">
        <v>4341.25</v>
      </c>
      <c r="K1546" s="162">
        <v>2645</v>
      </c>
      <c r="L1546" s="162">
        <v>3345</v>
      </c>
      <c r="M1546" s="162">
        <v>2804</v>
      </c>
      <c r="N1546" s="162">
        <v>41053.03</v>
      </c>
      <c r="O1546" s="171">
        <v>13.3</v>
      </c>
      <c r="P1546" s="326" t="b">
        <f t="shared" ca="1" si="24"/>
        <v>0</v>
      </c>
      <c r="Q1546" s="234">
        <v>3402.7799999999997</v>
      </c>
      <c r="R1546" s="234">
        <v>24515</v>
      </c>
      <c r="S1546" s="234">
        <v>13135.25</v>
      </c>
    </row>
    <row r="1547" spans="1:19">
      <c r="A1547" s="169">
        <v>44826</v>
      </c>
      <c r="B1547" s="162">
        <v>2630.25</v>
      </c>
      <c r="C1547" s="162">
        <v>479.75</v>
      </c>
      <c r="D1547" s="162">
        <v>357.95</v>
      </c>
      <c r="E1547" s="162">
        <v>5133.5</v>
      </c>
      <c r="F1547" s="162">
        <v>7106.5</v>
      </c>
      <c r="G1547" s="162">
        <v>56.5</v>
      </c>
      <c r="H1547" s="162">
        <v>8435.5</v>
      </c>
      <c r="I1547" s="162">
        <v>4038</v>
      </c>
      <c r="J1547" s="162">
        <v>4414.5</v>
      </c>
      <c r="K1547" s="162">
        <v>2675</v>
      </c>
      <c r="L1547" s="162">
        <v>3524</v>
      </c>
      <c r="M1547" s="162">
        <v>3031</v>
      </c>
      <c r="N1547" s="162">
        <v>41882.449999999997</v>
      </c>
      <c r="O1547" s="171">
        <v>14.5</v>
      </c>
      <c r="P1547" s="326" t="b">
        <f t="shared" ca="1" si="24"/>
        <v>0</v>
      </c>
      <c r="Q1547" s="234">
        <v>3467.95</v>
      </c>
      <c r="R1547" s="234">
        <v>24770</v>
      </c>
      <c r="S1547" s="234">
        <v>13644.5</v>
      </c>
    </row>
    <row r="1548" spans="1:19">
      <c r="A1548" s="169">
        <v>44827</v>
      </c>
      <c r="B1548" s="162">
        <v>2630.5</v>
      </c>
      <c r="C1548" s="162">
        <v>481.25</v>
      </c>
      <c r="D1548" s="162">
        <v>382.24</v>
      </c>
      <c r="E1548" s="162">
        <v>3514.5</v>
      </c>
      <c r="F1548" s="162">
        <v>7179</v>
      </c>
      <c r="G1548" s="162">
        <v>57</v>
      </c>
      <c r="H1548" s="162">
        <v>8604.5</v>
      </c>
      <c r="I1548" s="162">
        <v>4417</v>
      </c>
      <c r="J1548" s="162">
        <v>6102.375</v>
      </c>
      <c r="K1548" s="162">
        <v>4530</v>
      </c>
      <c r="L1548" s="162">
        <v>4861</v>
      </c>
      <c r="M1548" s="162">
        <v>4183</v>
      </c>
      <c r="N1548" s="162">
        <v>46942.364999999998</v>
      </c>
      <c r="O1548" s="171">
        <v>43.9</v>
      </c>
      <c r="P1548" s="326" t="b">
        <f t="shared" ca="1" si="24"/>
        <v>0</v>
      </c>
      <c r="Q1548" s="234">
        <v>3493.99</v>
      </c>
      <c r="R1548" s="234">
        <v>23772</v>
      </c>
      <c r="S1548" s="234">
        <v>19676.375</v>
      </c>
    </row>
    <row r="1549" spans="1:19">
      <c r="A1549" s="169">
        <v>44828</v>
      </c>
      <c r="B1549" s="162">
        <v>2655</v>
      </c>
      <c r="C1549" s="162">
        <v>490.5</v>
      </c>
      <c r="D1549" s="162">
        <v>343</v>
      </c>
      <c r="E1549" s="162">
        <v>6064</v>
      </c>
      <c r="F1549" s="162">
        <v>7711</v>
      </c>
      <c r="G1549" s="162">
        <v>52.5</v>
      </c>
      <c r="H1549" s="162">
        <v>8739.5</v>
      </c>
      <c r="I1549" s="162">
        <v>4717</v>
      </c>
      <c r="J1549" s="162">
        <v>6882.125</v>
      </c>
      <c r="K1549" s="162">
        <v>5490</v>
      </c>
      <c r="L1549" s="162">
        <v>5275</v>
      </c>
      <c r="M1549" s="162">
        <v>4730</v>
      </c>
      <c r="N1549" s="162">
        <v>53149.625</v>
      </c>
      <c r="O1549" s="171">
        <v>47.4</v>
      </c>
      <c r="P1549" s="326" t="b">
        <f t="shared" ca="1" si="24"/>
        <v>0</v>
      </c>
      <c r="Q1549" s="234">
        <v>3488.5</v>
      </c>
      <c r="R1549" s="234">
        <v>27284</v>
      </c>
      <c r="S1549" s="234">
        <v>22377.125</v>
      </c>
    </row>
    <row r="1550" spans="1:19">
      <c r="A1550" s="169">
        <v>44829</v>
      </c>
      <c r="B1550" s="162">
        <v>2611.25</v>
      </c>
      <c r="C1550" s="162">
        <v>481.75</v>
      </c>
      <c r="D1550" s="162">
        <v>323.12</v>
      </c>
      <c r="E1550" s="162">
        <v>5749.5</v>
      </c>
      <c r="F1550" s="162">
        <v>7873.625</v>
      </c>
      <c r="G1550" s="162">
        <v>54.5</v>
      </c>
      <c r="H1550" s="162">
        <v>8804.5</v>
      </c>
      <c r="I1550" s="162">
        <v>4571</v>
      </c>
      <c r="J1550" s="162">
        <v>6871</v>
      </c>
      <c r="K1550" s="162">
        <v>5516</v>
      </c>
      <c r="L1550" s="162">
        <v>5384</v>
      </c>
      <c r="M1550" s="162">
        <v>4702</v>
      </c>
      <c r="N1550" s="162">
        <v>52942.245000000003</v>
      </c>
      <c r="O1550" s="171">
        <v>42.6</v>
      </c>
      <c r="P1550" s="326" t="b">
        <f t="shared" ca="1" si="24"/>
        <v>0</v>
      </c>
      <c r="Q1550" s="234">
        <v>3416.12</v>
      </c>
      <c r="R1550" s="234">
        <v>27053.125</v>
      </c>
      <c r="S1550" s="234">
        <v>22473</v>
      </c>
    </row>
    <row r="1551" spans="1:19">
      <c r="A1551" s="169">
        <v>44830</v>
      </c>
      <c r="B1551" s="162">
        <v>2683.375</v>
      </c>
      <c r="C1551" s="162">
        <v>495.75</v>
      </c>
      <c r="D1551" s="162">
        <v>322.37</v>
      </c>
      <c r="E1551" s="162">
        <v>5277.5</v>
      </c>
      <c r="F1551" s="162">
        <v>7287.25</v>
      </c>
      <c r="G1551" s="162">
        <v>60</v>
      </c>
      <c r="H1551" s="162">
        <v>8482</v>
      </c>
      <c r="I1551" s="162">
        <v>4144</v>
      </c>
      <c r="J1551" s="162">
        <v>6049.5</v>
      </c>
      <c r="K1551" s="162">
        <v>4400</v>
      </c>
      <c r="L1551" s="162">
        <v>4585</v>
      </c>
      <c r="M1551" s="162">
        <v>4080</v>
      </c>
      <c r="N1551" s="162">
        <v>47866.745000000003</v>
      </c>
      <c r="O1551" s="171">
        <v>15.3</v>
      </c>
      <c r="P1551" s="326" t="b">
        <f t="shared" ca="1" si="24"/>
        <v>0</v>
      </c>
      <c r="Q1551" s="234">
        <v>3501.4949999999999</v>
      </c>
      <c r="R1551" s="234">
        <v>25250.75</v>
      </c>
      <c r="S1551" s="234">
        <v>19114.5</v>
      </c>
    </row>
    <row r="1552" spans="1:19">
      <c r="A1552" s="169">
        <v>44831</v>
      </c>
      <c r="B1552" s="162">
        <v>2635.5</v>
      </c>
      <c r="C1552" s="162">
        <v>552</v>
      </c>
      <c r="D1552" s="162">
        <v>317.85000000000002</v>
      </c>
      <c r="E1552" s="162">
        <v>5250.5</v>
      </c>
      <c r="F1552" s="162">
        <v>7340</v>
      </c>
      <c r="G1552" s="162">
        <v>63</v>
      </c>
      <c r="H1552" s="162">
        <v>8391.5</v>
      </c>
      <c r="I1552" s="162">
        <v>4138</v>
      </c>
      <c r="J1552" s="162">
        <v>5031.75</v>
      </c>
      <c r="K1552" s="162">
        <v>3289</v>
      </c>
      <c r="L1552" s="162">
        <v>3678</v>
      </c>
      <c r="M1552" s="162">
        <v>3240</v>
      </c>
      <c r="N1552" s="162">
        <v>43927.1</v>
      </c>
      <c r="O1552" s="171">
        <v>13.9</v>
      </c>
      <c r="P1552" s="326" t="b">
        <f t="shared" ca="1" si="24"/>
        <v>0</v>
      </c>
      <c r="Q1552" s="234">
        <v>3505.35</v>
      </c>
      <c r="R1552" s="234">
        <v>25183</v>
      </c>
      <c r="S1552" s="234">
        <v>15238.75</v>
      </c>
    </row>
    <row r="1553" spans="1:19">
      <c r="A1553" s="169">
        <v>44832</v>
      </c>
      <c r="B1553" s="162">
        <v>2616</v>
      </c>
      <c r="C1553" s="162">
        <v>543.5</v>
      </c>
      <c r="D1553" s="162">
        <v>324.17</v>
      </c>
      <c r="E1553" s="162">
        <v>5114</v>
      </c>
      <c r="F1553" s="162">
        <v>7227</v>
      </c>
      <c r="G1553" s="162">
        <v>63</v>
      </c>
      <c r="H1553" s="162">
        <v>8291</v>
      </c>
      <c r="I1553" s="162">
        <v>4240</v>
      </c>
      <c r="J1553" s="162">
        <v>4512.625</v>
      </c>
      <c r="K1553" s="162">
        <v>2620</v>
      </c>
      <c r="L1553" s="162">
        <v>3484</v>
      </c>
      <c r="M1553" s="162">
        <v>2775</v>
      </c>
      <c r="N1553" s="162">
        <v>41810.294999999998</v>
      </c>
      <c r="O1553" s="171">
        <v>15.3</v>
      </c>
      <c r="P1553" s="326" t="b">
        <f t="shared" ca="1" si="24"/>
        <v>0</v>
      </c>
      <c r="Q1553" s="234">
        <v>3483.67</v>
      </c>
      <c r="R1553" s="234">
        <v>24935</v>
      </c>
      <c r="S1553" s="234">
        <v>13391.625</v>
      </c>
    </row>
    <row r="1554" spans="1:19">
      <c r="A1554" s="169">
        <v>44833</v>
      </c>
      <c r="B1554" s="162">
        <v>2591.75</v>
      </c>
      <c r="C1554" s="162">
        <v>489</v>
      </c>
      <c r="D1554" s="162">
        <v>312.64</v>
      </c>
      <c r="E1554" s="162">
        <v>5326.5</v>
      </c>
      <c r="F1554" s="162">
        <v>7302.125</v>
      </c>
      <c r="G1554" s="162">
        <v>55.5</v>
      </c>
      <c r="H1554" s="162">
        <v>8517</v>
      </c>
      <c r="I1554" s="162">
        <v>4225</v>
      </c>
      <c r="J1554" s="162">
        <v>4616.5</v>
      </c>
      <c r="K1554" s="162">
        <v>2580</v>
      </c>
      <c r="L1554" s="162">
        <v>3639</v>
      </c>
      <c r="M1554" s="162">
        <v>2996</v>
      </c>
      <c r="N1554" s="162">
        <v>42651.014999999999</v>
      </c>
      <c r="O1554" s="171">
        <v>17.5</v>
      </c>
      <c r="P1554" s="326" t="b">
        <f t="shared" ca="1" si="24"/>
        <v>0</v>
      </c>
      <c r="Q1554" s="234">
        <v>3393.39</v>
      </c>
      <c r="R1554" s="234">
        <v>25426.125</v>
      </c>
      <c r="S1554" s="234">
        <v>13831.5</v>
      </c>
    </row>
    <row r="1555" spans="1:19">
      <c r="A1555" s="169">
        <v>44834</v>
      </c>
      <c r="B1555" s="162">
        <v>2699.75</v>
      </c>
      <c r="C1555" s="162">
        <v>524.5</v>
      </c>
      <c r="D1555" s="162">
        <v>365.95000000000005</v>
      </c>
      <c r="E1555" s="162">
        <v>5928.5</v>
      </c>
      <c r="F1555" s="162">
        <v>7381.375</v>
      </c>
      <c r="G1555" s="162">
        <v>46.5</v>
      </c>
      <c r="H1555" s="162">
        <v>8834</v>
      </c>
      <c r="I1555" s="162">
        <v>4622</v>
      </c>
      <c r="J1555" s="162">
        <v>6194.625</v>
      </c>
      <c r="K1555" s="162">
        <v>4604</v>
      </c>
      <c r="L1555" s="162">
        <v>4876</v>
      </c>
      <c r="M1555" s="162">
        <v>4344</v>
      </c>
      <c r="N1555" s="162">
        <v>50421.2</v>
      </c>
      <c r="O1555" s="171">
        <v>49.8</v>
      </c>
      <c r="P1555" s="326" t="b">
        <f t="shared" ca="1" si="24"/>
        <v>0</v>
      </c>
      <c r="Q1555" s="234">
        <v>3590.2</v>
      </c>
      <c r="R1555" s="234">
        <v>26812.375</v>
      </c>
      <c r="S1555" s="234">
        <v>20018.625</v>
      </c>
    </row>
    <row r="1556" spans="1:19">
      <c r="A1556" s="169">
        <v>44835</v>
      </c>
      <c r="B1556" s="162">
        <v>2852.125</v>
      </c>
      <c r="C1556" s="162">
        <v>482.5</v>
      </c>
      <c r="D1556" s="162">
        <v>323.58999999999997</v>
      </c>
      <c r="E1556" s="162">
        <v>5671.5</v>
      </c>
      <c r="F1556" s="162">
        <v>7705.375</v>
      </c>
      <c r="G1556" s="162">
        <v>43.5</v>
      </c>
      <c r="H1556" s="162">
        <v>8883</v>
      </c>
      <c r="I1556" s="162">
        <v>4764</v>
      </c>
      <c r="J1556" s="162">
        <v>7157</v>
      </c>
      <c r="K1556" s="162">
        <v>5679</v>
      </c>
      <c r="L1556" s="162">
        <v>5589</v>
      </c>
      <c r="M1556" s="162">
        <v>4983</v>
      </c>
      <c r="N1556" s="162">
        <v>54133.59</v>
      </c>
      <c r="O1556" s="171">
        <v>55.3</v>
      </c>
      <c r="P1556" s="326" t="b">
        <f t="shared" ca="1" si="24"/>
        <v>0</v>
      </c>
      <c r="Q1556" s="234">
        <v>3658.2150000000001</v>
      </c>
      <c r="R1556" s="234">
        <v>27067.375</v>
      </c>
      <c r="S1556" s="234">
        <v>23408</v>
      </c>
    </row>
    <row r="1557" spans="1:19">
      <c r="A1557" s="169">
        <v>44836</v>
      </c>
      <c r="B1557" s="162">
        <v>2732.875</v>
      </c>
      <c r="C1557" s="162">
        <v>495.25</v>
      </c>
      <c r="D1557" s="162">
        <v>333.59999999999997</v>
      </c>
      <c r="E1557" s="162">
        <v>5031.5</v>
      </c>
      <c r="F1557" s="162">
        <v>7602</v>
      </c>
      <c r="G1557" s="162">
        <v>54.5</v>
      </c>
      <c r="H1557" s="162">
        <v>8678</v>
      </c>
      <c r="I1557" s="162">
        <v>4652</v>
      </c>
      <c r="J1557" s="162">
        <v>7105.875</v>
      </c>
      <c r="K1557" s="162">
        <v>5600</v>
      </c>
      <c r="L1557" s="162">
        <v>5653</v>
      </c>
      <c r="M1557" s="162">
        <v>4917</v>
      </c>
      <c r="N1557" s="162">
        <v>52855.6</v>
      </c>
      <c r="O1557" s="171">
        <v>51.2</v>
      </c>
      <c r="P1557" s="326" t="b">
        <f t="shared" ca="1" si="24"/>
        <v>0</v>
      </c>
      <c r="Q1557" s="234">
        <v>3561.7249999999999</v>
      </c>
      <c r="R1557" s="234">
        <v>26018</v>
      </c>
      <c r="S1557" s="234">
        <v>23275.875</v>
      </c>
    </row>
    <row r="1558" spans="1:19">
      <c r="A1558" s="169">
        <v>44837</v>
      </c>
      <c r="B1558" s="162">
        <v>2812.25</v>
      </c>
      <c r="C1558" s="162">
        <v>499</v>
      </c>
      <c r="D1558" s="162">
        <v>336.92</v>
      </c>
      <c r="E1558" s="162">
        <v>5123</v>
      </c>
      <c r="F1558" s="162">
        <v>7488.375</v>
      </c>
      <c r="G1558" s="162">
        <v>60</v>
      </c>
      <c r="H1558" s="162">
        <v>8833.5</v>
      </c>
      <c r="I1558" s="162">
        <v>4443</v>
      </c>
      <c r="J1558" s="162">
        <v>6933</v>
      </c>
      <c r="K1558" s="162">
        <v>5495</v>
      </c>
      <c r="L1558" s="162">
        <v>5536</v>
      </c>
      <c r="M1558" s="162">
        <v>4874</v>
      </c>
      <c r="N1558" s="162">
        <v>52434.044999999998</v>
      </c>
      <c r="O1558" s="171">
        <v>52.2</v>
      </c>
      <c r="P1558" s="326" t="b">
        <f t="shared" ca="1" si="24"/>
        <v>0</v>
      </c>
      <c r="Q1558" s="234">
        <v>3648.17</v>
      </c>
      <c r="R1558" s="234">
        <v>25947.875</v>
      </c>
      <c r="S1558" s="234">
        <v>22838</v>
      </c>
    </row>
    <row r="1559" spans="1:19">
      <c r="A1559" s="169">
        <v>44838</v>
      </c>
      <c r="B1559" s="162">
        <v>2690.125</v>
      </c>
      <c r="C1559" s="162">
        <v>497.25</v>
      </c>
      <c r="D1559" s="162">
        <v>326.46000000000004</v>
      </c>
      <c r="E1559" s="162">
        <v>5355.5</v>
      </c>
      <c r="F1559" s="162">
        <v>7744.5</v>
      </c>
      <c r="G1559" s="162">
        <v>58.5</v>
      </c>
      <c r="H1559" s="162">
        <v>8783.5</v>
      </c>
      <c r="I1559" s="162">
        <v>4295</v>
      </c>
      <c r="J1559" s="162">
        <v>7281.25</v>
      </c>
      <c r="K1559" s="162">
        <v>5394</v>
      </c>
      <c r="L1559" s="162">
        <v>5413</v>
      </c>
      <c r="M1559" s="162">
        <v>4764</v>
      </c>
      <c r="N1559" s="162">
        <v>52603.084999999999</v>
      </c>
      <c r="O1559" s="171">
        <v>33.5</v>
      </c>
      <c r="P1559" s="326" t="b">
        <f t="shared" ca="1" si="24"/>
        <v>0</v>
      </c>
      <c r="Q1559" s="234">
        <v>3513.835</v>
      </c>
      <c r="R1559" s="234">
        <v>26237</v>
      </c>
      <c r="S1559" s="234">
        <v>22852.25</v>
      </c>
    </row>
    <row r="1560" spans="1:19">
      <c r="A1560" s="169">
        <v>44839</v>
      </c>
      <c r="B1560" s="162">
        <v>2709.25</v>
      </c>
      <c r="C1560" s="162">
        <v>497.25</v>
      </c>
      <c r="D1560" s="162">
        <v>344.28</v>
      </c>
      <c r="E1560" s="162">
        <v>5239</v>
      </c>
      <c r="F1560" s="162">
        <v>7365.75</v>
      </c>
      <c r="G1560" s="162">
        <v>60.5</v>
      </c>
      <c r="H1560" s="162">
        <v>8388.5</v>
      </c>
      <c r="I1560" s="162">
        <v>3916</v>
      </c>
      <c r="J1560" s="162">
        <v>6746.625</v>
      </c>
      <c r="K1560" s="162">
        <v>4985</v>
      </c>
      <c r="L1560" s="162">
        <v>5199</v>
      </c>
      <c r="M1560" s="162">
        <v>4514</v>
      </c>
      <c r="N1560" s="162">
        <v>49965.154999999999</v>
      </c>
      <c r="O1560" s="171">
        <v>24.7</v>
      </c>
      <c r="P1560" s="326" t="b">
        <f t="shared" ca="1" si="24"/>
        <v>0</v>
      </c>
      <c r="Q1560" s="234">
        <v>3550.7799999999997</v>
      </c>
      <c r="R1560" s="234">
        <v>24969.75</v>
      </c>
      <c r="S1560" s="234">
        <v>21444.625</v>
      </c>
    </row>
    <row r="1561" spans="1:19">
      <c r="A1561" s="169">
        <v>44840</v>
      </c>
      <c r="B1561" s="162">
        <v>2750.25</v>
      </c>
      <c r="C1561" s="162">
        <v>545</v>
      </c>
      <c r="D1561" s="162">
        <v>457.06</v>
      </c>
      <c r="E1561" s="162">
        <v>5534.5</v>
      </c>
      <c r="F1561" s="162">
        <v>7322.75</v>
      </c>
      <c r="G1561" s="162">
        <v>61.5</v>
      </c>
      <c r="H1561" s="162">
        <v>8590</v>
      </c>
      <c r="I1561" s="162">
        <v>3950</v>
      </c>
      <c r="J1561" s="162">
        <v>6865.625</v>
      </c>
      <c r="K1561" s="162">
        <v>5014</v>
      </c>
      <c r="L1561" s="162">
        <v>5179</v>
      </c>
      <c r="M1561" s="162">
        <v>4436</v>
      </c>
      <c r="N1561" s="162">
        <v>50705.684999999998</v>
      </c>
      <c r="O1561" s="171">
        <v>28.7</v>
      </c>
      <c r="P1561" s="326" t="b">
        <f t="shared" ca="1" si="24"/>
        <v>0</v>
      </c>
      <c r="Q1561" s="234">
        <v>3752.31</v>
      </c>
      <c r="R1561" s="234">
        <v>25458.75</v>
      </c>
      <c r="S1561" s="234">
        <v>21494.625</v>
      </c>
    </row>
    <row r="1562" spans="1:19">
      <c r="A1562" s="169">
        <v>44841</v>
      </c>
      <c r="B1562" s="162">
        <v>2639.625</v>
      </c>
      <c r="C1562" s="162">
        <v>518.5</v>
      </c>
      <c r="D1562" s="162">
        <v>418.15999999999997</v>
      </c>
      <c r="E1562" s="162">
        <v>5685</v>
      </c>
      <c r="F1562" s="162">
        <v>7397.375</v>
      </c>
      <c r="G1562" s="162">
        <v>65</v>
      </c>
      <c r="H1562" s="162">
        <v>8608.5</v>
      </c>
      <c r="I1562" s="162">
        <v>4236</v>
      </c>
      <c r="J1562" s="162">
        <v>6889.5</v>
      </c>
      <c r="K1562" s="162">
        <v>5257</v>
      </c>
      <c r="L1562" s="162">
        <v>5170</v>
      </c>
      <c r="M1562" s="162">
        <v>4525</v>
      </c>
      <c r="N1562" s="162">
        <v>51409.66</v>
      </c>
      <c r="O1562" s="171">
        <v>40.799999999999997</v>
      </c>
      <c r="P1562" s="326" t="b">
        <f t="shared" ca="1" si="24"/>
        <v>0</v>
      </c>
      <c r="Q1562" s="234">
        <v>3576.2849999999999</v>
      </c>
      <c r="R1562" s="234">
        <v>25991.875</v>
      </c>
      <c r="S1562" s="234">
        <v>21841.5</v>
      </c>
    </row>
    <row r="1563" spans="1:19">
      <c r="A1563" s="169">
        <v>44842</v>
      </c>
      <c r="B1563" s="162">
        <v>2613.75</v>
      </c>
      <c r="C1563" s="162">
        <v>441</v>
      </c>
      <c r="D1563" s="162">
        <v>388.3</v>
      </c>
      <c r="E1563" s="162">
        <v>6095</v>
      </c>
      <c r="F1563" s="162">
        <v>7685.25</v>
      </c>
      <c r="G1563" s="162">
        <v>53.5</v>
      </c>
      <c r="H1563" s="162">
        <v>8772.5</v>
      </c>
      <c r="I1563" s="162">
        <v>4497</v>
      </c>
      <c r="J1563" s="162">
        <v>6819</v>
      </c>
      <c r="K1563" s="162">
        <v>5459</v>
      </c>
      <c r="L1563" s="162">
        <v>5261</v>
      </c>
      <c r="M1563" s="162">
        <v>4650</v>
      </c>
      <c r="N1563" s="162">
        <v>52735.3</v>
      </c>
      <c r="O1563" s="171">
        <v>42.9</v>
      </c>
      <c r="P1563" s="326" t="b">
        <f t="shared" ca="1" si="24"/>
        <v>0</v>
      </c>
      <c r="Q1563" s="234">
        <v>3443.05</v>
      </c>
      <c r="R1563" s="234">
        <v>27103.25</v>
      </c>
      <c r="S1563" s="234">
        <v>22189</v>
      </c>
    </row>
    <row r="1564" spans="1:19">
      <c r="A1564" s="169">
        <v>44843</v>
      </c>
      <c r="B1564" s="162">
        <v>2054.5</v>
      </c>
      <c r="C1564" s="162">
        <v>355.25</v>
      </c>
      <c r="D1564" s="162">
        <v>293.62</v>
      </c>
      <c r="E1564" s="162">
        <v>5452.5</v>
      </c>
      <c r="F1564" s="162">
        <v>7719.5</v>
      </c>
      <c r="G1564" s="162">
        <v>50</v>
      </c>
      <c r="H1564" s="162">
        <v>8811.5</v>
      </c>
      <c r="I1564" s="162">
        <v>4530</v>
      </c>
      <c r="J1564" s="162">
        <v>6835.875</v>
      </c>
      <c r="K1564" s="162">
        <v>5400</v>
      </c>
      <c r="L1564" s="162">
        <v>5248</v>
      </c>
      <c r="M1564" s="162">
        <v>4649</v>
      </c>
      <c r="N1564" s="162">
        <v>51399.745000000003</v>
      </c>
      <c r="O1564" s="171">
        <v>19.600000000000001</v>
      </c>
      <c r="P1564" s="326" t="b">
        <f t="shared" ca="1" si="24"/>
        <v>0</v>
      </c>
      <c r="Q1564" s="234">
        <v>2703.37</v>
      </c>
      <c r="R1564" s="234">
        <v>26563.5</v>
      </c>
      <c r="S1564" s="234">
        <v>22132.875</v>
      </c>
    </row>
    <row r="1565" spans="1:19">
      <c r="A1565" s="169">
        <v>44844</v>
      </c>
      <c r="B1565" s="162">
        <v>2464.375</v>
      </c>
      <c r="C1565" s="162">
        <v>464.75</v>
      </c>
      <c r="D1565" s="162">
        <v>346.79</v>
      </c>
      <c r="E1565" s="162">
        <v>4839.5</v>
      </c>
      <c r="F1565" s="162">
        <v>7186.875</v>
      </c>
      <c r="G1565" s="162">
        <v>37.5</v>
      </c>
      <c r="H1565" s="162">
        <v>8538.5</v>
      </c>
      <c r="I1565" s="162">
        <v>4059</v>
      </c>
      <c r="J1565" s="162">
        <v>5794.75</v>
      </c>
      <c r="K1565" s="162">
        <v>4446</v>
      </c>
      <c r="L1565" s="162">
        <v>4382</v>
      </c>
      <c r="M1565" s="162">
        <v>3987</v>
      </c>
      <c r="N1565" s="162">
        <v>46547.040000000001</v>
      </c>
      <c r="O1565" s="171">
        <v>16.100000000000001</v>
      </c>
      <c r="P1565" s="326" t="b">
        <f t="shared" ca="1" si="24"/>
        <v>0</v>
      </c>
      <c r="Q1565" s="234">
        <v>3275.915</v>
      </c>
      <c r="R1565" s="234">
        <v>24661.375</v>
      </c>
      <c r="S1565" s="234">
        <v>18609.75</v>
      </c>
    </row>
    <row r="1566" spans="1:19">
      <c r="A1566" s="169">
        <v>44845</v>
      </c>
      <c r="B1566" s="162">
        <v>2419.5</v>
      </c>
      <c r="C1566" s="162">
        <v>466</v>
      </c>
      <c r="D1566" s="162">
        <v>369.27</v>
      </c>
      <c r="E1566" s="162">
        <v>4924.5</v>
      </c>
      <c r="F1566" s="162">
        <v>7031.75</v>
      </c>
      <c r="G1566" s="162">
        <v>35</v>
      </c>
      <c r="H1566" s="162">
        <v>8612</v>
      </c>
      <c r="I1566" s="162">
        <v>4107</v>
      </c>
      <c r="J1566" s="162">
        <v>4903.75</v>
      </c>
      <c r="K1566" s="162">
        <v>3481</v>
      </c>
      <c r="L1566" s="162">
        <v>3750</v>
      </c>
      <c r="M1566" s="162">
        <v>3354</v>
      </c>
      <c r="N1566" s="162">
        <v>43453.77</v>
      </c>
      <c r="O1566" s="171">
        <v>14.7</v>
      </c>
      <c r="P1566" s="326" t="b">
        <f t="shared" ca="1" si="24"/>
        <v>0</v>
      </c>
      <c r="Q1566" s="234">
        <v>3254.77</v>
      </c>
      <c r="R1566" s="234">
        <v>24710.25</v>
      </c>
      <c r="S1566" s="234">
        <v>15488.75</v>
      </c>
    </row>
    <row r="1567" spans="1:19">
      <c r="A1567" s="169">
        <v>44846</v>
      </c>
      <c r="B1567" s="162">
        <v>2357</v>
      </c>
      <c r="C1567" s="162">
        <v>474.75</v>
      </c>
      <c r="D1567" s="162">
        <v>369.73</v>
      </c>
      <c r="E1567" s="162">
        <v>5034</v>
      </c>
      <c r="F1567" s="162">
        <v>7047.75</v>
      </c>
      <c r="G1567" s="162">
        <v>37.5</v>
      </c>
      <c r="H1567" s="162">
        <v>8392</v>
      </c>
      <c r="I1567" s="162">
        <v>3884</v>
      </c>
      <c r="J1567" s="162">
        <v>5058.125</v>
      </c>
      <c r="K1567" s="162">
        <v>3517</v>
      </c>
      <c r="L1567" s="162">
        <v>3686</v>
      </c>
      <c r="M1567" s="162">
        <v>3161</v>
      </c>
      <c r="N1567" s="162">
        <v>43018.855000000003</v>
      </c>
      <c r="O1567" s="171">
        <v>12.4</v>
      </c>
      <c r="P1567" s="326" t="b">
        <f t="shared" ca="1" si="24"/>
        <v>0</v>
      </c>
      <c r="Q1567" s="234">
        <v>3201.48</v>
      </c>
      <c r="R1567" s="234">
        <v>24395.25</v>
      </c>
      <c r="S1567" s="234">
        <v>15422.125</v>
      </c>
    </row>
    <row r="1568" spans="1:19">
      <c r="A1568" s="169">
        <v>44847</v>
      </c>
      <c r="B1568" s="162">
        <v>2349</v>
      </c>
      <c r="C1568" s="162">
        <v>464.25</v>
      </c>
      <c r="D1568" s="162">
        <v>355.31</v>
      </c>
      <c r="E1568" s="162">
        <v>5225</v>
      </c>
      <c r="F1568" s="162">
        <v>7123</v>
      </c>
      <c r="G1568" s="162">
        <v>40.5</v>
      </c>
      <c r="H1568" s="162">
        <v>8152</v>
      </c>
      <c r="I1568" s="162">
        <v>4079</v>
      </c>
      <c r="J1568" s="162">
        <v>5049</v>
      </c>
      <c r="K1568" s="162">
        <v>3503</v>
      </c>
      <c r="L1568" s="162">
        <v>3864</v>
      </c>
      <c r="M1568" s="162">
        <v>3318</v>
      </c>
      <c r="N1568" s="162">
        <v>43522.06</v>
      </c>
      <c r="O1568" s="171">
        <v>15.4</v>
      </c>
      <c r="P1568" s="326" t="b">
        <f t="shared" ca="1" si="24"/>
        <v>0</v>
      </c>
      <c r="Q1568" s="234">
        <v>3168.56</v>
      </c>
      <c r="R1568" s="234">
        <v>24619.5</v>
      </c>
      <c r="S1568" s="234">
        <v>15734</v>
      </c>
    </row>
    <row r="1569" spans="1:19">
      <c r="A1569" s="169">
        <v>44848</v>
      </c>
      <c r="B1569" s="162">
        <v>2381.125</v>
      </c>
      <c r="C1569" s="162">
        <v>467.5</v>
      </c>
      <c r="D1569" s="162">
        <v>361.72</v>
      </c>
      <c r="E1569" s="162">
        <v>5877</v>
      </c>
      <c r="F1569" s="162">
        <v>7287.75</v>
      </c>
      <c r="G1569" s="162">
        <v>46.5</v>
      </c>
      <c r="H1569" s="162">
        <v>8435</v>
      </c>
      <c r="I1569" s="162">
        <v>4291</v>
      </c>
      <c r="J1569" s="162">
        <v>6111.625</v>
      </c>
      <c r="K1569" s="162">
        <v>4686</v>
      </c>
      <c r="L1569" s="162">
        <v>4840</v>
      </c>
      <c r="M1569" s="162">
        <v>4094</v>
      </c>
      <c r="N1569" s="162">
        <v>48879.22</v>
      </c>
      <c r="O1569" s="171">
        <v>42.4</v>
      </c>
      <c r="P1569" s="326" t="b">
        <f t="shared" ca="1" si="24"/>
        <v>0</v>
      </c>
      <c r="Q1569" s="234">
        <v>3210.3450000000003</v>
      </c>
      <c r="R1569" s="234">
        <v>25937.25</v>
      </c>
      <c r="S1569" s="234">
        <v>19731.625</v>
      </c>
    </row>
    <row r="1570" spans="1:19">
      <c r="A1570" s="169">
        <v>44849</v>
      </c>
      <c r="B1570" s="162">
        <v>2599.625</v>
      </c>
      <c r="C1570" s="162">
        <v>461.75</v>
      </c>
      <c r="D1570" s="162">
        <v>356.91</v>
      </c>
      <c r="E1570" s="162">
        <v>5829.5</v>
      </c>
      <c r="F1570" s="162">
        <v>7608.25</v>
      </c>
      <c r="G1570" s="162">
        <v>48</v>
      </c>
      <c r="H1570" s="162">
        <v>8738.5</v>
      </c>
      <c r="I1570" s="162">
        <v>4503</v>
      </c>
      <c r="J1570" s="162">
        <v>6712.5</v>
      </c>
      <c r="K1570" s="162">
        <v>5511</v>
      </c>
      <c r="L1570" s="162">
        <v>5209</v>
      </c>
      <c r="M1570" s="162">
        <v>4634</v>
      </c>
      <c r="N1570" s="162">
        <v>52212.035000000003</v>
      </c>
      <c r="O1570" s="171">
        <v>46.2</v>
      </c>
      <c r="P1570" s="326" t="b">
        <f t="shared" ca="1" si="24"/>
        <v>0</v>
      </c>
      <c r="Q1570" s="234">
        <v>3418.2849999999999</v>
      </c>
      <c r="R1570" s="234">
        <v>26727.25</v>
      </c>
      <c r="S1570" s="234">
        <v>22066.5</v>
      </c>
    </row>
    <row r="1571" spans="1:19">
      <c r="A1571" s="169">
        <v>44850</v>
      </c>
      <c r="B1571" s="162">
        <v>2391.375</v>
      </c>
      <c r="C1571" s="162">
        <v>465.25</v>
      </c>
      <c r="D1571" s="162">
        <v>359.66</v>
      </c>
      <c r="E1571" s="162">
        <v>5125</v>
      </c>
      <c r="F1571" s="162">
        <v>7607.875</v>
      </c>
      <c r="G1571" s="162">
        <v>52</v>
      </c>
      <c r="H1571" s="162">
        <v>8714</v>
      </c>
      <c r="I1571" s="162">
        <v>4376</v>
      </c>
      <c r="J1571" s="162">
        <v>6531.625</v>
      </c>
      <c r="K1571" s="162">
        <v>5483</v>
      </c>
      <c r="L1571" s="162">
        <v>5292</v>
      </c>
      <c r="M1571" s="162">
        <v>4517</v>
      </c>
      <c r="N1571" s="162">
        <v>50914.785000000003</v>
      </c>
      <c r="O1571" s="171">
        <v>43.7</v>
      </c>
      <c r="P1571" s="326" t="b">
        <f t="shared" ca="1" si="24"/>
        <v>0</v>
      </c>
      <c r="Q1571" s="234">
        <v>3216.2849999999999</v>
      </c>
      <c r="R1571" s="234">
        <v>25874.875</v>
      </c>
      <c r="S1571" s="234">
        <v>21823.625</v>
      </c>
    </row>
    <row r="1572" spans="1:19">
      <c r="A1572" s="169">
        <v>44851</v>
      </c>
      <c r="B1572" s="162">
        <v>2437.5</v>
      </c>
      <c r="C1572" s="162">
        <v>472.5</v>
      </c>
      <c r="D1572" s="162">
        <v>344.71000000000004</v>
      </c>
      <c r="E1572" s="162">
        <v>5189.5</v>
      </c>
      <c r="F1572" s="162">
        <v>7212.875</v>
      </c>
      <c r="G1572" s="162">
        <v>50.5</v>
      </c>
      <c r="H1572" s="162">
        <v>8521.5</v>
      </c>
      <c r="I1572" s="162">
        <v>4121</v>
      </c>
      <c r="J1572" s="162">
        <v>6518.375</v>
      </c>
      <c r="K1572" s="162">
        <v>5109</v>
      </c>
      <c r="L1572" s="162">
        <v>5050</v>
      </c>
      <c r="M1572" s="162">
        <v>4277</v>
      </c>
      <c r="N1572" s="162">
        <v>49304.46</v>
      </c>
      <c r="O1572" s="171">
        <v>33.1</v>
      </c>
      <c r="P1572" s="326" t="b">
        <f t="shared" ca="1" si="24"/>
        <v>0</v>
      </c>
      <c r="Q1572" s="234">
        <v>3254.71</v>
      </c>
      <c r="R1572" s="234">
        <v>25095.375</v>
      </c>
      <c r="S1572" s="234">
        <v>20954.375</v>
      </c>
    </row>
    <row r="1573" spans="1:19">
      <c r="A1573" s="169">
        <v>44852</v>
      </c>
      <c r="B1573" s="162">
        <v>2458.875</v>
      </c>
      <c r="C1573" s="162">
        <v>465.75</v>
      </c>
      <c r="D1573" s="162">
        <v>329.73</v>
      </c>
      <c r="E1573" s="162">
        <v>5220.5</v>
      </c>
      <c r="F1573" s="162">
        <v>7251.375</v>
      </c>
      <c r="G1573" s="162">
        <v>33.5</v>
      </c>
      <c r="H1573" s="162">
        <v>8377.5</v>
      </c>
      <c r="I1573" s="162">
        <v>4009</v>
      </c>
      <c r="J1573" s="162">
        <v>6379.375</v>
      </c>
      <c r="K1573" s="162">
        <v>4828</v>
      </c>
      <c r="L1573" s="162">
        <v>4886</v>
      </c>
      <c r="M1573" s="162">
        <v>4231</v>
      </c>
      <c r="N1573" s="162">
        <v>48470.605000000003</v>
      </c>
      <c r="O1573" s="171">
        <v>26.5</v>
      </c>
      <c r="P1573" s="326" t="b">
        <f t="shared" ca="1" si="24"/>
        <v>0</v>
      </c>
      <c r="Q1573" s="234">
        <v>3254.355</v>
      </c>
      <c r="R1573" s="234">
        <v>24891.875</v>
      </c>
      <c r="S1573" s="234">
        <v>20324.375</v>
      </c>
    </row>
    <row r="1574" spans="1:19">
      <c r="A1574" s="169">
        <v>44853</v>
      </c>
      <c r="B1574" s="162">
        <v>2380.75</v>
      </c>
      <c r="C1574" s="162">
        <v>452.25</v>
      </c>
      <c r="D1574" s="162">
        <v>350.03</v>
      </c>
      <c r="E1574" s="162">
        <v>5140.5</v>
      </c>
      <c r="F1574" s="162">
        <v>7228.875</v>
      </c>
      <c r="G1574" s="162">
        <v>23.5</v>
      </c>
      <c r="H1574" s="162">
        <v>8210.5</v>
      </c>
      <c r="I1574" s="162">
        <v>4033</v>
      </c>
      <c r="J1574" s="162">
        <v>6242.875</v>
      </c>
      <c r="K1574" s="162">
        <v>4868</v>
      </c>
      <c r="L1574" s="162">
        <v>4881</v>
      </c>
      <c r="M1574" s="162">
        <v>4062</v>
      </c>
      <c r="N1574" s="162">
        <v>47873.279999999999</v>
      </c>
      <c r="O1574" s="171">
        <v>23.9</v>
      </c>
      <c r="P1574" s="326" t="b">
        <f t="shared" ca="1" si="24"/>
        <v>0</v>
      </c>
      <c r="Q1574" s="234">
        <v>3183.0299999999997</v>
      </c>
      <c r="R1574" s="234">
        <v>24636.375</v>
      </c>
      <c r="S1574" s="234">
        <v>20053.875</v>
      </c>
    </row>
    <row r="1575" spans="1:19">
      <c r="A1575" s="169">
        <v>44854</v>
      </c>
      <c r="B1575" s="162">
        <v>2503.625</v>
      </c>
      <c r="C1575" s="162">
        <v>454</v>
      </c>
      <c r="D1575" s="162">
        <v>384.63</v>
      </c>
      <c r="E1575" s="162">
        <v>5404</v>
      </c>
      <c r="F1575" s="162">
        <v>7309.375</v>
      </c>
      <c r="G1575" s="162">
        <v>29.5</v>
      </c>
      <c r="H1575" s="162">
        <v>8324</v>
      </c>
      <c r="I1575" s="162">
        <v>4253</v>
      </c>
      <c r="J1575" s="162">
        <v>6342</v>
      </c>
      <c r="K1575" s="162">
        <v>4994</v>
      </c>
      <c r="L1575" s="162">
        <v>5073</v>
      </c>
      <c r="M1575" s="162">
        <v>4224</v>
      </c>
      <c r="N1575" s="162">
        <v>49295.13</v>
      </c>
      <c r="O1575" s="171">
        <v>32</v>
      </c>
      <c r="P1575" s="326" t="b">
        <f t="shared" ca="1" si="24"/>
        <v>0</v>
      </c>
      <c r="Q1575" s="234">
        <v>3342.2550000000001</v>
      </c>
      <c r="R1575" s="234">
        <v>25319.875</v>
      </c>
      <c r="S1575" s="234">
        <v>20633</v>
      </c>
    </row>
    <row r="1576" spans="1:19">
      <c r="A1576" s="169">
        <v>44855</v>
      </c>
      <c r="B1576" s="162">
        <v>2576</v>
      </c>
      <c r="C1576" s="162">
        <v>462.5</v>
      </c>
      <c r="D1576" s="162">
        <v>433.2</v>
      </c>
      <c r="E1576" s="162">
        <v>5538</v>
      </c>
      <c r="F1576" s="162">
        <v>7405</v>
      </c>
      <c r="G1576" s="162">
        <v>34</v>
      </c>
      <c r="H1576" s="162">
        <v>8594.5</v>
      </c>
      <c r="I1576" s="162">
        <v>4260</v>
      </c>
      <c r="J1576" s="162">
        <v>6564.25</v>
      </c>
      <c r="K1576" s="162">
        <v>5264</v>
      </c>
      <c r="L1576" s="162">
        <v>5144</v>
      </c>
      <c r="M1576" s="162">
        <v>4367</v>
      </c>
      <c r="N1576" s="162">
        <v>50642.45</v>
      </c>
      <c r="O1576" s="171">
        <v>46</v>
      </c>
      <c r="P1576" s="326" t="b">
        <f t="shared" ca="1" si="24"/>
        <v>0</v>
      </c>
      <c r="Q1576" s="234">
        <v>3471.7</v>
      </c>
      <c r="R1576" s="234">
        <v>25831.5</v>
      </c>
      <c r="S1576" s="234">
        <v>21339.25</v>
      </c>
    </row>
    <row r="1577" spans="1:19">
      <c r="A1577" s="169">
        <v>44856</v>
      </c>
      <c r="B1577" s="162">
        <v>2593.625</v>
      </c>
      <c r="C1577" s="162">
        <v>453.75</v>
      </c>
      <c r="D1577" s="162">
        <v>445.78000000000003</v>
      </c>
      <c r="E1577" s="162">
        <v>5423</v>
      </c>
      <c r="F1577" s="162">
        <v>7658.75</v>
      </c>
      <c r="G1577" s="162">
        <v>35.5</v>
      </c>
      <c r="H1577" s="162">
        <v>8716</v>
      </c>
      <c r="I1577" s="162">
        <v>4438</v>
      </c>
      <c r="J1577" s="162">
        <v>6822.875</v>
      </c>
      <c r="K1577" s="162">
        <v>5522</v>
      </c>
      <c r="L1577" s="162">
        <v>5395</v>
      </c>
      <c r="M1577" s="162">
        <v>4679</v>
      </c>
      <c r="N1577" s="162">
        <v>52183.28</v>
      </c>
      <c r="O1577" s="171">
        <v>48.3</v>
      </c>
      <c r="P1577" s="326" t="b">
        <f t="shared" ca="1" si="24"/>
        <v>0</v>
      </c>
      <c r="Q1577" s="234">
        <v>3493.1550000000002</v>
      </c>
      <c r="R1577" s="234">
        <v>26271.25</v>
      </c>
      <c r="S1577" s="234">
        <v>22418.875</v>
      </c>
    </row>
    <row r="1578" spans="1:19">
      <c r="A1578" s="169">
        <v>44857</v>
      </c>
      <c r="B1578" s="162">
        <v>2424.375</v>
      </c>
      <c r="C1578" s="162">
        <v>460.25</v>
      </c>
      <c r="D1578" s="162">
        <v>343.65</v>
      </c>
      <c r="E1578" s="162">
        <v>5473</v>
      </c>
      <c r="F1578" s="162">
        <v>7582.375</v>
      </c>
      <c r="G1578" s="162">
        <v>40</v>
      </c>
      <c r="H1578" s="162">
        <v>8777.5</v>
      </c>
      <c r="I1578" s="162">
        <v>4285</v>
      </c>
      <c r="J1578" s="162">
        <v>7077.5</v>
      </c>
      <c r="K1578" s="162">
        <v>5503</v>
      </c>
      <c r="L1578" s="162">
        <v>5417</v>
      </c>
      <c r="M1578" s="162">
        <v>4580</v>
      </c>
      <c r="N1578" s="162">
        <v>51963.65</v>
      </c>
      <c r="O1578" s="171">
        <v>44.1</v>
      </c>
      <c r="P1578" s="326" t="b">
        <f t="shared" ca="1" si="24"/>
        <v>0</v>
      </c>
      <c r="Q1578" s="234">
        <v>3228.2750000000001</v>
      </c>
      <c r="R1578" s="234">
        <v>26157.875</v>
      </c>
      <c r="S1578" s="234">
        <v>22577.5</v>
      </c>
    </row>
    <row r="1579" spans="1:19">
      <c r="A1579" s="169">
        <v>44858</v>
      </c>
      <c r="B1579" s="162">
        <v>2385</v>
      </c>
      <c r="C1579" s="162">
        <v>479</v>
      </c>
      <c r="D1579" s="162">
        <v>394.9</v>
      </c>
      <c r="E1579" s="162">
        <v>5580.5</v>
      </c>
      <c r="F1579" s="162">
        <v>7136.875</v>
      </c>
      <c r="G1579" s="162">
        <v>38.5</v>
      </c>
      <c r="H1579" s="162">
        <v>8530.5</v>
      </c>
      <c r="I1579" s="162">
        <v>4170</v>
      </c>
      <c r="J1579" s="162">
        <v>6535.875</v>
      </c>
      <c r="K1579" s="162">
        <v>5298</v>
      </c>
      <c r="L1579" s="162">
        <v>5087</v>
      </c>
      <c r="M1579" s="162">
        <v>4384</v>
      </c>
      <c r="N1579" s="162">
        <v>50020.15</v>
      </c>
      <c r="O1579" s="171">
        <v>32</v>
      </c>
      <c r="P1579" s="326" t="b">
        <f t="shared" ca="1" si="24"/>
        <v>0</v>
      </c>
      <c r="Q1579" s="234">
        <v>3258.9</v>
      </c>
      <c r="R1579" s="234">
        <v>25456.375</v>
      </c>
      <c r="S1579" s="234">
        <v>21304.875</v>
      </c>
    </row>
    <row r="1580" spans="1:19">
      <c r="A1580" s="169">
        <v>44859</v>
      </c>
      <c r="B1580" s="162">
        <v>2442.125</v>
      </c>
      <c r="C1580" s="162">
        <v>472.5</v>
      </c>
      <c r="D1580" s="162">
        <v>355.57000000000005</v>
      </c>
      <c r="E1580" s="162">
        <v>5376.5</v>
      </c>
      <c r="F1580" s="162">
        <v>7259.25</v>
      </c>
      <c r="G1580" s="162">
        <v>36</v>
      </c>
      <c r="H1580" s="162">
        <v>8447</v>
      </c>
      <c r="I1580" s="162">
        <v>4153</v>
      </c>
      <c r="J1580" s="162">
        <v>6463.625</v>
      </c>
      <c r="K1580" s="162">
        <v>5020</v>
      </c>
      <c r="L1580" s="162">
        <v>4923</v>
      </c>
      <c r="M1580" s="162">
        <v>4260</v>
      </c>
      <c r="N1580" s="162">
        <v>49208.57</v>
      </c>
      <c r="O1580" s="171">
        <v>24.1</v>
      </c>
      <c r="P1580" s="326" t="b">
        <f t="shared" ca="1" si="24"/>
        <v>0</v>
      </c>
      <c r="Q1580" s="234">
        <v>3270.1950000000002</v>
      </c>
      <c r="R1580" s="234">
        <v>25271.75</v>
      </c>
      <c r="S1580" s="234">
        <v>20666.625</v>
      </c>
    </row>
    <row r="1581" spans="1:19">
      <c r="A1581" s="169">
        <v>44860</v>
      </c>
      <c r="B1581" s="162">
        <v>2469.75</v>
      </c>
      <c r="C1581" s="162">
        <v>483.25</v>
      </c>
      <c r="D1581" s="162">
        <v>357.18</v>
      </c>
      <c r="E1581" s="162">
        <v>5340.5</v>
      </c>
      <c r="F1581" s="162">
        <v>7129</v>
      </c>
      <c r="G1581" s="162">
        <v>34.5</v>
      </c>
      <c r="H1581" s="162">
        <v>8136.5</v>
      </c>
      <c r="I1581" s="162">
        <v>4099</v>
      </c>
      <c r="J1581" s="162">
        <v>6312.25</v>
      </c>
      <c r="K1581" s="162">
        <v>5007</v>
      </c>
      <c r="L1581" s="162">
        <v>4846</v>
      </c>
      <c r="M1581" s="162">
        <v>4063</v>
      </c>
      <c r="N1581" s="162">
        <v>48277.93</v>
      </c>
      <c r="O1581" s="171">
        <v>20</v>
      </c>
      <c r="P1581" s="326" t="b">
        <f t="shared" ca="1" si="24"/>
        <v>0</v>
      </c>
      <c r="Q1581" s="234">
        <v>3310.18</v>
      </c>
      <c r="R1581" s="234">
        <v>24739.5</v>
      </c>
      <c r="S1581" s="234">
        <v>20228.25</v>
      </c>
    </row>
    <row r="1582" spans="1:19">
      <c r="A1582" s="169">
        <v>44861</v>
      </c>
      <c r="B1582" s="162">
        <v>2412.25</v>
      </c>
      <c r="C1582" s="162">
        <v>457.25</v>
      </c>
      <c r="D1582" s="162">
        <v>384.25</v>
      </c>
      <c r="E1582" s="162">
        <v>5558</v>
      </c>
      <c r="F1582" s="162">
        <v>7135</v>
      </c>
      <c r="G1582" s="162">
        <v>36.5</v>
      </c>
      <c r="H1582" s="162">
        <v>8258</v>
      </c>
      <c r="I1582" s="162">
        <v>4094</v>
      </c>
      <c r="J1582" s="162">
        <v>6150.625</v>
      </c>
      <c r="K1582" s="162">
        <v>4983</v>
      </c>
      <c r="L1582" s="162">
        <v>4944</v>
      </c>
      <c r="M1582" s="162">
        <v>4141</v>
      </c>
      <c r="N1582" s="162">
        <v>48553.875</v>
      </c>
      <c r="O1582" s="171">
        <v>27.3</v>
      </c>
      <c r="P1582" s="326" t="b">
        <f t="shared" ca="1" si="24"/>
        <v>0</v>
      </c>
      <c r="Q1582" s="234">
        <v>3253.75</v>
      </c>
      <c r="R1582" s="234">
        <v>25081.5</v>
      </c>
      <c r="S1582" s="234">
        <v>20218.625</v>
      </c>
    </row>
    <row r="1583" spans="1:19">
      <c r="A1583" s="169">
        <v>44862</v>
      </c>
      <c r="B1583" s="162">
        <v>2377.625</v>
      </c>
      <c r="C1583" s="162">
        <v>465.25</v>
      </c>
      <c r="D1583" s="162">
        <v>380.8</v>
      </c>
      <c r="E1583" s="162">
        <v>5313.5</v>
      </c>
      <c r="F1583" s="162">
        <v>7145.875</v>
      </c>
      <c r="G1583" s="162">
        <v>38.5</v>
      </c>
      <c r="H1583" s="162">
        <v>8544.5</v>
      </c>
      <c r="I1583" s="162">
        <v>4094</v>
      </c>
      <c r="J1583" s="162">
        <v>6141.25</v>
      </c>
      <c r="K1583" s="162">
        <v>5210</v>
      </c>
      <c r="L1583" s="162">
        <v>5101</v>
      </c>
      <c r="M1583" s="162">
        <v>4331</v>
      </c>
      <c r="N1583" s="162">
        <v>49143.3</v>
      </c>
      <c r="O1583" s="171">
        <v>47</v>
      </c>
      <c r="P1583" s="326" t="b">
        <f t="shared" ca="1" si="24"/>
        <v>0</v>
      </c>
      <c r="Q1583" s="234">
        <v>3223.6750000000002</v>
      </c>
      <c r="R1583" s="234">
        <v>25136.375</v>
      </c>
      <c r="S1583" s="234">
        <v>20783.25</v>
      </c>
    </row>
    <row r="1584" spans="1:19">
      <c r="A1584" s="169">
        <v>44863</v>
      </c>
      <c r="B1584" s="162">
        <v>2452.75</v>
      </c>
      <c r="C1584" s="162">
        <v>465</v>
      </c>
      <c r="D1584" s="162">
        <v>351.92</v>
      </c>
      <c r="E1584" s="162">
        <v>5109.5</v>
      </c>
      <c r="F1584" s="162">
        <v>7765.125</v>
      </c>
      <c r="G1584" s="162">
        <v>40</v>
      </c>
      <c r="H1584" s="162">
        <v>8716</v>
      </c>
      <c r="I1584" s="162">
        <v>4436</v>
      </c>
      <c r="J1584" s="162">
        <v>6265.875</v>
      </c>
      <c r="K1584" s="162">
        <v>5580</v>
      </c>
      <c r="L1584" s="162">
        <v>5257</v>
      </c>
      <c r="M1584" s="162">
        <v>4599</v>
      </c>
      <c r="N1584" s="162">
        <v>51038.17</v>
      </c>
      <c r="O1584" s="171">
        <v>49.9</v>
      </c>
      <c r="P1584" s="326" t="b">
        <f t="shared" ca="1" si="24"/>
        <v>0</v>
      </c>
      <c r="Q1584" s="234">
        <v>3269.67</v>
      </c>
      <c r="R1584" s="234">
        <v>26066.625</v>
      </c>
      <c r="S1584" s="234">
        <v>21701.875</v>
      </c>
    </row>
    <row r="1585" spans="1:19">
      <c r="A1585" s="169">
        <v>44864</v>
      </c>
      <c r="B1585" s="162">
        <v>2311.375</v>
      </c>
      <c r="C1585" s="162">
        <v>473.25</v>
      </c>
      <c r="D1585" s="162">
        <v>351.61</v>
      </c>
      <c r="E1585" s="162">
        <v>5140.5</v>
      </c>
      <c r="F1585" s="162">
        <v>7560.125</v>
      </c>
      <c r="G1585" s="162">
        <v>38</v>
      </c>
      <c r="H1585" s="162">
        <v>8692</v>
      </c>
      <c r="I1585" s="162">
        <v>4403</v>
      </c>
      <c r="J1585" s="162">
        <v>6220.5</v>
      </c>
      <c r="K1585" s="162">
        <v>5514</v>
      </c>
      <c r="L1585" s="162">
        <v>5219</v>
      </c>
      <c r="M1585" s="162">
        <v>4431</v>
      </c>
      <c r="N1585" s="162">
        <v>50354.36</v>
      </c>
      <c r="O1585" s="171">
        <v>39.9</v>
      </c>
      <c r="P1585" s="326" t="b">
        <f t="shared" ca="1" si="24"/>
        <v>0</v>
      </c>
      <c r="Q1585" s="234">
        <v>3136.2350000000001</v>
      </c>
      <c r="R1585" s="234">
        <v>25833.625</v>
      </c>
      <c r="S1585" s="234">
        <v>21384.5</v>
      </c>
    </row>
    <row r="1586" spans="1:19">
      <c r="A1586" s="169">
        <v>44865</v>
      </c>
      <c r="B1586" s="162">
        <v>2378.625</v>
      </c>
      <c r="C1586" s="162">
        <v>479.75</v>
      </c>
      <c r="D1586" s="162">
        <v>370.5</v>
      </c>
      <c r="E1586" s="162">
        <v>5027.5</v>
      </c>
      <c r="F1586" s="162">
        <v>7038.875</v>
      </c>
      <c r="G1586" s="162">
        <v>36.5</v>
      </c>
      <c r="H1586" s="162">
        <v>8276.5</v>
      </c>
      <c r="I1586" s="162">
        <v>4109</v>
      </c>
      <c r="J1586" s="162">
        <v>6375.25</v>
      </c>
      <c r="K1586" s="162">
        <v>5099</v>
      </c>
      <c r="L1586" s="162">
        <v>5061</v>
      </c>
      <c r="M1586" s="162">
        <v>4158</v>
      </c>
      <c r="N1586" s="162">
        <v>48410.5</v>
      </c>
      <c r="O1586" s="171">
        <v>25.9</v>
      </c>
      <c r="P1586" s="326" t="b">
        <f t="shared" ca="1" si="24"/>
        <v>0</v>
      </c>
      <c r="Q1586" s="234">
        <v>3228.875</v>
      </c>
      <c r="R1586" s="234">
        <v>24488.375</v>
      </c>
      <c r="S1586" s="234">
        <v>20693.25</v>
      </c>
    </row>
    <row r="1587" spans="1:19">
      <c r="A1587" s="169">
        <v>44866</v>
      </c>
      <c r="B1587" s="162">
        <v>2371.125</v>
      </c>
      <c r="C1587" s="162">
        <v>468.75</v>
      </c>
      <c r="D1587" s="162">
        <v>336.43</v>
      </c>
      <c r="E1587" s="162">
        <v>5628.5</v>
      </c>
      <c r="F1587" s="162">
        <v>7089.25</v>
      </c>
      <c r="G1587" s="162">
        <v>31</v>
      </c>
      <c r="H1587" s="162">
        <v>8158</v>
      </c>
      <c r="I1587" s="162">
        <v>4052</v>
      </c>
      <c r="J1587" s="162">
        <v>5728.875</v>
      </c>
      <c r="K1587" s="162">
        <v>4104</v>
      </c>
      <c r="L1587" s="162">
        <v>4485</v>
      </c>
      <c r="M1587" s="162">
        <v>3833</v>
      </c>
      <c r="N1587" s="162">
        <v>46285.93</v>
      </c>
      <c r="O1587" s="171">
        <v>14</v>
      </c>
      <c r="P1587" s="326" t="b">
        <f t="shared" ca="1" si="24"/>
        <v>0</v>
      </c>
      <c r="Q1587" s="234">
        <v>3176.3049999999998</v>
      </c>
      <c r="R1587" s="234">
        <v>24958.75</v>
      </c>
      <c r="S1587" s="234">
        <v>18150.875</v>
      </c>
    </row>
    <row r="1588" spans="1:19">
      <c r="A1588" s="169">
        <v>44867</v>
      </c>
      <c r="B1588" s="162">
        <v>2296.25</v>
      </c>
      <c r="C1588" s="162">
        <v>443</v>
      </c>
      <c r="D1588" s="162">
        <v>322.09000000000003</v>
      </c>
      <c r="E1588" s="162">
        <v>5299</v>
      </c>
      <c r="F1588" s="162">
        <v>7021</v>
      </c>
      <c r="G1588" s="162">
        <v>15</v>
      </c>
      <c r="H1588" s="162">
        <v>7814.5</v>
      </c>
      <c r="I1588" s="162">
        <v>3867</v>
      </c>
      <c r="J1588" s="162">
        <v>4562.875</v>
      </c>
      <c r="K1588" s="162">
        <v>3177</v>
      </c>
      <c r="L1588" s="162">
        <v>3663</v>
      </c>
      <c r="M1588" s="162">
        <v>3385</v>
      </c>
      <c r="N1588" s="162">
        <v>41865.714999999997</v>
      </c>
      <c r="O1588" s="171">
        <v>11.7</v>
      </c>
      <c r="P1588" s="326" t="b">
        <f t="shared" ca="1" si="24"/>
        <v>0</v>
      </c>
      <c r="Q1588" s="234">
        <v>3061.34</v>
      </c>
      <c r="R1588" s="234">
        <v>24016.5</v>
      </c>
      <c r="S1588" s="234">
        <v>14787.875</v>
      </c>
    </row>
    <row r="1589" spans="1:19">
      <c r="A1589" s="169">
        <v>44868</v>
      </c>
      <c r="B1589" s="162">
        <v>2292.625</v>
      </c>
      <c r="C1589" s="162">
        <v>469.25</v>
      </c>
      <c r="D1589" s="162">
        <v>324.57</v>
      </c>
      <c r="E1589" s="162">
        <v>5387</v>
      </c>
      <c r="F1589" s="162">
        <v>7092.5</v>
      </c>
      <c r="G1589" s="162">
        <v>12.5</v>
      </c>
      <c r="H1589" s="162">
        <v>8157</v>
      </c>
      <c r="I1589" s="162">
        <v>3805</v>
      </c>
      <c r="J1589" s="162">
        <v>3818.375</v>
      </c>
      <c r="K1589" s="162">
        <v>2356</v>
      </c>
      <c r="L1589" s="162">
        <v>3027</v>
      </c>
      <c r="M1589" s="162">
        <v>3308</v>
      </c>
      <c r="N1589" s="162">
        <v>40049.82</v>
      </c>
      <c r="O1589" s="171">
        <v>15.9</v>
      </c>
      <c r="P1589" s="326" t="b">
        <f t="shared" ca="1" si="24"/>
        <v>0</v>
      </c>
      <c r="Q1589" s="234">
        <v>3086.4450000000002</v>
      </c>
      <c r="R1589" s="234">
        <v>24454</v>
      </c>
      <c r="S1589" s="234">
        <v>12509.375</v>
      </c>
    </row>
    <row r="1590" spans="1:19">
      <c r="A1590" s="169">
        <v>44869</v>
      </c>
      <c r="B1590" s="162">
        <v>2353.75</v>
      </c>
      <c r="C1590" s="162">
        <v>473.75</v>
      </c>
      <c r="D1590" s="162">
        <v>334.31</v>
      </c>
      <c r="E1590" s="162">
        <v>5832.5</v>
      </c>
      <c r="F1590" s="162">
        <v>7230.25</v>
      </c>
      <c r="G1590" s="162">
        <v>18</v>
      </c>
      <c r="H1590" s="162">
        <v>8671.5</v>
      </c>
      <c r="I1590" s="162">
        <v>4248</v>
      </c>
      <c r="J1590" s="162">
        <v>5687.125</v>
      </c>
      <c r="K1590" s="162">
        <v>4344</v>
      </c>
      <c r="L1590" s="162">
        <v>4663</v>
      </c>
      <c r="M1590" s="162">
        <v>4128</v>
      </c>
      <c r="N1590" s="162">
        <v>47984.184999999998</v>
      </c>
      <c r="O1590" s="171">
        <v>36.5</v>
      </c>
      <c r="P1590" s="326" t="b">
        <f t="shared" ca="1" si="24"/>
        <v>0</v>
      </c>
      <c r="Q1590" s="234">
        <v>3161.81</v>
      </c>
      <c r="R1590" s="234">
        <v>26000.25</v>
      </c>
      <c r="S1590" s="234">
        <v>18822.125</v>
      </c>
    </row>
    <row r="1591" spans="1:19">
      <c r="A1591" s="169">
        <v>44870</v>
      </c>
      <c r="B1591" s="162">
        <v>2314</v>
      </c>
      <c r="C1591" s="162">
        <v>445.25</v>
      </c>
      <c r="D1591" s="162">
        <v>356.90000000000003</v>
      </c>
      <c r="E1591" s="162">
        <v>5407</v>
      </c>
      <c r="F1591" s="162">
        <v>7396.375</v>
      </c>
      <c r="G1591" s="162">
        <v>16.5</v>
      </c>
      <c r="H1591" s="162">
        <v>8703</v>
      </c>
      <c r="I1591" s="162">
        <v>4271</v>
      </c>
      <c r="J1591" s="162">
        <v>6907.25</v>
      </c>
      <c r="K1591" s="162">
        <v>5313</v>
      </c>
      <c r="L1591" s="162">
        <v>5483</v>
      </c>
      <c r="M1591" s="162">
        <v>4632</v>
      </c>
      <c r="N1591" s="162">
        <v>51245.275000000001</v>
      </c>
      <c r="O1591" s="171">
        <v>39</v>
      </c>
      <c r="P1591" s="326" t="b">
        <f t="shared" ca="1" si="24"/>
        <v>0</v>
      </c>
      <c r="Q1591" s="234">
        <v>3116.15</v>
      </c>
      <c r="R1591" s="234">
        <v>25793.875</v>
      </c>
      <c r="S1591" s="234">
        <v>22335.25</v>
      </c>
    </row>
    <row r="1592" spans="1:19">
      <c r="A1592" s="169">
        <v>44871</v>
      </c>
      <c r="B1592" s="162">
        <v>2187.25</v>
      </c>
      <c r="C1592" s="162">
        <v>440</v>
      </c>
      <c r="D1592" s="162">
        <v>336</v>
      </c>
      <c r="E1592" s="162">
        <v>5448.5</v>
      </c>
      <c r="F1592" s="162">
        <v>7331.125</v>
      </c>
      <c r="G1592" s="162">
        <v>13</v>
      </c>
      <c r="H1592" s="162">
        <v>8555.5</v>
      </c>
      <c r="I1592" s="162">
        <v>4182</v>
      </c>
      <c r="J1592" s="162">
        <v>6810.125</v>
      </c>
      <c r="K1592" s="162">
        <v>5304</v>
      </c>
      <c r="L1592" s="162">
        <v>5463</v>
      </c>
      <c r="M1592" s="162">
        <v>4641</v>
      </c>
      <c r="N1592" s="162">
        <v>50711.5</v>
      </c>
      <c r="O1592" s="171">
        <v>30.7</v>
      </c>
      <c r="P1592" s="326" t="b">
        <f t="shared" ca="1" si="24"/>
        <v>0</v>
      </c>
      <c r="Q1592" s="234">
        <v>2963.25</v>
      </c>
      <c r="R1592" s="234">
        <v>25530.125</v>
      </c>
      <c r="S1592" s="234">
        <v>22218.125</v>
      </c>
    </row>
    <row r="1593" spans="1:19">
      <c r="A1593" s="169">
        <v>44872</v>
      </c>
      <c r="B1593" s="162">
        <v>2307.875</v>
      </c>
      <c r="C1593" s="162">
        <v>468.5</v>
      </c>
      <c r="D1593" s="162">
        <v>334.55</v>
      </c>
      <c r="E1593" s="162">
        <v>5004</v>
      </c>
      <c r="F1593" s="162">
        <v>7162.125</v>
      </c>
      <c r="G1593" s="162">
        <v>11</v>
      </c>
      <c r="H1593" s="162">
        <v>8395</v>
      </c>
      <c r="I1593" s="162">
        <v>3926</v>
      </c>
      <c r="J1593" s="162">
        <v>5421.375</v>
      </c>
      <c r="K1593" s="162">
        <v>3805</v>
      </c>
      <c r="L1593" s="162">
        <v>4463</v>
      </c>
      <c r="M1593" s="162">
        <v>4079</v>
      </c>
      <c r="N1593" s="162">
        <v>45377.425000000003</v>
      </c>
      <c r="O1593" s="171">
        <v>14.2</v>
      </c>
      <c r="P1593" s="326" t="b">
        <f t="shared" ca="1" si="24"/>
        <v>0</v>
      </c>
      <c r="Q1593" s="234">
        <v>3110.9250000000002</v>
      </c>
      <c r="R1593" s="234">
        <v>24498.125</v>
      </c>
      <c r="S1593" s="234">
        <v>17768.375</v>
      </c>
    </row>
    <row r="1594" spans="1:19">
      <c r="A1594" s="169">
        <v>44873</v>
      </c>
      <c r="B1594" s="162">
        <v>2296.125</v>
      </c>
      <c r="C1594" s="162">
        <v>472</v>
      </c>
      <c r="D1594" s="162">
        <v>329.97</v>
      </c>
      <c r="E1594" s="162">
        <v>5406</v>
      </c>
      <c r="F1594" s="162">
        <v>7025.625</v>
      </c>
      <c r="G1594" s="162">
        <v>14</v>
      </c>
      <c r="H1594" s="162">
        <v>8245.5</v>
      </c>
      <c r="I1594" s="162">
        <v>4031</v>
      </c>
      <c r="J1594" s="162">
        <v>4098.875</v>
      </c>
      <c r="K1594" s="162">
        <v>2406</v>
      </c>
      <c r="L1594" s="162">
        <v>3205</v>
      </c>
      <c r="M1594" s="162">
        <v>3474</v>
      </c>
      <c r="N1594" s="162">
        <v>41004.095000000001</v>
      </c>
      <c r="O1594" s="171">
        <v>15.3</v>
      </c>
      <c r="P1594" s="326" t="b">
        <f t="shared" ca="1" si="24"/>
        <v>0</v>
      </c>
      <c r="Q1594" s="234">
        <v>3098.0950000000003</v>
      </c>
      <c r="R1594" s="234">
        <v>24722.125</v>
      </c>
      <c r="S1594" s="234">
        <v>13183.875</v>
      </c>
    </row>
    <row r="1595" spans="1:19">
      <c r="A1595" s="169">
        <v>44874</v>
      </c>
      <c r="B1595" s="162">
        <v>2306.625</v>
      </c>
      <c r="C1595" s="162">
        <v>485</v>
      </c>
      <c r="D1595" s="162">
        <v>342.78000000000003</v>
      </c>
      <c r="E1595" s="162">
        <v>5573.5</v>
      </c>
      <c r="F1595" s="162">
        <v>7123.875</v>
      </c>
      <c r="G1595" s="162">
        <v>21.5</v>
      </c>
      <c r="H1595" s="162">
        <v>8249.5</v>
      </c>
      <c r="I1595" s="162">
        <v>4229</v>
      </c>
      <c r="J1595" s="162">
        <v>4212.75</v>
      </c>
      <c r="K1595" s="162">
        <v>2239</v>
      </c>
      <c r="L1595" s="162">
        <v>3231</v>
      </c>
      <c r="M1595" s="162">
        <v>3328</v>
      </c>
      <c r="N1595" s="162">
        <v>41342.53</v>
      </c>
      <c r="O1595" s="171">
        <v>13.9</v>
      </c>
      <c r="P1595" s="326" t="b">
        <f t="shared" ca="1" si="24"/>
        <v>0</v>
      </c>
      <c r="Q1595" s="234">
        <v>3134.4050000000002</v>
      </c>
      <c r="R1595" s="234">
        <v>25197.375</v>
      </c>
      <c r="S1595" s="234">
        <v>13010.75</v>
      </c>
    </row>
    <row r="1596" spans="1:19">
      <c r="A1596" s="169">
        <v>44875</v>
      </c>
      <c r="B1596" s="162">
        <v>2294.5</v>
      </c>
      <c r="C1596" s="162">
        <v>489</v>
      </c>
      <c r="D1596" s="162">
        <v>343.39000000000004</v>
      </c>
      <c r="E1596" s="162">
        <v>5986</v>
      </c>
      <c r="F1596" s="162">
        <v>7118.75</v>
      </c>
      <c r="G1596" s="162">
        <v>29</v>
      </c>
      <c r="H1596" s="162">
        <v>8511.5</v>
      </c>
      <c r="I1596" s="162">
        <v>4350</v>
      </c>
      <c r="J1596" s="162">
        <v>4334.125</v>
      </c>
      <c r="K1596" s="162">
        <v>2296</v>
      </c>
      <c r="L1596" s="162">
        <v>3232</v>
      </c>
      <c r="M1596" s="162">
        <v>3349</v>
      </c>
      <c r="N1596" s="162">
        <v>42333.264999999999</v>
      </c>
      <c r="O1596" s="171">
        <v>19</v>
      </c>
      <c r="P1596" s="326" t="b">
        <f t="shared" ca="1" si="24"/>
        <v>0</v>
      </c>
      <c r="Q1596" s="234">
        <v>3126.89</v>
      </c>
      <c r="R1596" s="234">
        <v>25995.25</v>
      </c>
      <c r="S1596" s="234">
        <v>13211.125</v>
      </c>
    </row>
    <row r="1597" spans="1:19">
      <c r="A1597" s="169">
        <v>44876</v>
      </c>
      <c r="B1597" s="162">
        <v>2322.875</v>
      </c>
      <c r="C1597" s="162">
        <v>494.5</v>
      </c>
      <c r="D1597" s="162">
        <v>334.12</v>
      </c>
      <c r="E1597" s="162">
        <v>6048</v>
      </c>
      <c r="F1597" s="162">
        <v>7127.75</v>
      </c>
      <c r="G1597" s="162">
        <v>31.5</v>
      </c>
      <c r="H1597" s="162">
        <v>8621.5</v>
      </c>
      <c r="I1597" s="162">
        <v>4177</v>
      </c>
      <c r="J1597" s="162">
        <v>5776.5</v>
      </c>
      <c r="K1597" s="162">
        <v>4481</v>
      </c>
      <c r="L1597" s="162">
        <v>4769</v>
      </c>
      <c r="M1597" s="162">
        <v>4150</v>
      </c>
      <c r="N1597" s="162">
        <v>48333.745000000003</v>
      </c>
      <c r="O1597" s="171">
        <v>41.3</v>
      </c>
      <c r="P1597" s="326" t="b">
        <f t="shared" ca="1" si="24"/>
        <v>0</v>
      </c>
      <c r="Q1597" s="234">
        <v>3151.4949999999999</v>
      </c>
      <c r="R1597" s="234">
        <v>26005.75</v>
      </c>
      <c r="S1597" s="234">
        <v>19176.5</v>
      </c>
    </row>
    <row r="1598" spans="1:19">
      <c r="A1598" s="169">
        <v>44877</v>
      </c>
      <c r="B1598" s="162">
        <v>2397.625</v>
      </c>
      <c r="C1598" s="162">
        <v>469</v>
      </c>
      <c r="D1598" s="162">
        <v>336.35</v>
      </c>
      <c r="E1598" s="162">
        <v>6232</v>
      </c>
      <c r="F1598" s="162">
        <v>7676</v>
      </c>
      <c r="G1598" s="162">
        <v>28.5</v>
      </c>
      <c r="H1598" s="162">
        <v>8758</v>
      </c>
      <c r="I1598" s="162">
        <v>4636</v>
      </c>
      <c r="J1598" s="162">
        <v>6949.75</v>
      </c>
      <c r="K1598" s="162">
        <v>5548</v>
      </c>
      <c r="L1598" s="162">
        <v>5547</v>
      </c>
      <c r="M1598" s="162">
        <v>4749</v>
      </c>
      <c r="N1598" s="162">
        <v>53327.224999999999</v>
      </c>
      <c r="O1598" s="171">
        <v>42.2</v>
      </c>
      <c r="P1598" s="326" t="b">
        <f t="shared" ca="1" si="24"/>
        <v>0</v>
      </c>
      <c r="Q1598" s="234">
        <v>3202.9749999999999</v>
      </c>
      <c r="R1598" s="234">
        <v>27330.5</v>
      </c>
      <c r="S1598" s="234">
        <v>22793.75</v>
      </c>
    </row>
    <row r="1599" spans="1:19">
      <c r="A1599" s="169">
        <v>44878</v>
      </c>
      <c r="B1599" s="162">
        <v>2351.75</v>
      </c>
      <c r="C1599" s="162">
        <v>461.5</v>
      </c>
      <c r="D1599" s="162">
        <v>333.6</v>
      </c>
      <c r="E1599" s="162">
        <v>6498.5</v>
      </c>
      <c r="F1599" s="162">
        <v>7604.75</v>
      </c>
      <c r="G1599" s="162">
        <v>29.5</v>
      </c>
      <c r="H1599" s="162">
        <v>8868</v>
      </c>
      <c r="I1599" s="162">
        <v>4918</v>
      </c>
      <c r="J1599" s="162">
        <v>6943.25</v>
      </c>
      <c r="K1599" s="162">
        <v>5661</v>
      </c>
      <c r="L1599" s="162">
        <v>5462</v>
      </c>
      <c r="M1599" s="162">
        <v>4627</v>
      </c>
      <c r="N1599" s="162">
        <v>53758.85</v>
      </c>
      <c r="O1599" s="171">
        <v>39.1</v>
      </c>
      <c r="P1599" s="326" t="b">
        <f t="shared" ca="1" si="24"/>
        <v>0</v>
      </c>
      <c r="Q1599" s="234">
        <v>3146.85</v>
      </c>
      <c r="R1599" s="234">
        <v>27918.75</v>
      </c>
      <c r="S1599" s="234">
        <v>22693.25</v>
      </c>
    </row>
    <row r="1600" spans="1:19">
      <c r="A1600" s="169">
        <v>44879</v>
      </c>
      <c r="B1600" s="162">
        <v>2482.125</v>
      </c>
      <c r="C1600" s="162">
        <v>473.25</v>
      </c>
      <c r="D1600" s="162">
        <v>345.15999999999997</v>
      </c>
      <c r="E1600" s="162">
        <v>6351.5</v>
      </c>
      <c r="F1600" s="162">
        <v>7285.625</v>
      </c>
      <c r="G1600" s="162">
        <v>31.5</v>
      </c>
      <c r="H1600" s="162">
        <v>8372.5</v>
      </c>
      <c r="I1600" s="162">
        <v>4172</v>
      </c>
      <c r="J1600" s="162">
        <v>6650.75</v>
      </c>
      <c r="K1600" s="162">
        <v>5211</v>
      </c>
      <c r="L1600" s="162">
        <v>5293</v>
      </c>
      <c r="M1600" s="162">
        <v>4400</v>
      </c>
      <c r="N1600" s="162">
        <v>51068.41</v>
      </c>
      <c r="O1600" s="171">
        <v>27.6</v>
      </c>
      <c r="P1600" s="326" t="b">
        <f t="shared" ca="1" si="24"/>
        <v>0</v>
      </c>
      <c r="Q1600" s="234">
        <v>3300.5349999999999</v>
      </c>
      <c r="R1600" s="234">
        <v>26213.125</v>
      </c>
      <c r="S1600" s="234">
        <v>21554.75</v>
      </c>
    </row>
    <row r="1601" spans="1:19">
      <c r="A1601" s="169">
        <v>44880</v>
      </c>
      <c r="B1601" s="162">
        <v>2338.875</v>
      </c>
      <c r="C1601" s="162">
        <v>463.5</v>
      </c>
      <c r="D1601" s="162">
        <v>379.24</v>
      </c>
      <c r="E1601" s="162">
        <v>6284</v>
      </c>
      <c r="F1601" s="162">
        <v>7098.875</v>
      </c>
      <c r="G1601" s="162">
        <v>31.5</v>
      </c>
      <c r="H1601" s="162">
        <v>8289.5</v>
      </c>
      <c r="I1601" s="162">
        <v>4147</v>
      </c>
      <c r="J1601" s="162">
        <v>6551.25</v>
      </c>
      <c r="K1601" s="162">
        <v>4942</v>
      </c>
      <c r="L1601" s="162">
        <v>5368</v>
      </c>
      <c r="M1601" s="162">
        <v>4358</v>
      </c>
      <c r="N1601" s="162">
        <v>50251.74</v>
      </c>
      <c r="O1601" s="171">
        <v>25.3</v>
      </c>
      <c r="P1601" s="326" t="b">
        <f t="shared" ca="1" si="24"/>
        <v>0</v>
      </c>
      <c r="Q1601" s="234">
        <v>3181.6149999999998</v>
      </c>
      <c r="R1601" s="234">
        <v>25850.875</v>
      </c>
      <c r="S1601" s="234">
        <v>21219.25</v>
      </c>
    </row>
    <row r="1602" spans="1:19">
      <c r="A1602" s="169">
        <v>44881</v>
      </c>
      <c r="B1602" s="162">
        <v>2330.625</v>
      </c>
      <c r="C1602" s="162">
        <v>466.75</v>
      </c>
      <c r="D1602" s="162">
        <v>420.59999999999997</v>
      </c>
      <c r="E1602" s="162">
        <v>5637</v>
      </c>
      <c r="F1602" s="162">
        <v>7155.75</v>
      </c>
      <c r="G1602" s="162">
        <v>33.5</v>
      </c>
      <c r="H1602" s="162">
        <v>8296.5</v>
      </c>
      <c r="I1602" s="162">
        <v>3821</v>
      </c>
      <c r="J1602" s="162">
        <v>5954.625</v>
      </c>
      <c r="K1602" s="162">
        <v>4151</v>
      </c>
      <c r="L1602" s="162">
        <v>4864</v>
      </c>
      <c r="M1602" s="162">
        <v>4039</v>
      </c>
      <c r="N1602" s="162">
        <v>47170.35</v>
      </c>
      <c r="O1602" s="171">
        <v>12.9</v>
      </c>
      <c r="P1602" s="326" t="b">
        <f t="shared" ca="1" si="24"/>
        <v>0</v>
      </c>
      <c r="Q1602" s="234">
        <v>3217.9749999999999</v>
      </c>
      <c r="R1602" s="234">
        <v>24943.75</v>
      </c>
      <c r="S1602" s="234">
        <v>19008.625</v>
      </c>
    </row>
    <row r="1603" spans="1:19">
      <c r="A1603" s="169">
        <v>44882</v>
      </c>
      <c r="B1603" s="162">
        <v>2292.5</v>
      </c>
      <c r="C1603" s="162">
        <v>465.25</v>
      </c>
      <c r="D1603" s="162">
        <v>399.22</v>
      </c>
      <c r="E1603" s="162">
        <v>5405</v>
      </c>
      <c r="F1603" s="162">
        <v>7202</v>
      </c>
      <c r="G1603" s="162">
        <v>34</v>
      </c>
      <c r="H1603" s="162">
        <v>8333.5</v>
      </c>
      <c r="I1603" s="162">
        <v>4119</v>
      </c>
      <c r="J1603" s="162">
        <v>4274.125</v>
      </c>
      <c r="K1603" s="162">
        <v>2499</v>
      </c>
      <c r="L1603" s="162">
        <v>3057</v>
      </c>
      <c r="M1603" s="162">
        <v>2765</v>
      </c>
      <c r="N1603" s="162">
        <v>40845.595000000001</v>
      </c>
      <c r="O1603" s="171">
        <v>18.7</v>
      </c>
      <c r="P1603" s="326" t="b">
        <f t="shared" ca="1" si="24"/>
        <v>0</v>
      </c>
      <c r="Q1603" s="234">
        <v>3156.9700000000003</v>
      </c>
      <c r="R1603" s="234">
        <v>25093.5</v>
      </c>
      <c r="S1603" s="234">
        <v>12595.125</v>
      </c>
    </row>
    <row r="1604" spans="1:19">
      <c r="A1604" s="169">
        <v>44883</v>
      </c>
      <c r="B1604" s="162">
        <v>2393.875</v>
      </c>
      <c r="C1604" s="162">
        <v>469.5</v>
      </c>
      <c r="D1604" s="162">
        <v>380.96</v>
      </c>
      <c r="E1604" s="162">
        <v>5855.5</v>
      </c>
      <c r="F1604" s="162">
        <v>7375</v>
      </c>
      <c r="G1604" s="162">
        <v>33.5</v>
      </c>
      <c r="H1604" s="162">
        <v>8595</v>
      </c>
      <c r="I1604" s="162">
        <v>4199</v>
      </c>
      <c r="J1604" s="162">
        <v>5920</v>
      </c>
      <c r="K1604" s="162">
        <v>4443</v>
      </c>
      <c r="L1604" s="162">
        <v>4848</v>
      </c>
      <c r="M1604" s="162">
        <v>3930</v>
      </c>
      <c r="N1604" s="162">
        <v>48443.334999999999</v>
      </c>
      <c r="O1604" s="171">
        <v>43.3</v>
      </c>
      <c r="P1604" s="326" t="b">
        <f t="shared" ref="P1604:P1667" ca="1" si="25">AND(A1604&gt;=(TODAY()-30),A1604&lt;TODAY())</f>
        <v>0</v>
      </c>
      <c r="Q1604" s="234">
        <v>3244.335</v>
      </c>
      <c r="R1604" s="234">
        <v>26058</v>
      </c>
      <c r="S1604" s="234">
        <v>19141</v>
      </c>
    </row>
    <row r="1605" spans="1:19">
      <c r="A1605" s="169">
        <v>44884</v>
      </c>
      <c r="B1605" s="162">
        <v>2504.75</v>
      </c>
      <c r="C1605" s="162">
        <v>464.25</v>
      </c>
      <c r="D1605" s="162">
        <v>375.73999999999995</v>
      </c>
      <c r="E1605" s="162">
        <v>5620.5</v>
      </c>
      <c r="F1605" s="162">
        <v>7655</v>
      </c>
      <c r="G1605" s="162">
        <v>36.5</v>
      </c>
      <c r="H1605" s="162">
        <v>8841.5</v>
      </c>
      <c r="I1605" s="162">
        <v>4305</v>
      </c>
      <c r="J1605" s="162">
        <v>6841.25</v>
      </c>
      <c r="K1605" s="162">
        <v>5697</v>
      </c>
      <c r="L1605" s="162">
        <v>5576</v>
      </c>
      <c r="M1605" s="162">
        <v>4612</v>
      </c>
      <c r="N1605" s="162">
        <v>52529.49</v>
      </c>
      <c r="O1605" s="171">
        <v>43.9</v>
      </c>
      <c r="P1605" s="326" t="b">
        <f t="shared" ca="1" si="25"/>
        <v>0</v>
      </c>
      <c r="Q1605" s="234">
        <v>3344.74</v>
      </c>
      <c r="R1605" s="234">
        <v>26458.5</v>
      </c>
      <c r="S1605" s="234">
        <v>22726.25</v>
      </c>
    </row>
    <row r="1606" spans="1:19">
      <c r="A1606" s="169">
        <v>44885</v>
      </c>
      <c r="B1606" s="162">
        <v>2337.125</v>
      </c>
      <c r="C1606" s="162">
        <v>458.5</v>
      </c>
      <c r="D1606" s="162">
        <v>388.17</v>
      </c>
      <c r="E1606" s="162">
        <v>5321</v>
      </c>
      <c r="F1606" s="162">
        <v>7796.125</v>
      </c>
      <c r="G1606" s="162">
        <v>36</v>
      </c>
      <c r="H1606" s="162">
        <v>8558</v>
      </c>
      <c r="I1606" s="162">
        <v>4458</v>
      </c>
      <c r="J1606" s="162">
        <v>6783.75</v>
      </c>
      <c r="K1606" s="162">
        <v>5587</v>
      </c>
      <c r="L1606" s="162">
        <v>5611</v>
      </c>
      <c r="M1606" s="162">
        <v>4732</v>
      </c>
      <c r="N1606" s="162">
        <v>52066.67</v>
      </c>
      <c r="O1606" s="171">
        <v>37.299999999999997</v>
      </c>
      <c r="P1606" s="326" t="b">
        <f t="shared" ca="1" si="25"/>
        <v>0</v>
      </c>
      <c r="Q1606" s="234">
        <v>3183.7950000000001</v>
      </c>
      <c r="R1606" s="234">
        <v>26169.125</v>
      </c>
      <c r="S1606" s="234">
        <v>22713.75</v>
      </c>
    </row>
    <row r="1607" spans="1:19">
      <c r="A1607" s="169">
        <v>44886</v>
      </c>
      <c r="B1607" s="162">
        <v>2442.5</v>
      </c>
      <c r="C1607" s="162">
        <v>482.5</v>
      </c>
      <c r="D1607" s="162">
        <v>377.56</v>
      </c>
      <c r="E1607" s="162">
        <v>5183</v>
      </c>
      <c r="F1607" s="162">
        <v>7247.625</v>
      </c>
      <c r="G1607" s="162">
        <v>31</v>
      </c>
      <c r="H1607" s="162">
        <v>8354.5</v>
      </c>
      <c r="I1607" s="162">
        <v>3964</v>
      </c>
      <c r="J1607" s="162">
        <v>6671.875</v>
      </c>
      <c r="K1607" s="162">
        <v>5223</v>
      </c>
      <c r="L1607" s="162">
        <v>5430</v>
      </c>
      <c r="M1607" s="162">
        <v>4494</v>
      </c>
      <c r="N1607" s="162">
        <v>49901.56</v>
      </c>
      <c r="O1607" s="171">
        <v>30.1</v>
      </c>
      <c r="P1607" s="326" t="b">
        <f t="shared" ca="1" si="25"/>
        <v>0</v>
      </c>
      <c r="Q1607" s="234">
        <v>3302.56</v>
      </c>
      <c r="R1607" s="234">
        <v>24780.125</v>
      </c>
      <c r="S1607" s="234">
        <v>21818.875</v>
      </c>
    </row>
    <row r="1608" spans="1:19">
      <c r="A1608" s="169">
        <v>44887</v>
      </c>
      <c r="B1608" s="162">
        <v>2649.125</v>
      </c>
      <c r="C1608" s="162">
        <v>476.25</v>
      </c>
      <c r="D1608" s="162">
        <v>461.47999999999996</v>
      </c>
      <c r="E1608" s="162">
        <v>5335</v>
      </c>
      <c r="F1608" s="162">
        <v>7197.875</v>
      </c>
      <c r="G1608" s="162">
        <v>26.5</v>
      </c>
      <c r="H1608" s="162">
        <v>8620.5</v>
      </c>
      <c r="I1608" s="162">
        <v>3734</v>
      </c>
      <c r="J1608" s="162">
        <v>6081.125</v>
      </c>
      <c r="K1608" s="162">
        <v>4241</v>
      </c>
      <c r="L1608" s="162">
        <v>4839</v>
      </c>
      <c r="M1608" s="162">
        <v>4037</v>
      </c>
      <c r="N1608" s="162">
        <v>47698.855000000003</v>
      </c>
      <c r="O1608" s="171">
        <v>15.9</v>
      </c>
      <c r="P1608" s="326" t="b">
        <f t="shared" ca="1" si="25"/>
        <v>0</v>
      </c>
      <c r="Q1608" s="234">
        <v>3586.855</v>
      </c>
      <c r="R1608" s="234">
        <v>24913.875</v>
      </c>
      <c r="S1608" s="234">
        <v>19198.125</v>
      </c>
    </row>
    <row r="1609" spans="1:19">
      <c r="A1609" s="169">
        <v>44888</v>
      </c>
      <c r="B1609" s="162">
        <v>2383.5</v>
      </c>
      <c r="C1609" s="162">
        <v>478.25</v>
      </c>
      <c r="D1609" s="162">
        <v>372.15000000000003</v>
      </c>
      <c r="E1609" s="162">
        <v>5183</v>
      </c>
      <c r="F1609" s="162">
        <v>7285.25</v>
      </c>
      <c r="G1609" s="162">
        <v>25.5</v>
      </c>
      <c r="H1609" s="162">
        <v>8301</v>
      </c>
      <c r="I1609" s="162">
        <v>3851</v>
      </c>
      <c r="J1609" s="162">
        <v>5020.125</v>
      </c>
      <c r="K1609" s="162">
        <v>3050</v>
      </c>
      <c r="L1609" s="162">
        <v>3904</v>
      </c>
      <c r="M1609" s="162">
        <v>3066</v>
      </c>
      <c r="N1609" s="162">
        <v>42919.775000000001</v>
      </c>
      <c r="O1609" s="171">
        <v>13.5</v>
      </c>
      <c r="P1609" s="326" t="b">
        <f t="shared" ca="1" si="25"/>
        <v>0</v>
      </c>
      <c r="Q1609" s="234">
        <v>3233.9</v>
      </c>
      <c r="R1609" s="234">
        <v>24645.75</v>
      </c>
      <c r="S1609" s="234">
        <v>15040.125</v>
      </c>
    </row>
    <row r="1610" spans="1:19">
      <c r="A1610" s="169">
        <v>44889</v>
      </c>
      <c r="B1610" s="162">
        <v>2390.25</v>
      </c>
      <c r="C1610" s="162">
        <v>475.5</v>
      </c>
      <c r="D1610" s="162">
        <v>341.05</v>
      </c>
      <c r="E1610" s="162">
        <v>5208</v>
      </c>
      <c r="F1610" s="162">
        <v>7205.375</v>
      </c>
      <c r="G1610" s="162">
        <v>21</v>
      </c>
      <c r="H1610" s="162">
        <v>8360</v>
      </c>
      <c r="I1610" s="162">
        <v>4014</v>
      </c>
      <c r="J1610" s="162">
        <v>4091.125</v>
      </c>
      <c r="K1610" s="162">
        <v>2308</v>
      </c>
      <c r="L1610" s="162">
        <v>2754</v>
      </c>
      <c r="M1610" s="162">
        <v>2450</v>
      </c>
      <c r="N1610" s="162">
        <v>39618.300000000003</v>
      </c>
      <c r="O1610" s="171">
        <v>17.5</v>
      </c>
      <c r="P1610" s="326" t="b">
        <f t="shared" ca="1" si="25"/>
        <v>0</v>
      </c>
      <c r="Q1610" s="234">
        <v>3206.8</v>
      </c>
      <c r="R1610" s="234">
        <v>24808.375</v>
      </c>
      <c r="S1610" s="234">
        <v>11603.125</v>
      </c>
    </row>
    <row r="1611" spans="1:19">
      <c r="A1611" s="169">
        <v>44890</v>
      </c>
      <c r="B1611" s="162">
        <v>2444.25</v>
      </c>
      <c r="C1611" s="162">
        <v>465.25</v>
      </c>
      <c r="D1611" s="162">
        <v>342.09</v>
      </c>
      <c r="E1611" s="162">
        <v>5449</v>
      </c>
      <c r="F1611" s="162">
        <v>7280.125</v>
      </c>
      <c r="G1611" s="162">
        <v>19</v>
      </c>
      <c r="H1611" s="162">
        <v>8689</v>
      </c>
      <c r="I1611" s="162">
        <v>4411</v>
      </c>
      <c r="J1611" s="162">
        <v>5679.875</v>
      </c>
      <c r="K1611" s="162">
        <v>4652</v>
      </c>
      <c r="L1611" s="162">
        <v>4300</v>
      </c>
      <c r="M1611" s="162">
        <v>3836</v>
      </c>
      <c r="N1611" s="162">
        <v>47567.59</v>
      </c>
      <c r="O1611" s="171">
        <v>46.6</v>
      </c>
      <c r="P1611" s="326" t="b">
        <f t="shared" ca="1" si="25"/>
        <v>0</v>
      </c>
      <c r="Q1611" s="234">
        <v>3251.59</v>
      </c>
      <c r="R1611" s="234">
        <v>25848.125</v>
      </c>
      <c r="S1611" s="234">
        <v>18467.875</v>
      </c>
    </row>
    <row r="1612" spans="1:19">
      <c r="A1612" s="169">
        <v>44891</v>
      </c>
      <c r="B1612" s="162">
        <v>2505</v>
      </c>
      <c r="C1612" s="162">
        <v>454.5</v>
      </c>
      <c r="D1612" s="162">
        <v>399.75</v>
      </c>
      <c r="E1612" s="162">
        <v>6131.5</v>
      </c>
      <c r="F1612" s="162">
        <v>7520.25</v>
      </c>
      <c r="G1612" s="162">
        <v>19.5</v>
      </c>
      <c r="H1612" s="162">
        <v>8876.5</v>
      </c>
      <c r="I1612" s="162">
        <v>4881</v>
      </c>
      <c r="J1612" s="162">
        <v>6641.375</v>
      </c>
      <c r="K1612" s="162">
        <v>5770</v>
      </c>
      <c r="L1612" s="162">
        <v>5009</v>
      </c>
      <c r="M1612" s="162">
        <v>4598</v>
      </c>
      <c r="N1612" s="162">
        <v>52806.375</v>
      </c>
      <c r="O1612" s="171">
        <v>49.1</v>
      </c>
      <c r="P1612" s="326" t="b">
        <f t="shared" ca="1" si="25"/>
        <v>0</v>
      </c>
      <c r="Q1612" s="234">
        <v>3359.25</v>
      </c>
      <c r="R1612" s="234">
        <v>27428.75</v>
      </c>
      <c r="S1612" s="234">
        <v>22018.375</v>
      </c>
    </row>
    <row r="1613" spans="1:19">
      <c r="A1613" s="169">
        <v>44892</v>
      </c>
      <c r="B1613" s="162">
        <v>2417.25</v>
      </c>
      <c r="C1613" s="162">
        <v>449.5</v>
      </c>
      <c r="D1613" s="162">
        <v>406.66999999999996</v>
      </c>
      <c r="E1613" s="162">
        <v>5777.5</v>
      </c>
      <c r="F1613" s="162">
        <v>7555.5</v>
      </c>
      <c r="G1613" s="162">
        <v>19.5</v>
      </c>
      <c r="H1613" s="162">
        <v>8686</v>
      </c>
      <c r="I1613" s="162">
        <v>4513</v>
      </c>
      <c r="J1613" s="162">
        <v>6671.5</v>
      </c>
      <c r="K1613" s="162">
        <v>5677</v>
      </c>
      <c r="L1613" s="162">
        <v>4904</v>
      </c>
      <c r="M1613" s="162">
        <v>4633</v>
      </c>
      <c r="N1613" s="162">
        <v>51710.42</v>
      </c>
      <c r="O1613" s="171">
        <v>38.1</v>
      </c>
      <c r="P1613" s="326" t="b">
        <f t="shared" ca="1" si="25"/>
        <v>0</v>
      </c>
      <c r="Q1613" s="234">
        <v>3273.42</v>
      </c>
      <c r="R1613" s="234">
        <v>26551.5</v>
      </c>
      <c r="S1613" s="234">
        <v>21885.5</v>
      </c>
    </row>
    <row r="1614" spans="1:19">
      <c r="A1614" s="169">
        <v>44893</v>
      </c>
      <c r="B1614" s="162">
        <v>2409.625</v>
      </c>
      <c r="C1614" s="162">
        <v>476.75</v>
      </c>
      <c r="D1614" s="162">
        <v>417.99</v>
      </c>
      <c r="E1614" s="162">
        <v>5731.5</v>
      </c>
      <c r="F1614" s="162">
        <v>7370.75</v>
      </c>
      <c r="G1614" s="162">
        <v>27</v>
      </c>
      <c r="H1614" s="162">
        <v>8425</v>
      </c>
      <c r="I1614" s="162">
        <v>4223</v>
      </c>
      <c r="J1614" s="162">
        <v>5903</v>
      </c>
      <c r="K1614" s="162">
        <v>4384</v>
      </c>
      <c r="L1614" s="162">
        <v>4155</v>
      </c>
      <c r="M1614" s="162">
        <v>4071</v>
      </c>
      <c r="N1614" s="162">
        <v>47594.614999999998</v>
      </c>
      <c r="O1614" s="171">
        <v>15.3</v>
      </c>
      <c r="P1614" s="326" t="b">
        <f t="shared" ca="1" si="25"/>
        <v>0</v>
      </c>
      <c r="Q1614" s="234">
        <v>3304.3649999999998</v>
      </c>
      <c r="R1614" s="234">
        <v>25777.25</v>
      </c>
      <c r="S1614" s="234">
        <v>18513</v>
      </c>
    </row>
    <row r="1615" spans="1:19">
      <c r="A1615" s="169">
        <v>44894</v>
      </c>
      <c r="B1615" s="162">
        <v>2386.75</v>
      </c>
      <c r="C1615" s="162">
        <v>476.5</v>
      </c>
      <c r="D1615" s="162">
        <v>422.44000000000005</v>
      </c>
      <c r="E1615" s="162">
        <v>5677.5</v>
      </c>
      <c r="F1615" s="162">
        <v>7372</v>
      </c>
      <c r="G1615" s="162">
        <v>34.5</v>
      </c>
      <c r="H1615" s="162">
        <v>8551</v>
      </c>
      <c r="I1615" s="162">
        <v>4301</v>
      </c>
      <c r="J1615" s="162">
        <v>4220.625</v>
      </c>
      <c r="K1615" s="162">
        <v>3311</v>
      </c>
      <c r="L1615" s="162">
        <v>3110</v>
      </c>
      <c r="M1615" s="162">
        <v>3225</v>
      </c>
      <c r="N1615" s="162">
        <v>43088.315000000002</v>
      </c>
      <c r="O1615" s="171">
        <v>14.3</v>
      </c>
      <c r="P1615" s="326" t="b">
        <f t="shared" ca="1" si="25"/>
        <v>0</v>
      </c>
      <c r="Q1615" s="234">
        <v>3285.69</v>
      </c>
      <c r="R1615" s="234">
        <v>25936</v>
      </c>
      <c r="S1615" s="234">
        <v>13866.625</v>
      </c>
    </row>
    <row r="1616" spans="1:19">
      <c r="A1616" s="169">
        <v>44895</v>
      </c>
      <c r="B1616" s="162">
        <v>2379.625</v>
      </c>
      <c r="C1616" s="162">
        <v>464.25</v>
      </c>
      <c r="D1616" s="162">
        <v>406.64</v>
      </c>
      <c r="E1616" s="162">
        <v>5604.5</v>
      </c>
      <c r="F1616" s="162">
        <v>7140.375</v>
      </c>
      <c r="G1616" s="162">
        <v>31</v>
      </c>
      <c r="H1616" s="162">
        <v>8175.5</v>
      </c>
      <c r="I1616" s="162">
        <v>4039</v>
      </c>
      <c r="J1616" s="162">
        <v>4233.25</v>
      </c>
      <c r="K1616" s="162">
        <v>2964</v>
      </c>
      <c r="L1616" s="162">
        <v>2960</v>
      </c>
      <c r="M1616" s="162">
        <v>2721</v>
      </c>
      <c r="N1616" s="162">
        <v>41119.14</v>
      </c>
      <c r="O1616" s="171">
        <v>13.4</v>
      </c>
      <c r="P1616" s="326" t="b">
        <f t="shared" ca="1" si="25"/>
        <v>0</v>
      </c>
      <c r="Q1616" s="234">
        <v>3250.5149999999999</v>
      </c>
      <c r="R1616" s="234">
        <v>24990.375</v>
      </c>
      <c r="S1616" s="234">
        <v>12878.25</v>
      </c>
    </row>
    <row r="1617" spans="1:19">
      <c r="A1617" s="169">
        <v>44896</v>
      </c>
      <c r="B1617" s="162">
        <v>2316.125</v>
      </c>
      <c r="C1617" s="162">
        <v>457.5</v>
      </c>
      <c r="D1617" s="162">
        <v>317.27</v>
      </c>
      <c r="E1617" s="162">
        <v>6052</v>
      </c>
      <c r="F1617" s="162">
        <v>7182.625</v>
      </c>
      <c r="G1617" s="162">
        <v>8</v>
      </c>
      <c r="H1617" s="162">
        <v>8480</v>
      </c>
      <c r="I1617" s="162">
        <v>4389</v>
      </c>
      <c r="J1617" s="162">
        <v>4111.375</v>
      </c>
      <c r="K1617" s="162">
        <v>2257</v>
      </c>
      <c r="L1617" s="162">
        <v>2669</v>
      </c>
      <c r="M1617" s="162">
        <v>2374</v>
      </c>
      <c r="N1617" s="162">
        <v>40613.894999999997</v>
      </c>
      <c r="O1617" s="171">
        <v>17.3</v>
      </c>
      <c r="P1617" s="326" t="b">
        <f t="shared" ca="1" si="25"/>
        <v>0</v>
      </c>
      <c r="Q1617" s="234">
        <v>3090.895</v>
      </c>
      <c r="R1617" s="234">
        <v>26111.625</v>
      </c>
      <c r="S1617" s="234">
        <v>11411.375</v>
      </c>
    </row>
    <row r="1618" spans="1:19">
      <c r="A1618" s="169">
        <v>44897</v>
      </c>
      <c r="B1618" s="162">
        <v>2344.875</v>
      </c>
      <c r="C1618" s="162">
        <v>454</v>
      </c>
      <c r="D1618" s="162">
        <v>310.92</v>
      </c>
      <c r="E1618" s="162">
        <v>6118</v>
      </c>
      <c r="F1618" s="162">
        <v>7168.5</v>
      </c>
      <c r="G1618" s="162">
        <v>0</v>
      </c>
      <c r="H1618" s="162">
        <v>8968</v>
      </c>
      <c r="I1618" s="162">
        <v>4644</v>
      </c>
      <c r="J1618" s="162">
        <v>5704.25</v>
      </c>
      <c r="K1618" s="162">
        <v>4571</v>
      </c>
      <c r="L1618" s="162">
        <v>4289</v>
      </c>
      <c r="M1618" s="162">
        <v>3853</v>
      </c>
      <c r="N1618" s="162">
        <v>48425.544999999998</v>
      </c>
      <c r="O1618" s="171">
        <v>17.399999999999999</v>
      </c>
      <c r="P1618" s="326" t="b">
        <f t="shared" ca="1" si="25"/>
        <v>0</v>
      </c>
      <c r="Q1618" s="234">
        <v>3109.7950000000001</v>
      </c>
      <c r="R1618" s="234">
        <v>26898.5</v>
      </c>
      <c r="S1618" s="234">
        <v>18417.25</v>
      </c>
    </row>
    <row r="1619" spans="1:19">
      <c r="A1619" s="169">
        <v>44898</v>
      </c>
      <c r="B1619" s="162">
        <v>2448.25</v>
      </c>
      <c r="C1619" s="162">
        <v>432</v>
      </c>
      <c r="D1619" s="162">
        <v>303.12</v>
      </c>
      <c r="E1619" s="162">
        <v>6332</v>
      </c>
      <c r="F1619" s="162">
        <v>7392.25</v>
      </c>
      <c r="G1619" s="162">
        <v>1</v>
      </c>
      <c r="H1619" s="162">
        <v>8951</v>
      </c>
      <c r="I1619" s="162">
        <v>4802</v>
      </c>
      <c r="J1619" s="162">
        <v>6721.25</v>
      </c>
      <c r="K1619" s="162">
        <v>6018</v>
      </c>
      <c r="L1619" s="162">
        <v>5193</v>
      </c>
      <c r="M1619" s="162">
        <v>4985</v>
      </c>
      <c r="N1619" s="162">
        <v>53578.87</v>
      </c>
      <c r="O1619" s="171">
        <v>48.5</v>
      </c>
      <c r="P1619" s="326" t="b">
        <f t="shared" ca="1" si="25"/>
        <v>0</v>
      </c>
      <c r="Q1619" s="234">
        <v>3183.37</v>
      </c>
      <c r="R1619" s="234">
        <v>27478.25</v>
      </c>
      <c r="S1619" s="234">
        <v>22917.25</v>
      </c>
    </row>
    <row r="1620" spans="1:19">
      <c r="A1620" s="169">
        <v>44899</v>
      </c>
      <c r="B1620" s="162">
        <v>2240.25</v>
      </c>
      <c r="C1620" s="162">
        <v>431.75</v>
      </c>
      <c r="D1620" s="162">
        <v>351.68999999999994</v>
      </c>
      <c r="E1620" s="162">
        <v>5735</v>
      </c>
      <c r="F1620" s="162">
        <v>7535</v>
      </c>
      <c r="G1620" s="162">
        <v>8.5</v>
      </c>
      <c r="H1620" s="162">
        <v>8833.5</v>
      </c>
      <c r="I1620" s="162">
        <v>4573</v>
      </c>
      <c r="J1620" s="162">
        <v>6594.75</v>
      </c>
      <c r="K1620" s="162">
        <v>5561</v>
      </c>
      <c r="L1620" s="162">
        <v>5006</v>
      </c>
      <c r="M1620" s="162">
        <v>4468</v>
      </c>
      <c r="N1620" s="162">
        <v>51338.44</v>
      </c>
      <c r="O1620" s="171">
        <v>31.2</v>
      </c>
      <c r="P1620" s="326" t="b">
        <f t="shared" ca="1" si="25"/>
        <v>0</v>
      </c>
      <c r="Q1620" s="234">
        <v>3023.69</v>
      </c>
      <c r="R1620" s="234">
        <v>26685</v>
      </c>
      <c r="S1620" s="234">
        <v>21629.75</v>
      </c>
    </row>
    <row r="1621" spans="1:19">
      <c r="A1621" s="169">
        <v>44900</v>
      </c>
      <c r="B1621" s="162">
        <v>2317.875</v>
      </c>
      <c r="C1621" s="162">
        <v>506</v>
      </c>
      <c r="D1621" s="162">
        <v>361.83000000000004</v>
      </c>
      <c r="E1621" s="162">
        <v>5100.5</v>
      </c>
      <c r="F1621" s="162">
        <v>7223.375</v>
      </c>
      <c r="G1621" s="162">
        <v>1.5</v>
      </c>
      <c r="H1621" s="162">
        <v>8775.5</v>
      </c>
      <c r="I1621" s="162">
        <v>4227</v>
      </c>
      <c r="J1621" s="162">
        <v>5490.75</v>
      </c>
      <c r="K1621" s="162">
        <v>4280</v>
      </c>
      <c r="L1621" s="162">
        <v>4087</v>
      </c>
      <c r="M1621" s="162">
        <v>3648</v>
      </c>
      <c r="N1621" s="162">
        <v>46019.33</v>
      </c>
      <c r="O1621" s="171">
        <v>14.9</v>
      </c>
      <c r="P1621" s="326" t="b">
        <f t="shared" ca="1" si="25"/>
        <v>0</v>
      </c>
      <c r="Q1621" s="234">
        <v>3185.7049999999999</v>
      </c>
      <c r="R1621" s="234">
        <v>25327.875</v>
      </c>
      <c r="S1621" s="234">
        <v>17505.75</v>
      </c>
    </row>
    <row r="1622" spans="1:19">
      <c r="A1622" s="169">
        <v>44901</v>
      </c>
      <c r="B1622" s="162">
        <v>2401.25</v>
      </c>
      <c r="C1622" s="162">
        <v>516</v>
      </c>
      <c r="D1622" s="162">
        <v>361.12</v>
      </c>
      <c r="E1622" s="162">
        <v>5100</v>
      </c>
      <c r="F1622" s="162">
        <v>7010.5</v>
      </c>
      <c r="G1622" s="162">
        <v>0</v>
      </c>
      <c r="H1622" s="162">
        <v>8887</v>
      </c>
      <c r="I1622" s="162">
        <v>4176</v>
      </c>
      <c r="J1622" s="162">
        <v>4087</v>
      </c>
      <c r="K1622" s="162">
        <v>3324</v>
      </c>
      <c r="L1622" s="162">
        <v>3164</v>
      </c>
      <c r="M1622" s="162">
        <v>3027</v>
      </c>
      <c r="N1622" s="162">
        <v>42053.87</v>
      </c>
      <c r="O1622" s="171">
        <v>13.5</v>
      </c>
      <c r="P1622" s="326" t="b">
        <f t="shared" ca="1" si="25"/>
        <v>0</v>
      </c>
      <c r="Q1622" s="234">
        <v>3278.37</v>
      </c>
      <c r="R1622" s="234">
        <v>25173.5</v>
      </c>
      <c r="S1622" s="234">
        <v>13602</v>
      </c>
    </row>
    <row r="1623" spans="1:19">
      <c r="A1623" s="169">
        <v>44902</v>
      </c>
      <c r="B1623" s="162">
        <v>2428.25</v>
      </c>
      <c r="C1623" s="162">
        <v>525.75</v>
      </c>
      <c r="D1623" s="162">
        <v>377.63</v>
      </c>
      <c r="E1623" s="162">
        <v>5103</v>
      </c>
      <c r="F1623" s="162">
        <v>6928.25</v>
      </c>
      <c r="G1623" s="162">
        <v>1.5</v>
      </c>
      <c r="H1623" s="162">
        <v>8525.5</v>
      </c>
      <c r="I1623" s="162">
        <v>4227</v>
      </c>
      <c r="J1623" s="162">
        <v>4138.75</v>
      </c>
      <c r="K1623" s="162">
        <v>2813</v>
      </c>
      <c r="L1623" s="162">
        <v>2997</v>
      </c>
      <c r="M1623" s="162">
        <v>2680</v>
      </c>
      <c r="N1623" s="162">
        <v>40745.629999999997</v>
      </c>
      <c r="O1623" s="171">
        <v>14.2</v>
      </c>
      <c r="P1623" s="326" t="b">
        <f t="shared" ca="1" si="25"/>
        <v>0</v>
      </c>
      <c r="Q1623" s="234">
        <v>3331.63</v>
      </c>
      <c r="R1623" s="234">
        <v>24785.25</v>
      </c>
      <c r="S1623" s="234">
        <v>12628.75</v>
      </c>
    </row>
    <row r="1624" spans="1:19">
      <c r="A1624" s="169">
        <v>44903</v>
      </c>
      <c r="B1624" s="162">
        <v>2461.625</v>
      </c>
      <c r="C1624" s="162">
        <v>552</v>
      </c>
      <c r="D1624" s="162">
        <v>383.68999999999994</v>
      </c>
      <c r="E1624" s="162">
        <v>5312.5</v>
      </c>
      <c r="F1624" s="162">
        <v>6965.75</v>
      </c>
      <c r="G1624" s="162">
        <v>6.5</v>
      </c>
      <c r="H1624" s="162">
        <v>8889</v>
      </c>
      <c r="I1624" s="162">
        <v>4135</v>
      </c>
      <c r="J1624" s="162">
        <v>4090.875</v>
      </c>
      <c r="K1624" s="162">
        <v>2227</v>
      </c>
      <c r="L1624" s="162">
        <v>2660</v>
      </c>
      <c r="M1624" s="162">
        <v>2497</v>
      </c>
      <c r="N1624" s="162">
        <v>40180.94</v>
      </c>
      <c r="O1624" s="171">
        <v>17</v>
      </c>
      <c r="P1624" s="326" t="b">
        <f t="shared" ca="1" si="25"/>
        <v>0</v>
      </c>
      <c r="Q1624" s="234">
        <v>3397.3150000000001</v>
      </c>
      <c r="R1624" s="234">
        <v>25308.75</v>
      </c>
      <c r="S1624" s="234">
        <v>11474.875</v>
      </c>
    </row>
    <row r="1625" spans="1:19">
      <c r="A1625" s="169">
        <v>44904</v>
      </c>
      <c r="B1625" s="162">
        <v>2455.125</v>
      </c>
      <c r="C1625" s="162">
        <v>487.5</v>
      </c>
      <c r="D1625" s="162">
        <v>356.64</v>
      </c>
      <c r="E1625" s="162">
        <v>5341</v>
      </c>
      <c r="F1625" s="162">
        <v>7239.25</v>
      </c>
      <c r="G1625" s="162">
        <v>9</v>
      </c>
      <c r="H1625" s="162">
        <v>8880</v>
      </c>
      <c r="I1625" s="162">
        <v>4108</v>
      </c>
      <c r="J1625" s="162">
        <v>5593.25</v>
      </c>
      <c r="K1625" s="162">
        <v>4376</v>
      </c>
      <c r="L1625" s="162">
        <v>4186</v>
      </c>
      <c r="M1625" s="162">
        <v>3802</v>
      </c>
      <c r="N1625" s="162">
        <v>46833.764999999999</v>
      </c>
      <c r="O1625" s="171">
        <v>40</v>
      </c>
      <c r="P1625" s="326" t="b">
        <f t="shared" ca="1" si="25"/>
        <v>0</v>
      </c>
      <c r="Q1625" s="234">
        <v>3299.2649999999999</v>
      </c>
      <c r="R1625" s="234">
        <v>25577.25</v>
      </c>
      <c r="S1625" s="234">
        <v>17957.25</v>
      </c>
    </row>
    <row r="1626" spans="1:19">
      <c r="A1626" s="169">
        <v>44905</v>
      </c>
      <c r="B1626" s="162">
        <v>2432.625</v>
      </c>
      <c r="C1626" s="162">
        <v>443.5</v>
      </c>
      <c r="D1626" s="162">
        <v>362.66</v>
      </c>
      <c r="E1626" s="162">
        <v>6275</v>
      </c>
      <c r="F1626" s="162">
        <v>7471.875</v>
      </c>
      <c r="G1626" s="162">
        <v>8</v>
      </c>
      <c r="H1626" s="162">
        <v>9049.5</v>
      </c>
      <c r="I1626" s="162">
        <v>4575</v>
      </c>
      <c r="J1626" s="162">
        <v>6478.375</v>
      </c>
      <c r="K1626" s="162">
        <v>5761</v>
      </c>
      <c r="L1626" s="162">
        <v>4971</v>
      </c>
      <c r="M1626" s="162">
        <v>4838</v>
      </c>
      <c r="N1626" s="162">
        <v>52666.535000000003</v>
      </c>
      <c r="O1626" s="171">
        <v>47.6</v>
      </c>
      <c r="P1626" s="326" t="b">
        <f t="shared" ca="1" si="25"/>
        <v>0</v>
      </c>
      <c r="Q1626" s="234">
        <v>3238.7849999999999</v>
      </c>
      <c r="R1626" s="234">
        <v>27379.375</v>
      </c>
      <c r="S1626" s="234">
        <v>22048.375</v>
      </c>
    </row>
    <row r="1627" spans="1:19">
      <c r="A1627" s="169">
        <v>44906</v>
      </c>
      <c r="B1627" s="162">
        <v>2340.625</v>
      </c>
      <c r="C1627" s="162">
        <v>433.75</v>
      </c>
      <c r="D1627" s="162">
        <v>356.93</v>
      </c>
      <c r="E1627" s="162">
        <v>6111.5</v>
      </c>
      <c r="F1627" s="162">
        <v>7369.5</v>
      </c>
      <c r="G1627" s="162">
        <v>0.5</v>
      </c>
      <c r="H1627" s="162">
        <v>8999</v>
      </c>
      <c r="I1627" s="162">
        <v>4650</v>
      </c>
      <c r="J1627" s="162">
        <v>6605.375</v>
      </c>
      <c r="K1627" s="162">
        <v>5670</v>
      </c>
      <c r="L1627" s="162">
        <v>5112</v>
      </c>
      <c r="M1627" s="162">
        <v>5042</v>
      </c>
      <c r="N1627" s="162">
        <v>52691.18</v>
      </c>
      <c r="O1627" s="171">
        <v>36.700000000000003</v>
      </c>
      <c r="P1627" s="326" t="b">
        <f t="shared" ca="1" si="25"/>
        <v>0</v>
      </c>
      <c r="Q1627" s="234">
        <v>3131.3049999999998</v>
      </c>
      <c r="R1627" s="234">
        <v>27130.5</v>
      </c>
      <c r="S1627" s="234">
        <v>22429.375</v>
      </c>
    </row>
    <row r="1628" spans="1:19">
      <c r="A1628" s="169">
        <v>44907</v>
      </c>
      <c r="B1628" s="162">
        <v>2463.75</v>
      </c>
      <c r="C1628" s="162">
        <v>468.25</v>
      </c>
      <c r="D1628" s="162">
        <v>436.55</v>
      </c>
      <c r="E1628" s="162">
        <v>5702.5</v>
      </c>
      <c r="F1628" s="162">
        <v>7146.125</v>
      </c>
      <c r="G1628" s="162">
        <v>0</v>
      </c>
      <c r="H1628" s="162">
        <v>8592</v>
      </c>
      <c r="I1628" s="162">
        <v>4356</v>
      </c>
      <c r="J1628" s="162">
        <v>6369.25</v>
      </c>
      <c r="K1628" s="162">
        <v>5334</v>
      </c>
      <c r="L1628" s="162">
        <v>4751</v>
      </c>
      <c r="M1628" s="162">
        <v>4648</v>
      </c>
      <c r="N1628" s="162">
        <v>50267.425000000003</v>
      </c>
      <c r="O1628" s="171">
        <v>20</v>
      </c>
      <c r="P1628" s="326" t="b">
        <f t="shared" ca="1" si="25"/>
        <v>0</v>
      </c>
      <c r="Q1628" s="234">
        <v>3368.55</v>
      </c>
      <c r="R1628" s="234">
        <v>25796.625</v>
      </c>
      <c r="S1628" s="234">
        <v>21102.25</v>
      </c>
    </row>
    <row r="1629" spans="1:19">
      <c r="A1629" s="169">
        <v>44908</v>
      </c>
      <c r="B1629" s="162">
        <v>2426.625</v>
      </c>
      <c r="C1629" s="162">
        <v>547.25</v>
      </c>
      <c r="D1629" s="162">
        <v>373.57</v>
      </c>
      <c r="E1629" s="162">
        <v>5459</v>
      </c>
      <c r="F1629" s="162">
        <v>6906</v>
      </c>
      <c r="G1629" s="162">
        <v>0</v>
      </c>
      <c r="H1629" s="162">
        <v>8517.5</v>
      </c>
      <c r="I1629" s="162">
        <v>4320</v>
      </c>
      <c r="J1629" s="162">
        <v>6289.5</v>
      </c>
      <c r="K1629" s="162">
        <v>5152</v>
      </c>
      <c r="L1629" s="162">
        <v>4704</v>
      </c>
      <c r="M1629" s="162">
        <v>4282</v>
      </c>
      <c r="N1629" s="162">
        <v>48977.445</v>
      </c>
      <c r="O1629" s="171">
        <v>16.3</v>
      </c>
      <c r="P1629" s="326" t="b">
        <f t="shared" ca="1" si="25"/>
        <v>0</v>
      </c>
      <c r="Q1629" s="234">
        <v>3347.4450000000002</v>
      </c>
      <c r="R1629" s="234">
        <v>25202.5</v>
      </c>
      <c r="S1629" s="234">
        <v>20427.5</v>
      </c>
    </row>
    <row r="1630" spans="1:19">
      <c r="A1630" s="169">
        <v>44909</v>
      </c>
      <c r="B1630" s="162">
        <v>2453.5</v>
      </c>
      <c r="C1630" s="162">
        <v>534.75</v>
      </c>
      <c r="D1630" s="162">
        <v>371.97999999999996</v>
      </c>
      <c r="E1630" s="162">
        <v>5533.5</v>
      </c>
      <c r="F1630" s="162">
        <v>6956</v>
      </c>
      <c r="G1630" s="162">
        <v>1.5</v>
      </c>
      <c r="H1630" s="162">
        <v>8975.5</v>
      </c>
      <c r="I1630" s="162">
        <v>4644</v>
      </c>
      <c r="J1630" s="162">
        <v>6336.375</v>
      </c>
      <c r="K1630" s="162">
        <v>5128</v>
      </c>
      <c r="L1630" s="162">
        <v>4765</v>
      </c>
      <c r="M1630" s="162">
        <v>4501</v>
      </c>
      <c r="N1630" s="162">
        <v>50201.105000000003</v>
      </c>
      <c r="O1630" s="171">
        <v>18.100000000000001</v>
      </c>
      <c r="P1630" s="326" t="b">
        <f t="shared" ca="1" si="25"/>
        <v>0</v>
      </c>
      <c r="Q1630" s="234">
        <v>3360.23</v>
      </c>
      <c r="R1630" s="234">
        <v>26110.5</v>
      </c>
      <c r="S1630" s="234">
        <v>20730.375</v>
      </c>
    </row>
    <row r="1631" spans="1:19">
      <c r="A1631" s="169">
        <v>44910</v>
      </c>
      <c r="B1631" s="162">
        <v>2473.75</v>
      </c>
      <c r="C1631" s="162">
        <v>530.75</v>
      </c>
      <c r="D1631" s="162">
        <v>410.63</v>
      </c>
      <c r="E1631" s="162">
        <v>5684.5</v>
      </c>
      <c r="F1631" s="162">
        <v>7062.875</v>
      </c>
      <c r="G1631" s="162">
        <v>3</v>
      </c>
      <c r="H1631" s="162">
        <v>9323</v>
      </c>
      <c r="I1631" s="162">
        <v>4781</v>
      </c>
      <c r="J1631" s="162">
        <v>6333.25</v>
      </c>
      <c r="K1631" s="162">
        <v>5393</v>
      </c>
      <c r="L1631" s="162">
        <v>4899</v>
      </c>
      <c r="M1631" s="162">
        <v>4650</v>
      </c>
      <c r="N1631" s="162">
        <v>51544.754999999997</v>
      </c>
      <c r="O1631" s="171">
        <v>21.3</v>
      </c>
      <c r="P1631" s="326" t="b">
        <f t="shared" ca="1" si="25"/>
        <v>0</v>
      </c>
      <c r="Q1631" s="234">
        <v>3415.13</v>
      </c>
      <c r="R1631" s="234">
        <v>26854.375</v>
      </c>
      <c r="S1631" s="234">
        <v>21275.25</v>
      </c>
    </row>
    <row r="1632" spans="1:19">
      <c r="A1632" s="169">
        <v>44911</v>
      </c>
      <c r="B1632" s="162">
        <v>2547.625</v>
      </c>
      <c r="C1632" s="162">
        <v>458.75</v>
      </c>
      <c r="D1632" s="162">
        <v>402.33000000000004</v>
      </c>
      <c r="E1632" s="162">
        <v>5957.5</v>
      </c>
      <c r="F1632" s="162">
        <v>7122.625</v>
      </c>
      <c r="G1632" s="162">
        <v>3.5</v>
      </c>
      <c r="H1632" s="162">
        <v>9583</v>
      </c>
      <c r="I1632" s="162">
        <v>4854</v>
      </c>
      <c r="J1632" s="162">
        <v>6619.125</v>
      </c>
      <c r="K1632" s="162">
        <v>5831</v>
      </c>
      <c r="L1632" s="162">
        <v>4983</v>
      </c>
      <c r="M1632" s="162">
        <v>5043</v>
      </c>
      <c r="N1632" s="162">
        <v>53405.455000000002</v>
      </c>
      <c r="O1632" s="171">
        <v>39.9</v>
      </c>
      <c r="P1632" s="326" t="b">
        <f t="shared" ca="1" si="25"/>
        <v>0</v>
      </c>
      <c r="Q1632" s="234">
        <v>3408.7049999999999</v>
      </c>
      <c r="R1632" s="234">
        <v>27520.625</v>
      </c>
      <c r="S1632" s="234">
        <v>22476.125</v>
      </c>
    </row>
    <row r="1633" spans="1:19">
      <c r="A1633" s="169">
        <v>44912</v>
      </c>
      <c r="B1633" s="162">
        <v>2549</v>
      </c>
      <c r="C1633" s="162">
        <v>464.25</v>
      </c>
      <c r="D1633" s="162">
        <v>425.57</v>
      </c>
      <c r="E1633" s="162">
        <v>6279</v>
      </c>
      <c r="F1633" s="162">
        <v>7527.5</v>
      </c>
      <c r="G1633" s="162">
        <v>4</v>
      </c>
      <c r="H1633" s="162">
        <v>10000.5</v>
      </c>
      <c r="I1633" s="162">
        <v>5478</v>
      </c>
      <c r="J1633" s="162">
        <v>7374.875</v>
      </c>
      <c r="K1633" s="162">
        <v>6754</v>
      </c>
      <c r="L1633" s="162">
        <v>5386</v>
      </c>
      <c r="M1633" s="162">
        <v>5862</v>
      </c>
      <c r="N1633" s="162">
        <v>58104.695</v>
      </c>
      <c r="O1633" s="171">
        <v>47.6</v>
      </c>
      <c r="P1633" s="326" t="b">
        <f t="shared" ca="1" si="25"/>
        <v>0</v>
      </c>
      <c r="Q1633" s="234">
        <v>3438.82</v>
      </c>
      <c r="R1633" s="234">
        <v>29289</v>
      </c>
      <c r="S1633" s="234">
        <v>25376.875</v>
      </c>
    </row>
    <row r="1634" spans="1:19">
      <c r="A1634" s="169">
        <v>44913</v>
      </c>
      <c r="B1634" s="162">
        <v>2426.375</v>
      </c>
      <c r="C1634" s="162">
        <v>480.25</v>
      </c>
      <c r="D1634" s="162">
        <v>433.95000000000005</v>
      </c>
      <c r="E1634" s="162">
        <v>6474.5</v>
      </c>
      <c r="F1634" s="162">
        <v>7692.625</v>
      </c>
      <c r="G1634" s="162">
        <v>7.5</v>
      </c>
      <c r="H1634" s="162">
        <v>10271</v>
      </c>
      <c r="I1634" s="162">
        <v>5654</v>
      </c>
      <c r="J1634" s="162">
        <v>7502.375</v>
      </c>
      <c r="K1634" s="162">
        <v>6595</v>
      </c>
      <c r="L1634" s="162">
        <v>5718</v>
      </c>
      <c r="M1634" s="162">
        <v>6230</v>
      </c>
      <c r="N1634" s="162">
        <v>59485.574999999997</v>
      </c>
      <c r="O1634" s="171">
        <v>36.799999999999997</v>
      </c>
      <c r="P1634" s="326" t="b">
        <f t="shared" ca="1" si="25"/>
        <v>0</v>
      </c>
      <c r="Q1634" s="234">
        <v>3340.5749999999998</v>
      </c>
      <c r="R1634" s="234">
        <v>30099.625</v>
      </c>
      <c r="S1634" s="234">
        <v>26045.375</v>
      </c>
    </row>
    <row r="1635" spans="1:19">
      <c r="A1635" s="169">
        <v>44914</v>
      </c>
      <c r="B1635" s="162">
        <v>2583</v>
      </c>
      <c r="C1635" s="162">
        <v>493.75</v>
      </c>
      <c r="D1635" s="162">
        <v>448.19</v>
      </c>
      <c r="E1635" s="162">
        <v>5515</v>
      </c>
      <c r="F1635" s="162">
        <v>7293</v>
      </c>
      <c r="G1635" s="162">
        <v>8</v>
      </c>
      <c r="H1635" s="162">
        <v>10010</v>
      </c>
      <c r="I1635" s="162">
        <v>5421</v>
      </c>
      <c r="J1635" s="162">
        <v>7195.375</v>
      </c>
      <c r="K1635" s="162">
        <v>6194</v>
      </c>
      <c r="L1635" s="162">
        <v>5425</v>
      </c>
      <c r="M1635" s="162">
        <v>5596</v>
      </c>
      <c r="N1635" s="162">
        <v>56182.315000000002</v>
      </c>
      <c r="O1635" s="171">
        <v>37.9</v>
      </c>
      <c r="P1635" s="326" t="b">
        <f t="shared" ca="1" si="25"/>
        <v>0</v>
      </c>
      <c r="Q1635" s="234">
        <v>3524.94</v>
      </c>
      <c r="R1635" s="234">
        <v>28247</v>
      </c>
      <c r="S1635" s="234">
        <v>24410.375</v>
      </c>
    </row>
    <row r="1636" spans="1:19">
      <c r="A1636" s="169">
        <v>44915</v>
      </c>
      <c r="B1636" s="162">
        <v>2542.875</v>
      </c>
      <c r="C1636" s="162">
        <v>474.5</v>
      </c>
      <c r="D1636" s="162">
        <v>425</v>
      </c>
      <c r="E1636" s="162">
        <v>6314.5</v>
      </c>
      <c r="F1636" s="162">
        <v>7286.625</v>
      </c>
      <c r="G1636" s="162">
        <v>6</v>
      </c>
      <c r="H1636" s="162">
        <v>9355.5</v>
      </c>
      <c r="I1636" s="162">
        <v>5019</v>
      </c>
      <c r="J1636" s="162">
        <v>7001.125</v>
      </c>
      <c r="K1636" s="162">
        <v>5962</v>
      </c>
      <c r="L1636" s="162">
        <v>5220</v>
      </c>
      <c r="M1636" s="162">
        <v>5120</v>
      </c>
      <c r="N1636" s="162">
        <v>54727.125</v>
      </c>
      <c r="O1636" s="171">
        <v>39.1</v>
      </c>
      <c r="P1636" s="326" t="b">
        <f t="shared" ca="1" si="25"/>
        <v>0</v>
      </c>
      <c r="Q1636" s="234">
        <v>3442.375</v>
      </c>
      <c r="R1636" s="234">
        <v>27981.625</v>
      </c>
      <c r="S1636" s="234">
        <v>23303.125</v>
      </c>
    </row>
    <row r="1637" spans="1:19">
      <c r="A1637" s="169">
        <v>44916</v>
      </c>
      <c r="B1637" s="162">
        <v>2548.75</v>
      </c>
      <c r="C1637" s="162">
        <v>512.25</v>
      </c>
      <c r="D1637" s="162">
        <v>436.13</v>
      </c>
      <c r="E1637" s="162">
        <v>5559</v>
      </c>
      <c r="F1637" s="162">
        <v>7317.125</v>
      </c>
      <c r="G1637" s="162">
        <v>4.5</v>
      </c>
      <c r="H1637" s="162">
        <v>9226</v>
      </c>
      <c r="I1637" s="162">
        <v>4684</v>
      </c>
      <c r="J1637" s="162">
        <v>6666.75</v>
      </c>
      <c r="K1637" s="162">
        <v>5868</v>
      </c>
      <c r="L1637" s="162">
        <v>5145</v>
      </c>
      <c r="M1637" s="162">
        <v>5078</v>
      </c>
      <c r="N1637" s="162">
        <v>53045.504999999997</v>
      </c>
      <c r="O1637" s="171">
        <v>43.5</v>
      </c>
      <c r="P1637" s="326" t="b">
        <f t="shared" ca="1" si="25"/>
        <v>0</v>
      </c>
      <c r="Q1637" s="234">
        <v>3497.13</v>
      </c>
      <c r="R1637" s="234">
        <v>26790.625</v>
      </c>
      <c r="S1637" s="234">
        <v>22757.75</v>
      </c>
    </row>
    <row r="1638" spans="1:19">
      <c r="A1638" s="169">
        <v>44917</v>
      </c>
      <c r="B1638" s="162">
        <v>2356.25</v>
      </c>
      <c r="C1638" s="162">
        <v>506.25</v>
      </c>
      <c r="D1638" s="162">
        <v>417.73</v>
      </c>
      <c r="E1638" s="162">
        <v>5152.5</v>
      </c>
      <c r="F1638" s="162">
        <v>7325.125</v>
      </c>
      <c r="G1638" s="162">
        <v>3.5</v>
      </c>
      <c r="H1638" s="162">
        <v>9435</v>
      </c>
      <c r="I1638" s="162">
        <v>4855</v>
      </c>
      <c r="J1638" s="162">
        <v>6640.125</v>
      </c>
      <c r="K1638" s="162">
        <v>5979</v>
      </c>
      <c r="L1638" s="162">
        <v>5065</v>
      </c>
      <c r="M1638" s="162">
        <v>5139</v>
      </c>
      <c r="N1638" s="162">
        <v>52874.48</v>
      </c>
      <c r="O1638" s="171">
        <v>44.7</v>
      </c>
      <c r="P1638" s="326" t="b">
        <f t="shared" ca="1" si="25"/>
        <v>0</v>
      </c>
      <c r="Q1638" s="234">
        <v>3280.23</v>
      </c>
      <c r="R1638" s="234">
        <v>26771.125</v>
      </c>
      <c r="S1638" s="234">
        <v>22823.125</v>
      </c>
    </row>
    <row r="1639" spans="1:19">
      <c r="A1639" s="169">
        <v>44918</v>
      </c>
      <c r="B1639" s="162">
        <v>2249</v>
      </c>
      <c r="C1639" s="162">
        <v>474.75</v>
      </c>
      <c r="D1639" s="162">
        <v>402.40000000000003</v>
      </c>
      <c r="E1639" s="162">
        <v>5200</v>
      </c>
      <c r="F1639" s="162">
        <v>7372</v>
      </c>
      <c r="G1639" s="162">
        <v>3</v>
      </c>
      <c r="H1639" s="162">
        <v>9303.5</v>
      </c>
      <c r="I1639" s="162">
        <v>4905</v>
      </c>
      <c r="J1639" s="162">
        <v>6816.125</v>
      </c>
      <c r="K1639" s="162">
        <v>5901</v>
      </c>
      <c r="L1639" s="162">
        <v>5047</v>
      </c>
      <c r="M1639" s="162">
        <v>5140</v>
      </c>
      <c r="N1639" s="162">
        <v>52813.775000000001</v>
      </c>
      <c r="O1639" s="171">
        <v>46.7</v>
      </c>
      <c r="P1639" s="326" t="b">
        <f t="shared" ca="1" si="25"/>
        <v>0</v>
      </c>
      <c r="Q1639" s="234">
        <v>3126.15</v>
      </c>
      <c r="R1639" s="234">
        <v>26783.5</v>
      </c>
      <c r="S1639" s="234">
        <v>22904.125</v>
      </c>
    </row>
    <row r="1640" spans="1:19">
      <c r="A1640" s="169">
        <v>44919</v>
      </c>
      <c r="B1640" s="162">
        <v>2167.25</v>
      </c>
      <c r="C1640" s="162">
        <v>456.5</v>
      </c>
      <c r="D1640" s="162">
        <v>396.23</v>
      </c>
      <c r="E1640" s="162">
        <v>5682.5</v>
      </c>
      <c r="F1640" s="162">
        <v>7795.625</v>
      </c>
      <c r="G1640" s="162">
        <v>3.5</v>
      </c>
      <c r="H1640" s="162">
        <v>9360.5</v>
      </c>
      <c r="I1640" s="162">
        <v>5117</v>
      </c>
      <c r="J1640" s="162">
        <v>6874.25</v>
      </c>
      <c r="K1640" s="162">
        <v>6183</v>
      </c>
      <c r="L1640" s="162">
        <v>5338</v>
      </c>
      <c r="M1640" s="162">
        <v>4941</v>
      </c>
      <c r="N1640" s="162">
        <v>54315.355000000003</v>
      </c>
      <c r="O1640" s="171">
        <v>53.9</v>
      </c>
      <c r="P1640" s="326" t="b">
        <f t="shared" ca="1" si="25"/>
        <v>0</v>
      </c>
      <c r="Q1640" s="234">
        <v>3019.98</v>
      </c>
      <c r="R1640" s="234">
        <v>27959.125</v>
      </c>
      <c r="S1640" s="234">
        <v>23336.25</v>
      </c>
    </row>
    <row r="1641" spans="1:19">
      <c r="A1641" s="169">
        <v>44920</v>
      </c>
      <c r="B1641" s="162">
        <v>2122.25</v>
      </c>
      <c r="C1641" s="162">
        <v>443.5</v>
      </c>
      <c r="D1641" s="162">
        <v>388.84999999999997</v>
      </c>
      <c r="E1641" s="162">
        <v>6305.5</v>
      </c>
      <c r="F1641" s="162">
        <v>7815.625</v>
      </c>
      <c r="G1641" s="162">
        <v>2.5</v>
      </c>
      <c r="H1641" s="162">
        <v>9407.5</v>
      </c>
      <c r="I1641" s="162">
        <v>5214</v>
      </c>
      <c r="J1641" s="162">
        <v>6914</v>
      </c>
      <c r="K1641" s="162">
        <v>6261</v>
      </c>
      <c r="L1641" s="162">
        <v>5563</v>
      </c>
      <c r="M1641" s="162">
        <v>5207</v>
      </c>
      <c r="N1641" s="162">
        <v>55644.724999999999</v>
      </c>
      <c r="O1641" s="171">
        <v>52</v>
      </c>
      <c r="P1641" s="326" t="b">
        <f t="shared" ca="1" si="25"/>
        <v>0</v>
      </c>
      <c r="Q1641" s="234">
        <v>2954.6</v>
      </c>
      <c r="R1641" s="234">
        <v>28745.125</v>
      </c>
      <c r="S1641" s="234">
        <v>23945</v>
      </c>
    </row>
    <row r="1642" spans="1:19">
      <c r="A1642" s="169">
        <v>44921</v>
      </c>
      <c r="B1642" s="162">
        <v>2158.25</v>
      </c>
      <c r="C1642" s="162">
        <v>446.5</v>
      </c>
      <c r="D1642" s="162">
        <v>392.68</v>
      </c>
      <c r="E1642" s="162">
        <v>6323</v>
      </c>
      <c r="F1642" s="162">
        <v>7534.25</v>
      </c>
      <c r="G1642" s="162">
        <v>2.5</v>
      </c>
      <c r="H1642" s="162">
        <v>9290.5</v>
      </c>
      <c r="I1642" s="162">
        <v>5047</v>
      </c>
      <c r="J1642" s="162">
        <v>7027</v>
      </c>
      <c r="K1642" s="162">
        <v>6117</v>
      </c>
      <c r="L1642" s="162">
        <v>5209</v>
      </c>
      <c r="M1642" s="162">
        <v>5014</v>
      </c>
      <c r="N1642" s="162">
        <v>54561.68</v>
      </c>
      <c r="O1642" s="171">
        <v>46.5</v>
      </c>
      <c r="P1642" s="326" t="b">
        <f t="shared" ca="1" si="25"/>
        <v>0</v>
      </c>
      <c r="Q1642" s="234">
        <v>2997.43</v>
      </c>
      <c r="R1642" s="234">
        <v>28197.25</v>
      </c>
      <c r="S1642" s="234">
        <v>23367</v>
      </c>
    </row>
    <row r="1643" spans="1:19">
      <c r="A1643" s="169">
        <v>44922</v>
      </c>
      <c r="B1643" s="162">
        <v>2212.375</v>
      </c>
      <c r="C1643" s="162">
        <v>483</v>
      </c>
      <c r="D1643" s="162">
        <v>429.06</v>
      </c>
      <c r="E1643" s="162">
        <v>5653.5</v>
      </c>
      <c r="F1643" s="162">
        <v>7474.25</v>
      </c>
      <c r="G1643" s="162">
        <v>2</v>
      </c>
      <c r="H1643" s="162">
        <v>9122.5</v>
      </c>
      <c r="I1643" s="162">
        <v>4795</v>
      </c>
      <c r="J1643" s="162">
        <v>6675.875</v>
      </c>
      <c r="K1643" s="162">
        <v>5842</v>
      </c>
      <c r="L1643" s="162">
        <v>5089</v>
      </c>
      <c r="M1643" s="162">
        <v>4620</v>
      </c>
      <c r="N1643" s="162">
        <v>52398.559999999998</v>
      </c>
      <c r="O1643" s="171">
        <v>19.8</v>
      </c>
      <c r="P1643" s="326" t="b">
        <f t="shared" ca="1" si="25"/>
        <v>0</v>
      </c>
      <c r="Q1643" s="234">
        <v>3124.4349999999999</v>
      </c>
      <c r="R1643" s="234">
        <v>27047.25</v>
      </c>
      <c r="S1643" s="234">
        <v>22226.875</v>
      </c>
    </row>
    <row r="1644" spans="1:19">
      <c r="A1644" s="169">
        <v>44923</v>
      </c>
      <c r="B1644" s="162">
        <v>2203.375</v>
      </c>
      <c r="C1644" s="162">
        <v>477</v>
      </c>
      <c r="D1644" s="162">
        <v>424.69000000000005</v>
      </c>
      <c r="E1644" s="162">
        <v>5506</v>
      </c>
      <c r="F1644" s="162">
        <v>7224.875</v>
      </c>
      <c r="G1644" s="162">
        <v>1</v>
      </c>
      <c r="H1644" s="162">
        <v>9057.5</v>
      </c>
      <c r="I1644" s="162">
        <v>4558</v>
      </c>
      <c r="J1644" s="162">
        <v>6633</v>
      </c>
      <c r="K1644" s="162">
        <v>5642</v>
      </c>
      <c r="L1644" s="162">
        <v>4938</v>
      </c>
      <c r="M1644" s="162">
        <v>4581</v>
      </c>
      <c r="N1644" s="162">
        <v>51246.44</v>
      </c>
      <c r="O1644" s="171">
        <v>43.8</v>
      </c>
      <c r="P1644" s="326" t="b">
        <f t="shared" ca="1" si="25"/>
        <v>0</v>
      </c>
      <c r="Q1644" s="234">
        <v>3105.0650000000001</v>
      </c>
      <c r="R1644" s="234">
        <v>26347.375</v>
      </c>
      <c r="S1644" s="234">
        <v>21794</v>
      </c>
    </row>
    <row r="1645" spans="1:19">
      <c r="A1645" s="169">
        <v>44924</v>
      </c>
      <c r="B1645" s="162">
        <v>2302.875</v>
      </c>
      <c r="C1645" s="162">
        <v>473.75</v>
      </c>
      <c r="D1645" s="162">
        <v>399.75</v>
      </c>
      <c r="E1645" s="162">
        <v>5161</v>
      </c>
      <c r="F1645" s="162">
        <v>7272.25</v>
      </c>
      <c r="G1645" s="162">
        <v>1</v>
      </c>
      <c r="H1645" s="162">
        <v>9094.5</v>
      </c>
      <c r="I1645" s="162">
        <v>4639</v>
      </c>
      <c r="J1645" s="162">
        <v>6687.25</v>
      </c>
      <c r="K1645" s="162">
        <v>5810</v>
      </c>
      <c r="L1645" s="162">
        <v>4908</v>
      </c>
      <c r="M1645" s="162">
        <v>4798</v>
      </c>
      <c r="N1645" s="162">
        <v>51547.375</v>
      </c>
      <c r="O1645" s="171">
        <v>42.5</v>
      </c>
      <c r="P1645" s="326" t="b">
        <f t="shared" ca="1" si="25"/>
        <v>0</v>
      </c>
      <c r="Q1645" s="234">
        <v>3176.375</v>
      </c>
      <c r="R1645" s="234">
        <v>26167.75</v>
      </c>
      <c r="S1645" s="234">
        <v>22203.25</v>
      </c>
    </row>
    <row r="1646" spans="1:19">
      <c r="A1646" s="169">
        <v>44925</v>
      </c>
      <c r="B1646" s="162">
        <v>2295.125</v>
      </c>
      <c r="C1646" s="162">
        <v>452.5</v>
      </c>
      <c r="D1646" s="162">
        <v>439.75</v>
      </c>
      <c r="E1646" s="162">
        <v>5342</v>
      </c>
      <c r="F1646" s="162">
        <v>7363</v>
      </c>
      <c r="G1646" s="162">
        <v>1</v>
      </c>
      <c r="H1646" s="162">
        <v>9394.5</v>
      </c>
      <c r="I1646" s="162">
        <v>4965</v>
      </c>
      <c r="J1646" s="162">
        <v>6677.25</v>
      </c>
      <c r="K1646" s="162">
        <v>5850</v>
      </c>
      <c r="L1646" s="162">
        <v>4962</v>
      </c>
      <c r="M1646" s="162">
        <v>5019</v>
      </c>
      <c r="N1646" s="162">
        <v>52761.125</v>
      </c>
      <c r="O1646" s="171">
        <v>42.5</v>
      </c>
      <c r="P1646" s="326" t="b">
        <f t="shared" ca="1" si="25"/>
        <v>0</v>
      </c>
      <c r="Q1646" s="234">
        <v>3187.375</v>
      </c>
      <c r="R1646" s="234">
        <v>27065.5</v>
      </c>
      <c r="S1646" s="234">
        <v>22508.25</v>
      </c>
    </row>
    <row r="1647" spans="1:19">
      <c r="A1647" s="169">
        <v>44926</v>
      </c>
      <c r="B1647" s="162">
        <v>2377.125</v>
      </c>
      <c r="C1647" s="162">
        <v>432</v>
      </c>
      <c r="D1647" s="162">
        <v>423.92999999999995</v>
      </c>
      <c r="E1647" s="162">
        <v>5851</v>
      </c>
      <c r="F1647" s="162">
        <v>7648.25</v>
      </c>
      <c r="G1647" s="162">
        <v>2.5</v>
      </c>
      <c r="H1647" s="162">
        <v>9374</v>
      </c>
      <c r="I1647" s="162">
        <v>4931</v>
      </c>
      <c r="J1647" s="162">
        <v>7077.25</v>
      </c>
      <c r="K1647" s="162">
        <v>6195</v>
      </c>
      <c r="L1647" s="162">
        <v>5188</v>
      </c>
      <c r="M1647" s="162">
        <v>5261</v>
      </c>
      <c r="N1647" s="162">
        <v>54761.055</v>
      </c>
      <c r="O1647" s="171">
        <v>54.5</v>
      </c>
      <c r="P1647" s="326" t="b">
        <f t="shared" ca="1" si="25"/>
        <v>0</v>
      </c>
      <c r="Q1647" s="234">
        <v>3233.0549999999998</v>
      </c>
      <c r="R1647" s="234">
        <v>27806.75</v>
      </c>
      <c r="S1647" s="234">
        <v>23721.25</v>
      </c>
    </row>
    <row r="1648" spans="1:19">
      <c r="A1648" s="169">
        <v>44927</v>
      </c>
      <c r="B1648" s="162">
        <v>2295.75</v>
      </c>
      <c r="C1648" s="162">
        <v>456</v>
      </c>
      <c r="D1648" s="162">
        <v>413.65999999999997</v>
      </c>
      <c r="E1648" s="162">
        <v>6393</v>
      </c>
      <c r="F1648" s="162">
        <v>7563.5</v>
      </c>
      <c r="G1648" s="162">
        <v>2</v>
      </c>
      <c r="H1648" s="162">
        <v>9454.5</v>
      </c>
      <c r="I1648" s="162">
        <v>4969</v>
      </c>
      <c r="J1648" s="162">
        <v>7071.75</v>
      </c>
      <c r="K1648" s="162">
        <v>6075.1737060546875</v>
      </c>
      <c r="L1648" s="162">
        <v>5201</v>
      </c>
      <c r="M1648" s="162">
        <v>5112</v>
      </c>
      <c r="N1648" s="162">
        <v>55007.333706054691</v>
      </c>
      <c r="O1648" s="171">
        <v>36.700000000000003</v>
      </c>
      <c r="P1648" s="326" t="b">
        <f t="shared" ca="1" si="25"/>
        <v>0</v>
      </c>
      <c r="Q1648" s="234">
        <v>3165.41</v>
      </c>
      <c r="R1648" s="234">
        <v>28382</v>
      </c>
      <c r="S1648" s="234">
        <v>23459.923706054688</v>
      </c>
    </row>
    <row r="1649" spans="1:19">
      <c r="A1649" s="169">
        <v>44928</v>
      </c>
      <c r="B1649" s="162">
        <v>2261.25</v>
      </c>
      <c r="C1649" s="162">
        <v>484.25</v>
      </c>
      <c r="D1649" s="162">
        <v>409.6</v>
      </c>
      <c r="E1649" s="162">
        <v>5146.5</v>
      </c>
      <c r="F1649" s="162">
        <v>7424.125</v>
      </c>
      <c r="G1649" s="162">
        <v>1.5</v>
      </c>
      <c r="H1649" s="162">
        <v>8777</v>
      </c>
      <c r="I1649" s="162">
        <v>4191</v>
      </c>
      <c r="J1649" s="162">
        <v>6316.75</v>
      </c>
      <c r="K1649" s="162">
        <v>5418.6978759765625</v>
      </c>
      <c r="L1649" s="162">
        <v>4743</v>
      </c>
      <c r="M1649" s="162">
        <v>4356</v>
      </c>
      <c r="N1649" s="162">
        <v>49529.672875976561</v>
      </c>
      <c r="O1649" s="171">
        <v>23.3</v>
      </c>
      <c r="P1649" s="326" t="b">
        <f t="shared" ca="1" si="25"/>
        <v>0</v>
      </c>
      <c r="Q1649" s="234">
        <v>3155.1</v>
      </c>
      <c r="R1649" s="234">
        <v>25540.125</v>
      </c>
      <c r="S1649" s="234">
        <v>20834.447875976563</v>
      </c>
    </row>
    <row r="1650" spans="1:19">
      <c r="A1650" s="169">
        <v>44929</v>
      </c>
      <c r="B1650" s="162">
        <v>2301.25</v>
      </c>
      <c r="C1650" s="162">
        <v>510.25</v>
      </c>
      <c r="D1650" s="162">
        <v>414.14</v>
      </c>
      <c r="E1650" s="162">
        <v>5043</v>
      </c>
      <c r="F1650" s="162">
        <v>7220.125</v>
      </c>
      <c r="G1650" s="162">
        <v>1</v>
      </c>
      <c r="H1650" s="162">
        <v>8679.5</v>
      </c>
      <c r="I1650" s="162">
        <v>4148</v>
      </c>
      <c r="J1650" s="162">
        <v>5766.25</v>
      </c>
      <c r="K1650" s="162">
        <v>4468.72900390625</v>
      </c>
      <c r="L1650" s="162">
        <v>4309</v>
      </c>
      <c r="M1650" s="162">
        <v>3862</v>
      </c>
      <c r="N1650" s="162">
        <v>46723.244003906249</v>
      </c>
      <c r="O1650" s="171">
        <v>17</v>
      </c>
      <c r="P1650" s="326" t="b">
        <f t="shared" ca="1" si="25"/>
        <v>0</v>
      </c>
      <c r="Q1650" s="234">
        <v>3225.64</v>
      </c>
      <c r="R1650" s="234">
        <v>25091.625</v>
      </c>
      <c r="S1650" s="234">
        <v>18405.97900390625</v>
      </c>
    </row>
    <row r="1651" spans="1:19">
      <c r="A1651" s="169">
        <v>44930</v>
      </c>
      <c r="B1651" s="162">
        <v>2324</v>
      </c>
      <c r="C1651" s="162">
        <v>502.25</v>
      </c>
      <c r="D1651" s="162">
        <v>404.01</v>
      </c>
      <c r="E1651" s="162">
        <v>5390</v>
      </c>
      <c r="F1651" s="162">
        <v>7123.375</v>
      </c>
      <c r="G1651" s="162">
        <v>0</v>
      </c>
      <c r="H1651" s="162">
        <v>8584</v>
      </c>
      <c r="I1651" s="162">
        <v>4194</v>
      </c>
      <c r="J1651" s="162">
        <v>4077</v>
      </c>
      <c r="K1651" s="162">
        <v>2618.4501953125</v>
      </c>
      <c r="L1651" s="162">
        <v>3027</v>
      </c>
      <c r="M1651" s="162">
        <v>2672</v>
      </c>
      <c r="N1651" s="162">
        <v>40916.085195312502</v>
      </c>
      <c r="O1651" s="171">
        <v>17.399999999999999</v>
      </c>
      <c r="P1651" s="326" t="b">
        <f t="shared" ca="1" si="25"/>
        <v>0</v>
      </c>
      <c r="Q1651" s="234">
        <v>3230.26</v>
      </c>
      <c r="R1651" s="234">
        <v>25291.375</v>
      </c>
      <c r="S1651" s="234">
        <v>12394.4501953125</v>
      </c>
    </row>
    <row r="1652" spans="1:19">
      <c r="A1652" s="169">
        <v>44931</v>
      </c>
      <c r="B1652" s="162">
        <v>2295.75</v>
      </c>
      <c r="C1652" s="162">
        <v>482.75</v>
      </c>
      <c r="D1652" s="162">
        <v>405.47</v>
      </c>
      <c r="E1652" s="162">
        <v>5291</v>
      </c>
      <c r="F1652" s="162">
        <v>7014</v>
      </c>
      <c r="G1652" s="162">
        <v>0</v>
      </c>
      <c r="H1652" s="162">
        <v>8275</v>
      </c>
      <c r="I1652" s="162">
        <v>4173</v>
      </c>
      <c r="J1652" s="162">
        <v>3951.75</v>
      </c>
      <c r="K1652" s="162">
        <v>2265.642578125</v>
      </c>
      <c r="L1652" s="162">
        <v>2717</v>
      </c>
      <c r="M1652" s="162">
        <v>2517</v>
      </c>
      <c r="N1652" s="162">
        <v>39388.362578125001</v>
      </c>
      <c r="O1652" s="171">
        <v>16.7</v>
      </c>
      <c r="P1652" s="326" t="b">
        <f t="shared" ca="1" si="25"/>
        <v>0</v>
      </c>
      <c r="Q1652" s="234">
        <v>3183.9700000000003</v>
      </c>
      <c r="R1652" s="234">
        <v>24753</v>
      </c>
      <c r="S1652" s="234">
        <v>11451.392578125</v>
      </c>
    </row>
    <row r="1653" spans="1:19">
      <c r="A1653" s="169">
        <v>44932</v>
      </c>
      <c r="B1653" s="162">
        <v>2311.125</v>
      </c>
      <c r="C1653" s="162">
        <v>386.5</v>
      </c>
      <c r="D1653" s="162">
        <v>405.33</v>
      </c>
      <c r="E1653" s="162">
        <v>6191.5</v>
      </c>
      <c r="F1653" s="162">
        <v>7205.875</v>
      </c>
      <c r="G1653" s="162">
        <v>3</v>
      </c>
      <c r="H1653" s="162">
        <v>8263.5</v>
      </c>
      <c r="I1653" s="162">
        <v>1074</v>
      </c>
      <c r="J1653" s="162">
        <v>5700.25</v>
      </c>
      <c r="K1653" s="162">
        <v>4439.421875</v>
      </c>
      <c r="L1653" s="162">
        <v>4326</v>
      </c>
      <c r="M1653" s="162">
        <v>4089</v>
      </c>
      <c r="N1653" s="162">
        <v>44395.501875000002</v>
      </c>
      <c r="O1653" s="171">
        <v>40.299999999999997</v>
      </c>
      <c r="P1653" s="326" t="b">
        <f t="shared" ca="1" si="25"/>
        <v>0</v>
      </c>
      <c r="Q1653" s="234">
        <v>3102.9549999999999</v>
      </c>
      <c r="R1653" s="234">
        <v>22737.875</v>
      </c>
      <c r="S1653" s="234">
        <v>18554.671875</v>
      </c>
    </row>
    <row r="1654" spans="1:19">
      <c r="A1654" s="169">
        <v>44933</v>
      </c>
      <c r="B1654" s="162">
        <v>2366</v>
      </c>
      <c r="C1654" s="162">
        <v>286.25</v>
      </c>
      <c r="D1654" s="162">
        <v>365.24</v>
      </c>
      <c r="E1654" s="162">
        <v>6022.5</v>
      </c>
      <c r="F1654" s="162">
        <v>7419.75</v>
      </c>
      <c r="G1654" s="162">
        <v>2.5</v>
      </c>
      <c r="H1654" s="162">
        <v>8277</v>
      </c>
      <c r="I1654" s="162">
        <v>8277</v>
      </c>
      <c r="J1654" s="162">
        <v>6305.75</v>
      </c>
      <c r="K1654" s="162">
        <v>5122.15625</v>
      </c>
      <c r="L1654" s="162">
        <v>4796</v>
      </c>
      <c r="M1654" s="162">
        <v>4741</v>
      </c>
      <c r="N1654" s="162">
        <v>53981.146249999998</v>
      </c>
      <c r="O1654" s="171">
        <v>40.299999999999997</v>
      </c>
      <c r="P1654" s="326" t="b">
        <f t="shared" ca="1" si="25"/>
        <v>0</v>
      </c>
      <c r="Q1654" s="234">
        <v>3017.49</v>
      </c>
      <c r="R1654" s="234">
        <v>29998.75</v>
      </c>
      <c r="S1654" s="234">
        <v>20964.90625</v>
      </c>
    </row>
    <row r="1655" spans="1:19">
      <c r="A1655" s="169">
        <v>44934</v>
      </c>
      <c r="B1655" s="162">
        <v>2329.375</v>
      </c>
      <c r="C1655" s="162">
        <v>296</v>
      </c>
      <c r="D1655" s="162">
        <v>387.06</v>
      </c>
      <c r="E1655" s="162">
        <v>5103.5</v>
      </c>
      <c r="F1655" s="162">
        <v>7381.5</v>
      </c>
      <c r="G1655" s="162">
        <v>0</v>
      </c>
      <c r="H1655" s="162">
        <v>8208.5</v>
      </c>
      <c r="I1655" s="162">
        <v>4233</v>
      </c>
      <c r="J1655" s="162">
        <v>6247</v>
      </c>
      <c r="K1655" s="162">
        <v>5087.2109375</v>
      </c>
      <c r="L1655" s="162">
        <v>4707</v>
      </c>
      <c r="M1655" s="162">
        <v>4475</v>
      </c>
      <c r="N1655" s="162">
        <v>48455.145937499998</v>
      </c>
      <c r="O1655" s="171">
        <v>24</v>
      </c>
      <c r="P1655" s="326" t="b">
        <f t="shared" ca="1" si="25"/>
        <v>0</v>
      </c>
      <c r="Q1655" s="234">
        <v>3012.4349999999999</v>
      </c>
      <c r="R1655" s="234">
        <v>24926.5</v>
      </c>
      <c r="S1655" s="234">
        <v>20516.2109375</v>
      </c>
    </row>
    <row r="1656" spans="1:19">
      <c r="A1656" s="169">
        <v>44935</v>
      </c>
      <c r="B1656" s="162">
        <v>2313.5</v>
      </c>
      <c r="C1656" s="162">
        <v>320.75</v>
      </c>
      <c r="D1656" s="162">
        <v>409.38</v>
      </c>
      <c r="E1656" s="162">
        <v>5056</v>
      </c>
      <c r="F1656" s="162">
        <v>7083</v>
      </c>
      <c r="G1656" s="162">
        <v>1</v>
      </c>
      <c r="H1656" s="162">
        <v>7899</v>
      </c>
      <c r="I1656" s="162">
        <v>3866</v>
      </c>
      <c r="J1656" s="162">
        <v>5553.25</v>
      </c>
      <c r="K1656" s="162">
        <v>4069.134765625</v>
      </c>
      <c r="L1656" s="162">
        <v>4119</v>
      </c>
      <c r="M1656" s="162">
        <v>3893</v>
      </c>
      <c r="N1656" s="162">
        <v>44583.014765624997</v>
      </c>
      <c r="O1656" s="171">
        <v>12.1</v>
      </c>
      <c r="P1656" s="326" t="b">
        <f t="shared" ca="1" si="25"/>
        <v>0</v>
      </c>
      <c r="Q1656" s="234">
        <v>3043.63</v>
      </c>
      <c r="R1656" s="234">
        <v>23905</v>
      </c>
      <c r="S1656" s="234">
        <v>17634.384765625</v>
      </c>
    </row>
    <row r="1657" spans="1:19">
      <c r="A1657" s="169">
        <v>44936</v>
      </c>
      <c r="B1657" s="162">
        <v>2334.5</v>
      </c>
      <c r="C1657" s="162">
        <v>317.5</v>
      </c>
      <c r="D1657" s="162">
        <v>372.01</v>
      </c>
      <c r="E1657" s="162">
        <v>5158</v>
      </c>
      <c r="F1657" s="162">
        <v>7040.125</v>
      </c>
      <c r="G1657" s="162">
        <v>0</v>
      </c>
      <c r="H1657" s="162">
        <v>8077.5</v>
      </c>
      <c r="I1657" s="162">
        <v>4056</v>
      </c>
      <c r="J1657" s="162">
        <v>4270</v>
      </c>
      <c r="K1657" s="162">
        <v>2897.4765625</v>
      </c>
      <c r="L1657" s="162">
        <v>3084</v>
      </c>
      <c r="M1657" s="162">
        <v>2975</v>
      </c>
      <c r="N1657" s="162">
        <v>40582.111562500002</v>
      </c>
      <c r="O1657" s="171">
        <v>11</v>
      </c>
      <c r="P1657" s="326" t="b">
        <f t="shared" ca="1" si="25"/>
        <v>0</v>
      </c>
      <c r="Q1657" s="234">
        <v>3024.01</v>
      </c>
      <c r="R1657" s="234">
        <v>24331.625</v>
      </c>
      <c r="S1657" s="234">
        <v>13226.4765625</v>
      </c>
    </row>
    <row r="1658" spans="1:19">
      <c r="A1658" s="169">
        <v>44937</v>
      </c>
      <c r="B1658" s="162">
        <v>2356.125</v>
      </c>
      <c r="C1658" s="162">
        <v>301</v>
      </c>
      <c r="D1658" s="162">
        <v>363.49</v>
      </c>
      <c r="E1658" s="162">
        <v>5845.5</v>
      </c>
      <c r="F1658" s="162">
        <v>7139.875</v>
      </c>
      <c r="G1658" s="162">
        <v>0</v>
      </c>
      <c r="H1658" s="162">
        <v>8204.5</v>
      </c>
      <c r="I1658" s="162">
        <v>3922</v>
      </c>
      <c r="J1658" s="162">
        <v>3822.5</v>
      </c>
      <c r="K1658" s="162">
        <v>2150.95703125</v>
      </c>
      <c r="L1658" s="162">
        <v>2430</v>
      </c>
      <c r="M1658" s="162">
        <v>2364</v>
      </c>
      <c r="N1658" s="162">
        <v>38899.947031249998</v>
      </c>
      <c r="O1658" s="171">
        <v>10.9</v>
      </c>
      <c r="P1658" s="326" t="b">
        <f t="shared" ca="1" si="25"/>
        <v>0</v>
      </c>
      <c r="Q1658" s="234">
        <v>3020.6149999999998</v>
      </c>
      <c r="R1658" s="234">
        <v>25111.875</v>
      </c>
      <c r="S1658" s="234">
        <v>10767.45703125</v>
      </c>
    </row>
    <row r="1659" spans="1:19">
      <c r="A1659" s="169">
        <v>44938</v>
      </c>
      <c r="B1659" s="162">
        <v>2374.75</v>
      </c>
      <c r="C1659" s="162">
        <v>309.5</v>
      </c>
      <c r="D1659" s="162">
        <v>312.40999999999997</v>
      </c>
      <c r="E1659" s="162">
        <v>5341</v>
      </c>
      <c r="F1659" s="162">
        <v>7107.875</v>
      </c>
      <c r="G1659" s="162">
        <v>0</v>
      </c>
      <c r="H1659" s="162">
        <v>7946.5</v>
      </c>
      <c r="I1659" s="162">
        <v>3691</v>
      </c>
      <c r="J1659" s="162">
        <v>3943.5</v>
      </c>
      <c r="K1659" s="162">
        <v>2283.7578125</v>
      </c>
      <c r="L1659" s="162">
        <v>2665</v>
      </c>
      <c r="M1659" s="162">
        <v>2670</v>
      </c>
      <c r="N1659" s="162">
        <v>38645.292812500003</v>
      </c>
      <c r="O1659" s="171">
        <v>11.6</v>
      </c>
      <c r="P1659" s="326" t="b">
        <f t="shared" ca="1" si="25"/>
        <v>0</v>
      </c>
      <c r="Q1659" s="234">
        <v>2996.66</v>
      </c>
      <c r="R1659" s="234">
        <v>24086.375</v>
      </c>
      <c r="S1659" s="234">
        <v>11562.2578125</v>
      </c>
    </row>
    <row r="1660" spans="1:19">
      <c r="A1660" s="169">
        <v>44939</v>
      </c>
      <c r="B1660" s="162">
        <v>2381.125</v>
      </c>
      <c r="C1660" s="162">
        <v>303</v>
      </c>
      <c r="D1660" s="162">
        <v>324.62</v>
      </c>
      <c r="E1660" s="162">
        <v>5776.5</v>
      </c>
      <c r="F1660" s="162">
        <v>7219.875</v>
      </c>
      <c r="G1660" s="162">
        <v>0</v>
      </c>
      <c r="H1660" s="162">
        <v>8164.5</v>
      </c>
      <c r="I1660" s="162">
        <v>4287</v>
      </c>
      <c r="J1660" s="162">
        <v>5791.75</v>
      </c>
      <c r="K1660" s="162">
        <v>4335.42578125</v>
      </c>
      <c r="L1660" s="162">
        <v>4166</v>
      </c>
      <c r="M1660" s="162">
        <v>3973</v>
      </c>
      <c r="N1660" s="162">
        <v>46722.795781250003</v>
      </c>
      <c r="O1660" s="171">
        <v>36.4</v>
      </c>
      <c r="P1660" s="326" t="b">
        <f t="shared" ca="1" si="25"/>
        <v>0</v>
      </c>
      <c r="Q1660" s="234">
        <v>3008.7449999999999</v>
      </c>
      <c r="R1660" s="234">
        <v>25447.875</v>
      </c>
      <c r="S1660" s="234">
        <v>18266.17578125</v>
      </c>
    </row>
    <row r="1661" spans="1:19">
      <c r="A1661" s="169">
        <v>44940</v>
      </c>
      <c r="B1661" s="162">
        <v>2374.25</v>
      </c>
      <c r="C1661" s="162">
        <v>286.75</v>
      </c>
      <c r="D1661" s="162">
        <v>370.56</v>
      </c>
      <c r="E1661" s="162">
        <v>5971.5</v>
      </c>
      <c r="F1661" s="162">
        <v>7596.25</v>
      </c>
      <c r="G1661" s="162">
        <v>8</v>
      </c>
      <c r="H1661" s="162">
        <v>8506.5</v>
      </c>
      <c r="I1661" s="162">
        <v>4814</v>
      </c>
      <c r="J1661" s="162">
        <v>6708.75</v>
      </c>
      <c r="K1661" s="162">
        <v>5271.1484375</v>
      </c>
      <c r="L1661" s="162">
        <v>4975</v>
      </c>
      <c r="M1661" s="162">
        <v>4929</v>
      </c>
      <c r="N1661" s="162">
        <v>51811.708437499998</v>
      </c>
      <c r="O1661" s="171">
        <v>43.8</v>
      </c>
      <c r="P1661" s="326" t="b">
        <f t="shared" ca="1" si="25"/>
        <v>0</v>
      </c>
      <c r="Q1661" s="234">
        <v>3031.56</v>
      </c>
      <c r="R1661" s="234">
        <v>26896.25</v>
      </c>
      <c r="S1661" s="234">
        <v>21883.8984375</v>
      </c>
    </row>
    <row r="1662" spans="1:19">
      <c r="A1662" s="169">
        <v>44941</v>
      </c>
      <c r="B1662" s="162">
        <v>2407.5</v>
      </c>
      <c r="C1662" s="162">
        <v>282</v>
      </c>
      <c r="D1662" s="162">
        <v>356.18</v>
      </c>
      <c r="E1662" s="162">
        <v>6217</v>
      </c>
      <c r="F1662" s="162">
        <v>7558.375</v>
      </c>
      <c r="G1662" s="162">
        <v>4.5</v>
      </c>
      <c r="H1662" s="162">
        <v>8471</v>
      </c>
      <c r="I1662" s="162">
        <v>4843</v>
      </c>
      <c r="J1662" s="162">
        <v>6460.75</v>
      </c>
      <c r="K1662" s="162">
        <v>5281.33203125</v>
      </c>
      <c r="L1662" s="162">
        <v>4740</v>
      </c>
      <c r="M1662" s="162">
        <v>4614</v>
      </c>
      <c r="N1662" s="162">
        <v>51235.63703125</v>
      </c>
      <c r="O1662" s="171">
        <v>30.9</v>
      </c>
      <c r="P1662" s="326" t="b">
        <f t="shared" ca="1" si="25"/>
        <v>0</v>
      </c>
      <c r="Q1662" s="234">
        <v>3045.68</v>
      </c>
      <c r="R1662" s="234">
        <v>27093.875</v>
      </c>
      <c r="S1662" s="234">
        <v>21096.08203125</v>
      </c>
    </row>
    <row r="1663" spans="1:19">
      <c r="A1663" s="169">
        <v>44942</v>
      </c>
      <c r="B1663" s="162">
        <v>2438.75</v>
      </c>
      <c r="C1663" s="162">
        <v>295.25</v>
      </c>
      <c r="D1663" s="162">
        <v>337.9</v>
      </c>
      <c r="E1663" s="162">
        <v>5774</v>
      </c>
      <c r="F1663" s="162">
        <v>7247.5</v>
      </c>
      <c r="G1663" s="162">
        <v>0</v>
      </c>
      <c r="H1663" s="162">
        <v>8713</v>
      </c>
      <c r="I1663" s="162">
        <v>4912</v>
      </c>
      <c r="J1663" s="162">
        <v>5910</v>
      </c>
      <c r="K1663" s="162">
        <v>4396.078125</v>
      </c>
      <c r="L1663" s="162">
        <v>4192</v>
      </c>
      <c r="M1663" s="162">
        <v>4165</v>
      </c>
      <c r="N1663" s="162">
        <v>48381.478125000001</v>
      </c>
      <c r="O1663" s="171">
        <v>15.1</v>
      </c>
      <c r="P1663" s="326" t="b">
        <f t="shared" ca="1" si="25"/>
        <v>0</v>
      </c>
      <c r="Q1663" s="234">
        <v>3071.9</v>
      </c>
      <c r="R1663" s="234">
        <v>26646.5</v>
      </c>
      <c r="S1663" s="234">
        <v>18663.078125</v>
      </c>
    </row>
    <row r="1664" spans="1:19">
      <c r="A1664" s="169">
        <v>44943</v>
      </c>
      <c r="B1664" s="162">
        <v>2445.125</v>
      </c>
      <c r="C1664" s="162">
        <v>312.75</v>
      </c>
      <c r="D1664" s="162">
        <v>328.05</v>
      </c>
      <c r="E1664" s="162">
        <v>5388</v>
      </c>
      <c r="F1664" s="162">
        <v>7159.75</v>
      </c>
      <c r="G1664" s="162">
        <v>1.5</v>
      </c>
      <c r="H1664" s="162">
        <v>9102</v>
      </c>
      <c r="I1664" s="162">
        <v>5011</v>
      </c>
      <c r="J1664" s="162">
        <v>4103.5</v>
      </c>
      <c r="K1664" s="162">
        <v>2308.46875</v>
      </c>
      <c r="L1664" s="162">
        <v>2593</v>
      </c>
      <c r="M1664" s="162">
        <v>2709</v>
      </c>
      <c r="N1664" s="162">
        <v>41462.143750000003</v>
      </c>
      <c r="O1664" s="171">
        <v>12.6</v>
      </c>
      <c r="P1664" s="326" t="b">
        <f t="shared" ca="1" si="25"/>
        <v>0</v>
      </c>
      <c r="Q1664" s="234">
        <v>3085.9250000000002</v>
      </c>
      <c r="R1664" s="234">
        <v>26662.25</v>
      </c>
      <c r="S1664" s="234">
        <v>11713.96875</v>
      </c>
    </row>
    <row r="1665" spans="1:19">
      <c r="A1665" s="169">
        <v>44944</v>
      </c>
      <c r="B1665" s="162">
        <v>2412.875</v>
      </c>
      <c r="C1665" s="162">
        <v>301.25</v>
      </c>
      <c r="D1665" s="162">
        <v>332.21</v>
      </c>
      <c r="E1665" s="162">
        <v>5361</v>
      </c>
      <c r="F1665" s="162">
        <v>6997.75</v>
      </c>
      <c r="G1665" s="162">
        <v>3.5</v>
      </c>
      <c r="H1665" s="162">
        <v>9198.5</v>
      </c>
      <c r="I1665" s="162">
        <v>5143</v>
      </c>
      <c r="J1665" s="162">
        <v>4104</v>
      </c>
      <c r="K1665" s="162">
        <v>2312.62890625</v>
      </c>
      <c r="L1665" s="162">
        <v>2581</v>
      </c>
      <c r="M1665" s="162">
        <v>2764</v>
      </c>
      <c r="N1665" s="162">
        <v>41511.713906249999</v>
      </c>
      <c r="O1665" s="171">
        <v>18.2</v>
      </c>
      <c r="P1665" s="326" t="b">
        <f t="shared" ca="1" si="25"/>
        <v>0</v>
      </c>
      <c r="Q1665" s="234">
        <v>3046.335</v>
      </c>
      <c r="R1665" s="234">
        <v>26703.75</v>
      </c>
      <c r="S1665" s="234">
        <v>11761.62890625</v>
      </c>
    </row>
    <row r="1666" spans="1:19">
      <c r="A1666" s="169">
        <v>44945</v>
      </c>
      <c r="B1666" s="162">
        <v>2415.875</v>
      </c>
      <c r="C1666" s="162">
        <v>291</v>
      </c>
      <c r="D1666" s="162">
        <v>367.03999999999996</v>
      </c>
      <c r="E1666" s="162">
        <v>5559</v>
      </c>
      <c r="F1666" s="162">
        <v>7148.625</v>
      </c>
      <c r="G1666" s="162">
        <v>3</v>
      </c>
      <c r="H1666" s="162">
        <v>9362</v>
      </c>
      <c r="I1666" s="162">
        <v>5197</v>
      </c>
      <c r="J1666" s="162">
        <v>5671.75</v>
      </c>
      <c r="K1666" s="162">
        <v>4413.171875</v>
      </c>
      <c r="L1666" s="162">
        <v>4021</v>
      </c>
      <c r="M1666" s="162">
        <v>3893</v>
      </c>
      <c r="N1666" s="162">
        <v>48342.461875000001</v>
      </c>
      <c r="O1666" s="171">
        <v>33.4</v>
      </c>
      <c r="P1666" s="326" t="b">
        <f t="shared" ca="1" si="25"/>
        <v>0</v>
      </c>
      <c r="Q1666" s="234">
        <v>3073.915</v>
      </c>
      <c r="R1666" s="234">
        <v>27269.625</v>
      </c>
      <c r="S1666" s="234">
        <v>17998.921875</v>
      </c>
    </row>
    <row r="1667" spans="1:19">
      <c r="A1667" s="169">
        <v>44946</v>
      </c>
      <c r="B1667" s="162">
        <v>2430.625</v>
      </c>
      <c r="C1667" s="162">
        <v>291.25</v>
      </c>
      <c r="D1667" s="162">
        <v>402.21</v>
      </c>
      <c r="E1667" s="162">
        <v>5659.5</v>
      </c>
      <c r="F1667" s="162">
        <v>7090.125</v>
      </c>
      <c r="G1667" s="162">
        <v>2.5</v>
      </c>
      <c r="H1667" s="162">
        <v>9082.5</v>
      </c>
      <c r="I1667" s="162">
        <v>4988</v>
      </c>
      <c r="J1667" s="162">
        <v>6492.5</v>
      </c>
      <c r="K1667" s="162">
        <v>5674.84375</v>
      </c>
      <c r="L1667" s="162">
        <v>4882</v>
      </c>
      <c r="M1667" s="162">
        <v>4985</v>
      </c>
      <c r="N1667" s="162">
        <v>51981.053749999999</v>
      </c>
      <c r="O1667" s="171">
        <v>46.9</v>
      </c>
      <c r="P1667" s="326" t="b">
        <f t="shared" ca="1" si="25"/>
        <v>0</v>
      </c>
      <c r="Q1667" s="234">
        <v>3124.085</v>
      </c>
      <c r="R1667" s="234">
        <v>26822.625</v>
      </c>
      <c r="S1667" s="234">
        <v>22034.34375</v>
      </c>
    </row>
    <row r="1668" spans="1:19">
      <c r="A1668" s="169">
        <v>44947</v>
      </c>
      <c r="B1668" s="162">
        <v>2393.375</v>
      </c>
      <c r="C1668" s="162">
        <v>281.25</v>
      </c>
      <c r="D1668" s="162">
        <v>387.54999999999995</v>
      </c>
      <c r="E1668" s="162">
        <v>5612.5</v>
      </c>
      <c r="F1668" s="162">
        <v>7566.125</v>
      </c>
      <c r="G1668" s="162">
        <v>1</v>
      </c>
      <c r="H1668" s="162">
        <v>9045.5</v>
      </c>
      <c r="I1668" s="162">
        <v>4823</v>
      </c>
      <c r="J1668" s="162">
        <v>6569</v>
      </c>
      <c r="K1668" s="162">
        <v>5854.8125</v>
      </c>
      <c r="L1668" s="162">
        <v>4997</v>
      </c>
      <c r="M1668" s="162">
        <v>5067</v>
      </c>
      <c r="N1668" s="162">
        <v>52598.112500000003</v>
      </c>
      <c r="O1668" s="171">
        <v>47</v>
      </c>
      <c r="P1668" s="326" t="b">
        <f t="shared" ref="P1668:P1731" ca="1" si="26">AND(A1668&gt;=(TODAY()-30),A1668&lt;TODAY())</f>
        <v>0</v>
      </c>
      <c r="Q1668" s="234">
        <v>3062.1750000000002</v>
      </c>
      <c r="R1668" s="234">
        <v>27048.125</v>
      </c>
      <c r="S1668" s="234">
        <v>22487.8125</v>
      </c>
    </row>
    <row r="1669" spans="1:19">
      <c r="A1669" s="169">
        <v>44948</v>
      </c>
      <c r="B1669" s="162">
        <v>2375.5</v>
      </c>
      <c r="C1669" s="162">
        <v>286</v>
      </c>
      <c r="D1669" s="162">
        <v>400.71</v>
      </c>
      <c r="E1669" s="162">
        <v>5494</v>
      </c>
      <c r="F1669" s="162">
        <v>7651</v>
      </c>
      <c r="G1669" s="162">
        <v>0</v>
      </c>
      <c r="H1669" s="162">
        <v>8982.5</v>
      </c>
      <c r="I1669" s="162">
        <v>4882</v>
      </c>
      <c r="J1669" s="162">
        <v>6612</v>
      </c>
      <c r="K1669" s="162">
        <v>5867.859375</v>
      </c>
      <c r="L1669" s="162">
        <v>5014</v>
      </c>
      <c r="M1669" s="162">
        <v>4942</v>
      </c>
      <c r="N1669" s="162">
        <v>52507.569374999999</v>
      </c>
      <c r="O1669" s="171">
        <v>53.9</v>
      </c>
      <c r="P1669" s="326" t="b">
        <f t="shared" ca="1" si="26"/>
        <v>0</v>
      </c>
      <c r="Q1669" s="234">
        <v>3062.21</v>
      </c>
      <c r="R1669" s="234">
        <v>27009.5</v>
      </c>
      <c r="S1669" s="234">
        <v>22435.859375</v>
      </c>
    </row>
    <row r="1670" spans="1:19">
      <c r="A1670" s="169">
        <v>44949</v>
      </c>
      <c r="B1670" s="162">
        <v>2338.375</v>
      </c>
      <c r="C1670" s="162">
        <v>281.75</v>
      </c>
      <c r="D1670" s="162">
        <v>375.13</v>
      </c>
      <c r="E1670" s="162">
        <v>5401</v>
      </c>
      <c r="F1670" s="162">
        <v>7663.5</v>
      </c>
      <c r="G1670" s="162">
        <v>1</v>
      </c>
      <c r="H1670" s="162">
        <v>8843.5</v>
      </c>
      <c r="I1670" s="162">
        <v>4980</v>
      </c>
      <c r="J1670" s="162">
        <v>6505.5</v>
      </c>
      <c r="K1670" s="162">
        <v>5821.25</v>
      </c>
      <c r="L1670" s="162">
        <v>5046</v>
      </c>
      <c r="M1670" s="162">
        <v>4813</v>
      </c>
      <c r="N1670" s="162">
        <v>52070.004999999997</v>
      </c>
      <c r="O1670" s="171">
        <v>58.2</v>
      </c>
      <c r="P1670" s="326" t="b">
        <f t="shared" ca="1" si="26"/>
        <v>0</v>
      </c>
      <c r="Q1670" s="234">
        <v>2995.2550000000001</v>
      </c>
      <c r="R1670" s="234">
        <v>26889</v>
      </c>
      <c r="S1670" s="234">
        <v>22185.75</v>
      </c>
    </row>
    <row r="1671" spans="1:19">
      <c r="A1671" s="169">
        <v>44950</v>
      </c>
      <c r="B1671" s="162">
        <v>2382.125</v>
      </c>
      <c r="C1671" s="162">
        <v>272.25</v>
      </c>
      <c r="D1671" s="162">
        <v>371.43</v>
      </c>
      <c r="E1671" s="162">
        <v>5224</v>
      </c>
      <c r="F1671" s="162">
        <v>7531.625</v>
      </c>
      <c r="G1671" s="162">
        <v>0.5</v>
      </c>
      <c r="H1671" s="162">
        <v>9115</v>
      </c>
      <c r="I1671" s="162">
        <v>4847</v>
      </c>
      <c r="J1671" s="162">
        <v>7042.75</v>
      </c>
      <c r="K1671" s="162">
        <v>5855.78125</v>
      </c>
      <c r="L1671" s="162">
        <v>5316</v>
      </c>
      <c r="M1671" s="162">
        <v>5219</v>
      </c>
      <c r="N1671" s="162">
        <v>53177.46125</v>
      </c>
      <c r="O1671" s="171">
        <v>60.4</v>
      </c>
      <c r="P1671" s="326" t="b">
        <f t="shared" ca="1" si="26"/>
        <v>0</v>
      </c>
      <c r="Q1671" s="234">
        <v>3025.8049999999998</v>
      </c>
      <c r="R1671" s="234">
        <v>26718.125</v>
      </c>
      <c r="S1671" s="234">
        <v>23433.53125</v>
      </c>
    </row>
    <row r="1672" spans="1:19">
      <c r="A1672" s="169">
        <v>44951</v>
      </c>
      <c r="B1672" s="162">
        <v>2366.375</v>
      </c>
      <c r="C1672" s="162">
        <v>277</v>
      </c>
      <c r="D1672" s="162">
        <v>366.47</v>
      </c>
      <c r="E1672" s="162">
        <v>5211.5</v>
      </c>
      <c r="F1672" s="162">
        <v>7464.375</v>
      </c>
      <c r="G1672" s="162">
        <v>0</v>
      </c>
      <c r="H1672" s="162">
        <v>9478.5</v>
      </c>
      <c r="I1672" s="162">
        <v>5236</v>
      </c>
      <c r="J1672" s="162">
        <v>7198.5</v>
      </c>
      <c r="K1672" s="162">
        <v>6263.7734375</v>
      </c>
      <c r="L1672" s="162">
        <v>5651</v>
      </c>
      <c r="M1672" s="162">
        <v>5500</v>
      </c>
      <c r="N1672" s="162">
        <v>55013.493437500001</v>
      </c>
      <c r="O1672" s="171">
        <v>49.1</v>
      </c>
      <c r="P1672" s="326" t="b">
        <f t="shared" ca="1" si="26"/>
        <v>0</v>
      </c>
      <c r="Q1672" s="234">
        <v>3009.8450000000003</v>
      </c>
      <c r="R1672" s="234">
        <v>27390.375</v>
      </c>
      <c r="S1672" s="234">
        <v>24613.2734375</v>
      </c>
    </row>
    <row r="1673" spans="1:19">
      <c r="A1673" s="169">
        <v>44952</v>
      </c>
      <c r="B1673" s="162">
        <v>2356.875</v>
      </c>
      <c r="C1673" s="162">
        <v>275.5</v>
      </c>
      <c r="D1673" s="162">
        <v>367.34999999999997</v>
      </c>
      <c r="E1673" s="162">
        <v>5833.5</v>
      </c>
      <c r="F1673" s="162">
        <v>7237.5</v>
      </c>
      <c r="G1673" s="162">
        <v>0.5</v>
      </c>
      <c r="H1673" s="162">
        <v>9029.5</v>
      </c>
      <c r="I1673" s="162">
        <v>5303</v>
      </c>
      <c r="J1673" s="162">
        <v>6821.75</v>
      </c>
      <c r="K1673" s="162">
        <v>5853.1484375</v>
      </c>
      <c r="L1673" s="162">
        <v>5128</v>
      </c>
      <c r="M1673" s="162">
        <v>5146</v>
      </c>
      <c r="N1673" s="162">
        <v>53352.623437499999</v>
      </c>
      <c r="O1673" s="171">
        <v>45.5</v>
      </c>
      <c r="P1673" s="326" t="b">
        <f t="shared" ca="1" si="26"/>
        <v>0</v>
      </c>
      <c r="Q1673" s="234">
        <v>2999.7249999999999</v>
      </c>
      <c r="R1673" s="234">
        <v>27404</v>
      </c>
      <c r="S1673" s="234">
        <v>22948.8984375</v>
      </c>
    </row>
    <row r="1674" spans="1:19">
      <c r="A1674" s="169">
        <v>44953</v>
      </c>
      <c r="B1674" s="162">
        <v>2342.25</v>
      </c>
      <c r="C1674" s="162">
        <v>275.5</v>
      </c>
      <c r="D1674" s="162">
        <v>385.61</v>
      </c>
      <c r="E1674" s="162">
        <v>5360</v>
      </c>
      <c r="F1674" s="162">
        <v>7149.625</v>
      </c>
      <c r="G1674" s="162">
        <v>1</v>
      </c>
      <c r="H1674" s="162">
        <v>9044</v>
      </c>
      <c r="I1674" s="162">
        <v>5164</v>
      </c>
      <c r="J1674" s="162">
        <v>6992.75</v>
      </c>
      <c r="K1674" s="162">
        <v>5890.9609375</v>
      </c>
      <c r="L1674" s="162">
        <v>5282</v>
      </c>
      <c r="M1674" s="162">
        <v>5264</v>
      </c>
      <c r="N1674" s="162">
        <v>53151.695937500001</v>
      </c>
      <c r="O1674" s="171">
        <v>55.5</v>
      </c>
      <c r="P1674" s="326" t="b">
        <f t="shared" ca="1" si="26"/>
        <v>0</v>
      </c>
      <c r="Q1674" s="234">
        <v>3003.36</v>
      </c>
      <c r="R1674" s="234">
        <v>26718.625</v>
      </c>
      <c r="S1674" s="234">
        <v>23429.7109375</v>
      </c>
    </row>
    <row r="1675" spans="1:19">
      <c r="A1675" s="169">
        <v>44954</v>
      </c>
      <c r="B1675" s="162">
        <v>2328.5</v>
      </c>
      <c r="C1675" s="162">
        <v>263.5</v>
      </c>
      <c r="D1675" s="162">
        <v>402.84000000000003</v>
      </c>
      <c r="E1675" s="162">
        <v>5388</v>
      </c>
      <c r="F1675" s="162">
        <v>7558.875</v>
      </c>
      <c r="G1675" s="162">
        <v>2.5</v>
      </c>
      <c r="H1675" s="162">
        <v>9833.5</v>
      </c>
      <c r="I1675" s="162">
        <v>5420</v>
      </c>
      <c r="J1675" s="162">
        <v>7217.5</v>
      </c>
      <c r="K1675" s="162">
        <v>6229.96875</v>
      </c>
      <c r="L1675" s="162">
        <v>5515</v>
      </c>
      <c r="M1675" s="162">
        <v>5633</v>
      </c>
      <c r="N1675" s="162">
        <v>55793.183749999997</v>
      </c>
      <c r="O1675" s="171">
        <v>46.1</v>
      </c>
      <c r="P1675" s="326" t="b">
        <f t="shared" ca="1" si="26"/>
        <v>0</v>
      </c>
      <c r="Q1675" s="234">
        <v>2994.84</v>
      </c>
      <c r="R1675" s="234">
        <v>28202.875</v>
      </c>
      <c r="S1675" s="234">
        <v>24595.46875</v>
      </c>
    </row>
    <row r="1676" spans="1:19">
      <c r="A1676" s="169">
        <v>44955</v>
      </c>
      <c r="B1676" s="162">
        <v>2292.625</v>
      </c>
      <c r="C1676" s="162">
        <v>273.25</v>
      </c>
      <c r="D1676" s="162">
        <v>388.09999999999997</v>
      </c>
      <c r="E1676" s="162">
        <v>5540</v>
      </c>
      <c r="F1676" s="162">
        <v>7474.5</v>
      </c>
      <c r="G1676" s="162">
        <v>3.5</v>
      </c>
      <c r="H1676" s="162">
        <v>9803</v>
      </c>
      <c r="I1676" s="162">
        <v>5646</v>
      </c>
      <c r="J1676" s="162">
        <v>7027.25</v>
      </c>
      <c r="K1676" s="162">
        <v>6236.4140625</v>
      </c>
      <c r="L1676" s="162">
        <v>5369</v>
      </c>
      <c r="M1676" s="162">
        <v>5839</v>
      </c>
      <c r="N1676" s="162">
        <v>55892.639062499999</v>
      </c>
      <c r="O1676" s="171">
        <v>50.5</v>
      </c>
      <c r="P1676" s="326" t="b">
        <f t="shared" ca="1" si="26"/>
        <v>0</v>
      </c>
      <c r="Q1676" s="234">
        <v>2953.9749999999999</v>
      </c>
      <c r="R1676" s="234">
        <v>28467</v>
      </c>
      <c r="S1676" s="234">
        <v>24471.6640625</v>
      </c>
    </row>
    <row r="1677" spans="1:19">
      <c r="A1677" s="169">
        <v>44956</v>
      </c>
      <c r="B1677" s="162">
        <v>2438.75</v>
      </c>
      <c r="C1677" s="162">
        <v>276</v>
      </c>
      <c r="D1677" s="162">
        <v>405.60999999999996</v>
      </c>
      <c r="E1677" s="162">
        <v>5014.5</v>
      </c>
      <c r="F1677" s="162">
        <v>7254.5</v>
      </c>
      <c r="G1677" s="162">
        <v>4</v>
      </c>
      <c r="H1677" s="162">
        <v>9475.5</v>
      </c>
      <c r="I1677" s="162">
        <v>5160</v>
      </c>
      <c r="J1677" s="162">
        <v>6669.5</v>
      </c>
      <c r="K1677" s="162">
        <v>5992.5625</v>
      </c>
      <c r="L1677" s="162">
        <v>5336</v>
      </c>
      <c r="M1677" s="162">
        <v>5263</v>
      </c>
      <c r="N1677" s="162">
        <v>53289.922500000001</v>
      </c>
      <c r="O1677" s="171">
        <v>44.3</v>
      </c>
      <c r="P1677" s="326" t="b">
        <f t="shared" ca="1" si="26"/>
        <v>0</v>
      </c>
      <c r="Q1677" s="234">
        <v>3120.36</v>
      </c>
      <c r="R1677" s="234">
        <v>26908.5</v>
      </c>
      <c r="S1677" s="234">
        <v>23261.0625</v>
      </c>
    </row>
    <row r="1678" spans="1:19">
      <c r="A1678" s="169">
        <v>44957</v>
      </c>
      <c r="B1678" s="162">
        <v>2447.125</v>
      </c>
      <c r="C1678" s="162">
        <v>278.5</v>
      </c>
      <c r="D1678" s="162">
        <v>404.55</v>
      </c>
      <c r="E1678" s="162">
        <v>4846.5</v>
      </c>
      <c r="F1678" s="162">
        <v>7127.25</v>
      </c>
      <c r="G1678" s="162">
        <v>3.5</v>
      </c>
      <c r="H1678" s="162">
        <v>8813.5</v>
      </c>
      <c r="I1678" s="162">
        <v>4823</v>
      </c>
      <c r="J1678" s="162">
        <v>5874.75</v>
      </c>
      <c r="K1678" s="162">
        <v>4526.65625</v>
      </c>
      <c r="L1678" s="162">
        <v>4615</v>
      </c>
      <c r="M1678" s="162">
        <v>4384</v>
      </c>
      <c r="N1678" s="162">
        <v>48144.331250000003</v>
      </c>
      <c r="O1678" s="171">
        <v>15.7</v>
      </c>
      <c r="P1678" s="326" t="b">
        <f t="shared" ca="1" si="26"/>
        <v>0</v>
      </c>
      <c r="Q1678" s="234">
        <v>3130.1750000000002</v>
      </c>
      <c r="R1678" s="234">
        <v>25613.75</v>
      </c>
      <c r="S1678" s="234">
        <v>19400.40625</v>
      </c>
    </row>
    <row r="1679" spans="1:19">
      <c r="A1679" s="169">
        <v>44958</v>
      </c>
      <c r="B1679" s="162">
        <v>2373.875</v>
      </c>
      <c r="C1679" s="162">
        <v>312.75</v>
      </c>
      <c r="D1679" s="162">
        <v>383.56</v>
      </c>
      <c r="E1679" s="162">
        <v>4867.5</v>
      </c>
      <c r="F1679" s="162">
        <v>7081.25</v>
      </c>
      <c r="G1679" s="162">
        <v>1</v>
      </c>
      <c r="H1679" s="162">
        <v>8166.5</v>
      </c>
      <c r="I1679" s="162">
        <v>4419</v>
      </c>
      <c r="J1679" s="162">
        <v>3979.5</v>
      </c>
      <c r="K1679" s="162">
        <v>2392.421875</v>
      </c>
      <c r="L1679" s="162">
        <v>2613</v>
      </c>
      <c r="M1679" s="162">
        <v>2571</v>
      </c>
      <c r="N1679" s="162">
        <v>39161.356874999998</v>
      </c>
      <c r="O1679" s="171">
        <v>15.4</v>
      </c>
      <c r="P1679" s="326" t="b">
        <f t="shared" ca="1" si="26"/>
        <v>0</v>
      </c>
      <c r="Q1679" s="234">
        <v>3070.1849999999999</v>
      </c>
      <c r="R1679" s="234">
        <v>24535.25</v>
      </c>
      <c r="S1679" s="234">
        <v>11555.921875</v>
      </c>
    </row>
    <row r="1680" spans="1:19">
      <c r="A1680" s="169">
        <v>44959</v>
      </c>
      <c r="B1680" s="162">
        <v>2414.125</v>
      </c>
      <c r="C1680" s="162">
        <v>301.5</v>
      </c>
      <c r="D1680" s="162">
        <v>355.44</v>
      </c>
      <c r="E1680" s="162">
        <v>4951.5</v>
      </c>
      <c r="F1680" s="162">
        <v>7196.125</v>
      </c>
      <c r="G1680" s="162">
        <v>0</v>
      </c>
      <c r="H1680" s="162">
        <v>8258.5</v>
      </c>
      <c r="I1680" s="162">
        <v>4418</v>
      </c>
      <c r="J1680" s="162">
        <v>3984.25</v>
      </c>
      <c r="K1680" s="162">
        <v>2270.5</v>
      </c>
      <c r="L1680" s="162">
        <v>2466</v>
      </c>
      <c r="M1680" s="162">
        <v>2503</v>
      </c>
      <c r="N1680" s="162">
        <v>39118.94</v>
      </c>
      <c r="O1680" s="171">
        <v>15.3</v>
      </c>
      <c r="P1680" s="326" t="b">
        <f t="shared" ca="1" si="26"/>
        <v>0</v>
      </c>
      <c r="Q1680" s="234">
        <v>3071.0650000000001</v>
      </c>
      <c r="R1680" s="234">
        <v>24824.125</v>
      </c>
      <c r="S1680" s="234">
        <v>11223.75</v>
      </c>
    </row>
    <row r="1681" spans="1:19">
      <c r="A1681" s="169">
        <v>44960</v>
      </c>
      <c r="B1681" s="162">
        <v>2340.375</v>
      </c>
      <c r="C1681" s="162">
        <v>290</v>
      </c>
      <c r="D1681" s="162">
        <v>204.82</v>
      </c>
      <c r="E1681" s="162">
        <v>5266</v>
      </c>
      <c r="F1681" s="162">
        <v>7176</v>
      </c>
      <c r="G1681" s="162">
        <v>0</v>
      </c>
      <c r="H1681" s="162">
        <v>8351.5</v>
      </c>
      <c r="I1681" s="162">
        <v>4506</v>
      </c>
      <c r="J1681" s="162">
        <v>5442.25</v>
      </c>
      <c r="K1681" s="162">
        <v>4159.734375</v>
      </c>
      <c r="L1681" s="162">
        <v>4046</v>
      </c>
      <c r="M1681" s="162">
        <v>3764</v>
      </c>
      <c r="N1681" s="162">
        <v>45546.679375</v>
      </c>
      <c r="O1681" s="171">
        <v>38.799999999999997</v>
      </c>
      <c r="P1681" s="326" t="b">
        <f t="shared" ca="1" si="26"/>
        <v>0</v>
      </c>
      <c r="Q1681" s="234">
        <v>2835.1950000000002</v>
      </c>
      <c r="R1681" s="234">
        <v>25299.5</v>
      </c>
      <c r="S1681" s="234">
        <v>17411.984375</v>
      </c>
    </row>
    <row r="1682" spans="1:19">
      <c r="A1682" s="169">
        <v>44961</v>
      </c>
      <c r="B1682" s="162">
        <v>2347.625</v>
      </c>
      <c r="C1682" s="162">
        <v>280.5</v>
      </c>
      <c r="D1682" s="162">
        <v>353.06</v>
      </c>
      <c r="E1682" s="162">
        <v>6057.5</v>
      </c>
      <c r="F1682" s="162">
        <v>7435.375</v>
      </c>
      <c r="G1682" s="162">
        <v>0</v>
      </c>
      <c r="H1682" s="162">
        <v>8256.5</v>
      </c>
      <c r="I1682" s="162">
        <v>4587</v>
      </c>
      <c r="J1682" s="162">
        <v>6340.75</v>
      </c>
      <c r="K1682" s="162">
        <v>5315.59375</v>
      </c>
      <c r="L1682" s="162">
        <v>4835</v>
      </c>
      <c r="M1682" s="162">
        <v>4714</v>
      </c>
      <c r="N1682" s="162">
        <v>50522.903749999998</v>
      </c>
      <c r="O1682" s="171">
        <v>40.299999999999997</v>
      </c>
      <c r="P1682" s="326" t="b">
        <f t="shared" ca="1" si="26"/>
        <v>0</v>
      </c>
      <c r="Q1682" s="234">
        <v>2981.1849999999999</v>
      </c>
      <c r="R1682" s="234">
        <v>26336.375</v>
      </c>
      <c r="S1682" s="234">
        <v>21205.34375</v>
      </c>
    </row>
    <row r="1683" spans="1:19">
      <c r="A1683" s="169">
        <v>44962</v>
      </c>
      <c r="B1683" s="162">
        <v>2411.125</v>
      </c>
      <c r="C1683" s="162">
        <v>287.5</v>
      </c>
      <c r="D1683" s="162">
        <v>333.53999999999996</v>
      </c>
      <c r="E1683" s="162">
        <v>5453</v>
      </c>
      <c r="F1683" s="162">
        <v>7488.5</v>
      </c>
      <c r="G1683" s="162">
        <v>0</v>
      </c>
      <c r="H1683" s="162">
        <v>8250</v>
      </c>
      <c r="I1683" s="162">
        <v>4566</v>
      </c>
      <c r="J1683" s="162">
        <v>6318</v>
      </c>
      <c r="K1683" s="162">
        <v>5243.84375</v>
      </c>
      <c r="L1683" s="162">
        <v>4711</v>
      </c>
      <c r="M1683" s="162">
        <v>4519</v>
      </c>
      <c r="N1683" s="162">
        <v>49581.508750000001</v>
      </c>
      <c r="O1683" s="171">
        <v>30</v>
      </c>
      <c r="P1683" s="326" t="b">
        <f t="shared" ca="1" si="26"/>
        <v>0</v>
      </c>
      <c r="Q1683" s="234">
        <v>3032.165</v>
      </c>
      <c r="R1683" s="234">
        <v>25757.5</v>
      </c>
      <c r="S1683" s="234">
        <v>20791.84375</v>
      </c>
    </row>
    <row r="1684" spans="1:19">
      <c r="A1684" s="169">
        <v>44963</v>
      </c>
      <c r="B1684" s="162">
        <v>2452.125</v>
      </c>
      <c r="C1684" s="162">
        <v>306.25</v>
      </c>
      <c r="D1684" s="162">
        <v>377.47</v>
      </c>
      <c r="E1684" s="162">
        <v>5186.5</v>
      </c>
      <c r="F1684" s="162">
        <v>7051.625</v>
      </c>
      <c r="G1684" s="162">
        <v>0</v>
      </c>
      <c r="H1684" s="162">
        <v>8172.5</v>
      </c>
      <c r="I1684" s="162">
        <v>4202</v>
      </c>
      <c r="J1684" s="162">
        <v>5359</v>
      </c>
      <c r="K1684" s="162">
        <v>3980.828125</v>
      </c>
      <c r="L1684" s="162">
        <v>3927</v>
      </c>
      <c r="M1684" s="162">
        <v>3792</v>
      </c>
      <c r="N1684" s="162">
        <v>44807.298125000001</v>
      </c>
      <c r="O1684" s="171">
        <v>14.2</v>
      </c>
      <c r="P1684" s="326" t="b">
        <f t="shared" ca="1" si="26"/>
        <v>0</v>
      </c>
      <c r="Q1684" s="234">
        <v>3135.8450000000003</v>
      </c>
      <c r="R1684" s="234">
        <v>24612.625</v>
      </c>
      <c r="S1684" s="234">
        <v>17058.828125</v>
      </c>
    </row>
    <row r="1685" spans="1:19">
      <c r="A1685" s="169">
        <v>44964</v>
      </c>
      <c r="B1685" s="162">
        <v>2411.75</v>
      </c>
      <c r="C1685" s="162">
        <v>298.75</v>
      </c>
      <c r="D1685" s="162">
        <v>394.15999999999997</v>
      </c>
      <c r="E1685" s="162">
        <v>5098</v>
      </c>
      <c r="F1685" s="162">
        <v>7116.5</v>
      </c>
      <c r="G1685" s="162">
        <v>3</v>
      </c>
      <c r="H1685" s="162">
        <v>8071</v>
      </c>
      <c r="I1685" s="162">
        <v>4073</v>
      </c>
      <c r="J1685" s="162">
        <v>3640.75</v>
      </c>
      <c r="K1685" s="162">
        <v>2174.484375</v>
      </c>
      <c r="L1685" s="162">
        <v>2515</v>
      </c>
      <c r="M1685" s="162">
        <v>2554</v>
      </c>
      <c r="N1685" s="162">
        <v>38350.394375000003</v>
      </c>
      <c r="O1685" s="171">
        <v>12.5</v>
      </c>
      <c r="P1685" s="326" t="b">
        <f t="shared" ca="1" si="26"/>
        <v>0</v>
      </c>
      <c r="Q1685" s="234">
        <v>3104.66</v>
      </c>
      <c r="R1685" s="234">
        <v>24361.5</v>
      </c>
      <c r="S1685" s="234">
        <v>10884.234375</v>
      </c>
    </row>
    <row r="1686" spans="1:19">
      <c r="A1686" s="169">
        <v>44965</v>
      </c>
      <c r="B1686" s="162">
        <v>2496</v>
      </c>
      <c r="C1686" s="162">
        <v>319</v>
      </c>
      <c r="D1686" s="162">
        <v>413.35999999999996</v>
      </c>
      <c r="E1686" s="162">
        <v>5335.5</v>
      </c>
      <c r="F1686" s="162">
        <v>6914.625</v>
      </c>
      <c r="G1686" s="162">
        <v>1</v>
      </c>
      <c r="H1686" s="162">
        <v>7904</v>
      </c>
      <c r="I1686" s="162">
        <v>4116</v>
      </c>
      <c r="J1686" s="162">
        <v>3956</v>
      </c>
      <c r="K1686" s="162">
        <v>2126.234375</v>
      </c>
      <c r="L1686" s="162">
        <v>2435</v>
      </c>
      <c r="M1686" s="162">
        <v>2438</v>
      </c>
      <c r="N1686" s="162">
        <v>38454.719375000001</v>
      </c>
      <c r="O1686" s="171">
        <v>13.7</v>
      </c>
      <c r="P1686" s="326" t="b">
        <f t="shared" ca="1" si="26"/>
        <v>0</v>
      </c>
      <c r="Q1686" s="234">
        <v>3228.36</v>
      </c>
      <c r="R1686" s="234">
        <v>24271.125</v>
      </c>
      <c r="S1686" s="234">
        <v>10955.234375</v>
      </c>
    </row>
    <row r="1687" spans="1:19">
      <c r="A1687" s="169">
        <v>44966</v>
      </c>
      <c r="B1687" s="162">
        <v>2523.125</v>
      </c>
      <c r="C1687" s="162">
        <v>291.5</v>
      </c>
      <c r="D1687" s="162">
        <v>391</v>
      </c>
      <c r="E1687" s="162">
        <v>5685</v>
      </c>
      <c r="F1687" s="162">
        <v>6973.75</v>
      </c>
      <c r="G1687" s="162">
        <v>3</v>
      </c>
      <c r="H1687" s="162">
        <v>7946</v>
      </c>
      <c r="I1687" s="162">
        <v>4274</v>
      </c>
      <c r="J1687" s="162">
        <v>3810.75</v>
      </c>
      <c r="K1687" s="162">
        <v>2278.5625</v>
      </c>
      <c r="L1687" s="162">
        <v>2547</v>
      </c>
      <c r="M1687" s="162">
        <v>2520</v>
      </c>
      <c r="N1687" s="162">
        <v>39243.6875</v>
      </c>
      <c r="O1687" s="171">
        <v>15.5</v>
      </c>
      <c r="P1687" s="326" t="b">
        <f t="shared" ca="1" si="26"/>
        <v>0</v>
      </c>
      <c r="Q1687" s="234">
        <v>3205.625</v>
      </c>
      <c r="R1687" s="234">
        <v>24881.75</v>
      </c>
      <c r="S1687" s="234">
        <v>11156.3125</v>
      </c>
    </row>
    <row r="1688" spans="1:19">
      <c r="A1688" s="169">
        <v>44967</v>
      </c>
      <c r="B1688" s="162">
        <v>2633.375</v>
      </c>
      <c r="C1688" s="162">
        <v>306</v>
      </c>
      <c r="D1688" s="162">
        <v>447.15</v>
      </c>
      <c r="E1688" s="162">
        <v>5440</v>
      </c>
      <c r="F1688" s="162">
        <v>7184.25</v>
      </c>
      <c r="G1688" s="162">
        <v>7.5</v>
      </c>
      <c r="H1688" s="162">
        <v>8255</v>
      </c>
      <c r="I1688" s="162">
        <v>4266</v>
      </c>
      <c r="J1688" s="162">
        <v>5540.25</v>
      </c>
      <c r="K1688" s="162">
        <v>4190.234375</v>
      </c>
      <c r="L1688" s="162">
        <v>4024</v>
      </c>
      <c r="M1688" s="162">
        <v>3713</v>
      </c>
      <c r="N1688" s="162">
        <v>46006.759375000001</v>
      </c>
      <c r="O1688" s="171">
        <v>41.4</v>
      </c>
      <c r="P1688" s="326" t="b">
        <f t="shared" ca="1" si="26"/>
        <v>0</v>
      </c>
      <c r="Q1688" s="234">
        <v>3386.5250000000001</v>
      </c>
      <c r="R1688" s="234">
        <v>25152.75</v>
      </c>
      <c r="S1688" s="234">
        <v>17467.484375</v>
      </c>
    </row>
    <row r="1689" spans="1:19">
      <c r="A1689" s="169">
        <v>44968</v>
      </c>
      <c r="B1689" s="162">
        <v>2482.25</v>
      </c>
      <c r="C1689" s="162">
        <v>289</v>
      </c>
      <c r="D1689" s="162">
        <v>493.32000000000005</v>
      </c>
      <c r="E1689" s="162">
        <v>5112.5</v>
      </c>
      <c r="F1689" s="162">
        <v>7528.75</v>
      </c>
      <c r="G1689" s="162">
        <v>7</v>
      </c>
      <c r="H1689" s="162">
        <v>8564.5</v>
      </c>
      <c r="I1689" s="162">
        <v>4421</v>
      </c>
      <c r="J1689" s="162">
        <v>6406</v>
      </c>
      <c r="K1689" s="162">
        <v>5221.1875</v>
      </c>
      <c r="L1689" s="162">
        <v>4816</v>
      </c>
      <c r="M1689" s="162">
        <v>4607</v>
      </c>
      <c r="N1689" s="162">
        <v>49948.5075</v>
      </c>
      <c r="O1689" s="171">
        <v>50.6</v>
      </c>
      <c r="P1689" s="326" t="b">
        <f t="shared" ca="1" si="26"/>
        <v>0</v>
      </c>
      <c r="Q1689" s="234">
        <v>3264.57</v>
      </c>
      <c r="R1689" s="234">
        <v>25633.75</v>
      </c>
      <c r="S1689" s="234">
        <v>21050.1875</v>
      </c>
    </row>
    <row r="1690" spans="1:19">
      <c r="A1690" s="169">
        <v>44969</v>
      </c>
      <c r="B1690" s="162">
        <v>2590.875</v>
      </c>
      <c r="C1690" s="162">
        <v>358</v>
      </c>
      <c r="D1690" s="162">
        <v>471.2</v>
      </c>
      <c r="E1690" s="162">
        <v>5355</v>
      </c>
      <c r="F1690" s="162">
        <v>7560.25</v>
      </c>
      <c r="G1690" s="162">
        <v>8.5</v>
      </c>
      <c r="H1690" s="162">
        <v>8449.5</v>
      </c>
      <c r="I1690" s="162">
        <v>4361</v>
      </c>
      <c r="J1690" s="162">
        <v>6330</v>
      </c>
      <c r="K1690" s="162">
        <v>5183.765625</v>
      </c>
      <c r="L1690" s="162">
        <v>4896</v>
      </c>
      <c r="M1690" s="162">
        <v>4477</v>
      </c>
      <c r="N1690" s="162">
        <v>50041.090624999997</v>
      </c>
      <c r="O1690" s="171">
        <v>37.299999999999997</v>
      </c>
      <c r="P1690" s="326" t="b">
        <f t="shared" ca="1" si="26"/>
        <v>0</v>
      </c>
      <c r="Q1690" s="234">
        <v>3420.0749999999998</v>
      </c>
      <c r="R1690" s="234">
        <v>25734.25</v>
      </c>
      <c r="S1690" s="234">
        <v>20886.765625</v>
      </c>
    </row>
    <row r="1691" spans="1:19">
      <c r="A1691" s="169">
        <v>44970</v>
      </c>
      <c r="B1691" s="162">
        <v>2610.125</v>
      </c>
      <c r="C1691" s="162">
        <v>398.75</v>
      </c>
      <c r="D1691" s="162">
        <v>491.15</v>
      </c>
      <c r="E1691" s="162">
        <v>5663.5</v>
      </c>
      <c r="F1691" s="162">
        <v>7222.75</v>
      </c>
      <c r="G1691" s="162">
        <v>15</v>
      </c>
      <c r="H1691" s="162">
        <v>8001.5</v>
      </c>
      <c r="I1691" s="162">
        <v>4214</v>
      </c>
      <c r="J1691" s="162">
        <v>5286.5</v>
      </c>
      <c r="K1691" s="162">
        <v>3880.78125</v>
      </c>
      <c r="L1691" s="162">
        <v>3997</v>
      </c>
      <c r="M1691" s="162">
        <v>3700</v>
      </c>
      <c r="N1691" s="162">
        <v>45481.056250000001</v>
      </c>
      <c r="O1691" s="171">
        <v>19.3</v>
      </c>
      <c r="P1691" s="326" t="b">
        <f t="shared" ca="1" si="26"/>
        <v>0</v>
      </c>
      <c r="Q1691" s="234">
        <v>3500.0250000000001</v>
      </c>
      <c r="R1691" s="234">
        <v>25116.75</v>
      </c>
      <c r="S1691" s="234">
        <v>16864.28125</v>
      </c>
    </row>
    <row r="1692" spans="1:19">
      <c r="A1692" s="169">
        <v>44971</v>
      </c>
      <c r="B1692" s="162">
        <v>2550.75</v>
      </c>
      <c r="C1692" s="162">
        <v>426.25</v>
      </c>
      <c r="D1692" s="162">
        <v>450.39</v>
      </c>
      <c r="E1692" s="162">
        <v>5971</v>
      </c>
      <c r="F1692" s="162">
        <v>7229.5</v>
      </c>
      <c r="G1692" s="162">
        <v>9</v>
      </c>
      <c r="H1692" s="162">
        <v>8309</v>
      </c>
      <c r="I1692" s="162">
        <v>4451</v>
      </c>
      <c r="J1692" s="162">
        <v>3631.5</v>
      </c>
      <c r="K1692" s="162">
        <v>2207.234375</v>
      </c>
      <c r="L1692" s="162">
        <v>2554</v>
      </c>
      <c r="M1692" s="162">
        <v>2427</v>
      </c>
      <c r="N1692" s="162">
        <v>40216.624374999999</v>
      </c>
      <c r="O1692" s="171">
        <v>15.5</v>
      </c>
      <c r="P1692" s="326" t="b">
        <f t="shared" ca="1" si="26"/>
        <v>0</v>
      </c>
      <c r="Q1692" s="234">
        <v>3427.39</v>
      </c>
      <c r="R1692" s="234">
        <v>25969.5</v>
      </c>
      <c r="S1692" s="234">
        <v>10819.734375</v>
      </c>
    </row>
    <row r="1693" spans="1:19">
      <c r="A1693" s="169">
        <v>44972</v>
      </c>
      <c r="B1693" s="162">
        <v>2645.875</v>
      </c>
      <c r="C1693" s="162">
        <v>471.25</v>
      </c>
      <c r="D1693" s="162">
        <v>471.08</v>
      </c>
      <c r="E1693" s="162">
        <v>5656.5</v>
      </c>
      <c r="F1693" s="162">
        <v>7218.25</v>
      </c>
      <c r="G1693" s="162">
        <v>0</v>
      </c>
      <c r="H1693" s="162">
        <v>8312</v>
      </c>
      <c r="I1693" s="162">
        <v>4276</v>
      </c>
      <c r="J1693" s="162">
        <v>4018.25</v>
      </c>
      <c r="K1693" s="162">
        <v>2179.6875</v>
      </c>
      <c r="L1693" s="162">
        <v>2466</v>
      </c>
      <c r="M1693" s="162">
        <v>2349</v>
      </c>
      <c r="N1693" s="162">
        <v>40063.892500000002</v>
      </c>
      <c r="O1693" s="171">
        <v>15.7</v>
      </c>
      <c r="P1693" s="326" t="b">
        <f t="shared" ca="1" si="26"/>
        <v>0</v>
      </c>
      <c r="Q1693" s="234">
        <v>3588.2049999999999</v>
      </c>
      <c r="R1693" s="234">
        <v>25462.75</v>
      </c>
      <c r="S1693" s="234">
        <v>11012.9375</v>
      </c>
    </row>
    <row r="1694" spans="1:19">
      <c r="A1694" s="169">
        <v>44973</v>
      </c>
      <c r="B1694" s="162">
        <v>2559.625</v>
      </c>
      <c r="C1694" s="162">
        <v>383.5</v>
      </c>
      <c r="D1694" s="162">
        <v>424.92</v>
      </c>
      <c r="E1694" s="162">
        <v>5407.5</v>
      </c>
      <c r="F1694" s="162">
        <v>7175</v>
      </c>
      <c r="G1694" s="162">
        <v>0</v>
      </c>
      <c r="H1694" s="162">
        <v>8470.5</v>
      </c>
      <c r="I1694" s="162">
        <v>4322</v>
      </c>
      <c r="J1694" s="162">
        <v>3951</v>
      </c>
      <c r="K1694" s="162">
        <v>2238.296875</v>
      </c>
      <c r="L1694" s="162">
        <v>2533</v>
      </c>
      <c r="M1694" s="162">
        <v>2458</v>
      </c>
      <c r="N1694" s="162">
        <v>39923.341874999998</v>
      </c>
      <c r="O1694" s="171">
        <v>14.6</v>
      </c>
      <c r="P1694" s="326" t="b">
        <f t="shared" ca="1" si="26"/>
        <v>0</v>
      </c>
      <c r="Q1694" s="234">
        <v>3368.0450000000001</v>
      </c>
      <c r="R1694" s="234">
        <v>25375</v>
      </c>
      <c r="S1694" s="234">
        <v>11180.296875</v>
      </c>
    </row>
    <row r="1695" spans="1:19">
      <c r="A1695" s="169">
        <v>44974</v>
      </c>
      <c r="B1695" s="162">
        <v>2620.375</v>
      </c>
      <c r="C1695" s="162">
        <v>438.25</v>
      </c>
      <c r="D1695" s="162">
        <v>399.27</v>
      </c>
      <c r="E1695" s="162">
        <v>5808</v>
      </c>
      <c r="F1695" s="162">
        <v>7229.5</v>
      </c>
      <c r="G1695" s="162">
        <v>0.5</v>
      </c>
      <c r="H1695" s="162">
        <v>8410</v>
      </c>
      <c r="I1695" s="162">
        <v>4590</v>
      </c>
      <c r="J1695" s="162">
        <v>5577.75</v>
      </c>
      <c r="K1695" s="162">
        <v>4151.421875</v>
      </c>
      <c r="L1695" s="162">
        <v>4032</v>
      </c>
      <c r="M1695" s="162">
        <v>3750</v>
      </c>
      <c r="N1695" s="162">
        <v>47007.066874999997</v>
      </c>
      <c r="O1695" s="171">
        <v>45.5</v>
      </c>
      <c r="P1695" s="326" t="b">
        <f t="shared" ca="1" si="26"/>
        <v>0</v>
      </c>
      <c r="Q1695" s="234">
        <v>3457.895</v>
      </c>
      <c r="R1695" s="234">
        <v>26038</v>
      </c>
      <c r="S1695" s="234">
        <v>17511.171875</v>
      </c>
    </row>
    <row r="1696" spans="1:19">
      <c r="A1696" s="169">
        <v>44975</v>
      </c>
      <c r="B1696" s="162">
        <v>2458</v>
      </c>
      <c r="C1696" s="162">
        <v>325</v>
      </c>
      <c r="D1696" s="162">
        <v>456.74</v>
      </c>
      <c r="E1696" s="162">
        <v>6482</v>
      </c>
      <c r="F1696" s="162">
        <v>7495.75</v>
      </c>
      <c r="G1696" s="162">
        <v>3</v>
      </c>
      <c r="H1696" s="162">
        <v>8641.5</v>
      </c>
      <c r="I1696" s="162">
        <v>5193</v>
      </c>
      <c r="J1696" s="162">
        <v>6375.25</v>
      </c>
      <c r="K1696" s="162">
        <v>5412.390625</v>
      </c>
      <c r="L1696" s="162">
        <v>4792</v>
      </c>
      <c r="M1696" s="162">
        <v>4596</v>
      </c>
      <c r="N1696" s="162">
        <v>52230.630624999998</v>
      </c>
      <c r="O1696" s="171">
        <v>51.2</v>
      </c>
      <c r="P1696" s="326" t="b">
        <f t="shared" ca="1" si="26"/>
        <v>0</v>
      </c>
      <c r="Q1696" s="234">
        <v>3239.74</v>
      </c>
      <c r="R1696" s="234">
        <v>27815.25</v>
      </c>
      <c r="S1696" s="234">
        <v>21175.640625</v>
      </c>
    </row>
    <row r="1697" spans="1:19">
      <c r="A1697" s="169">
        <v>44976</v>
      </c>
      <c r="B1697" s="162">
        <v>2502.5</v>
      </c>
      <c r="C1697" s="162">
        <v>388.75</v>
      </c>
      <c r="D1697" s="162">
        <v>453.26</v>
      </c>
      <c r="E1697" s="162">
        <v>6125</v>
      </c>
      <c r="F1697" s="162">
        <v>7657.75</v>
      </c>
      <c r="G1697" s="162">
        <v>13</v>
      </c>
      <c r="H1697" s="162">
        <v>8686.5</v>
      </c>
      <c r="I1697" s="162">
        <v>4784</v>
      </c>
      <c r="J1697" s="162">
        <v>6380.75</v>
      </c>
      <c r="K1697" s="162">
        <v>5343.96875</v>
      </c>
      <c r="L1697" s="162">
        <v>4698</v>
      </c>
      <c r="M1697" s="162">
        <v>4429</v>
      </c>
      <c r="N1697" s="162">
        <v>51462.478750000002</v>
      </c>
      <c r="O1697" s="171">
        <v>40.9</v>
      </c>
      <c r="P1697" s="326" t="b">
        <f t="shared" ca="1" si="26"/>
        <v>0</v>
      </c>
      <c r="Q1697" s="234">
        <v>3344.51</v>
      </c>
      <c r="R1697" s="234">
        <v>27266.25</v>
      </c>
      <c r="S1697" s="234">
        <v>20851.71875</v>
      </c>
    </row>
    <row r="1698" spans="1:19">
      <c r="A1698" s="169">
        <v>44977</v>
      </c>
      <c r="B1698" s="162">
        <v>2579.75</v>
      </c>
      <c r="C1698" s="162">
        <v>384.5</v>
      </c>
      <c r="D1698" s="162">
        <v>463.27</v>
      </c>
      <c r="E1698" s="162">
        <v>5527.5</v>
      </c>
      <c r="F1698" s="162">
        <v>7246.25</v>
      </c>
      <c r="G1698" s="162">
        <v>13</v>
      </c>
      <c r="H1698" s="162">
        <v>8358.5</v>
      </c>
      <c r="I1698" s="162">
        <v>4377</v>
      </c>
      <c r="J1698" s="162">
        <v>5294.25</v>
      </c>
      <c r="K1698" s="162">
        <v>4070.359375</v>
      </c>
      <c r="L1698" s="162">
        <v>3936</v>
      </c>
      <c r="M1698" s="162">
        <v>3721</v>
      </c>
      <c r="N1698" s="162">
        <v>45971.379374999997</v>
      </c>
      <c r="O1698" s="171">
        <v>19.3</v>
      </c>
      <c r="P1698" s="326" t="b">
        <f t="shared" ca="1" si="26"/>
        <v>0</v>
      </c>
      <c r="Q1698" s="234">
        <v>3427.52</v>
      </c>
      <c r="R1698" s="234">
        <v>25522.25</v>
      </c>
      <c r="S1698" s="234">
        <v>17021.609375</v>
      </c>
    </row>
    <row r="1699" spans="1:19">
      <c r="A1699" s="169">
        <v>44978</v>
      </c>
      <c r="B1699" s="162">
        <v>2630.125</v>
      </c>
      <c r="C1699" s="162">
        <v>611.25</v>
      </c>
      <c r="D1699" s="162">
        <v>433.65999999999997</v>
      </c>
      <c r="E1699" s="162">
        <v>5694.5</v>
      </c>
      <c r="F1699" s="162">
        <v>7163.75</v>
      </c>
      <c r="G1699" s="162">
        <v>4.5</v>
      </c>
      <c r="H1699" s="162">
        <v>8205</v>
      </c>
      <c r="I1699" s="162">
        <v>4356</v>
      </c>
      <c r="J1699" s="162">
        <v>3868</v>
      </c>
      <c r="K1699" s="162">
        <v>2306.484375</v>
      </c>
      <c r="L1699" s="162">
        <v>2541</v>
      </c>
      <c r="M1699" s="162">
        <v>2573</v>
      </c>
      <c r="N1699" s="162">
        <v>40387.269375000003</v>
      </c>
      <c r="O1699" s="171">
        <v>15.5</v>
      </c>
      <c r="P1699" s="326" t="b">
        <f t="shared" ca="1" si="26"/>
        <v>0</v>
      </c>
      <c r="Q1699" s="234">
        <v>3675.0349999999999</v>
      </c>
      <c r="R1699" s="234">
        <v>25423.75</v>
      </c>
      <c r="S1699" s="234">
        <v>11288.484375</v>
      </c>
    </row>
    <row r="1700" spans="1:19">
      <c r="A1700" s="169">
        <v>44979</v>
      </c>
      <c r="B1700" s="162">
        <v>2555.5</v>
      </c>
      <c r="C1700" s="162">
        <v>425</v>
      </c>
      <c r="D1700" s="162">
        <v>417.44</v>
      </c>
      <c r="E1700" s="162">
        <v>5237</v>
      </c>
      <c r="F1700" s="162">
        <v>7062.5</v>
      </c>
      <c r="G1700" s="162">
        <v>0</v>
      </c>
      <c r="H1700" s="162">
        <v>8095.5</v>
      </c>
      <c r="I1700" s="162">
        <v>4291</v>
      </c>
      <c r="J1700" s="162">
        <v>3959.5</v>
      </c>
      <c r="K1700" s="162">
        <v>2245.03125</v>
      </c>
      <c r="L1700" s="162">
        <v>2423</v>
      </c>
      <c r="M1700" s="162">
        <v>2373</v>
      </c>
      <c r="N1700" s="162">
        <v>39084.471250000002</v>
      </c>
      <c r="O1700" s="171">
        <v>17.100000000000001</v>
      </c>
      <c r="P1700" s="326" t="b">
        <f t="shared" ca="1" si="26"/>
        <v>0</v>
      </c>
      <c r="Q1700" s="234">
        <v>3397.94</v>
      </c>
      <c r="R1700" s="234">
        <v>24686</v>
      </c>
      <c r="S1700" s="234">
        <v>11000.53125</v>
      </c>
    </row>
    <row r="1701" spans="1:19">
      <c r="A1701" s="169">
        <v>44980</v>
      </c>
      <c r="B1701" s="162">
        <v>2608.125</v>
      </c>
      <c r="C1701" s="162">
        <v>441.25</v>
      </c>
      <c r="D1701" s="162">
        <v>447.91</v>
      </c>
      <c r="E1701" s="162">
        <v>5277.5</v>
      </c>
      <c r="F1701" s="162">
        <v>7088.75</v>
      </c>
      <c r="G1701" s="162">
        <v>2</v>
      </c>
      <c r="H1701" s="162">
        <v>8378</v>
      </c>
      <c r="I1701" s="162">
        <v>4476</v>
      </c>
      <c r="J1701" s="162">
        <v>3937.5</v>
      </c>
      <c r="K1701" s="162">
        <v>2310.390625</v>
      </c>
      <c r="L1701" s="162">
        <v>2552</v>
      </c>
      <c r="M1701" s="162">
        <v>2524</v>
      </c>
      <c r="N1701" s="162">
        <v>40043.425625000003</v>
      </c>
      <c r="O1701" s="171">
        <v>18.8</v>
      </c>
      <c r="P1701" s="326" t="b">
        <f t="shared" ca="1" si="26"/>
        <v>0</v>
      </c>
      <c r="Q1701" s="234">
        <v>3497.2849999999999</v>
      </c>
      <c r="R1701" s="234">
        <v>25222.25</v>
      </c>
      <c r="S1701" s="234">
        <v>11323.890625</v>
      </c>
    </row>
    <row r="1702" spans="1:19">
      <c r="A1702" s="169">
        <v>44981</v>
      </c>
      <c r="B1702" s="162">
        <v>2128.125</v>
      </c>
      <c r="C1702" s="162">
        <v>430</v>
      </c>
      <c r="D1702" s="162">
        <v>529.79</v>
      </c>
      <c r="E1702" s="162">
        <v>5689.5</v>
      </c>
      <c r="F1702" s="162">
        <v>7151</v>
      </c>
      <c r="G1702" s="162">
        <v>5</v>
      </c>
      <c r="H1702" s="162">
        <v>8587</v>
      </c>
      <c r="I1702" s="162">
        <v>4553</v>
      </c>
      <c r="J1702" s="162">
        <v>5446.25</v>
      </c>
      <c r="K1702" s="162">
        <v>4332.53125</v>
      </c>
      <c r="L1702" s="162">
        <v>4098</v>
      </c>
      <c r="M1702" s="162">
        <v>3850</v>
      </c>
      <c r="N1702" s="162">
        <v>46800.196250000001</v>
      </c>
      <c r="O1702" s="171">
        <v>47.8</v>
      </c>
      <c r="P1702" s="326" t="b">
        <f t="shared" ca="1" si="26"/>
        <v>0</v>
      </c>
      <c r="Q1702" s="234">
        <v>3087.915</v>
      </c>
      <c r="R1702" s="234">
        <v>25985.5</v>
      </c>
      <c r="S1702" s="234">
        <v>17726.78125</v>
      </c>
    </row>
    <row r="1703" spans="1:19">
      <c r="A1703" s="169">
        <v>44982</v>
      </c>
      <c r="B1703" s="162">
        <v>2508.75</v>
      </c>
      <c r="C1703" s="162">
        <v>411.75</v>
      </c>
      <c r="D1703" s="162">
        <v>551.29</v>
      </c>
      <c r="E1703" s="162">
        <v>5528</v>
      </c>
      <c r="F1703" s="162">
        <v>7443.25</v>
      </c>
      <c r="G1703" s="162">
        <v>3</v>
      </c>
      <c r="H1703" s="162">
        <v>8778.5</v>
      </c>
      <c r="I1703" s="162">
        <v>4715</v>
      </c>
      <c r="J1703" s="162">
        <v>6426.25</v>
      </c>
      <c r="K1703" s="162">
        <v>5479.15625</v>
      </c>
      <c r="L1703" s="162">
        <v>5036</v>
      </c>
      <c r="M1703" s="162">
        <v>4870</v>
      </c>
      <c r="N1703" s="162">
        <v>51750.946250000001</v>
      </c>
      <c r="O1703" s="171">
        <v>57</v>
      </c>
      <c r="P1703" s="326" t="b">
        <f t="shared" ca="1" si="26"/>
        <v>0</v>
      </c>
      <c r="Q1703" s="234">
        <v>3471.79</v>
      </c>
      <c r="R1703" s="234">
        <v>26467.75</v>
      </c>
      <c r="S1703" s="234">
        <v>21811.40625</v>
      </c>
    </row>
    <row r="1704" spans="1:19">
      <c r="A1704" s="169">
        <v>44983</v>
      </c>
      <c r="B1704" s="162">
        <v>2500.25</v>
      </c>
      <c r="C1704" s="162">
        <v>330.25</v>
      </c>
      <c r="D1704" s="162">
        <v>573.82999999999993</v>
      </c>
      <c r="E1704" s="162">
        <v>6122.5</v>
      </c>
      <c r="F1704" s="162">
        <v>7475.5</v>
      </c>
      <c r="G1704" s="162">
        <v>0</v>
      </c>
      <c r="H1704" s="162">
        <v>8816</v>
      </c>
      <c r="I1704" s="162">
        <v>4912</v>
      </c>
      <c r="J1704" s="162">
        <v>6586.25</v>
      </c>
      <c r="K1704" s="162">
        <v>5787.578125</v>
      </c>
      <c r="L1704" s="162">
        <v>5026</v>
      </c>
      <c r="M1704" s="162">
        <v>4796</v>
      </c>
      <c r="N1704" s="162">
        <v>52926.158125000002</v>
      </c>
      <c r="O1704" s="171">
        <v>57</v>
      </c>
      <c r="P1704" s="326" t="b">
        <f t="shared" ca="1" si="26"/>
        <v>0</v>
      </c>
      <c r="Q1704" s="234">
        <v>3404.33</v>
      </c>
      <c r="R1704" s="234">
        <v>27326</v>
      </c>
      <c r="S1704" s="234">
        <v>22195.828125</v>
      </c>
    </row>
    <row r="1705" spans="1:19">
      <c r="A1705" s="169">
        <v>44984</v>
      </c>
      <c r="B1705" s="162">
        <v>2502.5</v>
      </c>
      <c r="C1705" s="162">
        <v>455.75</v>
      </c>
      <c r="D1705" s="162">
        <v>596.66</v>
      </c>
      <c r="E1705" s="162">
        <v>5305.5</v>
      </c>
      <c r="F1705" s="162">
        <v>7115</v>
      </c>
      <c r="G1705" s="162">
        <v>0</v>
      </c>
      <c r="H1705" s="162">
        <v>8395</v>
      </c>
      <c r="I1705" s="162">
        <v>4674</v>
      </c>
      <c r="J1705" s="162">
        <v>6221.25</v>
      </c>
      <c r="K1705" s="162">
        <v>5410.484375</v>
      </c>
      <c r="L1705" s="162">
        <v>4672</v>
      </c>
      <c r="M1705" s="162">
        <v>4479</v>
      </c>
      <c r="N1705" s="162">
        <v>49827.144375000003</v>
      </c>
      <c r="O1705" s="171">
        <v>17.7</v>
      </c>
      <c r="P1705" s="326" t="b">
        <f t="shared" ca="1" si="26"/>
        <v>0</v>
      </c>
      <c r="Q1705" s="234">
        <v>3554.91</v>
      </c>
      <c r="R1705" s="234">
        <v>25489.5</v>
      </c>
      <c r="S1705" s="234">
        <v>20782.734375</v>
      </c>
    </row>
    <row r="1706" spans="1:19">
      <c r="A1706" s="169">
        <v>44985</v>
      </c>
      <c r="B1706" s="162">
        <v>2455.375</v>
      </c>
      <c r="C1706" s="162">
        <v>443.75</v>
      </c>
      <c r="D1706" s="162">
        <v>606.72</v>
      </c>
      <c r="E1706" s="162">
        <v>5079.5</v>
      </c>
      <c r="F1706" s="162">
        <v>6869.25</v>
      </c>
      <c r="G1706" s="162">
        <v>0</v>
      </c>
      <c r="H1706" s="162">
        <v>8321</v>
      </c>
      <c r="I1706" s="162">
        <v>4324</v>
      </c>
      <c r="J1706" s="162">
        <v>5245.75</v>
      </c>
      <c r="K1706" s="162">
        <v>3951.390625</v>
      </c>
      <c r="L1706" s="162">
        <v>3905</v>
      </c>
      <c r="M1706" s="162">
        <v>3647</v>
      </c>
      <c r="N1706" s="162">
        <v>44848.735625000001</v>
      </c>
      <c r="O1706" s="171">
        <v>13.5</v>
      </c>
      <c r="P1706" s="326" t="b">
        <f t="shared" ca="1" si="26"/>
        <v>0</v>
      </c>
      <c r="Q1706" s="234">
        <v>3505.8450000000003</v>
      </c>
      <c r="R1706" s="234">
        <v>24593.75</v>
      </c>
      <c r="S1706" s="234">
        <v>16749.140625</v>
      </c>
    </row>
    <row r="1707" spans="1:19">
      <c r="A1707" s="169">
        <v>44986</v>
      </c>
      <c r="B1707" s="162">
        <v>2392.125</v>
      </c>
      <c r="C1707" s="162">
        <v>365.5</v>
      </c>
      <c r="D1707" s="162">
        <v>597.23</v>
      </c>
      <c r="E1707" s="162">
        <v>5117</v>
      </c>
      <c r="F1707" s="162">
        <v>6936</v>
      </c>
      <c r="G1707" s="162">
        <v>1.5</v>
      </c>
      <c r="H1707" s="162">
        <v>8140.5</v>
      </c>
      <c r="I1707" s="162">
        <v>4162</v>
      </c>
      <c r="J1707" s="162">
        <v>3934.25</v>
      </c>
      <c r="K1707" s="162">
        <v>2189.140625</v>
      </c>
      <c r="L1707" s="162">
        <v>2438</v>
      </c>
      <c r="M1707" s="162">
        <v>2376</v>
      </c>
      <c r="N1707" s="162">
        <v>38649.245625000003</v>
      </c>
      <c r="O1707" s="171">
        <v>14.2</v>
      </c>
      <c r="P1707" s="326" t="b">
        <f t="shared" ca="1" si="26"/>
        <v>0</v>
      </c>
      <c r="Q1707" s="234">
        <v>3354.855</v>
      </c>
      <c r="R1707" s="234">
        <v>24357</v>
      </c>
      <c r="S1707" s="234">
        <v>10937.390625</v>
      </c>
    </row>
    <row r="1708" spans="1:19">
      <c r="A1708" s="169">
        <v>44987</v>
      </c>
      <c r="B1708" s="162">
        <v>2479.375</v>
      </c>
      <c r="C1708" s="162">
        <v>365.5</v>
      </c>
      <c r="D1708" s="162">
        <v>706.62</v>
      </c>
      <c r="E1708" s="162">
        <v>4954</v>
      </c>
      <c r="F1708" s="162">
        <v>7029.5</v>
      </c>
      <c r="G1708" s="162">
        <v>5</v>
      </c>
      <c r="H1708" s="162">
        <v>8241</v>
      </c>
      <c r="I1708" s="162">
        <v>4383</v>
      </c>
      <c r="J1708" s="162">
        <v>3890.5</v>
      </c>
      <c r="K1708" s="162">
        <v>2131.046875</v>
      </c>
      <c r="L1708" s="162">
        <v>2578</v>
      </c>
      <c r="M1708" s="162">
        <v>2547</v>
      </c>
      <c r="N1708" s="162">
        <v>39310.541875000003</v>
      </c>
      <c r="O1708" s="171">
        <v>23.9</v>
      </c>
      <c r="P1708" s="326" t="b">
        <f t="shared" ca="1" si="26"/>
        <v>0</v>
      </c>
      <c r="Q1708" s="234">
        <v>3551.4949999999999</v>
      </c>
      <c r="R1708" s="234">
        <v>24612.5</v>
      </c>
      <c r="S1708" s="234">
        <v>11146.546875</v>
      </c>
    </row>
    <row r="1709" spans="1:19">
      <c r="A1709" s="169">
        <v>44988</v>
      </c>
      <c r="B1709" s="162">
        <v>2675.625</v>
      </c>
      <c r="C1709" s="162">
        <v>648.25</v>
      </c>
      <c r="D1709" s="162">
        <v>606.26</v>
      </c>
      <c r="E1709" s="162">
        <v>5209.5</v>
      </c>
      <c r="F1709" s="162">
        <v>7118</v>
      </c>
      <c r="G1709" s="162">
        <v>2.5</v>
      </c>
      <c r="H1709" s="162">
        <v>8713</v>
      </c>
      <c r="I1709" s="162">
        <v>4603</v>
      </c>
      <c r="J1709" s="162">
        <v>5471.75</v>
      </c>
      <c r="K1709" s="162">
        <v>4274.53125</v>
      </c>
      <c r="L1709" s="162">
        <v>4098</v>
      </c>
      <c r="M1709" s="162">
        <v>3719</v>
      </c>
      <c r="N1709" s="162">
        <v>47139.416250000002</v>
      </c>
      <c r="O1709" s="171">
        <v>48.7</v>
      </c>
      <c r="P1709" s="326" t="b">
        <f t="shared" ca="1" si="26"/>
        <v>0</v>
      </c>
      <c r="Q1709" s="234">
        <v>3930.1350000000002</v>
      </c>
      <c r="R1709" s="234">
        <v>25646</v>
      </c>
      <c r="S1709" s="234">
        <v>17563.28125</v>
      </c>
    </row>
    <row r="1710" spans="1:19">
      <c r="A1710" s="169">
        <v>44989</v>
      </c>
      <c r="B1710" s="162">
        <v>2478.875</v>
      </c>
      <c r="C1710" s="162">
        <v>326</v>
      </c>
      <c r="D1710" s="162">
        <v>672.07999999999993</v>
      </c>
      <c r="E1710" s="162">
        <v>5385.5</v>
      </c>
      <c r="F1710" s="162">
        <v>7515.75</v>
      </c>
      <c r="G1710" s="162">
        <v>4.5</v>
      </c>
      <c r="H1710" s="162">
        <v>8846</v>
      </c>
      <c r="I1710" s="162">
        <v>4578</v>
      </c>
      <c r="J1710" s="162">
        <v>6315</v>
      </c>
      <c r="K1710" s="162">
        <v>5519.09375</v>
      </c>
      <c r="L1710" s="162">
        <v>4959</v>
      </c>
      <c r="M1710" s="162">
        <v>4643</v>
      </c>
      <c r="N1710" s="162">
        <v>51242.798750000002</v>
      </c>
      <c r="O1710" s="171">
        <v>56.9</v>
      </c>
      <c r="P1710" s="326" t="b">
        <f t="shared" ca="1" si="26"/>
        <v>0</v>
      </c>
      <c r="Q1710" s="234">
        <v>3476.9549999999999</v>
      </c>
      <c r="R1710" s="234">
        <v>26329.75</v>
      </c>
      <c r="S1710" s="234">
        <v>21436.09375</v>
      </c>
    </row>
    <row r="1711" spans="1:19">
      <c r="A1711" s="169">
        <v>44990</v>
      </c>
      <c r="B1711" s="162">
        <v>2375.625</v>
      </c>
      <c r="C1711" s="162">
        <v>371</v>
      </c>
      <c r="D1711" s="162">
        <v>669.9</v>
      </c>
      <c r="E1711" s="162">
        <v>5426.5</v>
      </c>
      <c r="F1711" s="162">
        <v>7427.5</v>
      </c>
      <c r="G1711" s="162">
        <v>6</v>
      </c>
      <c r="H1711" s="162">
        <v>8692</v>
      </c>
      <c r="I1711" s="162">
        <v>4652</v>
      </c>
      <c r="J1711" s="162">
        <v>6339</v>
      </c>
      <c r="K1711" s="162">
        <v>5333.328125</v>
      </c>
      <c r="L1711" s="162">
        <v>4919</v>
      </c>
      <c r="M1711" s="162">
        <v>4682</v>
      </c>
      <c r="N1711" s="162">
        <v>50893.853125000001</v>
      </c>
      <c r="O1711" s="171">
        <v>43.6</v>
      </c>
      <c r="P1711" s="326" t="b">
        <f t="shared" ca="1" si="26"/>
        <v>0</v>
      </c>
      <c r="Q1711" s="234">
        <v>3416.5250000000001</v>
      </c>
      <c r="R1711" s="234">
        <v>26204</v>
      </c>
      <c r="S1711" s="234">
        <v>21273.328125</v>
      </c>
    </row>
    <row r="1712" spans="1:19">
      <c r="A1712" s="169">
        <v>44991</v>
      </c>
      <c r="B1712" s="162">
        <v>2527</v>
      </c>
      <c r="C1712" s="162">
        <v>491.25</v>
      </c>
      <c r="D1712" s="162">
        <v>674.94</v>
      </c>
      <c r="E1712" s="162">
        <v>4991.5</v>
      </c>
      <c r="F1712" s="162">
        <v>7199</v>
      </c>
      <c r="G1712" s="162">
        <v>9</v>
      </c>
      <c r="H1712" s="162">
        <v>8421.5</v>
      </c>
      <c r="I1712" s="162">
        <v>4359</v>
      </c>
      <c r="J1712" s="162">
        <v>5168.5</v>
      </c>
      <c r="K1712" s="162">
        <v>3910.1875</v>
      </c>
      <c r="L1712" s="162">
        <v>3941</v>
      </c>
      <c r="M1712" s="162">
        <v>3867</v>
      </c>
      <c r="N1712" s="162">
        <v>45559.877500000002</v>
      </c>
      <c r="O1712" s="171">
        <v>18.600000000000001</v>
      </c>
      <c r="P1712" s="326" t="b">
        <f t="shared" ca="1" si="26"/>
        <v>0</v>
      </c>
      <c r="Q1712" s="234">
        <v>3693.19</v>
      </c>
      <c r="R1712" s="234">
        <v>24980</v>
      </c>
      <c r="S1712" s="234">
        <v>16886.6875</v>
      </c>
    </row>
    <row r="1713" spans="1:19">
      <c r="A1713" s="169">
        <v>44992</v>
      </c>
      <c r="B1713" s="162">
        <v>2453.125</v>
      </c>
      <c r="C1713" s="162">
        <v>557.75</v>
      </c>
      <c r="D1713" s="162">
        <v>587.66000000000008</v>
      </c>
      <c r="E1713" s="162">
        <v>5268.5</v>
      </c>
      <c r="F1713" s="162">
        <v>7026.5</v>
      </c>
      <c r="G1713" s="162">
        <v>7.5</v>
      </c>
      <c r="H1713" s="162">
        <v>8252.5</v>
      </c>
      <c r="I1713" s="162">
        <v>4337</v>
      </c>
      <c r="J1713" s="162">
        <v>3824</v>
      </c>
      <c r="K1713" s="162">
        <v>2101</v>
      </c>
      <c r="L1713" s="162">
        <v>2432</v>
      </c>
      <c r="M1713" s="162">
        <v>2400</v>
      </c>
      <c r="N1713" s="162">
        <v>39247.535000000003</v>
      </c>
      <c r="O1713" s="171">
        <v>13.9</v>
      </c>
      <c r="P1713" s="326" t="b">
        <f t="shared" ca="1" si="26"/>
        <v>0</v>
      </c>
      <c r="Q1713" s="234">
        <v>3598.5349999999999</v>
      </c>
      <c r="R1713" s="234">
        <v>24892</v>
      </c>
      <c r="S1713" s="234">
        <v>10757</v>
      </c>
    </row>
    <row r="1714" spans="1:19">
      <c r="A1714" s="169">
        <v>44993</v>
      </c>
      <c r="B1714" s="162">
        <v>1847.875</v>
      </c>
      <c r="C1714" s="162">
        <v>429</v>
      </c>
      <c r="D1714" s="162">
        <v>344.48</v>
      </c>
      <c r="E1714" s="162">
        <v>5905.5</v>
      </c>
      <c r="F1714" s="162">
        <v>7181.75</v>
      </c>
      <c r="G1714" s="162">
        <v>11</v>
      </c>
      <c r="H1714" s="162">
        <v>7920</v>
      </c>
      <c r="I1714" s="162">
        <v>2243</v>
      </c>
      <c r="J1714" s="162">
        <v>3967.25</v>
      </c>
      <c r="K1714" s="162">
        <v>1991.59375</v>
      </c>
      <c r="L1714" s="162">
        <v>2394</v>
      </c>
      <c r="M1714" s="162">
        <v>2271</v>
      </c>
      <c r="N1714" s="162">
        <v>36506.448750000003</v>
      </c>
      <c r="O1714" s="171">
        <v>15.5</v>
      </c>
      <c r="P1714" s="326" t="b">
        <f t="shared" ca="1" si="26"/>
        <v>0</v>
      </c>
      <c r="Q1714" s="234">
        <v>2621.355</v>
      </c>
      <c r="R1714" s="234">
        <v>23261.25</v>
      </c>
      <c r="S1714" s="234">
        <v>10623.84375</v>
      </c>
    </row>
    <row r="1715" spans="1:19">
      <c r="A1715" s="169">
        <v>44994</v>
      </c>
      <c r="B1715" s="162">
        <v>2479.25</v>
      </c>
      <c r="C1715" s="162">
        <v>607</v>
      </c>
      <c r="D1715" s="256">
        <v>0</v>
      </c>
      <c r="E1715" s="162">
        <v>5344.5</v>
      </c>
      <c r="F1715" s="162">
        <v>7148.75</v>
      </c>
      <c r="G1715" s="162">
        <v>14.5</v>
      </c>
      <c r="H1715" s="162">
        <v>8354</v>
      </c>
      <c r="I1715" s="162">
        <v>8354</v>
      </c>
      <c r="J1715" s="162">
        <v>3960.25</v>
      </c>
      <c r="K1715" s="162">
        <v>2051.96875</v>
      </c>
      <c r="L1715" s="162">
        <v>2532</v>
      </c>
      <c r="M1715" s="162">
        <v>2471</v>
      </c>
      <c r="N1715" s="257">
        <v>43317.21875</v>
      </c>
      <c r="O1715" s="171">
        <v>19.3</v>
      </c>
      <c r="P1715" s="326" t="b">
        <f t="shared" ca="1" si="26"/>
        <v>0</v>
      </c>
      <c r="Q1715" s="234">
        <v>3086.25</v>
      </c>
      <c r="R1715" s="234">
        <v>29215.75</v>
      </c>
      <c r="S1715" s="234">
        <v>11015.21875</v>
      </c>
    </row>
    <row r="1716" spans="1:19">
      <c r="A1716" s="169">
        <v>44995</v>
      </c>
      <c r="B1716" s="162">
        <v>2422.25</v>
      </c>
      <c r="C1716" s="162">
        <v>481.75</v>
      </c>
      <c r="D1716" s="256">
        <v>0</v>
      </c>
      <c r="E1716" s="162">
        <v>5458.5</v>
      </c>
      <c r="F1716" s="162">
        <v>7183.25</v>
      </c>
      <c r="G1716" s="162">
        <v>17.5</v>
      </c>
      <c r="H1716" s="162">
        <v>8431</v>
      </c>
      <c r="I1716" s="162">
        <v>4329</v>
      </c>
      <c r="J1716" s="162">
        <v>5566.75</v>
      </c>
      <c r="K1716" s="162">
        <v>4124.34375</v>
      </c>
      <c r="L1716" s="162">
        <v>4106</v>
      </c>
      <c r="M1716" s="162">
        <v>3805</v>
      </c>
      <c r="N1716" s="257">
        <v>45925.34375</v>
      </c>
      <c r="O1716" s="171">
        <v>50.9</v>
      </c>
      <c r="P1716" s="326" t="b">
        <f t="shared" ca="1" si="26"/>
        <v>0</v>
      </c>
      <c r="Q1716" s="234">
        <v>2904</v>
      </c>
      <c r="R1716" s="234">
        <v>25419.25</v>
      </c>
      <c r="S1716" s="234">
        <v>17602.09375</v>
      </c>
    </row>
    <row r="1717" spans="1:19">
      <c r="A1717" s="169">
        <v>44996</v>
      </c>
      <c r="B1717" s="162">
        <v>2392.375</v>
      </c>
      <c r="C1717" s="162">
        <v>539</v>
      </c>
      <c r="D1717" s="256">
        <v>0</v>
      </c>
      <c r="E1717" s="162">
        <v>6086.5</v>
      </c>
      <c r="F1717" s="162">
        <v>7493.5</v>
      </c>
      <c r="G1717" s="162">
        <v>18.5</v>
      </c>
      <c r="H1717" s="162">
        <v>8585</v>
      </c>
      <c r="I1717" s="162">
        <v>4842</v>
      </c>
      <c r="J1717" s="162">
        <v>6303</v>
      </c>
      <c r="K1717" s="162">
        <v>5292.3125</v>
      </c>
      <c r="L1717" s="162">
        <v>4902</v>
      </c>
      <c r="M1717" s="162">
        <v>4567</v>
      </c>
      <c r="N1717" s="257">
        <v>51021.1875</v>
      </c>
      <c r="O1717" s="171">
        <v>58.4</v>
      </c>
      <c r="P1717" s="326" t="b">
        <f t="shared" ca="1" si="26"/>
        <v>0</v>
      </c>
      <c r="Q1717" s="234">
        <v>2931.375</v>
      </c>
      <c r="R1717" s="234">
        <v>27025.5</v>
      </c>
      <c r="S1717" s="234">
        <v>21064.3125</v>
      </c>
    </row>
    <row r="1718" spans="1:19">
      <c r="A1718" s="169">
        <v>44997</v>
      </c>
      <c r="B1718" s="162">
        <v>2380.625</v>
      </c>
      <c r="C1718" s="162">
        <v>454.75</v>
      </c>
      <c r="D1718" s="162">
        <v>659.71</v>
      </c>
      <c r="E1718" s="162">
        <v>5720</v>
      </c>
      <c r="F1718" s="162">
        <v>7617.25</v>
      </c>
      <c r="G1718" s="162">
        <v>19.5</v>
      </c>
      <c r="H1718" s="162">
        <v>8514.5</v>
      </c>
      <c r="I1718" s="162">
        <v>4799</v>
      </c>
      <c r="J1718" s="162">
        <v>6376.5</v>
      </c>
      <c r="K1718" s="162">
        <v>5216.875</v>
      </c>
      <c r="L1718" s="162">
        <v>4908</v>
      </c>
      <c r="M1718" s="162">
        <v>4494</v>
      </c>
      <c r="N1718" s="162">
        <v>51160.71</v>
      </c>
      <c r="O1718" s="171">
        <v>45.5</v>
      </c>
      <c r="P1718" s="326" t="b">
        <f t="shared" ca="1" si="26"/>
        <v>0</v>
      </c>
      <c r="Q1718" s="234">
        <v>3495.085</v>
      </c>
      <c r="R1718" s="234">
        <v>26670.25</v>
      </c>
      <c r="S1718" s="234">
        <v>20995.375</v>
      </c>
    </row>
    <row r="1719" spans="1:19">
      <c r="A1719" s="169">
        <v>44998</v>
      </c>
      <c r="B1719" s="162">
        <v>2467.75</v>
      </c>
      <c r="C1719" s="162">
        <v>462.75</v>
      </c>
      <c r="D1719" s="162">
        <v>599.96</v>
      </c>
      <c r="E1719" s="162">
        <v>5603</v>
      </c>
      <c r="F1719" s="162">
        <v>7396.25</v>
      </c>
      <c r="G1719" s="162">
        <v>13.5</v>
      </c>
      <c r="H1719" s="162">
        <v>8460.5</v>
      </c>
      <c r="I1719" s="162">
        <v>4428</v>
      </c>
      <c r="J1719" s="162">
        <v>5253.25</v>
      </c>
      <c r="K1719" s="162">
        <v>3869.875</v>
      </c>
      <c r="L1719" s="162">
        <v>3933</v>
      </c>
      <c r="M1719" s="162">
        <v>3841</v>
      </c>
      <c r="N1719" s="162">
        <v>46328.834999999999</v>
      </c>
      <c r="O1719" s="171">
        <v>21.4</v>
      </c>
      <c r="P1719" s="326" t="b">
        <f t="shared" ca="1" si="26"/>
        <v>0</v>
      </c>
      <c r="Q1719" s="234">
        <v>3530.46</v>
      </c>
      <c r="R1719" s="234">
        <v>25901.25</v>
      </c>
      <c r="S1719" s="234">
        <v>16897.125</v>
      </c>
    </row>
    <row r="1720" spans="1:19">
      <c r="A1720" s="169">
        <v>44999</v>
      </c>
      <c r="B1720" s="162">
        <v>2520.75</v>
      </c>
      <c r="C1720" s="162">
        <v>588</v>
      </c>
      <c r="D1720" s="162">
        <v>577.04999999999995</v>
      </c>
      <c r="E1720" s="162">
        <v>5397</v>
      </c>
      <c r="F1720" s="162">
        <v>7208.25</v>
      </c>
      <c r="G1720" s="162">
        <v>7.5</v>
      </c>
      <c r="H1720" s="162">
        <v>8456.5</v>
      </c>
      <c r="I1720" s="162">
        <v>4230</v>
      </c>
      <c r="J1720" s="162">
        <v>4376.5</v>
      </c>
      <c r="K1720" s="162">
        <v>2646.15625</v>
      </c>
      <c r="L1720" s="162">
        <v>3057</v>
      </c>
      <c r="M1720" s="162">
        <v>3200</v>
      </c>
      <c r="N1720" s="162">
        <v>42264.706250000003</v>
      </c>
      <c r="O1720" s="171">
        <v>16.899999999999999</v>
      </c>
      <c r="P1720" s="326" t="b">
        <f t="shared" ca="1" si="26"/>
        <v>0</v>
      </c>
      <c r="Q1720" s="234">
        <v>3685.8</v>
      </c>
      <c r="R1720" s="234">
        <v>25299.25</v>
      </c>
      <c r="S1720" s="234">
        <v>13279.65625</v>
      </c>
    </row>
    <row r="1721" spans="1:19">
      <c r="A1721" s="169">
        <v>45000</v>
      </c>
      <c r="B1721" s="162">
        <v>2490</v>
      </c>
      <c r="C1721" s="162">
        <v>538</v>
      </c>
      <c r="D1721" s="162">
        <v>599.23</v>
      </c>
      <c r="E1721" s="162">
        <v>5608</v>
      </c>
      <c r="F1721" s="162">
        <v>7204.75</v>
      </c>
      <c r="G1721" s="162">
        <v>9</v>
      </c>
      <c r="H1721" s="162">
        <v>8139</v>
      </c>
      <c r="I1721" s="162">
        <v>4191</v>
      </c>
      <c r="J1721" s="162">
        <v>4284.75</v>
      </c>
      <c r="K1721" s="162">
        <v>2601.34375</v>
      </c>
      <c r="L1721" s="162">
        <v>2993</v>
      </c>
      <c r="M1721" s="162">
        <v>3040</v>
      </c>
      <c r="N1721" s="162">
        <v>41698.073750000003</v>
      </c>
      <c r="O1721" s="171">
        <v>19.100000000000001</v>
      </c>
      <c r="P1721" s="326" t="b">
        <f t="shared" ca="1" si="26"/>
        <v>0</v>
      </c>
      <c r="Q1721" s="234">
        <v>3627.23</v>
      </c>
      <c r="R1721" s="234">
        <v>25151.75</v>
      </c>
      <c r="S1721" s="234">
        <v>12919.09375</v>
      </c>
    </row>
    <row r="1722" spans="1:19">
      <c r="A1722" s="169">
        <v>45001</v>
      </c>
      <c r="B1722" s="162">
        <v>2601.625</v>
      </c>
      <c r="C1722" s="162">
        <v>501</v>
      </c>
      <c r="D1722" s="162">
        <v>628.03</v>
      </c>
      <c r="E1722" s="162">
        <v>5707</v>
      </c>
      <c r="F1722" s="162">
        <v>7219</v>
      </c>
      <c r="G1722" s="162">
        <v>13.5</v>
      </c>
      <c r="H1722" s="162">
        <v>8353.5</v>
      </c>
      <c r="I1722" s="162">
        <v>4395</v>
      </c>
      <c r="J1722" s="162">
        <v>4109.75</v>
      </c>
      <c r="K1722" s="162">
        <v>2104</v>
      </c>
      <c r="L1722" s="162">
        <v>2759</v>
      </c>
      <c r="M1722" s="162">
        <v>2646</v>
      </c>
      <c r="N1722" s="162">
        <v>41037.404999999999</v>
      </c>
      <c r="O1722" s="171">
        <v>21.5</v>
      </c>
      <c r="P1722" s="326" t="b">
        <f t="shared" ca="1" si="26"/>
        <v>0</v>
      </c>
      <c r="Q1722" s="234">
        <v>3730.6549999999997</v>
      </c>
      <c r="R1722" s="234">
        <v>25688</v>
      </c>
      <c r="S1722" s="234">
        <v>11618.75</v>
      </c>
    </row>
    <row r="1723" spans="1:19">
      <c r="A1723" s="169">
        <v>45002</v>
      </c>
      <c r="B1723" s="162">
        <v>2929.375</v>
      </c>
      <c r="C1723" s="162">
        <v>582</v>
      </c>
      <c r="D1723" s="162">
        <v>689.03</v>
      </c>
      <c r="E1723" s="162">
        <v>6161.5</v>
      </c>
      <c r="F1723" s="162">
        <v>7322.75</v>
      </c>
      <c r="G1723" s="162">
        <v>16.5</v>
      </c>
      <c r="H1723" s="162">
        <v>8628</v>
      </c>
      <c r="I1723" s="162">
        <v>4527</v>
      </c>
      <c r="J1723" s="162">
        <v>5751.75</v>
      </c>
      <c r="K1723" s="162">
        <v>4322.46875</v>
      </c>
      <c r="L1723" s="162">
        <v>4189</v>
      </c>
      <c r="M1723" s="162">
        <v>3812</v>
      </c>
      <c r="N1723" s="162">
        <v>48931.373749999999</v>
      </c>
      <c r="O1723" s="171">
        <v>60.1</v>
      </c>
      <c r="P1723" s="326" t="b">
        <f t="shared" ca="1" si="26"/>
        <v>0</v>
      </c>
      <c r="Q1723" s="234">
        <v>4200.4049999999997</v>
      </c>
      <c r="R1723" s="234">
        <v>26655.75</v>
      </c>
      <c r="S1723" s="234">
        <v>18075.21875</v>
      </c>
    </row>
    <row r="1724" spans="1:19">
      <c r="A1724" s="169">
        <v>45003</v>
      </c>
      <c r="B1724" s="162">
        <v>3080.5</v>
      </c>
      <c r="C1724" s="162">
        <v>535.5</v>
      </c>
      <c r="D1724" s="162">
        <v>740.11</v>
      </c>
      <c r="E1724" s="162">
        <v>6217.5</v>
      </c>
      <c r="F1724" s="162">
        <v>7807</v>
      </c>
      <c r="G1724" s="162">
        <v>18.5</v>
      </c>
      <c r="H1724" s="162">
        <v>9141.5</v>
      </c>
      <c r="I1724" s="162">
        <v>4814</v>
      </c>
      <c r="J1724" s="162">
        <v>6674</v>
      </c>
      <c r="K1724" s="162">
        <v>5689.1875</v>
      </c>
      <c r="L1724" s="162">
        <v>5142</v>
      </c>
      <c r="M1724" s="162">
        <v>4759</v>
      </c>
      <c r="N1724" s="162">
        <v>54618.797500000001</v>
      </c>
      <c r="O1724" s="171">
        <v>64.400000000000006</v>
      </c>
      <c r="P1724" s="326" t="b">
        <f t="shared" ca="1" si="26"/>
        <v>0</v>
      </c>
      <c r="Q1724" s="234">
        <v>4356.1099999999997</v>
      </c>
      <c r="R1724" s="234">
        <v>27998.5</v>
      </c>
      <c r="S1724" s="234">
        <v>22264.1875</v>
      </c>
    </row>
    <row r="1725" spans="1:19">
      <c r="A1725" s="169">
        <v>45004</v>
      </c>
      <c r="B1725" s="162">
        <v>2790.875</v>
      </c>
      <c r="C1725" s="162">
        <v>581.5</v>
      </c>
      <c r="D1725" s="162">
        <v>728.27</v>
      </c>
      <c r="E1725" s="162">
        <v>5987</v>
      </c>
      <c r="F1725" s="162">
        <v>7540.5</v>
      </c>
      <c r="G1725" s="162">
        <v>17</v>
      </c>
      <c r="H1725" s="162">
        <v>8969.5</v>
      </c>
      <c r="I1725" s="162">
        <v>4839</v>
      </c>
      <c r="J1725" s="162">
        <v>6543.5</v>
      </c>
      <c r="K1725" s="162">
        <v>5586.3125</v>
      </c>
      <c r="L1725" s="162">
        <v>5001</v>
      </c>
      <c r="M1725" s="162">
        <v>4553</v>
      </c>
      <c r="N1725" s="162">
        <v>53137.457499999997</v>
      </c>
      <c r="O1725" s="171">
        <v>51.2</v>
      </c>
      <c r="P1725" s="326" t="b">
        <f t="shared" ca="1" si="26"/>
        <v>0</v>
      </c>
      <c r="Q1725" s="234">
        <v>4100.6450000000004</v>
      </c>
      <c r="R1725" s="234">
        <v>27353</v>
      </c>
      <c r="S1725" s="234">
        <v>21683.8125</v>
      </c>
    </row>
    <row r="1726" spans="1:19">
      <c r="A1726" s="169">
        <v>45005</v>
      </c>
      <c r="B1726" s="162">
        <v>2899</v>
      </c>
      <c r="C1726" s="162">
        <v>647</v>
      </c>
      <c r="D1726" s="162">
        <v>682.97</v>
      </c>
      <c r="E1726" s="162">
        <v>5665</v>
      </c>
      <c r="F1726" s="162">
        <v>7210</v>
      </c>
      <c r="G1726" s="162">
        <v>20.5</v>
      </c>
      <c r="H1726" s="162">
        <v>8760.5</v>
      </c>
      <c r="I1726" s="162">
        <v>4347</v>
      </c>
      <c r="J1726" s="162">
        <v>6254.5</v>
      </c>
      <c r="K1726" s="162">
        <v>5077.375</v>
      </c>
      <c r="L1726" s="162">
        <v>4767</v>
      </c>
      <c r="M1726" s="162">
        <v>4291</v>
      </c>
      <c r="N1726" s="162">
        <v>50621.845000000001</v>
      </c>
      <c r="O1726" s="171">
        <v>43</v>
      </c>
      <c r="P1726" s="326" t="b">
        <f t="shared" ca="1" si="26"/>
        <v>0</v>
      </c>
      <c r="Q1726" s="234">
        <v>4228.97</v>
      </c>
      <c r="R1726" s="234">
        <v>26003</v>
      </c>
      <c r="S1726" s="234">
        <v>20389.875</v>
      </c>
    </row>
    <row r="1727" spans="1:19">
      <c r="A1727" s="169">
        <v>45006</v>
      </c>
      <c r="B1727" s="162">
        <v>2670.125</v>
      </c>
      <c r="C1727" s="162">
        <v>620.5</v>
      </c>
      <c r="D1727" s="162">
        <v>657.92</v>
      </c>
      <c r="E1727" s="162">
        <v>5698</v>
      </c>
      <c r="F1727" s="162">
        <v>7121.25</v>
      </c>
      <c r="G1727" s="162">
        <v>-5.5</v>
      </c>
      <c r="H1727" s="162">
        <v>8739</v>
      </c>
      <c r="I1727" s="162">
        <v>4506</v>
      </c>
      <c r="J1727" s="162">
        <v>5392.75</v>
      </c>
      <c r="K1727" s="162">
        <v>3977.625</v>
      </c>
      <c r="L1727" s="162">
        <v>3980</v>
      </c>
      <c r="M1727" s="162">
        <v>3717</v>
      </c>
      <c r="N1727" s="162">
        <v>47074.67</v>
      </c>
      <c r="O1727" s="171">
        <v>17.2</v>
      </c>
      <c r="P1727" s="326" t="b">
        <f t="shared" ca="1" si="26"/>
        <v>0</v>
      </c>
      <c r="Q1727" s="234">
        <v>3948.5450000000001</v>
      </c>
      <c r="R1727" s="234">
        <v>26058.75</v>
      </c>
      <c r="S1727" s="234">
        <v>17067.375</v>
      </c>
    </row>
    <row r="1728" spans="1:19">
      <c r="A1728" s="169">
        <v>45007</v>
      </c>
      <c r="B1728" s="162">
        <v>2773.5</v>
      </c>
      <c r="C1728" s="162">
        <v>636.25</v>
      </c>
      <c r="D1728" s="162">
        <v>575.62</v>
      </c>
      <c r="E1728" s="162">
        <v>5493</v>
      </c>
      <c r="F1728" s="162">
        <v>7201.5</v>
      </c>
      <c r="G1728" s="162">
        <v>-11</v>
      </c>
      <c r="H1728" s="162">
        <v>8716.5</v>
      </c>
      <c r="I1728" s="162">
        <v>4180</v>
      </c>
      <c r="J1728" s="162">
        <v>4195.25</v>
      </c>
      <c r="K1728" s="162">
        <v>2439</v>
      </c>
      <c r="L1728" s="162">
        <v>2751</v>
      </c>
      <c r="M1728" s="162">
        <v>2558</v>
      </c>
      <c r="N1728" s="162">
        <v>41508.620000000003</v>
      </c>
      <c r="O1728" s="171">
        <v>18.7</v>
      </c>
      <c r="P1728" s="326" t="b">
        <f t="shared" ca="1" si="26"/>
        <v>0</v>
      </c>
      <c r="Q1728" s="234">
        <v>3985.37</v>
      </c>
      <c r="R1728" s="234">
        <v>25580</v>
      </c>
      <c r="S1728" s="234">
        <v>11943.25</v>
      </c>
    </row>
    <row r="1729" spans="1:19">
      <c r="A1729" s="169">
        <v>45008</v>
      </c>
      <c r="B1729" s="162">
        <v>3002</v>
      </c>
      <c r="C1729" s="162">
        <v>662.75</v>
      </c>
      <c r="D1729" s="162">
        <v>620.27</v>
      </c>
      <c r="E1729" s="162">
        <v>5894.5</v>
      </c>
      <c r="F1729" s="162">
        <v>7305</v>
      </c>
      <c r="G1729" s="162">
        <v>-300.5</v>
      </c>
      <c r="H1729" s="162">
        <v>8726</v>
      </c>
      <c r="I1729" s="162">
        <v>4265</v>
      </c>
      <c r="J1729" s="162">
        <v>5807.5</v>
      </c>
      <c r="K1729" s="162">
        <v>4190.90625</v>
      </c>
      <c r="L1729" s="162">
        <v>4175</v>
      </c>
      <c r="M1729" s="162">
        <v>3730</v>
      </c>
      <c r="N1729" s="162">
        <v>48078.426249999997</v>
      </c>
      <c r="O1729" s="171">
        <v>37.799999999999997</v>
      </c>
      <c r="P1729" s="326" t="b">
        <f t="shared" ca="1" si="26"/>
        <v>0</v>
      </c>
      <c r="Q1729" s="234">
        <v>4285.0200000000004</v>
      </c>
      <c r="R1729" s="234">
        <v>25890</v>
      </c>
      <c r="S1729" s="234">
        <v>17903.40625</v>
      </c>
    </row>
    <row r="1730" spans="1:19">
      <c r="A1730" s="169">
        <v>45009</v>
      </c>
      <c r="B1730" s="162">
        <v>2977.875</v>
      </c>
      <c r="C1730" s="162">
        <v>629</v>
      </c>
      <c r="D1730" s="162">
        <v>678.81</v>
      </c>
      <c r="E1730" s="162">
        <v>5893.5</v>
      </c>
      <c r="F1730" s="162">
        <v>7251</v>
      </c>
      <c r="G1730" s="162">
        <v>-496</v>
      </c>
      <c r="H1730" s="162">
        <v>8918.5</v>
      </c>
      <c r="I1730" s="162">
        <v>4619</v>
      </c>
      <c r="J1730" s="162">
        <v>6672.75</v>
      </c>
      <c r="K1730" s="162">
        <v>5364.09375</v>
      </c>
      <c r="L1730" s="162">
        <v>4788</v>
      </c>
      <c r="M1730" s="162">
        <v>4453</v>
      </c>
      <c r="N1730" s="162">
        <v>51749.528749999998</v>
      </c>
      <c r="O1730" s="171">
        <v>55.6</v>
      </c>
      <c r="P1730" s="326" t="b">
        <f t="shared" ca="1" si="26"/>
        <v>0</v>
      </c>
      <c r="Q1730" s="234">
        <v>4285.6849999999995</v>
      </c>
      <c r="R1730" s="234">
        <v>26186</v>
      </c>
      <c r="S1730" s="234">
        <v>21277.84375</v>
      </c>
    </row>
    <row r="1731" spans="1:19">
      <c r="A1731" s="169">
        <v>45010</v>
      </c>
      <c r="B1731" s="162">
        <v>2928.25</v>
      </c>
      <c r="C1731" s="162">
        <v>581.75</v>
      </c>
      <c r="D1731" s="162">
        <v>681.28</v>
      </c>
      <c r="E1731" s="162">
        <v>6352</v>
      </c>
      <c r="F1731" s="162">
        <v>7646.5</v>
      </c>
      <c r="G1731" s="162">
        <v>-134</v>
      </c>
      <c r="H1731" s="162">
        <v>9221.5</v>
      </c>
      <c r="I1731" s="162">
        <v>4949</v>
      </c>
      <c r="J1731" s="162">
        <v>6796</v>
      </c>
      <c r="K1731" s="162">
        <v>5731.03125</v>
      </c>
      <c r="L1731" s="162">
        <v>5160</v>
      </c>
      <c r="M1731" s="162">
        <v>4726</v>
      </c>
      <c r="N1731" s="162">
        <v>54639.311249999999</v>
      </c>
      <c r="O1731" s="171">
        <v>62.1</v>
      </c>
      <c r="P1731" s="326" t="b">
        <f t="shared" ca="1" si="26"/>
        <v>0</v>
      </c>
      <c r="Q1731" s="234">
        <v>4191.28</v>
      </c>
      <c r="R1731" s="234">
        <v>28035</v>
      </c>
      <c r="S1731" s="234">
        <v>22413.03125</v>
      </c>
    </row>
    <row r="1732" spans="1:19">
      <c r="A1732" s="169">
        <v>45011</v>
      </c>
      <c r="B1732" s="162">
        <v>2791.625</v>
      </c>
      <c r="C1732" s="162">
        <v>573.75</v>
      </c>
      <c r="D1732" s="162">
        <v>617</v>
      </c>
      <c r="E1732" s="162">
        <v>6374.5</v>
      </c>
      <c r="F1732" s="162">
        <v>7739.25</v>
      </c>
      <c r="G1732" s="162">
        <v>-58</v>
      </c>
      <c r="H1732" s="162">
        <v>9159.5</v>
      </c>
      <c r="I1732" s="162">
        <v>4628</v>
      </c>
      <c r="J1732" s="162">
        <v>6631.75</v>
      </c>
      <c r="K1732" s="162">
        <v>5811.71875</v>
      </c>
      <c r="L1732" s="162">
        <v>5026</v>
      </c>
      <c r="M1732" s="162">
        <v>4598</v>
      </c>
      <c r="N1732" s="162">
        <v>53893.09375</v>
      </c>
      <c r="O1732" s="171">
        <v>49.9</v>
      </c>
      <c r="P1732" s="326" t="b">
        <f t="shared" ref="P1732:P1795" ca="1" si="27">AND(A1732&gt;=(TODAY()-30),A1732&lt;TODAY())</f>
        <v>0</v>
      </c>
      <c r="Q1732" s="234">
        <v>3982.375</v>
      </c>
      <c r="R1732" s="234">
        <v>27843.25</v>
      </c>
      <c r="S1732" s="234">
        <v>22067.46875</v>
      </c>
    </row>
    <row r="1733" spans="1:19">
      <c r="A1733" s="169">
        <v>45012</v>
      </c>
      <c r="B1733" s="162">
        <v>2991.25</v>
      </c>
      <c r="C1733" s="162">
        <v>606</v>
      </c>
      <c r="D1733" s="162">
        <v>670.58</v>
      </c>
      <c r="E1733" s="162">
        <v>5894.5</v>
      </c>
      <c r="F1733" s="162">
        <v>7441.25</v>
      </c>
      <c r="G1733" s="162">
        <v>-17.5</v>
      </c>
      <c r="H1733" s="162">
        <v>8892.5</v>
      </c>
      <c r="I1733" s="162">
        <v>4692</v>
      </c>
      <c r="J1733" s="162">
        <v>6229</v>
      </c>
      <c r="K1733" s="162">
        <v>5429.875</v>
      </c>
      <c r="L1733" s="162">
        <v>4791</v>
      </c>
      <c r="M1733" s="162">
        <v>4585</v>
      </c>
      <c r="N1733" s="162">
        <v>52205.455000000002</v>
      </c>
      <c r="O1733" s="171">
        <v>43.3</v>
      </c>
      <c r="P1733" s="326" t="b">
        <f t="shared" ca="1" si="27"/>
        <v>0</v>
      </c>
      <c r="Q1733" s="234">
        <v>4267.83</v>
      </c>
      <c r="R1733" s="234">
        <v>26902.75</v>
      </c>
      <c r="S1733" s="234">
        <v>21034.875</v>
      </c>
    </row>
    <row r="1734" spans="1:19">
      <c r="A1734" s="169">
        <v>45013</v>
      </c>
      <c r="B1734" s="162">
        <v>2917.375</v>
      </c>
      <c r="C1734" s="162">
        <v>522.5</v>
      </c>
      <c r="D1734" s="162">
        <v>645.80999999999995</v>
      </c>
      <c r="E1734" s="162">
        <v>6195.5</v>
      </c>
      <c r="F1734" s="162">
        <v>7133.75</v>
      </c>
      <c r="G1734" s="162">
        <v>-48</v>
      </c>
      <c r="H1734" s="162">
        <v>9085</v>
      </c>
      <c r="I1734" s="162">
        <v>4481</v>
      </c>
      <c r="J1734" s="162">
        <v>5416</v>
      </c>
      <c r="K1734" s="162">
        <v>4248.71875</v>
      </c>
      <c r="L1734" s="162">
        <v>4160</v>
      </c>
      <c r="M1734" s="162">
        <v>3885</v>
      </c>
      <c r="N1734" s="162">
        <v>48642.653749999998</v>
      </c>
      <c r="O1734" s="171">
        <v>17.3</v>
      </c>
      <c r="P1734" s="326" t="b">
        <f t="shared" ca="1" si="27"/>
        <v>0</v>
      </c>
      <c r="Q1734" s="234">
        <v>4085.6849999999999</v>
      </c>
      <c r="R1734" s="234">
        <v>26847.25</v>
      </c>
      <c r="S1734" s="234">
        <v>17709.71875</v>
      </c>
    </row>
    <row r="1735" spans="1:19">
      <c r="A1735" s="169">
        <v>45014</v>
      </c>
      <c r="B1735" s="162">
        <v>2973.25</v>
      </c>
      <c r="C1735" s="162">
        <v>647.75</v>
      </c>
      <c r="D1735" s="162">
        <v>637.5</v>
      </c>
      <c r="E1735" s="162">
        <v>6125.5</v>
      </c>
      <c r="F1735" s="162">
        <v>7242.75</v>
      </c>
      <c r="G1735" s="162">
        <v>-362.5</v>
      </c>
      <c r="H1735" s="162">
        <v>9021</v>
      </c>
      <c r="I1735" s="162">
        <v>4482</v>
      </c>
      <c r="J1735" s="162">
        <v>4151</v>
      </c>
      <c r="K1735" s="162">
        <v>2452.625</v>
      </c>
      <c r="L1735" s="162">
        <v>2883</v>
      </c>
      <c r="M1735" s="162">
        <v>2555</v>
      </c>
      <c r="N1735" s="162">
        <v>42808.875</v>
      </c>
      <c r="O1735" s="171">
        <v>18.3</v>
      </c>
      <c r="P1735" s="326" t="b">
        <f t="shared" ca="1" si="27"/>
        <v>0</v>
      </c>
      <c r="Q1735" s="234">
        <v>4258.5</v>
      </c>
      <c r="R1735" s="234">
        <v>26508.75</v>
      </c>
      <c r="S1735" s="234">
        <v>12041.625</v>
      </c>
    </row>
    <row r="1736" spans="1:19">
      <c r="A1736" s="169">
        <v>45015</v>
      </c>
      <c r="B1736" s="162">
        <v>2886.625</v>
      </c>
      <c r="C1736" s="162">
        <v>687</v>
      </c>
      <c r="D1736" s="162">
        <v>627.51</v>
      </c>
      <c r="E1736" s="162">
        <v>6443</v>
      </c>
      <c r="F1736" s="162">
        <v>7248.25</v>
      </c>
      <c r="G1736" s="162">
        <v>-94</v>
      </c>
      <c r="H1736" s="162">
        <v>8913</v>
      </c>
      <c r="I1736" s="162">
        <v>4400</v>
      </c>
      <c r="J1736" s="162">
        <v>5560.25</v>
      </c>
      <c r="K1736" s="162">
        <v>4400.3125</v>
      </c>
      <c r="L1736" s="162">
        <v>4189</v>
      </c>
      <c r="M1736" s="162">
        <v>3645</v>
      </c>
      <c r="N1736" s="162">
        <v>48905.947500000002</v>
      </c>
      <c r="O1736" s="171">
        <v>42.2</v>
      </c>
      <c r="P1736" s="326" t="b">
        <f t="shared" ca="1" si="27"/>
        <v>0</v>
      </c>
      <c r="Q1736" s="234">
        <v>4201.1350000000002</v>
      </c>
      <c r="R1736" s="234">
        <v>26910.25</v>
      </c>
      <c r="S1736" s="234">
        <v>17794.5625</v>
      </c>
    </row>
    <row r="1737" spans="1:19">
      <c r="A1737" s="169">
        <v>45016</v>
      </c>
      <c r="B1737" s="162">
        <v>2809.125</v>
      </c>
      <c r="C1737" s="162">
        <v>657.25</v>
      </c>
      <c r="D1737" s="162">
        <v>660.17</v>
      </c>
      <c r="E1737" s="162">
        <v>6253.5</v>
      </c>
      <c r="F1737" s="162">
        <v>7273.5</v>
      </c>
      <c r="G1737" s="162">
        <v>-48</v>
      </c>
      <c r="H1737" s="162">
        <v>9021</v>
      </c>
      <c r="I1737" s="162">
        <v>4595</v>
      </c>
      <c r="J1737" s="162">
        <v>6479.5</v>
      </c>
      <c r="K1737" s="162">
        <v>5657.4375</v>
      </c>
      <c r="L1737" s="162">
        <v>4940</v>
      </c>
      <c r="M1737" s="162">
        <v>4562</v>
      </c>
      <c r="N1737" s="162">
        <v>52860.482499999998</v>
      </c>
      <c r="O1737" s="171">
        <v>57.1</v>
      </c>
      <c r="P1737" s="326" t="b">
        <f t="shared" ca="1" si="27"/>
        <v>0</v>
      </c>
      <c r="Q1737" s="234">
        <v>4126.5450000000001</v>
      </c>
      <c r="R1737" s="234">
        <v>27095</v>
      </c>
      <c r="S1737" s="234">
        <v>21638.9375</v>
      </c>
    </row>
    <row r="1738" spans="1:19">
      <c r="A1738" s="169">
        <v>45017</v>
      </c>
      <c r="B1738" s="162">
        <v>2896.25</v>
      </c>
      <c r="C1738" s="162">
        <v>655</v>
      </c>
      <c r="D1738" s="162">
        <v>658.64</v>
      </c>
      <c r="E1738" s="162">
        <v>5731</v>
      </c>
      <c r="F1738" s="162">
        <v>7595</v>
      </c>
      <c r="G1738" s="162">
        <v>-175.5</v>
      </c>
      <c r="H1738" s="162">
        <v>9280.5</v>
      </c>
      <c r="I1738" s="162">
        <v>4668</v>
      </c>
      <c r="J1738" s="162">
        <v>6860.75</v>
      </c>
      <c r="K1738" s="162">
        <v>5991.9375</v>
      </c>
      <c r="L1738" s="162">
        <v>5164</v>
      </c>
      <c r="M1738" s="162">
        <v>4708</v>
      </c>
      <c r="N1738" s="162">
        <v>54033.577499999999</v>
      </c>
      <c r="O1738" s="171">
        <v>64.3</v>
      </c>
      <c r="P1738" s="326" t="b">
        <f t="shared" ca="1" si="27"/>
        <v>0</v>
      </c>
      <c r="Q1738" s="234">
        <v>4209.8900000000003</v>
      </c>
      <c r="R1738" s="234">
        <v>27099</v>
      </c>
      <c r="S1738" s="234">
        <v>22724.6875</v>
      </c>
    </row>
    <row r="1739" spans="1:19">
      <c r="A1739" s="169">
        <v>45018</v>
      </c>
      <c r="B1739" s="162">
        <v>2753.5</v>
      </c>
      <c r="C1739" s="162">
        <v>597.25</v>
      </c>
      <c r="D1739" s="162">
        <v>676.01</v>
      </c>
      <c r="E1739" s="162">
        <v>6115</v>
      </c>
      <c r="F1739" s="162">
        <v>7703.5</v>
      </c>
      <c r="G1739" s="162">
        <v>-133.5</v>
      </c>
      <c r="H1739" s="162">
        <v>9076</v>
      </c>
      <c r="I1739" s="162">
        <v>4862</v>
      </c>
      <c r="J1739" s="162">
        <v>6675.5</v>
      </c>
      <c r="K1739" s="162">
        <v>5937.53125</v>
      </c>
      <c r="L1739" s="162">
        <v>5161</v>
      </c>
      <c r="M1739" s="162">
        <v>4702</v>
      </c>
      <c r="N1739" s="162">
        <v>54125.791250000002</v>
      </c>
      <c r="O1739" s="171">
        <v>63.7</v>
      </c>
      <c r="P1739" s="326" t="b">
        <f t="shared" ca="1" si="27"/>
        <v>0</v>
      </c>
      <c r="Q1739" s="234">
        <v>4026.76</v>
      </c>
      <c r="R1739" s="234">
        <v>27623</v>
      </c>
      <c r="S1739" s="234">
        <v>22476.03125</v>
      </c>
    </row>
    <row r="1740" spans="1:19">
      <c r="A1740" s="169">
        <v>45019</v>
      </c>
      <c r="B1740" s="162">
        <v>2982.75</v>
      </c>
      <c r="C1740" s="162">
        <v>616.25</v>
      </c>
      <c r="D1740" s="162">
        <v>680.44999999999993</v>
      </c>
      <c r="E1740" s="162">
        <v>5754.5</v>
      </c>
      <c r="F1740" s="162">
        <v>7465.75</v>
      </c>
      <c r="G1740" s="162">
        <v>-39.5</v>
      </c>
      <c r="H1740" s="162">
        <v>9201.5</v>
      </c>
      <c r="I1740" s="162">
        <v>4825</v>
      </c>
      <c r="J1740" s="162">
        <v>6812.5</v>
      </c>
      <c r="K1740" s="162">
        <v>5812.4375</v>
      </c>
      <c r="L1740" s="162">
        <v>5002</v>
      </c>
      <c r="M1740" s="162">
        <v>4664</v>
      </c>
      <c r="N1740" s="162">
        <v>53777.637499999997</v>
      </c>
      <c r="O1740" s="171">
        <v>63</v>
      </c>
      <c r="P1740" s="326" t="b">
        <f t="shared" ca="1" si="27"/>
        <v>0</v>
      </c>
      <c r="Q1740" s="234">
        <v>4279.45</v>
      </c>
      <c r="R1740" s="234">
        <v>27207.25</v>
      </c>
      <c r="S1740" s="234">
        <v>22290.9375</v>
      </c>
    </row>
    <row r="1741" spans="1:19">
      <c r="A1741" s="169">
        <v>45020</v>
      </c>
      <c r="B1741" s="162">
        <v>2895.25</v>
      </c>
      <c r="C1741" s="162">
        <v>560.5</v>
      </c>
      <c r="D1741" s="162">
        <v>699.57</v>
      </c>
      <c r="E1741" s="162">
        <v>5425.5</v>
      </c>
      <c r="F1741" s="162">
        <v>7320.5</v>
      </c>
      <c r="G1741" s="162">
        <v>-171</v>
      </c>
      <c r="H1741" s="162">
        <v>9354.5</v>
      </c>
      <c r="I1741" s="162">
        <v>4741</v>
      </c>
      <c r="J1741" s="162">
        <v>7163</v>
      </c>
      <c r="K1741" s="162">
        <v>5686.21875</v>
      </c>
      <c r="L1741" s="162">
        <v>5058</v>
      </c>
      <c r="M1741" s="162">
        <v>4835</v>
      </c>
      <c r="N1741" s="162">
        <v>53568.03875</v>
      </c>
      <c r="O1741" s="171">
        <v>57.6</v>
      </c>
      <c r="P1741" s="326" t="b">
        <f t="shared" ca="1" si="27"/>
        <v>0</v>
      </c>
      <c r="Q1741" s="234">
        <v>4155.32</v>
      </c>
      <c r="R1741" s="234">
        <v>26670.5</v>
      </c>
      <c r="S1741" s="234">
        <v>22742.21875</v>
      </c>
    </row>
    <row r="1742" spans="1:19">
      <c r="A1742" s="169">
        <v>45021</v>
      </c>
      <c r="B1742" s="162">
        <v>2845.875</v>
      </c>
      <c r="C1742" s="162">
        <v>518.75</v>
      </c>
      <c r="D1742" s="162">
        <v>604.7299999999999</v>
      </c>
      <c r="E1742" s="162">
        <v>5486.5</v>
      </c>
      <c r="F1742" s="162">
        <v>7791</v>
      </c>
      <c r="G1742" s="162">
        <v>-11</v>
      </c>
      <c r="H1742" s="162">
        <v>9402</v>
      </c>
      <c r="I1742" s="162">
        <v>4657</v>
      </c>
      <c r="J1742" s="162">
        <v>7344</v>
      </c>
      <c r="K1742" s="162">
        <v>5711.1875</v>
      </c>
      <c r="L1742" s="162">
        <v>5053</v>
      </c>
      <c r="M1742" s="162">
        <v>4960</v>
      </c>
      <c r="N1742" s="162">
        <v>54363.042500000003</v>
      </c>
      <c r="O1742" s="171">
        <v>58.5</v>
      </c>
      <c r="P1742" s="326" t="b">
        <f t="shared" ca="1" si="27"/>
        <v>0</v>
      </c>
      <c r="Q1742" s="234">
        <v>3969.355</v>
      </c>
      <c r="R1742" s="234">
        <v>27325.5</v>
      </c>
      <c r="S1742" s="234">
        <v>23068.1875</v>
      </c>
    </row>
    <row r="1743" spans="1:19">
      <c r="A1743" s="169">
        <v>45022</v>
      </c>
      <c r="B1743" s="162">
        <v>3030.5</v>
      </c>
      <c r="C1743" s="162">
        <v>669.5</v>
      </c>
      <c r="D1743" s="162">
        <v>874.6</v>
      </c>
      <c r="E1743" s="162">
        <v>5771</v>
      </c>
      <c r="F1743" s="162">
        <v>7582.75</v>
      </c>
      <c r="G1743" s="162">
        <v>-236.5</v>
      </c>
      <c r="H1743" s="162">
        <v>9323.5</v>
      </c>
      <c r="I1743" s="162">
        <v>4597</v>
      </c>
      <c r="J1743" s="162">
        <v>7306.5</v>
      </c>
      <c r="K1743" s="162">
        <v>5867.5</v>
      </c>
      <c r="L1743" s="162">
        <v>5188</v>
      </c>
      <c r="M1743" s="162">
        <v>5004</v>
      </c>
      <c r="N1743" s="162">
        <v>54978.35</v>
      </c>
      <c r="O1743" s="171">
        <v>59.1</v>
      </c>
      <c r="P1743" s="326" t="b">
        <f t="shared" ca="1" si="27"/>
        <v>0</v>
      </c>
      <c r="Q1743" s="234">
        <v>4574.6000000000004</v>
      </c>
      <c r="R1743" s="234">
        <v>27037.75</v>
      </c>
      <c r="S1743" s="234">
        <v>23366</v>
      </c>
    </row>
    <row r="1744" spans="1:19">
      <c r="A1744" s="169">
        <v>45023</v>
      </c>
      <c r="B1744" s="162">
        <v>3108.25</v>
      </c>
      <c r="C1744" s="162">
        <v>665.5</v>
      </c>
      <c r="D1744" s="162">
        <v>750.24</v>
      </c>
      <c r="E1744" s="162">
        <v>5566.5</v>
      </c>
      <c r="F1744" s="162">
        <v>7801</v>
      </c>
      <c r="G1744" s="162">
        <v>-402</v>
      </c>
      <c r="H1744" s="162">
        <v>9361.5</v>
      </c>
      <c r="I1744" s="162">
        <v>4645</v>
      </c>
      <c r="J1744" s="162">
        <v>7000.5</v>
      </c>
      <c r="K1744" s="162">
        <v>6021.8125</v>
      </c>
      <c r="L1744" s="162">
        <v>5251</v>
      </c>
      <c r="M1744" s="162">
        <v>4780</v>
      </c>
      <c r="N1744" s="162">
        <v>54549.302499999998</v>
      </c>
      <c r="O1744" s="171">
        <v>59.1</v>
      </c>
      <c r="P1744" s="326" t="b">
        <f t="shared" ca="1" si="27"/>
        <v>0</v>
      </c>
      <c r="Q1744" s="234">
        <v>4523.99</v>
      </c>
      <c r="R1744" s="234">
        <v>26972</v>
      </c>
      <c r="S1744" s="234">
        <v>23053.3125</v>
      </c>
    </row>
    <row r="1745" spans="1:19">
      <c r="A1745" s="169">
        <v>45024</v>
      </c>
      <c r="B1745" s="162">
        <v>2834.25</v>
      </c>
      <c r="C1745" s="162">
        <v>557.75</v>
      </c>
      <c r="D1745" s="162">
        <v>660.9</v>
      </c>
      <c r="E1745" s="162">
        <v>5702</v>
      </c>
      <c r="F1745" s="162">
        <v>7860.5</v>
      </c>
      <c r="G1745" s="162">
        <v>13</v>
      </c>
      <c r="H1745" s="162">
        <v>9186.5</v>
      </c>
      <c r="I1745" s="162">
        <v>4719</v>
      </c>
      <c r="J1745" s="162">
        <v>7068.5</v>
      </c>
      <c r="K1745" s="162">
        <v>6084</v>
      </c>
      <c r="L1745" s="162">
        <v>5470</v>
      </c>
      <c r="M1745" s="162">
        <v>4925</v>
      </c>
      <c r="N1745" s="162">
        <v>55081.4</v>
      </c>
      <c r="O1745" s="171">
        <v>63.2</v>
      </c>
      <c r="P1745" s="326" t="b">
        <f t="shared" ca="1" si="27"/>
        <v>0</v>
      </c>
      <c r="Q1745" s="234">
        <v>4052.9</v>
      </c>
      <c r="R1745" s="234">
        <v>27481</v>
      </c>
      <c r="S1745" s="234">
        <v>23547.5</v>
      </c>
    </row>
    <row r="1746" spans="1:19">
      <c r="A1746" s="169">
        <v>45025</v>
      </c>
      <c r="B1746" s="162">
        <v>2691.5</v>
      </c>
      <c r="C1746" s="162">
        <v>516.25</v>
      </c>
      <c r="D1746" s="162">
        <v>658.12</v>
      </c>
      <c r="E1746" s="162">
        <v>5936</v>
      </c>
      <c r="F1746" s="162">
        <v>7743</v>
      </c>
      <c r="G1746" s="184">
        <v>218</v>
      </c>
      <c r="H1746" s="162">
        <v>9559.5</v>
      </c>
      <c r="I1746" s="162">
        <v>4790</v>
      </c>
      <c r="J1746" s="162">
        <v>6947.25</v>
      </c>
      <c r="K1746" s="162">
        <v>6168.0625</v>
      </c>
      <c r="L1746" s="162">
        <v>5344</v>
      </c>
      <c r="M1746" s="162">
        <v>5121</v>
      </c>
      <c r="N1746" s="162">
        <v>63217.682500000003</v>
      </c>
      <c r="O1746" s="171">
        <v>56.1</v>
      </c>
      <c r="P1746" s="326" t="b">
        <f t="shared" ca="1" si="27"/>
        <v>0</v>
      </c>
      <c r="Q1746" s="234">
        <v>3865.87</v>
      </c>
      <c r="R1746" s="234">
        <v>28246.5</v>
      </c>
      <c r="S1746" s="234">
        <v>23580.3125</v>
      </c>
    </row>
    <row r="1747" spans="1:19">
      <c r="A1747" s="169">
        <v>45026</v>
      </c>
      <c r="B1747" s="162">
        <v>2870.875</v>
      </c>
      <c r="C1747" s="162">
        <v>511.5</v>
      </c>
      <c r="D1747" s="162">
        <v>573.52</v>
      </c>
      <c r="E1747" s="162">
        <v>5753.5</v>
      </c>
      <c r="F1747" s="162">
        <v>7782.75</v>
      </c>
      <c r="G1747" s="162">
        <v>-309.5</v>
      </c>
      <c r="H1747" s="162">
        <v>9510</v>
      </c>
      <c r="I1747" s="162">
        <v>4530</v>
      </c>
      <c r="J1747" s="162">
        <v>6812</v>
      </c>
      <c r="K1747" s="162">
        <v>5899.125</v>
      </c>
      <c r="L1747" s="162">
        <v>5084</v>
      </c>
      <c r="M1747" s="162">
        <v>4848</v>
      </c>
      <c r="N1747" s="162">
        <v>53865.77</v>
      </c>
      <c r="O1747" s="171">
        <v>44.9</v>
      </c>
      <c r="P1747" s="326" t="b">
        <f t="shared" ca="1" si="27"/>
        <v>0</v>
      </c>
      <c r="Q1747" s="234">
        <v>3955.895</v>
      </c>
      <c r="R1747" s="234">
        <v>27266.75</v>
      </c>
      <c r="S1747" s="234">
        <v>22643.125</v>
      </c>
    </row>
    <row r="1748" spans="1:19">
      <c r="A1748" s="169">
        <v>45027</v>
      </c>
      <c r="B1748" s="162">
        <v>2943</v>
      </c>
      <c r="C1748" s="162">
        <v>711.5</v>
      </c>
      <c r="D1748" s="162">
        <v>698.1</v>
      </c>
      <c r="E1748" s="162">
        <v>6270.5</v>
      </c>
      <c r="F1748" s="162">
        <v>7507.5</v>
      </c>
      <c r="G1748" s="162">
        <v>-439</v>
      </c>
      <c r="H1748" s="162">
        <v>9185.5</v>
      </c>
      <c r="I1748" s="162">
        <v>4547</v>
      </c>
      <c r="J1748" s="162">
        <v>6590.5</v>
      </c>
      <c r="K1748" s="162">
        <v>5674.1875</v>
      </c>
      <c r="L1748" s="162">
        <v>4943</v>
      </c>
      <c r="M1748" s="162">
        <v>4591</v>
      </c>
      <c r="N1748" s="162">
        <v>53222.787499999999</v>
      </c>
      <c r="O1748" s="171">
        <v>53.4</v>
      </c>
      <c r="P1748" s="326" t="b">
        <f t="shared" ca="1" si="27"/>
        <v>0</v>
      </c>
      <c r="Q1748" s="234">
        <v>4352.6000000000004</v>
      </c>
      <c r="R1748" s="234">
        <v>27071.5</v>
      </c>
      <c r="S1748" s="234">
        <v>21798.6875</v>
      </c>
    </row>
    <row r="1749" spans="1:19">
      <c r="A1749" s="169">
        <v>45028</v>
      </c>
      <c r="B1749" s="162">
        <v>2853.75</v>
      </c>
      <c r="C1749" s="162">
        <v>671</v>
      </c>
      <c r="D1749" s="162">
        <v>719.63</v>
      </c>
      <c r="E1749" s="162">
        <v>5768.5</v>
      </c>
      <c r="F1749" s="162">
        <v>7423.75</v>
      </c>
      <c r="G1749" s="162">
        <v>87</v>
      </c>
      <c r="H1749" s="162">
        <v>9172.5</v>
      </c>
      <c r="I1749" s="162">
        <v>4347</v>
      </c>
      <c r="J1749" s="162">
        <v>6762.75</v>
      </c>
      <c r="K1749" s="162">
        <v>5517.15625</v>
      </c>
      <c r="L1749" s="162">
        <v>4873</v>
      </c>
      <c r="M1749" s="162">
        <v>4424</v>
      </c>
      <c r="N1749" s="162">
        <v>52041.036249999997</v>
      </c>
      <c r="O1749" s="171">
        <v>47</v>
      </c>
      <c r="P1749" s="326" t="b">
        <f t="shared" ca="1" si="27"/>
        <v>0</v>
      </c>
      <c r="Q1749" s="234">
        <v>4244.38</v>
      </c>
      <c r="R1749" s="234">
        <v>26798.75</v>
      </c>
      <c r="S1749" s="234">
        <v>21576.90625</v>
      </c>
    </row>
    <row r="1750" spans="1:19">
      <c r="A1750" s="169">
        <v>45029</v>
      </c>
      <c r="B1750" s="162">
        <v>2854.75</v>
      </c>
      <c r="C1750" s="162">
        <v>678.75</v>
      </c>
      <c r="D1750" s="162">
        <v>545</v>
      </c>
      <c r="E1750" s="162">
        <v>5531.5</v>
      </c>
      <c r="F1750" s="162">
        <v>7366</v>
      </c>
      <c r="G1750" s="162">
        <v>90.350000000000023</v>
      </c>
      <c r="H1750" s="162">
        <v>9175</v>
      </c>
      <c r="I1750" s="162">
        <v>4381</v>
      </c>
      <c r="J1750" s="162">
        <v>6577</v>
      </c>
      <c r="K1750" s="162">
        <v>5575.84375</v>
      </c>
      <c r="L1750" s="162">
        <v>4884</v>
      </c>
      <c r="M1750" s="162">
        <v>4403</v>
      </c>
      <c r="N1750" s="162">
        <v>52526.34375</v>
      </c>
      <c r="O1750" s="171">
        <v>47.7</v>
      </c>
      <c r="P1750" s="326" t="b">
        <f t="shared" ca="1" si="27"/>
        <v>0</v>
      </c>
      <c r="Q1750" s="234">
        <v>4078.5</v>
      </c>
      <c r="R1750" s="234">
        <v>26543.85</v>
      </c>
      <c r="S1750" s="234">
        <v>21439.84375</v>
      </c>
    </row>
    <row r="1751" spans="1:19">
      <c r="A1751" s="169">
        <v>45030</v>
      </c>
      <c r="B1751" s="162">
        <v>2929</v>
      </c>
      <c r="C1751" s="162">
        <v>724.25</v>
      </c>
      <c r="D1751" s="162">
        <v>698.56999999999994</v>
      </c>
      <c r="E1751" s="162">
        <v>5972</v>
      </c>
      <c r="F1751" s="162">
        <v>7469.75</v>
      </c>
      <c r="G1751" s="162">
        <v>87.076999999999998</v>
      </c>
      <c r="H1751" s="162">
        <v>8943</v>
      </c>
      <c r="I1751" s="162">
        <v>4447</v>
      </c>
      <c r="J1751" s="162">
        <v>6707.75</v>
      </c>
      <c r="K1751" s="162">
        <v>5500.53125</v>
      </c>
      <c r="L1751" s="162">
        <v>4878</v>
      </c>
      <c r="M1751" s="162">
        <v>4416</v>
      </c>
      <c r="N1751" s="162">
        <v>52279.85125</v>
      </c>
      <c r="O1751" s="171">
        <v>63.1</v>
      </c>
      <c r="P1751" s="326" t="b">
        <f t="shared" ca="1" si="27"/>
        <v>0</v>
      </c>
      <c r="Q1751" s="234">
        <v>4351.82</v>
      </c>
      <c r="R1751" s="234">
        <v>26918.826999999997</v>
      </c>
      <c r="S1751" s="234">
        <v>21502.28125</v>
      </c>
    </row>
    <row r="1752" spans="1:19">
      <c r="A1752" s="169">
        <v>45031</v>
      </c>
      <c r="B1752" s="162">
        <v>2876.25</v>
      </c>
      <c r="C1752" s="162">
        <v>531.5</v>
      </c>
      <c r="D1752" s="162">
        <v>712.19</v>
      </c>
      <c r="E1752" s="162">
        <v>6636</v>
      </c>
      <c r="F1752" s="162">
        <v>7915</v>
      </c>
      <c r="G1752" s="162">
        <v>98.875999999999976</v>
      </c>
      <c r="H1752" s="162">
        <v>9090.5</v>
      </c>
      <c r="I1752" s="162">
        <v>4936</v>
      </c>
      <c r="J1752" s="162">
        <v>6861</v>
      </c>
      <c r="K1752" s="162">
        <v>5546.65625</v>
      </c>
      <c r="L1752" s="162">
        <v>5082</v>
      </c>
      <c r="M1752" s="162">
        <v>4632</v>
      </c>
      <c r="N1752" s="162">
        <v>54356.096250000002</v>
      </c>
      <c r="O1752" s="171">
        <v>64.099999999999994</v>
      </c>
      <c r="P1752" s="326" t="b">
        <f t="shared" ca="1" si="27"/>
        <v>0</v>
      </c>
      <c r="Q1752" s="234">
        <v>4119.9400000000005</v>
      </c>
      <c r="R1752" s="234">
        <v>28676.376</v>
      </c>
      <c r="S1752" s="234">
        <v>22121.65625</v>
      </c>
    </row>
    <row r="1753" spans="1:19">
      <c r="A1753" s="169">
        <v>45032</v>
      </c>
      <c r="B1753" s="162">
        <v>2692.875</v>
      </c>
      <c r="C1753" s="162">
        <v>596.5</v>
      </c>
      <c r="D1753" s="162">
        <v>692.02</v>
      </c>
      <c r="E1753" s="162">
        <v>6228.5</v>
      </c>
      <c r="F1753" s="162">
        <v>7889</v>
      </c>
      <c r="G1753" s="162">
        <v>110.86599999999999</v>
      </c>
      <c r="H1753" s="162">
        <v>8934.5</v>
      </c>
      <c r="I1753" s="162">
        <v>4497</v>
      </c>
      <c r="J1753" s="162">
        <v>6755.5</v>
      </c>
      <c r="K1753" s="162">
        <v>5436.78125</v>
      </c>
      <c r="L1753" s="162">
        <v>5015</v>
      </c>
      <c r="M1753" s="162">
        <v>4489</v>
      </c>
      <c r="N1753" s="162">
        <v>52627.176249999997</v>
      </c>
      <c r="O1753" s="171">
        <v>52.3</v>
      </c>
      <c r="P1753" s="326" t="b">
        <f t="shared" ca="1" si="27"/>
        <v>0</v>
      </c>
      <c r="Q1753" s="234">
        <v>3981.395</v>
      </c>
      <c r="R1753" s="234">
        <v>27659.866000000002</v>
      </c>
      <c r="S1753" s="234">
        <v>21696.28125</v>
      </c>
    </row>
    <row r="1754" spans="1:19">
      <c r="A1754" s="169">
        <v>45033</v>
      </c>
      <c r="B1754" s="162">
        <v>2951.25</v>
      </c>
      <c r="C1754" s="162">
        <v>723.75</v>
      </c>
      <c r="D1754" s="162">
        <v>716.54</v>
      </c>
      <c r="E1754" s="162">
        <v>6017</v>
      </c>
      <c r="F1754" s="162">
        <v>7532.75</v>
      </c>
      <c r="G1754" s="162">
        <v>106.91700000000003</v>
      </c>
      <c r="H1754" s="162">
        <v>8633</v>
      </c>
      <c r="I1754" s="162">
        <v>4284</v>
      </c>
      <c r="J1754" s="162">
        <v>6576.5</v>
      </c>
      <c r="K1754" s="162">
        <v>5206.3125</v>
      </c>
      <c r="L1754" s="162">
        <v>4885</v>
      </c>
      <c r="M1754" s="162">
        <v>4364</v>
      </c>
      <c r="N1754" s="162">
        <v>51341.102500000001</v>
      </c>
      <c r="O1754" s="171">
        <v>42.7</v>
      </c>
      <c r="P1754" s="326" t="b">
        <f t="shared" ca="1" si="27"/>
        <v>0</v>
      </c>
      <c r="Q1754" s="234">
        <v>4391.54</v>
      </c>
      <c r="R1754" s="234">
        <v>26573.667000000001</v>
      </c>
      <c r="S1754" s="234">
        <v>21031.8125</v>
      </c>
    </row>
    <row r="1755" spans="1:19">
      <c r="A1755" s="169">
        <v>45034</v>
      </c>
      <c r="B1755" s="162">
        <v>2836.375</v>
      </c>
      <c r="C1755" s="162">
        <v>610.75</v>
      </c>
      <c r="D1755" s="162">
        <v>729.87999999999988</v>
      </c>
      <c r="E1755" s="162">
        <v>5855</v>
      </c>
      <c r="F1755" s="162">
        <v>7291</v>
      </c>
      <c r="G1755" s="162">
        <v>86.174000000000007</v>
      </c>
      <c r="H1755" s="162">
        <v>8446.5</v>
      </c>
      <c r="I1755" s="162">
        <v>4366</v>
      </c>
      <c r="J1755" s="162">
        <v>6703.25</v>
      </c>
      <c r="K1755" s="162">
        <v>5249.25</v>
      </c>
      <c r="L1755" s="162">
        <v>4676</v>
      </c>
      <c r="M1755" s="162">
        <v>4279</v>
      </c>
      <c r="N1755" s="162">
        <v>50877.504999999997</v>
      </c>
      <c r="O1755" s="171">
        <v>35.5</v>
      </c>
      <c r="P1755" s="326" t="b">
        <f t="shared" ca="1" si="27"/>
        <v>0</v>
      </c>
      <c r="Q1755" s="234">
        <v>4177.0050000000001</v>
      </c>
      <c r="R1755" s="234">
        <v>26044.673999999999</v>
      </c>
      <c r="S1755" s="234">
        <v>20907.5</v>
      </c>
    </row>
    <row r="1756" spans="1:19">
      <c r="A1756" s="169">
        <v>45035</v>
      </c>
      <c r="B1756" s="162">
        <v>2897.5</v>
      </c>
      <c r="C1756" s="162">
        <v>683.75</v>
      </c>
      <c r="D1756" s="162">
        <v>743.25</v>
      </c>
      <c r="E1756" s="162">
        <v>5682.5</v>
      </c>
      <c r="F1756" s="162">
        <v>7368.75</v>
      </c>
      <c r="G1756" s="162">
        <v>74.594999999999999</v>
      </c>
      <c r="H1756" s="162">
        <v>8276</v>
      </c>
      <c r="I1756" s="162">
        <v>4138</v>
      </c>
      <c r="J1756" s="162">
        <v>6626.25</v>
      </c>
      <c r="K1756" s="162">
        <v>5386.65625</v>
      </c>
      <c r="L1756" s="162">
        <v>4779</v>
      </c>
      <c r="M1756" s="162">
        <v>4375</v>
      </c>
      <c r="N1756" s="162">
        <v>50832.65625</v>
      </c>
      <c r="O1756" s="171">
        <v>45.4</v>
      </c>
      <c r="P1756" s="326" t="b">
        <f t="shared" ca="1" si="27"/>
        <v>0</v>
      </c>
      <c r="Q1756" s="234">
        <v>4324.5</v>
      </c>
      <c r="R1756" s="234">
        <v>25539.845000000001</v>
      </c>
      <c r="S1756" s="234">
        <v>21166.90625</v>
      </c>
    </row>
    <row r="1757" spans="1:19">
      <c r="A1757" s="169">
        <v>45036</v>
      </c>
      <c r="B1757" s="162">
        <v>2896.25</v>
      </c>
      <c r="C1757" s="162">
        <v>675.5</v>
      </c>
      <c r="D1757" s="162">
        <v>705.34</v>
      </c>
      <c r="E1757" s="162">
        <v>5868.5</v>
      </c>
      <c r="F1757" s="162">
        <v>7393.75</v>
      </c>
      <c r="G1757" s="162">
        <v>68.122000000000014</v>
      </c>
      <c r="H1757" s="162">
        <v>8451</v>
      </c>
      <c r="I1757" s="162">
        <v>4409</v>
      </c>
      <c r="J1757" s="162">
        <v>6745</v>
      </c>
      <c r="K1757" s="162">
        <v>5475.78125</v>
      </c>
      <c r="L1757" s="162">
        <v>4776</v>
      </c>
      <c r="M1757" s="162">
        <v>4512</v>
      </c>
      <c r="N1757" s="162">
        <v>51780.121249999997</v>
      </c>
      <c r="O1757" s="171">
        <v>46.2</v>
      </c>
      <c r="P1757" s="326" t="b">
        <f t="shared" ca="1" si="27"/>
        <v>0</v>
      </c>
      <c r="Q1757" s="234">
        <v>4277.09</v>
      </c>
      <c r="R1757" s="234">
        <v>26190.371999999999</v>
      </c>
      <c r="S1757" s="234">
        <v>21508.78125</v>
      </c>
    </row>
    <row r="1758" spans="1:19">
      <c r="A1758" s="169">
        <v>45037</v>
      </c>
      <c r="B1758" s="162">
        <v>3021.75</v>
      </c>
      <c r="C1758" s="162">
        <v>712</v>
      </c>
      <c r="D1758" s="162">
        <v>761.94999999999993</v>
      </c>
      <c r="E1758" s="162">
        <v>6420</v>
      </c>
      <c r="F1758" s="162">
        <v>7497.25</v>
      </c>
      <c r="G1758" s="162">
        <v>60.350999999999999</v>
      </c>
      <c r="H1758" s="162">
        <v>8741.5</v>
      </c>
      <c r="I1758" s="162">
        <v>4676</v>
      </c>
      <c r="J1758" s="162">
        <v>7068</v>
      </c>
      <c r="K1758" s="162">
        <v>5613.09375</v>
      </c>
      <c r="L1758" s="162">
        <v>4896</v>
      </c>
      <c r="M1758" s="162">
        <v>4701</v>
      </c>
      <c r="N1758" s="162">
        <v>54043.043749999997</v>
      </c>
      <c r="O1758" s="171">
        <v>63.6</v>
      </c>
      <c r="P1758" s="326" t="b">
        <f t="shared" ca="1" si="27"/>
        <v>0</v>
      </c>
      <c r="Q1758" s="234">
        <v>4495.7</v>
      </c>
      <c r="R1758" s="234">
        <v>27395.101000000002</v>
      </c>
      <c r="S1758" s="234">
        <v>22278.09375</v>
      </c>
    </row>
    <row r="1759" spans="1:19">
      <c r="A1759" s="169">
        <v>45038</v>
      </c>
      <c r="B1759" s="162">
        <v>2931.75</v>
      </c>
      <c r="C1759" s="162">
        <v>619.25</v>
      </c>
      <c r="D1759" s="162">
        <v>799.47</v>
      </c>
      <c r="E1759" s="162">
        <v>6070.5</v>
      </c>
      <c r="F1759" s="162">
        <v>7744.75</v>
      </c>
      <c r="G1759" s="162">
        <v>65.426999999999992</v>
      </c>
      <c r="H1759" s="162">
        <v>9050.5</v>
      </c>
      <c r="I1759" s="162">
        <v>4639</v>
      </c>
      <c r="J1759" s="162">
        <v>7048.5</v>
      </c>
      <c r="K1759" s="162">
        <v>5709.34375</v>
      </c>
      <c r="L1759" s="162">
        <v>5155</v>
      </c>
      <c r="M1759" s="162">
        <v>4611</v>
      </c>
      <c r="N1759" s="162">
        <v>54212.063750000001</v>
      </c>
      <c r="O1759" s="171">
        <v>63</v>
      </c>
      <c r="P1759" s="326" t="b">
        <f t="shared" ca="1" si="27"/>
        <v>0</v>
      </c>
      <c r="Q1759" s="234">
        <v>4350.47</v>
      </c>
      <c r="R1759" s="234">
        <v>27570.177</v>
      </c>
      <c r="S1759" s="234">
        <v>22523.84375</v>
      </c>
    </row>
    <row r="1760" spans="1:19">
      <c r="A1760" s="169">
        <v>45039</v>
      </c>
      <c r="B1760" s="257">
        <v>2890.6136363636365</v>
      </c>
      <c r="C1760" s="257">
        <v>627.5795454545455</v>
      </c>
      <c r="D1760" s="257">
        <v>603.75227272727273</v>
      </c>
      <c r="E1760" s="162">
        <v>5553</v>
      </c>
      <c r="F1760" s="162">
        <v>7752.75</v>
      </c>
      <c r="G1760" s="162">
        <v>66.37299999999999</v>
      </c>
      <c r="H1760" s="162">
        <v>8952.5</v>
      </c>
      <c r="I1760" s="162">
        <v>4531</v>
      </c>
      <c r="J1760" s="162">
        <v>6635.5</v>
      </c>
      <c r="K1760" s="162">
        <v>5670.8125</v>
      </c>
      <c r="L1760" s="162">
        <v>5027</v>
      </c>
      <c r="M1760" s="162">
        <v>4537</v>
      </c>
      <c r="N1760" s="162">
        <v>52606.00795454545</v>
      </c>
      <c r="O1760" s="171">
        <v>58.7</v>
      </c>
      <c r="P1760" s="326" t="b">
        <f t="shared" ca="1" si="27"/>
        <v>0</v>
      </c>
      <c r="Q1760" s="234">
        <v>4121.9454545454546</v>
      </c>
      <c r="R1760" s="234">
        <v>26855.623</v>
      </c>
      <c r="S1760" s="234">
        <v>21870.3125</v>
      </c>
    </row>
    <row r="1761" spans="1:19">
      <c r="A1761" s="169">
        <v>45040</v>
      </c>
      <c r="B1761" s="162">
        <v>1828.5</v>
      </c>
      <c r="C1761" s="162">
        <v>487.5</v>
      </c>
      <c r="D1761" s="162">
        <v>500.28999999999996</v>
      </c>
      <c r="E1761" s="162">
        <v>5332</v>
      </c>
      <c r="F1761" s="162">
        <v>7297</v>
      </c>
      <c r="G1761" s="162">
        <v>67.658999999999992</v>
      </c>
      <c r="H1761" s="162">
        <v>8714</v>
      </c>
      <c r="I1761" s="162">
        <v>4422</v>
      </c>
      <c r="J1761" s="162">
        <v>6606</v>
      </c>
      <c r="K1761" s="162">
        <v>5580.75</v>
      </c>
      <c r="L1761" s="162">
        <v>4836</v>
      </c>
      <c r="M1761" s="162">
        <v>4420</v>
      </c>
      <c r="N1761" s="162">
        <v>49881.54</v>
      </c>
      <c r="O1761" s="171">
        <v>44.7</v>
      </c>
      <c r="P1761" s="326" t="b">
        <f t="shared" ca="1" si="27"/>
        <v>0</v>
      </c>
      <c r="Q1761" s="234">
        <v>2816.29</v>
      </c>
      <c r="R1761" s="234">
        <v>25832.659</v>
      </c>
      <c r="S1761" s="234">
        <v>21442.75</v>
      </c>
    </row>
    <row r="1762" spans="1:19">
      <c r="A1762" s="169">
        <v>45041</v>
      </c>
      <c r="B1762" s="162">
        <v>2962.625</v>
      </c>
      <c r="C1762" s="162">
        <v>729.25</v>
      </c>
      <c r="D1762" s="162">
        <v>699.67000000000007</v>
      </c>
      <c r="E1762" s="162">
        <v>5673</v>
      </c>
      <c r="F1762" s="162">
        <v>7247.5</v>
      </c>
      <c r="G1762" s="162">
        <v>52.811999999999998</v>
      </c>
      <c r="H1762" s="162">
        <v>8729</v>
      </c>
      <c r="I1762" s="162">
        <v>4257</v>
      </c>
      <c r="J1762" s="162">
        <v>6733.25</v>
      </c>
      <c r="K1762" s="162">
        <v>5450.03125</v>
      </c>
      <c r="L1762" s="162">
        <v>4798</v>
      </c>
      <c r="M1762" s="162">
        <v>4479</v>
      </c>
      <c r="N1762" s="162">
        <v>51707.326249999998</v>
      </c>
      <c r="O1762" s="171">
        <v>38.4</v>
      </c>
      <c r="P1762" s="326" t="b">
        <f t="shared" ca="1" si="27"/>
        <v>0</v>
      </c>
      <c r="Q1762" s="234">
        <v>4391.5450000000001</v>
      </c>
      <c r="R1762" s="234">
        <v>25959.311999999998</v>
      </c>
      <c r="S1762" s="234">
        <v>21460.28125</v>
      </c>
    </row>
    <row r="1763" spans="1:19">
      <c r="A1763" s="169">
        <v>45042</v>
      </c>
      <c r="B1763" s="162">
        <v>2958.125</v>
      </c>
      <c r="C1763" s="162">
        <v>714.75</v>
      </c>
      <c r="D1763" s="162">
        <v>609.89</v>
      </c>
      <c r="E1763" s="162">
        <v>5918</v>
      </c>
      <c r="F1763" s="162">
        <v>7277.75</v>
      </c>
      <c r="G1763" s="162">
        <v>66.812999999999988</v>
      </c>
      <c r="H1763" s="162">
        <v>8553</v>
      </c>
      <c r="I1763" s="162">
        <v>4181</v>
      </c>
      <c r="J1763" s="162">
        <v>6370.75</v>
      </c>
      <c r="K1763" s="162">
        <v>5447.53125</v>
      </c>
      <c r="L1763" s="162">
        <v>4797</v>
      </c>
      <c r="M1763" s="162">
        <v>4275</v>
      </c>
      <c r="N1763" s="162">
        <v>50721.796249999999</v>
      </c>
      <c r="O1763" s="171">
        <v>44.9</v>
      </c>
      <c r="P1763" s="326" t="b">
        <f t="shared" ca="1" si="27"/>
        <v>0</v>
      </c>
      <c r="Q1763" s="234">
        <v>4282.7650000000003</v>
      </c>
      <c r="R1763" s="234">
        <v>25996.563000000002</v>
      </c>
      <c r="S1763" s="234">
        <v>20890.28125</v>
      </c>
    </row>
    <row r="1764" spans="1:19">
      <c r="A1764" s="169">
        <v>45043</v>
      </c>
      <c r="B1764" s="162">
        <v>2932.5</v>
      </c>
      <c r="C1764" s="162">
        <v>767</v>
      </c>
      <c r="D1764" s="162">
        <v>684.99</v>
      </c>
      <c r="E1764" s="162">
        <v>6066.5</v>
      </c>
      <c r="F1764" s="162">
        <v>7411.25</v>
      </c>
      <c r="G1764" s="162">
        <v>75.663999999999987</v>
      </c>
      <c r="H1764" s="162">
        <v>8996</v>
      </c>
      <c r="I1764" s="162">
        <v>4615</v>
      </c>
      <c r="J1764" s="162">
        <v>6485.25</v>
      </c>
      <c r="K1764" s="162">
        <v>5552.4375</v>
      </c>
      <c r="L1764" s="162">
        <v>4922</v>
      </c>
      <c r="M1764" s="162">
        <v>4383</v>
      </c>
      <c r="N1764" s="162">
        <v>52430.927499999998</v>
      </c>
      <c r="O1764" s="171">
        <v>50.6</v>
      </c>
      <c r="P1764" s="326" t="b">
        <f t="shared" ca="1" si="27"/>
        <v>0</v>
      </c>
      <c r="Q1764" s="234">
        <v>4384.49</v>
      </c>
      <c r="R1764" s="234">
        <v>27164.414000000001</v>
      </c>
      <c r="S1764" s="234">
        <v>21342.6875</v>
      </c>
    </row>
    <row r="1765" spans="1:19">
      <c r="A1765" s="169">
        <v>45044</v>
      </c>
      <c r="B1765" s="162">
        <v>2967.5</v>
      </c>
      <c r="C1765" s="162">
        <v>768.75</v>
      </c>
      <c r="D1765" s="162">
        <v>692.90000000000009</v>
      </c>
      <c r="E1765" s="162">
        <v>6427</v>
      </c>
      <c r="F1765" s="162">
        <v>7293.75</v>
      </c>
      <c r="G1765" s="162">
        <v>89.830000000000041</v>
      </c>
      <c r="H1765" s="162">
        <v>8893.5</v>
      </c>
      <c r="I1765" s="162">
        <v>4614</v>
      </c>
      <c r="J1765" s="162">
        <v>6773.75</v>
      </c>
      <c r="K1765" s="162">
        <v>5491.5</v>
      </c>
      <c r="L1765" s="257">
        <v>5041.01318359375</v>
      </c>
      <c r="M1765" s="162">
        <v>4428</v>
      </c>
      <c r="N1765" s="257">
        <v>52852.163183593751</v>
      </c>
      <c r="O1765" s="171">
        <v>64.3</v>
      </c>
      <c r="P1765" s="326" t="b">
        <f t="shared" ca="1" si="27"/>
        <v>0</v>
      </c>
      <c r="Q1765" s="234">
        <v>4429.1499999999996</v>
      </c>
      <c r="R1765" s="234">
        <v>27318.080000000002</v>
      </c>
      <c r="S1765" s="234">
        <v>21734.26318359375</v>
      </c>
    </row>
    <row r="1766" spans="1:19">
      <c r="A1766" s="169">
        <v>45045</v>
      </c>
      <c r="B1766" s="162">
        <v>2969.5</v>
      </c>
      <c r="C1766" s="162">
        <v>771.25</v>
      </c>
      <c r="D1766" s="162">
        <v>650.33000000000004</v>
      </c>
      <c r="E1766" s="162">
        <v>6095.5</v>
      </c>
      <c r="F1766" s="162">
        <v>7715.75</v>
      </c>
      <c r="G1766" s="162">
        <v>88.666999999999973</v>
      </c>
      <c r="H1766" s="162">
        <v>9099.5</v>
      </c>
      <c r="I1766" s="162">
        <v>4590</v>
      </c>
      <c r="J1766" s="162">
        <v>6918.25</v>
      </c>
      <c r="K1766" s="162">
        <v>5676.4375</v>
      </c>
      <c r="L1766" s="162">
        <v>5168.41064453125</v>
      </c>
      <c r="M1766" s="162">
        <v>4675</v>
      </c>
      <c r="N1766" s="162">
        <v>53990.428144531252</v>
      </c>
      <c r="O1766" s="171">
        <v>64.599999999999994</v>
      </c>
      <c r="P1766" s="326" t="b">
        <f t="shared" ca="1" si="27"/>
        <v>0</v>
      </c>
      <c r="Q1766" s="234">
        <v>4391.08</v>
      </c>
      <c r="R1766" s="234">
        <v>27589.417000000001</v>
      </c>
      <c r="S1766" s="234">
        <v>22438.09814453125</v>
      </c>
    </row>
    <row r="1767" spans="1:19">
      <c r="A1767" s="169">
        <v>45046</v>
      </c>
      <c r="B1767" s="162">
        <v>2935</v>
      </c>
      <c r="C1767" s="162">
        <v>714.25</v>
      </c>
      <c r="D1767" s="162">
        <v>643.88</v>
      </c>
      <c r="E1767" s="162">
        <v>5867</v>
      </c>
      <c r="F1767" s="162">
        <v>7811.25</v>
      </c>
      <c r="G1767" s="162">
        <v>90.728999999999985</v>
      </c>
      <c r="H1767" s="162">
        <v>9165.5</v>
      </c>
      <c r="I1767" s="162">
        <v>4706</v>
      </c>
      <c r="J1767" s="162">
        <v>6848</v>
      </c>
      <c r="K1767" s="162">
        <v>5772.5625</v>
      </c>
      <c r="L1767" s="162">
        <v>5241.0361328125</v>
      </c>
      <c r="M1767" s="162">
        <v>4674</v>
      </c>
      <c r="N1767" s="162">
        <v>53957.478632812497</v>
      </c>
      <c r="O1767" s="171">
        <v>64.599999999999994</v>
      </c>
      <c r="P1767" s="326" t="b">
        <f t="shared" ca="1" si="27"/>
        <v>0</v>
      </c>
      <c r="Q1767" s="234">
        <v>4293.13</v>
      </c>
      <c r="R1767" s="234">
        <v>27640.478999999999</v>
      </c>
      <c r="S1767" s="234">
        <v>22535.5986328125</v>
      </c>
    </row>
    <row r="1768" spans="1:19">
      <c r="A1768" s="169">
        <v>45047</v>
      </c>
      <c r="B1768" s="162">
        <v>2856.625</v>
      </c>
      <c r="C1768" s="162">
        <v>744.5</v>
      </c>
      <c r="D1768" s="162">
        <v>649.79</v>
      </c>
      <c r="E1768" s="162">
        <v>5483.5</v>
      </c>
      <c r="F1768" s="162">
        <v>7789.5</v>
      </c>
      <c r="G1768" s="162">
        <v>84.37</v>
      </c>
      <c r="H1768" s="162">
        <v>9069.5</v>
      </c>
      <c r="I1768" s="162">
        <v>4543</v>
      </c>
      <c r="J1768" s="162">
        <v>6834</v>
      </c>
      <c r="K1768" s="162">
        <v>5675.3125</v>
      </c>
      <c r="L1768" s="162">
        <v>5168.3603515625</v>
      </c>
      <c r="M1768" s="162">
        <v>4529</v>
      </c>
      <c r="N1768" s="162">
        <v>53008.087851562501</v>
      </c>
      <c r="O1768" s="171">
        <v>64.599999999999994</v>
      </c>
      <c r="P1768" s="326" t="b">
        <f t="shared" ca="1" si="27"/>
        <v>0</v>
      </c>
      <c r="Q1768" s="234">
        <v>4250.915</v>
      </c>
      <c r="R1768" s="234">
        <v>26969.870000000003</v>
      </c>
      <c r="S1768" s="234">
        <v>22206.6728515625</v>
      </c>
    </row>
    <row r="1769" spans="1:19">
      <c r="A1769" s="169">
        <v>45048</v>
      </c>
      <c r="B1769" s="162">
        <v>2856.25</v>
      </c>
      <c r="C1769" s="162">
        <v>743.5</v>
      </c>
      <c r="D1769" s="162">
        <v>654.88</v>
      </c>
      <c r="E1769" s="162">
        <v>5541</v>
      </c>
      <c r="F1769" s="162">
        <v>7533.25</v>
      </c>
      <c r="G1769" s="162">
        <v>79.720000000000027</v>
      </c>
      <c r="H1769" s="162">
        <v>8885</v>
      </c>
      <c r="I1769" s="162">
        <v>4604</v>
      </c>
      <c r="J1769" s="162">
        <v>6714</v>
      </c>
      <c r="K1769" s="162">
        <v>5626.5625</v>
      </c>
      <c r="L1769" s="162">
        <v>5068.884765625</v>
      </c>
      <c r="M1769" s="162">
        <v>4491</v>
      </c>
      <c r="N1769" s="162">
        <v>52510.327265624997</v>
      </c>
      <c r="O1769" s="171">
        <v>63.5</v>
      </c>
      <c r="P1769" s="326" t="b">
        <f t="shared" ca="1" si="27"/>
        <v>0</v>
      </c>
      <c r="Q1769" s="234">
        <v>4254.63</v>
      </c>
      <c r="R1769" s="234">
        <v>26642.97</v>
      </c>
      <c r="S1769" s="234">
        <v>21900.447265625</v>
      </c>
    </row>
    <row r="1770" spans="1:19">
      <c r="A1770" s="169">
        <v>45049</v>
      </c>
      <c r="B1770" s="162">
        <v>2834.625</v>
      </c>
      <c r="C1770" s="162">
        <v>761.75</v>
      </c>
      <c r="D1770" s="162">
        <v>638.16</v>
      </c>
      <c r="E1770" s="162">
        <v>5366</v>
      </c>
      <c r="F1770" s="162">
        <v>7401.75</v>
      </c>
      <c r="G1770" s="162">
        <v>96.17999999999995</v>
      </c>
      <c r="H1770" s="162">
        <v>8817.5</v>
      </c>
      <c r="I1770" s="162">
        <v>4470</v>
      </c>
      <c r="J1770" s="162">
        <v>6538.5</v>
      </c>
      <c r="K1770" s="162">
        <v>5477.875</v>
      </c>
      <c r="L1770" s="162">
        <v>4792.974609375</v>
      </c>
      <c r="M1770" s="162">
        <v>4416</v>
      </c>
      <c r="N1770" s="162">
        <v>51060.634609375003</v>
      </c>
      <c r="O1770" s="171">
        <v>47</v>
      </c>
      <c r="P1770" s="326" t="b">
        <f t="shared" ca="1" si="27"/>
        <v>0</v>
      </c>
      <c r="Q1770" s="234">
        <v>4234.5349999999999</v>
      </c>
      <c r="R1770" s="234">
        <v>26151.43</v>
      </c>
      <c r="S1770" s="234">
        <v>21225.349609375</v>
      </c>
    </row>
    <row r="1771" spans="1:19">
      <c r="A1771" s="169">
        <v>45050</v>
      </c>
      <c r="B1771" s="162">
        <v>2867</v>
      </c>
      <c r="C1771" s="162">
        <v>772.5</v>
      </c>
      <c r="D1771" s="162">
        <v>638.93000000000006</v>
      </c>
      <c r="E1771" s="162">
        <v>5036.5</v>
      </c>
      <c r="F1771" s="162">
        <v>7336</v>
      </c>
      <c r="G1771" s="162">
        <v>107.05999999999995</v>
      </c>
      <c r="H1771" s="162">
        <v>8867</v>
      </c>
      <c r="I1771" s="162">
        <v>4140</v>
      </c>
      <c r="J1771" s="162">
        <v>6517.75</v>
      </c>
      <c r="K1771" s="162">
        <v>5426.25</v>
      </c>
      <c r="L1771" s="162">
        <v>4713.84765625</v>
      </c>
      <c r="M1771" s="162">
        <v>4321</v>
      </c>
      <c r="N1771" s="162">
        <v>50096.27765625</v>
      </c>
      <c r="O1771" s="171">
        <v>53.4</v>
      </c>
      <c r="P1771" s="326" t="b">
        <f t="shared" ca="1" si="27"/>
        <v>0</v>
      </c>
      <c r="Q1771" s="234">
        <v>4278.43</v>
      </c>
      <c r="R1771" s="234">
        <v>25486.559999999998</v>
      </c>
      <c r="S1771" s="234">
        <v>20978.84765625</v>
      </c>
    </row>
    <row r="1772" spans="1:19">
      <c r="A1772" s="169">
        <v>45051</v>
      </c>
      <c r="B1772" s="162">
        <v>2942.875</v>
      </c>
      <c r="C1772" s="162">
        <v>730.25</v>
      </c>
      <c r="D1772" s="162">
        <v>623.70000000000005</v>
      </c>
      <c r="E1772" s="162">
        <v>5403</v>
      </c>
      <c r="F1772" s="162">
        <v>7437.5</v>
      </c>
      <c r="G1772" s="162">
        <v>92.199999999999989</v>
      </c>
      <c r="H1772" s="162">
        <v>8901</v>
      </c>
      <c r="I1772" s="162">
        <v>4523</v>
      </c>
      <c r="J1772" s="162">
        <v>6649.75</v>
      </c>
      <c r="K1772" s="162">
        <v>5471.8125</v>
      </c>
      <c r="L1772" s="162">
        <v>4749.15234375</v>
      </c>
      <c r="M1772" s="162">
        <v>4365</v>
      </c>
      <c r="N1772" s="162">
        <v>51603.539843749997</v>
      </c>
      <c r="O1772" s="171">
        <v>56.1</v>
      </c>
      <c r="P1772" s="326" t="b">
        <f t="shared" ca="1" si="27"/>
        <v>0</v>
      </c>
      <c r="Q1772" s="234">
        <v>4296.8249999999998</v>
      </c>
      <c r="R1772" s="234">
        <v>26356.7</v>
      </c>
      <c r="S1772" s="234">
        <v>21235.71484375</v>
      </c>
    </row>
    <row r="1773" spans="1:19">
      <c r="A1773" s="169">
        <v>45052</v>
      </c>
      <c r="B1773" s="162">
        <v>2850.875</v>
      </c>
      <c r="C1773" s="162">
        <v>671.75</v>
      </c>
      <c r="D1773" s="162">
        <v>613.09</v>
      </c>
      <c r="E1773" s="162">
        <v>5784</v>
      </c>
      <c r="F1773" s="162">
        <v>7811</v>
      </c>
      <c r="G1773" s="162">
        <v>96.62</v>
      </c>
      <c r="H1773" s="162">
        <v>9017.5</v>
      </c>
      <c r="I1773" s="162">
        <v>4688</v>
      </c>
      <c r="J1773" s="162">
        <v>7032.25</v>
      </c>
      <c r="K1773" s="162">
        <v>5551.875</v>
      </c>
      <c r="L1773" s="162">
        <v>4858.67578125</v>
      </c>
      <c r="M1773" s="162">
        <v>4583</v>
      </c>
      <c r="N1773" s="162">
        <v>53216.515781249997</v>
      </c>
      <c r="O1773" s="171">
        <v>53.8</v>
      </c>
      <c r="P1773" s="326" t="b">
        <f t="shared" ca="1" si="27"/>
        <v>0</v>
      </c>
      <c r="Q1773" s="234">
        <v>4135.7150000000001</v>
      </c>
      <c r="R1773" s="234">
        <v>27397.120000000003</v>
      </c>
      <c r="S1773" s="234">
        <v>22025.80078125</v>
      </c>
    </row>
    <row r="1774" spans="1:19">
      <c r="A1774" s="169">
        <v>45053</v>
      </c>
      <c r="B1774" s="162">
        <v>2754</v>
      </c>
      <c r="C1774" s="162">
        <v>697</v>
      </c>
      <c r="D1774" s="162">
        <v>591.41999999999996</v>
      </c>
      <c r="E1774" s="162">
        <v>5106</v>
      </c>
      <c r="F1774" s="162">
        <v>7674.75</v>
      </c>
      <c r="G1774" s="162">
        <v>75.819999999999993</v>
      </c>
      <c r="H1774" s="162">
        <v>8960</v>
      </c>
      <c r="I1774" s="162">
        <v>4517</v>
      </c>
      <c r="J1774" s="162">
        <v>7079.5</v>
      </c>
      <c r="K1774" s="162">
        <v>5529.625</v>
      </c>
      <c r="L1774" s="162">
        <v>4872.96875</v>
      </c>
      <c r="M1774" s="162">
        <v>4770</v>
      </c>
      <c r="N1774" s="162">
        <v>52628.083749999998</v>
      </c>
      <c r="O1774" s="171">
        <v>48</v>
      </c>
      <c r="P1774" s="326" t="b">
        <f t="shared" ca="1" si="27"/>
        <v>0</v>
      </c>
      <c r="Q1774" s="234">
        <v>4042.42</v>
      </c>
      <c r="R1774" s="234">
        <v>26333.57</v>
      </c>
      <c r="S1774" s="234">
        <v>22252.09375</v>
      </c>
    </row>
    <row r="1775" spans="1:19">
      <c r="A1775" s="169">
        <v>45054</v>
      </c>
      <c r="B1775" s="162">
        <v>2774.625</v>
      </c>
      <c r="C1775" s="162">
        <v>614.5</v>
      </c>
      <c r="D1775" s="162">
        <v>591.6</v>
      </c>
      <c r="E1775" s="162">
        <v>5149.5</v>
      </c>
      <c r="F1775" s="162">
        <v>7211.5</v>
      </c>
      <c r="G1775" s="162">
        <v>56.680000000000007</v>
      </c>
      <c r="H1775" s="162">
        <v>8518</v>
      </c>
      <c r="I1775" s="162">
        <v>4150</v>
      </c>
      <c r="J1775" s="162">
        <v>6491.5</v>
      </c>
      <c r="K1775" s="162">
        <v>5523.5625</v>
      </c>
      <c r="L1775" s="162">
        <v>4606.74609375</v>
      </c>
      <c r="M1775" s="162">
        <v>4445</v>
      </c>
      <c r="N1775" s="162">
        <v>50133.213593749999</v>
      </c>
      <c r="O1775" s="171">
        <v>40.200000000000003</v>
      </c>
      <c r="P1775" s="326" t="b">
        <f t="shared" ca="1" si="27"/>
        <v>0</v>
      </c>
      <c r="Q1775" s="234">
        <v>3980.7249999999999</v>
      </c>
      <c r="R1775" s="234">
        <v>25085.68</v>
      </c>
      <c r="S1775" s="234">
        <v>21066.80859375</v>
      </c>
    </row>
    <row r="1776" spans="1:19">
      <c r="A1776" s="169">
        <v>45055</v>
      </c>
      <c r="B1776" s="162">
        <v>2911.125</v>
      </c>
      <c r="C1776" s="162">
        <v>744.75</v>
      </c>
      <c r="D1776" s="162">
        <v>580.45000000000005</v>
      </c>
      <c r="E1776" s="162">
        <v>5292.5</v>
      </c>
      <c r="F1776" s="162">
        <v>7079.75</v>
      </c>
      <c r="G1776" s="162">
        <v>74.12</v>
      </c>
      <c r="H1776" s="162">
        <v>8675</v>
      </c>
      <c r="I1776" s="162">
        <v>4172</v>
      </c>
      <c r="J1776" s="162">
        <v>6467</v>
      </c>
      <c r="K1776" s="162">
        <v>5344.9375</v>
      </c>
      <c r="L1776" s="162">
        <v>4705.296875</v>
      </c>
      <c r="M1776" s="162">
        <v>4323</v>
      </c>
      <c r="N1776" s="162">
        <v>50369.929375</v>
      </c>
      <c r="O1776" s="171">
        <v>29.3</v>
      </c>
      <c r="P1776" s="326" t="b">
        <f t="shared" ca="1" si="27"/>
        <v>0</v>
      </c>
      <c r="Q1776" s="234">
        <v>4236.3249999999998</v>
      </c>
      <c r="R1776" s="234">
        <v>25293.370000000003</v>
      </c>
      <c r="S1776" s="234">
        <v>20840.234375</v>
      </c>
    </row>
    <row r="1777" spans="1:19">
      <c r="A1777" s="169">
        <v>45056</v>
      </c>
      <c r="B1777" s="162">
        <v>3001.125</v>
      </c>
      <c r="C1777" s="162">
        <v>769</v>
      </c>
      <c r="D1777" s="162">
        <v>602.6</v>
      </c>
      <c r="E1777" s="162">
        <v>5774.5</v>
      </c>
      <c r="F1777" s="162">
        <v>7179</v>
      </c>
      <c r="G1777" s="162">
        <v>77.12</v>
      </c>
      <c r="H1777" s="162">
        <v>8471.5</v>
      </c>
      <c r="I1777" s="162">
        <v>4084</v>
      </c>
      <c r="J1777" s="162">
        <v>6492.25</v>
      </c>
      <c r="K1777" s="162">
        <v>5393.625</v>
      </c>
      <c r="L1777" s="162">
        <v>4655.66015625</v>
      </c>
      <c r="M1777" s="162">
        <v>4234</v>
      </c>
      <c r="N1777" s="162">
        <v>50734.380156250001</v>
      </c>
      <c r="O1777" s="171">
        <v>40.700000000000003</v>
      </c>
      <c r="P1777" s="326" t="b">
        <f t="shared" ca="1" si="27"/>
        <v>0</v>
      </c>
      <c r="Q1777" s="234">
        <v>4372.7250000000004</v>
      </c>
      <c r="R1777" s="234">
        <v>25586.120000000003</v>
      </c>
      <c r="S1777" s="234">
        <v>20775.53515625</v>
      </c>
    </row>
    <row r="1778" spans="1:19">
      <c r="A1778" s="169">
        <v>45057</v>
      </c>
      <c r="B1778" s="162">
        <v>3093</v>
      </c>
      <c r="C1778" s="162">
        <v>875.5</v>
      </c>
      <c r="D1778" s="162">
        <v>594.22</v>
      </c>
      <c r="E1778" s="162">
        <v>6045</v>
      </c>
      <c r="F1778" s="162">
        <v>7227</v>
      </c>
      <c r="G1778" s="162">
        <v>70.360000000000014</v>
      </c>
      <c r="H1778" s="162">
        <v>8534</v>
      </c>
      <c r="I1778" s="162">
        <v>4235</v>
      </c>
      <c r="J1778" s="162">
        <v>6595</v>
      </c>
      <c r="K1778" s="162">
        <v>5466.375</v>
      </c>
      <c r="L1778" s="162">
        <v>4695.84765625</v>
      </c>
      <c r="M1778" s="162">
        <v>4394</v>
      </c>
      <c r="N1778" s="162">
        <v>51825.302656250002</v>
      </c>
      <c r="O1778" s="171">
        <v>39.700000000000003</v>
      </c>
      <c r="P1778" s="326" t="b">
        <f t="shared" ca="1" si="27"/>
        <v>0</v>
      </c>
      <c r="Q1778" s="234">
        <v>4562.72</v>
      </c>
      <c r="R1778" s="234">
        <v>26111.360000000001</v>
      </c>
      <c r="S1778" s="234">
        <v>21151.22265625</v>
      </c>
    </row>
    <row r="1779" spans="1:19">
      <c r="A1779" s="169">
        <v>45058</v>
      </c>
      <c r="B1779" s="162">
        <v>3128.375</v>
      </c>
      <c r="C1779" s="162">
        <v>816.5</v>
      </c>
      <c r="D1779" s="162">
        <v>651.24</v>
      </c>
      <c r="E1779" s="162">
        <v>6202.5</v>
      </c>
      <c r="F1779" s="162">
        <v>7323.5</v>
      </c>
      <c r="G1779" s="162">
        <v>69.52000000000001</v>
      </c>
      <c r="H1779" s="162">
        <v>8944</v>
      </c>
      <c r="I1779" s="162">
        <v>4605</v>
      </c>
      <c r="J1779" s="162">
        <v>6639.5</v>
      </c>
      <c r="K1779" s="162">
        <v>5551.125</v>
      </c>
      <c r="L1779" s="162">
        <v>4870.4375</v>
      </c>
      <c r="M1779" s="162">
        <v>4430</v>
      </c>
      <c r="N1779" s="162">
        <v>53231.697499999995</v>
      </c>
      <c r="O1779" s="171">
        <v>59.6</v>
      </c>
      <c r="P1779" s="326" t="b">
        <f t="shared" ca="1" si="27"/>
        <v>0</v>
      </c>
      <c r="Q1779" s="234">
        <v>4596.1149999999998</v>
      </c>
      <c r="R1779" s="234">
        <v>27144.52</v>
      </c>
      <c r="S1779" s="234">
        <v>21491.0625</v>
      </c>
    </row>
    <row r="1780" spans="1:19">
      <c r="A1780" s="169">
        <v>45059</v>
      </c>
      <c r="B1780" s="162">
        <v>3093.25</v>
      </c>
      <c r="C1780" s="162">
        <v>700</v>
      </c>
      <c r="D1780" s="162">
        <v>605.49</v>
      </c>
      <c r="E1780" s="162">
        <v>6216</v>
      </c>
      <c r="F1780" s="162">
        <v>7746.25</v>
      </c>
      <c r="G1780" s="162">
        <v>57.870000000000005</v>
      </c>
      <c r="H1780" s="162">
        <v>9350.5</v>
      </c>
      <c r="I1780" s="162">
        <v>4803</v>
      </c>
      <c r="J1780" s="162">
        <v>6825</v>
      </c>
      <c r="K1780" s="162">
        <v>5726</v>
      </c>
      <c r="L1780" s="162">
        <v>5208.421875</v>
      </c>
      <c r="M1780" s="162">
        <v>4613</v>
      </c>
      <c r="N1780" s="162">
        <v>54944.781875000001</v>
      </c>
      <c r="O1780" s="171">
        <v>60</v>
      </c>
      <c r="P1780" s="326" t="b">
        <f t="shared" ca="1" si="27"/>
        <v>0</v>
      </c>
      <c r="Q1780" s="234">
        <v>4398.74</v>
      </c>
      <c r="R1780" s="234">
        <v>28173.620000000003</v>
      </c>
      <c r="S1780" s="234">
        <v>22372.421875</v>
      </c>
    </row>
    <row r="1781" spans="1:19">
      <c r="A1781" s="169">
        <v>45060</v>
      </c>
      <c r="B1781" s="162">
        <v>2939</v>
      </c>
      <c r="C1781" s="162">
        <v>683.25</v>
      </c>
      <c r="D1781" s="162">
        <v>635.44000000000005</v>
      </c>
      <c r="E1781" s="162">
        <v>6344</v>
      </c>
      <c r="F1781" s="162">
        <v>7600.75</v>
      </c>
      <c r="G1781" s="162">
        <v>43.78</v>
      </c>
      <c r="H1781" s="162">
        <v>9032</v>
      </c>
      <c r="I1781" s="162">
        <v>4779</v>
      </c>
      <c r="J1781" s="162">
        <v>6987</v>
      </c>
      <c r="K1781" s="162">
        <v>5757.4375</v>
      </c>
      <c r="L1781" s="162">
        <v>5152.3984375</v>
      </c>
      <c r="M1781" s="162">
        <v>4700</v>
      </c>
      <c r="N1781" s="162">
        <v>54654.055937500001</v>
      </c>
      <c r="O1781" s="171">
        <v>50.3</v>
      </c>
      <c r="P1781" s="326" t="b">
        <f t="shared" ca="1" si="27"/>
        <v>0</v>
      </c>
      <c r="Q1781" s="234">
        <v>4257.6900000000005</v>
      </c>
      <c r="R1781" s="234">
        <v>27799.53</v>
      </c>
      <c r="S1781" s="234">
        <v>22596.8359375</v>
      </c>
    </row>
    <row r="1782" spans="1:19">
      <c r="A1782" s="169">
        <v>45061</v>
      </c>
      <c r="B1782" s="162">
        <v>3068.875</v>
      </c>
      <c r="C1782" s="162">
        <v>686.75</v>
      </c>
      <c r="D1782" s="162">
        <v>632.83000000000004</v>
      </c>
      <c r="E1782" s="162">
        <v>6025.5</v>
      </c>
      <c r="F1782" s="162">
        <v>7188.25</v>
      </c>
      <c r="G1782" s="162">
        <v>79.049999999999955</v>
      </c>
      <c r="H1782" s="162">
        <v>8684.5</v>
      </c>
      <c r="I1782" s="162">
        <v>4290</v>
      </c>
      <c r="J1782" s="162">
        <v>6884</v>
      </c>
      <c r="K1782" s="162">
        <v>5591.0625</v>
      </c>
      <c r="L1782" s="162">
        <v>5037.015625</v>
      </c>
      <c r="M1782" s="162">
        <v>4599</v>
      </c>
      <c r="N1782" s="162">
        <v>52766.833125000005</v>
      </c>
      <c r="O1782" s="171">
        <v>43.9</v>
      </c>
      <c r="P1782" s="326" t="b">
        <f t="shared" ca="1" si="27"/>
        <v>0</v>
      </c>
      <c r="Q1782" s="234">
        <v>4388.4549999999999</v>
      </c>
      <c r="R1782" s="234">
        <v>26267.3</v>
      </c>
      <c r="S1782" s="234">
        <v>22111.078125</v>
      </c>
    </row>
    <row r="1783" spans="1:19">
      <c r="A1783" s="169">
        <v>45062</v>
      </c>
      <c r="B1783" s="162">
        <v>3122</v>
      </c>
      <c r="C1783" s="162">
        <v>734.5</v>
      </c>
      <c r="D1783" s="162">
        <v>607.91</v>
      </c>
      <c r="E1783" s="162">
        <v>5222</v>
      </c>
      <c r="F1783" s="162">
        <v>7169.25</v>
      </c>
      <c r="G1783" s="162">
        <v>88.580000000000041</v>
      </c>
      <c r="H1783" s="162">
        <v>8408</v>
      </c>
      <c r="I1783" s="162">
        <v>4167</v>
      </c>
      <c r="J1783" s="162">
        <v>6616.25</v>
      </c>
      <c r="K1783" s="162">
        <v>5407.0625</v>
      </c>
      <c r="L1783" s="162">
        <v>4887.7421875</v>
      </c>
      <c r="M1783" s="162">
        <v>4367</v>
      </c>
      <c r="N1783" s="162">
        <v>50797.294687500005</v>
      </c>
      <c r="O1783" s="171">
        <v>27</v>
      </c>
      <c r="P1783" s="326" t="b">
        <f t="shared" ca="1" si="27"/>
        <v>0</v>
      </c>
      <c r="Q1783" s="234">
        <v>4464.41</v>
      </c>
      <c r="R1783" s="234">
        <v>25054.83</v>
      </c>
      <c r="S1783" s="234">
        <v>21278.0546875</v>
      </c>
    </row>
    <row r="1784" spans="1:19">
      <c r="A1784" s="169">
        <v>45063</v>
      </c>
      <c r="B1784" s="162">
        <v>3131</v>
      </c>
      <c r="C1784" s="162">
        <v>719.75</v>
      </c>
      <c r="D1784" s="162">
        <v>683.74</v>
      </c>
      <c r="E1784" s="162">
        <v>5534</v>
      </c>
      <c r="F1784" s="162">
        <v>7410.25</v>
      </c>
      <c r="G1784" s="162">
        <v>73.11</v>
      </c>
      <c r="H1784" s="162">
        <v>8361.5</v>
      </c>
      <c r="I1784" s="162">
        <v>4069</v>
      </c>
      <c r="J1784" s="162">
        <v>6893</v>
      </c>
      <c r="K1784" s="162">
        <v>5346</v>
      </c>
      <c r="L1784" s="162">
        <v>4903.0390625</v>
      </c>
      <c r="M1784" s="162">
        <v>4516</v>
      </c>
      <c r="N1784" s="162">
        <v>51640.389062499999</v>
      </c>
      <c r="O1784" s="171">
        <v>33.200000000000003</v>
      </c>
      <c r="P1784" s="326" t="b">
        <f t="shared" ca="1" si="27"/>
        <v>0</v>
      </c>
      <c r="Q1784" s="234">
        <v>4534.49</v>
      </c>
      <c r="R1784" s="234">
        <v>25447.86</v>
      </c>
      <c r="S1784" s="234">
        <v>21658.0390625</v>
      </c>
    </row>
    <row r="1785" spans="1:19">
      <c r="A1785" s="169">
        <v>45064</v>
      </c>
      <c r="B1785" s="162">
        <v>3072.625</v>
      </c>
      <c r="C1785" s="162">
        <v>759.75</v>
      </c>
      <c r="D1785" s="162">
        <v>701.75</v>
      </c>
      <c r="E1785" s="162">
        <v>5584.5</v>
      </c>
      <c r="F1785" s="162">
        <v>7394.5</v>
      </c>
      <c r="G1785" s="162">
        <v>108.72000000000003</v>
      </c>
      <c r="H1785" s="162">
        <v>8690.5</v>
      </c>
      <c r="I1785" s="162">
        <v>4045</v>
      </c>
      <c r="J1785" s="162">
        <v>6925.5</v>
      </c>
      <c r="K1785" s="162">
        <v>5470.625</v>
      </c>
      <c r="L1785" s="162">
        <v>4852.3046875</v>
      </c>
      <c r="M1785" s="162">
        <v>4541</v>
      </c>
      <c r="N1785" s="162">
        <v>52146.774687500001</v>
      </c>
      <c r="O1785" s="171">
        <v>37.299999999999997</v>
      </c>
      <c r="P1785" s="326" t="b">
        <f t="shared" ca="1" si="27"/>
        <v>0</v>
      </c>
      <c r="Q1785" s="234">
        <v>4534.125</v>
      </c>
      <c r="R1785" s="234">
        <v>25823.22</v>
      </c>
      <c r="S1785" s="234">
        <v>21789.4296875</v>
      </c>
    </row>
    <row r="1786" spans="1:19">
      <c r="A1786" s="169">
        <v>45065</v>
      </c>
      <c r="B1786" s="162">
        <v>3126.125</v>
      </c>
      <c r="C1786" s="162">
        <v>602</v>
      </c>
      <c r="D1786" s="162">
        <v>724.71</v>
      </c>
      <c r="E1786" s="162">
        <v>5864</v>
      </c>
      <c r="F1786" s="162">
        <v>7459.25</v>
      </c>
      <c r="G1786" s="162">
        <v>116.05999999999995</v>
      </c>
      <c r="H1786" s="162">
        <v>8831</v>
      </c>
      <c r="I1786" s="162">
        <v>4341</v>
      </c>
      <c r="J1786" s="162">
        <v>7112.5</v>
      </c>
      <c r="K1786" s="162">
        <v>5507.4375</v>
      </c>
      <c r="L1786" s="162">
        <v>5012.9609375</v>
      </c>
      <c r="M1786" s="162">
        <v>4634</v>
      </c>
      <c r="N1786" s="162">
        <v>53331.043437499997</v>
      </c>
      <c r="O1786" s="171">
        <v>58.4</v>
      </c>
      <c r="P1786" s="326" t="b">
        <f t="shared" ca="1" si="27"/>
        <v>0</v>
      </c>
      <c r="Q1786" s="234">
        <v>4452.835</v>
      </c>
      <c r="R1786" s="234">
        <v>26611.309999999998</v>
      </c>
      <c r="S1786" s="234">
        <v>22266.8984375</v>
      </c>
    </row>
    <row r="1787" spans="1:19">
      <c r="A1787" s="169">
        <v>45066</v>
      </c>
      <c r="B1787" s="162">
        <v>3127.25</v>
      </c>
      <c r="C1787" s="162">
        <v>712.5</v>
      </c>
      <c r="D1787" s="162">
        <v>752.48</v>
      </c>
      <c r="E1787" s="162">
        <v>6005.5</v>
      </c>
      <c r="F1787" s="162">
        <v>7887.25</v>
      </c>
      <c r="G1787" s="162">
        <v>118.75999999999999</v>
      </c>
      <c r="H1787" s="162">
        <v>8938</v>
      </c>
      <c r="I1787" s="162">
        <v>4875</v>
      </c>
      <c r="J1787" s="162">
        <v>7299.5</v>
      </c>
      <c r="K1787" s="162">
        <v>5705.625</v>
      </c>
      <c r="L1787" s="162">
        <v>5159.765625</v>
      </c>
      <c r="M1787" s="162">
        <v>4785</v>
      </c>
      <c r="N1787" s="162">
        <v>55366.630625000005</v>
      </c>
      <c r="O1787" s="171">
        <v>63.4</v>
      </c>
      <c r="P1787" s="326" t="b">
        <f t="shared" ca="1" si="27"/>
        <v>0</v>
      </c>
      <c r="Q1787" s="234">
        <v>4592.2299999999996</v>
      </c>
      <c r="R1787" s="234">
        <v>27824.510000000002</v>
      </c>
      <c r="S1787" s="234">
        <v>22949.890625</v>
      </c>
    </row>
    <row r="1788" spans="1:19">
      <c r="A1788" s="169">
        <v>45067</v>
      </c>
      <c r="B1788" s="162">
        <v>3170.75</v>
      </c>
      <c r="C1788" s="162">
        <v>764.25</v>
      </c>
      <c r="D1788" s="162">
        <v>707.95</v>
      </c>
      <c r="E1788" s="162">
        <v>6471.5</v>
      </c>
      <c r="F1788" s="162">
        <v>7917.5</v>
      </c>
      <c r="G1788" s="162">
        <v>116.89999999999998</v>
      </c>
      <c r="H1788" s="162">
        <v>9072</v>
      </c>
      <c r="I1788" s="162">
        <v>4805</v>
      </c>
      <c r="J1788" s="162">
        <v>7512.75</v>
      </c>
      <c r="K1788" s="162">
        <v>5591.3125</v>
      </c>
      <c r="L1788" s="162">
        <v>5073.609375</v>
      </c>
      <c r="M1788" s="162">
        <v>4761</v>
      </c>
      <c r="N1788" s="162">
        <v>55964.521874999999</v>
      </c>
      <c r="O1788" s="171">
        <v>53.4</v>
      </c>
      <c r="P1788" s="326" t="b">
        <f t="shared" ca="1" si="27"/>
        <v>0</v>
      </c>
      <c r="Q1788" s="234">
        <v>4642.95</v>
      </c>
      <c r="R1788" s="234">
        <v>28382.9</v>
      </c>
      <c r="S1788" s="234">
        <v>22938.671875</v>
      </c>
    </row>
    <row r="1789" spans="1:19">
      <c r="A1789" s="169">
        <v>45068</v>
      </c>
      <c r="B1789" s="162">
        <v>3328.75</v>
      </c>
      <c r="C1789" s="162">
        <v>816.75</v>
      </c>
      <c r="D1789" s="162">
        <v>714.69</v>
      </c>
      <c r="E1789" s="162">
        <v>5692</v>
      </c>
      <c r="F1789" s="162">
        <v>7683.75</v>
      </c>
      <c r="G1789" s="162">
        <v>133.49</v>
      </c>
      <c r="H1789" s="162">
        <v>8726.5</v>
      </c>
      <c r="I1789" s="162">
        <v>4180</v>
      </c>
      <c r="J1789" s="162">
        <v>6972.5</v>
      </c>
      <c r="K1789" s="162">
        <v>5446.6875</v>
      </c>
      <c r="L1789" s="162">
        <v>4751.2890625</v>
      </c>
      <c r="M1789" s="162">
        <v>4413</v>
      </c>
      <c r="N1789" s="162">
        <v>52859.4065625</v>
      </c>
      <c r="O1789" s="171">
        <v>43.4</v>
      </c>
      <c r="P1789" s="326" t="b">
        <f t="shared" ca="1" si="27"/>
        <v>0</v>
      </c>
      <c r="Q1789" s="234">
        <v>4860.1900000000005</v>
      </c>
      <c r="R1789" s="234">
        <v>26415.739999999998</v>
      </c>
      <c r="S1789" s="234">
        <v>21583.4765625</v>
      </c>
    </row>
    <row r="1790" spans="1:19">
      <c r="A1790" s="169">
        <v>45069</v>
      </c>
      <c r="B1790" s="162">
        <v>3232.125</v>
      </c>
      <c r="C1790" s="162">
        <v>816</v>
      </c>
      <c r="D1790" s="162">
        <v>728.07999999999993</v>
      </c>
      <c r="E1790" s="162">
        <v>5590.5</v>
      </c>
      <c r="F1790" s="162">
        <v>7295</v>
      </c>
      <c r="G1790" s="162">
        <v>105.16</v>
      </c>
      <c r="H1790" s="162">
        <v>8595</v>
      </c>
      <c r="I1790" s="162">
        <v>4165</v>
      </c>
      <c r="J1790" s="162">
        <v>6457.75</v>
      </c>
      <c r="K1790" s="162">
        <v>5397.4375</v>
      </c>
      <c r="L1790" s="162">
        <v>4664.640625</v>
      </c>
      <c r="M1790" s="162">
        <v>4365</v>
      </c>
      <c r="N1790" s="162">
        <v>51411.693125000005</v>
      </c>
      <c r="O1790" s="171">
        <v>30.1</v>
      </c>
      <c r="P1790" s="326" t="b">
        <f t="shared" ca="1" si="27"/>
        <v>0</v>
      </c>
      <c r="Q1790" s="234">
        <v>4776.2049999999999</v>
      </c>
      <c r="R1790" s="234">
        <v>25750.66</v>
      </c>
      <c r="S1790" s="234">
        <v>20884.828125</v>
      </c>
    </row>
    <row r="1791" spans="1:19">
      <c r="A1791" s="169">
        <v>45070</v>
      </c>
      <c r="B1791" s="162">
        <v>3127.375</v>
      </c>
      <c r="C1791" s="162">
        <v>842.75</v>
      </c>
      <c r="D1791" s="162">
        <v>684.41</v>
      </c>
      <c r="E1791" s="162">
        <v>5561.5</v>
      </c>
      <c r="F1791" s="162">
        <v>7238.5</v>
      </c>
      <c r="G1791" s="162">
        <v>92.32</v>
      </c>
      <c r="H1791" s="162">
        <v>8450.5</v>
      </c>
      <c r="I1791" s="162">
        <v>4052</v>
      </c>
      <c r="J1791" s="162">
        <v>6426.75</v>
      </c>
      <c r="K1791" s="162">
        <v>5414.9375</v>
      </c>
      <c r="L1791" s="162">
        <v>4584.390625</v>
      </c>
      <c r="M1791" s="162">
        <v>4209</v>
      </c>
      <c r="N1791" s="162">
        <v>50684.433125000003</v>
      </c>
      <c r="O1791" s="171">
        <v>37.700000000000003</v>
      </c>
      <c r="P1791" s="326" t="b">
        <f t="shared" ca="1" si="27"/>
        <v>0</v>
      </c>
      <c r="Q1791" s="234">
        <v>4654.5349999999999</v>
      </c>
      <c r="R1791" s="234">
        <v>25394.82</v>
      </c>
      <c r="S1791" s="234">
        <v>20635.078125</v>
      </c>
    </row>
    <row r="1792" spans="1:19">
      <c r="A1792" s="169">
        <v>45071</v>
      </c>
      <c r="B1792" s="162">
        <v>3267.75</v>
      </c>
      <c r="C1792" s="162">
        <v>854.5</v>
      </c>
      <c r="D1792" s="162">
        <v>686.52</v>
      </c>
      <c r="E1792" s="162">
        <v>5822</v>
      </c>
      <c r="F1792" s="162">
        <v>7360.75</v>
      </c>
      <c r="G1792" s="162">
        <v>99.79000000000002</v>
      </c>
      <c r="H1792" s="162">
        <v>8900.5</v>
      </c>
      <c r="I1792" s="162">
        <v>4318</v>
      </c>
      <c r="J1792" s="162">
        <v>6367</v>
      </c>
      <c r="K1792" s="162">
        <v>5536.6875</v>
      </c>
      <c r="L1792" s="162">
        <v>4617.234375</v>
      </c>
      <c r="M1792" s="162">
        <v>4419</v>
      </c>
      <c r="N1792" s="162">
        <v>52249.731874999998</v>
      </c>
      <c r="O1792" s="171">
        <v>39.4</v>
      </c>
      <c r="P1792" s="326" t="b">
        <f t="shared" ca="1" si="27"/>
        <v>0</v>
      </c>
      <c r="Q1792" s="234">
        <v>4808.7700000000004</v>
      </c>
      <c r="R1792" s="234">
        <v>26501.040000000001</v>
      </c>
      <c r="S1792" s="234">
        <v>20939.921875</v>
      </c>
    </row>
    <row r="1793" spans="1:19">
      <c r="A1793" s="169">
        <v>45072</v>
      </c>
      <c r="B1793" s="162">
        <v>3250.125</v>
      </c>
      <c r="C1793" s="162">
        <v>760.5</v>
      </c>
      <c r="D1793" s="162">
        <v>676.3</v>
      </c>
      <c r="E1793" s="162">
        <v>6044.5</v>
      </c>
      <c r="F1793" s="162">
        <v>7904.5</v>
      </c>
      <c r="G1793" s="162">
        <v>115.83000000000004</v>
      </c>
      <c r="H1793" s="162">
        <v>9166.5</v>
      </c>
      <c r="I1793" s="162">
        <v>4582</v>
      </c>
      <c r="J1793" s="162">
        <v>7027.75</v>
      </c>
      <c r="K1793" s="162">
        <v>5783.375</v>
      </c>
      <c r="L1793" s="162">
        <v>4973.265625</v>
      </c>
      <c r="M1793" s="162">
        <v>4706</v>
      </c>
      <c r="N1793" s="162">
        <v>54990.645625000005</v>
      </c>
      <c r="O1793" s="171">
        <v>64.2</v>
      </c>
      <c r="P1793" s="326" t="b">
        <f t="shared" ca="1" si="27"/>
        <v>0</v>
      </c>
      <c r="Q1793" s="234">
        <v>4686.9250000000002</v>
      </c>
      <c r="R1793" s="234">
        <v>27813.33</v>
      </c>
      <c r="S1793" s="234">
        <v>22490.390625</v>
      </c>
    </row>
    <row r="1794" spans="1:19">
      <c r="A1794" s="169">
        <v>45073</v>
      </c>
      <c r="B1794" s="162">
        <v>3363.5</v>
      </c>
      <c r="C1794" s="162">
        <v>729</v>
      </c>
      <c r="D1794" s="162">
        <v>307.68</v>
      </c>
      <c r="E1794" s="162">
        <v>5933</v>
      </c>
      <c r="F1794" s="162">
        <v>7877.25</v>
      </c>
      <c r="G1794" s="162">
        <v>-288.91000000000003</v>
      </c>
      <c r="H1794" s="162">
        <v>9317</v>
      </c>
      <c r="I1794" s="162">
        <v>4770</v>
      </c>
      <c r="J1794" s="162">
        <v>7352.25</v>
      </c>
      <c r="K1794" s="162">
        <v>5911.9375</v>
      </c>
      <c r="L1794" s="162">
        <v>5248.796875</v>
      </c>
      <c r="M1794" s="162">
        <v>4733</v>
      </c>
      <c r="N1794" s="162">
        <v>55254.504374999997</v>
      </c>
      <c r="O1794" s="171">
        <v>63.7</v>
      </c>
      <c r="P1794" s="326" t="b">
        <f t="shared" ca="1" si="27"/>
        <v>0</v>
      </c>
      <c r="Q1794" s="234">
        <v>4400.18</v>
      </c>
      <c r="R1794" s="234">
        <v>27608.34</v>
      </c>
      <c r="S1794" s="234">
        <v>23245.984375</v>
      </c>
    </row>
    <row r="1795" spans="1:19">
      <c r="A1795" s="169">
        <v>45074</v>
      </c>
      <c r="B1795" s="162">
        <v>3305</v>
      </c>
      <c r="C1795" s="162">
        <v>761</v>
      </c>
      <c r="D1795" s="162">
        <v>649.72</v>
      </c>
      <c r="E1795" s="162">
        <v>5735</v>
      </c>
      <c r="F1795" s="162">
        <v>7874</v>
      </c>
      <c r="G1795" s="162">
        <v>124.91999999999996</v>
      </c>
      <c r="H1795" s="162">
        <v>9109.5</v>
      </c>
      <c r="I1795" s="162">
        <v>4406</v>
      </c>
      <c r="J1795" s="162">
        <v>7031.25</v>
      </c>
      <c r="K1795" s="162">
        <v>5836.25</v>
      </c>
      <c r="L1795" s="162">
        <v>5202.859375</v>
      </c>
      <c r="M1795" s="162">
        <v>4721</v>
      </c>
      <c r="N1795" s="162">
        <v>54756.499374999999</v>
      </c>
      <c r="O1795" s="171">
        <v>55</v>
      </c>
      <c r="P1795" s="326" t="b">
        <f t="shared" ca="1" si="27"/>
        <v>0</v>
      </c>
      <c r="Q1795" s="234">
        <v>4715.72</v>
      </c>
      <c r="R1795" s="234">
        <v>27249.42</v>
      </c>
      <c r="S1795" s="234">
        <v>22791.359375</v>
      </c>
    </row>
    <row r="1796" spans="1:19">
      <c r="A1796" s="169">
        <v>45075</v>
      </c>
      <c r="B1796" s="162">
        <v>3269.625</v>
      </c>
      <c r="C1796" s="162">
        <v>785.75</v>
      </c>
      <c r="D1796" s="162">
        <v>654.75</v>
      </c>
      <c r="E1796" s="162">
        <v>5774</v>
      </c>
      <c r="F1796" s="162">
        <v>7414</v>
      </c>
      <c r="G1796" s="162">
        <v>129.39999999999998</v>
      </c>
      <c r="H1796" s="256">
        <v>8832</v>
      </c>
      <c r="I1796" s="162">
        <v>4084</v>
      </c>
      <c r="J1796" s="162">
        <v>6867.75</v>
      </c>
      <c r="K1796" s="162">
        <v>5578.4375</v>
      </c>
      <c r="L1796" s="162">
        <v>4999.390625</v>
      </c>
      <c r="M1796" s="162">
        <v>4594</v>
      </c>
      <c r="N1796" s="162">
        <v>52983.103125000001</v>
      </c>
      <c r="O1796" s="171">
        <v>48.7</v>
      </c>
      <c r="P1796" s="326" t="b">
        <f t="shared" ref="P1796:P1859" ca="1" si="28">AND(A1796&gt;=(TODAY()-30),A1796&lt;TODAY())</f>
        <v>0</v>
      </c>
      <c r="Q1796" s="234">
        <v>4710.125</v>
      </c>
      <c r="R1796" s="234">
        <v>26233.4</v>
      </c>
      <c r="S1796" s="234">
        <v>22039.578125</v>
      </c>
    </row>
    <row r="1797" spans="1:19">
      <c r="A1797" s="169">
        <v>45076</v>
      </c>
      <c r="B1797" s="162">
        <v>3266.5</v>
      </c>
      <c r="C1797" s="162">
        <v>785</v>
      </c>
      <c r="D1797" s="162">
        <v>703.90000000000009</v>
      </c>
      <c r="E1797" s="162">
        <v>5694.5</v>
      </c>
      <c r="F1797" s="162">
        <v>7419.5</v>
      </c>
      <c r="G1797" s="162">
        <v>135.62</v>
      </c>
      <c r="H1797" s="256">
        <v>8832</v>
      </c>
      <c r="I1797" s="162">
        <v>3986</v>
      </c>
      <c r="J1797" s="162">
        <v>6680</v>
      </c>
      <c r="K1797" s="162">
        <v>5608.875</v>
      </c>
      <c r="L1797" s="162">
        <v>4699.890625</v>
      </c>
      <c r="M1797" s="162">
        <v>4530</v>
      </c>
      <c r="N1797" s="162">
        <v>52341.785625000004</v>
      </c>
      <c r="O1797" s="171">
        <v>35.9</v>
      </c>
      <c r="P1797" s="326" t="b">
        <f t="shared" ca="1" si="28"/>
        <v>0</v>
      </c>
      <c r="Q1797" s="234">
        <v>4755.3999999999996</v>
      </c>
      <c r="R1797" s="234">
        <v>26067.620000000003</v>
      </c>
      <c r="S1797" s="234">
        <v>21518.765625</v>
      </c>
    </row>
    <row r="1798" spans="1:19">
      <c r="A1798" s="169">
        <v>45077</v>
      </c>
      <c r="B1798" s="162">
        <v>3235.125</v>
      </c>
      <c r="C1798" s="162">
        <v>796</v>
      </c>
      <c r="D1798" s="162">
        <v>731.19</v>
      </c>
      <c r="E1798" s="162">
        <v>5712.5</v>
      </c>
      <c r="F1798" s="162">
        <v>7431.75</v>
      </c>
      <c r="G1798" s="162">
        <v>139.67999999999995</v>
      </c>
      <c r="H1798" s="162">
        <v>8747.5</v>
      </c>
      <c r="I1798" s="162">
        <v>3857</v>
      </c>
      <c r="J1798" s="162">
        <v>6522.5</v>
      </c>
      <c r="K1798" s="162">
        <v>5546.3125</v>
      </c>
      <c r="L1798" s="162">
        <v>4592.03125</v>
      </c>
      <c r="M1798" s="162">
        <v>4224</v>
      </c>
      <c r="N1798" s="162">
        <v>51535.588750000003</v>
      </c>
      <c r="O1798" s="171">
        <v>41.1</v>
      </c>
      <c r="P1798" s="326" t="b">
        <f t="shared" ca="1" si="28"/>
        <v>0</v>
      </c>
      <c r="Q1798" s="234">
        <v>4762.3150000000005</v>
      </c>
      <c r="R1798" s="234">
        <v>25888.43</v>
      </c>
      <c r="S1798" s="234">
        <v>20884.84375</v>
      </c>
    </row>
    <row r="1799" spans="1:19">
      <c r="A1799" s="169">
        <v>45078</v>
      </c>
      <c r="B1799" s="162">
        <v>3164.625</v>
      </c>
      <c r="C1799" s="162">
        <v>830.25</v>
      </c>
      <c r="D1799" s="162">
        <v>805.3</v>
      </c>
      <c r="E1799" s="162">
        <v>5897.5</v>
      </c>
      <c r="F1799" s="162">
        <v>7593.5</v>
      </c>
      <c r="G1799" s="162">
        <v>118.02999999999997</v>
      </c>
      <c r="H1799" s="162">
        <v>8959</v>
      </c>
      <c r="I1799" s="162">
        <v>4037</v>
      </c>
      <c r="J1799" s="162">
        <v>6540</v>
      </c>
      <c r="K1799" s="162">
        <v>5677.125</v>
      </c>
      <c r="L1799" s="162">
        <v>4767.671875</v>
      </c>
      <c r="M1799" s="162">
        <v>4591</v>
      </c>
      <c r="N1799" s="162">
        <v>52981.001875000002</v>
      </c>
      <c r="O1799" s="171">
        <v>49.5</v>
      </c>
      <c r="P1799" s="326" t="b">
        <f t="shared" ca="1" si="28"/>
        <v>0</v>
      </c>
      <c r="Q1799" s="234">
        <v>4800.1750000000002</v>
      </c>
      <c r="R1799" s="234">
        <v>26605.03</v>
      </c>
      <c r="S1799" s="234">
        <v>21575.796875</v>
      </c>
    </row>
    <row r="1800" spans="1:19">
      <c r="A1800" s="169">
        <v>45079</v>
      </c>
      <c r="B1800" s="162">
        <v>3104.5</v>
      </c>
      <c r="C1800" s="162">
        <v>791.75</v>
      </c>
      <c r="D1800" s="162">
        <v>708.72</v>
      </c>
      <c r="E1800" s="162">
        <v>5873</v>
      </c>
      <c r="F1800" s="162">
        <v>7685.25</v>
      </c>
      <c r="G1800" s="162">
        <v>134.14999999999998</v>
      </c>
      <c r="H1800" s="162">
        <v>9103</v>
      </c>
      <c r="I1800" s="162">
        <v>4237</v>
      </c>
      <c r="J1800" s="162">
        <v>6809.75</v>
      </c>
      <c r="K1800" s="162">
        <v>5748.875</v>
      </c>
      <c r="L1800" s="162">
        <v>4939.390625</v>
      </c>
      <c r="M1800" s="162">
        <v>4705</v>
      </c>
      <c r="N1800" s="162">
        <v>53840.385625000003</v>
      </c>
      <c r="O1800" s="171">
        <v>63.8</v>
      </c>
      <c r="P1800" s="326" t="b">
        <f t="shared" ca="1" si="28"/>
        <v>0</v>
      </c>
      <c r="Q1800" s="234">
        <v>4604.97</v>
      </c>
      <c r="R1800" s="234">
        <v>27032.400000000001</v>
      </c>
      <c r="S1800" s="234">
        <v>22203.015625</v>
      </c>
    </row>
    <row r="1801" spans="1:19">
      <c r="A1801" s="169">
        <v>45080</v>
      </c>
      <c r="B1801" s="162">
        <v>3150.625</v>
      </c>
      <c r="C1801" s="162">
        <v>815.25</v>
      </c>
      <c r="D1801" s="162">
        <v>652.77</v>
      </c>
      <c r="E1801" s="162">
        <v>6091</v>
      </c>
      <c r="F1801" s="162">
        <v>8024.75</v>
      </c>
      <c r="G1801" s="162">
        <v>137.77999999999997</v>
      </c>
      <c r="H1801" s="162">
        <v>9192</v>
      </c>
      <c r="I1801" s="162">
        <v>4380</v>
      </c>
      <c r="J1801" s="162">
        <v>7105.5</v>
      </c>
      <c r="K1801" s="162">
        <v>5940.3125</v>
      </c>
      <c r="L1801" s="162">
        <v>5073.34375</v>
      </c>
      <c r="M1801" s="162">
        <v>4761</v>
      </c>
      <c r="N1801" s="162">
        <v>55324.331249999996</v>
      </c>
      <c r="O1801" s="171">
        <v>62.8</v>
      </c>
      <c r="P1801" s="326" t="b">
        <f t="shared" ca="1" si="28"/>
        <v>0</v>
      </c>
      <c r="Q1801" s="234">
        <v>4618.6450000000004</v>
      </c>
      <c r="R1801" s="234">
        <v>27825.53</v>
      </c>
      <c r="S1801" s="234">
        <v>22880.15625</v>
      </c>
    </row>
    <row r="1802" spans="1:19">
      <c r="A1802" s="169">
        <v>45081</v>
      </c>
      <c r="B1802" s="162">
        <v>3120.5</v>
      </c>
      <c r="C1802" s="162">
        <v>730.25</v>
      </c>
      <c r="D1802" s="162">
        <v>636.16</v>
      </c>
      <c r="E1802" s="162">
        <v>5872</v>
      </c>
      <c r="F1802" s="162">
        <v>7893.75</v>
      </c>
      <c r="G1802" s="162">
        <v>131.89999999999998</v>
      </c>
      <c r="H1802" s="162">
        <v>9011.5</v>
      </c>
      <c r="I1802" s="162">
        <v>4405</v>
      </c>
      <c r="J1802" s="162">
        <v>7063.25</v>
      </c>
      <c r="K1802" s="162">
        <v>5819.375</v>
      </c>
      <c r="L1802" s="162">
        <v>5064.4375</v>
      </c>
      <c r="M1802" s="162">
        <v>4705</v>
      </c>
      <c r="N1802" s="162">
        <v>54453.122500000005</v>
      </c>
      <c r="O1802" s="171">
        <v>57.5</v>
      </c>
      <c r="P1802" s="326" t="b">
        <f t="shared" ca="1" si="28"/>
        <v>0</v>
      </c>
      <c r="Q1802" s="234">
        <v>4486.91</v>
      </c>
      <c r="R1802" s="234">
        <v>27314.15</v>
      </c>
      <c r="S1802" s="234">
        <v>22652.0625</v>
      </c>
    </row>
    <row r="1803" spans="1:19">
      <c r="A1803" s="169">
        <v>45082</v>
      </c>
      <c r="B1803" s="162">
        <v>3129.875</v>
      </c>
      <c r="C1803" s="162">
        <v>726.75</v>
      </c>
      <c r="D1803" s="162">
        <v>728.8900000000001</v>
      </c>
      <c r="E1803" s="162">
        <v>5503.5</v>
      </c>
      <c r="F1803" s="162">
        <v>7537</v>
      </c>
      <c r="G1803" s="162">
        <v>130.79999999999995</v>
      </c>
      <c r="H1803" s="162">
        <v>8875</v>
      </c>
      <c r="I1803" s="162">
        <v>4222</v>
      </c>
      <c r="J1803" s="162">
        <v>6906.5</v>
      </c>
      <c r="K1803" s="162">
        <v>5686.75</v>
      </c>
      <c r="L1803" s="162">
        <v>4930.640625</v>
      </c>
      <c r="M1803" s="162">
        <v>4628</v>
      </c>
      <c r="N1803" s="162">
        <v>53005.705625000002</v>
      </c>
      <c r="O1803" s="171">
        <v>51.3</v>
      </c>
      <c r="P1803" s="326" t="b">
        <f t="shared" ca="1" si="28"/>
        <v>0</v>
      </c>
      <c r="Q1803" s="234">
        <v>4585.5150000000003</v>
      </c>
      <c r="R1803" s="234">
        <v>26268.3</v>
      </c>
      <c r="S1803" s="234">
        <v>22151.890625</v>
      </c>
    </row>
    <row r="1804" spans="1:19">
      <c r="A1804" s="169">
        <v>45083</v>
      </c>
      <c r="B1804" s="162">
        <v>3229.75</v>
      </c>
      <c r="C1804" s="162">
        <v>776.5</v>
      </c>
      <c r="D1804" s="162">
        <v>794.99</v>
      </c>
      <c r="E1804" s="162">
        <v>5489</v>
      </c>
      <c r="F1804" s="162">
        <v>7564</v>
      </c>
      <c r="G1804" s="162">
        <v>109.41</v>
      </c>
      <c r="H1804" s="162">
        <v>9136.5</v>
      </c>
      <c r="I1804" s="162">
        <v>4060</v>
      </c>
      <c r="J1804" s="162">
        <v>7009.5</v>
      </c>
      <c r="K1804" s="162">
        <v>5488.375</v>
      </c>
      <c r="L1804" s="162">
        <v>4919.359375</v>
      </c>
      <c r="M1804" s="162">
        <v>4675</v>
      </c>
      <c r="N1804" s="162">
        <v>53252.384375000001</v>
      </c>
      <c r="O1804" s="171">
        <v>42.9</v>
      </c>
      <c r="P1804" s="326" t="b">
        <f t="shared" ca="1" si="28"/>
        <v>0</v>
      </c>
      <c r="Q1804" s="234">
        <v>4801.24</v>
      </c>
      <c r="R1804" s="234">
        <v>26358.91</v>
      </c>
      <c r="S1804" s="234">
        <v>22092.234375</v>
      </c>
    </row>
    <row r="1805" spans="1:19">
      <c r="A1805" s="169">
        <v>45084</v>
      </c>
      <c r="B1805" s="162">
        <v>3241.125</v>
      </c>
      <c r="C1805" s="162">
        <v>782</v>
      </c>
      <c r="D1805" s="162">
        <v>758.9</v>
      </c>
      <c r="E1805" s="162">
        <v>5626.5</v>
      </c>
      <c r="F1805" s="162">
        <v>7519.5</v>
      </c>
      <c r="G1805" s="162">
        <v>115.68</v>
      </c>
      <c r="H1805" s="162">
        <v>8958</v>
      </c>
      <c r="I1805" s="162">
        <v>3849</v>
      </c>
      <c r="J1805" s="162">
        <v>6926.25</v>
      </c>
      <c r="K1805" s="162">
        <v>5576.1875</v>
      </c>
      <c r="L1805" s="162">
        <v>4795.578125</v>
      </c>
      <c r="M1805" s="162">
        <v>4553</v>
      </c>
      <c r="N1805" s="162">
        <v>52701.720625000002</v>
      </c>
      <c r="O1805" s="171">
        <v>52.5</v>
      </c>
      <c r="P1805" s="326" t="b">
        <f t="shared" ca="1" si="28"/>
        <v>0</v>
      </c>
      <c r="Q1805" s="234">
        <v>4782.0249999999996</v>
      </c>
      <c r="R1805" s="234">
        <v>26068.68</v>
      </c>
      <c r="S1805" s="234">
        <v>21851.015625</v>
      </c>
    </row>
    <row r="1806" spans="1:19">
      <c r="A1806" s="169">
        <v>45085</v>
      </c>
      <c r="B1806" s="162">
        <v>3156.75</v>
      </c>
      <c r="C1806" s="162">
        <v>758</v>
      </c>
      <c r="D1806" s="162">
        <v>701.61</v>
      </c>
      <c r="E1806" s="162">
        <v>5604.5</v>
      </c>
      <c r="F1806" s="162">
        <v>7557.75</v>
      </c>
      <c r="G1806" s="162">
        <v>125.48000000000002</v>
      </c>
      <c r="H1806" s="162">
        <v>9095.5</v>
      </c>
      <c r="I1806" s="162">
        <v>4172</v>
      </c>
      <c r="J1806" s="162">
        <v>6966.75</v>
      </c>
      <c r="K1806" s="162">
        <v>5800.9375</v>
      </c>
      <c r="L1806" s="162">
        <v>4856.390625</v>
      </c>
      <c r="M1806" s="162">
        <v>4570</v>
      </c>
      <c r="N1806" s="162">
        <v>53365.668125000004</v>
      </c>
      <c r="O1806" s="171">
        <v>49.1</v>
      </c>
      <c r="P1806" s="326" t="b">
        <f t="shared" ca="1" si="28"/>
        <v>0</v>
      </c>
      <c r="Q1806" s="234">
        <v>4616.3599999999997</v>
      </c>
      <c r="R1806" s="234">
        <v>26555.23</v>
      </c>
      <c r="S1806" s="234">
        <v>22194.078125</v>
      </c>
    </row>
    <row r="1807" spans="1:19">
      <c r="A1807" s="169">
        <v>45086</v>
      </c>
      <c r="B1807" s="162">
        <v>3132.375</v>
      </c>
      <c r="C1807" s="162">
        <v>747</v>
      </c>
      <c r="D1807" s="162">
        <v>839.31999999999994</v>
      </c>
      <c r="E1807" s="162">
        <v>5916.5</v>
      </c>
      <c r="F1807" s="162">
        <v>7603</v>
      </c>
      <c r="G1807" s="162">
        <v>110.73000000000002</v>
      </c>
      <c r="H1807" s="162">
        <v>8941.5</v>
      </c>
      <c r="I1807" s="162">
        <v>4234</v>
      </c>
      <c r="J1807" s="162">
        <v>6930.75</v>
      </c>
      <c r="K1807" s="162">
        <v>5754.9375</v>
      </c>
      <c r="L1807" s="162">
        <v>4855.234375</v>
      </c>
      <c r="M1807" s="162">
        <v>4774</v>
      </c>
      <c r="N1807" s="162">
        <v>53839.346875000003</v>
      </c>
      <c r="O1807" s="171">
        <v>61.9</v>
      </c>
      <c r="P1807" s="326" t="b">
        <f t="shared" ca="1" si="28"/>
        <v>0</v>
      </c>
      <c r="Q1807" s="234">
        <v>4718.6949999999997</v>
      </c>
      <c r="R1807" s="234">
        <v>26805.73</v>
      </c>
      <c r="S1807" s="234">
        <v>22314.921875</v>
      </c>
    </row>
    <row r="1808" spans="1:19">
      <c r="A1808" s="169">
        <v>45087</v>
      </c>
      <c r="B1808" s="162">
        <v>3139.875</v>
      </c>
      <c r="C1808" s="162">
        <v>748.5</v>
      </c>
      <c r="D1808" s="162">
        <v>810.92000000000007</v>
      </c>
      <c r="E1808" s="162">
        <v>5678.5</v>
      </c>
      <c r="F1808" s="162">
        <v>7770.25</v>
      </c>
      <c r="G1808" s="162">
        <v>114.11000000000001</v>
      </c>
      <c r="H1808" s="162">
        <v>9084</v>
      </c>
      <c r="I1808" s="162">
        <v>4293</v>
      </c>
      <c r="J1808" s="162">
        <v>7092.75</v>
      </c>
      <c r="K1808" s="162">
        <v>5878.25</v>
      </c>
      <c r="L1808" s="162">
        <v>5085.359375</v>
      </c>
      <c r="M1808" s="162">
        <v>4860</v>
      </c>
      <c r="N1808" s="162">
        <v>54555.514374999999</v>
      </c>
      <c r="O1808" s="171">
        <v>62.6</v>
      </c>
      <c r="P1808" s="326" t="b">
        <f t="shared" ca="1" si="28"/>
        <v>0</v>
      </c>
      <c r="Q1808" s="234">
        <v>4699.2950000000001</v>
      </c>
      <c r="R1808" s="234">
        <v>26939.86</v>
      </c>
      <c r="S1808" s="234">
        <v>22916.359375</v>
      </c>
    </row>
    <row r="1809" spans="1:19">
      <c r="A1809" s="169">
        <v>45088</v>
      </c>
      <c r="B1809" s="162">
        <v>3073</v>
      </c>
      <c r="C1809" s="162">
        <v>724.75</v>
      </c>
      <c r="D1809" s="162">
        <v>639.43000000000006</v>
      </c>
      <c r="E1809" s="162">
        <v>6378.5</v>
      </c>
      <c r="F1809" s="162">
        <v>7808.5</v>
      </c>
      <c r="G1809" s="162">
        <v>116.73000000000002</v>
      </c>
      <c r="H1809" s="162">
        <v>9099</v>
      </c>
      <c r="I1809" s="162">
        <v>4553</v>
      </c>
      <c r="J1809" s="162">
        <v>7031.75</v>
      </c>
      <c r="K1809" s="162">
        <v>5869.125</v>
      </c>
      <c r="L1809" s="162">
        <v>5051.53125</v>
      </c>
      <c r="M1809" s="162">
        <v>4719</v>
      </c>
      <c r="N1809" s="162">
        <v>55064.316250000003</v>
      </c>
      <c r="O1809" s="171">
        <v>59</v>
      </c>
      <c r="P1809" s="326" t="b">
        <f t="shared" ca="1" si="28"/>
        <v>0</v>
      </c>
      <c r="Q1809" s="234">
        <v>4437.18</v>
      </c>
      <c r="R1809" s="234">
        <v>27955.73</v>
      </c>
      <c r="S1809" s="234">
        <v>22671.40625</v>
      </c>
    </row>
    <row r="1810" spans="1:19">
      <c r="A1810" s="169">
        <v>45089</v>
      </c>
      <c r="B1810" s="162">
        <v>3232</v>
      </c>
      <c r="C1810" s="162">
        <v>780.5</v>
      </c>
      <c r="D1810" s="162">
        <v>796.56999999999994</v>
      </c>
      <c r="E1810" s="162">
        <v>5639</v>
      </c>
      <c r="F1810" s="162">
        <v>7550.25</v>
      </c>
      <c r="G1810" s="162">
        <v>124.10000000000002</v>
      </c>
      <c r="H1810" s="162">
        <v>9010</v>
      </c>
      <c r="I1810" s="162">
        <v>4002</v>
      </c>
      <c r="J1810" s="162">
        <v>6942.25</v>
      </c>
      <c r="K1810" s="162">
        <v>5669.5625</v>
      </c>
      <c r="L1810" s="162">
        <v>4926.234375</v>
      </c>
      <c r="M1810" s="162">
        <v>4592</v>
      </c>
      <c r="N1810" s="162">
        <v>53264.466874999998</v>
      </c>
      <c r="O1810" s="171">
        <v>52.4</v>
      </c>
      <c r="P1810" s="326" t="b">
        <f t="shared" ca="1" si="28"/>
        <v>0</v>
      </c>
      <c r="Q1810" s="234">
        <v>4809.07</v>
      </c>
      <c r="R1810" s="234">
        <v>26325.35</v>
      </c>
      <c r="S1810" s="234">
        <v>22130.046875</v>
      </c>
    </row>
    <row r="1811" spans="1:19">
      <c r="A1811" s="169">
        <v>45090</v>
      </c>
      <c r="B1811" s="162">
        <v>3312.5</v>
      </c>
      <c r="C1811" s="162">
        <v>825</v>
      </c>
      <c r="D1811" s="162">
        <v>897.24</v>
      </c>
      <c r="E1811" s="162">
        <v>5432</v>
      </c>
      <c r="F1811" s="162">
        <v>7543.5</v>
      </c>
      <c r="G1811" s="162">
        <v>111.44999999999999</v>
      </c>
      <c r="H1811" s="162">
        <v>8950.5</v>
      </c>
      <c r="I1811" s="162">
        <v>4191</v>
      </c>
      <c r="J1811" s="162">
        <v>6926.25</v>
      </c>
      <c r="K1811" s="162">
        <v>5688.6875</v>
      </c>
      <c r="L1811" s="162">
        <v>4799.25</v>
      </c>
      <c r="M1811" s="162">
        <v>4624</v>
      </c>
      <c r="N1811" s="162">
        <v>53301.377499999995</v>
      </c>
      <c r="O1811" s="171">
        <v>43</v>
      </c>
      <c r="P1811" s="326" t="b">
        <f t="shared" ca="1" si="28"/>
        <v>0</v>
      </c>
      <c r="Q1811" s="234">
        <v>5034.74</v>
      </c>
      <c r="R1811" s="234">
        <v>26228.45</v>
      </c>
      <c r="S1811" s="234">
        <v>22038.1875</v>
      </c>
    </row>
    <row r="1812" spans="1:19">
      <c r="A1812" s="169">
        <v>45091</v>
      </c>
      <c r="B1812" s="162">
        <v>3432.375</v>
      </c>
      <c r="C1812" s="162">
        <v>803</v>
      </c>
      <c r="D1812" s="162">
        <v>1119.06</v>
      </c>
      <c r="E1812" s="162">
        <v>5606.5</v>
      </c>
      <c r="F1812" s="162">
        <v>7436</v>
      </c>
      <c r="G1812" s="162">
        <v>89.480000000000018</v>
      </c>
      <c r="H1812" s="162">
        <v>8721.5</v>
      </c>
      <c r="I1812" s="162">
        <v>4223</v>
      </c>
      <c r="J1812" s="162">
        <v>6997.75</v>
      </c>
      <c r="K1812" s="162">
        <v>5603.875</v>
      </c>
      <c r="L1812" s="162">
        <v>4717.125</v>
      </c>
      <c r="M1812" s="162">
        <v>4488</v>
      </c>
      <c r="N1812" s="162">
        <v>53237.665000000001</v>
      </c>
      <c r="O1812" s="171">
        <v>49.1</v>
      </c>
      <c r="P1812" s="326" t="b">
        <f t="shared" ca="1" si="28"/>
        <v>0</v>
      </c>
      <c r="Q1812" s="234">
        <v>5354.4349999999995</v>
      </c>
      <c r="R1812" s="234">
        <v>26076.48</v>
      </c>
      <c r="S1812" s="234">
        <v>21806.75</v>
      </c>
    </row>
    <row r="1813" spans="1:19">
      <c r="A1813" s="169">
        <v>45092</v>
      </c>
      <c r="B1813" s="162">
        <v>3775.375</v>
      </c>
      <c r="C1813" s="162">
        <v>951.5</v>
      </c>
      <c r="D1813" s="162">
        <v>1106.78</v>
      </c>
      <c r="E1813" s="162">
        <v>5311.5</v>
      </c>
      <c r="F1813" s="162">
        <v>7489.75</v>
      </c>
      <c r="G1813" s="162">
        <v>72.669999999999987</v>
      </c>
      <c r="H1813" s="162">
        <v>8995.5</v>
      </c>
      <c r="I1813" s="162">
        <v>4198</v>
      </c>
      <c r="J1813" s="162">
        <v>7285.25</v>
      </c>
      <c r="K1813" s="162">
        <v>5576.9375</v>
      </c>
      <c r="L1813" s="162">
        <v>4791.875</v>
      </c>
      <c r="M1813" s="162">
        <v>4787</v>
      </c>
      <c r="N1813" s="162">
        <v>54342.137499999997</v>
      </c>
      <c r="O1813" s="171">
        <v>46.4</v>
      </c>
      <c r="P1813" s="326" t="b">
        <f t="shared" ca="1" si="28"/>
        <v>0</v>
      </c>
      <c r="Q1813" s="234">
        <v>5833.6549999999997</v>
      </c>
      <c r="R1813" s="234">
        <v>26067.42</v>
      </c>
      <c r="S1813" s="234">
        <v>22441.0625</v>
      </c>
    </row>
    <row r="1814" spans="1:19">
      <c r="A1814" s="169">
        <v>45093</v>
      </c>
      <c r="B1814" s="162">
        <v>3938.875</v>
      </c>
      <c r="C1814" s="162">
        <v>1244.5</v>
      </c>
      <c r="D1814" s="162">
        <v>1059.46</v>
      </c>
      <c r="E1814" s="162">
        <v>5724</v>
      </c>
      <c r="F1814" s="162">
        <v>7554</v>
      </c>
      <c r="G1814" s="162">
        <v>65.84</v>
      </c>
      <c r="H1814" s="162">
        <v>8949.5</v>
      </c>
      <c r="I1814" s="162">
        <v>4338</v>
      </c>
      <c r="J1814" s="162">
        <v>7391.75</v>
      </c>
      <c r="K1814" s="162">
        <v>5753.25</v>
      </c>
      <c r="L1814" s="162">
        <v>4953.4375</v>
      </c>
      <c r="M1814" s="162">
        <v>4983</v>
      </c>
      <c r="N1814" s="162">
        <v>55955.612499999996</v>
      </c>
      <c r="O1814" s="171">
        <v>60.5</v>
      </c>
      <c r="P1814" s="326" t="b">
        <f t="shared" ca="1" si="28"/>
        <v>0</v>
      </c>
      <c r="Q1814" s="234">
        <v>6242.835</v>
      </c>
      <c r="R1814" s="234">
        <v>26631.34</v>
      </c>
      <c r="S1814" s="234">
        <v>23081.4375</v>
      </c>
    </row>
    <row r="1815" spans="1:19">
      <c r="A1815" s="169">
        <v>45094</v>
      </c>
      <c r="B1815" s="162">
        <v>3733</v>
      </c>
      <c r="C1815" s="162">
        <v>1259</v>
      </c>
      <c r="D1815" s="162">
        <v>1148.4299999999998</v>
      </c>
      <c r="E1815" s="162">
        <v>6081.5</v>
      </c>
      <c r="F1815" s="162">
        <v>8012.25</v>
      </c>
      <c r="G1815" s="162">
        <v>58.150000000000006</v>
      </c>
      <c r="H1815" s="162">
        <v>9354</v>
      </c>
      <c r="I1815" s="162">
        <v>4417</v>
      </c>
      <c r="J1815" s="162">
        <v>7755</v>
      </c>
      <c r="K1815" s="162">
        <v>5997.625</v>
      </c>
      <c r="L1815" s="162">
        <v>5239.359375</v>
      </c>
      <c r="M1815" s="162">
        <v>5092</v>
      </c>
      <c r="N1815" s="162">
        <v>58147.314375000002</v>
      </c>
      <c r="O1815" s="171">
        <v>64.2</v>
      </c>
      <c r="P1815" s="326" t="b">
        <f t="shared" ca="1" si="28"/>
        <v>0</v>
      </c>
      <c r="Q1815" s="234">
        <v>6140.43</v>
      </c>
      <c r="R1815" s="234">
        <v>27922.9</v>
      </c>
      <c r="S1815" s="234">
        <v>24083.984375</v>
      </c>
    </row>
    <row r="1816" spans="1:19">
      <c r="A1816" s="169">
        <v>45095</v>
      </c>
      <c r="B1816" s="162">
        <v>3650.875</v>
      </c>
      <c r="C1816" s="162">
        <v>1245</v>
      </c>
      <c r="D1816" s="162">
        <v>1196.6600000000001</v>
      </c>
      <c r="E1816" s="162">
        <v>6164</v>
      </c>
      <c r="F1816" s="162">
        <v>7892.5</v>
      </c>
      <c r="G1816" s="162">
        <v>74.949999999999989</v>
      </c>
      <c r="H1816" s="162">
        <v>9435</v>
      </c>
      <c r="I1816" s="256">
        <v>4337.9870000000001</v>
      </c>
      <c r="J1816" s="162">
        <v>7622.25</v>
      </c>
      <c r="K1816" s="162">
        <v>5743.4375</v>
      </c>
      <c r="L1816" s="162">
        <v>5351.359375</v>
      </c>
      <c r="M1816" s="162">
        <v>4903</v>
      </c>
      <c r="N1816" s="162">
        <v>57617.018875000002</v>
      </c>
      <c r="O1816" s="171">
        <v>61.7</v>
      </c>
      <c r="P1816" s="326" t="b">
        <f t="shared" ca="1" si="28"/>
        <v>0</v>
      </c>
      <c r="Q1816" s="234">
        <v>6092.5349999999999</v>
      </c>
      <c r="R1816" s="234">
        <v>27904.437000000002</v>
      </c>
      <c r="S1816" s="234">
        <v>23620.046875</v>
      </c>
    </row>
    <row r="1817" spans="1:19">
      <c r="A1817" s="169">
        <v>45096</v>
      </c>
      <c r="B1817" s="162">
        <v>3913.625</v>
      </c>
      <c r="C1817" s="162">
        <v>1245</v>
      </c>
      <c r="D1817" s="162">
        <v>1375.29</v>
      </c>
      <c r="E1817" s="162">
        <v>5954</v>
      </c>
      <c r="F1817" s="162">
        <v>7700.75</v>
      </c>
      <c r="G1817" s="162">
        <v>98.529999999999973</v>
      </c>
      <c r="H1817" s="162">
        <v>9210</v>
      </c>
      <c r="I1817" s="162">
        <v>4393.4009552001953</v>
      </c>
      <c r="J1817" s="162">
        <v>7693.25</v>
      </c>
      <c r="K1817" s="162">
        <v>5462.25</v>
      </c>
      <c r="L1817" s="162">
        <v>5256.390625</v>
      </c>
      <c r="M1817" s="162">
        <v>4850</v>
      </c>
      <c r="N1817" s="162">
        <v>57152.486580200195</v>
      </c>
      <c r="O1817" s="171">
        <v>55.1</v>
      </c>
      <c r="P1817" s="326" t="b">
        <f t="shared" ca="1" si="28"/>
        <v>0</v>
      </c>
      <c r="Q1817" s="234">
        <v>6533.915</v>
      </c>
      <c r="R1817" s="234">
        <v>27356.680955200194</v>
      </c>
      <c r="S1817" s="234">
        <v>23261.890625</v>
      </c>
    </row>
    <row r="1818" spans="1:19">
      <c r="A1818" s="169">
        <v>45097</v>
      </c>
      <c r="B1818" s="162">
        <v>4091.625</v>
      </c>
      <c r="C1818" s="162">
        <v>1293</v>
      </c>
      <c r="D1818" s="162">
        <v>1530.04</v>
      </c>
      <c r="E1818" s="162">
        <v>5655</v>
      </c>
      <c r="F1818" s="162">
        <v>7719.75</v>
      </c>
      <c r="G1818" s="162">
        <v>109.42999999999995</v>
      </c>
      <c r="H1818" s="162">
        <v>9294</v>
      </c>
      <c r="I1818" s="162">
        <v>4292.98291015625</v>
      </c>
      <c r="J1818" s="162">
        <v>7599.5</v>
      </c>
      <c r="K1818" s="162">
        <v>5297.3125</v>
      </c>
      <c r="L1818" s="162">
        <v>5206.140625</v>
      </c>
      <c r="M1818" s="162">
        <v>4914</v>
      </c>
      <c r="N1818" s="162">
        <v>57002.781035156251</v>
      </c>
      <c r="O1818" s="171">
        <v>46.2</v>
      </c>
      <c r="P1818" s="326" t="b">
        <f t="shared" ca="1" si="28"/>
        <v>0</v>
      </c>
      <c r="Q1818" s="234">
        <v>6914.665</v>
      </c>
      <c r="R1818" s="234">
        <v>27071.16291015625</v>
      </c>
      <c r="S1818" s="234">
        <v>23016.953125</v>
      </c>
    </row>
    <row r="1819" spans="1:19">
      <c r="A1819" s="169">
        <v>45098</v>
      </c>
      <c r="B1819" s="162">
        <v>4162</v>
      </c>
      <c r="C1819" s="162">
        <v>1310.5</v>
      </c>
      <c r="D1819" s="162">
        <v>1572.54</v>
      </c>
      <c r="E1819" s="162">
        <v>6077.5</v>
      </c>
      <c r="F1819" s="162">
        <v>7762</v>
      </c>
      <c r="G1819" s="162">
        <v>120.90999999999997</v>
      </c>
      <c r="H1819" s="162">
        <v>9197</v>
      </c>
      <c r="I1819" s="162">
        <v>4338.8505859375</v>
      </c>
      <c r="J1819" s="162">
        <v>7312.75</v>
      </c>
      <c r="K1819" s="162">
        <v>5353.25</v>
      </c>
      <c r="L1819" s="162">
        <v>5080.875</v>
      </c>
      <c r="M1819" s="162">
        <v>4733</v>
      </c>
      <c r="N1819" s="162">
        <v>57021.175585937504</v>
      </c>
      <c r="O1819" s="171">
        <v>64.2</v>
      </c>
      <c r="P1819" s="326" t="b">
        <f t="shared" ca="1" si="28"/>
        <v>0</v>
      </c>
      <c r="Q1819" s="234">
        <v>7045.04</v>
      </c>
      <c r="R1819" s="234">
        <v>27496.2605859375</v>
      </c>
      <c r="S1819" s="234">
        <v>22479.875</v>
      </c>
    </row>
    <row r="1820" spans="1:19">
      <c r="A1820" s="169">
        <v>45099</v>
      </c>
      <c r="B1820" s="162">
        <v>4327.5</v>
      </c>
      <c r="C1820" s="162">
        <v>1557.5</v>
      </c>
      <c r="D1820" s="162">
        <v>1612.98</v>
      </c>
      <c r="E1820" s="162">
        <v>5775.5</v>
      </c>
      <c r="F1820" s="162">
        <v>8064.5</v>
      </c>
      <c r="G1820" s="162">
        <v>123.82000000000005</v>
      </c>
      <c r="H1820" s="162">
        <v>9512.5</v>
      </c>
      <c r="I1820" s="162">
        <v>4339.1416015625</v>
      </c>
      <c r="J1820" s="162">
        <v>7291.25</v>
      </c>
      <c r="K1820" s="162">
        <v>5586.75</v>
      </c>
      <c r="L1820" s="162">
        <v>5156.46875</v>
      </c>
      <c r="M1820" s="162">
        <v>4816</v>
      </c>
      <c r="N1820" s="162">
        <v>58163.910351562503</v>
      </c>
      <c r="O1820" s="171">
        <v>63.9</v>
      </c>
      <c r="P1820" s="326" t="b">
        <f t="shared" ca="1" si="28"/>
        <v>0</v>
      </c>
      <c r="Q1820" s="234">
        <v>7497.98</v>
      </c>
      <c r="R1820" s="234">
        <v>27815.4616015625</v>
      </c>
      <c r="S1820" s="234">
        <v>22850.46875</v>
      </c>
    </row>
    <row r="1821" spans="1:19">
      <c r="A1821" s="169">
        <v>45100</v>
      </c>
      <c r="B1821" s="162">
        <v>4565.875</v>
      </c>
      <c r="C1821" s="162">
        <v>1636.5</v>
      </c>
      <c r="D1821" s="162">
        <v>1626.42</v>
      </c>
      <c r="E1821" s="162">
        <v>6141</v>
      </c>
      <c r="F1821" s="162">
        <v>7801.75</v>
      </c>
      <c r="G1821" s="162">
        <v>100.32</v>
      </c>
      <c r="H1821" s="162">
        <v>9172.5</v>
      </c>
      <c r="I1821" s="162">
        <v>4521.828125</v>
      </c>
      <c r="J1821" s="162">
        <v>7372</v>
      </c>
      <c r="K1821" s="162">
        <v>5524.8125</v>
      </c>
      <c r="L1821" s="162">
        <v>5197.96875</v>
      </c>
      <c r="M1821" s="162">
        <v>4914</v>
      </c>
      <c r="N1821" s="162">
        <v>58574.974374999998</v>
      </c>
      <c r="O1821" s="171">
        <v>63.9</v>
      </c>
      <c r="P1821" s="326" t="b">
        <f t="shared" ca="1" si="28"/>
        <v>0</v>
      </c>
      <c r="Q1821" s="234">
        <v>7828.7950000000001</v>
      </c>
      <c r="R1821" s="234">
        <v>27737.398125</v>
      </c>
      <c r="S1821" s="234">
        <v>23008.78125</v>
      </c>
    </row>
    <row r="1822" spans="1:19">
      <c r="A1822" s="169">
        <v>45101</v>
      </c>
      <c r="B1822" s="162">
        <v>4462.125</v>
      </c>
      <c r="C1822" s="162">
        <v>1433.5</v>
      </c>
      <c r="D1822" s="162">
        <v>1554.77</v>
      </c>
      <c r="E1822" s="162">
        <v>6695</v>
      </c>
      <c r="F1822" s="162">
        <v>8090.25</v>
      </c>
      <c r="G1822" s="162">
        <v>80</v>
      </c>
      <c r="H1822" s="162">
        <v>9233</v>
      </c>
      <c r="I1822" s="162">
        <v>4516.37890625</v>
      </c>
      <c r="J1822" s="162">
        <v>7642.75</v>
      </c>
      <c r="K1822" s="162">
        <v>5615.5625</v>
      </c>
      <c r="L1822" s="162">
        <v>5392.3125</v>
      </c>
      <c r="M1822" s="162">
        <v>5038</v>
      </c>
      <c r="N1822" s="162">
        <v>59753.648906249997</v>
      </c>
      <c r="O1822" s="171">
        <v>62.4</v>
      </c>
      <c r="P1822" s="326" t="b">
        <f t="shared" ca="1" si="28"/>
        <v>0</v>
      </c>
      <c r="Q1822" s="234">
        <v>7450.3950000000004</v>
      </c>
      <c r="R1822" s="234">
        <v>28614.62890625</v>
      </c>
      <c r="S1822" s="234">
        <v>23688.625</v>
      </c>
    </row>
    <row r="1823" spans="1:19">
      <c r="A1823" s="169">
        <v>45102</v>
      </c>
      <c r="B1823" s="162">
        <v>4385.625</v>
      </c>
      <c r="C1823" s="162">
        <v>1375.75</v>
      </c>
      <c r="D1823" s="162">
        <v>1810.52</v>
      </c>
      <c r="E1823" s="162">
        <v>6292.5</v>
      </c>
      <c r="F1823" s="162">
        <v>8002.5</v>
      </c>
      <c r="G1823" s="162">
        <v>99.190000000000055</v>
      </c>
      <c r="H1823" s="162">
        <v>9291.5</v>
      </c>
      <c r="I1823" s="162">
        <v>4522.52734375</v>
      </c>
      <c r="J1823" s="162">
        <v>7530.75</v>
      </c>
      <c r="K1823" s="162">
        <v>5626.6875</v>
      </c>
      <c r="L1823" s="162">
        <v>5317.09375</v>
      </c>
      <c r="M1823" s="162">
        <v>4967</v>
      </c>
      <c r="N1823" s="162">
        <v>59221.643593749999</v>
      </c>
      <c r="O1823" s="171">
        <v>63.9</v>
      </c>
      <c r="P1823" s="326" t="b">
        <f t="shared" ca="1" si="28"/>
        <v>0</v>
      </c>
      <c r="Q1823" s="234">
        <v>7571.8950000000004</v>
      </c>
      <c r="R1823" s="234">
        <v>28208.217343750002</v>
      </c>
      <c r="S1823" s="234">
        <v>23441.53125</v>
      </c>
    </row>
    <row r="1824" spans="1:19">
      <c r="A1824" s="169">
        <v>45103</v>
      </c>
      <c r="B1824" s="162">
        <v>4703.75</v>
      </c>
      <c r="C1824" s="162">
        <v>1673.25</v>
      </c>
      <c r="D1824" s="162">
        <v>1962.37</v>
      </c>
      <c r="E1824" s="162">
        <v>6329.5</v>
      </c>
      <c r="F1824" s="162">
        <v>7697.75</v>
      </c>
      <c r="G1824" s="162">
        <v>112.44000000000005</v>
      </c>
      <c r="H1824" s="162">
        <v>9100.5</v>
      </c>
      <c r="I1824" s="162">
        <v>4377.4140625</v>
      </c>
      <c r="J1824" s="162">
        <v>7296.25</v>
      </c>
      <c r="K1824" s="162">
        <v>5612.25</v>
      </c>
      <c r="L1824" s="162">
        <v>5121.625</v>
      </c>
      <c r="M1824" s="162">
        <v>4793</v>
      </c>
      <c r="N1824" s="162">
        <v>58780.099062500005</v>
      </c>
      <c r="O1824" s="171">
        <v>64.7</v>
      </c>
      <c r="P1824" s="326" t="b">
        <f t="shared" ca="1" si="28"/>
        <v>0</v>
      </c>
      <c r="Q1824" s="234">
        <v>8339.369999999999</v>
      </c>
      <c r="R1824" s="234">
        <v>27617.604062500002</v>
      </c>
      <c r="S1824" s="234">
        <v>22823.125</v>
      </c>
    </row>
    <row r="1825" spans="1:19">
      <c r="A1825" s="169">
        <v>45104</v>
      </c>
      <c r="B1825" s="162">
        <v>4671.875</v>
      </c>
      <c r="C1825" s="162">
        <v>1710.75</v>
      </c>
      <c r="D1825" s="162">
        <v>1933.48</v>
      </c>
      <c r="E1825" s="162">
        <v>5619.5</v>
      </c>
      <c r="F1825" s="162">
        <v>7619</v>
      </c>
      <c r="G1825" s="162">
        <v>121.5</v>
      </c>
      <c r="H1825" s="162">
        <v>9173.5</v>
      </c>
      <c r="I1825" s="162">
        <v>4207.36328125</v>
      </c>
      <c r="J1825" s="162">
        <v>7198.5</v>
      </c>
      <c r="K1825" s="162">
        <v>5603.0625</v>
      </c>
      <c r="L1825" s="162">
        <v>5175.78125</v>
      </c>
      <c r="M1825" s="162">
        <v>4803</v>
      </c>
      <c r="N1825" s="162">
        <v>57837.312031250003</v>
      </c>
      <c r="O1825" s="171">
        <v>64.099999999999994</v>
      </c>
      <c r="P1825" s="326" t="b">
        <f t="shared" ca="1" si="28"/>
        <v>0</v>
      </c>
      <c r="Q1825" s="234">
        <v>8316.1049999999996</v>
      </c>
      <c r="R1825" s="234">
        <v>26740.86328125</v>
      </c>
      <c r="S1825" s="234">
        <v>22780.34375</v>
      </c>
    </row>
    <row r="1826" spans="1:19">
      <c r="A1826" s="169">
        <v>45105</v>
      </c>
      <c r="B1826" s="162">
        <v>4708.25</v>
      </c>
      <c r="C1826" s="162">
        <v>1657.5</v>
      </c>
      <c r="D1826" s="162">
        <v>2412.4299999999998</v>
      </c>
      <c r="E1826" s="162">
        <v>5611.5</v>
      </c>
      <c r="F1826" s="162">
        <v>7627.25</v>
      </c>
      <c r="G1826" s="162">
        <v>102.45999999999998</v>
      </c>
      <c r="H1826" s="162">
        <v>9103</v>
      </c>
      <c r="I1826" s="162">
        <v>4030.0546875</v>
      </c>
      <c r="J1826" s="162">
        <v>7069.75</v>
      </c>
      <c r="K1826" s="162">
        <v>5489.0625</v>
      </c>
      <c r="L1826" s="162">
        <v>5110.96875</v>
      </c>
      <c r="M1826" s="162">
        <v>4754</v>
      </c>
      <c r="N1826" s="162">
        <v>57676.225937499999</v>
      </c>
      <c r="O1826" s="171">
        <v>61.9</v>
      </c>
      <c r="P1826" s="326" t="b">
        <f t="shared" ca="1" si="28"/>
        <v>0</v>
      </c>
      <c r="Q1826" s="234">
        <v>8778.18</v>
      </c>
      <c r="R1826" s="234">
        <v>26474.264687499999</v>
      </c>
      <c r="S1826" s="234">
        <v>22423.78125</v>
      </c>
    </row>
    <row r="1827" spans="1:19">
      <c r="A1827" s="169">
        <v>45106</v>
      </c>
      <c r="B1827" s="162">
        <v>4690.125</v>
      </c>
      <c r="C1827" s="162">
        <v>1503.25</v>
      </c>
      <c r="D1827" s="162">
        <v>2077.86</v>
      </c>
      <c r="E1827" s="162">
        <v>5637.5</v>
      </c>
      <c r="F1827" s="162">
        <v>7651.25</v>
      </c>
      <c r="G1827" s="162">
        <v>119.10000000000002</v>
      </c>
      <c r="H1827" s="162">
        <v>9306</v>
      </c>
      <c r="I1827" s="162">
        <v>4290.23046875</v>
      </c>
      <c r="J1827" s="162">
        <v>7213</v>
      </c>
      <c r="K1827" s="162">
        <v>5581.5</v>
      </c>
      <c r="L1827" s="162">
        <v>5006.5</v>
      </c>
      <c r="M1827" s="162">
        <v>4702</v>
      </c>
      <c r="N1827" s="162">
        <v>57778.315468749999</v>
      </c>
      <c r="O1827" s="171">
        <v>58.9</v>
      </c>
      <c r="P1827" s="326" t="b">
        <f t="shared" ca="1" si="28"/>
        <v>0</v>
      </c>
      <c r="Q1827" s="234">
        <v>8271.2350000000006</v>
      </c>
      <c r="R1827" s="234">
        <v>27004.080468749999</v>
      </c>
      <c r="S1827" s="234">
        <v>22503</v>
      </c>
    </row>
    <row r="1828" spans="1:19">
      <c r="A1828" s="169">
        <v>45107</v>
      </c>
      <c r="B1828" s="162">
        <v>4821.875</v>
      </c>
      <c r="C1828" s="162">
        <v>1682.75</v>
      </c>
      <c r="D1828" s="162">
        <v>2059.6099999999997</v>
      </c>
      <c r="E1828" s="162">
        <v>5692</v>
      </c>
      <c r="F1828" s="162">
        <v>7658.75</v>
      </c>
      <c r="G1828" s="162">
        <v>103.93</v>
      </c>
      <c r="H1828" s="162">
        <v>9098.5</v>
      </c>
      <c r="I1828" s="162">
        <v>4218.41015625</v>
      </c>
      <c r="J1828" s="162">
        <v>6957.25</v>
      </c>
      <c r="K1828" s="162">
        <v>5552.75</v>
      </c>
      <c r="L1828" s="162">
        <v>5043.34375</v>
      </c>
      <c r="M1828" s="162">
        <v>4748</v>
      </c>
      <c r="N1828" s="162">
        <v>57637.168906250001</v>
      </c>
      <c r="O1828" s="171">
        <v>64.099999999999994</v>
      </c>
      <c r="P1828" s="326" t="b">
        <f t="shared" ca="1" si="28"/>
        <v>0</v>
      </c>
      <c r="Q1828" s="234">
        <v>8564.2350000000006</v>
      </c>
      <c r="R1828" s="234">
        <v>26771.59015625</v>
      </c>
      <c r="S1828" s="234">
        <v>22301.34375</v>
      </c>
    </row>
    <row r="1829" spans="1:19">
      <c r="A1829" s="169">
        <v>45108</v>
      </c>
      <c r="B1829" s="162">
        <v>4826.25</v>
      </c>
      <c r="C1829" s="162">
        <v>1822.25</v>
      </c>
      <c r="D1829" s="162">
        <v>2266.5300000000002</v>
      </c>
      <c r="E1829" s="162">
        <v>6030.5</v>
      </c>
      <c r="F1829" s="162">
        <v>8032.75</v>
      </c>
      <c r="G1829" s="162">
        <v>84.170000000000016</v>
      </c>
      <c r="H1829" s="162">
        <v>9166</v>
      </c>
      <c r="I1829" s="162">
        <v>4425.58203125</v>
      </c>
      <c r="J1829" s="162">
        <v>7151.5</v>
      </c>
      <c r="K1829" s="162">
        <v>5736</v>
      </c>
      <c r="L1829" s="162">
        <v>5236.09375</v>
      </c>
      <c r="M1829" s="162">
        <v>4894</v>
      </c>
      <c r="N1829" s="162">
        <v>59671.625781249997</v>
      </c>
      <c r="O1829" s="171">
        <v>63.7</v>
      </c>
      <c r="P1829" s="326" t="b">
        <f t="shared" ca="1" si="28"/>
        <v>0</v>
      </c>
      <c r="Q1829" s="234">
        <v>8915.0300000000007</v>
      </c>
      <c r="R1829" s="234">
        <v>27739.002031249998</v>
      </c>
      <c r="S1829" s="234">
        <v>23017.59375</v>
      </c>
    </row>
    <row r="1830" spans="1:19">
      <c r="A1830" s="169">
        <v>45109</v>
      </c>
      <c r="B1830" s="162">
        <v>5081.75</v>
      </c>
      <c r="C1830" s="162">
        <v>1719.75</v>
      </c>
      <c r="D1830" s="162">
        <v>2227.17</v>
      </c>
      <c r="E1830" s="162">
        <v>6309.5</v>
      </c>
      <c r="F1830" s="162">
        <v>7865.5</v>
      </c>
      <c r="G1830" s="162">
        <v>71.27000000000001</v>
      </c>
      <c r="H1830" s="162">
        <v>9380</v>
      </c>
      <c r="I1830" s="162">
        <v>4579.88671875</v>
      </c>
      <c r="J1830" s="162">
        <v>7413</v>
      </c>
      <c r="K1830" s="162">
        <v>5732.4375</v>
      </c>
      <c r="L1830" s="162">
        <v>5045.4375</v>
      </c>
      <c r="M1830" s="162">
        <v>5054</v>
      </c>
      <c r="N1830" s="162">
        <v>60479.701718749995</v>
      </c>
      <c r="O1830" s="171">
        <v>64.099999999999994</v>
      </c>
      <c r="P1830" s="326" t="b">
        <f t="shared" ca="1" si="28"/>
        <v>0</v>
      </c>
      <c r="Q1830" s="234">
        <v>9028.67</v>
      </c>
      <c r="R1830" s="234">
        <v>28206.15671875</v>
      </c>
      <c r="S1830" s="234">
        <v>23244.875</v>
      </c>
    </row>
    <row r="1831" spans="1:19">
      <c r="A1831" s="169">
        <v>45110</v>
      </c>
      <c r="B1831" s="162">
        <v>5376</v>
      </c>
      <c r="C1831" s="162">
        <v>1703.5</v>
      </c>
      <c r="D1831" s="162">
        <v>2515.8599999999997</v>
      </c>
      <c r="E1831" s="162">
        <v>5403</v>
      </c>
      <c r="F1831" s="162">
        <v>7556</v>
      </c>
      <c r="G1831" s="162">
        <v>89.779999999999973</v>
      </c>
      <c r="H1831" s="162">
        <v>9230.5</v>
      </c>
      <c r="I1831" s="162">
        <v>4375.46875</v>
      </c>
      <c r="J1831" s="162">
        <v>7516</v>
      </c>
      <c r="K1831" s="162">
        <v>5589</v>
      </c>
      <c r="L1831" s="162">
        <v>5106.375</v>
      </c>
      <c r="M1831" s="162">
        <v>5033</v>
      </c>
      <c r="N1831" s="162">
        <v>59494.483749999999</v>
      </c>
      <c r="O1831" s="171">
        <v>64.3</v>
      </c>
      <c r="P1831" s="326" t="b">
        <f t="shared" ca="1" si="28"/>
        <v>0</v>
      </c>
      <c r="Q1831" s="234">
        <v>9595.36</v>
      </c>
      <c r="R1831" s="234">
        <v>26654.748749999999</v>
      </c>
      <c r="S1831" s="234">
        <v>23244.375</v>
      </c>
    </row>
    <row r="1832" spans="1:19">
      <c r="A1832" s="169">
        <v>45111</v>
      </c>
      <c r="B1832" s="162">
        <v>6638.125</v>
      </c>
      <c r="C1832" s="162">
        <v>1846.5</v>
      </c>
      <c r="D1832" s="162">
        <v>2547.56</v>
      </c>
      <c r="E1832" s="162">
        <v>5975</v>
      </c>
      <c r="F1832" s="162">
        <v>7650.5</v>
      </c>
      <c r="G1832" s="162">
        <v>95.300000000000011</v>
      </c>
      <c r="H1832" s="162">
        <v>9160</v>
      </c>
      <c r="I1832" s="162">
        <v>4392.8828125</v>
      </c>
      <c r="J1832" s="162">
        <v>7414.5</v>
      </c>
      <c r="K1832" s="162">
        <v>5600.5625</v>
      </c>
      <c r="L1832" s="162">
        <v>5094.25</v>
      </c>
      <c r="M1832" s="162">
        <v>4999</v>
      </c>
      <c r="N1832" s="162">
        <v>61414.180312500001</v>
      </c>
      <c r="O1832" s="171">
        <v>65.900000000000006</v>
      </c>
      <c r="P1832" s="326" t="b">
        <f t="shared" ca="1" si="28"/>
        <v>0</v>
      </c>
      <c r="Q1832" s="234">
        <v>11032.184999999999</v>
      </c>
      <c r="R1832" s="234">
        <v>27273.682812499999</v>
      </c>
      <c r="S1832" s="234">
        <v>23108.3125</v>
      </c>
    </row>
    <row r="1833" spans="1:19">
      <c r="A1833" s="169">
        <v>45112</v>
      </c>
      <c r="B1833" s="162">
        <v>7483.25</v>
      </c>
      <c r="C1833" s="162">
        <v>1871</v>
      </c>
      <c r="D1833" s="162">
        <v>2666.7</v>
      </c>
      <c r="E1833" s="162">
        <v>6128</v>
      </c>
      <c r="F1833" s="162">
        <v>7637.5</v>
      </c>
      <c r="G1833" s="162">
        <v>117.29999999999995</v>
      </c>
      <c r="H1833" s="162">
        <v>9132.5</v>
      </c>
      <c r="I1833" s="162">
        <v>4444.2109375</v>
      </c>
      <c r="J1833" s="162">
        <v>7237.75</v>
      </c>
      <c r="K1833" s="162">
        <v>5601.25</v>
      </c>
      <c r="L1833" s="162">
        <v>4928.9375</v>
      </c>
      <c r="M1833" s="162">
        <v>4843</v>
      </c>
      <c r="N1833" s="162">
        <v>62091.3984375</v>
      </c>
      <c r="O1833" s="171">
        <v>63.2</v>
      </c>
      <c r="P1833" s="326" t="b">
        <f t="shared" ca="1" si="28"/>
        <v>0</v>
      </c>
      <c r="Q1833" s="234">
        <v>12020.95</v>
      </c>
      <c r="R1833" s="234">
        <v>27459.510937499999</v>
      </c>
      <c r="S1833" s="234">
        <v>22610.9375</v>
      </c>
    </row>
    <row r="1834" spans="1:19">
      <c r="A1834" s="169">
        <v>45113</v>
      </c>
      <c r="B1834" s="162">
        <v>7937.375</v>
      </c>
      <c r="C1834" s="162">
        <v>2423.25</v>
      </c>
      <c r="D1834" s="162">
        <v>3242.3599999999997</v>
      </c>
      <c r="E1834" s="162">
        <v>5941</v>
      </c>
      <c r="F1834" s="162">
        <v>7754.5</v>
      </c>
      <c r="G1834" s="162">
        <v>116.26999999999998</v>
      </c>
      <c r="H1834" s="162">
        <v>9228.5</v>
      </c>
      <c r="I1834" s="162">
        <v>4374.265625</v>
      </c>
      <c r="J1834" s="162">
        <v>7065.75</v>
      </c>
      <c r="K1834" s="162">
        <v>5554.875</v>
      </c>
      <c r="L1834" s="162">
        <v>5015.6875</v>
      </c>
      <c r="M1834" s="162">
        <v>4854</v>
      </c>
      <c r="N1834" s="162">
        <v>63507.833124999997</v>
      </c>
      <c r="O1834" s="171">
        <v>70.599999999999994</v>
      </c>
      <c r="P1834" s="326" t="b">
        <f t="shared" ca="1" si="28"/>
        <v>0</v>
      </c>
      <c r="Q1834" s="234">
        <v>13602.985000000001</v>
      </c>
      <c r="R1834" s="234">
        <v>27414.535625</v>
      </c>
      <c r="S1834" s="234">
        <v>22490.3125</v>
      </c>
    </row>
    <row r="1835" spans="1:19">
      <c r="A1835" s="169">
        <v>45114</v>
      </c>
      <c r="B1835" s="162">
        <v>8640.125</v>
      </c>
      <c r="C1835" s="162">
        <v>2901.25</v>
      </c>
      <c r="D1835" s="162">
        <v>3965.02</v>
      </c>
      <c r="E1835" s="162">
        <v>5723</v>
      </c>
      <c r="F1835" s="162">
        <v>7657.5</v>
      </c>
      <c r="G1835" s="162">
        <v>119.20000000000005</v>
      </c>
      <c r="H1835" s="162">
        <v>9241.5</v>
      </c>
      <c r="I1835" s="162">
        <v>4299.7265625</v>
      </c>
      <c r="J1835" s="162">
        <v>7355.5</v>
      </c>
      <c r="K1835" s="162">
        <v>5548.1875</v>
      </c>
      <c r="L1835" s="162">
        <v>5241.25</v>
      </c>
      <c r="M1835" s="162">
        <v>4796</v>
      </c>
      <c r="N1835" s="162">
        <v>65488.259062499994</v>
      </c>
      <c r="O1835" s="171">
        <v>82.1</v>
      </c>
      <c r="P1835" s="326" t="b">
        <f t="shared" ca="1" si="28"/>
        <v>0</v>
      </c>
      <c r="Q1835" s="234">
        <v>15506.395</v>
      </c>
      <c r="R1835" s="234">
        <v>27040.926562500001</v>
      </c>
      <c r="S1835" s="234">
        <v>22940.9375</v>
      </c>
    </row>
    <row r="1836" spans="1:19">
      <c r="A1836" s="169">
        <v>45115</v>
      </c>
      <c r="B1836" s="162">
        <v>8063.125</v>
      </c>
      <c r="C1836" s="162">
        <v>2250</v>
      </c>
      <c r="D1836" s="162">
        <v>3082.8999999999996</v>
      </c>
      <c r="E1836" s="162">
        <v>6339</v>
      </c>
      <c r="F1836" s="162">
        <v>8106.25</v>
      </c>
      <c r="G1836" s="162">
        <v>122.66999999999996</v>
      </c>
      <c r="H1836" s="162">
        <v>9489.5</v>
      </c>
      <c r="I1836" s="162">
        <v>4553.3515625</v>
      </c>
      <c r="J1836" s="162">
        <v>7505.5</v>
      </c>
      <c r="K1836" s="162">
        <v>5700</v>
      </c>
      <c r="L1836" s="162">
        <v>5388.25</v>
      </c>
      <c r="M1836" s="162">
        <v>5083</v>
      </c>
      <c r="N1836" s="162">
        <v>65683.546562500007</v>
      </c>
      <c r="O1836" s="171">
        <v>64.099999999999994</v>
      </c>
      <c r="P1836" s="326" t="b">
        <f t="shared" ca="1" si="28"/>
        <v>0</v>
      </c>
      <c r="Q1836" s="234">
        <v>13396.025</v>
      </c>
      <c r="R1836" s="234">
        <v>28610.771562499998</v>
      </c>
      <c r="S1836" s="234">
        <v>23676.75</v>
      </c>
    </row>
    <row r="1837" spans="1:19">
      <c r="A1837" s="169">
        <v>45116</v>
      </c>
      <c r="B1837" s="162">
        <v>7704.875</v>
      </c>
      <c r="C1837" s="162">
        <v>1819</v>
      </c>
      <c r="D1837" s="162">
        <v>2454.33</v>
      </c>
      <c r="E1837" s="162">
        <v>6433</v>
      </c>
      <c r="F1837" s="162">
        <v>8074.25</v>
      </c>
      <c r="G1837" s="162">
        <v>126</v>
      </c>
      <c r="H1837" s="162">
        <v>9410</v>
      </c>
      <c r="I1837" s="162">
        <v>4319.421875</v>
      </c>
      <c r="J1837" s="162">
        <v>7474.75</v>
      </c>
      <c r="K1837" s="162">
        <v>5667.1875</v>
      </c>
      <c r="L1837" s="162">
        <v>5394.59375</v>
      </c>
      <c r="M1837" s="162">
        <v>5033</v>
      </c>
      <c r="N1837" s="162">
        <v>63910.408125000002</v>
      </c>
      <c r="O1837" s="171">
        <v>63.4</v>
      </c>
      <c r="P1837" s="326" t="b">
        <f t="shared" ca="1" si="28"/>
        <v>0</v>
      </c>
      <c r="Q1837" s="234">
        <v>11978.205</v>
      </c>
      <c r="R1837" s="234">
        <v>28362.671875</v>
      </c>
      <c r="S1837" s="234">
        <v>23569.53125</v>
      </c>
    </row>
    <row r="1838" spans="1:19">
      <c r="A1838" s="169">
        <v>45117</v>
      </c>
      <c r="B1838" s="162">
        <v>7795.25</v>
      </c>
      <c r="C1838" s="162">
        <v>1925.5</v>
      </c>
      <c r="D1838" s="162">
        <v>2976.73</v>
      </c>
      <c r="E1838" s="162">
        <v>5569</v>
      </c>
      <c r="F1838" s="162">
        <v>7628.5</v>
      </c>
      <c r="G1838" s="162">
        <v>123.30999999999995</v>
      </c>
      <c r="H1838" s="162">
        <v>9355.5</v>
      </c>
      <c r="I1838" s="162">
        <v>4141.6484375</v>
      </c>
      <c r="J1838" s="162">
        <v>7520.5</v>
      </c>
      <c r="K1838" s="162">
        <v>5624.0625</v>
      </c>
      <c r="L1838" s="162">
        <v>5369.8125</v>
      </c>
      <c r="M1838" s="162">
        <v>4959</v>
      </c>
      <c r="N1838" s="162">
        <v>62988.813437500001</v>
      </c>
      <c r="O1838" s="171">
        <v>63.9</v>
      </c>
      <c r="P1838" s="326" t="b">
        <f t="shared" ca="1" si="28"/>
        <v>0</v>
      </c>
      <c r="Q1838" s="234">
        <v>12697.48</v>
      </c>
      <c r="R1838" s="234">
        <v>26817.958437499998</v>
      </c>
      <c r="S1838" s="234">
        <v>23473.375</v>
      </c>
    </row>
    <row r="1839" spans="1:19">
      <c r="A1839" s="169">
        <v>45118</v>
      </c>
      <c r="B1839" s="162">
        <v>7465</v>
      </c>
      <c r="C1839" s="162">
        <v>1754.5</v>
      </c>
      <c r="D1839" s="162">
        <v>2822.01</v>
      </c>
      <c r="E1839" s="162">
        <v>5677</v>
      </c>
      <c r="F1839" s="162">
        <v>7700</v>
      </c>
      <c r="G1839" s="162">
        <v>129.34000000000003</v>
      </c>
      <c r="H1839" s="162">
        <v>9196</v>
      </c>
      <c r="I1839" s="162">
        <v>4191.421875</v>
      </c>
      <c r="J1839" s="162">
        <v>7442</v>
      </c>
      <c r="K1839" s="162">
        <v>5546</v>
      </c>
      <c r="L1839" s="162">
        <v>5468.0625</v>
      </c>
      <c r="M1839" s="162">
        <v>4924</v>
      </c>
      <c r="N1839" s="162">
        <v>62315.334374999999</v>
      </c>
      <c r="O1839" s="171">
        <v>63.5</v>
      </c>
      <c r="P1839" s="326" t="b">
        <f t="shared" ca="1" si="28"/>
        <v>0</v>
      </c>
      <c r="Q1839" s="234">
        <v>12041.51</v>
      </c>
      <c r="R1839" s="234">
        <v>26893.761875</v>
      </c>
      <c r="S1839" s="234">
        <v>23380.0625</v>
      </c>
    </row>
    <row r="1840" spans="1:19">
      <c r="A1840" s="169">
        <v>45119</v>
      </c>
      <c r="B1840" s="162">
        <v>8302.375</v>
      </c>
      <c r="C1840" s="162">
        <v>2943.5</v>
      </c>
      <c r="D1840" s="162">
        <v>2658.59</v>
      </c>
      <c r="E1840" s="162">
        <v>6260</v>
      </c>
      <c r="F1840" s="162">
        <v>7620.75</v>
      </c>
      <c r="G1840" s="162">
        <v>132.40999999999997</v>
      </c>
      <c r="H1840" s="162">
        <v>9201</v>
      </c>
      <c r="I1840" s="162">
        <v>4386.1640625</v>
      </c>
      <c r="J1840" s="162">
        <v>7371.5</v>
      </c>
      <c r="K1840" s="162">
        <v>5577.375</v>
      </c>
      <c r="L1840" s="162">
        <v>5323.9375</v>
      </c>
      <c r="M1840" s="162">
        <v>4887</v>
      </c>
      <c r="N1840" s="162">
        <v>64664.6015625</v>
      </c>
      <c r="O1840" s="171">
        <v>62.2</v>
      </c>
      <c r="P1840" s="326" t="b">
        <f t="shared" ca="1" si="28"/>
        <v>0</v>
      </c>
      <c r="Q1840" s="234">
        <v>13904.465</v>
      </c>
      <c r="R1840" s="234">
        <v>27600.3240625</v>
      </c>
      <c r="S1840" s="234">
        <v>23159.8125</v>
      </c>
    </row>
    <row r="1841" spans="1:19">
      <c r="A1841" s="169">
        <v>45120</v>
      </c>
      <c r="B1841" s="162">
        <v>7865.75</v>
      </c>
      <c r="C1841" s="162">
        <v>2012.75</v>
      </c>
      <c r="D1841" s="162">
        <v>2881.73</v>
      </c>
      <c r="E1841" s="162">
        <v>5699</v>
      </c>
      <c r="F1841" s="162">
        <v>7633.25</v>
      </c>
      <c r="G1841" s="162">
        <v>129.39999999999998</v>
      </c>
      <c r="H1841" s="162">
        <v>9324</v>
      </c>
      <c r="I1841" s="162">
        <v>4136.59375</v>
      </c>
      <c r="J1841" s="162">
        <v>7372.25</v>
      </c>
      <c r="K1841" s="162">
        <v>5605.6875</v>
      </c>
      <c r="L1841" s="162">
        <v>5241.46875</v>
      </c>
      <c r="M1841" s="162">
        <v>4821</v>
      </c>
      <c r="N1841" s="162">
        <v>62722.880000000005</v>
      </c>
      <c r="O1841" s="171">
        <v>58.4</v>
      </c>
      <c r="P1841" s="326" t="b">
        <f t="shared" ca="1" si="28"/>
        <v>0</v>
      </c>
      <c r="Q1841" s="234">
        <v>12760.23</v>
      </c>
      <c r="R1841" s="234">
        <v>26922.243750000001</v>
      </c>
      <c r="S1841" s="234">
        <v>23040.40625</v>
      </c>
    </row>
    <row r="1842" spans="1:19">
      <c r="A1842" s="169">
        <v>45121</v>
      </c>
      <c r="B1842" s="162">
        <v>8186.25</v>
      </c>
      <c r="C1842" s="162">
        <v>2446.75</v>
      </c>
      <c r="D1842" s="162">
        <v>3479.02</v>
      </c>
      <c r="E1842" s="162">
        <v>6326</v>
      </c>
      <c r="F1842" s="162">
        <v>7706.75</v>
      </c>
      <c r="G1842" s="162">
        <v>134</v>
      </c>
      <c r="H1842" s="162">
        <v>9152.5</v>
      </c>
      <c r="I1842" s="162">
        <v>4356.5625</v>
      </c>
      <c r="J1842" s="162">
        <v>7477.75</v>
      </c>
      <c r="K1842" s="162">
        <v>5557.8125</v>
      </c>
      <c r="L1842" s="162">
        <v>5196.28125</v>
      </c>
      <c r="M1842" s="162">
        <v>4896</v>
      </c>
      <c r="N1842" s="162">
        <v>64915.676249999997</v>
      </c>
      <c r="O1842" s="171">
        <v>97.7</v>
      </c>
      <c r="P1842" s="326" t="b">
        <f t="shared" ca="1" si="28"/>
        <v>0</v>
      </c>
      <c r="Q1842" s="234">
        <v>14112.02</v>
      </c>
      <c r="R1842" s="234">
        <v>27675.8125</v>
      </c>
      <c r="S1842" s="234">
        <v>23127.84375</v>
      </c>
    </row>
    <row r="1843" spans="1:19">
      <c r="A1843" s="169">
        <v>45122</v>
      </c>
      <c r="B1843" s="162">
        <v>8572.875</v>
      </c>
      <c r="C1843" s="162">
        <v>2823.25</v>
      </c>
      <c r="D1843" s="162">
        <v>3952.94</v>
      </c>
      <c r="E1843" s="162">
        <v>6898</v>
      </c>
      <c r="F1843" s="162">
        <v>8018.75</v>
      </c>
      <c r="G1843" s="162">
        <v>115.80000000000001</v>
      </c>
      <c r="H1843" s="162">
        <v>9289.5</v>
      </c>
      <c r="I1843" s="162">
        <v>4433.1015625</v>
      </c>
      <c r="J1843" s="162">
        <v>7451.25</v>
      </c>
      <c r="K1843" s="162">
        <v>5619.1875</v>
      </c>
      <c r="L1843" s="162">
        <v>5363.25</v>
      </c>
      <c r="M1843" s="162">
        <v>5063</v>
      </c>
      <c r="N1843" s="162">
        <v>67600.904062500005</v>
      </c>
      <c r="O1843" s="171">
        <v>96.4</v>
      </c>
      <c r="P1843" s="326" t="b">
        <f t="shared" ca="1" si="28"/>
        <v>0</v>
      </c>
      <c r="Q1843" s="234">
        <v>15349.065000000001</v>
      </c>
      <c r="R1843" s="234">
        <v>28755.151562499999</v>
      </c>
      <c r="S1843" s="234">
        <v>23496.6875</v>
      </c>
    </row>
    <row r="1844" spans="1:19">
      <c r="A1844" s="169">
        <v>45123</v>
      </c>
      <c r="B1844" s="162">
        <v>8651.25</v>
      </c>
      <c r="C1844" s="162">
        <v>2891.75</v>
      </c>
      <c r="D1844" s="162">
        <v>3836.4</v>
      </c>
      <c r="E1844" s="162">
        <v>6151</v>
      </c>
      <c r="F1844" s="162">
        <v>7973</v>
      </c>
      <c r="G1844" s="162">
        <v>97.829999999999984</v>
      </c>
      <c r="H1844" s="162">
        <v>9182.5</v>
      </c>
      <c r="I1844" s="162">
        <v>4433.5859375</v>
      </c>
      <c r="J1844" s="162">
        <v>7406.5</v>
      </c>
      <c r="K1844" s="162">
        <v>5567.6875</v>
      </c>
      <c r="L1844" s="162">
        <v>5401.71875</v>
      </c>
      <c r="M1844" s="162">
        <v>4989</v>
      </c>
      <c r="N1844" s="162">
        <v>66582.22218750001</v>
      </c>
      <c r="O1844" s="171">
        <v>96.5</v>
      </c>
      <c r="P1844" s="326" t="b">
        <f t="shared" ca="1" si="28"/>
        <v>0</v>
      </c>
      <c r="Q1844" s="234">
        <v>15379.4</v>
      </c>
      <c r="R1844" s="234">
        <v>27837.915937500002</v>
      </c>
      <c r="S1844" s="234">
        <v>23364.90625</v>
      </c>
    </row>
    <row r="1845" spans="1:19">
      <c r="A1845" s="169">
        <v>45124</v>
      </c>
      <c r="B1845" s="162">
        <v>8427</v>
      </c>
      <c r="C1845" s="162">
        <v>2861.75</v>
      </c>
      <c r="D1845" s="162">
        <v>3676.6099999999997</v>
      </c>
      <c r="E1845" s="162">
        <v>5402</v>
      </c>
      <c r="F1845" s="162">
        <v>7743.5</v>
      </c>
      <c r="G1845" s="162">
        <v>79.360000000000014</v>
      </c>
      <c r="H1845" s="162">
        <v>8788</v>
      </c>
      <c r="I1845" s="162">
        <v>4173.1875</v>
      </c>
      <c r="J1845" s="162">
        <v>7431.25</v>
      </c>
      <c r="K1845" s="162">
        <v>5409.75</v>
      </c>
      <c r="L1845" s="162">
        <v>5477.46875</v>
      </c>
      <c r="M1845" s="162">
        <v>5047</v>
      </c>
      <c r="N1845" s="162">
        <v>64516.876250000001</v>
      </c>
      <c r="O1845" s="171">
        <v>97.8</v>
      </c>
      <c r="P1845" s="326" t="b">
        <f t="shared" ca="1" si="28"/>
        <v>0</v>
      </c>
      <c r="Q1845" s="234">
        <v>14965.36</v>
      </c>
      <c r="R1845" s="234">
        <v>26186.047500000001</v>
      </c>
      <c r="S1845" s="234">
        <v>23365.46875</v>
      </c>
    </row>
    <row r="1846" spans="1:19">
      <c r="A1846" s="169">
        <v>45125</v>
      </c>
      <c r="B1846" s="162">
        <v>8457.125</v>
      </c>
      <c r="C1846" s="162">
        <v>2844</v>
      </c>
      <c r="D1846" s="162">
        <v>3643.1400000000003</v>
      </c>
      <c r="E1846" s="162">
        <v>5809</v>
      </c>
      <c r="F1846" s="162">
        <v>7649.5</v>
      </c>
      <c r="G1846" s="162">
        <v>90.149999999999977</v>
      </c>
      <c r="H1846" s="162">
        <v>9094</v>
      </c>
      <c r="I1846" s="162">
        <v>4205.0859375</v>
      </c>
      <c r="J1846" s="162">
        <v>7476</v>
      </c>
      <c r="K1846" s="162">
        <v>5355.9375</v>
      </c>
      <c r="L1846" s="162">
        <v>5601</v>
      </c>
      <c r="M1846" s="162">
        <v>4891</v>
      </c>
      <c r="N1846" s="162">
        <v>65115.938437500001</v>
      </c>
      <c r="O1846" s="171">
        <v>95.7</v>
      </c>
      <c r="P1846" s="326" t="b">
        <f t="shared" ca="1" si="28"/>
        <v>0</v>
      </c>
      <c r="Q1846" s="234">
        <v>14944.264999999999</v>
      </c>
      <c r="R1846" s="234">
        <v>26847.735937500001</v>
      </c>
      <c r="S1846" s="234">
        <v>23323.9375</v>
      </c>
    </row>
    <row r="1847" spans="1:19">
      <c r="A1847" s="169">
        <v>45126</v>
      </c>
      <c r="B1847" s="162">
        <v>8634.75</v>
      </c>
      <c r="C1847" s="162">
        <v>2934</v>
      </c>
      <c r="D1847" s="162">
        <v>3690.5299999999997</v>
      </c>
      <c r="E1847" s="162">
        <v>5516</v>
      </c>
      <c r="F1847" s="162">
        <v>7586.75</v>
      </c>
      <c r="G1847" s="162">
        <v>87.889999999999986</v>
      </c>
      <c r="H1847" s="162">
        <v>9104.5</v>
      </c>
      <c r="I1847" s="162">
        <v>4343.484375</v>
      </c>
      <c r="J1847" s="162">
        <v>7556.5</v>
      </c>
      <c r="K1847" s="162">
        <v>5550</v>
      </c>
      <c r="L1847" s="162">
        <v>5521.0625</v>
      </c>
      <c r="M1847" s="162">
        <v>4952</v>
      </c>
      <c r="N1847" s="162">
        <v>65477.466874999998</v>
      </c>
      <c r="O1847" s="171">
        <v>97</v>
      </c>
      <c r="P1847" s="326" t="b">
        <f t="shared" ca="1" si="28"/>
        <v>0</v>
      </c>
      <c r="Q1847" s="234">
        <v>15259.279999999999</v>
      </c>
      <c r="R1847" s="234">
        <v>26638.624374999999</v>
      </c>
      <c r="S1847" s="234">
        <v>23579.5625</v>
      </c>
    </row>
    <row r="1848" spans="1:19">
      <c r="A1848" s="169">
        <v>45127</v>
      </c>
      <c r="B1848" s="162">
        <v>8689.625</v>
      </c>
      <c r="C1848" s="162">
        <v>2996.5</v>
      </c>
      <c r="D1848" s="162">
        <v>3799.8</v>
      </c>
      <c r="E1848" s="162">
        <v>5638</v>
      </c>
      <c r="F1848" s="162">
        <v>7744</v>
      </c>
      <c r="G1848" s="162">
        <v>117.22000000000003</v>
      </c>
      <c r="H1848" s="162">
        <v>9158.5</v>
      </c>
      <c r="I1848" s="162">
        <v>4158.125</v>
      </c>
      <c r="J1848" s="162">
        <v>7544.5</v>
      </c>
      <c r="K1848" s="162">
        <v>5609.3125</v>
      </c>
      <c r="L1848" s="162">
        <v>5454.75</v>
      </c>
      <c r="M1848" s="162">
        <v>4967</v>
      </c>
      <c r="N1848" s="162">
        <v>65877.332500000004</v>
      </c>
      <c r="O1848" s="171">
        <v>98.5</v>
      </c>
      <c r="P1848" s="326" t="b">
        <f t="shared" ca="1" si="28"/>
        <v>0</v>
      </c>
      <c r="Q1848" s="234">
        <v>15485.924999999999</v>
      </c>
      <c r="R1848" s="234">
        <v>26815.845000000001</v>
      </c>
      <c r="S1848" s="234">
        <v>23575.5625</v>
      </c>
    </row>
    <row r="1849" spans="1:19">
      <c r="A1849" s="169">
        <v>45128</v>
      </c>
      <c r="B1849" s="162">
        <v>8519.25</v>
      </c>
      <c r="C1849" s="162">
        <v>2887.5</v>
      </c>
      <c r="D1849" s="162">
        <v>3791.67</v>
      </c>
      <c r="E1849" s="162">
        <v>6022</v>
      </c>
      <c r="F1849" s="162">
        <v>7730.5</v>
      </c>
      <c r="G1849" s="162">
        <v>120.38999999999999</v>
      </c>
      <c r="H1849" s="162">
        <v>9150.5</v>
      </c>
      <c r="I1849" s="162">
        <v>4137.6875</v>
      </c>
      <c r="J1849" s="162">
        <v>7542</v>
      </c>
      <c r="K1849" s="162">
        <v>5670.1875</v>
      </c>
      <c r="L1849" s="162">
        <v>5488.84375</v>
      </c>
      <c r="M1849" s="162">
        <v>4960</v>
      </c>
      <c r="N1849" s="162">
        <v>66020.528749999998</v>
      </c>
      <c r="O1849" s="171">
        <v>99.5</v>
      </c>
      <c r="P1849" s="326" t="b">
        <f t="shared" ca="1" si="28"/>
        <v>0</v>
      </c>
      <c r="Q1849" s="234">
        <v>15198.42</v>
      </c>
      <c r="R1849" s="234">
        <v>27161.077499999999</v>
      </c>
      <c r="S1849" s="234">
        <v>23661.03125</v>
      </c>
    </row>
    <row r="1850" spans="1:19">
      <c r="A1850" s="169">
        <v>45129</v>
      </c>
      <c r="B1850" s="162">
        <v>8694</v>
      </c>
      <c r="C1850" s="162">
        <v>2801.25</v>
      </c>
      <c r="D1850" s="162">
        <v>3946.29</v>
      </c>
      <c r="E1850" s="162">
        <v>6002</v>
      </c>
      <c r="F1850" s="162">
        <v>7850.5</v>
      </c>
      <c r="G1850" s="162">
        <v>121.66999999999996</v>
      </c>
      <c r="H1850" s="162">
        <v>9244</v>
      </c>
      <c r="I1850" s="162">
        <v>4316.5</v>
      </c>
      <c r="J1850" s="162">
        <v>7438.25</v>
      </c>
      <c r="K1850" s="162">
        <v>5642.3125</v>
      </c>
      <c r="L1850" s="162">
        <v>5583.03125</v>
      </c>
      <c r="M1850" s="162">
        <v>4957</v>
      </c>
      <c r="N1850" s="162">
        <v>66596.803749999992</v>
      </c>
      <c r="O1850" s="171">
        <v>97.2</v>
      </c>
      <c r="P1850" s="326" t="b">
        <f t="shared" ca="1" si="28"/>
        <v>0</v>
      </c>
      <c r="Q1850" s="234">
        <v>15441.54</v>
      </c>
      <c r="R1850" s="234">
        <v>27534.67</v>
      </c>
      <c r="S1850" s="234">
        <v>23620.59375</v>
      </c>
    </row>
    <row r="1851" spans="1:19">
      <c r="A1851" s="169">
        <v>45130</v>
      </c>
      <c r="B1851" s="162">
        <v>8427.125</v>
      </c>
      <c r="C1851" s="162">
        <v>2983</v>
      </c>
      <c r="D1851" s="162">
        <v>3891.1</v>
      </c>
      <c r="E1851" s="162">
        <v>5997</v>
      </c>
      <c r="F1851" s="162">
        <v>7883.75</v>
      </c>
      <c r="G1851" s="162">
        <v>124.36000000000001</v>
      </c>
      <c r="H1851" s="162">
        <v>9302.5</v>
      </c>
      <c r="I1851" s="162">
        <v>4379.171875</v>
      </c>
      <c r="J1851" s="162">
        <v>7488</v>
      </c>
      <c r="K1851" s="162">
        <v>5670.75</v>
      </c>
      <c r="L1851" s="162">
        <v>5533.34375</v>
      </c>
      <c r="M1851" s="162">
        <v>4963</v>
      </c>
      <c r="N1851" s="162">
        <v>66643.100624999992</v>
      </c>
      <c r="O1851" s="171">
        <v>97.3</v>
      </c>
      <c r="P1851" s="326" t="b">
        <f t="shared" ca="1" si="28"/>
        <v>0</v>
      </c>
      <c r="Q1851" s="234">
        <v>15301.225</v>
      </c>
      <c r="R1851" s="234">
        <v>27686.781875000001</v>
      </c>
      <c r="S1851" s="234">
        <v>23655.09375</v>
      </c>
    </row>
    <row r="1852" spans="1:19">
      <c r="A1852" s="169">
        <v>45131</v>
      </c>
      <c r="B1852" s="162">
        <v>8444.375</v>
      </c>
      <c r="C1852" s="162">
        <v>2923.75</v>
      </c>
      <c r="D1852" s="162">
        <v>3780.3599999999997</v>
      </c>
      <c r="E1852" s="162">
        <v>5805</v>
      </c>
      <c r="F1852" s="162">
        <v>7716.75</v>
      </c>
      <c r="G1852" s="162">
        <v>131.75</v>
      </c>
      <c r="H1852" s="162">
        <v>9267</v>
      </c>
      <c r="I1852" s="162">
        <v>4201.390625</v>
      </c>
      <c r="J1852" s="162">
        <v>7467.5</v>
      </c>
      <c r="K1852" s="162">
        <v>5621.25</v>
      </c>
      <c r="L1852" s="162">
        <v>5505</v>
      </c>
      <c r="M1852" s="162">
        <v>4915</v>
      </c>
      <c r="N1852" s="162">
        <v>65779.125625000001</v>
      </c>
      <c r="O1852" s="171">
        <v>98.6</v>
      </c>
      <c r="P1852" s="326" t="b">
        <f t="shared" ca="1" si="28"/>
        <v>0</v>
      </c>
      <c r="Q1852" s="234">
        <v>15148.485000000001</v>
      </c>
      <c r="R1852" s="234">
        <v>27121.890625</v>
      </c>
      <c r="S1852" s="234">
        <v>23508.75</v>
      </c>
    </row>
    <row r="1853" spans="1:19">
      <c r="A1853" s="169">
        <v>45132</v>
      </c>
      <c r="B1853" s="162">
        <v>8351.875</v>
      </c>
      <c r="C1853" s="162">
        <v>2930.5</v>
      </c>
      <c r="D1853" s="162">
        <v>3731.93</v>
      </c>
      <c r="E1853" s="162">
        <v>5633</v>
      </c>
      <c r="F1853" s="162">
        <v>7691.25</v>
      </c>
      <c r="G1853" s="162">
        <v>132.58000000000004</v>
      </c>
      <c r="H1853" s="162">
        <v>9354.5</v>
      </c>
      <c r="I1853" s="162">
        <v>4481.328125</v>
      </c>
      <c r="J1853" s="162">
        <v>7328.25</v>
      </c>
      <c r="K1853" s="162">
        <v>5479.375</v>
      </c>
      <c r="L1853" s="162">
        <v>5319.625</v>
      </c>
      <c r="M1853" s="162">
        <v>4788</v>
      </c>
      <c r="N1853" s="162">
        <v>65222.213125000002</v>
      </c>
      <c r="O1853" s="171">
        <v>98</v>
      </c>
      <c r="P1853" s="326" t="b">
        <f t="shared" ca="1" si="28"/>
        <v>0</v>
      </c>
      <c r="Q1853" s="234">
        <v>15014.305</v>
      </c>
      <c r="R1853" s="234">
        <v>27292.658125000002</v>
      </c>
      <c r="S1853" s="234">
        <v>22915.25</v>
      </c>
    </row>
    <row r="1854" spans="1:19">
      <c r="A1854" s="169">
        <v>45133</v>
      </c>
      <c r="B1854" s="162">
        <v>8410.625</v>
      </c>
      <c r="C1854" s="162">
        <v>2883.75</v>
      </c>
      <c r="D1854" s="162">
        <v>3769.83</v>
      </c>
      <c r="E1854" s="162">
        <v>5678</v>
      </c>
      <c r="F1854" s="162">
        <v>7914.25</v>
      </c>
      <c r="G1854" s="162">
        <v>142.21000000000004</v>
      </c>
      <c r="H1854" s="162">
        <v>9332.5</v>
      </c>
      <c r="I1854" s="162">
        <v>4201.609375</v>
      </c>
      <c r="J1854" s="162">
        <v>7392.75</v>
      </c>
      <c r="K1854" s="162">
        <v>5491.625</v>
      </c>
      <c r="L1854" s="162">
        <v>5286.6875</v>
      </c>
      <c r="M1854" s="162">
        <v>4732</v>
      </c>
      <c r="N1854" s="162">
        <v>65235.836875000001</v>
      </c>
      <c r="O1854" s="171">
        <v>98.7</v>
      </c>
      <c r="P1854" s="326" t="b">
        <f t="shared" ca="1" si="28"/>
        <v>0</v>
      </c>
      <c r="Q1854" s="234">
        <v>15064.205</v>
      </c>
      <c r="R1854" s="234">
        <v>27268.569374999999</v>
      </c>
      <c r="S1854" s="234">
        <v>22903.0625</v>
      </c>
    </row>
    <row r="1855" spans="1:19">
      <c r="A1855" s="169">
        <v>45134</v>
      </c>
      <c r="B1855" s="162">
        <v>8570.875</v>
      </c>
      <c r="C1855" s="162">
        <v>2961.75</v>
      </c>
      <c r="D1855" s="162">
        <v>3760.5899999999997</v>
      </c>
      <c r="E1855" s="162">
        <v>5664</v>
      </c>
      <c r="F1855" s="162">
        <v>7741.75</v>
      </c>
      <c r="G1855" s="162">
        <v>136.98000000000002</v>
      </c>
      <c r="H1855" s="162">
        <v>9176</v>
      </c>
      <c r="I1855" s="162">
        <v>4171.796875</v>
      </c>
      <c r="J1855" s="162">
        <v>7200.5</v>
      </c>
      <c r="K1855" s="162">
        <v>5469.25</v>
      </c>
      <c r="L1855" s="162">
        <v>5150.0625</v>
      </c>
      <c r="M1855" s="162">
        <v>4652</v>
      </c>
      <c r="N1855" s="162">
        <v>64655.554375</v>
      </c>
      <c r="O1855" s="171">
        <v>98.4</v>
      </c>
      <c r="P1855" s="326" t="b">
        <f t="shared" ca="1" si="28"/>
        <v>0</v>
      </c>
      <c r="Q1855" s="234">
        <v>15293.215</v>
      </c>
      <c r="R1855" s="234">
        <v>26890.526875</v>
      </c>
      <c r="S1855" s="234">
        <v>22471.8125</v>
      </c>
    </row>
    <row r="1856" spans="1:19">
      <c r="A1856" s="169">
        <v>45135</v>
      </c>
      <c r="B1856" s="162">
        <v>8473.5</v>
      </c>
      <c r="C1856" s="162">
        <v>2864.25</v>
      </c>
      <c r="D1856" s="162">
        <v>3851.2</v>
      </c>
      <c r="E1856" s="162">
        <v>5262</v>
      </c>
      <c r="F1856" s="162">
        <v>7590</v>
      </c>
      <c r="G1856" s="162">
        <v>134.74</v>
      </c>
      <c r="H1856" s="162">
        <v>9219</v>
      </c>
      <c r="I1856" s="162">
        <v>4178.109375</v>
      </c>
      <c r="J1856" s="162">
        <v>7458.75</v>
      </c>
      <c r="K1856" s="162">
        <v>5389.9375</v>
      </c>
      <c r="L1856" s="162">
        <v>5285.25</v>
      </c>
      <c r="M1856" s="162">
        <v>4792</v>
      </c>
      <c r="N1856" s="162">
        <v>64498.736874999995</v>
      </c>
      <c r="O1856" s="171">
        <v>97</v>
      </c>
      <c r="P1856" s="326" t="b">
        <f t="shared" ca="1" si="28"/>
        <v>0</v>
      </c>
      <c r="Q1856" s="234">
        <v>15188.95</v>
      </c>
      <c r="R1856" s="234">
        <v>26383.849374999998</v>
      </c>
      <c r="S1856" s="234">
        <v>22925.9375</v>
      </c>
    </row>
    <row r="1857" spans="1:19">
      <c r="A1857" s="169">
        <v>45136</v>
      </c>
      <c r="B1857" s="162">
        <v>8500.375</v>
      </c>
      <c r="C1857" s="162">
        <v>2708.5</v>
      </c>
      <c r="D1857" s="162">
        <v>3921.41</v>
      </c>
      <c r="E1857" s="162">
        <v>5592</v>
      </c>
      <c r="F1857" s="162">
        <v>7893.75</v>
      </c>
      <c r="G1857" s="162">
        <v>102.97999999999999</v>
      </c>
      <c r="H1857" s="162">
        <v>9256.5</v>
      </c>
      <c r="I1857" s="162">
        <v>3948.5</v>
      </c>
      <c r="J1857" s="162">
        <v>7555.5</v>
      </c>
      <c r="K1857" s="162">
        <v>5473.875</v>
      </c>
      <c r="L1857" s="162">
        <v>5424.4375</v>
      </c>
      <c r="M1857" s="162">
        <v>4853</v>
      </c>
      <c r="N1857" s="162">
        <v>65230.827499999999</v>
      </c>
      <c r="O1857" s="171">
        <v>97.5</v>
      </c>
      <c r="P1857" s="326" t="b">
        <f t="shared" ca="1" si="28"/>
        <v>0</v>
      </c>
      <c r="Q1857" s="234">
        <v>15130.285</v>
      </c>
      <c r="R1857" s="234">
        <v>26793.73</v>
      </c>
      <c r="S1857" s="234">
        <v>23306.8125</v>
      </c>
    </row>
    <row r="1858" spans="1:19">
      <c r="A1858" s="169">
        <v>45137</v>
      </c>
      <c r="B1858" s="162">
        <v>8513</v>
      </c>
      <c r="C1858" s="162">
        <v>2875</v>
      </c>
      <c r="D1858" s="162">
        <v>3986.71</v>
      </c>
      <c r="E1858" s="162">
        <v>5269</v>
      </c>
      <c r="F1858" s="162">
        <v>7911.75</v>
      </c>
      <c r="G1858" s="162">
        <v>116.04999999999995</v>
      </c>
      <c r="H1858" s="162">
        <v>9326.5</v>
      </c>
      <c r="I1858" s="162">
        <v>4099.859375</v>
      </c>
      <c r="J1858" s="162">
        <v>7468.5</v>
      </c>
      <c r="K1858" s="162">
        <v>5585.4375</v>
      </c>
      <c r="L1858" s="162">
        <v>5438.125</v>
      </c>
      <c r="M1858" s="162">
        <v>4943</v>
      </c>
      <c r="N1858" s="162">
        <v>65532.931875000002</v>
      </c>
      <c r="O1858" s="171">
        <v>95.4</v>
      </c>
      <c r="P1858" s="326" t="b">
        <f t="shared" ca="1" si="28"/>
        <v>0</v>
      </c>
      <c r="Q1858" s="234">
        <v>15374.71</v>
      </c>
      <c r="R1858" s="234">
        <v>26723.159374999999</v>
      </c>
      <c r="S1858" s="234">
        <v>23435.0625</v>
      </c>
    </row>
    <row r="1859" spans="1:19">
      <c r="A1859" s="169">
        <v>45138</v>
      </c>
      <c r="B1859" s="162">
        <v>8459.625</v>
      </c>
      <c r="C1859" s="162">
        <v>2807.25</v>
      </c>
      <c r="D1859" s="162">
        <v>3736.71</v>
      </c>
      <c r="E1859" s="162">
        <v>5811</v>
      </c>
      <c r="F1859" s="162">
        <v>7700.5</v>
      </c>
      <c r="G1859" s="162">
        <v>43.049999999999955</v>
      </c>
      <c r="H1859" s="162">
        <v>9222.5</v>
      </c>
      <c r="I1859" s="162">
        <v>4030</v>
      </c>
      <c r="J1859" s="162">
        <v>7337.75</v>
      </c>
      <c r="K1859" s="162">
        <v>5565.625</v>
      </c>
      <c r="L1859" s="162">
        <v>5569.0625</v>
      </c>
      <c r="M1859" s="162">
        <v>4848</v>
      </c>
      <c r="N1859" s="162">
        <v>65131.072500000002</v>
      </c>
      <c r="O1859" s="171">
        <v>91.9</v>
      </c>
      <c r="P1859" s="326" t="b">
        <f t="shared" ca="1" si="28"/>
        <v>0</v>
      </c>
      <c r="Q1859" s="234">
        <v>15003.584999999999</v>
      </c>
      <c r="R1859" s="234">
        <v>26807.05</v>
      </c>
      <c r="S1859" s="234">
        <v>23320.4375</v>
      </c>
    </row>
    <row r="1860" spans="1:19">
      <c r="A1860" s="169">
        <v>45139</v>
      </c>
      <c r="B1860" s="162">
        <v>8583.375</v>
      </c>
      <c r="C1860" s="162">
        <v>2746.5</v>
      </c>
      <c r="D1860" s="162">
        <v>3657.5200000000004</v>
      </c>
      <c r="E1860" s="162">
        <v>5398</v>
      </c>
      <c r="F1860" s="162">
        <v>7712.5</v>
      </c>
      <c r="G1860" s="162">
        <v>105.75</v>
      </c>
      <c r="H1860" s="162">
        <v>9090</v>
      </c>
      <c r="I1860" s="162">
        <v>4130.578125</v>
      </c>
      <c r="J1860" s="162">
        <v>7548</v>
      </c>
      <c r="K1860" s="162">
        <v>5561.75</v>
      </c>
      <c r="L1860" s="162">
        <v>5441.65625</v>
      </c>
      <c r="M1860" s="162">
        <v>4819</v>
      </c>
      <c r="N1860" s="162">
        <v>64794.629375000004</v>
      </c>
      <c r="O1860" s="171">
        <v>93.2</v>
      </c>
      <c r="P1860" s="326" t="b">
        <f t="shared" ref="P1860:P1923" ca="1" si="29">AND(A1860&gt;=(TODAY()-30),A1860&lt;TODAY())</f>
        <v>0</v>
      </c>
      <c r="Q1860" s="234">
        <v>14987.395</v>
      </c>
      <c r="R1860" s="234">
        <v>26436.828125</v>
      </c>
      <c r="S1860" s="234">
        <v>23370.40625</v>
      </c>
    </row>
    <row r="1861" spans="1:19">
      <c r="A1861" s="169">
        <v>45140</v>
      </c>
      <c r="B1861" s="162">
        <v>8399.875</v>
      </c>
      <c r="C1861" s="162">
        <v>2765.75</v>
      </c>
      <c r="D1861" s="162">
        <v>3476.5200000000004</v>
      </c>
      <c r="E1861" s="162">
        <v>5402</v>
      </c>
      <c r="F1861" s="162">
        <v>7801</v>
      </c>
      <c r="G1861" s="162">
        <v>-114.75</v>
      </c>
      <c r="H1861" s="162">
        <v>9142.5</v>
      </c>
      <c r="I1861" s="162">
        <v>4220.640625</v>
      </c>
      <c r="J1861" s="162">
        <v>7412</v>
      </c>
      <c r="K1861" s="162">
        <v>5501.25</v>
      </c>
      <c r="L1861" s="162">
        <v>5369.9375</v>
      </c>
      <c r="M1861" s="162">
        <v>4862</v>
      </c>
      <c r="N1861" s="162">
        <v>64238.723125000004</v>
      </c>
      <c r="O1861" s="171">
        <v>92.2</v>
      </c>
      <c r="P1861" s="326" t="b">
        <f t="shared" ca="1" si="29"/>
        <v>0</v>
      </c>
      <c r="Q1861" s="234">
        <v>14642.145</v>
      </c>
      <c r="R1861" s="234">
        <v>26451.390625</v>
      </c>
      <c r="S1861" s="234">
        <v>23145.1875</v>
      </c>
    </row>
    <row r="1862" spans="1:19">
      <c r="A1862" s="169">
        <v>45141</v>
      </c>
      <c r="B1862" s="162">
        <v>8453.75</v>
      </c>
      <c r="C1862" s="162">
        <v>2734.75</v>
      </c>
      <c r="D1862" s="162">
        <v>3721.34</v>
      </c>
      <c r="E1862" s="162">
        <v>5721</v>
      </c>
      <c r="F1862" s="162">
        <v>7709.75</v>
      </c>
      <c r="G1862" s="162">
        <v>130.01</v>
      </c>
      <c r="H1862" s="162">
        <v>9115</v>
      </c>
      <c r="I1862" s="162">
        <v>4370.703125</v>
      </c>
      <c r="J1862" s="162">
        <v>7569.5</v>
      </c>
      <c r="K1862" s="162">
        <v>5502.25</v>
      </c>
      <c r="L1862" s="162">
        <v>5367.5625</v>
      </c>
      <c r="M1862" s="162">
        <v>4876</v>
      </c>
      <c r="N1862" s="162">
        <v>65271.615625000006</v>
      </c>
      <c r="O1862" s="171">
        <v>93.6</v>
      </c>
      <c r="P1862" s="326" t="b">
        <f t="shared" ca="1" si="29"/>
        <v>0</v>
      </c>
      <c r="Q1862" s="234">
        <v>14909.84</v>
      </c>
      <c r="R1862" s="234">
        <v>27046.463125000002</v>
      </c>
      <c r="S1862" s="234">
        <v>23315.3125</v>
      </c>
    </row>
    <row r="1863" spans="1:19">
      <c r="A1863" s="169">
        <v>45142</v>
      </c>
      <c r="B1863" s="162">
        <v>8525</v>
      </c>
      <c r="C1863" s="162">
        <v>2818</v>
      </c>
      <c r="D1863" s="162">
        <v>3743.5899999999997</v>
      </c>
      <c r="E1863" s="162">
        <v>5564</v>
      </c>
      <c r="F1863" s="162">
        <v>7672</v>
      </c>
      <c r="G1863" s="162">
        <v>122.67999999999995</v>
      </c>
      <c r="H1863" s="162">
        <v>9065</v>
      </c>
      <c r="I1863" s="162">
        <v>4379.28125</v>
      </c>
      <c r="J1863" s="162">
        <v>7501.75</v>
      </c>
      <c r="K1863" s="162">
        <v>5547.375</v>
      </c>
      <c r="L1863" s="162">
        <v>5432.65625</v>
      </c>
      <c r="M1863" s="162">
        <v>4930</v>
      </c>
      <c r="N1863" s="162">
        <v>65301.332499999997</v>
      </c>
      <c r="O1863" s="171">
        <v>97.3</v>
      </c>
      <c r="P1863" s="326" t="b">
        <f t="shared" ca="1" si="29"/>
        <v>0</v>
      </c>
      <c r="Q1863" s="234">
        <v>15086.59</v>
      </c>
      <c r="R1863" s="234">
        <v>26802.96125</v>
      </c>
      <c r="S1863" s="234">
        <v>23411.78125</v>
      </c>
    </row>
    <row r="1864" spans="1:19">
      <c r="A1864" s="169">
        <v>45143</v>
      </c>
      <c r="B1864" s="162">
        <v>8485.25</v>
      </c>
      <c r="C1864" s="162">
        <v>2789.25</v>
      </c>
      <c r="D1864" s="162">
        <v>3862.7700000000004</v>
      </c>
      <c r="E1864" s="162">
        <v>5501</v>
      </c>
      <c r="F1864" s="162">
        <v>8047</v>
      </c>
      <c r="G1864" s="162">
        <v>115.52999999999997</v>
      </c>
      <c r="H1864" s="162">
        <v>9272.5</v>
      </c>
      <c r="I1864" s="162">
        <v>4258.125</v>
      </c>
      <c r="J1864" s="162">
        <v>7582.25</v>
      </c>
      <c r="K1864" s="162">
        <v>5504.625</v>
      </c>
      <c r="L1864" s="162">
        <v>5519.5625</v>
      </c>
      <c r="M1864" s="162">
        <v>4878</v>
      </c>
      <c r="N1864" s="162">
        <v>65815.862500000003</v>
      </c>
      <c r="O1864" s="171">
        <v>97.6</v>
      </c>
      <c r="P1864" s="326" t="b">
        <f t="shared" ca="1" si="29"/>
        <v>0</v>
      </c>
      <c r="Q1864" s="234">
        <v>15137.27</v>
      </c>
      <c r="R1864" s="234">
        <v>27194.154999999999</v>
      </c>
      <c r="S1864" s="234">
        <v>23484.4375</v>
      </c>
    </row>
    <row r="1865" spans="1:19">
      <c r="A1865" s="169">
        <v>45144</v>
      </c>
      <c r="B1865" s="162">
        <v>8485.25</v>
      </c>
      <c r="C1865" s="162">
        <v>2789.25</v>
      </c>
      <c r="D1865" s="162">
        <v>3992.95</v>
      </c>
      <c r="E1865" s="162">
        <v>5501</v>
      </c>
      <c r="F1865" s="162">
        <v>8047</v>
      </c>
      <c r="G1865" s="162">
        <v>280.99</v>
      </c>
      <c r="H1865" s="162">
        <v>9272.5</v>
      </c>
      <c r="I1865" s="162">
        <v>4258.125</v>
      </c>
      <c r="J1865" s="162">
        <v>7582.25</v>
      </c>
      <c r="K1865" s="162">
        <v>5504.625</v>
      </c>
      <c r="L1865" s="162">
        <v>5519.5625</v>
      </c>
      <c r="M1865" s="162">
        <v>4878</v>
      </c>
      <c r="N1865" s="162">
        <v>66111.502500000002</v>
      </c>
      <c r="O1865" s="171">
        <v>94.4</v>
      </c>
      <c r="P1865" s="326" t="b">
        <f t="shared" ca="1" si="29"/>
        <v>0</v>
      </c>
      <c r="Q1865" s="234">
        <v>15267.45</v>
      </c>
      <c r="R1865" s="234">
        <v>27359.614999999998</v>
      </c>
      <c r="S1865" s="234">
        <v>23484.4375</v>
      </c>
    </row>
    <row r="1866" spans="1:19">
      <c r="A1866" s="169">
        <v>45145</v>
      </c>
      <c r="B1866" s="162">
        <v>8424</v>
      </c>
      <c r="C1866" s="162">
        <v>2701</v>
      </c>
      <c r="D1866" s="162">
        <v>3554.67</v>
      </c>
      <c r="E1866" s="162">
        <v>5232</v>
      </c>
      <c r="F1866" s="162">
        <v>7854.5</v>
      </c>
      <c r="G1866" s="162">
        <v>112.10000000000002</v>
      </c>
      <c r="H1866" s="162">
        <v>9127.5</v>
      </c>
      <c r="I1866" s="162">
        <v>4150.390625</v>
      </c>
      <c r="J1866" s="162">
        <v>7540.5</v>
      </c>
      <c r="K1866" s="162">
        <v>5573.875</v>
      </c>
      <c r="L1866" s="162">
        <v>5562.6875</v>
      </c>
      <c r="M1866" s="162">
        <v>4907</v>
      </c>
      <c r="N1866" s="162">
        <v>64740.223124999997</v>
      </c>
      <c r="O1866" s="171">
        <v>95.9</v>
      </c>
      <c r="P1866" s="326" t="b">
        <f t="shared" ca="1" si="29"/>
        <v>0</v>
      </c>
      <c r="Q1866" s="234">
        <v>14679.67</v>
      </c>
      <c r="R1866" s="234">
        <v>26476.490624999999</v>
      </c>
      <c r="S1866" s="234">
        <v>23584.0625</v>
      </c>
    </row>
    <row r="1867" spans="1:19">
      <c r="A1867" s="169">
        <v>45146</v>
      </c>
      <c r="B1867" s="162">
        <v>8349.5</v>
      </c>
      <c r="C1867" s="162">
        <v>2824</v>
      </c>
      <c r="D1867" s="162">
        <v>3608.5200000000004</v>
      </c>
      <c r="E1867" s="162">
        <v>5295</v>
      </c>
      <c r="F1867" s="162">
        <v>7805.75</v>
      </c>
      <c r="G1867" s="162">
        <v>109.94999999999999</v>
      </c>
      <c r="H1867" s="162">
        <v>9210.5</v>
      </c>
      <c r="I1867" s="162">
        <v>4139.71875</v>
      </c>
      <c r="J1867" s="162">
        <v>7514.5</v>
      </c>
      <c r="K1867" s="162">
        <v>5542.25</v>
      </c>
      <c r="L1867" s="162">
        <v>5452.875</v>
      </c>
      <c r="M1867" s="162">
        <v>4732</v>
      </c>
      <c r="N1867" s="162">
        <v>64584.563750000001</v>
      </c>
      <c r="O1867" s="171">
        <v>96.2</v>
      </c>
      <c r="P1867" s="326" t="b">
        <f t="shared" ca="1" si="29"/>
        <v>0</v>
      </c>
      <c r="Q1867" s="234">
        <v>14782.02</v>
      </c>
      <c r="R1867" s="234">
        <v>26560.918750000001</v>
      </c>
      <c r="S1867" s="234">
        <v>23241.625</v>
      </c>
    </row>
    <row r="1868" spans="1:19">
      <c r="A1868" s="169">
        <v>45147</v>
      </c>
      <c r="B1868" s="162">
        <v>8422</v>
      </c>
      <c r="C1868" s="162">
        <v>2756.25</v>
      </c>
      <c r="D1868" s="162">
        <v>3758.4900000000002</v>
      </c>
      <c r="E1868" s="162">
        <v>5399</v>
      </c>
      <c r="F1868" s="162">
        <v>7815</v>
      </c>
      <c r="G1868" s="162">
        <v>106.76999999999998</v>
      </c>
      <c r="H1868" s="162">
        <v>9154.5</v>
      </c>
      <c r="I1868" s="162">
        <v>4286.046875</v>
      </c>
      <c r="J1868" s="162">
        <v>7606.75</v>
      </c>
      <c r="K1868" s="162">
        <v>5562.625</v>
      </c>
      <c r="L1868" s="162">
        <v>5519.5625</v>
      </c>
      <c r="M1868" s="162">
        <v>4764</v>
      </c>
      <c r="N1868" s="162">
        <v>65150.994374999995</v>
      </c>
      <c r="O1868" s="171">
        <v>94.5</v>
      </c>
      <c r="P1868" s="326" t="b">
        <f t="shared" ca="1" si="29"/>
        <v>0</v>
      </c>
      <c r="Q1868" s="234">
        <v>14936.74</v>
      </c>
      <c r="R1868" s="234">
        <v>26761.316875</v>
      </c>
      <c r="S1868" s="234">
        <v>23452.9375</v>
      </c>
    </row>
    <row r="1869" spans="1:19">
      <c r="A1869" s="169">
        <v>45148</v>
      </c>
      <c r="B1869" s="162">
        <v>8284.25</v>
      </c>
      <c r="C1869" s="162">
        <v>2910.75</v>
      </c>
      <c r="D1869" s="162">
        <v>3645.7999999999997</v>
      </c>
      <c r="E1869" s="162">
        <v>5495</v>
      </c>
      <c r="F1869" s="162">
        <v>7741.5</v>
      </c>
      <c r="G1869" s="162">
        <v>96.329999999999984</v>
      </c>
      <c r="H1869" s="162">
        <v>9217</v>
      </c>
      <c r="I1869" s="162">
        <v>4407.96875</v>
      </c>
      <c r="J1869" s="162">
        <v>7515.25</v>
      </c>
      <c r="K1869" s="162">
        <v>5515.375</v>
      </c>
      <c r="L1869" s="162">
        <v>5548.75</v>
      </c>
      <c r="M1869" s="162">
        <v>4785</v>
      </c>
      <c r="N1869" s="162">
        <v>65162.973750000005</v>
      </c>
      <c r="O1869" s="171">
        <v>95.3</v>
      </c>
      <c r="P1869" s="326" t="b">
        <f t="shared" ca="1" si="29"/>
        <v>0</v>
      </c>
      <c r="Q1869" s="234">
        <v>14840.8</v>
      </c>
      <c r="R1869" s="234">
        <v>26957.798750000002</v>
      </c>
      <c r="S1869" s="234">
        <v>23364.375</v>
      </c>
    </row>
    <row r="1870" spans="1:19">
      <c r="A1870" s="169">
        <v>45149</v>
      </c>
      <c r="B1870" s="162">
        <v>8398</v>
      </c>
      <c r="C1870" s="162">
        <v>2980.75</v>
      </c>
      <c r="D1870" s="162">
        <v>3769.8199999999997</v>
      </c>
      <c r="E1870" s="162">
        <v>5782</v>
      </c>
      <c r="F1870" s="162">
        <v>7583.75</v>
      </c>
      <c r="G1870" s="162">
        <v>83.38</v>
      </c>
      <c r="H1870" s="162">
        <v>9113.5</v>
      </c>
      <c r="I1870" s="162">
        <v>4117.3125</v>
      </c>
      <c r="J1870" s="162">
        <v>7340</v>
      </c>
      <c r="K1870" s="162">
        <v>5598.125</v>
      </c>
      <c r="L1870" s="162">
        <v>5500.375</v>
      </c>
      <c r="M1870" s="162">
        <v>4828</v>
      </c>
      <c r="N1870" s="162">
        <v>65095.012499999997</v>
      </c>
      <c r="O1870" s="171">
        <v>96.7</v>
      </c>
      <c r="P1870" s="326" t="b">
        <f t="shared" ca="1" si="29"/>
        <v>0</v>
      </c>
      <c r="Q1870" s="234">
        <v>15148.57</v>
      </c>
      <c r="R1870" s="234">
        <v>26679.942499999997</v>
      </c>
      <c r="S1870" s="234">
        <v>23266.5</v>
      </c>
    </row>
    <row r="1871" spans="1:19">
      <c r="A1871" s="169">
        <v>45150</v>
      </c>
      <c r="B1871" s="162">
        <v>8531.25</v>
      </c>
      <c r="C1871" s="162">
        <v>2903.75</v>
      </c>
      <c r="D1871" s="162">
        <v>3996.62</v>
      </c>
      <c r="E1871" s="162">
        <v>5874</v>
      </c>
      <c r="F1871" s="162">
        <v>7905.75</v>
      </c>
      <c r="G1871" s="162">
        <v>98.799999999999955</v>
      </c>
      <c r="H1871" s="162">
        <v>9276.5</v>
      </c>
      <c r="I1871" s="162">
        <v>4260.40625</v>
      </c>
      <c r="J1871" s="162">
        <v>7516.25</v>
      </c>
      <c r="K1871" s="162">
        <v>5607.875</v>
      </c>
      <c r="L1871" s="162">
        <v>5554.375</v>
      </c>
      <c r="M1871" s="162">
        <v>4924</v>
      </c>
      <c r="N1871" s="162">
        <v>66449.576250000013</v>
      </c>
      <c r="O1871" s="171">
        <v>98.9</v>
      </c>
      <c r="P1871" s="326" t="b">
        <f t="shared" ca="1" si="29"/>
        <v>0</v>
      </c>
      <c r="Q1871" s="234">
        <v>15431.619999999999</v>
      </c>
      <c r="R1871" s="234">
        <v>27415.456249999999</v>
      </c>
      <c r="S1871" s="234">
        <v>23602.5</v>
      </c>
    </row>
    <row r="1872" spans="1:19">
      <c r="A1872" s="169">
        <v>45151</v>
      </c>
      <c r="B1872" s="162">
        <v>8464.75</v>
      </c>
      <c r="C1872" s="162">
        <v>2967</v>
      </c>
      <c r="D1872" s="162">
        <v>3802.2799999999997</v>
      </c>
      <c r="E1872" s="162">
        <v>5565</v>
      </c>
      <c r="F1872" s="162">
        <v>7924</v>
      </c>
      <c r="G1872" s="162">
        <v>83.94</v>
      </c>
      <c r="H1872" s="162">
        <v>9593.5</v>
      </c>
      <c r="I1872" s="162">
        <v>4327.578125</v>
      </c>
      <c r="J1872" s="162">
        <v>7437</v>
      </c>
      <c r="K1872" s="162">
        <v>5686.125</v>
      </c>
      <c r="L1872" s="162">
        <v>5609.375</v>
      </c>
      <c r="M1872" s="162">
        <v>4919</v>
      </c>
      <c r="N1872" s="162">
        <v>66379.548125000001</v>
      </c>
      <c r="O1872" s="171">
        <v>98.7</v>
      </c>
      <c r="P1872" s="326" t="b">
        <f t="shared" ca="1" si="29"/>
        <v>0</v>
      </c>
      <c r="Q1872" s="234">
        <v>15234.029999999999</v>
      </c>
      <c r="R1872" s="234">
        <v>27494.018125000002</v>
      </c>
      <c r="S1872" s="234">
        <v>23651.5</v>
      </c>
    </row>
    <row r="1873" spans="1:19">
      <c r="A1873" s="169">
        <v>45152</v>
      </c>
      <c r="B1873" s="162">
        <v>8453.5</v>
      </c>
      <c r="C1873" s="162">
        <v>2872.5</v>
      </c>
      <c r="D1873" s="162">
        <v>3625.2799999999997</v>
      </c>
      <c r="E1873" s="162">
        <v>5241</v>
      </c>
      <c r="F1873" s="162">
        <v>7803.5</v>
      </c>
      <c r="G1873" s="162">
        <v>-157.56</v>
      </c>
      <c r="H1873" s="162">
        <v>9429.5</v>
      </c>
      <c r="I1873" s="162">
        <v>4094.765625</v>
      </c>
      <c r="J1873" s="162">
        <v>7509.75</v>
      </c>
      <c r="K1873" s="162">
        <v>5647.25</v>
      </c>
      <c r="L1873" s="162">
        <v>5547.875</v>
      </c>
      <c r="M1873" s="162">
        <v>4838</v>
      </c>
      <c r="N1873" s="162">
        <v>64905.360625000001</v>
      </c>
      <c r="O1873" s="171">
        <v>97.8</v>
      </c>
      <c r="P1873" s="326" t="b">
        <f t="shared" ca="1" si="29"/>
        <v>0</v>
      </c>
      <c r="Q1873" s="234">
        <v>14951.279999999999</v>
      </c>
      <c r="R1873" s="234">
        <v>26411.205625000002</v>
      </c>
      <c r="S1873" s="234">
        <v>23542.875</v>
      </c>
    </row>
    <row r="1874" spans="1:19">
      <c r="A1874" s="169">
        <v>45153</v>
      </c>
      <c r="B1874" s="162">
        <v>8457</v>
      </c>
      <c r="C1874" s="162">
        <v>2936.5</v>
      </c>
      <c r="D1874" s="162">
        <v>3772.66</v>
      </c>
      <c r="E1874" s="162">
        <v>5253</v>
      </c>
      <c r="F1874" s="162">
        <v>7920</v>
      </c>
      <c r="G1874" s="162">
        <v>149.76999999999998</v>
      </c>
      <c r="H1874" s="162">
        <v>9351.5</v>
      </c>
      <c r="I1874" s="162">
        <v>4201.5625</v>
      </c>
      <c r="J1874" s="162">
        <v>7606.25</v>
      </c>
      <c r="K1874" s="162">
        <v>5547</v>
      </c>
      <c r="L1874" s="162">
        <v>5461.9375</v>
      </c>
      <c r="M1874" s="162">
        <v>4932</v>
      </c>
      <c r="N1874" s="162">
        <v>65589.179999999993</v>
      </c>
      <c r="O1874" s="171">
        <v>95.73</v>
      </c>
      <c r="P1874" s="326" t="b">
        <f t="shared" ca="1" si="29"/>
        <v>0</v>
      </c>
      <c r="Q1874" s="234">
        <v>15166.16</v>
      </c>
      <c r="R1874" s="234">
        <v>26875.8325</v>
      </c>
      <c r="S1874" s="234">
        <v>23547.1875</v>
      </c>
    </row>
    <row r="1875" spans="1:19">
      <c r="A1875" s="169">
        <v>45154</v>
      </c>
      <c r="B1875" s="162">
        <v>8574</v>
      </c>
      <c r="C1875" s="162">
        <v>2863.75</v>
      </c>
      <c r="D1875" s="162">
        <v>3718.69</v>
      </c>
      <c r="E1875" s="162">
        <v>5561</v>
      </c>
      <c r="F1875" s="162">
        <v>7790.5</v>
      </c>
      <c r="G1875" s="162">
        <v>84.779999999999973</v>
      </c>
      <c r="H1875" s="162">
        <v>9243</v>
      </c>
      <c r="I1875" s="162">
        <v>4295.453125</v>
      </c>
      <c r="J1875" s="162">
        <v>7598.25</v>
      </c>
      <c r="K1875" s="162">
        <v>5615.75</v>
      </c>
      <c r="L1875" s="162">
        <v>5515.0625</v>
      </c>
      <c r="M1875" s="162">
        <v>4986</v>
      </c>
      <c r="N1875" s="162">
        <v>65846.235625000001</v>
      </c>
      <c r="O1875" s="171">
        <v>95.3</v>
      </c>
      <c r="P1875" s="326" t="b">
        <f t="shared" ca="1" si="29"/>
        <v>0</v>
      </c>
      <c r="Q1875" s="234">
        <v>15156.44</v>
      </c>
      <c r="R1875" s="234">
        <v>26974.733124999999</v>
      </c>
      <c r="S1875" s="234">
        <v>23715.0625</v>
      </c>
    </row>
    <row r="1876" spans="1:19">
      <c r="A1876" s="169">
        <v>45155</v>
      </c>
      <c r="B1876" s="162">
        <v>8391.75</v>
      </c>
      <c r="C1876" s="162">
        <v>2859.75</v>
      </c>
      <c r="D1876" s="162">
        <v>3874.87</v>
      </c>
      <c r="E1876" s="162">
        <v>5858</v>
      </c>
      <c r="F1876" s="162">
        <v>7691</v>
      </c>
      <c r="G1876" s="162">
        <v>310.92999999999995</v>
      </c>
      <c r="H1876" s="162">
        <v>9318</v>
      </c>
      <c r="I1876" s="162">
        <v>4295.828125</v>
      </c>
      <c r="J1876" s="162">
        <v>7407.25</v>
      </c>
      <c r="K1876" s="162">
        <v>5615</v>
      </c>
      <c r="L1876" s="162">
        <v>5464.125</v>
      </c>
      <c r="M1876" s="162">
        <v>4935</v>
      </c>
      <c r="N1876" s="162">
        <v>66021.503125000003</v>
      </c>
      <c r="O1876" s="171">
        <v>96.1</v>
      </c>
      <c r="P1876" s="326" t="b">
        <f t="shared" ca="1" si="29"/>
        <v>0</v>
      </c>
      <c r="Q1876" s="234">
        <v>15126.369999999999</v>
      </c>
      <c r="R1876" s="234">
        <v>27473.758125</v>
      </c>
      <c r="S1876" s="234">
        <v>23421.375</v>
      </c>
    </row>
    <row r="1877" spans="1:19">
      <c r="A1877" s="169">
        <v>45156</v>
      </c>
      <c r="B1877" s="162">
        <v>8363.75</v>
      </c>
      <c r="C1877" s="162">
        <v>2952</v>
      </c>
      <c r="D1877" s="162">
        <v>3747.42</v>
      </c>
      <c r="E1877" s="162">
        <v>6091</v>
      </c>
      <c r="F1877" s="162">
        <v>7797.25</v>
      </c>
      <c r="G1877" s="162">
        <v>87.35</v>
      </c>
      <c r="H1877" s="162">
        <v>9159</v>
      </c>
      <c r="I1877" s="162">
        <v>4347.015625</v>
      </c>
      <c r="J1877" s="162">
        <v>7534.25</v>
      </c>
      <c r="K1877" s="162">
        <v>5605.5</v>
      </c>
      <c r="L1877" s="162">
        <v>5333.3125</v>
      </c>
      <c r="M1877" s="162">
        <v>4870</v>
      </c>
      <c r="N1877" s="162">
        <v>65887.84812499999</v>
      </c>
      <c r="O1877" s="171">
        <v>96.9</v>
      </c>
      <c r="P1877" s="326" t="b">
        <f t="shared" ca="1" si="29"/>
        <v>0</v>
      </c>
      <c r="Q1877" s="234">
        <v>15063.17</v>
      </c>
      <c r="R1877" s="234">
        <v>27481.615624999999</v>
      </c>
      <c r="S1877" s="234">
        <v>23343.0625</v>
      </c>
    </row>
    <row r="1878" spans="1:19">
      <c r="A1878" s="169">
        <v>45157</v>
      </c>
      <c r="B1878" s="162">
        <v>8260.5</v>
      </c>
      <c r="C1878" s="162">
        <v>2839.25</v>
      </c>
      <c r="D1878" s="162">
        <v>3875.97</v>
      </c>
      <c r="E1878" s="162">
        <v>5933</v>
      </c>
      <c r="F1878" s="162">
        <v>7954.25</v>
      </c>
      <c r="G1878" s="162">
        <v>81.579999999999984</v>
      </c>
      <c r="H1878" s="162">
        <v>9443</v>
      </c>
      <c r="I1878" s="162">
        <v>4396</v>
      </c>
      <c r="J1878" s="162">
        <v>7535.25</v>
      </c>
      <c r="K1878" s="162">
        <v>5791.5</v>
      </c>
      <c r="L1878" s="162">
        <v>5268.875</v>
      </c>
      <c r="M1878" s="162">
        <v>4999</v>
      </c>
      <c r="N1878" s="162">
        <v>66378.175000000003</v>
      </c>
      <c r="O1878" s="171">
        <v>97</v>
      </c>
      <c r="P1878" s="326" t="b">
        <f t="shared" ca="1" si="29"/>
        <v>0</v>
      </c>
      <c r="Q1878" s="234">
        <v>14975.72</v>
      </c>
      <c r="R1878" s="234">
        <v>27807.83</v>
      </c>
      <c r="S1878" s="234">
        <v>23594.625</v>
      </c>
    </row>
    <row r="1879" spans="1:19">
      <c r="A1879" s="169">
        <v>45158</v>
      </c>
      <c r="B1879" s="162">
        <v>8396.75</v>
      </c>
      <c r="C1879" s="162">
        <v>2941</v>
      </c>
      <c r="D1879" s="162">
        <v>3789.97</v>
      </c>
      <c r="E1879" s="162">
        <v>6234</v>
      </c>
      <c r="F1879" s="162">
        <v>8161.5</v>
      </c>
      <c r="G1879" s="162">
        <v>-108.42000000000002</v>
      </c>
      <c r="H1879" s="162">
        <v>9422.5</v>
      </c>
      <c r="I1879" s="162">
        <v>4394.25</v>
      </c>
      <c r="J1879" s="162">
        <v>7444.5</v>
      </c>
      <c r="K1879" s="162">
        <v>5784.125</v>
      </c>
      <c r="L1879" s="162">
        <v>5292.125</v>
      </c>
      <c r="M1879" s="162">
        <v>4965</v>
      </c>
      <c r="N1879" s="162">
        <v>66717.3</v>
      </c>
      <c r="O1879" s="171">
        <v>93.8</v>
      </c>
      <c r="P1879" s="326" t="b">
        <f t="shared" ca="1" si="29"/>
        <v>0</v>
      </c>
      <c r="Q1879" s="234">
        <v>15127.72</v>
      </c>
      <c r="R1879" s="234">
        <v>28103.83</v>
      </c>
      <c r="S1879" s="234">
        <v>23485.75</v>
      </c>
    </row>
    <row r="1880" spans="1:19">
      <c r="A1880" s="169">
        <v>45159</v>
      </c>
      <c r="B1880" s="162">
        <v>8287.75</v>
      </c>
      <c r="C1880" s="162">
        <v>2895</v>
      </c>
      <c r="D1880" s="162">
        <v>3764.1600000000003</v>
      </c>
      <c r="E1880" s="162">
        <v>5423</v>
      </c>
      <c r="F1880" s="162">
        <v>7822</v>
      </c>
      <c r="G1880" s="162">
        <v>107.03999999999996</v>
      </c>
      <c r="H1880" s="162">
        <v>9195</v>
      </c>
      <c r="I1880" s="162">
        <v>4330.90625</v>
      </c>
      <c r="J1880" s="162">
        <v>7431.75</v>
      </c>
      <c r="K1880" s="162">
        <v>5697.125</v>
      </c>
      <c r="L1880" s="162">
        <v>5268.0625</v>
      </c>
      <c r="M1880" s="162">
        <v>4928</v>
      </c>
      <c r="N1880" s="162">
        <v>65149.793750000004</v>
      </c>
      <c r="O1880" s="171">
        <v>94.3</v>
      </c>
      <c r="P1880" s="326" t="b">
        <f t="shared" ca="1" si="29"/>
        <v>0</v>
      </c>
      <c r="Q1880" s="234">
        <v>14946.91</v>
      </c>
      <c r="R1880" s="234">
        <v>26877.946250000001</v>
      </c>
      <c r="S1880" s="234">
        <v>23324.9375</v>
      </c>
    </row>
    <row r="1881" spans="1:19">
      <c r="A1881" s="169">
        <v>45160</v>
      </c>
      <c r="B1881" s="162">
        <v>8383.25</v>
      </c>
      <c r="C1881" s="162">
        <v>2945.5</v>
      </c>
      <c r="D1881" s="162">
        <v>3635.1600000000003</v>
      </c>
      <c r="E1881" s="162">
        <v>6006</v>
      </c>
      <c r="F1881" s="162">
        <v>7779.75</v>
      </c>
      <c r="G1881" s="162">
        <v>-13.960000000000036</v>
      </c>
      <c r="H1881" s="162">
        <v>9385.5</v>
      </c>
      <c r="I1881" s="162">
        <v>4425.4375</v>
      </c>
      <c r="J1881" s="162">
        <v>7562.75</v>
      </c>
      <c r="K1881" s="162">
        <v>5762.875</v>
      </c>
      <c r="L1881" s="162">
        <v>5285.0625</v>
      </c>
      <c r="M1881" s="162">
        <v>4851</v>
      </c>
      <c r="N1881" s="162">
        <v>66008.325000000012</v>
      </c>
      <c r="O1881" s="171">
        <v>91.6</v>
      </c>
      <c r="P1881" s="326" t="b">
        <f t="shared" ca="1" si="29"/>
        <v>0</v>
      </c>
      <c r="Q1881" s="234">
        <v>14963.91</v>
      </c>
      <c r="R1881" s="234">
        <v>27582.727500000001</v>
      </c>
      <c r="S1881" s="234">
        <v>23461.6875</v>
      </c>
    </row>
    <row r="1882" spans="1:19">
      <c r="A1882" s="169">
        <v>45161</v>
      </c>
      <c r="B1882" s="162">
        <v>8302.25</v>
      </c>
      <c r="C1882" s="162">
        <v>2947.25</v>
      </c>
      <c r="D1882" s="162">
        <v>3798.33</v>
      </c>
      <c r="E1882" s="162">
        <v>5538</v>
      </c>
      <c r="F1882" s="162">
        <v>7728.75</v>
      </c>
      <c r="G1882" s="162">
        <v>123.28999999999996</v>
      </c>
      <c r="H1882" s="162">
        <v>9217</v>
      </c>
      <c r="I1882" s="162">
        <v>4081.40625</v>
      </c>
      <c r="J1882" s="162">
        <v>7452</v>
      </c>
      <c r="K1882" s="162">
        <v>5761.125</v>
      </c>
      <c r="L1882" s="162">
        <v>5195.75</v>
      </c>
      <c r="M1882" s="162">
        <v>4827</v>
      </c>
      <c r="N1882" s="162">
        <v>64972.151250000003</v>
      </c>
      <c r="O1882" s="171">
        <v>93.1</v>
      </c>
      <c r="P1882" s="326" t="b">
        <f t="shared" ca="1" si="29"/>
        <v>0</v>
      </c>
      <c r="Q1882" s="234">
        <v>15047.83</v>
      </c>
      <c r="R1882" s="234">
        <v>26688.446250000001</v>
      </c>
      <c r="S1882" s="234">
        <v>23235.875</v>
      </c>
    </row>
    <row r="1883" spans="1:19">
      <c r="A1883" s="169">
        <v>45162</v>
      </c>
      <c r="B1883" s="162">
        <v>8290.5</v>
      </c>
      <c r="C1883" s="162">
        <v>2854.75</v>
      </c>
      <c r="D1883" s="162">
        <v>3971.33</v>
      </c>
      <c r="E1883" s="162">
        <v>5655</v>
      </c>
      <c r="F1883" s="162">
        <v>7765.25</v>
      </c>
      <c r="G1883" s="162">
        <v>376.28999999999996</v>
      </c>
      <c r="H1883" s="162">
        <v>9165.5</v>
      </c>
      <c r="I1883" s="162">
        <v>4171.21875</v>
      </c>
      <c r="J1883" s="162">
        <v>7477.25</v>
      </c>
      <c r="K1883" s="162">
        <v>5862.25</v>
      </c>
      <c r="L1883" s="162">
        <v>5240.125</v>
      </c>
      <c r="M1883" s="162">
        <v>4880</v>
      </c>
      <c r="N1883" s="162">
        <v>65709.463749999995</v>
      </c>
      <c r="O1883" s="171">
        <v>92.7</v>
      </c>
      <c r="P1883" s="326" t="b">
        <f t="shared" ca="1" si="29"/>
        <v>0</v>
      </c>
      <c r="Q1883" s="234">
        <v>15116.58</v>
      </c>
      <c r="R1883" s="234">
        <v>27133.258750000001</v>
      </c>
      <c r="S1883" s="234">
        <v>23459.625</v>
      </c>
    </row>
    <row r="1884" spans="1:19">
      <c r="A1884" s="169">
        <v>45163</v>
      </c>
      <c r="B1884" s="162">
        <v>8317</v>
      </c>
      <c r="C1884" s="162">
        <v>2797.75</v>
      </c>
      <c r="D1884" s="162">
        <v>3796.5299999999997</v>
      </c>
      <c r="E1884" s="162">
        <v>5799</v>
      </c>
      <c r="F1884" s="162">
        <v>7834.25</v>
      </c>
      <c r="G1884" s="162">
        <v>112.69</v>
      </c>
      <c r="H1884" s="162">
        <v>9199</v>
      </c>
      <c r="I1884" s="162">
        <v>4327.75</v>
      </c>
      <c r="J1884" s="162">
        <v>7419.75</v>
      </c>
      <c r="K1884" s="162">
        <v>5741.125</v>
      </c>
      <c r="L1884" s="162">
        <v>5323</v>
      </c>
      <c r="M1884" s="162">
        <v>4914.3521728515625</v>
      </c>
      <c r="N1884" s="162">
        <v>65582.197172851564</v>
      </c>
      <c r="O1884" s="171">
        <v>94.8</v>
      </c>
      <c r="P1884" s="326" t="b">
        <f t="shared" ca="1" si="29"/>
        <v>0</v>
      </c>
      <c r="Q1884" s="234">
        <v>14911.279999999999</v>
      </c>
      <c r="R1884" s="234">
        <v>27272.690000000002</v>
      </c>
      <c r="S1884" s="234">
        <v>23398.227172851563</v>
      </c>
    </row>
    <row r="1885" spans="1:19">
      <c r="A1885" s="169">
        <v>45164</v>
      </c>
      <c r="B1885" s="162">
        <v>8282.5</v>
      </c>
      <c r="C1885" s="162">
        <v>2751.25</v>
      </c>
      <c r="D1885" s="162">
        <v>4011.11</v>
      </c>
      <c r="E1885" s="162">
        <v>5930</v>
      </c>
      <c r="F1885" s="162">
        <v>7899.25</v>
      </c>
      <c r="G1885" s="162">
        <v>105.86000000000001</v>
      </c>
      <c r="H1885" s="162">
        <v>9372</v>
      </c>
      <c r="I1885" s="162">
        <v>4431.25</v>
      </c>
      <c r="J1885" s="162">
        <v>7545.25</v>
      </c>
      <c r="K1885" s="162">
        <v>5790</v>
      </c>
      <c r="L1885" s="162">
        <v>5360.125</v>
      </c>
      <c r="M1885" s="162">
        <v>4886.4964599609375</v>
      </c>
      <c r="N1885" s="162">
        <v>66365.091459960939</v>
      </c>
      <c r="O1885" s="171">
        <v>96</v>
      </c>
      <c r="P1885" s="326" t="b">
        <f t="shared" ca="1" si="29"/>
        <v>0</v>
      </c>
      <c r="Q1885" s="234">
        <v>15044.86</v>
      </c>
      <c r="R1885" s="234">
        <v>27738.36</v>
      </c>
      <c r="S1885" s="234">
        <v>23581.871459960938</v>
      </c>
    </row>
    <row r="1886" spans="1:19">
      <c r="A1886" s="169">
        <v>45165</v>
      </c>
      <c r="B1886" s="162">
        <v>8219.5</v>
      </c>
      <c r="C1886" s="162">
        <v>2767</v>
      </c>
      <c r="D1886" s="162">
        <v>3796.11</v>
      </c>
      <c r="E1886" s="162">
        <v>5961</v>
      </c>
      <c r="F1886" s="162">
        <v>7930</v>
      </c>
      <c r="G1886" s="162">
        <v>24.860000000000014</v>
      </c>
      <c r="H1886" s="162">
        <v>9469.5</v>
      </c>
      <c r="I1886" s="162">
        <v>4304.09375</v>
      </c>
      <c r="J1886" s="162">
        <v>7390.5</v>
      </c>
      <c r="K1886" s="162">
        <v>5777.375</v>
      </c>
      <c r="L1886" s="162">
        <v>5234.75</v>
      </c>
      <c r="M1886" s="162">
        <v>4858.146484375</v>
      </c>
      <c r="N1886" s="162">
        <v>65732.835234375001</v>
      </c>
      <c r="O1886" s="171">
        <v>96.2</v>
      </c>
      <c r="P1886" s="326" t="b">
        <f t="shared" ca="1" si="29"/>
        <v>0</v>
      </c>
      <c r="Q1886" s="234">
        <v>14782.61</v>
      </c>
      <c r="R1886" s="234">
        <v>27689.453750000001</v>
      </c>
      <c r="S1886" s="234">
        <v>23260.771484375</v>
      </c>
    </row>
    <row r="1887" spans="1:19">
      <c r="A1887" s="169">
        <v>45166</v>
      </c>
      <c r="B1887" s="162">
        <v>8204.5</v>
      </c>
      <c r="C1887" s="162">
        <v>2777.5</v>
      </c>
      <c r="D1887" s="162">
        <v>3786.2799999999997</v>
      </c>
      <c r="E1887" s="162">
        <v>6105</v>
      </c>
      <c r="F1887" s="162">
        <v>7756</v>
      </c>
      <c r="G1887" s="162">
        <v>108.69999999999999</v>
      </c>
      <c r="H1887" s="162">
        <v>9350.5</v>
      </c>
      <c r="I1887" s="162">
        <v>4270.65625</v>
      </c>
      <c r="J1887" s="162">
        <v>7400</v>
      </c>
      <c r="K1887" s="162">
        <v>5762</v>
      </c>
      <c r="L1887" s="162">
        <v>5144.625</v>
      </c>
      <c r="M1887" s="162">
        <v>4848.2451171875</v>
      </c>
      <c r="N1887" s="162">
        <v>65514.006367187496</v>
      </c>
      <c r="O1887" s="171">
        <v>95.1</v>
      </c>
      <c r="P1887" s="326" t="b">
        <f t="shared" ca="1" si="29"/>
        <v>0</v>
      </c>
      <c r="Q1887" s="234">
        <v>14768.279999999999</v>
      </c>
      <c r="R1887" s="234">
        <v>27590.856250000001</v>
      </c>
      <c r="S1887" s="234">
        <v>23154.8701171875</v>
      </c>
    </row>
    <row r="1888" spans="1:19">
      <c r="A1888" s="169">
        <v>45167</v>
      </c>
      <c r="B1888" s="162">
        <v>8428.75</v>
      </c>
      <c r="C1888" s="162">
        <v>2762.5</v>
      </c>
      <c r="D1888" s="162">
        <v>3798.78</v>
      </c>
      <c r="E1888" s="162">
        <v>6474</v>
      </c>
      <c r="F1888" s="162">
        <v>7652.75</v>
      </c>
      <c r="G1888" s="162">
        <v>103.93</v>
      </c>
      <c r="H1888" s="162">
        <v>9077</v>
      </c>
      <c r="I1888" s="162">
        <v>4366.3125</v>
      </c>
      <c r="J1888" s="162">
        <v>7337</v>
      </c>
      <c r="K1888" s="162">
        <v>5681.625</v>
      </c>
      <c r="L1888" s="162">
        <v>4909.625</v>
      </c>
      <c r="M1888" s="162">
        <v>4817.458984375</v>
      </c>
      <c r="N1888" s="162">
        <v>65409.731484374999</v>
      </c>
      <c r="O1888" s="171">
        <v>84.3</v>
      </c>
      <c r="P1888" s="326" t="b">
        <f t="shared" ca="1" si="29"/>
        <v>0</v>
      </c>
      <c r="Q1888" s="234">
        <v>14990.03</v>
      </c>
      <c r="R1888" s="234">
        <v>27673.9925</v>
      </c>
      <c r="S1888" s="234">
        <v>22745.708984375</v>
      </c>
    </row>
    <row r="1889" spans="1:19">
      <c r="A1889" s="169">
        <v>45168</v>
      </c>
      <c r="B1889" s="162">
        <v>8284.5</v>
      </c>
      <c r="C1889" s="162">
        <v>2714.5</v>
      </c>
      <c r="D1889" s="162">
        <v>3676.84</v>
      </c>
      <c r="E1889" s="162">
        <v>6595</v>
      </c>
      <c r="F1889" s="162">
        <v>7633</v>
      </c>
      <c r="G1889" s="162">
        <v>118.65999999999997</v>
      </c>
      <c r="H1889" s="162">
        <v>8953.5</v>
      </c>
      <c r="I1889" s="162">
        <v>4192.625</v>
      </c>
      <c r="J1889" s="162">
        <v>7111.75</v>
      </c>
      <c r="K1889" s="162">
        <v>5560.25</v>
      </c>
      <c r="L1889" s="162">
        <v>4898.3125</v>
      </c>
      <c r="M1889" s="162">
        <v>4650.748046875</v>
      </c>
      <c r="N1889" s="162">
        <v>64389.685546875</v>
      </c>
      <c r="O1889" s="171">
        <v>71.2</v>
      </c>
      <c r="P1889" s="326" t="b">
        <f t="shared" ca="1" si="29"/>
        <v>0</v>
      </c>
      <c r="Q1889" s="234">
        <v>14675.84</v>
      </c>
      <c r="R1889" s="234">
        <v>27492.785</v>
      </c>
      <c r="S1889" s="234">
        <v>22221.060546875</v>
      </c>
    </row>
    <row r="1890" spans="1:19">
      <c r="A1890" s="169">
        <v>45169</v>
      </c>
      <c r="B1890" s="162">
        <v>8324.5</v>
      </c>
      <c r="C1890" s="162">
        <v>2684</v>
      </c>
      <c r="D1890" s="162">
        <v>3655.24</v>
      </c>
      <c r="E1890" s="162">
        <v>6140</v>
      </c>
      <c r="F1890" s="162">
        <v>7495.5</v>
      </c>
      <c r="G1890" s="162">
        <v>110.33999999999997</v>
      </c>
      <c r="H1890" s="162">
        <v>8658.5</v>
      </c>
      <c r="I1890" s="162">
        <v>3988</v>
      </c>
      <c r="J1890" s="162">
        <v>6812</v>
      </c>
      <c r="K1890" s="162">
        <v>5404.875</v>
      </c>
      <c r="L1890" s="162">
        <v>4959.125</v>
      </c>
      <c r="M1890" s="162">
        <v>4492.14453125</v>
      </c>
      <c r="N1890" s="162">
        <v>62724.224531249994</v>
      </c>
      <c r="O1890" s="171">
        <v>61.7</v>
      </c>
      <c r="P1890" s="326" t="b">
        <f t="shared" ca="1" si="29"/>
        <v>0</v>
      </c>
      <c r="Q1890" s="234">
        <v>14663.74</v>
      </c>
      <c r="R1890" s="234">
        <v>26392.34</v>
      </c>
      <c r="S1890" s="234">
        <v>21668.14453125</v>
      </c>
    </row>
    <row r="1891" spans="1:19">
      <c r="A1891" s="169">
        <v>45170</v>
      </c>
      <c r="B1891" s="162">
        <v>8133.5</v>
      </c>
      <c r="C1891" s="162">
        <v>2535.75</v>
      </c>
      <c r="D1891" s="162">
        <v>3375.54</v>
      </c>
      <c r="E1891" s="162">
        <v>5832</v>
      </c>
      <c r="F1891" s="162">
        <v>7489.75</v>
      </c>
      <c r="G1891" s="162">
        <v>72.260000000000005</v>
      </c>
      <c r="H1891" s="162">
        <v>8318</v>
      </c>
      <c r="I1891" s="162">
        <v>4118.59375</v>
      </c>
      <c r="J1891" s="162">
        <v>6895</v>
      </c>
      <c r="K1891" s="162">
        <v>5194.75</v>
      </c>
      <c r="L1891" s="162">
        <v>4981.8125</v>
      </c>
      <c r="M1891" s="162">
        <v>4389.107421875</v>
      </c>
      <c r="N1891" s="162">
        <v>61336.063671875003</v>
      </c>
      <c r="O1891" s="171">
        <v>70.2</v>
      </c>
      <c r="P1891" s="326" t="b">
        <f t="shared" ca="1" si="29"/>
        <v>0</v>
      </c>
      <c r="Q1891" s="234">
        <v>14044.79</v>
      </c>
      <c r="R1891" s="234">
        <v>25830.603750000002</v>
      </c>
      <c r="S1891" s="234">
        <v>21460.669921875</v>
      </c>
    </row>
    <row r="1892" spans="1:19">
      <c r="A1892" s="169">
        <v>45171</v>
      </c>
      <c r="B1892" s="162">
        <v>8082</v>
      </c>
      <c r="C1892" s="162">
        <v>2395.25</v>
      </c>
      <c r="D1892" s="162">
        <v>3184.54</v>
      </c>
      <c r="E1892" s="162">
        <v>5448</v>
      </c>
      <c r="F1892" s="162">
        <v>7815.25</v>
      </c>
      <c r="G1892" s="162">
        <v>61.72</v>
      </c>
      <c r="H1892" s="162">
        <v>8028</v>
      </c>
      <c r="I1892" s="162">
        <v>3877.0625</v>
      </c>
      <c r="J1892" s="162">
        <v>6794</v>
      </c>
      <c r="K1892" s="162">
        <v>4695.75</v>
      </c>
      <c r="L1892" s="162">
        <v>4868.25</v>
      </c>
      <c r="M1892" s="162">
        <v>4154.1484375</v>
      </c>
      <c r="N1892" s="162">
        <v>59403.970937500002</v>
      </c>
      <c r="O1892" s="171">
        <v>49.2</v>
      </c>
      <c r="P1892" s="326" t="b">
        <f t="shared" ca="1" si="29"/>
        <v>0</v>
      </c>
      <c r="Q1892" s="234">
        <v>13661.79</v>
      </c>
      <c r="R1892" s="234">
        <v>25230.032500000001</v>
      </c>
      <c r="S1892" s="234">
        <v>20512.1484375</v>
      </c>
    </row>
    <row r="1893" spans="1:19">
      <c r="A1893" s="169">
        <v>45172</v>
      </c>
      <c r="B1893" s="162">
        <v>8061.25</v>
      </c>
      <c r="C1893" s="162">
        <v>2348.75</v>
      </c>
      <c r="D1893" s="162">
        <v>3612.46</v>
      </c>
      <c r="E1893" s="162">
        <v>5996</v>
      </c>
      <c r="F1893" s="162">
        <v>7720</v>
      </c>
      <c r="G1893" s="162">
        <v>102.84000000000003</v>
      </c>
      <c r="H1893" s="162">
        <v>8404</v>
      </c>
      <c r="I1893" s="162">
        <v>4006.625</v>
      </c>
      <c r="J1893" s="162">
        <v>6674.75</v>
      </c>
      <c r="K1893" s="162">
        <v>5134.625</v>
      </c>
      <c r="L1893" s="162">
        <v>4612.1875</v>
      </c>
      <c r="M1893" s="162">
        <v>4209.01953125</v>
      </c>
      <c r="N1893" s="162">
        <v>60882.507031249996</v>
      </c>
      <c r="O1893" s="171">
        <v>54.3</v>
      </c>
      <c r="P1893" s="326" t="b">
        <f t="shared" ca="1" si="29"/>
        <v>0</v>
      </c>
      <c r="Q1893" s="234">
        <v>14022.46</v>
      </c>
      <c r="R1893" s="234">
        <v>26229.465</v>
      </c>
      <c r="S1893" s="234">
        <v>20630.58203125</v>
      </c>
    </row>
    <row r="1894" spans="1:19">
      <c r="A1894" s="169">
        <v>45173</v>
      </c>
      <c r="B1894" s="162">
        <v>8321.25</v>
      </c>
      <c r="C1894" s="162">
        <v>2692.5</v>
      </c>
      <c r="D1894" s="162">
        <v>3615.02</v>
      </c>
      <c r="E1894" s="162">
        <v>5782</v>
      </c>
      <c r="F1894" s="162">
        <v>7446.5</v>
      </c>
      <c r="G1894" s="162">
        <v>110.65999999999997</v>
      </c>
      <c r="H1894" s="162">
        <v>8836.5</v>
      </c>
      <c r="I1894" s="162">
        <v>3884.6875</v>
      </c>
      <c r="J1894" s="162">
        <v>6896.25</v>
      </c>
      <c r="K1894" s="162">
        <v>5455.125</v>
      </c>
      <c r="L1894" s="162">
        <v>4812.5625</v>
      </c>
      <c r="M1894" s="162">
        <v>4469.796875</v>
      </c>
      <c r="N1894" s="162">
        <v>62322.851875</v>
      </c>
      <c r="O1894" s="171">
        <v>74.5</v>
      </c>
      <c r="P1894" s="326" t="b">
        <f t="shared" ca="1" si="29"/>
        <v>0</v>
      </c>
      <c r="Q1894" s="234">
        <v>14628.77</v>
      </c>
      <c r="R1894" s="234">
        <v>26060.3475</v>
      </c>
      <c r="S1894" s="234">
        <v>21633.734375</v>
      </c>
    </row>
    <row r="1895" spans="1:19">
      <c r="A1895" s="169">
        <v>45174</v>
      </c>
      <c r="B1895" s="162">
        <v>8368.75</v>
      </c>
      <c r="C1895" s="162">
        <v>2696</v>
      </c>
      <c r="D1895" s="162">
        <v>3592.3500000000004</v>
      </c>
      <c r="E1895" s="162">
        <v>6084</v>
      </c>
      <c r="F1895" s="162">
        <v>7355.5</v>
      </c>
      <c r="G1895" s="162">
        <v>97.899999999999977</v>
      </c>
      <c r="H1895" s="162">
        <v>8751</v>
      </c>
      <c r="I1895" s="162">
        <v>3950.5625</v>
      </c>
      <c r="J1895" s="162">
        <v>6858.75</v>
      </c>
      <c r="K1895" s="162">
        <v>5385</v>
      </c>
      <c r="L1895" s="162">
        <v>4802.9375</v>
      </c>
      <c r="M1895" s="162">
        <v>4500.03515625</v>
      </c>
      <c r="N1895" s="162">
        <v>62442.78515625</v>
      </c>
      <c r="O1895" s="171">
        <v>61.1</v>
      </c>
      <c r="P1895" s="326" t="b">
        <f t="shared" ca="1" si="29"/>
        <v>0</v>
      </c>
      <c r="Q1895" s="234">
        <v>14657.1</v>
      </c>
      <c r="R1895" s="234">
        <v>26238.962500000001</v>
      </c>
      <c r="S1895" s="234">
        <v>21546.72265625</v>
      </c>
    </row>
    <row r="1896" spans="1:19">
      <c r="A1896" s="169">
        <v>45175</v>
      </c>
      <c r="B1896" s="162">
        <v>8320.25</v>
      </c>
      <c r="C1896" s="162">
        <v>2544.5</v>
      </c>
      <c r="D1896" s="162">
        <v>3598.46</v>
      </c>
      <c r="E1896" s="162">
        <v>5771</v>
      </c>
      <c r="F1896" s="162">
        <v>7360</v>
      </c>
      <c r="G1896" s="162">
        <v>116.37</v>
      </c>
      <c r="H1896" s="162">
        <v>8671.5</v>
      </c>
      <c r="I1896" s="162">
        <v>3988.4375</v>
      </c>
      <c r="J1896" s="162">
        <v>6835</v>
      </c>
      <c r="K1896" s="162">
        <v>5171.125</v>
      </c>
      <c r="L1896" s="162">
        <v>4784.875</v>
      </c>
      <c r="M1896" s="162">
        <v>4497.921875</v>
      </c>
      <c r="N1896" s="162">
        <v>61659.439375000002</v>
      </c>
      <c r="O1896" s="171">
        <v>57.4</v>
      </c>
      <c r="P1896" s="326" t="b">
        <f t="shared" ca="1" si="29"/>
        <v>0</v>
      </c>
      <c r="Q1896" s="234">
        <v>14463.21</v>
      </c>
      <c r="R1896" s="234">
        <v>25907.307500000003</v>
      </c>
      <c r="S1896" s="234">
        <v>21288.921875</v>
      </c>
    </row>
    <row r="1897" spans="1:19">
      <c r="A1897" s="169">
        <v>45176</v>
      </c>
      <c r="B1897" s="162">
        <v>8473.75</v>
      </c>
      <c r="C1897" s="162">
        <v>2700</v>
      </c>
      <c r="D1897" s="162">
        <v>3829.46</v>
      </c>
      <c r="E1897" s="162">
        <v>5723</v>
      </c>
      <c r="F1897" s="162">
        <v>7262.5</v>
      </c>
      <c r="G1897" s="162">
        <v>432.87</v>
      </c>
      <c r="H1897" s="162">
        <v>8720</v>
      </c>
      <c r="I1897" s="162">
        <v>3932.65625</v>
      </c>
      <c r="J1897" s="162">
        <v>6740.5</v>
      </c>
      <c r="K1897" s="162">
        <v>5328.625</v>
      </c>
      <c r="L1897" s="162">
        <v>4905.1875</v>
      </c>
      <c r="M1897" s="162">
        <v>4505.59375</v>
      </c>
      <c r="N1897" s="162">
        <v>62554.142500000002</v>
      </c>
      <c r="O1897" s="171">
        <v>78</v>
      </c>
      <c r="P1897" s="326" t="b">
        <f t="shared" ca="1" si="29"/>
        <v>0</v>
      </c>
      <c r="Q1897" s="234">
        <v>15003.21</v>
      </c>
      <c r="R1897" s="234">
        <v>26071.026250000003</v>
      </c>
      <c r="S1897" s="234">
        <v>21479.90625</v>
      </c>
    </row>
    <row r="1898" spans="1:19">
      <c r="A1898" s="169">
        <v>45177</v>
      </c>
      <c r="B1898" s="162">
        <v>8366.5</v>
      </c>
      <c r="C1898" s="162">
        <v>2745</v>
      </c>
      <c r="D1898" s="162">
        <v>3455.0499999999997</v>
      </c>
      <c r="E1898" s="162">
        <v>5760</v>
      </c>
      <c r="F1898" s="162">
        <v>7501</v>
      </c>
      <c r="G1898" s="162">
        <v>63.7</v>
      </c>
      <c r="H1898" s="162">
        <v>8738</v>
      </c>
      <c r="I1898" s="162">
        <v>4449.875</v>
      </c>
      <c r="J1898" s="162">
        <v>6937.25</v>
      </c>
      <c r="K1898" s="162">
        <v>5525.5</v>
      </c>
      <c r="L1898" s="162">
        <v>4866</v>
      </c>
      <c r="M1898" s="162">
        <v>4669.01171875</v>
      </c>
      <c r="N1898" s="162">
        <v>63076.88671875</v>
      </c>
      <c r="O1898" s="171">
        <v>77.400000000000006</v>
      </c>
      <c r="P1898" s="326" t="b">
        <f t="shared" ca="1" si="29"/>
        <v>0</v>
      </c>
      <c r="Q1898" s="234">
        <v>14566.55</v>
      </c>
      <c r="R1898" s="234">
        <v>26512.575000000001</v>
      </c>
      <c r="S1898" s="234">
        <v>21997.76171875</v>
      </c>
    </row>
    <row r="1899" spans="1:19">
      <c r="A1899" s="169">
        <v>45178</v>
      </c>
      <c r="B1899" s="162">
        <v>8515.5</v>
      </c>
      <c r="C1899" s="162">
        <v>2751.5</v>
      </c>
      <c r="D1899" s="162">
        <v>3819.3599999999997</v>
      </c>
      <c r="E1899" s="162">
        <v>5951</v>
      </c>
      <c r="F1899" s="162">
        <v>7728.75</v>
      </c>
      <c r="G1899" s="162">
        <v>61.860000000000014</v>
      </c>
      <c r="H1899" s="162">
        <v>9054</v>
      </c>
      <c r="I1899" s="162">
        <v>4135.46875</v>
      </c>
      <c r="J1899" s="162">
        <v>6898.5</v>
      </c>
      <c r="K1899" s="162">
        <v>5449.125</v>
      </c>
      <c r="L1899" s="162">
        <v>5003.3125</v>
      </c>
      <c r="M1899" s="162">
        <v>4599.125</v>
      </c>
      <c r="N1899" s="162">
        <v>63967.501250000001</v>
      </c>
      <c r="O1899" s="171">
        <v>86.6</v>
      </c>
      <c r="P1899" s="326" t="b">
        <f t="shared" ca="1" si="29"/>
        <v>0</v>
      </c>
      <c r="Q1899" s="234">
        <v>15086.36</v>
      </c>
      <c r="R1899" s="234">
        <v>26931.078750000001</v>
      </c>
      <c r="S1899" s="234">
        <v>21950.0625</v>
      </c>
    </row>
    <row r="1900" spans="1:19">
      <c r="A1900" s="169">
        <v>45179</v>
      </c>
      <c r="B1900" s="162">
        <v>8547.5</v>
      </c>
      <c r="C1900" s="162">
        <v>2905.25</v>
      </c>
      <c r="D1900" s="162">
        <v>3706.72</v>
      </c>
      <c r="E1900" s="162">
        <v>6027</v>
      </c>
      <c r="F1900" s="162">
        <v>7834.5</v>
      </c>
      <c r="G1900" s="162">
        <v>58.05</v>
      </c>
      <c r="H1900" s="162">
        <v>9143</v>
      </c>
      <c r="I1900" s="162">
        <v>4168.3125</v>
      </c>
      <c r="J1900" s="162">
        <v>6929.5</v>
      </c>
      <c r="K1900" s="162">
        <v>5636.25</v>
      </c>
      <c r="L1900" s="162">
        <v>5129.75</v>
      </c>
      <c r="M1900" s="162">
        <v>4628.6640625</v>
      </c>
      <c r="N1900" s="162">
        <v>64714.496562500004</v>
      </c>
      <c r="O1900" s="171">
        <v>67.900000000000006</v>
      </c>
      <c r="P1900" s="326" t="b">
        <f t="shared" ca="1" si="29"/>
        <v>0</v>
      </c>
      <c r="Q1900" s="234">
        <v>15159.47</v>
      </c>
      <c r="R1900" s="234">
        <v>27230.862499999999</v>
      </c>
      <c r="S1900" s="234">
        <v>22324.1640625</v>
      </c>
    </row>
    <row r="1901" spans="1:19">
      <c r="A1901" s="169">
        <v>45180</v>
      </c>
      <c r="B1901" s="162">
        <v>8613.5</v>
      </c>
      <c r="C1901" s="162">
        <v>2901</v>
      </c>
      <c r="D1901" s="162">
        <v>3534.27</v>
      </c>
      <c r="E1901" s="162">
        <v>5358</v>
      </c>
      <c r="F1901" s="162">
        <v>7417.5</v>
      </c>
      <c r="G1901" s="162">
        <v>70.669999999999987</v>
      </c>
      <c r="H1901" s="162">
        <v>8833.5</v>
      </c>
      <c r="I1901" s="162">
        <v>4239.46875</v>
      </c>
      <c r="J1901" s="162">
        <v>7026.25</v>
      </c>
      <c r="K1901" s="162">
        <v>5478.625</v>
      </c>
      <c r="L1901" s="162">
        <v>4918.3125</v>
      </c>
      <c r="M1901" s="162">
        <v>4593.8125</v>
      </c>
      <c r="N1901" s="162">
        <v>62984.908749999995</v>
      </c>
      <c r="O1901" s="171">
        <v>76.099999999999994</v>
      </c>
      <c r="P1901" s="326" t="b">
        <f t="shared" ca="1" si="29"/>
        <v>0</v>
      </c>
      <c r="Q1901" s="234">
        <v>15048.77</v>
      </c>
      <c r="R1901" s="234">
        <v>25919.138749999998</v>
      </c>
      <c r="S1901" s="234">
        <v>22017</v>
      </c>
    </row>
    <row r="1902" spans="1:19">
      <c r="A1902" s="169">
        <v>45181</v>
      </c>
      <c r="B1902" s="162">
        <v>8584.75</v>
      </c>
      <c r="C1902" s="162">
        <v>2697.75</v>
      </c>
      <c r="D1902" s="162">
        <v>3592.261</v>
      </c>
      <c r="E1902" s="162">
        <v>5550</v>
      </c>
      <c r="F1902" s="162">
        <v>7475.75</v>
      </c>
      <c r="G1902" s="162">
        <v>89.12</v>
      </c>
      <c r="H1902" s="162">
        <v>8739.5</v>
      </c>
      <c r="I1902" s="162">
        <v>4014.8125</v>
      </c>
      <c r="J1902" s="162">
        <v>6972.5</v>
      </c>
      <c r="K1902" s="162">
        <v>5434.5</v>
      </c>
      <c r="L1902" s="162">
        <v>4816.6875</v>
      </c>
      <c r="M1902" s="162">
        <v>4525.5703125</v>
      </c>
      <c r="N1902" s="162">
        <v>62493.201312500001</v>
      </c>
      <c r="O1902" s="171">
        <v>57.6</v>
      </c>
      <c r="P1902" s="326" t="b">
        <f t="shared" ca="1" si="29"/>
        <v>0</v>
      </c>
      <c r="Q1902" s="234">
        <v>14874.761</v>
      </c>
      <c r="R1902" s="234">
        <v>25869.182500000003</v>
      </c>
      <c r="S1902" s="234">
        <v>21749.2578125</v>
      </c>
    </row>
    <row r="1903" spans="1:19">
      <c r="A1903" s="169">
        <v>45182</v>
      </c>
      <c r="B1903" s="162">
        <v>8489.25</v>
      </c>
      <c r="C1903" s="162">
        <v>2548.5</v>
      </c>
      <c r="D1903" s="162">
        <v>3648.2299999999996</v>
      </c>
      <c r="E1903" s="162">
        <v>6055</v>
      </c>
      <c r="F1903" s="162">
        <v>7433.75</v>
      </c>
      <c r="G1903" s="162">
        <v>96.759999999999991</v>
      </c>
      <c r="H1903" s="162">
        <v>8623.5</v>
      </c>
      <c r="I1903" s="162">
        <v>3899.09375</v>
      </c>
      <c r="J1903" s="162">
        <v>6788</v>
      </c>
      <c r="K1903" s="162">
        <v>5314</v>
      </c>
      <c r="L1903" s="162">
        <v>4808.4375</v>
      </c>
      <c r="M1903" s="162">
        <v>4311.0546875</v>
      </c>
      <c r="N1903" s="162">
        <v>62015.575937500005</v>
      </c>
      <c r="O1903" s="171">
        <v>51.1</v>
      </c>
      <c r="P1903" s="326" t="b">
        <f t="shared" ca="1" si="29"/>
        <v>0</v>
      </c>
      <c r="Q1903" s="234">
        <v>14685.98</v>
      </c>
      <c r="R1903" s="234">
        <v>26108.103750000002</v>
      </c>
      <c r="S1903" s="234">
        <v>21221.4921875</v>
      </c>
    </row>
    <row r="1904" spans="1:19">
      <c r="A1904" s="169">
        <v>45183</v>
      </c>
      <c r="B1904" s="162">
        <v>8502.5</v>
      </c>
      <c r="C1904" s="162">
        <v>2635.5</v>
      </c>
      <c r="D1904" s="162">
        <v>3476.1699999999996</v>
      </c>
      <c r="E1904" s="162">
        <v>6077</v>
      </c>
      <c r="F1904" s="162">
        <v>7256</v>
      </c>
      <c r="G1904" s="162">
        <v>71.14</v>
      </c>
      <c r="H1904" s="162">
        <v>8415.5</v>
      </c>
      <c r="I1904" s="162">
        <v>3987.3125</v>
      </c>
      <c r="J1904" s="162">
        <v>6762.5</v>
      </c>
      <c r="K1904" s="162">
        <v>5397.75</v>
      </c>
      <c r="L1904" s="162">
        <v>4997.0625</v>
      </c>
      <c r="M1904" s="162">
        <v>4370.703125</v>
      </c>
      <c r="N1904" s="162">
        <v>61949.138124999998</v>
      </c>
      <c r="O1904" s="171">
        <v>74.900000000000006</v>
      </c>
      <c r="P1904" s="326" t="b">
        <f t="shared" ca="1" si="29"/>
        <v>0</v>
      </c>
      <c r="Q1904" s="234">
        <v>14614.17</v>
      </c>
      <c r="R1904" s="234">
        <v>25806.952499999999</v>
      </c>
      <c r="S1904" s="234">
        <v>21528.015625</v>
      </c>
    </row>
    <row r="1905" spans="1:19">
      <c r="A1905" s="169">
        <v>45184</v>
      </c>
      <c r="B1905" s="162">
        <v>8577.25</v>
      </c>
      <c r="C1905" s="162">
        <v>2754.25</v>
      </c>
      <c r="D1905" s="162">
        <v>3491.88</v>
      </c>
      <c r="E1905" s="162">
        <v>6369</v>
      </c>
      <c r="F1905" s="162">
        <v>7586.5</v>
      </c>
      <c r="G1905" s="162">
        <v>93.480000000000018</v>
      </c>
      <c r="H1905" s="162">
        <v>9055.5</v>
      </c>
      <c r="I1905" s="162">
        <v>4390.25</v>
      </c>
      <c r="J1905" s="162">
        <v>6974.25</v>
      </c>
      <c r="K1905" s="162">
        <v>5597.75</v>
      </c>
      <c r="L1905" s="162">
        <v>5001.4375</v>
      </c>
      <c r="M1905" s="162">
        <v>4511.8515625</v>
      </c>
      <c r="N1905" s="162">
        <v>64403.399062500001</v>
      </c>
      <c r="O1905" s="171">
        <v>81.3</v>
      </c>
      <c r="P1905" s="326" t="b">
        <f t="shared" ca="1" si="29"/>
        <v>0</v>
      </c>
      <c r="Q1905" s="234">
        <v>14823.380000000001</v>
      </c>
      <c r="R1905" s="234">
        <v>27494.73</v>
      </c>
      <c r="S1905" s="234">
        <v>22085.2890625</v>
      </c>
    </row>
    <row r="1906" spans="1:19">
      <c r="A1906" s="169">
        <v>45185</v>
      </c>
      <c r="B1906" s="162">
        <v>8482</v>
      </c>
      <c r="C1906" s="162">
        <v>2808.5</v>
      </c>
      <c r="D1906" s="162">
        <v>3736.54</v>
      </c>
      <c r="E1906" s="162">
        <v>6779</v>
      </c>
      <c r="F1906" s="162">
        <v>7891</v>
      </c>
      <c r="G1906" s="162">
        <v>74.72999999999999</v>
      </c>
      <c r="H1906" s="162">
        <v>9431</v>
      </c>
      <c r="I1906" s="162">
        <v>4639.125</v>
      </c>
      <c r="J1906" s="162">
        <v>7088.5</v>
      </c>
      <c r="K1906" s="162">
        <v>5796.25</v>
      </c>
      <c r="L1906" s="162">
        <v>5093.1875</v>
      </c>
      <c r="M1906" s="162">
        <v>4736.8125</v>
      </c>
      <c r="N1906" s="162">
        <v>66556.645000000004</v>
      </c>
      <c r="O1906" s="171">
        <v>88.9</v>
      </c>
      <c r="P1906" s="326" t="b">
        <f t="shared" ca="1" si="29"/>
        <v>0</v>
      </c>
      <c r="Q1906" s="234">
        <v>15027.04</v>
      </c>
      <c r="R1906" s="234">
        <v>28814.855</v>
      </c>
      <c r="S1906" s="234">
        <v>22714.75</v>
      </c>
    </row>
    <row r="1907" spans="1:19">
      <c r="A1907" s="169">
        <v>45186</v>
      </c>
      <c r="B1907" s="162">
        <v>8524.5</v>
      </c>
      <c r="C1907" s="162">
        <v>2735.5</v>
      </c>
      <c r="D1907" s="162">
        <v>3746.5600000000004</v>
      </c>
      <c r="E1907" s="162">
        <v>6489</v>
      </c>
      <c r="F1907" s="162">
        <v>7832.75</v>
      </c>
      <c r="G1907" s="162">
        <v>101.53999999999996</v>
      </c>
      <c r="H1907" s="162">
        <v>9243</v>
      </c>
      <c r="I1907" s="162">
        <v>4458.4375</v>
      </c>
      <c r="J1907" s="162">
        <v>7083</v>
      </c>
      <c r="K1907" s="162">
        <v>5579.625</v>
      </c>
      <c r="L1907" s="162">
        <v>5057.0625</v>
      </c>
      <c r="M1907" s="162">
        <v>4790.9765625</v>
      </c>
      <c r="N1907" s="162">
        <v>65641.951562500006</v>
      </c>
      <c r="O1907" s="171">
        <v>75</v>
      </c>
      <c r="P1907" s="326" t="b">
        <f t="shared" ca="1" si="29"/>
        <v>0</v>
      </c>
      <c r="Q1907" s="234">
        <v>15006.560000000001</v>
      </c>
      <c r="R1907" s="234">
        <v>28124.727500000001</v>
      </c>
      <c r="S1907" s="234">
        <v>22510.6640625</v>
      </c>
    </row>
    <row r="1908" spans="1:19">
      <c r="A1908" s="169">
        <v>45187</v>
      </c>
      <c r="B1908" s="162">
        <v>8449.75</v>
      </c>
      <c r="C1908" s="162">
        <v>2832</v>
      </c>
      <c r="D1908" s="162">
        <v>3475.63</v>
      </c>
      <c r="E1908" s="162">
        <v>5806</v>
      </c>
      <c r="F1908" s="162">
        <v>7468.5</v>
      </c>
      <c r="G1908" s="162">
        <v>111.33000000000004</v>
      </c>
      <c r="H1908" s="162">
        <v>8941.5</v>
      </c>
      <c r="I1908" s="162">
        <v>4159.375</v>
      </c>
      <c r="J1908" s="162">
        <v>7021.5</v>
      </c>
      <c r="K1908" s="162">
        <v>5320.5</v>
      </c>
      <c r="L1908" s="162">
        <v>5114.0625</v>
      </c>
      <c r="M1908" s="162">
        <v>4681.375</v>
      </c>
      <c r="N1908" s="162">
        <v>63381.522499999999</v>
      </c>
      <c r="O1908" s="171">
        <v>80.099999999999994</v>
      </c>
      <c r="P1908" s="326" t="b">
        <f t="shared" ca="1" si="29"/>
        <v>0</v>
      </c>
      <c r="Q1908" s="234">
        <v>14757.380000000001</v>
      </c>
      <c r="R1908" s="234">
        <v>26486.705000000002</v>
      </c>
      <c r="S1908" s="234">
        <v>22137.4375</v>
      </c>
    </row>
    <row r="1909" spans="1:19">
      <c r="A1909" s="169">
        <v>45188</v>
      </c>
      <c r="B1909" s="162">
        <v>8462.5</v>
      </c>
      <c r="C1909" s="162">
        <v>2677</v>
      </c>
      <c r="D1909" s="162">
        <v>3526.2799999999997</v>
      </c>
      <c r="E1909" s="162">
        <v>5986</v>
      </c>
      <c r="F1909" s="162">
        <v>7429.75</v>
      </c>
      <c r="G1909" s="162">
        <v>116.19000000000005</v>
      </c>
      <c r="H1909" s="162">
        <v>8818</v>
      </c>
      <c r="I1909" s="162">
        <v>3958.9375</v>
      </c>
      <c r="J1909" s="162">
        <v>7004.25</v>
      </c>
      <c r="K1909" s="162">
        <v>5285.25</v>
      </c>
      <c r="L1909" s="162">
        <v>4979.3125</v>
      </c>
      <c r="M1909" s="162">
        <v>4582.78125</v>
      </c>
      <c r="N1909" s="162">
        <v>62826.251250000001</v>
      </c>
      <c r="O1909" s="171">
        <v>67.2</v>
      </c>
      <c r="P1909" s="326" t="b">
        <f t="shared" ca="1" si="29"/>
        <v>0</v>
      </c>
      <c r="Q1909" s="234">
        <v>14665.779999999999</v>
      </c>
      <c r="R1909" s="234">
        <v>26308.877500000002</v>
      </c>
      <c r="S1909" s="234">
        <v>21851.59375</v>
      </c>
    </row>
    <row r="1910" spans="1:19">
      <c r="A1910" s="169">
        <v>45189</v>
      </c>
      <c r="B1910" s="162">
        <v>8484.25</v>
      </c>
      <c r="C1910" s="162">
        <v>2563.75</v>
      </c>
      <c r="D1910" s="162">
        <v>3643.7999999999997</v>
      </c>
      <c r="E1910" s="162">
        <v>5984</v>
      </c>
      <c r="F1910" s="162">
        <v>7384.25</v>
      </c>
      <c r="G1910" s="162">
        <v>120.82000000000005</v>
      </c>
      <c r="H1910" s="162">
        <v>8527</v>
      </c>
      <c r="I1910" s="162">
        <v>3765.125</v>
      </c>
      <c r="J1910" s="162">
        <v>6772.75</v>
      </c>
      <c r="K1910" s="162">
        <v>4872</v>
      </c>
      <c r="L1910" s="162">
        <v>4776.25</v>
      </c>
      <c r="M1910" s="162">
        <v>4542.6875</v>
      </c>
      <c r="N1910" s="162">
        <v>61436.682500000003</v>
      </c>
      <c r="O1910" s="171">
        <v>54.2</v>
      </c>
      <c r="P1910" s="326" t="b">
        <f t="shared" ca="1" si="29"/>
        <v>0</v>
      </c>
      <c r="Q1910" s="234">
        <v>14691.8</v>
      </c>
      <c r="R1910" s="234">
        <v>25781.195</v>
      </c>
      <c r="S1910" s="234">
        <v>20963.6875</v>
      </c>
    </row>
    <row r="1911" spans="1:19">
      <c r="A1911" s="169">
        <v>45190</v>
      </c>
      <c r="B1911" s="162">
        <v>8418.5</v>
      </c>
      <c r="C1911" s="162">
        <v>2733.75</v>
      </c>
      <c r="D1911" s="162">
        <v>3545.88</v>
      </c>
      <c r="E1911" s="162">
        <v>6073</v>
      </c>
      <c r="F1911" s="162">
        <v>7523.5</v>
      </c>
      <c r="G1911" s="162">
        <v>125.64999999999998</v>
      </c>
      <c r="H1911" s="162">
        <v>8749</v>
      </c>
      <c r="I1911" s="162">
        <v>4012.9375</v>
      </c>
      <c r="J1911" s="162">
        <v>6832.75</v>
      </c>
      <c r="K1911" s="162">
        <v>5240.25</v>
      </c>
      <c r="L1911" s="162">
        <v>4829.5625</v>
      </c>
      <c r="M1911" s="162">
        <v>4508</v>
      </c>
      <c r="N1911" s="162">
        <v>62592.78</v>
      </c>
      <c r="O1911" s="171">
        <v>78.900000000000006</v>
      </c>
      <c r="P1911" s="326" t="b">
        <f t="shared" ca="1" si="29"/>
        <v>0</v>
      </c>
      <c r="Q1911" s="234">
        <v>14698.130000000001</v>
      </c>
      <c r="R1911" s="234">
        <v>26484.087500000001</v>
      </c>
      <c r="S1911" s="234">
        <v>21410.5625</v>
      </c>
    </row>
    <row r="1912" spans="1:19">
      <c r="A1912" s="169">
        <v>45191</v>
      </c>
      <c r="B1912" s="162">
        <v>8562.75</v>
      </c>
      <c r="C1912" s="162">
        <v>2768.75</v>
      </c>
      <c r="D1912" s="162">
        <v>3635.08</v>
      </c>
      <c r="E1912" s="162">
        <v>5724</v>
      </c>
      <c r="F1912" s="162">
        <v>7514.25</v>
      </c>
      <c r="G1912" s="162">
        <v>121.64999999999998</v>
      </c>
      <c r="H1912" s="162">
        <v>9054.5</v>
      </c>
      <c r="I1912" s="162">
        <v>4160.6875</v>
      </c>
      <c r="J1912" s="162">
        <v>6967.75</v>
      </c>
      <c r="K1912" s="162">
        <v>5364.375</v>
      </c>
      <c r="L1912" s="162">
        <v>4921.875</v>
      </c>
      <c r="M1912" s="162">
        <v>4679.453125</v>
      </c>
      <c r="N1912" s="162">
        <v>63475.120625000003</v>
      </c>
      <c r="O1912" s="171">
        <v>84.8</v>
      </c>
      <c r="P1912" s="326" t="b">
        <f t="shared" ca="1" si="29"/>
        <v>0</v>
      </c>
      <c r="Q1912" s="234">
        <v>14966.58</v>
      </c>
      <c r="R1912" s="234">
        <v>26575.087500000001</v>
      </c>
      <c r="S1912" s="234">
        <v>21933.453125</v>
      </c>
    </row>
    <row r="1913" spans="1:19">
      <c r="A1913" s="169">
        <v>45192</v>
      </c>
      <c r="B1913" s="162">
        <v>8702.25</v>
      </c>
      <c r="C1913" s="162">
        <v>2875.75</v>
      </c>
      <c r="D1913" s="162">
        <v>3818.71</v>
      </c>
      <c r="E1913" s="162">
        <v>6174</v>
      </c>
      <c r="F1913" s="162">
        <v>7894.5</v>
      </c>
      <c r="G1913" s="162">
        <v>122.34000000000003</v>
      </c>
      <c r="H1913" s="162">
        <v>9368</v>
      </c>
      <c r="I1913" s="162">
        <v>4389.25</v>
      </c>
      <c r="J1913" s="162">
        <v>7105.75</v>
      </c>
      <c r="K1913" s="162">
        <v>5617.5</v>
      </c>
      <c r="L1913" s="162">
        <v>5151.5625</v>
      </c>
      <c r="M1913" s="162">
        <v>4761.328125</v>
      </c>
      <c r="N1913" s="162">
        <v>65980.940624999988</v>
      </c>
      <c r="O1913" s="171">
        <v>95.4</v>
      </c>
      <c r="P1913" s="326" t="b">
        <f t="shared" ca="1" si="29"/>
        <v>0</v>
      </c>
      <c r="Q1913" s="234">
        <v>15396.71</v>
      </c>
      <c r="R1913" s="234">
        <v>27948.09</v>
      </c>
      <c r="S1913" s="234">
        <v>22636.140625</v>
      </c>
    </row>
    <row r="1914" spans="1:19">
      <c r="A1914" s="169">
        <v>45193</v>
      </c>
      <c r="B1914" s="162">
        <v>8512.75</v>
      </c>
      <c r="C1914" s="162">
        <v>2786</v>
      </c>
      <c r="D1914" s="162">
        <v>3799.04</v>
      </c>
      <c r="E1914" s="162">
        <v>5640</v>
      </c>
      <c r="F1914" s="162">
        <v>7776.5</v>
      </c>
      <c r="G1914" s="162">
        <v>109.39999999999998</v>
      </c>
      <c r="H1914" s="162">
        <v>9200</v>
      </c>
      <c r="I1914" s="162">
        <v>4146.09375</v>
      </c>
      <c r="J1914" s="162">
        <v>7079.5</v>
      </c>
      <c r="K1914" s="162">
        <v>5550.875</v>
      </c>
      <c r="L1914" s="162">
        <v>5112.3125</v>
      </c>
      <c r="M1914" s="162">
        <v>4686.765625</v>
      </c>
      <c r="N1914" s="162">
        <v>64399.236875000002</v>
      </c>
      <c r="O1914" s="171">
        <v>74.3</v>
      </c>
      <c r="P1914" s="326" t="b">
        <f t="shared" ca="1" si="29"/>
        <v>0</v>
      </c>
      <c r="Q1914" s="234">
        <v>15097.79</v>
      </c>
      <c r="R1914" s="234">
        <v>26871.993750000001</v>
      </c>
      <c r="S1914" s="234">
        <v>22429.453125</v>
      </c>
    </row>
    <row r="1915" spans="1:19">
      <c r="A1915" s="169">
        <v>45194</v>
      </c>
      <c r="B1915" s="162">
        <v>8553.25</v>
      </c>
      <c r="C1915" s="162">
        <v>2793.75</v>
      </c>
      <c r="D1915" s="162">
        <v>3529.77</v>
      </c>
      <c r="E1915" s="162">
        <v>5648</v>
      </c>
      <c r="F1915" s="162">
        <v>7516.5</v>
      </c>
      <c r="G1915" s="162">
        <v>125.20000000000005</v>
      </c>
      <c r="H1915" s="162">
        <v>8962.5</v>
      </c>
      <c r="I1915" s="162">
        <v>4017.25</v>
      </c>
      <c r="J1915" s="162">
        <v>6940.25</v>
      </c>
      <c r="K1915" s="162">
        <v>5412.25</v>
      </c>
      <c r="L1915" s="162">
        <v>5190.375</v>
      </c>
      <c r="M1915" s="162">
        <v>4622.234375</v>
      </c>
      <c r="N1915" s="162">
        <v>63311.329374999994</v>
      </c>
      <c r="O1915" s="171">
        <v>82.5</v>
      </c>
      <c r="P1915" s="326" t="b">
        <f t="shared" ca="1" si="29"/>
        <v>0</v>
      </c>
      <c r="Q1915" s="234">
        <v>14876.77</v>
      </c>
      <c r="R1915" s="234">
        <v>26269.45</v>
      </c>
      <c r="S1915" s="234">
        <v>22165.109375</v>
      </c>
    </row>
    <row r="1916" spans="1:19">
      <c r="A1916" s="169">
        <v>45195</v>
      </c>
      <c r="B1916" s="162">
        <v>8423.5</v>
      </c>
      <c r="C1916" s="162">
        <v>2814</v>
      </c>
      <c r="D1916" s="162">
        <v>3551.66</v>
      </c>
      <c r="E1916" s="162">
        <v>5707</v>
      </c>
      <c r="F1916" s="162">
        <v>7633.5</v>
      </c>
      <c r="G1916" s="162">
        <v>-210.31</v>
      </c>
      <c r="H1916" s="162">
        <v>8742.5</v>
      </c>
      <c r="I1916" s="162">
        <v>3968.5625</v>
      </c>
      <c r="J1916" s="162">
        <v>7020.25</v>
      </c>
      <c r="K1916" s="162">
        <v>5222.125</v>
      </c>
      <c r="L1916" s="162">
        <v>5124.0625</v>
      </c>
      <c r="M1916" s="162">
        <v>4626.984375</v>
      </c>
      <c r="N1916" s="162">
        <v>62623.834375000006</v>
      </c>
      <c r="O1916" s="171">
        <v>68.900000000000006</v>
      </c>
      <c r="P1916" s="326" t="b">
        <f t="shared" ca="1" si="29"/>
        <v>0</v>
      </c>
      <c r="Q1916" s="234">
        <v>14789.16</v>
      </c>
      <c r="R1916" s="234">
        <v>25841.252500000002</v>
      </c>
      <c r="S1916" s="234">
        <v>21993.421875</v>
      </c>
    </row>
    <row r="1917" spans="1:19">
      <c r="A1917" s="169">
        <v>45196</v>
      </c>
      <c r="B1917" s="162">
        <v>8443.25</v>
      </c>
      <c r="C1917" s="162">
        <v>2672.25</v>
      </c>
      <c r="D1917" s="162">
        <v>3615.7200000000003</v>
      </c>
      <c r="E1917" s="162">
        <v>5216</v>
      </c>
      <c r="F1917" s="162">
        <v>7571.5</v>
      </c>
      <c r="G1917" s="162">
        <v>126.38</v>
      </c>
      <c r="H1917" s="162">
        <v>8727</v>
      </c>
      <c r="I1917" s="162">
        <v>3847</v>
      </c>
      <c r="J1917" s="162">
        <v>6841.25</v>
      </c>
      <c r="K1917" s="162">
        <v>5288.375</v>
      </c>
      <c r="L1917" s="162">
        <v>4928.1875</v>
      </c>
      <c r="M1917" s="162">
        <v>4489.46875</v>
      </c>
      <c r="N1917" s="162">
        <v>61766.381249999999</v>
      </c>
      <c r="O1917" s="171">
        <v>65.2</v>
      </c>
      <c r="P1917" s="326" t="b">
        <f t="shared" ca="1" si="29"/>
        <v>0</v>
      </c>
      <c r="Q1917" s="234">
        <v>14731.220000000001</v>
      </c>
      <c r="R1917" s="234">
        <v>25487.879999999997</v>
      </c>
      <c r="S1917" s="234">
        <v>21547.28125</v>
      </c>
    </row>
    <row r="1918" spans="1:19">
      <c r="A1918" s="169">
        <v>45197</v>
      </c>
      <c r="B1918" s="162">
        <v>8536.75</v>
      </c>
      <c r="C1918" s="162">
        <v>2713.75</v>
      </c>
      <c r="D1918" s="162">
        <v>3578.65</v>
      </c>
      <c r="E1918" s="162">
        <v>5847</v>
      </c>
      <c r="F1918" s="162">
        <v>7423.5</v>
      </c>
      <c r="G1918" s="162">
        <v>127.00999999999999</v>
      </c>
      <c r="H1918" s="162">
        <v>9024</v>
      </c>
      <c r="I1918" s="162">
        <v>4020.53125</v>
      </c>
      <c r="J1918" s="162">
        <v>6848.5</v>
      </c>
      <c r="K1918" s="162">
        <v>5383.375</v>
      </c>
      <c r="L1918" s="162">
        <v>5064.5</v>
      </c>
      <c r="M1918" s="162">
        <v>4418.21875</v>
      </c>
      <c r="N1918" s="162">
        <v>62985.785000000003</v>
      </c>
      <c r="O1918" s="171">
        <v>83.1</v>
      </c>
      <c r="P1918" s="326" t="b">
        <f t="shared" ca="1" si="29"/>
        <v>0</v>
      </c>
      <c r="Q1918" s="234">
        <v>14829.15</v>
      </c>
      <c r="R1918" s="234">
        <v>26442.041250000002</v>
      </c>
      <c r="S1918" s="234">
        <v>21714.59375</v>
      </c>
    </row>
    <row r="1919" spans="1:19">
      <c r="A1919" s="169">
        <v>45198</v>
      </c>
      <c r="B1919" s="162">
        <v>8599.75</v>
      </c>
      <c r="C1919" s="162">
        <v>2800</v>
      </c>
      <c r="D1919" s="162">
        <v>3734.35</v>
      </c>
      <c r="E1919" s="162">
        <v>5265</v>
      </c>
      <c r="F1919" s="162">
        <v>7614.25</v>
      </c>
      <c r="G1919" s="162">
        <v>117.24000000000001</v>
      </c>
      <c r="H1919" s="162">
        <v>9371</v>
      </c>
      <c r="I1919" s="162">
        <v>4016.34375</v>
      </c>
      <c r="J1919" s="162">
        <v>7190</v>
      </c>
      <c r="K1919" s="162">
        <v>5688.625</v>
      </c>
      <c r="L1919" s="162">
        <v>5450.6875</v>
      </c>
      <c r="M1919" s="162">
        <v>4810.59375</v>
      </c>
      <c r="N1919" s="162">
        <v>64657.84</v>
      </c>
      <c r="O1919" s="171">
        <v>98</v>
      </c>
      <c r="P1919" s="326" t="b">
        <f t="shared" ca="1" si="29"/>
        <v>0</v>
      </c>
      <c r="Q1919" s="234">
        <v>15134.1</v>
      </c>
      <c r="R1919" s="234">
        <v>26383.833749999998</v>
      </c>
      <c r="S1919" s="234">
        <v>23139.90625</v>
      </c>
    </row>
    <row r="1920" spans="1:19">
      <c r="A1920" s="169">
        <v>45199</v>
      </c>
      <c r="B1920" s="162">
        <v>8680</v>
      </c>
      <c r="C1920" s="162">
        <v>2858</v>
      </c>
      <c r="D1920" s="162">
        <v>3787.35</v>
      </c>
      <c r="E1920" s="162">
        <v>6093</v>
      </c>
      <c r="F1920" s="162">
        <v>8049.75</v>
      </c>
      <c r="G1920" s="162">
        <v>120.63999999999999</v>
      </c>
      <c r="H1920" s="162">
        <v>9475</v>
      </c>
      <c r="I1920" s="162">
        <v>4433.90625</v>
      </c>
      <c r="J1920" s="162">
        <v>7229.5</v>
      </c>
      <c r="K1920" s="162">
        <v>5757.5</v>
      </c>
      <c r="L1920" s="162">
        <v>5432</v>
      </c>
      <c r="M1920" s="162">
        <v>4901.828125</v>
      </c>
      <c r="N1920" s="162">
        <v>66818.474374999991</v>
      </c>
      <c r="O1920" s="171">
        <v>98.5</v>
      </c>
      <c r="P1920" s="326" t="b">
        <f t="shared" ca="1" si="29"/>
        <v>0</v>
      </c>
      <c r="Q1920" s="234">
        <v>15325.35</v>
      </c>
      <c r="R1920" s="234">
        <v>28172.296249999999</v>
      </c>
      <c r="S1920" s="234">
        <v>23320.828125</v>
      </c>
    </row>
    <row r="1921" spans="1:19">
      <c r="A1921" s="169">
        <v>45200</v>
      </c>
      <c r="B1921" s="162">
        <v>8515.5</v>
      </c>
      <c r="C1921" s="162">
        <v>2807.25</v>
      </c>
      <c r="D1921" s="162">
        <v>3829.0199999999995</v>
      </c>
      <c r="E1921" s="162">
        <v>6267</v>
      </c>
      <c r="F1921" s="162">
        <v>8086.75</v>
      </c>
      <c r="G1921" s="162">
        <v>115.07000000000005</v>
      </c>
      <c r="H1921" s="162">
        <v>9345</v>
      </c>
      <c r="I1921" s="162">
        <v>4389.625</v>
      </c>
      <c r="J1921" s="162">
        <v>7282.25</v>
      </c>
      <c r="K1921" s="162">
        <v>5792.75</v>
      </c>
      <c r="L1921" s="162">
        <v>5462.6875</v>
      </c>
      <c r="M1921" s="162">
        <v>4850.109375</v>
      </c>
      <c r="N1921" s="162">
        <v>66743.011874999997</v>
      </c>
      <c r="O1921" s="171">
        <v>100.2</v>
      </c>
      <c r="P1921" s="326" t="b">
        <f t="shared" ca="1" si="29"/>
        <v>0</v>
      </c>
      <c r="Q1921" s="234">
        <v>15151.77</v>
      </c>
      <c r="R1921" s="234">
        <v>28203.445</v>
      </c>
      <c r="S1921" s="234">
        <v>23387.796875</v>
      </c>
    </row>
    <row r="1922" spans="1:19">
      <c r="A1922" s="169">
        <v>45201</v>
      </c>
      <c r="B1922" s="162">
        <v>8513.75</v>
      </c>
      <c r="C1922" s="162">
        <v>2848.25</v>
      </c>
      <c r="D1922" s="162">
        <v>3770.07</v>
      </c>
      <c r="E1922" s="162">
        <v>5786</v>
      </c>
      <c r="F1922" s="162">
        <v>7968.5</v>
      </c>
      <c r="G1922" s="162">
        <v>115.48000000000002</v>
      </c>
      <c r="H1922" s="162">
        <v>9331</v>
      </c>
      <c r="I1922" s="162">
        <v>4160.875</v>
      </c>
      <c r="J1922" s="162">
        <v>7384.5</v>
      </c>
      <c r="K1922" s="162">
        <v>5770.375</v>
      </c>
      <c r="L1922" s="162">
        <v>5393.9375</v>
      </c>
      <c r="M1922" s="162">
        <v>4816.328125</v>
      </c>
      <c r="N1922" s="162">
        <v>65859.065625000003</v>
      </c>
      <c r="O1922" s="171">
        <v>99.7</v>
      </c>
      <c r="P1922" s="326" t="b">
        <f t="shared" ca="1" si="29"/>
        <v>0</v>
      </c>
      <c r="Q1922" s="234">
        <v>15132.07</v>
      </c>
      <c r="R1922" s="234">
        <v>27361.855</v>
      </c>
      <c r="S1922" s="234">
        <v>23365.140625</v>
      </c>
    </row>
    <row r="1923" spans="1:19">
      <c r="A1923" s="169">
        <v>45202</v>
      </c>
      <c r="B1923" s="162">
        <v>8646</v>
      </c>
      <c r="C1923" s="162">
        <v>2799.25</v>
      </c>
      <c r="D1923" s="162">
        <v>3673.02</v>
      </c>
      <c r="E1923" s="162">
        <v>5342</v>
      </c>
      <c r="F1923" s="162">
        <v>7622</v>
      </c>
      <c r="G1923" s="162">
        <v>115.02999999999997</v>
      </c>
      <c r="H1923" s="162">
        <v>9159</v>
      </c>
      <c r="I1923" s="162">
        <v>4069.9375</v>
      </c>
      <c r="J1923" s="162">
        <v>7206.25</v>
      </c>
      <c r="K1923" s="162">
        <v>5613</v>
      </c>
      <c r="L1923" s="162">
        <v>5427.875</v>
      </c>
      <c r="M1923" s="162">
        <v>4773.375</v>
      </c>
      <c r="N1923" s="162">
        <v>64446.737499999996</v>
      </c>
      <c r="O1923" s="171">
        <v>98.7</v>
      </c>
      <c r="P1923" s="326" t="b">
        <f t="shared" ca="1" si="29"/>
        <v>0</v>
      </c>
      <c r="Q1923" s="234">
        <v>15118.27</v>
      </c>
      <c r="R1923" s="234">
        <v>26307.967499999999</v>
      </c>
      <c r="S1923" s="234">
        <v>23020.5</v>
      </c>
    </row>
    <row r="1924" spans="1:19">
      <c r="A1924" s="169">
        <v>45203</v>
      </c>
      <c r="B1924" s="162">
        <v>8523</v>
      </c>
      <c r="C1924" s="162">
        <v>2743.5</v>
      </c>
      <c r="D1924" s="162">
        <v>3566.46</v>
      </c>
      <c r="E1924" s="162">
        <v>5417</v>
      </c>
      <c r="F1924" s="162">
        <v>7606.75</v>
      </c>
      <c r="G1924" s="162">
        <v>118.92000000000002</v>
      </c>
      <c r="H1924" s="162">
        <v>9105</v>
      </c>
      <c r="I1924" s="162">
        <v>4043.40625</v>
      </c>
      <c r="J1924" s="162">
        <v>7332.5</v>
      </c>
      <c r="K1924" s="162">
        <v>5650.75</v>
      </c>
      <c r="L1924" s="162">
        <v>5396.6875</v>
      </c>
      <c r="M1924" s="162">
        <v>4790.4375</v>
      </c>
      <c r="N1924" s="162">
        <v>64294.411249999997</v>
      </c>
      <c r="O1924" s="171">
        <v>95.2</v>
      </c>
      <c r="P1924" s="326" t="b">
        <f t="shared" ref="P1924:P1987" ca="1" si="30">AND(A1924&gt;=(TODAY()-30),A1924&lt;TODAY())</f>
        <v>0</v>
      </c>
      <c r="Q1924" s="234">
        <v>14832.96</v>
      </c>
      <c r="R1924" s="234">
        <v>26291.076249999998</v>
      </c>
      <c r="S1924" s="234">
        <v>23170.375</v>
      </c>
    </row>
    <row r="1925" spans="1:19">
      <c r="A1925" s="169">
        <v>45204</v>
      </c>
      <c r="B1925" s="162">
        <v>8462</v>
      </c>
      <c r="C1925" s="162">
        <v>2798.75</v>
      </c>
      <c r="D1925" s="162">
        <v>3526.18</v>
      </c>
      <c r="E1925" s="162">
        <v>5870</v>
      </c>
      <c r="F1925" s="162">
        <v>7542.25</v>
      </c>
      <c r="G1925" s="162">
        <v>116.45999999999998</v>
      </c>
      <c r="H1925" s="162">
        <v>9120</v>
      </c>
      <c r="I1925" s="162">
        <v>4130.03125</v>
      </c>
      <c r="J1925" s="162">
        <v>6886.75</v>
      </c>
      <c r="K1925" s="162">
        <v>5578.125</v>
      </c>
      <c r="L1925" s="162">
        <v>5160.375</v>
      </c>
      <c r="M1925" s="162">
        <v>4463.265625</v>
      </c>
      <c r="N1925" s="162">
        <v>63654.186874999999</v>
      </c>
      <c r="O1925" s="171">
        <v>90.3</v>
      </c>
      <c r="P1925" s="326" t="b">
        <f t="shared" ca="1" si="30"/>
        <v>0</v>
      </c>
      <c r="Q1925" s="234">
        <v>14786.93</v>
      </c>
      <c r="R1925" s="234">
        <v>26778.741249999999</v>
      </c>
      <c r="S1925" s="234">
        <v>22088.515625</v>
      </c>
    </row>
    <row r="1926" spans="1:19">
      <c r="A1926" s="169">
        <v>45205</v>
      </c>
      <c r="B1926" s="162">
        <v>8535.25</v>
      </c>
      <c r="C1926" s="162">
        <v>2696</v>
      </c>
      <c r="D1926" s="162">
        <v>3677.33</v>
      </c>
      <c r="E1926" s="162">
        <v>5765</v>
      </c>
      <c r="F1926" s="162">
        <v>7559</v>
      </c>
      <c r="G1926" s="162">
        <v>108.20000000000005</v>
      </c>
      <c r="H1926" s="162">
        <v>8895</v>
      </c>
      <c r="I1926" s="162">
        <v>4019.0625</v>
      </c>
      <c r="J1926" s="162">
        <v>6841.5</v>
      </c>
      <c r="K1926" s="162">
        <v>5537</v>
      </c>
      <c r="L1926" s="162">
        <v>5146.1875</v>
      </c>
      <c r="M1926" s="162">
        <v>4353.015625</v>
      </c>
      <c r="N1926" s="162">
        <v>63132.545624999999</v>
      </c>
      <c r="O1926" s="171">
        <v>74</v>
      </c>
      <c r="P1926" s="326" t="b">
        <f t="shared" ca="1" si="30"/>
        <v>0</v>
      </c>
      <c r="Q1926" s="234">
        <v>14908.58</v>
      </c>
      <c r="R1926" s="234">
        <v>26346.262500000001</v>
      </c>
      <c r="S1926" s="234">
        <v>21877.703125</v>
      </c>
    </row>
    <row r="1927" spans="1:19">
      <c r="A1927" s="169">
        <v>45206</v>
      </c>
      <c r="B1927" s="162">
        <v>8496</v>
      </c>
      <c r="C1927" s="162">
        <v>2649</v>
      </c>
      <c r="D1927" s="162">
        <v>3637.75</v>
      </c>
      <c r="E1927" s="162">
        <v>6417</v>
      </c>
      <c r="F1927" s="162">
        <v>7682.25</v>
      </c>
      <c r="G1927" s="162">
        <v>72.650000000000006</v>
      </c>
      <c r="H1927" s="162">
        <v>8876</v>
      </c>
      <c r="I1927" s="162">
        <v>4169.71875</v>
      </c>
      <c r="J1927" s="162">
        <v>6870.25</v>
      </c>
      <c r="K1927" s="162">
        <v>5531.75</v>
      </c>
      <c r="L1927" s="162">
        <v>5149.875</v>
      </c>
      <c r="M1927" s="162">
        <v>4472.09375</v>
      </c>
      <c r="N1927" s="162">
        <v>64024.337500000001</v>
      </c>
      <c r="O1927" s="171">
        <v>76.3</v>
      </c>
      <c r="P1927" s="326" t="b">
        <f t="shared" ca="1" si="30"/>
        <v>0</v>
      </c>
      <c r="Q1927" s="234">
        <v>14782.75</v>
      </c>
      <c r="R1927" s="234">
        <v>27217.618750000001</v>
      </c>
      <c r="S1927" s="234">
        <v>22023.96875</v>
      </c>
    </row>
    <row r="1928" spans="1:19">
      <c r="A1928" s="169">
        <v>45207</v>
      </c>
      <c r="B1928" s="162">
        <v>8497</v>
      </c>
      <c r="C1928" s="162">
        <v>2706.25</v>
      </c>
      <c r="D1928" s="162">
        <v>3433.9300000000003</v>
      </c>
      <c r="E1928" s="162">
        <v>5853</v>
      </c>
      <c r="F1928" s="162">
        <v>7825</v>
      </c>
      <c r="G1928" s="162">
        <v>54.879999999999995</v>
      </c>
      <c r="H1928" s="162">
        <v>8599</v>
      </c>
      <c r="I1928" s="162">
        <v>4085.6875</v>
      </c>
      <c r="J1928" s="162">
        <v>6902</v>
      </c>
      <c r="K1928" s="162">
        <v>5311.125</v>
      </c>
      <c r="L1928" s="162">
        <v>5385.0625</v>
      </c>
      <c r="M1928" s="162">
        <v>4736.5625</v>
      </c>
      <c r="N1928" s="162">
        <v>63389.497499999998</v>
      </c>
      <c r="O1928" s="171">
        <v>74.5</v>
      </c>
      <c r="P1928" s="326" t="b">
        <f t="shared" ca="1" si="30"/>
        <v>0</v>
      </c>
      <c r="Q1928" s="234">
        <v>14637.18</v>
      </c>
      <c r="R1928" s="234">
        <v>26417.567499999997</v>
      </c>
      <c r="S1928" s="234">
        <v>22334.75</v>
      </c>
    </row>
    <row r="1929" spans="1:19">
      <c r="A1929" s="169">
        <v>45208</v>
      </c>
      <c r="B1929" s="162">
        <v>8495</v>
      </c>
      <c r="C1929" s="162">
        <v>2695.75</v>
      </c>
      <c r="D1929" s="162">
        <v>3252.34</v>
      </c>
      <c r="E1929" s="162">
        <v>5413</v>
      </c>
      <c r="F1929" s="162">
        <v>7467.5</v>
      </c>
      <c r="G1929" s="162">
        <v>48.29</v>
      </c>
      <c r="H1929" s="162">
        <v>8585</v>
      </c>
      <c r="I1929" s="162">
        <v>3835.53125</v>
      </c>
      <c r="J1929" s="162">
        <v>6910.5</v>
      </c>
      <c r="K1929" s="162">
        <v>5159.375</v>
      </c>
      <c r="L1929" s="162">
        <v>5213.5625</v>
      </c>
      <c r="M1929" s="162">
        <v>4602.5</v>
      </c>
      <c r="N1929" s="162">
        <v>61678.348750000005</v>
      </c>
      <c r="O1929" s="171">
        <v>79.400000000000006</v>
      </c>
      <c r="P1929" s="326" t="b">
        <f t="shared" ca="1" si="30"/>
        <v>0</v>
      </c>
      <c r="Q1929" s="234">
        <v>14443.09</v>
      </c>
      <c r="R1929" s="234">
        <v>25349.321250000001</v>
      </c>
      <c r="S1929" s="234">
        <v>21885.9375</v>
      </c>
    </row>
    <row r="1930" spans="1:19">
      <c r="A1930" s="169">
        <v>45209</v>
      </c>
      <c r="B1930" s="162">
        <v>8626</v>
      </c>
      <c r="C1930" s="162">
        <v>2664</v>
      </c>
      <c r="D1930" s="162">
        <v>3405.5699999999997</v>
      </c>
      <c r="E1930" s="162">
        <v>5385</v>
      </c>
      <c r="F1930" s="162">
        <v>7476.5</v>
      </c>
      <c r="G1930" s="162">
        <v>55.66</v>
      </c>
      <c r="H1930" s="162">
        <v>8941</v>
      </c>
      <c r="I1930" s="162">
        <v>3888.125</v>
      </c>
      <c r="J1930" s="162">
        <v>6825</v>
      </c>
      <c r="K1930" s="162">
        <v>5316.75</v>
      </c>
      <c r="L1930" s="162">
        <v>5010</v>
      </c>
      <c r="M1930" s="162">
        <v>4679.109375</v>
      </c>
      <c r="N1930" s="162">
        <v>62272.714375000003</v>
      </c>
      <c r="O1930" s="171">
        <v>62.5</v>
      </c>
      <c r="P1930" s="326" t="b">
        <f t="shared" ca="1" si="30"/>
        <v>0</v>
      </c>
      <c r="Q1930" s="234">
        <v>14695.57</v>
      </c>
      <c r="R1930" s="234">
        <v>25746.285</v>
      </c>
      <c r="S1930" s="234">
        <v>21830.859375</v>
      </c>
    </row>
    <row r="1931" spans="1:19">
      <c r="A1931" s="169">
        <v>45210</v>
      </c>
      <c r="B1931" s="162">
        <v>8442</v>
      </c>
      <c r="C1931" s="162">
        <v>2533.25</v>
      </c>
      <c r="D1931" s="162">
        <v>3523.7999999999997</v>
      </c>
      <c r="E1931" s="162">
        <v>5479</v>
      </c>
      <c r="F1931" s="162">
        <v>7382.25</v>
      </c>
      <c r="G1931" s="162">
        <v>66.949999999999989</v>
      </c>
      <c r="H1931" s="162">
        <v>8779</v>
      </c>
      <c r="I1931" s="162">
        <v>3802.71875</v>
      </c>
      <c r="J1931" s="162">
        <v>6832.75</v>
      </c>
      <c r="K1931" s="162">
        <v>5328.625</v>
      </c>
      <c r="L1931" s="162">
        <v>4834.9375</v>
      </c>
      <c r="M1931" s="162">
        <v>4612.28125</v>
      </c>
      <c r="N1931" s="162">
        <v>61617.5625</v>
      </c>
      <c r="O1931" s="171">
        <v>62.3</v>
      </c>
      <c r="P1931" s="326" t="b">
        <f t="shared" ca="1" si="30"/>
        <v>0</v>
      </c>
      <c r="Q1931" s="234">
        <v>14499.05</v>
      </c>
      <c r="R1931" s="234">
        <v>25509.918750000001</v>
      </c>
      <c r="S1931" s="234">
        <v>21608.59375</v>
      </c>
    </row>
    <row r="1932" spans="1:19">
      <c r="A1932" s="169">
        <v>45211</v>
      </c>
      <c r="B1932" s="162">
        <v>8553.25</v>
      </c>
      <c r="C1932" s="162">
        <v>2736</v>
      </c>
      <c r="D1932" s="162">
        <v>3480.8999999999996</v>
      </c>
      <c r="E1932" s="162">
        <v>5412</v>
      </c>
      <c r="F1932" s="162">
        <v>7362.5</v>
      </c>
      <c r="G1932" s="162">
        <v>80.490000000000009</v>
      </c>
      <c r="H1932" s="162">
        <v>8865</v>
      </c>
      <c r="I1932" s="162">
        <v>3936.03125</v>
      </c>
      <c r="J1932" s="162">
        <v>6870.25</v>
      </c>
      <c r="K1932" s="162">
        <v>5337.75</v>
      </c>
      <c r="L1932" s="162">
        <v>4898.875</v>
      </c>
      <c r="M1932" s="162">
        <v>4525.25</v>
      </c>
      <c r="N1932" s="162">
        <v>62058.296249999999</v>
      </c>
      <c r="O1932" s="171">
        <v>93.6</v>
      </c>
      <c r="P1932" s="326" t="b">
        <f t="shared" ca="1" si="30"/>
        <v>0</v>
      </c>
      <c r="Q1932" s="234">
        <v>14770.15</v>
      </c>
      <c r="R1932" s="234">
        <v>25656.021249999998</v>
      </c>
      <c r="S1932" s="234">
        <v>21632.125</v>
      </c>
    </row>
    <row r="1933" spans="1:19">
      <c r="A1933" s="169">
        <v>45212</v>
      </c>
      <c r="B1933" s="162">
        <v>8598.25</v>
      </c>
      <c r="C1933" s="162">
        <v>2685.75</v>
      </c>
      <c r="D1933" s="162">
        <v>3578.3199999999997</v>
      </c>
      <c r="E1933" s="162">
        <v>5456</v>
      </c>
      <c r="F1933" s="162">
        <v>7548.25</v>
      </c>
      <c r="G1933" s="162">
        <v>86.160000000000025</v>
      </c>
      <c r="H1933" s="162">
        <v>9078</v>
      </c>
      <c r="I1933" s="162">
        <v>3949.5</v>
      </c>
      <c r="J1933" s="162">
        <v>6867.25</v>
      </c>
      <c r="K1933" s="162">
        <v>5400</v>
      </c>
      <c r="L1933" s="162">
        <v>5192</v>
      </c>
      <c r="M1933" s="162">
        <v>4586.84375</v>
      </c>
      <c r="N1933" s="162">
        <v>63026.323750000003</v>
      </c>
      <c r="O1933" s="171">
        <v>83.6</v>
      </c>
      <c r="P1933" s="326" t="b">
        <f t="shared" ca="1" si="30"/>
        <v>0</v>
      </c>
      <c r="Q1933" s="234">
        <v>14862.32</v>
      </c>
      <c r="R1933" s="234">
        <v>26117.91</v>
      </c>
      <c r="S1933" s="234">
        <v>22046.09375</v>
      </c>
    </row>
    <row r="1934" spans="1:19">
      <c r="A1934" s="169">
        <v>45213</v>
      </c>
      <c r="B1934" s="162">
        <v>8681.75</v>
      </c>
      <c r="C1934" s="162">
        <v>2725</v>
      </c>
      <c r="D1934" s="162">
        <v>3845.6699999999996</v>
      </c>
      <c r="E1934" s="162">
        <v>5637</v>
      </c>
      <c r="F1934" s="162">
        <v>7861</v>
      </c>
      <c r="G1934" s="162">
        <v>89.610000000000014</v>
      </c>
      <c r="H1934" s="162">
        <v>9055</v>
      </c>
      <c r="I1934" s="162">
        <v>4336.78125</v>
      </c>
      <c r="J1934" s="162">
        <v>6886.75</v>
      </c>
      <c r="K1934" s="162">
        <v>5579.25</v>
      </c>
      <c r="L1934" s="162">
        <v>5187.5</v>
      </c>
      <c r="M1934" s="162">
        <v>4642.890625</v>
      </c>
      <c r="N1934" s="162">
        <v>64528.201874999999</v>
      </c>
      <c r="O1934" s="171">
        <v>92.3</v>
      </c>
      <c r="P1934" s="326" t="b">
        <f t="shared" ca="1" si="30"/>
        <v>0</v>
      </c>
      <c r="Q1934" s="234">
        <v>15252.42</v>
      </c>
      <c r="R1934" s="234">
        <v>26979.391250000001</v>
      </c>
      <c r="S1934" s="234">
        <v>22296.390625</v>
      </c>
    </row>
    <row r="1935" spans="1:19">
      <c r="A1935" s="169">
        <v>45214</v>
      </c>
      <c r="B1935" s="162">
        <v>8483</v>
      </c>
      <c r="C1935" s="162">
        <v>2745.75</v>
      </c>
      <c r="D1935" s="162">
        <v>3675.12</v>
      </c>
      <c r="E1935" s="162">
        <v>5816</v>
      </c>
      <c r="F1935" s="162">
        <v>7895.75</v>
      </c>
      <c r="G1935" s="162">
        <v>87.990000000000009</v>
      </c>
      <c r="H1935" s="162">
        <v>9174</v>
      </c>
      <c r="I1935" s="162">
        <v>4253.8125</v>
      </c>
      <c r="J1935" s="162">
        <v>6857.5</v>
      </c>
      <c r="K1935" s="162">
        <v>5616.5</v>
      </c>
      <c r="L1935" s="162">
        <v>5042.75</v>
      </c>
      <c r="M1935" s="162">
        <v>4662.28125</v>
      </c>
      <c r="N1935" s="162">
        <v>64310.453750000001</v>
      </c>
      <c r="O1935" s="171">
        <v>78.400000000000006</v>
      </c>
      <c r="P1935" s="326" t="b">
        <f t="shared" ca="1" si="30"/>
        <v>0</v>
      </c>
      <c r="Q1935" s="234">
        <v>14903.869999999999</v>
      </c>
      <c r="R1935" s="234">
        <v>27227.552499999998</v>
      </c>
      <c r="S1935" s="234">
        <v>22179.03125</v>
      </c>
    </row>
    <row r="1936" spans="1:19">
      <c r="A1936" s="169">
        <v>45215</v>
      </c>
      <c r="B1936" s="162">
        <v>8452.75</v>
      </c>
      <c r="C1936" s="162">
        <v>2679.25</v>
      </c>
      <c r="D1936" s="162">
        <v>3561.54</v>
      </c>
      <c r="E1936" s="162">
        <v>5529</v>
      </c>
      <c r="F1936" s="162">
        <v>7419.75</v>
      </c>
      <c r="G1936" s="162">
        <v>88.81</v>
      </c>
      <c r="H1936" s="162">
        <v>9093</v>
      </c>
      <c r="I1936" s="162">
        <v>4044.09375</v>
      </c>
      <c r="J1936" s="162">
        <v>6956.75</v>
      </c>
      <c r="K1936" s="162">
        <v>5451.75</v>
      </c>
      <c r="L1936" s="162">
        <v>4901</v>
      </c>
      <c r="M1936" s="162">
        <v>4446.34375</v>
      </c>
      <c r="N1936" s="162">
        <v>62624.037499999999</v>
      </c>
      <c r="O1936" s="171">
        <v>84.3</v>
      </c>
      <c r="P1936" s="326" t="b">
        <f t="shared" ca="1" si="30"/>
        <v>0</v>
      </c>
      <c r="Q1936" s="234">
        <v>14693.54</v>
      </c>
      <c r="R1936" s="234">
        <v>26174.653749999998</v>
      </c>
      <c r="S1936" s="234">
        <v>21755.84375</v>
      </c>
    </row>
    <row r="1937" spans="1:19">
      <c r="A1937" s="169">
        <v>45216</v>
      </c>
      <c r="B1937" s="162">
        <v>8359</v>
      </c>
      <c r="C1937" s="162">
        <v>2717</v>
      </c>
      <c r="D1937" s="162">
        <v>3467.68</v>
      </c>
      <c r="E1937" s="162">
        <v>5244</v>
      </c>
      <c r="F1937" s="162">
        <v>7433.75</v>
      </c>
      <c r="G1937" s="162">
        <v>83.25</v>
      </c>
      <c r="H1937" s="162">
        <v>8958</v>
      </c>
      <c r="I1937" s="162">
        <v>3764.71875</v>
      </c>
      <c r="J1937" s="162">
        <v>6778.5</v>
      </c>
      <c r="K1937" s="162">
        <v>5330</v>
      </c>
      <c r="L1937" s="162">
        <v>4849.1875</v>
      </c>
      <c r="M1937" s="162">
        <v>4248.703125</v>
      </c>
      <c r="N1937" s="162">
        <v>61233.789375</v>
      </c>
      <c r="O1937" s="171">
        <v>61</v>
      </c>
      <c r="P1937" s="326" t="b">
        <f t="shared" ca="1" si="30"/>
        <v>0</v>
      </c>
      <c r="Q1937" s="234">
        <v>14543.68</v>
      </c>
      <c r="R1937" s="234">
        <v>25483.71875</v>
      </c>
      <c r="S1937" s="234">
        <v>21206.390625</v>
      </c>
    </row>
    <row r="1938" spans="1:19">
      <c r="A1938" s="169">
        <v>45217</v>
      </c>
      <c r="B1938" s="162">
        <v>8096.75</v>
      </c>
      <c r="C1938" s="162">
        <v>2640.75</v>
      </c>
      <c r="D1938" s="162">
        <v>3487.53</v>
      </c>
      <c r="E1938" s="162">
        <v>5620</v>
      </c>
      <c r="F1938" s="162">
        <v>7435.75</v>
      </c>
      <c r="G1938" s="162">
        <v>62.81</v>
      </c>
      <c r="H1938" s="162">
        <v>8667</v>
      </c>
      <c r="I1938" s="162">
        <v>3615.21875</v>
      </c>
      <c r="J1938" s="162">
        <v>6858</v>
      </c>
      <c r="K1938" s="162">
        <v>5151.875</v>
      </c>
      <c r="L1938" s="162">
        <v>4931.5625</v>
      </c>
      <c r="M1938" s="162">
        <v>4314.859375</v>
      </c>
      <c r="N1938" s="162">
        <v>60882.105624999997</v>
      </c>
      <c r="O1938" s="171">
        <v>49.1</v>
      </c>
      <c r="P1938" s="326" t="b">
        <f t="shared" ca="1" si="30"/>
        <v>0</v>
      </c>
      <c r="Q1938" s="234">
        <v>14225.03</v>
      </c>
      <c r="R1938" s="234">
        <v>25400.778749999998</v>
      </c>
      <c r="S1938" s="234">
        <v>21256.296875</v>
      </c>
    </row>
    <row r="1939" spans="1:19">
      <c r="A1939" s="169">
        <v>45218</v>
      </c>
      <c r="B1939" s="162">
        <v>8271.25</v>
      </c>
      <c r="C1939" s="162">
        <v>2710</v>
      </c>
      <c r="D1939" s="162">
        <v>3550.77</v>
      </c>
      <c r="E1939" s="162">
        <v>5907</v>
      </c>
      <c r="F1939" s="162">
        <v>7429.25</v>
      </c>
      <c r="G1939" s="162">
        <v>3.3599999999999994</v>
      </c>
      <c r="H1939" s="162">
        <v>8710</v>
      </c>
      <c r="I1939" s="162">
        <v>3923.28125</v>
      </c>
      <c r="J1939" s="162">
        <v>6892.75</v>
      </c>
      <c r="K1939" s="162">
        <v>5242.75</v>
      </c>
      <c r="L1939" s="162">
        <v>5035.1875</v>
      </c>
      <c r="M1939" s="162">
        <v>4505.875</v>
      </c>
      <c r="N1939" s="162">
        <v>62181.473749999997</v>
      </c>
      <c r="O1939" s="171">
        <v>86.4</v>
      </c>
      <c r="P1939" s="326" t="b">
        <f t="shared" ca="1" si="30"/>
        <v>0</v>
      </c>
      <c r="Q1939" s="234">
        <v>14532.02</v>
      </c>
      <c r="R1939" s="234">
        <v>25972.891250000001</v>
      </c>
      <c r="S1939" s="234">
        <v>21676.5625</v>
      </c>
    </row>
    <row r="1940" spans="1:19">
      <c r="A1940" s="169">
        <v>45219</v>
      </c>
      <c r="B1940" s="162">
        <v>8454.25</v>
      </c>
      <c r="C1940" s="162">
        <v>2772.75</v>
      </c>
      <c r="D1940" s="162">
        <v>3684</v>
      </c>
      <c r="E1940" s="162">
        <v>6265</v>
      </c>
      <c r="F1940" s="162">
        <v>7618.25</v>
      </c>
      <c r="G1940" s="162">
        <v>-93.5</v>
      </c>
      <c r="H1940" s="162">
        <v>8973</v>
      </c>
      <c r="I1940" s="162">
        <v>4039.3125</v>
      </c>
      <c r="J1940" s="162">
        <v>7164.75</v>
      </c>
      <c r="K1940" s="162">
        <v>5381.5</v>
      </c>
      <c r="L1940" s="162">
        <v>5151.4375</v>
      </c>
      <c r="M1940" s="162">
        <v>4703.625</v>
      </c>
      <c r="N1940" s="162">
        <v>64114.375</v>
      </c>
      <c r="O1940" s="171">
        <v>68.099999999999994</v>
      </c>
      <c r="P1940" s="326" t="b">
        <f t="shared" ca="1" si="30"/>
        <v>0</v>
      </c>
      <c r="Q1940" s="234">
        <v>14911</v>
      </c>
      <c r="R1940" s="234">
        <v>26802.0625</v>
      </c>
      <c r="S1940" s="234">
        <v>22401.3125</v>
      </c>
    </row>
    <row r="1941" spans="1:19">
      <c r="A1941" s="169">
        <v>45220</v>
      </c>
      <c r="B1941" s="162">
        <v>8520.5</v>
      </c>
      <c r="C1941" s="162">
        <v>2790.25</v>
      </c>
      <c r="D1941" s="162">
        <v>4528</v>
      </c>
      <c r="E1941" s="162">
        <v>5816</v>
      </c>
      <c r="F1941" s="162">
        <v>7703.75</v>
      </c>
      <c r="G1941" s="162">
        <v>-46.5</v>
      </c>
      <c r="H1941" s="162">
        <v>9171</v>
      </c>
      <c r="I1941" s="162">
        <v>3963.4375</v>
      </c>
      <c r="J1941" s="162">
        <v>7155.75</v>
      </c>
      <c r="K1941" s="162">
        <v>5652.125</v>
      </c>
      <c r="L1941" s="162">
        <v>5371.4375</v>
      </c>
      <c r="M1941" s="162">
        <v>4838.546875</v>
      </c>
      <c r="N1941" s="162">
        <v>65464.296875</v>
      </c>
      <c r="O1941" s="171">
        <v>98.2</v>
      </c>
      <c r="P1941" s="326" t="b">
        <f t="shared" ca="1" si="30"/>
        <v>0</v>
      </c>
      <c r="Q1941" s="234">
        <v>15838.75</v>
      </c>
      <c r="R1941" s="234">
        <v>26607.6875</v>
      </c>
      <c r="S1941" s="234">
        <v>23017.859375</v>
      </c>
    </row>
    <row r="1942" spans="1:19">
      <c r="A1942" s="169">
        <v>45221</v>
      </c>
      <c r="B1942" s="162">
        <v>8636.75</v>
      </c>
      <c r="C1942" s="162">
        <v>2909.5</v>
      </c>
      <c r="D1942" s="162">
        <v>3966</v>
      </c>
      <c r="E1942" s="162">
        <v>5911</v>
      </c>
      <c r="F1942" s="162">
        <v>7852</v>
      </c>
      <c r="G1942" s="162">
        <v>-328</v>
      </c>
      <c r="H1942" s="162">
        <v>9466</v>
      </c>
      <c r="I1942" s="162">
        <v>4049.6875</v>
      </c>
      <c r="J1942" s="162">
        <v>7299.5</v>
      </c>
      <c r="K1942" s="162">
        <v>5699</v>
      </c>
      <c r="L1942" s="162">
        <v>5504.9375</v>
      </c>
      <c r="M1942" s="162">
        <v>4957.4375</v>
      </c>
      <c r="N1942" s="162">
        <v>65923.8125</v>
      </c>
      <c r="O1942" s="171">
        <v>92.6</v>
      </c>
      <c r="P1942" s="326" t="b">
        <f t="shared" ca="1" si="30"/>
        <v>0</v>
      </c>
      <c r="Q1942" s="234">
        <v>15512.25</v>
      </c>
      <c r="R1942" s="234">
        <v>26950.6875</v>
      </c>
      <c r="S1942" s="234">
        <v>23460.875</v>
      </c>
    </row>
    <row r="1943" spans="1:19">
      <c r="A1943" s="169">
        <v>45222</v>
      </c>
      <c r="B1943" s="162">
        <v>8533.5</v>
      </c>
      <c r="C1943" s="162">
        <v>2697.25</v>
      </c>
      <c r="D1943" s="162">
        <v>3800</v>
      </c>
      <c r="E1943" s="162">
        <v>5352</v>
      </c>
      <c r="F1943" s="162">
        <v>7839</v>
      </c>
      <c r="G1943" s="162">
        <v>-327.5</v>
      </c>
      <c r="H1943" s="162">
        <v>9076</v>
      </c>
      <c r="I1943" s="162">
        <v>4126.5625</v>
      </c>
      <c r="J1943" s="162">
        <v>7304.75</v>
      </c>
      <c r="K1943" s="162">
        <v>5555.125</v>
      </c>
      <c r="L1943" s="162">
        <v>5395.1875</v>
      </c>
      <c r="M1943" s="162">
        <v>4793.53125</v>
      </c>
      <c r="N1943" s="162">
        <v>64145.40625</v>
      </c>
      <c r="O1943" s="171">
        <v>78.900000000000006</v>
      </c>
      <c r="P1943" s="326" t="b">
        <f t="shared" ca="1" si="30"/>
        <v>0</v>
      </c>
      <c r="Q1943" s="234">
        <v>15030.75</v>
      </c>
      <c r="R1943" s="234">
        <v>26066.0625</v>
      </c>
      <c r="S1943" s="234">
        <v>23048.59375</v>
      </c>
    </row>
    <row r="1944" spans="1:19">
      <c r="A1944" s="169">
        <v>45223</v>
      </c>
      <c r="B1944" s="162">
        <v>8380</v>
      </c>
      <c r="C1944" s="162">
        <v>2628.25</v>
      </c>
      <c r="D1944" s="162">
        <v>3349</v>
      </c>
      <c r="E1944" s="162">
        <v>5441</v>
      </c>
      <c r="F1944" s="162">
        <v>7472.25</v>
      </c>
      <c r="G1944" s="162">
        <v>83.660000000000025</v>
      </c>
      <c r="H1944" s="162">
        <v>8756</v>
      </c>
      <c r="I1944" s="162">
        <v>3952.6875</v>
      </c>
      <c r="J1944" s="162">
        <v>7092.75</v>
      </c>
      <c r="K1944" s="162">
        <v>5361</v>
      </c>
      <c r="L1944" s="162">
        <v>5146.0625</v>
      </c>
      <c r="M1944" s="162">
        <v>4420.34375</v>
      </c>
      <c r="N1944" s="162">
        <v>62083.003750000003</v>
      </c>
      <c r="O1944" s="171">
        <v>57.1</v>
      </c>
      <c r="P1944" s="326" t="b">
        <f t="shared" ca="1" si="30"/>
        <v>0</v>
      </c>
      <c r="Q1944" s="234">
        <v>14357.25</v>
      </c>
      <c r="R1944" s="234">
        <v>25705.5975</v>
      </c>
      <c r="S1944" s="234">
        <v>22020.15625</v>
      </c>
    </row>
    <row r="1945" spans="1:19">
      <c r="A1945" s="169">
        <v>45224</v>
      </c>
      <c r="B1945" s="162">
        <v>8377.25</v>
      </c>
      <c r="C1945" s="162">
        <v>2555</v>
      </c>
      <c r="D1945" s="162">
        <v>3452</v>
      </c>
      <c r="E1945" s="162">
        <v>4038</v>
      </c>
      <c r="F1945" s="162">
        <v>5579.5</v>
      </c>
      <c r="G1945" s="162">
        <v>76.050000000000011</v>
      </c>
      <c r="H1945" s="162">
        <v>8639</v>
      </c>
      <c r="I1945" s="162">
        <v>2810.9375</v>
      </c>
      <c r="J1945" s="162">
        <v>6689.25</v>
      </c>
      <c r="K1945" s="162">
        <v>5107.375</v>
      </c>
      <c r="L1945" s="162">
        <v>5068.3125</v>
      </c>
      <c r="M1945" s="162">
        <v>4325.625</v>
      </c>
      <c r="N1945" s="162">
        <v>56718.3</v>
      </c>
      <c r="O1945" s="171">
        <v>54.6</v>
      </c>
      <c r="P1945" s="326" t="b">
        <f t="shared" ca="1" si="30"/>
        <v>0</v>
      </c>
      <c r="Q1945" s="234">
        <v>14384.25</v>
      </c>
      <c r="R1945" s="234">
        <v>21143.487499999999</v>
      </c>
      <c r="S1945" s="234">
        <v>21190.5625</v>
      </c>
    </row>
    <row r="1946" spans="1:19">
      <c r="A1946" s="169">
        <v>45225</v>
      </c>
      <c r="B1946" s="162">
        <v>8413.75</v>
      </c>
      <c r="C1946" s="162">
        <v>2686.75</v>
      </c>
      <c r="D1946" s="162">
        <v>3269</v>
      </c>
      <c r="E1946" s="162">
        <v>5487</v>
      </c>
      <c r="F1946" s="162">
        <v>7448.5</v>
      </c>
      <c r="G1946" s="162">
        <v>87.06</v>
      </c>
      <c r="H1946" s="162">
        <v>8825</v>
      </c>
      <c r="I1946" s="162">
        <v>4166.3125</v>
      </c>
      <c r="J1946" s="162">
        <v>6690.25</v>
      </c>
      <c r="K1946" s="162">
        <v>5147.625</v>
      </c>
      <c r="L1946" s="162">
        <v>5173.25</v>
      </c>
      <c r="M1946" s="162">
        <v>4512.65625</v>
      </c>
      <c r="N1946" s="162">
        <v>61907.153749999998</v>
      </c>
      <c r="O1946" s="171">
        <v>95.1</v>
      </c>
      <c r="P1946" s="326" t="b">
        <f t="shared" ca="1" si="30"/>
        <v>0</v>
      </c>
      <c r="Q1946" s="234">
        <v>14369.5</v>
      </c>
      <c r="R1946" s="234">
        <v>26013.872499999998</v>
      </c>
      <c r="S1946" s="234">
        <v>21523.78125</v>
      </c>
    </row>
    <row r="1947" spans="1:19">
      <c r="A1947" s="169">
        <v>45226</v>
      </c>
      <c r="B1947" s="162">
        <v>8597.25</v>
      </c>
      <c r="C1947" s="162">
        <v>2858.5</v>
      </c>
      <c r="D1947" s="162">
        <v>3983.1499999999996</v>
      </c>
      <c r="E1947" s="162">
        <v>5890</v>
      </c>
      <c r="F1947" s="162">
        <v>7572.75</v>
      </c>
      <c r="G1947" s="162">
        <v>95.350000000000023</v>
      </c>
      <c r="H1947" s="162">
        <v>9029</v>
      </c>
      <c r="I1947" s="162">
        <v>4325.125</v>
      </c>
      <c r="J1947" s="162">
        <v>6940.25</v>
      </c>
      <c r="K1947" s="162">
        <v>5408.125</v>
      </c>
      <c r="L1947" s="162">
        <v>5476.1875</v>
      </c>
      <c r="M1947" s="162">
        <v>4833.0625</v>
      </c>
      <c r="N1947" s="162">
        <v>65008.75</v>
      </c>
      <c r="O1947" s="171">
        <v>92.1</v>
      </c>
      <c r="P1947" s="326" t="b">
        <f t="shared" ca="1" si="30"/>
        <v>0</v>
      </c>
      <c r="Q1947" s="234">
        <v>15438.9</v>
      </c>
      <c r="R1947" s="234">
        <v>26912.224999999999</v>
      </c>
      <c r="S1947" s="234">
        <v>22657.625</v>
      </c>
    </row>
    <row r="1948" spans="1:19">
      <c r="A1948" s="169">
        <v>45227</v>
      </c>
      <c r="B1948" s="162">
        <v>8451.25</v>
      </c>
      <c r="C1948" s="162">
        <v>2848</v>
      </c>
      <c r="D1948" s="162">
        <v>3867.96</v>
      </c>
      <c r="E1948" s="162">
        <v>6090</v>
      </c>
      <c r="F1948" s="162">
        <v>7897.5</v>
      </c>
      <c r="G1948" s="162">
        <v>73.800000000000011</v>
      </c>
      <c r="H1948" s="162">
        <v>9125</v>
      </c>
      <c r="I1948" s="162">
        <v>4360.9375</v>
      </c>
      <c r="J1948" s="162">
        <v>7058.5</v>
      </c>
      <c r="K1948" s="162">
        <v>5508.875</v>
      </c>
      <c r="L1948" s="162">
        <v>5552.6875</v>
      </c>
      <c r="M1948" s="162">
        <v>4812.59375</v>
      </c>
      <c r="N1948" s="162">
        <v>65647.103750000009</v>
      </c>
      <c r="O1948" s="171">
        <v>97.3</v>
      </c>
      <c r="P1948" s="326" t="b">
        <f t="shared" ca="1" si="30"/>
        <v>0</v>
      </c>
      <c r="Q1948" s="234">
        <v>15167.21</v>
      </c>
      <c r="R1948" s="234">
        <v>27547.237499999999</v>
      </c>
      <c r="S1948" s="234">
        <v>22932.65625</v>
      </c>
    </row>
    <row r="1949" spans="1:19">
      <c r="A1949" s="169">
        <v>45228</v>
      </c>
      <c r="B1949" s="162">
        <v>8621.5</v>
      </c>
      <c r="C1949" s="162">
        <v>2826.25</v>
      </c>
      <c r="D1949" s="162">
        <v>3983.6099999999997</v>
      </c>
      <c r="E1949" s="162">
        <v>6151</v>
      </c>
      <c r="F1949" s="162">
        <v>7952.75</v>
      </c>
      <c r="G1949" s="162">
        <v>77.420000000000016</v>
      </c>
      <c r="H1949" s="162">
        <v>9058</v>
      </c>
      <c r="I1949" s="162">
        <v>4283.5</v>
      </c>
      <c r="J1949" s="162">
        <v>7215.75</v>
      </c>
      <c r="K1949" s="162">
        <v>5500.625</v>
      </c>
      <c r="L1949" s="162">
        <v>5437.25</v>
      </c>
      <c r="M1949" s="162">
        <v>4884.125</v>
      </c>
      <c r="N1949" s="162">
        <v>65991.78</v>
      </c>
      <c r="O1949" s="171">
        <v>81.400000000000006</v>
      </c>
      <c r="P1949" s="326" t="b">
        <f t="shared" ca="1" si="30"/>
        <v>0</v>
      </c>
      <c r="Q1949" s="234">
        <v>15431.36</v>
      </c>
      <c r="R1949" s="234">
        <v>27522.67</v>
      </c>
      <c r="S1949" s="234">
        <v>23037.75</v>
      </c>
    </row>
    <row r="1950" spans="1:19">
      <c r="A1950" s="169">
        <v>45229</v>
      </c>
      <c r="B1950" s="162">
        <v>8367</v>
      </c>
      <c r="C1950" s="162">
        <v>2732.5</v>
      </c>
      <c r="D1950" s="162">
        <v>3848.8</v>
      </c>
      <c r="E1950" s="162">
        <v>4957</v>
      </c>
      <c r="F1950" s="162">
        <v>7683</v>
      </c>
      <c r="G1950" s="162">
        <v>87.94</v>
      </c>
      <c r="H1950" s="162">
        <v>8945</v>
      </c>
      <c r="I1950" s="162">
        <v>3820.4375</v>
      </c>
      <c r="J1950" s="162">
        <v>7172.75</v>
      </c>
      <c r="K1950" s="162">
        <v>5420.875</v>
      </c>
      <c r="L1950" s="162">
        <v>5348.5625</v>
      </c>
      <c r="M1950" s="162">
        <v>4720.6875</v>
      </c>
      <c r="N1950" s="162">
        <v>63104.552500000005</v>
      </c>
      <c r="O1950" s="171">
        <v>86.9</v>
      </c>
      <c r="P1950" s="326" t="b">
        <f t="shared" ca="1" si="30"/>
        <v>0</v>
      </c>
      <c r="Q1950" s="234">
        <v>14948.3</v>
      </c>
      <c r="R1950" s="234">
        <v>25493.377500000002</v>
      </c>
      <c r="S1950" s="234">
        <v>22662.875</v>
      </c>
    </row>
    <row r="1951" spans="1:19">
      <c r="A1951" s="169">
        <v>45230</v>
      </c>
      <c r="B1951" s="162">
        <v>8341.25</v>
      </c>
      <c r="C1951" s="162">
        <v>2677.25</v>
      </c>
      <c r="D1951" s="162">
        <v>3674.1499999999996</v>
      </c>
      <c r="E1951" s="162">
        <v>5269</v>
      </c>
      <c r="F1951" s="162">
        <v>7710.25</v>
      </c>
      <c r="G1951" s="162">
        <v>92.649999999999977</v>
      </c>
      <c r="H1951" s="162">
        <v>8785</v>
      </c>
      <c r="I1951" s="162">
        <v>3961.5</v>
      </c>
      <c r="J1951" s="162">
        <v>6924.25</v>
      </c>
      <c r="K1951" s="162">
        <v>5252.375</v>
      </c>
      <c r="L1951" s="162">
        <v>5170.3125</v>
      </c>
      <c r="M1951" s="162">
        <v>4595.625</v>
      </c>
      <c r="N1951" s="162">
        <v>62453.612500000003</v>
      </c>
      <c r="O1951" s="171">
        <v>71.7</v>
      </c>
      <c r="P1951" s="326" t="b">
        <f t="shared" ca="1" si="30"/>
        <v>0</v>
      </c>
      <c r="Q1951" s="234">
        <v>14692.65</v>
      </c>
      <c r="R1951" s="234">
        <v>25818.400000000001</v>
      </c>
      <c r="S1951" s="234">
        <v>21942.5625</v>
      </c>
    </row>
    <row r="1952" spans="1:19">
      <c r="A1952" s="169">
        <v>45231</v>
      </c>
      <c r="B1952" s="162">
        <v>8622.75</v>
      </c>
      <c r="C1952" s="162">
        <v>2638.5</v>
      </c>
      <c r="D1952" s="162">
        <v>3783.63</v>
      </c>
      <c r="E1952" s="162">
        <v>5598</v>
      </c>
      <c r="F1952" s="162">
        <v>7644.25</v>
      </c>
      <c r="G1952" s="162">
        <v>91.269999999999982</v>
      </c>
      <c r="H1952" s="162">
        <v>8934</v>
      </c>
      <c r="I1952" s="162">
        <v>3995.625</v>
      </c>
      <c r="J1952" s="162">
        <v>6613.25</v>
      </c>
      <c r="K1952" s="162">
        <v>5080.25</v>
      </c>
      <c r="L1952" s="162">
        <v>5002.125</v>
      </c>
      <c r="M1952" s="162">
        <v>4418.09375</v>
      </c>
      <c r="N1952" s="162">
        <v>62421.743749999994</v>
      </c>
      <c r="O1952" s="171">
        <v>58.9</v>
      </c>
      <c r="P1952" s="326" t="b">
        <f t="shared" ca="1" si="30"/>
        <v>0</v>
      </c>
      <c r="Q1952" s="234">
        <v>15044.880000000001</v>
      </c>
      <c r="R1952" s="234">
        <v>26263.145</v>
      </c>
      <c r="S1952" s="234">
        <v>21113.71875</v>
      </c>
    </row>
    <row r="1953" spans="1:19">
      <c r="A1953" s="169">
        <v>45232</v>
      </c>
      <c r="B1953" s="162">
        <v>8494.5</v>
      </c>
      <c r="C1953" s="162">
        <v>2747.75</v>
      </c>
      <c r="D1953" s="162">
        <v>3690.3500000000004</v>
      </c>
      <c r="E1953" s="162">
        <v>5700</v>
      </c>
      <c r="F1953" s="162">
        <v>7500.5</v>
      </c>
      <c r="G1953" s="162">
        <v>92.230000000000018</v>
      </c>
      <c r="H1953" s="162">
        <v>8888</v>
      </c>
      <c r="I1953" s="162">
        <v>4198.4375</v>
      </c>
      <c r="J1953" s="162">
        <v>6720</v>
      </c>
      <c r="K1953" s="162">
        <v>5153.625</v>
      </c>
      <c r="L1953" s="162">
        <v>5154.75</v>
      </c>
      <c r="M1953" s="162">
        <v>4524.8125</v>
      </c>
      <c r="N1953" s="162">
        <v>62864.955000000002</v>
      </c>
      <c r="O1953" s="171">
        <v>88.4</v>
      </c>
      <c r="P1953" s="326" t="b">
        <f t="shared" ca="1" si="30"/>
        <v>0</v>
      </c>
      <c r="Q1953" s="234">
        <v>14932.6</v>
      </c>
      <c r="R1953" s="234">
        <v>26379.1675</v>
      </c>
      <c r="S1953" s="234">
        <v>21553.1875</v>
      </c>
    </row>
    <row r="1954" spans="1:19">
      <c r="A1954" s="169">
        <v>45233</v>
      </c>
      <c r="B1954" s="162">
        <v>8428.5</v>
      </c>
      <c r="C1954" s="162">
        <v>2791.25</v>
      </c>
      <c r="D1954" s="162">
        <v>3723.04</v>
      </c>
      <c r="E1954" s="162">
        <v>6045</v>
      </c>
      <c r="F1954" s="162">
        <v>7620.25</v>
      </c>
      <c r="G1954" s="162">
        <v>91.139999999999986</v>
      </c>
      <c r="H1954" s="162">
        <v>9214</v>
      </c>
      <c r="I1954" s="162">
        <v>4377.375</v>
      </c>
      <c r="J1954" s="162">
        <v>7029.25</v>
      </c>
      <c r="K1954" s="162">
        <v>5282.875</v>
      </c>
      <c r="L1954" s="162">
        <v>5237.875</v>
      </c>
      <c r="M1954" s="162">
        <v>4733.71875</v>
      </c>
      <c r="N1954" s="162">
        <v>64574.27375</v>
      </c>
      <c r="O1954" s="171">
        <v>86</v>
      </c>
      <c r="P1954" s="326" t="b">
        <f t="shared" ca="1" si="30"/>
        <v>0</v>
      </c>
      <c r="Q1954" s="234">
        <v>14942.79</v>
      </c>
      <c r="R1954" s="234">
        <v>27347.764999999999</v>
      </c>
      <c r="S1954" s="234">
        <v>22283.71875</v>
      </c>
    </row>
    <row r="1955" spans="1:19">
      <c r="A1955" s="169">
        <v>45234</v>
      </c>
      <c r="B1955" s="162">
        <v>8313.5</v>
      </c>
      <c r="C1955" s="162">
        <v>2696</v>
      </c>
      <c r="D1955" s="162">
        <v>3917.44</v>
      </c>
      <c r="E1955" s="162">
        <v>6325</v>
      </c>
      <c r="F1955" s="162">
        <v>8060.5</v>
      </c>
      <c r="G1955" s="162">
        <v>484.93</v>
      </c>
      <c r="H1955" s="162">
        <v>9230</v>
      </c>
      <c r="I1955" s="162">
        <v>4389.5625</v>
      </c>
      <c r="J1955" s="162">
        <v>7142</v>
      </c>
      <c r="K1955" s="162">
        <v>5496.75</v>
      </c>
      <c r="L1955" s="162">
        <v>5283.75</v>
      </c>
      <c r="M1955" s="162">
        <v>4722.5625</v>
      </c>
      <c r="N1955" s="162">
        <v>66061.994999999995</v>
      </c>
      <c r="O1955" s="171">
        <v>98.4</v>
      </c>
      <c r="P1955" s="326" t="b">
        <f t="shared" ca="1" si="30"/>
        <v>0</v>
      </c>
      <c r="Q1955" s="234">
        <v>14926.94</v>
      </c>
      <c r="R1955" s="234">
        <v>28489.9925</v>
      </c>
      <c r="S1955" s="234">
        <v>22645.0625</v>
      </c>
    </row>
    <row r="1956" spans="1:19">
      <c r="A1956" s="169">
        <v>45235</v>
      </c>
      <c r="B1956" s="162">
        <v>8423</v>
      </c>
      <c r="C1956" s="162">
        <v>2774.25</v>
      </c>
      <c r="D1956" s="162">
        <v>3825.72</v>
      </c>
      <c r="E1956" s="162">
        <v>6259</v>
      </c>
      <c r="F1956" s="162">
        <v>7955.5</v>
      </c>
      <c r="G1956" s="162">
        <v>93.63</v>
      </c>
      <c r="H1956" s="162">
        <v>8979</v>
      </c>
      <c r="I1956" s="162">
        <v>4251.5625</v>
      </c>
      <c r="J1956" s="162">
        <v>7009.25</v>
      </c>
      <c r="K1956" s="162">
        <v>5458.875</v>
      </c>
      <c r="L1956" s="162">
        <v>5300.25</v>
      </c>
      <c r="M1956" s="162">
        <v>4801.0625</v>
      </c>
      <c r="N1956" s="162">
        <v>65131.1</v>
      </c>
      <c r="O1956" s="171">
        <v>69.2</v>
      </c>
      <c r="P1956" s="326" t="b">
        <f t="shared" ca="1" si="30"/>
        <v>0</v>
      </c>
      <c r="Q1956" s="234">
        <v>15022.97</v>
      </c>
      <c r="R1956" s="234">
        <v>27538.692499999997</v>
      </c>
      <c r="S1956" s="234">
        <v>22569.4375</v>
      </c>
    </row>
    <row r="1957" spans="1:19">
      <c r="A1957" s="169">
        <v>45236</v>
      </c>
      <c r="B1957" s="162">
        <v>8150.75</v>
      </c>
      <c r="C1957" s="162">
        <v>2796</v>
      </c>
      <c r="D1957" s="162">
        <v>3700.64</v>
      </c>
      <c r="E1957" s="162">
        <v>5177</v>
      </c>
      <c r="F1957" s="162">
        <v>7531.75</v>
      </c>
      <c r="G1957" s="162">
        <v>93.769999999999982</v>
      </c>
      <c r="H1957" s="162">
        <v>8751</v>
      </c>
      <c r="I1957" s="162">
        <v>3897.6875</v>
      </c>
      <c r="J1957" s="162">
        <v>6895.5</v>
      </c>
      <c r="K1957" s="162">
        <v>5275.25</v>
      </c>
      <c r="L1957" s="162">
        <v>5180.4375</v>
      </c>
      <c r="M1957" s="162">
        <v>4658.34375</v>
      </c>
      <c r="N1957" s="162">
        <v>62108.128749999996</v>
      </c>
      <c r="O1957" s="171">
        <v>76.3</v>
      </c>
      <c r="P1957" s="326" t="b">
        <f t="shared" ca="1" si="30"/>
        <v>0</v>
      </c>
      <c r="Q1957" s="234">
        <v>14647.39</v>
      </c>
      <c r="R1957" s="234">
        <v>25451.2075</v>
      </c>
      <c r="S1957" s="234">
        <v>22009.53125</v>
      </c>
    </row>
    <row r="1958" spans="1:19">
      <c r="A1958" s="169">
        <v>45237</v>
      </c>
      <c r="B1958" s="162">
        <v>8285.75</v>
      </c>
      <c r="C1958" s="162">
        <v>2704.25</v>
      </c>
      <c r="D1958" s="162">
        <v>3991.37</v>
      </c>
      <c r="E1958" s="162">
        <v>4983</v>
      </c>
      <c r="F1958" s="162">
        <v>7319.5</v>
      </c>
      <c r="G1958" s="162">
        <v>68.16</v>
      </c>
      <c r="H1958" s="162">
        <v>8751</v>
      </c>
      <c r="I1958" s="162">
        <v>3706.9375</v>
      </c>
      <c r="J1958" s="162">
        <v>6643.75</v>
      </c>
      <c r="K1958" s="162">
        <v>5042</v>
      </c>
      <c r="L1958" s="162">
        <v>5127.9375</v>
      </c>
      <c r="M1958" s="162">
        <v>4587.5625</v>
      </c>
      <c r="N1958" s="162">
        <v>61211.217500000006</v>
      </c>
      <c r="O1958" s="171">
        <v>52.3</v>
      </c>
      <c r="P1958" s="326" t="b">
        <f t="shared" ca="1" si="30"/>
        <v>0</v>
      </c>
      <c r="Q1958" s="234">
        <v>14981.369999999999</v>
      </c>
      <c r="R1958" s="234">
        <v>24828.5975</v>
      </c>
      <c r="S1958" s="234">
        <v>21401.25</v>
      </c>
    </row>
    <row r="1959" spans="1:19">
      <c r="A1959" s="169">
        <v>45238</v>
      </c>
      <c r="B1959" s="162">
        <v>8233.75</v>
      </c>
      <c r="C1959" s="162">
        <v>2563.25</v>
      </c>
      <c r="D1959" s="162">
        <v>3983.88</v>
      </c>
      <c r="E1959" s="162">
        <v>5566</v>
      </c>
      <c r="F1959" s="162">
        <v>7342.75</v>
      </c>
      <c r="G1959" s="162">
        <v>66.699999999999989</v>
      </c>
      <c r="H1959" s="162">
        <v>8315</v>
      </c>
      <c r="I1959" s="162">
        <v>3521.6875</v>
      </c>
      <c r="J1959" s="162">
        <v>6577.5</v>
      </c>
      <c r="K1959" s="162">
        <v>4947.5</v>
      </c>
      <c r="L1959" s="162">
        <v>5003.1875</v>
      </c>
      <c r="M1959" s="162">
        <v>4510</v>
      </c>
      <c r="N1959" s="162">
        <v>60631.204999999994</v>
      </c>
      <c r="O1959" s="171">
        <v>43.2</v>
      </c>
      <c r="P1959" s="326" t="b">
        <f t="shared" ca="1" si="30"/>
        <v>0</v>
      </c>
      <c r="Q1959" s="234">
        <v>14780.880000000001</v>
      </c>
      <c r="R1959" s="234">
        <v>24812.137500000001</v>
      </c>
      <c r="S1959" s="234">
        <v>21038.1875</v>
      </c>
    </row>
    <row r="1960" spans="1:19">
      <c r="A1960" s="169">
        <v>45239</v>
      </c>
      <c r="B1960" s="162">
        <v>8261.75</v>
      </c>
      <c r="C1960" s="162">
        <v>2794</v>
      </c>
      <c r="D1960" s="162">
        <v>3878.41</v>
      </c>
      <c r="E1960" s="162">
        <v>5748</v>
      </c>
      <c r="F1960" s="162">
        <v>7474</v>
      </c>
      <c r="G1960" s="162">
        <v>89.259999999999991</v>
      </c>
      <c r="H1960" s="162">
        <v>8602</v>
      </c>
      <c r="I1960" s="162">
        <v>4054.5625</v>
      </c>
      <c r="J1960" s="162">
        <v>6621.25</v>
      </c>
      <c r="K1960" s="162">
        <v>5127.625</v>
      </c>
      <c r="L1960" s="162">
        <v>5086.4375</v>
      </c>
      <c r="M1960" s="162">
        <v>4552.78125</v>
      </c>
      <c r="N1960" s="162">
        <v>62290.076249999998</v>
      </c>
      <c r="O1960" s="171">
        <v>81.599999999999994</v>
      </c>
      <c r="P1960" s="326" t="b">
        <f t="shared" ca="1" si="30"/>
        <v>0</v>
      </c>
      <c r="Q1960" s="234">
        <v>14934.16</v>
      </c>
      <c r="R1960" s="234">
        <v>25967.822500000002</v>
      </c>
      <c r="S1960" s="234">
        <v>21388.09375</v>
      </c>
    </row>
    <row r="1961" spans="1:19">
      <c r="A1961" s="169">
        <v>45240</v>
      </c>
      <c r="B1961" s="162">
        <v>8454.5</v>
      </c>
      <c r="C1961" s="162">
        <v>2898.75</v>
      </c>
      <c r="D1961" s="162">
        <v>3711.5</v>
      </c>
      <c r="E1961" s="162">
        <v>5721</v>
      </c>
      <c r="F1961" s="162">
        <v>7670.25</v>
      </c>
      <c r="G1961" s="162">
        <v>116.56</v>
      </c>
      <c r="H1961" s="162">
        <v>9065</v>
      </c>
      <c r="I1961" s="162">
        <v>4257.0625</v>
      </c>
      <c r="J1961" s="162">
        <v>6900.75</v>
      </c>
      <c r="K1961" s="162">
        <v>5361.25</v>
      </c>
      <c r="L1961" s="162">
        <v>5246.125</v>
      </c>
      <c r="M1961" s="162">
        <v>4615.1875</v>
      </c>
      <c r="N1961" s="162">
        <v>64017.934999999998</v>
      </c>
      <c r="O1961" s="171">
        <v>85.2</v>
      </c>
      <c r="P1961" s="326" t="b">
        <f t="shared" ca="1" si="30"/>
        <v>0</v>
      </c>
      <c r="Q1961" s="234">
        <v>15064.75</v>
      </c>
      <c r="R1961" s="234">
        <v>26829.872499999998</v>
      </c>
      <c r="S1961" s="234">
        <v>22123.3125</v>
      </c>
    </row>
    <row r="1962" spans="1:19">
      <c r="A1962" s="169">
        <v>45241</v>
      </c>
      <c r="B1962" s="162">
        <v>8330.25</v>
      </c>
      <c r="C1962" s="162">
        <v>2832.5</v>
      </c>
      <c r="D1962" s="162">
        <v>4135.1499999999996</v>
      </c>
      <c r="E1962" s="162">
        <v>6242</v>
      </c>
      <c r="F1962" s="162">
        <v>7987.75</v>
      </c>
      <c r="G1962" s="162">
        <v>67.88</v>
      </c>
      <c r="H1962" s="162">
        <v>9155</v>
      </c>
      <c r="I1962" s="162">
        <v>4434.9375</v>
      </c>
      <c r="J1962" s="162">
        <v>7040.5</v>
      </c>
      <c r="K1962" s="162">
        <v>5505.5</v>
      </c>
      <c r="L1962" s="162">
        <v>5387.875</v>
      </c>
      <c r="M1962" s="162">
        <v>4778.78125</v>
      </c>
      <c r="N1962" s="162">
        <v>65898.123749999999</v>
      </c>
      <c r="O1962" s="171">
        <v>96</v>
      </c>
      <c r="P1962" s="326" t="b">
        <f t="shared" ca="1" si="30"/>
        <v>0</v>
      </c>
      <c r="Q1962" s="234">
        <v>15297.9</v>
      </c>
      <c r="R1962" s="234">
        <v>27887.567499999997</v>
      </c>
      <c r="S1962" s="234">
        <v>22712.65625</v>
      </c>
    </row>
    <row r="1963" spans="1:19">
      <c r="A1963" s="169">
        <v>45242</v>
      </c>
      <c r="B1963" s="162">
        <v>8394.25</v>
      </c>
      <c r="C1963" s="162">
        <v>2758.75</v>
      </c>
      <c r="D1963" s="162">
        <v>4145.91</v>
      </c>
      <c r="E1963" s="162">
        <v>5931</v>
      </c>
      <c r="F1963" s="162">
        <v>7745</v>
      </c>
      <c r="G1963" s="162">
        <v>73.20999999999998</v>
      </c>
      <c r="H1963" s="162">
        <v>8972</v>
      </c>
      <c r="I1963" s="162">
        <v>4217.5625</v>
      </c>
      <c r="J1963" s="162">
        <v>6945</v>
      </c>
      <c r="K1963" s="162">
        <v>5546.125</v>
      </c>
      <c r="L1963" s="162">
        <v>5302.6875</v>
      </c>
      <c r="M1963" s="162">
        <v>4748.0625</v>
      </c>
      <c r="N1963" s="162">
        <v>64779.557499999995</v>
      </c>
      <c r="O1963" s="171">
        <v>69.2</v>
      </c>
      <c r="P1963" s="326" t="b">
        <f t="shared" ca="1" si="30"/>
        <v>0</v>
      </c>
      <c r="Q1963" s="234">
        <v>15298.91</v>
      </c>
      <c r="R1963" s="234">
        <v>26938.772499999999</v>
      </c>
      <c r="S1963" s="234">
        <v>22541.875</v>
      </c>
    </row>
    <row r="1964" spans="1:19">
      <c r="A1964" s="169">
        <v>45243</v>
      </c>
      <c r="B1964" s="162">
        <v>8205</v>
      </c>
      <c r="C1964" s="162">
        <v>2886.75</v>
      </c>
      <c r="D1964" s="162">
        <v>4358.72</v>
      </c>
      <c r="E1964" s="162">
        <v>5770</v>
      </c>
      <c r="F1964" s="162">
        <v>7537.25</v>
      </c>
      <c r="G1964" s="162">
        <v>96.82</v>
      </c>
      <c r="H1964" s="162">
        <v>8821</v>
      </c>
      <c r="I1964" s="162">
        <v>3888.375</v>
      </c>
      <c r="J1964" s="162">
        <v>6717.5</v>
      </c>
      <c r="K1964" s="162">
        <v>5498.25</v>
      </c>
      <c r="L1964" s="162">
        <v>5102.5625</v>
      </c>
      <c r="M1964" s="162">
        <v>4508.53125</v>
      </c>
      <c r="N1964" s="162">
        <v>63390.758750000001</v>
      </c>
      <c r="O1964" s="171">
        <v>86</v>
      </c>
      <c r="P1964" s="326" t="b">
        <f t="shared" ca="1" si="30"/>
        <v>0</v>
      </c>
      <c r="Q1964" s="234">
        <v>15450.470000000001</v>
      </c>
      <c r="R1964" s="234">
        <v>26113.445</v>
      </c>
      <c r="S1964" s="234">
        <v>21826.84375</v>
      </c>
    </row>
    <row r="1965" spans="1:19">
      <c r="A1965" s="169">
        <v>45244</v>
      </c>
      <c r="B1965" s="162">
        <v>8234.75</v>
      </c>
      <c r="C1965" s="162">
        <v>2884.25</v>
      </c>
      <c r="D1965" s="162">
        <v>4476.1400000000003</v>
      </c>
      <c r="E1965" s="162">
        <v>6035</v>
      </c>
      <c r="F1965" s="162">
        <v>7473.5</v>
      </c>
      <c r="G1965" s="162">
        <v>76.269999999999982</v>
      </c>
      <c r="H1965" s="162">
        <v>8792</v>
      </c>
      <c r="I1965" s="162">
        <v>4262.3125</v>
      </c>
      <c r="J1965" s="162">
        <v>6787</v>
      </c>
      <c r="K1965" s="162">
        <v>5483.375</v>
      </c>
      <c r="L1965" s="162">
        <v>5206.1875</v>
      </c>
      <c r="M1965" s="162">
        <v>4643.6875</v>
      </c>
      <c r="N1965" s="162">
        <v>64354.472499999996</v>
      </c>
      <c r="O1965" s="171">
        <v>79.400000000000006</v>
      </c>
      <c r="P1965" s="326" t="b">
        <f t="shared" ca="1" si="30"/>
        <v>0</v>
      </c>
      <c r="Q1965" s="234">
        <v>15595.14</v>
      </c>
      <c r="R1965" s="234">
        <v>26639.0825</v>
      </c>
      <c r="S1965" s="234">
        <v>22120.25</v>
      </c>
    </row>
    <row r="1966" spans="1:19">
      <c r="A1966" s="169">
        <v>45245</v>
      </c>
      <c r="B1966" s="162">
        <v>8372.5</v>
      </c>
      <c r="C1966" s="162">
        <v>2866.75</v>
      </c>
      <c r="D1966" s="162">
        <v>4222.6099999999997</v>
      </c>
      <c r="E1966" s="162">
        <v>6086</v>
      </c>
      <c r="F1966" s="162">
        <v>7495.5</v>
      </c>
      <c r="G1966" s="162">
        <v>87.329999999999984</v>
      </c>
      <c r="H1966" s="162">
        <v>8751</v>
      </c>
      <c r="I1966" s="162">
        <v>4070.6875</v>
      </c>
      <c r="J1966" s="162">
        <v>6893.5</v>
      </c>
      <c r="K1966" s="162">
        <v>5435.75</v>
      </c>
      <c r="L1966" s="162">
        <v>5299.1875</v>
      </c>
      <c r="M1966" s="162">
        <v>4579.75</v>
      </c>
      <c r="N1966" s="162">
        <v>64160.565000000002</v>
      </c>
      <c r="O1966" s="171">
        <v>74.900000000000006</v>
      </c>
      <c r="P1966" s="326" t="b">
        <f t="shared" ca="1" si="30"/>
        <v>0</v>
      </c>
      <c r="Q1966" s="234">
        <v>15461.86</v>
      </c>
      <c r="R1966" s="234">
        <v>26490.517500000002</v>
      </c>
      <c r="S1966" s="234">
        <v>22208.1875</v>
      </c>
    </row>
    <row r="1967" spans="1:19">
      <c r="A1967" s="169">
        <v>45246</v>
      </c>
      <c r="B1967" s="162">
        <v>8728.5</v>
      </c>
      <c r="C1967" s="162">
        <v>3007.75</v>
      </c>
      <c r="D1967" s="162">
        <v>4417.41</v>
      </c>
      <c r="E1967" s="162">
        <v>6300</v>
      </c>
      <c r="F1967" s="162">
        <v>7528</v>
      </c>
      <c r="G1967" s="162">
        <v>59.319999999999993</v>
      </c>
      <c r="H1967" s="162">
        <v>8881</v>
      </c>
      <c r="I1967" s="162">
        <v>4396.6875</v>
      </c>
      <c r="J1967" s="162">
        <v>7069</v>
      </c>
      <c r="K1967" s="162">
        <v>5516.75</v>
      </c>
      <c r="L1967" s="162">
        <v>5171.5</v>
      </c>
      <c r="M1967" s="162">
        <v>4650.78125</v>
      </c>
      <c r="N1967" s="162">
        <v>65726.698749999996</v>
      </c>
      <c r="O1967" s="171">
        <v>99.5</v>
      </c>
      <c r="P1967" s="326" t="b">
        <f t="shared" ca="1" si="30"/>
        <v>0</v>
      </c>
      <c r="Q1967" s="234">
        <v>16153.66</v>
      </c>
      <c r="R1967" s="234">
        <v>27165.0075</v>
      </c>
      <c r="S1967" s="234">
        <v>22408.03125</v>
      </c>
    </row>
    <row r="1968" spans="1:19">
      <c r="A1968" s="169">
        <v>45247</v>
      </c>
      <c r="B1968" s="162">
        <v>9148.75</v>
      </c>
      <c r="C1968" s="162">
        <v>3324.75</v>
      </c>
      <c r="D1968" s="162">
        <v>4921.0999999999995</v>
      </c>
      <c r="E1968" s="162">
        <v>6393</v>
      </c>
      <c r="F1968" s="162">
        <v>7491</v>
      </c>
      <c r="G1968" s="162">
        <v>65.950000000000045</v>
      </c>
      <c r="H1968" s="162">
        <v>9555</v>
      </c>
      <c r="I1968" s="162">
        <v>4554.1875</v>
      </c>
      <c r="J1968" s="162">
        <v>7083</v>
      </c>
      <c r="K1968" s="162">
        <v>5754.875</v>
      </c>
      <c r="L1968" s="162">
        <v>5558.75</v>
      </c>
      <c r="M1968" s="162">
        <v>4838.28125</v>
      </c>
      <c r="N1968" s="162">
        <v>68688.643749999988</v>
      </c>
      <c r="O1968" s="171">
        <v>97.1</v>
      </c>
      <c r="P1968" s="326" t="b">
        <f t="shared" ca="1" si="30"/>
        <v>0</v>
      </c>
      <c r="Q1968" s="234">
        <v>17394.599999999999</v>
      </c>
      <c r="R1968" s="234">
        <v>28059.137500000001</v>
      </c>
      <c r="S1968" s="234">
        <v>23234.90625</v>
      </c>
    </row>
    <row r="1969" spans="1:19">
      <c r="A1969" s="169">
        <v>45248</v>
      </c>
      <c r="B1969" s="162">
        <v>8834.75</v>
      </c>
      <c r="C1969" s="162">
        <v>3216.25</v>
      </c>
      <c r="D1969" s="162">
        <v>5082.07</v>
      </c>
      <c r="E1969" s="162">
        <v>6149</v>
      </c>
      <c r="F1969" s="162">
        <v>7933.5</v>
      </c>
      <c r="G1969" s="162">
        <v>62.779999999999973</v>
      </c>
      <c r="H1969" s="162">
        <v>9566</v>
      </c>
      <c r="I1969" s="162">
        <v>4643.3125</v>
      </c>
      <c r="J1969" s="162">
        <v>7178</v>
      </c>
      <c r="K1969" s="162">
        <v>5968.125</v>
      </c>
      <c r="L1969" s="162">
        <v>5513.4375</v>
      </c>
      <c r="M1969" s="162">
        <v>4845.59375</v>
      </c>
      <c r="N1969" s="162">
        <v>68992.818750000006</v>
      </c>
      <c r="O1969" s="171">
        <v>100.3</v>
      </c>
      <c r="P1969" s="326" t="b">
        <f t="shared" ca="1" si="30"/>
        <v>0</v>
      </c>
      <c r="Q1969" s="234">
        <v>17133.07</v>
      </c>
      <c r="R1969" s="234">
        <v>28354.592499999999</v>
      </c>
      <c r="S1969" s="234">
        <v>23505.15625</v>
      </c>
    </row>
    <row r="1970" spans="1:19">
      <c r="A1970" s="169">
        <v>45249</v>
      </c>
      <c r="B1970" s="162">
        <v>8714.75</v>
      </c>
      <c r="C1970" s="162">
        <v>2928.5</v>
      </c>
      <c r="D1970" s="162">
        <v>4593.29</v>
      </c>
      <c r="E1970" s="162">
        <v>6034</v>
      </c>
      <c r="F1970" s="162">
        <v>7829.5</v>
      </c>
      <c r="G1970" s="162">
        <v>63.870000000000005</v>
      </c>
      <c r="H1970" s="162">
        <v>9485</v>
      </c>
      <c r="I1970" s="162">
        <v>4699.375</v>
      </c>
      <c r="J1970" s="162">
        <v>7039.5</v>
      </c>
      <c r="K1970" s="162">
        <v>5874</v>
      </c>
      <c r="L1970" s="162">
        <v>5569</v>
      </c>
      <c r="M1970" s="162">
        <v>4854.09375</v>
      </c>
      <c r="N1970" s="162">
        <v>67684.878750000003</v>
      </c>
      <c r="O1970" s="171">
        <v>93.8</v>
      </c>
      <c r="P1970" s="326" t="b">
        <f t="shared" ca="1" si="30"/>
        <v>0</v>
      </c>
      <c r="Q1970" s="234">
        <v>16236.54</v>
      </c>
      <c r="R1970" s="234">
        <v>28111.745000000003</v>
      </c>
      <c r="S1970" s="234">
        <v>23336.59375</v>
      </c>
    </row>
    <row r="1971" spans="1:19">
      <c r="A1971" s="169">
        <v>45250</v>
      </c>
      <c r="B1971" s="162">
        <v>8671.25</v>
      </c>
      <c r="C1971" s="162">
        <v>2931.75</v>
      </c>
      <c r="D1971" s="162">
        <v>4457.99</v>
      </c>
      <c r="E1971" s="162">
        <v>5728</v>
      </c>
      <c r="F1971" s="162">
        <v>7476</v>
      </c>
      <c r="G1971" s="162">
        <v>87.31</v>
      </c>
      <c r="H1971" s="162">
        <v>9168</v>
      </c>
      <c r="I1971" s="162">
        <v>4334.875</v>
      </c>
      <c r="J1971" s="162">
        <v>6948</v>
      </c>
      <c r="K1971" s="162">
        <v>5428</v>
      </c>
      <c r="L1971" s="162">
        <v>5252.75</v>
      </c>
      <c r="M1971" s="162">
        <v>4657.65625</v>
      </c>
      <c r="N1971" s="162">
        <v>65141.581249999996</v>
      </c>
      <c r="O1971" s="171">
        <v>95.4</v>
      </c>
      <c r="P1971" s="326" t="b">
        <f t="shared" ca="1" si="30"/>
        <v>0</v>
      </c>
      <c r="Q1971" s="234">
        <v>16060.99</v>
      </c>
      <c r="R1971" s="234">
        <v>26794.184999999998</v>
      </c>
      <c r="S1971" s="234">
        <v>22286.40625</v>
      </c>
    </row>
    <row r="1972" spans="1:19">
      <c r="A1972" s="169">
        <v>45251</v>
      </c>
      <c r="B1972" s="162">
        <v>8416.25</v>
      </c>
      <c r="C1972" s="162">
        <v>2957</v>
      </c>
      <c r="D1972" s="162">
        <v>4279.66</v>
      </c>
      <c r="E1972" s="162">
        <v>5818</v>
      </c>
      <c r="F1972" s="162">
        <v>7572</v>
      </c>
      <c r="G1972" s="162">
        <v>96.730000000000018</v>
      </c>
      <c r="H1972" s="162">
        <v>8933</v>
      </c>
      <c r="I1972" s="162">
        <v>4325.75</v>
      </c>
      <c r="J1972" s="162">
        <v>6959</v>
      </c>
      <c r="K1972" s="162">
        <v>5438.5</v>
      </c>
      <c r="L1972" s="162">
        <v>5164.375</v>
      </c>
      <c r="M1972" s="162">
        <v>4623.65625</v>
      </c>
      <c r="N1972" s="162">
        <v>64583.921249999999</v>
      </c>
      <c r="O1972" s="171">
        <v>93.5</v>
      </c>
      <c r="P1972" s="326" t="b">
        <f t="shared" ca="1" si="30"/>
        <v>0</v>
      </c>
      <c r="Q1972" s="234">
        <v>15652.91</v>
      </c>
      <c r="R1972" s="234">
        <v>26745.48</v>
      </c>
      <c r="S1972" s="234">
        <v>22185.53125</v>
      </c>
    </row>
    <row r="1973" spans="1:19">
      <c r="A1973" s="169">
        <v>45252</v>
      </c>
      <c r="B1973" s="162">
        <v>8381</v>
      </c>
      <c r="C1973" s="162">
        <v>2939</v>
      </c>
      <c r="D1973" s="162">
        <v>4165.21</v>
      </c>
      <c r="E1973" s="162">
        <v>5486</v>
      </c>
      <c r="F1973" s="162">
        <v>7289.5</v>
      </c>
      <c r="G1973" s="162">
        <v>70.259999999999991</v>
      </c>
      <c r="H1973" s="162">
        <v>8871</v>
      </c>
      <c r="I1973" s="162">
        <v>4309.9375</v>
      </c>
      <c r="J1973" s="162">
        <v>6857</v>
      </c>
      <c r="K1973" s="162">
        <v>5517.5</v>
      </c>
      <c r="L1973" s="162">
        <v>5238.25</v>
      </c>
      <c r="M1973" s="162">
        <v>4554.5</v>
      </c>
      <c r="N1973" s="162">
        <v>63679.157500000001</v>
      </c>
      <c r="O1973" s="171">
        <v>93.8</v>
      </c>
      <c r="P1973" s="326" t="b">
        <f t="shared" ca="1" si="30"/>
        <v>0</v>
      </c>
      <c r="Q1973" s="234">
        <v>15485.21</v>
      </c>
      <c r="R1973" s="234">
        <v>26026.697500000002</v>
      </c>
      <c r="S1973" s="234">
        <v>22167.25</v>
      </c>
    </row>
    <row r="1974" spans="1:19">
      <c r="A1974" s="169">
        <v>45253</v>
      </c>
      <c r="B1974" s="162">
        <v>8538.5</v>
      </c>
      <c r="C1974" s="162">
        <v>2877.5</v>
      </c>
      <c r="D1974" s="162">
        <v>4510.7800000000007</v>
      </c>
      <c r="E1974" s="162">
        <v>5562</v>
      </c>
      <c r="F1974" s="162">
        <v>7387.5</v>
      </c>
      <c r="G1974" s="162">
        <v>69.69</v>
      </c>
      <c r="H1974" s="162">
        <v>8990</v>
      </c>
      <c r="I1974" s="162">
        <v>4273.9375</v>
      </c>
      <c r="J1974" s="162">
        <v>6689.5</v>
      </c>
      <c r="K1974" s="162">
        <v>5458</v>
      </c>
      <c r="L1974" s="162">
        <v>5128.625</v>
      </c>
      <c r="M1974" s="162">
        <v>4646.625</v>
      </c>
      <c r="N1974" s="162">
        <v>64132.657500000001</v>
      </c>
      <c r="O1974" s="171">
        <v>98.9</v>
      </c>
      <c r="P1974" s="326" t="b">
        <f t="shared" ca="1" si="30"/>
        <v>0</v>
      </c>
      <c r="Q1974" s="234">
        <v>15926.78</v>
      </c>
      <c r="R1974" s="234">
        <v>26283.127500000002</v>
      </c>
      <c r="S1974" s="234">
        <v>21922.75</v>
      </c>
    </row>
    <row r="1975" spans="1:19">
      <c r="A1975" s="169">
        <v>45254</v>
      </c>
      <c r="B1975" s="162">
        <v>8559.5</v>
      </c>
      <c r="C1975" s="162">
        <v>2804.5</v>
      </c>
      <c r="D1975" s="162">
        <v>4450.6499999999996</v>
      </c>
      <c r="E1975" s="162">
        <v>6369</v>
      </c>
      <c r="F1975" s="162">
        <v>7475</v>
      </c>
      <c r="G1975" s="162">
        <v>72.300000000000011</v>
      </c>
      <c r="H1975" s="162">
        <v>9255</v>
      </c>
      <c r="I1975" s="162">
        <v>4344.0625</v>
      </c>
      <c r="J1975" s="162">
        <v>6737</v>
      </c>
      <c r="K1975" s="162">
        <v>5502.125</v>
      </c>
      <c r="L1975" s="162">
        <v>5262</v>
      </c>
      <c r="M1975" s="162">
        <v>4780.71875</v>
      </c>
      <c r="N1975" s="162">
        <v>65611.856250000012</v>
      </c>
      <c r="O1975" s="171">
        <v>99.3</v>
      </c>
      <c r="P1975" s="326" t="b">
        <f t="shared" ca="1" si="30"/>
        <v>0</v>
      </c>
      <c r="Q1975" s="234">
        <v>15814.65</v>
      </c>
      <c r="R1975" s="234">
        <v>27515.362499999999</v>
      </c>
      <c r="S1975" s="234">
        <v>22281.84375</v>
      </c>
    </row>
    <row r="1976" spans="1:19">
      <c r="A1976" s="169">
        <v>45255</v>
      </c>
      <c r="B1976" s="162">
        <v>8518</v>
      </c>
      <c r="C1976" s="162">
        <v>2765.5</v>
      </c>
      <c r="D1976" s="162">
        <v>4793.59</v>
      </c>
      <c r="E1976" s="162">
        <v>6273</v>
      </c>
      <c r="F1976" s="162">
        <v>7962.5</v>
      </c>
      <c r="G1976" s="162">
        <v>72.589999999999975</v>
      </c>
      <c r="H1976" s="162">
        <v>9235</v>
      </c>
      <c r="I1976" s="162">
        <v>4249.375</v>
      </c>
      <c r="J1976" s="162">
        <v>6892.5</v>
      </c>
      <c r="K1976" s="162">
        <v>5769.875</v>
      </c>
      <c r="L1976" s="162">
        <v>5395.875</v>
      </c>
      <c r="M1976" s="162">
        <v>4853.34375</v>
      </c>
      <c r="N1976" s="162">
        <v>66781.148749999993</v>
      </c>
      <c r="O1976" s="171">
        <v>98.7</v>
      </c>
      <c r="P1976" s="326" t="b">
        <f t="shared" ca="1" si="30"/>
        <v>0</v>
      </c>
      <c r="Q1976" s="234">
        <v>16077.09</v>
      </c>
      <c r="R1976" s="234">
        <v>27792.465</v>
      </c>
      <c r="S1976" s="234">
        <v>22911.59375</v>
      </c>
    </row>
    <row r="1977" spans="1:19">
      <c r="A1977" s="169">
        <v>45256</v>
      </c>
      <c r="B1977" s="162">
        <v>8563.75</v>
      </c>
      <c r="C1977" s="162">
        <v>2788</v>
      </c>
      <c r="D1977" s="162">
        <v>4479.8999999999996</v>
      </c>
      <c r="E1977" s="162">
        <v>6550</v>
      </c>
      <c r="F1977" s="162">
        <v>7813</v>
      </c>
      <c r="G1977" s="162">
        <v>70.470000000000027</v>
      </c>
      <c r="H1977" s="162">
        <v>9114</v>
      </c>
      <c r="I1977" s="162">
        <v>4503.75</v>
      </c>
      <c r="J1977" s="162">
        <v>7060</v>
      </c>
      <c r="K1977" s="162">
        <v>5801.875</v>
      </c>
      <c r="L1977" s="162">
        <v>5315.25</v>
      </c>
      <c r="M1977" s="162">
        <v>4847.90625</v>
      </c>
      <c r="N1977" s="162">
        <v>66907.901249999995</v>
      </c>
      <c r="O1977" s="171">
        <v>95.3</v>
      </c>
      <c r="P1977" s="326" t="b">
        <f t="shared" ca="1" si="30"/>
        <v>0</v>
      </c>
      <c r="Q1977" s="234">
        <v>15831.65</v>
      </c>
      <c r="R1977" s="234">
        <v>28051.22</v>
      </c>
      <c r="S1977" s="234">
        <v>23025.03125</v>
      </c>
    </row>
    <row r="1978" spans="1:19">
      <c r="A1978" s="169">
        <v>45257</v>
      </c>
      <c r="B1978" s="162">
        <v>8404.5</v>
      </c>
      <c r="C1978" s="162">
        <v>2920</v>
      </c>
      <c r="D1978" s="162">
        <v>4249.32</v>
      </c>
      <c r="E1978" s="162">
        <v>5542</v>
      </c>
      <c r="F1978" s="162">
        <v>7628</v>
      </c>
      <c r="G1978" s="162">
        <v>67.410000000000025</v>
      </c>
      <c r="H1978" s="162">
        <v>9081</v>
      </c>
      <c r="I1978" s="162">
        <v>4291.0625</v>
      </c>
      <c r="J1978" s="162">
        <v>6819.5</v>
      </c>
      <c r="K1978" s="162">
        <v>5648.25</v>
      </c>
      <c r="L1978" s="162">
        <v>5340.875</v>
      </c>
      <c r="M1978" s="162">
        <v>4762.875</v>
      </c>
      <c r="N1978" s="162">
        <v>64754.792500000003</v>
      </c>
      <c r="O1978" s="171">
        <v>98.8</v>
      </c>
      <c r="P1978" s="326" t="b">
        <f t="shared" ca="1" si="30"/>
        <v>0</v>
      </c>
      <c r="Q1978" s="234">
        <v>15573.82</v>
      </c>
      <c r="R1978" s="234">
        <v>26609.4725</v>
      </c>
      <c r="S1978" s="234">
        <v>22571.5</v>
      </c>
    </row>
    <row r="1979" spans="1:19">
      <c r="A1979" s="169">
        <v>45258</v>
      </c>
      <c r="B1979" s="162">
        <v>8405.25</v>
      </c>
      <c r="C1979" s="162">
        <v>2855</v>
      </c>
      <c r="D1979" s="162">
        <v>4310.41</v>
      </c>
      <c r="E1979" s="162">
        <v>5983</v>
      </c>
      <c r="F1979" s="162">
        <v>7594</v>
      </c>
      <c r="G1979" s="162">
        <v>71.720000000000027</v>
      </c>
      <c r="H1979" s="162">
        <v>9239</v>
      </c>
      <c r="I1979" s="162">
        <v>4458.1875</v>
      </c>
      <c r="J1979" s="162">
        <v>6824.5</v>
      </c>
      <c r="K1979" s="162">
        <v>5625.875</v>
      </c>
      <c r="L1979" s="162">
        <v>5268.75</v>
      </c>
      <c r="M1979" s="162">
        <v>4759.34375</v>
      </c>
      <c r="N1979" s="162">
        <v>65395.036250000005</v>
      </c>
      <c r="O1979" s="171">
        <v>96.7</v>
      </c>
      <c r="P1979" s="326" t="b">
        <f t="shared" ca="1" si="30"/>
        <v>0</v>
      </c>
      <c r="Q1979" s="234">
        <v>15570.66</v>
      </c>
      <c r="R1979" s="234">
        <v>27345.907500000001</v>
      </c>
      <c r="S1979" s="234">
        <v>22478.46875</v>
      </c>
    </row>
    <row r="1980" spans="1:19">
      <c r="A1980" s="169">
        <v>45259</v>
      </c>
      <c r="B1980" s="162">
        <v>8558.5</v>
      </c>
      <c r="C1980" s="162">
        <v>2748.5</v>
      </c>
      <c r="D1980" s="162">
        <v>4486.72</v>
      </c>
      <c r="E1980" s="162">
        <v>5628</v>
      </c>
      <c r="F1980" s="162">
        <v>7528</v>
      </c>
      <c r="G1980" s="162">
        <v>-12.200000000000003</v>
      </c>
      <c r="H1980" s="162">
        <v>9072</v>
      </c>
      <c r="I1980" s="162">
        <v>4311.625</v>
      </c>
      <c r="J1980" s="162">
        <v>7380.5</v>
      </c>
      <c r="K1980" s="162">
        <v>5539</v>
      </c>
      <c r="L1980" s="162">
        <v>5420.5</v>
      </c>
      <c r="M1980" s="162">
        <v>4728.03125</v>
      </c>
      <c r="N1980" s="162">
        <v>65389.176250000004</v>
      </c>
      <c r="O1980" s="171">
        <v>93.5</v>
      </c>
      <c r="P1980" s="326" t="b">
        <f t="shared" ca="1" si="30"/>
        <v>0</v>
      </c>
      <c r="Q1980" s="234">
        <v>15793.720000000001</v>
      </c>
      <c r="R1980" s="234">
        <v>26527.424999999999</v>
      </c>
      <c r="S1980" s="234">
        <v>23068.03125</v>
      </c>
    </row>
    <row r="1981" spans="1:19">
      <c r="A1981" s="169">
        <v>45260</v>
      </c>
      <c r="B1981" s="162">
        <v>8665</v>
      </c>
      <c r="C1981" s="162">
        <v>2803.5</v>
      </c>
      <c r="D1981" s="162">
        <v>4059.2</v>
      </c>
      <c r="E1981" s="162">
        <v>6016</v>
      </c>
      <c r="F1981" s="162">
        <v>7571.5</v>
      </c>
      <c r="G1981" s="162">
        <v>79.990000000000009</v>
      </c>
      <c r="H1981" s="162">
        <v>8965</v>
      </c>
      <c r="I1981" s="162">
        <v>4292.0625</v>
      </c>
      <c r="J1981" s="162">
        <v>7213</v>
      </c>
      <c r="K1981" s="162">
        <v>5471.125</v>
      </c>
      <c r="L1981" s="162">
        <v>5392</v>
      </c>
      <c r="M1981" s="162">
        <v>4790.4375</v>
      </c>
      <c r="N1981" s="162">
        <v>65318.814999999995</v>
      </c>
      <c r="O1981" s="171">
        <v>98.4</v>
      </c>
      <c r="P1981" s="326" t="b">
        <f t="shared" ca="1" si="30"/>
        <v>0</v>
      </c>
      <c r="Q1981" s="234">
        <v>15527.7</v>
      </c>
      <c r="R1981" s="234">
        <v>26924.552499999998</v>
      </c>
      <c r="S1981" s="234">
        <v>22866.5625</v>
      </c>
    </row>
    <row r="1982" spans="1:19">
      <c r="A1982" s="169">
        <v>45261</v>
      </c>
      <c r="B1982" s="162">
        <v>8877.75</v>
      </c>
      <c r="C1982" s="162">
        <v>2744.5</v>
      </c>
      <c r="D1982" s="162">
        <v>4625.3599999999997</v>
      </c>
      <c r="E1982" s="162">
        <v>6170</v>
      </c>
      <c r="F1982" s="162">
        <v>7594.5</v>
      </c>
      <c r="G1982" s="162">
        <v>54.490000000000009</v>
      </c>
      <c r="H1982" s="162">
        <v>9209</v>
      </c>
      <c r="I1982" s="162">
        <v>4477.8125</v>
      </c>
      <c r="J1982" s="162">
        <v>7147</v>
      </c>
      <c r="K1982" s="162">
        <v>5587.625</v>
      </c>
      <c r="L1982" s="162">
        <v>5349.375</v>
      </c>
      <c r="M1982" s="162">
        <v>4846.8125</v>
      </c>
      <c r="N1982" s="162">
        <v>66684.225000000006</v>
      </c>
      <c r="O1982" s="171">
        <v>98.6</v>
      </c>
      <c r="P1982" s="326" t="b">
        <f t="shared" ca="1" si="30"/>
        <v>0</v>
      </c>
      <c r="Q1982" s="234">
        <v>16247.61</v>
      </c>
      <c r="R1982" s="234">
        <v>27505.802499999998</v>
      </c>
      <c r="S1982" s="234">
        <v>22930.8125</v>
      </c>
    </row>
    <row r="1983" spans="1:19">
      <c r="A1983" s="169">
        <v>45262</v>
      </c>
      <c r="B1983" s="162">
        <v>8587</v>
      </c>
      <c r="C1983" s="162">
        <v>2893.75</v>
      </c>
      <c r="D1983" s="162">
        <v>5058.68</v>
      </c>
      <c r="E1983" s="162">
        <v>6604</v>
      </c>
      <c r="F1983" s="162">
        <v>7844</v>
      </c>
      <c r="G1983" s="162">
        <v>44.680000000000007</v>
      </c>
      <c r="H1983" s="162">
        <v>9208</v>
      </c>
      <c r="I1983" s="162">
        <v>4647.0625</v>
      </c>
      <c r="J1983" s="162">
        <v>7046.5</v>
      </c>
      <c r="K1983" s="162">
        <v>5707</v>
      </c>
      <c r="L1983" s="162">
        <v>5290.75</v>
      </c>
      <c r="M1983" s="162">
        <v>4947.71875</v>
      </c>
      <c r="N1983" s="162">
        <v>67879.141250000001</v>
      </c>
      <c r="O1983" s="171">
        <v>99.1</v>
      </c>
      <c r="P1983" s="326" t="b">
        <f t="shared" ca="1" si="30"/>
        <v>0</v>
      </c>
      <c r="Q1983" s="234">
        <v>16539.43</v>
      </c>
      <c r="R1983" s="234">
        <v>28347.7425</v>
      </c>
      <c r="S1983" s="234">
        <v>22991.96875</v>
      </c>
    </row>
    <row r="1984" spans="1:19">
      <c r="A1984" s="169">
        <v>45263</v>
      </c>
      <c r="B1984" s="162">
        <v>8514.25</v>
      </c>
      <c r="C1984" s="162">
        <v>2861</v>
      </c>
      <c r="D1984" s="162">
        <v>4409.8300000000008</v>
      </c>
      <c r="E1984" s="162">
        <v>6549</v>
      </c>
      <c r="F1984" s="162">
        <v>7745</v>
      </c>
      <c r="G1984" s="162">
        <v>80.139999999999986</v>
      </c>
      <c r="H1984" s="162">
        <v>9206</v>
      </c>
      <c r="I1984" s="162">
        <v>4619.625</v>
      </c>
      <c r="J1984" s="162">
        <v>7127</v>
      </c>
      <c r="K1984" s="162">
        <v>5727.25</v>
      </c>
      <c r="L1984" s="162">
        <v>5382.875</v>
      </c>
      <c r="M1984" s="162">
        <v>4845.96875</v>
      </c>
      <c r="N1984" s="162">
        <v>67067.938750000001</v>
      </c>
      <c r="O1984" s="171">
        <v>96.4</v>
      </c>
      <c r="P1984" s="326" t="b">
        <f t="shared" ca="1" si="30"/>
        <v>0</v>
      </c>
      <c r="Q1984" s="234">
        <v>15785.080000000002</v>
      </c>
      <c r="R1984" s="234">
        <v>28199.764999999999</v>
      </c>
      <c r="S1984" s="234">
        <v>23083.09375</v>
      </c>
    </row>
    <row r="1985" spans="1:19">
      <c r="A1985" s="169">
        <v>45264</v>
      </c>
      <c r="B1985" s="162">
        <v>8348.5</v>
      </c>
      <c r="C1985" s="162">
        <v>2861.25</v>
      </c>
      <c r="D1985" s="162">
        <v>4329.83</v>
      </c>
      <c r="E1985" s="162">
        <v>5697</v>
      </c>
      <c r="F1985" s="162">
        <v>7663</v>
      </c>
      <c r="G1985" s="162">
        <v>86.139999999999986</v>
      </c>
      <c r="H1985" s="162">
        <v>9100</v>
      </c>
      <c r="I1985" s="162">
        <v>4194.375</v>
      </c>
      <c r="J1985" s="162">
        <v>7179</v>
      </c>
      <c r="K1985" s="162">
        <v>5547</v>
      </c>
      <c r="L1985" s="162">
        <v>5349.375</v>
      </c>
      <c r="M1985" s="162">
        <v>4714.09375</v>
      </c>
      <c r="N1985" s="162">
        <v>65069.563750000001</v>
      </c>
      <c r="O1985" s="171">
        <v>90</v>
      </c>
      <c r="P1985" s="326" t="b">
        <f t="shared" ca="1" si="30"/>
        <v>0</v>
      </c>
      <c r="Q1985" s="234">
        <v>15539.58</v>
      </c>
      <c r="R1985" s="234">
        <v>26740.514999999999</v>
      </c>
      <c r="S1985" s="234">
        <v>22789.46875</v>
      </c>
    </row>
    <row r="1986" spans="1:19">
      <c r="A1986" s="169">
        <v>45265</v>
      </c>
      <c r="B1986" s="162">
        <v>6019</v>
      </c>
      <c r="C1986" s="162">
        <v>1939.5</v>
      </c>
      <c r="D1986" s="162">
        <v>3188.97</v>
      </c>
      <c r="E1986" s="162">
        <v>3943</v>
      </c>
      <c r="F1986" s="162">
        <v>5489</v>
      </c>
      <c r="G1986" s="162">
        <v>61.550000000000011</v>
      </c>
      <c r="H1986" s="162">
        <v>6346</v>
      </c>
      <c r="I1986" s="162">
        <v>2992.875</v>
      </c>
      <c r="J1986" s="162">
        <v>5076.5</v>
      </c>
      <c r="K1986" s="162">
        <v>3846.625</v>
      </c>
      <c r="L1986" s="162">
        <v>3880.125</v>
      </c>
      <c r="M1986" s="162">
        <v>3284.3125</v>
      </c>
      <c r="N1986" s="162">
        <v>46067.457500000004</v>
      </c>
      <c r="O1986" s="171">
        <v>97.9</v>
      </c>
      <c r="P1986" s="326" t="b">
        <f t="shared" ca="1" si="30"/>
        <v>0</v>
      </c>
      <c r="Q1986" s="234">
        <v>11147.47</v>
      </c>
      <c r="R1986" s="234">
        <v>18832.424999999999</v>
      </c>
      <c r="S1986" s="234">
        <v>16087.5625</v>
      </c>
    </row>
    <row r="1987" spans="1:19">
      <c r="A1987" s="169">
        <v>45266</v>
      </c>
      <c r="B1987" s="162">
        <v>8597</v>
      </c>
      <c r="C1987" s="162">
        <v>2886</v>
      </c>
      <c r="D1987" s="162">
        <v>4222.0899999999992</v>
      </c>
      <c r="E1987" s="162">
        <v>5783</v>
      </c>
      <c r="F1987" s="162">
        <v>7702</v>
      </c>
      <c r="G1987" s="162">
        <v>82.080000000000013</v>
      </c>
      <c r="H1987" s="162">
        <v>9058</v>
      </c>
      <c r="I1987" s="162">
        <v>4262.375</v>
      </c>
      <c r="J1987" s="162">
        <v>7123</v>
      </c>
      <c r="K1987" s="162">
        <v>5544.75</v>
      </c>
      <c r="L1987" s="162">
        <v>5343.875</v>
      </c>
      <c r="M1987" s="162">
        <v>4695.5</v>
      </c>
      <c r="N1987" s="162">
        <v>65299.67</v>
      </c>
      <c r="O1987" s="171">
        <v>98.1</v>
      </c>
      <c r="P1987" s="326" t="b">
        <f t="shared" ca="1" si="30"/>
        <v>0</v>
      </c>
      <c r="Q1987" s="234">
        <v>15705.09</v>
      </c>
      <c r="R1987" s="234">
        <v>26887.455000000002</v>
      </c>
      <c r="S1987" s="234">
        <v>22707.125</v>
      </c>
    </row>
    <row r="1988" spans="1:19">
      <c r="A1988" s="169">
        <v>45267</v>
      </c>
      <c r="B1988" s="162">
        <v>8453.75</v>
      </c>
      <c r="C1988" s="162">
        <v>3061.75</v>
      </c>
      <c r="D1988" s="162">
        <v>4722.53</v>
      </c>
      <c r="E1988" s="162">
        <v>6033</v>
      </c>
      <c r="F1988" s="162">
        <v>7742.5</v>
      </c>
      <c r="G1988" s="162">
        <v>91.860000000000014</v>
      </c>
      <c r="H1988" s="162">
        <v>9274</v>
      </c>
      <c r="I1988" s="162">
        <v>4358.5</v>
      </c>
      <c r="J1988" s="162">
        <v>6975</v>
      </c>
      <c r="K1988" s="162">
        <v>5640.875</v>
      </c>
      <c r="L1988" s="162">
        <v>5225.625</v>
      </c>
      <c r="M1988" s="162">
        <v>4714.1875</v>
      </c>
      <c r="N1988" s="162">
        <v>66293.577499999999</v>
      </c>
      <c r="O1988" s="171">
        <v>99.1</v>
      </c>
      <c r="P1988" s="326" t="b">
        <f t="shared" ref="P1988:P2051" ca="1" si="31">AND(A1988&gt;=(TODAY()-30),A1988&lt;TODAY())</f>
        <v>0</v>
      </c>
      <c r="Q1988" s="234">
        <v>16238.029999999999</v>
      </c>
      <c r="R1988" s="234">
        <v>27499.86</v>
      </c>
      <c r="S1988" s="234">
        <v>22555.6875</v>
      </c>
    </row>
    <row r="1989" spans="1:19">
      <c r="A1989" s="169">
        <v>45268</v>
      </c>
      <c r="B1989" s="162">
        <v>8456.75</v>
      </c>
      <c r="C1989" s="162">
        <v>2868</v>
      </c>
      <c r="D1989" s="162">
        <v>4727.2</v>
      </c>
      <c r="E1989" s="162">
        <v>6691</v>
      </c>
      <c r="F1989" s="162">
        <v>7663.5</v>
      </c>
      <c r="G1989" s="162">
        <v>94.13</v>
      </c>
      <c r="H1989" s="162">
        <v>9177</v>
      </c>
      <c r="I1989" s="162">
        <v>4438.375</v>
      </c>
      <c r="J1989" s="162">
        <v>6958.5</v>
      </c>
      <c r="K1989" s="162">
        <v>5620.125</v>
      </c>
      <c r="L1989" s="162">
        <v>5252.5</v>
      </c>
      <c r="M1989" s="162">
        <v>4693.15625</v>
      </c>
      <c r="N1989" s="162">
        <v>66640.236249999987</v>
      </c>
      <c r="O1989" s="171">
        <v>99.1</v>
      </c>
      <c r="P1989" s="326" t="b">
        <f t="shared" ca="1" si="31"/>
        <v>0</v>
      </c>
      <c r="Q1989" s="234">
        <v>16051.95</v>
      </c>
      <c r="R1989" s="234">
        <v>28064.004999999997</v>
      </c>
      <c r="S1989" s="234">
        <v>22524.28125</v>
      </c>
    </row>
    <row r="1990" spans="1:19">
      <c r="A1990" s="169">
        <v>45269</v>
      </c>
      <c r="B1990" s="162">
        <v>8397.5</v>
      </c>
      <c r="C1990" s="162">
        <v>2756.25</v>
      </c>
      <c r="D1990" s="162">
        <v>4322.83</v>
      </c>
      <c r="E1990" s="162">
        <v>6794</v>
      </c>
      <c r="F1990" s="162">
        <v>7868</v>
      </c>
      <c r="G1990" s="162">
        <v>65.399999999999977</v>
      </c>
      <c r="H1990" s="162">
        <v>9189</v>
      </c>
      <c r="I1990" s="162">
        <v>4702.375</v>
      </c>
      <c r="J1990" s="162">
        <v>7321.5</v>
      </c>
      <c r="K1990" s="162">
        <v>5585.125</v>
      </c>
      <c r="L1990" s="162">
        <v>5467.25</v>
      </c>
      <c r="M1990" s="162">
        <v>4755.8125</v>
      </c>
      <c r="N1990" s="162">
        <v>67225.04250000001</v>
      </c>
      <c r="O1990" s="171">
        <v>100.2</v>
      </c>
      <c r="P1990" s="326" t="b">
        <f t="shared" ca="1" si="31"/>
        <v>0</v>
      </c>
      <c r="Q1990" s="234">
        <v>15476.58</v>
      </c>
      <c r="R1990" s="234">
        <v>28618.775000000001</v>
      </c>
      <c r="S1990" s="234">
        <v>23129.6875</v>
      </c>
    </row>
    <row r="1991" spans="1:19">
      <c r="A1991" s="169">
        <v>45270</v>
      </c>
      <c r="B1991" s="162">
        <v>8464.5</v>
      </c>
      <c r="C1991" s="162">
        <v>2732.75</v>
      </c>
      <c r="D1991" s="162">
        <v>4413.97</v>
      </c>
      <c r="E1991" s="162">
        <v>6578</v>
      </c>
      <c r="F1991" s="162">
        <v>8045</v>
      </c>
      <c r="G1991" s="162">
        <v>70.829999999999984</v>
      </c>
      <c r="H1991" s="162">
        <v>9224</v>
      </c>
      <c r="I1991" s="162">
        <v>4582.75</v>
      </c>
      <c r="J1991" s="162">
        <v>7119.5</v>
      </c>
      <c r="K1991" s="162">
        <v>5531.25</v>
      </c>
      <c r="L1991" s="162">
        <v>5458.875</v>
      </c>
      <c r="M1991" s="162">
        <v>4844.375</v>
      </c>
      <c r="N1991" s="162">
        <v>67065.8</v>
      </c>
      <c r="O1991" s="171">
        <v>99.7</v>
      </c>
      <c r="P1991" s="326" t="b">
        <f t="shared" ca="1" si="31"/>
        <v>0</v>
      </c>
      <c r="Q1991" s="234">
        <v>15611.220000000001</v>
      </c>
      <c r="R1991" s="234">
        <v>28500.58</v>
      </c>
      <c r="S1991" s="234">
        <v>22954</v>
      </c>
    </row>
    <row r="1992" spans="1:19">
      <c r="A1992" s="169">
        <v>45271</v>
      </c>
      <c r="B1992" s="162">
        <v>8432.5</v>
      </c>
      <c r="C1992" s="162">
        <v>2809</v>
      </c>
      <c r="D1992" s="162">
        <v>4244.22</v>
      </c>
      <c r="E1992" s="162">
        <v>6412</v>
      </c>
      <c r="F1992" s="162">
        <v>7823.5</v>
      </c>
      <c r="G1992" s="162">
        <v>65.779999999999973</v>
      </c>
      <c r="H1992" s="162">
        <v>9081</v>
      </c>
      <c r="I1992" s="162">
        <v>4591</v>
      </c>
      <c r="J1992" s="162">
        <v>7327.5</v>
      </c>
      <c r="K1992" s="162">
        <v>5544.875</v>
      </c>
      <c r="L1992" s="162">
        <v>5464.75</v>
      </c>
      <c r="M1992" s="162">
        <v>4835.8125</v>
      </c>
      <c r="N1992" s="162">
        <v>66631.9375</v>
      </c>
      <c r="O1992" s="171">
        <v>98.8</v>
      </c>
      <c r="P1992" s="326" t="b">
        <f t="shared" ca="1" si="31"/>
        <v>0</v>
      </c>
      <c r="Q1992" s="234">
        <v>15485.720000000001</v>
      </c>
      <c r="R1992" s="234">
        <v>27973.279999999999</v>
      </c>
      <c r="S1992" s="234">
        <v>23172.9375</v>
      </c>
    </row>
    <row r="1993" spans="1:19">
      <c r="A1993" s="169">
        <v>45272</v>
      </c>
      <c r="B1993" s="162">
        <v>8235.25</v>
      </c>
      <c r="C1993" s="162">
        <v>2876.25</v>
      </c>
      <c r="D1993" s="162">
        <v>4226.16</v>
      </c>
      <c r="E1993" s="162">
        <v>6019</v>
      </c>
      <c r="F1993" s="162">
        <v>7728</v>
      </c>
      <c r="G1993" s="162">
        <v>97.160000000000025</v>
      </c>
      <c r="H1993" s="162">
        <v>8950</v>
      </c>
      <c r="I1993" s="162">
        <v>4516.0625</v>
      </c>
      <c r="J1993" s="162">
        <v>7320</v>
      </c>
      <c r="K1993" s="162">
        <v>5558.5</v>
      </c>
      <c r="L1993" s="162">
        <v>5501.5</v>
      </c>
      <c r="M1993" s="162">
        <v>4741.28125</v>
      </c>
      <c r="N1993" s="162">
        <v>65769.163750000007</v>
      </c>
      <c r="O1993" s="171">
        <v>98.7</v>
      </c>
      <c r="P1993" s="326" t="b">
        <f t="shared" ca="1" si="31"/>
        <v>0</v>
      </c>
      <c r="Q1993" s="234">
        <v>15337.66</v>
      </c>
      <c r="R1993" s="234">
        <v>27310.2225</v>
      </c>
      <c r="S1993" s="234">
        <v>23121.28125</v>
      </c>
    </row>
    <row r="1994" spans="1:19">
      <c r="A1994" s="169">
        <v>45273</v>
      </c>
      <c r="B1994" s="162">
        <v>8507.25</v>
      </c>
      <c r="C1994" s="162">
        <v>2808.75</v>
      </c>
      <c r="D1994" s="162">
        <v>4401.8599999999997</v>
      </c>
      <c r="E1994" s="162">
        <v>6344</v>
      </c>
      <c r="F1994" s="162">
        <v>7942</v>
      </c>
      <c r="G1994" s="162">
        <v>75.400000000000006</v>
      </c>
      <c r="H1994" s="162">
        <v>9238</v>
      </c>
      <c r="I1994" s="162">
        <v>4483.0625</v>
      </c>
      <c r="J1994" s="162">
        <v>7266</v>
      </c>
      <c r="K1994" s="162">
        <v>5578.875</v>
      </c>
      <c r="L1994" s="162">
        <v>5523.25</v>
      </c>
      <c r="M1994" s="162">
        <v>4803</v>
      </c>
      <c r="N1994" s="162">
        <v>66971.447500000009</v>
      </c>
      <c r="O1994" s="171">
        <v>98.9</v>
      </c>
      <c r="P1994" s="326" t="b">
        <f t="shared" ca="1" si="31"/>
        <v>0</v>
      </c>
      <c r="Q1994" s="234">
        <v>15717.86</v>
      </c>
      <c r="R1994" s="234">
        <v>28082.462500000001</v>
      </c>
      <c r="S1994" s="234">
        <v>23171.125</v>
      </c>
    </row>
    <row r="1995" spans="1:19">
      <c r="A1995" s="169">
        <v>45274</v>
      </c>
      <c r="B1995" s="162">
        <v>8342.5</v>
      </c>
      <c r="C1995" s="162">
        <v>2815.75</v>
      </c>
      <c r="D1995" s="162">
        <v>4264.3</v>
      </c>
      <c r="E1995" s="162">
        <v>6244</v>
      </c>
      <c r="F1995" s="162">
        <v>7825.5</v>
      </c>
      <c r="G1995" s="162">
        <v>86.02000000000001</v>
      </c>
      <c r="H1995" s="162">
        <v>8994</v>
      </c>
      <c r="I1995" s="162">
        <v>4321.3125</v>
      </c>
      <c r="J1995" s="162">
        <v>7202.5</v>
      </c>
      <c r="K1995" s="162">
        <v>5627.125</v>
      </c>
      <c r="L1995" s="162">
        <v>5462.875</v>
      </c>
      <c r="M1995" s="162">
        <v>4775.0625</v>
      </c>
      <c r="N1995" s="162">
        <v>65960.945000000007</v>
      </c>
      <c r="O1995" s="171">
        <v>99.7</v>
      </c>
      <c r="P1995" s="326" t="b">
        <f t="shared" ca="1" si="31"/>
        <v>0</v>
      </c>
      <c r="Q1995" s="234">
        <v>15422.55</v>
      </c>
      <c r="R1995" s="234">
        <v>27470.8325</v>
      </c>
      <c r="S1995" s="234">
        <v>23067.5625</v>
      </c>
    </row>
    <row r="1996" spans="1:19">
      <c r="A1996" s="169">
        <v>45275</v>
      </c>
      <c r="B1996" s="162">
        <v>8378.5</v>
      </c>
      <c r="C1996" s="162">
        <v>2761.25</v>
      </c>
      <c r="D1996" s="162">
        <v>4309.62</v>
      </c>
      <c r="E1996" s="162">
        <v>6617</v>
      </c>
      <c r="F1996" s="162">
        <v>7942</v>
      </c>
      <c r="G1996" s="162">
        <v>138.32999999999998</v>
      </c>
      <c r="H1996" s="162">
        <v>9082</v>
      </c>
      <c r="I1996" s="162">
        <v>4359.6875</v>
      </c>
      <c r="J1996" s="162">
        <v>7237.5</v>
      </c>
      <c r="K1996" s="162">
        <v>5459.25</v>
      </c>
      <c r="L1996" s="162">
        <v>5514.875</v>
      </c>
      <c r="M1996" s="162">
        <v>4799.03125</v>
      </c>
      <c r="N1996" s="162">
        <v>66599.043750000012</v>
      </c>
      <c r="O1996" s="171">
        <v>99.1</v>
      </c>
      <c r="P1996" s="326" t="b">
        <f t="shared" ca="1" si="31"/>
        <v>0</v>
      </c>
      <c r="Q1996" s="234">
        <v>15449.369999999999</v>
      </c>
      <c r="R1996" s="234">
        <v>28139.017500000002</v>
      </c>
      <c r="S1996" s="234">
        <v>23010.65625</v>
      </c>
    </row>
    <row r="1997" spans="1:19">
      <c r="A1997" s="169">
        <v>45276</v>
      </c>
      <c r="B1997" s="162">
        <v>8545.5</v>
      </c>
      <c r="C1997" s="162">
        <v>2806.75</v>
      </c>
      <c r="D1997" s="162">
        <v>5055.09</v>
      </c>
      <c r="E1997" s="162">
        <v>6635</v>
      </c>
      <c r="F1997" s="162">
        <v>8123.5</v>
      </c>
      <c r="G1997" s="162">
        <v>151.14999999999998</v>
      </c>
      <c r="H1997" s="162">
        <v>9380</v>
      </c>
      <c r="I1997" s="162">
        <v>4447.9375</v>
      </c>
      <c r="J1997" s="162">
        <v>7119.5</v>
      </c>
      <c r="K1997" s="162">
        <v>5696.125</v>
      </c>
      <c r="L1997" s="162">
        <v>5364.5</v>
      </c>
      <c r="M1997" s="162">
        <v>4846.46875</v>
      </c>
      <c r="N1997" s="162">
        <v>68171.521250000005</v>
      </c>
      <c r="O1997" s="171">
        <v>99.8</v>
      </c>
      <c r="P1997" s="326" t="b">
        <f t="shared" ca="1" si="31"/>
        <v>0</v>
      </c>
      <c r="Q1997" s="234">
        <v>16407.34</v>
      </c>
      <c r="R1997" s="234">
        <v>28737.587500000001</v>
      </c>
      <c r="S1997" s="234">
        <v>23026.59375</v>
      </c>
    </row>
    <row r="1998" spans="1:19">
      <c r="A1998" s="169">
        <v>45277</v>
      </c>
      <c r="B1998" s="162">
        <v>8861</v>
      </c>
      <c r="C1998" s="162">
        <v>3632</v>
      </c>
      <c r="D1998" s="162">
        <v>5816.5999999999995</v>
      </c>
      <c r="E1998" s="162">
        <v>6125</v>
      </c>
      <c r="F1998" s="162">
        <v>7758</v>
      </c>
      <c r="G1998" s="162">
        <v>30.810000000000002</v>
      </c>
      <c r="H1998" s="162">
        <v>9641</v>
      </c>
      <c r="I1998" s="162">
        <v>4962.4375</v>
      </c>
      <c r="J1998" s="162">
        <v>7468</v>
      </c>
      <c r="K1998" s="162">
        <v>6317.75</v>
      </c>
      <c r="L1998" s="162">
        <v>5801.75</v>
      </c>
      <c r="M1998" s="162">
        <v>5437.3125</v>
      </c>
      <c r="N1998" s="162">
        <v>71851.66</v>
      </c>
      <c r="O1998" s="171">
        <v>97.9</v>
      </c>
      <c r="P1998" s="326" t="b">
        <f t="shared" ca="1" si="31"/>
        <v>0</v>
      </c>
      <c r="Q1998" s="234">
        <v>18309.599999999999</v>
      </c>
      <c r="R1998" s="234">
        <v>28517.247499999998</v>
      </c>
      <c r="S1998" s="234">
        <v>25024.8125</v>
      </c>
    </row>
    <row r="1999" spans="1:19">
      <c r="A1999" s="169">
        <v>45278</v>
      </c>
      <c r="B1999" s="162">
        <v>8705.25</v>
      </c>
      <c r="C1999" s="162">
        <v>3395</v>
      </c>
      <c r="D1999" s="162">
        <v>5533.9400000000005</v>
      </c>
      <c r="E1999" s="162">
        <v>5666</v>
      </c>
      <c r="F1999" s="162">
        <v>7871</v>
      </c>
      <c r="G1999" s="162">
        <v>91.27</v>
      </c>
      <c r="H1999" s="162">
        <v>9660</v>
      </c>
      <c r="I1999" s="162">
        <v>4608.3125</v>
      </c>
      <c r="J1999" s="162">
        <v>7399</v>
      </c>
      <c r="K1999" s="162">
        <v>6133.125</v>
      </c>
      <c r="L1999" s="162">
        <v>5840.125</v>
      </c>
      <c r="M1999" s="162">
        <v>5301.25</v>
      </c>
      <c r="N1999" s="162">
        <v>70204.272499999992</v>
      </c>
      <c r="O1999" s="171">
        <v>99</v>
      </c>
      <c r="P1999" s="326" t="b">
        <f t="shared" ca="1" si="31"/>
        <v>0</v>
      </c>
      <c r="Q1999" s="234">
        <v>17634.190000000002</v>
      </c>
      <c r="R1999" s="234">
        <v>27896.5825</v>
      </c>
      <c r="S1999" s="234">
        <v>24673.5</v>
      </c>
    </row>
    <row r="2000" spans="1:19">
      <c r="A2000" s="169">
        <v>45279</v>
      </c>
      <c r="B2000" s="162">
        <v>8535.25</v>
      </c>
      <c r="C2000" s="162">
        <v>3471.5</v>
      </c>
      <c r="D2000" s="162">
        <v>5685.41</v>
      </c>
      <c r="E2000" s="162">
        <v>5523</v>
      </c>
      <c r="F2000" s="162">
        <v>8012</v>
      </c>
      <c r="G2000" s="162">
        <v>135.97999999999999</v>
      </c>
      <c r="H2000" s="162">
        <v>9922</v>
      </c>
      <c r="I2000" s="162">
        <v>4541.875</v>
      </c>
      <c r="J2000" s="162">
        <v>7180.5</v>
      </c>
      <c r="K2000" s="162">
        <v>6160.25</v>
      </c>
      <c r="L2000" s="162">
        <v>5885.875</v>
      </c>
      <c r="M2000" s="162">
        <v>5518.5625</v>
      </c>
      <c r="N2000" s="162">
        <v>70572.202499999999</v>
      </c>
      <c r="O2000" s="171">
        <v>100</v>
      </c>
      <c r="P2000" s="326" t="b">
        <f t="shared" ca="1" si="31"/>
        <v>0</v>
      </c>
      <c r="Q2000" s="234">
        <v>17692.16</v>
      </c>
      <c r="R2000" s="234">
        <v>28134.855</v>
      </c>
      <c r="S2000" s="234">
        <v>24745.1875</v>
      </c>
    </row>
    <row r="2001" spans="1:19">
      <c r="A2001" s="169">
        <v>45280</v>
      </c>
      <c r="B2001" s="162">
        <v>9042</v>
      </c>
      <c r="C2001" s="162">
        <v>3851.75</v>
      </c>
      <c r="D2001" s="162">
        <f>-9993948.3194043+9999999</f>
        <v>6050.6805956996977</v>
      </c>
      <c r="E2001" s="162">
        <v>5301</v>
      </c>
      <c r="F2001" s="162">
        <v>7836</v>
      </c>
      <c r="G2001" s="162">
        <v>93.460000000000008</v>
      </c>
      <c r="H2001" s="162">
        <v>10421</v>
      </c>
      <c r="I2001" s="162">
        <v>4975.125</v>
      </c>
      <c r="J2001" s="162">
        <v>7547.5</v>
      </c>
      <c r="K2001" s="162">
        <v>6455.875</v>
      </c>
      <c r="L2001" s="162">
        <v>6060.375</v>
      </c>
      <c r="M2001" s="162">
        <v>5652.1875</v>
      </c>
      <c r="N2001" s="162">
        <f>-9926712.0469043+9999999</f>
        <v>73286.953095700592</v>
      </c>
      <c r="O2001" s="171">
        <v>99.6</v>
      </c>
      <c r="P2001" s="326" t="b">
        <f t="shared" ca="1" si="31"/>
        <v>0</v>
      </c>
      <c r="Q2001" s="234">
        <v>18944.430595699698</v>
      </c>
      <c r="R2001" s="234">
        <v>28626.584999999999</v>
      </c>
      <c r="S2001" s="234">
        <v>25715.9375</v>
      </c>
    </row>
    <row r="2002" spans="1:19">
      <c r="A2002" s="169">
        <v>45281</v>
      </c>
      <c r="B2002" s="162">
        <v>9290.75</v>
      </c>
      <c r="C2002" s="162">
        <v>4504.75</v>
      </c>
      <c r="D2002" s="162">
        <v>6074.5068261718689</v>
      </c>
      <c r="E2002" s="162">
        <v>5727</v>
      </c>
      <c r="F2002" s="162">
        <v>8052.5</v>
      </c>
      <c r="G2002" s="162">
        <v>89.77</v>
      </c>
      <c r="H2002" s="162">
        <v>10923</v>
      </c>
      <c r="I2002" s="162">
        <v>5235.875</v>
      </c>
      <c r="J2002" s="162">
        <v>8021</v>
      </c>
      <c r="K2002" s="162">
        <v>6751.875</v>
      </c>
      <c r="L2002" s="162">
        <v>6359</v>
      </c>
      <c r="M2002" s="162">
        <v>6113.3125</v>
      </c>
      <c r="N2002" s="162">
        <v>77143.339326171874</v>
      </c>
      <c r="O2002" s="171">
        <v>99</v>
      </c>
      <c r="P2002" s="326" t="b">
        <f t="shared" ca="1" si="31"/>
        <v>0</v>
      </c>
      <c r="Q2002" s="234">
        <v>19870.00682617187</v>
      </c>
      <c r="R2002" s="234">
        <v>30028.145</v>
      </c>
      <c r="S2002" s="234">
        <v>27245.1875</v>
      </c>
    </row>
    <row r="2003" spans="1:19">
      <c r="A2003" s="169">
        <v>45282</v>
      </c>
      <c r="B2003" s="162">
        <v>9488.25</v>
      </c>
      <c r="C2003" s="162">
        <v>4403.5</v>
      </c>
      <c r="D2003" s="162">
        <v>5948.846640625</v>
      </c>
      <c r="E2003" s="162">
        <v>6047</v>
      </c>
      <c r="F2003" s="162">
        <v>8470</v>
      </c>
      <c r="G2003" s="162">
        <v>138.84</v>
      </c>
      <c r="H2003" s="162">
        <v>10818</v>
      </c>
      <c r="I2003" s="162">
        <v>5297.125</v>
      </c>
      <c r="J2003" s="162">
        <v>8359.5</v>
      </c>
      <c r="K2003" s="162">
        <v>7189.625</v>
      </c>
      <c r="L2003" s="162">
        <v>6838.125</v>
      </c>
      <c r="M2003" s="162">
        <v>6452.6875</v>
      </c>
      <c r="N2003" s="162">
        <v>79451.49914062499</v>
      </c>
      <c r="O2003" s="171">
        <v>98.9</v>
      </c>
      <c r="P2003" s="326" t="b">
        <f t="shared" ca="1" si="31"/>
        <v>0</v>
      </c>
      <c r="Q2003" s="234">
        <v>19840.596640625001</v>
      </c>
      <c r="R2003" s="234">
        <v>30770.965</v>
      </c>
      <c r="S2003" s="234">
        <v>28839.9375</v>
      </c>
    </row>
    <row r="2004" spans="1:19">
      <c r="A2004" s="169">
        <v>45283</v>
      </c>
      <c r="B2004" s="162">
        <v>9394.25</v>
      </c>
      <c r="C2004" s="162">
        <v>4869.25</v>
      </c>
      <c r="D2004" s="162">
        <v>6080.5970703125004</v>
      </c>
      <c r="E2004" s="162">
        <v>6332</v>
      </c>
      <c r="F2004" s="162">
        <v>8704</v>
      </c>
      <c r="G2004" s="162">
        <v>137.07</v>
      </c>
      <c r="H2004" s="162">
        <v>11078</v>
      </c>
      <c r="I2004" s="162">
        <v>5294.5</v>
      </c>
      <c r="J2004" s="162">
        <v>8404.5</v>
      </c>
      <c r="K2004" s="162">
        <v>7660.375</v>
      </c>
      <c r="L2004" s="162">
        <v>7121</v>
      </c>
      <c r="M2004" s="162">
        <v>6948.5625</v>
      </c>
      <c r="N2004" s="162">
        <v>82024.104570312498</v>
      </c>
      <c r="O2004" s="171">
        <v>99.6</v>
      </c>
      <c r="P2004" s="326" t="b">
        <f t="shared" ca="1" si="31"/>
        <v>0</v>
      </c>
      <c r="Q2004" s="234">
        <v>20344.097070312499</v>
      </c>
      <c r="R2004" s="234">
        <v>31545.57</v>
      </c>
      <c r="S2004" s="234">
        <v>30134.4375</v>
      </c>
    </row>
    <row r="2005" spans="1:19">
      <c r="A2005" s="169">
        <v>45284</v>
      </c>
      <c r="B2005" s="162">
        <v>9278</v>
      </c>
      <c r="C2005" s="162">
        <v>4486.5</v>
      </c>
      <c r="D2005" s="162">
        <v>6123.3616406250003</v>
      </c>
      <c r="E2005" s="162">
        <v>6896</v>
      </c>
      <c r="F2005" s="162">
        <v>8706.5</v>
      </c>
      <c r="G2005" s="162">
        <v>144.11000000000001</v>
      </c>
      <c r="H2005" s="162">
        <v>11033</v>
      </c>
      <c r="I2005" s="162">
        <v>5374.625</v>
      </c>
      <c r="J2005" s="162">
        <v>8541</v>
      </c>
      <c r="K2005" s="162">
        <v>7740</v>
      </c>
      <c r="L2005" s="162">
        <v>7020.75</v>
      </c>
      <c r="M2005" s="162">
        <v>6879.5625</v>
      </c>
      <c r="N2005" s="162">
        <v>82223.409140625008</v>
      </c>
      <c r="O2005" s="171">
        <v>98.9</v>
      </c>
      <c r="P2005" s="326" t="b">
        <f t="shared" ca="1" si="31"/>
        <v>0</v>
      </c>
      <c r="Q2005" s="234">
        <v>19887.861640625</v>
      </c>
      <c r="R2005" s="234">
        <v>32154.235000000001</v>
      </c>
      <c r="S2005" s="234">
        <v>30181.3125</v>
      </c>
    </row>
    <row r="2006" spans="1:19">
      <c r="A2006" s="169">
        <v>45285</v>
      </c>
      <c r="B2006" s="162">
        <v>8814</v>
      </c>
      <c r="C2006" s="162">
        <v>4033</v>
      </c>
      <c r="D2006" s="162">
        <v>5837.1858593749994</v>
      </c>
      <c r="E2006" s="162">
        <v>6104</v>
      </c>
      <c r="F2006" s="162">
        <v>8614.5</v>
      </c>
      <c r="G2006" s="162">
        <v>149.87</v>
      </c>
      <c r="H2006" s="162">
        <v>10635</v>
      </c>
      <c r="I2006" s="162">
        <v>4974.5625</v>
      </c>
      <c r="J2006" s="162">
        <v>8182.5</v>
      </c>
      <c r="K2006" s="162">
        <v>7451.375</v>
      </c>
      <c r="L2006" s="162">
        <v>6824.5</v>
      </c>
      <c r="M2006" s="162">
        <v>6365.8125</v>
      </c>
      <c r="N2006" s="162">
        <v>77986.305859375003</v>
      </c>
      <c r="O2006" s="171">
        <v>98.8</v>
      </c>
      <c r="P2006" s="326" t="b">
        <f t="shared" ca="1" si="31"/>
        <v>0</v>
      </c>
      <c r="Q2006" s="234">
        <v>18684.185859375</v>
      </c>
      <c r="R2006" s="234">
        <v>30477.932500000003</v>
      </c>
      <c r="S2006" s="234">
        <v>28824.1875</v>
      </c>
    </row>
    <row r="2007" spans="1:19">
      <c r="A2007" s="169">
        <v>45286</v>
      </c>
      <c r="B2007" s="162">
        <v>8439.5</v>
      </c>
      <c r="C2007" s="162">
        <v>3669.5</v>
      </c>
      <c r="D2007" s="162">
        <v>5420.9405468749992</v>
      </c>
      <c r="E2007" s="162">
        <v>5595</v>
      </c>
      <c r="F2007" s="162">
        <v>8553.5</v>
      </c>
      <c r="G2007" s="162">
        <v>146.16000000000003</v>
      </c>
      <c r="H2007" s="162">
        <v>10039</v>
      </c>
      <c r="I2007" s="162">
        <v>4336.5625</v>
      </c>
      <c r="J2007" s="162">
        <v>8074.5</v>
      </c>
      <c r="K2007" s="162">
        <v>6953.875</v>
      </c>
      <c r="L2007" s="162">
        <v>6499.375</v>
      </c>
      <c r="M2007" s="162">
        <v>5955.5625</v>
      </c>
      <c r="N2007" s="162">
        <v>73683.475546875008</v>
      </c>
      <c r="O2007" s="171">
        <v>98.7</v>
      </c>
      <c r="P2007" s="326" t="b">
        <f t="shared" ca="1" si="31"/>
        <v>0</v>
      </c>
      <c r="Q2007" s="234">
        <v>17529.940546874997</v>
      </c>
      <c r="R2007" s="234">
        <v>28670.2225</v>
      </c>
      <c r="S2007" s="234">
        <v>27483.3125</v>
      </c>
    </row>
    <row r="2008" spans="1:19">
      <c r="A2008" s="169">
        <v>45287</v>
      </c>
      <c r="B2008" s="162">
        <v>8435.5</v>
      </c>
      <c r="C2008" s="162">
        <v>3444.25</v>
      </c>
      <c r="D2008" s="162">
        <v>4920.0043749999995</v>
      </c>
      <c r="E2008" s="162">
        <v>5321</v>
      </c>
      <c r="F2008" s="162">
        <v>8136.5</v>
      </c>
      <c r="G2008" s="162">
        <v>141.47</v>
      </c>
      <c r="H2008" s="162">
        <v>9790</v>
      </c>
      <c r="I2008" s="162">
        <v>4134.5625</v>
      </c>
      <c r="J2008" s="162">
        <v>7621</v>
      </c>
      <c r="K2008" s="162">
        <v>6397.375</v>
      </c>
      <c r="L2008" s="162">
        <v>6080.375</v>
      </c>
      <c r="M2008" s="162">
        <v>5523.0625</v>
      </c>
      <c r="N2008" s="162">
        <v>69945.099374999991</v>
      </c>
      <c r="O2008" s="171">
        <v>99.3</v>
      </c>
      <c r="P2008" s="326" t="b">
        <f t="shared" ca="1" si="31"/>
        <v>0</v>
      </c>
      <c r="Q2008" s="234">
        <v>16799.754375</v>
      </c>
      <c r="R2008" s="234">
        <v>27523.532500000001</v>
      </c>
      <c r="S2008" s="234">
        <v>25621.8125</v>
      </c>
    </row>
    <row r="2009" spans="1:19">
      <c r="A2009" s="169">
        <v>45288</v>
      </c>
      <c r="B2009" s="162">
        <v>8539</v>
      </c>
      <c r="C2009" s="162">
        <v>3299</v>
      </c>
      <c r="D2009" s="162">
        <v>4710.5940625000003</v>
      </c>
      <c r="E2009" s="162">
        <v>6009</v>
      </c>
      <c r="F2009" s="162">
        <v>8041</v>
      </c>
      <c r="G2009" s="162">
        <v>145.94999999999999</v>
      </c>
      <c r="H2009" s="162">
        <v>9344</v>
      </c>
      <c r="I2009" s="162">
        <v>4145.5625</v>
      </c>
      <c r="J2009" s="162">
        <v>7473</v>
      </c>
      <c r="K2009" s="162">
        <v>5965.25</v>
      </c>
      <c r="L2009" s="162">
        <v>5662.875</v>
      </c>
      <c r="M2009" s="162">
        <v>5107.375</v>
      </c>
      <c r="N2009" s="162">
        <v>68442.606562500005</v>
      </c>
      <c r="O2009" s="171">
        <v>99.5</v>
      </c>
      <c r="P2009" s="326" t="b">
        <f t="shared" ca="1" si="31"/>
        <v>0</v>
      </c>
      <c r="Q2009" s="234">
        <v>16548.5940625</v>
      </c>
      <c r="R2009" s="234">
        <v>27685.512500000001</v>
      </c>
      <c r="S2009" s="234">
        <v>24208.5</v>
      </c>
    </row>
    <row r="2010" spans="1:19">
      <c r="A2010" s="169">
        <v>45289</v>
      </c>
      <c r="B2010" s="162">
        <v>8579.75</v>
      </c>
      <c r="C2010" s="162">
        <v>2917.25</v>
      </c>
      <c r="D2010" s="162">
        <v>4939.0506250000008</v>
      </c>
      <c r="E2010" s="162">
        <v>6347</v>
      </c>
      <c r="F2010" s="162">
        <v>8128</v>
      </c>
      <c r="G2010" s="162">
        <v>143.17000000000002</v>
      </c>
      <c r="H2010" s="162">
        <v>9349</v>
      </c>
      <c r="I2010" s="162">
        <v>4310.625</v>
      </c>
      <c r="J2010" s="162">
        <v>7305</v>
      </c>
      <c r="K2010" s="162">
        <v>5789.875</v>
      </c>
      <c r="L2010" s="162">
        <v>5505</v>
      </c>
      <c r="M2010" s="162">
        <v>4931.6875</v>
      </c>
      <c r="N2010" s="162">
        <v>68245.408125000002</v>
      </c>
      <c r="O2010" s="171">
        <v>99</v>
      </c>
      <c r="P2010" s="326" t="b">
        <f t="shared" ca="1" si="31"/>
        <v>0</v>
      </c>
      <c r="Q2010" s="234">
        <v>16436.050625</v>
      </c>
      <c r="R2010" s="234">
        <v>28277.794999999998</v>
      </c>
      <c r="S2010" s="234">
        <v>23531.5625</v>
      </c>
    </row>
    <row r="2011" spans="1:19">
      <c r="A2011" s="169">
        <v>45290</v>
      </c>
      <c r="B2011" s="162">
        <v>8288.5</v>
      </c>
      <c r="C2011" s="162">
        <v>2830.25</v>
      </c>
      <c r="D2011" s="162">
        <v>4899.0784375000003</v>
      </c>
      <c r="E2011" s="162">
        <v>6998</v>
      </c>
      <c r="F2011" s="162">
        <v>8363</v>
      </c>
      <c r="G2011" s="162">
        <v>143.36000000000001</v>
      </c>
      <c r="H2011" s="162">
        <v>9165</v>
      </c>
      <c r="I2011" s="162">
        <v>4176.3125</v>
      </c>
      <c r="J2011" s="162">
        <v>7325.5</v>
      </c>
      <c r="K2011" s="162">
        <v>5910.5</v>
      </c>
      <c r="L2011" s="162">
        <v>5464.125</v>
      </c>
      <c r="M2011" s="162">
        <v>5000.3125</v>
      </c>
      <c r="N2011" s="162">
        <v>68563.938437500008</v>
      </c>
      <c r="O2011" s="171">
        <v>99.3</v>
      </c>
      <c r="P2011" s="326" t="b">
        <f t="shared" ca="1" si="31"/>
        <v>0</v>
      </c>
      <c r="Q2011" s="234">
        <v>16017.8284375</v>
      </c>
      <c r="R2011" s="234">
        <v>28845.672500000001</v>
      </c>
      <c r="S2011" s="234">
        <v>23700.4375</v>
      </c>
    </row>
    <row r="2012" spans="1:19">
      <c r="A2012" s="169">
        <v>45291</v>
      </c>
      <c r="B2012" s="162">
        <v>8268.75</v>
      </c>
      <c r="C2012" s="162">
        <v>2729.5</v>
      </c>
      <c r="D2012" s="162">
        <v>4773.8931249999996</v>
      </c>
      <c r="E2012" s="162">
        <v>6946</v>
      </c>
      <c r="F2012" s="162">
        <v>8387</v>
      </c>
      <c r="G2012" s="162">
        <v>158.56</v>
      </c>
      <c r="H2012" s="162">
        <v>9215</v>
      </c>
      <c r="I2012" s="162">
        <v>4042.4375</v>
      </c>
      <c r="J2012" s="162">
        <v>7259.5</v>
      </c>
      <c r="K2012" s="162">
        <v>5734</v>
      </c>
      <c r="L2012" s="162">
        <v>5405.75</v>
      </c>
      <c r="M2012" s="162">
        <v>4805.125</v>
      </c>
      <c r="N2012" s="162">
        <v>67725.515625</v>
      </c>
      <c r="O2012" s="171">
        <v>99.8</v>
      </c>
      <c r="P2012" s="326" t="b">
        <f t="shared" ca="1" si="31"/>
        <v>0</v>
      </c>
      <c r="Q2012" s="234">
        <v>15772.143124999999</v>
      </c>
      <c r="R2012" s="234">
        <v>28748.997499999998</v>
      </c>
      <c r="S2012" s="234">
        <v>23204.375</v>
      </c>
    </row>
    <row r="2013" spans="1:19">
      <c r="A2013" s="169">
        <v>45292</v>
      </c>
      <c r="B2013" s="162">
        <v>8257</v>
      </c>
      <c r="C2013" s="162">
        <v>2853.25</v>
      </c>
      <c r="D2013" s="162">
        <v>4966.8462499999996</v>
      </c>
      <c r="E2013" s="162">
        <v>5621</v>
      </c>
      <c r="F2013" s="162">
        <v>8319</v>
      </c>
      <c r="G2013" s="162">
        <v>146.58999999999997</v>
      </c>
      <c r="H2013" s="162">
        <v>9042</v>
      </c>
      <c r="I2013" s="162">
        <v>4021.4375</v>
      </c>
      <c r="J2013" s="162">
        <v>7205</v>
      </c>
      <c r="K2013" s="162">
        <v>5805.75</v>
      </c>
      <c r="L2013" s="162">
        <v>5256.125</v>
      </c>
      <c r="M2013" s="162">
        <v>4891.0625</v>
      </c>
      <c r="N2013" s="162">
        <v>66385.061249999999</v>
      </c>
      <c r="O2013" s="171">
        <v>98.9</v>
      </c>
      <c r="P2013" s="326" t="b">
        <f t="shared" ca="1" si="31"/>
        <v>0</v>
      </c>
      <c r="Q2013" s="234">
        <v>16077.096249999999</v>
      </c>
      <c r="R2013" s="234">
        <v>27150.0275</v>
      </c>
      <c r="S2013" s="234">
        <v>23157.9375</v>
      </c>
    </row>
    <row r="2014" spans="1:19">
      <c r="A2014" s="169">
        <v>45293</v>
      </c>
      <c r="B2014" s="162">
        <v>8399.5</v>
      </c>
      <c r="C2014" s="162">
        <v>2932.5</v>
      </c>
      <c r="D2014" s="162">
        <v>5215.5060937500002</v>
      </c>
      <c r="E2014" s="162">
        <v>5680</v>
      </c>
      <c r="F2014" s="162">
        <v>7995</v>
      </c>
      <c r="G2014" s="162">
        <v>307.07</v>
      </c>
      <c r="H2014" s="162">
        <v>9155</v>
      </c>
      <c r="I2014" s="162">
        <v>3857.3125</v>
      </c>
      <c r="J2014" s="162">
        <v>7218</v>
      </c>
      <c r="K2014" s="162">
        <v>5574.625</v>
      </c>
      <c r="L2014" s="162">
        <v>5331.75</v>
      </c>
      <c r="M2014" s="162">
        <v>4988.625</v>
      </c>
      <c r="N2014" s="162">
        <v>66654.888593750002</v>
      </c>
      <c r="O2014" s="171">
        <v>98.1</v>
      </c>
      <c r="P2014" s="326" t="b">
        <f t="shared" ca="1" si="31"/>
        <v>0</v>
      </c>
      <c r="Q2014" s="234">
        <v>16547.506093750002</v>
      </c>
      <c r="R2014" s="234">
        <v>26994.3825</v>
      </c>
      <c r="S2014" s="234">
        <v>23113</v>
      </c>
    </row>
    <row r="2015" spans="1:19">
      <c r="A2015" s="169">
        <v>45294</v>
      </c>
      <c r="B2015" s="162">
        <v>8579</v>
      </c>
      <c r="C2015" s="162">
        <v>3148.75</v>
      </c>
      <c r="D2015" s="162">
        <v>4068.4787499999998</v>
      </c>
      <c r="E2015" s="162">
        <v>5594</v>
      </c>
      <c r="F2015" s="162">
        <v>8055.5</v>
      </c>
      <c r="G2015" s="162">
        <v>157.57</v>
      </c>
      <c r="H2015" s="162">
        <v>8753</v>
      </c>
      <c r="I2015" s="162">
        <v>3797.125</v>
      </c>
      <c r="J2015" s="162">
        <v>7158</v>
      </c>
      <c r="K2015" s="162">
        <v>5620.125</v>
      </c>
      <c r="L2015" s="162">
        <v>5361.375</v>
      </c>
      <c r="M2015" s="162">
        <v>4886.375</v>
      </c>
      <c r="N2015" s="162">
        <v>65179.298750000002</v>
      </c>
      <c r="O2015" s="171">
        <v>96.5</v>
      </c>
      <c r="P2015" s="326" t="b">
        <f t="shared" ca="1" si="31"/>
        <v>0</v>
      </c>
      <c r="Q2015" s="234">
        <v>15796.22875</v>
      </c>
      <c r="R2015" s="234">
        <v>26357.195</v>
      </c>
      <c r="S2015" s="234">
        <v>23025.875</v>
      </c>
    </row>
    <row r="2016" spans="1:19">
      <c r="A2016" s="169">
        <v>45295</v>
      </c>
      <c r="B2016" s="162">
        <v>8670.5</v>
      </c>
      <c r="C2016" s="162">
        <v>3280.25</v>
      </c>
      <c r="D2016" s="162">
        <v>3344.0384374999999</v>
      </c>
      <c r="E2016" s="162">
        <v>5705</v>
      </c>
      <c r="F2016" s="162">
        <v>8074.5</v>
      </c>
      <c r="G2016" s="162">
        <v>152.60000000000002</v>
      </c>
      <c r="H2016" s="162">
        <v>8720</v>
      </c>
      <c r="I2016" s="162">
        <v>3817.8125</v>
      </c>
      <c r="J2016" s="162">
        <v>7125.5</v>
      </c>
      <c r="K2016" s="162">
        <v>5641.875</v>
      </c>
      <c r="L2016" s="162">
        <v>5365.25</v>
      </c>
      <c r="M2016" s="162">
        <v>5004.5625</v>
      </c>
      <c r="N2016" s="162">
        <v>64901.888437499998</v>
      </c>
      <c r="O2016" s="171">
        <v>98.7</v>
      </c>
      <c r="P2016" s="326" t="b">
        <f t="shared" ca="1" si="31"/>
        <v>0</v>
      </c>
      <c r="Q2016" s="234">
        <v>15294.788437499999</v>
      </c>
      <c r="R2016" s="234">
        <v>26469.912499999999</v>
      </c>
      <c r="S2016" s="234">
        <v>23137.1875</v>
      </c>
    </row>
    <row r="2017" spans="1:19">
      <c r="A2017" s="169">
        <v>45296</v>
      </c>
      <c r="B2017" s="162">
        <v>8473</v>
      </c>
      <c r="C2017" s="162">
        <v>3431.75</v>
      </c>
      <c r="D2017" s="162">
        <v>3591.0578124999997</v>
      </c>
      <c r="E2017" s="162">
        <v>5711</v>
      </c>
      <c r="F2017" s="162">
        <v>8109</v>
      </c>
      <c r="G2017" s="162">
        <v>155.36000000000001</v>
      </c>
      <c r="H2017" s="162">
        <v>8673</v>
      </c>
      <c r="I2017" s="162">
        <v>4060.25</v>
      </c>
      <c r="J2017" s="162">
        <v>7061.5</v>
      </c>
      <c r="K2017" s="162">
        <v>5638.125</v>
      </c>
      <c r="L2017" s="162">
        <v>5155.375</v>
      </c>
      <c r="M2017" s="162">
        <v>4974.8125</v>
      </c>
      <c r="N2017" s="162">
        <v>65034.230312500003</v>
      </c>
      <c r="O2017" s="171">
        <v>99.1</v>
      </c>
      <c r="P2017" s="326" t="b">
        <f t="shared" ca="1" si="31"/>
        <v>0</v>
      </c>
      <c r="Q2017" s="234">
        <v>15495.807812499999</v>
      </c>
      <c r="R2017" s="234">
        <v>26708.61</v>
      </c>
      <c r="S2017" s="234">
        <v>22829.8125</v>
      </c>
    </row>
    <row r="2018" spans="1:19">
      <c r="A2018" s="169">
        <v>45297</v>
      </c>
      <c r="B2018" s="162">
        <v>8286.75</v>
      </c>
      <c r="C2018" s="162">
        <v>2821</v>
      </c>
      <c r="D2018" s="162">
        <v>3513.4862499999999</v>
      </c>
      <c r="E2018" s="162">
        <v>6115</v>
      </c>
      <c r="F2018" s="162">
        <v>8464</v>
      </c>
      <c r="G2018" s="162">
        <v>155.64999999999998</v>
      </c>
      <c r="H2018" s="162">
        <v>8592</v>
      </c>
      <c r="I2018" s="162">
        <v>4078.375</v>
      </c>
      <c r="J2018" s="162">
        <v>7374</v>
      </c>
      <c r="K2018" s="162">
        <v>5576.25</v>
      </c>
      <c r="L2018" s="162">
        <v>5190.5</v>
      </c>
      <c r="M2018" s="162">
        <v>4902.625</v>
      </c>
      <c r="N2018" s="162">
        <v>65069.636250000003</v>
      </c>
      <c r="O2018" s="171">
        <v>97.1</v>
      </c>
      <c r="P2018" s="326" t="b">
        <f t="shared" ca="1" si="31"/>
        <v>0</v>
      </c>
      <c r="Q2018" s="234">
        <v>14621.23625</v>
      </c>
      <c r="R2018" s="234">
        <v>27405.025000000001</v>
      </c>
      <c r="S2018" s="234">
        <v>23043.375</v>
      </c>
    </row>
    <row r="2019" spans="1:19">
      <c r="A2019" s="169">
        <v>45298</v>
      </c>
      <c r="B2019" s="162">
        <v>8411.5</v>
      </c>
      <c r="C2019" s="162">
        <v>2804.5</v>
      </c>
      <c r="D2019" s="162">
        <v>3475.8278125000002</v>
      </c>
      <c r="E2019" s="162">
        <v>5860</v>
      </c>
      <c r="F2019" s="162">
        <v>8286</v>
      </c>
      <c r="G2019" s="162">
        <v>153.76999999999998</v>
      </c>
      <c r="H2019" s="162">
        <v>8554</v>
      </c>
      <c r="I2019" s="162">
        <v>3821.4375</v>
      </c>
      <c r="J2019" s="162">
        <v>6912</v>
      </c>
      <c r="K2019" s="162">
        <v>5307.25</v>
      </c>
      <c r="L2019" s="162">
        <v>5035.5</v>
      </c>
      <c r="M2019" s="162">
        <v>4765.125</v>
      </c>
      <c r="N2019" s="162">
        <v>63386.910312499997</v>
      </c>
      <c r="O2019" s="171">
        <v>93.8</v>
      </c>
      <c r="P2019" s="326" t="b">
        <f t="shared" ca="1" si="31"/>
        <v>0</v>
      </c>
      <c r="Q2019" s="234">
        <v>14691.8278125</v>
      </c>
      <c r="R2019" s="234">
        <v>26675.2075</v>
      </c>
      <c r="S2019" s="234">
        <v>22019.875</v>
      </c>
    </row>
    <row r="2020" spans="1:19">
      <c r="A2020" s="169">
        <v>45299</v>
      </c>
      <c r="B2020" s="162">
        <v>8238.75</v>
      </c>
      <c r="C2020" s="162">
        <v>2914.25</v>
      </c>
      <c r="D2020" s="162">
        <v>3657.0028124999999</v>
      </c>
      <c r="E2020" s="162">
        <v>5945</v>
      </c>
      <c r="F2020" s="162">
        <v>8033.5</v>
      </c>
      <c r="G2020" s="162">
        <v>127.25</v>
      </c>
      <c r="H2020" s="162">
        <v>8489</v>
      </c>
      <c r="I2020" s="162">
        <v>3929.875</v>
      </c>
      <c r="J2020" s="162">
        <v>6868</v>
      </c>
      <c r="K2020" s="162">
        <v>5283.125</v>
      </c>
      <c r="L2020" s="162">
        <v>5151.125</v>
      </c>
      <c r="M2020" s="162">
        <v>4752.5625</v>
      </c>
      <c r="N2020" s="162">
        <v>63389.440312500003</v>
      </c>
      <c r="O2020" s="171">
        <v>97.6</v>
      </c>
      <c r="P2020" s="326" t="b">
        <f t="shared" ca="1" si="31"/>
        <v>0</v>
      </c>
      <c r="Q2020" s="234">
        <v>14810.002812499999</v>
      </c>
      <c r="R2020" s="234">
        <v>26524.625</v>
      </c>
      <c r="S2020" s="234">
        <v>22054.8125</v>
      </c>
    </row>
    <row r="2021" spans="1:19">
      <c r="A2021" s="169">
        <v>45300</v>
      </c>
      <c r="B2021" s="162">
        <v>8200</v>
      </c>
      <c r="C2021" s="162">
        <v>2932.25</v>
      </c>
      <c r="D2021" s="162">
        <v>3642.8953124999998</v>
      </c>
      <c r="E2021" s="162">
        <v>5921</v>
      </c>
      <c r="F2021" s="162">
        <v>7884.5</v>
      </c>
      <c r="G2021" s="162">
        <v>156.05000000000001</v>
      </c>
      <c r="H2021" s="162">
        <v>8375</v>
      </c>
      <c r="I2021" s="162">
        <v>3942.75</v>
      </c>
      <c r="J2021" s="162">
        <v>7225</v>
      </c>
      <c r="K2021" s="162">
        <v>5194.75</v>
      </c>
      <c r="L2021" s="162">
        <v>5121</v>
      </c>
      <c r="M2021" s="162">
        <v>4783.5</v>
      </c>
      <c r="N2021" s="162">
        <v>63378.6953125</v>
      </c>
      <c r="O2021" s="171">
        <v>93.5</v>
      </c>
      <c r="P2021" s="326" t="b">
        <f t="shared" ca="1" si="31"/>
        <v>0</v>
      </c>
      <c r="Q2021" s="234">
        <v>14775.145312500001</v>
      </c>
      <c r="R2021" s="234">
        <v>26279.3</v>
      </c>
      <c r="S2021" s="234">
        <v>22324.25</v>
      </c>
    </row>
    <row r="2022" spans="1:19">
      <c r="A2022" s="169">
        <v>45301</v>
      </c>
      <c r="B2022" s="162">
        <v>8527.75</v>
      </c>
      <c r="C2022" s="162">
        <v>3023.25</v>
      </c>
      <c r="D2022" s="162">
        <v>3425.8509375000003</v>
      </c>
      <c r="E2022" s="162">
        <v>5066</v>
      </c>
      <c r="F2022" s="162">
        <v>7303.5</v>
      </c>
      <c r="G2022" s="162">
        <v>153.88</v>
      </c>
      <c r="H2022" s="162">
        <v>8298</v>
      </c>
      <c r="I2022" s="162">
        <v>3527.8125</v>
      </c>
      <c r="J2022" s="162">
        <v>6983.5</v>
      </c>
      <c r="K2022" s="162">
        <v>5324.5</v>
      </c>
      <c r="L2022" s="162">
        <v>5122.25</v>
      </c>
      <c r="M2022" s="162">
        <v>4749.875</v>
      </c>
      <c r="N2022" s="162">
        <v>61506.168437499997</v>
      </c>
      <c r="O2022" s="171">
        <v>86.1</v>
      </c>
      <c r="P2022" s="326" t="b">
        <f t="shared" ca="1" si="31"/>
        <v>0</v>
      </c>
      <c r="Q2022" s="234">
        <v>14976.850937499999</v>
      </c>
      <c r="R2022" s="234">
        <v>24349.192499999997</v>
      </c>
      <c r="S2022" s="234">
        <v>22180.125</v>
      </c>
    </row>
    <row r="2023" spans="1:19">
      <c r="A2023" s="169">
        <v>45302</v>
      </c>
      <c r="B2023" s="162">
        <v>8469.75</v>
      </c>
      <c r="C2023" s="162">
        <v>2882</v>
      </c>
      <c r="D2023" s="162">
        <v>3344.2134374999996</v>
      </c>
      <c r="E2023" s="162">
        <v>5468</v>
      </c>
      <c r="F2023" s="162">
        <v>7812.5</v>
      </c>
      <c r="G2023" s="162">
        <v>200.51</v>
      </c>
      <c r="H2023" s="162">
        <v>8411</v>
      </c>
      <c r="I2023" s="162">
        <v>4013.5625</v>
      </c>
      <c r="J2023" s="162">
        <v>6887.5</v>
      </c>
      <c r="K2023" s="162">
        <v>5282</v>
      </c>
      <c r="L2023" s="162">
        <v>4956.625</v>
      </c>
      <c r="M2023" s="162">
        <v>4556.9375</v>
      </c>
      <c r="N2023" s="162">
        <v>62284.598437500004</v>
      </c>
      <c r="O2023" s="171">
        <v>98.5</v>
      </c>
      <c r="P2023" s="326" t="b">
        <f t="shared" ca="1" si="31"/>
        <v>0</v>
      </c>
      <c r="Q2023" s="234">
        <v>14695.963437499999</v>
      </c>
      <c r="R2023" s="234">
        <v>25905.572500000002</v>
      </c>
      <c r="S2023" s="234">
        <v>21683.0625</v>
      </c>
    </row>
    <row r="2024" spans="1:19">
      <c r="A2024" s="169">
        <v>45303</v>
      </c>
      <c r="B2024" s="162">
        <v>8604.5</v>
      </c>
      <c r="C2024" s="162">
        <v>2922.5</v>
      </c>
      <c r="D2024" s="162">
        <v>3399.1121874999999</v>
      </c>
      <c r="E2024" s="162">
        <v>5669</v>
      </c>
      <c r="F2024" s="162">
        <v>7289.5</v>
      </c>
      <c r="G2024" s="162">
        <v>91.77000000000001</v>
      </c>
      <c r="H2024" s="162">
        <v>8541</v>
      </c>
      <c r="I2024" s="162">
        <v>4391.625</v>
      </c>
      <c r="J2024" s="162">
        <v>6930.5</v>
      </c>
      <c r="K2024" s="162">
        <v>5449</v>
      </c>
      <c r="L2024" s="162">
        <v>5197.5</v>
      </c>
      <c r="M2024" s="162">
        <v>4802.1875</v>
      </c>
      <c r="N2024" s="162">
        <v>63288.194687499999</v>
      </c>
      <c r="O2024" s="171">
        <v>96.6</v>
      </c>
      <c r="P2024" s="326" t="b">
        <f t="shared" ca="1" si="31"/>
        <v>0</v>
      </c>
      <c r="Q2024" s="234">
        <v>14926.112187499999</v>
      </c>
      <c r="R2024" s="234">
        <v>25982.895</v>
      </c>
      <c r="S2024" s="234">
        <v>22379.1875</v>
      </c>
    </row>
    <row r="2025" spans="1:19">
      <c r="A2025" s="169">
        <v>45304</v>
      </c>
      <c r="B2025" s="162">
        <v>8329.25</v>
      </c>
      <c r="C2025" s="162">
        <v>2902</v>
      </c>
      <c r="D2025" s="162">
        <v>3451.1471875000002</v>
      </c>
      <c r="E2025" s="162">
        <v>5699</v>
      </c>
      <c r="F2025" s="162">
        <v>8239.5</v>
      </c>
      <c r="G2025" s="162">
        <v>-15.900000000000006</v>
      </c>
      <c r="H2025" s="162">
        <v>8718</v>
      </c>
      <c r="I2025" s="162">
        <v>4287.25</v>
      </c>
      <c r="J2025" s="162">
        <v>6964.5</v>
      </c>
      <c r="K2025" s="162">
        <v>5436.25</v>
      </c>
      <c r="L2025" s="162">
        <v>5207.875</v>
      </c>
      <c r="M2025" s="162">
        <v>4825.4375</v>
      </c>
      <c r="N2025" s="162">
        <v>64044.309687499997</v>
      </c>
      <c r="O2025" s="171">
        <v>99.8</v>
      </c>
      <c r="P2025" s="326" t="b">
        <f t="shared" ca="1" si="31"/>
        <v>0</v>
      </c>
      <c r="Q2025" s="234">
        <v>14682.397187500001</v>
      </c>
      <c r="R2025" s="234">
        <v>26927.85</v>
      </c>
      <c r="S2025" s="234">
        <v>22434.0625</v>
      </c>
    </row>
    <row r="2026" spans="1:19">
      <c r="A2026" s="169">
        <v>45305</v>
      </c>
      <c r="B2026" s="162">
        <v>8450.75</v>
      </c>
      <c r="C2026" s="162">
        <v>2819.75</v>
      </c>
      <c r="D2026" s="162">
        <v>3413.171875</v>
      </c>
      <c r="E2026" s="162">
        <v>6183</v>
      </c>
      <c r="F2026" s="162">
        <v>8212</v>
      </c>
      <c r="G2026" s="162">
        <v>-0.24000000000000909</v>
      </c>
      <c r="H2026" s="162">
        <v>8676</v>
      </c>
      <c r="I2026" s="162">
        <v>4376.8125</v>
      </c>
      <c r="J2026" s="162">
        <v>6876</v>
      </c>
      <c r="K2026" s="162">
        <v>5574.375</v>
      </c>
      <c r="L2026" s="162">
        <v>4943.125</v>
      </c>
      <c r="M2026" s="162">
        <v>4790.375</v>
      </c>
      <c r="N2026" s="162">
        <v>64315.119375000002</v>
      </c>
      <c r="O2026" s="171">
        <v>99.3</v>
      </c>
      <c r="P2026" s="326" t="b">
        <f t="shared" ca="1" si="31"/>
        <v>0</v>
      </c>
      <c r="Q2026" s="234">
        <v>14683.671875</v>
      </c>
      <c r="R2026" s="234">
        <v>27447.572500000002</v>
      </c>
      <c r="S2026" s="234">
        <v>22183.875</v>
      </c>
    </row>
    <row r="2027" spans="1:19">
      <c r="A2027" s="169">
        <v>45306</v>
      </c>
      <c r="B2027" s="162">
        <v>8317</v>
      </c>
      <c r="C2027" s="162">
        <v>2924.25</v>
      </c>
      <c r="D2027" s="162">
        <v>3358.1146874999999</v>
      </c>
      <c r="E2027" s="162">
        <v>5579</v>
      </c>
      <c r="F2027" s="162">
        <v>7875</v>
      </c>
      <c r="G2027" s="162">
        <v>158.74</v>
      </c>
      <c r="H2027" s="162">
        <v>8549</v>
      </c>
      <c r="I2027" s="162">
        <v>4134.0625</v>
      </c>
      <c r="J2027" s="162">
        <v>6950.5</v>
      </c>
      <c r="K2027" s="162">
        <v>5353.125</v>
      </c>
      <c r="L2027" s="162">
        <v>4963.875</v>
      </c>
      <c r="M2027" s="162">
        <v>4503.75</v>
      </c>
      <c r="N2027" s="162">
        <v>62666.417187499996</v>
      </c>
      <c r="O2027" s="171">
        <v>98.2</v>
      </c>
      <c r="P2027" s="326" t="b">
        <f t="shared" ca="1" si="31"/>
        <v>0</v>
      </c>
      <c r="Q2027" s="234">
        <v>14599.364687499999</v>
      </c>
      <c r="R2027" s="234">
        <v>26295.802499999998</v>
      </c>
      <c r="S2027" s="234">
        <v>21771.25</v>
      </c>
    </row>
    <row r="2028" spans="1:19">
      <c r="A2028" s="169">
        <v>45307</v>
      </c>
      <c r="B2028" s="162">
        <v>8506.5</v>
      </c>
      <c r="C2028" s="162">
        <v>2828.25</v>
      </c>
      <c r="D2028" s="162">
        <v>3371.9168749999999</v>
      </c>
      <c r="E2028" s="162">
        <v>8021</v>
      </c>
      <c r="F2028" s="162">
        <v>7829</v>
      </c>
      <c r="G2028" s="162">
        <v>154.04000000000002</v>
      </c>
      <c r="H2028" s="162">
        <v>5131</v>
      </c>
      <c r="I2028" s="162">
        <v>4648.625</v>
      </c>
      <c r="J2028" s="162">
        <v>6785.5</v>
      </c>
      <c r="K2028" s="162">
        <v>5143.375</v>
      </c>
      <c r="L2028" s="162">
        <v>4942.125</v>
      </c>
      <c r="M2028" s="162">
        <v>4502</v>
      </c>
      <c r="N2028" s="162">
        <v>61863.331875000003</v>
      </c>
      <c r="O2028" s="171">
        <v>97.5</v>
      </c>
      <c r="P2028" s="326" t="b">
        <f t="shared" ca="1" si="31"/>
        <v>0</v>
      </c>
      <c r="Q2028" s="234">
        <v>14706.666874999999</v>
      </c>
      <c r="R2028" s="234">
        <v>25783.665000000001</v>
      </c>
      <c r="S2028" s="234">
        <v>21373</v>
      </c>
    </row>
    <row r="2029" spans="1:19">
      <c r="A2029" s="169">
        <v>45308</v>
      </c>
      <c r="B2029" s="162">
        <v>8303.75</v>
      </c>
      <c r="C2029" s="162">
        <v>2857.5</v>
      </c>
      <c r="D2029" s="162">
        <v>3231.3521875000001</v>
      </c>
      <c r="E2029" s="162">
        <v>5768</v>
      </c>
      <c r="F2029" s="162">
        <v>8125.5</v>
      </c>
      <c r="G2029" s="162">
        <v>139.71</v>
      </c>
      <c r="H2029" s="162">
        <v>8222</v>
      </c>
      <c r="I2029" s="162">
        <v>4200.375</v>
      </c>
      <c r="J2029" s="162">
        <v>7018</v>
      </c>
      <c r="K2029" s="162">
        <v>5359.25</v>
      </c>
      <c r="L2029" s="162">
        <v>4987</v>
      </c>
      <c r="M2029" s="162">
        <v>4641.1875</v>
      </c>
      <c r="N2029" s="162">
        <v>62853.6246875</v>
      </c>
      <c r="O2029" s="171">
        <v>98.5</v>
      </c>
      <c r="P2029" s="326" t="b">
        <f t="shared" ca="1" si="31"/>
        <v>0</v>
      </c>
      <c r="Q2029" s="234">
        <v>14392.602187500001</v>
      </c>
      <c r="R2029" s="234">
        <v>26455.584999999999</v>
      </c>
      <c r="S2029" s="234">
        <v>22005.4375</v>
      </c>
    </row>
    <row r="2030" spans="1:19">
      <c r="A2030" s="169">
        <v>45309</v>
      </c>
      <c r="B2030" s="162">
        <v>8296.75</v>
      </c>
      <c r="C2030" s="162">
        <v>2948.25</v>
      </c>
      <c r="D2030" s="162">
        <v>3244.756875</v>
      </c>
      <c r="E2030" s="162">
        <v>5659</v>
      </c>
      <c r="F2030" s="162">
        <v>7909.5</v>
      </c>
      <c r="G2030" s="162">
        <v>121.78999999999999</v>
      </c>
      <c r="H2030" s="162">
        <v>8317</v>
      </c>
      <c r="I2030" s="162">
        <v>4328.875</v>
      </c>
      <c r="J2030" s="162">
        <v>7051</v>
      </c>
      <c r="K2030" s="162">
        <v>5125.625</v>
      </c>
      <c r="L2030" s="162">
        <v>4873.625</v>
      </c>
      <c r="M2030" s="162">
        <v>4418.4375</v>
      </c>
      <c r="N2030" s="162">
        <v>62294.609375</v>
      </c>
      <c r="O2030" s="171">
        <v>98.7</v>
      </c>
      <c r="P2030" s="326" t="b">
        <f t="shared" ca="1" si="31"/>
        <v>0</v>
      </c>
      <c r="Q2030" s="234">
        <v>14489.756874999999</v>
      </c>
      <c r="R2030" s="234">
        <v>26336.165000000001</v>
      </c>
      <c r="S2030" s="234">
        <v>21468.6875</v>
      </c>
    </row>
    <row r="2031" spans="1:19">
      <c r="A2031" s="169">
        <v>45310</v>
      </c>
      <c r="B2031" s="162">
        <v>8404.5</v>
      </c>
      <c r="C2031" s="162">
        <v>3000.75</v>
      </c>
      <c r="D2031" s="162">
        <v>3318.7862500000001</v>
      </c>
      <c r="E2031" s="162">
        <v>6251</v>
      </c>
      <c r="F2031" s="162">
        <v>7802.5</v>
      </c>
      <c r="G2031" s="162">
        <v>167.72000000000003</v>
      </c>
      <c r="H2031" s="162">
        <v>8143</v>
      </c>
      <c r="I2031" s="162">
        <v>4135.9375</v>
      </c>
      <c r="J2031" s="162">
        <v>6929</v>
      </c>
      <c r="K2031" s="162">
        <v>5056.125</v>
      </c>
      <c r="L2031" s="162">
        <v>4797.5</v>
      </c>
      <c r="M2031" s="162">
        <v>4390.875</v>
      </c>
      <c r="N2031" s="162">
        <v>62397.693749999999</v>
      </c>
      <c r="O2031" s="171">
        <v>98.1</v>
      </c>
      <c r="P2031" s="326" t="b">
        <f t="shared" ca="1" si="31"/>
        <v>0</v>
      </c>
      <c r="Q2031" s="234">
        <v>14724.036250000001</v>
      </c>
      <c r="R2031" s="234">
        <v>26500.157500000001</v>
      </c>
      <c r="S2031" s="234">
        <v>21173.5</v>
      </c>
    </row>
    <row r="2032" spans="1:19">
      <c r="A2032" s="169">
        <v>45311</v>
      </c>
      <c r="B2032" s="162">
        <v>8554</v>
      </c>
      <c r="C2032" s="162">
        <v>2676.5</v>
      </c>
      <c r="D2032" s="162">
        <v>3496.71875</v>
      </c>
      <c r="E2032" s="162">
        <v>5819</v>
      </c>
      <c r="F2032" s="162">
        <v>8310.5</v>
      </c>
      <c r="G2032" s="162">
        <v>166.61</v>
      </c>
      <c r="H2032" s="162">
        <v>8387</v>
      </c>
      <c r="I2032" s="162">
        <v>3876.875</v>
      </c>
      <c r="J2032" s="162">
        <v>7118.5</v>
      </c>
      <c r="K2032" s="162">
        <v>5203.75</v>
      </c>
      <c r="L2032" s="162">
        <v>4961.125</v>
      </c>
      <c r="M2032" s="162">
        <v>4477.1875</v>
      </c>
      <c r="N2032" s="162">
        <v>63047.766250000001</v>
      </c>
      <c r="O2032" s="171">
        <v>99.1</v>
      </c>
      <c r="P2032" s="326" t="b">
        <f t="shared" ca="1" si="31"/>
        <v>0</v>
      </c>
      <c r="Q2032" s="234">
        <v>14727.21875</v>
      </c>
      <c r="R2032" s="234">
        <v>26559.985000000001</v>
      </c>
      <c r="S2032" s="234">
        <v>21760.5625</v>
      </c>
    </row>
    <row r="2033" spans="1:19">
      <c r="A2033" s="169">
        <v>45312</v>
      </c>
      <c r="B2033" s="162">
        <v>8573</v>
      </c>
      <c r="C2033" s="162">
        <v>2899.75</v>
      </c>
      <c r="D2033" s="162">
        <v>3368.4862499999999</v>
      </c>
      <c r="E2033" s="162">
        <v>6311</v>
      </c>
      <c r="F2033" s="162">
        <v>8214.5</v>
      </c>
      <c r="G2033" s="162">
        <v>152.38999999999999</v>
      </c>
      <c r="H2033" s="162">
        <v>8472</v>
      </c>
      <c r="I2033" s="162">
        <v>4090.5</v>
      </c>
      <c r="J2033" s="162">
        <v>6790.5</v>
      </c>
      <c r="K2033" s="162">
        <v>5297.5</v>
      </c>
      <c r="L2033" s="162">
        <v>5069</v>
      </c>
      <c r="M2033" s="162">
        <v>4647.6875</v>
      </c>
      <c r="N2033" s="162">
        <v>63886.313750000001</v>
      </c>
      <c r="O2033" s="171">
        <v>98.3</v>
      </c>
      <c r="P2033" s="326" t="b">
        <f t="shared" ca="1" si="31"/>
        <v>0</v>
      </c>
      <c r="Q2033" s="234">
        <v>14841.23625</v>
      </c>
      <c r="R2033" s="234">
        <v>27240.39</v>
      </c>
      <c r="S2033" s="234">
        <v>21804.6875</v>
      </c>
    </row>
    <row r="2034" spans="1:19">
      <c r="A2034" s="169">
        <v>45313</v>
      </c>
      <c r="B2034" s="162">
        <v>8808.5</v>
      </c>
      <c r="C2034" s="162">
        <v>3278.25</v>
      </c>
      <c r="D2034" s="162">
        <v>3355.6628125000002</v>
      </c>
      <c r="E2034" s="162">
        <v>6162</v>
      </c>
      <c r="F2034" s="162">
        <v>7893.5</v>
      </c>
      <c r="G2034" s="162">
        <v>136.88</v>
      </c>
      <c r="H2034" s="162">
        <v>8810</v>
      </c>
      <c r="I2034" s="162">
        <v>4100.75</v>
      </c>
      <c r="J2034" s="162">
        <v>7215.5</v>
      </c>
      <c r="K2034" s="162">
        <v>5447.75</v>
      </c>
      <c r="L2034" s="162">
        <v>5368.875</v>
      </c>
      <c r="M2034" s="162">
        <v>4860.25</v>
      </c>
      <c r="N2034" s="162">
        <v>65437.917812499996</v>
      </c>
      <c r="O2034" s="171">
        <v>99.7</v>
      </c>
      <c r="P2034" s="326" t="b">
        <f t="shared" ca="1" si="31"/>
        <v>0</v>
      </c>
      <c r="Q2034" s="234">
        <v>15442.412812500001</v>
      </c>
      <c r="R2034" s="234">
        <v>27103.129999999997</v>
      </c>
      <c r="S2034" s="234">
        <v>22892.375</v>
      </c>
    </row>
    <row r="2035" spans="1:19">
      <c r="A2035" s="169">
        <v>45314</v>
      </c>
      <c r="B2035" s="162">
        <v>9376.25</v>
      </c>
      <c r="C2035" s="162">
        <v>4530.5</v>
      </c>
      <c r="D2035" s="162">
        <v>3438.1456249999997</v>
      </c>
      <c r="E2035" s="162">
        <v>6167</v>
      </c>
      <c r="F2035" s="162">
        <v>8128</v>
      </c>
      <c r="G2035" s="162">
        <v>1328.67</v>
      </c>
      <c r="H2035" s="162">
        <v>9975</v>
      </c>
      <c r="I2035" s="162">
        <v>3607.3125</v>
      </c>
      <c r="J2035" s="162">
        <v>7908.5</v>
      </c>
      <c r="K2035" s="162">
        <v>6354.625</v>
      </c>
      <c r="L2035" s="162">
        <v>6030.5</v>
      </c>
      <c r="M2035" s="162">
        <v>5773.9375</v>
      </c>
      <c r="N2035" s="162">
        <v>72618.440624999988</v>
      </c>
      <c r="O2035" s="171">
        <v>99</v>
      </c>
      <c r="P2035" s="326" t="b">
        <f t="shared" ca="1" si="31"/>
        <v>0</v>
      </c>
      <c r="Q2035" s="234">
        <v>17344.895624999997</v>
      </c>
      <c r="R2035" s="234">
        <v>29205.982499999998</v>
      </c>
      <c r="S2035" s="234">
        <v>26067.5625</v>
      </c>
    </row>
    <row r="2036" spans="1:19">
      <c r="A2036" s="169">
        <v>45315</v>
      </c>
      <c r="B2036" s="162">
        <v>9406</v>
      </c>
      <c r="C2036" s="162">
        <v>5141.25</v>
      </c>
      <c r="D2036" s="162">
        <v>3305.24</v>
      </c>
      <c r="E2036" s="162">
        <v>5719</v>
      </c>
      <c r="F2036" s="162">
        <v>8015</v>
      </c>
      <c r="G2036" s="162">
        <v>1613.74</v>
      </c>
      <c r="H2036" s="162">
        <v>10576</v>
      </c>
      <c r="I2036" s="162">
        <v>3594.6875</v>
      </c>
      <c r="J2036" s="162">
        <v>8097.5</v>
      </c>
      <c r="K2036" s="162">
        <v>6774.625</v>
      </c>
      <c r="L2036" s="162">
        <v>6281.25</v>
      </c>
      <c r="M2036" s="162">
        <v>6196.125</v>
      </c>
      <c r="N2036" s="162">
        <v>74720.417499999996</v>
      </c>
      <c r="O2036" s="171">
        <v>99.8</v>
      </c>
      <c r="P2036" s="326" t="b">
        <f t="shared" ca="1" si="31"/>
        <v>0</v>
      </c>
      <c r="Q2036" s="234">
        <v>17852.489999999998</v>
      </c>
      <c r="R2036" s="234">
        <v>29518.427499999998</v>
      </c>
      <c r="S2036" s="234">
        <v>27349.5</v>
      </c>
    </row>
    <row r="2037" spans="1:19">
      <c r="A2037" s="169">
        <v>45316</v>
      </c>
      <c r="B2037" s="162">
        <v>8530</v>
      </c>
      <c r="C2037" s="162">
        <v>5007</v>
      </c>
      <c r="D2037" s="162">
        <v>3045.21875</v>
      </c>
      <c r="E2037" s="162">
        <v>6674</v>
      </c>
      <c r="F2037" s="162">
        <v>7960.5</v>
      </c>
      <c r="G2037" s="162">
        <v>-168</v>
      </c>
      <c r="H2037" s="162">
        <v>10087</v>
      </c>
      <c r="I2037" s="162">
        <v>5336.375</v>
      </c>
      <c r="J2037" s="162">
        <v>7893.5</v>
      </c>
      <c r="K2037" s="162">
        <v>6745.375</v>
      </c>
      <c r="L2037" s="162">
        <v>6218.75</v>
      </c>
      <c r="M2037" s="162">
        <v>6385.5625</v>
      </c>
      <c r="N2037" s="162">
        <v>73715.28125</v>
      </c>
      <c r="O2037" s="171">
        <v>99.3</v>
      </c>
      <c r="P2037" s="326" t="b">
        <f t="shared" ca="1" si="31"/>
        <v>0</v>
      </c>
      <c r="Q2037" s="234">
        <v>16582.21875</v>
      </c>
      <c r="R2037" s="234">
        <v>29889.875</v>
      </c>
      <c r="S2037" s="234">
        <v>27243.1875</v>
      </c>
    </row>
    <row r="2038" spans="1:19">
      <c r="A2038" s="169">
        <v>45317</v>
      </c>
      <c r="B2038" s="162">
        <v>8291</v>
      </c>
      <c r="C2038" s="162">
        <v>4725.75</v>
      </c>
      <c r="D2038" s="162">
        <v>3363.6512499999999</v>
      </c>
      <c r="E2038" s="162">
        <v>5923</v>
      </c>
      <c r="F2038" s="162">
        <v>7935.5</v>
      </c>
      <c r="G2038" s="162">
        <v>140.86000000000001</v>
      </c>
      <c r="H2038" s="162">
        <v>9472</v>
      </c>
      <c r="I2038" s="162">
        <v>4757.125</v>
      </c>
      <c r="J2038" s="162">
        <v>7535</v>
      </c>
      <c r="K2038" s="162">
        <v>6545</v>
      </c>
      <c r="L2038" s="162">
        <v>5987</v>
      </c>
      <c r="M2038" s="162">
        <v>6129.6875</v>
      </c>
      <c r="N2038" s="162">
        <v>70805.57375000001</v>
      </c>
      <c r="O2038" s="171">
        <v>99.3</v>
      </c>
      <c r="P2038" s="326" t="b">
        <f t="shared" ca="1" si="31"/>
        <v>0</v>
      </c>
      <c r="Q2038" s="234">
        <v>16380.401249999999</v>
      </c>
      <c r="R2038" s="234">
        <v>28228.485000000001</v>
      </c>
      <c r="S2038" s="234">
        <v>26196.6875</v>
      </c>
    </row>
    <row r="2039" spans="1:19">
      <c r="A2039" s="169">
        <v>45318</v>
      </c>
      <c r="B2039" s="162">
        <v>7999.25</v>
      </c>
      <c r="C2039" s="162">
        <v>3728.5</v>
      </c>
      <c r="D2039" s="162">
        <v>3510.1112499999999</v>
      </c>
      <c r="E2039" s="162">
        <v>6787</v>
      </c>
      <c r="F2039" s="162">
        <v>8387</v>
      </c>
      <c r="G2039" s="162">
        <v>138.33000000000001</v>
      </c>
      <c r="H2039" s="162">
        <v>9392</v>
      </c>
      <c r="I2039" s="162">
        <v>4886.875</v>
      </c>
      <c r="J2039" s="162">
        <v>7663</v>
      </c>
      <c r="K2039" s="162">
        <v>6288.75</v>
      </c>
      <c r="L2039" s="162">
        <v>5830.625</v>
      </c>
      <c r="M2039" s="162">
        <v>5883.0625</v>
      </c>
      <c r="N2039" s="162">
        <v>70494.503750000003</v>
      </c>
      <c r="O2039" s="171">
        <v>99.2</v>
      </c>
      <c r="P2039" s="326" t="b">
        <f t="shared" ca="1" si="31"/>
        <v>0</v>
      </c>
      <c r="Q2039" s="234">
        <v>15237.86125</v>
      </c>
      <c r="R2039" s="234">
        <v>29591.205000000002</v>
      </c>
      <c r="S2039" s="234">
        <v>25665.4375</v>
      </c>
    </row>
    <row r="2040" spans="1:19">
      <c r="A2040" s="169">
        <v>45319</v>
      </c>
      <c r="B2040" s="162">
        <v>8191</v>
      </c>
      <c r="C2040" s="162">
        <v>3837.25</v>
      </c>
      <c r="D2040" s="162">
        <v>3472.4143749999998</v>
      </c>
      <c r="E2040" s="162">
        <v>6390</v>
      </c>
      <c r="F2040" s="162">
        <v>8319.5</v>
      </c>
      <c r="G2040" s="162">
        <v>135.38</v>
      </c>
      <c r="H2040" s="162">
        <v>9712</v>
      </c>
      <c r="I2040" s="162">
        <v>4607.125</v>
      </c>
      <c r="J2040" s="162">
        <v>7681</v>
      </c>
      <c r="K2040" s="162">
        <v>6513.875</v>
      </c>
      <c r="L2040" s="162">
        <v>5989.75</v>
      </c>
      <c r="M2040" s="162">
        <v>5876.125</v>
      </c>
      <c r="N2040" s="162">
        <v>70725.419374999998</v>
      </c>
      <c r="O2040" s="171">
        <v>99.6</v>
      </c>
      <c r="P2040" s="326" t="b">
        <f t="shared" ca="1" si="31"/>
        <v>0</v>
      </c>
      <c r="Q2040" s="234">
        <v>15500.664375</v>
      </c>
      <c r="R2040" s="234">
        <v>29164.004999999997</v>
      </c>
      <c r="S2040" s="234">
        <v>26060.75</v>
      </c>
    </row>
    <row r="2041" spans="1:19">
      <c r="A2041" s="169">
        <v>45320</v>
      </c>
      <c r="B2041" s="162">
        <v>8063.5</v>
      </c>
      <c r="C2041" s="162">
        <v>3842.25</v>
      </c>
      <c r="D2041" s="162">
        <v>3352.2324999999996</v>
      </c>
      <c r="E2041" s="162">
        <v>5692</v>
      </c>
      <c r="F2041" s="162">
        <v>8050</v>
      </c>
      <c r="G2041" s="162">
        <v>135.26</v>
      </c>
      <c r="H2041" s="162">
        <v>9345</v>
      </c>
      <c r="I2041" s="162">
        <v>4504.3125</v>
      </c>
      <c r="J2041" s="162">
        <v>7650.5</v>
      </c>
      <c r="K2041" s="162">
        <v>6192.375</v>
      </c>
      <c r="L2041" s="162">
        <v>5712.25</v>
      </c>
      <c r="M2041" s="162">
        <v>5735.0625</v>
      </c>
      <c r="N2041" s="162">
        <v>68274.742499999993</v>
      </c>
      <c r="O2041" s="171">
        <v>99.7</v>
      </c>
      <c r="P2041" s="326" t="b">
        <f t="shared" ca="1" si="31"/>
        <v>0</v>
      </c>
      <c r="Q2041" s="234">
        <v>15257.9825</v>
      </c>
      <c r="R2041" s="234">
        <v>27726.572500000002</v>
      </c>
      <c r="S2041" s="234">
        <v>25290.1875</v>
      </c>
    </row>
    <row r="2042" spans="1:19">
      <c r="A2042" s="169">
        <v>45321</v>
      </c>
      <c r="B2042" s="162">
        <v>7707</v>
      </c>
      <c r="C2042" s="162">
        <v>3572.75</v>
      </c>
      <c r="D2042" s="162">
        <v>3486.0618749999999</v>
      </c>
      <c r="E2042" s="162">
        <v>6270</v>
      </c>
      <c r="F2042" s="162">
        <v>8015</v>
      </c>
      <c r="G2042" s="162">
        <v>136</v>
      </c>
      <c r="H2042" s="162">
        <v>8062</v>
      </c>
      <c r="I2042" s="162">
        <v>4327.8125</v>
      </c>
      <c r="J2042" s="162">
        <v>7601.5</v>
      </c>
      <c r="K2042" s="162">
        <v>5836.75</v>
      </c>
      <c r="L2042" s="162">
        <v>5498.375</v>
      </c>
      <c r="M2042" s="162">
        <v>5348.125</v>
      </c>
      <c r="N2042" s="162">
        <v>65861.374374999999</v>
      </c>
      <c r="O2042" s="171">
        <v>99.4</v>
      </c>
      <c r="P2042" s="326" t="b">
        <f t="shared" ca="1" si="31"/>
        <v>0</v>
      </c>
      <c r="Q2042" s="234">
        <v>14765.811874999999</v>
      </c>
      <c r="R2042" s="234">
        <v>26810.8125</v>
      </c>
      <c r="S2042" s="234">
        <v>24284.75</v>
      </c>
    </row>
    <row r="2043" spans="1:19">
      <c r="A2043" s="169">
        <v>45322</v>
      </c>
      <c r="B2043" s="162">
        <v>8075.75</v>
      </c>
      <c r="C2043" s="162">
        <v>3338.75</v>
      </c>
      <c r="D2043" s="162">
        <v>3408.625</v>
      </c>
      <c r="E2043" s="162">
        <v>6056</v>
      </c>
      <c r="F2043" s="162">
        <v>7797</v>
      </c>
      <c r="G2043" s="162">
        <v>136.21</v>
      </c>
      <c r="H2043" s="162">
        <v>8582</v>
      </c>
      <c r="I2043" s="162">
        <v>4299.25</v>
      </c>
      <c r="J2043" s="162">
        <v>7481</v>
      </c>
      <c r="K2043" s="162">
        <v>5484.625</v>
      </c>
      <c r="L2043" s="162">
        <v>5364.875</v>
      </c>
      <c r="M2043" s="162">
        <v>4892.8125</v>
      </c>
      <c r="N2043" s="162">
        <v>64916.897499999999</v>
      </c>
      <c r="O2043" s="171">
        <v>99.1</v>
      </c>
      <c r="P2043" s="326" t="b">
        <f t="shared" ca="1" si="31"/>
        <v>0</v>
      </c>
      <c r="Q2043" s="234">
        <v>14823.125</v>
      </c>
      <c r="R2043" s="234">
        <v>26870.46</v>
      </c>
      <c r="S2043" s="234">
        <v>23223.3125</v>
      </c>
    </row>
    <row r="2044" spans="1:19">
      <c r="A2044" s="169">
        <v>45323</v>
      </c>
      <c r="B2044" s="162">
        <v>8225.75</v>
      </c>
      <c r="C2044" s="162">
        <v>3102.25</v>
      </c>
      <c r="D2044" s="162">
        <v>3415.7306250000001</v>
      </c>
      <c r="E2044" s="162">
        <v>6069</v>
      </c>
      <c r="F2044" s="162">
        <v>7359</v>
      </c>
      <c r="G2044" s="162">
        <v>139.73000000000002</v>
      </c>
      <c r="H2044" s="162">
        <v>8441</v>
      </c>
      <c r="I2044" s="162">
        <v>3723.125</v>
      </c>
      <c r="J2044" s="162">
        <v>7271</v>
      </c>
      <c r="K2044" s="162">
        <v>5283</v>
      </c>
      <c r="L2044" s="162">
        <v>5283.875</v>
      </c>
      <c r="M2044" s="162">
        <v>4741.3125</v>
      </c>
      <c r="N2044" s="162">
        <v>63054.773125000007</v>
      </c>
      <c r="O2044" s="171">
        <v>99.4</v>
      </c>
      <c r="P2044" s="326" t="b">
        <f t="shared" ca="1" si="31"/>
        <v>0</v>
      </c>
      <c r="Q2044" s="234">
        <v>14743.730625</v>
      </c>
      <c r="R2044" s="234">
        <v>25731.855</v>
      </c>
      <c r="S2044" s="234">
        <v>22579.1875</v>
      </c>
    </row>
    <row r="2045" spans="1:19">
      <c r="A2045" s="169">
        <v>45324</v>
      </c>
      <c r="B2045" s="162">
        <v>8249.75</v>
      </c>
      <c r="C2045" s="162">
        <v>3273.25</v>
      </c>
      <c r="D2045" s="162">
        <v>3428.2243750000002</v>
      </c>
      <c r="E2045" s="162">
        <v>6535</v>
      </c>
      <c r="F2045" s="162">
        <v>7874</v>
      </c>
      <c r="G2045" s="162">
        <v>163.02999999999997</v>
      </c>
      <c r="H2045" s="162">
        <v>8379</v>
      </c>
      <c r="I2045" s="162">
        <v>4030</v>
      </c>
      <c r="J2045" s="162">
        <v>7381.5</v>
      </c>
      <c r="K2045" s="162">
        <v>5150.75</v>
      </c>
      <c r="L2045" s="162">
        <v>5197.375</v>
      </c>
      <c r="M2045" s="162">
        <v>4604.5625</v>
      </c>
      <c r="N2045" s="162">
        <v>64266.441874999997</v>
      </c>
      <c r="O2045" s="171">
        <v>99.5</v>
      </c>
      <c r="P2045" s="326" t="b">
        <f t="shared" ca="1" si="31"/>
        <v>0</v>
      </c>
      <c r="Q2045" s="234">
        <v>14951.224375</v>
      </c>
      <c r="R2045" s="234">
        <v>26981.03</v>
      </c>
      <c r="S2045" s="234">
        <v>22334.1875</v>
      </c>
    </row>
    <row r="2046" spans="1:19">
      <c r="A2046" s="169">
        <v>45325</v>
      </c>
      <c r="B2046" s="162">
        <v>8272</v>
      </c>
      <c r="C2046" s="162">
        <v>3568.5</v>
      </c>
      <c r="D2046" s="162">
        <v>3623.3606249999998</v>
      </c>
      <c r="E2046" s="162">
        <v>6168</v>
      </c>
      <c r="F2046" s="162">
        <v>7995</v>
      </c>
      <c r="G2046" s="162">
        <v>152.85000000000002</v>
      </c>
      <c r="H2046" s="162">
        <v>8285</v>
      </c>
      <c r="I2046" s="162">
        <v>3938.25</v>
      </c>
      <c r="J2046" s="162">
        <v>7256</v>
      </c>
      <c r="K2046" s="162">
        <v>5200.5</v>
      </c>
      <c r="L2046" s="162">
        <v>5226.875</v>
      </c>
      <c r="M2046" s="162">
        <v>4652.5</v>
      </c>
      <c r="N2046" s="162">
        <v>64338.835625</v>
      </c>
      <c r="O2046" s="171">
        <v>98.7</v>
      </c>
      <c r="P2046" s="326" t="b">
        <f t="shared" ca="1" si="31"/>
        <v>0</v>
      </c>
      <c r="Q2046" s="234">
        <v>15463.860624999999</v>
      </c>
      <c r="R2046" s="234">
        <v>26539.1</v>
      </c>
      <c r="S2046" s="234">
        <v>22335.875</v>
      </c>
    </row>
    <row r="2047" spans="1:19">
      <c r="A2047" s="169">
        <v>45326</v>
      </c>
      <c r="B2047" s="162">
        <v>8232.25</v>
      </c>
      <c r="C2047" s="162">
        <v>2748.5</v>
      </c>
      <c r="D2047" s="162">
        <v>3402.8425000000002</v>
      </c>
      <c r="E2047" s="162">
        <v>5850</v>
      </c>
      <c r="F2047" s="162">
        <v>8002</v>
      </c>
      <c r="G2047" s="162">
        <v>138.5</v>
      </c>
      <c r="H2047" s="162">
        <v>8379</v>
      </c>
      <c r="I2047" s="162">
        <v>4018.3125</v>
      </c>
      <c r="J2047" s="162">
        <v>7191</v>
      </c>
      <c r="K2047" s="162">
        <v>5113.75</v>
      </c>
      <c r="L2047" s="162">
        <v>5075.375</v>
      </c>
      <c r="M2047" s="162">
        <v>4658.5</v>
      </c>
      <c r="N2047" s="162">
        <v>62810.03</v>
      </c>
      <c r="O2047" s="171">
        <v>99.3</v>
      </c>
      <c r="P2047" s="326" t="b">
        <f t="shared" ca="1" si="31"/>
        <v>0</v>
      </c>
      <c r="Q2047" s="234">
        <v>14383.592500000001</v>
      </c>
      <c r="R2047" s="234">
        <v>26387.8125</v>
      </c>
      <c r="S2047" s="234">
        <v>22038.625</v>
      </c>
    </row>
    <row r="2048" spans="1:19">
      <c r="A2048" s="169">
        <v>45327</v>
      </c>
      <c r="B2048" s="162">
        <v>8211.75</v>
      </c>
      <c r="C2048" s="162">
        <v>4059</v>
      </c>
      <c r="D2048" s="162">
        <v>3447.3037499999996</v>
      </c>
      <c r="E2048" s="162">
        <v>6489</v>
      </c>
      <c r="F2048" s="162">
        <v>7851.5</v>
      </c>
      <c r="G2048" s="162">
        <v>140.47999999999999</v>
      </c>
      <c r="H2048" s="162">
        <v>8448</v>
      </c>
      <c r="I2048" s="162">
        <v>4015.8125</v>
      </c>
      <c r="J2048" s="162">
        <v>7213</v>
      </c>
      <c r="K2048" s="162">
        <v>5113.75</v>
      </c>
      <c r="L2048" s="162">
        <v>5151.75</v>
      </c>
      <c r="M2048" s="162">
        <v>4621.25</v>
      </c>
      <c r="N2048" s="162">
        <v>64762.596250000002</v>
      </c>
      <c r="O2048" s="171">
        <v>99.3</v>
      </c>
      <c r="P2048" s="326" t="b">
        <f t="shared" ca="1" si="31"/>
        <v>0</v>
      </c>
      <c r="Q2048" s="234">
        <v>15718.053749999999</v>
      </c>
      <c r="R2048" s="234">
        <v>26944.7925</v>
      </c>
      <c r="S2048" s="234">
        <v>22099.75</v>
      </c>
    </row>
    <row r="2049" spans="1:19">
      <c r="A2049" s="169">
        <v>45328</v>
      </c>
      <c r="B2049" s="162">
        <v>8167.5</v>
      </c>
      <c r="C2049" s="162">
        <v>4803.25</v>
      </c>
      <c r="D2049" s="162">
        <v>3550.6224999999999</v>
      </c>
      <c r="E2049" s="162">
        <v>7193</v>
      </c>
      <c r="F2049" s="162">
        <v>7802</v>
      </c>
      <c r="G2049" s="162">
        <v>154.44</v>
      </c>
      <c r="H2049" s="162">
        <v>8511</v>
      </c>
      <c r="I2049" s="162">
        <v>4079.125</v>
      </c>
      <c r="J2049" s="162">
        <v>7004</v>
      </c>
      <c r="K2049" s="162">
        <v>5083.5</v>
      </c>
      <c r="L2049" s="162">
        <v>5217.625</v>
      </c>
      <c r="M2049" s="162">
        <v>4616.625</v>
      </c>
      <c r="N2049" s="162">
        <v>66182.6875</v>
      </c>
      <c r="O2049" s="171">
        <v>98.7</v>
      </c>
      <c r="P2049" s="326" t="b">
        <f t="shared" ca="1" si="31"/>
        <v>0</v>
      </c>
      <c r="Q2049" s="234">
        <v>16521.372499999998</v>
      </c>
      <c r="R2049" s="234">
        <v>27739.565000000002</v>
      </c>
      <c r="S2049" s="234">
        <v>21921.75</v>
      </c>
    </row>
    <row r="2050" spans="1:19">
      <c r="A2050" s="169">
        <v>45329</v>
      </c>
      <c r="B2050" s="162">
        <v>8306.75</v>
      </c>
      <c r="C2050" s="162">
        <v>5108.5</v>
      </c>
      <c r="D2050" s="162">
        <v>3578.7618750000001</v>
      </c>
      <c r="E2050" s="162">
        <v>6272</v>
      </c>
      <c r="F2050" s="162">
        <v>7877.5</v>
      </c>
      <c r="G2050" s="162">
        <v>132.97</v>
      </c>
      <c r="H2050" s="162">
        <v>8729</v>
      </c>
      <c r="I2050" s="162">
        <v>4214.875</v>
      </c>
      <c r="J2050" s="162">
        <v>7073.5</v>
      </c>
      <c r="K2050" s="162">
        <v>5287.25</v>
      </c>
      <c r="L2050" s="162">
        <v>5320.875</v>
      </c>
      <c r="M2050" s="162">
        <v>5058.0625</v>
      </c>
      <c r="N2050" s="162">
        <v>66960.044374999998</v>
      </c>
      <c r="O2050" s="171">
        <v>97.6</v>
      </c>
      <c r="P2050" s="326" t="b">
        <f t="shared" ca="1" si="31"/>
        <v>0</v>
      </c>
      <c r="Q2050" s="234">
        <v>16994.011875</v>
      </c>
      <c r="R2050" s="234">
        <v>27226.345000000001</v>
      </c>
      <c r="S2050" s="234">
        <v>22739.6875</v>
      </c>
    </row>
    <row r="2051" spans="1:19">
      <c r="A2051" s="169">
        <v>45330</v>
      </c>
      <c r="B2051" s="162">
        <v>8618</v>
      </c>
      <c r="C2051" s="162">
        <v>5737</v>
      </c>
      <c r="D2051" s="162">
        <v>3572.9074999999998</v>
      </c>
      <c r="E2051" s="162">
        <v>5853</v>
      </c>
      <c r="F2051" s="162">
        <v>7905</v>
      </c>
      <c r="G2051" s="162">
        <v>131.72</v>
      </c>
      <c r="H2051" s="162">
        <v>9359</v>
      </c>
      <c r="I2051" s="162">
        <v>4544.6875</v>
      </c>
      <c r="J2051" s="162">
        <v>7576</v>
      </c>
      <c r="K2051" s="162">
        <v>5964</v>
      </c>
      <c r="L2051" s="162">
        <v>5831.5</v>
      </c>
      <c r="M2051" s="162">
        <v>5773.125</v>
      </c>
      <c r="N2051" s="162">
        <v>70865.94</v>
      </c>
      <c r="O2051" s="171">
        <v>98.1</v>
      </c>
      <c r="P2051" s="326" t="b">
        <f t="shared" ca="1" si="31"/>
        <v>0</v>
      </c>
      <c r="Q2051" s="234">
        <v>17927.907500000001</v>
      </c>
      <c r="R2051" s="234">
        <v>27793.407500000001</v>
      </c>
      <c r="S2051" s="234">
        <v>25144.625</v>
      </c>
    </row>
    <row r="2052" spans="1:19">
      <c r="A2052" s="169">
        <v>45331</v>
      </c>
      <c r="B2052" s="162">
        <v>9137</v>
      </c>
      <c r="C2052" s="162">
        <v>6382.75</v>
      </c>
      <c r="D2052" s="162">
        <v>3492.7650000000003</v>
      </c>
      <c r="E2052" s="162">
        <v>5350</v>
      </c>
      <c r="F2052" s="162">
        <v>8075.5</v>
      </c>
      <c r="G2052" s="162">
        <v>133.34</v>
      </c>
      <c r="H2052" s="162">
        <v>10004</v>
      </c>
      <c r="I2052" s="162">
        <v>4864.1875</v>
      </c>
      <c r="J2052" s="162">
        <v>8263.5</v>
      </c>
      <c r="K2052" s="162">
        <v>6268</v>
      </c>
      <c r="L2052" s="162">
        <v>6491.75</v>
      </c>
      <c r="M2052" s="162">
        <v>6083</v>
      </c>
      <c r="N2052" s="162">
        <v>74545.792499999996</v>
      </c>
      <c r="O2052" s="171">
        <v>97.6</v>
      </c>
      <c r="P2052" s="326" t="b">
        <f t="shared" ref="P2052:P2115" ca="1" si="32">AND(A2052&gt;=(TODAY()-30),A2052&lt;TODAY())</f>
        <v>0</v>
      </c>
      <c r="Q2052" s="234">
        <v>19012.514999999999</v>
      </c>
      <c r="R2052" s="234">
        <v>28427.0275</v>
      </c>
      <c r="S2052" s="234">
        <v>27106.25</v>
      </c>
    </row>
    <row r="2053" spans="1:19">
      <c r="A2053" s="169">
        <v>45332</v>
      </c>
      <c r="B2053" s="162">
        <v>8996.25</v>
      </c>
      <c r="C2053" s="162">
        <v>6072.75</v>
      </c>
      <c r="D2053" s="162">
        <v>3749.1031250000001</v>
      </c>
      <c r="E2053" s="162">
        <v>5263</v>
      </c>
      <c r="F2053" s="162">
        <v>8332.5</v>
      </c>
      <c r="G2053" s="162">
        <v>140.54000000000002</v>
      </c>
      <c r="H2053" s="162">
        <v>10120</v>
      </c>
      <c r="I2053" s="162">
        <v>4754.75</v>
      </c>
      <c r="J2053" s="162">
        <v>8110.5</v>
      </c>
      <c r="K2053" s="162">
        <v>6279.25</v>
      </c>
      <c r="L2053" s="162">
        <v>6409.5</v>
      </c>
      <c r="M2053" s="162">
        <v>6019.125</v>
      </c>
      <c r="N2053" s="162">
        <v>74247.268125000002</v>
      </c>
      <c r="O2053" s="171">
        <v>99.5</v>
      </c>
      <c r="P2053" s="326" t="b">
        <f t="shared" ca="1" si="32"/>
        <v>0</v>
      </c>
      <c r="Q2053" s="234">
        <v>18818.103125000001</v>
      </c>
      <c r="R2053" s="234">
        <v>28610.79</v>
      </c>
      <c r="S2053" s="234">
        <v>26818.375</v>
      </c>
    </row>
    <row r="2054" spans="1:19">
      <c r="A2054" s="169">
        <v>45333</v>
      </c>
      <c r="B2054" s="162">
        <v>8523.25</v>
      </c>
      <c r="C2054" s="162">
        <v>5606.5</v>
      </c>
      <c r="D2054" s="162">
        <v>3589.17875</v>
      </c>
      <c r="E2054" s="162">
        <v>5633</v>
      </c>
      <c r="F2054" s="162">
        <v>8244.5</v>
      </c>
      <c r="G2054" s="162">
        <v>156.34000000000003</v>
      </c>
      <c r="H2054" s="162">
        <v>9665</v>
      </c>
      <c r="I2054" s="162">
        <v>4368.5625</v>
      </c>
      <c r="J2054" s="162">
        <v>7760.5</v>
      </c>
      <c r="K2054" s="162">
        <v>5867</v>
      </c>
      <c r="L2054" s="162">
        <v>6148.5</v>
      </c>
      <c r="M2054" s="162">
        <v>5712.1875</v>
      </c>
      <c r="N2054" s="162">
        <v>71274.518749999988</v>
      </c>
      <c r="O2054" s="171">
        <v>98.7</v>
      </c>
      <c r="P2054" s="326" t="b">
        <f t="shared" ca="1" si="32"/>
        <v>0</v>
      </c>
      <c r="Q2054" s="234">
        <v>17718.928749999999</v>
      </c>
      <c r="R2054" s="234">
        <v>28067.4025</v>
      </c>
      <c r="S2054" s="234">
        <v>25488.1875</v>
      </c>
    </row>
    <row r="2055" spans="1:19">
      <c r="A2055" s="169">
        <v>45334</v>
      </c>
      <c r="B2055" s="162">
        <v>8243.75</v>
      </c>
      <c r="C2055" s="162">
        <v>5383.25</v>
      </c>
      <c r="D2055" s="162">
        <v>3629.7350000000001</v>
      </c>
      <c r="E2055" s="162">
        <v>5211</v>
      </c>
      <c r="F2055" s="162">
        <v>8092.5</v>
      </c>
      <c r="G2055" s="162">
        <v>155.85000000000002</v>
      </c>
      <c r="H2055" s="162">
        <v>9217</v>
      </c>
      <c r="I2055" s="162">
        <v>4136.75</v>
      </c>
      <c r="J2055" s="162">
        <v>7504</v>
      </c>
      <c r="K2055" s="162">
        <v>5540</v>
      </c>
      <c r="L2055" s="162">
        <v>5923.25</v>
      </c>
      <c r="M2055" s="162">
        <v>5353</v>
      </c>
      <c r="N2055" s="162">
        <v>68390.084999999992</v>
      </c>
      <c r="O2055" s="171">
        <v>99.8</v>
      </c>
      <c r="P2055" s="326" t="b">
        <f t="shared" ca="1" si="32"/>
        <v>0</v>
      </c>
      <c r="Q2055" s="234">
        <v>17256.735000000001</v>
      </c>
      <c r="R2055" s="234">
        <v>26813.1</v>
      </c>
      <c r="S2055" s="234">
        <v>24320.25</v>
      </c>
    </row>
    <row r="2056" spans="1:19">
      <c r="A2056" s="169">
        <v>45335</v>
      </c>
      <c r="B2056" s="162">
        <v>8481.75</v>
      </c>
      <c r="C2056" s="162">
        <v>4940.5</v>
      </c>
      <c r="D2056" s="162">
        <v>3591.0643750000004</v>
      </c>
      <c r="E2056" s="162">
        <v>5055</v>
      </c>
      <c r="F2056" s="162">
        <v>7980</v>
      </c>
      <c r="G2056" s="162">
        <v>152.72000000000003</v>
      </c>
      <c r="H2056" s="162">
        <v>8677</v>
      </c>
      <c r="I2056" s="162">
        <v>4040.1875</v>
      </c>
      <c r="J2056" s="162">
        <v>7334</v>
      </c>
      <c r="K2056" s="162">
        <v>5349.25</v>
      </c>
      <c r="L2056" s="162">
        <v>5792.75</v>
      </c>
      <c r="M2056" s="162">
        <v>4986.25</v>
      </c>
      <c r="N2056" s="162">
        <v>66380.471875000003</v>
      </c>
      <c r="O2056" s="171">
        <v>98.6</v>
      </c>
      <c r="P2056" s="326" t="b">
        <f t="shared" ca="1" si="32"/>
        <v>0</v>
      </c>
      <c r="Q2056" s="234">
        <v>17013.314375000002</v>
      </c>
      <c r="R2056" s="234">
        <v>25904.907500000001</v>
      </c>
      <c r="S2056" s="234">
        <v>23462.25</v>
      </c>
    </row>
    <row r="2057" spans="1:19">
      <c r="A2057" s="169">
        <v>45336</v>
      </c>
      <c r="B2057" s="162">
        <v>8396</v>
      </c>
      <c r="C2057" s="162">
        <v>4707.75</v>
      </c>
      <c r="D2057" s="162">
        <v>3532.4562500000002</v>
      </c>
      <c r="E2057" s="162">
        <v>5047</v>
      </c>
      <c r="F2057" s="162">
        <v>7775</v>
      </c>
      <c r="G2057" s="162">
        <v>155.94000000000005</v>
      </c>
      <c r="H2057" s="162">
        <v>8516</v>
      </c>
      <c r="I2057" s="162">
        <v>4037.125</v>
      </c>
      <c r="J2057" s="162">
        <v>7231.5</v>
      </c>
      <c r="K2057" s="162">
        <v>5256.75</v>
      </c>
      <c r="L2057" s="162">
        <v>5361.25</v>
      </c>
      <c r="M2057" s="162">
        <v>4724.875</v>
      </c>
      <c r="N2057" s="162">
        <v>64741.646250000005</v>
      </c>
      <c r="O2057" s="171">
        <v>100.5</v>
      </c>
      <c r="P2057" s="326" t="b">
        <f t="shared" ca="1" si="32"/>
        <v>0</v>
      </c>
      <c r="Q2057" s="234">
        <v>16636.206249999999</v>
      </c>
      <c r="R2057" s="234">
        <v>25531.065000000002</v>
      </c>
      <c r="S2057" s="234">
        <v>22574.375</v>
      </c>
    </row>
    <row r="2058" spans="1:19">
      <c r="A2058" s="169">
        <v>45337</v>
      </c>
      <c r="B2058" s="162">
        <v>8166.5</v>
      </c>
      <c r="C2058" s="162">
        <v>4649.5</v>
      </c>
      <c r="D2058" s="162">
        <v>3576.8743749999999</v>
      </c>
      <c r="E2058" s="162">
        <v>5541</v>
      </c>
      <c r="F2058" s="162">
        <v>7791.5</v>
      </c>
      <c r="G2058" s="162">
        <v>165.55999999999995</v>
      </c>
      <c r="H2058" s="162">
        <v>8506</v>
      </c>
      <c r="I2058" s="162">
        <v>3957.625</v>
      </c>
      <c r="J2058" s="162">
        <v>6947.5</v>
      </c>
      <c r="K2058" s="162">
        <v>5129</v>
      </c>
      <c r="L2058" s="162">
        <v>5120</v>
      </c>
      <c r="M2058" s="162">
        <v>4526</v>
      </c>
      <c r="N2058" s="162">
        <v>64077.059374999997</v>
      </c>
      <c r="O2058" s="171">
        <v>99.3</v>
      </c>
      <c r="P2058" s="326" t="b">
        <f t="shared" ca="1" si="32"/>
        <v>0</v>
      </c>
      <c r="Q2058" s="234">
        <v>16392.874374999999</v>
      </c>
      <c r="R2058" s="234">
        <v>25961.684999999998</v>
      </c>
      <c r="S2058" s="234">
        <v>21722.5</v>
      </c>
    </row>
    <row r="2059" spans="1:19">
      <c r="A2059" s="169">
        <v>45338</v>
      </c>
      <c r="B2059" s="162">
        <v>8289</v>
      </c>
      <c r="C2059" s="162">
        <v>4770.5</v>
      </c>
      <c r="D2059" s="162">
        <v>3498.5887499999999</v>
      </c>
      <c r="E2059" s="162">
        <v>5249</v>
      </c>
      <c r="F2059" s="162">
        <v>7835.5</v>
      </c>
      <c r="G2059" s="162">
        <v>163.70000000000005</v>
      </c>
      <c r="H2059" s="162">
        <v>8244</v>
      </c>
      <c r="I2059" s="162">
        <v>3724.125</v>
      </c>
      <c r="J2059" s="162">
        <v>6819</v>
      </c>
      <c r="K2059" s="162">
        <v>5081.75</v>
      </c>
      <c r="L2059" s="162">
        <v>5085.5</v>
      </c>
      <c r="M2059" s="162">
        <v>4612.9375</v>
      </c>
      <c r="N2059" s="162">
        <v>63373.60125</v>
      </c>
      <c r="O2059" s="171">
        <v>99.4</v>
      </c>
      <c r="P2059" s="326" t="b">
        <f t="shared" ca="1" si="32"/>
        <v>0</v>
      </c>
      <c r="Q2059" s="234">
        <v>16558.088749999999</v>
      </c>
      <c r="R2059" s="234">
        <v>25216.325000000001</v>
      </c>
      <c r="S2059" s="234">
        <v>21599.1875</v>
      </c>
    </row>
    <row r="2060" spans="1:19">
      <c r="A2060" s="169">
        <v>45339</v>
      </c>
      <c r="B2060" s="162">
        <v>8087.75</v>
      </c>
      <c r="C2060" s="162">
        <v>4701.5</v>
      </c>
      <c r="D2060" s="162">
        <v>3662.9324999999999</v>
      </c>
      <c r="E2060" s="162">
        <v>5544</v>
      </c>
      <c r="F2060" s="162">
        <v>7861</v>
      </c>
      <c r="G2060" s="162">
        <v>145.56</v>
      </c>
      <c r="H2060" s="162">
        <v>8415</v>
      </c>
      <c r="I2060" s="162">
        <v>3883.5625</v>
      </c>
      <c r="J2060" s="162">
        <v>6970.5</v>
      </c>
      <c r="K2060" s="162">
        <v>5081.5</v>
      </c>
      <c r="L2060" s="162">
        <v>5279.25</v>
      </c>
      <c r="M2060" s="162">
        <v>4682.9375</v>
      </c>
      <c r="N2060" s="162">
        <v>64315.4925</v>
      </c>
      <c r="O2060" s="171">
        <v>99.3</v>
      </c>
      <c r="P2060" s="326" t="b">
        <f t="shared" ca="1" si="32"/>
        <v>0</v>
      </c>
      <c r="Q2060" s="234">
        <v>16452.182499999999</v>
      </c>
      <c r="R2060" s="234">
        <v>25849.122499999998</v>
      </c>
      <c r="S2060" s="234">
        <v>22014.1875</v>
      </c>
    </row>
    <row r="2061" spans="1:19">
      <c r="A2061" s="169">
        <v>45340</v>
      </c>
      <c r="B2061" s="162">
        <v>8093</v>
      </c>
      <c r="C2061" s="162">
        <v>4537</v>
      </c>
      <c r="D2061" s="162">
        <v>3587.0137500000001</v>
      </c>
      <c r="E2061" s="162">
        <v>5450</v>
      </c>
      <c r="F2061" s="162">
        <v>7861.5</v>
      </c>
      <c r="G2061" s="162">
        <v>165.38</v>
      </c>
      <c r="H2061" s="162">
        <v>8375</v>
      </c>
      <c r="I2061" s="162">
        <v>3765.0625</v>
      </c>
      <c r="J2061" s="162">
        <v>6952</v>
      </c>
      <c r="K2061" s="162">
        <v>5019</v>
      </c>
      <c r="L2061" s="162">
        <v>5163.5</v>
      </c>
      <c r="M2061" s="162">
        <v>4549.5625</v>
      </c>
      <c r="N2061" s="162">
        <v>63518.018749999996</v>
      </c>
      <c r="O2061" s="171">
        <v>98.7</v>
      </c>
      <c r="P2061" s="326" t="b">
        <f t="shared" ca="1" si="32"/>
        <v>0</v>
      </c>
      <c r="Q2061" s="234">
        <v>16217.01375</v>
      </c>
      <c r="R2061" s="234">
        <v>25616.942499999997</v>
      </c>
      <c r="S2061" s="234">
        <v>21684.0625</v>
      </c>
    </row>
    <row r="2062" spans="1:19">
      <c r="A2062" s="169">
        <v>45341</v>
      </c>
      <c r="B2062" s="162">
        <v>8033.5</v>
      </c>
      <c r="C2062" s="162">
        <v>4520</v>
      </c>
      <c r="D2062" s="162">
        <v>3449.6706250000002</v>
      </c>
      <c r="E2062" s="162">
        <v>5454</v>
      </c>
      <c r="F2062" s="162">
        <v>7813</v>
      </c>
      <c r="G2062" s="162">
        <v>144.68</v>
      </c>
      <c r="H2062" s="162">
        <v>8273</v>
      </c>
      <c r="I2062" s="162">
        <v>3708.75</v>
      </c>
      <c r="J2062" s="162">
        <v>6909.5</v>
      </c>
      <c r="K2062" s="162">
        <v>4887.5</v>
      </c>
      <c r="L2062" s="162">
        <v>5191.75</v>
      </c>
      <c r="M2062" s="162">
        <v>4518.25</v>
      </c>
      <c r="N2062" s="162">
        <v>62903.600624999999</v>
      </c>
      <c r="O2062" s="171">
        <v>97.7</v>
      </c>
      <c r="P2062" s="326" t="b">
        <f t="shared" ca="1" si="32"/>
        <v>0</v>
      </c>
      <c r="Q2062" s="234">
        <v>16003.170625000001</v>
      </c>
      <c r="R2062" s="234">
        <v>25393.43</v>
      </c>
      <c r="S2062" s="234">
        <v>21507</v>
      </c>
    </row>
    <row r="2063" spans="1:19">
      <c r="A2063" s="169">
        <v>45342</v>
      </c>
      <c r="B2063" s="162">
        <v>8121.25</v>
      </c>
      <c r="C2063" s="162">
        <v>4433.5</v>
      </c>
      <c r="D2063" s="162">
        <v>3495.0056249999998</v>
      </c>
      <c r="E2063" s="162">
        <v>5513</v>
      </c>
      <c r="F2063" s="162">
        <v>7810</v>
      </c>
      <c r="G2063" s="162">
        <v>156.54000000000002</v>
      </c>
      <c r="H2063" s="162">
        <v>8337</v>
      </c>
      <c r="I2063" s="162">
        <v>3653.5</v>
      </c>
      <c r="J2063" s="162">
        <v>6905</v>
      </c>
      <c r="K2063" s="162">
        <v>4958.75</v>
      </c>
      <c r="L2063" s="162">
        <v>5170.375</v>
      </c>
      <c r="M2063" s="162">
        <v>4471.3125</v>
      </c>
      <c r="N2063" s="162">
        <v>63025.233124999999</v>
      </c>
      <c r="O2063" s="171">
        <v>98.7</v>
      </c>
      <c r="P2063" s="326" t="b">
        <f t="shared" ca="1" si="32"/>
        <v>0</v>
      </c>
      <c r="Q2063" s="234">
        <v>16049.755625</v>
      </c>
      <c r="R2063" s="234">
        <v>25470.04</v>
      </c>
      <c r="S2063" s="234">
        <v>21505.4375</v>
      </c>
    </row>
    <row r="2064" spans="1:19">
      <c r="A2064" s="169">
        <v>45343</v>
      </c>
      <c r="B2064" s="162">
        <v>8078.25</v>
      </c>
      <c r="C2064" s="162">
        <v>4477.5</v>
      </c>
      <c r="D2064" s="162">
        <v>3496.8850000000002</v>
      </c>
      <c r="E2064" s="162">
        <v>5801</v>
      </c>
      <c r="F2064" s="162">
        <v>7781.5</v>
      </c>
      <c r="G2064" s="162">
        <v>165.64999999999998</v>
      </c>
      <c r="H2064" s="162">
        <v>8245</v>
      </c>
      <c r="I2064" s="162">
        <v>3782.0625</v>
      </c>
      <c r="J2064" s="162">
        <v>6924</v>
      </c>
      <c r="K2064" s="162">
        <v>4922.75</v>
      </c>
      <c r="L2064" s="162">
        <v>5157.625</v>
      </c>
      <c r="M2064" s="162">
        <v>4493.25</v>
      </c>
      <c r="N2064" s="162">
        <v>63325.472500000003</v>
      </c>
      <c r="O2064" s="171">
        <v>99.9</v>
      </c>
      <c r="P2064" s="326" t="b">
        <f t="shared" ca="1" si="32"/>
        <v>0</v>
      </c>
      <c r="Q2064" s="234">
        <v>16052.635</v>
      </c>
      <c r="R2064" s="234">
        <v>25775.212500000001</v>
      </c>
      <c r="S2064" s="234">
        <v>21497.625</v>
      </c>
    </row>
    <row r="2065" spans="1:19">
      <c r="A2065" s="169">
        <v>45344</v>
      </c>
      <c r="B2065" s="162">
        <v>8049.75</v>
      </c>
      <c r="C2065" s="162">
        <v>4494.75</v>
      </c>
      <c r="D2065" s="162">
        <v>3421.2443750000002</v>
      </c>
      <c r="E2065" s="162">
        <v>6147</v>
      </c>
      <c r="F2065" s="162">
        <v>7870</v>
      </c>
      <c r="G2065" s="162">
        <v>163.75</v>
      </c>
      <c r="H2065" s="162">
        <v>8248</v>
      </c>
      <c r="I2065" s="162">
        <v>4089.5</v>
      </c>
      <c r="J2065" s="162">
        <v>6878.5</v>
      </c>
      <c r="K2065" s="162">
        <v>4890.75</v>
      </c>
      <c r="L2065" s="162">
        <v>5180.125</v>
      </c>
      <c r="M2065" s="162">
        <v>4574.1875</v>
      </c>
      <c r="N2065" s="162">
        <v>64007.556875000002</v>
      </c>
      <c r="O2065" s="171">
        <v>99</v>
      </c>
      <c r="P2065" s="326" t="b">
        <f t="shared" ca="1" si="32"/>
        <v>0</v>
      </c>
      <c r="Q2065" s="234">
        <v>15965.744375</v>
      </c>
      <c r="R2065" s="234">
        <v>26518.25</v>
      </c>
      <c r="S2065" s="234">
        <v>21523.5625</v>
      </c>
    </row>
    <row r="2066" spans="1:19">
      <c r="A2066" s="169">
        <v>45345</v>
      </c>
      <c r="B2066" s="162">
        <v>8136</v>
      </c>
      <c r="C2066" s="162">
        <v>4145.25</v>
      </c>
      <c r="D2066" s="162">
        <v>3525.0187499999997</v>
      </c>
      <c r="E2066" s="162">
        <v>6820</v>
      </c>
      <c r="F2066" s="162">
        <v>8078</v>
      </c>
      <c r="G2066" s="162">
        <v>144.63</v>
      </c>
      <c r="H2066" s="162">
        <v>8340</v>
      </c>
      <c r="I2066" s="162">
        <v>4147.625</v>
      </c>
      <c r="J2066" s="162">
        <v>7029</v>
      </c>
      <c r="K2066" s="162">
        <v>4996.75</v>
      </c>
      <c r="L2066" s="162">
        <v>5204.875</v>
      </c>
      <c r="M2066" s="162">
        <v>4593.5625</v>
      </c>
      <c r="N2066" s="162">
        <v>65160.71125</v>
      </c>
      <c r="O2066" s="171">
        <v>98.6</v>
      </c>
      <c r="P2066" s="326" t="b">
        <f t="shared" ca="1" si="32"/>
        <v>0</v>
      </c>
      <c r="Q2066" s="234">
        <v>15806.268749999999</v>
      </c>
      <c r="R2066" s="234">
        <v>27530.254999999997</v>
      </c>
      <c r="S2066" s="234">
        <v>21824.1875</v>
      </c>
    </row>
    <row r="2067" spans="1:19">
      <c r="A2067" s="169">
        <v>45346</v>
      </c>
      <c r="B2067" s="162">
        <v>8353.25</v>
      </c>
      <c r="C2067" s="162">
        <v>4020</v>
      </c>
      <c r="D2067" s="162">
        <v>3599.6956250000003</v>
      </c>
      <c r="E2067" s="162">
        <v>6111</v>
      </c>
      <c r="F2067" s="162">
        <v>8277</v>
      </c>
      <c r="G2067" s="162">
        <v>146.42000000000002</v>
      </c>
      <c r="H2067" s="162">
        <v>8470</v>
      </c>
      <c r="I2067" s="162">
        <v>3907</v>
      </c>
      <c r="J2067" s="162">
        <v>6774.5</v>
      </c>
      <c r="K2067" s="162">
        <v>5144</v>
      </c>
      <c r="L2067" s="162">
        <v>5069.375</v>
      </c>
      <c r="M2067" s="162">
        <v>4496.5</v>
      </c>
      <c r="N2067" s="162">
        <v>64368.740624999999</v>
      </c>
      <c r="O2067" s="171">
        <v>99.5</v>
      </c>
      <c r="P2067" s="326" t="b">
        <f t="shared" ca="1" si="32"/>
        <v>0</v>
      </c>
      <c r="Q2067" s="234">
        <v>15972.945625</v>
      </c>
      <c r="R2067" s="234">
        <v>26911.42</v>
      </c>
      <c r="S2067" s="234">
        <v>21484.375</v>
      </c>
    </row>
    <row r="2068" spans="1:19">
      <c r="A2068" s="169">
        <v>45347</v>
      </c>
      <c r="B2068" s="162">
        <v>8304.25</v>
      </c>
      <c r="C2068" s="162">
        <v>4685</v>
      </c>
      <c r="D2068" s="162">
        <v>3563.1456250000001</v>
      </c>
      <c r="E2068" s="162">
        <v>6320</v>
      </c>
      <c r="F2068" s="162">
        <v>8147.5</v>
      </c>
      <c r="G2068" s="162">
        <v>140.32999999999998</v>
      </c>
      <c r="H2068" s="162">
        <v>8631</v>
      </c>
      <c r="I2068" s="162">
        <v>4022.125</v>
      </c>
      <c r="J2068" s="162">
        <v>6910.5</v>
      </c>
      <c r="K2068" s="162">
        <v>5370.75</v>
      </c>
      <c r="L2068" s="162">
        <v>5168.375</v>
      </c>
      <c r="M2068" s="162">
        <v>4795.3125</v>
      </c>
      <c r="N2068" s="162">
        <v>66058.288124999992</v>
      </c>
      <c r="O2068" s="171">
        <v>95.2</v>
      </c>
      <c r="P2068" s="326" t="b">
        <f t="shared" ca="1" si="32"/>
        <v>0</v>
      </c>
      <c r="Q2068" s="234">
        <v>16552.395625000001</v>
      </c>
      <c r="R2068" s="234">
        <v>27260.955000000002</v>
      </c>
      <c r="S2068" s="234">
        <v>22244.9375</v>
      </c>
    </row>
    <row r="2069" spans="1:19">
      <c r="A2069" s="169">
        <v>45348</v>
      </c>
      <c r="B2069" s="162">
        <v>8354.75</v>
      </c>
      <c r="C2069" s="162">
        <v>4427</v>
      </c>
      <c r="D2069" s="162">
        <v>3639.1287499999999</v>
      </c>
      <c r="E2069" s="162">
        <v>5134</v>
      </c>
      <c r="F2069" s="162">
        <v>7762</v>
      </c>
      <c r="G2069" s="162">
        <v>140.99</v>
      </c>
      <c r="H2069" s="162">
        <v>8719</v>
      </c>
      <c r="I2069" s="162">
        <v>4018</v>
      </c>
      <c r="J2069" s="162">
        <v>6910</v>
      </c>
      <c r="K2069" s="162">
        <v>5390.25</v>
      </c>
      <c r="L2069" s="162">
        <v>5095.75</v>
      </c>
      <c r="M2069" s="162">
        <v>4945.5</v>
      </c>
      <c r="N2069" s="162">
        <v>64536.368749999994</v>
      </c>
      <c r="O2069" s="171">
        <v>98.7</v>
      </c>
      <c r="P2069" s="326" t="b">
        <f t="shared" ca="1" si="32"/>
        <v>0</v>
      </c>
      <c r="Q2069" s="234">
        <v>16420.87875</v>
      </c>
      <c r="R2069" s="234">
        <v>25773.989999999998</v>
      </c>
      <c r="S2069" s="234">
        <v>22341.5</v>
      </c>
    </row>
    <row r="2070" spans="1:19">
      <c r="A2070" s="169">
        <v>45349</v>
      </c>
      <c r="B2070" s="162">
        <v>8539.25</v>
      </c>
      <c r="C2070" s="162">
        <v>4677</v>
      </c>
      <c r="D2070" s="162">
        <v>3616.105</v>
      </c>
      <c r="E2070" s="162">
        <v>6160</v>
      </c>
      <c r="F2070" s="162">
        <v>7973</v>
      </c>
      <c r="G2070" s="162">
        <v>140.41000000000003</v>
      </c>
      <c r="H2070" s="162">
        <v>8757</v>
      </c>
      <c r="I2070" s="162">
        <v>3978.375</v>
      </c>
      <c r="J2070" s="162">
        <v>6910</v>
      </c>
      <c r="K2070" s="162">
        <v>5496</v>
      </c>
      <c r="L2070" s="162">
        <v>5094.625</v>
      </c>
      <c r="M2070" s="162">
        <v>4746.875</v>
      </c>
      <c r="N2070" s="162">
        <v>66088.640000000014</v>
      </c>
      <c r="O2070" s="171">
        <v>89.1</v>
      </c>
      <c r="P2070" s="326" t="b">
        <f t="shared" ca="1" si="32"/>
        <v>0</v>
      </c>
      <c r="Q2070" s="234">
        <v>16832.355</v>
      </c>
      <c r="R2070" s="234">
        <v>27008.785</v>
      </c>
      <c r="S2070" s="234">
        <v>22247.5</v>
      </c>
    </row>
    <row r="2071" spans="1:19">
      <c r="A2071" s="169">
        <v>45350</v>
      </c>
      <c r="B2071" s="162">
        <v>8470</v>
      </c>
      <c r="C2071" s="162">
        <v>4866.75</v>
      </c>
      <c r="D2071" s="162">
        <v>3831.546875</v>
      </c>
      <c r="E2071" s="162">
        <v>5643</v>
      </c>
      <c r="F2071" s="162">
        <v>7813</v>
      </c>
      <c r="G2071" s="162">
        <v>132.99</v>
      </c>
      <c r="H2071" s="162">
        <v>8539</v>
      </c>
      <c r="I2071" s="162">
        <v>4036.25</v>
      </c>
      <c r="J2071" s="162">
        <v>7088.5</v>
      </c>
      <c r="K2071" s="162">
        <v>5492.75</v>
      </c>
      <c r="L2071" s="162">
        <v>5404</v>
      </c>
      <c r="M2071" s="162">
        <v>4995.125</v>
      </c>
      <c r="N2071" s="162">
        <v>66312.911874999991</v>
      </c>
      <c r="O2071" s="171">
        <v>86.6</v>
      </c>
      <c r="P2071" s="326" t="b">
        <f t="shared" ca="1" si="32"/>
        <v>0</v>
      </c>
      <c r="Q2071" s="234">
        <v>17168.296875</v>
      </c>
      <c r="R2071" s="234">
        <v>26164.239999999998</v>
      </c>
      <c r="S2071" s="234">
        <v>22980.375</v>
      </c>
    </row>
    <row r="2072" spans="1:19">
      <c r="A2072" s="169">
        <v>45351</v>
      </c>
      <c r="B2072" s="162">
        <v>8447.75</v>
      </c>
      <c r="C2072" s="162">
        <v>4655</v>
      </c>
      <c r="D2072" s="162">
        <v>3896.2774999999997</v>
      </c>
      <c r="E2072" s="162">
        <v>6462</v>
      </c>
      <c r="F2072" s="162">
        <v>7896.5</v>
      </c>
      <c r="G2072" s="162">
        <v>136.19</v>
      </c>
      <c r="H2072" s="162">
        <v>8795</v>
      </c>
      <c r="I2072" s="162">
        <v>4338.625</v>
      </c>
      <c r="J2072" s="162">
        <v>7184</v>
      </c>
      <c r="K2072" s="162">
        <v>5229</v>
      </c>
      <c r="L2072" s="162">
        <v>5435.5</v>
      </c>
      <c r="M2072" s="162">
        <v>5151.1875</v>
      </c>
      <c r="N2072" s="162">
        <v>67627.03</v>
      </c>
      <c r="O2072" s="171">
        <v>99.5</v>
      </c>
      <c r="P2072" s="326" t="b">
        <f t="shared" ca="1" si="32"/>
        <v>0</v>
      </c>
      <c r="Q2072" s="234">
        <v>16999.0275</v>
      </c>
      <c r="R2072" s="234">
        <v>27628.315000000002</v>
      </c>
      <c r="S2072" s="234">
        <v>22999.6875</v>
      </c>
    </row>
    <row r="2073" spans="1:19">
      <c r="A2073" s="169">
        <v>45352</v>
      </c>
      <c r="B2073" s="162">
        <v>9134</v>
      </c>
      <c r="C2073" s="162">
        <v>5649.25</v>
      </c>
      <c r="D2073" s="162">
        <v>4068.2062499999997</v>
      </c>
      <c r="E2073" s="162">
        <v>5915</v>
      </c>
      <c r="F2073" s="162">
        <v>8044</v>
      </c>
      <c r="G2073" s="162">
        <v>132.26999999999998</v>
      </c>
      <c r="H2073" s="162">
        <v>9487</v>
      </c>
      <c r="I2073" s="162">
        <v>4402.75</v>
      </c>
      <c r="J2073" s="162">
        <v>8093.5</v>
      </c>
      <c r="K2073" s="162">
        <v>5654.75</v>
      </c>
      <c r="L2073" s="162">
        <v>6035</v>
      </c>
      <c r="M2073" s="162">
        <v>5720.9375</v>
      </c>
      <c r="N2073" s="162">
        <v>72336.663750000007</v>
      </c>
      <c r="O2073" s="171">
        <v>94.9</v>
      </c>
      <c r="P2073" s="326" t="b">
        <f t="shared" ca="1" si="32"/>
        <v>0</v>
      </c>
      <c r="Q2073" s="234">
        <v>18851.456249999999</v>
      </c>
      <c r="R2073" s="234">
        <v>27981.02</v>
      </c>
      <c r="S2073" s="234">
        <v>25504.1875</v>
      </c>
    </row>
    <row r="2074" spans="1:19">
      <c r="A2074" s="169">
        <v>45353</v>
      </c>
      <c r="B2074" s="162">
        <v>9129.25</v>
      </c>
      <c r="C2074" s="162">
        <v>6158.25</v>
      </c>
      <c r="D2074" s="162">
        <v>4179.3050000000003</v>
      </c>
      <c r="E2074" s="162">
        <v>6611</v>
      </c>
      <c r="F2074" s="162">
        <v>8321.5</v>
      </c>
      <c r="G2074" s="162">
        <v>135.63999999999999</v>
      </c>
      <c r="H2074" s="162">
        <v>9845</v>
      </c>
      <c r="I2074" s="162">
        <v>4820.625</v>
      </c>
      <c r="J2074" s="162">
        <v>8143.5</v>
      </c>
      <c r="K2074" s="162">
        <v>6173.25</v>
      </c>
      <c r="L2074" s="162">
        <v>6447.625</v>
      </c>
      <c r="M2074" s="162">
        <v>6087</v>
      </c>
      <c r="N2074" s="162">
        <v>76051.945000000007</v>
      </c>
      <c r="O2074" s="171">
        <v>96.2</v>
      </c>
      <c r="P2074" s="326" t="b">
        <f t="shared" ca="1" si="32"/>
        <v>0</v>
      </c>
      <c r="Q2074" s="234">
        <v>19466.805</v>
      </c>
      <c r="R2074" s="234">
        <v>29733.764999999999</v>
      </c>
      <c r="S2074" s="234">
        <v>26851.375</v>
      </c>
    </row>
    <row r="2075" spans="1:19">
      <c r="A2075" s="169">
        <v>45354</v>
      </c>
      <c r="B2075" s="162">
        <v>8775.75</v>
      </c>
      <c r="C2075" s="162">
        <v>4887.5</v>
      </c>
      <c r="D2075" s="162">
        <v>4347.0600000000004</v>
      </c>
      <c r="E2075" s="162">
        <v>5353</v>
      </c>
      <c r="F2075" s="162">
        <v>7918.5</v>
      </c>
      <c r="G2075" s="162">
        <v>137.18</v>
      </c>
      <c r="H2075" s="162">
        <v>9160</v>
      </c>
      <c r="I2075" s="162">
        <v>4498.75</v>
      </c>
      <c r="J2075" s="162">
        <v>7820.5</v>
      </c>
      <c r="K2075" s="162">
        <v>5922.5</v>
      </c>
      <c r="L2075" s="162">
        <v>6240.25</v>
      </c>
      <c r="M2075" s="162">
        <v>5654.9375</v>
      </c>
      <c r="N2075" s="162">
        <v>70715.927499999991</v>
      </c>
      <c r="O2075" s="171">
        <v>89.3</v>
      </c>
      <c r="P2075" s="326" t="b">
        <f t="shared" ca="1" si="32"/>
        <v>0</v>
      </c>
      <c r="Q2075" s="234">
        <v>18010.310000000001</v>
      </c>
      <c r="R2075" s="234">
        <v>27067.43</v>
      </c>
      <c r="S2075" s="234">
        <v>25638.1875</v>
      </c>
    </row>
    <row r="2076" spans="1:19">
      <c r="A2076" s="169">
        <v>45355</v>
      </c>
      <c r="B2076" s="162">
        <v>8498</v>
      </c>
      <c r="C2076" s="162">
        <v>4576.5</v>
      </c>
      <c r="D2076" s="162">
        <v>4228.6312500000004</v>
      </c>
      <c r="E2076" s="162">
        <v>5443</v>
      </c>
      <c r="F2076" s="162">
        <v>7739.5</v>
      </c>
      <c r="G2076" s="162">
        <v>138.68</v>
      </c>
      <c r="H2076" s="162">
        <v>8918</v>
      </c>
      <c r="I2076" s="162">
        <v>4287.375</v>
      </c>
      <c r="J2076" s="162">
        <v>7354</v>
      </c>
      <c r="K2076" s="162">
        <v>5287</v>
      </c>
      <c r="L2076" s="162">
        <v>5879.375</v>
      </c>
      <c r="M2076" s="162">
        <v>5372.0625</v>
      </c>
      <c r="N2076" s="162">
        <v>67722.123749999999</v>
      </c>
      <c r="O2076" s="171">
        <v>93.1</v>
      </c>
      <c r="P2076" s="326" t="b">
        <f t="shared" ca="1" si="32"/>
        <v>0</v>
      </c>
      <c r="Q2076" s="234">
        <v>17303.131249999999</v>
      </c>
      <c r="R2076" s="234">
        <v>26526.555</v>
      </c>
      <c r="S2076" s="234">
        <v>23892.4375</v>
      </c>
    </row>
    <row r="2077" spans="1:19">
      <c r="A2077" s="169">
        <v>45356</v>
      </c>
      <c r="B2077" s="162">
        <v>8311</v>
      </c>
      <c r="C2077" s="162">
        <v>4091.25</v>
      </c>
      <c r="D2077" s="162">
        <v>4216.5437499999998</v>
      </c>
      <c r="E2077" s="162">
        <v>5539</v>
      </c>
      <c r="F2077" s="162">
        <v>7913</v>
      </c>
      <c r="G2077" s="162">
        <v>141.88</v>
      </c>
      <c r="H2077" s="162">
        <v>8586</v>
      </c>
      <c r="I2077" s="162">
        <v>3794.875</v>
      </c>
      <c r="J2077" s="162">
        <v>6991</v>
      </c>
      <c r="K2077" s="162">
        <v>5099.5</v>
      </c>
      <c r="L2077" s="162">
        <v>5318.75</v>
      </c>
      <c r="M2077" s="162">
        <v>5081.4375</v>
      </c>
      <c r="N2077" s="162">
        <v>65084.236249999994</v>
      </c>
      <c r="O2077" s="171">
        <v>82.9</v>
      </c>
      <c r="P2077" s="326" t="b">
        <f t="shared" ca="1" si="32"/>
        <v>0</v>
      </c>
      <c r="Q2077" s="234">
        <v>16618.793750000001</v>
      </c>
      <c r="R2077" s="234">
        <v>25974.754999999997</v>
      </c>
      <c r="S2077" s="234">
        <v>22490.6875</v>
      </c>
    </row>
    <row r="2078" spans="1:19">
      <c r="A2078" s="169">
        <v>45357</v>
      </c>
      <c r="B2078" s="162">
        <v>8331.5</v>
      </c>
      <c r="C2078" s="162">
        <v>4569.5</v>
      </c>
      <c r="D2078" s="162">
        <v>4155.9575000000004</v>
      </c>
      <c r="E2078" s="162">
        <v>5722</v>
      </c>
      <c r="F2078" s="162">
        <v>7684.5</v>
      </c>
      <c r="G2078" s="162">
        <v>151.58999999999997</v>
      </c>
      <c r="H2078" s="162">
        <v>8447</v>
      </c>
      <c r="I2078" s="162">
        <v>3774.25</v>
      </c>
      <c r="J2078" s="162">
        <v>6920.5</v>
      </c>
      <c r="K2078" s="162">
        <v>4986.25</v>
      </c>
      <c r="L2078" s="162">
        <v>5097.25</v>
      </c>
      <c r="M2078" s="162">
        <v>4943</v>
      </c>
      <c r="N2078" s="162">
        <v>64783.297500000001</v>
      </c>
      <c r="O2078" s="171">
        <v>76.900000000000006</v>
      </c>
      <c r="P2078" s="326" t="b">
        <f t="shared" ca="1" si="32"/>
        <v>0</v>
      </c>
      <c r="Q2078" s="234">
        <v>17056.9575</v>
      </c>
      <c r="R2078" s="234">
        <v>25779.34</v>
      </c>
      <c r="S2078" s="234">
        <v>21947</v>
      </c>
    </row>
    <row r="2079" spans="1:19">
      <c r="A2079" s="169">
        <v>45358</v>
      </c>
      <c r="B2079" s="162">
        <v>8515.75</v>
      </c>
      <c r="C2079" s="162">
        <v>4378.75</v>
      </c>
      <c r="D2079" s="162">
        <v>4316.1175000000003</v>
      </c>
      <c r="E2079" s="162">
        <v>6063</v>
      </c>
      <c r="F2079" s="162">
        <v>7628</v>
      </c>
      <c r="G2079" s="162">
        <v>137.74</v>
      </c>
      <c r="H2079" s="162">
        <v>8539</v>
      </c>
      <c r="I2079" s="162">
        <v>3970.125</v>
      </c>
      <c r="J2079" s="162">
        <v>6990</v>
      </c>
      <c r="K2079" s="162">
        <v>5080.25</v>
      </c>
      <c r="L2079" s="162">
        <v>5093.375</v>
      </c>
      <c r="M2079" s="162">
        <v>4955.875</v>
      </c>
      <c r="N2079" s="162">
        <v>65667.982499999998</v>
      </c>
      <c r="O2079" s="171">
        <v>84.4</v>
      </c>
      <c r="P2079" s="326" t="b">
        <f t="shared" ca="1" si="32"/>
        <v>0</v>
      </c>
      <c r="Q2079" s="234">
        <v>17210.6175</v>
      </c>
      <c r="R2079" s="234">
        <v>26337.864999999998</v>
      </c>
      <c r="S2079" s="234">
        <v>22119.5</v>
      </c>
    </row>
    <row r="2080" spans="1:19">
      <c r="A2080" s="169">
        <v>45359</v>
      </c>
      <c r="B2080" s="162">
        <v>8744</v>
      </c>
      <c r="C2080" s="162">
        <v>4682.25</v>
      </c>
      <c r="D2080" s="162">
        <v>4594.6975000000002</v>
      </c>
      <c r="E2080" s="162">
        <v>6286</v>
      </c>
      <c r="F2080" s="162">
        <v>7931.5</v>
      </c>
      <c r="G2080" s="162">
        <v>152.41000000000003</v>
      </c>
      <c r="H2080" s="162">
        <v>8806</v>
      </c>
      <c r="I2080" s="162">
        <v>4171.625</v>
      </c>
      <c r="J2080" s="162">
        <v>6754.5</v>
      </c>
      <c r="K2080" s="162">
        <v>5234.25</v>
      </c>
      <c r="L2080" s="162">
        <v>5060</v>
      </c>
      <c r="M2080" s="162">
        <v>4714.75</v>
      </c>
      <c r="N2080" s="162">
        <v>67131.982500000013</v>
      </c>
      <c r="O2080" s="171">
        <v>80.5</v>
      </c>
      <c r="P2080" s="326" t="b">
        <f t="shared" ca="1" si="32"/>
        <v>0</v>
      </c>
      <c r="Q2080" s="234">
        <v>18020.947500000002</v>
      </c>
      <c r="R2080" s="234">
        <v>27347.535</v>
      </c>
      <c r="S2080" s="234">
        <v>21763.5</v>
      </c>
    </row>
    <row r="2081" spans="1:19">
      <c r="A2081" s="169">
        <v>45360</v>
      </c>
      <c r="B2081" s="162">
        <v>8506.75</v>
      </c>
      <c r="C2081" s="162">
        <v>4845</v>
      </c>
      <c r="D2081" s="162">
        <v>4552.74</v>
      </c>
      <c r="E2081" s="162">
        <v>6383</v>
      </c>
      <c r="F2081" s="162">
        <v>8131</v>
      </c>
      <c r="G2081" s="162">
        <v>131.19999999999999</v>
      </c>
      <c r="H2081" s="162">
        <v>8888</v>
      </c>
      <c r="I2081" s="162">
        <v>4176.625</v>
      </c>
      <c r="J2081" s="162">
        <v>6859</v>
      </c>
      <c r="K2081" s="162">
        <v>5351.25</v>
      </c>
      <c r="L2081" s="162">
        <v>5181.125</v>
      </c>
      <c r="M2081" s="162">
        <v>4820.6875</v>
      </c>
      <c r="N2081" s="162">
        <v>67826.377500000002</v>
      </c>
      <c r="O2081" s="171">
        <v>98.3</v>
      </c>
      <c r="P2081" s="326" t="b">
        <f t="shared" ca="1" si="32"/>
        <v>0</v>
      </c>
      <c r="Q2081" s="234">
        <v>17904.489999999998</v>
      </c>
      <c r="R2081" s="234">
        <v>27709.825000000001</v>
      </c>
      <c r="S2081" s="234">
        <v>22212.0625</v>
      </c>
    </row>
    <row r="2082" spans="1:19">
      <c r="A2082" s="169">
        <v>45361</v>
      </c>
      <c r="B2082" s="162">
        <v>8543.75</v>
      </c>
      <c r="C2082" s="162">
        <v>4763.75</v>
      </c>
      <c r="D2082" s="162">
        <v>4720.7912500000002</v>
      </c>
      <c r="E2082" s="162">
        <v>6484</v>
      </c>
      <c r="F2082" s="162">
        <v>8196.5</v>
      </c>
      <c r="G2082" s="162">
        <v>130.63999999999999</v>
      </c>
      <c r="H2082" s="162">
        <v>9026</v>
      </c>
      <c r="I2082" s="162">
        <v>4143.125</v>
      </c>
      <c r="J2082" s="162">
        <v>7254.5</v>
      </c>
      <c r="K2082" s="162">
        <v>5513.75</v>
      </c>
      <c r="L2082" s="162">
        <v>5510.25</v>
      </c>
      <c r="M2082" s="162">
        <v>5213.1875</v>
      </c>
      <c r="N2082" s="162">
        <v>69500.243749999994</v>
      </c>
      <c r="O2082" s="171">
        <v>98.3</v>
      </c>
      <c r="P2082" s="326" t="b">
        <f t="shared" ca="1" si="32"/>
        <v>0</v>
      </c>
      <c r="Q2082" s="234">
        <v>18028.291250000002</v>
      </c>
      <c r="R2082" s="234">
        <v>27980.264999999999</v>
      </c>
      <c r="S2082" s="234">
        <v>23491.6875</v>
      </c>
    </row>
    <row r="2083" spans="1:19">
      <c r="A2083" s="169">
        <v>45362</v>
      </c>
      <c r="B2083" s="162">
        <v>8602.25</v>
      </c>
      <c r="C2083" s="162">
        <v>4781</v>
      </c>
      <c r="D2083" s="162">
        <v>4435.2112499999994</v>
      </c>
      <c r="E2083" s="162">
        <v>6095</v>
      </c>
      <c r="F2083" s="162">
        <v>7995.5</v>
      </c>
      <c r="G2083" s="162">
        <v>132.84</v>
      </c>
      <c r="H2083" s="162">
        <v>9206</v>
      </c>
      <c r="I2083" s="162">
        <v>4197.375</v>
      </c>
      <c r="J2083" s="162">
        <v>7382.5</v>
      </c>
      <c r="K2083" s="162">
        <v>5481.5</v>
      </c>
      <c r="L2083" s="162">
        <v>5607.75</v>
      </c>
      <c r="M2083" s="162">
        <v>5302.0625</v>
      </c>
      <c r="N2083" s="162">
        <v>69218.98874999999</v>
      </c>
      <c r="O2083" s="171">
        <v>99.4</v>
      </c>
      <c r="P2083" s="326" t="b">
        <f t="shared" ca="1" si="32"/>
        <v>0</v>
      </c>
      <c r="Q2083" s="234">
        <v>17818.46125</v>
      </c>
      <c r="R2083" s="234">
        <v>27626.715</v>
      </c>
      <c r="S2083" s="234">
        <v>23773.8125</v>
      </c>
    </row>
    <row r="2084" spans="1:19">
      <c r="A2084" s="169">
        <v>45363</v>
      </c>
      <c r="B2084" s="162">
        <v>8572.25</v>
      </c>
      <c r="C2084" s="162">
        <v>4993</v>
      </c>
      <c r="D2084" s="162">
        <v>4235.4875000000002</v>
      </c>
      <c r="E2084" s="162">
        <v>6341</v>
      </c>
      <c r="F2084" s="162">
        <v>7930.5</v>
      </c>
      <c r="G2084" s="162">
        <v>166.69000000000005</v>
      </c>
      <c r="H2084" s="162">
        <v>9188</v>
      </c>
      <c r="I2084" s="162">
        <v>4150.5</v>
      </c>
      <c r="J2084" s="162">
        <v>7038</v>
      </c>
      <c r="K2084" s="162">
        <v>5219.5</v>
      </c>
      <c r="L2084" s="162">
        <v>5253</v>
      </c>
      <c r="M2084" s="162">
        <v>4916.5</v>
      </c>
      <c r="N2084" s="162">
        <v>68004.427500000005</v>
      </c>
      <c r="O2084" s="171">
        <v>88.9</v>
      </c>
      <c r="P2084" s="326" t="b">
        <f t="shared" ca="1" si="32"/>
        <v>0</v>
      </c>
      <c r="Q2084" s="234">
        <v>17800.737499999999</v>
      </c>
      <c r="R2084" s="234">
        <v>27776.690000000002</v>
      </c>
      <c r="S2084" s="234">
        <v>22427</v>
      </c>
    </row>
    <row r="2085" spans="1:19">
      <c r="A2085" s="169">
        <v>45364</v>
      </c>
      <c r="B2085" s="162">
        <v>8452.5</v>
      </c>
      <c r="C2085" s="162">
        <v>4679.75</v>
      </c>
      <c r="D2085" s="162">
        <v>4323.8262500000001</v>
      </c>
      <c r="E2085" s="162">
        <v>5574</v>
      </c>
      <c r="F2085" s="162">
        <v>7836</v>
      </c>
      <c r="G2085" s="162">
        <v>147.92000000000002</v>
      </c>
      <c r="H2085" s="162">
        <v>9131</v>
      </c>
      <c r="I2085" s="162">
        <v>4079.875</v>
      </c>
      <c r="J2085" s="162">
        <v>6846</v>
      </c>
      <c r="K2085" s="162">
        <v>5000.5</v>
      </c>
      <c r="L2085" s="162">
        <v>5289.25</v>
      </c>
      <c r="M2085" s="162">
        <v>4822.0625</v>
      </c>
      <c r="N2085" s="162">
        <v>66182.683749999997</v>
      </c>
      <c r="O2085" s="171">
        <v>85.3</v>
      </c>
      <c r="P2085" s="326" t="b">
        <f t="shared" ca="1" si="32"/>
        <v>0</v>
      </c>
      <c r="Q2085" s="234">
        <v>17456.076249999998</v>
      </c>
      <c r="R2085" s="234">
        <v>26768.794999999998</v>
      </c>
      <c r="S2085" s="234">
        <v>21957.8125</v>
      </c>
    </row>
    <row r="2086" spans="1:19">
      <c r="A2086" s="169">
        <v>45365</v>
      </c>
      <c r="B2086" s="162">
        <v>8321.5</v>
      </c>
      <c r="C2086" s="162">
        <v>4323</v>
      </c>
      <c r="D2086" s="162">
        <v>4400.335</v>
      </c>
      <c r="E2086" s="162">
        <v>5397</v>
      </c>
      <c r="F2086" s="162">
        <v>7773</v>
      </c>
      <c r="G2086" s="162">
        <v>144.41000000000003</v>
      </c>
      <c r="H2086" s="162">
        <v>9057</v>
      </c>
      <c r="I2086" s="162">
        <v>3977.5</v>
      </c>
      <c r="J2086" s="162">
        <v>7083.5</v>
      </c>
      <c r="K2086" s="162">
        <v>5038.75</v>
      </c>
      <c r="L2086" s="162">
        <v>5351.25</v>
      </c>
      <c r="M2086" s="162">
        <v>5068.3125</v>
      </c>
      <c r="N2086" s="162">
        <v>65935.557499999995</v>
      </c>
      <c r="O2086" s="171">
        <v>99.3</v>
      </c>
      <c r="P2086" s="326" t="b">
        <f t="shared" ca="1" si="32"/>
        <v>0</v>
      </c>
      <c r="Q2086" s="234">
        <v>17044.834999999999</v>
      </c>
      <c r="R2086" s="234">
        <v>26348.91</v>
      </c>
      <c r="S2086" s="234">
        <v>22541.8125</v>
      </c>
    </row>
    <row r="2087" spans="1:19">
      <c r="A2087" s="169">
        <v>45366</v>
      </c>
      <c r="B2087" s="162">
        <v>8417</v>
      </c>
      <c r="C2087" s="162">
        <v>4529.25</v>
      </c>
      <c r="D2087" s="162">
        <v>4540.5750000000007</v>
      </c>
      <c r="E2087" s="162">
        <v>6299</v>
      </c>
      <c r="F2087" s="162">
        <v>7864.5</v>
      </c>
      <c r="G2087" s="162">
        <v>141.25</v>
      </c>
      <c r="H2087" s="162">
        <v>9166</v>
      </c>
      <c r="I2087" s="162">
        <v>3949.375</v>
      </c>
      <c r="J2087" s="162">
        <v>7008</v>
      </c>
      <c r="K2087" s="162">
        <v>5323.5</v>
      </c>
      <c r="L2087" s="162">
        <v>5441.875</v>
      </c>
      <c r="M2087" s="162">
        <v>5045.8125</v>
      </c>
      <c r="N2087" s="162">
        <v>67726.137499999997</v>
      </c>
      <c r="O2087" s="171">
        <v>96.7</v>
      </c>
      <c r="P2087" s="326" t="b">
        <f t="shared" ca="1" si="32"/>
        <v>0</v>
      </c>
      <c r="Q2087" s="234">
        <v>17486.825000000001</v>
      </c>
      <c r="R2087" s="234">
        <v>27420.125</v>
      </c>
      <c r="S2087" s="234">
        <v>22819.1875</v>
      </c>
    </row>
    <row r="2088" spans="1:19">
      <c r="A2088" s="169">
        <v>45367</v>
      </c>
      <c r="B2088" s="162">
        <v>8499</v>
      </c>
      <c r="C2088" s="162">
        <v>4568.5</v>
      </c>
      <c r="D2088" s="162">
        <v>4540.8024999999998</v>
      </c>
      <c r="E2088" s="162">
        <v>6374</v>
      </c>
      <c r="F2088" s="162">
        <v>8247.5</v>
      </c>
      <c r="G2088" s="162">
        <v>140.76</v>
      </c>
      <c r="H2088" s="162">
        <v>8879</v>
      </c>
      <c r="I2088" s="162">
        <v>3923.875</v>
      </c>
      <c r="J2088" s="162">
        <v>7061</v>
      </c>
      <c r="K2088" s="162">
        <v>5355.25</v>
      </c>
      <c r="L2088" s="162">
        <v>5250.875</v>
      </c>
      <c r="M2088" s="162">
        <v>5008.0625</v>
      </c>
      <c r="N2088" s="162">
        <v>67848.625</v>
      </c>
      <c r="O2088" s="171">
        <v>99.3</v>
      </c>
      <c r="P2088" s="326" t="b">
        <f t="shared" ca="1" si="32"/>
        <v>0</v>
      </c>
      <c r="Q2088" s="234">
        <v>17608.302499999998</v>
      </c>
      <c r="R2088" s="234">
        <v>27565.135000000002</v>
      </c>
      <c r="S2088" s="234">
        <v>22675.1875</v>
      </c>
    </row>
    <row r="2089" spans="1:19">
      <c r="A2089" s="169">
        <v>45368</v>
      </c>
      <c r="B2089" s="162">
        <v>8364</v>
      </c>
      <c r="C2089" s="162">
        <v>4769.5</v>
      </c>
      <c r="D2089" s="162">
        <v>4386.2749999999996</v>
      </c>
      <c r="E2089" s="162">
        <v>6087</v>
      </c>
      <c r="F2089" s="162">
        <v>8117.5</v>
      </c>
      <c r="G2089" s="162">
        <v>163.56</v>
      </c>
      <c r="H2089" s="162">
        <v>8721</v>
      </c>
      <c r="I2089" s="162">
        <v>3963.875</v>
      </c>
      <c r="J2089" s="162">
        <v>7139.5</v>
      </c>
      <c r="K2089" s="162">
        <v>5524.25</v>
      </c>
      <c r="L2089" s="162">
        <v>5127.5</v>
      </c>
      <c r="M2089" s="162">
        <v>4993.9375</v>
      </c>
      <c r="N2089" s="162">
        <v>67357.897499999992</v>
      </c>
      <c r="O2089" s="171">
        <v>93.1</v>
      </c>
      <c r="P2089" s="326" t="b">
        <f t="shared" ca="1" si="32"/>
        <v>0</v>
      </c>
      <c r="Q2089" s="234">
        <v>17519.775000000001</v>
      </c>
      <c r="R2089" s="234">
        <v>27052.934999999998</v>
      </c>
      <c r="S2089" s="234">
        <v>22785.1875</v>
      </c>
    </row>
    <row r="2090" spans="1:19">
      <c r="A2090" s="169">
        <v>45369</v>
      </c>
      <c r="B2090" s="162">
        <v>8515.25</v>
      </c>
      <c r="C2090" s="162">
        <v>4460.25</v>
      </c>
      <c r="D2090" s="162">
        <v>4413.7162500000004</v>
      </c>
      <c r="E2090" s="162">
        <v>5662</v>
      </c>
      <c r="F2090" s="162">
        <v>7883</v>
      </c>
      <c r="G2090" s="162">
        <v>148.26</v>
      </c>
      <c r="H2090" s="162">
        <v>8769</v>
      </c>
      <c r="I2090" s="162">
        <v>3880.375</v>
      </c>
      <c r="J2090" s="162">
        <v>7081</v>
      </c>
      <c r="K2090" s="162">
        <v>5370.25</v>
      </c>
      <c r="L2090" s="162">
        <v>5037</v>
      </c>
      <c r="M2090" s="162">
        <v>4847.5625</v>
      </c>
      <c r="N2090" s="162">
        <v>66067.663750000007</v>
      </c>
      <c r="O2090" s="171">
        <v>94.9</v>
      </c>
      <c r="P2090" s="326" t="b">
        <f t="shared" ca="1" si="32"/>
        <v>0</v>
      </c>
      <c r="Q2090" s="234">
        <v>17389.216250000001</v>
      </c>
      <c r="R2090" s="234">
        <v>26342.635000000002</v>
      </c>
      <c r="S2090" s="234">
        <v>22335.8125</v>
      </c>
    </row>
    <row r="2091" spans="1:19">
      <c r="A2091" s="169">
        <v>45370</v>
      </c>
      <c r="B2091" s="162">
        <v>8467.5</v>
      </c>
      <c r="C2091" s="162">
        <v>4445.5</v>
      </c>
      <c r="D2091" s="162">
        <v>4568.0637500000003</v>
      </c>
      <c r="E2091" s="162">
        <v>6602</v>
      </c>
      <c r="F2091" s="162">
        <v>7930</v>
      </c>
      <c r="G2091" s="162">
        <v>154.44999999999999</v>
      </c>
      <c r="H2091" s="162">
        <v>8761</v>
      </c>
      <c r="I2091" s="162">
        <v>3908.875</v>
      </c>
      <c r="J2091" s="162">
        <v>6777.5</v>
      </c>
      <c r="K2091" s="162">
        <v>5245</v>
      </c>
      <c r="L2091" s="162">
        <v>4923.875</v>
      </c>
      <c r="M2091" s="162">
        <v>4703.1875</v>
      </c>
      <c r="N2091" s="162">
        <v>66486.951249999998</v>
      </c>
      <c r="O2091" s="171">
        <v>90.1</v>
      </c>
      <c r="P2091" s="326" t="b">
        <f t="shared" ca="1" si="32"/>
        <v>0</v>
      </c>
      <c r="Q2091" s="234">
        <v>17481.063750000001</v>
      </c>
      <c r="R2091" s="234">
        <v>27356.325000000001</v>
      </c>
      <c r="S2091" s="234">
        <v>21649.5625</v>
      </c>
    </row>
    <row r="2092" spans="1:19">
      <c r="A2092" s="169">
        <v>45371</v>
      </c>
      <c r="B2092" s="162">
        <v>8557.75</v>
      </c>
      <c r="C2092" s="162">
        <v>4576</v>
      </c>
      <c r="D2092" s="162">
        <v>5633.7012500000001</v>
      </c>
      <c r="E2092" s="162">
        <v>5965</v>
      </c>
      <c r="F2092" s="162">
        <v>7831</v>
      </c>
      <c r="G2092" s="162">
        <v>165.48000000000002</v>
      </c>
      <c r="H2092" s="162">
        <v>8897</v>
      </c>
      <c r="I2092" s="162">
        <v>3935.375</v>
      </c>
      <c r="J2092" s="162">
        <v>6625</v>
      </c>
      <c r="K2092" s="162">
        <v>5341.5</v>
      </c>
      <c r="L2092" s="162">
        <v>5032.75</v>
      </c>
      <c r="M2092" s="162">
        <v>4539.625</v>
      </c>
      <c r="N2092" s="162">
        <v>67100.181249999994</v>
      </c>
      <c r="O2092" s="171">
        <v>88.9</v>
      </c>
      <c r="P2092" s="326" t="b">
        <f t="shared" ca="1" si="32"/>
        <v>0</v>
      </c>
      <c r="Q2092" s="234">
        <v>18767.451249999998</v>
      </c>
      <c r="R2092" s="234">
        <v>26793.855</v>
      </c>
      <c r="S2092" s="234">
        <v>21538.875</v>
      </c>
    </row>
    <row r="2093" spans="1:19">
      <c r="A2093" s="169">
        <v>45372</v>
      </c>
      <c r="B2093" s="162">
        <v>8631.75</v>
      </c>
      <c r="C2093" s="162">
        <v>4442.25</v>
      </c>
      <c r="D2093" s="162">
        <v>6169.9274999999998</v>
      </c>
      <c r="E2093" s="162">
        <v>6308</v>
      </c>
      <c r="F2093" s="162">
        <v>7932.5</v>
      </c>
      <c r="G2093" s="162">
        <v>165.5</v>
      </c>
      <c r="H2093" s="162">
        <v>8890</v>
      </c>
      <c r="I2093" s="162">
        <v>3900.125</v>
      </c>
      <c r="J2093" s="162">
        <v>6538</v>
      </c>
      <c r="K2093" s="162">
        <v>5268</v>
      </c>
      <c r="L2093" s="162">
        <v>5020.375</v>
      </c>
      <c r="M2093" s="162">
        <v>4451.125</v>
      </c>
      <c r="N2093" s="162">
        <v>67717.552499999991</v>
      </c>
      <c r="O2093" s="171">
        <v>98.4</v>
      </c>
      <c r="P2093" s="326" t="b">
        <f t="shared" ca="1" si="32"/>
        <v>0</v>
      </c>
      <c r="Q2093" s="234">
        <v>19243.927499999998</v>
      </c>
      <c r="R2093" s="234">
        <v>27196.125</v>
      </c>
      <c r="S2093" s="234">
        <v>21277.5</v>
      </c>
    </row>
    <row r="2094" spans="1:19">
      <c r="A2094" s="169">
        <v>45373</v>
      </c>
      <c r="B2094" s="162">
        <v>8574.5</v>
      </c>
      <c r="C2094" s="162">
        <v>4713.25</v>
      </c>
      <c r="D2094" s="162">
        <v>5239.3324999999995</v>
      </c>
      <c r="E2094" s="162">
        <v>6288</v>
      </c>
      <c r="F2094" s="162">
        <v>7813</v>
      </c>
      <c r="G2094" s="162">
        <v>173.04999999999995</v>
      </c>
      <c r="H2094" s="162">
        <v>8839.8892860412598</v>
      </c>
      <c r="I2094" s="162">
        <v>4072.375</v>
      </c>
      <c r="J2094" s="162">
        <v>7119</v>
      </c>
      <c r="K2094" s="162">
        <v>5251</v>
      </c>
      <c r="L2094" s="162">
        <v>5537.875</v>
      </c>
      <c r="M2094" s="162">
        <v>4927.25</v>
      </c>
      <c r="N2094" s="162">
        <v>68548.521786041267</v>
      </c>
      <c r="O2094" s="171">
        <v>95.7</v>
      </c>
      <c r="P2094" s="326" t="b">
        <f t="shared" ca="1" si="32"/>
        <v>0</v>
      </c>
      <c r="Q2094" s="234">
        <v>18527.0825</v>
      </c>
      <c r="R2094" s="234">
        <v>27186.314286041259</v>
      </c>
      <c r="S2094" s="234">
        <v>22835.125</v>
      </c>
    </row>
    <row r="2095" spans="1:19">
      <c r="A2095" s="169">
        <v>45374</v>
      </c>
      <c r="B2095" s="162">
        <v>8591.75</v>
      </c>
      <c r="C2095" s="162">
        <v>4586.75</v>
      </c>
      <c r="D2095" s="162">
        <v>5241.1050000000005</v>
      </c>
      <c r="E2095" s="162">
        <v>6655</v>
      </c>
      <c r="F2095" s="162">
        <v>8277.5</v>
      </c>
      <c r="G2095" s="162">
        <v>158</v>
      </c>
      <c r="H2095" s="162">
        <v>8792.1201171875</v>
      </c>
      <c r="I2095" s="162">
        <v>4019.125</v>
      </c>
      <c r="J2095" s="162">
        <v>7169</v>
      </c>
      <c r="K2095" s="162">
        <v>5310</v>
      </c>
      <c r="L2095" s="162">
        <v>5471.375</v>
      </c>
      <c r="M2095" s="162">
        <v>4965.5625</v>
      </c>
      <c r="N2095" s="162">
        <v>69237.28761718751</v>
      </c>
      <c r="O2095" s="171">
        <v>98</v>
      </c>
      <c r="P2095" s="326" t="b">
        <f t="shared" ca="1" si="32"/>
        <v>0</v>
      </c>
      <c r="Q2095" s="234">
        <v>18419.605</v>
      </c>
      <c r="R2095" s="234">
        <v>27901.7451171875</v>
      </c>
      <c r="S2095" s="234">
        <v>22915.9375</v>
      </c>
    </row>
    <row r="2096" spans="1:19">
      <c r="A2096" s="169">
        <v>45375</v>
      </c>
      <c r="B2096" s="162">
        <v>8559</v>
      </c>
      <c r="C2096" s="162">
        <v>4166</v>
      </c>
      <c r="D2096" s="162">
        <v>4878.7112500000003</v>
      </c>
      <c r="E2096" s="162">
        <v>6625</v>
      </c>
      <c r="F2096" s="162">
        <v>8205</v>
      </c>
      <c r="G2096" s="162">
        <v>186.5</v>
      </c>
      <c r="H2096" s="162">
        <v>8840.615234375</v>
      </c>
      <c r="I2096" s="162">
        <v>3977.75</v>
      </c>
      <c r="J2096" s="162">
        <v>7109</v>
      </c>
      <c r="K2096" s="162">
        <v>5438</v>
      </c>
      <c r="L2096" s="162">
        <v>5286.375</v>
      </c>
      <c r="M2096" s="162">
        <v>4981.625</v>
      </c>
      <c r="N2096" s="162">
        <v>68253.576484374993</v>
      </c>
      <c r="O2096" s="171">
        <v>92.2</v>
      </c>
      <c r="P2096" s="326" t="b">
        <f t="shared" ca="1" si="32"/>
        <v>0</v>
      </c>
      <c r="Q2096" s="234">
        <v>17603.71125</v>
      </c>
      <c r="R2096" s="234">
        <v>27834.865234375</v>
      </c>
      <c r="S2096" s="234">
        <v>22815</v>
      </c>
    </row>
    <row r="2097" spans="1:19">
      <c r="A2097" s="169">
        <v>45376</v>
      </c>
      <c r="B2097" s="162">
        <v>8400</v>
      </c>
      <c r="C2097" s="162">
        <v>4146.25</v>
      </c>
      <c r="D2097" s="162">
        <v>4965.9825000000001</v>
      </c>
      <c r="E2097" s="162">
        <v>5669</v>
      </c>
      <c r="F2097" s="162">
        <v>7859.5</v>
      </c>
      <c r="G2097" s="162">
        <v>176.09000000000003</v>
      </c>
      <c r="H2097" s="162">
        <v>8818.66796875</v>
      </c>
      <c r="I2097" s="162">
        <v>3818.625</v>
      </c>
      <c r="J2097" s="162">
        <v>7120.5</v>
      </c>
      <c r="K2097" s="162">
        <v>5333.5</v>
      </c>
      <c r="L2097" s="162">
        <v>5306.375</v>
      </c>
      <c r="M2097" s="162">
        <v>4770</v>
      </c>
      <c r="N2097" s="162">
        <v>66384.490468749995</v>
      </c>
      <c r="O2097" s="171">
        <v>96.9</v>
      </c>
      <c r="P2097" s="326" t="b">
        <f t="shared" ca="1" si="32"/>
        <v>0</v>
      </c>
      <c r="Q2097" s="234">
        <v>17512.232499999998</v>
      </c>
      <c r="R2097" s="234">
        <v>26341.88296875</v>
      </c>
      <c r="S2097" s="234">
        <v>22530.375</v>
      </c>
    </row>
    <row r="2098" spans="1:19">
      <c r="A2098" s="169">
        <v>45377</v>
      </c>
      <c r="B2098" s="162">
        <v>8361.75</v>
      </c>
      <c r="C2098" s="162">
        <v>3955.5</v>
      </c>
      <c r="D2098" s="162">
        <v>5674.9725000000008</v>
      </c>
      <c r="E2098" s="162">
        <v>6408</v>
      </c>
      <c r="F2098" s="162">
        <v>7938</v>
      </c>
      <c r="G2098" s="162">
        <v>184.41999999999996</v>
      </c>
      <c r="H2098" s="162">
        <v>9032.8046875</v>
      </c>
      <c r="I2098" s="162">
        <v>4135.75</v>
      </c>
      <c r="J2098" s="162">
        <v>7043.5</v>
      </c>
      <c r="K2098" s="162">
        <v>5287</v>
      </c>
      <c r="L2098" s="162">
        <v>5368.875</v>
      </c>
      <c r="M2098" s="162">
        <v>4822</v>
      </c>
      <c r="N2098" s="162">
        <v>68212.572187500002</v>
      </c>
      <c r="O2098" s="171">
        <v>94.5</v>
      </c>
      <c r="P2098" s="326" t="b">
        <f t="shared" ca="1" si="32"/>
        <v>0</v>
      </c>
      <c r="Q2098" s="234">
        <v>17992.2225</v>
      </c>
      <c r="R2098" s="234">
        <v>27698.974687499998</v>
      </c>
      <c r="S2098" s="234">
        <v>22521.375</v>
      </c>
    </row>
    <row r="2099" spans="1:19">
      <c r="A2099" s="169">
        <v>45378</v>
      </c>
      <c r="B2099" s="162">
        <v>8582.75</v>
      </c>
      <c r="C2099" s="162">
        <v>4262.5</v>
      </c>
      <c r="D2099" s="162">
        <v>5807.9512500000001</v>
      </c>
      <c r="E2099" s="162">
        <v>5577</v>
      </c>
      <c r="F2099" s="162">
        <v>7949</v>
      </c>
      <c r="G2099" s="162">
        <v>167.52999999999997</v>
      </c>
      <c r="H2099" s="162">
        <v>8922.86328125</v>
      </c>
      <c r="I2099" s="162">
        <v>3831.625</v>
      </c>
      <c r="J2099" s="162">
        <v>7003</v>
      </c>
      <c r="K2099" s="162">
        <v>5307.25</v>
      </c>
      <c r="L2099" s="162">
        <v>5433.125</v>
      </c>
      <c r="M2099" s="162">
        <v>4901.375</v>
      </c>
      <c r="N2099" s="162">
        <v>67745.969531249997</v>
      </c>
      <c r="O2099" s="171">
        <v>95.1</v>
      </c>
      <c r="P2099" s="326" t="b">
        <f t="shared" ca="1" si="32"/>
        <v>0</v>
      </c>
      <c r="Q2099" s="234">
        <v>18653.201249999998</v>
      </c>
      <c r="R2099" s="234">
        <v>26448.018281249999</v>
      </c>
      <c r="S2099" s="234">
        <v>22644.75</v>
      </c>
    </row>
    <row r="2100" spans="1:19">
      <c r="A2100" s="169">
        <v>45379</v>
      </c>
      <c r="B2100" s="162">
        <v>8712.25</v>
      </c>
      <c r="C2100" s="162">
        <v>4306.75</v>
      </c>
      <c r="D2100" s="162">
        <v>5746.5562499999996</v>
      </c>
      <c r="E2100" s="162">
        <v>5432</v>
      </c>
      <c r="F2100" s="162">
        <v>7825.5</v>
      </c>
      <c r="G2100" s="162">
        <v>166.76999999999998</v>
      </c>
      <c r="H2100" s="162">
        <v>9009.64453125</v>
      </c>
      <c r="I2100" s="162">
        <v>3845.25</v>
      </c>
      <c r="J2100" s="162">
        <v>7047</v>
      </c>
      <c r="K2100" s="162">
        <v>5315</v>
      </c>
      <c r="L2100" s="162">
        <v>5500.75</v>
      </c>
      <c r="M2100" s="162">
        <v>4770.125</v>
      </c>
      <c r="N2100" s="162">
        <v>67677.595781249998</v>
      </c>
      <c r="O2100" s="171">
        <v>96.6</v>
      </c>
      <c r="P2100" s="326" t="b">
        <f t="shared" ca="1" si="32"/>
        <v>0</v>
      </c>
      <c r="Q2100" s="234">
        <v>18765.556250000001</v>
      </c>
      <c r="R2100" s="234">
        <v>26279.16453125</v>
      </c>
      <c r="S2100" s="234">
        <v>22632.875</v>
      </c>
    </row>
    <row r="2101" spans="1:19">
      <c r="A2101" s="169">
        <v>45380</v>
      </c>
      <c r="B2101" s="162">
        <v>8684.5</v>
      </c>
      <c r="C2101" s="162">
        <v>4445</v>
      </c>
      <c r="D2101" s="162">
        <v>5866.2349999999997</v>
      </c>
      <c r="E2101" s="162">
        <v>5560</v>
      </c>
      <c r="F2101" s="162">
        <v>8182.5</v>
      </c>
      <c r="G2101" s="162">
        <v>171.91000000000003</v>
      </c>
      <c r="H2101" s="162">
        <v>9160.58203125</v>
      </c>
      <c r="I2101" s="162">
        <v>4015.875</v>
      </c>
      <c r="J2101" s="162">
        <v>7208</v>
      </c>
      <c r="K2101" s="162">
        <v>5359.25</v>
      </c>
      <c r="L2101" s="162">
        <v>5313.5</v>
      </c>
      <c r="M2101" s="162">
        <v>4895</v>
      </c>
      <c r="N2101" s="162">
        <v>68862.352031250004</v>
      </c>
      <c r="O2101" s="171">
        <v>93.4</v>
      </c>
      <c r="P2101" s="326" t="b">
        <f t="shared" ca="1" si="32"/>
        <v>0</v>
      </c>
      <c r="Q2101" s="234">
        <v>18995.735000000001</v>
      </c>
      <c r="R2101" s="234">
        <v>27090.86703125</v>
      </c>
      <c r="S2101" s="234">
        <v>22775.75</v>
      </c>
    </row>
    <row r="2102" spans="1:19">
      <c r="A2102" s="169">
        <v>45381</v>
      </c>
      <c r="B2102" s="162">
        <v>8619.25</v>
      </c>
      <c r="C2102" s="162">
        <v>4322</v>
      </c>
      <c r="D2102" s="162">
        <v>5521.3</v>
      </c>
      <c r="E2102" s="162">
        <v>5670</v>
      </c>
      <c r="F2102" s="162">
        <v>8092.5</v>
      </c>
      <c r="G2102" s="162">
        <v>180.48000000000002</v>
      </c>
      <c r="H2102" s="162">
        <v>9073.0625</v>
      </c>
      <c r="I2102" s="162">
        <v>3779.875</v>
      </c>
      <c r="J2102" s="162">
        <v>7204</v>
      </c>
      <c r="K2102" s="162">
        <v>5451.25</v>
      </c>
      <c r="L2102" s="162">
        <v>5318.375</v>
      </c>
      <c r="M2102" s="162">
        <v>4885.625</v>
      </c>
      <c r="N2102" s="162">
        <v>68117.717499999999</v>
      </c>
      <c r="O2102" s="171">
        <v>95.9</v>
      </c>
      <c r="P2102" s="326" t="b">
        <f t="shared" ca="1" si="32"/>
        <v>0</v>
      </c>
      <c r="Q2102" s="234">
        <v>18462.55</v>
      </c>
      <c r="R2102" s="234">
        <v>26795.9175</v>
      </c>
      <c r="S2102" s="234">
        <v>22859.25</v>
      </c>
    </row>
    <row r="2103" spans="1:19">
      <c r="A2103" s="169">
        <v>45382</v>
      </c>
      <c r="B2103" s="162">
        <v>8575.5</v>
      </c>
      <c r="C2103" s="162">
        <v>4222.25</v>
      </c>
      <c r="D2103" s="162">
        <v>5671.6925000000001</v>
      </c>
      <c r="E2103" s="162">
        <v>5586</v>
      </c>
      <c r="F2103" s="162">
        <v>8124.5</v>
      </c>
      <c r="G2103" s="162">
        <v>156.45999999999998</v>
      </c>
      <c r="H2103" s="162">
        <v>9074.515625</v>
      </c>
      <c r="I2103" s="162">
        <v>3897.5</v>
      </c>
      <c r="J2103" s="162">
        <v>7128.5</v>
      </c>
      <c r="K2103" s="162">
        <v>5469.25</v>
      </c>
      <c r="L2103" s="162">
        <v>5331.625</v>
      </c>
      <c r="M2103" s="162">
        <v>4865.75</v>
      </c>
      <c r="N2103" s="162">
        <v>68103.543124999997</v>
      </c>
      <c r="O2103" s="171">
        <v>90.5</v>
      </c>
      <c r="P2103" s="326" t="b">
        <f t="shared" ca="1" si="32"/>
        <v>0</v>
      </c>
      <c r="Q2103" s="234">
        <v>18469.442500000001</v>
      </c>
      <c r="R2103" s="234">
        <v>26838.975624999999</v>
      </c>
      <c r="S2103" s="234">
        <v>22795.125</v>
      </c>
    </row>
    <row r="2104" spans="1:19">
      <c r="A2104" s="169">
        <v>45383</v>
      </c>
      <c r="B2104" s="162">
        <v>8759.25</v>
      </c>
      <c r="C2104" s="162">
        <v>3980.5</v>
      </c>
      <c r="D2104" s="162">
        <v>5906.1212500000001</v>
      </c>
      <c r="E2104" s="162">
        <v>5739.37548828125</v>
      </c>
      <c r="F2104" s="162">
        <v>8133.5</v>
      </c>
      <c r="G2104" s="162">
        <v>166.64999999999998</v>
      </c>
      <c r="H2104" s="162">
        <v>9140.421875</v>
      </c>
      <c r="I2104" s="162">
        <v>3922.25</v>
      </c>
      <c r="J2104" s="162">
        <v>7059.5</v>
      </c>
      <c r="K2104" s="162">
        <v>5421.25</v>
      </c>
      <c r="L2104" s="162">
        <v>5235.75</v>
      </c>
      <c r="M2104" s="162">
        <v>4766.5</v>
      </c>
      <c r="N2104" s="162">
        <v>68231.068613281255</v>
      </c>
      <c r="O2104" s="171">
        <v>94.5</v>
      </c>
      <c r="P2104" s="326" t="b">
        <f t="shared" ca="1" si="32"/>
        <v>0</v>
      </c>
      <c r="Q2104" s="234">
        <v>18645.87125</v>
      </c>
      <c r="R2104" s="234">
        <v>27102.197363281251</v>
      </c>
      <c r="S2104" s="234">
        <v>22483</v>
      </c>
    </row>
    <row r="2105" spans="1:19">
      <c r="A2105" s="169">
        <v>45384</v>
      </c>
      <c r="B2105" s="162">
        <v>8799</v>
      </c>
      <c r="C2105" s="162">
        <v>4307.5</v>
      </c>
      <c r="D2105" s="162">
        <v>5627.2275</v>
      </c>
      <c r="E2105" s="162">
        <v>6175.2666015625</v>
      </c>
      <c r="F2105" s="162">
        <v>7937.5</v>
      </c>
      <c r="G2105" s="162">
        <v>174.39999999999998</v>
      </c>
      <c r="H2105" s="162">
        <v>9118.5859375</v>
      </c>
      <c r="I2105" s="162">
        <v>3921.125</v>
      </c>
      <c r="J2105" s="162">
        <v>6917.5</v>
      </c>
      <c r="K2105" s="162">
        <v>5243.5</v>
      </c>
      <c r="L2105" s="162">
        <v>5173.125</v>
      </c>
      <c r="M2105" s="162">
        <v>4779</v>
      </c>
      <c r="N2105" s="162">
        <v>68173.730039062502</v>
      </c>
      <c r="O2105" s="171">
        <v>93.9</v>
      </c>
      <c r="P2105" s="326" t="b">
        <f t="shared" ca="1" si="32"/>
        <v>0</v>
      </c>
      <c r="Q2105" s="234">
        <v>18733.727500000001</v>
      </c>
      <c r="R2105" s="234">
        <v>27326.877539062501</v>
      </c>
      <c r="S2105" s="234">
        <v>22113.125</v>
      </c>
    </row>
    <row r="2106" spans="1:19">
      <c r="A2106" s="169">
        <v>45385</v>
      </c>
      <c r="B2106" s="162">
        <v>8773.5</v>
      </c>
      <c r="C2106" s="162">
        <v>4434.75</v>
      </c>
      <c r="D2106" s="162">
        <v>5400.1025</v>
      </c>
      <c r="E2106" s="162">
        <v>5468.4638671875</v>
      </c>
      <c r="F2106" s="162">
        <v>7890.5</v>
      </c>
      <c r="G2106" s="162">
        <v>171.42000000000002</v>
      </c>
      <c r="H2106" s="162">
        <v>9148.390625</v>
      </c>
      <c r="I2106" s="162">
        <v>3986.75</v>
      </c>
      <c r="J2106" s="162">
        <v>7187</v>
      </c>
      <c r="K2106" s="162">
        <v>5340</v>
      </c>
      <c r="L2106" s="162">
        <v>5190.875</v>
      </c>
      <c r="M2106" s="162">
        <v>4753</v>
      </c>
      <c r="N2106" s="162">
        <v>67744.751992187492</v>
      </c>
      <c r="O2106" s="171">
        <v>96.9</v>
      </c>
      <c r="P2106" s="326" t="b">
        <f t="shared" ca="1" si="32"/>
        <v>0</v>
      </c>
      <c r="Q2106" s="234">
        <v>18608.352500000001</v>
      </c>
      <c r="R2106" s="234">
        <v>26665.524492187498</v>
      </c>
      <c r="S2106" s="234">
        <v>22470.875</v>
      </c>
    </row>
    <row r="2107" spans="1:19">
      <c r="A2107" s="169">
        <v>45386</v>
      </c>
      <c r="B2107" s="162">
        <v>8543.5</v>
      </c>
      <c r="C2107" s="162">
        <v>4336</v>
      </c>
      <c r="D2107" s="162">
        <v>5490.6350000000002</v>
      </c>
      <c r="E2107" s="162">
        <v>5522.931640625</v>
      </c>
      <c r="F2107" s="162">
        <v>8129</v>
      </c>
      <c r="G2107" s="162">
        <v>178.88</v>
      </c>
      <c r="H2107" s="162">
        <v>9205.6875</v>
      </c>
      <c r="I2107" s="162">
        <v>4114.125</v>
      </c>
      <c r="J2107" s="162">
        <v>7260.5</v>
      </c>
      <c r="K2107" s="162">
        <v>5393.25</v>
      </c>
      <c r="L2107" s="162">
        <v>5192.75</v>
      </c>
      <c r="M2107" s="162">
        <v>4796.375</v>
      </c>
      <c r="N2107" s="162">
        <v>68163.634140624999</v>
      </c>
      <c r="O2107" s="171">
        <v>99.9</v>
      </c>
      <c r="P2107" s="326" t="b">
        <f t="shared" ca="1" si="32"/>
        <v>0</v>
      </c>
      <c r="Q2107" s="234">
        <v>18370.135000000002</v>
      </c>
      <c r="R2107" s="234">
        <v>27150.624140624997</v>
      </c>
      <c r="S2107" s="234">
        <v>22642.875</v>
      </c>
    </row>
    <row r="2108" spans="1:19">
      <c r="A2108" s="169">
        <v>45387</v>
      </c>
      <c r="B2108" s="162">
        <v>8593</v>
      </c>
      <c r="C2108" s="162">
        <v>4609.5</v>
      </c>
      <c r="D2108" s="162">
        <v>4878.49125</v>
      </c>
      <c r="E2108" s="162">
        <v>5945.4296875</v>
      </c>
      <c r="F2108" s="162">
        <v>7962.5</v>
      </c>
      <c r="G2108" s="162">
        <v>171.66000000000003</v>
      </c>
      <c r="H2108" s="162">
        <v>9230.015625</v>
      </c>
      <c r="I2108" s="162">
        <v>3859.5</v>
      </c>
      <c r="J2108" s="162">
        <v>7175.5</v>
      </c>
      <c r="K2108" s="162">
        <v>5450</v>
      </c>
      <c r="L2108" s="162">
        <v>5093.75</v>
      </c>
      <c r="M2108" s="162">
        <v>4888.25</v>
      </c>
      <c r="N2108" s="162">
        <v>67857.596562499995</v>
      </c>
      <c r="O2108" s="171">
        <v>99.3</v>
      </c>
      <c r="P2108" s="326" t="b">
        <f t="shared" ca="1" si="32"/>
        <v>0</v>
      </c>
      <c r="Q2108" s="234">
        <v>18080.991249999999</v>
      </c>
      <c r="R2108" s="234">
        <v>27169.1053125</v>
      </c>
      <c r="S2108" s="234">
        <v>22607.5</v>
      </c>
    </row>
    <row r="2109" spans="1:19">
      <c r="A2109" s="169">
        <v>45388</v>
      </c>
      <c r="B2109" s="162">
        <v>8641.5</v>
      </c>
      <c r="C2109" s="162">
        <v>4787</v>
      </c>
      <c r="D2109" s="162">
        <v>5667.3637500000004</v>
      </c>
      <c r="E2109" s="162">
        <v>5551.25390625</v>
      </c>
      <c r="F2109" s="162">
        <v>8364</v>
      </c>
      <c r="G2109" s="162">
        <v>152.96</v>
      </c>
      <c r="H2109" s="162">
        <v>9043.3125</v>
      </c>
      <c r="I2109" s="162">
        <v>3995.5</v>
      </c>
      <c r="J2109" s="162">
        <v>7140</v>
      </c>
      <c r="K2109" s="162">
        <v>5671</v>
      </c>
      <c r="L2109" s="162">
        <v>5067.25</v>
      </c>
      <c r="M2109" s="162">
        <v>4867.875</v>
      </c>
      <c r="N2109" s="162">
        <v>68949.015156249996</v>
      </c>
      <c r="O2109" s="171">
        <v>91.9</v>
      </c>
      <c r="P2109" s="326" t="b">
        <f t="shared" ca="1" si="32"/>
        <v>0</v>
      </c>
      <c r="Q2109" s="234">
        <v>19095.86375</v>
      </c>
      <c r="R2109" s="234">
        <v>27107.026406249999</v>
      </c>
      <c r="S2109" s="234">
        <v>22746.125</v>
      </c>
    </row>
    <row r="2110" spans="1:19">
      <c r="A2110" s="169">
        <v>45389</v>
      </c>
      <c r="B2110" s="162">
        <v>8426</v>
      </c>
      <c r="C2110" s="162">
        <v>4598</v>
      </c>
      <c r="D2110" s="162">
        <v>5258.6949999999997</v>
      </c>
      <c r="E2110" s="162">
        <v>5372.8671875</v>
      </c>
      <c r="F2110" s="162">
        <v>8231</v>
      </c>
      <c r="G2110" s="162">
        <v>155.72999999999999</v>
      </c>
      <c r="H2110" s="162">
        <v>8921.265625</v>
      </c>
      <c r="I2110" s="162">
        <v>3907.5</v>
      </c>
      <c r="J2110" s="162">
        <v>7096.5</v>
      </c>
      <c r="K2110" s="162">
        <v>6035.75</v>
      </c>
      <c r="L2110" s="162">
        <v>5009.125</v>
      </c>
      <c r="M2110" s="162">
        <v>4807.75</v>
      </c>
      <c r="N2110" s="162">
        <v>67820.182812500003</v>
      </c>
      <c r="O2110" s="171">
        <v>80.900000000000006</v>
      </c>
      <c r="P2110" s="326" t="b">
        <f t="shared" ca="1" si="32"/>
        <v>0</v>
      </c>
      <c r="Q2110" s="234">
        <v>18282.695</v>
      </c>
      <c r="R2110" s="234">
        <v>26588.3628125</v>
      </c>
      <c r="S2110" s="234">
        <v>22949.125</v>
      </c>
    </row>
    <row r="2111" spans="1:19">
      <c r="A2111" s="169">
        <v>45390</v>
      </c>
      <c r="B2111" s="162">
        <v>8495.5</v>
      </c>
      <c r="C2111" s="162">
        <v>4691.75</v>
      </c>
      <c r="D2111" s="162">
        <v>5022.4175000000005</v>
      </c>
      <c r="E2111" s="162">
        <v>5552.22265625</v>
      </c>
      <c r="F2111" s="162">
        <v>8017</v>
      </c>
      <c r="G2111" s="162">
        <v>162.30000000000001</v>
      </c>
      <c r="H2111" s="162">
        <v>8938.34375</v>
      </c>
      <c r="I2111" s="162">
        <v>3876</v>
      </c>
      <c r="J2111" s="162">
        <v>7080.5</v>
      </c>
      <c r="K2111" s="162">
        <v>5883.25</v>
      </c>
      <c r="L2111" s="162">
        <v>5095.375</v>
      </c>
      <c r="M2111" s="162">
        <v>4733.125</v>
      </c>
      <c r="N2111" s="162">
        <v>67547.783906249999</v>
      </c>
      <c r="O2111" s="171">
        <v>94.2</v>
      </c>
      <c r="P2111" s="326" t="b">
        <f t="shared" ca="1" si="32"/>
        <v>0</v>
      </c>
      <c r="Q2111" s="234">
        <v>18209.6675</v>
      </c>
      <c r="R2111" s="234">
        <v>26545.866406249999</v>
      </c>
      <c r="S2111" s="234">
        <v>22792.25</v>
      </c>
    </row>
    <row r="2112" spans="1:19">
      <c r="A2112" s="169">
        <v>45391</v>
      </c>
      <c r="B2112" s="162">
        <v>8792.5</v>
      </c>
      <c r="C2112" s="162">
        <v>4907.5</v>
      </c>
      <c r="D2112" s="162">
        <v>5668.3737499999997</v>
      </c>
      <c r="E2112" s="162">
        <v>6191.72265625</v>
      </c>
      <c r="F2112" s="162">
        <v>7864</v>
      </c>
      <c r="G2112" s="162">
        <v>153.97999999999999</v>
      </c>
      <c r="H2112" s="162">
        <v>8996.765625</v>
      </c>
      <c r="I2112" s="162">
        <v>3852.875</v>
      </c>
      <c r="J2112" s="162">
        <v>7040</v>
      </c>
      <c r="K2112" s="162">
        <v>5519.5</v>
      </c>
      <c r="L2112" s="162">
        <v>5109.875</v>
      </c>
      <c r="M2112" s="162">
        <v>4836.75</v>
      </c>
      <c r="N2112" s="162">
        <v>68933.842031250009</v>
      </c>
      <c r="O2112" s="171">
        <v>94.3</v>
      </c>
      <c r="P2112" s="326" t="b">
        <f t="shared" ca="1" si="32"/>
        <v>0</v>
      </c>
      <c r="Q2112" s="234">
        <v>19368.373749999999</v>
      </c>
      <c r="R2112" s="234">
        <v>27059.34328125</v>
      </c>
      <c r="S2112" s="234">
        <v>22506.125</v>
      </c>
    </row>
    <row r="2113" spans="1:19">
      <c r="A2113" s="169">
        <v>45392</v>
      </c>
      <c r="B2113" s="162">
        <v>8609</v>
      </c>
      <c r="C2113" s="162">
        <v>4983.25</v>
      </c>
      <c r="D2113" s="162">
        <v>5193.7512500000003</v>
      </c>
      <c r="E2113" s="162">
        <v>5953.73046875</v>
      </c>
      <c r="F2113" s="162">
        <v>7980.5</v>
      </c>
      <c r="G2113" s="162">
        <v>173.64</v>
      </c>
      <c r="H2113" s="162">
        <v>9046.96875</v>
      </c>
      <c r="I2113" s="162">
        <v>3867.5</v>
      </c>
      <c r="J2113" s="162">
        <v>6871.5</v>
      </c>
      <c r="K2113" s="162">
        <v>5395.75</v>
      </c>
      <c r="L2113" s="162">
        <v>5008.75</v>
      </c>
      <c r="M2113" s="162">
        <v>4699.625</v>
      </c>
      <c r="N2113" s="162">
        <v>67783.965468750001</v>
      </c>
      <c r="O2113" s="171">
        <v>93.6</v>
      </c>
      <c r="P2113" s="326" t="b">
        <f t="shared" ca="1" si="32"/>
        <v>0</v>
      </c>
      <c r="Q2113" s="234">
        <v>18786.001250000001</v>
      </c>
      <c r="R2113" s="234">
        <v>27022.339218749999</v>
      </c>
      <c r="S2113" s="234">
        <v>21975.625</v>
      </c>
    </row>
    <row r="2114" spans="1:19">
      <c r="A2114" s="169">
        <v>45393</v>
      </c>
      <c r="B2114" s="162">
        <v>8610.5</v>
      </c>
      <c r="C2114" s="162">
        <v>4725.5</v>
      </c>
      <c r="D2114" s="162">
        <v>5359.6875</v>
      </c>
      <c r="E2114" s="162">
        <v>6014.46875</v>
      </c>
      <c r="F2114" s="162">
        <v>7886</v>
      </c>
      <c r="G2114" s="162">
        <v>172.92999999999995</v>
      </c>
      <c r="H2114" s="162">
        <v>8939.78125</v>
      </c>
      <c r="I2114" s="162">
        <v>3781</v>
      </c>
      <c r="J2114" s="162">
        <v>7032</v>
      </c>
      <c r="K2114" s="162">
        <v>5402.5</v>
      </c>
      <c r="L2114" s="162">
        <v>5055.375</v>
      </c>
      <c r="M2114" s="162">
        <v>4801.75</v>
      </c>
      <c r="N2114" s="162">
        <v>67781.492499999993</v>
      </c>
      <c r="O2114" s="171">
        <v>99.4</v>
      </c>
      <c r="P2114" s="326" t="b">
        <f t="shared" ca="1" si="32"/>
        <v>0</v>
      </c>
      <c r="Q2114" s="234">
        <v>18695.6875</v>
      </c>
      <c r="R2114" s="234">
        <v>26794.18</v>
      </c>
      <c r="S2114" s="234">
        <v>22291.625</v>
      </c>
    </row>
    <row r="2115" spans="1:19">
      <c r="A2115" s="169">
        <v>45394</v>
      </c>
      <c r="B2115" s="162">
        <v>8753</v>
      </c>
      <c r="C2115" s="162">
        <v>5277.25</v>
      </c>
      <c r="D2115" s="162">
        <v>4625.3074999999999</v>
      </c>
      <c r="E2115" s="162">
        <v>6221.8125</v>
      </c>
      <c r="F2115" s="162">
        <v>7896.5</v>
      </c>
      <c r="G2115" s="162">
        <v>180.94000000000005</v>
      </c>
      <c r="H2115" s="162">
        <v>8900.890625</v>
      </c>
      <c r="I2115" s="162">
        <v>4096.125</v>
      </c>
      <c r="J2115" s="162">
        <v>7117.5</v>
      </c>
      <c r="K2115" s="162">
        <v>5390.5</v>
      </c>
      <c r="L2115" s="162">
        <v>5079.875</v>
      </c>
      <c r="M2115" s="162">
        <v>4910.25</v>
      </c>
      <c r="N2115" s="162">
        <v>68449.950624999998</v>
      </c>
      <c r="O2115" s="171">
        <v>99.4</v>
      </c>
      <c r="P2115" s="326" t="b">
        <f t="shared" ca="1" si="32"/>
        <v>0</v>
      </c>
      <c r="Q2115" s="234">
        <v>18655.557499999999</v>
      </c>
      <c r="R2115" s="234">
        <v>27296.268125000002</v>
      </c>
      <c r="S2115" s="234">
        <v>22498.125</v>
      </c>
    </row>
    <row r="2116" spans="1:19">
      <c r="A2116" s="169">
        <v>45395</v>
      </c>
      <c r="B2116" s="162">
        <v>8733</v>
      </c>
      <c r="C2116" s="162">
        <v>5319.25</v>
      </c>
      <c r="D2116" s="162">
        <v>4724.1225000000004</v>
      </c>
      <c r="E2116" s="162">
        <v>6446.3203125</v>
      </c>
      <c r="F2116" s="162">
        <v>8268.5</v>
      </c>
      <c r="G2116" s="162">
        <v>184.19000000000005</v>
      </c>
      <c r="H2116" s="162">
        <v>9053.609375</v>
      </c>
      <c r="I2116" s="162">
        <v>4338.25</v>
      </c>
      <c r="J2116" s="162">
        <v>7121.5</v>
      </c>
      <c r="K2116" s="162">
        <v>5549.75</v>
      </c>
      <c r="L2116" s="162">
        <v>5097</v>
      </c>
      <c r="M2116" s="162">
        <v>4874.25</v>
      </c>
      <c r="N2116" s="162">
        <v>69709.7421875</v>
      </c>
      <c r="O2116" s="171">
        <v>98.9</v>
      </c>
      <c r="P2116" s="326" t="b">
        <f t="shared" ref="P2116:P2179" ca="1" si="33">AND(A2116&gt;=(TODAY()-30),A2116&lt;TODAY())</f>
        <v>0</v>
      </c>
      <c r="Q2116" s="234">
        <v>18776.372500000001</v>
      </c>
      <c r="R2116" s="234">
        <v>28290.869687500002</v>
      </c>
      <c r="S2116" s="234">
        <v>22642.5</v>
      </c>
    </row>
    <row r="2117" spans="1:19">
      <c r="A2117" s="169">
        <v>45396</v>
      </c>
      <c r="B2117" s="162">
        <v>8521</v>
      </c>
      <c r="C2117" s="162">
        <v>5077.75</v>
      </c>
      <c r="D2117" s="162">
        <v>4531.1712500000003</v>
      </c>
      <c r="E2117" s="162">
        <v>6373.1484375</v>
      </c>
      <c r="F2117" s="162">
        <v>8192</v>
      </c>
      <c r="G2117" s="162">
        <v>186.27999999999997</v>
      </c>
      <c r="H2117" s="162">
        <v>9148.5</v>
      </c>
      <c r="I2117" s="162">
        <v>4170</v>
      </c>
      <c r="J2117" s="162">
        <v>7081.5</v>
      </c>
      <c r="K2117" s="162">
        <v>5475</v>
      </c>
      <c r="L2117" s="162">
        <v>5136</v>
      </c>
      <c r="M2117" s="162">
        <v>4880.25</v>
      </c>
      <c r="N2117" s="162">
        <v>68772.599687499998</v>
      </c>
      <c r="O2117" s="171">
        <v>94.1</v>
      </c>
      <c r="P2117" s="326" t="b">
        <f t="shared" ca="1" si="33"/>
        <v>0</v>
      </c>
      <c r="Q2117" s="234">
        <v>18129.921249999999</v>
      </c>
      <c r="R2117" s="234">
        <v>28069.928437499999</v>
      </c>
      <c r="S2117" s="234">
        <v>22572.75</v>
      </c>
    </row>
    <row r="2118" spans="1:19">
      <c r="A2118" s="169">
        <v>45397</v>
      </c>
      <c r="B2118" s="162">
        <v>8491</v>
      </c>
      <c r="C2118" s="162">
        <v>4631</v>
      </c>
      <c r="D2118" s="162">
        <v>4286.44625</v>
      </c>
      <c r="E2118" s="162">
        <v>5541.796875</v>
      </c>
      <c r="F2118" s="162">
        <v>7870.5</v>
      </c>
      <c r="G2118" s="162">
        <v>181.58999999999997</v>
      </c>
      <c r="H2118" s="162">
        <v>8941.125</v>
      </c>
      <c r="I2118" s="162">
        <v>3982.875</v>
      </c>
      <c r="J2118" s="162">
        <v>7160.5</v>
      </c>
      <c r="K2118" s="162">
        <v>5373</v>
      </c>
      <c r="L2118" s="162">
        <v>5060.875</v>
      </c>
      <c r="M2118" s="162">
        <v>4813.75</v>
      </c>
      <c r="N2118" s="162">
        <v>66334.458125000005</v>
      </c>
      <c r="O2118" s="171">
        <v>98.8</v>
      </c>
      <c r="P2118" s="326" t="b">
        <f t="shared" ca="1" si="33"/>
        <v>0</v>
      </c>
      <c r="Q2118" s="234">
        <v>17408.446250000001</v>
      </c>
      <c r="R2118" s="234">
        <v>26517.886875</v>
      </c>
      <c r="S2118" s="234">
        <v>22408.125</v>
      </c>
    </row>
    <row r="2119" spans="1:19">
      <c r="A2119" s="169">
        <v>45398</v>
      </c>
      <c r="B2119" s="162">
        <v>8490</v>
      </c>
      <c r="C2119" s="162">
        <v>4603.5</v>
      </c>
      <c r="D2119" s="162">
        <v>4275.0837499999998</v>
      </c>
      <c r="E2119" s="162">
        <v>6158.2890625</v>
      </c>
      <c r="F2119" s="162">
        <v>8019.5</v>
      </c>
      <c r="G2119" s="162">
        <v>188.55999999999995</v>
      </c>
      <c r="H2119" s="162">
        <v>8701.890625</v>
      </c>
      <c r="I2119" s="162">
        <v>4077.625</v>
      </c>
      <c r="J2119" s="162">
        <v>7134.5</v>
      </c>
      <c r="K2119" s="162">
        <v>5303</v>
      </c>
      <c r="L2119" s="162">
        <v>5033.75</v>
      </c>
      <c r="M2119" s="162">
        <v>4700.75</v>
      </c>
      <c r="N2119" s="162">
        <v>66686.448437499988</v>
      </c>
      <c r="O2119" s="171">
        <v>87.8</v>
      </c>
      <c r="P2119" s="326" t="b">
        <f t="shared" ca="1" si="33"/>
        <v>0</v>
      </c>
      <c r="Q2119" s="234">
        <v>17368.583749999998</v>
      </c>
      <c r="R2119" s="234">
        <v>27145.864687499998</v>
      </c>
      <c r="S2119" s="234">
        <v>22172</v>
      </c>
    </row>
    <row r="2120" spans="1:19">
      <c r="A2120" s="169">
        <v>45399</v>
      </c>
      <c r="B2120" s="162">
        <v>8660.5</v>
      </c>
      <c r="C2120" s="162">
        <v>4935.5</v>
      </c>
      <c r="D2120" s="162">
        <v>4361.4449999999997</v>
      </c>
      <c r="E2120" s="162">
        <v>6459.0078125</v>
      </c>
      <c r="F2120" s="162">
        <v>7965</v>
      </c>
      <c r="G2120" s="162">
        <v>181.07</v>
      </c>
      <c r="H2120" s="162">
        <v>8648.828125</v>
      </c>
      <c r="I2120" s="162">
        <v>4168.625</v>
      </c>
      <c r="J2120" s="162">
        <v>7127</v>
      </c>
      <c r="K2120" s="162">
        <v>5300.5</v>
      </c>
      <c r="L2120" s="162">
        <v>5114.125</v>
      </c>
      <c r="M2120" s="162">
        <v>4589.375</v>
      </c>
      <c r="N2120" s="162">
        <v>67510.975937499999</v>
      </c>
      <c r="O2120" s="171">
        <v>77.099999999999994</v>
      </c>
      <c r="P2120" s="326" t="b">
        <f t="shared" ca="1" si="33"/>
        <v>0</v>
      </c>
      <c r="Q2120" s="234">
        <v>17957.445</v>
      </c>
      <c r="R2120" s="234">
        <v>27422.5309375</v>
      </c>
      <c r="S2120" s="234">
        <v>22131</v>
      </c>
    </row>
    <row r="2121" spans="1:19">
      <c r="A2121" s="169">
        <v>45400</v>
      </c>
      <c r="B2121" s="162">
        <v>8714.5</v>
      </c>
      <c r="C2121" s="162">
        <v>4786.75</v>
      </c>
      <c r="D2121" s="162">
        <v>4332.2425000000003</v>
      </c>
      <c r="E2121" s="162">
        <v>6002.0390625</v>
      </c>
      <c r="F2121" s="162">
        <v>7766.5</v>
      </c>
      <c r="G2121" s="162">
        <v>168.88</v>
      </c>
      <c r="H2121" s="162">
        <v>8742.921875</v>
      </c>
      <c r="I2121" s="162">
        <v>3732.875</v>
      </c>
      <c r="J2121" s="162">
        <v>7061</v>
      </c>
      <c r="K2121" s="162">
        <v>5203</v>
      </c>
      <c r="L2121" s="162">
        <v>5222.5</v>
      </c>
      <c r="M2121" s="162">
        <v>4755.375</v>
      </c>
      <c r="N2121" s="162">
        <v>66488.583437499998</v>
      </c>
      <c r="O2121" s="171">
        <v>98.5</v>
      </c>
      <c r="P2121" s="326" t="b">
        <f t="shared" ca="1" si="33"/>
        <v>0</v>
      </c>
      <c r="Q2121" s="234">
        <v>17833.4925</v>
      </c>
      <c r="R2121" s="234">
        <v>26413.215937499997</v>
      </c>
      <c r="S2121" s="234">
        <v>22241.875</v>
      </c>
    </row>
    <row r="2122" spans="1:19">
      <c r="A2122" s="169">
        <v>45401</v>
      </c>
      <c r="B2122" s="162">
        <v>8461.5</v>
      </c>
      <c r="C2122" s="162">
        <v>4126.75</v>
      </c>
      <c r="D2122" s="162">
        <v>4913.1062499999998</v>
      </c>
      <c r="E2122" s="162">
        <v>5810.8359375</v>
      </c>
      <c r="F2122" s="162">
        <v>7914</v>
      </c>
      <c r="G2122" s="162">
        <v>158.69</v>
      </c>
      <c r="H2122" s="162">
        <v>8929.765625</v>
      </c>
      <c r="I2122" s="162">
        <v>3935.75</v>
      </c>
      <c r="J2122" s="162">
        <v>7142.5</v>
      </c>
      <c r="K2122" s="162">
        <v>5343</v>
      </c>
      <c r="L2122" s="162">
        <v>5188.625</v>
      </c>
      <c r="M2122" s="162">
        <v>4861.125</v>
      </c>
      <c r="N2122" s="162">
        <v>66785.647812499999</v>
      </c>
      <c r="O2122" s="171">
        <v>95.3</v>
      </c>
      <c r="P2122" s="326" t="b">
        <f t="shared" ca="1" si="33"/>
        <v>0</v>
      </c>
      <c r="Q2122" s="234">
        <v>17501.356250000001</v>
      </c>
      <c r="R2122" s="234">
        <v>26749.041562500002</v>
      </c>
      <c r="S2122" s="234">
        <v>22535.25</v>
      </c>
    </row>
    <row r="2123" spans="1:19">
      <c r="A2123" s="169">
        <v>45402</v>
      </c>
      <c r="B2123" s="162">
        <v>8330</v>
      </c>
      <c r="C2123" s="162">
        <v>4154.25</v>
      </c>
      <c r="D2123" s="162">
        <v>4967.46</v>
      </c>
      <c r="E2123" s="162">
        <v>6225.859375</v>
      </c>
      <c r="F2123" s="162">
        <v>8188.5</v>
      </c>
      <c r="G2123" s="162">
        <v>164.55</v>
      </c>
      <c r="H2123" s="162">
        <v>9053.625</v>
      </c>
      <c r="I2123" s="162">
        <v>4091.375</v>
      </c>
      <c r="J2123" s="162">
        <v>7213.5</v>
      </c>
      <c r="K2123" s="162">
        <v>5500.75</v>
      </c>
      <c r="L2123" s="162">
        <v>5370.125</v>
      </c>
      <c r="M2123" s="162">
        <v>4984.375</v>
      </c>
      <c r="N2123" s="162">
        <v>68244.369375000009</v>
      </c>
      <c r="O2123" s="171">
        <v>97.4</v>
      </c>
      <c r="P2123" s="326" t="b">
        <f t="shared" ca="1" si="33"/>
        <v>0</v>
      </c>
      <c r="Q2123" s="234">
        <v>17451.71</v>
      </c>
      <c r="R2123" s="234">
        <v>27723.909374999999</v>
      </c>
      <c r="S2123" s="234">
        <v>23068.75</v>
      </c>
    </row>
    <row r="2124" spans="1:19">
      <c r="A2124" s="169">
        <v>45403</v>
      </c>
      <c r="B2124" s="162">
        <v>8349.5</v>
      </c>
      <c r="C2124" s="162">
        <v>4328.75</v>
      </c>
      <c r="D2124" s="162">
        <v>5556.0725000000002</v>
      </c>
      <c r="E2124" s="162">
        <v>5814.4296875</v>
      </c>
      <c r="F2124" s="162">
        <v>8002</v>
      </c>
      <c r="G2124" s="162">
        <v>150.53</v>
      </c>
      <c r="H2124" s="162">
        <v>9021.15625</v>
      </c>
      <c r="I2124" s="162">
        <v>3829.375</v>
      </c>
      <c r="J2124" s="162">
        <v>7173</v>
      </c>
      <c r="K2124" s="162">
        <v>5562.25</v>
      </c>
      <c r="L2124" s="162">
        <v>5382.25</v>
      </c>
      <c r="M2124" s="162">
        <v>4974.875</v>
      </c>
      <c r="N2124" s="162">
        <v>68144.188437500008</v>
      </c>
      <c r="O2124" s="171">
        <v>87.1</v>
      </c>
      <c r="P2124" s="326" t="b">
        <f t="shared" ca="1" si="33"/>
        <v>0</v>
      </c>
      <c r="Q2124" s="234">
        <v>18234.322500000002</v>
      </c>
      <c r="R2124" s="234">
        <v>26817.490937499999</v>
      </c>
      <c r="S2124" s="234">
        <v>23092.375</v>
      </c>
    </row>
    <row r="2125" spans="1:19">
      <c r="A2125" s="169">
        <v>45404</v>
      </c>
      <c r="B2125" s="162">
        <v>8517</v>
      </c>
      <c r="C2125" s="162">
        <v>3874.75</v>
      </c>
      <c r="D2125" s="162">
        <v>5094.2912500000002</v>
      </c>
      <c r="E2125" s="162">
        <v>5451.9296875</v>
      </c>
      <c r="F2125" s="162">
        <v>8090.5</v>
      </c>
      <c r="G2125" s="162">
        <v>156.08000000000001</v>
      </c>
      <c r="H2125" s="162">
        <v>8988.09375</v>
      </c>
      <c r="I2125" s="162">
        <v>3791.875</v>
      </c>
      <c r="J2125" s="162">
        <v>7213.5</v>
      </c>
      <c r="K2125" s="162">
        <v>5359.75</v>
      </c>
      <c r="L2125" s="162">
        <v>5259.25</v>
      </c>
      <c r="M2125" s="162">
        <v>4949</v>
      </c>
      <c r="N2125" s="162">
        <v>66746.019687499997</v>
      </c>
      <c r="O2125" s="171">
        <v>96.5</v>
      </c>
      <c r="P2125" s="326" t="b">
        <f t="shared" ca="1" si="33"/>
        <v>0</v>
      </c>
      <c r="Q2125" s="234">
        <v>17486.041250000002</v>
      </c>
      <c r="R2125" s="234">
        <v>26478.478437500002</v>
      </c>
      <c r="S2125" s="234">
        <v>22781.5</v>
      </c>
    </row>
    <row r="2126" spans="1:19">
      <c r="A2126" s="169">
        <v>45405</v>
      </c>
      <c r="B2126" s="162">
        <v>8433</v>
      </c>
      <c r="C2126" s="162">
        <v>4100</v>
      </c>
      <c r="D2126" s="162">
        <v>4996.9224999999997</v>
      </c>
      <c r="E2126" s="162">
        <v>6031.5234375</v>
      </c>
      <c r="F2126" s="162">
        <v>8010.5</v>
      </c>
      <c r="G2126" s="162">
        <v>154.47</v>
      </c>
      <c r="H2126" s="162">
        <v>8799</v>
      </c>
      <c r="I2126" s="162">
        <v>3975.625</v>
      </c>
      <c r="J2126" s="162">
        <v>7173</v>
      </c>
      <c r="K2126" s="162">
        <v>5204.5</v>
      </c>
      <c r="L2126" s="162">
        <v>5247.875</v>
      </c>
      <c r="M2126" s="162">
        <v>4798.375</v>
      </c>
      <c r="N2126" s="162">
        <v>66924.790937500002</v>
      </c>
      <c r="O2126" s="171">
        <v>76.7</v>
      </c>
      <c r="P2126" s="326" t="b">
        <f t="shared" ca="1" si="33"/>
        <v>0</v>
      </c>
      <c r="Q2126" s="234">
        <v>17529.922500000001</v>
      </c>
      <c r="R2126" s="234">
        <v>26971.118437500001</v>
      </c>
      <c r="S2126" s="234">
        <v>22423.75</v>
      </c>
    </row>
    <row r="2127" spans="1:19">
      <c r="A2127" s="169">
        <v>45406</v>
      </c>
      <c r="B2127" s="162">
        <v>8500.5</v>
      </c>
      <c r="C2127" s="162">
        <v>4344.25</v>
      </c>
      <c r="D2127" s="162">
        <v>4831.0337500000005</v>
      </c>
      <c r="E2127" s="162">
        <v>5598.203125</v>
      </c>
      <c r="F2127" s="162">
        <v>8180</v>
      </c>
      <c r="G2127" s="162">
        <v>161.66</v>
      </c>
      <c r="H2127" s="162">
        <v>8894.90625</v>
      </c>
      <c r="I2127" s="162">
        <v>3850.625</v>
      </c>
      <c r="J2127" s="162">
        <v>7113</v>
      </c>
      <c r="K2127" s="162">
        <v>5266.25</v>
      </c>
      <c r="L2127" s="162">
        <v>5303.25</v>
      </c>
      <c r="M2127" s="162">
        <v>4716.125</v>
      </c>
      <c r="N2127" s="162">
        <v>66759.803125000006</v>
      </c>
      <c r="O2127" s="171">
        <v>71.099999999999994</v>
      </c>
      <c r="P2127" s="326" t="b">
        <f t="shared" ca="1" si="33"/>
        <v>0</v>
      </c>
      <c r="Q2127" s="234">
        <v>17675.783750000002</v>
      </c>
      <c r="R2127" s="234">
        <v>26685.394375</v>
      </c>
      <c r="S2127" s="234">
        <v>22398.625</v>
      </c>
    </row>
    <row r="2128" spans="1:19">
      <c r="A2128" s="169">
        <v>45407</v>
      </c>
      <c r="B2128" s="162">
        <v>8693.5</v>
      </c>
      <c r="C2128" s="162">
        <v>4993.75</v>
      </c>
      <c r="D2128" s="162">
        <v>4285.6837500000001</v>
      </c>
      <c r="E2128" s="162">
        <v>6055.25</v>
      </c>
      <c r="F2128" s="162">
        <v>8078</v>
      </c>
      <c r="G2128" s="162">
        <v>159.47</v>
      </c>
      <c r="H2128" s="162">
        <v>8965.71875</v>
      </c>
      <c r="I2128" s="162">
        <v>3873.25</v>
      </c>
      <c r="J2128" s="162">
        <v>7210</v>
      </c>
      <c r="K2128" s="162">
        <v>5220</v>
      </c>
      <c r="L2128" s="162">
        <v>5185.25</v>
      </c>
      <c r="M2128" s="162">
        <v>4699.75</v>
      </c>
      <c r="N2128" s="162">
        <v>67419.622499999998</v>
      </c>
      <c r="O2128" s="171">
        <v>94.8</v>
      </c>
      <c r="P2128" s="326" t="b">
        <f t="shared" ca="1" si="33"/>
        <v>0</v>
      </c>
      <c r="Q2128" s="234">
        <v>17972.93375</v>
      </c>
      <c r="R2128" s="234">
        <v>27131.688750000001</v>
      </c>
      <c r="S2128" s="234">
        <v>22315</v>
      </c>
    </row>
    <row r="2129" spans="1:19">
      <c r="A2129" s="169">
        <v>45408</v>
      </c>
      <c r="B2129" s="162">
        <v>8529.5</v>
      </c>
      <c r="C2129" s="162">
        <v>4587.75</v>
      </c>
      <c r="D2129" s="162">
        <v>4662.6087500000003</v>
      </c>
      <c r="E2129" s="162">
        <v>5432.90625</v>
      </c>
      <c r="F2129" s="162">
        <v>8095.5</v>
      </c>
      <c r="G2129" s="162">
        <v>157.09</v>
      </c>
      <c r="H2129" s="162">
        <v>9028.1875</v>
      </c>
      <c r="I2129" s="162">
        <v>3776.25</v>
      </c>
      <c r="J2129" s="162">
        <v>7303.5</v>
      </c>
      <c r="K2129" s="162">
        <v>5369.5</v>
      </c>
      <c r="L2129" s="162">
        <v>5354.625</v>
      </c>
      <c r="M2129" s="162">
        <v>4910.875</v>
      </c>
      <c r="N2129" s="162">
        <v>67208.292499999996</v>
      </c>
      <c r="O2129" s="171">
        <v>84.3</v>
      </c>
      <c r="P2129" s="326" t="b">
        <f t="shared" ca="1" si="33"/>
        <v>0</v>
      </c>
      <c r="Q2129" s="234">
        <v>17779.858749999999</v>
      </c>
      <c r="R2129" s="234">
        <v>26489.93375</v>
      </c>
      <c r="S2129" s="234">
        <v>22938.5</v>
      </c>
    </row>
    <row r="2130" spans="1:19">
      <c r="A2130" s="169">
        <v>45409</v>
      </c>
      <c r="B2130" s="162">
        <v>8693</v>
      </c>
      <c r="C2130" s="162">
        <v>4718.25</v>
      </c>
      <c r="D2130" s="162">
        <v>4793.9800000000005</v>
      </c>
      <c r="E2130" s="162">
        <v>6258.015625</v>
      </c>
      <c r="F2130" s="162">
        <v>8256.5</v>
      </c>
      <c r="G2130" s="162">
        <v>155.62</v>
      </c>
      <c r="H2130" s="162">
        <v>9130.65625</v>
      </c>
      <c r="I2130" s="162">
        <v>4074.875</v>
      </c>
      <c r="J2130" s="162">
        <v>7306.5</v>
      </c>
      <c r="K2130" s="162">
        <v>5442.5</v>
      </c>
      <c r="L2130" s="162">
        <v>5290.75</v>
      </c>
      <c r="M2130" s="162">
        <v>4874</v>
      </c>
      <c r="N2130" s="162">
        <v>68994.646875000006</v>
      </c>
      <c r="O2130" s="171">
        <v>92.1</v>
      </c>
      <c r="P2130" s="326" t="b">
        <f t="shared" ca="1" si="33"/>
        <v>0</v>
      </c>
      <c r="Q2130" s="234">
        <v>18205.23</v>
      </c>
      <c r="R2130" s="234">
        <v>27875.666875000003</v>
      </c>
      <c r="S2130" s="234">
        <v>22913.75</v>
      </c>
    </row>
    <row r="2131" spans="1:19">
      <c r="A2131" s="169">
        <v>45410</v>
      </c>
      <c r="B2131" s="162">
        <v>8494.5</v>
      </c>
      <c r="C2131" s="162">
        <v>4594</v>
      </c>
      <c r="D2131" s="162">
        <v>4976.5474999999997</v>
      </c>
      <c r="E2131" s="162">
        <v>5723.640625</v>
      </c>
      <c r="F2131" s="162">
        <v>8313</v>
      </c>
      <c r="G2131" s="162">
        <v>156.41</v>
      </c>
      <c r="H2131" s="162">
        <v>9092.0625</v>
      </c>
      <c r="I2131" s="162">
        <v>3977</v>
      </c>
      <c r="J2131" s="162">
        <v>7193.5</v>
      </c>
      <c r="K2131" s="162">
        <v>5460.5</v>
      </c>
      <c r="L2131" s="162">
        <v>5302</v>
      </c>
      <c r="M2131" s="162">
        <v>4868.375</v>
      </c>
      <c r="N2131" s="162">
        <v>68151.535625000004</v>
      </c>
      <c r="O2131" s="171">
        <v>94.1</v>
      </c>
      <c r="P2131" s="326" t="b">
        <f t="shared" ca="1" si="33"/>
        <v>0</v>
      </c>
      <c r="Q2131" s="234">
        <v>18065.047500000001</v>
      </c>
      <c r="R2131" s="234">
        <v>27262.113125</v>
      </c>
      <c r="S2131" s="234">
        <v>22824.375</v>
      </c>
    </row>
    <row r="2132" spans="1:19">
      <c r="A2132" s="169">
        <v>45411</v>
      </c>
      <c r="B2132" s="162">
        <v>8759</v>
      </c>
      <c r="C2132" s="162">
        <v>4643.5</v>
      </c>
      <c r="D2132" s="162">
        <v>4923.9025000000001</v>
      </c>
      <c r="E2132" s="162">
        <v>5505.46875</v>
      </c>
      <c r="F2132" s="162">
        <v>8141</v>
      </c>
      <c r="G2132" s="162">
        <v>171.74</v>
      </c>
      <c r="H2132" s="162">
        <v>9047.4375</v>
      </c>
      <c r="I2132" s="162">
        <v>3938.625</v>
      </c>
      <c r="J2132" s="162">
        <v>7301</v>
      </c>
      <c r="K2132" s="162">
        <v>5426</v>
      </c>
      <c r="L2132" s="162">
        <v>5199</v>
      </c>
      <c r="M2132" s="162">
        <v>4994.375</v>
      </c>
      <c r="N2132" s="162">
        <v>68051.048750000002</v>
      </c>
      <c r="O2132" s="171">
        <v>96.9</v>
      </c>
      <c r="P2132" s="326" t="b">
        <f t="shared" ca="1" si="33"/>
        <v>0</v>
      </c>
      <c r="Q2132" s="234">
        <v>18326.4025</v>
      </c>
      <c r="R2132" s="234">
        <v>26804.271249999998</v>
      </c>
      <c r="S2132" s="234">
        <v>22920.375</v>
      </c>
    </row>
    <row r="2133" spans="1:19">
      <c r="A2133" s="169">
        <v>45412</v>
      </c>
      <c r="B2133" s="162">
        <v>8694.5</v>
      </c>
      <c r="C2133" s="162">
        <v>4575.25</v>
      </c>
      <c r="D2133" s="162">
        <v>4756.4400000000005</v>
      </c>
      <c r="E2133" s="162">
        <v>6100.953125</v>
      </c>
      <c r="F2133" s="162">
        <v>8321.5</v>
      </c>
      <c r="G2133" s="162">
        <v>161.38999999999999</v>
      </c>
      <c r="H2133" s="162">
        <v>8971.53125</v>
      </c>
      <c r="I2133" s="162">
        <v>3993.875</v>
      </c>
      <c r="J2133" s="162">
        <v>7317.5</v>
      </c>
      <c r="K2133" s="162">
        <v>5485.75</v>
      </c>
      <c r="L2133" s="162">
        <v>5116.125</v>
      </c>
      <c r="M2133" s="162">
        <v>4913.375</v>
      </c>
      <c r="N2133" s="162">
        <v>68408.189375000002</v>
      </c>
      <c r="O2133" s="171">
        <v>95.7</v>
      </c>
      <c r="P2133" s="326" t="b">
        <f t="shared" ca="1" si="33"/>
        <v>0</v>
      </c>
      <c r="Q2133" s="234">
        <v>18026.190000000002</v>
      </c>
      <c r="R2133" s="234">
        <v>27549.249374999999</v>
      </c>
      <c r="S2133" s="234">
        <v>22832.75</v>
      </c>
    </row>
    <row r="2134" spans="1:19">
      <c r="A2134" s="169">
        <v>45413</v>
      </c>
      <c r="B2134" s="162">
        <v>8537.5</v>
      </c>
      <c r="C2134" s="162">
        <v>4726.75</v>
      </c>
      <c r="D2134" s="162">
        <v>5558.3875000000007</v>
      </c>
      <c r="E2134" s="162">
        <v>5674.296875</v>
      </c>
      <c r="F2134" s="162">
        <v>8377.5</v>
      </c>
      <c r="G2134" s="162">
        <v>152.16</v>
      </c>
      <c r="H2134" s="162">
        <v>9043.375</v>
      </c>
      <c r="I2134" s="162">
        <v>3948.875</v>
      </c>
      <c r="J2134" s="162">
        <v>7367</v>
      </c>
      <c r="K2134" s="162">
        <v>5541.75</v>
      </c>
      <c r="L2134" s="162">
        <v>5330.125</v>
      </c>
      <c r="M2134" s="162">
        <v>4852.125</v>
      </c>
      <c r="N2134" s="162">
        <v>69109.844375000001</v>
      </c>
      <c r="O2134" s="171">
        <v>96.9</v>
      </c>
      <c r="P2134" s="326" t="b">
        <f t="shared" ca="1" si="33"/>
        <v>0</v>
      </c>
      <c r="Q2134" s="234">
        <v>18822.637500000001</v>
      </c>
      <c r="R2134" s="234">
        <v>27196.206875</v>
      </c>
      <c r="S2134" s="234">
        <v>23091</v>
      </c>
    </row>
    <row r="2135" spans="1:19">
      <c r="A2135" s="169">
        <v>45414</v>
      </c>
      <c r="B2135" s="162">
        <v>8708</v>
      </c>
      <c r="C2135" s="162">
        <v>4519.75</v>
      </c>
      <c r="D2135" s="162">
        <v>5234.7674999999999</v>
      </c>
      <c r="E2135" s="162">
        <v>6002.609375</v>
      </c>
      <c r="F2135" s="162">
        <v>8041</v>
      </c>
      <c r="G2135" s="162">
        <v>153.51</v>
      </c>
      <c r="H2135" s="162">
        <v>9047.3125</v>
      </c>
      <c r="I2135" s="162">
        <v>4014.5</v>
      </c>
      <c r="J2135" s="162">
        <v>7274.5</v>
      </c>
      <c r="K2135" s="162">
        <v>5481.25</v>
      </c>
      <c r="L2135" s="162">
        <v>5268.5</v>
      </c>
      <c r="M2135" s="162">
        <v>4917.625</v>
      </c>
      <c r="N2135" s="162">
        <v>68663.324374999997</v>
      </c>
      <c r="O2135" s="171">
        <v>98.7</v>
      </c>
      <c r="P2135" s="326" t="b">
        <f t="shared" ca="1" si="33"/>
        <v>0</v>
      </c>
      <c r="Q2135" s="234">
        <v>18462.517500000002</v>
      </c>
      <c r="R2135" s="234">
        <v>27258.931875000002</v>
      </c>
      <c r="S2135" s="234">
        <v>22941.875</v>
      </c>
    </row>
    <row r="2136" spans="1:19">
      <c r="A2136" s="169">
        <v>45415</v>
      </c>
      <c r="B2136" s="162">
        <v>8573.5</v>
      </c>
      <c r="C2136" s="162">
        <v>4514</v>
      </c>
      <c r="D2136" s="162">
        <v>5178.1849999999995</v>
      </c>
      <c r="E2136" s="162">
        <v>5528.78125</v>
      </c>
      <c r="F2136" s="162">
        <v>8061.5</v>
      </c>
      <c r="G2136" s="162">
        <v>156.76</v>
      </c>
      <c r="H2136" s="162">
        <v>8946.46875</v>
      </c>
      <c r="I2136" s="162">
        <v>3967.125</v>
      </c>
      <c r="J2136" s="162">
        <v>7176</v>
      </c>
      <c r="K2136" s="162">
        <v>5452</v>
      </c>
      <c r="L2136" s="162">
        <v>5222.625</v>
      </c>
      <c r="M2136" s="162">
        <v>5001.625</v>
      </c>
      <c r="N2136" s="162">
        <v>67778.570000000007</v>
      </c>
      <c r="O2136" s="171">
        <v>98.5</v>
      </c>
      <c r="P2136" s="326" t="b">
        <f t="shared" ca="1" si="33"/>
        <v>0</v>
      </c>
      <c r="Q2136" s="234">
        <v>18265.684999999998</v>
      </c>
      <c r="R2136" s="234">
        <v>26660.635000000002</v>
      </c>
      <c r="S2136" s="234">
        <v>22852.25</v>
      </c>
    </row>
    <row r="2137" spans="1:19">
      <c r="A2137" s="169">
        <v>45416</v>
      </c>
      <c r="B2137" s="162">
        <v>8571.5</v>
      </c>
      <c r="C2137" s="162">
        <v>4895</v>
      </c>
      <c r="D2137" s="162">
        <v>5435.6175000000003</v>
      </c>
      <c r="E2137" s="162">
        <v>5583.09375</v>
      </c>
      <c r="F2137" s="162">
        <v>8382.5</v>
      </c>
      <c r="G2137" s="162">
        <v>150.78</v>
      </c>
      <c r="H2137" s="162">
        <v>9045.78125</v>
      </c>
      <c r="I2137" s="162">
        <v>3786.75</v>
      </c>
      <c r="J2137" s="162">
        <v>7252</v>
      </c>
      <c r="K2137" s="162">
        <v>5547.5</v>
      </c>
      <c r="L2137" s="162">
        <v>5335.625</v>
      </c>
      <c r="M2137" s="162">
        <v>5054.875</v>
      </c>
      <c r="N2137" s="162">
        <v>69041.022499999992</v>
      </c>
      <c r="O2137" s="171">
        <v>92</v>
      </c>
      <c r="P2137" s="326" t="b">
        <f t="shared" ca="1" si="33"/>
        <v>0</v>
      </c>
      <c r="Q2137" s="234">
        <v>18902.1175</v>
      </c>
      <c r="R2137" s="234">
        <v>26948.904999999999</v>
      </c>
      <c r="S2137" s="234">
        <v>23190</v>
      </c>
    </row>
    <row r="2138" spans="1:19">
      <c r="A2138" s="169">
        <v>45417</v>
      </c>
      <c r="B2138" s="162">
        <v>8571.5</v>
      </c>
      <c r="C2138" s="162">
        <v>4923.25</v>
      </c>
      <c r="D2138" s="162">
        <v>4902.63</v>
      </c>
      <c r="E2138" s="162">
        <v>5541.65625</v>
      </c>
      <c r="F2138" s="162">
        <v>8391.5</v>
      </c>
      <c r="G2138" s="162">
        <v>175.98000000000002</v>
      </c>
      <c r="H2138" s="162">
        <v>8994.3125</v>
      </c>
      <c r="I2138" s="162">
        <v>3573.25</v>
      </c>
      <c r="J2138" s="162">
        <v>7154.5</v>
      </c>
      <c r="K2138" s="162">
        <v>5249.25</v>
      </c>
      <c r="L2138" s="162">
        <v>5219.25</v>
      </c>
      <c r="M2138" s="162">
        <v>4961.625</v>
      </c>
      <c r="N2138" s="162">
        <v>67658.703750000001</v>
      </c>
      <c r="O2138" s="171">
        <v>92.1</v>
      </c>
      <c r="P2138" s="326" t="b">
        <f t="shared" ca="1" si="33"/>
        <v>0</v>
      </c>
      <c r="Q2138" s="234">
        <v>18397.38</v>
      </c>
      <c r="R2138" s="234">
        <v>26676.69875</v>
      </c>
      <c r="S2138" s="234">
        <v>22584.625</v>
      </c>
    </row>
    <row r="2139" spans="1:19">
      <c r="A2139" s="169">
        <v>45418</v>
      </c>
      <c r="B2139" s="162">
        <v>8621</v>
      </c>
      <c r="C2139" s="162">
        <v>4883.75</v>
      </c>
      <c r="D2139" s="162">
        <v>4405.3500000000004</v>
      </c>
      <c r="E2139" s="162">
        <v>5467.984375</v>
      </c>
      <c r="F2139" s="162">
        <v>7948.5</v>
      </c>
      <c r="G2139" s="162">
        <v>186.14999999999998</v>
      </c>
      <c r="H2139" s="162">
        <v>8854.25</v>
      </c>
      <c r="I2139" s="162">
        <v>3727.5</v>
      </c>
      <c r="J2139" s="162">
        <v>7134.5</v>
      </c>
      <c r="K2139" s="162">
        <v>5147.75</v>
      </c>
      <c r="L2139" s="162">
        <v>5086.25</v>
      </c>
      <c r="M2139" s="162">
        <v>4833.75</v>
      </c>
      <c r="N2139" s="162">
        <v>66296.734375</v>
      </c>
      <c r="O2139" s="171">
        <v>88.2</v>
      </c>
      <c r="P2139" s="326" t="b">
        <f t="shared" ca="1" si="33"/>
        <v>0</v>
      </c>
      <c r="Q2139" s="234">
        <v>17910.099999999999</v>
      </c>
      <c r="R2139" s="234">
        <v>26184.384375000001</v>
      </c>
      <c r="S2139" s="234">
        <v>22202.25</v>
      </c>
    </row>
    <row r="2140" spans="1:19">
      <c r="A2140" s="169">
        <v>45419</v>
      </c>
      <c r="B2140" s="162">
        <v>8497</v>
      </c>
      <c r="C2140" s="162">
        <v>4811.5</v>
      </c>
      <c r="D2140" s="162">
        <v>4311.24</v>
      </c>
      <c r="E2140" s="162">
        <v>6240.28125</v>
      </c>
      <c r="F2140" s="162">
        <v>7959.5</v>
      </c>
      <c r="G2140" s="162">
        <v>188.95000000000005</v>
      </c>
      <c r="H2140" s="162">
        <v>8743.6875</v>
      </c>
      <c r="I2140" s="162">
        <v>3748</v>
      </c>
      <c r="J2140" s="162">
        <v>7089</v>
      </c>
      <c r="K2140" s="162">
        <v>5119.75</v>
      </c>
      <c r="L2140" s="162">
        <v>5015.375</v>
      </c>
      <c r="M2140" s="162">
        <v>4623.5</v>
      </c>
      <c r="N2140" s="162">
        <v>66347.783750000002</v>
      </c>
      <c r="O2140" s="171">
        <v>72.5</v>
      </c>
      <c r="P2140" s="326" t="b">
        <f t="shared" ca="1" si="33"/>
        <v>0</v>
      </c>
      <c r="Q2140" s="234">
        <v>17619.739999999998</v>
      </c>
      <c r="R2140" s="234">
        <v>26880.418750000001</v>
      </c>
      <c r="S2140" s="234">
        <v>21847.625</v>
      </c>
    </row>
    <row r="2141" spans="1:19">
      <c r="A2141" s="169">
        <v>45420</v>
      </c>
      <c r="B2141" s="162">
        <v>8623.5</v>
      </c>
      <c r="C2141" s="162">
        <v>4838</v>
      </c>
      <c r="D2141" s="162">
        <v>4584.3999999999996</v>
      </c>
      <c r="E2141" s="162">
        <v>6064</v>
      </c>
      <c r="F2141" s="162">
        <v>7981.5</v>
      </c>
      <c r="G2141" s="162">
        <v>177.91000000000003</v>
      </c>
      <c r="H2141" s="162">
        <v>8762.1875</v>
      </c>
      <c r="I2141" s="162">
        <v>3651.625</v>
      </c>
      <c r="J2141" s="162">
        <v>7165.5</v>
      </c>
      <c r="K2141" s="162">
        <v>5165.5</v>
      </c>
      <c r="L2141" s="162">
        <v>4989.375</v>
      </c>
      <c r="M2141" s="162">
        <v>4680.375</v>
      </c>
      <c r="N2141" s="162">
        <v>66683.872499999998</v>
      </c>
      <c r="O2141" s="171">
        <v>68.599999999999994</v>
      </c>
      <c r="P2141" s="326" t="b">
        <f t="shared" ca="1" si="33"/>
        <v>0</v>
      </c>
      <c r="Q2141" s="234">
        <v>18045.900000000001</v>
      </c>
      <c r="R2141" s="234">
        <v>26637.2225</v>
      </c>
      <c r="S2141" s="234">
        <v>22000.75</v>
      </c>
    </row>
    <row r="2142" spans="1:19">
      <c r="A2142" s="169">
        <v>45421</v>
      </c>
      <c r="B2142" s="162">
        <v>8557.5</v>
      </c>
      <c r="C2142" s="162">
        <v>4510.5</v>
      </c>
      <c r="D2142" s="162">
        <v>4575.7874999999995</v>
      </c>
      <c r="E2142" s="162">
        <v>5702.96875</v>
      </c>
      <c r="F2142" s="162">
        <v>8018</v>
      </c>
      <c r="G2142" s="162">
        <v>191.73000000000002</v>
      </c>
      <c r="H2142" s="162">
        <v>8806.375</v>
      </c>
      <c r="I2142" s="162">
        <v>3776.125</v>
      </c>
      <c r="J2142" s="162">
        <v>6895.5</v>
      </c>
      <c r="K2142" s="162">
        <v>5079</v>
      </c>
      <c r="L2142" s="162">
        <v>4868</v>
      </c>
      <c r="M2142" s="162">
        <v>4634.25</v>
      </c>
      <c r="N2142" s="162">
        <v>65615.736250000002</v>
      </c>
      <c r="O2142" s="171">
        <v>85.2</v>
      </c>
      <c r="P2142" s="326" t="b">
        <f t="shared" ca="1" si="33"/>
        <v>0</v>
      </c>
      <c r="Q2142" s="234">
        <v>17643.787499999999</v>
      </c>
      <c r="R2142" s="234">
        <v>26495.19875</v>
      </c>
      <c r="S2142" s="234">
        <v>21476.75</v>
      </c>
    </row>
    <row r="2143" spans="1:19">
      <c r="A2143" s="169">
        <v>45422</v>
      </c>
      <c r="B2143" s="162">
        <v>8700</v>
      </c>
      <c r="C2143" s="162">
        <v>4869.25</v>
      </c>
      <c r="D2143" s="162">
        <v>4234.415</v>
      </c>
      <c r="E2143" s="162">
        <v>6746.234375</v>
      </c>
      <c r="F2143" s="162">
        <v>8147</v>
      </c>
      <c r="G2143" s="162">
        <v>-178.95</v>
      </c>
      <c r="H2143" s="162">
        <v>8835.78125</v>
      </c>
      <c r="I2143" s="162">
        <v>4083.875</v>
      </c>
      <c r="J2143" s="162">
        <v>6966.5</v>
      </c>
      <c r="K2143" s="162">
        <v>5056</v>
      </c>
      <c r="L2143" s="162">
        <v>5049.125</v>
      </c>
      <c r="M2143" s="162">
        <v>4931.875</v>
      </c>
      <c r="N2143" s="162">
        <v>67441.105624999997</v>
      </c>
      <c r="O2143" s="171">
        <v>79.400000000000006</v>
      </c>
      <c r="P2143" s="326" t="b">
        <f t="shared" ca="1" si="33"/>
        <v>0</v>
      </c>
      <c r="Q2143" s="234">
        <v>17803.665000000001</v>
      </c>
      <c r="R2143" s="234">
        <v>27633.940624999999</v>
      </c>
      <c r="S2143" s="234">
        <v>22003.5</v>
      </c>
    </row>
    <row r="2144" spans="1:19">
      <c r="A2144" s="169">
        <v>45423</v>
      </c>
      <c r="B2144" s="162">
        <v>8657</v>
      </c>
      <c r="C2144" s="162">
        <v>4860.75</v>
      </c>
      <c r="D2144" s="162">
        <v>4723.8875000000007</v>
      </c>
      <c r="E2144" s="162">
        <v>5598.703125</v>
      </c>
      <c r="F2144" s="162">
        <v>8400</v>
      </c>
      <c r="G2144" s="162">
        <v>186.95000000000005</v>
      </c>
      <c r="H2144" s="162">
        <v>9048.3125</v>
      </c>
      <c r="I2144" s="162">
        <v>3738.875</v>
      </c>
      <c r="J2144" s="162">
        <v>7081.5</v>
      </c>
      <c r="K2144" s="162">
        <v>5108.5</v>
      </c>
      <c r="L2144" s="162">
        <v>5174.375</v>
      </c>
      <c r="M2144" s="162">
        <v>4974.25</v>
      </c>
      <c r="N2144" s="162">
        <v>67553.103124999994</v>
      </c>
      <c r="O2144" s="171">
        <v>83.6</v>
      </c>
      <c r="P2144" s="326" t="b">
        <f t="shared" ca="1" si="33"/>
        <v>0</v>
      </c>
      <c r="Q2144" s="234">
        <v>18241.637500000001</v>
      </c>
      <c r="R2144" s="234">
        <v>26972.840625000001</v>
      </c>
      <c r="S2144" s="234">
        <v>22338.625</v>
      </c>
    </row>
    <row r="2145" spans="1:19">
      <c r="A2145" s="169">
        <v>45424</v>
      </c>
      <c r="B2145" s="162">
        <v>8654.5</v>
      </c>
      <c r="C2145" s="162">
        <v>3745.75</v>
      </c>
      <c r="D2145" s="162">
        <v>5090.34</v>
      </c>
      <c r="E2145" s="162">
        <v>6284.765625</v>
      </c>
      <c r="F2145" s="162">
        <v>8410.5</v>
      </c>
      <c r="G2145" s="162">
        <v>183.91000000000003</v>
      </c>
      <c r="H2145" s="162">
        <v>8956.15625</v>
      </c>
      <c r="I2145" s="162">
        <v>3775</v>
      </c>
      <c r="J2145" s="162">
        <v>7119.5</v>
      </c>
      <c r="K2145" s="162">
        <v>5119.75</v>
      </c>
      <c r="L2145" s="162">
        <v>5248.125</v>
      </c>
      <c r="M2145" s="162">
        <v>5005.125</v>
      </c>
      <c r="N2145" s="162">
        <v>67593.421875</v>
      </c>
      <c r="O2145" s="171">
        <v>79.3</v>
      </c>
      <c r="P2145" s="326" t="b">
        <f t="shared" ca="1" si="33"/>
        <v>0</v>
      </c>
      <c r="Q2145" s="234">
        <v>17490.59</v>
      </c>
      <c r="R2145" s="234">
        <v>27610.331875</v>
      </c>
      <c r="S2145" s="234">
        <v>22492.5</v>
      </c>
    </row>
    <row r="2146" spans="1:19">
      <c r="A2146" s="169">
        <v>45425</v>
      </c>
      <c r="B2146" s="162">
        <v>8558</v>
      </c>
      <c r="C2146" s="162">
        <v>4350</v>
      </c>
      <c r="D2146" s="162">
        <v>4774.3100000000004</v>
      </c>
      <c r="E2146" s="162">
        <v>6545.921875</v>
      </c>
      <c r="F2146" s="162">
        <v>8138</v>
      </c>
      <c r="G2146" s="162">
        <v>181.20999999999998</v>
      </c>
      <c r="H2146" s="162">
        <v>8836.6875</v>
      </c>
      <c r="I2146" s="162">
        <v>3635.375</v>
      </c>
      <c r="J2146" s="162">
        <v>7145.5</v>
      </c>
      <c r="K2146" s="162">
        <v>4983.5</v>
      </c>
      <c r="L2146" s="162">
        <v>5187</v>
      </c>
      <c r="M2146" s="162">
        <v>4911.25</v>
      </c>
      <c r="N2146" s="162">
        <v>67246.75437499999</v>
      </c>
      <c r="O2146" s="171">
        <v>85.6</v>
      </c>
      <c r="P2146" s="326" t="b">
        <f t="shared" ca="1" si="33"/>
        <v>0</v>
      </c>
      <c r="Q2146" s="234">
        <v>17682.310000000001</v>
      </c>
      <c r="R2146" s="234">
        <v>27337.194374999999</v>
      </c>
      <c r="S2146" s="234">
        <v>22227.25</v>
      </c>
    </row>
    <row r="2147" spans="1:19">
      <c r="A2147" s="169">
        <v>45426</v>
      </c>
      <c r="B2147" s="162">
        <v>8609</v>
      </c>
      <c r="C2147" s="162">
        <v>4617.25</v>
      </c>
      <c r="D2147" s="162">
        <v>5027</v>
      </c>
      <c r="E2147" s="162">
        <v>5904.5625</v>
      </c>
      <c r="F2147" s="162">
        <v>8049.5</v>
      </c>
      <c r="G2147" s="162">
        <v>195.91999999999996</v>
      </c>
      <c r="H2147" s="162">
        <v>8725.875</v>
      </c>
      <c r="I2147" s="162">
        <v>3666</v>
      </c>
      <c r="J2147" s="162">
        <v>6886</v>
      </c>
      <c r="K2147" s="162">
        <v>4974</v>
      </c>
      <c r="L2147" s="162">
        <v>4973.5</v>
      </c>
      <c r="M2147" s="162">
        <v>4646.875</v>
      </c>
      <c r="N2147" s="162">
        <v>66275.482499999998</v>
      </c>
      <c r="O2147" s="171">
        <v>84.8</v>
      </c>
      <c r="P2147" s="326" t="b">
        <f t="shared" ca="1" si="33"/>
        <v>0</v>
      </c>
      <c r="Q2147" s="234">
        <v>18253.25</v>
      </c>
      <c r="R2147" s="234">
        <v>26541.857499999998</v>
      </c>
      <c r="S2147" s="234">
        <v>21480.375</v>
      </c>
    </row>
    <row r="2148" spans="1:19">
      <c r="A2148" s="169">
        <v>45427</v>
      </c>
      <c r="B2148" s="162">
        <v>8494.5</v>
      </c>
      <c r="C2148" s="162">
        <v>4763.5</v>
      </c>
      <c r="D2148" s="162">
        <v>4607.2649999999994</v>
      </c>
      <c r="E2148" s="162">
        <v>6147.203125</v>
      </c>
      <c r="F2148" s="162">
        <v>8299.5</v>
      </c>
      <c r="G2148" s="162">
        <v>196.26999999999998</v>
      </c>
      <c r="H2148" s="162">
        <v>8682.40625</v>
      </c>
      <c r="I2148" s="162">
        <v>3654.75</v>
      </c>
      <c r="J2148" s="162">
        <v>6759.5</v>
      </c>
      <c r="K2148" s="162">
        <v>5131</v>
      </c>
      <c r="L2148" s="162">
        <v>4841.75</v>
      </c>
      <c r="M2148" s="162">
        <v>4423.125</v>
      </c>
      <c r="N2148" s="162">
        <v>66000.769375000003</v>
      </c>
      <c r="O2148" s="171">
        <v>75.900000000000006</v>
      </c>
      <c r="P2148" s="326" t="b">
        <f t="shared" ca="1" si="33"/>
        <v>0</v>
      </c>
      <c r="Q2148" s="234">
        <v>17865.264999999999</v>
      </c>
      <c r="R2148" s="234">
        <v>26980.129375</v>
      </c>
      <c r="S2148" s="234">
        <v>21155.375</v>
      </c>
    </row>
    <row r="2149" spans="1:19">
      <c r="A2149" s="169">
        <v>45428</v>
      </c>
      <c r="B2149" s="162">
        <v>8631.5</v>
      </c>
      <c r="C2149" s="162">
        <v>4786.5</v>
      </c>
      <c r="D2149" s="162">
        <v>4467.7975000000006</v>
      </c>
      <c r="E2149" s="162">
        <v>5882.3125</v>
      </c>
      <c r="F2149" s="162">
        <v>8017</v>
      </c>
      <c r="G2149" s="162">
        <v>199.40999999999997</v>
      </c>
      <c r="H2149" s="162">
        <v>8818.34375</v>
      </c>
      <c r="I2149" s="162">
        <v>3621.5</v>
      </c>
      <c r="J2149" s="162">
        <v>6618</v>
      </c>
      <c r="K2149" s="162">
        <v>4957</v>
      </c>
      <c r="L2149" s="162">
        <v>4935.625</v>
      </c>
      <c r="M2149" s="162">
        <v>4435.75</v>
      </c>
      <c r="N2149" s="162">
        <v>65370.738750000004</v>
      </c>
      <c r="O2149" s="171">
        <v>88.2</v>
      </c>
      <c r="P2149" s="326" t="b">
        <f t="shared" ca="1" si="33"/>
        <v>0</v>
      </c>
      <c r="Q2149" s="234">
        <v>17885.797500000001</v>
      </c>
      <c r="R2149" s="234">
        <v>26538.56625</v>
      </c>
      <c r="S2149" s="234">
        <v>20946.375</v>
      </c>
    </row>
    <row r="2150" spans="1:19">
      <c r="A2150" s="169">
        <v>45429</v>
      </c>
      <c r="B2150" s="162">
        <v>8664</v>
      </c>
      <c r="C2150" s="162">
        <v>4773.25</v>
      </c>
      <c r="D2150" s="162">
        <v>4838.2049999999999</v>
      </c>
      <c r="E2150" s="162">
        <v>6543.75</v>
      </c>
      <c r="F2150" s="162">
        <v>8100</v>
      </c>
      <c r="G2150" s="162">
        <v>183.91999999999996</v>
      </c>
      <c r="H2150" s="162">
        <v>8929.9375</v>
      </c>
      <c r="I2150" s="162">
        <v>3911.5</v>
      </c>
      <c r="J2150" s="162">
        <v>6629.5</v>
      </c>
      <c r="K2150" s="162">
        <v>4971.25</v>
      </c>
      <c r="L2150" s="162">
        <v>4990</v>
      </c>
      <c r="M2150" s="162">
        <v>4558.125</v>
      </c>
      <c r="N2150" s="162">
        <v>67093.4375</v>
      </c>
      <c r="O2150" s="171">
        <v>85.6</v>
      </c>
      <c r="P2150" s="326" t="b">
        <f t="shared" ca="1" si="33"/>
        <v>0</v>
      </c>
      <c r="Q2150" s="234">
        <v>18275.455000000002</v>
      </c>
      <c r="R2150" s="234">
        <v>27669.107499999998</v>
      </c>
      <c r="S2150" s="234">
        <v>21148.875</v>
      </c>
    </row>
    <row r="2151" spans="1:19">
      <c r="A2151" s="169">
        <v>45430</v>
      </c>
      <c r="B2151" s="162">
        <v>8562</v>
      </c>
      <c r="C2151" s="162">
        <v>4700.25</v>
      </c>
      <c r="D2151" s="162">
        <v>4738.9724999999999</v>
      </c>
      <c r="E2151" s="162">
        <v>6178.875</v>
      </c>
      <c r="F2151" s="162">
        <v>8418.5</v>
      </c>
      <c r="G2151" s="162">
        <v>180.32</v>
      </c>
      <c r="H2151" s="162">
        <v>8950.5</v>
      </c>
      <c r="I2151" s="162">
        <v>4006</v>
      </c>
      <c r="J2151" s="162">
        <v>6875.5</v>
      </c>
      <c r="K2151" s="162">
        <v>5020</v>
      </c>
      <c r="L2151" s="162">
        <v>5004.625</v>
      </c>
      <c r="M2151" s="162">
        <v>4656.25</v>
      </c>
      <c r="N2151" s="162">
        <v>67291.792499999996</v>
      </c>
      <c r="O2151" s="171">
        <v>90</v>
      </c>
      <c r="P2151" s="326" t="b">
        <f t="shared" ca="1" si="33"/>
        <v>0</v>
      </c>
      <c r="Q2151" s="234">
        <v>18001.2225</v>
      </c>
      <c r="R2151" s="234">
        <v>27734.195</v>
      </c>
      <c r="S2151" s="234">
        <v>21556.375</v>
      </c>
    </row>
    <row r="2152" spans="1:19">
      <c r="A2152" s="169">
        <v>45431</v>
      </c>
      <c r="B2152" s="162">
        <v>8634.5</v>
      </c>
      <c r="C2152" s="162">
        <v>4375.75</v>
      </c>
      <c r="D2152" s="162">
        <v>4804.1400000000003</v>
      </c>
      <c r="E2152" s="162">
        <v>6071.3125</v>
      </c>
      <c r="F2152" s="162">
        <v>8317</v>
      </c>
      <c r="G2152" s="162">
        <v>163.52000000000001</v>
      </c>
      <c r="H2152" s="162">
        <v>8823.75</v>
      </c>
      <c r="I2152" s="162">
        <v>3882.625</v>
      </c>
      <c r="J2152" s="162">
        <v>6830</v>
      </c>
      <c r="K2152" s="162">
        <v>5073</v>
      </c>
      <c r="L2152" s="162">
        <v>5230.25</v>
      </c>
      <c r="M2152" s="162">
        <v>4704.75</v>
      </c>
      <c r="N2152" s="162">
        <v>66910.597500000003</v>
      </c>
      <c r="O2152" s="171">
        <v>81.3</v>
      </c>
      <c r="P2152" s="326" t="b">
        <f t="shared" ca="1" si="33"/>
        <v>0</v>
      </c>
      <c r="Q2152" s="234">
        <v>17814.39</v>
      </c>
      <c r="R2152" s="234">
        <v>27258.2075</v>
      </c>
      <c r="S2152" s="234">
        <v>21838</v>
      </c>
    </row>
    <row r="2153" spans="1:19">
      <c r="A2153" s="169">
        <v>45432</v>
      </c>
      <c r="B2153" s="162">
        <v>8754.5</v>
      </c>
      <c r="C2153" s="162">
        <v>4816.5</v>
      </c>
      <c r="D2153" s="162">
        <v>4876.7749999999996</v>
      </c>
      <c r="E2153" s="162">
        <v>6348.09375</v>
      </c>
      <c r="F2153" s="162">
        <v>8190</v>
      </c>
      <c r="G2153" s="162">
        <v>159.20999999999998</v>
      </c>
      <c r="H2153" s="162">
        <v>8803.25</v>
      </c>
      <c r="I2153" s="162">
        <v>3739.375</v>
      </c>
      <c r="J2153" s="162">
        <v>7054</v>
      </c>
      <c r="K2153" s="162">
        <v>4904</v>
      </c>
      <c r="L2153" s="162">
        <v>5204.25</v>
      </c>
      <c r="M2153" s="162">
        <v>4877.125</v>
      </c>
      <c r="N2153" s="162">
        <v>67727.078750000001</v>
      </c>
      <c r="O2153" s="171">
        <v>88.7</v>
      </c>
      <c r="P2153" s="326" t="b">
        <f t="shared" ca="1" si="33"/>
        <v>0</v>
      </c>
      <c r="Q2153" s="234">
        <v>18447.775000000001</v>
      </c>
      <c r="R2153" s="234">
        <v>27239.928749999999</v>
      </c>
      <c r="S2153" s="234">
        <v>22039.375</v>
      </c>
    </row>
    <row r="2154" spans="1:19">
      <c r="A2154" s="169">
        <v>45433</v>
      </c>
      <c r="B2154" s="162">
        <v>8797</v>
      </c>
      <c r="C2154" s="162">
        <v>4941.5</v>
      </c>
      <c r="D2154" s="162">
        <v>4650.7124999999996</v>
      </c>
      <c r="E2154" s="162">
        <v>6226.6875</v>
      </c>
      <c r="F2154" s="162">
        <v>8129</v>
      </c>
      <c r="G2154" s="162">
        <v>156.57999999999998</v>
      </c>
      <c r="H2154" s="162">
        <v>8692.75</v>
      </c>
      <c r="I2154" s="162">
        <v>3891.125</v>
      </c>
      <c r="J2154" s="162">
        <v>6998.5</v>
      </c>
      <c r="K2154" s="162">
        <v>4953.25</v>
      </c>
      <c r="L2154" s="162">
        <v>5134.25</v>
      </c>
      <c r="M2154" s="162">
        <v>4807.375</v>
      </c>
      <c r="N2154" s="162">
        <v>67378.73000000001</v>
      </c>
      <c r="O2154" s="171">
        <v>74.400000000000006</v>
      </c>
      <c r="P2154" s="326" t="b">
        <f t="shared" ca="1" si="33"/>
        <v>0</v>
      </c>
      <c r="Q2154" s="234">
        <v>18389.212500000001</v>
      </c>
      <c r="R2154" s="234">
        <v>27096.142500000002</v>
      </c>
      <c r="S2154" s="234">
        <v>21893.375</v>
      </c>
    </row>
    <row r="2155" spans="1:19">
      <c r="A2155" s="169">
        <v>45434</v>
      </c>
      <c r="B2155" s="162">
        <v>8861</v>
      </c>
      <c r="C2155" s="162">
        <v>5019.5</v>
      </c>
      <c r="D2155" s="162">
        <v>4215.7974999999997</v>
      </c>
      <c r="E2155" s="162">
        <v>6107.21875</v>
      </c>
      <c r="F2155" s="162">
        <v>7999</v>
      </c>
      <c r="G2155" s="162">
        <v>162.83000000000001</v>
      </c>
      <c r="H2155" s="162">
        <v>8785.25</v>
      </c>
      <c r="I2155" s="162">
        <v>3723.5</v>
      </c>
      <c r="J2155" s="162">
        <v>7037.5</v>
      </c>
      <c r="K2155" s="162">
        <v>5054.5</v>
      </c>
      <c r="L2155" s="162">
        <v>5154.875</v>
      </c>
      <c r="M2155" s="162">
        <v>4810.125</v>
      </c>
      <c r="N2155" s="162">
        <v>66931.096250000002</v>
      </c>
      <c r="O2155" s="171">
        <v>71.599999999999994</v>
      </c>
      <c r="P2155" s="326" t="b">
        <f t="shared" ca="1" si="33"/>
        <v>0</v>
      </c>
      <c r="Q2155" s="234">
        <v>18096.297500000001</v>
      </c>
      <c r="R2155" s="234">
        <v>26777.798750000002</v>
      </c>
      <c r="S2155" s="234">
        <v>22057</v>
      </c>
    </row>
    <row r="2156" spans="1:19">
      <c r="A2156" s="169">
        <v>45435</v>
      </c>
      <c r="B2156" s="162">
        <v>8529</v>
      </c>
      <c r="C2156" s="162">
        <v>4953</v>
      </c>
      <c r="D2156" s="162">
        <v>4237.2749999999996</v>
      </c>
      <c r="E2156" s="162">
        <v>6310.03125</v>
      </c>
      <c r="F2156" s="162">
        <v>8116.5</v>
      </c>
      <c r="G2156" s="162">
        <v>165.07</v>
      </c>
      <c r="H2156" s="162">
        <v>8670.25</v>
      </c>
      <c r="I2156" s="162">
        <v>3707.625</v>
      </c>
      <c r="J2156" s="162">
        <v>6923</v>
      </c>
      <c r="K2156" s="162">
        <v>4916.5</v>
      </c>
      <c r="L2156" s="162">
        <v>5114.5</v>
      </c>
      <c r="M2156" s="162">
        <v>4756.25</v>
      </c>
      <c r="N2156" s="162">
        <v>66399.001250000001</v>
      </c>
      <c r="O2156" s="171">
        <v>94</v>
      </c>
      <c r="P2156" s="326" t="b">
        <f t="shared" ca="1" si="33"/>
        <v>0</v>
      </c>
      <c r="Q2156" s="234">
        <v>17719.275000000001</v>
      </c>
      <c r="R2156" s="234">
        <v>26969.47625</v>
      </c>
      <c r="S2156" s="234">
        <v>21710.25</v>
      </c>
    </row>
    <row r="2157" spans="1:19">
      <c r="A2157" s="169">
        <v>45436</v>
      </c>
      <c r="B2157" s="162">
        <v>8753.5</v>
      </c>
      <c r="C2157" s="162">
        <v>5099.75</v>
      </c>
      <c r="D2157" s="162">
        <v>4403.4174999999996</v>
      </c>
      <c r="E2157" s="162">
        <v>5484.71875</v>
      </c>
      <c r="F2157" s="162">
        <v>8025</v>
      </c>
      <c r="G2157" s="162">
        <v>156.30000000000001</v>
      </c>
      <c r="H2157" s="162">
        <v>8923.9375</v>
      </c>
      <c r="I2157" s="162">
        <v>3752.625</v>
      </c>
      <c r="J2157" s="162">
        <v>6999</v>
      </c>
      <c r="K2157" s="162">
        <v>4989.75</v>
      </c>
      <c r="L2157" s="162">
        <v>5262.625</v>
      </c>
      <c r="M2157" s="162">
        <v>4900.375</v>
      </c>
      <c r="N2157" s="162">
        <v>66750.998749999999</v>
      </c>
      <c r="O2157" s="171">
        <v>88.4</v>
      </c>
      <c r="P2157" s="326" t="b">
        <f t="shared" ca="1" si="33"/>
        <v>0</v>
      </c>
      <c r="Q2157" s="234">
        <v>18256.6675</v>
      </c>
      <c r="R2157" s="234">
        <v>26342.581249999999</v>
      </c>
      <c r="S2157" s="234">
        <v>22151.75</v>
      </c>
    </row>
    <row r="2158" spans="1:19">
      <c r="A2158" s="169">
        <v>45437</v>
      </c>
      <c r="B2158" s="162">
        <v>8723.5</v>
      </c>
      <c r="C2158" s="162">
        <v>5014</v>
      </c>
      <c r="D2158" s="162">
        <v>4902.79</v>
      </c>
      <c r="E2158" s="162">
        <v>6025</v>
      </c>
      <c r="F2158" s="162">
        <v>8226</v>
      </c>
      <c r="G2158" s="162">
        <v>164.99</v>
      </c>
      <c r="H2158" s="162">
        <v>8946.625</v>
      </c>
      <c r="I2158" s="162">
        <v>3843.125</v>
      </c>
      <c r="J2158" s="162">
        <v>6924.5</v>
      </c>
      <c r="K2158" s="162">
        <v>5166.5</v>
      </c>
      <c r="L2158" s="162">
        <v>5245.125</v>
      </c>
      <c r="M2158" s="162">
        <v>4869.375</v>
      </c>
      <c r="N2158" s="162">
        <v>68051.53</v>
      </c>
      <c r="O2158" s="171">
        <v>90.6</v>
      </c>
      <c r="P2158" s="326" t="b">
        <f t="shared" ca="1" si="33"/>
        <v>0</v>
      </c>
      <c r="Q2158" s="234">
        <v>18640.29</v>
      </c>
      <c r="R2158" s="234">
        <v>27205.739999999998</v>
      </c>
      <c r="S2158" s="234">
        <v>22205.5</v>
      </c>
    </row>
    <row r="2159" spans="1:19">
      <c r="A2159" s="169">
        <v>45438</v>
      </c>
      <c r="B2159" s="162">
        <v>8573.5</v>
      </c>
      <c r="C2159" s="162">
        <v>4952.25</v>
      </c>
      <c r="D2159" s="162">
        <v>4573.8824999999997</v>
      </c>
      <c r="E2159" s="162">
        <v>6013.25</v>
      </c>
      <c r="F2159" s="162">
        <v>8269</v>
      </c>
      <c r="G2159" s="162">
        <v>169.45999999999998</v>
      </c>
      <c r="H2159" s="162">
        <v>8758.0625</v>
      </c>
      <c r="I2159" s="162">
        <v>3769.25</v>
      </c>
      <c r="J2159" s="162">
        <v>6906.5</v>
      </c>
      <c r="K2159" s="162">
        <v>5082</v>
      </c>
      <c r="L2159" s="162">
        <v>5244.75</v>
      </c>
      <c r="M2159" s="162">
        <v>4791.875</v>
      </c>
      <c r="N2159" s="162">
        <v>67103.78</v>
      </c>
      <c r="O2159" s="171">
        <v>79.900000000000006</v>
      </c>
      <c r="P2159" s="326" t="b">
        <f t="shared" ca="1" si="33"/>
        <v>0</v>
      </c>
      <c r="Q2159" s="234">
        <v>18099.6325</v>
      </c>
      <c r="R2159" s="234">
        <v>26979.022499999999</v>
      </c>
      <c r="S2159" s="234">
        <v>22025.125</v>
      </c>
    </row>
    <row r="2160" spans="1:19">
      <c r="A2160" s="169">
        <v>45439</v>
      </c>
      <c r="B2160" s="162">
        <v>8720.5</v>
      </c>
      <c r="C2160" s="162">
        <v>4916.75</v>
      </c>
      <c r="D2160" s="162">
        <v>4286.375</v>
      </c>
      <c r="E2160" s="162">
        <v>5380.375</v>
      </c>
      <c r="F2160" s="162">
        <v>8100</v>
      </c>
      <c r="G2160" s="162">
        <v>169.83</v>
      </c>
      <c r="H2160" s="162">
        <v>8753.0625</v>
      </c>
      <c r="I2160" s="162">
        <v>3913.875</v>
      </c>
      <c r="J2160" s="162">
        <v>6906.5</v>
      </c>
      <c r="K2160" s="162">
        <v>4974.75</v>
      </c>
      <c r="L2160" s="162">
        <v>5155.625</v>
      </c>
      <c r="M2160" s="162">
        <v>4772.5</v>
      </c>
      <c r="N2160" s="162">
        <v>66050.142500000002</v>
      </c>
      <c r="O2160" s="171">
        <v>90.4</v>
      </c>
      <c r="P2160" s="326" t="b">
        <f t="shared" ca="1" si="33"/>
        <v>0</v>
      </c>
      <c r="Q2160" s="234">
        <v>17923.625</v>
      </c>
      <c r="R2160" s="234">
        <v>26317.142500000002</v>
      </c>
      <c r="S2160" s="234">
        <v>21809.375</v>
      </c>
    </row>
    <row r="2161" spans="1:19">
      <c r="A2161" s="169">
        <v>45440</v>
      </c>
      <c r="B2161" s="162">
        <v>8513</v>
      </c>
      <c r="C2161" s="162">
        <v>4956.5</v>
      </c>
      <c r="D2161" s="162">
        <v>4236.3149999999996</v>
      </c>
      <c r="E2161" s="162">
        <v>6185.40625</v>
      </c>
      <c r="F2161" s="162">
        <v>8098</v>
      </c>
      <c r="G2161" s="162">
        <v>186.76999999999998</v>
      </c>
      <c r="H2161" s="162">
        <v>8683.5</v>
      </c>
      <c r="I2161" s="162">
        <v>3895.25</v>
      </c>
      <c r="J2161" s="162">
        <v>6916.5</v>
      </c>
      <c r="K2161" s="162">
        <v>4955.75</v>
      </c>
      <c r="L2161" s="162">
        <v>5063.5</v>
      </c>
      <c r="M2161" s="162">
        <v>4725.25</v>
      </c>
      <c r="N2161" s="162">
        <v>66415.741249999992</v>
      </c>
      <c r="O2161" s="171">
        <v>74.2</v>
      </c>
      <c r="P2161" s="326" t="b">
        <f t="shared" ca="1" si="33"/>
        <v>0</v>
      </c>
      <c r="Q2161" s="234">
        <v>17705.814999999999</v>
      </c>
      <c r="R2161" s="234">
        <v>27048.92625</v>
      </c>
      <c r="S2161" s="234">
        <v>21661</v>
      </c>
    </row>
    <row r="2162" spans="1:19">
      <c r="A2162" s="169">
        <v>45441</v>
      </c>
      <c r="B2162" s="162">
        <v>8633</v>
      </c>
      <c r="C2162" s="162">
        <v>4737</v>
      </c>
      <c r="D2162" s="162">
        <v>4275.74</v>
      </c>
      <c r="E2162" s="162">
        <v>5856.625</v>
      </c>
      <c r="F2162" s="162">
        <v>8236</v>
      </c>
      <c r="G2162" s="162">
        <v>177.64999999999998</v>
      </c>
      <c r="H2162" s="162">
        <v>8738.25</v>
      </c>
      <c r="I2162" s="162">
        <v>3513.5</v>
      </c>
      <c r="J2162" s="162">
        <v>6695.5</v>
      </c>
      <c r="K2162" s="162">
        <v>5009.25</v>
      </c>
      <c r="L2162" s="162">
        <v>4925</v>
      </c>
      <c r="M2162" s="162">
        <v>4624.375</v>
      </c>
      <c r="N2162" s="162">
        <v>65421.89</v>
      </c>
      <c r="O2162" s="171">
        <v>66.8</v>
      </c>
      <c r="P2162" s="326" t="b">
        <f t="shared" ca="1" si="33"/>
        <v>0</v>
      </c>
      <c r="Q2162" s="234">
        <v>17645.739999999998</v>
      </c>
      <c r="R2162" s="234">
        <v>26522.025000000001</v>
      </c>
      <c r="S2162" s="234">
        <v>21254.125</v>
      </c>
    </row>
    <row r="2163" spans="1:19">
      <c r="A2163" s="169">
        <v>45442</v>
      </c>
      <c r="B2163" s="162">
        <v>8399.5</v>
      </c>
      <c r="C2163" s="162">
        <v>4529.5</v>
      </c>
      <c r="D2163" s="162">
        <v>4167.7224999999999</v>
      </c>
      <c r="E2163" s="162">
        <v>6183.46875</v>
      </c>
      <c r="F2163" s="162">
        <v>8115</v>
      </c>
      <c r="G2163" s="162">
        <v>165.1</v>
      </c>
      <c r="H2163" s="162">
        <v>8595.5625</v>
      </c>
      <c r="I2163" s="162">
        <v>3592</v>
      </c>
      <c r="J2163" s="162">
        <v>6726.5</v>
      </c>
      <c r="K2163" s="162">
        <v>5006.75</v>
      </c>
      <c r="L2163" s="162">
        <v>5139.75</v>
      </c>
      <c r="M2163" s="162">
        <v>4733.125</v>
      </c>
      <c r="N2163" s="162">
        <v>65353.978749999995</v>
      </c>
      <c r="O2163" s="171">
        <v>87.3</v>
      </c>
      <c r="P2163" s="326" t="b">
        <f t="shared" ca="1" si="33"/>
        <v>0</v>
      </c>
      <c r="Q2163" s="234">
        <v>17096.7225</v>
      </c>
      <c r="R2163" s="234">
        <v>26651.131249999999</v>
      </c>
      <c r="S2163" s="234">
        <v>21606.125</v>
      </c>
    </row>
    <row r="2164" spans="1:19">
      <c r="A2164" s="169">
        <v>45443</v>
      </c>
      <c r="B2164" s="162">
        <v>8483</v>
      </c>
      <c r="C2164" s="162">
        <v>4663.5</v>
      </c>
      <c r="D2164" s="162">
        <v>4261.7049999999999</v>
      </c>
      <c r="E2164" s="162">
        <v>6247.3125</v>
      </c>
      <c r="F2164" s="162">
        <v>8170</v>
      </c>
      <c r="G2164" s="162">
        <v>170.67000000000002</v>
      </c>
      <c r="H2164" s="162">
        <v>8960.6875</v>
      </c>
      <c r="I2164" s="162">
        <v>3902</v>
      </c>
      <c r="J2164" s="162">
        <v>7066.5</v>
      </c>
      <c r="K2164" s="162">
        <v>5219</v>
      </c>
      <c r="L2164" s="162">
        <v>5314.25</v>
      </c>
      <c r="M2164" s="162">
        <v>4726</v>
      </c>
      <c r="N2164" s="162">
        <v>67184.625</v>
      </c>
      <c r="O2164" s="171">
        <v>90.1</v>
      </c>
      <c r="P2164" s="326" t="b">
        <f t="shared" ca="1" si="33"/>
        <v>0</v>
      </c>
      <c r="Q2164" s="234">
        <v>17408.205000000002</v>
      </c>
      <c r="R2164" s="234">
        <v>27450.67</v>
      </c>
      <c r="S2164" s="234">
        <v>22325.75</v>
      </c>
    </row>
    <row r="2165" spans="1:19">
      <c r="A2165" s="169">
        <v>45444</v>
      </c>
      <c r="B2165" s="162">
        <v>8292.5</v>
      </c>
      <c r="C2165" s="162">
        <v>4556.75</v>
      </c>
      <c r="D2165" s="162">
        <v>4351.5924999999997</v>
      </c>
      <c r="E2165" s="162">
        <v>6363.78125</v>
      </c>
      <c r="F2165" s="162">
        <v>8641</v>
      </c>
      <c r="G2165" s="162">
        <v>166.3</v>
      </c>
      <c r="H2165" s="162">
        <v>8957.375</v>
      </c>
      <c r="I2165" s="162">
        <v>3933.125</v>
      </c>
      <c r="J2165" s="162">
        <v>7207.5</v>
      </c>
      <c r="K2165" s="162">
        <v>5203</v>
      </c>
      <c r="L2165" s="162">
        <v>5346</v>
      </c>
      <c r="M2165" s="162">
        <v>4817.75</v>
      </c>
      <c r="N2165" s="162">
        <v>67836.673750000002</v>
      </c>
      <c r="O2165" s="171">
        <v>93.3</v>
      </c>
      <c r="P2165" s="326" t="b">
        <f t="shared" ca="1" si="33"/>
        <v>0</v>
      </c>
      <c r="Q2165" s="234">
        <v>17200.842499999999</v>
      </c>
      <c r="R2165" s="234">
        <v>28061.581249999999</v>
      </c>
      <c r="S2165" s="234">
        <v>22574.25</v>
      </c>
    </row>
    <row r="2166" spans="1:19">
      <c r="A2166" s="169">
        <v>45445</v>
      </c>
      <c r="B2166" s="162">
        <v>8370</v>
      </c>
      <c r="C2166" s="162">
        <v>4593.5</v>
      </c>
      <c r="D2166" s="162">
        <v>4273.08</v>
      </c>
      <c r="E2166" s="162">
        <v>6229.6875</v>
      </c>
      <c r="F2166" s="162">
        <v>8232</v>
      </c>
      <c r="G2166" s="162">
        <v>179.54000000000002</v>
      </c>
      <c r="H2166" s="162">
        <v>8885.75</v>
      </c>
      <c r="I2166" s="162">
        <v>3987.125</v>
      </c>
      <c r="J2166" s="162">
        <v>7106</v>
      </c>
      <c r="K2166" s="162">
        <v>5089</v>
      </c>
      <c r="L2166" s="162">
        <v>5358</v>
      </c>
      <c r="M2166" s="162">
        <v>4853.375</v>
      </c>
      <c r="N2166" s="162">
        <v>67157.057499999995</v>
      </c>
      <c r="O2166" s="171">
        <v>84.5</v>
      </c>
      <c r="P2166" s="326" t="b">
        <f t="shared" ca="1" si="33"/>
        <v>0</v>
      </c>
      <c r="Q2166" s="234">
        <v>17236.580000000002</v>
      </c>
      <c r="R2166" s="234">
        <v>27514.102500000001</v>
      </c>
      <c r="S2166" s="234">
        <v>22406.375</v>
      </c>
    </row>
    <row r="2167" spans="1:19">
      <c r="A2167" s="169">
        <v>45446</v>
      </c>
      <c r="B2167" s="162">
        <v>8473.5</v>
      </c>
      <c r="C2167" s="162">
        <v>4676.5</v>
      </c>
      <c r="D2167" s="162">
        <v>4223.3375000000005</v>
      </c>
      <c r="E2167" s="162">
        <v>6307.59375</v>
      </c>
      <c r="F2167" s="162">
        <v>8158.5</v>
      </c>
      <c r="G2167" s="162">
        <v>162.19</v>
      </c>
      <c r="H2167" s="162">
        <v>8845.4375</v>
      </c>
      <c r="I2167" s="162">
        <v>3872.25</v>
      </c>
      <c r="J2167" s="162">
        <v>7137.5</v>
      </c>
      <c r="K2167" s="162">
        <v>5050.5</v>
      </c>
      <c r="L2167" s="162">
        <v>5322</v>
      </c>
      <c r="M2167" s="162">
        <v>4900.5</v>
      </c>
      <c r="N2167" s="162">
        <v>67129.808749999997</v>
      </c>
      <c r="O2167" s="171">
        <v>89.9</v>
      </c>
      <c r="P2167" s="326" t="b">
        <f t="shared" ca="1" si="33"/>
        <v>0</v>
      </c>
      <c r="Q2167" s="234">
        <v>17373.337500000001</v>
      </c>
      <c r="R2167" s="234">
        <v>27345.971250000002</v>
      </c>
      <c r="S2167" s="234">
        <v>22410.5</v>
      </c>
    </row>
    <row r="2168" spans="1:19">
      <c r="A2168" s="169">
        <v>45447</v>
      </c>
      <c r="B2168" s="162">
        <v>8409</v>
      </c>
      <c r="C2168" s="162">
        <v>4469.75</v>
      </c>
      <c r="D2168" s="162">
        <v>4957.2025000000003</v>
      </c>
      <c r="E2168" s="162">
        <v>6306.25</v>
      </c>
      <c r="F2168" s="162">
        <v>8143.5</v>
      </c>
      <c r="G2168" s="162">
        <v>157.68</v>
      </c>
      <c r="H2168" s="162">
        <v>8683.375</v>
      </c>
      <c r="I2168" s="162">
        <v>3657.5</v>
      </c>
      <c r="J2168" s="162">
        <v>7121</v>
      </c>
      <c r="K2168" s="162">
        <v>5042.25</v>
      </c>
      <c r="L2168" s="162">
        <v>5485.75</v>
      </c>
      <c r="M2168" s="162">
        <v>4833.875</v>
      </c>
      <c r="N2168" s="162">
        <v>67267.132500000007</v>
      </c>
      <c r="O2168" s="171">
        <v>71.5</v>
      </c>
      <c r="P2168" s="326" t="b">
        <f t="shared" ca="1" si="33"/>
        <v>0</v>
      </c>
      <c r="Q2168" s="234">
        <v>17835.952499999999</v>
      </c>
      <c r="R2168" s="234">
        <v>26948.305</v>
      </c>
      <c r="S2168" s="234">
        <v>22482.875</v>
      </c>
    </row>
    <row r="2169" spans="1:19">
      <c r="A2169" s="169">
        <v>45448</v>
      </c>
      <c r="B2169" s="162">
        <v>8350</v>
      </c>
      <c r="C2169" s="162">
        <v>4403.5</v>
      </c>
      <c r="D2169" s="162">
        <v>4697.9650000000001</v>
      </c>
      <c r="E2169" s="162">
        <v>5856.75</v>
      </c>
      <c r="F2169" s="162">
        <v>7915.5</v>
      </c>
      <c r="G2169" s="162">
        <v>160.61000000000001</v>
      </c>
      <c r="H2169" s="162">
        <v>8651.875</v>
      </c>
      <c r="I2169" s="162">
        <v>3866.25</v>
      </c>
      <c r="J2169" s="162">
        <v>7207.5</v>
      </c>
      <c r="K2169" s="162">
        <v>5236</v>
      </c>
      <c r="L2169" s="162">
        <v>5398</v>
      </c>
      <c r="M2169" s="162">
        <v>4813.25</v>
      </c>
      <c r="N2169" s="162">
        <v>66557.2</v>
      </c>
      <c r="O2169" s="171">
        <v>71.7</v>
      </c>
      <c r="P2169" s="326" t="b">
        <f t="shared" ca="1" si="33"/>
        <v>0</v>
      </c>
      <c r="Q2169" s="234">
        <v>17451.465</v>
      </c>
      <c r="R2169" s="234">
        <v>26450.985000000001</v>
      </c>
      <c r="S2169" s="234">
        <v>22654.75</v>
      </c>
    </row>
    <row r="2170" spans="1:19">
      <c r="A2170" s="169">
        <v>45449</v>
      </c>
      <c r="B2170" s="162">
        <v>8330.5</v>
      </c>
      <c r="C2170" s="162">
        <v>3703.75</v>
      </c>
      <c r="D2170" s="162">
        <v>5262.8924999999999</v>
      </c>
      <c r="E2170" s="162">
        <v>6225.875</v>
      </c>
      <c r="F2170" s="162">
        <v>7890.5</v>
      </c>
      <c r="G2170" s="162">
        <v>167.89</v>
      </c>
      <c r="H2170" s="162">
        <v>8838.25</v>
      </c>
      <c r="I2170" s="162">
        <v>3798.625</v>
      </c>
      <c r="J2170" s="162">
        <v>7139</v>
      </c>
      <c r="K2170" s="162">
        <v>5288.25</v>
      </c>
      <c r="L2170" s="162">
        <v>5396</v>
      </c>
      <c r="M2170" s="162">
        <v>4849.125</v>
      </c>
      <c r="N2170" s="162">
        <v>66890.657500000001</v>
      </c>
      <c r="O2170" s="171">
        <v>95.4</v>
      </c>
      <c r="P2170" s="326" t="b">
        <f t="shared" ca="1" si="33"/>
        <v>0</v>
      </c>
      <c r="Q2170" s="234">
        <v>17297.142500000002</v>
      </c>
      <c r="R2170" s="234">
        <v>26921.14</v>
      </c>
      <c r="S2170" s="234">
        <v>22672.375</v>
      </c>
    </row>
    <row r="2171" spans="1:19">
      <c r="A2171" s="169">
        <v>45450</v>
      </c>
      <c r="B2171" s="162">
        <v>8451</v>
      </c>
      <c r="C2171" s="162">
        <v>3319.75</v>
      </c>
      <c r="D2171" s="162">
        <v>5678.3924999999999</v>
      </c>
      <c r="E2171" s="162">
        <v>6335.15625</v>
      </c>
      <c r="F2171" s="162">
        <v>7992</v>
      </c>
      <c r="G2171" s="162">
        <v>161.91</v>
      </c>
      <c r="H2171" s="162">
        <v>9093.4375</v>
      </c>
      <c r="I2171" s="162">
        <v>3963.75</v>
      </c>
      <c r="J2171" s="162">
        <v>7309</v>
      </c>
      <c r="K2171" s="162">
        <v>5362.5</v>
      </c>
      <c r="L2171" s="162">
        <v>5359.75</v>
      </c>
      <c r="M2171" s="162">
        <v>4882.25</v>
      </c>
      <c r="N2171" s="162">
        <v>67908.896250000005</v>
      </c>
      <c r="O2171" s="171">
        <v>94</v>
      </c>
      <c r="P2171" s="326" t="b">
        <f t="shared" ca="1" si="33"/>
        <v>0</v>
      </c>
      <c r="Q2171" s="234">
        <v>17449.142500000002</v>
      </c>
      <c r="R2171" s="234">
        <v>27546.25375</v>
      </c>
      <c r="S2171" s="234">
        <v>22913.5</v>
      </c>
    </row>
    <row r="2172" spans="1:19">
      <c r="A2172" s="169">
        <v>45451</v>
      </c>
      <c r="B2172" s="162">
        <v>8437.5</v>
      </c>
      <c r="C2172" s="162">
        <v>3506.5</v>
      </c>
      <c r="D2172" s="162">
        <v>6230.4299999999994</v>
      </c>
      <c r="E2172" s="162">
        <v>6182.40625</v>
      </c>
      <c r="F2172" s="162">
        <v>8318</v>
      </c>
      <c r="G2172" s="162">
        <v>172.07</v>
      </c>
      <c r="H2172" s="162">
        <v>9309.4375</v>
      </c>
      <c r="I2172" s="162">
        <v>4021.375</v>
      </c>
      <c r="J2172" s="162">
        <v>7428.5</v>
      </c>
      <c r="K2172" s="162">
        <v>5423.5</v>
      </c>
      <c r="L2172" s="162">
        <v>5462.75</v>
      </c>
      <c r="M2172" s="162">
        <v>4949.875</v>
      </c>
      <c r="N2172" s="162">
        <v>69442.34375</v>
      </c>
      <c r="O2172" s="171">
        <v>99</v>
      </c>
      <c r="P2172" s="326" t="b">
        <f t="shared" ca="1" si="33"/>
        <v>0</v>
      </c>
      <c r="Q2172" s="234">
        <v>18174.43</v>
      </c>
      <c r="R2172" s="234">
        <v>28003.28875</v>
      </c>
      <c r="S2172" s="234">
        <v>23264.625</v>
      </c>
    </row>
    <row r="2173" spans="1:19">
      <c r="A2173" s="169">
        <v>45452</v>
      </c>
      <c r="B2173" s="162">
        <v>8410.5</v>
      </c>
      <c r="C2173" s="162">
        <v>3386</v>
      </c>
      <c r="D2173" s="162">
        <v>6071.6949999999997</v>
      </c>
      <c r="E2173" s="162">
        <v>5974.46875</v>
      </c>
      <c r="F2173" s="162">
        <v>8442</v>
      </c>
      <c r="G2173" s="162">
        <v>159.81</v>
      </c>
      <c r="H2173" s="162">
        <v>8996.4375</v>
      </c>
      <c r="I2173" s="162">
        <v>3764.375</v>
      </c>
      <c r="J2173" s="162">
        <v>7237.5</v>
      </c>
      <c r="K2173" s="162">
        <v>5442</v>
      </c>
      <c r="L2173" s="162">
        <v>5346.25</v>
      </c>
      <c r="M2173" s="162">
        <v>4937.75</v>
      </c>
      <c r="N2173" s="162">
        <v>68168.786250000005</v>
      </c>
      <c r="O2173" s="171">
        <v>96.6</v>
      </c>
      <c r="P2173" s="326" t="b">
        <f t="shared" ca="1" si="33"/>
        <v>0</v>
      </c>
      <c r="Q2173" s="234">
        <v>17868.195</v>
      </c>
      <c r="R2173" s="234">
        <v>27337.091249999998</v>
      </c>
      <c r="S2173" s="234">
        <v>22963.5</v>
      </c>
    </row>
    <row r="2174" spans="1:19">
      <c r="A2174" s="169">
        <v>45453</v>
      </c>
      <c r="B2174" s="162">
        <v>8396.5</v>
      </c>
      <c r="C2174" s="162">
        <v>3265.25</v>
      </c>
      <c r="D2174" s="162">
        <v>6025.625</v>
      </c>
      <c r="E2174" s="162">
        <v>5469.25</v>
      </c>
      <c r="F2174" s="162">
        <v>8340</v>
      </c>
      <c r="G2174" s="162">
        <v>184.51999999999998</v>
      </c>
      <c r="H2174" s="162">
        <v>9088.8125</v>
      </c>
      <c r="I2174" s="162">
        <v>3803.25</v>
      </c>
      <c r="J2174" s="162">
        <v>7244</v>
      </c>
      <c r="K2174" s="162">
        <v>5357.75</v>
      </c>
      <c r="L2174" s="162">
        <v>5313</v>
      </c>
      <c r="M2174" s="162">
        <v>4886.5</v>
      </c>
      <c r="N2174" s="162">
        <v>67374.45749999999</v>
      </c>
      <c r="O2174" s="171">
        <v>89.6</v>
      </c>
      <c r="P2174" s="326" t="b">
        <f t="shared" ca="1" si="33"/>
        <v>0</v>
      </c>
      <c r="Q2174" s="234">
        <v>17687.375</v>
      </c>
      <c r="R2174" s="234">
        <v>26885.8325</v>
      </c>
      <c r="S2174" s="234">
        <v>22801.25</v>
      </c>
    </row>
    <row r="2175" spans="1:19">
      <c r="A2175" s="169">
        <v>45454</v>
      </c>
      <c r="B2175" s="162">
        <v>8463</v>
      </c>
      <c r="C2175" s="162">
        <v>3335.25</v>
      </c>
      <c r="D2175" s="162">
        <v>5813.8625000000002</v>
      </c>
      <c r="E2175" s="162">
        <v>6299.40625</v>
      </c>
      <c r="F2175" s="162">
        <v>8209</v>
      </c>
      <c r="G2175" s="162">
        <v>174.41</v>
      </c>
      <c r="H2175" s="162">
        <v>8709.3125</v>
      </c>
      <c r="I2175" s="162">
        <v>3667.625</v>
      </c>
      <c r="J2175" s="162">
        <v>7166</v>
      </c>
      <c r="K2175" s="162">
        <v>5300.5</v>
      </c>
      <c r="L2175" s="162">
        <v>5304.25</v>
      </c>
      <c r="M2175" s="162">
        <v>4829.625</v>
      </c>
      <c r="N2175" s="162">
        <v>67272.241250000006</v>
      </c>
      <c r="O2175" s="171">
        <v>89.6</v>
      </c>
      <c r="P2175" s="326" t="b">
        <f t="shared" ca="1" si="33"/>
        <v>0</v>
      </c>
      <c r="Q2175" s="234">
        <v>17612.112499999999</v>
      </c>
      <c r="R2175" s="234">
        <v>27059.75375</v>
      </c>
      <c r="S2175" s="234">
        <v>22600.375</v>
      </c>
    </row>
    <row r="2176" spans="1:19">
      <c r="A2176" s="169">
        <v>45455</v>
      </c>
      <c r="B2176" s="162">
        <v>8417</v>
      </c>
      <c r="C2176" s="162">
        <v>3992.25</v>
      </c>
      <c r="D2176" s="162">
        <v>5036.8424999999997</v>
      </c>
      <c r="E2176" s="162">
        <v>5974.625</v>
      </c>
      <c r="F2176" s="162">
        <v>8098.5</v>
      </c>
      <c r="G2176" s="162">
        <v>198.61</v>
      </c>
      <c r="H2176" s="162">
        <v>8647.1875</v>
      </c>
      <c r="I2176" s="162">
        <v>3817</v>
      </c>
      <c r="J2176" s="162">
        <v>7136.5</v>
      </c>
      <c r="K2176" s="162">
        <v>5162.5</v>
      </c>
      <c r="L2176" s="162">
        <v>5334</v>
      </c>
      <c r="M2176" s="162">
        <v>4806.125</v>
      </c>
      <c r="N2176" s="162">
        <v>66621.14</v>
      </c>
      <c r="O2176" s="171">
        <v>70.8</v>
      </c>
      <c r="P2176" s="326" t="b">
        <f t="shared" ca="1" si="33"/>
        <v>0</v>
      </c>
      <c r="Q2176" s="234">
        <v>17446.092499999999</v>
      </c>
      <c r="R2176" s="234">
        <v>26735.922500000001</v>
      </c>
      <c r="S2176" s="234">
        <v>22439.125</v>
      </c>
    </row>
    <row r="2177" spans="1:19">
      <c r="A2177" s="169">
        <v>45456</v>
      </c>
      <c r="B2177" s="162">
        <v>8571.5</v>
      </c>
      <c r="C2177" s="162">
        <v>4600.75</v>
      </c>
      <c r="D2177" s="162">
        <v>4607.3650000000007</v>
      </c>
      <c r="E2177" s="162">
        <v>6572.125</v>
      </c>
      <c r="F2177" s="162">
        <v>8156.5</v>
      </c>
      <c r="G2177" s="162">
        <v>192.42000000000002</v>
      </c>
      <c r="H2177" s="162">
        <v>8675.75</v>
      </c>
      <c r="I2177" s="162">
        <v>3692.5</v>
      </c>
      <c r="J2177" s="162">
        <v>7185.5</v>
      </c>
      <c r="K2177" s="162">
        <v>5233.5</v>
      </c>
      <c r="L2177" s="162">
        <v>5284.25</v>
      </c>
      <c r="M2177" s="162">
        <v>4781.5</v>
      </c>
      <c r="N2177" s="162">
        <v>67553.66</v>
      </c>
      <c r="O2177" s="171">
        <v>94.4</v>
      </c>
      <c r="P2177" s="326" t="b">
        <f t="shared" ca="1" si="33"/>
        <v>0</v>
      </c>
      <c r="Q2177" s="234">
        <v>17779.615000000002</v>
      </c>
      <c r="R2177" s="234">
        <v>27289.294999999998</v>
      </c>
      <c r="S2177" s="234">
        <v>22484.75</v>
      </c>
    </row>
    <row r="2178" spans="1:19">
      <c r="A2178" s="169">
        <v>45457</v>
      </c>
      <c r="B2178" s="162">
        <v>8735</v>
      </c>
      <c r="C2178" s="162">
        <v>4855.5</v>
      </c>
      <c r="D2178" s="162">
        <v>4592.1149999999998</v>
      </c>
      <c r="E2178" s="162">
        <v>6811.40625</v>
      </c>
      <c r="F2178" s="162">
        <v>8169.5</v>
      </c>
      <c r="G2178" s="162">
        <v>174.32</v>
      </c>
      <c r="H2178" s="162">
        <v>8945.0625</v>
      </c>
      <c r="I2178" s="162">
        <v>4099.875</v>
      </c>
      <c r="J2178" s="162">
        <v>7247.5</v>
      </c>
      <c r="K2178" s="162">
        <v>5300.25</v>
      </c>
      <c r="L2178" s="162">
        <v>5361.25</v>
      </c>
      <c r="M2178" s="162">
        <v>4804.25</v>
      </c>
      <c r="N2178" s="162">
        <v>69096.028749999998</v>
      </c>
      <c r="O2178" s="171">
        <v>86.6</v>
      </c>
      <c r="P2178" s="326" t="b">
        <f t="shared" ca="1" si="33"/>
        <v>0</v>
      </c>
      <c r="Q2178" s="234">
        <v>18182.614999999998</v>
      </c>
      <c r="R2178" s="234">
        <v>28200.16375</v>
      </c>
      <c r="S2178" s="234">
        <v>22713.25</v>
      </c>
    </row>
    <row r="2179" spans="1:19">
      <c r="A2179" s="169">
        <v>45458</v>
      </c>
      <c r="B2179" s="162">
        <v>8667</v>
      </c>
      <c r="C2179" s="162">
        <v>4956.25</v>
      </c>
      <c r="D2179" s="162">
        <v>4867.7649999999994</v>
      </c>
      <c r="E2179" s="162">
        <v>6353.875</v>
      </c>
      <c r="F2179" s="162">
        <v>8398</v>
      </c>
      <c r="G2179" s="162">
        <v>165.72</v>
      </c>
      <c r="H2179" s="162">
        <v>8821.5625</v>
      </c>
      <c r="I2179" s="162">
        <v>3984.5</v>
      </c>
      <c r="J2179" s="162">
        <v>7340.5</v>
      </c>
      <c r="K2179" s="162">
        <v>5303</v>
      </c>
      <c r="L2179" s="162">
        <v>5383</v>
      </c>
      <c r="M2179" s="162">
        <v>4807.375</v>
      </c>
      <c r="N2179" s="162">
        <v>69048.547500000001</v>
      </c>
      <c r="O2179" s="171">
        <v>92.9</v>
      </c>
      <c r="P2179" s="326" t="b">
        <f t="shared" ca="1" si="33"/>
        <v>0</v>
      </c>
      <c r="Q2179" s="234">
        <v>18491.014999999999</v>
      </c>
      <c r="R2179" s="234">
        <v>27723.657500000001</v>
      </c>
      <c r="S2179" s="234">
        <v>22833.875</v>
      </c>
    </row>
    <row r="2180" spans="1:19">
      <c r="A2180" s="169">
        <v>45459</v>
      </c>
      <c r="B2180" s="162">
        <v>8533.5</v>
      </c>
      <c r="C2180" s="162">
        <v>4702.5</v>
      </c>
      <c r="D2180" s="162">
        <v>4750.7249999999995</v>
      </c>
      <c r="E2180" s="162">
        <v>6862.1875</v>
      </c>
      <c r="F2180" s="162">
        <v>8538.5</v>
      </c>
      <c r="G2180" s="162">
        <v>172.39</v>
      </c>
      <c r="H2180" s="162">
        <v>8884.875</v>
      </c>
      <c r="I2180" s="162">
        <v>4175.625</v>
      </c>
      <c r="J2180" s="162">
        <v>7294</v>
      </c>
      <c r="K2180" s="162">
        <v>5127.25</v>
      </c>
      <c r="L2180" s="162">
        <v>5330.25</v>
      </c>
      <c r="M2180" s="162">
        <v>4821.5</v>
      </c>
      <c r="N2180" s="162">
        <v>69193.302499999991</v>
      </c>
      <c r="O2180" s="171">
        <v>85</v>
      </c>
      <c r="P2180" s="326" t="b">
        <f t="shared" ref="P2180:P2243" ca="1" si="34">AND(A2180&gt;=(TODAY()-30),A2180&lt;TODAY())</f>
        <v>0</v>
      </c>
      <c r="Q2180" s="234">
        <v>17986.724999999999</v>
      </c>
      <c r="R2180" s="234">
        <v>28633.577499999999</v>
      </c>
      <c r="S2180" s="234">
        <v>22573</v>
      </c>
    </row>
    <row r="2181" spans="1:19">
      <c r="A2181" s="169">
        <v>45460</v>
      </c>
      <c r="B2181" s="162">
        <v>8614.5</v>
      </c>
      <c r="C2181" s="162">
        <v>4673.5</v>
      </c>
      <c r="D2181" s="162">
        <v>4597.4850000000006</v>
      </c>
      <c r="E2181" s="162">
        <v>5744.21875</v>
      </c>
      <c r="F2181" s="162">
        <v>8180.5</v>
      </c>
      <c r="G2181" s="162">
        <v>197.22000000000003</v>
      </c>
      <c r="H2181" s="162">
        <v>8855.625</v>
      </c>
      <c r="I2181" s="162">
        <v>3887.625</v>
      </c>
      <c r="J2181" s="162">
        <v>7369.5</v>
      </c>
      <c r="K2181" s="162">
        <v>5124.25</v>
      </c>
      <c r="L2181" s="162">
        <v>5336.5</v>
      </c>
      <c r="M2181" s="162">
        <v>4848.25</v>
      </c>
      <c r="N2181" s="162">
        <v>67429.173750000002</v>
      </c>
      <c r="O2181" s="171">
        <v>96.8</v>
      </c>
      <c r="P2181" s="326" t="b">
        <f t="shared" ca="1" si="34"/>
        <v>0</v>
      </c>
      <c r="Q2181" s="234">
        <v>17885.485000000001</v>
      </c>
      <c r="R2181" s="234">
        <v>26865.188750000001</v>
      </c>
      <c r="S2181" s="234">
        <v>22678.5</v>
      </c>
    </row>
    <row r="2182" spans="1:19">
      <c r="A2182" s="169">
        <v>45461</v>
      </c>
      <c r="B2182" s="162">
        <v>8695</v>
      </c>
      <c r="C2182" s="162">
        <v>4752.5</v>
      </c>
      <c r="D2182" s="162">
        <v>4625.0050000000001</v>
      </c>
      <c r="E2182" s="162">
        <v>6140.21875</v>
      </c>
      <c r="F2182" s="162">
        <v>8224</v>
      </c>
      <c r="G2182" s="162">
        <v>197.43</v>
      </c>
      <c r="H2182" s="162">
        <v>8821.9375</v>
      </c>
      <c r="I2182" s="162">
        <v>3973</v>
      </c>
      <c r="J2182" s="162">
        <v>7179</v>
      </c>
      <c r="K2182" s="162">
        <v>5086.25</v>
      </c>
      <c r="L2182" s="162">
        <v>5398</v>
      </c>
      <c r="M2182" s="162">
        <v>4724.625</v>
      </c>
      <c r="N2182" s="162">
        <v>67816.966249999998</v>
      </c>
      <c r="O2182" s="171">
        <v>81.8</v>
      </c>
      <c r="P2182" s="326" t="b">
        <f t="shared" ca="1" si="34"/>
        <v>0</v>
      </c>
      <c r="Q2182" s="234">
        <v>18072.505000000001</v>
      </c>
      <c r="R2182" s="234">
        <v>27356.58625</v>
      </c>
      <c r="S2182" s="234">
        <v>22387.875</v>
      </c>
    </row>
    <row r="2183" spans="1:19">
      <c r="A2183" s="169">
        <v>45462</v>
      </c>
      <c r="B2183" s="162">
        <v>8571.5</v>
      </c>
      <c r="C2183" s="162">
        <v>4798.25</v>
      </c>
      <c r="D2183" s="162">
        <v>4648.24</v>
      </c>
      <c r="E2183" s="162">
        <v>6377.03125</v>
      </c>
      <c r="F2183" s="162">
        <v>8048.5</v>
      </c>
      <c r="G2183" s="162">
        <v>202.89</v>
      </c>
      <c r="H2183" s="162">
        <v>8696.3125</v>
      </c>
      <c r="I2183" s="162">
        <v>3730</v>
      </c>
      <c r="J2183" s="162">
        <v>7212.5</v>
      </c>
      <c r="K2183" s="162">
        <v>5148.5</v>
      </c>
      <c r="L2183" s="162">
        <v>5485</v>
      </c>
      <c r="M2183" s="162">
        <v>4782.25</v>
      </c>
      <c r="N2183" s="162">
        <v>67700.973750000005</v>
      </c>
      <c r="O2183" s="171">
        <v>76.099999999999994</v>
      </c>
      <c r="P2183" s="326" t="b">
        <f t="shared" ca="1" si="34"/>
        <v>0</v>
      </c>
      <c r="Q2183" s="234">
        <v>18017.989999999998</v>
      </c>
      <c r="R2183" s="234">
        <v>27054.733749999999</v>
      </c>
      <c r="S2183" s="234">
        <v>22628.25</v>
      </c>
    </row>
    <row r="2184" spans="1:19">
      <c r="A2184" s="169">
        <v>45463</v>
      </c>
      <c r="B2184" s="162">
        <v>8552.5</v>
      </c>
      <c r="C2184" s="162">
        <v>4694.75</v>
      </c>
      <c r="D2184" s="162">
        <v>4622.8474999999999</v>
      </c>
      <c r="E2184" s="162">
        <v>6469.59375</v>
      </c>
      <c r="F2184" s="162">
        <v>7974</v>
      </c>
      <c r="G2184" s="162">
        <v>210.04999999999995</v>
      </c>
      <c r="H2184" s="162">
        <v>8646.25</v>
      </c>
      <c r="I2184" s="162">
        <v>3935.625</v>
      </c>
      <c r="J2184" s="162">
        <v>7332</v>
      </c>
      <c r="K2184" s="162">
        <v>5237.25</v>
      </c>
      <c r="L2184" s="162">
        <v>5530</v>
      </c>
      <c r="M2184" s="162">
        <v>4803</v>
      </c>
      <c r="N2184" s="162">
        <v>68007.866250000006</v>
      </c>
      <c r="O2184" s="171">
        <v>97.3</v>
      </c>
      <c r="P2184" s="326" t="b">
        <f t="shared" ca="1" si="34"/>
        <v>0</v>
      </c>
      <c r="Q2184" s="234">
        <v>17870.0975</v>
      </c>
      <c r="R2184" s="234">
        <v>27235.518749999999</v>
      </c>
      <c r="S2184" s="234">
        <v>22902.25</v>
      </c>
    </row>
    <row r="2185" spans="1:19">
      <c r="A2185" s="169">
        <v>45464</v>
      </c>
      <c r="B2185" s="162">
        <v>8629</v>
      </c>
      <c r="C2185" s="162">
        <v>4568</v>
      </c>
      <c r="D2185" s="162">
        <v>4737.0349999999999</v>
      </c>
      <c r="E2185" s="162">
        <v>6719.03125</v>
      </c>
      <c r="F2185" s="162">
        <v>8109.5</v>
      </c>
      <c r="G2185" s="162">
        <v>218.98000000000002</v>
      </c>
      <c r="H2185" s="162">
        <v>8726.5</v>
      </c>
      <c r="I2185" s="162">
        <v>3874.375</v>
      </c>
      <c r="J2185" s="162">
        <v>7345</v>
      </c>
      <c r="K2185" s="162">
        <v>5362</v>
      </c>
      <c r="L2185" s="162">
        <v>5519</v>
      </c>
      <c r="M2185" s="162">
        <v>4806.125</v>
      </c>
      <c r="N2185" s="162">
        <v>68614.546249999999</v>
      </c>
      <c r="O2185" s="171">
        <v>92</v>
      </c>
      <c r="P2185" s="326" t="b">
        <f t="shared" ca="1" si="34"/>
        <v>0</v>
      </c>
      <c r="Q2185" s="234">
        <v>17934.035</v>
      </c>
      <c r="R2185" s="234">
        <v>27648.38625</v>
      </c>
      <c r="S2185" s="234">
        <v>23032.125</v>
      </c>
    </row>
    <row r="2186" spans="1:19">
      <c r="A2186" s="169">
        <v>45465</v>
      </c>
      <c r="B2186" s="162">
        <v>8605</v>
      </c>
      <c r="C2186" s="162">
        <v>4735</v>
      </c>
      <c r="D2186" s="162">
        <v>4814.43</v>
      </c>
      <c r="E2186" s="162">
        <v>6449.78125</v>
      </c>
      <c r="F2186" s="162">
        <v>8337.5</v>
      </c>
      <c r="G2186" s="162">
        <v>217.30999999999995</v>
      </c>
      <c r="H2186" s="162">
        <v>8831.9375</v>
      </c>
      <c r="I2186" s="162">
        <v>3972.25</v>
      </c>
      <c r="J2186" s="162">
        <v>7255</v>
      </c>
      <c r="K2186" s="162">
        <v>5400</v>
      </c>
      <c r="L2186" s="162">
        <v>5483.25</v>
      </c>
      <c r="M2186" s="162">
        <v>4838.125</v>
      </c>
      <c r="N2186" s="162">
        <v>68939.583749999991</v>
      </c>
      <c r="O2186" s="171">
        <v>93.5</v>
      </c>
      <c r="P2186" s="326" t="b">
        <f t="shared" ca="1" si="34"/>
        <v>0</v>
      </c>
      <c r="Q2186" s="234">
        <v>18154.43</v>
      </c>
      <c r="R2186" s="234">
        <v>27808.778749999998</v>
      </c>
      <c r="S2186" s="234">
        <v>22976.375</v>
      </c>
    </row>
    <row r="2187" spans="1:19">
      <c r="A2187" s="169">
        <v>45466</v>
      </c>
      <c r="B2187" s="162">
        <v>8534</v>
      </c>
      <c r="C2187" s="162">
        <v>4356</v>
      </c>
      <c r="D2187" s="162">
        <v>4679.2450000000008</v>
      </c>
      <c r="E2187" s="162">
        <v>6522.40625</v>
      </c>
      <c r="F2187" s="162">
        <v>8197</v>
      </c>
      <c r="G2187" s="162">
        <v>211.57000000000005</v>
      </c>
      <c r="H2187" s="162">
        <v>8859.9375</v>
      </c>
      <c r="I2187" s="162">
        <v>3875.75</v>
      </c>
      <c r="J2187" s="162">
        <v>7217</v>
      </c>
      <c r="K2187" s="162">
        <v>5359</v>
      </c>
      <c r="L2187" s="162">
        <v>5349.5</v>
      </c>
      <c r="M2187" s="162">
        <v>4803.875</v>
      </c>
      <c r="N2187" s="162">
        <v>67965.283750000002</v>
      </c>
      <c r="O2187" s="171">
        <v>87.2</v>
      </c>
      <c r="P2187" s="326" t="b">
        <f t="shared" ca="1" si="34"/>
        <v>0</v>
      </c>
      <c r="Q2187" s="234">
        <v>17569.245000000003</v>
      </c>
      <c r="R2187" s="234">
        <v>27666.66375</v>
      </c>
      <c r="S2187" s="234">
        <v>22729.375</v>
      </c>
    </row>
    <row r="2188" spans="1:19">
      <c r="A2188" s="169">
        <v>45467</v>
      </c>
      <c r="B2188" s="162">
        <v>8674.5</v>
      </c>
      <c r="C2188" s="162">
        <v>4744.5</v>
      </c>
      <c r="D2188" s="162">
        <v>4707.3950000000004</v>
      </c>
      <c r="E2188" s="162">
        <v>6700.1875</v>
      </c>
      <c r="F2188" s="162">
        <v>8088.5</v>
      </c>
      <c r="G2188" s="162">
        <v>220.82000000000005</v>
      </c>
      <c r="H2188" s="162">
        <v>8827.4375</v>
      </c>
      <c r="I2188" s="162">
        <v>3936.875</v>
      </c>
      <c r="J2188" s="162">
        <v>7321</v>
      </c>
      <c r="K2188" s="162">
        <v>5323.25</v>
      </c>
      <c r="L2188" s="162">
        <v>5380.75</v>
      </c>
      <c r="M2188" s="162">
        <v>4869.5</v>
      </c>
      <c r="N2188" s="162">
        <v>68794.714999999997</v>
      </c>
      <c r="O2188" s="171">
        <v>96</v>
      </c>
      <c r="P2188" s="326" t="b">
        <f t="shared" ca="1" si="34"/>
        <v>0</v>
      </c>
      <c r="Q2188" s="234">
        <v>18126.395</v>
      </c>
      <c r="R2188" s="234">
        <v>27773.82</v>
      </c>
      <c r="S2188" s="234">
        <v>22894.5</v>
      </c>
    </row>
    <row r="2189" spans="1:19">
      <c r="A2189" s="169">
        <v>45468</v>
      </c>
      <c r="B2189" s="162">
        <v>8745</v>
      </c>
      <c r="C2189" s="162">
        <v>4792</v>
      </c>
      <c r="D2189" s="162">
        <v>4467.38</v>
      </c>
      <c r="E2189" s="162">
        <v>6625.8125</v>
      </c>
      <c r="F2189" s="162">
        <v>8135</v>
      </c>
      <c r="G2189" s="162">
        <v>215.10000000000002</v>
      </c>
      <c r="H2189" s="162">
        <v>8719.625</v>
      </c>
      <c r="I2189" s="162">
        <v>3946.625</v>
      </c>
      <c r="J2189" s="162">
        <v>7431</v>
      </c>
      <c r="K2189" s="162">
        <v>5290.25</v>
      </c>
      <c r="L2189" s="162">
        <v>5428.25</v>
      </c>
      <c r="M2189" s="162">
        <v>4828.5</v>
      </c>
      <c r="N2189" s="162">
        <v>68624.542499999996</v>
      </c>
      <c r="O2189" s="171">
        <v>92.1</v>
      </c>
      <c r="P2189" s="326" t="b">
        <f t="shared" ca="1" si="34"/>
        <v>0</v>
      </c>
      <c r="Q2189" s="234">
        <v>18004.38</v>
      </c>
      <c r="R2189" s="234">
        <v>27642.162499999999</v>
      </c>
      <c r="S2189" s="234">
        <v>22978</v>
      </c>
    </row>
    <row r="2190" spans="1:19">
      <c r="A2190" s="169">
        <v>45469</v>
      </c>
      <c r="B2190" s="162">
        <v>8601</v>
      </c>
      <c r="C2190" s="162">
        <v>4939.25</v>
      </c>
      <c r="D2190" s="162">
        <v>4740.7674999999999</v>
      </c>
      <c r="E2190" s="162">
        <v>6201.3125</v>
      </c>
      <c r="F2190" s="162">
        <v>8201.5</v>
      </c>
      <c r="G2190" s="162">
        <v>216.39999999999998</v>
      </c>
      <c r="H2190" s="162">
        <v>8783.3125</v>
      </c>
      <c r="I2190" s="162">
        <v>3803.25</v>
      </c>
      <c r="J2190" s="162">
        <v>7410</v>
      </c>
      <c r="K2190" s="162">
        <v>5351.75</v>
      </c>
      <c r="L2190" s="162">
        <v>5405.75</v>
      </c>
      <c r="M2190" s="162">
        <v>4638</v>
      </c>
      <c r="N2190" s="162">
        <v>68292.29250000001</v>
      </c>
      <c r="O2190" s="171">
        <v>90.1</v>
      </c>
      <c r="P2190" s="326" t="b">
        <f t="shared" ca="1" si="34"/>
        <v>0</v>
      </c>
      <c r="Q2190" s="234">
        <v>18281.017500000002</v>
      </c>
      <c r="R2190" s="234">
        <v>27205.775000000001</v>
      </c>
      <c r="S2190" s="234">
        <v>22805.5</v>
      </c>
    </row>
    <row r="2191" spans="1:19">
      <c r="A2191" s="169">
        <v>45470</v>
      </c>
      <c r="B2191" s="162">
        <v>8784</v>
      </c>
      <c r="C2191" s="162">
        <v>4811</v>
      </c>
      <c r="D2191" s="162">
        <v>4476.7624999999998</v>
      </c>
      <c r="E2191" s="162">
        <v>6741.375</v>
      </c>
      <c r="F2191" s="162">
        <v>8321.5</v>
      </c>
      <c r="G2191" s="162">
        <v>219.20000000000005</v>
      </c>
      <c r="H2191" s="162">
        <v>9025.3125</v>
      </c>
      <c r="I2191" s="162">
        <v>3855.25</v>
      </c>
      <c r="J2191" s="162">
        <v>7331</v>
      </c>
      <c r="K2191" s="162">
        <v>5293.25</v>
      </c>
      <c r="L2191" s="162">
        <v>5449</v>
      </c>
      <c r="M2191" s="162">
        <v>4713.625</v>
      </c>
      <c r="N2191" s="162">
        <v>69021.274999999994</v>
      </c>
      <c r="O2191" s="171">
        <v>97.2</v>
      </c>
      <c r="P2191" s="326" t="b">
        <f t="shared" ca="1" si="34"/>
        <v>0</v>
      </c>
      <c r="Q2191" s="234">
        <v>18071.762500000001</v>
      </c>
      <c r="R2191" s="234">
        <v>28162.637500000001</v>
      </c>
      <c r="S2191" s="234">
        <v>22786.875</v>
      </c>
    </row>
    <row r="2192" spans="1:19">
      <c r="A2192" s="169">
        <v>45471</v>
      </c>
      <c r="B2192" s="162">
        <v>8738</v>
      </c>
      <c r="C2192" s="162">
        <v>4741.25</v>
      </c>
      <c r="D2192" s="162">
        <v>4681.7225000000008</v>
      </c>
      <c r="E2192" s="162">
        <v>6174.5625</v>
      </c>
      <c r="F2192" s="162">
        <v>8354</v>
      </c>
      <c r="G2192" s="162">
        <v>223.67999999999995</v>
      </c>
      <c r="H2192" s="162">
        <v>8820.1875</v>
      </c>
      <c r="I2192" s="162">
        <v>4040.75</v>
      </c>
      <c r="J2192" s="162">
        <v>7346</v>
      </c>
      <c r="K2192" s="162">
        <v>5234</v>
      </c>
      <c r="L2192" s="162">
        <v>5427</v>
      </c>
      <c r="M2192" s="162">
        <v>4682.875</v>
      </c>
      <c r="N2192" s="162">
        <v>68464.027499999997</v>
      </c>
      <c r="O2192" s="171">
        <v>93.8</v>
      </c>
      <c r="P2192" s="326" t="b">
        <f t="shared" ca="1" si="34"/>
        <v>0</v>
      </c>
      <c r="Q2192" s="234">
        <v>18160.9725</v>
      </c>
      <c r="R2192" s="234">
        <v>27613.18</v>
      </c>
      <c r="S2192" s="234">
        <v>22689.875</v>
      </c>
    </row>
    <row r="2193" spans="1:19">
      <c r="A2193" s="169">
        <v>45472</v>
      </c>
      <c r="B2193" s="162">
        <v>8661</v>
      </c>
      <c r="C2193" s="162">
        <v>4818</v>
      </c>
      <c r="D2193" s="162">
        <v>4783.43</v>
      </c>
      <c r="E2193" s="162">
        <v>6860.25</v>
      </c>
      <c r="F2193" s="162">
        <v>8615</v>
      </c>
      <c r="G2193" s="162">
        <v>201.72000000000003</v>
      </c>
      <c r="H2193" s="162">
        <v>9003.625</v>
      </c>
      <c r="I2193" s="162">
        <v>4183</v>
      </c>
      <c r="J2193" s="162">
        <v>7238</v>
      </c>
      <c r="K2193" s="162">
        <v>5341</v>
      </c>
      <c r="L2193" s="162">
        <v>5495.75</v>
      </c>
      <c r="M2193" s="162">
        <v>4706</v>
      </c>
      <c r="N2193" s="162">
        <v>69906.774999999994</v>
      </c>
      <c r="O2193" s="171">
        <v>98.4</v>
      </c>
      <c r="P2193" s="326" t="b">
        <f t="shared" ca="1" si="34"/>
        <v>0</v>
      </c>
      <c r="Q2193" s="234">
        <v>18262.43</v>
      </c>
      <c r="R2193" s="234">
        <v>28863.595000000001</v>
      </c>
      <c r="S2193" s="234">
        <v>22780.75</v>
      </c>
    </row>
    <row r="2194" spans="1:19">
      <c r="A2194" s="169">
        <v>45473</v>
      </c>
      <c r="B2194" s="162">
        <v>8710.5</v>
      </c>
      <c r="C2194" s="162">
        <v>4824.75</v>
      </c>
      <c r="D2194" s="162">
        <v>4843.4324999999999</v>
      </c>
      <c r="E2194" s="162">
        <v>6878.375</v>
      </c>
      <c r="F2194" s="162">
        <v>8513</v>
      </c>
      <c r="G2194" s="162">
        <v>195.68</v>
      </c>
      <c r="H2194" s="162">
        <v>9196.3125</v>
      </c>
      <c r="I2194" s="162">
        <v>4342.375</v>
      </c>
      <c r="J2194" s="162">
        <v>7269</v>
      </c>
      <c r="K2194" s="162">
        <v>5408.25</v>
      </c>
      <c r="L2194" s="162">
        <v>5537.25</v>
      </c>
      <c r="M2194" s="162">
        <v>4770.5</v>
      </c>
      <c r="N2194" s="162">
        <v>70489.425000000003</v>
      </c>
      <c r="O2194" s="171">
        <v>97.6</v>
      </c>
      <c r="P2194" s="326" t="b">
        <f t="shared" ca="1" si="34"/>
        <v>0</v>
      </c>
      <c r="Q2194" s="234">
        <v>18378.682499999999</v>
      </c>
      <c r="R2194" s="234">
        <v>29125.7425</v>
      </c>
      <c r="S2194" s="234">
        <v>22985</v>
      </c>
    </row>
    <row r="2195" spans="1:19">
      <c r="A2195" s="169">
        <v>45474</v>
      </c>
      <c r="B2195" s="162">
        <v>8469</v>
      </c>
      <c r="C2195" s="162">
        <v>4626</v>
      </c>
      <c r="D2195" s="162">
        <v>4819.6525000000001</v>
      </c>
      <c r="E2195" s="162">
        <v>6626.5625</v>
      </c>
      <c r="F2195" s="162">
        <v>8422</v>
      </c>
      <c r="G2195" s="162">
        <v>200.20999999999998</v>
      </c>
      <c r="H2195" s="162">
        <v>8893.125</v>
      </c>
      <c r="I2195" s="162">
        <v>4103.375</v>
      </c>
      <c r="J2195" s="162">
        <v>7219.5</v>
      </c>
      <c r="K2195" s="162">
        <v>5358</v>
      </c>
      <c r="L2195" s="162">
        <v>5493.75</v>
      </c>
      <c r="M2195" s="162">
        <v>4750.875</v>
      </c>
      <c r="N2195" s="162">
        <v>68982.05</v>
      </c>
      <c r="O2195" s="171">
        <v>89.8</v>
      </c>
      <c r="P2195" s="326" t="b">
        <f t="shared" ca="1" si="34"/>
        <v>0</v>
      </c>
      <c r="Q2195" s="234">
        <v>17914.6525</v>
      </c>
      <c r="R2195" s="234">
        <v>28245.272499999999</v>
      </c>
      <c r="S2195" s="234">
        <v>22822.125</v>
      </c>
    </row>
    <row r="2196" spans="1:19">
      <c r="A2196" s="169">
        <v>45475</v>
      </c>
      <c r="B2196" s="162">
        <v>8484</v>
      </c>
      <c r="C2196" s="162">
        <v>4654</v>
      </c>
      <c r="D2196" s="162">
        <v>4578.5424999999996</v>
      </c>
      <c r="E2196" s="162">
        <v>5913.6875</v>
      </c>
      <c r="F2196" s="162">
        <v>8090.5</v>
      </c>
      <c r="G2196" s="162">
        <v>198.82</v>
      </c>
      <c r="H2196" s="162">
        <v>8751.6875</v>
      </c>
      <c r="I2196" s="162">
        <v>3903.25</v>
      </c>
      <c r="J2196" s="162">
        <v>7191</v>
      </c>
      <c r="K2196" s="162">
        <v>5331.75</v>
      </c>
      <c r="L2196" s="162">
        <v>5515.25</v>
      </c>
      <c r="M2196" s="162">
        <v>4763.875</v>
      </c>
      <c r="N2196" s="162">
        <v>67376.362500000003</v>
      </c>
      <c r="O2196" s="171">
        <v>94.2</v>
      </c>
      <c r="P2196" s="326" t="b">
        <f t="shared" ca="1" si="34"/>
        <v>0</v>
      </c>
      <c r="Q2196" s="234">
        <v>17716.5425</v>
      </c>
      <c r="R2196" s="234">
        <v>26857.945</v>
      </c>
      <c r="S2196" s="234">
        <v>22801.875</v>
      </c>
    </row>
    <row r="2197" spans="1:19">
      <c r="A2197" s="169">
        <v>45476</v>
      </c>
      <c r="B2197" s="162">
        <v>8628</v>
      </c>
      <c r="C2197" s="162">
        <v>3978.5</v>
      </c>
      <c r="D2197" s="162">
        <v>5408.7049999999999</v>
      </c>
      <c r="E2197" s="162">
        <v>5470.3125</v>
      </c>
      <c r="F2197" s="162">
        <v>8150</v>
      </c>
      <c r="G2197" s="162">
        <v>221.78999999999996</v>
      </c>
      <c r="H2197" s="162">
        <v>8792.125</v>
      </c>
      <c r="I2197" s="162">
        <v>4044.25</v>
      </c>
      <c r="J2197" s="162">
        <v>7405.5</v>
      </c>
      <c r="K2197" s="162">
        <v>5411.5</v>
      </c>
      <c r="L2197" s="162">
        <v>5522.75</v>
      </c>
      <c r="M2197" s="162">
        <v>4801.125</v>
      </c>
      <c r="N2197" s="162">
        <v>67834.557499999995</v>
      </c>
      <c r="O2197" s="171">
        <v>93</v>
      </c>
      <c r="P2197" s="326" t="b">
        <f t="shared" ca="1" si="34"/>
        <v>0</v>
      </c>
      <c r="Q2197" s="234">
        <v>18015.205000000002</v>
      </c>
      <c r="R2197" s="234">
        <v>26678.477500000001</v>
      </c>
      <c r="S2197" s="234">
        <v>23140.875</v>
      </c>
    </row>
    <row r="2198" spans="1:19">
      <c r="A2198" s="169">
        <v>45477</v>
      </c>
      <c r="B2198" s="162">
        <v>8521.5</v>
      </c>
      <c r="C2198" s="162">
        <v>3028</v>
      </c>
      <c r="D2198" s="162">
        <v>6008.6149999999998</v>
      </c>
      <c r="E2198" s="162">
        <v>5334.625</v>
      </c>
      <c r="F2198" s="162">
        <v>8257.5</v>
      </c>
      <c r="G2198" s="162">
        <v>210.17999999999995</v>
      </c>
      <c r="H2198" s="162">
        <v>8850.4375</v>
      </c>
      <c r="I2198" s="162">
        <v>3924.625</v>
      </c>
      <c r="J2198" s="162">
        <v>7325</v>
      </c>
      <c r="K2198" s="162">
        <v>5308.25</v>
      </c>
      <c r="L2198" s="162">
        <v>5490.25</v>
      </c>
      <c r="M2198" s="162">
        <v>4697</v>
      </c>
      <c r="N2198" s="162">
        <v>66955.982499999998</v>
      </c>
      <c r="O2198" s="171">
        <v>96.3</v>
      </c>
      <c r="P2198" s="326" t="b">
        <f t="shared" ca="1" si="34"/>
        <v>0</v>
      </c>
      <c r="Q2198" s="234">
        <v>17558.114999999998</v>
      </c>
      <c r="R2198" s="234">
        <v>26577.3675</v>
      </c>
      <c r="S2198" s="234">
        <v>22820.5</v>
      </c>
    </row>
    <row r="2199" spans="1:19">
      <c r="A2199" s="169">
        <v>45478</v>
      </c>
      <c r="B2199" s="162">
        <v>8742</v>
      </c>
      <c r="C2199" s="162">
        <v>3016.5</v>
      </c>
      <c r="D2199" s="162">
        <v>5842.1925000000001</v>
      </c>
      <c r="E2199" s="162">
        <v>5629.5</v>
      </c>
      <c r="F2199" s="162">
        <v>8057.5</v>
      </c>
      <c r="G2199" s="162">
        <v>220.62</v>
      </c>
      <c r="H2199" s="162">
        <v>8875.875</v>
      </c>
      <c r="I2199" s="162">
        <v>3909.5</v>
      </c>
      <c r="J2199" s="162">
        <v>7298</v>
      </c>
      <c r="K2199" s="162">
        <v>5292.25</v>
      </c>
      <c r="L2199" s="162">
        <v>5424</v>
      </c>
      <c r="M2199" s="162">
        <v>4716.875</v>
      </c>
      <c r="N2199" s="162">
        <v>67024.8125</v>
      </c>
      <c r="O2199" s="171">
        <v>86.6</v>
      </c>
      <c r="P2199" s="326" t="b">
        <f t="shared" ca="1" si="34"/>
        <v>0</v>
      </c>
      <c r="Q2199" s="234">
        <v>17600.692500000001</v>
      </c>
      <c r="R2199" s="234">
        <v>26692.995000000003</v>
      </c>
      <c r="S2199" s="234">
        <v>22731.125</v>
      </c>
    </row>
    <row r="2200" spans="1:19">
      <c r="A2200" s="169">
        <v>45479</v>
      </c>
      <c r="B2200" s="162">
        <v>8721.5</v>
      </c>
      <c r="C2200" s="162">
        <v>3058.5</v>
      </c>
      <c r="D2200" s="162">
        <v>6053.3050000000003</v>
      </c>
      <c r="E2200" s="162">
        <v>5372</v>
      </c>
      <c r="F2200" s="162">
        <v>8301</v>
      </c>
      <c r="G2200" s="162">
        <v>222.48000000000002</v>
      </c>
      <c r="H2200" s="162">
        <v>8885.8125</v>
      </c>
      <c r="I2200" s="162">
        <v>3993.125</v>
      </c>
      <c r="J2200" s="162">
        <v>7263.5</v>
      </c>
      <c r="K2200" s="162">
        <v>5340.5</v>
      </c>
      <c r="L2200" s="162">
        <v>5489</v>
      </c>
      <c r="M2200" s="162">
        <v>4773.375</v>
      </c>
      <c r="N2200" s="162">
        <v>67474.097500000003</v>
      </c>
      <c r="O2200" s="171">
        <v>91.6</v>
      </c>
      <c r="P2200" s="326" t="b">
        <f t="shared" ca="1" si="34"/>
        <v>0</v>
      </c>
      <c r="Q2200" s="234">
        <v>17833.305</v>
      </c>
      <c r="R2200" s="234">
        <v>26774.4175</v>
      </c>
      <c r="S2200" s="234">
        <v>22866.375</v>
      </c>
    </row>
    <row r="2201" spans="1:19">
      <c r="A2201" s="169">
        <v>45480</v>
      </c>
      <c r="B2201" s="162">
        <v>8693</v>
      </c>
      <c r="C2201" s="162">
        <v>2981</v>
      </c>
      <c r="D2201" s="162">
        <v>6046.2575000000006</v>
      </c>
      <c r="E2201" s="162">
        <v>5344.125</v>
      </c>
      <c r="F2201" s="162">
        <v>8216.5</v>
      </c>
      <c r="G2201" s="162">
        <v>224.44000000000005</v>
      </c>
      <c r="H2201" s="162">
        <v>8953.5</v>
      </c>
      <c r="I2201" s="162">
        <v>3887</v>
      </c>
      <c r="J2201" s="162">
        <v>7231</v>
      </c>
      <c r="K2201" s="162">
        <v>5364</v>
      </c>
      <c r="L2201" s="162">
        <v>5419.25</v>
      </c>
      <c r="M2201" s="162">
        <v>4711.25</v>
      </c>
      <c r="N2201" s="162">
        <v>67071.322500000009</v>
      </c>
      <c r="O2201" s="171">
        <v>85.8</v>
      </c>
      <c r="P2201" s="326" t="b">
        <f t="shared" ca="1" si="34"/>
        <v>0</v>
      </c>
      <c r="Q2201" s="234">
        <v>17720.2575</v>
      </c>
      <c r="R2201" s="234">
        <v>26625.565000000002</v>
      </c>
      <c r="S2201" s="234">
        <v>22725.5</v>
      </c>
    </row>
    <row r="2202" spans="1:19">
      <c r="A2202" s="169">
        <v>45481</v>
      </c>
      <c r="B2202" s="162">
        <v>8826.5</v>
      </c>
      <c r="C2202" s="162">
        <v>3193.25</v>
      </c>
      <c r="D2202" s="162">
        <v>5901.5524999999998</v>
      </c>
      <c r="E2202" s="162">
        <v>5340.75</v>
      </c>
      <c r="F2202" s="162">
        <v>8058</v>
      </c>
      <c r="G2202" s="162">
        <v>223.19000000000005</v>
      </c>
      <c r="H2202" s="162">
        <v>8801.0625</v>
      </c>
      <c r="I2202" s="162">
        <v>3860.5</v>
      </c>
      <c r="J2202" s="162">
        <v>7353.5</v>
      </c>
      <c r="K2202" s="162">
        <v>5262.75</v>
      </c>
      <c r="L2202" s="162">
        <v>5416.25</v>
      </c>
      <c r="M2202" s="162">
        <v>4686.5</v>
      </c>
      <c r="N2202" s="162">
        <v>66923.804999999993</v>
      </c>
      <c r="O2202" s="171">
        <v>95.1</v>
      </c>
      <c r="P2202" s="326" t="b">
        <f t="shared" ca="1" si="34"/>
        <v>0</v>
      </c>
      <c r="Q2202" s="234">
        <v>17921.302499999998</v>
      </c>
      <c r="R2202" s="234">
        <v>26283.502500000002</v>
      </c>
      <c r="S2202" s="234">
        <v>22719</v>
      </c>
    </row>
    <row r="2203" spans="1:19">
      <c r="A2203" s="169">
        <v>45482</v>
      </c>
      <c r="B2203" s="162">
        <v>8739</v>
      </c>
      <c r="C2203" s="162">
        <v>3190.25</v>
      </c>
      <c r="D2203" s="162">
        <v>5940.8575000000001</v>
      </c>
      <c r="E2203" s="162">
        <v>5441.75</v>
      </c>
      <c r="F2203" s="162">
        <v>8121</v>
      </c>
      <c r="G2203" s="162">
        <v>226.65999999999997</v>
      </c>
      <c r="H2203" s="162">
        <v>8799.625</v>
      </c>
      <c r="I2203" s="162">
        <v>3901.875</v>
      </c>
      <c r="J2203" s="162">
        <v>7300</v>
      </c>
      <c r="K2203" s="162">
        <v>5291.75</v>
      </c>
      <c r="L2203" s="162">
        <v>5370</v>
      </c>
      <c r="M2203" s="162">
        <v>4756.5</v>
      </c>
      <c r="N2203" s="162">
        <v>67079.267500000002</v>
      </c>
      <c r="O2203" s="171">
        <v>94.4</v>
      </c>
      <c r="P2203" s="326" t="b">
        <f t="shared" ca="1" si="34"/>
        <v>0</v>
      </c>
      <c r="Q2203" s="234">
        <v>17870.107499999998</v>
      </c>
      <c r="R2203" s="234">
        <v>26490.91</v>
      </c>
      <c r="S2203" s="234">
        <v>22718.25</v>
      </c>
    </row>
    <row r="2204" spans="1:19">
      <c r="A2204" s="169">
        <v>45483</v>
      </c>
      <c r="B2204" s="162">
        <v>8698.5</v>
      </c>
      <c r="C2204" s="162">
        <v>3283.25</v>
      </c>
      <c r="D2204" s="162">
        <v>6005.8899999999994</v>
      </c>
      <c r="E2204" s="162">
        <v>5515.75</v>
      </c>
      <c r="F2204" s="162">
        <v>7959</v>
      </c>
      <c r="G2204" s="162">
        <v>218.52999999999997</v>
      </c>
      <c r="H2204" s="162">
        <v>8788.6875</v>
      </c>
      <c r="I2204" s="162">
        <v>3923.375</v>
      </c>
      <c r="J2204" s="162">
        <v>7304.5</v>
      </c>
      <c r="K2204" s="162">
        <v>5333</v>
      </c>
      <c r="L2204" s="162">
        <v>5411.25</v>
      </c>
      <c r="M2204" s="162">
        <v>4822.375</v>
      </c>
      <c r="N2204" s="162">
        <v>67264.107499999998</v>
      </c>
      <c r="O2204" s="171">
        <v>96.8</v>
      </c>
      <c r="P2204" s="326" t="b">
        <f t="shared" ca="1" si="34"/>
        <v>0</v>
      </c>
      <c r="Q2204" s="234">
        <v>17987.64</v>
      </c>
      <c r="R2204" s="234">
        <v>26405.342499999999</v>
      </c>
      <c r="S2204" s="234">
        <v>22871.125</v>
      </c>
    </row>
    <row r="2205" spans="1:19">
      <c r="A2205" s="169">
        <v>45484</v>
      </c>
      <c r="B2205" s="162">
        <v>8870.5</v>
      </c>
      <c r="C2205" s="162">
        <v>3208.75</v>
      </c>
      <c r="D2205" s="162">
        <v>5960.6875</v>
      </c>
      <c r="E2205" s="162">
        <v>5618.0625</v>
      </c>
      <c r="F2205" s="162">
        <v>7908</v>
      </c>
      <c r="G2205" s="162">
        <v>212.61</v>
      </c>
      <c r="H2205" s="162">
        <v>8854.125</v>
      </c>
      <c r="I2205" s="162">
        <v>3881.75</v>
      </c>
      <c r="J2205" s="162">
        <v>7339</v>
      </c>
      <c r="K2205" s="162">
        <v>5319</v>
      </c>
      <c r="L2205" s="162">
        <v>5521.75</v>
      </c>
      <c r="M2205" s="162">
        <v>4764.125</v>
      </c>
      <c r="N2205" s="162">
        <v>67458.36</v>
      </c>
      <c r="O2205" s="171">
        <v>93</v>
      </c>
      <c r="P2205" s="326" t="b">
        <f t="shared" ca="1" si="34"/>
        <v>0</v>
      </c>
      <c r="Q2205" s="234">
        <v>18039.9375</v>
      </c>
      <c r="R2205" s="234">
        <v>26474.547500000001</v>
      </c>
      <c r="S2205" s="234">
        <v>22943.875</v>
      </c>
    </row>
    <row r="2206" spans="1:19">
      <c r="A2206" s="169">
        <v>45485</v>
      </c>
      <c r="B2206" s="162">
        <v>8920.5</v>
      </c>
      <c r="C2206" s="162">
        <v>3100.25</v>
      </c>
      <c r="D2206" s="162">
        <v>6015.0999999999995</v>
      </c>
      <c r="E2206" s="162">
        <v>5565.3125</v>
      </c>
      <c r="F2206" s="162">
        <v>7851.5</v>
      </c>
      <c r="G2206" s="162">
        <v>201.76999999999998</v>
      </c>
      <c r="H2206" s="162">
        <v>8747.5625</v>
      </c>
      <c r="I2206" s="162">
        <v>3929.625</v>
      </c>
      <c r="J2206" s="162">
        <v>7187</v>
      </c>
      <c r="K2206" s="162">
        <v>5130.5</v>
      </c>
      <c r="L2206" s="162">
        <v>5518.5</v>
      </c>
      <c r="M2206" s="162">
        <v>4661.875</v>
      </c>
      <c r="N2206" s="162">
        <v>66829.494999999995</v>
      </c>
      <c r="O2206" s="171">
        <v>93</v>
      </c>
      <c r="P2206" s="326" t="b">
        <f t="shared" ca="1" si="34"/>
        <v>0</v>
      </c>
      <c r="Q2206" s="234">
        <v>18035.849999999999</v>
      </c>
      <c r="R2206" s="234">
        <v>26295.77</v>
      </c>
      <c r="S2206" s="234">
        <v>22497.875</v>
      </c>
    </row>
    <row r="2207" spans="1:19">
      <c r="A2207" s="169">
        <v>45486</v>
      </c>
      <c r="B2207" s="162">
        <v>8793.5</v>
      </c>
      <c r="C2207" s="162">
        <v>3299.75</v>
      </c>
      <c r="D2207" s="162">
        <v>5660.3250000000007</v>
      </c>
      <c r="E2207" s="162">
        <v>5563.625</v>
      </c>
      <c r="F2207" s="162">
        <v>8098.5</v>
      </c>
      <c r="G2207" s="162">
        <v>206.97000000000003</v>
      </c>
      <c r="H2207" s="162">
        <v>8757.75</v>
      </c>
      <c r="I2207" s="162">
        <v>3964.75</v>
      </c>
      <c r="J2207" s="162">
        <v>7284.5</v>
      </c>
      <c r="K2207" s="162">
        <v>5125.5</v>
      </c>
      <c r="L2207" s="162">
        <v>5459.5</v>
      </c>
      <c r="M2207" s="162">
        <v>4752.125</v>
      </c>
      <c r="N2207" s="162">
        <v>66966.794999999998</v>
      </c>
      <c r="O2207" s="171">
        <v>92.1</v>
      </c>
      <c r="P2207" s="326" t="b">
        <f t="shared" ca="1" si="34"/>
        <v>0</v>
      </c>
      <c r="Q2207" s="234">
        <v>17753.575000000001</v>
      </c>
      <c r="R2207" s="234">
        <v>26591.595000000001</v>
      </c>
      <c r="S2207" s="234">
        <v>22621.625</v>
      </c>
    </row>
    <row r="2208" spans="1:19">
      <c r="A2208" s="169">
        <v>45487</v>
      </c>
      <c r="B2208" s="162">
        <v>8738</v>
      </c>
      <c r="C2208" s="162">
        <v>3791.25</v>
      </c>
      <c r="D2208" s="162">
        <v>5039.07</v>
      </c>
      <c r="E2208" s="162">
        <v>5409.25</v>
      </c>
      <c r="F2208" s="162">
        <v>8151.5</v>
      </c>
      <c r="G2208" s="162">
        <v>214.89999999999998</v>
      </c>
      <c r="H2208" s="162">
        <v>8737.125</v>
      </c>
      <c r="I2208" s="162">
        <v>4024.625</v>
      </c>
      <c r="J2208" s="162">
        <v>7188</v>
      </c>
      <c r="K2208" s="162">
        <v>5119.75</v>
      </c>
      <c r="L2208" s="162">
        <v>5476.75</v>
      </c>
      <c r="M2208" s="162">
        <v>4709.25</v>
      </c>
      <c r="N2208" s="162">
        <v>66599.47</v>
      </c>
      <c r="O2208" s="171">
        <v>89.5</v>
      </c>
      <c r="P2208" s="326" t="b">
        <f t="shared" ca="1" si="34"/>
        <v>0</v>
      </c>
      <c r="Q2208" s="234">
        <v>17568.32</v>
      </c>
      <c r="R2208" s="234">
        <v>26537.4</v>
      </c>
      <c r="S2208" s="234">
        <v>22493.75</v>
      </c>
    </row>
    <row r="2209" spans="1:19">
      <c r="A2209" s="169">
        <v>45488</v>
      </c>
      <c r="B2209" s="162">
        <v>8750</v>
      </c>
      <c r="C2209" s="162">
        <v>4706.25</v>
      </c>
      <c r="D2209" s="162">
        <v>4322.7624999999998</v>
      </c>
      <c r="E2209" s="162">
        <v>5415.625</v>
      </c>
      <c r="F2209" s="162">
        <v>7937</v>
      </c>
      <c r="G2209" s="162">
        <v>215.07</v>
      </c>
      <c r="H2209" s="162">
        <v>8743</v>
      </c>
      <c r="I2209" s="162">
        <v>3967</v>
      </c>
      <c r="J2209" s="162">
        <v>7291.5</v>
      </c>
      <c r="K2209" s="162">
        <v>5090</v>
      </c>
      <c r="L2209" s="162">
        <v>5467.5</v>
      </c>
      <c r="M2209" s="162">
        <v>4680.875</v>
      </c>
      <c r="N2209" s="162">
        <v>66586.58249999999</v>
      </c>
      <c r="O2209" s="171">
        <v>90.7</v>
      </c>
      <c r="P2209" s="326" t="b">
        <f t="shared" ca="1" si="34"/>
        <v>0</v>
      </c>
      <c r="Q2209" s="234">
        <v>17779.012500000001</v>
      </c>
      <c r="R2209" s="234">
        <v>26277.695</v>
      </c>
      <c r="S2209" s="234">
        <v>22529.875</v>
      </c>
    </row>
    <row r="2210" spans="1:19">
      <c r="A2210" s="169">
        <v>45489</v>
      </c>
      <c r="B2210" s="162">
        <v>8615</v>
      </c>
      <c r="C2210" s="162">
        <v>4751.5</v>
      </c>
      <c r="D2210" s="162">
        <v>4323.7700000000004</v>
      </c>
      <c r="E2210" s="162">
        <v>5541.875</v>
      </c>
      <c r="F2210" s="162">
        <v>7772</v>
      </c>
      <c r="G2210" s="162">
        <v>212.73000000000002</v>
      </c>
      <c r="H2210" s="162">
        <v>8723.8125</v>
      </c>
      <c r="I2210" s="162">
        <v>3939.5</v>
      </c>
      <c r="J2210" s="162">
        <v>7244.5</v>
      </c>
      <c r="K2210" s="162">
        <v>5015.25</v>
      </c>
      <c r="L2210" s="162">
        <v>5462</v>
      </c>
      <c r="M2210" s="162">
        <v>4697</v>
      </c>
      <c r="N2210" s="162">
        <v>66298.9375</v>
      </c>
      <c r="O2210" s="171">
        <v>86.6</v>
      </c>
      <c r="P2210" s="326" t="b">
        <f t="shared" ca="1" si="34"/>
        <v>0</v>
      </c>
      <c r="Q2210" s="234">
        <v>17690.27</v>
      </c>
      <c r="R2210" s="234">
        <v>26189.9175</v>
      </c>
      <c r="S2210" s="234">
        <v>22418.75</v>
      </c>
    </row>
    <row r="2211" spans="1:19">
      <c r="A2211" s="169">
        <v>45490</v>
      </c>
      <c r="B2211" s="162">
        <v>8524</v>
      </c>
      <c r="C2211" s="162">
        <v>4650</v>
      </c>
      <c r="D2211" s="162">
        <v>4285.46</v>
      </c>
      <c r="E2211" s="162">
        <v>5540.875</v>
      </c>
      <c r="F2211" s="162">
        <v>7849</v>
      </c>
      <c r="G2211" s="162">
        <v>209.14999999999998</v>
      </c>
      <c r="H2211" s="162">
        <v>8704</v>
      </c>
      <c r="I2211" s="162">
        <v>3778.875</v>
      </c>
      <c r="J2211" s="162">
        <v>7249.5</v>
      </c>
      <c r="K2211" s="162">
        <v>5127.5</v>
      </c>
      <c r="L2211" s="162">
        <v>5484.5</v>
      </c>
      <c r="M2211" s="162">
        <v>4693.5</v>
      </c>
      <c r="N2211" s="162">
        <v>66096.36</v>
      </c>
      <c r="O2211" s="171">
        <v>84.3</v>
      </c>
      <c r="P2211" s="326" t="b">
        <f t="shared" ca="1" si="34"/>
        <v>0</v>
      </c>
      <c r="Q2211" s="234">
        <v>17459.46</v>
      </c>
      <c r="R2211" s="234">
        <v>26081.9</v>
      </c>
      <c r="S2211" s="234">
        <v>22555</v>
      </c>
    </row>
    <row r="2212" spans="1:19">
      <c r="A2212" s="169">
        <v>45491</v>
      </c>
      <c r="B2212" s="162">
        <v>8623</v>
      </c>
      <c r="C2212" s="162">
        <v>4805</v>
      </c>
      <c r="D2212" s="162">
        <v>4458.2849999999999</v>
      </c>
      <c r="E2212" s="162">
        <v>5473.6875</v>
      </c>
      <c r="F2212" s="162">
        <v>7918.5</v>
      </c>
      <c r="G2212" s="162">
        <v>187.45</v>
      </c>
      <c r="H2212" s="162">
        <v>8742.75</v>
      </c>
      <c r="I2212" s="162">
        <v>3732</v>
      </c>
      <c r="J2212" s="162">
        <v>7219.5</v>
      </c>
      <c r="K2212" s="162">
        <v>5123.25</v>
      </c>
      <c r="L2212" s="162">
        <v>5470.25</v>
      </c>
      <c r="M2212" s="162">
        <v>4745.625</v>
      </c>
      <c r="N2212" s="162">
        <v>66499.297500000001</v>
      </c>
      <c r="O2212" s="171">
        <v>91.9</v>
      </c>
      <c r="P2212" s="326" t="b">
        <f t="shared" ca="1" si="34"/>
        <v>0</v>
      </c>
      <c r="Q2212" s="234">
        <v>17886.285</v>
      </c>
      <c r="R2212" s="234">
        <v>26054.387500000001</v>
      </c>
      <c r="S2212" s="234">
        <v>22558.625</v>
      </c>
    </row>
    <row r="2213" spans="1:19">
      <c r="A2213" s="169">
        <v>45492</v>
      </c>
      <c r="B2213" s="162">
        <v>8847</v>
      </c>
      <c r="C2213" s="162">
        <v>5019.5</v>
      </c>
      <c r="D2213" s="162">
        <v>4422.6875</v>
      </c>
      <c r="E2213" s="162">
        <v>5432.4375</v>
      </c>
      <c r="F2213" s="162">
        <v>7913.5</v>
      </c>
      <c r="G2213" s="162">
        <v>174.49</v>
      </c>
      <c r="H2213" s="162">
        <v>8811.125</v>
      </c>
      <c r="I2213" s="162">
        <v>3681.375</v>
      </c>
      <c r="J2213" s="162">
        <v>7247</v>
      </c>
      <c r="K2213" s="162">
        <v>5172.5</v>
      </c>
      <c r="L2213" s="162">
        <v>5425</v>
      </c>
      <c r="M2213" s="162">
        <v>4656</v>
      </c>
      <c r="N2213" s="162">
        <v>66802.614999999991</v>
      </c>
      <c r="O2213" s="171">
        <v>88.1</v>
      </c>
      <c r="P2213" s="326" t="b">
        <f t="shared" ca="1" si="34"/>
        <v>0</v>
      </c>
      <c r="Q2213" s="234">
        <v>18289.1875</v>
      </c>
      <c r="R2213" s="234">
        <v>26012.927499999998</v>
      </c>
      <c r="S2213" s="234">
        <v>22500.5</v>
      </c>
    </row>
    <row r="2214" spans="1:19">
      <c r="A2214" s="169">
        <v>45493</v>
      </c>
      <c r="B2214" s="162">
        <v>8703.5</v>
      </c>
      <c r="C2214" s="162">
        <v>4435</v>
      </c>
      <c r="D2214" s="162">
        <v>5076.2574999999997</v>
      </c>
      <c r="E2214" s="162">
        <v>5501.6875</v>
      </c>
      <c r="F2214" s="162">
        <v>8023</v>
      </c>
      <c r="G2214" s="162">
        <v>191.75</v>
      </c>
      <c r="H2214" s="162">
        <v>8852.625</v>
      </c>
      <c r="I2214" s="162">
        <v>3776.5</v>
      </c>
      <c r="J2214" s="162">
        <v>7237</v>
      </c>
      <c r="K2214" s="162">
        <v>5129</v>
      </c>
      <c r="L2214" s="162">
        <v>5442.25</v>
      </c>
      <c r="M2214" s="162">
        <v>4603.375</v>
      </c>
      <c r="N2214" s="162">
        <v>66971.945000000007</v>
      </c>
      <c r="O2214" s="171">
        <v>85.1</v>
      </c>
      <c r="P2214" s="326" t="b">
        <f t="shared" ca="1" si="34"/>
        <v>0</v>
      </c>
      <c r="Q2214" s="234">
        <v>18214.7575</v>
      </c>
      <c r="R2214" s="234">
        <v>26345.5625</v>
      </c>
      <c r="S2214" s="234">
        <v>22411.625</v>
      </c>
    </row>
    <row r="2215" spans="1:19">
      <c r="A2215" s="169">
        <v>45494</v>
      </c>
      <c r="B2215" s="162">
        <v>8657.5</v>
      </c>
      <c r="C2215" s="162">
        <v>3252.5</v>
      </c>
      <c r="D2215" s="162">
        <v>6014.2</v>
      </c>
      <c r="E2215" s="162">
        <v>5475.3125</v>
      </c>
      <c r="F2215" s="162">
        <v>8217</v>
      </c>
      <c r="G2215" s="162">
        <v>192.55</v>
      </c>
      <c r="H2215" s="162">
        <v>8808.875</v>
      </c>
      <c r="I2215" s="162">
        <v>3895.5</v>
      </c>
      <c r="J2215" s="162">
        <v>7171</v>
      </c>
      <c r="K2215" s="162">
        <v>5165.25</v>
      </c>
      <c r="L2215" s="162">
        <v>5482.25</v>
      </c>
      <c r="M2215" s="162">
        <v>4662.125</v>
      </c>
      <c r="N2215" s="162">
        <v>66994.0625</v>
      </c>
      <c r="O2215" s="171">
        <v>85</v>
      </c>
      <c r="P2215" s="326" t="b">
        <f t="shared" ca="1" si="34"/>
        <v>0</v>
      </c>
      <c r="Q2215" s="234">
        <v>17924.2</v>
      </c>
      <c r="R2215" s="234">
        <v>26589.237499999999</v>
      </c>
      <c r="S2215" s="234">
        <v>22480.625</v>
      </c>
    </row>
    <row r="2216" spans="1:19">
      <c r="A2216" s="169">
        <v>45495</v>
      </c>
      <c r="B2216" s="162">
        <v>8723</v>
      </c>
      <c r="C2216" s="162">
        <v>3206.25</v>
      </c>
      <c r="D2216" s="162">
        <v>5806.0474999999997</v>
      </c>
      <c r="E2216" s="162">
        <v>5518.9375</v>
      </c>
      <c r="F2216" s="162">
        <v>7977</v>
      </c>
      <c r="G2216" s="162">
        <v>216.27999999999997</v>
      </c>
      <c r="H2216" s="162">
        <v>8767.375</v>
      </c>
      <c r="I2216" s="162">
        <v>3866.5</v>
      </c>
      <c r="J2216" s="162">
        <v>7249</v>
      </c>
      <c r="K2216" s="162">
        <v>5089.25</v>
      </c>
      <c r="L2216" s="162">
        <v>5431.5</v>
      </c>
      <c r="M2216" s="162">
        <v>4691.625</v>
      </c>
      <c r="N2216" s="162">
        <v>66542.764999999999</v>
      </c>
      <c r="O2216" s="171">
        <v>92.8</v>
      </c>
      <c r="P2216" s="326" t="b">
        <f t="shared" ca="1" si="34"/>
        <v>0</v>
      </c>
      <c r="Q2216" s="234">
        <v>17735.297500000001</v>
      </c>
      <c r="R2216" s="234">
        <v>26346.092499999999</v>
      </c>
      <c r="S2216" s="234">
        <v>22461.375</v>
      </c>
    </row>
    <row r="2217" spans="1:19">
      <c r="A2217" s="169">
        <v>45496</v>
      </c>
      <c r="B2217" s="162">
        <v>8938</v>
      </c>
      <c r="C2217" s="162">
        <v>3158.75</v>
      </c>
      <c r="D2217" s="162">
        <v>5734.2624999999998</v>
      </c>
      <c r="E2217" s="162">
        <v>5523.3125</v>
      </c>
      <c r="F2217" s="162">
        <v>7980</v>
      </c>
      <c r="G2217" s="162">
        <v>218.35000000000002</v>
      </c>
      <c r="H2217" s="162">
        <v>8855.25</v>
      </c>
      <c r="I2217" s="162">
        <v>3921.125</v>
      </c>
      <c r="J2217" s="162">
        <v>7285.5</v>
      </c>
      <c r="K2217" s="162">
        <v>5095</v>
      </c>
      <c r="L2217" s="162">
        <v>5475.75</v>
      </c>
      <c r="M2217" s="162">
        <v>4655</v>
      </c>
      <c r="N2217" s="162">
        <v>66840.299999999988</v>
      </c>
      <c r="O2217" s="171">
        <v>91.4</v>
      </c>
      <c r="P2217" s="327" t="b">
        <f t="shared" ca="1" si="34"/>
        <v>0</v>
      </c>
      <c r="Q2217" s="234">
        <v>17831.012500000001</v>
      </c>
      <c r="R2217" s="234">
        <v>26498.037499999999</v>
      </c>
      <c r="S2217" s="234">
        <v>22511.25</v>
      </c>
    </row>
    <row r="2218" spans="1:19">
      <c r="A2218" s="169">
        <v>45497</v>
      </c>
      <c r="B2218" s="162">
        <v>8809</v>
      </c>
      <c r="C2218" s="162">
        <v>3239.5</v>
      </c>
      <c r="D2218" s="162">
        <v>5798.5225</v>
      </c>
      <c r="E2218" s="162">
        <v>5493.6875</v>
      </c>
      <c r="F2218" s="162">
        <v>8079</v>
      </c>
      <c r="G2218" s="162">
        <v>207.77999999999997</v>
      </c>
      <c r="H2218" s="162">
        <v>8771.25</v>
      </c>
      <c r="I2218" s="162">
        <v>3951.75</v>
      </c>
      <c r="J2218" s="162">
        <v>7265</v>
      </c>
      <c r="K2218" s="162">
        <v>5304.75</v>
      </c>
      <c r="L2218" s="162">
        <v>5530.25</v>
      </c>
      <c r="M2218" s="162">
        <v>4670.75</v>
      </c>
      <c r="N2218" s="162">
        <v>67121.239999999991</v>
      </c>
      <c r="O2218" s="171">
        <v>92.3</v>
      </c>
      <c r="P2218" s="326" t="b">
        <f t="shared" ca="1" si="34"/>
        <v>0</v>
      </c>
      <c r="Q2218" s="234">
        <v>17847.022499999999</v>
      </c>
      <c r="R2218" s="234">
        <v>26503.467499999999</v>
      </c>
      <c r="S2218" s="234">
        <v>22770.75</v>
      </c>
    </row>
    <row r="2219" spans="1:19">
      <c r="A2219" s="169">
        <v>45498</v>
      </c>
      <c r="B2219" s="162">
        <v>8671.5</v>
      </c>
      <c r="C2219" s="162">
        <v>3309.75</v>
      </c>
      <c r="D2219" s="162">
        <v>5611.4725000000008</v>
      </c>
      <c r="E2219" s="162">
        <v>5417.6875</v>
      </c>
      <c r="F2219" s="162">
        <v>7973.5</v>
      </c>
      <c r="G2219" s="162">
        <v>227.48000000000002</v>
      </c>
      <c r="H2219" s="162">
        <v>8818.625</v>
      </c>
      <c r="I2219" s="162">
        <v>3965.875</v>
      </c>
      <c r="J2219" s="162">
        <v>7224</v>
      </c>
      <c r="K2219" s="162">
        <v>5289</v>
      </c>
      <c r="L2219" s="162">
        <v>5416.5</v>
      </c>
      <c r="M2219" s="162">
        <v>4669.25</v>
      </c>
      <c r="N2219" s="162">
        <v>66594.640000000014</v>
      </c>
      <c r="O2219" s="171">
        <v>90</v>
      </c>
      <c r="P2219" s="326" t="b">
        <f t="shared" ca="1" si="34"/>
        <v>0</v>
      </c>
      <c r="Q2219" s="234">
        <v>17592.7225</v>
      </c>
      <c r="R2219" s="234">
        <v>26403.1675</v>
      </c>
      <c r="S2219" s="234">
        <v>22598.75</v>
      </c>
    </row>
    <row r="2220" spans="1:19">
      <c r="A2220" s="169">
        <v>45499</v>
      </c>
      <c r="B2220" s="162">
        <v>8819</v>
      </c>
      <c r="C2220" s="162">
        <v>3904.5</v>
      </c>
      <c r="D2220" s="162">
        <v>5274.0225</v>
      </c>
      <c r="E2220" s="162">
        <v>5411.1875</v>
      </c>
      <c r="F2220" s="162">
        <v>7951</v>
      </c>
      <c r="G2220" s="162">
        <v>193.69</v>
      </c>
      <c r="H2220" s="162">
        <v>8840.25</v>
      </c>
      <c r="I2220" s="162">
        <v>3869.125</v>
      </c>
      <c r="J2220" s="162">
        <v>7186.5</v>
      </c>
      <c r="K2220" s="162">
        <v>5276.75</v>
      </c>
      <c r="L2220" s="162">
        <v>5442.5</v>
      </c>
      <c r="M2220" s="162">
        <v>4769</v>
      </c>
      <c r="N2220" s="162">
        <v>66937.524999999994</v>
      </c>
      <c r="O2220" s="171">
        <v>91.5</v>
      </c>
      <c r="P2220" s="326" t="b">
        <f t="shared" ca="1" si="34"/>
        <v>0</v>
      </c>
      <c r="Q2220" s="234">
        <v>17997.522499999999</v>
      </c>
      <c r="R2220" s="234">
        <v>26265.252500000002</v>
      </c>
      <c r="S2220" s="234">
        <v>22674.75</v>
      </c>
    </row>
    <row r="2221" spans="1:19">
      <c r="A2221" s="169">
        <v>45500</v>
      </c>
      <c r="B2221" s="162">
        <v>9041.5</v>
      </c>
      <c r="C2221" s="162">
        <v>3891.5</v>
      </c>
      <c r="D2221" s="162">
        <v>5668.7974999999997</v>
      </c>
      <c r="E2221" s="162">
        <v>5347.25</v>
      </c>
      <c r="F2221" s="162">
        <v>8200.5</v>
      </c>
      <c r="G2221" s="162">
        <v>176.74</v>
      </c>
      <c r="H2221" s="162">
        <v>8759.25</v>
      </c>
      <c r="I2221" s="162">
        <v>4012.625</v>
      </c>
      <c r="J2221" s="162">
        <v>7095</v>
      </c>
      <c r="K2221" s="162">
        <v>5362</v>
      </c>
      <c r="L2221" s="162">
        <v>5500</v>
      </c>
      <c r="M2221" s="162">
        <v>4778.75</v>
      </c>
      <c r="N2221" s="162">
        <v>67833.912500000006</v>
      </c>
      <c r="O2221" s="171">
        <v>92.3</v>
      </c>
      <c r="P2221" s="326" t="b">
        <f t="shared" ca="1" si="34"/>
        <v>0</v>
      </c>
      <c r="Q2221" s="234">
        <v>18601.797500000001</v>
      </c>
      <c r="R2221" s="234">
        <v>26496.364999999998</v>
      </c>
      <c r="S2221" s="234">
        <v>22735.75</v>
      </c>
    </row>
    <row r="2222" spans="1:19">
      <c r="A2222" s="169">
        <v>45501</v>
      </c>
      <c r="B2222" s="162">
        <v>8955</v>
      </c>
      <c r="C2222" s="162">
        <v>3674.75</v>
      </c>
      <c r="D2222" s="162">
        <v>6173.7550000000001</v>
      </c>
      <c r="E2222" s="162">
        <v>5371.5</v>
      </c>
      <c r="F2222" s="162">
        <v>8258.5</v>
      </c>
      <c r="G2222" s="162">
        <v>167.19</v>
      </c>
      <c r="H2222" s="162">
        <v>8824.5</v>
      </c>
      <c r="I2222" s="162">
        <v>3967.5</v>
      </c>
      <c r="J2222" s="162">
        <v>7163</v>
      </c>
      <c r="K2222" s="162">
        <v>5343</v>
      </c>
      <c r="L2222" s="162">
        <v>5542.75</v>
      </c>
      <c r="M2222" s="162">
        <v>4682.375</v>
      </c>
      <c r="N2222" s="162">
        <v>68123.820000000007</v>
      </c>
      <c r="O2222" s="171">
        <v>89.2</v>
      </c>
      <c r="P2222" s="326" t="b">
        <f t="shared" ca="1" si="34"/>
        <v>0</v>
      </c>
      <c r="Q2222" s="234">
        <v>18803.505000000001</v>
      </c>
      <c r="R2222" s="234">
        <v>26589.190000000002</v>
      </c>
      <c r="S2222" s="234">
        <v>22731.125</v>
      </c>
    </row>
    <row r="2223" spans="1:19">
      <c r="A2223" s="169">
        <v>45502</v>
      </c>
      <c r="B2223" s="162">
        <v>8762</v>
      </c>
      <c r="C2223" s="162">
        <v>3422</v>
      </c>
      <c r="D2223" s="162">
        <v>5784.1475</v>
      </c>
      <c r="E2223" s="162">
        <v>5289.375</v>
      </c>
      <c r="F2223" s="162">
        <v>7821.5</v>
      </c>
      <c r="G2223" s="162">
        <v>171.58</v>
      </c>
      <c r="H2223" s="162">
        <v>8781.625</v>
      </c>
      <c r="I2223" s="162">
        <v>3913.5</v>
      </c>
      <c r="J2223" s="162">
        <v>7206.5</v>
      </c>
      <c r="K2223" s="162">
        <v>5272.75</v>
      </c>
      <c r="L2223" s="162">
        <v>5447.25</v>
      </c>
      <c r="M2223" s="162">
        <v>4796.375</v>
      </c>
      <c r="N2223" s="162">
        <v>66668.602500000008</v>
      </c>
      <c r="O2223" s="171">
        <v>92.9</v>
      </c>
      <c r="P2223" s="326" t="b">
        <f t="shared" ca="1" si="34"/>
        <v>0</v>
      </c>
      <c r="Q2223" s="234">
        <v>17968.147499999999</v>
      </c>
      <c r="R2223" s="234">
        <v>25977.58</v>
      </c>
      <c r="S2223" s="234">
        <v>22722.875</v>
      </c>
    </row>
    <row r="2224" spans="1:19">
      <c r="A2224" s="169">
        <v>45503</v>
      </c>
      <c r="B2224" s="162">
        <v>8517</v>
      </c>
      <c r="C2224" s="162">
        <v>3343</v>
      </c>
      <c r="D2224" s="162">
        <v>5914.1399999999994</v>
      </c>
      <c r="E2224" s="162">
        <v>5486.3125</v>
      </c>
      <c r="F2224" s="162">
        <v>7922.5</v>
      </c>
      <c r="G2224" s="162">
        <v>181.91000000000003</v>
      </c>
      <c r="H2224" s="162">
        <v>8759.375</v>
      </c>
      <c r="I2224" s="162">
        <v>3833.625</v>
      </c>
      <c r="J2224" s="162">
        <v>7344</v>
      </c>
      <c r="K2224" s="162">
        <v>5137.5</v>
      </c>
      <c r="L2224" s="162">
        <v>5508</v>
      </c>
      <c r="M2224" s="162">
        <v>4629.375</v>
      </c>
      <c r="N2224" s="162">
        <v>66576.737500000003</v>
      </c>
      <c r="O2224" s="171">
        <v>85.1</v>
      </c>
      <c r="P2224" s="326" t="b">
        <f t="shared" ca="1" si="34"/>
        <v>0</v>
      </c>
      <c r="Q2224" s="234">
        <v>17774.14</v>
      </c>
      <c r="R2224" s="234">
        <v>26183.7225</v>
      </c>
      <c r="S2224" s="234">
        <v>22618.875</v>
      </c>
    </row>
    <row r="2225" spans="1:19">
      <c r="A2225" s="169">
        <v>45504</v>
      </c>
      <c r="B2225" s="162">
        <v>8650</v>
      </c>
      <c r="C2225" s="162">
        <v>3549</v>
      </c>
      <c r="D2225" s="162">
        <v>5828.7599999999993</v>
      </c>
      <c r="E2225" s="162">
        <v>5378.25</v>
      </c>
      <c r="F2225" s="162">
        <v>7874.5</v>
      </c>
      <c r="G2225" s="162">
        <v>167.65</v>
      </c>
      <c r="H2225" s="162">
        <v>8794.375</v>
      </c>
      <c r="I2225" s="162">
        <v>3801.375</v>
      </c>
      <c r="J2225" s="162">
        <v>7243.5</v>
      </c>
      <c r="K2225" s="162">
        <v>5149.25</v>
      </c>
      <c r="L2225" s="162">
        <v>5512</v>
      </c>
      <c r="M2225" s="162">
        <v>4725.375</v>
      </c>
      <c r="N2225" s="162">
        <v>66674.035000000003</v>
      </c>
      <c r="O2225" s="171">
        <v>81.599999999999994</v>
      </c>
      <c r="P2225" s="326" t="b">
        <f t="shared" ca="1" si="34"/>
        <v>0</v>
      </c>
      <c r="Q2225" s="234">
        <v>18027.759999999998</v>
      </c>
      <c r="R2225" s="234">
        <v>26016.15</v>
      </c>
      <c r="S2225" s="234">
        <v>22630.125</v>
      </c>
    </row>
    <row r="2226" spans="1:19">
      <c r="A2226" s="169">
        <v>45505</v>
      </c>
      <c r="B2226" s="162">
        <v>8761</v>
      </c>
      <c r="C2226" s="162">
        <v>3968.5</v>
      </c>
      <c r="D2226" s="162">
        <v>5201.7725</v>
      </c>
      <c r="E2226" s="162">
        <v>5414.9375</v>
      </c>
      <c r="F2226" s="162">
        <v>8035.5</v>
      </c>
      <c r="G2226" s="162">
        <v>188.57999999999998</v>
      </c>
      <c r="H2226" s="162">
        <v>8908.125</v>
      </c>
      <c r="I2226" s="162">
        <v>3859.125</v>
      </c>
      <c r="J2226" s="162">
        <v>7341</v>
      </c>
      <c r="K2226" s="162">
        <v>5158.25</v>
      </c>
      <c r="L2226" s="162">
        <v>5576</v>
      </c>
      <c r="M2226" s="162">
        <v>4740.375</v>
      </c>
      <c r="N2226" s="162">
        <v>67153.165000000008</v>
      </c>
      <c r="O2226" s="171">
        <v>95.2</v>
      </c>
      <c r="P2226" s="326" t="b">
        <f t="shared" ca="1" si="34"/>
        <v>0</v>
      </c>
      <c r="Q2226" s="234">
        <v>17931.272499999999</v>
      </c>
      <c r="R2226" s="234">
        <v>26406.267500000002</v>
      </c>
      <c r="S2226" s="234">
        <v>22815.625</v>
      </c>
    </row>
    <row r="2227" spans="1:19">
      <c r="A2227" s="169">
        <v>45506</v>
      </c>
      <c r="B2227" s="162">
        <v>9051.5</v>
      </c>
      <c r="C2227" s="162">
        <v>4807.25</v>
      </c>
      <c r="D2227" s="162">
        <v>4222.4650000000001</v>
      </c>
      <c r="E2227" s="162">
        <v>5403.5625</v>
      </c>
      <c r="F2227" s="162">
        <v>8098</v>
      </c>
      <c r="G2227" s="162">
        <v>206.07000000000005</v>
      </c>
      <c r="H2227" s="162">
        <v>8858.125</v>
      </c>
      <c r="I2227" s="162">
        <v>3619.75</v>
      </c>
      <c r="J2227" s="162">
        <v>7382</v>
      </c>
      <c r="K2227" s="162">
        <v>5252.75</v>
      </c>
      <c r="L2227" s="162">
        <v>5577.75</v>
      </c>
      <c r="M2227" s="162">
        <v>4751</v>
      </c>
      <c r="N2227" s="162">
        <v>67230.222500000003</v>
      </c>
      <c r="O2227" s="171">
        <v>88.9</v>
      </c>
      <c r="P2227" s="326" t="b">
        <f t="shared" ca="1" si="34"/>
        <v>0</v>
      </c>
      <c r="Q2227" s="234">
        <v>18081.215</v>
      </c>
      <c r="R2227" s="234">
        <v>26185.5075</v>
      </c>
      <c r="S2227" s="234">
        <v>22963.5</v>
      </c>
    </row>
    <row r="2228" spans="1:19">
      <c r="A2228" s="169">
        <v>45507</v>
      </c>
      <c r="B2228" s="162">
        <v>8959</v>
      </c>
      <c r="C2228" s="162">
        <v>4334</v>
      </c>
      <c r="D2228" s="162">
        <v>5175.8599999999997</v>
      </c>
      <c r="E2228" s="162">
        <v>5379.8125</v>
      </c>
      <c r="F2228" s="162">
        <v>8219</v>
      </c>
      <c r="G2228" s="162">
        <v>219.64</v>
      </c>
      <c r="H2228" s="162">
        <v>8965.125</v>
      </c>
      <c r="I2228" s="162">
        <v>3739.5</v>
      </c>
      <c r="J2228" s="162">
        <v>7277</v>
      </c>
      <c r="K2228" s="162">
        <v>5350.75</v>
      </c>
      <c r="L2228" s="162">
        <v>5494.5</v>
      </c>
      <c r="M2228" s="162">
        <v>4717.875</v>
      </c>
      <c r="N2228" s="162">
        <v>67832.0625</v>
      </c>
      <c r="O2228" s="171">
        <v>95.6</v>
      </c>
      <c r="P2228" s="326" t="b">
        <f t="shared" ca="1" si="34"/>
        <v>0</v>
      </c>
      <c r="Q2228" s="234">
        <v>18468.86</v>
      </c>
      <c r="R2228" s="234">
        <v>26523.077499999999</v>
      </c>
      <c r="S2228" s="234">
        <v>22840.125</v>
      </c>
    </row>
    <row r="2229" spans="1:19">
      <c r="A2229" s="169">
        <v>45508</v>
      </c>
      <c r="B2229" s="162">
        <v>8706.5</v>
      </c>
      <c r="C2229" s="162">
        <v>4449.5</v>
      </c>
      <c r="D2229" s="162">
        <v>4847.1350000000002</v>
      </c>
      <c r="E2229" s="162">
        <v>5411.625</v>
      </c>
      <c r="F2229" s="162">
        <v>8258.5</v>
      </c>
      <c r="G2229" s="162">
        <v>224.54999999999995</v>
      </c>
      <c r="H2229" s="162">
        <v>8979</v>
      </c>
      <c r="I2229" s="162">
        <v>3747.625</v>
      </c>
      <c r="J2229" s="162">
        <v>7228.5</v>
      </c>
      <c r="K2229" s="162">
        <v>5168</v>
      </c>
      <c r="L2229" s="162">
        <v>5409.75</v>
      </c>
      <c r="M2229" s="162">
        <v>4841.125</v>
      </c>
      <c r="N2229" s="162">
        <v>67271.81</v>
      </c>
      <c r="O2229" s="171">
        <v>94.8</v>
      </c>
      <c r="P2229" s="326" t="b">
        <f t="shared" ca="1" si="34"/>
        <v>0</v>
      </c>
      <c r="Q2229" s="234">
        <v>18003.135000000002</v>
      </c>
      <c r="R2229" s="234">
        <v>26621.3</v>
      </c>
      <c r="S2229" s="234">
        <v>22647.375</v>
      </c>
    </row>
    <row r="2230" spans="1:19">
      <c r="A2230" s="169">
        <v>45509</v>
      </c>
      <c r="B2230" s="162">
        <v>8732</v>
      </c>
      <c r="C2230" s="162">
        <v>3996.25</v>
      </c>
      <c r="D2230" s="162">
        <v>5312.8225000000002</v>
      </c>
      <c r="E2230" s="162">
        <v>5458.125</v>
      </c>
      <c r="F2230" s="162">
        <v>8080.5</v>
      </c>
      <c r="G2230" s="162">
        <v>226.20000000000005</v>
      </c>
      <c r="H2230" s="162">
        <v>9000.625</v>
      </c>
      <c r="I2230" s="162">
        <v>3725</v>
      </c>
      <c r="J2230" s="162">
        <v>7368</v>
      </c>
      <c r="K2230" s="162">
        <v>5165.5</v>
      </c>
      <c r="L2230" s="162">
        <v>5433.75</v>
      </c>
      <c r="M2230" s="162">
        <v>4905.375</v>
      </c>
      <c r="N2230" s="162">
        <v>67404.147499999992</v>
      </c>
      <c r="O2230" s="171">
        <v>99</v>
      </c>
      <c r="P2230" s="326" t="b">
        <f t="shared" ca="1" si="34"/>
        <v>0</v>
      </c>
      <c r="Q2230" s="234">
        <v>18041.072500000002</v>
      </c>
      <c r="R2230" s="234">
        <v>26490.45</v>
      </c>
      <c r="S2230" s="234">
        <v>22872.625</v>
      </c>
    </row>
    <row r="2231" spans="1:19">
      <c r="A2231" s="169">
        <v>45510</v>
      </c>
      <c r="B2231" s="162">
        <v>8869.5</v>
      </c>
      <c r="C2231" s="162">
        <v>3471.75</v>
      </c>
      <c r="D2231" s="162">
        <v>5661.4949999999999</v>
      </c>
      <c r="E2231" s="162">
        <v>5521.3125</v>
      </c>
      <c r="F2231" s="162">
        <v>8003.5</v>
      </c>
      <c r="G2231" s="162">
        <v>210.05</v>
      </c>
      <c r="H2231" s="162">
        <v>8988.625</v>
      </c>
      <c r="I2231" s="162">
        <v>3674</v>
      </c>
      <c r="J2231" s="162">
        <v>7356</v>
      </c>
      <c r="K2231" s="162">
        <v>5182.5</v>
      </c>
      <c r="L2231" s="162">
        <v>5443.75</v>
      </c>
      <c r="M2231" s="162">
        <v>4905.875</v>
      </c>
      <c r="N2231" s="162">
        <v>67288.357500000013</v>
      </c>
      <c r="O2231" s="171">
        <v>95.1</v>
      </c>
      <c r="P2231" s="326" t="b">
        <f t="shared" ca="1" si="34"/>
        <v>0</v>
      </c>
      <c r="Q2231" s="234">
        <v>18002.744999999999</v>
      </c>
      <c r="R2231" s="234">
        <v>26397.487499999999</v>
      </c>
      <c r="S2231" s="234">
        <v>22888.125</v>
      </c>
    </row>
    <row r="2232" spans="1:19">
      <c r="A2232" s="169">
        <v>45511</v>
      </c>
      <c r="B2232" s="162">
        <v>8724</v>
      </c>
      <c r="C2232" s="162">
        <v>4347.5</v>
      </c>
      <c r="D2232" s="162">
        <v>4843.1575000000003</v>
      </c>
      <c r="E2232" s="162">
        <v>5459.875</v>
      </c>
      <c r="F2232" s="162">
        <v>8035</v>
      </c>
      <c r="G2232" s="162">
        <v>223.42999999999995</v>
      </c>
      <c r="H2232" s="162">
        <v>8935.75</v>
      </c>
      <c r="I2232" s="162">
        <v>4002.625</v>
      </c>
      <c r="J2232" s="162">
        <v>7341</v>
      </c>
      <c r="K2232" s="162">
        <v>5283.25</v>
      </c>
      <c r="L2232" s="162">
        <v>5472.75</v>
      </c>
      <c r="M2232" s="162">
        <v>4817.5</v>
      </c>
      <c r="N2232" s="162">
        <v>67485.837499999994</v>
      </c>
      <c r="O2232" s="171">
        <v>93.2</v>
      </c>
      <c r="P2232" s="326" t="b">
        <f t="shared" ca="1" si="34"/>
        <v>0</v>
      </c>
      <c r="Q2232" s="234">
        <v>17914.657500000001</v>
      </c>
      <c r="R2232" s="234">
        <v>26656.68</v>
      </c>
      <c r="S2232" s="234">
        <v>22914.5</v>
      </c>
    </row>
    <row r="2233" spans="1:19">
      <c r="A2233" s="169">
        <v>45512</v>
      </c>
      <c r="B2233" s="162">
        <v>8840</v>
      </c>
      <c r="C2233" s="162">
        <v>4075</v>
      </c>
      <c r="D2233" s="162">
        <v>5168.8850000000002</v>
      </c>
      <c r="E2233" s="162">
        <v>5500</v>
      </c>
      <c r="F2233" s="162">
        <v>8078</v>
      </c>
      <c r="G2233" s="162">
        <v>212.77999999999997</v>
      </c>
      <c r="H2233" s="162">
        <v>8940.625</v>
      </c>
      <c r="I2233" s="162">
        <v>4025.875</v>
      </c>
      <c r="J2233" s="162">
        <v>7356</v>
      </c>
      <c r="K2233" s="162">
        <v>5308.75</v>
      </c>
      <c r="L2233" s="162">
        <v>5435.75</v>
      </c>
      <c r="M2233" s="162">
        <v>4820.625</v>
      </c>
      <c r="N2233" s="162">
        <v>67762.290000000008</v>
      </c>
      <c r="O2233" s="171">
        <v>96.7</v>
      </c>
      <c r="P2233" s="326" t="b">
        <f t="shared" ca="1" si="34"/>
        <v>0</v>
      </c>
      <c r="Q2233" s="234">
        <v>18083.885000000002</v>
      </c>
      <c r="R2233" s="234">
        <v>26757.279999999999</v>
      </c>
      <c r="S2233" s="234">
        <v>22921.125</v>
      </c>
    </row>
    <row r="2234" spans="1:19">
      <c r="A2234" s="169">
        <v>45513</v>
      </c>
      <c r="B2234" s="162">
        <v>8818.5</v>
      </c>
      <c r="C2234" s="162">
        <v>3969.5</v>
      </c>
      <c r="D2234" s="162">
        <v>5377.7249999999995</v>
      </c>
      <c r="E2234" s="162">
        <v>5588.5</v>
      </c>
      <c r="F2234" s="162">
        <v>8155.5</v>
      </c>
      <c r="G2234" s="162">
        <v>221.99</v>
      </c>
      <c r="H2234" s="162">
        <v>9021.375</v>
      </c>
      <c r="I2234" s="162">
        <v>3992.625</v>
      </c>
      <c r="J2234" s="162">
        <v>7370.5</v>
      </c>
      <c r="K2234" s="162">
        <v>5293.5</v>
      </c>
      <c r="L2234" s="162">
        <v>5444</v>
      </c>
      <c r="M2234" s="162">
        <v>4852</v>
      </c>
      <c r="N2234" s="162">
        <v>68105.714999999997</v>
      </c>
      <c r="O2234" s="171">
        <v>87.4</v>
      </c>
      <c r="P2234" s="326" t="b">
        <f t="shared" ca="1" si="34"/>
        <v>0</v>
      </c>
      <c r="Q2234" s="234">
        <v>18165.724999999999</v>
      </c>
      <c r="R2234" s="234">
        <v>26979.989999999998</v>
      </c>
      <c r="S2234" s="234">
        <v>22960</v>
      </c>
    </row>
    <row r="2235" spans="1:19">
      <c r="A2235" s="169">
        <v>45514</v>
      </c>
      <c r="B2235" s="162">
        <v>9009.5</v>
      </c>
      <c r="C2235" s="162">
        <v>4326</v>
      </c>
      <c r="D2235" s="162">
        <v>5655.9825000000001</v>
      </c>
      <c r="E2235" s="162">
        <v>5527</v>
      </c>
      <c r="F2235" s="162">
        <v>8308</v>
      </c>
      <c r="G2235" s="162">
        <v>210.39</v>
      </c>
      <c r="H2235" s="162">
        <v>9000.5</v>
      </c>
      <c r="I2235" s="162">
        <v>4000.875</v>
      </c>
      <c r="J2235" s="162">
        <v>7249</v>
      </c>
      <c r="K2235" s="162">
        <v>5281</v>
      </c>
      <c r="L2235" s="162">
        <v>5493.75</v>
      </c>
      <c r="M2235" s="162">
        <v>4807</v>
      </c>
      <c r="N2235" s="162">
        <v>68868.997499999998</v>
      </c>
      <c r="O2235" s="171">
        <v>87.4</v>
      </c>
      <c r="P2235" s="326" t="b">
        <f t="shared" ca="1" si="34"/>
        <v>0</v>
      </c>
      <c r="Q2235" s="234">
        <v>18991.482499999998</v>
      </c>
      <c r="R2235" s="234">
        <v>27046.764999999999</v>
      </c>
      <c r="S2235" s="234">
        <v>22830.75</v>
      </c>
    </row>
    <row r="2236" spans="1:19">
      <c r="A2236" s="169">
        <v>45515</v>
      </c>
      <c r="B2236" s="162">
        <v>8854</v>
      </c>
      <c r="C2236" s="162">
        <v>4159.5</v>
      </c>
      <c r="D2236" s="162">
        <v>5498.8374999999996</v>
      </c>
      <c r="E2236" s="162">
        <v>5472.5</v>
      </c>
      <c r="F2236" s="162">
        <v>8258.5</v>
      </c>
      <c r="G2236" s="162">
        <v>205.43</v>
      </c>
      <c r="H2236" s="162">
        <v>9032.125</v>
      </c>
      <c r="I2236" s="162">
        <v>3937.875</v>
      </c>
      <c r="J2236" s="162">
        <v>7207</v>
      </c>
      <c r="K2236" s="162">
        <v>5308.75</v>
      </c>
      <c r="L2236" s="162">
        <v>5465</v>
      </c>
      <c r="M2236" s="162">
        <v>4772.625</v>
      </c>
      <c r="N2236" s="162">
        <v>68172.142500000002</v>
      </c>
      <c r="O2236" s="171">
        <v>83.2</v>
      </c>
      <c r="P2236" s="326" t="b">
        <f t="shared" ca="1" si="34"/>
        <v>0</v>
      </c>
      <c r="Q2236" s="234">
        <v>18512.337500000001</v>
      </c>
      <c r="R2236" s="234">
        <v>26906.43</v>
      </c>
      <c r="S2236" s="234">
        <v>22753.375</v>
      </c>
    </row>
    <row r="2237" spans="1:19">
      <c r="A2237" s="169">
        <v>45516</v>
      </c>
      <c r="B2237" s="162">
        <v>8858</v>
      </c>
      <c r="C2237" s="162">
        <v>4251.25</v>
      </c>
      <c r="D2237" s="162">
        <v>5483.2375000000002</v>
      </c>
      <c r="E2237" s="162">
        <v>5457.25</v>
      </c>
      <c r="F2237" s="162">
        <v>7986</v>
      </c>
      <c r="G2237" s="162">
        <v>198.23000000000002</v>
      </c>
      <c r="H2237" s="162">
        <v>8979.875</v>
      </c>
      <c r="I2237" s="162">
        <v>3924.75</v>
      </c>
      <c r="J2237" s="162">
        <v>7333</v>
      </c>
      <c r="K2237" s="162">
        <v>5208.25</v>
      </c>
      <c r="L2237" s="162">
        <v>5469.75</v>
      </c>
      <c r="M2237" s="162">
        <v>4783</v>
      </c>
      <c r="N2237" s="162">
        <v>67932.592499999999</v>
      </c>
      <c r="O2237" s="171">
        <v>89.3</v>
      </c>
      <c r="P2237" s="326" t="b">
        <f t="shared" ca="1" si="34"/>
        <v>0</v>
      </c>
      <c r="Q2237" s="234">
        <v>18592.487499999999</v>
      </c>
      <c r="R2237" s="234">
        <v>26546.105</v>
      </c>
      <c r="S2237" s="234">
        <v>22794</v>
      </c>
    </row>
    <row r="2238" spans="1:19">
      <c r="A2238" s="169">
        <v>45517</v>
      </c>
      <c r="B2238" s="162">
        <v>8914.5</v>
      </c>
      <c r="C2238" s="162">
        <v>4868.25</v>
      </c>
      <c r="D2238" s="162">
        <v>5035.0450000000001</v>
      </c>
      <c r="E2238" s="162">
        <v>5458.8125</v>
      </c>
      <c r="F2238" s="162">
        <v>8198</v>
      </c>
      <c r="G2238" s="162">
        <v>200.61</v>
      </c>
      <c r="H2238" s="162">
        <v>8993</v>
      </c>
      <c r="I2238" s="162">
        <v>3912.75</v>
      </c>
      <c r="J2238" s="162">
        <v>7436</v>
      </c>
      <c r="K2238" s="162">
        <v>5311.75</v>
      </c>
      <c r="L2238" s="162">
        <v>5434.75</v>
      </c>
      <c r="M2238" s="162">
        <v>4859.375</v>
      </c>
      <c r="N2238" s="162">
        <v>68622.842499999999</v>
      </c>
      <c r="O2238" s="171">
        <v>84.1</v>
      </c>
      <c r="P2238" s="326" t="b">
        <f t="shared" ca="1" si="34"/>
        <v>0</v>
      </c>
      <c r="Q2238" s="234">
        <v>18817.794999999998</v>
      </c>
      <c r="R2238" s="234">
        <v>26763.172500000001</v>
      </c>
      <c r="S2238" s="234">
        <v>23041.875</v>
      </c>
    </row>
    <row r="2239" spans="1:19">
      <c r="A2239" s="169">
        <v>45518</v>
      </c>
      <c r="B2239" s="162">
        <v>8976.5</v>
      </c>
      <c r="C2239" s="162">
        <v>5250.75</v>
      </c>
      <c r="D2239" s="162">
        <v>4818.8899999999994</v>
      </c>
      <c r="E2239" s="162">
        <v>5514.875</v>
      </c>
      <c r="F2239" s="162">
        <v>8107</v>
      </c>
      <c r="G2239" s="162">
        <v>182.42</v>
      </c>
      <c r="H2239" s="162">
        <v>9000.25</v>
      </c>
      <c r="I2239" s="162">
        <v>3908.75</v>
      </c>
      <c r="J2239" s="162">
        <v>7352.5</v>
      </c>
      <c r="K2239" s="162">
        <v>5276.75</v>
      </c>
      <c r="L2239" s="162">
        <v>5484.5</v>
      </c>
      <c r="M2239" s="162">
        <v>4791.75</v>
      </c>
      <c r="N2239" s="162">
        <v>68664.934999999998</v>
      </c>
      <c r="O2239" s="171">
        <v>84.7</v>
      </c>
      <c r="P2239" s="326" t="b">
        <f t="shared" ca="1" si="34"/>
        <v>0</v>
      </c>
      <c r="Q2239" s="234">
        <v>19046.14</v>
      </c>
      <c r="R2239" s="234">
        <v>26713.294999999998</v>
      </c>
      <c r="S2239" s="234">
        <v>22905.5</v>
      </c>
    </row>
    <row r="2240" spans="1:19">
      <c r="A2240" s="169">
        <v>45519</v>
      </c>
      <c r="B2240" s="162">
        <v>9000</v>
      </c>
      <c r="C2240" s="162">
        <v>5595.25</v>
      </c>
      <c r="D2240" s="162">
        <v>4622.8225000000002</v>
      </c>
      <c r="E2240" s="162">
        <v>5412.0625</v>
      </c>
      <c r="F2240" s="162">
        <v>8230.5</v>
      </c>
      <c r="G2240" s="162">
        <v>178.82</v>
      </c>
      <c r="H2240" s="162">
        <v>9040.5</v>
      </c>
      <c r="I2240" s="162">
        <v>3701.875</v>
      </c>
      <c r="J2240" s="162">
        <v>7277.5</v>
      </c>
      <c r="K2240" s="162">
        <v>5292.5</v>
      </c>
      <c r="L2240" s="162">
        <v>5464.25</v>
      </c>
      <c r="M2240" s="162">
        <v>4770.5</v>
      </c>
      <c r="N2240" s="162">
        <v>68586.58</v>
      </c>
      <c r="O2240" s="171">
        <v>87</v>
      </c>
      <c r="P2240" s="326" t="b">
        <f t="shared" ca="1" si="34"/>
        <v>0</v>
      </c>
      <c r="Q2240" s="234">
        <v>19218.072500000002</v>
      </c>
      <c r="R2240" s="234">
        <v>26563.7575</v>
      </c>
      <c r="S2240" s="234">
        <v>22804.75</v>
      </c>
    </row>
    <row r="2241" spans="1:19">
      <c r="A2241" s="169">
        <v>45520</v>
      </c>
      <c r="B2241" s="162">
        <v>9186</v>
      </c>
      <c r="C2241" s="162">
        <v>5542</v>
      </c>
      <c r="D2241" s="162">
        <v>4749.125</v>
      </c>
      <c r="E2241" s="162">
        <v>5497.75</v>
      </c>
      <c r="F2241" s="162">
        <v>8017</v>
      </c>
      <c r="G2241" s="162">
        <v>175.01999999999998</v>
      </c>
      <c r="H2241" s="162">
        <v>8807.375</v>
      </c>
      <c r="I2241" s="162">
        <v>3878.5</v>
      </c>
      <c r="J2241" s="162">
        <v>7371.5</v>
      </c>
      <c r="K2241" s="162">
        <v>5302.75</v>
      </c>
      <c r="L2241" s="162">
        <v>5459.5</v>
      </c>
      <c r="M2241" s="162">
        <v>4795</v>
      </c>
      <c r="N2241" s="162">
        <v>68781.51999999999</v>
      </c>
      <c r="O2241" s="171">
        <v>78</v>
      </c>
      <c r="P2241" s="326" t="b">
        <f t="shared" ca="1" si="34"/>
        <v>0</v>
      </c>
      <c r="Q2241" s="234">
        <v>19477.125</v>
      </c>
      <c r="R2241" s="234">
        <v>26375.645</v>
      </c>
      <c r="S2241" s="234">
        <v>22928.75</v>
      </c>
    </row>
    <row r="2242" spans="1:19">
      <c r="A2242" s="169">
        <v>45521</v>
      </c>
      <c r="B2242" s="162">
        <v>8959</v>
      </c>
      <c r="C2242" s="162">
        <v>5526.5</v>
      </c>
      <c r="D2242" s="162">
        <v>4646.2800000000007</v>
      </c>
      <c r="E2242" s="162">
        <v>5405.1875</v>
      </c>
      <c r="F2242" s="162">
        <v>8288.5</v>
      </c>
      <c r="G2242" s="162">
        <v>164.38</v>
      </c>
      <c r="H2242" s="162">
        <v>8779.5</v>
      </c>
      <c r="I2242" s="162">
        <v>3845.25</v>
      </c>
      <c r="J2242" s="162">
        <v>7187</v>
      </c>
      <c r="K2242" s="162">
        <v>5305</v>
      </c>
      <c r="L2242" s="162">
        <v>5492.25</v>
      </c>
      <c r="M2242" s="162">
        <v>4818.875</v>
      </c>
      <c r="N2242" s="162">
        <v>68417.722500000003</v>
      </c>
      <c r="O2242" s="171">
        <v>76.8</v>
      </c>
      <c r="P2242" s="326" t="b">
        <f t="shared" ca="1" si="34"/>
        <v>0</v>
      </c>
      <c r="Q2242" s="234">
        <v>19131.78</v>
      </c>
      <c r="R2242" s="234">
        <v>26482.817499999997</v>
      </c>
      <c r="S2242" s="234">
        <v>22803.125</v>
      </c>
    </row>
    <row r="2243" spans="1:19">
      <c r="A2243" s="169">
        <v>45522</v>
      </c>
      <c r="B2243" s="162">
        <v>9040</v>
      </c>
      <c r="C2243" s="162">
        <v>5372.25</v>
      </c>
      <c r="D2243" s="162">
        <v>4654.9750000000004</v>
      </c>
      <c r="E2243" s="162">
        <v>5259.8125</v>
      </c>
      <c r="F2243" s="162">
        <v>8288</v>
      </c>
      <c r="G2243" s="162">
        <v>168.06</v>
      </c>
      <c r="H2243" s="162">
        <v>8794.5</v>
      </c>
      <c r="I2243" s="162">
        <v>3841.75</v>
      </c>
      <c r="J2243" s="162">
        <v>7221.5</v>
      </c>
      <c r="K2243" s="162">
        <v>5268</v>
      </c>
      <c r="L2243" s="162">
        <v>5461</v>
      </c>
      <c r="M2243" s="162">
        <v>4753.625</v>
      </c>
      <c r="N2243" s="162">
        <v>68123.472500000003</v>
      </c>
      <c r="O2243" s="171">
        <v>71.900000000000006</v>
      </c>
      <c r="P2243" s="326" t="b">
        <f t="shared" ca="1" si="34"/>
        <v>0</v>
      </c>
      <c r="Q2243" s="234">
        <v>19067.224999999999</v>
      </c>
      <c r="R2243" s="234">
        <v>26352.122499999998</v>
      </c>
      <c r="S2243" s="234">
        <v>22704.125</v>
      </c>
    </row>
    <row r="2244" spans="1:19">
      <c r="A2244" s="169">
        <v>45523</v>
      </c>
      <c r="B2244" s="162">
        <v>9231.5</v>
      </c>
      <c r="C2244" s="162">
        <v>5339.5</v>
      </c>
      <c r="D2244" s="162">
        <v>4627.7049999999999</v>
      </c>
      <c r="E2244" s="162">
        <v>5402.5</v>
      </c>
      <c r="F2244" s="162">
        <v>8186.5</v>
      </c>
      <c r="G2244" s="162">
        <v>168.96</v>
      </c>
      <c r="H2244" s="162">
        <v>8779.75</v>
      </c>
      <c r="I2244" s="162">
        <v>3716.75</v>
      </c>
      <c r="J2244" s="162">
        <v>7307.5</v>
      </c>
      <c r="K2244" s="162">
        <v>5362.75</v>
      </c>
      <c r="L2244" s="162">
        <v>5560.75</v>
      </c>
      <c r="M2244" s="162">
        <v>4826.125</v>
      </c>
      <c r="N2244" s="162">
        <v>68510.290000000008</v>
      </c>
      <c r="O2244" s="171">
        <v>79.5</v>
      </c>
      <c r="P2244" s="326" t="b">
        <f t="shared" ref="P2244:P2307" ca="1" si="35">AND(A2244&gt;=(TODAY()-30),A2244&lt;TODAY())</f>
        <v>0</v>
      </c>
      <c r="Q2244" s="234">
        <v>19198.705000000002</v>
      </c>
      <c r="R2244" s="234">
        <v>26254.46</v>
      </c>
      <c r="S2244" s="234">
        <v>23057.125</v>
      </c>
    </row>
    <row r="2245" spans="1:19">
      <c r="A2245" s="169">
        <v>45524</v>
      </c>
      <c r="B2245" s="162">
        <v>9182</v>
      </c>
      <c r="C2245" s="162">
        <v>5449</v>
      </c>
      <c r="D2245" s="162">
        <v>4516.0550000000003</v>
      </c>
      <c r="E2245" s="162">
        <v>5827.875</v>
      </c>
      <c r="F2245" s="162">
        <v>7955.5</v>
      </c>
      <c r="G2245" s="162">
        <v>164.56</v>
      </c>
      <c r="H2245" s="162">
        <v>8919.125</v>
      </c>
      <c r="I2245" s="162">
        <v>3929.5</v>
      </c>
      <c r="J2245" s="162">
        <v>7396</v>
      </c>
      <c r="K2245" s="162">
        <v>5221</v>
      </c>
      <c r="L2245" s="162">
        <v>5489.75</v>
      </c>
      <c r="M2245" s="162">
        <v>4765.25</v>
      </c>
      <c r="N2245" s="162">
        <v>68815.614999999991</v>
      </c>
      <c r="O2245" s="171">
        <v>75.5</v>
      </c>
      <c r="P2245" s="326" t="b">
        <f t="shared" ca="1" si="35"/>
        <v>0</v>
      </c>
      <c r="Q2245" s="234">
        <v>19147.055</v>
      </c>
      <c r="R2245" s="234">
        <v>26796.559999999998</v>
      </c>
      <c r="S2245" s="234">
        <v>22872</v>
      </c>
    </row>
    <row r="2246" spans="1:19">
      <c r="A2246" s="169">
        <v>45525</v>
      </c>
      <c r="B2246" s="162">
        <v>9182</v>
      </c>
      <c r="C2246" s="162">
        <v>5262.25</v>
      </c>
      <c r="D2246" s="162">
        <v>4151.5</v>
      </c>
      <c r="E2246" s="162">
        <v>5936.125</v>
      </c>
      <c r="F2246" s="162">
        <v>8019.5</v>
      </c>
      <c r="G2246" s="162">
        <v>26.5</v>
      </c>
      <c r="H2246" s="162">
        <v>8832.75</v>
      </c>
      <c r="I2246" s="162">
        <v>3875.25</v>
      </c>
      <c r="J2246" s="162">
        <v>7277.5</v>
      </c>
      <c r="K2246" s="162">
        <v>5318.5</v>
      </c>
      <c r="L2246" s="162">
        <v>5467</v>
      </c>
      <c r="M2246" s="162">
        <v>4759.625</v>
      </c>
      <c r="N2246" s="162">
        <v>68108.5</v>
      </c>
      <c r="O2246" s="171">
        <v>76.316285714285712</v>
      </c>
      <c r="P2246" s="326" t="b">
        <f t="shared" ca="1" si="35"/>
        <v>0</v>
      </c>
      <c r="Q2246" s="234">
        <v>18595.75</v>
      </c>
      <c r="R2246" s="234">
        <v>26690.125</v>
      </c>
      <c r="S2246" s="234">
        <v>22822.625</v>
      </c>
    </row>
    <row r="2247" spans="1:19">
      <c r="A2247" s="169">
        <v>45526</v>
      </c>
      <c r="B2247" s="162">
        <v>9316</v>
      </c>
      <c r="C2247" s="162">
        <v>5521.25</v>
      </c>
      <c r="D2247" s="162">
        <v>4311.6099999999997</v>
      </c>
      <c r="E2247" s="162">
        <v>5867.0625</v>
      </c>
      <c r="F2247" s="162">
        <v>8174</v>
      </c>
      <c r="G2247" s="162">
        <v>185.67000000000002</v>
      </c>
      <c r="H2247" s="162">
        <v>8871</v>
      </c>
      <c r="I2247" s="162">
        <v>3946</v>
      </c>
      <c r="J2247" s="162">
        <v>7348.5</v>
      </c>
      <c r="K2247" s="162">
        <v>5359.5</v>
      </c>
      <c r="L2247" s="162">
        <v>5479</v>
      </c>
      <c r="M2247" s="162">
        <v>4859.625</v>
      </c>
      <c r="N2247" s="162">
        <v>69239.217499999999</v>
      </c>
      <c r="O2247" s="171">
        <v>86.8</v>
      </c>
      <c r="P2247" s="326" t="b">
        <f t="shared" ca="1" si="35"/>
        <v>0</v>
      </c>
      <c r="Q2247" s="234">
        <v>19148.86</v>
      </c>
      <c r="R2247" s="234">
        <v>27043.732499999998</v>
      </c>
      <c r="S2247" s="234">
        <v>23046.625</v>
      </c>
    </row>
    <row r="2248" spans="1:19">
      <c r="A2248" s="169">
        <v>45527</v>
      </c>
      <c r="B2248" s="162">
        <v>9451</v>
      </c>
      <c r="C2248" s="162">
        <v>4979.5</v>
      </c>
      <c r="D2248" s="162">
        <v>4973.1549999999997</v>
      </c>
      <c r="E2248" s="162">
        <v>5513.9375</v>
      </c>
      <c r="F2248" s="162">
        <v>8229.5</v>
      </c>
      <c r="G2248" s="162">
        <v>198.90999999999997</v>
      </c>
      <c r="H2248" s="162">
        <v>9034.25</v>
      </c>
      <c r="I2248" s="162">
        <v>4111.125</v>
      </c>
      <c r="J2248" s="162">
        <v>7424</v>
      </c>
      <c r="K2248" s="162">
        <v>5324</v>
      </c>
      <c r="L2248" s="162">
        <v>5499.25</v>
      </c>
      <c r="M2248" s="162">
        <v>4931.25</v>
      </c>
      <c r="N2248" s="162">
        <v>69669.877500000002</v>
      </c>
      <c r="O2248" s="171">
        <v>84.2</v>
      </c>
      <c r="P2248" s="326" t="b">
        <f t="shared" ca="1" si="35"/>
        <v>0</v>
      </c>
      <c r="Q2248" s="234">
        <v>19403.654999999999</v>
      </c>
      <c r="R2248" s="234">
        <v>27087.7225</v>
      </c>
      <c r="S2248" s="234">
        <v>23178.5</v>
      </c>
    </row>
    <row r="2249" spans="1:19">
      <c r="A2249" s="169">
        <v>45528</v>
      </c>
      <c r="B2249" s="162">
        <v>9226.5</v>
      </c>
      <c r="C2249" s="162">
        <v>4617.25</v>
      </c>
      <c r="D2249" s="162">
        <v>5392.3249999999998</v>
      </c>
      <c r="E2249" s="162">
        <v>5465.5625</v>
      </c>
      <c r="F2249" s="162">
        <v>8521</v>
      </c>
      <c r="G2249" s="162">
        <v>213.95000000000005</v>
      </c>
      <c r="H2249" s="162">
        <v>9109.625</v>
      </c>
      <c r="I2249" s="162">
        <v>4126.25</v>
      </c>
      <c r="J2249" s="162">
        <v>7487.5</v>
      </c>
      <c r="K2249" s="162">
        <v>5456.25</v>
      </c>
      <c r="L2249" s="162">
        <v>5534.5</v>
      </c>
      <c r="M2249" s="162">
        <v>4977.125</v>
      </c>
      <c r="N2249" s="162">
        <v>70127.837499999994</v>
      </c>
      <c r="O2249" s="171">
        <v>90.8</v>
      </c>
      <c r="P2249" s="326" t="b">
        <f t="shared" ca="1" si="35"/>
        <v>0</v>
      </c>
      <c r="Q2249" s="234">
        <v>19236.075000000001</v>
      </c>
      <c r="R2249" s="234">
        <v>27436.387500000001</v>
      </c>
      <c r="S2249" s="234">
        <v>23455.375</v>
      </c>
    </row>
    <row r="2250" spans="1:19">
      <c r="A2250" s="169">
        <v>45529</v>
      </c>
      <c r="B2250" s="162">
        <v>8976.5</v>
      </c>
      <c r="C2250" s="162">
        <v>4579.25</v>
      </c>
      <c r="D2250" s="162">
        <v>5386.07</v>
      </c>
      <c r="E2250" s="162">
        <v>5647.9375</v>
      </c>
      <c r="F2250" s="162">
        <v>8640.5</v>
      </c>
      <c r="G2250" s="162">
        <v>209.61</v>
      </c>
      <c r="H2250" s="162">
        <v>8996.25</v>
      </c>
      <c r="I2250" s="162">
        <v>3915.75</v>
      </c>
      <c r="J2250" s="162">
        <v>7261</v>
      </c>
      <c r="K2250" s="162">
        <v>5283</v>
      </c>
      <c r="L2250" s="162">
        <v>5425.75</v>
      </c>
      <c r="M2250" s="162">
        <v>4776.125</v>
      </c>
      <c r="N2250" s="162">
        <v>69097.742499999993</v>
      </c>
      <c r="O2250" s="171">
        <v>82.4</v>
      </c>
      <c r="P2250" s="326" t="b">
        <f t="shared" ca="1" si="35"/>
        <v>0</v>
      </c>
      <c r="Q2250" s="234">
        <v>18941.82</v>
      </c>
      <c r="R2250" s="234">
        <v>27410.047500000001</v>
      </c>
      <c r="S2250" s="234">
        <v>22745.875</v>
      </c>
    </row>
    <row r="2251" spans="1:19">
      <c r="A2251" s="169">
        <v>45530</v>
      </c>
      <c r="B2251" s="162">
        <v>9349.5</v>
      </c>
      <c r="C2251" s="162">
        <v>4662.75</v>
      </c>
      <c r="D2251" s="162">
        <v>5268.82</v>
      </c>
      <c r="E2251" s="162">
        <v>6552.3125</v>
      </c>
      <c r="F2251" s="162">
        <v>8381</v>
      </c>
      <c r="G2251" s="162">
        <v>217.32000000000005</v>
      </c>
      <c r="H2251" s="162">
        <v>8975.375</v>
      </c>
      <c r="I2251" s="162">
        <v>4034.125</v>
      </c>
      <c r="J2251" s="162">
        <v>7337</v>
      </c>
      <c r="K2251" s="162">
        <v>5318</v>
      </c>
      <c r="L2251" s="162">
        <v>5515</v>
      </c>
      <c r="M2251" s="162">
        <v>4802.625</v>
      </c>
      <c r="N2251" s="162">
        <v>70413.827499999999</v>
      </c>
      <c r="O2251" s="171">
        <v>88.4</v>
      </c>
      <c r="P2251" s="326" t="b">
        <f t="shared" ca="1" si="35"/>
        <v>0</v>
      </c>
      <c r="Q2251" s="234">
        <v>19281.07</v>
      </c>
      <c r="R2251" s="234">
        <v>28160.1325</v>
      </c>
      <c r="S2251" s="234">
        <v>22972.625</v>
      </c>
    </row>
    <row r="2252" spans="1:19">
      <c r="A2252" s="169">
        <v>45531</v>
      </c>
      <c r="B2252" s="162">
        <v>9433.5</v>
      </c>
      <c r="C2252" s="162">
        <v>4662.25</v>
      </c>
      <c r="D2252" s="162">
        <v>5142.8649999999998</v>
      </c>
      <c r="E2252" s="162">
        <v>6297.375</v>
      </c>
      <c r="F2252" s="162">
        <v>8202</v>
      </c>
      <c r="G2252" s="162">
        <v>223.78999999999996</v>
      </c>
      <c r="H2252" s="162">
        <v>9015.25</v>
      </c>
      <c r="I2252" s="162">
        <v>4078.25</v>
      </c>
      <c r="J2252" s="162">
        <v>7318</v>
      </c>
      <c r="K2252" s="162">
        <v>5195.75</v>
      </c>
      <c r="L2252" s="162">
        <v>5381</v>
      </c>
      <c r="M2252" s="162">
        <v>4827.625</v>
      </c>
      <c r="N2252" s="162">
        <v>69777.654999999999</v>
      </c>
      <c r="O2252" s="171">
        <v>78.900000000000006</v>
      </c>
      <c r="P2252" s="326" t="b">
        <f t="shared" ca="1" si="35"/>
        <v>0</v>
      </c>
      <c r="Q2252" s="234">
        <v>19238.614999999998</v>
      </c>
      <c r="R2252" s="234">
        <v>27816.665000000001</v>
      </c>
      <c r="S2252" s="234">
        <v>22722.375</v>
      </c>
    </row>
    <row r="2253" spans="1:19">
      <c r="A2253" s="169">
        <v>45532</v>
      </c>
      <c r="B2253" s="162">
        <v>9363</v>
      </c>
      <c r="C2253" s="162">
        <v>4574.5</v>
      </c>
      <c r="D2253" s="162">
        <v>5244.915</v>
      </c>
      <c r="E2253" s="162">
        <v>6215.1875</v>
      </c>
      <c r="F2253" s="162">
        <v>8133</v>
      </c>
      <c r="G2253" s="162">
        <v>220.42999999999995</v>
      </c>
      <c r="H2253" s="162">
        <v>8656</v>
      </c>
      <c r="I2253" s="162">
        <v>3943.625</v>
      </c>
      <c r="J2253" s="162">
        <v>7193</v>
      </c>
      <c r="K2253" s="162">
        <v>5227.5</v>
      </c>
      <c r="L2253" s="162">
        <v>5432.25</v>
      </c>
      <c r="M2253" s="162">
        <v>4764.875</v>
      </c>
      <c r="N2253" s="162">
        <v>68968.282500000001</v>
      </c>
      <c r="O2253" s="171">
        <v>75.3</v>
      </c>
      <c r="P2253" s="326" t="b">
        <f t="shared" ca="1" si="35"/>
        <v>0</v>
      </c>
      <c r="Q2253" s="234">
        <v>19182.415000000001</v>
      </c>
      <c r="R2253" s="234">
        <v>27168.2425</v>
      </c>
      <c r="S2253" s="234">
        <v>22617.625</v>
      </c>
    </row>
    <row r="2254" spans="1:19">
      <c r="A2254" s="169">
        <v>45533</v>
      </c>
      <c r="B2254" s="162">
        <v>9316</v>
      </c>
      <c r="C2254" s="162">
        <v>4572</v>
      </c>
      <c r="D2254" s="162">
        <v>5232.2700000000004</v>
      </c>
      <c r="E2254" s="162">
        <v>6888.5</v>
      </c>
      <c r="F2254" s="162">
        <v>7960</v>
      </c>
      <c r="G2254" s="162">
        <v>221.47000000000003</v>
      </c>
      <c r="H2254" s="162">
        <v>8587.125</v>
      </c>
      <c r="I2254" s="162">
        <v>3907</v>
      </c>
      <c r="J2254" s="162">
        <v>7266.5</v>
      </c>
      <c r="K2254" s="162">
        <v>5200.75</v>
      </c>
      <c r="L2254" s="162">
        <v>5327.75</v>
      </c>
      <c r="M2254" s="162">
        <v>4829.875</v>
      </c>
      <c r="N2254" s="162">
        <v>69309.240000000005</v>
      </c>
      <c r="O2254" s="171">
        <v>69</v>
      </c>
      <c r="P2254" s="326" t="b">
        <f t="shared" ca="1" si="35"/>
        <v>0</v>
      </c>
      <c r="Q2254" s="234">
        <v>19120.27</v>
      </c>
      <c r="R2254" s="234">
        <v>27564.095000000001</v>
      </c>
      <c r="S2254" s="234">
        <v>22624.875</v>
      </c>
    </row>
    <row r="2255" spans="1:19">
      <c r="A2255" s="169">
        <v>45534</v>
      </c>
      <c r="B2255" s="162">
        <v>9340</v>
      </c>
      <c r="C2255" s="162">
        <v>4600.25</v>
      </c>
      <c r="D2255" s="162">
        <v>5155.9849999999997</v>
      </c>
      <c r="E2255" s="162">
        <v>6874.9375</v>
      </c>
      <c r="F2255" s="162">
        <v>7991.5</v>
      </c>
      <c r="G2255" s="162">
        <v>217.09000000000003</v>
      </c>
      <c r="H2255" s="162">
        <v>8639</v>
      </c>
      <c r="I2255" s="162">
        <v>3987.375</v>
      </c>
      <c r="J2255" s="162">
        <v>7254.5</v>
      </c>
      <c r="K2255" s="162">
        <v>5162.75</v>
      </c>
      <c r="L2255" s="162">
        <v>5383.25</v>
      </c>
      <c r="M2255" s="162">
        <v>4763.625</v>
      </c>
      <c r="N2255" s="162">
        <v>69370.262499999997</v>
      </c>
      <c r="O2255" s="171">
        <v>65.400000000000006</v>
      </c>
      <c r="P2255" s="326" t="b">
        <f t="shared" ca="1" si="35"/>
        <v>0</v>
      </c>
      <c r="Q2255" s="234">
        <v>19096.235000000001</v>
      </c>
      <c r="R2255" s="234">
        <v>27709.9025</v>
      </c>
      <c r="S2255" s="234">
        <v>22564.125</v>
      </c>
    </row>
    <row r="2256" spans="1:19">
      <c r="A2256" s="169">
        <v>45535</v>
      </c>
      <c r="B2256" s="162">
        <v>9298.5</v>
      </c>
      <c r="C2256" s="162">
        <v>4966.75</v>
      </c>
      <c r="D2256" s="162">
        <v>4881.07</v>
      </c>
      <c r="E2256" s="162">
        <v>6306.25</v>
      </c>
      <c r="F2256" s="162">
        <v>8156.5</v>
      </c>
      <c r="G2256" s="162">
        <v>196.82999999999998</v>
      </c>
      <c r="H2256" s="162">
        <v>8738.375</v>
      </c>
      <c r="I2256" s="162">
        <v>3821.625</v>
      </c>
      <c r="J2256" s="162">
        <v>7259.5</v>
      </c>
      <c r="K2256" s="162">
        <v>5181.5</v>
      </c>
      <c r="L2256" s="162">
        <v>5388.25</v>
      </c>
      <c r="M2256" s="162">
        <v>4637.375</v>
      </c>
      <c r="N2256" s="162">
        <v>68832.524999999994</v>
      </c>
      <c r="O2256" s="171">
        <v>59.4</v>
      </c>
      <c r="P2256" s="326" t="b">
        <f t="shared" ca="1" si="35"/>
        <v>0</v>
      </c>
      <c r="Q2256" s="234">
        <v>19146.32</v>
      </c>
      <c r="R2256" s="234">
        <v>27219.58</v>
      </c>
      <c r="S2256" s="234">
        <v>22466.625</v>
      </c>
    </row>
    <row r="2257" spans="1:19">
      <c r="A2257" s="169">
        <v>45536</v>
      </c>
      <c r="B2257" s="162">
        <v>9102.5</v>
      </c>
      <c r="C2257" s="162">
        <v>5282</v>
      </c>
      <c r="D2257" s="162">
        <v>4640.3850000000002</v>
      </c>
      <c r="E2257" s="162">
        <v>6047.75</v>
      </c>
      <c r="F2257" s="162">
        <v>8166.5</v>
      </c>
      <c r="G2257" s="162">
        <v>216.69000000000005</v>
      </c>
      <c r="H2257" s="162">
        <v>8563.75</v>
      </c>
      <c r="I2257" s="162">
        <v>3714.875</v>
      </c>
      <c r="J2257" s="162">
        <v>7052</v>
      </c>
      <c r="K2257" s="162">
        <v>5070.25</v>
      </c>
      <c r="L2257" s="162">
        <v>5354</v>
      </c>
      <c r="M2257" s="162">
        <v>4619.875</v>
      </c>
      <c r="N2257" s="162">
        <v>67830.575000000012</v>
      </c>
      <c r="O2257" s="171">
        <v>54.1</v>
      </c>
      <c r="P2257" s="326" t="b">
        <f t="shared" ca="1" si="35"/>
        <v>0</v>
      </c>
      <c r="Q2257" s="234">
        <v>19024.885000000002</v>
      </c>
      <c r="R2257" s="234">
        <v>26709.565000000002</v>
      </c>
      <c r="S2257" s="234">
        <v>22096.125</v>
      </c>
    </row>
    <row r="2258" spans="1:19">
      <c r="A2258" s="169">
        <v>45537</v>
      </c>
      <c r="B2258" s="162">
        <v>9284</v>
      </c>
      <c r="C2258" s="162">
        <v>5096</v>
      </c>
      <c r="D2258" s="162">
        <v>4375.7849999999999</v>
      </c>
      <c r="E2258" s="162">
        <v>5892.1875</v>
      </c>
      <c r="F2258" s="162">
        <v>8008.5</v>
      </c>
      <c r="G2258" s="162">
        <v>217.72000000000003</v>
      </c>
      <c r="H2258" s="162">
        <v>8538.625</v>
      </c>
      <c r="I2258" s="162">
        <v>3809.25</v>
      </c>
      <c r="J2258" s="162">
        <v>7117.5</v>
      </c>
      <c r="K2258" s="162">
        <v>4973.25</v>
      </c>
      <c r="L2258" s="162">
        <v>5334</v>
      </c>
      <c r="M2258" s="162">
        <v>4601.75</v>
      </c>
      <c r="N2258" s="162">
        <v>67248.567500000005</v>
      </c>
      <c r="O2258" s="171">
        <v>64.599999999999994</v>
      </c>
      <c r="P2258" s="326" t="b">
        <f t="shared" ca="1" si="35"/>
        <v>0</v>
      </c>
      <c r="Q2258" s="234">
        <v>18755.785</v>
      </c>
      <c r="R2258" s="234">
        <v>26466.282500000001</v>
      </c>
      <c r="S2258" s="234">
        <v>22026.5</v>
      </c>
    </row>
    <row r="2259" spans="1:19">
      <c r="A2259" s="169">
        <v>45538</v>
      </c>
      <c r="B2259" s="162">
        <v>9288.5</v>
      </c>
      <c r="C2259" s="162">
        <v>5199.75</v>
      </c>
      <c r="D2259" s="162">
        <v>4521.5350000000008</v>
      </c>
      <c r="E2259" s="162">
        <v>5845</v>
      </c>
      <c r="F2259" s="162">
        <v>7942.5</v>
      </c>
      <c r="G2259" s="162">
        <v>217.70000000000005</v>
      </c>
      <c r="H2259" s="162">
        <v>8632.75</v>
      </c>
      <c r="I2259" s="162">
        <v>3776.25</v>
      </c>
      <c r="J2259" s="162">
        <v>7279.5</v>
      </c>
      <c r="K2259" s="162">
        <v>4985.5</v>
      </c>
      <c r="L2259" s="162">
        <v>5309.5</v>
      </c>
      <c r="M2259" s="162">
        <v>4706.125</v>
      </c>
      <c r="N2259" s="162">
        <v>67704.61</v>
      </c>
      <c r="O2259" s="171">
        <v>62</v>
      </c>
      <c r="P2259" s="326" t="b">
        <f t="shared" ca="1" si="35"/>
        <v>0</v>
      </c>
      <c r="Q2259" s="234">
        <v>19009.785</v>
      </c>
      <c r="R2259" s="234">
        <v>26414.2</v>
      </c>
      <c r="S2259" s="234">
        <v>22280.625</v>
      </c>
    </row>
    <row r="2260" spans="1:19">
      <c r="A2260" s="169">
        <v>45539</v>
      </c>
      <c r="B2260" s="162">
        <v>9294</v>
      </c>
      <c r="C2260" s="162">
        <v>4999.25</v>
      </c>
      <c r="D2260" s="162">
        <v>4636.88</v>
      </c>
      <c r="E2260" s="162">
        <v>5992.0625</v>
      </c>
      <c r="F2260" s="162">
        <v>8085</v>
      </c>
      <c r="G2260" s="162">
        <v>210.89</v>
      </c>
      <c r="H2260" s="162">
        <v>8527.625</v>
      </c>
      <c r="I2260" s="162">
        <v>3604.875</v>
      </c>
      <c r="J2260" s="162">
        <v>7284</v>
      </c>
      <c r="K2260" s="162">
        <v>5016.25</v>
      </c>
      <c r="L2260" s="162">
        <v>5258.5</v>
      </c>
      <c r="M2260" s="162">
        <v>4541.375</v>
      </c>
      <c r="N2260" s="162">
        <v>67450.70749999999</v>
      </c>
      <c r="O2260" s="171">
        <v>57.3</v>
      </c>
      <c r="P2260" s="326" t="b">
        <f t="shared" ca="1" si="35"/>
        <v>0</v>
      </c>
      <c r="Q2260" s="234">
        <v>18930.13</v>
      </c>
      <c r="R2260" s="234">
        <v>26420.452499999999</v>
      </c>
      <c r="S2260" s="234">
        <v>22100.125</v>
      </c>
    </row>
    <row r="2261" spans="1:19">
      <c r="A2261" s="169">
        <v>45540</v>
      </c>
      <c r="B2261" s="162">
        <v>9066.5</v>
      </c>
      <c r="C2261" s="162">
        <v>5308.5</v>
      </c>
      <c r="D2261" s="162">
        <v>4149.29</v>
      </c>
      <c r="E2261" s="162">
        <v>5351</v>
      </c>
      <c r="F2261" s="162">
        <v>8042</v>
      </c>
      <c r="G2261" s="162">
        <v>212.3</v>
      </c>
      <c r="H2261" s="162">
        <v>8324.75</v>
      </c>
      <c r="I2261" s="162">
        <v>3602.25</v>
      </c>
      <c r="J2261" s="162">
        <v>7187.5</v>
      </c>
      <c r="K2261" s="162">
        <v>4837.25</v>
      </c>
      <c r="L2261" s="162">
        <v>5258.25</v>
      </c>
      <c r="M2261" s="162">
        <v>4658.125</v>
      </c>
      <c r="N2261" s="162">
        <v>65997.714999999997</v>
      </c>
      <c r="O2261" s="171">
        <v>62.2</v>
      </c>
      <c r="P2261" s="326" t="b">
        <f t="shared" ca="1" si="35"/>
        <v>0</v>
      </c>
      <c r="Q2261" s="234">
        <v>18524.29</v>
      </c>
      <c r="R2261" s="234">
        <v>25532.3</v>
      </c>
      <c r="S2261" s="234">
        <v>21941.125</v>
      </c>
    </row>
    <row r="2262" spans="1:19">
      <c r="A2262" s="169">
        <v>45541</v>
      </c>
      <c r="B2262" s="162">
        <v>8790.5</v>
      </c>
      <c r="C2262" s="162">
        <v>5134.5</v>
      </c>
      <c r="D2262" s="162">
        <v>4369.59</v>
      </c>
      <c r="E2262" s="162">
        <v>5548.375</v>
      </c>
      <c r="F2262" s="162">
        <v>7895.5</v>
      </c>
      <c r="G2262" s="162">
        <v>175.98</v>
      </c>
      <c r="H2262" s="162">
        <v>8154.25</v>
      </c>
      <c r="I2262" s="162">
        <v>3717.75</v>
      </c>
      <c r="J2262" s="162">
        <v>7170</v>
      </c>
      <c r="K2262" s="162">
        <v>4802</v>
      </c>
      <c r="L2262" s="162">
        <v>5254.75</v>
      </c>
      <c r="M2262" s="162">
        <v>4656.375</v>
      </c>
      <c r="N2262" s="162">
        <v>65669.570000000007</v>
      </c>
      <c r="O2262" s="171">
        <v>60.2</v>
      </c>
      <c r="P2262" s="326" t="b">
        <f t="shared" ca="1" si="35"/>
        <v>0</v>
      </c>
      <c r="Q2262" s="234">
        <v>18294.59</v>
      </c>
      <c r="R2262" s="234">
        <v>25491.855</v>
      </c>
      <c r="S2262" s="234">
        <v>21883.125</v>
      </c>
    </row>
    <row r="2263" spans="1:19">
      <c r="A2263" s="169">
        <v>45542</v>
      </c>
      <c r="B2263" s="162">
        <v>9276.5</v>
      </c>
      <c r="C2263" s="162">
        <v>4895.25</v>
      </c>
      <c r="D2263" s="162">
        <v>4763.54</v>
      </c>
      <c r="E2263" s="162">
        <v>5894.6875</v>
      </c>
      <c r="F2263" s="162">
        <v>8095.5</v>
      </c>
      <c r="G2263" s="162">
        <v>191.01999999999998</v>
      </c>
      <c r="H2263" s="162">
        <v>8502.75</v>
      </c>
      <c r="I2263" s="162">
        <v>3790.5</v>
      </c>
      <c r="J2263" s="162">
        <v>7137.5</v>
      </c>
      <c r="K2263" s="162">
        <v>5092.5</v>
      </c>
      <c r="L2263" s="162">
        <v>5419.5</v>
      </c>
      <c r="M2263" s="162">
        <v>4772.25</v>
      </c>
      <c r="N2263" s="162">
        <v>67831.497499999998</v>
      </c>
      <c r="O2263" s="171">
        <v>63.743714285714283</v>
      </c>
      <c r="P2263" s="326" t="b">
        <f t="shared" ca="1" si="35"/>
        <v>0</v>
      </c>
      <c r="Q2263" s="234">
        <v>18935.29</v>
      </c>
      <c r="R2263" s="234">
        <v>26474.4575</v>
      </c>
      <c r="S2263" s="234">
        <v>22421.75</v>
      </c>
    </row>
    <row r="2264" spans="1:19">
      <c r="A2264" s="169">
        <v>45543</v>
      </c>
      <c r="B2264" s="162">
        <v>9109.5</v>
      </c>
      <c r="C2264" s="162">
        <v>5078.25</v>
      </c>
      <c r="D2264" s="162">
        <v>4810.51</v>
      </c>
      <c r="E2264" s="162">
        <v>5927</v>
      </c>
      <c r="F2264" s="162">
        <v>7985.5</v>
      </c>
      <c r="G2264" s="162">
        <v>182.41</v>
      </c>
      <c r="H2264" s="162">
        <v>8500.125</v>
      </c>
      <c r="I2264" s="162">
        <v>3686.375</v>
      </c>
      <c r="J2264" s="162">
        <v>7079</v>
      </c>
      <c r="K2264" s="162">
        <v>5215.75</v>
      </c>
      <c r="L2264" s="162">
        <v>5349.75</v>
      </c>
      <c r="M2264" s="162">
        <v>4765.5</v>
      </c>
      <c r="N2264" s="162">
        <v>67689.670000000013</v>
      </c>
      <c r="O2264" s="171">
        <v>57.4</v>
      </c>
      <c r="P2264" s="326" t="b">
        <f t="shared" ca="1" si="35"/>
        <v>0</v>
      </c>
      <c r="Q2264" s="234">
        <v>18998.260000000002</v>
      </c>
      <c r="R2264" s="234">
        <v>26281.41</v>
      </c>
      <c r="S2264" s="234">
        <v>22410</v>
      </c>
    </row>
    <row r="2265" spans="1:19">
      <c r="A2265" s="169">
        <v>45544</v>
      </c>
      <c r="B2265" s="162">
        <v>9207</v>
      </c>
      <c r="C2265" s="162">
        <v>5106</v>
      </c>
      <c r="D2265" s="162">
        <v>4587.0599999999995</v>
      </c>
      <c r="E2265" s="162">
        <v>6132.25</v>
      </c>
      <c r="F2265" s="162">
        <v>7785.5</v>
      </c>
      <c r="G2265" s="162">
        <v>185.56</v>
      </c>
      <c r="H2265" s="162">
        <v>8618.375</v>
      </c>
      <c r="I2265" s="162">
        <v>3787.875</v>
      </c>
      <c r="J2265" s="162">
        <v>7264</v>
      </c>
      <c r="K2265" s="162">
        <v>5089.25</v>
      </c>
      <c r="L2265" s="162">
        <v>5233</v>
      </c>
      <c r="M2265" s="162">
        <v>4785.625</v>
      </c>
      <c r="N2265" s="162">
        <v>67781.494999999995</v>
      </c>
      <c r="O2265" s="171">
        <v>64.8</v>
      </c>
      <c r="P2265" s="326" t="b">
        <f t="shared" ca="1" si="35"/>
        <v>0</v>
      </c>
      <c r="Q2265" s="234">
        <v>18900.059999999998</v>
      </c>
      <c r="R2265" s="234">
        <v>26509.559999999998</v>
      </c>
      <c r="S2265" s="234">
        <v>22371.875</v>
      </c>
    </row>
    <row r="2266" spans="1:19">
      <c r="A2266" s="169">
        <v>45545</v>
      </c>
      <c r="B2266" s="162">
        <v>9217.5</v>
      </c>
      <c r="C2266" s="162">
        <v>5097.25</v>
      </c>
      <c r="D2266" s="162">
        <v>4431.41</v>
      </c>
      <c r="E2266" s="162">
        <v>5857</v>
      </c>
      <c r="F2266" s="162">
        <v>8045.5</v>
      </c>
      <c r="G2266" s="162">
        <v>209.52999999999997</v>
      </c>
      <c r="H2266" s="162">
        <v>8695.875</v>
      </c>
      <c r="I2266" s="162">
        <v>3786.75</v>
      </c>
      <c r="J2266" s="162">
        <v>7297</v>
      </c>
      <c r="K2266" s="162">
        <v>5039</v>
      </c>
      <c r="L2266" s="162">
        <v>5194.75</v>
      </c>
      <c r="M2266" s="162">
        <v>4803.625</v>
      </c>
      <c r="N2266" s="162">
        <v>67675.19</v>
      </c>
      <c r="O2266" s="171">
        <v>65.5</v>
      </c>
      <c r="P2266" s="326" t="b">
        <f t="shared" ca="1" si="35"/>
        <v>0</v>
      </c>
      <c r="Q2266" s="234">
        <v>18746.16</v>
      </c>
      <c r="R2266" s="234">
        <v>26594.654999999999</v>
      </c>
      <c r="S2266" s="234">
        <v>22334.375</v>
      </c>
    </row>
    <row r="2267" spans="1:19">
      <c r="A2267" s="169">
        <v>45546</v>
      </c>
      <c r="B2267" s="162">
        <v>9248.5</v>
      </c>
      <c r="C2267" s="162">
        <v>5148.5</v>
      </c>
      <c r="D2267" s="162">
        <v>4386.0250000000005</v>
      </c>
      <c r="E2267" s="162">
        <v>5560.9375</v>
      </c>
      <c r="F2267" s="162">
        <v>7918.5</v>
      </c>
      <c r="G2267" s="162">
        <v>215.16999999999996</v>
      </c>
      <c r="H2267" s="162">
        <v>8508.75</v>
      </c>
      <c r="I2267" s="162">
        <v>3826</v>
      </c>
      <c r="J2267" s="162">
        <v>7247</v>
      </c>
      <c r="K2267" s="162">
        <v>5049.75</v>
      </c>
      <c r="L2267" s="162">
        <v>5107.25</v>
      </c>
      <c r="M2267" s="162">
        <v>4635</v>
      </c>
      <c r="N2267" s="162">
        <v>66851.382500000007</v>
      </c>
      <c r="O2267" s="171">
        <v>62.9</v>
      </c>
      <c r="P2267" s="326" t="b">
        <f t="shared" ca="1" si="35"/>
        <v>0</v>
      </c>
      <c r="Q2267" s="234">
        <v>18783.025000000001</v>
      </c>
      <c r="R2267" s="234">
        <v>26029.357499999998</v>
      </c>
      <c r="S2267" s="234">
        <v>22039</v>
      </c>
    </row>
    <row r="2268" spans="1:19">
      <c r="A2268" s="169">
        <v>45547</v>
      </c>
      <c r="B2268" s="162">
        <v>9357.5</v>
      </c>
      <c r="C2268" s="162">
        <v>4950</v>
      </c>
      <c r="D2268" s="162">
        <v>4453.7749999999996</v>
      </c>
      <c r="E2268" s="162">
        <v>5353.25</v>
      </c>
      <c r="F2268" s="162">
        <v>7733.5</v>
      </c>
      <c r="G2268" s="162">
        <v>214.64</v>
      </c>
      <c r="H2268" s="162">
        <v>8538.125</v>
      </c>
      <c r="I2268" s="162">
        <v>3761</v>
      </c>
      <c r="J2268" s="162">
        <v>7161</v>
      </c>
      <c r="K2268" s="162">
        <v>5087.5</v>
      </c>
      <c r="L2268" s="162">
        <v>5104.75</v>
      </c>
      <c r="M2268" s="162">
        <v>4664.625</v>
      </c>
      <c r="N2268" s="162">
        <v>66379.665000000008</v>
      </c>
      <c r="O2268" s="171">
        <v>66.900000000000006</v>
      </c>
      <c r="P2268" s="326" t="b">
        <f t="shared" ca="1" si="35"/>
        <v>0</v>
      </c>
      <c r="Q2268" s="234">
        <v>18761.275000000001</v>
      </c>
      <c r="R2268" s="234">
        <v>25600.514999999999</v>
      </c>
      <c r="S2268" s="234">
        <v>22017.875</v>
      </c>
    </row>
    <row r="2269" spans="1:19">
      <c r="A2269" s="169">
        <v>45548</v>
      </c>
      <c r="B2269" s="162">
        <v>9503</v>
      </c>
      <c r="C2269" s="162">
        <v>4445.25</v>
      </c>
      <c r="D2269" s="162">
        <v>5145.0200000000004</v>
      </c>
      <c r="E2269" s="162">
        <v>6016.125</v>
      </c>
      <c r="F2269" s="162">
        <v>7544</v>
      </c>
      <c r="G2269" s="162">
        <v>217.65999999999997</v>
      </c>
      <c r="H2269" s="162">
        <v>8648.5</v>
      </c>
      <c r="I2269" s="162">
        <v>3932.875</v>
      </c>
      <c r="J2269" s="162">
        <v>7078</v>
      </c>
      <c r="K2269" s="162">
        <v>5042.5</v>
      </c>
      <c r="L2269" s="162">
        <v>5118.25</v>
      </c>
      <c r="M2269" s="162">
        <v>4647.25</v>
      </c>
      <c r="N2269" s="162">
        <v>67338.430000000008</v>
      </c>
      <c r="O2269" s="171">
        <v>72.099999999999994</v>
      </c>
      <c r="P2269" s="326" t="b">
        <f t="shared" ca="1" si="35"/>
        <v>0</v>
      </c>
      <c r="Q2269" s="234">
        <v>19093.27</v>
      </c>
      <c r="R2269" s="234">
        <v>26359.16</v>
      </c>
      <c r="S2269" s="234">
        <v>21886</v>
      </c>
    </row>
    <row r="2270" spans="1:19">
      <c r="A2270" s="169">
        <v>45549</v>
      </c>
      <c r="B2270" s="162">
        <v>9301.5</v>
      </c>
      <c r="C2270" s="162">
        <v>3474</v>
      </c>
      <c r="D2270" s="162">
        <v>6265.0749999999998</v>
      </c>
      <c r="E2270" s="162">
        <v>6552.0625</v>
      </c>
      <c r="F2270" s="162">
        <v>8145</v>
      </c>
      <c r="G2270" s="162">
        <v>199.76999999999998</v>
      </c>
      <c r="H2270" s="162">
        <v>8845.75</v>
      </c>
      <c r="I2270" s="162">
        <v>4093.125</v>
      </c>
      <c r="J2270" s="162">
        <v>7201.5</v>
      </c>
      <c r="K2270" s="162">
        <v>5203</v>
      </c>
      <c r="L2270" s="162">
        <v>5296</v>
      </c>
      <c r="M2270" s="162">
        <v>4793.625</v>
      </c>
      <c r="N2270" s="162">
        <v>69370.407500000001</v>
      </c>
      <c r="O2270" s="171">
        <v>90.6</v>
      </c>
      <c r="P2270" s="326" t="b">
        <f t="shared" ca="1" si="35"/>
        <v>0</v>
      </c>
      <c r="Q2270" s="234">
        <v>19040.575000000001</v>
      </c>
      <c r="R2270" s="234">
        <v>27835.7075</v>
      </c>
      <c r="S2270" s="234">
        <v>22494.125</v>
      </c>
    </row>
    <row r="2271" spans="1:19">
      <c r="A2271" s="169">
        <v>45550</v>
      </c>
      <c r="B2271" s="162">
        <v>9310</v>
      </c>
      <c r="C2271" s="162">
        <v>3563.25</v>
      </c>
      <c r="D2271" s="162">
        <v>6315.2349999999997</v>
      </c>
      <c r="E2271" s="162">
        <v>6038.125</v>
      </c>
      <c r="F2271" s="162">
        <v>8354.5</v>
      </c>
      <c r="G2271" s="162">
        <v>227.22000000000003</v>
      </c>
      <c r="H2271" s="162">
        <v>8920.5</v>
      </c>
      <c r="I2271" s="162">
        <v>4204.125</v>
      </c>
      <c r="J2271" s="162">
        <v>7157</v>
      </c>
      <c r="K2271" s="162">
        <v>5231.75</v>
      </c>
      <c r="L2271" s="162">
        <v>5217.25</v>
      </c>
      <c r="M2271" s="162">
        <v>4898.25</v>
      </c>
      <c r="N2271" s="162">
        <v>69437.205000000002</v>
      </c>
      <c r="O2271" s="171">
        <v>65.2</v>
      </c>
      <c r="P2271" s="326" t="b">
        <f t="shared" ca="1" si="35"/>
        <v>0</v>
      </c>
      <c r="Q2271" s="234">
        <v>19188.485000000001</v>
      </c>
      <c r="R2271" s="234">
        <v>27744.47</v>
      </c>
      <c r="S2271" s="234">
        <v>22504.25</v>
      </c>
    </row>
    <row r="2272" spans="1:19">
      <c r="A2272" s="169">
        <v>45551</v>
      </c>
      <c r="B2272" s="162">
        <v>9972</v>
      </c>
      <c r="C2272" s="162">
        <v>4297.75</v>
      </c>
      <c r="D2272" s="162">
        <v>6248.7300000000005</v>
      </c>
      <c r="E2272" s="162">
        <v>5637.75</v>
      </c>
      <c r="F2272" s="162">
        <v>7880.5</v>
      </c>
      <c r="G2272" s="162">
        <v>208.04000000000002</v>
      </c>
      <c r="H2272" s="162">
        <v>8733.125</v>
      </c>
      <c r="I2272" s="162">
        <v>4143.625</v>
      </c>
      <c r="J2272" s="162">
        <v>7202.5</v>
      </c>
      <c r="K2272" s="162">
        <v>5180</v>
      </c>
      <c r="L2272" s="162">
        <v>5264</v>
      </c>
      <c r="M2272" s="162">
        <v>4916.625</v>
      </c>
      <c r="N2272" s="162">
        <v>69684.645000000004</v>
      </c>
      <c r="O2272" s="171">
        <v>78</v>
      </c>
      <c r="P2272" s="326" t="b">
        <f t="shared" ca="1" si="35"/>
        <v>0</v>
      </c>
      <c r="Q2272" s="234">
        <v>20518.48</v>
      </c>
      <c r="R2272" s="234">
        <v>26603.040000000001</v>
      </c>
      <c r="S2272" s="234">
        <v>22563.125</v>
      </c>
    </row>
    <row r="2273" spans="1:19">
      <c r="A2273" s="169">
        <v>45552</v>
      </c>
      <c r="B2273" s="162">
        <v>9619.5</v>
      </c>
      <c r="C2273" s="162">
        <v>3701.25</v>
      </c>
      <c r="D2273" s="162">
        <v>6446.1549999999997</v>
      </c>
      <c r="E2273" s="162">
        <v>5781.0625</v>
      </c>
      <c r="F2273" s="162">
        <v>7984</v>
      </c>
      <c r="G2273" s="162">
        <v>220.97000000000003</v>
      </c>
      <c r="H2273" s="162">
        <v>8678.25</v>
      </c>
      <c r="I2273" s="162">
        <v>3940.25</v>
      </c>
      <c r="J2273" s="162">
        <v>7197</v>
      </c>
      <c r="K2273" s="162">
        <v>5121.75</v>
      </c>
      <c r="L2273" s="162">
        <v>5156.25</v>
      </c>
      <c r="M2273" s="162">
        <v>4710.625</v>
      </c>
      <c r="N2273" s="162">
        <v>68557.0625</v>
      </c>
      <c r="O2273" s="171">
        <v>68.7</v>
      </c>
      <c r="P2273" s="326" t="b">
        <f t="shared" ca="1" si="35"/>
        <v>0</v>
      </c>
      <c r="Q2273" s="234">
        <v>19766.904999999999</v>
      </c>
      <c r="R2273" s="234">
        <v>26604.532500000001</v>
      </c>
      <c r="S2273" s="234">
        <v>22185.625</v>
      </c>
    </row>
    <row r="2274" spans="1:19">
      <c r="A2274" s="169">
        <v>45553</v>
      </c>
      <c r="B2274" s="162">
        <v>9553</v>
      </c>
      <c r="C2274" s="162">
        <v>3500.75</v>
      </c>
      <c r="D2274" s="162">
        <v>6664.0249999999996</v>
      </c>
      <c r="E2274" s="162">
        <v>5381.5</v>
      </c>
      <c r="F2274" s="162">
        <v>8215</v>
      </c>
      <c r="G2274" s="162">
        <v>226.86</v>
      </c>
      <c r="H2274" s="162">
        <v>8734.25</v>
      </c>
      <c r="I2274" s="162">
        <v>3705.25</v>
      </c>
      <c r="J2274" s="162">
        <v>7025.5</v>
      </c>
      <c r="K2274" s="162">
        <v>5134.75</v>
      </c>
      <c r="L2274" s="162">
        <v>5176.75</v>
      </c>
      <c r="M2274" s="162">
        <v>4644</v>
      </c>
      <c r="N2274" s="162">
        <v>67961.635000000009</v>
      </c>
      <c r="O2274" s="171">
        <v>64.8</v>
      </c>
      <c r="P2274" s="326" t="b">
        <f t="shared" ca="1" si="35"/>
        <v>0</v>
      </c>
      <c r="Q2274" s="234">
        <v>19717.775000000001</v>
      </c>
      <c r="R2274" s="234">
        <v>26262.86</v>
      </c>
      <c r="S2274" s="234">
        <v>21981</v>
      </c>
    </row>
    <row r="2275" spans="1:19">
      <c r="A2275" s="169">
        <v>45554</v>
      </c>
      <c r="B2275" s="162">
        <v>9516.5</v>
      </c>
      <c r="C2275" s="162">
        <v>3487.75</v>
      </c>
      <c r="D2275" s="162">
        <v>6120.0550000000003</v>
      </c>
      <c r="E2275" s="162">
        <v>5935.5</v>
      </c>
      <c r="F2275" s="162">
        <v>7844</v>
      </c>
      <c r="G2275" s="162">
        <v>224.55999999999995</v>
      </c>
      <c r="H2275" s="162">
        <v>8529.25</v>
      </c>
      <c r="I2275" s="162">
        <v>3743.375</v>
      </c>
      <c r="J2275" s="162">
        <v>7093.5</v>
      </c>
      <c r="K2275" s="162">
        <v>5037.5</v>
      </c>
      <c r="L2275" s="162">
        <v>5114</v>
      </c>
      <c r="M2275" s="162">
        <v>4748.875</v>
      </c>
      <c r="N2275" s="162">
        <v>67394.864999999991</v>
      </c>
      <c r="O2275" s="171">
        <v>68.3</v>
      </c>
      <c r="P2275" s="326" t="b">
        <f t="shared" ca="1" si="35"/>
        <v>0</v>
      </c>
      <c r="Q2275" s="234">
        <v>19124.305</v>
      </c>
      <c r="R2275" s="234">
        <v>26276.684999999998</v>
      </c>
      <c r="S2275" s="234">
        <v>21993.875</v>
      </c>
    </row>
    <row r="2276" spans="1:19">
      <c r="A2276" s="169">
        <v>45555</v>
      </c>
      <c r="B2276" s="162">
        <v>9580</v>
      </c>
      <c r="C2276" s="162">
        <v>3594.75</v>
      </c>
      <c r="D2276" s="162">
        <v>6248.03</v>
      </c>
      <c r="E2276" s="162">
        <v>5924.375</v>
      </c>
      <c r="F2276" s="162">
        <v>7903.5</v>
      </c>
      <c r="G2276" s="162">
        <v>223.26999999999998</v>
      </c>
      <c r="H2276" s="162">
        <v>8615.125</v>
      </c>
      <c r="I2276" s="162">
        <v>3765.25</v>
      </c>
      <c r="J2276" s="162">
        <v>7171</v>
      </c>
      <c r="K2276" s="162">
        <v>5073</v>
      </c>
      <c r="L2276" s="162">
        <v>5296</v>
      </c>
      <c r="M2276" s="162">
        <v>4871.5</v>
      </c>
      <c r="N2276" s="162">
        <v>68265.799999999988</v>
      </c>
      <c r="O2276" s="171">
        <v>74.099999999999994</v>
      </c>
      <c r="P2276" s="326" t="b">
        <f t="shared" ca="1" si="35"/>
        <v>0</v>
      </c>
      <c r="Q2276" s="234">
        <v>19422.78</v>
      </c>
      <c r="R2276" s="234">
        <v>26431.52</v>
      </c>
      <c r="S2276" s="234">
        <v>22411.5</v>
      </c>
    </row>
    <row r="2277" spans="1:19">
      <c r="A2277" s="169">
        <v>45556</v>
      </c>
      <c r="B2277" s="162">
        <v>9493.5</v>
      </c>
      <c r="C2277" s="162">
        <v>3814</v>
      </c>
      <c r="D2277" s="162">
        <v>6766.84</v>
      </c>
      <c r="E2277" s="162">
        <v>5652.3125</v>
      </c>
      <c r="F2277" s="162">
        <v>8142</v>
      </c>
      <c r="G2277" s="162">
        <v>179</v>
      </c>
      <c r="H2277" s="162">
        <v>8729.25</v>
      </c>
      <c r="I2277" s="162">
        <v>3916.625</v>
      </c>
      <c r="J2277" s="162">
        <v>7168</v>
      </c>
      <c r="K2277" s="162">
        <v>5187</v>
      </c>
      <c r="L2277" s="162">
        <v>5344</v>
      </c>
      <c r="M2277" s="162">
        <v>5001.625</v>
      </c>
      <c r="N2277" s="162">
        <v>69394.152499999997</v>
      </c>
      <c r="O2277" s="171">
        <v>89.7</v>
      </c>
      <c r="P2277" s="326" t="b">
        <f t="shared" ca="1" si="35"/>
        <v>0</v>
      </c>
      <c r="Q2277" s="234">
        <v>20074.34</v>
      </c>
      <c r="R2277" s="234">
        <v>26619.1875</v>
      </c>
      <c r="S2277" s="234">
        <v>22700.625</v>
      </c>
    </row>
    <row r="2278" spans="1:19">
      <c r="A2278" s="169">
        <v>45557</v>
      </c>
      <c r="B2278" s="162">
        <v>9584</v>
      </c>
      <c r="C2278" s="162">
        <v>3783.5</v>
      </c>
      <c r="D2278" s="162">
        <v>6548.76</v>
      </c>
      <c r="E2278" s="162">
        <v>5824.4375</v>
      </c>
      <c r="F2278" s="162">
        <v>8223.5</v>
      </c>
      <c r="G2278" s="162">
        <v>176.97</v>
      </c>
      <c r="H2278" s="162">
        <v>8679.375</v>
      </c>
      <c r="I2278" s="162">
        <v>4060.125</v>
      </c>
      <c r="J2278" s="162">
        <v>7095.5</v>
      </c>
      <c r="K2278" s="162">
        <v>5197.25</v>
      </c>
      <c r="L2278" s="162">
        <v>5318.5</v>
      </c>
      <c r="M2278" s="162">
        <v>4880.75</v>
      </c>
      <c r="N2278" s="162">
        <v>69372.66750000001</v>
      </c>
      <c r="O2278" s="171">
        <v>72.8</v>
      </c>
      <c r="P2278" s="326" t="b">
        <f t="shared" ca="1" si="35"/>
        <v>0</v>
      </c>
      <c r="Q2278" s="234">
        <v>19916.260000000002</v>
      </c>
      <c r="R2278" s="234">
        <v>26964.407500000001</v>
      </c>
      <c r="S2278" s="234">
        <v>22492</v>
      </c>
    </row>
    <row r="2279" spans="1:19">
      <c r="A2279" s="169">
        <v>45558</v>
      </c>
      <c r="B2279" s="162">
        <v>9359</v>
      </c>
      <c r="C2279" s="162">
        <v>3533.5</v>
      </c>
      <c r="D2279" s="162">
        <v>6374.3249999999998</v>
      </c>
      <c r="E2279" s="162">
        <v>5821.1875</v>
      </c>
      <c r="F2279" s="162">
        <v>7777.5</v>
      </c>
      <c r="G2279" s="162">
        <v>173.52999999999997</v>
      </c>
      <c r="H2279" s="162">
        <v>8492</v>
      </c>
      <c r="I2279" s="162">
        <v>3747.125</v>
      </c>
      <c r="J2279" s="162">
        <v>7218.5</v>
      </c>
      <c r="K2279" s="162">
        <v>5114.5</v>
      </c>
      <c r="L2279" s="162">
        <v>5259</v>
      </c>
      <c r="M2279" s="162">
        <v>4830.375</v>
      </c>
      <c r="N2279" s="162">
        <v>67700.542499999996</v>
      </c>
      <c r="O2279" s="171">
        <v>66.3</v>
      </c>
      <c r="P2279" s="326" t="b">
        <f t="shared" ca="1" si="35"/>
        <v>0</v>
      </c>
      <c r="Q2279" s="234">
        <v>19266.825000000001</v>
      </c>
      <c r="R2279" s="234">
        <v>26011.342499999999</v>
      </c>
      <c r="S2279" s="234">
        <v>22422.375</v>
      </c>
    </row>
    <row r="2280" spans="1:19">
      <c r="A2280" s="169">
        <v>45559</v>
      </c>
      <c r="B2280" s="162">
        <v>9333.5</v>
      </c>
      <c r="C2280" s="162">
        <v>3531.5</v>
      </c>
      <c r="D2280" s="162">
        <v>6312.5099999999993</v>
      </c>
      <c r="E2280" s="162">
        <v>5516.1875</v>
      </c>
      <c r="F2280" s="162">
        <v>7782.5</v>
      </c>
      <c r="G2280" s="162">
        <v>181.47</v>
      </c>
      <c r="H2280" s="162">
        <v>8543.625</v>
      </c>
      <c r="I2280" s="162">
        <v>3651.625</v>
      </c>
      <c r="J2280" s="162">
        <v>7208</v>
      </c>
      <c r="K2280" s="162">
        <v>4985.75</v>
      </c>
      <c r="L2280" s="162">
        <v>5304.5</v>
      </c>
      <c r="M2280" s="162">
        <v>4842.375</v>
      </c>
      <c r="N2280" s="162">
        <v>67193.54250000001</v>
      </c>
      <c r="O2280" s="171">
        <v>64.900000000000006</v>
      </c>
      <c r="P2280" s="326" t="b">
        <f t="shared" ca="1" si="35"/>
        <v>0</v>
      </c>
      <c r="Q2280" s="234">
        <v>19177.509999999998</v>
      </c>
      <c r="R2280" s="234">
        <v>25675.407500000001</v>
      </c>
      <c r="S2280" s="234">
        <v>22340.625</v>
      </c>
    </row>
    <row r="2281" spans="1:19">
      <c r="A2281" s="169">
        <v>45560</v>
      </c>
      <c r="B2281" s="162">
        <v>9536.5</v>
      </c>
      <c r="C2281" s="162">
        <v>3343</v>
      </c>
      <c r="D2281" s="162">
        <v>6347.4</v>
      </c>
      <c r="E2281" s="162">
        <v>5877.125</v>
      </c>
      <c r="F2281" s="162">
        <v>7809.5</v>
      </c>
      <c r="G2281" s="162">
        <v>193.55</v>
      </c>
      <c r="H2281" s="162">
        <v>8610.875</v>
      </c>
      <c r="I2281" s="162">
        <v>3744.125</v>
      </c>
      <c r="J2281" s="162">
        <v>7170</v>
      </c>
      <c r="K2281" s="162">
        <v>5005</v>
      </c>
      <c r="L2281" s="162">
        <v>5289.5</v>
      </c>
      <c r="M2281" s="162">
        <v>4763</v>
      </c>
      <c r="N2281" s="162">
        <v>67689.575000000012</v>
      </c>
      <c r="O2281" s="171">
        <v>61.725999999999999</v>
      </c>
      <c r="P2281" s="326" t="b">
        <f t="shared" ca="1" si="35"/>
        <v>0</v>
      </c>
      <c r="Q2281" s="234">
        <v>19226.900000000001</v>
      </c>
      <c r="R2281" s="234">
        <v>26235.174999999999</v>
      </c>
      <c r="S2281" s="234">
        <v>22227.5</v>
      </c>
    </row>
    <row r="2282" spans="1:19">
      <c r="A2282" s="169">
        <v>45561</v>
      </c>
      <c r="B2282" s="162">
        <v>9466.5</v>
      </c>
      <c r="C2282" s="162">
        <v>3244.5</v>
      </c>
      <c r="D2282" s="162">
        <v>6357.8949999999995</v>
      </c>
      <c r="E2282" s="162">
        <v>5611.875</v>
      </c>
      <c r="F2282" s="162">
        <v>7840.5</v>
      </c>
      <c r="G2282" s="162">
        <v>216.65999999999997</v>
      </c>
      <c r="H2282" s="162">
        <v>8625.5</v>
      </c>
      <c r="I2282" s="162">
        <v>3562.875</v>
      </c>
      <c r="J2282" s="162">
        <v>7075.5</v>
      </c>
      <c r="K2282" s="162">
        <v>5066</v>
      </c>
      <c r="L2282" s="162">
        <v>5278</v>
      </c>
      <c r="M2282" s="162">
        <v>4787.625</v>
      </c>
      <c r="N2282" s="162">
        <v>67133.429999999993</v>
      </c>
      <c r="O2282" s="171">
        <v>59.8</v>
      </c>
      <c r="P2282" s="326" t="b">
        <f t="shared" ca="1" si="35"/>
        <v>0</v>
      </c>
      <c r="Q2282" s="234">
        <v>19068.895</v>
      </c>
      <c r="R2282" s="234">
        <v>25857.41</v>
      </c>
      <c r="S2282" s="234">
        <v>22207.125</v>
      </c>
    </row>
    <row r="2283" spans="1:19">
      <c r="A2283" s="169">
        <v>45562</v>
      </c>
      <c r="B2283" s="162">
        <v>9435</v>
      </c>
      <c r="C2283" s="162">
        <v>3181.5</v>
      </c>
      <c r="D2283" s="162">
        <v>6508.165</v>
      </c>
      <c r="E2283" s="162">
        <v>5493.25</v>
      </c>
      <c r="F2283" s="162">
        <v>7832.5</v>
      </c>
      <c r="G2283" s="162">
        <v>229.62</v>
      </c>
      <c r="H2283" s="162">
        <v>8677</v>
      </c>
      <c r="I2283" s="162">
        <v>3579.5</v>
      </c>
      <c r="J2283" s="162">
        <v>7033.5</v>
      </c>
      <c r="K2283" s="162">
        <v>5033.5</v>
      </c>
      <c r="L2283" s="162">
        <v>5219.5</v>
      </c>
      <c r="M2283" s="162">
        <v>4794.875</v>
      </c>
      <c r="N2283" s="162">
        <v>67017.91</v>
      </c>
      <c r="O2283" s="171">
        <v>58.1</v>
      </c>
      <c r="P2283" s="326" t="b">
        <f t="shared" ca="1" si="35"/>
        <v>0</v>
      </c>
      <c r="Q2283" s="234">
        <v>19124.665000000001</v>
      </c>
      <c r="R2283" s="234">
        <v>25811.870000000003</v>
      </c>
      <c r="S2283" s="234">
        <v>22081.375</v>
      </c>
    </row>
    <row r="2284" spans="1:19">
      <c r="A2284" s="169">
        <v>45563</v>
      </c>
      <c r="B2284" s="162">
        <v>9268</v>
      </c>
      <c r="C2284" s="162">
        <v>3237</v>
      </c>
      <c r="D2284" s="162">
        <v>6751.8649999999998</v>
      </c>
      <c r="E2284" s="162">
        <v>5696.25</v>
      </c>
      <c r="F2284" s="162">
        <v>8261.5</v>
      </c>
      <c r="G2284" s="162">
        <v>222.04000000000002</v>
      </c>
      <c r="H2284" s="162">
        <v>8860</v>
      </c>
      <c r="I2284" s="162">
        <v>3997.75</v>
      </c>
      <c r="J2284" s="162">
        <v>7144.5</v>
      </c>
      <c r="K2284" s="162">
        <v>5139.25</v>
      </c>
      <c r="L2284" s="162">
        <v>5262</v>
      </c>
      <c r="M2284" s="162">
        <v>4939.625</v>
      </c>
      <c r="N2284" s="162">
        <v>68779.78</v>
      </c>
      <c r="O2284" s="171">
        <v>72.099999999999994</v>
      </c>
      <c r="P2284" s="326" t="b">
        <f t="shared" ca="1" si="35"/>
        <v>0</v>
      </c>
      <c r="Q2284" s="234">
        <v>19256.864999999998</v>
      </c>
      <c r="R2284" s="234">
        <v>27037.54</v>
      </c>
      <c r="S2284" s="234">
        <v>22485.375</v>
      </c>
    </row>
    <row r="2285" spans="1:19">
      <c r="A2285" s="169">
        <v>45564</v>
      </c>
      <c r="B2285" s="162">
        <v>9438.5</v>
      </c>
      <c r="C2285" s="162">
        <v>3292</v>
      </c>
      <c r="D2285" s="162">
        <v>6706.1900000000005</v>
      </c>
      <c r="E2285" s="162">
        <v>5787.25</v>
      </c>
      <c r="F2285" s="162">
        <v>8186.5</v>
      </c>
      <c r="G2285" s="162">
        <v>220.42999999999995</v>
      </c>
      <c r="H2285" s="162">
        <v>8790.25</v>
      </c>
      <c r="I2285" s="162">
        <v>4105.25</v>
      </c>
      <c r="J2285" s="162">
        <v>7200.5</v>
      </c>
      <c r="K2285" s="162">
        <v>5167</v>
      </c>
      <c r="L2285" s="162">
        <v>5174.5</v>
      </c>
      <c r="M2285" s="162">
        <v>4852.875</v>
      </c>
      <c r="N2285" s="162">
        <v>68921.244999999995</v>
      </c>
      <c r="O2285" s="171">
        <v>74.8</v>
      </c>
      <c r="P2285" s="326" t="b">
        <f t="shared" ca="1" si="35"/>
        <v>0</v>
      </c>
      <c r="Q2285" s="234">
        <v>19436.690000000002</v>
      </c>
      <c r="R2285" s="234">
        <v>27089.68</v>
      </c>
      <c r="S2285" s="234">
        <v>22394.875</v>
      </c>
    </row>
    <row r="2286" spans="1:19">
      <c r="A2286" s="169">
        <v>45565</v>
      </c>
      <c r="B2286" s="162">
        <v>9605.5</v>
      </c>
      <c r="C2286" s="162">
        <v>3277.5</v>
      </c>
      <c r="D2286" s="162">
        <v>6490.3149999999996</v>
      </c>
      <c r="E2286" s="162">
        <v>5970.625</v>
      </c>
      <c r="F2286" s="162">
        <v>8079</v>
      </c>
      <c r="G2286" s="162">
        <v>230.75</v>
      </c>
      <c r="H2286" s="162">
        <v>8766</v>
      </c>
      <c r="I2286" s="162">
        <v>3876.5</v>
      </c>
      <c r="J2286" s="162">
        <v>7189</v>
      </c>
      <c r="K2286" s="162">
        <v>5123.5</v>
      </c>
      <c r="L2286" s="162">
        <v>5224</v>
      </c>
      <c r="M2286" s="162">
        <v>4813.5</v>
      </c>
      <c r="N2286" s="162">
        <v>68646.19</v>
      </c>
      <c r="O2286" s="171">
        <v>75.5</v>
      </c>
      <c r="P2286" s="326" t="b">
        <f t="shared" ca="1" si="35"/>
        <v>0</v>
      </c>
      <c r="Q2286" s="234">
        <v>19373.314999999999</v>
      </c>
      <c r="R2286" s="234">
        <v>26922.875</v>
      </c>
      <c r="S2286" s="234">
        <v>22350</v>
      </c>
    </row>
    <row r="2287" spans="1:19">
      <c r="A2287" s="169">
        <v>45566</v>
      </c>
      <c r="B2287" s="162">
        <v>9512.5</v>
      </c>
      <c r="C2287" s="162">
        <v>3572</v>
      </c>
      <c r="D2287" s="162">
        <v>6634.07</v>
      </c>
      <c r="E2287" s="162">
        <v>5294.375</v>
      </c>
      <c r="F2287" s="162">
        <v>8233.5</v>
      </c>
      <c r="G2287" s="162">
        <v>234.47000000000003</v>
      </c>
      <c r="H2287" s="162">
        <v>8724.625</v>
      </c>
      <c r="I2287" s="162">
        <v>3849.375</v>
      </c>
      <c r="J2287" s="162">
        <v>7019.5</v>
      </c>
      <c r="K2287" s="162">
        <v>5154.25</v>
      </c>
      <c r="L2287" s="162">
        <v>5163.75</v>
      </c>
      <c r="M2287" s="162">
        <v>4613.75</v>
      </c>
      <c r="N2287" s="162">
        <v>68006.165000000008</v>
      </c>
      <c r="O2287" s="171">
        <v>90.8</v>
      </c>
      <c r="P2287" s="326" t="b">
        <f t="shared" ca="1" si="35"/>
        <v>0</v>
      </c>
      <c r="Q2287" s="234">
        <v>19718.57</v>
      </c>
      <c r="R2287" s="234">
        <v>26336.345000000001</v>
      </c>
      <c r="S2287" s="234">
        <v>21951.25</v>
      </c>
    </row>
    <row r="2288" spans="1:19">
      <c r="A2288" s="169">
        <v>45567</v>
      </c>
      <c r="B2288" s="162">
        <v>9764</v>
      </c>
      <c r="C2288" s="162">
        <v>4003</v>
      </c>
      <c r="D2288" s="162">
        <v>6484.125</v>
      </c>
      <c r="E2288" s="162">
        <v>5421</v>
      </c>
      <c r="F2288" s="162">
        <v>7950.5</v>
      </c>
      <c r="G2288" s="162">
        <v>219.62</v>
      </c>
      <c r="H2288" s="162">
        <v>8780</v>
      </c>
      <c r="I2288" s="162">
        <v>3769.375</v>
      </c>
      <c r="J2288" s="162">
        <v>6868.5</v>
      </c>
      <c r="K2288" s="162">
        <v>5280.5</v>
      </c>
      <c r="L2288" s="162">
        <v>5158.25</v>
      </c>
      <c r="M2288" s="162">
        <v>4584.25</v>
      </c>
      <c r="N2288" s="162">
        <v>68283.12</v>
      </c>
      <c r="O2288" s="171">
        <v>95</v>
      </c>
      <c r="P2288" s="326" t="b">
        <f t="shared" ca="1" si="35"/>
        <v>0</v>
      </c>
      <c r="Q2288" s="234">
        <v>20251.125</v>
      </c>
      <c r="R2288" s="234">
        <v>26140.495000000003</v>
      </c>
      <c r="S2288" s="234">
        <v>21891.5</v>
      </c>
    </row>
    <row r="2289" spans="1:19">
      <c r="A2289" s="169">
        <v>45568</v>
      </c>
      <c r="B2289" s="162">
        <v>9656.5</v>
      </c>
      <c r="C2289" s="162">
        <v>3646.5</v>
      </c>
      <c r="D2289" s="162">
        <v>6978.6100000000006</v>
      </c>
      <c r="E2289" s="162">
        <v>5659</v>
      </c>
      <c r="F2289" s="162">
        <v>7771</v>
      </c>
      <c r="G2289" s="162">
        <v>209.96000000000004</v>
      </c>
      <c r="H2289" s="162">
        <v>8698.25</v>
      </c>
      <c r="I2289" s="162">
        <v>3990.875</v>
      </c>
      <c r="J2289" s="162">
        <v>6873.5</v>
      </c>
      <c r="K2289" s="162">
        <v>5245.75</v>
      </c>
      <c r="L2289" s="162">
        <v>5156.5</v>
      </c>
      <c r="M2289" s="162">
        <v>4592.625</v>
      </c>
      <c r="N2289" s="162">
        <v>68479.070000000007</v>
      </c>
      <c r="O2289" s="171">
        <v>98.43</v>
      </c>
      <c r="P2289" s="326" t="b">
        <f t="shared" ca="1" si="35"/>
        <v>0</v>
      </c>
      <c r="Q2289" s="234">
        <v>20281.61</v>
      </c>
      <c r="R2289" s="234">
        <v>26329.084999999999</v>
      </c>
      <c r="S2289" s="234">
        <v>21868.375</v>
      </c>
    </row>
    <row r="2290" spans="1:19">
      <c r="A2290" s="169">
        <v>45569</v>
      </c>
      <c r="B2290" s="162">
        <v>9603</v>
      </c>
      <c r="C2290" s="162">
        <v>3826.5</v>
      </c>
      <c r="D2290" s="162">
        <v>6967.3149999999996</v>
      </c>
      <c r="E2290" s="162">
        <v>5761.875</v>
      </c>
      <c r="F2290" s="162">
        <v>7876</v>
      </c>
      <c r="G2290" s="162">
        <v>208.20999999999998</v>
      </c>
      <c r="H2290" s="162">
        <v>8735.125</v>
      </c>
      <c r="I2290" s="162">
        <v>3711.375</v>
      </c>
      <c r="J2290" s="162">
        <v>6917.5</v>
      </c>
      <c r="K2290" s="162">
        <v>5286.75</v>
      </c>
      <c r="L2290" s="162">
        <v>5160.75</v>
      </c>
      <c r="M2290" s="162">
        <v>4635.75</v>
      </c>
      <c r="N2290" s="162">
        <v>68690.149999999994</v>
      </c>
      <c r="O2290" s="171">
        <v>98.8</v>
      </c>
      <c r="P2290" s="326" t="b">
        <f t="shared" ca="1" si="35"/>
        <v>0</v>
      </c>
      <c r="Q2290" s="234">
        <v>20396.814999999999</v>
      </c>
      <c r="R2290" s="234">
        <v>26292.584999999999</v>
      </c>
      <c r="S2290" s="234">
        <v>22000.75</v>
      </c>
    </row>
    <row r="2291" spans="1:19">
      <c r="A2291" s="169">
        <v>45570</v>
      </c>
      <c r="B2291" s="162">
        <v>9406.5</v>
      </c>
      <c r="C2291" s="162">
        <v>3699.5</v>
      </c>
      <c r="D2291" s="162">
        <v>6837.38</v>
      </c>
      <c r="E2291" s="162">
        <v>5722.625</v>
      </c>
      <c r="F2291" s="162">
        <v>8081</v>
      </c>
      <c r="G2291" s="162">
        <v>212.36</v>
      </c>
      <c r="H2291" s="162">
        <v>8736</v>
      </c>
      <c r="I2291" s="162">
        <v>3817.375</v>
      </c>
      <c r="J2291" s="162">
        <v>6894.5</v>
      </c>
      <c r="K2291" s="162">
        <v>5253.25</v>
      </c>
      <c r="L2291" s="162">
        <v>5111.75</v>
      </c>
      <c r="M2291" s="162">
        <v>4526.5</v>
      </c>
      <c r="N2291" s="162">
        <v>68298.739999999991</v>
      </c>
      <c r="O2291" s="171">
        <v>96.6</v>
      </c>
      <c r="P2291" s="326" t="b">
        <f t="shared" ca="1" si="35"/>
        <v>0</v>
      </c>
      <c r="Q2291" s="234">
        <v>19943.38</v>
      </c>
      <c r="R2291" s="234">
        <v>26569.360000000001</v>
      </c>
      <c r="S2291" s="234">
        <v>21786</v>
      </c>
    </row>
    <row r="2292" spans="1:19">
      <c r="A2292" s="169">
        <v>45571</v>
      </c>
      <c r="B2292" s="162">
        <v>9450</v>
      </c>
      <c r="C2292" s="162">
        <v>3478.5</v>
      </c>
      <c r="D2292" s="162">
        <v>6834.82</v>
      </c>
      <c r="E2292" s="162">
        <v>5941.625</v>
      </c>
      <c r="F2292" s="162">
        <v>8153.5</v>
      </c>
      <c r="G2292" s="162">
        <v>220.91999999999996</v>
      </c>
      <c r="H2292" s="162">
        <v>8732.375</v>
      </c>
      <c r="I2292" s="162">
        <v>3832</v>
      </c>
      <c r="J2292" s="162">
        <v>6695.5</v>
      </c>
      <c r="K2292" s="162">
        <v>5206.5</v>
      </c>
      <c r="L2292" s="162">
        <v>5046.5</v>
      </c>
      <c r="M2292" s="162">
        <v>4489.875</v>
      </c>
      <c r="N2292" s="162">
        <v>68082.114999999991</v>
      </c>
      <c r="O2292" s="171">
        <v>73</v>
      </c>
      <c r="P2292" s="326" t="b">
        <f t="shared" ca="1" si="35"/>
        <v>0</v>
      </c>
      <c r="Q2292" s="234">
        <v>19763.32</v>
      </c>
      <c r="R2292" s="234">
        <v>26880.42</v>
      </c>
      <c r="S2292" s="234">
        <v>21438.375</v>
      </c>
    </row>
    <row r="2293" spans="1:19">
      <c r="A2293" s="169">
        <v>45572</v>
      </c>
      <c r="B2293" s="162">
        <v>9331.5</v>
      </c>
      <c r="C2293" s="162">
        <v>2950</v>
      </c>
      <c r="D2293" s="162">
        <v>6405.7699999999995</v>
      </c>
      <c r="E2293" s="162">
        <v>5266.125</v>
      </c>
      <c r="F2293" s="162">
        <v>7785.5</v>
      </c>
      <c r="G2293" s="162">
        <v>248.12</v>
      </c>
      <c r="H2293" s="162">
        <v>8487.75</v>
      </c>
      <c r="I2293" s="162">
        <v>3760</v>
      </c>
      <c r="J2293" s="162">
        <v>6786</v>
      </c>
      <c r="K2293" s="162">
        <v>5136.25</v>
      </c>
      <c r="L2293" s="162">
        <v>5014.75</v>
      </c>
      <c r="M2293" s="162">
        <v>4535.25</v>
      </c>
      <c r="N2293" s="162">
        <v>65707.014999999999</v>
      </c>
      <c r="O2293" s="171">
        <v>53.7</v>
      </c>
      <c r="P2293" s="326" t="b">
        <f t="shared" ca="1" si="35"/>
        <v>0</v>
      </c>
      <c r="Q2293" s="234">
        <v>18687.27</v>
      </c>
      <c r="R2293" s="234">
        <v>25547.495000000003</v>
      </c>
      <c r="S2293" s="234">
        <v>21472.25</v>
      </c>
    </row>
    <row r="2294" spans="1:19">
      <c r="A2294" s="169">
        <v>45573</v>
      </c>
      <c r="B2294" s="162">
        <v>9135</v>
      </c>
      <c r="C2294" s="162">
        <v>2840.5</v>
      </c>
      <c r="D2294" s="162">
        <v>6627.9250000000002</v>
      </c>
      <c r="E2294" s="162">
        <v>5379.625</v>
      </c>
      <c r="F2294" s="162">
        <v>7936.5</v>
      </c>
      <c r="G2294" s="162">
        <v>271.17999999999995</v>
      </c>
      <c r="H2294" s="162">
        <v>8595.25</v>
      </c>
      <c r="I2294" s="162">
        <v>3583.5</v>
      </c>
      <c r="J2294" s="162">
        <v>6622.5</v>
      </c>
      <c r="K2294" s="162">
        <v>5088</v>
      </c>
      <c r="L2294" s="162">
        <v>4966.25</v>
      </c>
      <c r="M2294" s="162">
        <v>4511.875</v>
      </c>
      <c r="N2294" s="162">
        <v>65558.10500000001</v>
      </c>
      <c r="O2294" s="171">
        <v>51.3</v>
      </c>
      <c r="P2294" s="326" t="b">
        <f t="shared" ca="1" si="35"/>
        <v>0</v>
      </c>
      <c r="Q2294" s="234">
        <v>18603.424999999999</v>
      </c>
      <c r="R2294" s="234">
        <v>25766.055</v>
      </c>
      <c r="S2294" s="234">
        <v>21188.625</v>
      </c>
    </row>
    <row r="2295" spans="1:19">
      <c r="A2295" s="169">
        <v>45574</v>
      </c>
      <c r="B2295" s="162">
        <v>9175</v>
      </c>
      <c r="C2295" s="162">
        <v>2902</v>
      </c>
      <c r="D2295" s="162">
        <v>6366.87</v>
      </c>
      <c r="E2295" s="162">
        <v>5376.625</v>
      </c>
      <c r="F2295" s="162">
        <v>7908.5</v>
      </c>
      <c r="G2295" s="162">
        <v>243.16</v>
      </c>
      <c r="H2295" s="162">
        <v>8480.625</v>
      </c>
      <c r="I2295" s="162">
        <v>3696.375</v>
      </c>
      <c r="J2295" s="162">
        <v>6470</v>
      </c>
      <c r="K2295" s="162">
        <v>5145.25</v>
      </c>
      <c r="L2295" s="162">
        <v>4957</v>
      </c>
      <c r="M2295" s="162">
        <v>4505.25</v>
      </c>
      <c r="N2295" s="162">
        <v>65226.655000000006</v>
      </c>
      <c r="O2295" s="171">
        <v>45.4</v>
      </c>
      <c r="P2295" s="326" t="b">
        <f t="shared" ca="1" si="35"/>
        <v>0</v>
      </c>
      <c r="Q2295" s="234">
        <v>18443.87</v>
      </c>
      <c r="R2295" s="234">
        <v>25705.285</v>
      </c>
      <c r="S2295" s="234">
        <v>21077.5</v>
      </c>
    </row>
    <row r="2296" spans="1:19">
      <c r="A2296" s="169">
        <v>45575</v>
      </c>
      <c r="B2296" s="162">
        <v>9276.5</v>
      </c>
      <c r="C2296" s="162">
        <v>3059</v>
      </c>
      <c r="D2296" s="162">
        <v>6652.91</v>
      </c>
      <c r="E2296" s="162">
        <v>5501</v>
      </c>
      <c r="F2296" s="162">
        <v>7779.5</v>
      </c>
      <c r="G2296" s="162">
        <v>261.97000000000003</v>
      </c>
      <c r="H2296" s="162">
        <v>8592.625</v>
      </c>
      <c r="I2296" s="162">
        <v>3725.375</v>
      </c>
      <c r="J2296" s="162">
        <v>6389</v>
      </c>
      <c r="K2296" s="162">
        <v>5174.5</v>
      </c>
      <c r="L2296" s="162">
        <v>4952.75</v>
      </c>
      <c r="M2296" s="162">
        <v>4581.875</v>
      </c>
      <c r="N2296" s="162">
        <v>65947.005000000005</v>
      </c>
      <c r="O2296" s="171">
        <v>72.599999999999994</v>
      </c>
      <c r="P2296" s="326" t="b">
        <f t="shared" ca="1" si="35"/>
        <v>0</v>
      </c>
      <c r="Q2296" s="234">
        <v>18988.41</v>
      </c>
      <c r="R2296" s="234">
        <v>25860.47</v>
      </c>
      <c r="S2296" s="234">
        <v>21098.125</v>
      </c>
    </row>
    <row r="2297" spans="1:19">
      <c r="A2297" s="169">
        <v>45576</v>
      </c>
      <c r="B2297" s="162">
        <v>9329</v>
      </c>
      <c r="C2297" s="162">
        <v>3420</v>
      </c>
      <c r="D2297" s="162">
        <v>6737.6950000000006</v>
      </c>
      <c r="E2297" s="162">
        <v>5453.375</v>
      </c>
      <c r="F2297" s="162">
        <v>8104.5</v>
      </c>
      <c r="G2297" s="162">
        <v>236.73</v>
      </c>
      <c r="H2297" s="162">
        <v>8816.75</v>
      </c>
      <c r="I2297" s="162">
        <v>3978.625</v>
      </c>
      <c r="J2297" s="162">
        <v>6853.5</v>
      </c>
      <c r="K2297" s="162">
        <v>5271.5</v>
      </c>
      <c r="L2297" s="162">
        <v>5118.75</v>
      </c>
      <c r="M2297" s="162">
        <v>4760.875</v>
      </c>
      <c r="N2297" s="162">
        <v>68081.3</v>
      </c>
      <c r="O2297" s="171">
        <v>85.6</v>
      </c>
      <c r="P2297" s="326" t="b">
        <f t="shared" ca="1" si="35"/>
        <v>0</v>
      </c>
      <c r="Q2297" s="234">
        <v>19486.695</v>
      </c>
      <c r="R2297" s="234">
        <v>26589.98</v>
      </c>
      <c r="S2297" s="234">
        <v>22004.625</v>
      </c>
    </row>
    <row r="2298" spans="1:19">
      <c r="A2298" s="169">
        <v>45577</v>
      </c>
      <c r="B2298" s="162">
        <v>9399.5</v>
      </c>
      <c r="C2298" s="162">
        <v>3582.5</v>
      </c>
      <c r="D2298" s="162">
        <v>7094.4449999999997</v>
      </c>
      <c r="E2298" s="162">
        <v>5582.75</v>
      </c>
      <c r="F2298" s="162">
        <v>8108.5</v>
      </c>
      <c r="G2298" s="162">
        <v>271.89999999999998</v>
      </c>
      <c r="H2298" s="162">
        <v>8943.875</v>
      </c>
      <c r="I2298" s="162">
        <v>3886.125</v>
      </c>
      <c r="J2298" s="162">
        <v>6798</v>
      </c>
      <c r="K2298" s="162">
        <v>5218</v>
      </c>
      <c r="L2298" s="162">
        <v>5213.75</v>
      </c>
      <c r="M2298" s="162">
        <v>4661.375</v>
      </c>
      <c r="N2298" s="162">
        <v>68760.72</v>
      </c>
      <c r="O2298" s="171">
        <v>87.5</v>
      </c>
      <c r="P2298" s="326" t="b">
        <f t="shared" ca="1" si="35"/>
        <v>0</v>
      </c>
      <c r="Q2298" s="234">
        <v>20076.445</v>
      </c>
      <c r="R2298" s="234">
        <v>26793.15</v>
      </c>
      <c r="S2298" s="234">
        <v>21891.125</v>
      </c>
    </row>
    <row r="2299" spans="1:19">
      <c r="A2299" s="169">
        <v>45578</v>
      </c>
      <c r="B2299" s="162">
        <v>9195</v>
      </c>
      <c r="C2299" s="162">
        <v>3493.5</v>
      </c>
      <c r="D2299" s="162">
        <v>6568.5650000000005</v>
      </c>
      <c r="E2299" s="162">
        <v>5856</v>
      </c>
      <c r="F2299" s="162">
        <v>8214.5</v>
      </c>
      <c r="G2299" s="162">
        <v>263.04999999999995</v>
      </c>
      <c r="H2299" s="162">
        <v>8821.875</v>
      </c>
      <c r="I2299" s="162">
        <v>3925.25</v>
      </c>
      <c r="J2299" s="162">
        <v>6708</v>
      </c>
      <c r="K2299" s="162">
        <v>5205.75</v>
      </c>
      <c r="L2299" s="162">
        <v>5069.75</v>
      </c>
      <c r="M2299" s="162">
        <v>4522.5</v>
      </c>
      <c r="N2299" s="162">
        <v>67843.740000000005</v>
      </c>
      <c r="O2299" s="171">
        <v>76.400000000000006</v>
      </c>
      <c r="P2299" s="326" t="b">
        <f t="shared" ca="1" si="35"/>
        <v>0</v>
      </c>
      <c r="Q2299" s="234">
        <v>19257.065000000002</v>
      </c>
      <c r="R2299" s="234">
        <v>27080.674999999999</v>
      </c>
      <c r="S2299" s="234">
        <v>21506</v>
      </c>
    </row>
    <row r="2300" spans="1:19">
      <c r="A2300" s="169">
        <v>45579</v>
      </c>
      <c r="B2300" s="162">
        <v>9216.5</v>
      </c>
      <c r="C2300" s="162">
        <v>3281</v>
      </c>
      <c r="D2300" s="162">
        <v>6215.17</v>
      </c>
      <c r="E2300" s="162">
        <v>6006.125</v>
      </c>
      <c r="F2300" s="162">
        <v>7925.5</v>
      </c>
      <c r="G2300" s="162">
        <v>272.11</v>
      </c>
      <c r="H2300" s="162">
        <v>8905.5</v>
      </c>
      <c r="I2300" s="162">
        <v>4058.5</v>
      </c>
      <c r="J2300" s="162">
        <v>6904</v>
      </c>
      <c r="K2300" s="162">
        <v>5092.75</v>
      </c>
      <c r="L2300" s="162">
        <v>5035.25</v>
      </c>
      <c r="M2300" s="162">
        <v>4771.125</v>
      </c>
      <c r="N2300" s="162">
        <v>67683.53</v>
      </c>
      <c r="O2300" s="171">
        <v>69.599999999999994</v>
      </c>
      <c r="P2300" s="326" t="b">
        <f t="shared" ca="1" si="35"/>
        <v>0</v>
      </c>
      <c r="Q2300" s="234">
        <v>18712.669999999998</v>
      </c>
      <c r="R2300" s="234">
        <v>27167.735000000001</v>
      </c>
      <c r="S2300" s="234">
        <v>21803.125</v>
      </c>
    </row>
    <row r="2301" spans="1:19">
      <c r="A2301" s="169">
        <v>45580</v>
      </c>
      <c r="B2301" s="162">
        <v>9244.5</v>
      </c>
      <c r="C2301" s="162">
        <v>3065.5</v>
      </c>
      <c r="D2301" s="162">
        <v>6210.6399999999994</v>
      </c>
      <c r="E2301" s="162">
        <v>5507.5</v>
      </c>
      <c r="F2301" s="162">
        <v>7850.5</v>
      </c>
      <c r="G2301" s="162">
        <v>275.54999999999995</v>
      </c>
      <c r="H2301" s="162">
        <v>8737.125</v>
      </c>
      <c r="I2301" s="162">
        <v>3908.625</v>
      </c>
      <c r="J2301" s="162">
        <v>7010.5</v>
      </c>
      <c r="K2301" s="162">
        <v>5132</v>
      </c>
      <c r="L2301" s="162">
        <v>5040</v>
      </c>
      <c r="M2301" s="162">
        <v>4749.75</v>
      </c>
      <c r="N2301" s="162">
        <v>66732.19</v>
      </c>
      <c r="O2301" s="171">
        <v>63.5</v>
      </c>
      <c r="P2301" s="326" t="b">
        <f t="shared" ca="1" si="35"/>
        <v>0</v>
      </c>
      <c r="Q2301" s="234">
        <v>18520.64</v>
      </c>
      <c r="R2301" s="234">
        <v>26279.3</v>
      </c>
      <c r="S2301" s="234">
        <v>21932.25</v>
      </c>
    </row>
    <row r="2302" spans="1:19">
      <c r="A2302" s="169">
        <v>45581</v>
      </c>
      <c r="B2302" s="162">
        <v>9123</v>
      </c>
      <c r="C2302" s="162">
        <v>2991</v>
      </c>
      <c r="D2302" s="162">
        <v>6231.0550000000003</v>
      </c>
      <c r="E2302" s="162">
        <v>6048.625</v>
      </c>
      <c r="F2302" s="162">
        <v>7841.5</v>
      </c>
      <c r="G2302" s="162">
        <v>277.79000000000002</v>
      </c>
      <c r="H2302" s="162">
        <v>8641.25</v>
      </c>
      <c r="I2302" s="162">
        <v>3892.5</v>
      </c>
      <c r="J2302" s="162">
        <v>6859.5</v>
      </c>
      <c r="K2302" s="162">
        <v>5156</v>
      </c>
      <c r="L2302" s="162">
        <v>4966.75</v>
      </c>
      <c r="M2302" s="162">
        <v>4695.875</v>
      </c>
      <c r="N2302" s="162">
        <v>66724.845000000001</v>
      </c>
      <c r="O2302" s="171">
        <v>63.1</v>
      </c>
      <c r="P2302" s="326" t="b">
        <f t="shared" ca="1" si="35"/>
        <v>0</v>
      </c>
      <c r="Q2302" s="234">
        <v>18345.055</v>
      </c>
      <c r="R2302" s="234">
        <v>26701.665000000001</v>
      </c>
      <c r="S2302" s="234">
        <v>21678.125</v>
      </c>
    </row>
    <row r="2303" spans="1:19">
      <c r="A2303" s="169">
        <v>45582</v>
      </c>
      <c r="B2303" s="162">
        <v>9193</v>
      </c>
      <c r="C2303" s="162">
        <v>3049.5</v>
      </c>
      <c r="D2303" s="162">
        <v>6311.6849999999995</v>
      </c>
      <c r="E2303" s="162">
        <v>5701.125</v>
      </c>
      <c r="F2303" s="162">
        <v>7749</v>
      </c>
      <c r="G2303" s="162">
        <v>274.64999999999998</v>
      </c>
      <c r="H2303" s="162">
        <v>8650.375</v>
      </c>
      <c r="I2303" s="162">
        <v>3636.125</v>
      </c>
      <c r="J2303" s="162">
        <v>7103</v>
      </c>
      <c r="K2303" s="162">
        <v>5170.25</v>
      </c>
      <c r="L2303" s="162">
        <v>5005.5</v>
      </c>
      <c r="M2303" s="162">
        <v>4913.375</v>
      </c>
      <c r="N2303" s="162">
        <v>66757.584999999992</v>
      </c>
      <c r="O2303" s="171">
        <v>69.900000000000006</v>
      </c>
      <c r="P2303" s="326" t="b">
        <f t="shared" ca="1" si="35"/>
        <v>0</v>
      </c>
      <c r="Q2303" s="234">
        <v>18554.184999999998</v>
      </c>
      <c r="R2303" s="234">
        <v>26011.275000000001</v>
      </c>
      <c r="S2303" s="234">
        <v>22192.125</v>
      </c>
    </row>
    <row r="2304" spans="1:19">
      <c r="A2304" s="169">
        <v>45583</v>
      </c>
      <c r="B2304" s="162">
        <v>9275.5</v>
      </c>
      <c r="C2304" s="162">
        <v>3388.5</v>
      </c>
      <c r="D2304" s="162">
        <v>6365.6750000000002</v>
      </c>
      <c r="E2304" s="162">
        <v>5490.25</v>
      </c>
      <c r="F2304" s="162">
        <v>7778</v>
      </c>
      <c r="G2304" s="162">
        <v>276.83999999999997</v>
      </c>
      <c r="H2304" s="162">
        <v>8729.625</v>
      </c>
      <c r="I2304" s="162">
        <v>3984.375</v>
      </c>
      <c r="J2304" s="162">
        <v>7145</v>
      </c>
      <c r="K2304" s="162">
        <v>5226</v>
      </c>
      <c r="L2304" s="162">
        <v>5175</v>
      </c>
      <c r="M2304" s="162">
        <v>4909.125</v>
      </c>
      <c r="N2304" s="162">
        <v>67743.89</v>
      </c>
      <c r="O2304" s="171">
        <v>74.7</v>
      </c>
      <c r="P2304" s="326" t="b">
        <f t="shared" ca="1" si="35"/>
        <v>0</v>
      </c>
      <c r="Q2304" s="234">
        <v>19029.674999999999</v>
      </c>
      <c r="R2304" s="234">
        <v>26259.09</v>
      </c>
      <c r="S2304" s="234">
        <v>22455.125</v>
      </c>
    </row>
    <row r="2305" spans="1:19">
      <c r="A2305" s="169">
        <v>45584</v>
      </c>
      <c r="B2305" s="162">
        <v>9349</v>
      </c>
      <c r="C2305" s="162">
        <v>3862.5</v>
      </c>
      <c r="D2305" s="162">
        <v>6559.4000000000005</v>
      </c>
      <c r="E2305" s="162">
        <v>6298</v>
      </c>
      <c r="F2305" s="162">
        <v>8301.5</v>
      </c>
      <c r="G2305" s="162">
        <v>258.55</v>
      </c>
      <c r="H2305" s="162">
        <v>8893.125</v>
      </c>
      <c r="I2305" s="162">
        <v>4094.625</v>
      </c>
      <c r="J2305" s="162">
        <v>7257</v>
      </c>
      <c r="K2305" s="162">
        <v>5307</v>
      </c>
      <c r="L2305" s="162">
        <v>5127</v>
      </c>
      <c r="M2305" s="162">
        <v>5026.25</v>
      </c>
      <c r="N2305" s="162">
        <v>70333.950000000012</v>
      </c>
      <c r="O2305" s="171">
        <v>92.537428571428578</v>
      </c>
      <c r="P2305" s="326" t="b">
        <f t="shared" ca="1" si="35"/>
        <v>0</v>
      </c>
      <c r="Q2305" s="234">
        <v>19770.900000000001</v>
      </c>
      <c r="R2305" s="234">
        <v>27845.8</v>
      </c>
      <c r="S2305" s="234">
        <v>22717.25</v>
      </c>
    </row>
    <row r="2306" spans="1:19">
      <c r="A2306" s="169">
        <v>45585</v>
      </c>
      <c r="B2306" s="162">
        <v>9265</v>
      </c>
      <c r="C2306" s="162">
        <v>3721.5</v>
      </c>
      <c r="D2306" s="162">
        <v>6631.8099999999995</v>
      </c>
      <c r="E2306" s="162">
        <v>6203.625</v>
      </c>
      <c r="F2306" s="162">
        <v>8283</v>
      </c>
      <c r="G2306" s="162">
        <v>251.86</v>
      </c>
      <c r="H2306" s="162">
        <v>8910.125</v>
      </c>
      <c r="I2306" s="162">
        <v>4075.25</v>
      </c>
      <c r="J2306" s="162">
        <v>7039.5</v>
      </c>
      <c r="K2306" s="162">
        <v>5225</v>
      </c>
      <c r="L2306" s="162">
        <v>5041.75</v>
      </c>
      <c r="M2306" s="162">
        <v>4782</v>
      </c>
      <c r="N2306" s="162">
        <v>69430.42</v>
      </c>
      <c r="O2306" s="171">
        <v>69.465999999999994</v>
      </c>
      <c r="P2306" s="326" t="b">
        <f t="shared" ca="1" si="35"/>
        <v>0</v>
      </c>
      <c r="Q2306" s="234">
        <v>19618.309999999998</v>
      </c>
      <c r="R2306" s="234">
        <v>27723.86</v>
      </c>
      <c r="S2306" s="234">
        <v>22088.25</v>
      </c>
    </row>
    <row r="2307" spans="1:19">
      <c r="A2307" s="169">
        <v>45586</v>
      </c>
      <c r="B2307" s="162">
        <v>9252</v>
      </c>
      <c r="C2307" s="162">
        <v>3498</v>
      </c>
      <c r="D2307" s="162">
        <v>6413.25</v>
      </c>
      <c r="E2307" s="162">
        <v>5589.75</v>
      </c>
      <c r="F2307" s="162">
        <v>7782</v>
      </c>
      <c r="G2307" s="162">
        <v>255.77999999999997</v>
      </c>
      <c r="H2307" s="162">
        <v>8783.625</v>
      </c>
      <c r="I2307" s="162">
        <v>4014.125</v>
      </c>
      <c r="J2307" s="162">
        <v>6995.5</v>
      </c>
      <c r="K2307" s="162">
        <v>5101.5</v>
      </c>
      <c r="L2307" s="162">
        <v>5001.75</v>
      </c>
      <c r="M2307" s="162">
        <v>4824.125</v>
      </c>
      <c r="N2307" s="162">
        <v>67511.404999999999</v>
      </c>
      <c r="O2307" s="171">
        <v>73.400000000000006</v>
      </c>
      <c r="P2307" s="326" t="b">
        <f t="shared" ca="1" si="35"/>
        <v>0</v>
      </c>
      <c r="Q2307" s="234">
        <v>19163.25</v>
      </c>
      <c r="R2307" s="234">
        <v>26425.279999999999</v>
      </c>
      <c r="S2307" s="234">
        <v>21922.875</v>
      </c>
    </row>
    <row r="2308" spans="1:19">
      <c r="A2308" s="169">
        <v>45587</v>
      </c>
      <c r="B2308" s="162">
        <v>9317.5</v>
      </c>
      <c r="C2308" s="162">
        <v>3252.5</v>
      </c>
      <c r="D2308" s="162">
        <v>6348.6549999999997</v>
      </c>
      <c r="E2308" s="162">
        <v>5780.375</v>
      </c>
      <c r="F2308" s="162">
        <v>7718.5</v>
      </c>
      <c r="G2308" s="162">
        <v>275.79999999999995</v>
      </c>
      <c r="H2308" s="162">
        <v>8853.75</v>
      </c>
      <c r="I2308" s="162">
        <v>3961</v>
      </c>
      <c r="J2308" s="162">
        <v>6953.5</v>
      </c>
      <c r="K2308" s="162">
        <v>5123</v>
      </c>
      <c r="L2308" s="162">
        <v>4955.25</v>
      </c>
      <c r="M2308" s="162">
        <v>4756.25</v>
      </c>
      <c r="N2308" s="162">
        <v>67296.08</v>
      </c>
      <c r="O2308" s="171">
        <v>68.7</v>
      </c>
      <c r="P2308" s="326" t="b">
        <f t="shared" ref="P2308:P2562" ca="1" si="36">AND(A2308&gt;=(TODAY()-30),A2308&lt;TODAY())</f>
        <v>0</v>
      </c>
      <c r="Q2308" s="234">
        <v>18918.654999999999</v>
      </c>
      <c r="R2308" s="234">
        <v>26589.424999999999</v>
      </c>
      <c r="S2308" s="234">
        <v>21788</v>
      </c>
    </row>
    <row r="2309" spans="1:19">
      <c r="A2309" s="169">
        <v>45588</v>
      </c>
      <c r="B2309" s="162">
        <v>9272</v>
      </c>
      <c r="C2309" s="162">
        <v>3394.5</v>
      </c>
      <c r="D2309" s="162">
        <v>6699.79</v>
      </c>
      <c r="E2309" s="162">
        <v>5522.5</v>
      </c>
      <c r="F2309" s="162">
        <v>7748.5</v>
      </c>
      <c r="G2309" s="162">
        <v>268.89</v>
      </c>
      <c r="H2309" s="162">
        <v>8673.875</v>
      </c>
      <c r="I2309" s="162">
        <v>3898.75</v>
      </c>
      <c r="J2309" s="162">
        <v>6739.5</v>
      </c>
      <c r="K2309" s="162">
        <v>5040.75</v>
      </c>
      <c r="L2309" s="162">
        <v>4848</v>
      </c>
      <c r="M2309" s="162">
        <v>4577.75</v>
      </c>
      <c r="N2309" s="162">
        <v>66684.804999999993</v>
      </c>
      <c r="O2309" s="171">
        <v>70.5</v>
      </c>
      <c r="P2309" s="326" t="b">
        <f t="shared" ca="1" si="36"/>
        <v>0</v>
      </c>
      <c r="Q2309" s="234">
        <v>19366.29</v>
      </c>
      <c r="R2309" s="234">
        <v>26112.514999999999</v>
      </c>
      <c r="S2309" s="234">
        <v>21206</v>
      </c>
    </row>
    <row r="2310" spans="1:19">
      <c r="A2310" s="169">
        <v>45589</v>
      </c>
      <c r="B2310" s="162">
        <v>9249.5</v>
      </c>
      <c r="C2310" s="162">
        <v>3412</v>
      </c>
      <c r="D2310" s="162">
        <v>7243.46</v>
      </c>
      <c r="E2310" s="162">
        <v>5083.375</v>
      </c>
      <c r="F2310" s="162">
        <v>7622</v>
      </c>
      <c r="G2310" s="162">
        <v>252.34000000000003</v>
      </c>
      <c r="H2310" s="162">
        <v>8815.625</v>
      </c>
      <c r="I2310" s="162">
        <v>3677.75</v>
      </c>
      <c r="J2310" s="162">
        <v>6720.5</v>
      </c>
      <c r="K2310" s="162">
        <v>5119.5</v>
      </c>
      <c r="L2310" s="162">
        <v>4848.5</v>
      </c>
      <c r="M2310" s="162">
        <v>4664.375</v>
      </c>
      <c r="N2310" s="162">
        <v>66708.924999999988</v>
      </c>
      <c r="O2310" s="171">
        <v>78.400000000000006</v>
      </c>
      <c r="P2310" s="326" t="b">
        <f t="shared" ca="1" si="36"/>
        <v>0</v>
      </c>
      <c r="Q2310" s="234">
        <v>19904.96</v>
      </c>
      <c r="R2310" s="234">
        <v>25451.09</v>
      </c>
      <c r="S2310" s="234">
        <v>21352.875</v>
      </c>
    </row>
    <row r="2311" spans="1:19">
      <c r="A2311" s="169">
        <v>45590</v>
      </c>
      <c r="B2311" s="162">
        <v>9221.5</v>
      </c>
      <c r="C2311" s="162">
        <v>3462.5</v>
      </c>
      <c r="D2311" s="162">
        <v>7147.2250000000004</v>
      </c>
      <c r="E2311" s="162">
        <v>5778</v>
      </c>
      <c r="F2311" s="162">
        <v>7824</v>
      </c>
      <c r="G2311" s="162">
        <v>249.8</v>
      </c>
      <c r="H2311" s="162">
        <v>8805.5</v>
      </c>
      <c r="I2311" s="162">
        <v>3863.875</v>
      </c>
      <c r="J2311" s="162">
        <v>6714</v>
      </c>
      <c r="K2311" s="162">
        <v>5156.5</v>
      </c>
      <c r="L2311" s="162">
        <v>4895.25</v>
      </c>
      <c r="M2311" s="162">
        <v>4550.25</v>
      </c>
      <c r="N2311" s="162">
        <v>67668.399999999994</v>
      </c>
      <c r="O2311" s="171">
        <v>81.2</v>
      </c>
      <c r="P2311" s="326" t="b">
        <f t="shared" ca="1" si="36"/>
        <v>0</v>
      </c>
      <c r="Q2311" s="234">
        <v>19831.224999999999</v>
      </c>
      <c r="R2311" s="234">
        <v>26521.174999999999</v>
      </c>
      <c r="S2311" s="234">
        <v>21316</v>
      </c>
    </row>
    <row r="2312" spans="1:19">
      <c r="A2312" s="169">
        <v>45591</v>
      </c>
      <c r="B2312" s="162">
        <v>9338.5</v>
      </c>
      <c r="C2312" s="162">
        <v>3474</v>
      </c>
      <c r="D2312" s="162">
        <v>7299.5349999999999</v>
      </c>
      <c r="E2312" s="162">
        <v>5614</v>
      </c>
      <c r="F2312" s="162">
        <v>8174.5</v>
      </c>
      <c r="G2312" s="162">
        <v>238.06</v>
      </c>
      <c r="H2312" s="162">
        <v>8872.75</v>
      </c>
      <c r="I2312" s="162">
        <v>4001</v>
      </c>
      <c r="J2312" s="162">
        <v>6890</v>
      </c>
      <c r="K2312" s="162">
        <v>5267.25</v>
      </c>
      <c r="L2312" s="162">
        <v>5011</v>
      </c>
      <c r="M2312" s="162">
        <v>4722.625</v>
      </c>
      <c r="N2312" s="162">
        <v>68903.22</v>
      </c>
      <c r="O2312" s="171">
        <v>96.2</v>
      </c>
      <c r="P2312" s="326" t="b">
        <f t="shared" ca="1" si="36"/>
        <v>0</v>
      </c>
      <c r="Q2312" s="234">
        <v>20112.035</v>
      </c>
      <c r="R2312" s="234">
        <v>26900.309999999998</v>
      </c>
      <c r="S2312" s="234">
        <v>21890.875</v>
      </c>
    </row>
    <row r="2313" spans="1:19">
      <c r="A2313" s="169">
        <v>45592</v>
      </c>
      <c r="B2313" s="162">
        <v>9318.5</v>
      </c>
      <c r="C2313" s="162">
        <v>3432</v>
      </c>
      <c r="D2313" s="162">
        <v>7138.92</v>
      </c>
      <c r="E2313" s="162">
        <v>5352.625</v>
      </c>
      <c r="F2313" s="162">
        <v>8117</v>
      </c>
      <c r="G2313" s="162">
        <v>242.27999999999997</v>
      </c>
      <c r="H2313" s="162">
        <v>8846.25</v>
      </c>
      <c r="I2313" s="162">
        <v>3979</v>
      </c>
      <c r="J2313" s="162">
        <v>7152.5</v>
      </c>
      <c r="K2313" s="162">
        <v>5202.25</v>
      </c>
      <c r="L2313" s="162">
        <v>5085.75</v>
      </c>
      <c r="M2313" s="162">
        <v>5082.75</v>
      </c>
      <c r="N2313" s="162">
        <v>68949.824999999997</v>
      </c>
      <c r="O2313" s="171">
        <v>72.400000000000006</v>
      </c>
      <c r="P2313" s="326" t="b">
        <f t="shared" ca="1" si="36"/>
        <v>0</v>
      </c>
      <c r="Q2313" s="234">
        <v>19889.419999999998</v>
      </c>
      <c r="R2313" s="234">
        <v>26537.154999999999</v>
      </c>
      <c r="S2313" s="234">
        <v>22523.25</v>
      </c>
    </row>
    <row r="2314" spans="1:19">
      <c r="A2314" s="169">
        <v>45593</v>
      </c>
      <c r="B2314" s="162">
        <v>9320</v>
      </c>
      <c r="C2314" s="162">
        <v>3418</v>
      </c>
      <c r="D2314" s="162">
        <v>6791.7400000000007</v>
      </c>
      <c r="E2314" s="162">
        <v>5319.25</v>
      </c>
      <c r="F2314" s="162">
        <v>7787.5</v>
      </c>
      <c r="G2314" s="162">
        <v>229.4</v>
      </c>
      <c r="H2314" s="162">
        <v>8702.25</v>
      </c>
      <c r="I2314" s="162">
        <v>3598.125</v>
      </c>
      <c r="J2314" s="162">
        <v>6806</v>
      </c>
      <c r="K2314" s="162">
        <v>5188.5</v>
      </c>
      <c r="L2314" s="162">
        <v>4993.5</v>
      </c>
      <c r="M2314" s="162">
        <v>4695.375</v>
      </c>
      <c r="N2314" s="162">
        <v>66849.64</v>
      </c>
      <c r="O2314" s="171">
        <v>82</v>
      </c>
      <c r="P2314" s="326" t="b">
        <f t="shared" ca="1" si="36"/>
        <v>0</v>
      </c>
      <c r="Q2314" s="234">
        <v>19529.740000000002</v>
      </c>
      <c r="R2314" s="234">
        <v>25636.525000000001</v>
      </c>
      <c r="S2314" s="234">
        <v>21683.375</v>
      </c>
    </row>
    <row r="2315" spans="1:19">
      <c r="A2315" s="169">
        <v>45594</v>
      </c>
      <c r="B2315" s="162">
        <v>9256.5</v>
      </c>
      <c r="C2315" s="162">
        <v>3535.5</v>
      </c>
      <c r="D2315" s="162">
        <v>6894.93</v>
      </c>
      <c r="E2315" s="162">
        <v>5697</v>
      </c>
      <c r="F2315" s="162">
        <v>7831.5</v>
      </c>
      <c r="G2315" s="162">
        <v>226.9</v>
      </c>
      <c r="H2315" s="162">
        <v>8851.25</v>
      </c>
      <c r="I2315" s="162">
        <v>3833.5</v>
      </c>
      <c r="J2315" s="162">
        <v>6826.5</v>
      </c>
      <c r="K2315" s="162">
        <v>5247.5</v>
      </c>
      <c r="L2315" s="162">
        <v>4957.75</v>
      </c>
      <c r="M2315" s="162">
        <v>4552</v>
      </c>
      <c r="N2315" s="162">
        <v>67710.83</v>
      </c>
      <c r="O2315" s="171">
        <v>81.099999999999994</v>
      </c>
      <c r="P2315" s="326" t="b">
        <f t="shared" ca="1" si="36"/>
        <v>0</v>
      </c>
      <c r="Q2315" s="234">
        <v>19686.93</v>
      </c>
      <c r="R2315" s="234">
        <v>26440.15</v>
      </c>
      <c r="S2315" s="234">
        <v>21583.75</v>
      </c>
    </row>
    <row r="2316" spans="1:19">
      <c r="A2316" s="169">
        <v>45595</v>
      </c>
      <c r="B2316" s="162">
        <v>9376</v>
      </c>
      <c r="C2316" s="162">
        <v>3575</v>
      </c>
      <c r="D2316" s="162">
        <v>7155.8450000000003</v>
      </c>
      <c r="E2316" s="162">
        <v>5847.25</v>
      </c>
      <c r="F2316" s="162">
        <v>7889</v>
      </c>
      <c r="G2316" s="162">
        <v>245.45</v>
      </c>
      <c r="H2316" s="162">
        <v>8904.25</v>
      </c>
      <c r="I2316" s="162">
        <v>3869.25</v>
      </c>
      <c r="J2316" s="162">
        <v>6773.5</v>
      </c>
      <c r="K2316" s="162">
        <v>5227.5</v>
      </c>
      <c r="L2316" s="162">
        <v>4996</v>
      </c>
      <c r="M2316" s="162">
        <v>4701</v>
      </c>
      <c r="N2316" s="162">
        <v>68560.044999999998</v>
      </c>
      <c r="O2316" s="171">
        <v>84.1</v>
      </c>
      <c r="P2316" s="326" t="b">
        <f t="shared" ca="1" si="36"/>
        <v>0</v>
      </c>
      <c r="Q2316" s="234">
        <v>20106.845000000001</v>
      </c>
      <c r="R2316" s="234">
        <v>26755.200000000001</v>
      </c>
      <c r="S2316" s="234">
        <v>21698</v>
      </c>
    </row>
    <row r="2317" spans="1:19">
      <c r="A2317" s="169">
        <v>45596</v>
      </c>
      <c r="B2317" s="162">
        <v>9284.5</v>
      </c>
      <c r="C2317" s="162">
        <v>4297</v>
      </c>
      <c r="D2317" s="162">
        <v>6460.02</v>
      </c>
      <c r="E2317" s="162">
        <v>6009.625</v>
      </c>
      <c r="F2317" s="162">
        <v>7633</v>
      </c>
      <c r="G2317" s="162">
        <v>280.42</v>
      </c>
      <c r="H2317" s="162">
        <v>8849.75</v>
      </c>
      <c r="I2317" s="162">
        <v>4113.875</v>
      </c>
      <c r="J2317" s="162">
        <v>6865.5</v>
      </c>
      <c r="K2317" s="162">
        <v>5296.75</v>
      </c>
      <c r="L2317" s="162">
        <v>4990</v>
      </c>
      <c r="M2317" s="162">
        <v>4601.75</v>
      </c>
      <c r="N2317" s="162">
        <v>68682.19</v>
      </c>
      <c r="O2317" s="171">
        <v>83.6</v>
      </c>
      <c r="P2317" s="326" t="b">
        <f t="shared" ca="1" si="36"/>
        <v>0</v>
      </c>
      <c r="Q2317" s="234">
        <v>20041.52</v>
      </c>
      <c r="R2317" s="234">
        <v>26886.67</v>
      </c>
      <c r="S2317" s="234">
        <v>21754</v>
      </c>
    </row>
    <row r="2318" spans="1:19">
      <c r="A2318" s="169">
        <v>45597</v>
      </c>
      <c r="B2318" s="162">
        <v>9605.5</v>
      </c>
      <c r="C2318" s="162">
        <v>4231</v>
      </c>
      <c r="D2318" s="162">
        <v>6756.5599999999995</v>
      </c>
      <c r="E2318" s="162">
        <v>6416.625</v>
      </c>
      <c r="F2318" s="162">
        <v>7584</v>
      </c>
      <c r="G2318" s="162">
        <v>306.81</v>
      </c>
      <c r="H2318" s="162">
        <v>8951.125</v>
      </c>
      <c r="I2318" s="162">
        <v>4529.125</v>
      </c>
      <c r="J2318" s="162">
        <v>6984.5</v>
      </c>
      <c r="K2318" s="162">
        <v>5246.75</v>
      </c>
      <c r="L2318" s="162">
        <v>5129.75</v>
      </c>
      <c r="M2318" s="162">
        <v>4643</v>
      </c>
      <c r="N2318" s="162">
        <v>70384.744999999995</v>
      </c>
      <c r="O2318" s="171">
        <v>97.6</v>
      </c>
      <c r="P2318" s="326" t="b">
        <f t="shared" ca="1" si="36"/>
        <v>0</v>
      </c>
      <c r="Q2318" s="234">
        <v>20593.059999999998</v>
      </c>
      <c r="R2318" s="234">
        <v>27787.684999999998</v>
      </c>
      <c r="S2318" s="234">
        <v>22004</v>
      </c>
    </row>
    <row r="2319" spans="1:19">
      <c r="A2319" s="169">
        <v>45598</v>
      </c>
      <c r="B2319" s="162">
        <v>9773.5</v>
      </c>
      <c r="C2319" s="162">
        <v>4494</v>
      </c>
      <c r="D2319" s="162">
        <v>7111.14</v>
      </c>
      <c r="E2319" s="162">
        <v>7214.125</v>
      </c>
      <c r="F2319" s="162">
        <v>7869.5</v>
      </c>
      <c r="G2319" s="162">
        <v>283.96000000000004</v>
      </c>
      <c r="H2319" s="162">
        <v>8984.625</v>
      </c>
      <c r="I2319" s="162">
        <v>4844.875</v>
      </c>
      <c r="J2319" s="162">
        <v>6991</v>
      </c>
      <c r="K2319" s="162">
        <v>5307.5</v>
      </c>
      <c r="L2319" s="162">
        <v>5267</v>
      </c>
      <c r="M2319" s="162">
        <v>4745.5</v>
      </c>
      <c r="N2319" s="162">
        <v>72886.725000000006</v>
      </c>
      <c r="O2319" s="171">
        <v>98.7</v>
      </c>
      <c r="P2319" s="326" t="b">
        <f t="shared" ca="1" si="36"/>
        <v>0</v>
      </c>
      <c r="Q2319" s="234">
        <v>21378.639999999999</v>
      </c>
      <c r="R2319" s="234">
        <v>29197.084999999999</v>
      </c>
      <c r="S2319" s="234">
        <v>22311</v>
      </c>
    </row>
    <row r="2320" spans="1:19">
      <c r="A2320" s="169">
        <v>45599</v>
      </c>
      <c r="B2320" s="162">
        <v>9409.5</v>
      </c>
      <c r="C2320" s="162">
        <v>4098</v>
      </c>
      <c r="D2320" s="162">
        <v>6711.5</v>
      </c>
      <c r="E2320" s="162">
        <v>6935</v>
      </c>
      <c r="F2320" s="162">
        <v>7721</v>
      </c>
      <c r="G2320" s="162">
        <v>280.73</v>
      </c>
      <c r="H2320" s="162">
        <v>8910.125</v>
      </c>
      <c r="I2320" s="162">
        <v>4447.125</v>
      </c>
      <c r="J2320" s="162">
        <v>7205.5</v>
      </c>
      <c r="K2320" s="162">
        <v>5272.5</v>
      </c>
      <c r="L2320" s="162">
        <v>5167.5</v>
      </c>
      <c r="M2320" s="162">
        <v>4990.75</v>
      </c>
      <c r="N2320" s="162">
        <v>71149.23000000001</v>
      </c>
      <c r="O2320" s="171">
        <v>75.599999999999994</v>
      </c>
      <c r="P2320" s="326" t="b">
        <f t="shared" ca="1" si="36"/>
        <v>0</v>
      </c>
      <c r="Q2320" s="234">
        <v>20219</v>
      </c>
      <c r="R2320" s="234">
        <v>28293.98</v>
      </c>
      <c r="S2320" s="234">
        <v>22636.25</v>
      </c>
    </row>
    <row r="2321" spans="1:19">
      <c r="A2321" s="169">
        <v>45600</v>
      </c>
      <c r="B2321" s="162">
        <v>9233</v>
      </c>
      <c r="C2321" s="162">
        <v>3893.5</v>
      </c>
      <c r="D2321" s="162">
        <v>6218.28</v>
      </c>
      <c r="E2321" s="162">
        <v>5705.75</v>
      </c>
      <c r="F2321" s="162">
        <v>7574</v>
      </c>
      <c r="G2321" s="162">
        <v>292.37</v>
      </c>
      <c r="H2321" s="162">
        <v>8754.75</v>
      </c>
      <c r="I2321" s="162">
        <v>4150.5</v>
      </c>
      <c r="J2321" s="162">
        <v>7185</v>
      </c>
      <c r="K2321" s="162">
        <v>5158</v>
      </c>
      <c r="L2321" s="162">
        <v>5176.5</v>
      </c>
      <c r="M2321" s="162">
        <v>5024.25</v>
      </c>
      <c r="N2321" s="162">
        <v>68365.899999999994</v>
      </c>
      <c r="O2321" s="171">
        <v>70.400000000000006</v>
      </c>
      <c r="P2321" s="326" t="b">
        <f t="shared" ca="1" si="36"/>
        <v>0</v>
      </c>
      <c r="Q2321" s="234">
        <v>19344.78</v>
      </c>
      <c r="R2321" s="234">
        <v>26477.370000000003</v>
      </c>
      <c r="S2321" s="234">
        <v>22543.75</v>
      </c>
    </row>
    <row r="2322" spans="1:19">
      <c r="A2322" s="169">
        <v>45601</v>
      </c>
      <c r="B2322" s="162">
        <v>9029</v>
      </c>
      <c r="C2322" s="162">
        <v>3771.5</v>
      </c>
      <c r="D2322" s="162">
        <v>5854.3249999999998</v>
      </c>
      <c r="E2322" s="162">
        <v>6001.625</v>
      </c>
      <c r="F2322" s="162">
        <v>7612.5</v>
      </c>
      <c r="G2322" s="162">
        <v>294.86</v>
      </c>
      <c r="H2322" s="162">
        <v>8690.75</v>
      </c>
      <c r="I2322" s="162">
        <v>4062.25</v>
      </c>
      <c r="J2322" s="162">
        <v>6867.5</v>
      </c>
      <c r="K2322" s="162">
        <v>5090</v>
      </c>
      <c r="L2322" s="162">
        <v>5115</v>
      </c>
      <c r="M2322" s="162">
        <v>4726.5</v>
      </c>
      <c r="N2322" s="162">
        <v>67115.81</v>
      </c>
      <c r="O2322" s="171">
        <v>58.2</v>
      </c>
      <c r="P2322" s="326" t="b">
        <f t="shared" ca="1" si="36"/>
        <v>0</v>
      </c>
      <c r="Q2322" s="234">
        <v>18654.825000000001</v>
      </c>
      <c r="R2322" s="234">
        <v>26661.985000000001</v>
      </c>
      <c r="S2322" s="234">
        <v>21799</v>
      </c>
    </row>
    <row r="2323" spans="1:19">
      <c r="A2323" s="169">
        <v>45602</v>
      </c>
      <c r="B2323" s="162">
        <v>8886.5</v>
      </c>
      <c r="C2323" s="162">
        <v>3492.5</v>
      </c>
      <c r="D2323" s="162">
        <v>6174.4750000000004</v>
      </c>
      <c r="E2323" s="162">
        <v>5877.375</v>
      </c>
      <c r="F2323" s="162">
        <v>7535.5</v>
      </c>
      <c r="G2323" s="162">
        <v>290.83</v>
      </c>
      <c r="H2323" s="162">
        <v>8719</v>
      </c>
      <c r="I2323" s="162">
        <v>4255.5</v>
      </c>
      <c r="J2323" s="162">
        <v>6543.5</v>
      </c>
      <c r="K2323" s="162">
        <v>4975.5</v>
      </c>
      <c r="L2323" s="162">
        <v>5008.25</v>
      </c>
      <c r="M2323" s="162">
        <v>4582.75</v>
      </c>
      <c r="N2323" s="162">
        <v>66341.679999999993</v>
      </c>
      <c r="O2323" s="171">
        <v>58.8</v>
      </c>
      <c r="P2323" s="326" t="b">
        <f t="shared" ca="1" si="36"/>
        <v>0</v>
      </c>
      <c r="Q2323" s="234">
        <v>18553.474999999999</v>
      </c>
      <c r="R2323" s="234">
        <v>26678.205000000002</v>
      </c>
      <c r="S2323" s="234">
        <v>21110</v>
      </c>
    </row>
    <row r="2324" spans="1:19">
      <c r="A2324" s="169">
        <v>45603</v>
      </c>
      <c r="B2324" s="162">
        <v>9043.5</v>
      </c>
      <c r="C2324" s="162">
        <v>3572.5</v>
      </c>
      <c r="D2324" s="162">
        <v>6283.3050000000003</v>
      </c>
      <c r="E2324" s="162">
        <v>5823.5</v>
      </c>
      <c r="F2324" s="162">
        <v>7354</v>
      </c>
      <c r="G2324" s="162">
        <v>292.91000000000003</v>
      </c>
      <c r="H2324" s="162">
        <v>8706</v>
      </c>
      <c r="I2324" s="162">
        <v>4269.75</v>
      </c>
      <c r="J2324" s="162">
        <v>6559</v>
      </c>
      <c r="K2324" s="162">
        <v>5146.75</v>
      </c>
      <c r="L2324" s="162">
        <v>4997.75</v>
      </c>
      <c r="M2324" s="162">
        <v>4540.25</v>
      </c>
      <c r="N2324" s="162">
        <v>66589.214999999997</v>
      </c>
      <c r="O2324" s="171">
        <v>65.7</v>
      </c>
      <c r="P2324" s="326" t="b">
        <f t="shared" ca="1" si="36"/>
        <v>0</v>
      </c>
      <c r="Q2324" s="234">
        <v>18899.305</v>
      </c>
      <c r="R2324" s="234">
        <v>26446.16</v>
      </c>
      <c r="S2324" s="234">
        <v>21243.75</v>
      </c>
    </row>
    <row r="2325" spans="1:19">
      <c r="A2325" s="169">
        <v>45604</v>
      </c>
      <c r="B2325" s="162">
        <v>9285</v>
      </c>
      <c r="C2325" s="162">
        <v>3769.5</v>
      </c>
      <c r="D2325" s="162">
        <v>6756.085</v>
      </c>
      <c r="E2325" s="162">
        <v>5890.375</v>
      </c>
      <c r="F2325" s="162">
        <v>7354</v>
      </c>
      <c r="G2325" s="162">
        <v>291.62</v>
      </c>
      <c r="H2325" s="162">
        <v>8685.625</v>
      </c>
      <c r="I2325" s="162">
        <v>3985.5</v>
      </c>
      <c r="J2325" s="162">
        <v>6630</v>
      </c>
      <c r="K2325" s="162">
        <v>5160.5</v>
      </c>
      <c r="L2325" s="162">
        <v>4938</v>
      </c>
      <c r="M2325" s="162">
        <v>4606.75</v>
      </c>
      <c r="N2325" s="162">
        <v>67352.955000000002</v>
      </c>
      <c r="O2325" s="171">
        <v>53.4</v>
      </c>
      <c r="P2325" s="326" t="b">
        <f t="shared" ca="1" si="36"/>
        <v>0</v>
      </c>
      <c r="Q2325" s="234">
        <v>19810.584999999999</v>
      </c>
      <c r="R2325" s="234">
        <v>26207.120000000003</v>
      </c>
      <c r="S2325" s="234">
        <v>21335.25</v>
      </c>
    </row>
    <row r="2326" spans="1:19">
      <c r="A2326" s="169">
        <v>45605</v>
      </c>
      <c r="B2326" s="162">
        <v>9182</v>
      </c>
      <c r="C2326" s="162">
        <v>4078.5</v>
      </c>
      <c r="D2326" s="162">
        <v>6696.7849999999999</v>
      </c>
      <c r="E2326" s="162">
        <v>6164.625</v>
      </c>
      <c r="F2326" s="162">
        <v>7712.5</v>
      </c>
      <c r="G2326" s="162">
        <v>284.44</v>
      </c>
      <c r="H2326" s="162">
        <v>8818.5</v>
      </c>
      <c r="I2326" s="162">
        <v>4391</v>
      </c>
      <c r="J2326" s="162">
        <v>6793.5</v>
      </c>
      <c r="K2326" s="162">
        <v>5232.25</v>
      </c>
      <c r="L2326" s="162">
        <v>5076.25</v>
      </c>
      <c r="M2326" s="162">
        <v>4650.25</v>
      </c>
      <c r="N2326" s="162">
        <v>69080.600000000006</v>
      </c>
      <c r="O2326" s="171">
        <v>85.1</v>
      </c>
      <c r="P2326" s="326" t="b">
        <f t="shared" ca="1" si="36"/>
        <v>0</v>
      </c>
      <c r="Q2326" s="234">
        <v>19957.285</v>
      </c>
      <c r="R2326" s="234">
        <v>27371.065000000002</v>
      </c>
      <c r="S2326" s="234">
        <v>21752.25</v>
      </c>
    </row>
    <row r="2327" spans="1:19">
      <c r="A2327" s="169">
        <v>45606</v>
      </c>
      <c r="B2327" s="162">
        <v>9151</v>
      </c>
      <c r="C2327" s="162">
        <v>3914</v>
      </c>
      <c r="D2327" s="162">
        <v>6437.165</v>
      </c>
      <c r="E2327" s="162">
        <v>6146.375</v>
      </c>
      <c r="F2327" s="162">
        <v>7727.5</v>
      </c>
      <c r="G2327" s="162">
        <v>269.43</v>
      </c>
      <c r="H2327" s="162">
        <v>8595.25</v>
      </c>
      <c r="I2327" s="162">
        <v>4175.75</v>
      </c>
      <c r="J2327" s="162">
        <v>7014</v>
      </c>
      <c r="K2327" s="162">
        <v>5111</v>
      </c>
      <c r="L2327" s="162">
        <v>5381.75</v>
      </c>
      <c r="M2327" s="162">
        <v>4987</v>
      </c>
      <c r="N2327" s="162">
        <v>68910.22</v>
      </c>
      <c r="O2327" s="171">
        <v>59.3</v>
      </c>
      <c r="P2327" s="326" t="b">
        <f t="shared" ca="1" si="36"/>
        <v>0</v>
      </c>
      <c r="Q2327" s="234">
        <v>19502.165000000001</v>
      </c>
      <c r="R2327" s="234">
        <v>26914.305</v>
      </c>
      <c r="S2327" s="234">
        <v>22493.75</v>
      </c>
    </row>
    <row r="2328" spans="1:19">
      <c r="A2328" s="169">
        <v>45607</v>
      </c>
      <c r="B2328" s="162">
        <v>9035</v>
      </c>
      <c r="C2328" s="162">
        <v>3749</v>
      </c>
      <c r="D2328" s="162">
        <v>6225.0400000000009</v>
      </c>
      <c r="E2328" s="162">
        <v>5640</v>
      </c>
      <c r="F2328" s="162">
        <v>7436.5</v>
      </c>
      <c r="G2328" s="162">
        <v>280.47000000000003</v>
      </c>
      <c r="H2328" s="162">
        <v>8665.25</v>
      </c>
      <c r="I2328" s="162">
        <v>4158.125</v>
      </c>
      <c r="J2328" s="162">
        <v>7006</v>
      </c>
      <c r="K2328" s="162">
        <v>5006</v>
      </c>
      <c r="L2328" s="162">
        <v>5313.5</v>
      </c>
      <c r="M2328" s="162">
        <v>4989.25</v>
      </c>
      <c r="N2328" s="162">
        <v>67504.135000000009</v>
      </c>
      <c r="O2328" s="171">
        <v>64.8</v>
      </c>
      <c r="P2328" s="326" t="b">
        <f t="shared" ca="1" si="36"/>
        <v>0</v>
      </c>
      <c r="Q2328" s="234">
        <v>19009.04</v>
      </c>
      <c r="R2328" s="234">
        <v>26180.345000000001</v>
      </c>
      <c r="S2328" s="234">
        <v>22314.75</v>
      </c>
    </row>
    <row r="2329" spans="1:19">
      <c r="A2329" s="169">
        <v>45608</v>
      </c>
      <c r="B2329" s="162">
        <v>9038</v>
      </c>
      <c r="C2329" s="162">
        <v>3680</v>
      </c>
      <c r="D2329" s="162">
        <v>5994.74</v>
      </c>
      <c r="E2329" s="162">
        <v>5873.5</v>
      </c>
      <c r="F2329" s="162">
        <v>7651</v>
      </c>
      <c r="G2329" s="162">
        <v>292.10000000000002</v>
      </c>
      <c r="H2329" s="162">
        <v>8727.75</v>
      </c>
      <c r="I2329" s="162">
        <v>4227.75</v>
      </c>
      <c r="J2329" s="162">
        <v>7066.5</v>
      </c>
      <c r="K2329" s="162">
        <v>5074.5</v>
      </c>
      <c r="L2329" s="162">
        <v>5329</v>
      </c>
      <c r="M2329" s="162">
        <v>4898.25</v>
      </c>
      <c r="N2329" s="162">
        <v>67853.09</v>
      </c>
      <c r="O2329" s="171">
        <v>59.6</v>
      </c>
      <c r="P2329" s="326" t="b">
        <f t="shared" ca="1" si="36"/>
        <v>0</v>
      </c>
      <c r="Q2329" s="234">
        <v>18712.739999999998</v>
      </c>
      <c r="R2329" s="234">
        <v>26772.1</v>
      </c>
      <c r="S2329" s="234">
        <v>22368.25</v>
      </c>
    </row>
    <row r="2330" spans="1:19">
      <c r="A2330" s="169">
        <v>45609</v>
      </c>
      <c r="B2330" s="162">
        <v>9148</v>
      </c>
      <c r="C2330" s="162">
        <v>3776</v>
      </c>
      <c r="D2330" s="162">
        <v>6097.1450000000004</v>
      </c>
      <c r="E2330" s="162">
        <v>5714</v>
      </c>
      <c r="F2330" s="162">
        <v>7371.5</v>
      </c>
      <c r="G2330" s="162">
        <v>273.91999999999996</v>
      </c>
      <c r="H2330" s="162">
        <v>8671</v>
      </c>
      <c r="I2330" s="162">
        <v>4250.75</v>
      </c>
      <c r="J2330" s="162">
        <v>6971.5</v>
      </c>
      <c r="K2330" s="162">
        <v>5106</v>
      </c>
      <c r="L2330" s="162">
        <v>5399.25</v>
      </c>
      <c r="M2330" s="162">
        <v>4962</v>
      </c>
      <c r="N2330" s="162">
        <v>67741.065000000002</v>
      </c>
      <c r="O2330" s="171">
        <v>62.7</v>
      </c>
      <c r="P2330" s="326" t="b">
        <f t="shared" ca="1" si="36"/>
        <v>0</v>
      </c>
      <c r="Q2330" s="234">
        <v>19021.145</v>
      </c>
      <c r="R2330" s="234">
        <v>26281.17</v>
      </c>
      <c r="S2330" s="234">
        <v>22438.75</v>
      </c>
    </row>
    <row r="2331" spans="1:19">
      <c r="A2331" s="169">
        <v>45610</v>
      </c>
      <c r="B2331" s="162">
        <v>9017</v>
      </c>
      <c r="C2331" s="162">
        <v>3800</v>
      </c>
      <c r="D2331" s="162">
        <v>6289.38</v>
      </c>
      <c r="E2331" s="162">
        <v>5615.625</v>
      </c>
      <c r="F2331" s="162">
        <v>7514</v>
      </c>
      <c r="G2331" s="162">
        <v>265.75</v>
      </c>
      <c r="H2331" s="162">
        <v>8730.25</v>
      </c>
      <c r="I2331" s="162">
        <v>4199</v>
      </c>
      <c r="J2331" s="162">
        <v>6964.5</v>
      </c>
      <c r="K2331" s="162">
        <v>5273.25</v>
      </c>
      <c r="L2331" s="162">
        <v>5494.75</v>
      </c>
      <c r="M2331" s="162">
        <v>4953.25</v>
      </c>
      <c r="N2331" s="162">
        <v>68116.755000000005</v>
      </c>
      <c r="O2331" s="171">
        <v>76.099999999999994</v>
      </c>
      <c r="P2331" s="326" t="b">
        <f t="shared" ca="1" si="36"/>
        <v>0</v>
      </c>
      <c r="Q2331" s="234">
        <v>19106.38</v>
      </c>
      <c r="R2331" s="234">
        <v>26324.625</v>
      </c>
      <c r="S2331" s="234">
        <v>22685.75</v>
      </c>
    </row>
    <row r="2332" spans="1:19">
      <c r="A2332" s="169">
        <v>45611</v>
      </c>
      <c r="B2332" s="162">
        <v>9312.5</v>
      </c>
      <c r="C2332" s="162">
        <v>4009.5</v>
      </c>
      <c r="D2332" s="162">
        <v>6555.875</v>
      </c>
      <c r="E2332" s="162">
        <v>6003.125</v>
      </c>
      <c r="F2332" s="162">
        <v>7559</v>
      </c>
      <c r="G2332" s="162">
        <v>265.37</v>
      </c>
      <c r="H2332" s="162">
        <v>9062.5</v>
      </c>
      <c r="I2332" s="162">
        <v>4681.75</v>
      </c>
      <c r="J2332" s="162">
        <v>7138</v>
      </c>
      <c r="K2332" s="162">
        <v>5328.25</v>
      </c>
      <c r="L2332" s="162">
        <v>5504.25</v>
      </c>
      <c r="M2332" s="162">
        <v>5035.25</v>
      </c>
      <c r="N2332" s="162">
        <v>70455.37</v>
      </c>
      <c r="O2332" s="171">
        <v>90</v>
      </c>
      <c r="P2332" s="326" t="b">
        <f t="shared" ca="1" si="36"/>
        <v>0</v>
      </c>
      <c r="Q2332" s="234">
        <v>19877.875</v>
      </c>
      <c r="R2332" s="234">
        <v>27571.745000000003</v>
      </c>
      <c r="S2332" s="234">
        <v>23005.75</v>
      </c>
    </row>
    <row r="2333" spans="1:19">
      <c r="A2333" s="169">
        <v>45612</v>
      </c>
      <c r="B2333" s="162">
        <v>9262.5</v>
      </c>
      <c r="C2333" s="162">
        <v>4194.5</v>
      </c>
      <c r="D2333" s="162">
        <v>6555.5749999999998</v>
      </c>
      <c r="E2333" s="162">
        <v>6216</v>
      </c>
      <c r="F2333" s="162">
        <v>7920.5</v>
      </c>
      <c r="G2333" s="162">
        <v>283.73</v>
      </c>
      <c r="H2333" s="162">
        <v>9089.25</v>
      </c>
      <c r="I2333" s="162">
        <v>4758.5</v>
      </c>
      <c r="J2333" s="162">
        <v>7232.5</v>
      </c>
      <c r="K2333" s="162">
        <v>5405.5</v>
      </c>
      <c r="L2333" s="162">
        <v>5492.25</v>
      </c>
      <c r="M2333" s="162">
        <v>5024.25</v>
      </c>
      <c r="N2333" s="162">
        <v>71435.054999999993</v>
      </c>
      <c r="O2333" s="171">
        <v>98.1</v>
      </c>
      <c r="P2333" s="326" t="b">
        <f t="shared" ca="1" si="36"/>
        <v>0</v>
      </c>
      <c r="Q2333" s="234">
        <v>20012.575000000001</v>
      </c>
      <c r="R2333" s="234">
        <v>28267.98</v>
      </c>
      <c r="S2333" s="234">
        <v>23154.5</v>
      </c>
    </row>
    <row r="2334" spans="1:19">
      <c r="A2334" s="169">
        <v>45613</v>
      </c>
      <c r="B2334" s="162">
        <v>9175</v>
      </c>
      <c r="C2334" s="162">
        <v>4026.5</v>
      </c>
      <c r="D2334" s="162">
        <v>6635.7250000000004</v>
      </c>
      <c r="E2334" s="162">
        <v>6433.75</v>
      </c>
      <c r="F2334" s="162">
        <v>7811</v>
      </c>
      <c r="G2334" s="162">
        <v>275.26</v>
      </c>
      <c r="H2334" s="162">
        <v>8987</v>
      </c>
      <c r="I2334" s="162">
        <v>4707.5</v>
      </c>
      <c r="J2334" s="162">
        <v>7174.5</v>
      </c>
      <c r="K2334" s="162">
        <v>5307.75</v>
      </c>
      <c r="L2334" s="162">
        <v>5562</v>
      </c>
      <c r="M2334" s="162">
        <v>5000.5</v>
      </c>
      <c r="N2334" s="162">
        <v>71096.485000000001</v>
      </c>
      <c r="O2334" s="171">
        <v>78.900000000000006</v>
      </c>
      <c r="P2334" s="326" t="b">
        <f t="shared" ca="1" si="36"/>
        <v>0</v>
      </c>
      <c r="Q2334" s="234">
        <v>19837.224999999999</v>
      </c>
      <c r="R2334" s="234">
        <v>28214.510000000002</v>
      </c>
      <c r="S2334" s="234">
        <v>23044.75</v>
      </c>
    </row>
    <row r="2335" spans="1:19">
      <c r="A2335" s="169">
        <v>45614</v>
      </c>
      <c r="B2335" s="162">
        <v>9433.5</v>
      </c>
      <c r="C2335" s="162">
        <v>3847.5</v>
      </c>
      <c r="D2335" s="162">
        <v>6838.78</v>
      </c>
      <c r="E2335" s="162">
        <v>5794.75</v>
      </c>
      <c r="F2335" s="162">
        <v>7568</v>
      </c>
      <c r="G2335" s="162">
        <v>283.5</v>
      </c>
      <c r="H2335" s="162">
        <v>8815.75</v>
      </c>
      <c r="I2335" s="162">
        <v>4354.75</v>
      </c>
      <c r="J2335" s="162">
        <v>7263.5</v>
      </c>
      <c r="K2335" s="162">
        <v>5222.5</v>
      </c>
      <c r="L2335" s="162">
        <v>5458.75</v>
      </c>
      <c r="M2335" s="162">
        <v>4866.5</v>
      </c>
      <c r="N2335" s="162">
        <v>69747.78</v>
      </c>
      <c r="O2335" s="171">
        <v>84.1</v>
      </c>
      <c r="P2335" s="326" t="b">
        <f t="shared" ca="1" si="36"/>
        <v>0</v>
      </c>
      <c r="Q2335" s="234">
        <v>20119.78</v>
      </c>
      <c r="R2335" s="234">
        <v>26816.75</v>
      </c>
      <c r="S2335" s="234">
        <v>22811.25</v>
      </c>
    </row>
    <row r="2336" spans="1:19">
      <c r="A2336" s="169">
        <v>45615</v>
      </c>
      <c r="B2336" s="162">
        <v>9323.5</v>
      </c>
      <c r="C2336" s="162">
        <v>4227</v>
      </c>
      <c r="D2336" s="162">
        <v>7187.2349999999997</v>
      </c>
      <c r="E2336" s="162">
        <v>5982</v>
      </c>
      <c r="F2336" s="162">
        <v>7630</v>
      </c>
      <c r="G2336" s="162">
        <v>251.82999999999998</v>
      </c>
      <c r="H2336" s="162">
        <v>8871.25</v>
      </c>
      <c r="I2336" s="162">
        <v>4354</v>
      </c>
      <c r="J2336" s="162">
        <v>7075.5</v>
      </c>
      <c r="K2336" s="162">
        <v>5244.75</v>
      </c>
      <c r="L2336" s="162">
        <v>5370.75</v>
      </c>
      <c r="M2336" s="162">
        <v>4912.75</v>
      </c>
      <c r="N2336" s="162">
        <v>70430.565000000002</v>
      </c>
      <c r="O2336" s="171">
        <v>80.400000000000006</v>
      </c>
      <c r="P2336" s="326" t="b">
        <f t="shared" ca="1" si="36"/>
        <v>0</v>
      </c>
      <c r="Q2336" s="234">
        <v>20737.735000000001</v>
      </c>
      <c r="R2336" s="234">
        <v>27089.08</v>
      </c>
      <c r="S2336" s="234">
        <v>22603.75</v>
      </c>
    </row>
    <row r="2337" spans="1:19">
      <c r="A2337" s="169">
        <v>45616</v>
      </c>
      <c r="B2337" s="162">
        <v>9208.5</v>
      </c>
      <c r="C2337" s="162">
        <v>4189</v>
      </c>
      <c r="D2337" s="162">
        <v>7569.2150000000001</v>
      </c>
      <c r="E2337" s="162">
        <v>5899.25</v>
      </c>
      <c r="F2337" s="162">
        <v>7338</v>
      </c>
      <c r="G2337" s="162">
        <v>240.31</v>
      </c>
      <c r="H2337" s="162">
        <v>9007</v>
      </c>
      <c r="I2337" s="162">
        <v>4622.75</v>
      </c>
      <c r="J2337" s="162">
        <v>7179</v>
      </c>
      <c r="K2337" s="162">
        <v>5351</v>
      </c>
      <c r="L2337" s="162">
        <v>5605.5</v>
      </c>
      <c r="M2337" s="162">
        <v>5003.75</v>
      </c>
      <c r="N2337" s="162">
        <v>71213.274999999994</v>
      </c>
      <c r="O2337" s="171">
        <v>71.400000000000006</v>
      </c>
      <c r="P2337" s="326" t="b">
        <f t="shared" ca="1" si="36"/>
        <v>0</v>
      </c>
      <c r="Q2337" s="234">
        <v>20966.715</v>
      </c>
      <c r="R2337" s="234">
        <v>27107.309999999998</v>
      </c>
      <c r="S2337" s="234">
        <v>23139.25</v>
      </c>
    </row>
    <row r="2338" spans="1:19">
      <c r="A2338" s="169">
        <v>45617</v>
      </c>
      <c r="B2338" s="162">
        <v>9398</v>
      </c>
      <c r="C2338" s="162">
        <v>4308.5</v>
      </c>
      <c r="D2338" s="162">
        <v>7085</v>
      </c>
      <c r="E2338" s="162">
        <v>5700</v>
      </c>
      <c r="F2338" s="162">
        <v>7424.5</v>
      </c>
      <c r="G2338" s="162">
        <v>244.83</v>
      </c>
      <c r="H2338" s="162">
        <v>9168.75</v>
      </c>
      <c r="I2338" s="162">
        <v>4535.75</v>
      </c>
      <c r="J2338" s="162">
        <v>7119</v>
      </c>
      <c r="K2338" s="162">
        <v>5553</v>
      </c>
      <c r="L2338" s="162">
        <v>5652.5</v>
      </c>
      <c r="M2338" s="162">
        <v>5231.75</v>
      </c>
      <c r="N2338" s="162">
        <v>71421.58</v>
      </c>
      <c r="O2338" s="171">
        <v>81.8</v>
      </c>
      <c r="P2338" s="326" t="b">
        <f t="shared" ca="1" si="36"/>
        <v>0</v>
      </c>
      <c r="Q2338" s="234">
        <v>20791.5</v>
      </c>
      <c r="R2338" s="234">
        <v>27073.83</v>
      </c>
      <c r="S2338" s="234">
        <v>23556.25</v>
      </c>
    </row>
    <row r="2339" spans="1:19">
      <c r="A2339" s="169">
        <v>45618</v>
      </c>
      <c r="B2339" s="162">
        <v>9394.5</v>
      </c>
      <c r="C2339" s="162">
        <v>4317.5</v>
      </c>
      <c r="D2339" s="162">
        <v>7191.0450000000001</v>
      </c>
      <c r="E2339" s="162">
        <v>6377.5</v>
      </c>
      <c r="F2339" s="162">
        <v>7542</v>
      </c>
      <c r="G2339" s="162">
        <v>245.41000000000003</v>
      </c>
      <c r="H2339" s="162">
        <v>9183</v>
      </c>
      <c r="I2339" s="162">
        <v>4775.25</v>
      </c>
      <c r="J2339" s="162">
        <v>7026.5</v>
      </c>
      <c r="K2339" s="162">
        <v>5525</v>
      </c>
      <c r="L2339" s="162">
        <v>5566.75</v>
      </c>
      <c r="M2339" s="162">
        <v>5081</v>
      </c>
      <c r="N2339" s="162">
        <v>72225.455000000002</v>
      </c>
      <c r="O2339" s="171">
        <v>90.7</v>
      </c>
      <c r="P2339" s="326" t="b">
        <f t="shared" ca="1" si="36"/>
        <v>0</v>
      </c>
      <c r="Q2339" s="234">
        <v>20903.044999999998</v>
      </c>
      <c r="R2339" s="234">
        <v>28123.16</v>
      </c>
      <c r="S2339" s="234">
        <v>23199.25</v>
      </c>
    </row>
    <row r="2340" spans="1:19">
      <c r="A2340" s="169">
        <v>45619</v>
      </c>
      <c r="B2340" s="162">
        <v>9450.5</v>
      </c>
      <c r="C2340" s="162">
        <v>3827.5</v>
      </c>
      <c r="D2340" s="162">
        <v>7606.2049999999999</v>
      </c>
      <c r="E2340" s="162">
        <v>6438.875</v>
      </c>
      <c r="F2340" s="162">
        <v>7928.5</v>
      </c>
      <c r="G2340" s="162">
        <v>245.01</v>
      </c>
      <c r="H2340" s="162">
        <v>9190</v>
      </c>
      <c r="I2340" s="162">
        <v>4741.75</v>
      </c>
      <c r="J2340" s="162">
        <v>6766.5</v>
      </c>
      <c r="K2340" s="162">
        <v>5460.25</v>
      </c>
      <c r="L2340" s="162">
        <v>5509</v>
      </c>
      <c r="M2340" s="162">
        <v>4924.5</v>
      </c>
      <c r="N2340" s="162">
        <v>72088.59</v>
      </c>
      <c r="O2340" s="171">
        <v>98.4</v>
      </c>
      <c r="P2340" s="326" t="b">
        <f t="shared" ca="1" si="36"/>
        <v>0</v>
      </c>
      <c r="Q2340" s="234">
        <v>20884.205000000002</v>
      </c>
      <c r="R2340" s="234">
        <v>28544.135000000002</v>
      </c>
      <c r="S2340" s="234">
        <v>22660.25</v>
      </c>
    </row>
    <row r="2341" spans="1:19">
      <c r="A2341" s="169">
        <v>45620</v>
      </c>
      <c r="B2341" s="162">
        <v>9319.5</v>
      </c>
      <c r="C2341" s="162">
        <v>4082.5</v>
      </c>
      <c r="D2341" s="162">
        <v>7179.6</v>
      </c>
      <c r="E2341" s="162">
        <v>6321.125</v>
      </c>
      <c r="F2341" s="162">
        <v>7863</v>
      </c>
      <c r="G2341" s="162">
        <v>251.20999999999998</v>
      </c>
      <c r="H2341" s="162">
        <v>8957.75</v>
      </c>
      <c r="I2341" s="162">
        <v>4499.5</v>
      </c>
      <c r="J2341" s="162">
        <v>7273.5</v>
      </c>
      <c r="K2341" s="162">
        <v>5397.25</v>
      </c>
      <c r="L2341" s="162">
        <v>5616.25</v>
      </c>
      <c r="M2341" s="162">
        <v>5189.75</v>
      </c>
      <c r="N2341" s="162">
        <v>71950.934999999998</v>
      </c>
      <c r="O2341" s="171">
        <v>81.8</v>
      </c>
      <c r="P2341" s="326" t="b">
        <f t="shared" ca="1" si="36"/>
        <v>0</v>
      </c>
      <c r="Q2341" s="234">
        <v>20581.599999999999</v>
      </c>
      <c r="R2341" s="234">
        <v>27892.584999999999</v>
      </c>
      <c r="S2341" s="234">
        <v>23476.75</v>
      </c>
    </row>
    <row r="2342" spans="1:19">
      <c r="A2342" s="169">
        <v>45621</v>
      </c>
      <c r="B2342" s="162">
        <v>9392</v>
      </c>
      <c r="C2342" s="162">
        <v>4440.5</v>
      </c>
      <c r="D2342" s="162">
        <v>6828.05</v>
      </c>
      <c r="E2342" s="162">
        <v>5768.125</v>
      </c>
      <c r="F2342" s="162">
        <v>7568.5</v>
      </c>
      <c r="G2342" s="162">
        <v>251.36</v>
      </c>
      <c r="H2342" s="162">
        <v>8851</v>
      </c>
      <c r="I2342" s="162">
        <v>4455.25</v>
      </c>
      <c r="J2342" s="162">
        <v>7284</v>
      </c>
      <c r="K2342" s="162">
        <v>5330</v>
      </c>
      <c r="L2342" s="162">
        <v>5798.25</v>
      </c>
      <c r="M2342" s="162">
        <v>4987.75</v>
      </c>
      <c r="N2342" s="162">
        <v>70954.785000000003</v>
      </c>
      <c r="O2342" s="171">
        <v>83.3</v>
      </c>
      <c r="P2342" s="326" t="b">
        <f t="shared" ca="1" si="36"/>
        <v>0</v>
      </c>
      <c r="Q2342" s="234">
        <v>20660.55</v>
      </c>
      <c r="R2342" s="234">
        <v>26894.235000000001</v>
      </c>
      <c r="S2342" s="234">
        <v>23400</v>
      </c>
    </row>
    <row r="2343" spans="1:19">
      <c r="A2343" s="169">
        <v>45622</v>
      </c>
      <c r="B2343" s="162">
        <v>9463.5</v>
      </c>
      <c r="C2343" s="162">
        <v>4357.5</v>
      </c>
      <c r="D2343" s="162">
        <v>7341.1149999999998</v>
      </c>
      <c r="E2343" s="162">
        <v>6532.625</v>
      </c>
      <c r="F2343" s="162">
        <v>7675.5</v>
      </c>
      <c r="G2343" s="162">
        <v>269.45999999999998</v>
      </c>
      <c r="H2343" s="162">
        <v>8841.75</v>
      </c>
      <c r="I2343" s="162">
        <v>4477.25</v>
      </c>
      <c r="J2343" s="162">
        <v>6875.5</v>
      </c>
      <c r="K2343" s="162">
        <v>5258.75</v>
      </c>
      <c r="L2343" s="162">
        <v>5420</v>
      </c>
      <c r="M2343" s="162">
        <v>4665.25</v>
      </c>
      <c r="N2343" s="162">
        <v>71178.2</v>
      </c>
      <c r="O2343" s="171">
        <v>80.400000000000006</v>
      </c>
      <c r="P2343" s="326" t="b">
        <f t="shared" ca="1" si="36"/>
        <v>0</v>
      </c>
      <c r="Q2343" s="234">
        <v>21162.114999999998</v>
      </c>
      <c r="R2343" s="234">
        <v>27796.584999999999</v>
      </c>
      <c r="S2343" s="234">
        <v>22219.5</v>
      </c>
    </row>
    <row r="2344" spans="1:19">
      <c r="A2344" s="169">
        <v>45623</v>
      </c>
      <c r="B2344" s="162">
        <v>10220</v>
      </c>
      <c r="C2344" s="162">
        <v>5345.5</v>
      </c>
      <c r="D2344" s="162">
        <v>7916.5349999999999</v>
      </c>
      <c r="E2344" s="162">
        <v>5870.875</v>
      </c>
      <c r="F2344" s="162">
        <v>7319</v>
      </c>
      <c r="G2344" s="162">
        <v>244.45999999999998</v>
      </c>
      <c r="H2344" s="162">
        <v>9100.75</v>
      </c>
      <c r="I2344" s="162">
        <v>4418.5</v>
      </c>
      <c r="J2344" s="162">
        <v>6832</v>
      </c>
      <c r="K2344" s="162">
        <v>5409.5</v>
      </c>
      <c r="L2344" s="162">
        <v>5328</v>
      </c>
      <c r="M2344" s="162">
        <v>4715.5</v>
      </c>
      <c r="N2344" s="162">
        <v>72720.62</v>
      </c>
      <c r="O2344" s="171">
        <v>83.75</v>
      </c>
      <c r="P2344" s="326" t="b">
        <f t="shared" ca="1" si="36"/>
        <v>0</v>
      </c>
      <c r="Q2344" s="234">
        <v>23482.035</v>
      </c>
      <c r="R2344" s="234">
        <v>26953.584999999999</v>
      </c>
      <c r="S2344" s="234">
        <v>22285</v>
      </c>
    </row>
    <row r="2345" spans="1:19">
      <c r="A2345" s="169">
        <v>45624</v>
      </c>
      <c r="B2345" s="162">
        <v>9348</v>
      </c>
      <c r="C2345" s="162">
        <v>4589.5</v>
      </c>
      <c r="D2345" s="162">
        <v>7894.4449999999997</v>
      </c>
      <c r="E2345" s="162">
        <v>5694.75</v>
      </c>
      <c r="F2345" s="162">
        <v>7388.5</v>
      </c>
      <c r="G2345" s="162">
        <v>263.27999999999997</v>
      </c>
      <c r="H2345" s="162">
        <v>9161</v>
      </c>
      <c r="I2345" s="162">
        <v>4304</v>
      </c>
      <c r="J2345" s="162">
        <v>6892.5</v>
      </c>
      <c r="K2345" s="162">
        <v>5394.75</v>
      </c>
      <c r="L2345" s="162">
        <v>5394.5</v>
      </c>
      <c r="M2345" s="162">
        <v>4776</v>
      </c>
      <c r="N2345" s="162">
        <v>71101.225000000006</v>
      </c>
      <c r="O2345" s="171">
        <v>86.5</v>
      </c>
      <c r="P2345" s="326" t="b">
        <f t="shared" ca="1" si="36"/>
        <v>0</v>
      </c>
      <c r="Q2345" s="234">
        <v>21831.945</v>
      </c>
      <c r="R2345" s="234">
        <v>26811.53</v>
      </c>
      <c r="S2345" s="234">
        <v>22457.75</v>
      </c>
    </row>
    <row r="2346" spans="1:19">
      <c r="A2346" s="169">
        <v>45625</v>
      </c>
      <c r="B2346" s="162">
        <v>9483.5</v>
      </c>
      <c r="C2346" s="162">
        <v>4485</v>
      </c>
      <c r="D2346" s="162">
        <v>7896.4949999999999</v>
      </c>
      <c r="E2346" s="162">
        <v>6046.875</v>
      </c>
      <c r="F2346" s="162">
        <v>7660</v>
      </c>
      <c r="G2346" s="162">
        <v>263.36</v>
      </c>
      <c r="H2346" s="162">
        <v>9070.5</v>
      </c>
      <c r="I2346" s="162">
        <v>4571</v>
      </c>
      <c r="J2346" s="162">
        <v>7007</v>
      </c>
      <c r="K2346" s="162">
        <v>5419.5</v>
      </c>
      <c r="L2346" s="162">
        <v>5434.5</v>
      </c>
      <c r="M2346" s="162">
        <v>4781.25</v>
      </c>
      <c r="N2346" s="162">
        <v>72118.98000000001</v>
      </c>
      <c r="O2346" s="171">
        <v>88.35</v>
      </c>
      <c r="P2346" s="326" t="b">
        <f t="shared" ca="1" si="36"/>
        <v>0</v>
      </c>
      <c r="Q2346" s="234">
        <v>21864.994999999999</v>
      </c>
      <c r="R2346" s="234">
        <v>27611.735000000001</v>
      </c>
      <c r="S2346" s="234">
        <v>22642.25</v>
      </c>
    </row>
    <row r="2347" spans="1:19">
      <c r="A2347" s="169">
        <v>45626</v>
      </c>
      <c r="B2347" s="162">
        <v>9491</v>
      </c>
      <c r="C2347" s="162">
        <v>4238.5</v>
      </c>
      <c r="D2347" s="162">
        <v>7682.9549999999999</v>
      </c>
      <c r="E2347" s="162">
        <v>6480.75</v>
      </c>
      <c r="F2347" s="162">
        <v>7846</v>
      </c>
      <c r="G2347" s="162">
        <v>259.27999999999997</v>
      </c>
      <c r="H2347" s="162">
        <v>9147.75</v>
      </c>
      <c r="I2347" s="162">
        <v>4812</v>
      </c>
      <c r="J2347" s="162">
        <v>6874</v>
      </c>
      <c r="K2347" s="162">
        <v>5404.25</v>
      </c>
      <c r="L2347" s="162">
        <v>5520.5</v>
      </c>
      <c r="M2347" s="162">
        <v>4782.25</v>
      </c>
      <c r="N2347" s="162">
        <v>72539.235000000001</v>
      </c>
      <c r="O2347" s="171">
        <v>95.5</v>
      </c>
      <c r="P2347" s="326" t="b">
        <f t="shared" ca="1" si="36"/>
        <v>0</v>
      </c>
      <c r="Q2347" s="234">
        <v>21412.455000000002</v>
      </c>
      <c r="R2347" s="234">
        <v>28545.78</v>
      </c>
      <c r="S2347" s="234">
        <v>22581</v>
      </c>
    </row>
    <row r="2348" spans="1:19">
      <c r="A2348" s="169">
        <v>45627</v>
      </c>
      <c r="B2348" s="162">
        <v>9398</v>
      </c>
      <c r="C2348" s="162">
        <v>4017.5</v>
      </c>
      <c r="D2348" s="162">
        <v>7434.1</v>
      </c>
      <c r="E2348" s="162">
        <v>5785.375</v>
      </c>
      <c r="F2348" s="162">
        <v>7594</v>
      </c>
      <c r="G2348" s="162">
        <v>258.24</v>
      </c>
      <c r="H2348" s="162">
        <v>9102.75</v>
      </c>
      <c r="I2348" s="162">
        <v>4428.25</v>
      </c>
      <c r="J2348" s="162">
        <v>7025.5</v>
      </c>
      <c r="K2348" s="162">
        <v>5346.75</v>
      </c>
      <c r="L2348" s="162">
        <v>5436.75</v>
      </c>
      <c r="M2348" s="162">
        <v>4669</v>
      </c>
      <c r="N2348" s="162">
        <v>70496.214999999997</v>
      </c>
      <c r="O2348" s="171">
        <v>76.8</v>
      </c>
      <c r="P2348" s="326" t="b">
        <f t="shared" ca="1" si="36"/>
        <v>0</v>
      </c>
      <c r="Q2348" s="234">
        <v>20849.599999999999</v>
      </c>
      <c r="R2348" s="234">
        <v>27168.614999999998</v>
      </c>
      <c r="S2348" s="234">
        <v>22478</v>
      </c>
    </row>
    <row r="2349" spans="1:19">
      <c r="A2349" s="169">
        <v>45628</v>
      </c>
      <c r="B2349" s="162">
        <v>9451.5</v>
      </c>
      <c r="C2349" s="162">
        <v>4064.5</v>
      </c>
      <c r="D2349" s="162">
        <v>7248.2449999999999</v>
      </c>
      <c r="E2349" s="162">
        <v>6025.125</v>
      </c>
      <c r="F2349" s="162">
        <v>7682.5</v>
      </c>
      <c r="G2349" s="162">
        <v>267.36</v>
      </c>
      <c r="H2349" s="162">
        <v>8972.75</v>
      </c>
      <c r="I2349" s="162">
        <v>4355.75</v>
      </c>
      <c r="J2349" s="162">
        <v>7049</v>
      </c>
      <c r="K2349" s="162">
        <v>5314.25</v>
      </c>
      <c r="L2349" s="162">
        <v>5478.25</v>
      </c>
      <c r="M2349" s="162">
        <v>4557.75</v>
      </c>
      <c r="N2349" s="162">
        <v>70466.98000000001</v>
      </c>
      <c r="O2349" s="171">
        <v>80.900000000000006</v>
      </c>
      <c r="P2349" s="326" t="b">
        <f t="shared" ca="1" si="36"/>
        <v>0</v>
      </c>
      <c r="Q2349" s="234">
        <v>20764.244999999999</v>
      </c>
      <c r="R2349" s="234">
        <v>27303.485000000001</v>
      </c>
      <c r="S2349" s="234">
        <v>22399.25</v>
      </c>
    </row>
    <row r="2350" spans="1:19">
      <c r="A2350" s="169">
        <v>45629</v>
      </c>
      <c r="B2350" s="162">
        <v>9342</v>
      </c>
      <c r="C2350" s="162">
        <v>4226.5</v>
      </c>
      <c r="D2350" s="162">
        <v>6566.8099999999995</v>
      </c>
      <c r="E2350" s="162">
        <v>6367.875</v>
      </c>
      <c r="F2350" s="162">
        <v>7712.5</v>
      </c>
      <c r="G2350" s="162">
        <v>271.02999999999997</v>
      </c>
      <c r="H2350" s="162">
        <v>8856.25</v>
      </c>
      <c r="I2350" s="162">
        <v>4380.25</v>
      </c>
      <c r="J2350" s="162">
        <v>7090</v>
      </c>
      <c r="K2350" s="162">
        <v>5085.5</v>
      </c>
      <c r="L2350" s="162">
        <v>5465.25</v>
      </c>
      <c r="M2350" s="162">
        <v>4650.25</v>
      </c>
      <c r="N2350" s="162">
        <v>70014.214999999997</v>
      </c>
      <c r="O2350" s="171">
        <v>75.5</v>
      </c>
      <c r="P2350" s="326" t="b">
        <f t="shared" ca="1" si="36"/>
        <v>0</v>
      </c>
      <c r="Q2350" s="234">
        <v>20135.309999999998</v>
      </c>
      <c r="R2350" s="234">
        <v>27587.904999999999</v>
      </c>
      <c r="S2350" s="234">
        <v>22291</v>
      </c>
    </row>
    <row r="2351" spans="1:19">
      <c r="A2351" s="169">
        <v>45630</v>
      </c>
      <c r="B2351" s="162">
        <v>9181</v>
      </c>
      <c r="C2351" s="162">
        <v>4312.5</v>
      </c>
      <c r="D2351" s="162">
        <v>6470.85</v>
      </c>
      <c r="E2351" s="162">
        <v>5904.625</v>
      </c>
      <c r="F2351" s="162">
        <v>7697</v>
      </c>
      <c r="G2351" s="162">
        <v>273.10000000000002</v>
      </c>
      <c r="H2351" s="162">
        <v>8665.75</v>
      </c>
      <c r="I2351" s="162">
        <v>4158</v>
      </c>
      <c r="J2351" s="162">
        <v>7006</v>
      </c>
      <c r="K2351" s="162">
        <v>5016</v>
      </c>
      <c r="L2351" s="162">
        <v>5449.5</v>
      </c>
      <c r="M2351" s="162">
        <v>4802</v>
      </c>
      <c r="N2351" s="162">
        <v>68936.324999999997</v>
      </c>
      <c r="O2351" s="171">
        <v>75.099999999999994</v>
      </c>
      <c r="P2351" s="326" t="b">
        <f t="shared" ca="1" si="36"/>
        <v>0</v>
      </c>
      <c r="Q2351" s="234">
        <v>19964.349999999999</v>
      </c>
      <c r="R2351" s="234">
        <v>26698.474999999999</v>
      </c>
      <c r="S2351" s="234">
        <v>22273.5</v>
      </c>
    </row>
    <row r="2352" spans="1:19">
      <c r="A2352" s="169">
        <v>45631</v>
      </c>
      <c r="B2352" s="162">
        <v>9257</v>
      </c>
      <c r="C2352" s="162">
        <v>4604</v>
      </c>
      <c r="D2352" s="162">
        <v>6548.96</v>
      </c>
      <c r="E2352" s="162">
        <v>5863.5</v>
      </c>
      <c r="F2352" s="162">
        <v>7455</v>
      </c>
      <c r="G2352" s="162">
        <v>259.89999999999998</v>
      </c>
      <c r="H2352" s="162">
        <v>8876</v>
      </c>
      <c r="I2352" s="162">
        <v>4587.25</v>
      </c>
      <c r="J2352" s="162">
        <v>7151.5</v>
      </c>
      <c r="K2352" s="162">
        <v>5129.25</v>
      </c>
      <c r="L2352" s="162">
        <v>5569.5</v>
      </c>
      <c r="M2352" s="162">
        <v>4950.5</v>
      </c>
      <c r="N2352" s="162">
        <v>70252.36</v>
      </c>
      <c r="O2352" s="171">
        <v>84.9</v>
      </c>
      <c r="P2352" s="326" t="b">
        <f t="shared" ca="1" si="36"/>
        <v>0</v>
      </c>
      <c r="Q2352" s="234">
        <v>20409.96</v>
      </c>
      <c r="R2352" s="234">
        <v>27041.65</v>
      </c>
      <c r="S2352" s="234">
        <v>22800.75</v>
      </c>
    </row>
    <row r="2353" spans="1:19">
      <c r="A2353" s="169">
        <v>45632</v>
      </c>
      <c r="B2353" s="162">
        <v>9167.5</v>
      </c>
      <c r="C2353" s="162">
        <v>4853</v>
      </c>
      <c r="D2353" s="162">
        <v>6556.2650000000003</v>
      </c>
      <c r="E2353" s="162">
        <v>6556.375</v>
      </c>
      <c r="F2353" s="162">
        <v>7441</v>
      </c>
      <c r="G2353" s="162">
        <v>268.45999999999998</v>
      </c>
      <c r="H2353" s="162">
        <v>8892</v>
      </c>
      <c r="I2353" s="162">
        <v>4614</v>
      </c>
      <c r="J2353" s="162">
        <v>7173.5</v>
      </c>
      <c r="K2353" s="162">
        <v>5243</v>
      </c>
      <c r="L2353" s="162">
        <v>5403.5</v>
      </c>
      <c r="M2353" s="162">
        <v>4855.25</v>
      </c>
      <c r="N2353" s="162">
        <v>71023.850000000006</v>
      </c>
      <c r="O2353" s="171">
        <v>90.1</v>
      </c>
      <c r="P2353" s="326" t="b">
        <f t="shared" ca="1" si="36"/>
        <v>0</v>
      </c>
      <c r="Q2353" s="234">
        <v>20576.764999999999</v>
      </c>
      <c r="R2353" s="234">
        <v>27771.834999999999</v>
      </c>
      <c r="S2353" s="234">
        <v>22675.25</v>
      </c>
    </row>
    <row r="2354" spans="1:19">
      <c r="A2354" s="169">
        <v>45633</v>
      </c>
      <c r="B2354" s="162">
        <v>9304</v>
      </c>
      <c r="C2354" s="162">
        <v>5143</v>
      </c>
      <c r="D2354" s="162">
        <v>7127.24</v>
      </c>
      <c r="E2354" s="162">
        <v>6606.875</v>
      </c>
      <c r="F2354" s="162">
        <v>7845</v>
      </c>
      <c r="G2354" s="162">
        <v>271.89999999999998</v>
      </c>
      <c r="H2354" s="162">
        <v>9094.75</v>
      </c>
      <c r="I2354" s="162">
        <v>4761</v>
      </c>
      <c r="J2354" s="162">
        <v>6780</v>
      </c>
      <c r="K2354" s="162">
        <v>5345.75</v>
      </c>
      <c r="L2354" s="162">
        <v>5366.5</v>
      </c>
      <c r="M2354" s="162">
        <v>4744</v>
      </c>
      <c r="N2354" s="162">
        <v>72390.014999999999</v>
      </c>
      <c r="O2354" s="171">
        <v>97.776857142857139</v>
      </c>
      <c r="P2354" s="326" t="b">
        <f t="shared" ca="1" si="36"/>
        <v>0</v>
      </c>
      <c r="Q2354" s="234">
        <v>21574.239999999998</v>
      </c>
      <c r="R2354" s="234">
        <v>28579.525000000001</v>
      </c>
      <c r="S2354" s="234">
        <v>22236.25</v>
      </c>
    </row>
    <row r="2355" spans="1:19">
      <c r="A2355" s="169">
        <v>45634</v>
      </c>
      <c r="B2355" s="162">
        <v>9280</v>
      </c>
      <c r="C2355" s="162">
        <v>5193.5</v>
      </c>
      <c r="D2355" s="162">
        <v>7459.3450000000003</v>
      </c>
      <c r="E2355" s="162">
        <v>6471.5</v>
      </c>
      <c r="F2355" s="162">
        <v>7991</v>
      </c>
      <c r="G2355" s="162">
        <v>261.72000000000003</v>
      </c>
      <c r="H2355" s="162">
        <v>9075.75</v>
      </c>
      <c r="I2355" s="162">
        <v>4791.5</v>
      </c>
      <c r="J2355" s="162">
        <v>6925</v>
      </c>
      <c r="K2355" s="162">
        <v>5347</v>
      </c>
      <c r="L2355" s="162">
        <v>5517</v>
      </c>
      <c r="M2355" s="162">
        <v>4997.25</v>
      </c>
      <c r="N2355" s="162">
        <v>73310.565000000002</v>
      </c>
      <c r="O2355" s="171">
        <v>79.8</v>
      </c>
      <c r="P2355" s="326" t="b">
        <f t="shared" ca="1" si="36"/>
        <v>0</v>
      </c>
      <c r="Q2355" s="234">
        <v>21932.845000000001</v>
      </c>
      <c r="R2355" s="234">
        <v>28591.47</v>
      </c>
      <c r="S2355" s="234">
        <v>22786.25</v>
      </c>
    </row>
    <row r="2356" spans="1:19">
      <c r="A2356" s="169">
        <v>45635</v>
      </c>
      <c r="B2356" s="162">
        <v>9300.5</v>
      </c>
      <c r="C2356" s="162">
        <v>4954</v>
      </c>
      <c r="D2356" s="162">
        <v>7168.32</v>
      </c>
      <c r="E2356" s="162">
        <v>6165.375</v>
      </c>
      <c r="F2356" s="162">
        <v>7673.5</v>
      </c>
      <c r="G2356" s="162">
        <v>244.15</v>
      </c>
      <c r="H2356" s="162">
        <v>6933</v>
      </c>
      <c r="I2356" s="162">
        <v>4260.75</v>
      </c>
      <c r="J2356" s="162">
        <v>6902.5</v>
      </c>
      <c r="K2356" s="162">
        <v>5345.25</v>
      </c>
      <c r="L2356" s="162">
        <v>5524</v>
      </c>
      <c r="M2356" s="162">
        <v>4834.25</v>
      </c>
      <c r="N2356" s="162">
        <v>69305.595000000001</v>
      </c>
      <c r="O2356" s="171">
        <v>86.1</v>
      </c>
      <c r="P2356" s="326" t="b">
        <f t="shared" ca="1" si="36"/>
        <v>0</v>
      </c>
      <c r="Q2356" s="234">
        <v>21422.82</v>
      </c>
      <c r="R2356" s="234">
        <v>25276.775000000001</v>
      </c>
      <c r="S2356" s="234">
        <v>22606</v>
      </c>
    </row>
    <row r="2357" spans="1:19">
      <c r="A2357" s="169">
        <v>45636</v>
      </c>
      <c r="B2357" s="162">
        <v>9143.5</v>
      </c>
      <c r="C2357" s="162">
        <v>4899</v>
      </c>
      <c r="D2357" s="162">
        <v>6690.6949999999997</v>
      </c>
      <c r="E2357" s="162">
        <v>5867</v>
      </c>
      <c r="F2357" s="162">
        <v>7715.5</v>
      </c>
      <c r="G2357" s="162">
        <v>259.92</v>
      </c>
      <c r="H2357" s="162">
        <v>7827.25</v>
      </c>
      <c r="I2357" s="162">
        <v>4421</v>
      </c>
      <c r="J2357" s="162">
        <v>7066</v>
      </c>
      <c r="K2357" s="162">
        <v>5324.25</v>
      </c>
      <c r="L2357" s="162">
        <v>5558</v>
      </c>
      <c r="M2357" s="162">
        <v>4749.25</v>
      </c>
      <c r="N2357" s="162">
        <v>69521.364999999991</v>
      </c>
      <c r="O2357" s="171">
        <v>84.5</v>
      </c>
      <c r="P2357" s="326" t="b">
        <f t="shared" ca="1" si="36"/>
        <v>0</v>
      </c>
      <c r="Q2357" s="234">
        <v>20733.195</v>
      </c>
      <c r="R2357" s="234">
        <v>26090.67</v>
      </c>
      <c r="S2357" s="234">
        <v>22697.5</v>
      </c>
    </row>
    <row r="2358" spans="1:19">
      <c r="A2358" s="169">
        <v>45637</v>
      </c>
      <c r="B2358" s="162">
        <v>9118</v>
      </c>
      <c r="C2358" s="162">
        <v>4775</v>
      </c>
      <c r="D2358" s="162">
        <v>6604.625</v>
      </c>
      <c r="E2358" s="162">
        <v>5812.125</v>
      </c>
      <c r="F2358" s="162">
        <v>7480.5</v>
      </c>
      <c r="G2358" s="162">
        <v>266.20999999999998</v>
      </c>
      <c r="H2358" s="162">
        <v>7827.25</v>
      </c>
      <c r="I2358" s="162">
        <v>4403.25</v>
      </c>
      <c r="J2358" s="162">
        <v>7305.5</v>
      </c>
      <c r="K2358" s="162">
        <v>5318</v>
      </c>
      <c r="L2358" s="162">
        <v>5756.75</v>
      </c>
      <c r="M2358" s="162">
        <v>5009.75</v>
      </c>
      <c r="N2358" s="162">
        <v>69677</v>
      </c>
      <c r="O2358" s="171">
        <v>84.7</v>
      </c>
      <c r="P2358" s="326" t="b">
        <f t="shared" ca="1" si="36"/>
        <v>0</v>
      </c>
      <c r="Q2358" s="234">
        <v>20497.625</v>
      </c>
      <c r="R2358" s="234">
        <v>25789</v>
      </c>
      <c r="S2358" s="234">
        <v>23390</v>
      </c>
    </row>
    <row r="2359" spans="1:19">
      <c r="A2359" s="169">
        <v>45638</v>
      </c>
      <c r="B2359" s="162">
        <v>9280</v>
      </c>
      <c r="C2359" s="162">
        <v>4824</v>
      </c>
      <c r="D2359" s="162">
        <v>6843.7400000000007</v>
      </c>
      <c r="E2359" s="162">
        <v>6059.75</v>
      </c>
      <c r="F2359" s="162">
        <v>7524</v>
      </c>
      <c r="G2359" s="162">
        <v>264.04000000000002</v>
      </c>
      <c r="H2359" s="162">
        <v>5699</v>
      </c>
      <c r="I2359" s="162">
        <v>4459.5</v>
      </c>
      <c r="J2359" s="162">
        <v>6950</v>
      </c>
      <c r="K2359" s="162">
        <v>5388</v>
      </c>
      <c r="L2359" s="162">
        <v>5425.25</v>
      </c>
      <c r="M2359" s="162">
        <v>4693.25</v>
      </c>
      <c r="N2359" s="162">
        <v>67410</v>
      </c>
      <c r="O2359" s="171">
        <v>89.8</v>
      </c>
      <c r="P2359" s="326" t="b">
        <f t="shared" ca="1" si="36"/>
        <v>0</v>
      </c>
      <c r="Q2359" s="234">
        <v>20947.740000000002</v>
      </c>
      <c r="R2359" s="234">
        <v>24007</v>
      </c>
      <c r="S2359" s="234">
        <v>22456.5</v>
      </c>
    </row>
    <row r="2360" spans="1:19">
      <c r="A2360" s="169">
        <v>45639</v>
      </c>
      <c r="B2360" s="162">
        <v>9302</v>
      </c>
      <c r="C2360" s="162">
        <v>4974.5</v>
      </c>
      <c r="D2360" s="162">
        <v>7312.4750000000004</v>
      </c>
      <c r="E2360" s="162">
        <v>6515.625</v>
      </c>
      <c r="F2360" s="162">
        <v>7496.5</v>
      </c>
      <c r="G2360" s="162">
        <v>255.82</v>
      </c>
      <c r="H2360" s="162">
        <v>9100.5</v>
      </c>
      <c r="I2360" s="162">
        <v>4616.75</v>
      </c>
      <c r="J2360" s="162">
        <v>6964.5</v>
      </c>
      <c r="K2360" s="162">
        <v>5401.25</v>
      </c>
      <c r="L2360" s="162">
        <v>5491.75</v>
      </c>
      <c r="M2360" s="162">
        <v>4854</v>
      </c>
      <c r="N2360" s="162">
        <v>72285.67</v>
      </c>
      <c r="O2360" s="171">
        <v>93.3</v>
      </c>
      <c r="P2360" s="326" t="b">
        <f t="shared" ca="1" si="36"/>
        <v>0</v>
      </c>
      <c r="Q2360" s="234">
        <v>21588.974999999999</v>
      </c>
      <c r="R2360" s="234">
        <v>27985.195</v>
      </c>
      <c r="S2360" s="234">
        <v>22711.5</v>
      </c>
    </row>
    <row r="2361" spans="1:19">
      <c r="A2361" s="169">
        <v>45640</v>
      </c>
      <c r="B2361" s="162">
        <v>9608</v>
      </c>
      <c r="C2361" s="162">
        <v>5858.5</v>
      </c>
      <c r="D2361" s="162">
        <v>8015.4549999999999</v>
      </c>
      <c r="E2361" s="162">
        <v>6829.875</v>
      </c>
      <c r="F2361" s="162">
        <v>7863</v>
      </c>
      <c r="G2361" s="162">
        <v>250.49</v>
      </c>
      <c r="H2361" s="162">
        <v>9303.25</v>
      </c>
      <c r="I2361" s="162">
        <v>4997.75</v>
      </c>
      <c r="J2361" s="162">
        <v>7128.5</v>
      </c>
      <c r="K2361" s="162">
        <v>5758.5</v>
      </c>
      <c r="L2361" s="162">
        <v>5740</v>
      </c>
      <c r="M2361" s="162">
        <v>5211.5</v>
      </c>
      <c r="N2361" s="162">
        <v>76564.820000000007</v>
      </c>
      <c r="O2361" s="171">
        <v>98.2</v>
      </c>
      <c r="P2361" s="326" t="b">
        <f t="shared" ca="1" si="36"/>
        <v>0</v>
      </c>
      <c r="Q2361" s="234">
        <v>23481.955000000002</v>
      </c>
      <c r="R2361" s="234">
        <v>29244.364999999998</v>
      </c>
      <c r="S2361" s="234">
        <v>23838.5</v>
      </c>
    </row>
    <row r="2362" spans="1:19">
      <c r="A2362" s="169">
        <v>45641</v>
      </c>
      <c r="B2362" s="162">
        <v>9911.5</v>
      </c>
      <c r="C2362" s="162">
        <v>5805</v>
      </c>
      <c r="D2362" s="162">
        <v>7816.19</v>
      </c>
      <c r="E2362" s="162">
        <v>6200.75</v>
      </c>
      <c r="F2362" s="162">
        <v>7822</v>
      </c>
      <c r="G2362" s="162">
        <v>250.26</v>
      </c>
      <c r="H2362" s="162">
        <v>9649</v>
      </c>
      <c r="I2362" s="162">
        <v>4934.25</v>
      </c>
      <c r="J2362" s="162">
        <v>7220.5</v>
      </c>
      <c r="K2362" s="162">
        <v>5804</v>
      </c>
      <c r="L2362" s="162">
        <v>5905.75</v>
      </c>
      <c r="M2362" s="162">
        <v>5481</v>
      </c>
      <c r="N2362" s="162">
        <v>76800.200000000012</v>
      </c>
      <c r="O2362" s="171">
        <v>82</v>
      </c>
      <c r="P2362" s="326" t="b">
        <f t="shared" ca="1" si="36"/>
        <v>0</v>
      </c>
      <c r="Q2362" s="234">
        <v>23532.69</v>
      </c>
      <c r="R2362" s="234">
        <v>28856.260000000002</v>
      </c>
      <c r="S2362" s="234">
        <v>24411.25</v>
      </c>
    </row>
    <row r="2363" spans="1:19">
      <c r="A2363" s="169">
        <v>45642</v>
      </c>
      <c r="B2363" s="162">
        <v>9543.5</v>
      </c>
      <c r="C2363" s="162">
        <v>5977</v>
      </c>
      <c r="D2363" s="162">
        <v>7887.71</v>
      </c>
      <c r="E2363" s="162">
        <v>5804.5</v>
      </c>
      <c r="F2363" s="162">
        <v>7494.5</v>
      </c>
      <c r="G2363" s="162">
        <v>248.69</v>
      </c>
      <c r="H2363" s="162">
        <v>9521</v>
      </c>
      <c r="I2363" s="162">
        <v>4729.75</v>
      </c>
      <c r="J2363" s="162">
        <v>7205.5</v>
      </c>
      <c r="K2363" s="162">
        <v>5797.75</v>
      </c>
      <c r="L2363" s="162">
        <v>5861</v>
      </c>
      <c r="M2363" s="162">
        <v>5311.5</v>
      </c>
      <c r="N2363" s="162">
        <v>75382.399999999994</v>
      </c>
      <c r="O2363" s="171">
        <v>93.8</v>
      </c>
      <c r="P2363" s="326" t="b">
        <f t="shared" ca="1" si="36"/>
        <v>0</v>
      </c>
      <c r="Q2363" s="234">
        <v>23408.21</v>
      </c>
      <c r="R2363" s="234">
        <v>27798.440000000002</v>
      </c>
      <c r="S2363" s="234">
        <v>24175.75</v>
      </c>
    </row>
    <row r="2364" spans="1:19">
      <c r="A2364" s="169">
        <v>45643</v>
      </c>
      <c r="B2364" s="162">
        <v>9619</v>
      </c>
      <c r="C2364" s="162">
        <v>5518</v>
      </c>
      <c r="D2364" s="162">
        <v>7374.1849999999995</v>
      </c>
      <c r="E2364" s="162">
        <v>6123.875</v>
      </c>
      <c r="F2364" s="162">
        <v>7581</v>
      </c>
      <c r="G2364" s="162">
        <v>252.76999999999998</v>
      </c>
      <c r="H2364" s="162">
        <v>9357.5</v>
      </c>
      <c r="I2364" s="162">
        <v>4857.75</v>
      </c>
      <c r="J2364" s="162">
        <v>7106</v>
      </c>
      <c r="K2364" s="162">
        <v>5424</v>
      </c>
      <c r="L2364" s="162">
        <v>5597</v>
      </c>
      <c r="M2364" s="162">
        <v>5228.5</v>
      </c>
      <c r="N2364" s="162">
        <v>74039.579999999987</v>
      </c>
      <c r="O2364" s="171">
        <v>90</v>
      </c>
      <c r="P2364" s="326" t="b">
        <f t="shared" ca="1" si="36"/>
        <v>0</v>
      </c>
      <c r="Q2364" s="234">
        <v>22511.184999999998</v>
      </c>
      <c r="R2364" s="234">
        <v>28172.895</v>
      </c>
      <c r="S2364" s="234">
        <v>23355.5</v>
      </c>
    </row>
    <row r="2365" spans="1:19">
      <c r="A2365" s="169">
        <v>45644</v>
      </c>
      <c r="B2365" s="162">
        <v>9595.5</v>
      </c>
      <c r="C2365" s="162">
        <v>5260.5</v>
      </c>
      <c r="D2365" s="162">
        <v>8070.4500000000007</v>
      </c>
      <c r="E2365" s="162">
        <v>6309.5</v>
      </c>
      <c r="F2365" s="162">
        <v>7672</v>
      </c>
      <c r="G2365" s="162">
        <v>251.54000000000002</v>
      </c>
      <c r="H2365" s="162">
        <v>9241</v>
      </c>
      <c r="I2365" s="162">
        <v>4786.5</v>
      </c>
      <c r="J2365" s="162">
        <v>7081</v>
      </c>
      <c r="K2365" s="162">
        <v>5514.25</v>
      </c>
      <c r="L2365" s="162">
        <v>5700.75</v>
      </c>
      <c r="M2365" s="162">
        <v>5054.75</v>
      </c>
      <c r="N2365" s="162">
        <v>74537.740000000005</v>
      </c>
      <c r="O2365" s="171">
        <v>89.1</v>
      </c>
      <c r="P2365" s="326" t="b">
        <f t="shared" ca="1" si="36"/>
        <v>0</v>
      </c>
      <c r="Q2365" s="234">
        <v>22926.45</v>
      </c>
      <c r="R2365" s="234">
        <v>28260.54</v>
      </c>
      <c r="S2365" s="234">
        <v>23350.75</v>
      </c>
    </row>
    <row r="2366" spans="1:19">
      <c r="A2366" s="169">
        <v>45645</v>
      </c>
      <c r="B2366" s="162">
        <v>9892</v>
      </c>
      <c r="C2366" s="162">
        <v>5321.5</v>
      </c>
      <c r="D2366" s="162">
        <v>8654.5999999999985</v>
      </c>
      <c r="E2366" s="162">
        <v>5828.625</v>
      </c>
      <c r="F2366" s="162">
        <v>7416.5</v>
      </c>
      <c r="G2366" s="162">
        <v>255.2</v>
      </c>
      <c r="H2366" s="162">
        <v>9472.75</v>
      </c>
      <c r="I2366" s="162">
        <v>4628.25</v>
      </c>
      <c r="J2366" s="162">
        <v>7122</v>
      </c>
      <c r="K2366" s="162">
        <v>5535</v>
      </c>
      <c r="L2366" s="162">
        <v>5711.25</v>
      </c>
      <c r="M2366" s="162">
        <v>5148</v>
      </c>
      <c r="N2366" s="162">
        <v>74985.674999999988</v>
      </c>
      <c r="O2366" s="171">
        <v>89</v>
      </c>
      <c r="P2366" s="326" t="b">
        <f t="shared" ca="1" si="36"/>
        <v>0</v>
      </c>
      <c r="Q2366" s="234">
        <v>23868.1</v>
      </c>
      <c r="R2366" s="234">
        <v>27601.325000000001</v>
      </c>
      <c r="S2366" s="234">
        <v>23516.25</v>
      </c>
    </row>
    <row r="2367" spans="1:19">
      <c r="A2367" s="169">
        <v>45646</v>
      </c>
      <c r="B2367" s="162">
        <v>9969</v>
      </c>
      <c r="C2367" s="162">
        <v>5318.5</v>
      </c>
      <c r="D2367" s="162">
        <v>8625.15</v>
      </c>
      <c r="E2367" s="162">
        <v>6894</v>
      </c>
      <c r="F2367" s="162">
        <v>7691</v>
      </c>
      <c r="G2367" s="162">
        <v>253.14999999999998</v>
      </c>
      <c r="H2367" s="162">
        <v>9559.5</v>
      </c>
      <c r="I2367" s="162">
        <v>5130.75</v>
      </c>
      <c r="J2367" s="162">
        <v>7358</v>
      </c>
      <c r="K2367" s="162">
        <v>5773.5</v>
      </c>
      <c r="L2367" s="162">
        <v>5803.25</v>
      </c>
      <c r="M2367" s="162">
        <v>5338.5</v>
      </c>
      <c r="N2367" s="162">
        <v>77714.3</v>
      </c>
      <c r="O2367" s="171">
        <v>92.7</v>
      </c>
      <c r="P2367" s="326" t="b">
        <f t="shared" ca="1" si="36"/>
        <v>0</v>
      </c>
      <c r="Q2367" s="234">
        <v>23912.65</v>
      </c>
      <c r="R2367" s="234">
        <v>29528.400000000001</v>
      </c>
      <c r="S2367" s="234">
        <v>24273.25</v>
      </c>
    </row>
    <row r="2368" spans="1:19">
      <c r="A2368" s="169">
        <v>45647</v>
      </c>
      <c r="B2368" s="162">
        <v>9859</v>
      </c>
      <c r="C2368" s="162">
        <v>5620.5</v>
      </c>
      <c r="D2368" s="162">
        <v>8402.2049999999999</v>
      </c>
      <c r="E2368" s="162">
        <v>6189.875</v>
      </c>
      <c r="F2368" s="162">
        <v>7878</v>
      </c>
      <c r="G2368" s="162">
        <v>253</v>
      </c>
      <c r="H2368" s="162">
        <v>9599.75</v>
      </c>
      <c r="I2368" s="162">
        <v>4931.75</v>
      </c>
      <c r="J2368" s="162">
        <v>7258</v>
      </c>
      <c r="K2368" s="162">
        <v>5766.5</v>
      </c>
      <c r="L2368" s="162">
        <v>5887.25</v>
      </c>
      <c r="M2368" s="162">
        <v>5524.75</v>
      </c>
      <c r="N2368" s="162">
        <v>77170.58</v>
      </c>
      <c r="O2368" s="171">
        <v>98.2</v>
      </c>
      <c r="P2368" s="326" t="b">
        <f t="shared" ca="1" si="36"/>
        <v>0</v>
      </c>
      <c r="Q2368" s="234">
        <v>23881.705000000002</v>
      </c>
      <c r="R2368" s="234">
        <v>28852.375</v>
      </c>
      <c r="S2368" s="234">
        <v>24436.5</v>
      </c>
    </row>
    <row r="2369" spans="1:19">
      <c r="A2369" s="169">
        <v>45648</v>
      </c>
      <c r="B2369" s="162">
        <v>9698.5</v>
      </c>
      <c r="C2369" s="162">
        <v>5651.5</v>
      </c>
      <c r="D2369" s="162">
        <v>8597.2099999999991</v>
      </c>
      <c r="E2369" s="162">
        <v>5792.625</v>
      </c>
      <c r="F2369" s="162">
        <v>7770</v>
      </c>
      <c r="G2369" s="162">
        <v>251.97000000000003</v>
      </c>
      <c r="H2369" s="162">
        <v>9344.75</v>
      </c>
      <c r="I2369" s="162">
        <v>4721.75</v>
      </c>
      <c r="J2369" s="162">
        <v>7147.5</v>
      </c>
      <c r="K2369" s="162">
        <v>5949.5</v>
      </c>
      <c r="L2369" s="162">
        <v>5908</v>
      </c>
      <c r="M2369" s="162">
        <v>5440.75</v>
      </c>
      <c r="N2369" s="162">
        <v>76274.054999999993</v>
      </c>
      <c r="O2369" s="171">
        <v>89.2</v>
      </c>
      <c r="P2369" s="326" t="b">
        <f t="shared" ca="1" si="36"/>
        <v>0</v>
      </c>
      <c r="Q2369" s="234">
        <v>23947.21</v>
      </c>
      <c r="R2369" s="234">
        <v>27881.095000000001</v>
      </c>
      <c r="S2369" s="234">
        <v>24445.75</v>
      </c>
    </row>
    <row r="2370" spans="1:19">
      <c r="A2370" s="169">
        <v>45649</v>
      </c>
      <c r="B2370" s="162">
        <v>9676</v>
      </c>
      <c r="C2370" s="162">
        <v>5113</v>
      </c>
      <c r="D2370" s="162">
        <v>7990.1450000000004</v>
      </c>
      <c r="E2370" s="162">
        <v>5700.875</v>
      </c>
      <c r="F2370" s="162">
        <v>7555.5</v>
      </c>
      <c r="G2370" s="162">
        <v>241.62</v>
      </c>
      <c r="H2370" s="162">
        <v>9348</v>
      </c>
      <c r="I2370" s="162">
        <v>4909.25</v>
      </c>
      <c r="J2370" s="162">
        <v>7078.5</v>
      </c>
      <c r="K2370" s="162">
        <v>5792</v>
      </c>
      <c r="L2370" s="162">
        <v>5777.25</v>
      </c>
      <c r="M2370" s="162">
        <v>5285</v>
      </c>
      <c r="N2370" s="162">
        <v>74467.14</v>
      </c>
      <c r="O2370" s="171">
        <v>90.1</v>
      </c>
      <c r="P2370" s="326" t="b">
        <f t="shared" ca="1" si="36"/>
        <v>0</v>
      </c>
      <c r="Q2370" s="234">
        <v>22779.145</v>
      </c>
      <c r="R2370" s="234">
        <v>27755.245000000003</v>
      </c>
      <c r="S2370" s="234">
        <v>23932.75</v>
      </c>
    </row>
    <row r="2371" spans="1:19">
      <c r="A2371" s="169">
        <v>45650</v>
      </c>
      <c r="B2371" s="162">
        <v>9754.5</v>
      </c>
      <c r="C2371" s="162">
        <v>5261.5</v>
      </c>
      <c r="D2371" s="162">
        <v>8122.4000000000005</v>
      </c>
      <c r="E2371" s="162">
        <v>5495.625</v>
      </c>
      <c r="F2371" s="162">
        <v>7806.5</v>
      </c>
      <c r="G2371" s="162">
        <v>244.14</v>
      </c>
      <c r="H2371" s="162">
        <v>9364.5</v>
      </c>
      <c r="I2371" s="162">
        <v>4840.5</v>
      </c>
      <c r="J2371" s="162">
        <v>7129</v>
      </c>
      <c r="K2371" s="162">
        <v>5682.25</v>
      </c>
      <c r="L2371" s="162">
        <v>5848.75</v>
      </c>
      <c r="M2371" s="162">
        <v>5173.75</v>
      </c>
      <c r="N2371" s="162">
        <v>74723.415000000008</v>
      </c>
      <c r="O2371" s="171">
        <v>85.7</v>
      </c>
      <c r="P2371" s="326" t="b">
        <f t="shared" ca="1" si="36"/>
        <v>0</v>
      </c>
      <c r="Q2371" s="234">
        <v>23138.400000000001</v>
      </c>
      <c r="R2371" s="234">
        <v>27751.264999999999</v>
      </c>
      <c r="S2371" s="234">
        <v>23833.75</v>
      </c>
    </row>
    <row r="2372" spans="1:19">
      <c r="A2372" s="169">
        <v>45651</v>
      </c>
      <c r="B2372" s="162">
        <v>9597.5</v>
      </c>
      <c r="C2372" s="162">
        <v>5171</v>
      </c>
      <c r="D2372" s="162">
        <v>8193.06</v>
      </c>
      <c r="E2372" s="162">
        <v>5661.5</v>
      </c>
      <c r="F2372" s="162">
        <v>7916</v>
      </c>
      <c r="G2372" s="162">
        <v>244.54000000000002</v>
      </c>
      <c r="H2372" s="162">
        <v>9275.25</v>
      </c>
      <c r="I2372" s="162">
        <v>4602.25</v>
      </c>
      <c r="J2372" s="162">
        <v>7132</v>
      </c>
      <c r="K2372" s="162">
        <v>5601.75</v>
      </c>
      <c r="L2372" s="162">
        <v>5950</v>
      </c>
      <c r="M2372" s="162">
        <v>5123.75</v>
      </c>
      <c r="N2372" s="162">
        <v>74468.600000000006</v>
      </c>
      <c r="O2372" s="171">
        <v>89.6</v>
      </c>
      <c r="P2372" s="326" t="b">
        <f t="shared" ca="1" si="36"/>
        <v>0</v>
      </c>
      <c r="Q2372" s="234">
        <v>22961.559999999998</v>
      </c>
      <c r="R2372" s="234">
        <v>27699.54</v>
      </c>
      <c r="S2372" s="234">
        <v>23807.5</v>
      </c>
    </row>
    <row r="2373" spans="1:19">
      <c r="A2373" s="169">
        <v>45652</v>
      </c>
      <c r="B2373" s="162">
        <v>9380.5</v>
      </c>
      <c r="C2373" s="162">
        <v>5277</v>
      </c>
      <c r="D2373" s="162">
        <v>7947.27</v>
      </c>
      <c r="E2373" s="162">
        <v>5519.5</v>
      </c>
      <c r="F2373" s="162">
        <v>7835.5</v>
      </c>
      <c r="G2373" s="162">
        <v>244.20999999999998</v>
      </c>
      <c r="H2373" s="162">
        <v>9162.5</v>
      </c>
      <c r="I2373" s="162">
        <v>4679</v>
      </c>
      <c r="J2373" s="162">
        <v>7169</v>
      </c>
      <c r="K2373" s="162">
        <v>5548.25</v>
      </c>
      <c r="L2373" s="162">
        <v>6113.75</v>
      </c>
      <c r="M2373" s="162">
        <v>5217.5</v>
      </c>
      <c r="N2373" s="162">
        <v>74093.98</v>
      </c>
      <c r="O2373" s="171">
        <v>87.99</v>
      </c>
      <c r="P2373" s="326" t="b">
        <f t="shared" ca="1" si="36"/>
        <v>0</v>
      </c>
      <c r="Q2373" s="234">
        <v>22604.77</v>
      </c>
      <c r="R2373" s="234">
        <v>27440.71</v>
      </c>
      <c r="S2373" s="234">
        <v>24048.5</v>
      </c>
    </row>
    <row r="2374" spans="1:19">
      <c r="A2374" s="169">
        <v>45653</v>
      </c>
      <c r="B2374" s="162">
        <v>9261.5</v>
      </c>
      <c r="C2374" s="162">
        <v>5239.5</v>
      </c>
      <c r="D2374" s="162">
        <v>7511.7049999999999</v>
      </c>
      <c r="E2374" s="162">
        <v>5965.125</v>
      </c>
      <c r="F2374" s="162">
        <v>7898.5</v>
      </c>
      <c r="G2374" s="162">
        <v>243.96</v>
      </c>
      <c r="H2374" s="162">
        <v>9174.75</v>
      </c>
      <c r="I2374" s="162">
        <v>4474.5</v>
      </c>
      <c r="J2374" s="162">
        <v>7324</v>
      </c>
      <c r="K2374" s="162">
        <v>5421</v>
      </c>
      <c r="L2374" s="162">
        <v>6024.5</v>
      </c>
      <c r="M2374" s="162">
        <v>5203.25</v>
      </c>
      <c r="N2374" s="162">
        <v>73742.290000000008</v>
      </c>
      <c r="O2374" s="171">
        <v>93.16</v>
      </c>
      <c r="P2374" s="326" t="b">
        <f t="shared" ca="1" si="36"/>
        <v>0</v>
      </c>
      <c r="Q2374" s="234">
        <v>22012.705000000002</v>
      </c>
      <c r="R2374" s="234">
        <v>27756.834999999999</v>
      </c>
      <c r="S2374" s="234">
        <v>23972.75</v>
      </c>
    </row>
    <row r="2375" spans="1:19">
      <c r="A2375" s="169">
        <v>45654</v>
      </c>
      <c r="B2375" s="162">
        <v>9379</v>
      </c>
      <c r="C2375" s="162">
        <v>5691.5</v>
      </c>
      <c r="D2375" s="162">
        <v>8604.92</v>
      </c>
      <c r="E2375" s="162">
        <v>5980.125</v>
      </c>
      <c r="F2375" s="162">
        <v>8079.5</v>
      </c>
      <c r="G2375" s="162">
        <v>251.24</v>
      </c>
      <c r="H2375" s="162">
        <v>9418.75</v>
      </c>
      <c r="I2375" s="162">
        <v>4613</v>
      </c>
      <c r="J2375" s="162">
        <v>6974</v>
      </c>
      <c r="K2375" s="162">
        <v>5525.75</v>
      </c>
      <c r="L2375" s="162">
        <v>5810.75</v>
      </c>
      <c r="M2375" s="162">
        <v>4989.75</v>
      </c>
      <c r="N2375" s="162">
        <v>75318.285000000003</v>
      </c>
      <c r="O2375" s="171">
        <v>95</v>
      </c>
      <c r="P2375" s="326" t="b">
        <f t="shared" ca="1" si="36"/>
        <v>0</v>
      </c>
      <c r="Q2375" s="234">
        <v>23675.42</v>
      </c>
      <c r="R2375" s="234">
        <v>28342.614999999998</v>
      </c>
      <c r="S2375" s="234">
        <v>23300.25</v>
      </c>
    </row>
    <row r="2376" spans="1:19">
      <c r="A2376" s="169">
        <v>45655</v>
      </c>
      <c r="B2376" s="162">
        <v>9350.5</v>
      </c>
      <c r="C2376" s="162">
        <v>5758.5</v>
      </c>
      <c r="D2376" s="162">
        <v>8230.5949999999993</v>
      </c>
      <c r="E2376" s="162">
        <v>5186.875</v>
      </c>
      <c r="F2376" s="162">
        <v>7742</v>
      </c>
      <c r="G2376" s="162">
        <v>250.57999999999998</v>
      </c>
      <c r="H2376" s="162">
        <v>9514.25</v>
      </c>
      <c r="I2376" s="162">
        <v>4612</v>
      </c>
      <c r="J2376" s="162">
        <v>6940.5</v>
      </c>
      <c r="K2376" s="162">
        <v>5549.25</v>
      </c>
      <c r="L2376" s="162">
        <v>5905</v>
      </c>
      <c r="M2376" s="162">
        <v>5144</v>
      </c>
      <c r="N2376" s="162">
        <v>74184.05</v>
      </c>
      <c r="O2376" s="171">
        <v>88.3</v>
      </c>
      <c r="P2376" s="326" t="b">
        <f t="shared" ca="1" si="36"/>
        <v>0</v>
      </c>
      <c r="Q2376" s="234">
        <v>23339.595000000001</v>
      </c>
      <c r="R2376" s="234">
        <v>27305.705000000002</v>
      </c>
      <c r="S2376" s="234">
        <v>23538.75</v>
      </c>
    </row>
    <row r="2377" spans="1:19">
      <c r="A2377" s="169">
        <v>45656</v>
      </c>
      <c r="B2377" s="162">
        <v>9479.5</v>
      </c>
      <c r="C2377" s="162">
        <v>5608</v>
      </c>
      <c r="D2377" s="162">
        <v>7860.6</v>
      </c>
      <c r="E2377" s="162">
        <v>5411.625</v>
      </c>
      <c r="F2377" s="162">
        <v>7585</v>
      </c>
      <c r="G2377" s="162">
        <v>252.3</v>
      </c>
      <c r="H2377" s="162">
        <v>9284.75</v>
      </c>
      <c r="I2377" s="162">
        <v>4667</v>
      </c>
      <c r="J2377" s="162">
        <v>6958</v>
      </c>
      <c r="K2377" s="162">
        <v>5500.25</v>
      </c>
      <c r="L2377" s="162">
        <v>5711</v>
      </c>
      <c r="M2377" s="162">
        <v>5100.5</v>
      </c>
      <c r="N2377" s="162">
        <v>73418.524999999994</v>
      </c>
      <c r="O2377" s="171">
        <v>89.5</v>
      </c>
      <c r="P2377" s="326" t="b">
        <f t="shared" ca="1" si="36"/>
        <v>0</v>
      </c>
      <c r="Q2377" s="234">
        <v>22948.1</v>
      </c>
      <c r="R2377" s="234">
        <v>27200.674999999999</v>
      </c>
      <c r="S2377" s="234">
        <v>23269.75</v>
      </c>
    </row>
    <row r="2378" spans="1:19">
      <c r="A2378" s="169">
        <v>45657</v>
      </c>
      <c r="B2378" s="162">
        <v>9212.5</v>
      </c>
      <c r="C2378" s="162">
        <v>5314.5</v>
      </c>
      <c r="D2378" s="162">
        <v>7426.91</v>
      </c>
      <c r="E2378" s="162">
        <v>5646.125</v>
      </c>
      <c r="F2378" s="162">
        <v>7632.5</v>
      </c>
      <c r="G2378" s="162">
        <v>252.66000000000003</v>
      </c>
      <c r="H2378" s="162">
        <v>9149.25</v>
      </c>
      <c r="I2378" s="162">
        <v>4529.25</v>
      </c>
      <c r="J2378" s="162">
        <v>6959</v>
      </c>
      <c r="K2378" s="162">
        <v>5463.25</v>
      </c>
      <c r="L2378" s="162">
        <v>5585.25</v>
      </c>
      <c r="M2378" s="162">
        <v>4820.25</v>
      </c>
      <c r="N2378" s="162">
        <v>71991.445000000007</v>
      </c>
      <c r="O2378" s="171">
        <v>99.1</v>
      </c>
      <c r="P2378" s="326" t="b">
        <f t="shared" ca="1" si="36"/>
        <v>0</v>
      </c>
      <c r="Q2378" s="234">
        <v>21953.91</v>
      </c>
      <c r="R2378" s="234">
        <v>27209.785</v>
      </c>
      <c r="S2378" s="234">
        <v>22827.75</v>
      </c>
    </row>
    <row r="2379" spans="1:19">
      <c r="A2379" s="169">
        <v>45658</v>
      </c>
      <c r="B2379" s="162">
        <v>9341</v>
      </c>
      <c r="C2379" s="162">
        <v>5830</v>
      </c>
      <c r="D2379" s="162">
        <v>8030.625</v>
      </c>
      <c r="E2379" s="162">
        <v>5632.5</v>
      </c>
      <c r="F2379" s="162">
        <v>7707.5</v>
      </c>
      <c r="G2379" s="162">
        <v>239.91</v>
      </c>
      <c r="H2379" s="162">
        <v>9304</v>
      </c>
      <c r="I2379" s="162">
        <v>4517.25</v>
      </c>
      <c r="J2379" s="162">
        <v>7027</v>
      </c>
      <c r="K2379" s="162">
        <v>5564</v>
      </c>
      <c r="L2379" s="162">
        <v>5648.5</v>
      </c>
      <c r="M2379" s="162">
        <v>4912.25</v>
      </c>
      <c r="N2379" s="162">
        <v>73754.535000000003</v>
      </c>
      <c r="O2379" s="171">
        <v>91.4</v>
      </c>
      <c r="P2379" s="326" t="b">
        <f t="shared" ca="1" si="36"/>
        <v>0</v>
      </c>
      <c r="Q2379" s="234">
        <v>23201.625</v>
      </c>
      <c r="R2379" s="234">
        <v>27401.16</v>
      </c>
      <c r="S2379" s="234">
        <v>23151.75</v>
      </c>
    </row>
    <row r="2380" spans="1:19">
      <c r="A2380" s="169">
        <v>45659</v>
      </c>
      <c r="B2380" s="162">
        <v>9415.5</v>
      </c>
      <c r="C2380" s="162">
        <v>5317</v>
      </c>
      <c r="D2380" s="162">
        <v>6202.71</v>
      </c>
      <c r="E2380" s="162">
        <v>5548</v>
      </c>
      <c r="F2380" s="162">
        <v>7454</v>
      </c>
      <c r="G2380" s="162">
        <v>245.26999999999998</v>
      </c>
      <c r="H2380" s="162">
        <v>9098.75</v>
      </c>
      <c r="I2380" s="162">
        <v>4486.5</v>
      </c>
      <c r="J2380" s="162">
        <v>6914</v>
      </c>
      <c r="K2380" s="162">
        <v>5467.5</v>
      </c>
      <c r="L2380" s="162">
        <v>5716.75</v>
      </c>
      <c r="M2380" s="162">
        <v>5020</v>
      </c>
      <c r="N2380" s="162">
        <v>70885.98</v>
      </c>
      <c r="O2380" s="171">
        <v>96.5</v>
      </c>
      <c r="P2380" s="326" t="b">
        <f t="shared" ca="1" si="36"/>
        <v>0</v>
      </c>
      <c r="Q2380" s="234">
        <v>20935.21</v>
      </c>
      <c r="R2380" s="234">
        <v>26832.52</v>
      </c>
      <c r="S2380" s="234">
        <v>23118.25</v>
      </c>
    </row>
    <row r="2381" spans="1:19">
      <c r="A2381" s="169">
        <v>45660</v>
      </c>
      <c r="B2381" s="162">
        <v>9495.5</v>
      </c>
      <c r="C2381" s="162">
        <v>5272.5</v>
      </c>
      <c r="D2381" s="162">
        <v>5821.4</v>
      </c>
      <c r="E2381" s="162">
        <v>5823.875</v>
      </c>
      <c r="F2381" s="162">
        <v>7323</v>
      </c>
      <c r="G2381" s="162">
        <v>257.72000000000003</v>
      </c>
      <c r="H2381" s="162">
        <v>8990</v>
      </c>
      <c r="I2381" s="162">
        <v>4340.5</v>
      </c>
      <c r="J2381" s="162">
        <v>6933</v>
      </c>
      <c r="K2381" s="162">
        <v>5488</v>
      </c>
      <c r="L2381" s="162">
        <v>5697.75</v>
      </c>
      <c r="M2381" s="162">
        <v>4963.25</v>
      </c>
      <c r="N2381" s="162">
        <v>70406.494999999995</v>
      </c>
      <c r="O2381" s="171">
        <v>93.2</v>
      </c>
      <c r="P2381" s="326" t="b">
        <f t="shared" ca="1" si="36"/>
        <v>0</v>
      </c>
      <c r="Q2381" s="234">
        <v>20589.400000000001</v>
      </c>
      <c r="R2381" s="234">
        <v>26735.095000000001</v>
      </c>
      <c r="S2381" s="234">
        <v>23082</v>
      </c>
    </row>
    <row r="2382" spans="1:19">
      <c r="A2382" s="169">
        <v>45661</v>
      </c>
      <c r="B2382" s="162">
        <v>9355.5</v>
      </c>
      <c r="C2382" s="162">
        <v>5312.5</v>
      </c>
      <c r="D2382" s="162">
        <v>5736.41</v>
      </c>
      <c r="E2382" s="162">
        <v>6233.75</v>
      </c>
      <c r="F2382" s="162">
        <v>7732</v>
      </c>
      <c r="G2382" s="162">
        <v>257.44</v>
      </c>
      <c r="H2382" s="162">
        <v>8737.5</v>
      </c>
      <c r="I2382" s="162">
        <v>4439.25</v>
      </c>
      <c r="J2382" s="162">
        <v>6897.5</v>
      </c>
      <c r="K2382" s="162">
        <v>5255.25</v>
      </c>
      <c r="L2382" s="162">
        <v>5620.5</v>
      </c>
      <c r="M2382" s="162">
        <v>5072</v>
      </c>
      <c r="N2382" s="162">
        <v>70649.600000000006</v>
      </c>
      <c r="O2382" s="171">
        <v>89.64</v>
      </c>
      <c r="P2382" s="326" t="b">
        <f t="shared" ca="1" si="36"/>
        <v>0</v>
      </c>
      <c r="Q2382" s="234">
        <v>20404.41</v>
      </c>
      <c r="R2382" s="234">
        <v>27399.940000000002</v>
      </c>
      <c r="S2382" s="234">
        <v>22845.25</v>
      </c>
    </row>
    <row r="2383" spans="1:19">
      <c r="A2383" s="169">
        <v>45662</v>
      </c>
      <c r="B2383" s="162">
        <v>9273.5</v>
      </c>
      <c r="C2383" s="162">
        <v>4807.5</v>
      </c>
      <c r="D2383" s="162">
        <v>5262.1449999999995</v>
      </c>
      <c r="E2383" s="162">
        <v>6052.75</v>
      </c>
      <c r="F2383" s="162">
        <v>7760.5</v>
      </c>
      <c r="G2383" s="162">
        <v>255.92000000000002</v>
      </c>
      <c r="H2383" s="162">
        <v>8483.25</v>
      </c>
      <c r="I2383" s="162">
        <v>4323.25</v>
      </c>
      <c r="J2383" s="162">
        <v>6714</v>
      </c>
      <c r="K2383" s="162">
        <v>5077.5</v>
      </c>
      <c r="L2383" s="162">
        <v>5563</v>
      </c>
      <c r="M2383" s="162">
        <v>4884</v>
      </c>
      <c r="N2383" s="162">
        <v>68457.315000000002</v>
      </c>
      <c r="O2383" s="171">
        <v>77.8</v>
      </c>
      <c r="P2383" s="326" t="b">
        <f t="shared" ca="1" si="36"/>
        <v>0</v>
      </c>
      <c r="Q2383" s="234">
        <v>19343.145</v>
      </c>
      <c r="R2383" s="234">
        <v>26875.67</v>
      </c>
      <c r="S2383" s="234">
        <v>22238.5</v>
      </c>
    </row>
    <row r="2384" spans="1:19">
      <c r="A2384" s="169">
        <v>45663</v>
      </c>
      <c r="B2384" s="162">
        <v>9425.5</v>
      </c>
      <c r="C2384" s="162">
        <v>4916</v>
      </c>
      <c r="D2384" s="162">
        <v>5254.33</v>
      </c>
      <c r="E2384" s="162">
        <v>5785.25</v>
      </c>
      <c r="F2384" s="162">
        <v>7227.5</v>
      </c>
      <c r="G2384" s="162">
        <v>258.76</v>
      </c>
      <c r="H2384" s="162">
        <v>8564.5</v>
      </c>
      <c r="I2384" s="162">
        <v>4456.25</v>
      </c>
      <c r="J2384" s="162">
        <v>6873</v>
      </c>
      <c r="K2384" s="162">
        <v>5173</v>
      </c>
      <c r="L2384" s="162">
        <v>5595.5</v>
      </c>
      <c r="M2384" s="162">
        <v>4757.5</v>
      </c>
      <c r="N2384" s="162">
        <v>68287.09</v>
      </c>
      <c r="O2384" s="171">
        <v>90.7</v>
      </c>
      <c r="P2384" s="326" t="b">
        <f t="shared" ca="1" si="36"/>
        <v>0</v>
      </c>
      <c r="Q2384" s="234">
        <v>19595.830000000002</v>
      </c>
      <c r="R2384" s="234">
        <v>26292.260000000002</v>
      </c>
      <c r="S2384" s="234">
        <v>22399</v>
      </c>
    </row>
    <row r="2385" spans="1:19">
      <c r="A2385" s="169">
        <v>45664</v>
      </c>
      <c r="B2385" s="162">
        <v>9446</v>
      </c>
      <c r="C2385" s="162">
        <v>4940.5</v>
      </c>
      <c r="D2385" s="162">
        <v>5532.3149999999996</v>
      </c>
      <c r="E2385" s="162">
        <v>6014.125</v>
      </c>
      <c r="F2385" s="162">
        <v>7299.5</v>
      </c>
      <c r="G2385" s="162">
        <v>251.66000000000003</v>
      </c>
      <c r="H2385" s="162">
        <v>8751</v>
      </c>
      <c r="I2385" s="162">
        <v>4656</v>
      </c>
      <c r="J2385" s="162">
        <v>6968.5</v>
      </c>
      <c r="K2385" s="162">
        <v>5018.75</v>
      </c>
      <c r="L2385" s="162">
        <v>5537.25</v>
      </c>
      <c r="M2385" s="162">
        <v>4765.75</v>
      </c>
      <c r="N2385" s="162">
        <v>69181.350000000006</v>
      </c>
      <c r="O2385" s="171">
        <v>87.9</v>
      </c>
      <c r="P2385" s="326" t="b">
        <f t="shared" ca="1" si="36"/>
        <v>0</v>
      </c>
      <c r="Q2385" s="234">
        <v>19918.814999999999</v>
      </c>
      <c r="R2385" s="234">
        <v>26972.285</v>
      </c>
      <c r="S2385" s="234">
        <v>22290.25</v>
      </c>
    </row>
    <row r="2386" spans="1:19">
      <c r="A2386" s="169">
        <v>45665</v>
      </c>
      <c r="B2386" s="162">
        <v>9367</v>
      </c>
      <c r="C2386" s="162">
        <v>5189.5</v>
      </c>
      <c r="D2386" s="162">
        <v>5482.8149999999996</v>
      </c>
      <c r="E2386" s="162">
        <v>5486.75</v>
      </c>
      <c r="F2386" s="162">
        <v>7193.5</v>
      </c>
      <c r="G2386" s="162">
        <v>260.60000000000002</v>
      </c>
      <c r="H2386" s="162">
        <v>8734.5</v>
      </c>
      <c r="I2386" s="162">
        <v>4622.25</v>
      </c>
      <c r="J2386" s="162">
        <v>7076</v>
      </c>
      <c r="K2386" s="162">
        <v>5163.75</v>
      </c>
      <c r="L2386" s="162">
        <v>5706.75</v>
      </c>
      <c r="M2386" s="162">
        <v>4897.75</v>
      </c>
      <c r="N2386" s="162">
        <v>69181.165000000008</v>
      </c>
      <c r="O2386" s="171">
        <v>89.5</v>
      </c>
      <c r="P2386" s="326" t="b">
        <f t="shared" ca="1" si="36"/>
        <v>0</v>
      </c>
      <c r="Q2386" s="234">
        <v>20039.314999999999</v>
      </c>
      <c r="R2386" s="234">
        <v>26297.599999999999</v>
      </c>
      <c r="S2386" s="234">
        <v>22844.25</v>
      </c>
    </row>
    <row r="2387" spans="1:19">
      <c r="A2387" s="169">
        <v>45666</v>
      </c>
      <c r="B2387" s="162">
        <v>9655.5</v>
      </c>
      <c r="C2387" s="162">
        <v>5197</v>
      </c>
      <c r="D2387" s="162">
        <v>5749.5450000000001</v>
      </c>
      <c r="E2387" s="162">
        <v>6311</v>
      </c>
      <c r="F2387" s="162">
        <v>7259.5</v>
      </c>
      <c r="G2387" s="162">
        <v>278.77</v>
      </c>
      <c r="H2387" s="162">
        <v>8815.75</v>
      </c>
      <c r="I2387" s="162">
        <v>4642.25</v>
      </c>
      <c r="J2387" s="162">
        <v>7091.5</v>
      </c>
      <c r="K2387" s="162">
        <v>5272</v>
      </c>
      <c r="L2387" s="162">
        <v>5781.25</v>
      </c>
      <c r="M2387" s="162">
        <v>4953.25</v>
      </c>
      <c r="N2387" s="162">
        <v>71007.315000000002</v>
      </c>
      <c r="O2387" s="171">
        <v>93</v>
      </c>
      <c r="P2387" s="326" t="b">
        <f t="shared" ca="1" si="36"/>
        <v>0</v>
      </c>
      <c r="Q2387" s="234">
        <v>20602.044999999998</v>
      </c>
      <c r="R2387" s="234">
        <v>27307.27</v>
      </c>
      <c r="S2387" s="234">
        <v>23098</v>
      </c>
    </row>
    <row r="2388" spans="1:19">
      <c r="A2388" s="169">
        <v>45667</v>
      </c>
      <c r="B2388" s="162">
        <v>9829</v>
      </c>
      <c r="C2388" s="162">
        <v>5260</v>
      </c>
      <c r="D2388" s="162">
        <v>5720.8649999999998</v>
      </c>
      <c r="E2388" s="162">
        <v>6006</v>
      </c>
      <c r="F2388" s="162">
        <v>7087.5</v>
      </c>
      <c r="G2388" s="162">
        <v>279.56</v>
      </c>
      <c r="H2388" s="162">
        <v>8874.5</v>
      </c>
      <c r="I2388" s="162">
        <v>4542</v>
      </c>
      <c r="J2388" s="162">
        <v>7162.5</v>
      </c>
      <c r="K2388" s="162">
        <v>5423.5</v>
      </c>
      <c r="L2388" s="162">
        <v>5742</v>
      </c>
      <c r="M2388" s="162">
        <v>5102.75</v>
      </c>
      <c r="N2388" s="162">
        <v>71030.174999999988</v>
      </c>
      <c r="O2388" s="171">
        <v>90.5</v>
      </c>
      <c r="P2388" s="326" t="b">
        <f t="shared" ca="1" si="36"/>
        <v>0</v>
      </c>
      <c r="Q2388" s="234">
        <v>20809.864999999998</v>
      </c>
      <c r="R2388" s="234">
        <v>26789.559999999998</v>
      </c>
      <c r="S2388" s="234">
        <v>23430.75</v>
      </c>
    </row>
    <row r="2389" spans="1:19">
      <c r="A2389" s="169">
        <v>45668</v>
      </c>
      <c r="B2389" s="162">
        <v>9887</v>
      </c>
      <c r="C2389" s="162">
        <v>5578.5</v>
      </c>
      <c r="D2389" s="162">
        <v>5887.18</v>
      </c>
      <c r="E2389" s="162">
        <v>6299.5</v>
      </c>
      <c r="F2389" s="162">
        <v>7600</v>
      </c>
      <c r="G2389" s="162">
        <v>281.98</v>
      </c>
      <c r="H2389" s="162">
        <v>9362</v>
      </c>
      <c r="I2389" s="162">
        <v>4856.5</v>
      </c>
      <c r="J2389" s="162">
        <v>7352.5</v>
      </c>
      <c r="K2389" s="162">
        <v>5630</v>
      </c>
      <c r="L2389" s="162">
        <v>5912.75</v>
      </c>
      <c r="M2389" s="162">
        <v>5469</v>
      </c>
      <c r="N2389" s="162">
        <v>74116.91</v>
      </c>
      <c r="O2389" s="171">
        <v>98.5</v>
      </c>
      <c r="P2389" s="326" t="b">
        <f t="shared" ca="1" si="36"/>
        <v>0</v>
      </c>
      <c r="Q2389" s="234">
        <v>21352.68</v>
      </c>
      <c r="R2389" s="234">
        <v>28399.98</v>
      </c>
      <c r="S2389" s="234">
        <v>24364.25</v>
      </c>
    </row>
    <row r="2390" spans="1:19">
      <c r="A2390" s="169">
        <v>45669</v>
      </c>
      <c r="B2390" s="162">
        <v>10037.5</v>
      </c>
      <c r="C2390" s="162">
        <v>6325.5</v>
      </c>
      <c r="D2390" s="162">
        <v>5933.0349999999999</v>
      </c>
      <c r="E2390" s="162">
        <v>6345</v>
      </c>
      <c r="F2390" s="162">
        <v>7611</v>
      </c>
      <c r="G2390" s="162">
        <v>273.88</v>
      </c>
      <c r="H2390" s="162">
        <v>9336</v>
      </c>
      <c r="I2390" s="162">
        <v>5114.5</v>
      </c>
      <c r="J2390" s="162">
        <v>7445</v>
      </c>
      <c r="K2390" s="162">
        <v>5824.75</v>
      </c>
      <c r="L2390" s="162">
        <v>6191.25</v>
      </c>
      <c r="M2390" s="162">
        <v>6016.5</v>
      </c>
      <c r="N2390" s="162">
        <v>76453.914999999994</v>
      </c>
      <c r="O2390" s="171">
        <v>96.2</v>
      </c>
      <c r="P2390" s="326" t="b">
        <f t="shared" ca="1" si="36"/>
        <v>0</v>
      </c>
      <c r="Q2390" s="234">
        <v>22296.035</v>
      </c>
      <c r="R2390" s="234">
        <v>28680.379999999997</v>
      </c>
      <c r="S2390" s="234">
        <v>25477.5</v>
      </c>
    </row>
    <row r="2391" spans="1:19">
      <c r="A2391" s="169">
        <v>45670</v>
      </c>
      <c r="B2391" s="162">
        <v>9940.5</v>
      </c>
      <c r="C2391" s="162">
        <v>5992</v>
      </c>
      <c r="D2391" s="162">
        <v>5642.3450000000003</v>
      </c>
      <c r="E2391" s="162">
        <v>5697.5</v>
      </c>
      <c r="F2391" s="162">
        <v>7149.5</v>
      </c>
      <c r="G2391" s="162">
        <v>262.94</v>
      </c>
      <c r="H2391" s="162">
        <v>9157</v>
      </c>
      <c r="I2391" s="162">
        <v>4732.25</v>
      </c>
      <c r="J2391" s="162">
        <v>7350</v>
      </c>
      <c r="K2391" s="162">
        <v>5655.5</v>
      </c>
      <c r="L2391" s="162">
        <v>6100.5</v>
      </c>
      <c r="M2391" s="162">
        <v>5779.25</v>
      </c>
      <c r="N2391" s="162">
        <v>73459.285000000003</v>
      </c>
      <c r="O2391" s="171">
        <v>97.8</v>
      </c>
      <c r="P2391" s="326" t="b">
        <f t="shared" ca="1" si="36"/>
        <v>0</v>
      </c>
      <c r="Q2391" s="234">
        <v>21574.845000000001</v>
      </c>
      <c r="R2391" s="234">
        <v>26999.190000000002</v>
      </c>
      <c r="S2391" s="234">
        <v>24885.25</v>
      </c>
    </row>
    <row r="2392" spans="1:19">
      <c r="A2392" s="169">
        <v>45671</v>
      </c>
      <c r="B2392" s="162">
        <v>9421</v>
      </c>
      <c r="C2392" s="162">
        <v>5625.5</v>
      </c>
      <c r="D2392" s="162">
        <v>5559.5199999999995</v>
      </c>
      <c r="E2392" s="162">
        <v>5875.25</v>
      </c>
      <c r="F2392" s="162">
        <v>7231</v>
      </c>
      <c r="G2392" s="162">
        <v>248.83</v>
      </c>
      <c r="H2392" s="162">
        <v>9030.75</v>
      </c>
      <c r="I2392" s="162">
        <v>4654</v>
      </c>
      <c r="J2392" s="162">
        <v>7288.5</v>
      </c>
      <c r="K2392" s="162">
        <v>5456</v>
      </c>
      <c r="L2392" s="162">
        <v>5906.75</v>
      </c>
      <c r="M2392" s="162">
        <v>5387.25</v>
      </c>
      <c r="N2392" s="162">
        <v>71684.350000000006</v>
      </c>
      <c r="O2392" s="171">
        <v>98.5</v>
      </c>
      <c r="P2392" s="326" t="b">
        <f t="shared" ca="1" si="36"/>
        <v>0</v>
      </c>
      <c r="Q2392" s="234">
        <v>20606.02</v>
      </c>
      <c r="R2392" s="234">
        <v>27039.83</v>
      </c>
      <c r="S2392" s="234">
        <v>24038.5</v>
      </c>
    </row>
    <row r="2393" spans="1:19">
      <c r="A2393" s="169">
        <v>45672</v>
      </c>
      <c r="B2393" s="162">
        <v>9339.5</v>
      </c>
      <c r="C2393" s="162">
        <v>5184</v>
      </c>
      <c r="D2393" s="162">
        <v>5768.1050000000005</v>
      </c>
      <c r="E2393" s="162">
        <v>6022.375</v>
      </c>
      <c r="F2393" s="162">
        <v>7509</v>
      </c>
      <c r="G2393" s="162">
        <v>267.72000000000003</v>
      </c>
      <c r="H2393" s="162">
        <v>8756</v>
      </c>
      <c r="I2393" s="162">
        <v>4470</v>
      </c>
      <c r="J2393" s="162">
        <v>6959</v>
      </c>
      <c r="K2393" s="162">
        <v>5268.75</v>
      </c>
      <c r="L2393" s="162">
        <v>5657.5</v>
      </c>
      <c r="M2393" s="162">
        <v>5117.75</v>
      </c>
      <c r="N2393" s="162">
        <v>70319.700000000012</v>
      </c>
      <c r="O2393" s="171">
        <v>99</v>
      </c>
      <c r="P2393" s="326" t="b">
        <f t="shared" ca="1" si="36"/>
        <v>0</v>
      </c>
      <c r="Q2393" s="234">
        <v>20291.605</v>
      </c>
      <c r="R2393" s="234">
        <v>27025.095000000001</v>
      </c>
      <c r="S2393" s="234">
        <v>23003</v>
      </c>
    </row>
    <row r="2394" spans="1:19">
      <c r="A2394" s="169">
        <v>45673</v>
      </c>
      <c r="B2394" s="162">
        <v>9592</v>
      </c>
      <c r="C2394" s="162">
        <v>5974</v>
      </c>
      <c r="D2394" s="162">
        <v>5336.6799999999994</v>
      </c>
      <c r="E2394" s="162">
        <v>6222.75</v>
      </c>
      <c r="F2394" s="162">
        <v>7340</v>
      </c>
      <c r="G2394" s="162">
        <v>272.11</v>
      </c>
      <c r="H2394" s="162">
        <v>8905.5</v>
      </c>
      <c r="I2394" s="162">
        <v>4512</v>
      </c>
      <c r="J2394" s="162">
        <v>7019.5</v>
      </c>
      <c r="K2394" s="162">
        <v>5360</v>
      </c>
      <c r="L2394" s="162">
        <v>5567.75</v>
      </c>
      <c r="M2394" s="162">
        <v>5189.25</v>
      </c>
      <c r="N2394" s="162">
        <v>71291.540000000008</v>
      </c>
      <c r="O2394" s="171">
        <v>98.5</v>
      </c>
      <c r="P2394" s="326" t="b">
        <f t="shared" ca="1" si="36"/>
        <v>0</v>
      </c>
      <c r="Q2394" s="234">
        <v>20902.68</v>
      </c>
      <c r="R2394" s="234">
        <v>27252.36</v>
      </c>
      <c r="S2394" s="234">
        <v>23136.5</v>
      </c>
    </row>
    <row r="2395" spans="1:19">
      <c r="A2395" s="169">
        <v>45674</v>
      </c>
      <c r="B2395" s="162">
        <v>9733</v>
      </c>
      <c r="C2395" s="162">
        <v>5848</v>
      </c>
      <c r="D2395" s="162">
        <v>5626.33</v>
      </c>
      <c r="E2395" s="162">
        <v>6383</v>
      </c>
      <c r="F2395" s="162">
        <v>7169</v>
      </c>
      <c r="G2395" s="162">
        <v>271.70999999999998</v>
      </c>
      <c r="H2395" s="162">
        <v>8941.5</v>
      </c>
      <c r="I2395" s="162">
        <v>4659</v>
      </c>
      <c r="J2395" s="162">
        <v>7115.5</v>
      </c>
      <c r="K2395" s="162">
        <v>5532.25</v>
      </c>
      <c r="L2395" s="162">
        <v>5697</v>
      </c>
      <c r="M2395" s="162">
        <v>5281</v>
      </c>
      <c r="N2395" s="162">
        <v>72257.290000000008</v>
      </c>
      <c r="O2395" s="171">
        <v>97.2</v>
      </c>
      <c r="P2395" s="326" t="b">
        <f t="shared" ca="1" si="36"/>
        <v>0</v>
      </c>
      <c r="Q2395" s="234">
        <v>21207.33</v>
      </c>
      <c r="R2395" s="234">
        <v>27424.21</v>
      </c>
      <c r="S2395" s="234">
        <v>23625.75</v>
      </c>
    </row>
    <row r="2396" spans="1:19">
      <c r="A2396" s="169">
        <v>45675</v>
      </c>
      <c r="B2396" s="162">
        <v>9817.5</v>
      </c>
      <c r="C2396" s="162">
        <v>5968</v>
      </c>
      <c r="D2396" s="162">
        <v>5900.49</v>
      </c>
      <c r="E2396" s="162">
        <v>6265.625</v>
      </c>
      <c r="F2396" s="162">
        <v>7451.5</v>
      </c>
      <c r="G2396" s="162">
        <v>271.97000000000003</v>
      </c>
      <c r="H2396" s="162">
        <v>9115.75</v>
      </c>
      <c r="I2396" s="162">
        <v>4590.5</v>
      </c>
      <c r="J2396" s="162">
        <v>7174.5</v>
      </c>
      <c r="K2396" s="162">
        <v>5535.5</v>
      </c>
      <c r="L2396" s="162">
        <v>5744.25</v>
      </c>
      <c r="M2396" s="162">
        <v>5234.5</v>
      </c>
      <c r="N2396" s="162">
        <v>73070.084999999992</v>
      </c>
      <c r="O2396" s="171">
        <v>98.9</v>
      </c>
      <c r="P2396" s="326" t="b">
        <f t="shared" ca="1" si="36"/>
        <v>0</v>
      </c>
      <c r="Q2396" s="234">
        <v>21685.989999999998</v>
      </c>
      <c r="R2396" s="234">
        <v>27695.345000000001</v>
      </c>
      <c r="S2396" s="234">
        <v>23688.75</v>
      </c>
    </row>
    <row r="2397" spans="1:19">
      <c r="A2397" s="169">
        <v>45676</v>
      </c>
      <c r="B2397" s="162">
        <v>9635</v>
      </c>
      <c r="C2397" s="162">
        <v>6034.5</v>
      </c>
      <c r="D2397" s="162">
        <v>5767.9049999999997</v>
      </c>
      <c r="E2397" s="162">
        <v>6284.25</v>
      </c>
      <c r="F2397" s="162">
        <v>7468.5</v>
      </c>
      <c r="G2397" s="162">
        <v>273.89999999999998</v>
      </c>
      <c r="H2397" s="162">
        <v>8935.5</v>
      </c>
      <c r="I2397" s="162">
        <v>4685.5</v>
      </c>
      <c r="J2397" s="162">
        <v>7015</v>
      </c>
      <c r="K2397" s="162">
        <v>5316.75</v>
      </c>
      <c r="L2397" s="162">
        <v>5671.5</v>
      </c>
      <c r="M2397" s="162">
        <v>5275</v>
      </c>
      <c r="N2397" s="162">
        <v>72363.304999999993</v>
      </c>
      <c r="O2397" s="171">
        <v>97.9</v>
      </c>
      <c r="P2397" s="326" t="b">
        <f t="shared" ca="1" si="36"/>
        <v>0</v>
      </c>
      <c r="Q2397" s="234">
        <v>21437.404999999999</v>
      </c>
      <c r="R2397" s="234">
        <v>27647.65</v>
      </c>
      <c r="S2397" s="234">
        <v>23278.25</v>
      </c>
    </row>
    <row r="2398" spans="1:19">
      <c r="A2398" s="169">
        <v>45677</v>
      </c>
      <c r="B2398" s="162">
        <v>9688</v>
      </c>
      <c r="C2398" s="162">
        <v>5744.5</v>
      </c>
      <c r="D2398" s="162">
        <v>5605.12</v>
      </c>
      <c r="E2398" s="162">
        <v>6495</v>
      </c>
      <c r="F2398" s="162">
        <v>7284.5</v>
      </c>
      <c r="G2398" s="162">
        <v>277.22000000000003</v>
      </c>
      <c r="H2398" s="162">
        <v>8836</v>
      </c>
      <c r="I2398" s="162">
        <v>4801</v>
      </c>
      <c r="J2398" s="162">
        <v>7097</v>
      </c>
      <c r="K2398" s="162">
        <v>5290.5</v>
      </c>
      <c r="L2398" s="162">
        <v>5694</v>
      </c>
      <c r="M2398" s="162">
        <v>5102.5</v>
      </c>
      <c r="N2398" s="162">
        <v>71915.34</v>
      </c>
      <c r="O2398" s="171">
        <v>98.9</v>
      </c>
      <c r="P2398" s="326" t="b">
        <f t="shared" ca="1" si="36"/>
        <v>0</v>
      </c>
      <c r="Q2398" s="234">
        <v>21037.62</v>
      </c>
      <c r="R2398" s="234">
        <v>27693.72</v>
      </c>
      <c r="S2398" s="234">
        <v>23184</v>
      </c>
    </row>
    <row r="2399" spans="1:19">
      <c r="A2399" s="169">
        <v>45678</v>
      </c>
      <c r="B2399" s="162">
        <v>9619.5</v>
      </c>
      <c r="C2399" s="162">
        <v>5409</v>
      </c>
      <c r="D2399" s="162">
        <v>5774.2350000000006</v>
      </c>
      <c r="E2399" s="162">
        <v>6511.625</v>
      </c>
      <c r="F2399" s="162">
        <v>7300.5</v>
      </c>
      <c r="G2399" s="162">
        <v>269.67</v>
      </c>
      <c r="H2399" s="162">
        <v>8731</v>
      </c>
      <c r="I2399" s="162">
        <v>4777.75</v>
      </c>
      <c r="J2399" s="162">
        <v>7054.5</v>
      </c>
      <c r="K2399" s="162">
        <v>5309</v>
      </c>
      <c r="L2399" s="162">
        <v>5744.75</v>
      </c>
      <c r="M2399" s="162">
        <v>5032</v>
      </c>
      <c r="N2399" s="162">
        <v>71533.53</v>
      </c>
      <c r="O2399" s="171">
        <v>98.3</v>
      </c>
      <c r="P2399" s="326" t="b">
        <f t="shared" ca="1" si="36"/>
        <v>0</v>
      </c>
      <c r="Q2399" s="234">
        <v>20802.735000000001</v>
      </c>
      <c r="R2399" s="234">
        <v>27590.544999999998</v>
      </c>
      <c r="S2399" s="234">
        <v>23140.25</v>
      </c>
    </row>
    <row r="2400" spans="1:19">
      <c r="A2400" s="169">
        <v>45679</v>
      </c>
      <c r="B2400" s="162">
        <v>9535.5</v>
      </c>
      <c r="C2400" s="162">
        <v>4738.5</v>
      </c>
      <c r="D2400" s="162">
        <v>5858.5249999999996</v>
      </c>
      <c r="E2400" s="162">
        <v>6144.25</v>
      </c>
      <c r="F2400" s="162">
        <v>7318.5</v>
      </c>
      <c r="G2400" s="162">
        <v>253.37</v>
      </c>
      <c r="H2400" s="162">
        <v>8668.75</v>
      </c>
      <c r="I2400" s="162">
        <v>4442.25</v>
      </c>
      <c r="J2400" s="162">
        <v>7156.5</v>
      </c>
      <c r="K2400" s="162">
        <v>5331.5</v>
      </c>
      <c r="L2400" s="162">
        <v>5566.75</v>
      </c>
      <c r="M2400" s="162">
        <v>5050.75</v>
      </c>
      <c r="N2400" s="162">
        <v>70065.145000000004</v>
      </c>
      <c r="O2400" s="171">
        <v>98.6</v>
      </c>
      <c r="P2400" s="326" t="b">
        <f t="shared" ca="1" si="36"/>
        <v>0</v>
      </c>
      <c r="Q2400" s="234">
        <v>20132.525000000001</v>
      </c>
      <c r="R2400" s="234">
        <v>26827.120000000003</v>
      </c>
      <c r="S2400" s="234">
        <v>23105.5</v>
      </c>
    </row>
    <row r="2401" spans="1:19">
      <c r="A2401" s="169">
        <v>45680</v>
      </c>
      <c r="B2401" s="162">
        <v>9391.5</v>
      </c>
      <c r="C2401" s="162">
        <v>4898</v>
      </c>
      <c r="D2401" s="162">
        <v>5561.41</v>
      </c>
      <c r="E2401" s="162">
        <v>5874</v>
      </c>
      <c r="F2401" s="162">
        <v>7394.5</v>
      </c>
      <c r="G2401" s="162">
        <v>245.37</v>
      </c>
      <c r="H2401" s="162">
        <v>8753.25</v>
      </c>
      <c r="I2401" s="162">
        <v>4403.75</v>
      </c>
      <c r="J2401" s="162">
        <v>7453.5</v>
      </c>
      <c r="K2401" s="162">
        <v>5279.5</v>
      </c>
      <c r="L2401" s="162">
        <v>6051.25</v>
      </c>
      <c r="M2401" s="162">
        <v>5135.25</v>
      </c>
      <c r="N2401" s="162">
        <v>70441.279999999999</v>
      </c>
      <c r="O2401" s="171">
        <v>98.2</v>
      </c>
      <c r="P2401" s="326" t="b">
        <f t="shared" ca="1" si="36"/>
        <v>0</v>
      </c>
      <c r="Q2401" s="234">
        <v>19850.91</v>
      </c>
      <c r="R2401" s="234">
        <v>26670.870000000003</v>
      </c>
      <c r="S2401" s="234">
        <v>23919.5</v>
      </c>
    </row>
    <row r="2402" spans="1:19">
      <c r="A2402" s="169">
        <v>45681</v>
      </c>
      <c r="B2402" s="162">
        <v>9472.5</v>
      </c>
      <c r="C2402" s="162">
        <v>4807</v>
      </c>
      <c r="D2402" s="162">
        <v>5856.44</v>
      </c>
      <c r="E2402" s="162">
        <v>6125.375</v>
      </c>
      <c r="F2402" s="162">
        <v>7214.5</v>
      </c>
      <c r="G2402" s="162">
        <v>269.44</v>
      </c>
      <c r="H2402" s="162">
        <v>8562.75</v>
      </c>
      <c r="I2402" s="162">
        <v>4325.25</v>
      </c>
      <c r="J2402" s="162">
        <v>7200</v>
      </c>
      <c r="K2402" s="162">
        <v>5179</v>
      </c>
      <c r="L2402" s="162">
        <v>5541.5</v>
      </c>
      <c r="M2402" s="162">
        <v>4918.25</v>
      </c>
      <c r="N2402" s="162">
        <v>69472.005000000005</v>
      </c>
      <c r="O2402" s="171">
        <v>98.5</v>
      </c>
      <c r="P2402" s="326" t="b">
        <f t="shared" ca="1" si="36"/>
        <v>0</v>
      </c>
      <c r="Q2402" s="234">
        <v>20135.939999999999</v>
      </c>
      <c r="R2402" s="234">
        <v>26497.315000000002</v>
      </c>
      <c r="S2402" s="234">
        <v>22838.75</v>
      </c>
    </row>
    <row r="2403" spans="1:19">
      <c r="A2403" s="169">
        <v>45682</v>
      </c>
      <c r="B2403" s="162">
        <v>9554.5</v>
      </c>
      <c r="C2403" s="162">
        <v>5293</v>
      </c>
      <c r="D2403" s="162">
        <v>5654.25</v>
      </c>
      <c r="E2403" s="162">
        <v>6378.75</v>
      </c>
      <c r="F2403" s="162">
        <v>7665.5</v>
      </c>
      <c r="G2403" s="162">
        <v>272.49</v>
      </c>
      <c r="H2403" s="162">
        <v>8583.5</v>
      </c>
      <c r="I2403" s="162">
        <v>4508.25</v>
      </c>
      <c r="J2403" s="162">
        <v>7074</v>
      </c>
      <c r="K2403" s="162">
        <v>5253.25</v>
      </c>
      <c r="L2403" s="162">
        <v>5627</v>
      </c>
      <c r="M2403" s="162">
        <v>5050.25</v>
      </c>
      <c r="N2403" s="162">
        <v>70914.739999999991</v>
      </c>
      <c r="O2403" s="171">
        <v>98.6</v>
      </c>
      <c r="P2403" s="326" t="b">
        <f t="shared" ca="1" si="36"/>
        <v>0</v>
      </c>
      <c r="Q2403" s="234">
        <v>20501.75</v>
      </c>
      <c r="R2403" s="234">
        <v>27408.489999999998</v>
      </c>
      <c r="S2403" s="234">
        <v>23004.5</v>
      </c>
    </row>
    <row r="2404" spans="1:19">
      <c r="A2404" s="169">
        <v>45683</v>
      </c>
      <c r="B2404" s="162">
        <v>9697</v>
      </c>
      <c r="C2404" s="162">
        <v>5620</v>
      </c>
      <c r="D2404" s="162">
        <v>6199.4699999999993</v>
      </c>
      <c r="E2404" s="162">
        <v>5572.75</v>
      </c>
      <c r="F2404" s="162">
        <v>7320.5</v>
      </c>
      <c r="G2404" s="162">
        <v>257.38</v>
      </c>
      <c r="H2404" s="162">
        <v>9081.75</v>
      </c>
      <c r="I2404" s="162">
        <v>4634.75</v>
      </c>
      <c r="J2404" s="162">
        <v>7091.5</v>
      </c>
      <c r="K2404" s="162">
        <v>5301</v>
      </c>
      <c r="L2404" s="162">
        <v>5784.25</v>
      </c>
      <c r="M2404" s="162">
        <v>5544.25</v>
      </c>
      <c r="N2404" s="162">
        <v>72104.600000000006</v>
      </c>
      <c r="O2404" s="171">
        <v>99.2</v>
      </c>
      <c r="P2404" s="326" t="b">
        <f t="shared" ca="1" si="36"/>
        <v>0</v>
      </c>
      <c r="Q2404" s="234">
        <v>21516.47</v>
      </c>
      <c r="R2404" s="234">
        <v>26867.129999999997</v>
      </c>
      <c r="S2404" s="234">
        <v>23721</v>
      </c>
    </row>
    <row r="2405" spans="1:19">
      <c r="A2405" s="169">
        <v>45684</v>
      </c>
      <c r="B2405" s="162">
        <v>10185.5</v>
      </c>
      <c r="C2405" s="162">
        <v>6524.5</v>
      </c>
      <c r="D2405" s="162">
        <v>5760.23</v>
      </c>
      <c r="E2405" s="162">
        <v>5528.25</v>
      </c>
      <c r="F2405" s="162">
        <v>7291.5</v>
      </c>
      <c r="G2405" s="162">
        <v>282.96000000000004</v>
      </c>
      <c r="H2405" s="162">
        <v>9490.75</v>
      </c>
      <c r="I2405" s="162">
        <v>4885.5</v>
      </c>
      <c r="J2405" s="162">
        <v>7634.5</v>
      </c>
      <c r="K2405" s="162">
        <v>5783</v>
      </c>
      <c r="L2405" s="162">
        <v>6110.75</v>
      </c>
      <c r="M2405" s="162">
        <v>5868.25</v>
      </c>
      <c r="N2405" s="162">
        <v>75345.69</v>
      </c>
      <c r="O2405" s="171">
        <v>97.1</v>
      </c>
      <c r="P2405" s="326" t="b">
        <f t="shared" ca="1" si="36"/>
        <v>0</v>
      </c>
      <c r="Q2405" s="234">
        <v>22470.23</v>
      </c>
      <c r="R2405" s="234">
        <v>27478.959999999999</v>
      </c>
      <c r="S2405" s="234">
        <v>25396.5</v>
      </c>
    </row>
    <row r="2406" spans="1:19">
      <c r="A2406" s="169">
        <v>45685</v>
      </c>
      <c r="B2406" s="162">
        <v>10135.5</v>
      </c>
      <c r="C2406" s="162">
        <v>6474.5</v>
      </c>
      <c r="D2406" s="162">
        <v>5486.2550000000001</v>
      </c>
      <c r="E2406" s="162">
        <v>5461</v>
      </c>
      <c r="F2406" s="162">
        <v>7260</v>
      </c>
      <c r="G2406" s="162">
        <v>284.20000000000005</v>
      </c>
      <c r="H2406" s="162">
        <v>9242.75</v>
      </c>
      <c r="I2406" s="162">
        <v>4753</v>
      </c>
      <c r="J2406" s="162">
        <v>7693</v>
      </c>
      <c r="K2406" s="162">
        <v>5989</v>
      </c>
      <c r="L2406" s="162">
        <v>5992.75</v>
      </c>
      <c r="M2406" s="162">
        <v>5679.25</v>
      </c>
      <c r="N2406" s="162">
        <v>74451.204999999987</v>
      </c>
      <c r="O2406" s="171">
        <v>97.3</v>
      </c>
      <c r="P2406" s="326" t="b">
        <f t="shared" ca="1" si="36"/>
        <v>0</v>
      </c>
      <c r="Q2406" s="234">
        <v>22096.255000000001</v>
      </c>
      <c r="R2406" s="234">
        <v>27000.95</v>
      </c>
      <c r="S2406" s="234">
        <v>25354</v>
      </c>
    </row>
    <row r="2407" spans="1:19">
      <c r="A2407" s="169">
        <v>45686</v>
      </c>
      <c r="B2407" s="162">
        <v>9646</v>
      </c>
      <c r="C2407" s="162">
        <v>5836</v>
      </c>
      <c r="D2407" s="162">
        <v>6135.6</v>
      </c>
      <c r="E2407" s="162">
        <v>5481.375</v>
      </c>
      <c r="F2407" s="162">
        <v>7669</v>
      </c>
      <c r="G2407" s="162">
        <v>284.83999999999997</v>
      </c>
      <c r="H2407" s="162">
        <v>9109.25</v>
      </c>
      <c r="I2407" s="162">
        <v>4702.25</v>
      </c>
      <c r="J2407" s="162">
        <v>7519.5</v>
      </c>
      <c r="K2407" s="162">
        <v>5645.5</v>
      </c>
      <c r="L2407" s="162">
        <v>5982.75</v>
      </c>
      <c r="M2407" s="162">
        <v>5541.25</v>
      </c>
      <c r="N2407" s="162">
        <v>73553.315000000002</v>
      </c>
      <c r="O2407" s="171">
        <v>98.9</v>
      </c>
      <c r="P2407" s="326" t="b">
        <f t="shared" ca="1" si="36"/>
        <v>0</v>
      </c>
      <c r="Q2407" s="234">
        <v>21617.599999999999</v>
      </c>
      <c r="R2407" s="234">
        <v>27246.715</v>
      </c>
      <c r="S2407" s="234">
        <v>24689</v>
      </c>
    </row>
    <row r="2408" spans="1:19">
      <c r="A2408" s="169">
        <v>45687</v>
      </c>
      <c r="B2408" s="162">
        <v>9653.5</v>
      </c>
      <c r="C2408" s="162">
        <v>5597.5</v>
      </c>
      <c r="D2408" s="162">
        <v>6161.46</v>
      </c>
      <c r="E2408" s="162">
        <v>5207.625</v>
      </c>
      <c r="F2408" s="162">
        <v>7534.5</v>
      </c>
      <c r="G2408" s="162">
        <v>280.27999999999997</v>
      </c>
      <c r="H2408" s="162">
        <v>8867.25</v>
      </c>
      <c r="I2408" s="162">
        <v>4673</v>
      </c>
      <c r="J2408" s="162">
        <v>7369</v>
      </c>
      <c r="K2408" s="162">
        <v>5598.25</v>
      </c>
      <c r="L2408" s="162">
        <v>5946.5</v>
      </c>
      <c r="M2408" s="162">
        <v>5599.25</v>
      </c>
      <c r="N2408" s="162">
        <v>72488.114999999991</v>
      </c>
      <c r="O2408" s="171">
        <v>98.5</v>
      </c>
      <c r="P2408" s="326" t="b">
        <f t="shared" ca="1" si="36"/>
        <v>0</v>
      </c>
      <c r="Q2408" s="234">
        <v>21412.46</v>
      </c>
      <c r="R2408" s="234">
        <v>26562.654999999999</v>
      </c>
      <c r="S2408" s="234">
        <v>24513</v>
      </c>
    </row>
    <row r="2409" spans="1:19">
      <c r="A2409" s="169">
        <v>45688</v>
      </c>
      <c r="B2409" s="162">
        <v>9495</v>
      </c>
      <c r="C2409" s="162">
        <v>4709</v>
      </c>
      <c r="D2409" s="162">
        <v>6546.02</v>
      </c>
      <c r="E2409" s="162">
        <v>5415.5</v>
      </c>
      <c r="F2409" s="162">
        <v>7508</v>
      </c>
      <c r="G2409" s="162">
        <v>290.18</v>
      </c>
      <c r="H2409" s="162">
        <v>8805</v>
      </c>
      <c r="I2409" s="162">
        <v>4590.5</v>
      </c>
      <c r="J2409" s="162">
        <v>7338</v>
      </c>
      <c r="K2409" s="162">
        <v>5476</v>
      </c>
      <c r="L2409" s="162">
        <v>5854</v>
      </c>
      <c r="M2409" s="162">
        <v>5324.25</v>
      </c>
      <c r="N2409" s="162">
        <v>71351.45</v>
      </c>
      <c r="O2409" s="171">
        <v>98.9</v>
      </c>
      <c r="P2409" s="326" t="b">
        <f t="shared" ca="1" si="36"/>
        <v>0</v>
      </c>
      <c r="Q2409" s="234">
        <v>20750.02</v>
      </c>
      <c r="R2409" s="234">
        <v>26609.18</v>
      </c>
      <c r="S2409" s="234">
        <v>23992.25</v>
      </c>
    </row>
    <row r="2410" spans="1:19">
      <c r="A2410" s="169">
        <v>45689</v>
      </c>
      <c r="B2410" s="162">
        <v>9244.5</v>
      </c>
      <c r="C2410" s="162">
        <v>5092.5</v>
      </c>
      <c r="D2410" s="162">
        <v>5902.9249999999993</v>
      </c>
      <c r="E2410" s="162">
        <v>5483.25</v>
      </c>
      <c r="F2410" s="162">
        <v>7420</v>
      </c>
      <c r="G2410" s="162">
        <v>303.08999999999997</v>
      </c>
      <c r="H2410" s="162">
        <v>8676.75</v>
      </c>
      <c r="I2410" s="162">
        <v>4498</v>
      </c>
      <c r="J2410" s="162">
        <v>7587.5</v>
      </c>
      <c r="K2410" s="162">
        <v>5400.5</v>
      </c>
      <c r="L2410" s="162">
        <v>6076.25</v>
      </c>
      <c r="M2410" s="162">
        <v>5211.25</v>
      </c>
      <c r="N2410" s="162">
        <v>70896.514999999999</v>
      </c>
      <c r="O2410" s="171">
        <v>99.1</v>
      </c>
      <c r="P2410" s="326" t="b">
        <f t="shared" ca="1" si="36"/>
        <v>0</v>
      </c>
      <c r="Q2410" s="234">
        <v>20239.924999999999</v>
      </c>
      <c r="R2410" s="234">
        <v>26381.09</v>
      </c>
      <c r="S2410" s="234">
        <v>24275.5</v>
      </c>
    </row>
    <row r="2411" spans="1:19">
      <c r="A2411" s="169">
        <v>45690</v>
      </c>
      <c r="B2411" s="162">
        <v>9311.5</v>
      </c>
      <c r="C2411" s="162">
        <v>4364</v>
      </c>
      <c r="D2411" s="162">
        <v>6186.3250000000007</v>
      </c>
      <c r="E2411" s="162">
        <v>5938.5</v>
      </c>
      <c r="F2411" s="162">
        <v>7506</v>
      </c>
      <c r="G2411" s="162">
        <v>276.51</v>
      </c>
      <c r="H2411" s="162">
        <v>8666.25</v>
      </c>
      <c r="I2411" s="162">
        <v>4252</v>
      </c>
      <c r="J2411" s="162">
        <v>7457.5</v>
      </c>
      <c r="K2411" s="162">
        <v>5271.5</v>
      </c>
      <c r="L2411" s="162">
        <v>6080.25</v>
      </c>
      <c r="M2411" s="162">
        <v>5147.25</v>
      </c>
      <c r="N2411" s="162">
        <v>70457.585000000006</v>
      </c>
      <c r="O2411" s="171">
        <v>93.1</v>
      </c>
      <c r="P2411" s="326" t="b">
        <f t="shared" ca="1" si="36"/>
        <v>0</v>
      </c>
      <c r="Q2411" s="234">
        <v>19861.825000000001</v>
      </c>
      <c r="R2411" s="234">
        <v>26639.260000000002</v>
      </c>
      <c r="S2411" s="234">
        <v>23956.5</v>
      </c>
    </row>
    <row r="2412" spans="1:19">
      <c r="A2412" s="169">
        <v>45691</v>
      </c>
      <c r="B2412" s="162">
        <v>9275.5</v>
      </c>
      <c r="C2412" s="162">
        <v>4158</v>
      </c>
      <c r="D2412" s="162">
        <v>6348.0749999999998</v>
      </c>
      <c r="E2412" s="162">
        <v>6197.625</v>
      </c>
      <c r="F2412" s="162">
        <v>7279.5</v>
      </c>
      <c r="G2412" s="162">
        <v>270.77</v>
      </c>
      <c r="H2412" s="162">
        <v>8594.75</v>
      </c>
      <c r="I2412" s="162">
        <v>4358.75</v>
      </c>
      <c r="J2412" s="162">
        <v>7262.5</v>
      </c>
      <c r="K2412" s="162">
        <v>5261.5</v>
      </c>
      <c r="L2412" s="162">
        <v>5941.25</v>
      </c>
      <c r="M2412" s="162">
        <v>5281.5</v>
      </c>
      <c r="N2412" s="162">
        <v>70229.72</v>
      </c>
      <c r="O2412" s="171">
        <v>82.7</v>
      </c>
      <c r="P2412" s="326" t="b">
        <f t="shared" ca="1" si="36"/>
        <v>0</v>
      </c>
      <c r="Q2412" s="234">
        <v>19781.575000000001</v>
      </c>
      <c r="R2412" s="234">
        <v>26701.395</v>
      </c>
      <c r="S2412" s="234">
        <v>23746.75</v>
      </c>
    </row>
    <row r="2413" spans="1:19">
      <c r="A2413" s="169">
        <v>45692</v>
      </c>
      <c r="B2413" s="162">
        <v>9381</v>
      </c>
      <c r="C2413" s="162">
        <v>5033.5</v>
      </c>
      <c r="D2413" s="162">
        <v>6101.5</v>
      </c>
      <c r="E2413" s="162">
        <v>5494.75</v>
      </c>
      <c r="F2413" s="162">
        <v>7453.5</v>
      </c>
      <c r="G2413" s="162">
        <v>279.86</v>
      </c>
      <c r="H2413" s="162">
        <v>8959.25</v>
      </c>
      <c r="I2413" s="162">
        <v>4439.75</v>
      </c>
      <c r="J2413" s="162">
        <v>7325.5</v>
      </c>
      <c r="K2413" s="162">
        <v>5584.5</v>
      </c>
      <c r="L2413" s="162">
        <v>5832.25</v>
      </c>
      <c r="M2413" s="162">
        <v>5568.75</v>
      </c>
      <c r="N2413" s="162">
        <v>71454.11</v>
      </c>
      <c r="O2413" s="171">
        <v>82.4</v>
      </c>
      <c r="P2413" s="326" t="b">
        <f t="shared" ca="1" si="36"/>
        <v>0</v>
      </c>
      <c r="Q2413" s="234">
        <v>20516</v>
      </c>
      <c r="R2413" s="234">
        <v>26627.11</v>
      </c>
      <c r="S2413" s="234">
        <v>24311</v>
      </c>
    </row>
    <row r="2414" spans="1:19">
      <c r="A2414" s="169">
        <v>45693</v>
      </c>
      <c r="B2414" s="162">
        <v>9457</v>
      </c>
      <c r="C2414" s="162">
        <v>5502</v>
      </c>
      <c r="D2414" s="162">
        <v>5522.35</v>
      </c>
      <c r="E2414" s="162">
        <v>5388.75</v>
      </c>
      <c r="F2414" s="162">
        <v>7126.5</v>
      </c>
      <c r="G2414" s="162">
        <v>277.58999999999997</v>
      </c>
      <c r="H2414" s="162">
        <v>9059.75</v>
      </c>
      <c r="I2414" s="162">
        <v>4589.75</v>
      </c>
      <c r="J2414" s="162">
        <v>7346.5</v>
      </c>
      <c r="K2414" s="162">
        <v>5736</v>
      </c>
      <c r="L2414" s="162">
        <v>5832.75</v>
      </c>
      <c r="M2414" s="162">
        <v>5250</v>
      </c>
      <c r="N2414" s="162">
        <v>71088.94</v>
      </c>
      <c r="O2414" s="171">
        <v>82.6</v>
      </c>
      <c r="P2414" s="326" t="b">
        <f t="shared" ca="1" si="36"/>
        <v>0</v>
      </c>
      <c r="Q2414" s="234">
        <v>20481.349999999999</v>
      </c>
      <c r="R2414" s="234">
        <v>26442.34</v>
      </c>
      <c r="S2414" s="234">
        <v>24165.25</v>
      </c>
    </row>
    <row r="2415" spans="1:19">
      <c r="A2415" s="169">
        <v>45694</v>
      </c>
      <c r="B2415" s="162">
        <v>9475.5</v>
      </c>
      <c r="C2415" s="162">
        <v>5302.5</v>
      </c>
      <c r="D2415" s="162">
        <v>5443.06</v>
      </c>
      <c r="E2415" s="162">
        <v>5588</v>
      </c>
      <c r="F2415" s="162">
        <v>7115</v>
      </c>
      <c r="G2415" s="162">
        <v>266.68</v>
      </c>
      <c r="H2415" s="162">
        <v>8853.75</v>
      </c>
      <c r="I2415" s="162">
        <v>4633.75</v>
      </c>
      <c r="J2415" s="162">
        <v>7289.5</v>
      </c>
      <c r="K2415" s="162">
        <v>5704</v>
      </c>
      <c r="L2415" s="162">
        <v>5822.5</v>
      </c>
      <c r="M2415" s="162">
        <v>5261.75</v>
      </c>
      <c r="N2415" s="162">
        <v>70755.989999999991</v>
      </c>
      <c r="O2415" s="171">
        <v>87</v>
      </c>
      <c r="P2415" s="326" t="b">
        <f t="shared" ca="1" si="36"/>
        <v>0</v>
      </c>
      <c r="Q2415" s="234">
        <v>20221.060000000001</v>
      </c>
      <c r="R2415" s="234">
        <v>26457.18</v>
      </c>
      <c r="S2415" s="234">
        <v>24077.75</v>
      </c>
    </row>
    <row r="2416" spans="1:19">
      <c r="A2416" s="169">
        <v>45695</v>
      </c>
      <c r="B2416" s="162">
        <v>9576.5</v>
      </c>
      <c r="C2416" s="162">
        <v>5767</v>
      </c>
      <c r="D2416" s="162">
        <v>5464.07</v>
      </c>
      <c r="E2416" s="162">
        <v>5363.125</v>
      </c>
      <c r="F2416" s="162">
        <v>7066</v>
      </c>
      <c r="G2416" s="162">
        <v>264.68</v>
      </c>
      <c r="H2416" s="162">
        <v>8805</v>
      </c>
      <c r="I2416" s="162">
        <v>4747.75</v>
      </c>
      <c r="J2416" s="162">
        <v>7216</v>
      </c>
      <c r="K2416" s="162">
        <v>5714</v>
      </c>
      <c r="L2416" s="162">
        <v>5890.5</v>
      </c>
      <c r="M2416" s="162">
        <v>5402.25</v>
      </c>
      <c r="N2416" s="162">
        <v>71276.875</v>
      </c>
      <c r="O2416" s="171">
        <v>88.51</v>
      </c>
      <c r="P2416" s="326" t="b">
        <f t="shared" ca="1" si="36"/>
        <v>0</v>
      </c>
      <c r="Q2416" s="234">
        <v>20807.57</v>
      </c>
      <c r="R2416" s="234">
        <v>26246.555</v>
      </c>
      <c r="S2416" s="234">
        <v>24222.75</v>
      </c>
    </row>
    <row r="2417" spans="1:19">
      <c r="A2417" s="169">
        <v>45696</v>
      </c>
      <c r="B2417" s="162">
        <v>9999.5</v>
      </c>
      <c r="C2417" s="162">
        <v>6310.5</v>
      </c>
      <c r="D2417" s="162">
        <v>5704.16</v>
      </c>
      <c r="E2417" s="162">
        <v>5645.875</v>
      </c>
      <c r="F2417" s="162">
        <v>7342</v>
      </c>
      <c r="G2417" s="162">
        <v>271.49</v>
      </c>
      <c r="H2417" s="162">
        <v>9385.75</v>
      </c>
      <c r="I2417" s="162">
        <v>4755.5</v>
      </c>
      <c r="J2417" s="162">
        <v>7297.5</v>
      </c>
      <c r="K2417" s="162">
        <v>5858.5</v>
      </c>
      <c r="L2417" s="162">
        <v>5902</v>
      </c>
      <c r="M2417" s="162">
        <v>5762.5</v>
      </c>
      <c r="N2417" s="162">
        <v>74235.274999999994</v>
      </c>
      <c r="O2417" s="171">
        <v>90.3</v>
      </c>
      <c r="P2417" s="326" t="b">
        <f t="shared" ca="1" si="36"/>
        <v>0</v>
      </c>
      <c r="Q2417" s="234">
        <v>22014.16</v>
      </c>
      <c r="R2417" s="234">
        <v>27400.614999999998</v>
      </c>
      <c r="S2417" s="234">
        <v>24820.5</v>
      </c>
    </row>
    <row r="2418" spans="1:19">
      <c r="A2418" s="169">
        <v>45697</v>
      </c>
      <c r="B2418" s="162">
        <v>9686</v>
      </c>
      <c r="C2418" s="162">
        <v>6030</v>
      </c>
      <c r="D2418" s="162">
        <v>5550.05</v>
      </c>
      <c r="E2418" s="162">
        <v>5725.125</v>
      </c>
      <c r="F2418" s="162">
        <v>7431</v>
      </c>
      <c r="G2418" s="162">
        <v>273.29999999999995</v>
      </c>
      <c r="H2418" s="162">
        <v>9050.5</v>
      </c>
      <c r="I2418" s="162">
        <v>4843.5</v>
      </c>
      <c r="J2418" s="162">
        <v>7400.5</v>
      </c>
      <c r="K2418" s="162">
        <v>5911.75</v>
      </c>
      <c r="L2418" s="162">
        <v>5796.25</v>
      </c>
      <c r="M2418" s="162">
        <v>5667.75</v>
      </c>
      <c r="N2418" s="162">
        <v>73365.725000000006</v>
      </c>
      <c r="O2418" s="171">
        <v>86.6</v>
      </c>
      <c r="P2418" s="326" t="b">
        <f t="shared" ca="1" si="36"/>
        <v>0</v>
      </c>
      <c r="Q2418" s="234">
        <v>21266.05</v>
      </c>
      <c r="R2418" s="234">
        <v>27323.424999999999</v>
      </c>
      <c r="S2418" s="234">
        <v>24776.25</v>
      </c>
    </row>
    <row r="2419" spans="1:19">
      <c r="A2419" s="169">
        <v>45698</v>
      </c>
      <c r="B2419" s="162">
        <v>9601</v>
      </c>
      <c r="C2419" s="162">
        <v>5619.5</v>
      </c>
      <c r="D2419" s="162">
        <v>5607.83</v>
      </c>
      <c r="E2419" s="162">
        <v>5599.125</v>
      </c>
      <c r="F2419" s="162">
        <v>7234</v>
      </c>
      <c r="G2419" s="162">
        <v>275.54999999999995</v>
      </c>
      <c r="H2419" s="162">
        <v>8968.75</v>
      </c>
      <c r="I2419" s="162">
        <v>4769.25</v>
      </c>
      <c r="J2419" s="162">
        <v>7349.5</v>
      </c>
      <c r="K2419" s="162">
        <v>5854.25</v>
      </c>
      <c r="L2419" s="162">
        <v>5507.25</v>
      </c>
      <c r="M2419" s="162">
        <v>5224</v>
      </c>
      <c r="N2419" s="162">
        <v>71610.005000000005</v>
      </c>
      <c r="O2419" s="171">
        <v>87.9</v>
      </c>
      <c r="P2419" s="326" t="b">
        <f t="shared" ca="1" si="36"/>
        <v>0</v>
      </c>
      <c r="Q2419" s="234">
        <v>20828.330000000002</v>
      </c>
      <c r="R2419" s="234">
        <v>26846.674999999999</v>
      </c>
      <c r="S2419" s="234">
        <v>23935</v>
      </c>
    </row>
    <row r="2420" spans="1:19">
      <c r="A2420" s="169">
        <v>45699</v>
      </c>
      <c r="B2420" s="162">
        <v>9543</v>
      </c>
      <c r="C2420" s="162">
        <v>5362</v>
      </c>
      <c r="D2420" s="162">
        <v>5579.8600000000006</v>
      </c>
      <c r="E2420" s="162">
        <v>5502.75</v>
      </c>
      <c r="F2420" s="162">
        <v>7255.5</v>
      </c>
      <c r="G2420" s="162">
        <v>264.74</v>
      </c>
      <c r="H2420" s="162">
        <v>8656.25</v>
      </c>
      <c r="I2420" s="162">
        <v>4337.25</v>
      </c>
      <c r="J2420" s="162">
        <v>5872</v>
      </c>
      <c r="K2420" s="162">
        <v>6756.25</v>
      </c>
      <c r="L2420" s="162">
        <v>5549.25</v>
      </c>
      <c r="M2420" s="162">
        <v>5106.25</v>
      </c>
      <c r="N2420" s="162">
        <v>69785.100000000006</v>
      </c>
      <c r="O2420" s="171">
        <v>79.5</v>
      </c>
      <c r="P2420" s="326" t="b">
        <f t="shared" ca="1" si="36"/>
        <v>0</v>
      </c>
      <c r="Q2420" s="234">
        <v>20484.86</v>
      </c>
      <c r="R2420" s="234">
        <v>26016.489999999998</v>
      </c>
      <c r="S2420" s="234">
        <v>23283.75</v>
      </c>
    </row>
    <row r="2421" spans="1:19">
      <c r="A2421" s="169">
        <v>45700</v>
      </c>
      <c r="B2421" s="162">
        <v>9336</v>
      </c>
      <c r="C2421" s="162">
        <v>4865.5</v>
      </c>
      <c r="D2421" s="162">
        <v>5387.2999999999993</v>
      </c>
      <c r="E2421" s="162">
        <v>5771.625</v>
      </c>
      <c r="F2421" s="162">
        <v>7249.5</v>
      </c>
      <c r="G2421" s="162">
        <v>259.44</v>
      </c>
      <c r="H2421" s="162">
        <v>8555.75</v>
      </c>
      <c r="I2421" s="162">
        <v>4412.75</v>
      </c>
      <c r="J2421" s="162">
        <v>5808</v>
      </c>
      <c r="K2421" s="162">
        <v>6275.75</v>
      </c>
      <c r="L2421" s="162">
        <v>5704.25</v>
      </c>
      <c r="M2421" s="162">
        <v>4990.5</v>
      </c>
      <c r="N2421" s="162">
        <v>68616.365000000005</v>
      </c>
      <c r="O2421" s="171">
        <v>79.099999999999994</v>
      </c>
      <c r="P2421" s="326" t="b">
        <f t="shared" ca="1" si="36"/>
        <v>0</v>
      </c>
      <c r="Q2421" s="234">
        <v>19588.8</v>
      </c>
      <c r="R2421" s="234">
        <v>26249.065000000002</v>
      </c>
      <c r="S2421" s="234">
        <v>22778.5</v>
      </c>
    </row>
    <row r="2422" spans="1:19">
      <c r="A2422" s="169">
        <v>45701</v>
      </c>
      <c r="B2422" s="162">
        <v>9428.5</v>
      </c>
      <c r="C2422" s="162">
        <v>5018.5</v>
      </c>
      <c r="D2422" s="162">
        <v>5700.72</v>
      </c>
      <c r="E2422" s="162">
        <v>5620.625</v>
      </c>
      <c r="F2422" s="162">
        <v>7288</v>
      </c>
      <c r="G2422" s="162">
        <v>269.5</v>
      </c>
      <c r="H2422" s="162">
        <v>8388.75</v>
      </c>
      <c r="I2422" s="162">
        <v>4208.25</v>
      </c>
      <c r="J2422" s="162">
        <v>7829.5</v>
      </c>
      <c r="K2422" s="162">
        <v>4669</v>
      </c>
      <c r="L2422" s="162">
        <v>5956.25</v>
      </c>
      <c r="M2422" s="162">
        <v>5274.75</v>
      </c>
      <c r="N2422" s="162">
        <v>69652.345000000001</v>
      </c>
      <c r="O2422" s="171">
        <v>78</v>
      </c>
      <c r="P2422" s="326" t="b">
        <f t="shared" ca="1" si="36"/>
        <v>0</v>
      </c>
      <c r="Q2422" s="234">
        <v>20147.72</v>
      </c>
      <c r="R2422" s="234">
        <v>25775.125</v>
      </c>
      <c r="S2422" s="234">
        <v>23729.5</v>
      </c>
    </row>
    <row r="2423" spans="1:19">
      <c r="A2423" s="169">
        <v>45702</v>
      </c>
      <c r="B2423" s="162">
        <v>9424</v>
      </c>
      <c r="C2423" s="162">
        <v>5053.5</v>
      </c>
      <c r="D2423" s="162">
        <v>5536.4900000000007</v>
      </c>
      <c r="E2423" s="162">
        <v>5997.125</v>
      </c>
      <c r="F2423" s="162">
        <v>7340</v>
      </c>
      <c r="G2423" s="162">
        <v>277.82</v>
      </c>
      <c r="H2423" s="162">
        <v>8672.75</v>
      </c>
      <c r="I2423" s="162">
        <v>4583.25</v>
      </c>
      <c r="J2423" s="162">
        <v>7774</v>
      </c>
      <c r="K2423" s="162">
        <v>4254.5</v>
      </c>
      <c r="L2423" s="162">
        <v>5961.5</v>
      </c>
      <c r="M2423" s="162">
        <v>5270.5</v>
      </c>
      <c r="N2423" s="162">
        <v>70145.434999999998</v>
      </c>
      <c r="O2423" s="171">
        <v>80.2</v>
      </c>
      <c r="P2423" s="326" t="b">
        <f t="shared" ca="1" si="36"/>
        <v>0</v>
      </c>
      <c r="Q2423" s="234">
        <v>20013.990000000002</v>
      </c>
      <c r="R2423" s="234">
        <v>26870.945</v>
      </c>
      <c r="S2423" s="234">
        <v>23260.5</v>
      </c>
    </row>
    <row r="2424" spans="1:19">
      <c r="A2424" s="169">
        <v>45703</v>
      </c>
      <c r="B2424" s="162">
        <v>9293.5</v>
      </c>
      <c r="C2424" s="162">
        <v>4903.5</v>
      </c>
      <c r="D2424" s="162">
        <v>5762.32</v>
      </c>
      <c r="E2424" s="162">
        <v>6142.5</v>
      </c>
      <c r="F2424" s="162">
        <v>7538</v>
      </c>
      <c r="G2424" s="162">
        <v>299.42</v>
      </c>
      <c r="H2424" s="162">
        <v>8748</v>
      </c>
      <c r="I2424" s="162">
        <v>4762.75</v>
      </c>
      <c r="J2424" s="162">
        <v>7159</v>
      </c>
      <c r="K2424" s="162">
        <v>5048</v>
      </c>
      <c r="L2424" s="162">
        <v>5896.25</v>
      </c>
      <c r="M2424" s="162">
        <v>5202</v>
      </c>
      <c r="N2424" s="162">
        <v>70755.239999999991</v>
      </c>
      <c r="O2424" s="171">
        <v>82.7</v>
      </c>
      <c r="P2424" s="326" t="b">
        <f t="shared" ca="1" si="36"/>
        <v>0</v>
      </c>
      <c r="Q2424" s="234">
        <v>19959.32</v>
      </c>
      <c r="R2424" s="234">
        <v>27490.67</v>
      </c>
      <c r="S2424" s="234">
        <v>23305.25</v>
      </c>
    </row>
    <row r="2425" spans="1:19">
      <c r="A2425" s="169">
        <v>45704</v>
      </c>
      <c r="B2425" s="162">
        <v>9276</v>
      </c>
      <c r="C2425" s="162">
        <v>4820</v>
      </c>
      <c r="D2425" s="162">
        <v>5742.16</v>
      </c>
      <c r="E2425" s="162">
        <v>6016.375</v>
      </c>
      <c r="F2425" s="162">
        <v>7566.5</v>
      </c>
      <c r="G2425" s="162">
        <v>280.64999999999998</v>
      </c>
      <c r="H2425" s="162">
        <v>8435.75</v>
      </c>
      <c r="I2425" s="162">
        <v>4537.25</v>
      </c>
      <c r="J2425" s="162">
        <v>7062.5</v>
      </c>
      <c r="K2425" s="162">
        <v>5135.25</v>
      </c>
      <c r="L2425" s="162">
        <v>5826.75</v>
      </c>
      <c r="M2425" s="162">
        <v>5017</v>
      </c>
      <c r="N2425" s="162">
        <v>69716.184999999998</v>
      </c>
      <c r="O2425" s="171">
        <v>72.8</v>
      </c>
      <c r="P2425" s="326" t="b">
        <f t="shared" ca="1" si="36"/>
        <v>0</v>
      </c>
      <c r="Q2425" s="234">
        <v>19838.16</v>
      </c>
      <c r="R2425" s="234">
        <v>26836.525000000001</v>
      </c>
      <c r="S2425" s="234">
        <v>23041.5</v>
      </c>
    </row>
    <row r="2426" spans="1:19">
      <c r="A2426" s="169">
        <v>45705</v>
      </c>
      <c r="B2426" s="162">
        <v>9281</v>
      </c>
      <c r="C2426" s="162">
        <v>4742.5</v>
      </c>
      <c r="D2426" s="162">
        <v>5440.64</v>
      </c>
      <c r="E2426" s="162">
        <v>6054</v>
      </c>
      <c r="F2426" s="162">
        <v>7224.5</v>
      </c>
      <c r="G2426" s="162">
        <v>280.05999999999995</v>
      </c>
      <c r="H2426" s="162">
        <v>8526</v>
      </c>
      <c r="I2426" s="162">
        <v>4317.25</v>
      </c>
      <c r="J2426" s="162">
        <v>6951.5</v>
      </c>
      <c r="K2426" s="162">
        <v>5003</v>
      </c>
      <c r="L2426" s="162">
        <v>5371.75</v>
      </c>
      <c r="M2426" s="162">
        <v>4823.75</v>
      </c>
      <c r="N2426" s="162">
        <v>68015.95</v>
      </c>
      <c r="O2426" s="171">
        <v>79.3</v>
      </c>
      <c r="P2426" s="326" t="b">
        <f t="shared" ca="1" si="36"/>
        <v>0</v>
      </c>
      <c r="Q2426" s="234">
        <v>19464.14</v>
      </c>
      <c r="R2426" s="234">
        <v>26401.809999999998</v>
      </c>
      <c r="S2426" s="234">
        <v>22150</v>
      </c>
    </row>
    <row r="2427" spans="1:19">
      <c r="A2427" s="169">
        <v>45706</v>
      </c>
      <c r="B2427" s="162">
        <v>9312.5</v>
      </c>
      <c r="C2427" s="162">
        <v>4230.5</v>
      </c>
      <c r="D2427" s="162">
        <v>5694.63</v>
      </c>
      <c r="E2427" s="162">
        <v>6202</v>
      </c>
      <c r="F2427" s="162">
        <v>7264</v>
      </c>
      <c r="G2427" s="162">
        <v>282.20999999999998</v>
      </c>
      <c r="H2427" s="162">
        <v>8614</v>
      </c>
      <c r="I2427" s="162">
        <v>4366</v>
      </c>
      <c r="J2427" s="162">
        <v>6796</v>
      </c>
      <c r="K2427" s="162">
        <v>5130</v>
      </c>
      <c r="L2427" s="162">
        <v>4260</v>
      </c>
      <c r="M2427" s="162">
        <v>5426</v>
      </c>
      <c r="N2427" s="162">
        <v>67577.84</v>
      </c>
      <c r="O2427" s="171">
        <v>75.8</v>
      </c>
      <c r="P2427" s="326" t="b">
        <f t="shared" ca="1" si="36"/>
        <v>0</v>
      </c>
      <c r="Q2427" s="234">
        <v>19237.63</v>
      </c>
      <c r="R2427" s="234">
        <v>26728.21</v>
      </c>
      <c r="S2427" s="234">
        <v>21612</v>
      </c>
    </row>
    <row r="2428" spans="1:19">
      <c r="A2428" s="169">
        <v>45707</v>
      </c>
      <c r="B2428" s="162">
        <v>9366.5</v>
      </c>
      <c r="C2428" s="162">
        <v>4450</v>
      </c>
      <c r="D2428" s="162">
        <v>5601.77</v>
      </c>
      <c r="E2428" s="162">
        <v>5503.125</v>
      </c>
      <c r="F2428" s="162">
        <v>7443.5</v>
      </c>
      <c r="G2428" s="162">
        <v>276.35000000000002</v>
      </c>
      <c r="H2428" s="162">
        <v>8654</v>
      </c>
      <c r="I2428" s="162">
        <v>4325.75</v>
      </c>
      <c r="J2428" s="162">
        <v>6885</v>
      </c>
      <c r="K2428" s="162">
        <v>5169.75</v>
      </c>
      <c r="L2428" s="162">
        <v>4195.5</v>
      </c>
      <c r="M2428" s="162">
        <v>5700.75</v>
      </c>
      <c r="N2428" s="162">
        <v>67571.994999999995</v>
      </c>
      <c r="O2428" s="171">
        <v>79.900000000000006</v>
      </c>
      <c r="P2428" s="326" t="b">
        <f t="shared" ca="1" si="36"/>
        <v>0</v>
      </c>
      <c r="Q2428" s="234">
        <v>19418.27</v>
      </c>
      <c r="R2428" s="234">
        <v>26202.724999999999</v>
      </c>
      <c r="S2428" s="234">
        <v>21951</v>
      </c>
    </row>
    <row r="2429" spans="1:19">
      <c r="A2429" s="169">
        <v>45708</v>
      </c>
      <c r="B2429" s="162">
        <v>9454</v>
      </c>
      <c r="C2429" s="162">
        <v>4607.5</v>
      </c>
      <c r="D2429" s="162">
        <v>5658.33</v>
      </c>
      <c r="E2429" s="162">
        <v>5715.75</v>
      </c>
      <c r="F2429" s="162">
        <v>7308.5</v>
      </c>
      <c r="G2429" s="162">
        <v>278.63</v>
      </c>
      <c r="H2429" s="162">
        <v>8630</v>
      </c>
      <c r="I2429" s="162">
        <v>4472.25</v>
      </c>
      <c r="J2429" s="162">
        <v>7215.5</v>
      </c>
      <c r="K2429" s="162">
        <v>5124</v>
      </c>
      <c r="L2429" s="162">
        <v>6160.5</v>
      </c>
      <c r="M2429" s="162">
        <v>3961.5</v>
      </c>
      <c r="N2429" s="162">
        <v>68586.459999999992</v>
      </c>
      <c r="O2429" s="171">
        <v>82.3</v>
      </c>
      <c r="P2429" s="326" t="b">
        <f t="shared" ca="1" si="36"/>
        <v>0</v>
      </c>
      <c r="Q2429" s="234">
        <v>19719.830000000002</v>
      </c>
      <c r="R2429" s="234">
        <v>26405.129999999997</v>
      </c>
      <c r="S2429" s="234">
        <v>22461.5</v>
      </c>
    </row>
    <row r="2430" spans="1:19">
      <c r="A2430" s="169">
        <v>45709</v>
      </c>
      <c r="B2430" s="162">
        <v>9454.5</v>
      </c>
      <c r="C2430" s="162">
        <v>4507.5</v>
      </c>
      <c r="D2430" s="162">
        <v>5359.57</v>
      </c>
      <c r="E2430" s="162">
        <v>6107</v>
      </c>
      <c r="F2430" s="162">
        <v>7157.5</v>
      </c>
      <c r="G2430" s="162">
        <v>268.5</v>
      </c>
      <c r="H2430" s="162">
        <v>8546.75</v>
      </c>
      <c r="I2430" s="162">
        <v>4512.5</v>
      </c>
      <c r="J2430" s="162">
        <v>7391.5</v>
      </c>
      <c r="K2430" s="162">
        <v>5217</v>
      </c>
      <c r="L2430" s="162">
        <v>6313.5</v>
      </c>
      <c r="M2430" s="162">
        <v>3932.25</v>
      </c>
      <c r="N2430" s="162">
        <v>68768.070000000007</v>
      </c>
      <c r="O2430" s="171">
        <v>77.900000000000006</v>
      </c>
      <c r="P2430" s="326" t="b">
        <f t="shared" ca="1" si="36"/>
        <v>0</v>
      </c>
      <c r="Q2430" s="234">
        <v>19321.57</v>
      </c>
      <c r="R2430" s="234">
        <v>26592.25</v>
      </c>
      <c r="S2430" s="234">
        <v>22854.25</v>
      </c>
    </row>
    <row r="2431" spans="1:19">
      <c r="A2431" s="169">
        <v>45710</v>
      </c>
      <c r="B2431" s="162">
        <v>9607</v>
      </c>
      <c r="C2431" s="162">
        <v>4663</v>
      </c>
      <c r="D2431" s="162">
        <v>5608.15</v>
      </c>
      <c r="E2431" s="162">
        <v>6012</v>
      </c>
      <c r="F2431" s="162">
        <v>7454</v>
      </c>
      <c r="G2431" s="162">
        <v>269.78999999999996</v>
      </c>
      <c r="H2431" s="162">
        <v>8755.75</v>
      </c>
      <c r="I2431" s="162">
        <v>4600.75</v>
      </c>
      <c r="J2431" s="162">
        <v>7295</v>
      </c>
      <c r="K2431" s="162">
        <v>5230</v>
      </c>
      <c r="L2431" s="162">
        <v>5767</v>
      </c>
      <c r="M2431" s="162">
        <v>5155</v>
      </c>
      <c r="N2431" s="162">
        <v>70417.440000000002</v>
      </c>
      <c r="O2431" s="171">
        <v>86.7</v>
      </c>
      <c r="P2431" s="326" t="b">
        <f t="shared" ca="1" si="36"/>
        <v>0</v>
      </c>
      <c r="Q2431" s="234">
        <v>19878.150000000001</v>
      </c>
      <c r="R2431" s="234">
        <v>27092.29</v>
      </c>
      <c r="S2431" s="234">
        <v>23447</v>
      </c>
    </row>
    <row r="2432" spans="1:19">
      <c r="A2432" s="169">
        <v>45711</v>
      </c>
      <c r="B2432" s="162">
        <v>9520</v>
      </c>
      <c r="C2432" s="162">
        <v>4814.5</v>
      </c>
      <c r="D2432" s="162">
        <v>5549.91</v>
      </c>
      <c r="E2432" s="162">
        <v>6198.875</v>
      </c>
      <c r="F2432" s="162">
        <v>7581</v>
      </c>
      <c r="G2432" s="162">
        <v>274.60000000000002</v>
      </c>
      <c r="H2432" s="162">
        <v>8768.5</v>
      </c>
      <c r="I2432" s="162">
        <v>4658.25</v>
      </c>
      <c r="J2432" s="162">
        <v>7307.5</v>
      </c>
      <c r="K2432" s="162">
        <v>5275.75</v>
      </c>
      <c r="L2432" s="162">
        <v>5812</v>
      </c>
      <c r="M2432" s="162">
        <v>5079.25</v>
      </c>
      <c r="N2432" s="162">
        <v>70840.134999999995</v>
      </c>
      <c r="O2432" s="171">
        <v>84.1</v>
      </c>
      <c r="P2432" s="326" t="b">
        <f t="shared" ca="1" si="36"/>
        <v>0</v>
      </c>
      <c r="Q2432" s="234">
        <v>19884.41</v>
      </c>
      <c r="R2432" s="234">
        <v>27481.224999999999</v>
      </c>
      <c r="S2432" s="234">
        <v>23474.5</v>
      </c>
    </row>
    <row r="2433" spans="1:19">
      <c r="A2433" s="169">
        <v>45712</v>
      </c>
      <c r="B2433" s="162">
        <v>9949</v>
      </c>
      <c r="C2433" s="162">
        <v>4890.5</v>
      </c>
      <c r="D2433" s="162">
        <v>4859.9000000000005</v>
      </c>
      <c r="E2433" s="162">
        <v>6166.875</v>
      </c>
      <c r="F2433" s="162">
        <v>7294.5</v>
      </c>
      <c r="G2433" s="162">
        <v>169.92000000000002</v>
      </c>
      <c r="H2433" s="162">
        <v>8916.25</v>
      </c>
      <c r="I2433" s="162">
        <v>4769.75</v>
      </c>
      <c r="J2433" s="162">
        <v>7329</v>
      </c>
      <c r="K2433" s="162">
        <v>5494.5</v>
      </c>
      <c r="L2433" s="162">
        <v>5636</v>
      </c>
      <c r="M2433" s="162">
        <v>5256.75</v>
      </c>
      <c r="N2433" s="162">
        <v>70732.945000000007</v>
      </c>
      <c r="O2433" s="171">
        <v>73.7</v>
      </c>
      <c r="P2433" s="326" t="b">
        <f t="shared" ca="1" si="36"/>
        <v>0</v>
      </c>
      <c r="Q2433" s="234">
        <v>19699.400000000001</v>
      </c>
      <c r="R2433" s="234">
        <v>27317.294999999998</v>
      </c>
      <c r="S2433" s="234">
        <v>23716.25</v>
      </c>
    </row>
    <row r="2434" spans="1:19">
      <c r="A2434" s="169">
        <v>45713</v>
      </c>
      <c r="B2434" s="162">
        <v>9665.5</v>
      </c>
      <c r="C2434" s="162">
        <v>4714.5</v>
      </c>
      <c r="D2434" s="162">
        <v>5174.12</v>
      </c>
      <c r="E2434" s="162">
        <v>6362.75</v>
      </c>
      <c r="F2434" s="162">
        <v>7211.5</v>
      </c>
      <c r="G2434" s="162">
        <v>271.36</v>
      </c>
      <c r="H2434" s="162">
        <v>8712.75</v>
      </c>
      <c r="I2434" s="162">
        <v>4689.25</v>
      </c>
      <c r="J2434" s="162">
        <v>7260.5</v>
      </c>
      <c r="K2434" s="162">
        <v>5527.75</v>
      </c>
      <c r="L2434" s="162">
        <v>5459</v>
      </c>
      <c r="M2434" s="162">
        <v>4981.25</v>
      </c>
      <c r="N2434" s="162">
        <v>70030.23000000001</v>
      </c>
      <c r="O2434" s="171">
        <v>73.5</v>
      </c>
      <c r="P2434" s="326" t="b">
        <f t="shared" ca="1" si="36"/>
        <v>0</v>
      </c>
      <c r="Q2434" s="234">
        <v>19554.12</v>
      </c>
      <c r="R2434" s="234">
        <v>27247.61</v>
      </c>
      <c r="S2434" s="234">
        <v>23228.5</v>
      </c>
    </row>
    <row r="2435" spans="1:19">
      <c r="A2435" s="169">
        <v>45714</v>
      </c>
      <c r="B2435" s="162">
        <v>9415</v>
      </c>
      <c r="C2435" s="162">
        <v>4673</v>
      </c>
      <c r="D2435" s="162">
        <v>5123.1000000000004</v>
      </c>
      <c r="E2435" s="162">
        <v>6090</v>
      </c>
      <c r="F2435" s="162">
        <v>7088</v>
      </c>
      <c r="G2435" s="162">
        <v>275</v>
      </c>
      <c r="H2435" s="162">
        <v>8566.5</v>
      </c>
      <c r="I2435" s="162">
        <v>4514.25</v>
      </c>
      <c r="J2435" s="162">
        <v>7167</v>
      </c>
      <c r="K2435" s="162">
        <v>5367.75</v>
      </c>
      <c r="L2435" s="162">
        <v>5933.75</v>
      </c>
      <c r="M2435" s="162">
        <v>5140</v>
      </c>
      <c r="N2435" s="162">
        <v>69353.350000000006</v>
      </c>
      <c r="O2435" s="171">
        <v>75.400000000000006</v>
      </c>
      <c r="P2435" s="326" t="b">
        <f t="shared" ca="1" si="36"/>
        <v>0</v>
      </c>
      <c r="Q2435" s="234">
        <v>19211.099999999999</v>
      </c>
      <c r="R2435" s="234">
        <v>26533.75</v>
      </c>
      <c r="S2435" s="234">
        <v>23608.5</v>
      </c>
    </row>
    <row r="2436" spans="1:19">
      <c r="A2436" s="169">
        <v>45715</v>
      </c>
      <c r="B2436" s="162">
        <v>9404</v>
      </c>
      <c r="C2436" s="162">
        <v>4644</v>
      </c>
      <c r="D2436" s="162">
        <v>5225.01</v>
      </c>
      <c r="E2436" s="162">
        <v>6111.25</v>
      </c>
      <c r="F2436" s="162">
        <v>7328.5</v>
      </c>
      <c r="G2436" s="162">
        <v>286.87</v>
      </c>
      <c r="H2436" s="162">
        <v>8652.25</v>
      </c>
      <c r="I2436" s="162">
        <v>4440.75</v>
      </c>
      <c r="J2436" s="162">
        <v>7311</v>
      </c>
      <c r="K2436" s="162">
        <v>5454.75</v>
      </c>
      <c r="L2436" s="162">
        <v>5689.75</v>
      </c>
      <c r="M2436" s="162">
        <v>4841.25</v>
      </c>
      <c r="N2436" s="162">
        <v>69389.38</v>
      </c>
      <c r="O2436" s="171">
        <v>81.8</v>
      </c>
      <c r="P2436" s="326" t="b">
        <f t="shared" ca="1" si="36"/>
        <v>0</v>
      </c>
      <c r="Q2436" s="234">
        <v>19273.010000000002</v>
      </c>
      <c r="R2436" s="234">
        <v>26819.620000000003</v>
      </c>
      <c r="S2436" s="234">
        <v>23296.75</v>
      </c>
    </row>
    <row r="2437" spans="1:19">
      <c r="A2437" s="169">
        <v>45716</v>
      </c>
      <c r="B2437" s="162">
        <v>9410.5</v>
      </c>
      <c r="C2437" s="162">
        <v>4570.5</v>
      </c>
      <c r="D2437" s="162">
        <v>5090.1500000000005</v>
      </c>
      <c r="E2437" s="162">
        <v>6359.375</v>
      </c>
      <c r="F2437" s="162">
        <v>7214.5</v>
      </c>
      <c r="G2437" s="162">
        <v>-269.39999999999998</v>
      </c>
      <c r="H2437" s="162">
        <v>8596.75</v>
      </c>
      <c r="I2437" s="162">
        <v>4598</v>
      </c>
      <c r="J2437" s="162">
        <v>7162.5</v>
      </c>
      <c r="K2437" s="162">
        <v>5369.25</v>
      </c>
      <c r="L2437" s="162">
        <v>5703.5</v>
      </c>
      <c r="M2437" s="162">
        <v>4611</v>
      </c>
      <c r="N2437" s="162">
        <v>68416.625</v>
      </c>
      <c r="O2437" s="171">
        <v>88.28</v>
      </c>
      <c r="P2437" s="326" t="b">
        <f t="shared" ca="1" si="36"/>
        <v>0</v>
      </c>
      <c r="Q2437" s="234">
        <v>19071.150000000001</v>
      </c>
      <c r="R2437" s="234">
        <v>26499.224999999999</v>
      </c>
      <c r="S2437" s="234">
        <v>22846.25</v>
      </c>
    </row>
    <row r="2438" spans="1:19">
      <c r="A2438" s="169">
        <v>45717</v>
      </c>
      <c r="B2438" s="162">
        <v>9238</v>
      </c>
      <c r="C2438" s="162">
        <v>4606.5</v>
      </c>
      <c r="D2438" s="162">
        <v>5353.93</v>
      </c>
      <c r="E2438" s="162">
        <v>6008.5</v>
      </c>
      <c r="F2438" s="162">
        <v>7580.5</v>
      </c>
      <c r="G2438" s="162">
        <v>271.16000000000003</v>
      </c>
      <c r="H2438" s="162">
        <v>8436.25</v>
      </c>
      <c r="I2438" s="162">
        <v>4344.5</v>
      </c>
      <c r="J2438" s="162">
        <v>7158</v>
      </c>
      <c r="K2438" s="162">
        <v>5251.5</v>
      </c>
      <c r="L2438" s="162">
        <v>5777</v>
      </c>
      <c r="M2438" s="162">
        <v>4853</v>
      </c>
      <c r="N2438" s="162">
        <v>68878.84</v>
      </c>
      <c r="O2438" s="171">
        <v>85.4</v>
      </c>
      <c r="P2438" s="326" t="b">
        <f t="shared" ca="1" si="36"/>
        <v>0</v>
      </c>
      <c r="Q2438" s="234">
        <v>19198.43</v>
      </c>
      <c r="R2438" s="234">
        <v>26640.91</v>
      </c>
      <c r="S2438" s="234">
        <v>23039.5</v>
      </c>
    </row>
    <row r="2439" spans="1:19">
      <c r="A2439" s="169">
        <v>45718</v>
      </c>
      <c r="B2439" s="162">
        <v>9075</v>
      </c>
      <c r="C2439" s="162">
        <v>4315.5</v>
      </c>
      <c r="D2439" s="162">
        <v>5205.29</v>
      </c>
      <c r="E2439" s="162">
        <v>6019.25</v>
      </c>
      <c r="F2439" s="162">
        <v>7528</v>
      </c>
      <c r="G2439" s="162">
        <v>276.97000000000003</v>
      </c>
      <c r="H2439" s="162">
        <v>8287.5</v>
      </c>
      <c r="I2439" s="162">
        <v>4190.25</v>
      </c>
      <c r="J2439" s="162">
        <v>6993</v>
      </c>
      <c r="K2439" s="162">
        <v>5118.5</v>
      </c>
      <c r="L2439" s="162">
        <v>5709.5</v>
      </c>
      <c r="M2439" s="162">
        <v>4629.25</v>
      </c>
      <c r="N2439" s="162">
        <v>67348.010000000009</v>
      </c>
      <c r="O2439" s="171">
        <v>55.9</v>
      </c>
      <c r="P2439" s="326" t="b">
        <f t="shared" ca="1" si="36"/>
        <v>0</v>
      </c>
      <c r="Q2439" s="234">
        <v>18595.79</v>
      </c>
      <c r="R2439" s="234">
        <v>26301.97</v>
      </c>
      <c r="S2439" s="234">
        <v>22450.25</v>
      </c>
    </row>
    <row r="2440" spans="1:19">
      <c r="A2440" s="169">
        <v>45719</v>
      </c>
      <c r="B2440" s="162">
        <v>8859.5</v>
      </c>
      <c r="C2440" s="162">
        <v>4179.5</v>
      </c>
      <c r="D2440" s="162">
        <v>5161.16</v>
      </c>
      <c r="E2440" s="162">
        <v>5681.875</v>
      </c>
      <c r="F2440" s="162">
        <v>7276.5</v>
      </c>
      <c r="G2440" s="162">
        <v>278.10000000000002</v>
      </c>
      <c r="H2440" s="162">
        <v>8020.75</v>
      </c>
      <c r="I2440" s="162">
        <v>4178</v>
      </c>
      <c r="J2440" s="162">
        <v>7009.5</v>
      </c>
      <c r="K2440" s="162">
        <v>5063.5</v>
      </c>
      <c r="L2440" s="162">
        <v>5660.75</v>
      </c>
      <c r="M2440" s="162">
        <v>4612.5</v>
      </c>
      <c r="N2440" s="162">
        <v>65981.634999999995</v>
      </c>
      <c r="O2440" s="171">
        <v>65.599999999999994</v>
      </c>
      <c r="P2440" s="326" t="b">
        <f t="shared" ca="1" si="36"/>
        <v>0</v>
      </c>
      <c r="Q2440" s="234">
        <v>18200.16</v>
      </c>
      <c r="R2440" s="234">
        <v>25435.224999999999</v>
      </c>
      <c r="S2440" s="234">
        <v>22346.25</v>
      </c>
    </row>
    <row r="2441" spans="1:19">
      <c r="A2441" s="169">
        <v>45720</v>
      </c>
      <c r="B2441" s="162">
        <v>9026.5</v>
      </c>
      <c r="C2441" s="162">
        <v>4325</v>
      </c>
      <c r="D2441" s="162">
        <v>5028.0700000000006</v>
      </c>
      <c r="E2441" s="162">
        <v>6326.25</v>
      </c>
      <c r="F2441" s="162">
        <v>7360.5</v>
      </c>
      <c r="G2441" s="162">
        <v>263.16999999999996</v>
      </c>
      <c r="H2441" s="162">
        <v>8098.75</v>
      </c>
      <c r="I2441" s="162">
        <v>4431.75</v>
      </c>
      <c r="J2441" s="162">
        <v>6956.5</v>
      </c>
      <c r="K2441" s="162">
        <v>5039</v>
      </c>
      <c r="L2441" s="162">
        <v>5741.75</v>
      </c>
      <c r="M2441" s="162">
        <v>4612</v>
      </c>
      <c r="N2441" s="162">
        <v>67209.239999999991</v>
      </c>
      <c r="O2441" s="171">
        <v>65.8</v>
      </c>
      <c r="P2441" s="326" t="b">
        <f t="shared" ca="1" si="36"/>
        <v>0</v>
      </c>
      <c r="Q2441" s="234">
        <v>18379.57</v>
      </c>
      <c r="R2441" s="234">
        <v>26480.42</v>
      </c>
      <c r="S2441" s="234">
        <v>22349.25</v>
      </c>
    </row>
    <row r="2442" spans="1:19">
      <c r="A2442" s="169">
        <v>45721</v>
      </c>
      <c r="B2442" s="162">
        <v>8967</v>
      </c>
      <c r="C2442" s="162">
        <v>4442.5</v>
      </c>
      <c r="D2442" s="162">
        <v>5088.2299999999996</v>
      </c>
      <c r="E2442" s="162">
        <v>5714.875</v>
      </c>
      <c r="F2442" s="162">
        <v>7284.5</v>
      </c>
      <c r="G2442" s="162">
        <v>259.75</v>
      </c>
      <c r="H2442" s="162">
        <v>8292.25</v>
      </c>
      <c r="I2442" s="162">
        <v>4170.75</v>
      </c>
      <c r="J2442" s="162">
        <v>7005.5</v>
      </c>
      <c r="K2442" s="162">
        <v>4976</v>
      </c>
      <c r="L2442" s="162">
        <v>5502.5</v>
      </c>
      <c r="M2442" s="162">
        <v>4640</v>
      </c>
      <c r="N2442" s="162">
        <v>66343.854999999996</v>
      </c>
      <c r="O2442" s="171">
        <v>65.099999999999994</v>
      </c>
      <c r="P2442" s="326" t="b">
        <f t="shared" ca="1" si="36"/>
        <v>0</v>
      </c>
      <c r="Q2442" s="234">
        <v>18497.73</v>
      </c>
      <c r="R2442" s="234">
        <v>25722.125</v>
      </c>
      <c r="S2442" s="234">
        <v>22124</v>
      </c>
    </row>
    <row r="2443" spans="1:19">
      <c r="A2443" s="169">
        <v>45722</v>
      </c>
      <c r="B2443" s="162">
        <v>9129</v>
      </c>
      <c r="C2443" s="162">
        <v>4653</v>
      </c>
      <c r="D2443" s="162">
        <v>5148.8600000000006</v>
      </c>
      <c r="E2443" s="162">
        <v>5612.875</v>
      </c>
      <c r="F2443" s="162">
        <v>7194.5</v>
      </c>
      <c r="G2443" s="162">
        <v>264.77</v>
      </c>
      <c r="H2443" s="162">
        <v>8798.25</v>
      </c>
      <c r="I2443" s="162">
        <v>4207</v>
      </c>
      <c r="J2443" s="162">
        <v>6918.5</v>
      </c>
      <c r="K2443" s="162">
        <v>5123</v>
      </c>
      <c r="L2443" s="162">
        <v>5478</v>
      </c>
      <c r="M2443" s="162">
        <v>4608.75</v>
      </c>
      <c r="N2443" s="162">
        <v>67136.505000000005</v>
      </c>
      <c r="O2443" s="171">
        <v>67.459999999999994</v>
      </c>
      <c r="P2443" s="326" t="b">
        <f t="shared" ca="1" si="36"/>
        <v>0</v>
      </c>
      <c r="Q2443" s="234">
        <v>18930.86</v>
      </c>
      <c r="R2443" s="234">
        <v>26077.395</v>
      </c>
      <c r="S2443" s="234">
        <v>22128.25</v>
      </c>
    </row>
    <row r="2444" spans="1:19">
      <c r="A2444" s="169">
        <v>45723</v>
      </c>
      <c r="B2444" s="162">
        <v>9488</v>
      </c>
      <c r="C2444" s="162">
        <v>4918</v>
      </c>
      <c r="D2444" s="162">
        <v>5074.1900000000005</v>
      </c>
      <c r="E2444" s="162">
        <v>5736.5</v>
      </c>
      <c r="F2444" s="162">
        <v>7155</v>
      </c>
      <c r="G2444" s="162">
        <v>267.08000000000004</v>
      </c>
      <c r="H2444" s="162">
        <v>8900.75</v>
      </c>
      <c r="I2444" s="162">
        <v>4648.5</v>
      </c>
      <c r="J2444" s="162">
        <v>7110.5</v>
      </c>
      <c r="K2444" s="162">
        <v>5527</v>
      </c>
      <c r="L2444" s="162">
        <v>5643.25</v>
      </c>
      <c r="M2444" s="162">
        <v>5107.5</v>
      </c>
      <c r="N2444" s="162">
        <v>69576.27</v>
      </c>
      <c r="O2444" s="171">
        <v>67.099999999999994</v>
      </c>
      <c r="P2444" s="326" t="b">
        <f t="shared" ca="1" si="36"/>
        <v>0</v>
      </c>
      <c r="Q2444" s="234">
        <v>19480.190000000002</v>
      </c>
      <c r="R2444" s="234">
        <v>26707.83</v>
      </c>
      <c r="S2444" s="234">
        <v>23388.25</v>
      </c>
    </row>
    <row r="2445" spans="1:19">
      <c r="A2445" s="169">
        <v>45724</v>
      </c>
      <c r="B2445" s="162">
        <v>9280.5</v>
      </c>
      <c r="C2445" s="162">
        <v>4749.5</v>
      </c>
      <c r="D2445" s="162">
        <v>5215.9399999999996</v>
      </c>
      <c r="E2445" s="162">
        <v>6383.5</v>
      </c>
      <c r="F2445" s="162">
        <v>7459</v>
      </c>
      <c r="G2445" s="162">
        <v>280.26</v>
      </c>
      <c r="H2445" s="162">
        <v>8791.75</v>
      </c>
      <c r="I2445" s="162">
        <v>4853.25</v>
      </c>
      <c r="J2445" s="162">
        <v>7281.5</v>
      </c>
      <c r="K2445" s="162">
        <v>5811.5</v>
      </c>
      <c r="L2445" s="162">
        <v>5786</v>
      </c>
      <c r="M2445" s="162">
        <v>5157</v>
      </c>
      <c r="N2445" s="162">
        <v>71049.700000000012</v>
      </c>
      <c r="O2445" s="171">
        <v>67.3</v>
      </c>
      <c r="P2445" s="326" t="b">
        <f t="shared" ca="1" si="36"/>
        <v>0</v>
      </c>
      <c r="Q2445" s="234">
        <v>19245.939999999999</v>
      </c>
      <c r="R2445" s="234">
        <v>27767.760000000002</v>
      </c>
      <c r="S2445" s="234">
        <v>24036</v>
      </c>
    </row>
    <row r="2446" spans="1:19">
      <c r="A2446" s="169">
        <v>45725</v>
      </c>
      <c r="B2446" s="162">
        <v>9127</v>
      </c>
      <c r="C2446" s="162">
        <v>4396.5</v>
      </c>
      <c r="D2446" s="162">
        <v>5187.97</v>
      </c>
      <c r="E2446" s="162">
        <v>6310.125</v>
      </c>
      <c r="F2446" s="162">
        <v>7323</v>
      </c>
      <c r="G2446" s="162">
        <v>275.38</v>
      </c>
      <c r="H2446" s="162">
        <v>8510.5</v>
      </c>
      <c r="I2446" s="162">
        <v>4383.75</v>
      </c>
      <c r="J2446" s="162">
        <v>6909</v>
      </c>
      <c r="K2446" s="162">
        <v>5517</v>
      </c>
      <c r="L2446" s="162">
        <v>5602.5</v>
      </c>
      <c r="M2446" s="162">
        <v>4968.5</v>
      </c>
      <c r="N2446" s="162">
        <v>68511.225000000006</v>
      </c>
      <c r="O2446" s="171">
        <v>58</v>
      </c>
      <c r="P2446" s="326" t="b">
        <f t="shared" ca="1" si="36"/>
        <v>0</v>
      </c>
      <c r="Q2446" s="234">
        <v>18711.47</v>
      </c>
      <c r="R2446" s="234">
        <v>26802.754999999997</v>
      </c>
      <c r="S2446" s="234">
        <v>22997</v>
      </c>
    </row>
    <row r="2447" spans="1:19">
      <c r="A2447" s="169">
        <v>45726</v>
      </c>
      <c r="B2447" s="162">
        <v>9121</v>
      </c>
      <c r="C2447" s="162">
        <v>4309</v>
      </c>
      <c r="D2447" s="162">
        <v>5087.78</v>
      </c>
      <c r="E2447" s="162">
        <v>5980.75</v>
      </c>
      <c r="F2447" s="162">
        <v>7250</v>
      </c>
      <c r="G2447" s="162">
        <v>286.62</v>
      </c>
      <c r="H2447" s="162">
        <v>8491.75</v>
      </c>
      <c r="I2447" s="162">
        <v>4274.75</v>
      </c>
      <c r="J2447" s="162">
        <v>6793</v>
      </c>
      <c r="K2447" s="162">
        <v>5171</v>
      </c>
      <c r="L2447" s="162">
        <v>5228</v>
      </c>
      <c r="M2447" s="162">
        <v>4587.75</v>
      </c>
      <c r="N2447" s="162">
        <v>66581.399999999994</v>
      </c>
      <c r="O2447" s="171">
        <v>65.8</v>
      </c>
      <c r="P2447" s="326" t="b">
        <f t="shared" ca="1" si="36"/>
        <v>0</v>
      </c>
      <c r="Q2447" s="234">
        <v>18517.78</v>
      </c>
      <c r="R2447" s="234">
        <v>26283.870000000003</v>
      </c>
      <c r="S2447" s="234">
        <v>21779.75</v>
      </c>
    </row>
    <row r="2448" spans="1:19">
      <c r="A2448" s="169">
        <v>45727</v>
      </c>
      <c r="B2448" s="162">
        <v>9088</v>
      </c>
      <c r="C2448" s="162">
        <v>4443</v>
      </c>
      <c r="D2448" s="162">
        <v>5001.75</v>
      </c>
      <c r="E2448" s="162">
        <v>6509.75</v>
      </c>
      <c r="F2448" s="162">
        <v>7380</v>
      </c>
      <c r="G2448" s="162">
        <v>280.2</v>
      </c>
      <c r="H2448" s="162">
        <v>8499.25</v>
      </c>
      <c r="I2448" s="162">
        <v>4386.75</v>
      </c>
      <c r="J2448" s="162">
        <v>6792</v>
      </c>
      <c r="K2448" s="162">
        <v>5054.5</v>
      </c>
      <c r="L2448" s="162">
        <v>5226.75</v>
      </c>
      <c r="M2448" s="162">
        <v>4235.5</v>
      </c>
      <c r="N2448" s="162">
        <v>66897.45</v>
      </c>
      <c r="O2448" s="171">
        <v>69.87</v>
      </c>
      <c r="P2448" s="326" t="b">
        <f t="shared" ca="1" si="36"/>
        <v>0</v>
      </c>
      <c r="Q2448" s="234">
        <v>18532.75</v>
      </c>
      <c r="R2448" s="234">
        <v>27055.95</v>
      </c>
      <c r="S2448" s="234">
        <v>21308.75</v>
      </c>
    </row>
    <row r="2449" spans="1:19">
      <c r="A2449" s="169">
        <v>45728</v>
      </c>
      <c r="B2449" s="162">
        <v>8994</v>
      </c>
      <c r="C2449" s="162">
        <v>4356</v>
      </c>
      <c r="D2449" s="162">
        <v>5299.36</v>
      </c>
      <c r="E2449" s="162">
        <v>6238.375</v>
      </c>
      <c r="F2449" s="162">
        <v>7177</v>
      </c>
      <c r="G2449" s="162">
        <v>263.74</v>
      </c>
      <c r="H2449" s="162">
        <v>8233.5</v>
      </c>
      <c r="I2449" s="162">
        <v>4477.25</v>
      </c>
      <c r="J2449" s="162">
        <v>6935</v>
      </c>
      <c r="K2449" s="162">
        <v>5049.5</v>
      </c>
      <c r="L2449" s="162">
        <v>5602.5</v>
      </c>
      <c r="M2449" s="162">
        <v>4340.25</v>
      </c>
      <c r="N2449" s="162">
        <v>66966.475000000006</v>
      </c>
      <c r="O2449" s="171">
        <v>77.099999999999994</v>
      </c>
      <c r="P2449" s="326" t="b">
        <f t="shared" ca="1" si="36"/>
        <v>0</v>
      </c>
      <c r="Q2449" s="234">
        <v>18649.36</v>
      </c>
      <c r="R2449" s="234">
        <v>26389.864999999998</v>
      </c>
      <c r="S2449" s="234">
        <v>21927.25</v>
      </c>
    </row>
    <row r="2450" spans="1:19">
      <c r="A2450" s="169">
        <v>45729</v>
      </c>
      <c r="B2450" s="162">
        <v>9295</v>
      </c>
      <c r="C2450" s="162">
        <v>4157</v>
      </c>
      <c r="D2450" s="162">
        <v>5491.97</v>
      </c>
      <c r="E2450" s="162">
        <v>5948.375</v>
      </c>
      <c r="F2450" s="162">
        <v>7212.5</v>
      </c>
      <c r="G2450" s="162">
        <v>279.86</v>
      </c>
      <c r="H2450" s="162">
        <v>8012.5</v>
      </c>
      <c r="I2450" s="162">
        <v>4381.75</v>
      </c>
      <c r="J2450" s="162">
        <v>7007</v>
      </c>
      <c r="K2450" s="162">
        <v>5073.5</v>
      </c>
      <c r="L2450" s="162">
        <v>5633.75</v>
      </c>
      <c r="M2450" s="162">
        <v>4500.75</v>
      </c>
      <c r="N2450" s="162">
        <v>66993.955000000002</v>
      </c>
      <c r="O2450" s="171">
        <v>70.5</v>
      </c>
      <c r="P2450" s="326" t="b">
        <f t="shared" ca="1" si="36"/>
        <v>0</v>
      </c>
      <c r="Q2450" s="234">
        <v>18943.97</v>
      </c>
      <c r="R2450" s="234">
        <v>25834.985000000001</v>
      </c>
      <c r="S2450" s="234">
        <v>22215</v>
      </c>
    </row>
    <row r="2451" spans="1:19">
      <c r="A2451" s="169">
        <v>45730</v>
      </c>
      <c r="B2451" s="162">
        <v>9026.5</v>
      </c>
      <c r="C2451" s="162">
        <v>4109.5</v>
      </c>
      <c r="D2451" s="162">
        <v>5542.1900000000005</v>
      </c>
      <c r="E2451" s="162">
        <v>6555.25</v>
      </c>
      <c r="F2451" s="162">
        <v>7351.5</v>
      </c>
      <c r="G2451" s="162">
        <v>268.13</v>
      </c>
      <c r="H2451" s="162">
        <v>8105.5</v>
      </c>
      <c r="I2451" s="162">
        <v>4515.25</v>
      </c>
      <c r="J2451" s="162">
        <v>6983.5</v>
      </c>
      <c r="K2451" s="162">
        <v>5025.5</v>
      </c>
      <c r="L2451" s="162">
        <v>5452.75</v>
      </c>
      <c r="M2451" s="162">
        <v>4361.25</v>
      </c>
      <c r="N2451" s="162">
        <v>67296.820000000007</v>
      </c>
      <c r="O2451" s="171">
        <v>71.2</v>
      </c>
      <c r="P2451" s="326" t="b">
        <f t="shared" ca="1" si="36"/>
        <v>0</v>
      </c>
      <c r="Q2451" s="234">
        <v>18678.190000000002</v>
      </c>
      <c r="R2451" s="234">
        <v>26795.629999999997</v>
      </c>
      <c r="S2451" s="234">
        <v>21823</v>
      </c>
    </row>
    <row r="2452" spans="1:19">
      <c r="A2452" s="169">
        <v>45731</v>
      </c>
      <c r="B2452" s="162">
        <v>9223</v>
      </c>
      <c r="C2452" s="162">
        <v>4163.5</v>
      </c>
      <c r="D2452" s="162">
        <v>6002.1699999999992</v>
      </c>
      <c r="E2452" s="162">
        <v>6888.75</v>
      </c>
      <c r="F2452" s="162">
        <v>7741</v>
      </c>
      <c r="G2452" s="162">
        <v>279.79000000000002</v>
      </c>
      <c r="H2452" s="162">
        <v>8245.25</v>
      </c>
      <c r="I2452" s="162">
        <v>4446</v>
      </c>
      <c r="J2452" s="162">
        <v>7106</v>
      </c>
      <c r="K2452" s="162">
        <v>5131.5</v>
      </c>
      <c r="L2452" s="162">
        <v>5602.25</v>
      </c>
      <c r="M2452" s="162">
        <v>4377.25</v>
      </c>
      <c r="N2452" s="162">
        <v>69206.459999999992</v>
      </c>
      <c r="O2452" s="171">
        <v>76.328000000000003</v>
      </c>
      <c r="P2452" s="326" t="b">
        <f t="shared" ca="1" si="36"/>
        <v>0</v>
      </c>
      <c r="Q2452" s="234">
        <v>19388.669999999998</v>
      </c>
      <c r="R2452" s="234">
        <v>27600.79</v>
      </c>
      <c r="S2452" s="234">
        <v>22217</v>
      </c>
    </row>
    <row r="2453" spans="1:19">
      <c r="A2453" s="169">
        <v>45732</v>
      </c>
      <c r="B2453" s="162">
        <v>8906</v>
      </c>
      <c r="C2453" s="162">
        <v>4373.5</v>
      </c>
      <c r="D2453" s="162">
        <v>5789.54</v>
      </c>
      <c r="E2453" s="162">
        <v>6232.625</v>
      </c>
      <c r="F2453" s="162">
        <v>7661.5</v>
      </c>
      <c r="G2453" s="162">
        <v>283.37</v>
      </c>
      <c r="H2453" s="162">
        <v>8394.25</v>
      </c>
      <c r="I2453" s="162">
        <v>4161.25</v>
      </c>
      <c r="J2453" s="162">
        <v>6755</v>
      </c>
      <c r="K2453" s="162">
        <v>5213</v>
      </c>
      <c r="L2453" s="162">
        <v>5184.5</v>
      </c>
      <c r="M2453" s="162">
        <v>4374.25</v>
      </c>
      <c r="N2453" s="162">
        <v>67328.785000000003</v>
      </c>
      <c r="O2453" s="171">
        <v>62</v>
      </c>
      <c r="P2453" s="326" t="b">
        <f t="shared" ca="1" si="36"/>
        <v>0</v>
      </c>
      <c r="Q2453" s="234">
        <v>19069.04</v>
      </c>
      <c r="R2453" s="234">
        <v>26732.995000000003</v>
      </c>
      <c r="S2453" s="234">
        <v>21526.75</v>
      </c>
    </row>
    <row r="2454" spans="1:19">
      <c r="A2454" s="169">
        <v>45733</v>
      </c>
      <c r="B2454" s="162">
        <v>9442</v>
      </c>
      <c r="C2454" s="162">
        <v>4629</v>
      </c>
      <c r="D2454" s="162">
        <v>5533.88</v>
      </c>
      <c r="E2454" s="162">
        <v>5925.25</v>
      </c>
      <c r="F2454" s="162">
        <v>7331</v>
      </c>
      <c r="G2454" s="162">
        <v>271.49</v>
      </c>
      <c r="H2454" s="162">
        <v>8549.5</v>
      </c>
      <c r="I2454" s="162">
        <v>4308</v>
      </c>
      <c r="J2454" s="162">
        <v>6857</v>
      </c>
      <c r="K2454" s="162">
        <v>5423.5</v>
      </c>
      <c r="L2454" s="162">
        <v>5372.25</v>
      </c>
      <c r="M2454" s="162">
        <v>4622</v>
      </c>
      <c r="N2454" s="162">
        <v>68264.87</v>
      </c>
      <c r="O2454" s="171">
        <v>79.3</v>
      </c>
      <c r="P2454" s="326" t="b">
        <f t="shared" ca="1" si="36"/>
        <v>0</v>
      </c>
      <c r="Q2454" s="234">
        <v>19604.88</v>
      </c>
      <c r="R2454" s="234">
        <v>26385.239999999998</v>
      </c>
      <c r="S2454" s="234">
        <v>22274.75</v>
      </c>
    </row>
    <row r="2455" spans="1:19">
      <c r="A2455" s="169">
        <v>45734</v>
      </c>
      <c r="B2455" s="162">
        <v>9577</v>
      </c>
      <c r="C2455" s="162">
        <v>5088.5</v>
      </c>
      <c r="D2455" s="162">
        <v>5623.52</v>
      </c>
      <c r="E2455" s="162">
        <v>5722.75</v>
      </c>
      <c r="F2455" s="162">
        <v>7460.5</v>
      </c>
      <c r="G2455" s="162">
        <v>276.08999999999997</v>
      </c>
      <c r="H2455" s="162">
        <v>8980.75</v>
      </c>
      <c r="I2455" s="162">
        <v>4422</v>
      </c>
      <c r="J2455" s="162">
        <v>7140.5</v>
      </c>
      <c r="K2455" s="162">
        <v>5408</v>
      </c>
      <c r="L2455" s="162">
        <v>5376</v>
      </c>
      <c r="M2455" s="162">
        <v>4668.5</v>
      </c>
      <c r="N2455" s="162">
        <v>69744.11</v>
      </c>
      <c r="O2455" s="171">
        <v>81.131428571428572</v>
      </c>
      <c r="P2455" s="326" t="b">
        <f t="shared" ca="1" si="36"/>
        <v>0</v>
      </c>
      <c r="Q2455" s="234">
        <v>20289.02</v>
      </c>
      <c r="R2455" s="234">
        <v>26862.09</v>
      </c>
      <c r="S2455" s="234">
        <v>22593</v>
      </c>
    </row>
    <row r="2456" spans="1:19">
      <c r="A2456" s="169">
        <v>45735</v>
      </c>
      <c r="B2456" s="162">
        <v>9535.5</v>
      </c>
      <c r="C2456" s="162">
        <v>4820</v>
      </c>
      <c r="D2456" s="162">
        <v>5738.27</v>
      </c>
      <c r="E2456" s="162">
        <v>5514.75</v>
      </c>
      <c r="F2456" s="162">
        <v>7293.5</v>
      </c>
      <c r="G2456" s="162">
        <v>293.54999999999995</v>
      </c>
      <c r="H2456" s="162">
        <v>8994</v>
      </c>
      <c r="I2456" s="162">
        <v>4412</v>
      </c>
      <c r="J2456" s="162">
        <v>7069</v>
      </c>
      <c r="K2456" s="162">
        <v>5384</v>
      </c>
      <c r="L2456" s="162">
        <v>5408.5</v>
      </c>
      <c r="M2456" s="162">
        <v>4634.75</v>
      </c>
      <c r="N2456" s="162">
        <v>69097.820000000007</v>
      </c>
      <c r="O2456" s="171">
        <v>79.8</v>
      </c>
      <c r="P2456" s="326" t="b">
        <f t="shared" ca="1" si="36"/>
        <v>0</v>
      </c>
      <c r="Q2456" s="234">
        <v>20093.77</v>
      </c>
      <c r="R2456" s="234">
        <v>26507.8</v>
      </c>
      <c r="S2456" s="234">
        <v>22496.25</v>
      </c>
    </row>
    <row r="2457" spans="1:19">
      <c r="A2457" s="169">
        <v>45736</v>
      </c>
      <c r="B2457" s="162">
        <v>9412</v>
      </c>
      <c r="C2457" s="162">
        <v>4738.5</v>
      </c>
      <c r="D2457" s="162">
        <v>5848.58</v>
      </c>
      <c r="E2457" s="162">
        <v>5934.75</v>
      </c>
      <c r="F2457" s="162">
        <v>7344</v>
      </c>
      <c r="G2457" s="162">
        <v>294.42999999999995</v>
      </c>
      <c r="H2457" s="162">
        <v>9163.25</v>
      </c>
      <c r="I2457" s="162">
        <v>4392.25</v>
      </c>
      <c r="J2457" s="162">
        <v>6954</v>
      </c>
      <c r="K2457" s="162">
        <v>5254</v>
      </c>
      <c r="L2457" s="162">
        <v>5285.25</v>
      </c>
      <c r="M2457" s="162">
        <v>4505.75</v>
      </c>
      <c r="N2457" s="162">
        <v>69126.760000000009</v>
      </c>
      <c r="O2457" s="171">
        <v>89.8</v>
      </c>
      <c r="P2457" s="326" t="b">
        <f t="shared" ca="1" si="36"/>
        <v>0</v>
      </c>
      <c r="Q2457" s="234">
        <v>19999.080000000002</v>
      </c>
      <c r="R2457" s="234">
        <v>27128.68</v>
      </c>
      <c r="S2457" s="234">
        <v>21999</v>
      </c>
    </row>
    <row r="2458" spans="1:19">
      <c r="A2458" s="169">
        <v>45737</v>
      </c>
      <c r="B2458" s="162">
        <v>9697.5</v>
      </c>
      <c r="C2458" s="162">
        <v>4726</v>
      </c>
      <c r="D2458" s="162">
        <v>6069.2800000000007</v>
      </c>
      <c r="E2458" s="162">
        <v>5967</v>
      </c>
      <c r="F2458" s="162">
        <v>7489.5</v>
      </c>
      <c r="G2458" s="162">
        <v>289.05999999999995</v>
      </c>
      <c r="H2458" s="162">
        <v>9127.5</v>
      </c>
      <c r="I2458" s="162">
        <v>4580.75</v>
      </c>
      <c r="J2458" s="162">
        <v>6979</v>
      </c>
      <c r="K2458" s="162">
        <v>5397.5</v>
      </c>
      <c r="L2458" s="162">
        <v>5227.75</v>
      </c>
      <c r="M2458" s="162">
        <v>4433</v>
      </c>
      <c r="N2458" s="162">
        <v>69983.839999999997</v>
      </c>
      <c r="O2458" s="171">
        <v>86.84</v>
      </c>
      <c r="P2458" s="326" t="b">
        <f t="shared" ca="1" si="36"/>
        <v>0</v>
      </c>
      <c r="Q2458" s="234">
        <v>20492.78</v>
      </c>
      <c r="R2458" s="234">
        <v>27453.809999999998</v>
      </c>
      <c r="S2458" s="234">
        <v>22037.25</v>
      </c>
    </row>
    <row r="2459" spans="1:19">
      <c r="A2459" s="169">
        <v>45738</v>
      </c>
      <c r="B2459" s="162">
        <v>9745</v>
      </c>
      <c r="C2459" s="162">
        <v>4722</v>
      </c>
      <c r="D2459" s="162">
        <v>5920.9000000000005</v>
      </c>
      <c r="E2459" s="162">
        <v>5978.25</v>
      </c>
      <c r="F2459" s="162">
        <v>7584</v>
      </c>
      <c r="G2459" s="162">
        <v>290.20000000000005</v>
      </c>
      <c r="H2459" s="162">
        <v>8810.75</v>
      </c>
      <c r="I2459" s="162">
        <v>4413</v>
      </c>
      <c r="J2459" s="162">
        <v>7042.5</v>
      </c>
      <c r="K2459" s="162">
        <v>5426.5</v>
      </c>
      <c r="L2459" s="162">
        <v>5190</v>
      </c>
      <c r="M2459" s="162">
        <v>4350.25</v>
      </c>
      <c r="N2459" s="162">
        <v>69473.350000000006</v>
      </c>
      <c r="O2459" s="171">
        <v>89.1</v>
      </c>
      <c r="P2459" s="326" t="b">
        <f t="shared" ca="1" si="36"/>
        <v>0</v>
      </c>
      <c r="Q2459" s="234">
        <v>20387.900000000001</v>
      </c>
      <c r="R2459" s="234">
        <v>27076.2</v>
      </c>
      <c r="S2459" s="234">
        <v>22009.25</v>
      </c>
    </row>
    <row r="2460" spans="1:19">
      <c r="A2460" s="169">
        <v>45739</v>
      </c>
      <c r="B2460" s="162">
        <v>9355</v>
      </c>
      <c r="C2460" s="162">
        <v>4474.5</v>
      </c>
      <c r="D2460" s="162">
        <v>5599.75</v>
      </c>
      <c r="E2460" s="162">
        <v>6217.5</v>
      </c>
      <c r="F2460" s="162">
        <v>7400.5</v>
      </c>
      <c r="G2460" s="162">
        <v>-382</v>
      </c>
      <c r="H2460" s="162">
        <v>8699.75</v>
      </c>
      <c r="I2460" s="162">
        <v>4417.25</v>
      </c>
      <c r="J2460" s="162">
        <v>6942</v>
      </c>
      <c r="K2460" s="162">
        <v>5214</v>
      </c>
      <c r="L2460" s="162">
        <v>5103</v>
      </c>
      <c r="M2460" s="162">
        <v>4305.5</v>
      </c>
      <c r="N2460" s="162">
        <v>67346.75</v>
      </c>
      <c r="O2460" s="171">
        <v>65.58</v>
      </c>
      <c r="P2460" s="326" t="b">
        <f t="shared" ca="1" si="36"/>
        <v>0</v>
      </c>
      <c r="Q2460" s="234">
        <v>19429.25</v>
      </c>
      <c r="R2460" s="234">
        <v>26353</v>
      </c>
      <c r="S2460" s="234">
        <v>21564.5</v>
      </c>
    </row>
    <row r="2461" spans="1:19">
      <c r="A2461" s="169">
        <v>45740</v>
      </c>
      <c r="B2461" s="162">
        <v>9350.5</v>
      </c>
      <c r="C2461" s="162">
        <v>4261.5</v>
      </c>
      <c r="D2461" s="162">
        <v>7118.35</v>
      </c>
      <c r="E2461" s="162">
        <v>5645</v>
      </c>
      <c r="F2461" s="162">
        <v>7277.5</v>
      </c>
      <c r="G2461" s="162">
        <v>290.32000000000005</v>
      </c>
      <c r="H2461" s="162">
        <v>8626.75</v>
      </c>
      <c r="I2461" s="162">
        <v>4418.75</v>
      </c>
      <c r="J2461" s="162">
        <v>6846</v>
      </c>
      <c r="K2461" s="162">
        <v>5220.5</v>
      </c>
      <c r="L2461" s="162">
        <v>5151.75</v>
      </c>
      <c r="M2461" s="162">
        <v>4257.5</v>
      </c>
      <c r="N2461" s="162">
        <v>68464.42</v>
      </c>
      <c r="O2461" s="171">
        <v>77.982571428571433</v>
      </c>
      <c r="P2461" s="326" t="b">
        <f t="shared" ca="1" si="36"/>
        <v>0</v>
      </c>
      <c r="Q2461" s="234">
        <v>20730.349999999999</v>
      </c>
      <c r="R2461" s="234">
        <v>26258.32</v>
      </c>
      <c r="S2461" s="234">
        <v>21475.75</v>
      </c>
    </row>
    <row r="2462" spans="1:19">
      <c r="A2462" s="169">
        <v>45741</v>
      </c>
      <c r="B2462" s="162">
        <v>9147.5</v>
      </c>
      <c r="C2462" s="162">
        <v>4289</v>
      </c>
      <c r="D2462" s="162">
        <v>7263.14</v>
      </c>
      <c r="E2462" s="162">
        <v>5970.25</v>
      </c>
      <c r="F2462" s="162">
        <v>7483</v>
      </c>
      <c r="G2462" s="162">
        <v>293.16999999999996</v>
      </c>
      <c r="H2462" s="162">
        <v>8680.5</v>
      </c>
      <c r="I2462" s="162">
        <v>4202.75</v>
      </c>
      <c r="J2462" s="162">
        <v>6888</v>
      </c>
      <c r="K2462" s="162">
        <v>5210.5</v>
      </c>
      <c r="L2462" s="162">
        <v>5271</v>
      </c>
      <c r="M2462" s="162">
        <v>4280.75</v>
      </c>
      <c r="N2462" s="162">
        <v>68979.56</v>
      </c>
      <c r="O2462" s="171">
        <v>81.073142857142855</v>
      </c>
      <c r="P2462" s="326" t="b">
        <f t="shared" ca="1" si="36"/>
        <v>0</v>
      </c>
      <c r="Q2462" s="234">
        <v>20699.64</v>
      </c>
      <c r="R2462" s="234">
        <v>26629.67</v>
      </c>
      <c r="S2462" s="234">
        <v>21650.25</v>
      </c>
    </row>
    <row r="2463" spans="1:19">
      <c r="A2463" s="169">
        <v>45742</v>
      </c>
      <c r="B2463" s="162">
        <v>9365</v>
      </c>
      <c r="C2463" s="162">
        <v>4393.5</v>
      </c>
      <c r="D2463" s="162">
        <v>6759</v>
      </c>
      <c r="E2463" s="162">
        <v>5775.25</v>
      </c>
      <c r="F2463" s="162">
        <v>7309.5</v>
      </c>
      <c r="G2463" s="162">
        <v>300.22000000000003</v>
      </c>
      <c r="H2463" s="162">
        <v>8631</v>
      </c>
      <c r="I2463" s="162">
        <v>4136.5</v>
      </c>
      <c r="J2463" s="162">
        <v>7082.5</v>
      </c>
      <c r="K2463" s="162">
        <v>5312.5</v>
      </c>
      <c r="L2463" s="162">
        <v>5511.5</v>
      </c>
      <c r="M2463" s="162">
        <v>4454.25</v>
      </c>
      <c r="N2463" s="162">
        <v>69030.720000000001</v>
      </c>
      <c r="O2463" s="171">
        <v>77.900000000000006</v>
      </c>
      <c r="P2463" s="326" t="b">
        <f t="shared" ca="1" si="36"/>
        <v>0</v>
      </c>
      <c r="Q2463" s="234">
        <v>20517.5</v>
      </c>
      <c r="R2463" s="234">
        <v>26152.47</v>
      </c>
      <c r="S2463" s="234">
        <v>22360.75</v>
      </c>
    </row>
    <row r="2464" spans="1:19">
      <c r="A2464" s="169">
        <v>45743</v>
      </c>
      <c r="B2464" s="162">
        <v>9441</v>
      </c>
      <c r="C2464" s="162">
        <v>4391</v>
      </c>
      <c r="D2464" s="162">
        <v>6895.5499999999993</v>
      </c>
      <c r="E2464" s="162">
        <v>6209.5</v>
      </c>
      <c r="F2464" s="162">
        <v>7427</v>
      </c>
      <c r="G2464" s="162">
        <v>325.97000000000003</v>
      </c>
      <c r="H2464" s="162">
        <v>8799.5</v>
      </c>
      <c r="I2464" s="162">
        <v>4289.75</v>
      </c>
      <c r="J2464" s="162">
        <v>7286</v>
      </c>
      <c r="K2464" s="162">
        <v>5250</v>
      </c>
      <c r="L2464" s="162">
        <v>5678.75</v>
      </c>
      <c r="M2464" s="162">
        <v>4499</v>
      </c>
      <c r="N2464" s="162">
        <v>70493.02</v>
      </c>
      <c r="O2464" s="171">
        <v>84.5</v>
      </c>
      <c r="P2464" s="326" t="b">
        <f t="shared" ca="1" si="36"/>
        <v>0</v>
      </c>
      <c r="Q2464" s="234">
        <v>20727.55</v>
      </c>
      <c r="R2464" s="234">
        <v>27051.72</v>
      </c>
      <c r="S2464" s="234">
        <v>22713.75</v>
      </c>
    </row>
    <row r="2465" spans="1:19">
      <c r="A2465" s="169">
        <v>45744</v>
      </c>
      <c r="B2465" s="162">
        <v>9482.5</v>
      </c>
      <c r="C2465" s="162">
        <v>4344</v>
      </c>
      <c r="D2465" s="162">
        <v>6828.59</v>
      </c>
      <c r="E2465" s="162">
        <v>5780.25</v>
      </c>
      <c r="F2465" s="162">
        <v>7438</v>
      </c>
      <c r="G2465" s="162">
        <v>329.93</v>
      </c>
      <c r="H2465" s="162">
        <v>8825.5</v>
      </c>
      <c r="I2465" s="162">
        <v>4458.5</v>
      </c>
      <c r="J2465" s="162">
        <v>7267</v>
      </c>
      <c r="K2465" s="162">
        <v>5297.5</v>
      </c>
      <c r="L2465" s="162">
        <v>5779.25</v>
      </c>
      <c r="M2465" s="162">
        <v>4587.75</v>
      </c>
      <c r="N2465" s="162">
        <v>70418.77</v>
      </c>
      <c r="O2465" s="171">
        <v>82.85</v>
      </c>
      <c r="P2465" s="326" t="b">
        <f t="shared" ca="1" si="36"/>
        <v>0</v>
      </c>
      <c r="Q2465" s="234">
        <v>20655.09</v>
      </c>
      <c r="R2465" s="234">
        <v>26832.18</v>
      </c>
      <c r="S2465" s="234">
        <v>22931.5</v>
      </c>
    </row>
    <row r="2466" spans="1:19">
      <c r="A2466" s="169">
        <v>45745</v>
      </c>
      <c r="B2466" s="162">
        <v>9725</v>
      </c>
      <c r="C2466" s="162">
        <v>4643.5</v>
      </c>
      <c r="D2466" s="162">
        <v>8445.07</v>
      </c>
      <c r="E2466" s="162">
        <v>5955.5</v>
      </c>
      <c r="F2466" s="162">
        <v>7514</v>
      </c>
      <c r="G2466" s="162">
        <v>308.58</v>
      </c>
      <c r="H2466" s="162">
        <v>8879.75</v>
      </c>
      <c r="I2466" s="162">
        <v>4317.5</v>
      </c>
      <c r="J2466" s="162">
        <v>6936.5</v>
      </c>
      <c r="K2466" s="162">
        <v>5435</v>
      </c>
      <c r="L2466" s="162">
        <v>5343.75</v>
      </c>
      <c r="M2466" s="162">
        <v>4444.75</v>
      </c>
      <c r="N2466" s="162">
        <v>71948.899999999994</v>
      </c>
      <c r="O2466" s="171">
        <v>92.6</v>
      </c>
      <c r="P2466" s="326" t="b">
        <f t="shared" ca="1" si="36"/>
        <v>0</v>
      </c>
      <c r="Q2466" s="234">
        <v>22813.57</v>
      </c>
      <c r="R2466" s="234">
        <v>26975.33</v>
      </c>
      <c r="S2466" s="234">
        <v>22160</v>
      </c>
    </row>
    <row r="2467" spans="1:19">
      <c r="A2467" s="169">
        <v>45746</v>
      </c>
      <c r="B2467" s="162">
        <v>9993</v>
      </c>
      <c r="C2467" s="162">
        <v>5204.5</v>
      </c>
      <c r="D2467" s="162">
        <v>8842.2200000000012</v>
      </c>
      <c r="E2467" s="162">
        <v>6464</v>
      </c>
      <c r="F2467" s="162">
        <v>7418</v>
      </c>
      <c r="G2467" s="162">
        <v>292.83000000000004</v>
      </c>
      <c r="H2467" s="162">
        <v>9306.25</v>
      </c>
      <c r="I2467" s="162">
        <v>4724</v>
      </c>
      <c r="J2467" s="162">
        <v>7240</v>
      </c>
      <c r="K2467" s="162">
        <v>5915</v>
      </c>
      <c r="L2467" s="162">
        <v>5712.5</v>
      </c>
      <c r="M2467" s="162">
        <v>4877.5</v>
      </c>
      <c r="N2467" s="162">
        <v>75989.8</v>
      </c>
      <c r="O2467" s="171">
        <v>83.2</v>
      </c>
      <c r="P2467" s="326" t="b">
        <f t="shared" ca="1" si="36"/>
        <v>0</v>
      </c>
      <c r="Q2467" s="234">
        <v>24039.72</v>
      </c>
      <c r="R2467" s="234">
        <v>28205.08</v>
      </c>
      <c r="S2467" s="234">
        <v>23745</v>
      </c>
    </row>
    <row r="2468" spans="1:19">
      <c r="A2468" s="169">
        <v>45747</v>
      </c>
      <c r="B2468" s="162">
        <v>10200.5</v>
      </c>
      <c r="C2468" s="162">
        <v>5640</v>
      </c>
      <c r="D2468" s="162">
        <v>9252.2999999999993</v>
      </c>
      <c r="E2468" s="162">
        <v>5381.25</v>
      </c>
      <c r="F2468" s="162">
        <v>7331</v>
      </c>
      <c r="G2468" s="162">
        <v>272.48</v>
      </c>
      <c r="H2468" s="162">
        <v>9716.5</v>
      </c>
      <c r="I2468" s="162">
        <v>4677.25</v>
      </c>
      <c r="J2468" s="162">
        <v>7593.5</v>
      </c>
      <c r="K2468" s="162">
        <v>6226.5</v>
      </c>
      <c r="L2468" s="162">
        <v>6026.5</v>
      </c>
      <c r="M2468" s="162">
        <v>5195.75</v>
      </c>
      <c r="N2468" s="162">
        <v>77513.53</v>
      </c>
      <c r="O2468" s="171">
        <v>87</v>
      </c>
      <c r="P2468" s="326" t="b">
        <f t="shared" ca="1" si="36"/>
        <v>0</v>
      </c>
      <c r="Q2468" s="234">
        <v>25092.799999999999</v>
      </c>
      <c r="R2468" s="234">
        <v>27378.48</v>
      </c>
      <c r="S2468" s="234">
        <v>25042.25</v>
      </c>
    </row>
    <row r="2469" spans="1:19">
      <c r="A2469" s="169">
        <v>45748</v>
      </c>
      <c r="B2469" s="162">
        <v>9946.5</v>
      </c>
      <c r="C2469" s="162">
        <v>5552.5</v>
      </c>
      <c r="D2469" s="162">
        <v>8621.76</v>
      </c>
      <c r="E2469" s="162">
        <v>5679.25</v>
      </c>
      <c r="F2469" s="162">
        <v>7243.5</v>
      </c>
      <c r="G2469" s="162">
        <v>278.57</v>
      </c>
      <c r="H2469" s="162">
        <v>9534.25</v>
      </c>
      <c r="I2469" s="162">
        <v>4669.5</v>
      </c>
      <c r="J2469" s="162">
        <v>7440</v>
      </c>
      <c r="K2469" s="162">
        <v>6071.5</v>
      </c>
      <c r="L2469" s="162">
        <v>5937.75</v>
      </c>
      <c r="M2469" s="162">
        <v>5033.25</v>
      </c>
      <c r="N2469" s="162">
        <v>76008.33</v>
      </c>
      <c r="O2469" s="171">
        <v>83.4</v>
      </c>
      <c r="P2469" s="326" t="b">
        <f t="shared" ca="1" si="36"/>
        <v>0</v>
      </c>
      <c r="Q2469" s="234">
        <v>24120.760000000002</v>
      </c>
      <c r="R2469" s="234">
        <v>27405.07</v>
      </c>
      <c r="S2469" s="234">
        <v>24482.5</v>
      </c>
    </row>
    <row r="2470" spans="1:19">
      <c r="A2470" s="169">
        <v>45749</v>
      </c>
      <c r="B2470" s="162">
        <v>9665</v>
      </c>
      <c r="C2470" s="162">
        <v>5587.5</v>
      </c>
      <c r="D2470" s="162">
        <v>7254.26</v>
      </c>
      <c r="E2470" s="162">
        <v>5531</v>
      </c>
      <c r="F2470" s="162">
        <v>7287.5</v>
      </c>
      <c r="G2470" s="162">
        <v>279.46000000000004</v>
      </c>
      <c r="H2470" s="162">
        <v>9016.75</v>
      </c>
      <c r="I2470" s="162">
        <v>4515.5</v>
      </c>
      <c r="J2470" s="162">
        <v>7250</v>
      </c>
      <c r="K2470" s="162">
        <v>5880</v>
      </c>
      <c r="L2470" s="162">
        <v>5563.75</v>
      </c>
      <c r="M2470" s="162">
        <v>4678</v>
      </c>
      <c r="N2470" s="162">
        <v>72508.72</v>
      </c>
      <c r="O2470" s="171">
        <v>87.758571428571429</v>
      </c>
      <c r="P2470" s="326" t="b">
        <f t="shared" ca="1" si="36"/>
        <v>0</v>
      </c>
      <c r="Q2470" s="234">
        <v>22506.760000000002</v>
      </c>
      <c r="R2470" s="234">
        <v>26630.21</v>
      </c>
      <c r="S2470" s="234">
        <v>23371.75</v>
      </c>
    </row>
    <row r="2471" spans="1:19">
      <c r="A2471" s="169">
        <v>45750</v>
      </c>
      <c r="B2471" s="162">
        <v>9680.5</v>
      </c>
      <c r="C2471" s="162">
        <v>5420</v>
      </c>
      <c r="D2471" s="162">
        <v>6993</v>
      </c>
      <c r="E2471" s="162">
        <v>5714.5</v>
      </c>
      <c r="F2471" s="162">
        <v>7258.5</v>
      </c>
      <c r="G2471" s="162">
        <v>281.65999999999997</v>
      </c>
      <c r="H2471" s="162">
        <v>8837.75</v>
      </c>
      <c r="I2471" s="162">
        <v>4472.25</v>
      </c>
      <c r="J2471" s="162">
        <v>7203.5</v>
      </c>
      <c r="K2471" s="162">
        <v>5702.5</v>
      </c>
      <c r="L2471" s="162">
        <v>5559.75</v>
      </c>
      <c r="M2471" s="162">
        <v>4533.5</v>
      </c>
      <c r="N2471" s="162">
        <v>71657.41</v>
      </c>
      <c r="O2471" s="171">
        <v>93.9</v>
      </c>
      <c r="P2471" s="326" t="b">
        <f t="shared" ca="1" si="36"/>
        <v>0</v>
      </c>
      <c r="Q2471" s="234">
        <v>22093.5</v>
      </c>
      <c r="R2471" s="234">
        <v>26564.66</v>
      </c>
      <c r="S2471" s="234">
        <v>22999.25</v>
      </c>
    </row>
    <row r="2472" spans="1:19">
      <c r="A2472" s="169">
        <v>45751</v>
      </c>
      <c r="B2472" s="162">
        <v>9667</v>
      </c>
      <c r="C2472" s="162">
        <v>5709.5</v>
      </c>
      <c r="D2472" s="162">
        <v>7896.04</v>
      </c>
      <c r="E2472" s="162">
        <v>5427.5</v>
      </c>
      <c r="F2472" s="162">
        <v>7614</v>
      </c>
      <c r="G2472" s="162">
        <v>261.86</v>
      </c>
      <c r="H2472" s="162">
        <v>9003</v>
      </c>
      <c r="I2472" s="162">
        <v>4379.5</v>
      </c>
      <c r="J2472" s="162">
        <v>7088</v>
      </c>
      <c r="K2472" s="162">
        <v>5643</v>
      </c>
      <c r="L2472" s="162">
        <v>5443.25</v>
      </c>
      <c r="M2472" s="162">
        <v>4584</v>
      </c>
      <c r="N2472" s="162">
        <v>72716.649999999994</v>
      </c>
      <c r="O2472" s="171">
        <v>95.6</v>
      </c>
      <c r="P2472" s="326" t="b">
        <f t="shared" ca="1" si="36"/>
        <v>0</v>
      </c>
      <c r="Q2472" s="234">
        <v>23272.54</v>
      </c>
      <c r="R2472" s="234">
        <v>26685.86</v>
      </c>
      <c r="S2472" s="234">
        <v>22758.25</v>
      </c>
    </row>
    <row r="2473" spans="1:19">
      <c r="A2473" s="169">
        <v>45752</v>
      </c>
      <c r="B2473" s="162">
        <v>9408.5</v>
      </c>
      <c r="C2473" s="162">
        <v>5554.5</v>
      </c>
      <c r="D2473" s="162">
        <v>7389.23</v>
      </c>
      <c r="E2473" s="162">
        <v>6006.75</v>
      </c>
      <c r="F2473" s="162">
        <v>7661.5</v>
      </c>
      <c r="G2473" s="162">
        <v>248.12</v>
      </c>
      <c r="H2473" s="162">
        <v>9033.25</v>
      </c>
      <c r="I2473" s="162">
        <v>4311.25</v>
      </c>
      <c r="J2473" s="162">
        <v>7334.5</v>
      </c>
      <c r="K2473" s="162">
        <v>5604.5</v>
      </c>
      <c r="L2473" s="162">
        <v>5963.75</v>
      </c>
      <c r="M2473" s="162">
        <v>4783.75</v>
      </c>
      <c r="N2473" s="162">
        <v>73299.600000000006</v>
      </c>
      <c r="O2473" s="171">
        <v>93.1</v>
      </c>
      <c r="P2473" s="326" t="b">
        <f t="shared" ca="1" si="36"/>
        <v>0</v>
      </c>
      <c r="Q2473" s="234">
        <v>22352.23</v>
      </c>
      <c r="R2473" s="234">
        <v>27260.870000000003</v>
      </c>
      <c r="S2473" s="234">
        <v>23686.5</v>
      </c>
    </row>
    <row r="2474" spans="1:19">
      <c r="A2474" s="169">
        <v>45753</v>
      </c>
      <c r="B2474" s="162">
        <v>9182</v>
      </c>
      <c r="C2474" s="162">
        <v>5367</v>
      </c>
      <c r="D2474" s="162">
        <v>6526.4299999999994</v>
      </c>
      <c r="E2474" s="162">
        <v>6285.75</v>
      </c>
      <c r="F2474" s="162">
        <v>7536</v>
      </c>
      <c r="G2474" s="162">
        <v>259.83</v>
      </c>
      <c r="H2474" s="162">
        <v>8758</v>
      </c>
      <c r="I2474" s="162">
        <v>4177.5</v>
      </c>
      <c r="J2474" s="162">
        <v>7203.5</v>
      </c>
      <c r="K2474" s="162">
        <v>5461.5</v>
      </c>
      <c r="L2474" s="162">
        <v>5555</v>
      </c>
      <c r="M2474" s="162">
        <v>4646.25</v>
      </c>
      <c r="N2474" s="162">
        <v>70958.760000000009</v>
      </c>
      <c r="O2474" s="171">
        <v>69.2</v>
      </c>
      <c r="P2474" s="326" t="b">
        <f t="shared" ca="1" si="36"/>
        <v>0</v>
      </c>
      <c r="Q2474" s="234">
        <v>21075.43</v>
      </c>
      <c r="R2474" s="234">
        <v>27017.08</v>
      </c>
      <c r="S2474" s="234">
        <v>22866.25</v>
      </c>
    </row>
    <row r="2475" spans="1:19">
      <c r="A2475" s="169">
        <v>45754</v>
      </c>
      <c r="B2475" s="162">
        <v>9182</v>
      </c>
      <c r="C2475" s="162">
        <v>4916.5</v>
      </c>
      <c r="D2475" s="162">
        <v>6177.12</v>
      </c>
      <c r="E2475" s="162">
        <v>5598.25</v>
      </c>
      <c r="F2475" s="162">
        <v>7244</v>
      </c>
      <c r="G2475" s="162">
        <v>282.65999999999997</v>
      </c>
      <c r="H2475" s="162">
        <v>8710.25</v>
      </c>
      <c r="I2475" s="162">
        <v>4132.5</v>
      </c>
      <c r="J2475" s="162">
        <v>7141</v>
      </c>
      <c r="K2475" s="162">
        <v>5475.5</v>
      </c>
      <c r="L2475" s="162">
        <v>5239</v>
      </c>
      <c r="M2475" s="162">
        <v>4381</v>
      </c>
      <c r="N2475" s="162">
        <v>68479.78</v>
      </c>
      <c r="O2475" s="171">
        <v>73</v>
      </c>
      <c r="P2475" s="326" t="b">
        <f t="shared" ca="1" si="36"/>
        <v>0</v>
      </c>
      <c r="Q2475" s="234">
        <v>20275.62</v>
      </c>
      <c r="R2475" s="234">
        <v>25967.66</v>
      </c>
      <c r="S2475" s="234">
        <v>22236.5</v>
      </c>
    </row>
    <row r="2476" spans="1:19">
      <c r="A2476" s="169">
        <v>45755</v>
      </c>
      <c r="B2476" s="162">
        <v>9064.5</v>
      </c>
      <c r="C2476" s="162">
        <v>4760</v>
      </c>
      <c r="D2476" s="162">
        <v>5864.1</v>
      </c>
      <c r="E2476" s="162">
        <v>5934.5</v>
      </c>
      <c r="F2476" s="162">
        <v>7360</v>
      </c>
      <c r="G2476" s="162">
        <v>281.36</v>
      </c>
      <c r="H2476" s="162">
        <v>8884.75</v>
      </c>
      <c r="I2476" s="162">
        <v>4179</v>
      </c>
      <c r="J2476" s="162">
        <v>6868.5</v>
      </c>
      <c r="K2476" s="162">
        <v>5367</v>
      </c>
      <c r="L2476" s="162">
        <v>5146.75</v>
      </c>
      <c r="M2476" s="162">
        <v>4199</v>
      </c>
      <c r="N2476" s="162">
        <v>67909.459999999992</v>
      </c>
      <c r="O2476" s="171">
        <v>72.400000000000006</v>
      </c>
      <c r="P2476" s="326" t="b">
        <f t="shared" ca="1" si="36"/>
        <v>0</v>
      </c>
      <c r="Q2476" s="234">
        <v>19688.599999999999</v>
      </c>
      <c r="R2476" s="234">
        <v>26639.61</v>
      </c>
      <c r="S2476" s="234">
        <v>21581.25</v>
      </c>
    </row>
    <row r="2477" spans="1:19">
      <c r="A2477" s="169">
        <v>45756</v>
      </c>
      <c r="B2477" s="162">
        <v>9229</v>
      </c>
      <c r="C2477" s="162">
        <v>4838</v>
      </c>
      <c r="D2477" s="162">
        <v>6189.5</v>
      </c>
      <c r="E2477" s="162">
        <v>5901</v>
      </c>
      <c r="F2477" s="162">
        <v>7354.5</v>
      </c>
      <c r="G2477" s="162">
        <v>290.30999999999995</v>
      </c>
      <c r="H2477" s="162">
        <v>8510.5</v>
      </c>
      <c r="I2477" s="162">
        <v>4420.5</v>
      </c>
      <c r="J2477" s="162">
        <v>7027</v>
      </c>
      <c r="K2477" s="162">
        <v>5273.5</v>
      </c>
      <c r="L2477" s="162">
        <v>5306.25</v>
      </c>
      <c r="M2477" s="162">
        <v>4458.5</v>
      </c>
      <c r="N2477" s="162">
        <v>68798.559999999998</v>
      </c>
      <c r="O2477" s="171">
        <v>77.3</v>
      </c>
      <c r="P2477" s="326" t="b">
        <f t="shared" ca="1" si="36"/>
        <v>0</v>
      </c>
      <c r="Q2477" s="234">
        <v>20256.5</v>
      </c>
      <c r="R2477" s="234">
        <v>26476.809999999998</v>
      </c>
      <c r="S2477" s="234">
        <v>22065.25</v>
      </c>
    </row>
    <row r="2478" spans="1:19">
      <c r="A2478" s="169">
        <v>45757</v>
      </c>
      <c r="B2478" s="162">
        <v>9290.5</v>
      </c>
      <c r="C2478" s="162">
        <v>4936.5</v>
      </c>
      <c r="D2478" s="162">
        <v>5715.7</v>
      </c>
      <c r="E2478" s="162">
        <v>6497.75</v>
      </c>
      <c r="F2478" s="162">
        <v>7412</v>
      </c>
      <c r="G2478" s="162">
        <v>289.77999999999997</v>
      </c>
      <c r="H2478" s="162">
        <v>8684</v>
      </c>
      <c r="I2478" s="162">
        <v>4611.25</v>
      </c>
      <c r="J2478" s="162">
        <v>7218.5</v>
      </c>
      <c r="K2478" s="162">
        <v>5313.5</v>
      </c>
      <c r="L2478" s="162">
        <v>5566.25</v>
      </c>
      <c r="M2478" s="162">
        <v>4450</v>
      </c>
      <c r="N2478" s="162">
        <v>69985.73</v>
      </c>
      <c r="O2478" s="171">
        <v>81.5</v>
      </c>
      <c r="P2478" s="326" t="b">
        <f t="shared" ca="1" si="36"/>
        <v>0</v>
      </c>
      <c r="Q2478" s="234">
        <v>19942.7</v>
      </c>
      <c r="R2478" s="234">
        <v>27494.78</v>
      </c>
      <c r="S2478" s="234">
        <v>22548.25</v>
      </c>
    </row>
    <row r="2479" spans="1:19">
      <c r="A2479" s="169">
        <v>45758</v>
      </c>
      <c r="B2479" s="162">
        <v>9385.5</v>
      </c>
      <c r="C2479" s="162">
        <v>5202.5</v>
      </c>
      <c r="D2479" s="162">
        <v>5784.55</v>
      </c>
      <c r="E2479" s="162">
        <v>6411</v>
      </c>
      <c r="F2479" s="162">
        <v>7318.5</v>
      </c>
      <c r="G2479" s="162">
        <v>284.51</v>
      </c>
      <c r="H2479" s="162">
        <v>8836.75</v>
      </c>
      <c r="I2479" s="162">
        <v>4503</v>
      </c>
      <c r="J2479" s="162">
        <v>7260</v>
      </c>
      <c r="K2479" s="162">
        <v>5355.5</v>
      </c>
      <c r="L2479" s="162">
        <v>5766.5</v>
      </c>
      <c r="M2479" s="162">
        <v>4450.5</v>
      </c>
      <c r="N2479" s="162">
        <v>70558.81</v>
      </c>
      <c r="O2479" s="171">
        <v>78.400000000000006</v>
      </c>
      <c r="P2479" s="326" t="b">
        <f t="shared" ca="1" si="36"/>
        <v>0</v>
      </c>
      <c r="Q2479" s="234">
        <v>20372.55</v>
      </c>
      <c r="R2479" s="234">
        <v>27353.760000000002</v>
      </c>
      <c r="S2479" s="234">
        <v>22832.5</v>
      </c>
    </row>
    <row r="2480" spans="1:19">
      <c r="A2480" s="169">
        <v>45759</v>
      </c>
      <c r="B2480" s="162">
        <v>9480.5</v>
      </c>
      <c r="C2480" s="162">
        <v>5489</v>
      </c>
      <c r="D2480" s="162">
        <v>6180.31</v>
      </c>
      <c r="E2480" s="162">
        <v>6125.5</v>
      </c>
      <c r="F2480" s="162">
        <v>7620</v>
      </c>
      <c r="G2480" s="162">
        <v>273.73</v>
      </c>
      <c r="H2480" s="162">
        <v>8864.25</v>
      </c>
      <c r="I2480" s="162">
        <v>4434.75</v>
      </c>
      <c r="J2480" s="162">
        <v>7237</v>
      </c>
      <c r="K2480" s="162">
        <v>5341.5</v>
      </c>
      <c r="L2480" s="162">
        <v>5640</v>
      </c>
      <c r="M2480" s="162">
        <v>4604</v>
      </c>
      <c r="N2480" s="162">
        <v>71290.540000000008</v>
      </c>
      <c r="O2480" s="171">
        <v>84.1</v>
      </c>
      <c r="P2480" s="326" t="b">
        <f t="shared" ca="1" si="36"/>
        <v>0</v>
      </c>
      <c r="Q2480" s="234">
        <v>21149.81</v>
      </c>
      <c r="R2480" s="234">
        <v>27318.23</v>
      </c>
      <c r="S2480" s="234">
        <v>22822.5</v>
      </c>
    </row>
    <row r="2481" spans="1:19">
      <c r="A2481" s="169">
        <v>45760</v>
      </c>
      <c r="B2481" s="162">
        <v>9516.5</v>
      </c>
      <c r="C2481" s="162">
        <v>5696</v>
      </c>
      <c r="D2481" s="162">
        <v>6977.3099999999995</v>
      </c>
      <c r="E2481" s="162">
        <v>6314</v>
      </c>
      <c r="F2481" s="162">
        <v>7614</v>
      </c>
      <c r="G2481" s="162">
        <v>277.89999999999998</v>
      </c>
      <c r="H2481" s="162">
        <v>8954.75</v>
      </c>
      <c r="I2481" s="162">
        <v>4527.5</v>
      </c>
      <c r="J2481" s="162">
        <v>6837</v>
      </c>
      <c r="K2481" s="162">
        <v>5360.5</v>
      </c>
      <c r="L2481" s="162">
        <v>5156</v>
      </c>
      <c r="M2481" s="162">
        <v>4285.75</v>
      </c>
      <c r="N2481" s="162">
        <v>71517.209999999992</v>
      </c>
      <c r="O2481" s="171">
        <v>77.400000000000006</v>
      </c>
      <c r="P2481" s="326" t="b">
        <f t="shared" ca="1" si="36"/>
        <v>0</v>
      </c>
      <c r="Q2481" s="234">
        <v>22189.809999999998</v>
      </c>
      <c r="R2481" s="234">
        <v>27688.15</v>
      </c>
      <c r="S2481" s="234">
        <v>21639.25</v>
      </c>
    </row>
    <row r="2482" spans="1:19">
      <c r="A2482" s="169">
        <v>45761</v>
      </c>
      <c r="B2482" s="162">
        <v>9457</v>
      </c>
      <c r="C2482" s="162">
        <v>5601.5</v>
      </c>
      <c r="D2482" s="162">
        <v>6214.15</v>
      </c>
      <c r="E2482" s="162">
        <v>5714.5</v>
      </c>
      <c r="F2482" s="162">
        <v>7576.5</v>
      </c>
      <c r="G2482" s="162">
        <v>293.89999999999998</v>
      </c>
      <c r="H2482" s="162">
        <v>8749.25</v>
      </c>
      <c r="I2482" s="162">
        <v>4218.5</v>
      </c>
      <c r="J2482" s="162">
        <v>6943.5</v>
      </c>
      <c r="K2482" s="162">
        <v>5264.5</v>
      </c>
      <c r="L2482" s="162">
        <v>5208</v>
      </c>
      <c r="M2482" s="162">
        <v>4192.75</v>
      </c>
      <c r="N2482" s="162">
        <v>69434.05</v>
      </c>
      <c r="O2482" s="171">
        <v>88.4</v>
      </c>
      <c r="P2482" s="326" t="b">
        <f t="shared" ca="1" si="36"/>
        <v>0</v>
      </c>
      <c r="Q2482" s="234">
        <v>21272.65</v>
      </c>
      <c r="R2482" s="234">
        <v>26552.65</v>
      </c>
      <c r="S2482" s="234">
        <v>21608.75</v>
      </c>
    </row>
    <row r="2483" spans="1:19">
      <c r="A2483" s="169">
        <v>45762</v>
      </c>
      <c r="B2483" s="162">
        <v>9455</v>
      </c>
      <c r="C2483" s="162">
        <v>5383</v>
      </c>
      <c r="D2483" s="162">
        <v>5994.87</v>
      </c>
      <c r="E2483" s="162">
        <v>5976.25</v>
      </c>
      <c r="F2483" s="162">
        <v>7504</v>
      </c>
      <c r="G2483" s="162">
        <v>302.94000000000005</v>
      </c>
      <c r="H2483" s="162">
        <v>8743.5</v>
      </c>
      <c r="I2483" s="162">
        <v>4550.5</v>
      </c>
      <c r="J2483" s="162">
        <v>7007</v>
      </c>
      <c r="K2483" s="162">
        <v>5277</v>
      </c>
      <c r="L2483" s="162">
        <v>5174.25</v>
      </c>
      <c r="M2483" s="162">
        <v>4157.25</v>
      </c>
      <c r="N2483" s="162">
        <v>69525.56</v>
      </c>
      <c r="O2483" s="171">
        <v>78.2</v>
      </c>
      <c r="P2483" s="326" t="b">
        <f t="shared" ca="1" si="36"/>
        <v>0</v>
      </c>
      <c r="Q2483" s="234">
        <v>20832.87</v>
      </c>
      <c r="R2483" s="234">
        <v>27077.190000000002</v>
      </c>
      <c r="S2483" s="234">
        <v>21615.5</v>
      </c>
    </row>
    <row r="2484" spans="1:19">
      <c r="A2484" s="169">
        <v>45763</v>
      </c>
      <c r="B2484" s="162">
        <v>9358</v>
      </c>
      <c r="C2484" s="162">
        <v>5226.5</v>
      </c>
      <c r="D2484" s="162">
        <v>5717.98</v>
      </c>
      <c r="E2484" s="162">
        <v>6052.5</v>
      </c>
      <c r="F2484" s="162">
        <v>7519.5</v>
      </c>
      <c r="G2484" s="162">
        <v>310.23</v>
      </c>
      <c r="H2484" s="162">
        <v>8654.25</v>
      </c>
      <c r="I2484" s="162">
        <v>4507.25</v>
      </c>
      <c r="J2484" s="162">
        <v>6849</v>
      </c>
      <c r="K2484" s="162">
        <v>5304</v>
      </c>
      <c r="L2484" s="162">
        <v>5056.25</v>
      </c>
      <c r="M2484" s="162">
        <v>4182.5</v>
      </c>
      <c r="N2484" s="162">
        <v>68737.960000000006</v>
      </c>
      <c r="O2484" s="171">
        <v>84.6</v>
      </c>
      <c r="P2484" s="326" t="b">
        <f t="shared" ca="1" si="36"/>
        <v>0</v>
      </c>
      <c r="Q2484" s="234">
        <v>20302.48</v>
      </c>
      <c r="R2484" s="234">
        <v>27043.73</v>
      </c>
      <c r="S2484" s="234">
        <v>21391.75</v>
      </c>
    </row>
    <row r="2485" spans="1:19">
      <c r="A2485" s="169">
        <v>45764</v>
      </c>
      <c r="B2485" s="162">
        <v>9442</v>
      </c>
      <c r="C2485" s="162">
        <v>5269.5</v>
      </c>
      <c r="D2485" s="162">
        <v>6225.73</v>
      </c>
      <c r="E2485" s="162">
        <v>5694.75</v>
      </c>
      <c r="F2485" s="162">
        <v>7422</v>
      </c>
      <c r="G2485" s="162">
        <v>297.42</v>
      </c>
      <c r="H2485" s="162">
        <v>8786.75</v>
      </c>
      <c r="I2485" s="162">
        <v>4447.75</v>
      </c>
      <c r="J2485" s="162">
        <v>6964.5</v>
      </c>
      <c r="K2485" s="162">
        <v>5312</v>
      </c>
      <c r="L2485" s="162">
        <v>5241.5</v>
      </c>
      <c r="M2485" s="162">
        <v>4283.5</v>
      </c>
      <c r="N2485" s="162">
        <v>69387.399999999994</v>
      </c>
      <c r="O2485" s="171">
        <v>84.8</v>
      </c>
      <c r="P2485" s="326" t="b">
        <f t="shared" ca="1" si="36"/>
        <v>0</v>
      </c>
      <c r="Q2485" s="234">
        <v>20937.23</v>
      </c>
      <c r="R2485" s="234">
        <v>26648.67</v>
      </c>
      <c r="S2485" s="234">
        <v>21801.5</v>
      </c>
    </row>
    <row r="2486" spans="1:19">
      <c r="A2486" s="169">
        <v>45765</v>
      </c>
      <c r="B2486" s="162">
        <v>9452.5</v>
      </c>
      <c r="C2486" s="162">
        <v>5300</v>
      </c>
      <c r="D2486" s="162">
        <v>5890.45</v>
      </c>
      <c r="E2486" s="162">
        <v>5669.5</v>
      </c>
      <c r="F2486" s="162">
        <v>7686.5</v>
      </c>
      <c r="G2486" s="162">
        <v>279.68</v>
      </c>
      <c r="H2486" s="162">
        <v>9030</v>
      </c>
      <c r="I2486" s="162">
        <v>4575.5</v>
      </c>
      <c r="J2486" s="162">
        <v>7289.5</v>
      </c>
      <c r="K2486" s="162">
        <v>5422</v>
      </c>
      <c r="L2486" s="162">
        <v>5741.5</v>
      </c>
      <c r="M2486" s="162">
        <v>4585.75</v>
      </c>
      <c r="N2486" s="162">
        <v>70922.880000000005</v>
      </c>
      <c r="O2486" s="171">
        <v>83.5</v>
      </c>
      <c r="P2486" s="326" t="b">
        <f t="shared" ca="1" si="36"/>
        <v>0</v>
      </c>
      <c r="Q2486" s="234">
        <v>20642.95</v>
      </c>
      <c r="R2486" s="234">
        <v>27241.18</v>
      </c>
      <c r="S2486" s="234">
        <v>23038.75</v>
      </c>
    </row>
    <row r="2487" spans="1:19">
      <c r="A2487" s="169">
        <v>45766</v>
      </c>
      <c r="B2487" s="162">
        <v>9373</v>
      </c>
      <c r="C2487" s="162">
        <v>5377</v>
      </c>
      <c r="D2487" s="162">
        <v>5883.54</v>
      </c>
      <c r="E2487" s="162">
        <v>5789</v>
      </c>
      <c r="F2487" s="162">
        <v>7600.5</v>
      </c>
      <c r="G2487" s="162">
        <v>284.64999999999998</v>
      </c>
      <c r="H2487" s="162">
        <v>9189</v>
      </c>
      <c r="I2487" s="162">
        <v>4624.25</v>
      </c>
      <c r="J2487" s="162">
        <v>7170.5</v>
      </c>
      <c r="K2487" s="162">
        <v>5387</v>
      </c>
      <c r="L2487" s="162">
        <v>5655.75</v>
      </c>
      <c r="M2487" s="162">
        <v>4455.75</v>
      </c>
      <c r="N2487" s="162">
        <v>70789.94</v>
      </c>
      <c r="O2487" s="171">
        <v>82.3</v>
      </c>
      <c r="P2487" s="326" t="b">
        <f t="shared" ca="1" si="36"/>
        <v>0</v>
      </c>
      <c r="Q2487" s="234">
        <v>20633.54</v>
      </c>
      <c r="R2487" s="234">
        <v>27487.4</v>
      </c>
      <c r="S2487" s="234">
        <v>22669</v>
      </c>
    </row>
    <row r="2488" spans="1:19">
      <c r="A2488" s="169">
        <v>45767</v>
      </c>
      <c r="B2488" s="162">
        <v>9249.5</v>
      </c>
      <c r="C2488" s="162">
        <v>5165.5</v>
      </c>
      <c r="D2488" s="162">
        <v>5610.2199999999993</v>
      </c>
      <c r="E2488" s="162">
        <v>5799.25</v>
      </c>
      <c r="F2488" s="162">
        <v>7690</v>
      </c>
      <c r="G2488" s="162">
        <v>307.60000000000002</v>
      </c>
      <c r="H2488" s="162">
        <v>8937.25</v>
      </c>
      <c r="I2488" s="162">
        <v>4344</v>
      </c>
      <c r="J2488" s="162">
        <v>7284</v>
      </c>
      <c r="K2488" s="162">
        <v>5472</v>
      </c>
      <c r="L2488" s="162">
        <v>5663.5</v>
      </c>
      <c r="M2488" s="162">
        <v>4486.5</v>
      </c>
      <c r="N2488" s="162">
        <v>70009.320000000007</v>
      </c>
      <c r="O2488" s="171">
        <v>67.2</v>
      </c>
      <c r="P2488" s="326" t="b">
        <f t="shared" ca="1" si="36"/>
        <v>0</v>
      </c>
      <c r="Q2488" s="234">
        <v>20025.22</v>
      </c>
      <c r="R2488" s="234">
        <v>27078.1</v>
      </c>
      <c r="S2488" s="234">
        <v>22906</v>
      </c>
    </row>
    <row r="2489" spans="1:19">
      <c r="A2489" s="169">
        <v>45768</v>
      </c>
      <c r="B2489" s="162">
        <v>9234</v>
      </c>
      <c r="C2489" s="162">
        <v>4288.5</v>
      </c>
      <c r="D2489" s="162">
        <v>6109.5300000000007</v>
      </c>
      <c r="E2489" s="162">
        <v>5387.5</v>
      </c>
      <c r="F2489" s="162">
        <v>7564</v>
      </c>
      <c r="G2489" s="162">
        <v>297.60000000000002</v>
      </c>
      <c r="H2489" s="162">
        <v>8794.5</v>
      </c>
      <c r="I2489" s="162">
        <v>4109</v>
      </c>
      <c r="J2489" s="162">
        <v>6977</v>
      </c>
      <c r="K2489" s="162">
        <v>5333.5</v>
      </c>
      <c r="L2489" s="162">
        <v>5570.75</v>
      </c>
      <c r="M2489" s="162">
        <v>4300</v>
      </c>
      <c r="N2489" s="162">
        <v>67965.88</v>
      </c>
      <c r="O2489" s="171">
        <v>67.099999999999994</v>
      </c>
      <c r="P2489" s="326" t="b">
        <f t="shared" ca="1" si="36"/>
        <v>0</v>
      </c>
      <c r="Q2489" s="234">
        <v>19632.03</v>
      </c>
      <c r="R2489" s="234">
        <v>26152.6</v>
      </c>
      <c r="S2489" s="234">
        <v>22181.25</v>
      </c>
    </row>
    <row r="2490" spans="1:19">
      <c r="A2490" s="169">
        <v>45769</v>
      </c>
      <c r="B2490" s="162">
        <v>9309</v>
      </c>
      <c r="C2490" s="162">
        <v>4903.5</v>
      </c>
      <c r="D2490" s="162">
        <v>5516.48</v>
      </c>
      <c r="E2490" s="162">
        <v>5728.5</v>
      </c>
      <c r="F2490" s="162">
        <v>7568.5</v>
      </c>
      <c r="G2490" s="162">
        <v>298.38</v>
      </c>
      <c r="H2490" s="162">
        <v>8765</v>
      </c>
      <c r="I2490" s="162">
        <v>4256.75</v>
      </c>
      <c r="J2490" s="162">
        <v>6874.5</v>
      </c>
      <c r="K2490" s="162">
        <v>5232.5</v>
      </c>
      <c r="L2490" s="162">
        <v>5672.5</v>
      </c>
      <c r="M2490" s="162">
        <v>4397.25</v>
      </c>
      <c r="N2490" s="162">
        <v>68522.86</v>
      </c>
      <c r="O2490" s="171">
        <v>70.099999999999994</v>
      </c>
      <c r="P2490" s="326" t="b">
        <f t="shared" ca="1" si="36"/>
        <v>0</v>
      </c>
      <c r="Q2490" s="234">
        <v>19728.98</v>
      </c>
      <c r="R2490" s="234">
        <v>26617.129999999997</v>
      </c>
      <c r="S2490" s="234">
        <v>22176.75</v>
      </c>
    </row>
    <row r="2491" spans="1:19">
      <c r="A2491" s="169">
        <v>45770</v>
      </c>
      <c r="B2491" s="162">
        <v>9349</v>
      </c>
      <c r="C2491" s="162">
        <v>5008</v>
      </c>
      <c r="D2491" s="162">
        <v>5374.13</v>
      </c>
      <c r="E2491" s="162">
        <v>5834.75</v>
      </c>
      <c r="F2491" s="162">
        <v>7432</v>
      </c>
      <c r="G2491" s="162">
        <v>305.04000000000002</v>
      </c>
      <c r="H2491" s="162">
        <v>8659</v>
      </c>
      <c r="I2491" s="162">
        <v>4378.25</v>
      </c>
      <c r="J2491" s="162">
        <v>6817</v>
      </c>
      <c r="K2491" s="162">
        <v>5206</v>
      </c>
      <c r="L2491" s="162">
        <v>5675.25</v>
      </c>
      <c r="M2491" s="162">
        <v>4352.25</v>
      </c>
      <c r="N2491" s="162">
        <v>68390.67</v>
      </c>
      <c r="O2491" s="171">
        <v>69.7</v>
      </c>
      <c r="P2491" s="326" t="b">
        <f t="shared" ca="1" si="36"/>
        <v>0</v>
      </c>
      <c r="Q2491" s="234">
        <v>19731.13</v>
      </c>
      <c r="R2491" s="234">
        <v>26609.040000000001</v>
      </c>
      <c r="S2491" s="234">
        <v>22050.5</v>
      </c>
    </row>
    <row r="2492" spans="1:19">
      <c r="A2492" s="169">
        <v>45771</v>
      </c>
      <c r="B2492" s="162">
        <v>9288</v>
      </c>
      <c r="C2492" s="162">
        <v>4909</v>
      </c>
      <c r="D2492" s="162">
        <v>5584.1500000000005</v>
      </c>
      <c r="E2492" s="162">
        <v>5488</v>
      </c>
      <c r="F2492" s="162">
        <v>7372</v>
      </c>
      <c r="G2492" s="162">
        <v>307.76</v>
      </c>
      <c r="H2492" s="162">
        <v>8729</v>
      </c>
      <c r="I2492" s="162">
        <v>4454.25</v>
      </c>
      <c r="J2492" s="162">
        <v>6975.5</v>
      </c>
      <c r="K2492" s="162">
        <v>5283</v>
      </c>
      <c r="L2492" s="162">
        <v>5655.25</v>
      </c>
      <c r="M2492" s="162">
        <v>4424.75</v>
      </c>
      <c r="N2492" s="162">
        <v>68470.66</v>
      </c>
      <c r="O2492" s="171">
        <v>71.349714285714285</v>
      </c>
      <c r="P2492" s="326" t="b">
        <f t="shared" ca="1" si="36"/>
        <v>0</v>
      </c>
      <c r="Q2492" s="234">
        <v>19781.150000000001</v>
      </c>
      <c r="R2492" s="234">
        <v>26351.010000000002</v>
      </c>
      <c r="S2492" s="234">
        <v>22338.5</v>
      </c>
    </row>
    <row r="2493" spans="1:19">
      <c r="A2493" s="169">
        <v>45772</v>
      </c>
      <c r="B2493" s="162">
        <v>9271</v>
      </c>
      <c r="C2493" s="162">
        <v>5053.5</v>
      </c>
      <c r="D2493" s="162">
        <v>5477.22</v>
      </c>
      <c r="E2493" s="162">
        <v>5694.5</v>
      </c>
      <c r="F2493" s="162">
        <v>7305.5</v>
      </c>
      <c r="G2493" s="162">
        <v>288.73</v>
      </c>
      <c r="H2493" s="162">
        <v>8685</v>
      </c>
      <c r="I2493" s="162">
        <v>4373.5</v>
      </c>
      <c r="J2493" s="162">
        <v>6834</v>
      </c>
      <c r="K2493" s="162">
        <v>5275</v>
      </c>
      <c r="L2493" s="162">
        <v>5631.25</v>
      </c>
      <c r="M2493" s="162">
        <v>4437.5</v>
      </c>
      <c r="N2493" s="162">
        <v>68326.700000000012</v>
      </c>
      <c r="O2493" s="171">
        <v>77.5</v>
      </c>
      <c r="P2493" s="326" t="b">
        <f t="shared" ca="1" si="36"/>
        <v>0</v>
      </c>
      <c r="Q2493" s="234">
        <v>19801.72</v>
      </c>
      <c r="R2493" s="234">
        <v>26347.23</v>
      </c>
      <c r="S2493" s="234">
        <v>22177.75</v>
      </c>
    </row>
    <row r="2494" spans="1:19">
      <c r="A2494" s="169">
        <v>45773</v>
      </c>
      <c r="B2494" s="162">
        <v>9453</v>
      </c>
      <c r="C2494" s="162">
        <v>5070.5</v>
      </c>
      <c r="D2494" s="162">
        <v>5886.0400000000009</v>
      </c>
      <c r="E2494" s="162">
        <v>5790</v>
      </c>
      <c r="F2494" s="162">
        <v>7404</v>
      </c>
      <c r="G2494" s="162">
        <v>290.86</v>
      </c>
      <c r="H2494" s="162">
        <v>8693.75</v>
      </c>
      <c r="I2494" s="162">
        <v>4138.5</v>
      </c>
      <c r="J2494" s="162">
        <v>6891</v>
      </c>
      <c r="K2494" s="162">
        <v>5234</v>
      </c>
      <c r="L2494" s="162">
        <v>5588.25</v>
      </c>
      <c r="M2494" s="162">
        <v>4365</v>
      </c>
      <c r="N2494" s="162">
        <v>68804.899999999994</v>
      </c>
      <c r="O2494" s="171">
        <v>72.2</v>
      </c>
      <c r="P2494" s="326" t="b">
        <f t="shared" ca="1" si="36"/>
        <v>0</v>
      </c>
      <c r="Q2494" s="234">
        <v>20409.54</v>
      </c>
      <c r="R2494" s="234">
        <v>26317.11</v>
      </c>
      <c r="S2494" s="234">
        <v>22078.25</v>
      </c>
    </row>
    <row r="2495" spans="1:19">
      <c r="A2495" s="169">
        <v>45774</v>
      </c>
      <c r="B2495" s="162">
        <v>9318</v>
      </c>
      <c r="C2495" s="162">
        <v>4973.5</v>
      </c>
      <c r="D2495" s="162">
        <v>5821.27</v>
      </c>
      <c r="E2495" s="162">
        <v>5920.5</v>
      </c>
      <c r="F2495" s="162">
        <v>7467</v>
      </c>
      <c r="G2495" s="162">
        <v>281.05</v>
      </c>
      <c r="H2495" s="162">
        <v>8676</v>
      </c>
      <c r="I2495" s="162">
        <v>4239.75</v>
      </c>
      <c r="J2495" s="162">
        <v>6919</v>
      </c>
      <c r="K2495" s="162">
        <v>5227.5</v>
      </c>
      <c r="L2495" s="162">
        <v>5646.5</v>
      </c>
      <c r="M2495" s="162">
        <v>4397.75</v>
      </c>
      <c r="N2495" s="162">
        <v>68887.820000000007</v>
      </c>
      <c r="O2495" s="171">
        <v>68.8</v>
      </c>
      <c r="P2495" s="326" t="b">
        <f t="shared" ca="1" si="36"/>
        <v>0</v>
      </c>
      <c r="Q2495" s="234">
        <v>20112.77</v>
      </c>
      <c r="R2495" s="234">
        <v>26584.3</v>
      </c>
      <c r="S2495" s="234">
        <v>22190.75</v>
      </c>
    </row>
    <row r="2496" spans="1:19">
      <c r="A2496" s="169">
        <v>45775</v>
      </c>
      <c r="B2496" s="162">
        <v>9330</v>
      </c>
      <c r="C2496" s="162">
        <v>5045</v>
      </c>
      <c r="D2496" s="162">
        <v>5684.45</v>
      </c>
      <c r="E2496" s="162">
        <v>5606.25</v>
      </c>
      <c r="F2496" s="162">
        <v>7431</v>
      </c>
      <c r="G2496" s="162">
        <v>298.75</v>
      </c>
      <c r="H2496" s="162">
        <v>8579</v>
      </c>
      <c r="I2496" s="162">
        <v>4269</v>
      </c>
      <c r="J2496" s="162">
        <v>7037.5</v>
      </c>
      <c r="K2496" s="162">
        <v>5290.5</v>
      </c>
      <c r="L2496" s="162">
        <v>5734.5</v>
      </c>
      <c r="M2496" s="162">
        <v>4431.75</v>
      </c>
      <c r="N2496" s="162">
        <v>68737.7</v>
      </c>
      <c r="O2496" s="171">
        <v>78.400000000000006</v>
      </c>
      <c r="P2496" s="326" t="b">
        <f t="shared" ca="1" si="36"/>
        <v>0</v>
      </c>
      <c r="Q2496" s="234">
        <v>20059.45</v>
      </c>
      <c r="R2496" s="234">
        <v>26184</v>
      </c>
      <c r="S2496" s="234">
        <v>22494.25</v>
      </c>
    </row>
    <row r="2497" spans="1:19">
      <c r="A2497" s="169">
        <v>45776</v>
      </c>
      <c r="B2497" s="162">
        <v>9306</v>
      </c>
      <c r="C2497" s="162">
        <v>5101.5</v>
      </c>
      <c r="D2497" s="162">
        <v>5280.29</v>
      </c>
      <c r="E2497" s="162">
        <v>5282.25</v>
      </c>
      <c r="F2497" s="162">
        <v>7380</v>
      </c>
      <c r="G2497" s="162">
        <v>308.97000000000003</v>
      </c>
      <c r="H2497" s="162">
        <v>8738.5</v>
      </c>
      <c r="I2497" s="162">
        <v>4344.25</v>
      </c>
      <c r="J2497" s="162">
        <v>6982</v>
      </c>
      <c r="K2497" s="162">
        <v>5269.5</v>
      </c>
      <c r="L2497" s="162">
        <v>5390.25</v>
      </c>
      <c r="M2497" s="162">
        <v>4269.75</v>
      </c>
      <c r="N2497" s="162">
        <v>67653.260000000009</v>
      </c>
      <c r="O2497" s="171">
        <v>80.900000000000006</v>
      </c>
      <c r="P2497" s="326" t="b">
        <f t="shared" ca="1" si="36"/>
        <v>0</v>
      </c>
      <c r="Q2497" s="234">
        <v>19687.79</v>
      </c>
      <c r="R2497" s="234">
        <v>26053.97</v>
      </c>
      <c r="S2497" s="234">
        <v>21911.5</v>
      </c>
    </row>
    <row r="2498" spans="1:19">
      <c r="A2498" s="169">
        <v>45777</v>
      </c>
      <c r="B2498" s="162">
        <v>9460</v>
      </c>
      <c r="C2498" s="162">
        <v>4940.5</v>
      </c>
      <c r="D2498" s="162">
        <v>5571.1900000000005</v>
      </c>
      <c r="E2498" s="162">
        <v>5584</v>
      </c>
      <c r="F2498" s="162">
        <v>7424</v>
      </c>
      <c r="G2498" s="162">
        <v>307.86</v>
      </c>
      <c r="H2498" s="162">
        <v>8707.75</v>
      </c>
      <c r="I2498" s="162">
        <v>4527.75</v>
      </c>
      <c r="J2498" s="162">
        <v>6944.5</v>
      </c>
      <c r="K2498" s="162">
        <v>5232</v>
      </c>
      <c r="L2498" s="162">
        <v>5401.5</v>
      </c>
      <c r="M2498" s="162">
        <v>4211</v>
      </c>
      <c r="N2498" s="162">
        <v>68312.05</v>
      </c>
      <c r="O2498" s="171">
        <v>84</v>
      </c>
      <c r="P2498" s="326" t="b">
        <f t="shared" ca="1" si="36"/>
        <v>0</v>
      </c>
      <c r="Q2498" s="234">
        <v>19971.690000000002</v>
      </c>
      <c r="R2498" s="234">
        <v>26551.360000000001</v>
      </c>
      <c r="S2498" s="234">
        <v>21789</v>
      </c>
    </row>
    <row r="2499" spans="1:19">
      <c r="A2499" s="169">
        <v>45778</v>
      </c>
      <c r="B2499" s="162">
        <v>9490</v>
      </c>
      <c r="C2499" s="162">
        <v>5209</v>
      </c>
      <c r="D2499" s="162">
        <v>5570.46</v>
      </c>
      <c r="E2499" s="162">
        <v>5625.75</v>
      </c>
      <c r="F2499" s="162">
        <v>7514</v>
      </c>
      <c r="G2499" s="162">
        <v>298.24</v>
      </c>
      <c r="H2499" s="162">
        <v>8905.75</v>
      </c>
      <c r="I2499" s="162">
        <v>4552.75</v>
      </c>
      <c r="J2499" s="162">
        <v>6946.5</v>
      </c>
      <c r="K2499" s="162">
        <v>5425</v>
      </c>
      <c r="L2499" s="162">
        <v>5699.5</v>
      </c>
      <c r="M2499" s="162">
        <v>4561</v>
      </c>
      <c r="N2499" s="162">
        <v>69797.95</v>
      </c>
      <c r="O2499" s="171">
        <v>95</v>
      </c>
      <c r="P2499" s="326" t="b">
        <f t="shared" ca="1" si="36"/>
        <v>0</v>
      </c>
      <c r="Q2499" s="234">
        <v>20269.46</v>
      </c>
      <c r="R2499" s="234">
        <v>26896.489999999998</v>
      </c>
      <c r="S2499" s="234">
        <v>22632</v>
      </c>
    </row>
    <row r="2500" spans="1:19">
      <c r="A2500" s="169">
        <v>45779</v>
      </c>
      <c r="B2500" s="162">
        <v>9505</v>
      </c>
      <c r="C2500" s="162">
        <v>5362.5</v>
      </c>
      <c r="D2500" s="162">
        <v>5572.14</v>
      </c>
      <c r="E2500" s="162">
        <v>5681</v>
      </c>
      <c r="F2500" s="162">
        <v>7320</v>
      </c>
      <c r="G2500" s="162">
        <v>316.32000000000005</v>
      </c>
      <c r="H2500" s="162">
        <v>8895.25</v>
      </c>
      <c r="I2500" s="162">
        <v>4548.5</v>
      </c>
      <c r="J2500" s="162">
        <v>7037</v>
      </c>
      <c r="K2500" s="162">
        <v>5402</v>
      </c>
      <c r="L2500" s="162">
        <v>5631</v>
      </c>
      <c r="M2500" s="162">
        <v>4472.25</v>
      </c>
      <c r="N2500" s="162">
        <v>69742.959999999992</v>
      </c>
      <c r="O2500" s="171">
        <v>94.450571428571422</v>
      </c>
      <c r="P2500" s="326" t="b">
        <f t="shared" ca="1" si="36"/>
        <v>0</v>
      </c>
      <c r="Q2500" s="234">
        <v>20439.64</v>
      </c>
      <c r="R2500" s="234">
        <v>26761.07</v>
      </c>
      <c r="S2500" s="234">
        <v>22542.25</v>
      </c>
    </row>
    <row r="2501" spans="1:19">
      <c r="A2501" s="169">
        <v>45780</v>
      </c>
      <c r="B2501" s="162">
        <v>9305</v>
      </c>
      <c r="C2501" s="162">
        <v>5578.5</v>
      </c>
      <c r="D2501" s="162">
        <v>5570.97</v>
      </c>
      <c r="E2501" s="162">
        <v>6042.25</v>
      </c>
      <c r="F2501" s="162">
        <v>7557</v>
      </c>
      <c r="G2501" s="162">
        <v>301.95999999999998</v>
      </c>
      <c r="H2501" s="162">
        <v>8781.75</v>
      </c>
      <c r="I2501" s="162">
        <v>4707.5</v>
      </c>
      <c r="J2501" s="162">
        <v>6958.5</v>
      </c>
      <c r="K2501" s="162">
        <v>5335.5</v>
      </c>
      <c r="L2501" s="162">
        <v>5694.25</v>
      </c>
      <c r="M2501" s="162">
        <v>4450.5</v>
      </c>
      <c r="N2501" s="162">
        <v>70283.679999999993</v>
      </c>
      <c r="O2501" s="171">
        <v>95.1</v>
      </c>
      <c r="P2501" s="326" t="b">
        <f t="shared" ca="1" si="36"/>
        <v>0</v>
      </c>
      <c r="Q2501" s="234">
        <v>20454.47</v>
      </c>
      <c r="R2501" s="234">
        <v>27390.46</v>
      </c>
      <c r="S2501" s="234">
        <v>22438.75</v>
      </c>
    </row>
    <row r="2502" spans="1:19">
      <c r="A2502" s="169">
        <v>45781</v>
      </c>
      <c r="B2502" s="162">
        <v>9325</v>
      </c>
      <c r="C2502" s="162">
        <v>5350.5</v>
      </c>
      <c r="D2502" s="162">
        <v>5632.28</v>
      </c>
      <c r="E2502" s="162">
        <v>5564.25</v>
      </c>
      <c r="F2502" s="162">
        <v>7736</v>
      </c>
      <c r="G2502" s="162">
        <v>314.64</v>
      </c>
      <c r="H2502" s="162">
        <v>8842.25</v>
      </c>
      <c r="I2502" s="162">
        <v>4632</v>
      </c>
      <c r="J2502" s="162">
        <v>6928</v>
      </c>
      <c r="K2502" s="162">
        <v>5322.5</v>
      </c>
      <c r="L2502" s="162">
        <v>5719.75</v>
      </c>
      <c r="M2502" s="162">
        <v>4381.5</v>
      </c>
      <c r="N2502" s="162">
        <v>69748.67</v>
      </c>
      <c r="O2502" s="171">
        <v>89.4</v>
      </c>
      <c r="P2502" s="326" t="b">
        <f t="shared" ca="1" si="36"/>
        <v>0</v>
      </c>
      <c r="Q2502" s="234">
        <v>20307.78</v>
      </c>
      <c r="R2502" s="234">
        <v>27089.14</v>
      </c>
      <c r="S2502" s="234">
        <v>22351.75</v>
      </c>
    </row>
    <row r="2503" spans="1:19">
      <c r="A2503" s="169">
        <v>45782</v>
      </c>
      <c r="B2503" s="162">
        <v>9140</v>
      </c>
      <c r="C2503" s="162">
        <v>5121</v>
      </c>
      <c r="D2503" s="162">
        <v>5362.58</v>
      </c>
      <c r="E2503" s="162">
        <v>5913.75</v>
      </c>
      <c r="F2503" s="162">
        <v>7800</v>
      </c>
      <c r="G2503" s="162">
        <v>308.51</v>
      </c>
      <c r="H2503" s="162">
        <v>8711</v>
      </c>
      <c r="I2503" s="162">
        <v>4397</v>
      </c>
      <c r="J2503" s="162">
        <v>6860.5</v>
      </c>
      <c r="K2503" s="162">
        <v>5262</v>
      </c>
      <c r="L2503" s="162">
        <v>5682.25</v>
      </c>
      <c r="M2503" s="162">
        <v>4360</v>
      </c>
      <c r="N2503" s="162">
        <v>68918.59</v>
      </c>
      <c r="O2503" s="171">
        <v>69.2</v>
      </c>
      <c r="P2503" s="326" t="b">
        <f t="shared" ca="1" si="36"/>
        <v>0</v>
      </c>
      <c r="Q2503" s="234">
        <v>19623.580000000002</v>
      </c>
      <c r="R2503" s="234">
        <v>27130.260000000002</v>
      </c>
      <c r="S2503" s="234">
        <v>22164.75</v>
      </c>
    </row>
    <row r="2504" spans="1:19">
      <c r="A2504" s="169">
        <v>45783</v>
      </c>
      <c r="B2504" s="162">
        <v>9190.5</v>
      </c>
      <c r="C2504" s="162">
        <v>4928</v>
      </c>
      <c r="D2504" s="162">
        <v>5111.92</v>
      </c>
      <c r="E2504" s="162">
        <v>5771.25</v>
      </c>
      <c r="F2504" s="162">
        <v>7302</v>
      </c>
      <c r="G2504" s="162">
        <v>304.44</v>
      </c>
      <c r="H2504" s="162">
        <v>8474.75</v>
      </c>
      <c r="I2504" s="162">
        <v>4274.5</v>
      </c>
      <c r="J2504" s="162">
        <v>6728</v>
      </c>
      <c r="K2504" s="162">
        <v>5256.5</v>
      </c>
      <c r="L2504" s="162">
        <v>5587.75</v>
      </c>
      <c r="M2504" s="162">
        <v>4342.25</v>
      </c>
      <c r="N2504" s="162">
        <v>67271.86</v>
      </c>
      <c r="O2504" s="171">
        <v>64.3</v>
      </c>
      <c r="P2504" s="326" t="b">
        <f t="shared" ca="1" si="36"/>
        <v>0</v>
      </c>
      <c r="Q2504" s="234">
        <v>19230.419999999998</v>
      </c>
      <c r="R2504" s="234">
        <v>26126.940000000002</v>
      </c>
      <c r="S2504" s="234">
        <v>21914.5</v>
      </c>
    </row>
    <row r="2505" spans="1:19">
      <c r="A2505" s="169">
        <v>45784</v>
      </c>
      <c r="B2505" s="162">
        <v>9126</v>
      </c>
      <c r="C2505" s="162">
        <v>5012.5</v>
      </c>
      <c r="D2505" s="162">
        <v>5097.25</v>
      </c>
      <c r="E2505" s="162">
        <v>5949</v>
      </c>
      <c r="F2505" s="162">
        <v>7425</v>
      </c>
      <c r="G2505" s="162">
        <v>296.57</v>
      </c>
      <c r="H2505" s="162">
        <v>8513</v>
      </c>
      <c r="I2505" s="162">
        <v>4338.5</v>
      </c>
      <c r="J2505" s="162">
        <v>6674.5</v>
      </c>
      <c r="K2505" s="162">
        <v>5297.5</v>
      </c>
      <c r="L2505" s="162">
        <v>5537.25</v>
      </c>
      <c r="M2505" s="162">
        <v>4299.75</v>
      </c>
      <c r="N2505" s="162">
        <v>67566.820000000007</v>
      </c>
      <c r="O2505" s="171">
        <v>61.5</v>
      </c>
      <c r="P2505" s="326" t="b">
        <f t="shared" ca="1" si="36"/>
        <v>0</v>
      </c>
      <c r="Q2505" s="234">
        <v>19235.75</v>
      </c>
      <c r="R2505" s="234">
        <v>26522.07</v>
      </c>
      <c r="S2505" s="234">
        <v>21809</v>
      </c>
    </row>
    <row r="2506" spans="1:19">
      <c r="A2506" s="169">
        <v>45785</v>
      </c>
      <c r="B2506" s="162">
        <v>9231.5</v>
      </c>
      <c r="C2506" s="162">
        <v>4868</v>
      </c>
      <c r="D2506" s="162">
        <v>5066.5499999999993</v>
      </c>
      <c r="E2506" s="162">
        <v>6207</v>
      </c>
      <c r="F2506" s="162">
        <v>7378</v>
      </c>
      <c r="G2506" s="162">
        <v>303.63</v>
      </c>
      <c r="H2506" s="162">
        <v>8654.75</v>
      </c>
      <c r="I2506" s="162">
        <v>4427.5</v>
      </c>
      <c r="J2506" s="162">
        <v>6762</v>
      </c>
      <c r="K2506" s="162">
        <v>5282</v>
      </c>
      <c r="L2506" s="162">
        <v>5633.25</v>
      </c>
      <c r="M2506" s="162">
        <v>4251</v>
      </c>
      <c r="N2506" s="162">
        <v>68065.179999999993</v>
      </c>
      <c r="O2506" s="171">
        <v>64.3</v>
      </c>
      <c r="P2506" s="326" t="b">
        <f t="shared" ca="1" si="36"/>
        <v>0</v>
      </c>
      <c r="Q2506" s="234">
        <v>19166.05</v>
      </c>
      <c r="R2506" s="234">
        <v>26970.879999999997</v>
      </c>
      <c r="S2506" s="234">
        <v>21928.25</v>
      </c>
    </row>
    <row r="2507" spans="1:19">
      <c r="A2507" s="169">
        <v>45786</v>
      </c>
      <c r="B2507" s="162">
        <v>9206.5</v>
      </c>
      <c r="C2507" s="162">
        <v>5107</v>
      </c>
      <c r="D2507" s="162">
        <v>5164.08</v>
      </c>
      <c r="E2507" s="162">
        <v>6320</v>
      </c>
      <c r="F2507" s="162">
        <v>7423</v>
      </c>
      <c r="G2507" s="162">
        <v>300.8</v>
      </c>
      <c r="H2507" s="162">
        <v>8601.5</v>
      </c>
      <c r="I2507" s="162">
        <v>4558.75</v>
      </c>
      <c r="J2507" s="162">
        <v>6737.5</v>
      </c>
      <c r="K2507" s="162">
        <v>5320</v>
      </c>
      <c r="L2507" s="162">
        <v>5567.75</v>
      </c>
      <c r="M2507" s="162">
        <v>4276.5</v>
      </c>
      <c r="N2507" s="162">
        <v>68583.38</v>
      </c>
      <c r="O2507" s="171">
        <v>73.900000000000006</v>
      </c>
      <c r="P2507" s="326" t="b">
        <f t="shared" ca="1" si="36"/>
        <v>0</v>
      </c>
      <c r="Q2507" s="234">
        <v>19477.580000000002</v>
      </c>
      <c r="R2507" s="234">
        <v>27204.05</v>
      </c>
      <c r="S2507" s="234">
        <v>21901.75</v>
      </c>
    </row>
    <row r="2508" spans="1:19">
      <c r="A2508" s="169">
        <v>45787</v>
      </c>
      <c r="B2508" s="162">
        <v>9584.5</v>
      </c>
      <c r="C2508" s="162">
        <v>5240</v>
      </c>
      <c r="D2508" s="162">
        <v>5566.73</v>
      </c>
      <c r="E2508" s="162">
        <v>6943.5</v>
      </c>
      <c r="F2508" s="162">
        <v>7844</v>
      </c>
      <c r="G2508" s="162">
        <v>298.85000000000002</v>
      </c>
      <c r="H2508" s="162">
        <v>8718.5</v>
      </c>
      <c r="I2508" s="162">
        <v>4797</v>
      </c>
      <c r="J2508" s="162">
        <v>6723</v>
      </c>
      <c r="K2508" s="162">
        <v>5351.5</v>
      </c>
      <c r="L2508" s="162">
        <v>5606</v>
      </c>
      <c r="M2508" s="162">
        <v>4429</v>
      </c>
      <c r="N2508" s="162">
        <v>71102.58</v>
      </c>
      <c r="O2508" s="171">
        <v>79.8</v>
      </c>
      <c r="P2508" s="326" t="b">
        <f t="shared" ca="1" si="36"/>
        <v>0</v>
      </c>
      <c r="Q2508" s="234">
        <v>20391.23</v>
      </c>
      <c r="R2508" s="234">
        <v>28601.85</v>
      </c>
      <c r="S2508" s="234">
        <v>22109.5</v>
      </c>
    </row>
    <row r="2509" spans="1:19">
      <c r="A2509" s="169">
        <v>45788</v>
      </c>
      <c r="B2509" s="162">
        <v>9320</v>
      </c>
      <c r="C2509" s="162">
        <v>5315</v>
      </c>
      <c r="D2509" s="162">
        <v>5732.12</v>
      </c>
      <c r="E2509" s="162">
        <v>6700.25</v>
      </c>
      <c r="F2509" s="162">
        <v>7795</v>
      </c>
      <c r="G2509" s="162">
        <v>303.95999999999998</v>
      </c>
      <c r="H2509" s="162">
        <v>8783.5</v>
      </c>
      <c r="I2509" s="162">
        <v>4281.25</v>
      </c>
      <c r="J2509" s="162">
        <v>6593.5</v>
      </c>
      <c r="K2509" s="162">
        <v>5299</v>
      </c>
      <c r="L2509" s="162">
        <v>5078.75</v>
      </c>
      <c r="M2509" s="162">
        <v>4243.75</v>
      </c>
      <c r="N2509" s="162">
        <v>69446.080000000002</v>
      </c>
      <c r="O2509" s="171">
        <v>69.7</v>
      </c>
      <c r="P2509" s="326" t="b">
        <f t="shared" ca="1" si="36"/>
        <v>0</v>
      </c>
      <c r="Q2509" s="234">
        <v>20367.12</v>
      </c>
      <c r="R2509" s="234">
        <v>27863.96</v>
      </c>
      <c r="S2509" s="234">
        <v>21215</v>
      </c>
    </row>
    <row r="2510" spans="1:19">
      <c r="A2510" s="169">
        <v>45789</v>
      </c>
      <c r="B2510" s="162">
        <v>9356.5</v>
      </c>
      <c r="C2510" s="162">
        <v>5173</v>
      </c>
      <c r="D2510" s="162">
        <v>5424.61</v>
      </c>
      <c r="E2510" s="162">
        <v>6560.5</v>
      </c>
      <c r="F2510" s="162">
        <v>7426</v>
      </c>
      <c r="G2510" s="162">
        <v>311.75</v>
      </c>
      <c r="H2510" s="162">
        <v>8623.5</v>
      </c>
      <c r="I2510" s="162">
        <v>4356.25</v>
      </c>
      <c r="J2510" s="162">
        <v>6573</v>
      </c>
      <c r="K2510" s="162">
        <v>5370</v>
      </c>
      <c r="L2510" s="162">
        <v>5031</v>
      </c>
      <c r="M2510" s="162">
        <v>4289.5</v>
      </c>
      <c r="N2510" s="162">
        <v>68495.61</v>
      </c>
      <c r="O2510" s="171">
        <v>66.2</v>
      </c>
      <c r="P2510" s="326" t="b">
        <f t="shared" ca="1" si="36"/>
        <v>0</v>
      </c>
      <c r="Q2510" s="234">
        <v>19954.11</v>
      </c>
      <c r="R2510" s="234">
        <v>27278</v>
      </c>
      <c r="S2510" s="234">
        <v>21263.5</v>
      </c>
    </row>
    <row r="2511" spans="1:19">
      <c r="A2511" s="169">
        <v>45790</v>
      </c>
      <c r="B2511" s="162">
        <v>9316</v>
      </c>
      <c r="C2511" s="162">
        <v>4840.5</v>
      </c>
      <c r="D2511" s="162">
        <v>4983.1500000000005</v>
      </c>
      <c r="E2511" s="162">
        <v>5676.75</v>
      </c>
      <c r="F2511" s="162">
        <v>7430</v>
      </c>
      <c r="G2511" s="162">
        <v>309.46000000000004</v>
      </c>
      <c r="H2511" s="162">
        <v>8514</v>
      </c>
      <c r="I2511" s="162">
        <v>4340.5</v>
      </c>
      <c r="J2511" s="162">
        <v>6596</v>
      </c>
      <c r="K2511" s="162">
        <v>5225.5</v>
      </c>
      <c r="L2511" s="162">
        <v>4993.25</v>
      </c>
      <c r="M2511" s="162">
        <v>4255.5</v>
      </c>
      <c r="N2511" s="162">
        <v>66480.61</v>
      </c>
      <c r="O2511" s="171">
        <v>62.1</v>
      </c>
      <c r="P2511" s="326" t="b">
        <f t="shared" ca="1" si="36"/>
        <v>0</v>
      </c>
      <c r="Q2511" s="234">
        <v>19139.650000000001</v>
      </c>
      <c r="R2511" s="234">
        <v>26270.71</v>
      </c>
      <c r="S2511" s="234">
        <v>21070.25</v>
      </c>
    </row>
    <row r="2512" spans="1:19">
      <c r="A2512" s="169">
        <v>45791</v>
      </c>
      <c r="B2512" s="162">
        <v>9407</v>
      </c>
      <c r="C2512" s="162">
        <v>4088.5</v>
      </c>
      <c r="D2512" s="162">
        <v>6042.03</v>
      </c>
      <c r="E2512" s="162">
        <v>5942</v>
      </c>
      <c r="F2512" s="162">
        <v>7467</v>
      </c>
      <c r="G2512" s="162">
        <v>317.75</v>
      </c>
      <c r="H2512" s="162">
        <v>8359.75</v>
      </c>
      <c r="I2512" s="162">
        <v>4437</v>
      </c>
      <c r="J2512" s="162">
        <v>6559</v>
      </c>
      <c r="K2512" s="162">
        <v>5302.5</v>
      </c>
      <c r="L2512" s="162">
        <v>5026.25</v>
      </c>
      <c r="M2512" s="162">
        <v>4134.25</v>
      </c>
      <c r="N2512" s="162">
        <v>67083.03</v>
      </c>
      <c r="O2512" s="171">
        <v>59.7</v>
      </c>
      <c r="P2512" s="326" t="b">
        <f t="shared" ca="1" si="36"/>
        <v>0</v>
      </c>
      <c r="Q2512" s="234">
        <v>19537.53</v>
      </c>
      <c r="R2512" s="234">
        <v>26523.5</v>
      </c>
      <c r="S2512" s="234">
        <v>21022</v>
      </c>
    </row>
    <row r="2513" spans="1:19">
      <c r="A2513" s="169">
        <v>45792</v>
      </c>
      <c r="B2513" s="162">
        <v>9433.5</v>
      </c>
      <c r="C2513" s="162">
        <v>3851.5</v>
      </c>
      <c r="D2513" s="162">
        <v>6166.22</v>
      </c>
      <c r="E2513" s="162">
        <v>5748.5</v>
      </c>
      <c r="F2513" s="162">
        <v>7484</v>
      </c>
      <c r="G2513" s="162">
        <v>321.17999999999995</v>
      </c>
      <c r="H2513" s="162">
        <v>8467.5</v>
      </c>
      <c r="I2513" s="162">
        <v>4248.25</v>
      </c>
      <c r="J2513" s="162">
        <v>6825.5</v>
      </c>
      <c r="K2513" s="162">
        <v>5333.5</v>
      </c>
      <c r="L2513" s="162">
        <v>5275</v>
      </c>
      <c r="M2513" s="162">
        <v>4206.75</v>
      </c>
      <c r="N2513" s="162">
        <v>67361.399999999994</v>
      </c>
      <c r="O2513" s="171">
        <v>65.400000000000006</v>
      </c>
      <c r="P2513" s="326" t="b">
        <f t="shared" ca="1" si="36"/>
        <v>0</v>
      </c>
      <c r="Q2513" s="234">
        <v>19451.22</v>
      </c>
      <c r="R2513" s="234">
        <v>26269.43</v>
      </c>
      <c r="S2513" s="234">
        <v>21640.75</v>
      </c>
    </row>
    <row r="2514" spans="1:19">
      <c r="A2514" s="169">
        <v>45793</v>
      </c>
      <c r="B2514" s="162">
        <v>9577</v>
      </c>
      <c r="C2514" s="162">
        <v>3740.5</v>
      </c>
      <c r="D2514" s="162">
        <v>6703.28</v>
      </c>
      <c r="E2514" s="162">
        <v>6110.75</v>
      </c>
      <c r="F2514" s="162">
        <v>7659</v>
      </c>
      <c r="G2514" s="162">
        <v>314.10000000000002</v>
      </c>
      <c r="H2514" s="162">
        <v>8545.5</v>
      </c>
      <c r="I2514" s="162">
        <v>4155.25</v>
      </c>
      <c r="J2514" s="162">
        <v>7019.5</v>
      </c>
      <c r="K2514" s="162">
        <v>5310.5</v>
      </c>
      <c r="L2514" s="162">
        <v>5444.75</v>
      </c>
      <c r="M2514" s="162">
        <v>4478.75</v>
      </c>
      <c r="N2514" s="162">
        <v>69058.880000000005</v>
      </c>
      <c r="O2514" s="171">
        <v>67.8</v>
      </c>
      <c r="P2514" s="326" t="b">
        <f t="shared" ca="1" si="36"/>
        <v>0</v>
      </c>
      <c r="Q2514" s="234">
        <v>20020.78</v>
      </c>
      <c r="R2514" s="234">
        <v>26784.6</v>
      </c>
      <c r="S2514" s="234">
        <v>22253.5</v>
      </c>
    </row>
    <row r="2515" spans="1:19">
      <c r="A2515" s="169">
        <v>45794</v>
      </c>
      <c r="B2515" s="162">
        <v>9490</v>
      </c>
      <c r="C2515" s="162">
        <v>3874</v>
      </c>
      <c r="D2515" s="162">
        <v>6740.71</v>
      </c>
      <c r="E2515" s="162">
        <v>6300</v>
      </c>
      <c r="F2515" s="162">
        <v>7972</v>
      </c>
      <c r="G2515" s="162">
        <v>314.3</v>
      </c>
      <c r="H2515" s="162">
        <v>8722</v>
      </c>
      <c r="I2515" s="162">
        <v>4412.75</v>
      </c>
      <c r="J2515" s="162">
        <v>7023</v>
      </c>
      <c r="K2515" s="162">
        <v>5391.5</v>
      </c>
      <c r="L2515" s="162">
        <v>5517.5</v>
      </c>
      <c r="M2515" s="162">
        <v>4504</v>
      </c>
      <c r="N2515" s="162">
        <v>70261.760000000009</v>
      </c>
      <c r="O2515" s="171">
        <v>75.400000000000006</v>
      </c>
      <c r="P2515" s="326" t="b">
        <f t="shared" ca="1" si="36"/>
        <v>0</v>
      </c>
      <c r="Q2515" s="234">
        <v>20104.71</v>
      </c>
      <c r="R2515" s="234">
        <v>27721.05</v>
      </c>
      <c r="S2515" s="234">
        <v>22436</v>
      </c>
    </row>
    <row r="2516" spans="1:19">
      <c r="A2516" s="169">
        <v>45795</v>
      </c>
      <c r="B2516" s="162">
        <v>9416.5</v>
      </c>
      <c r="C2516" s="162">
        <v>3833.5</v>
      </c>
      <c r="D2516" s="162">
        <v>6581.09</v>
      </c>
      <c r="E2516" s="162">
        <v>6193.5</v>
      </c>
      <c r="F2516" s="162">
        <v>7827</v>
      </c>
      <c r="G2516" s="162">
        <v>315.52</v>
      </c>
      <c r="H2516" s="162">
        <v>8640</v>
      </c>
      <c r="I2516" s="162">
        <v>4247.5</v>
      </c>
      <c r="J2516" s="162">
        <v>7024</v>
      </c>
      <c r="K2516" s="162">
        <v>5376.5</v>
      </c>
      <c r="L2516" s="162">
        <v>5490.25</v>
      </c>
      <c r="M2516" s="162">
        <v>4444.5</v>
      </c>
      <c r="N2516" s="162">
        <v>69389.86</v>
      </c>
      <c r="O2516" s="171">
        <v>58.7</v>
      </c>
      <c r="P2516" s="326" t="b">
        <f t="shared" ca="1" si="36"/>
        <v>0</v>
      </c>
      <c r="Q2516" s="234">
        <v>19831.09</v>
      </c>
      <c r="R2516" s="234">
        <v>27223.52</v>
      </c>
      <c r="S2516" s="234">
        <v>22335.25</v>
      </c>
    </row>
    <row r="2517" spans="1:19">
      <c r="A2517" s="169">
        <v>45796</v>
      </c>
      <c r="B2517" s="162">
        <v>9378</v>
      </c>
      <c r="C2517" s="162">
        <v>3630.5</v>
      </c>
      <c r="D2517" s="162">
        <v>6564.18</v>
      </c>
      <c r="E2517" s="162">
        <v>6204.5</v>
      </c>
      <c r="F2517" s="162">
        <v>7655</v>
      </c>
      <c r="G2517" s="162">
        <v>311.25</v>
      </c>
      <c r="H2517" s="162">
        <v>8500.5</v>
      </c>
      <c r="I2517" s="162">
        <v>4230.25</v>
      </c>
      <c r="J2517" s="162">
        <v>7052.5</v>
      </c>
      <c r="K2517" s="162">
        <v>5322</v>
      </c>
      <c r="L2517" s="162">
        <v>5543</v>
      </c>
      <c r="M2517" s="162">
        <v>4378.5</v>
      </c>
      <c r="N2517" s="162">
        <v>68770.179999999993</v>
      </c>
      <c r="O2517" s="171">
        <v>66.7</v>
      </c>
      <c r="P2517" s="326" t="b">
        <f t="shared" ca="1" si="36"/>
        <v>0</v>
      </c>
      <c r="Q2517" s="234">
        <v>19572.68</v>
      </c>
      <c r="R2517" s="234">
        <v>26901.5</v>
      </c>
      <c r="S2517" s="234">
        <v>22296</v>
      </c>
    </row>
    <row r="2518" spans="1:19">
      <c r="A2518" s="169">
        <v>45797</v>
      </c>
      <c r="B2518" s="162">
        <v>9486.5</v>
      </c>
      <c r="C2518" s="162">
        <v>3624</v>
      </c>
      <c r="D2518" s="162">
        <v>6685.5499999999993</v>
      </c>
      <c r="E2518" s="162">
        <v>6030.75</v>
      </c>
      <c r="F2518" s="162">
        <v>7799</v>
      </c>
      <c r="G2518" s="162">
        <v>314.41000000000003</v>
      </c>
      <c r="H2518" s="162">
        <v>8597.5</v>
      </c>
      <c r="I2518" s="162">
        <v>4274.25</v>
      </c>
      <c r="J2518" s="162">
        <v>7107</v>
      </c>
      <c r="K2518" s="162">
        <v>5298.5</v>
      </c>
      <c r="L2518" s="162">
        <v>5525.75</v>
      </c>
      <c r="M2518" s="162">
        <v>4419.75</v>
      </c>
      <c r="N2518" s="162">
        <v>69162.960000000006</v>
      </c>
      <c r="O2518" s="171">
        <v>61.8</v>
      </c>
      <c r="P2518" s="326" t="b">
        <f t="shared" ca="1" si="36"/>
        <v>0</v>
      </c>
      <c r="Q2518" s="234">
        <v>19796.05</v>
      </c>
      <c r="R2518" s="234">
        <v>27015.91</v>
      </c>
      <c r="S2518" s="234">
        <v>22351</v>
      </c>
    </row>
    <row r="2519" spans="1:19">
      <c r="A2519" s="169">
        <v>45798</v>
      </c>
      <c r="B2519" s="162">
        <v>9402</v>
      </c>
      <c r="C2519" s="162">
        <v>3564</v>
      </c>
      <c r="D2519" s="162">
        <v>6454.07</v>
      </c>
      <c r="E2519" s="162">
        <v>6066</v>
      </c>
      <c r="F2519" s="162">
        <v>7823</v>
      </c>
      <c r="G2519" s="162">
        <v>325.14</v>
      </c>
      <c r="H2519" s="162">
        <v>8382.75</v>
      </c>
      <c r="I2519" s="162">
        <v>4220.75</v>
      </c>
      <c r="J2519" s="162">
        <v>6987</v>
      </c>
      <c r="K2519" s="162">
        <v>5330.5</v>
      </c>
      <c r="L2519" s="162">
        <v>5504.25</v>
      </c>
      <c r="M2519" s="162">
        <v>4363.75</v>
      </c>
      <c r="N2519" s="162">
        <v>68423.209999999992</v>
      </c>
      <c r="O2519" s="171">
        <v>59.7</v>
      </c>
      <c r="P2519" s="326" t="b">
        <f t="shared" ca="1" si="36"/>
        <v>0</v>
      </c>
      <c r="Q2519" s="234">
        <v>19420.07</v>
      </c>
      <c r="R2519" s="234">
        <v>26817.64</v>
      </c>
      <c r="S2519" s="234">
        <v>22185.5</v>
      </c>
    </row>
    <row r="2520" spans="1:19">
      <c r="A2520" s="169">
        <v>45799</v>
      </c>
      <c r="B2520" s="162">
        <v>9441</v>
      </c>
      <c r="C2520" s="162">
        <v>3600</v>
      </c>
      <c r="D2520" s="162">
        <v>6302.72</v>
      </c>
      <c r="E2520" s="162">
        <v>5896</v>
      </c>
      <c r="F2520" s="162">
        <v>7717</v>
      </c>
      <c r="G2520" s="162">
        <v>330.84000000000003</v>
      </c>
      <c r="H2520" s="162">
        <v>8577.75</v>
      </c>
      <c r="I2520" s="162">
        <v>4109.75</v>
      </c>
      <c r="J2520" s="162">
        <v>7006.5</v>
      </c>
      <c r="K2520" s="162">
        <v>5334</v>
      </c>
      <c r="L2520" s="162">
        <v>5372.25</v>
      </c>
      <c r="M2520" s="162">
        <v>4291.75</v>
      </c>
      <c r="N2520" s="162">
        <v>67979.56</v>
      </c>
      <c r="O2520" s="171">
        <v>63</v>
      </c>
      <c r="P2520" s="326" t="b">
        <f t="shared" ca="1" si="36"/>
        <v>0</v>
      </c>
      <c r="Q2520" s="234">
        <v>19343.72</v>
      </c>
      <c r="R2520" s="234">
        <v>26631.34</v>
      </c>
      <c r="S2520" s="234">
        <v>22004.5</v>
      </c>
    </row>
    <row r="2521" spans="1:19">
      <c r="A2521" s="169">
        <v>45800</v>
      </c>
      <c r="B2521" s="162">
        <v>9520</v>
      </c>
      <c r="C2521" s="162">
        <v>4012</v>
      </c>
      <c r="D2521" s="162">
        <v>6208.21</v>
      </c>
      <c r="E2521" s="162">
        <v>6101.5</v>
      </c>
      <c r="F2521" s="162">
        <v>7723</v>
      </c>
      <c r="G2521" s="162">
        <v>333.65999999999997</v>
      </c>
      <c r="H2521" s="162">
        <v>8434.5</v>
      </c>
      <c r="I2521" s="162">
        <v>4200.75</v>
      </c>
      <c r="J2521" s="162">
        <v>7093</v>
      </c>
      <c r="K2521" s="162">
        <v>5343</v>
      </c>
      <c r="L2521" s="162">
        <v>5292.25</v>
      </c>
      <c r="M2521" s="162">
        <v>4386</v>
      </c>
      <c r="N2521" s="162">
        <v>68647.87</v>
      </c>
      <c r="O2521" s="171">
        <v>72.2</v>
      </c>
      <c r="P2521" s="326" t="b">
        <f t="shared" ca="1" si="36"/>
        <v>0</v>
      </c>
      <c r="Q2521" s="234">
        <v>19740.21</v>
      </c>
      <c r="R2521" s="234">
        <v>26793.41</v>
      </c>
      <c r="S2521" s="234">
        <v>22114.25</v>
      </c>
    </row>
    <row r="2522" spans="1:19">
      <c r="A2522" s="169">
        <v>45801</v>
      </c>
      <c r="B2522" s="162">
        <v>9567.5</v>
      </c>
      <c r="C2522" s="162">
        <v>4040</v>
      </c>
      <c r="D2522" s="162">
        <v>6575.7</v>
      </c>
      <c r="E2522" s="162">
        <v>6100.25</v>
      </c>
      <c r="F2522" s="162">
        <v>7916</v>
      </c>
      <c r="G2522" s="162">
        <v>315.8</v>
      </c>
      <c r="H2522" s="162">
        <v>8800.25</v>
      </c>
      <c r="I2522" s="162">
        <v>4153.25</v>
      </c>
      <c r="J2522" s="162">
        <v>6834.5</v>
      </c>
      <c r="K2522" s="162">
        <v>5347.5</v>
      </c>
      <c r="L2522" s="162">
        <v>5132.75</v>
      </c>
      <c r="M2522" s="162">
        <v>4222.25</v>
      </c>
      <c r="N2522" s="162">
        <v>69005.75</v>
      </c>
      <c r="O2522" s="171">
        <v>73.400000000000006</v>
      </c>
      <c r="P2522" s="326" t="b">
        <f t="shared" ca="1" si="36"/>
        <v>0</v>
      </c>
      <c r="Q2522" s="234">
        <v>20183.2</v>
      </c>
      <c r="R2522" s="234">
        <v>27285.55</v>
      </c>
      <c r="S2522" s="234">
        <v>21537</v>
      </c>
    </row>
    <row r="2523" spans="1:19">
      <c r="A2523" s="169">
        <v>45802</v>
      </c>
      <c r="B2523" s="162">
        <v>9574</v>
      </c>
      <c r="C2523" s="162">
        <v>3550.5</v>
      </c>
      <c r="D2523" s="162">
        <v>6554.46</v>
      </c>
      <c r="E2523" s="162">
        <v>6474</v>
      </c>
      <c r="F2523" s="162">
        <v>7639</v>
      </c>
      <c r="G2523" s="162">
        <v>302.60000000000002</v>
      </c>
      <c r="H2523" s="162">
        <v>8746.5</v>
      </c>
      <c r="I2523" s="162">
        <v>4443</v>
      </c>
      <c r="J2523" s="162">
        <v>6682.5</v>
      </c>
      <c r="K2523" s="162">
        <v>5372.5</v>
      </c>
      <c r="L2523" s="162">
        <v>4932.75</v>
      </c>
      <c r="M2523" s="162">
        <v>4236.25</v>
      </c>
      <c r="N2523" s="162">
        <v>68508.06</v>
      </c>
      <c r="O2523" s="171">
        <v>57.6</v>
      </c>
      <c r="P2523" s="326" t="b">
        <f t="shared" ca="1" si="36"/>
        <v>0</v>
      </c>
      <c r="Q2523" s="234">
        <v>19678.96</v>
      </c>
      <c r="R2523" s="234">
        <v>27605.1</v>
      </c>
      <c r="S2523" s="234">
        <v>21224</v>
      </c>
    </row>
    <row r="2524" spans="1:19">
      <c r="A2524" s="169">
        <v>45803</v>
      </c>
      <c r="B2524" s="162">
        <v>9439</v>
      </c>
      <c r="C2524" s="162">
        <v>3632</v>
      </c>
      <c r="D2524" s="162">
        <v>6829.07</v>
      </c>
      <c r="E2524" s="162">
        <v>5600</v>
      </c>
      <c r="F2524" s="162">
        <v>7532</v>
      </c>
      <c r="G2524" s="162">
        <v>301.91000000000003</v>
      </c>
      <c r="H2524" s="162">
        <v>8641.25</v>
      </c>
      <c r="I2524" s="162">
        <v>3875.5</v>
      </c>
      <c r="J2524" s="162">
        <v>6735</v>
      </c>
      <c r="K2524" s="162">
        <v>5323</v>
      </c>
      <c r="L2524" s="162">
        <v>4893.25</v>
      </c>
      <c r="M2524" s="162">
        <v>4194.5</v>
      </c>
      <c r="N2524" s="162">
        <v>66996.48000000001</v>
      </c>
      <c r="O2524" s="171">
        <v>62.1</v>
      </c>
      <c r="P2524" s="326" t="b">
        <f t="shared" ca="1" si="36"/>
        <v>0</v>
      </c>
      <c r="Q2524" s="234">
        <v>19900.07</v>
      </c>
      <c r="R2524" s="234">
        <v>25950.66</v>
      </c>
      <c r="S2524" s="234">
        <v>21145.75</v>
      </c>
    </row>
    <row r="2525" spans="1:19">
      <c r="A2525" s="169">
        <v>45804</v>
      </c>
      <c r="B2525" s="162">
        <v>9431.5</v>
      </c>
      <c r="C2525" s="162">
        <v>3664.5</v>
      </c>
      <c r="D2525" s="162">
        <v>6434.54</v>
      </c>
      <c r="E2525" s="162">
        <v>6141.5</v>
      </c>
      <c r="F2525" s="162">
        <v>7609</v>
      </c>
      <c r="G2525" s="162">
        <v>304.67</v>
      </c>
      <c r="H2525" s="162">
        <v>8519.25</v>
      </c>
      <c r="I2525" s="162">
        <v>4072</v>
      </c>
      <c r="J2525" s="162">
        <v>6698</v>
      </c>
      <c r="K2525" s="162">
        <v>5303.5</v>
      </c>
      <c r="L2525" s="162">
        <v>4889</v>
      </c>
      <c r="M2525" s="162">
        <v>4196</v>
      </c>
      <c r="N2525" s="162">
        <v>67263.459999999992</v>
      </c>
      <c r="O2525" s="171">
        <v>56</v>
      </c>
      <c r="P2525" s="326" t="b">
        <f t="shared" ca="1" si="36"/>
        <v>0</v>
      </c>
      <c r="Q2525" s="234">
        <v>19530.54</v>
      </c>
      <c r="R2525" s="234">
        <v>26646.42</v>
      </c>
      <c r="S2525" s="234">
        <v>21086.5</v>
      </c>
    </row>
    <row r="2526" spans="1:19">
      <c r="A2526" s="169">
        <v>45805</v>
      </c>
      <c r="B2526" s="162">
        <v>9439</v>
      </c>
      <c r="C2526" s="162">
        <v>3986</v>
      </c>
      <c r="D2526" s="162">
        <v>5926.71</v>
      </c>
      <c r="E2526" s="162">
        <v>5535</v>
      </c>
      <c r="F2526" s="162">
        <v>7197</v>
      </c>
      <c r="G2526" s="162">
        <v>293.60000000000002</v>
      </c>
      <c r="H2526" s="162">
        <v>8487</v>
      </c>
      <c r="I2526" s="162">
        <v>4370.75</v>
      </c>
      <c r="J2526" s="162">
        <v>6903.5</v>
      </c>
      <c r="K2526" s="162">
        <v>5222.5</v>
      </c>
      <c r="L2526" s="162">
        <v>5072</v>
      </c>
      <c r="M2526" s="162">
        <v>4254.75</v>
      </c>
      <c r="N2526" s="162">
        <v>66687.81</v>
      </c>
      <c r="O2526" s="171">
        <v>59.1</v>
      </c>
      <c r="P2526" s="326" t="b">
        <f t="shared" ca="1" si="36"/>
        <v>0</v>
      </c>
      <c r="Q2526" s="234">
        <v>19351.71</v>
      </c>
      <c r="R2526" s="234">
        <v>25883.35</v>
      </c>
      <c r="S2526" s="234">
        <v>21452.75</v>
      </c>
    </row>
    <row r="2527" spans="1:19">
      <c r="A2527" s="169">
        <v>45806</v>
      </c>
      <c r="B2527" s="162">
        <v>9196</v>
      </c>
      <c r="C2527" s="162">
        <v>3894</v>
      </c>
      <c r="D2527" s="162">
        <v>6370.68</v>
      </c>
      <c r="E2527" s="162">
        <v>6151.25</v>
      </c>
      <c r="F2527" s="162">
        <v>7524</v>
      </c>
      <c r="G2527" s="162">
        <v>297.97000000000003</v>
      </c>
      <c r="H2527" s="162">
        <v>8646.25</v>
      </c>
      <c r="I2527" s="162">
        <v>4134</v>
      </c>
      <c r="J2527" s="162">
        <v>7150.5</v>
      </c>
      <c r="K2527" s="162">
        <v>5275</v>
      </c>
      <c r="L2527" s="162">
        <v>5408</v>
      </c>
      <c r="M2527" s="162">
        <v>4398.5</v>
      </c>
      <c r="N2527" s="162">
        <v>68446.149999999994</v>
      </c>
      <c r="O2527" s="171">
        <v>70.8</v>
      </c>
      <c r="P2527" s="326" t="b">
        <f t="shared" ca="1" si="36"/>
        <v>0</v>
      </c>
      <c r="Q2527" s="234">
        <v>19460.68</v>
      </c>
      <c r="R2527" s="234">
        <v>26753.47</v>
      </c>
      <c r="S2527" s="234">
        <v>22232</v>
      </c>
    </row>
    <row r="2528" spans="1:19">
      <c r="A2528" s="169">
        <v>45807</v>
      </c>
      <c r="B2528" s="162">
        <v>9465.5</v>
      </c>
      <c r="C2528" s="162">
        <v>4140</v>
      </c>
      <c r="D2528" s="162">
        <v>6515.17</v>
      </c>
      <c r="E2528" s="162">
        <v>6529</v>
      </c>
      <c r="F2528" s="162">
        <v>7434</v>
      </c>
      <c r="G2528" s="162">
        <v>294.45</v>
      </c>
      <c r="H2528" s="162">
        <v>9015.5</v>
      </c>
      <c r="I2528" s="162">
        <v>4552.5</v>
      </c>
      <c r="J2528" s="162">
        <v>7261.5</v>
      </c>
      <c r="K2528" s="162">
        <v>5392</v>
      </c>
      <c r="L2528" s="162">
        <v>5326.5</v>
      </c>
      <c r="M2528" s="162">
        <v>4445.5</v>
      </c>
      <c r="N2528" s="162">
        <v>70371.62</v>
      </c>
      <c r="O2528" s="171">
        <v>79.5</v>
      </c>
      <c r="P2528" s="326" t="b">
        <f t="shared" ca="1" si="36"/>
        <v>0</v>
      </c>
      <c r="Q2528" s="234">
        <v>20120.669999999998</v>
      </c>
      <c r="R2528" s="234">
        <v>27825.45</v>
      </c>
      <c r="S2528" s="234">
        <v>22425.5</v>
      </c>
    </row>
    <row r="2529" spans="1:19">
      <c r="A2529" s="169">
        <v>45808</v>
      </c>
      <c r="B2529" s="162">
        <v>9544.5</v>
      </c>
      <c r="C2529" s="162">
        <v>4243.5</v>
      </c>
      <c r="D2529" s="162">
        <v>6718.87</v>
      </c>
      <c r="E2529" s="162">
        <v>6654.25</v>
      </c>
      <c r="F2529" s="162">
        <v>7824</v>
      </c>
      <c r="G2529" s="162">
        <v>296.47000000000003</v>
      </c>
      <c r="H2529" s="162">
        <v>9353.75</v>
      </c>
      <c r="I2529" s="162">
        <v>4768.5</v>
      </c>
      <c r="J2529" s="162">
        <v>7172.5</v>
      </c>
      <c r="K2529" s="162">
        <v>5447</v>
      </c>
      <c r="L2529" s="162">
        <v>5371.5</v>
      </c>
      <c r="M2529" s="162">
        <v>4568</v>
      </c>
      <c r="N2529" s="162">
        <v>71962.84</v>
      </c>
      <c r="O2529" s="171">
        <v>88</v>
      </c>
      <c r="P2529" s="326" t="b">
        <f t="shared" ca="1" si="36"/>
        <v>0</v>
      </c>
      <c r="Q2529" s="234">
        <v>20506.87</v>
      </c>
      <c r="R2529" s="234">
        <v>28896.97</v>
      </c>
      <c r="S2529" s="234">
        <v>22559</v>
      </c>
    </row>
    <row r="2530" spans="1:19">
      <c r="A2530" s="169">
        <v>45809</v>
      </c>
      <c r="B2530" s="162">
        <v>9305.5</v>
      </c>
      <c r="C2530" s="162">
        <v>4242</v>
      </c>
      <c r="D2530" s="162">
        <v>6154.95</v>
      </c>
      <c r="E2530" s="162">
        <v>6724</v>
      </c>
      <c r="F2530" s="162">
        <v>7998</v>
      </c>
      <c r="G2530" s="162">
        <v>308.28999999999996</v>
      </c>
      <c r="H2530" s="162">
        <v>9172.5</v>
      </c>
      <c r="I2530" s="162">
        <v>4642.75</v>
      </c>
      <c r="J2530" s="162">
        <v>7223</v>
      </c>
      <c r="K2530" s="162">
        <v>5468</v>
      </c>
      <c r="L2530" s="162">
        <v>5489.75</v>
      </c>
      <c r="M2530" s="162">
        <v>4445.75</v>
      </c>
      <c r="N2530" s="162">
        <v>71174.489999999991</v>
      </c>
      <c r="O2530" s="171">
        <v>84.3</v>
      </c>
      <c r="P2530" s="326" t="b">
        <f t="shared" ca="1" si="36"/>
        <v>0</v>
      </c>
      <c r="Q2530" s="234">
        <v>19702.45</v>
      </c>
      <c r="R2530" s="234">
        <v>28845.54</v>
      </c>
      <c r="S2530" s="234">
        <v>22626.5</v>
      </c>
    </row>
    <row r="2531" spans="1:19">
      <c r="A2531" s="169">
        <v>45810</v>
      </c>
      <c r="B2531" s="162">
        <v>9502</v>
      </c>
      <c r="C2531" s="162">
        <v>3974</v>
      </c>
      <c r="D2531" s="162">
        <v>6157.91</v>
      </c>
      <c r="E2531" s="162">
        <v>5624.75</v>
      </c>
      <c r="F2531" s="162">
        <v>7673</v>
      </c>
      <c r="G2531" s="162">
        <v>307.02999999999997</v>
      </c>
      <c r="H2531" s="162">
        <v>8884</v>
      </c>
      <c r="I2531" s="162">
        <v>4276</v>
      </c>
      <c r="J2531" s="162">
        <v>7212</v>
      </c>
      <c r="K2531" s="162">
        <v>5353.5</v>
      </c>
      <c r="L2531" s="162">
        <v>5501</v>
      </c>
      <c r="M2531" s="162">
        <v>4316.75</v>
      </c>
      <c r="N2531" s="162">
        <v>68781.94</v>
      </c>
      <c r="O2531" s="171">
        <v>71.7</v>
      </c>
      <c r="P2531" s="326" t="b">
        <f t="shared" ca="1" si="36"/>
        <v>0</v>
      </c>
      <c r="Q2531" s="234">
        <v>19633.91</v>
      </c>
      <c r="R2531" s="234">
        <v>26764.78</v>
      </c>
      <c r="S2531" s="234">
        <v>22383.25</v>
      </c>
    </row>
    <row r="2532" spans="1:19">
      <c r="A2532" s="169">
        <v>45811</v>
      </c>
      <c r="B2532" s="162">
        <v>9605</v>
      </c>
      <c r="C2532" s="162">
        <v>3939.5</v>
      </c>
      <c r="D2532" s="162">
        <v>6280.81</v>
      </c>
      <c r="E2532" s="162">
        <v>5570.25</v>
      </c>
      <c r="F2532" s="162">
        <v>7710</v>
      </c>
      <c r="G2532" s="162">
        <v>310.79000000000002</v>
      </c>
      <c r="H2532" s="162">
        <v>8756.75</v>
      </c>
      <c r="I2532" s="162">
        <v>4302.5</v>
      </c>
      <c r="J2532" s="162">
        <v>7245</v>
      </c>
      <c r="K2532" s="162">
        <v>5271.5</v>
      </c>
      <c r="L2532" s="162">
        <v>5442</v>
      </c>
      <c r="M2532" s="162">
        <v>4316</v>
      </c>
      <c r="N2532" s="162">
        <v>68750.100000000006</v>
      </c>
      <c r="O2532" s="171">
        <v>62.1</v>
      </c>
      <c r="P2532" s="326" t="b">
        <f t="shared" ca="1" si="36"/>
        <v>0</v>
      </c>
      <c r="Q2532" s="234">
        <v>19825.310000000001</v>
      </c>
      <c r="R2532" s="234">
        <v>26650.29</v>
      </c>
      <c r="S2532" s="234">
        <v>22274.5</v>
      </c>
    </row>
    <row r="2533" spans="1:19">
      <c r="A2533" s="169">
        <v>45812</v>
      </c>
      <c r="B2533" s="162">
        <v>9493.5</v>
      </c>
      <c r="C2533" s="162">
        <v>4016.5</v>
      </c>
      <c r="D2533" s="162">
        <v>6253.57</v>
      </c>
      <c r="E2533" s="162">
        <v>5658.5</v>
      </c>
      <c r="F2533" s="162">
        <v>7765</v>
      </c>
      <c r="G2533" s="162">
        <v>300.44</v>
      </c>
      <c r="H2533" s="162">
        <v>8640.25</v>
      </c>
      <c r="I2533" s="162">
        <v>4281.75</v>
      </c>
      <c r="J2533" s="162">
        <v>7092.5</v>
      </c>
      <c r="K2533" s="162">
        <v>5283.5</v>
      </c>
      <c r="L2533" s="162">
        <v>5389.75</v>
      </c>
      <c r="M2533" s="162">
        <v>4412</v>
      </c>
      <c r="N2533" s="162">
        <v>68587.260000000009</v>
      </c>
      <c r="O2533" s="171">
        <v>60.5</v>
      </c>
      <c r="P2533" s="326" t="b">
        <f t="shared" ca="1" si="36"/>
        <v>0</v>
      </c>
      <c r="Q2533" s="234">
        <v>19763.57</v>
      </c>
      <c r="R2533" s="234">
        <v>26645.940000000002</v>
      </c>
      <c r="S2533" s="234">
        <v>22177.75</v>
      </c>
    </row>
    <row r="2534" spans="1:19">
      <c r="A2534" s="169">
        <v>45813</v>
      </c>
      <c r="B2534" s="162">
        <v>9507.5</v>
      </c>
      <c r="C2534" s="162">
        <v>4021</v>
      </c>
      <c r="D2534" s="162">
        <v>6349.52</v>
      </c>
      <c r="E2534" s="162">
        <v>5874.75</v>
      </c>
      <c r="F2534" s="162">
        <v>7465</v>
      </c>
      <c r="G2534" s="162">
        <v>302.86</v>
      </c>
      <c r="H2534" s="162">
        <v>8607</v>
      </c>
      <c r="I2534" s="162">
        <v>4204.5</v>
      </c>
      <c r="J2534" s="162">
        <v>6955.5</v>
      </c>
      <c r="K2534" s="162">
        <v>5194.5</v>
      </c>
      <c r="L2534" s="162">
        <v>5362.25</v>
      </c>
      <c r="M2534" s="162">
        <v>4357.25</v>
      </c>
      <c r="N2534" s="162">
        <v>68202</v>
      </c>
      <c r="O2534" s="171">
        <v>46.4</v>
      </c>
      <c r="P2534" s="326" t="b">
        <f t="shared" ca="1" si="36"/>
        <v>0</v>
      </c>
      <c r="Q2534" s="234">
        <v>19878.02</v>
      </c>
      <c r="R2534" s="234">
        <v>26454.11</v>
      </c>
      <c r="S2534" s="234">
        <v>21869.5</v>
      </c>
    </row>
    <row r="2535" spans="1:19">
      <c r="A2535" s="169">
        <v>45814</v>
      </c>
      <c r="B2535" s="162">
        <v>9430</v>
      </c>
      <c r="C2535" s="162">
        <v>3894</v>
      </c>
      <c r="D2535" s="162">
        <v>6594.93</v>
      </c>
      <c r="E2535" s="162">
        <v>6306.25</v>
      </c>
      <c r="F2535" s="162">
        <v>7606</v>
      </c>
      <c r="G2535" s="162">
        <v>308.58999999999997</v>
      </c>
      <c r="H2535" s="162">
        <v>8692.25</v>
      </c>
      <c r="I2535" s="162">
        <v>4158.75</v>
      </c>
      <c r="J2535" s="162">
        <v>7055.5</v>
      </c>
      <c r="K2535" s="162">
        <v>5241.5</v>
      </c>
      <c r="L2535" s="162">
        <v>5316.75</v>
      </c>
      <c r="M2535" s="162">
        <v>4417.25</v>
      </c>
      <c r="N2535" s="162">
        <v>69021.76999999999</v>
      </c>
      <c r="O2535" s="171">
        <v>69.900000000000006</v>
      </c>
      <c r="P2535" s="326" t="b">
        <f t="shared" ca="1" si="36"/>
        <v>0</v>
      </c>
      <c r="Q2535" s="234">
        <v>19918.93</v>
      </c>
      <c r="R2535" s="234">
        <v>27071.84</v>
      </c>
      <c r="S2535" s="234">
        <v>22031</v>
      </c>
    </row>
    <row r="2536" spans="1:19">
      <c r="A2536" s="169">
        <v>45815</v>
      </c>
      <c r="B2536" s="162">
        <v>9359.5</v>
      </c>
      <c r="C2536" s="162">
        <v>4097</v>
      </c>
      <c r="D2536" s="162">
        <v>6420.89</v>
      </c>
      <c r="E2536" s="162">
        <v>6364.5</v>
      </c>
      <c r="F2536" s="162">
        <v>7932</v>
      </c>
      <c r="G2536" s="162">
        <v>323.29999999999995</v>
      </c>
      <c r="H2536" s="162">
        <v>9053.75</v>
      </c>
      <c r="I2536" s="162">
        <v>4443.5</v>
      </c>
      <c r="J2536" s="162">
        <v>7117</v>
      </c>
      <c r="K2536" s="162">
        <v>5295.5</v>
      </c>
      <c r="L2536" s="162">
        <v>5444.5</v>
      </c>
      <c r="M2536" s="162">
        <v>4436.75</v>
      </c>
      <c r="N2536" s="162">
        <v>70288.19</v>
      </c>
      <c r="O2536" s="171">
        <v>70.599999999999994</v>
      </c>
      <c r="P2536" s="326" t="b">
        <f t="shared" ca="1" si="36"/>
        <v>0</v>
      </c>
      <c r="Q2536" s="234">
        <v>19877.39</v>
      </c>
      <c r="R2536" s="234">
        <v>28117.05</v>
      </c>
      <c r="S2536" s="234">
        <v>22293.75</v>
      </c>
    </row>
    <row r="2537" spans="1:19">
      <c r="A2537" s="169">
        <v>45816</v>
      </c>
      <c r="B2537" s="162">
        <v>9434</v>
      </c>
      <c r="C2537" s="162">
        <v>4149</v>
      </c>
      <c r="D2537" s="162">
        <v>6602.1500000000005</v>
      </c>
      <c r="E2537" s="162">
        <v>6913.25</v>
      </c>
      <c r="F2537" s="162">
        <v>8077</v>
      </c>
      <c r="G2537" s="162">
        <v>332.70000000000005</v>
      </c>
      <c r="H2537" s="162">
        <v>8846</v>
      </c>
      <c r="I2537" s="162">
        <v>4559.25</v>
      </c>
      <c r="J2537" s="162">
        <v>7216</v>
      </c>
      <c r="K2537" s="162">
        <v>5392.5</v>
      </c>
      <c r="L2537" s="162">
        <v>5343</v>
      </c>
      <c r="M2537" s="162">
        <v>4358.75</v>
      </c>
      <c r="N2537" s="162">
        <v>71223.600000000006</v>
      </c>
      <c r="O2537" s="171">
        <v>77.400000000000006</v>
      </c>
      <c r="P2537" s="326" t="b">
        <f t="shared" ca="1" si="36"/>
        <v>0</v>
      </c>
      <c r="Q2537" s="234">
        <v>20185.150000000001</v>
      </c>
      <c r="R2537" s="234">
        <v>28728.2</v>
      </c>
      <c r="S2537" s="234">
        <v>22310.25</v>
      </c>
    </row>
    <row r="2538" spans="1:19">
      <c r="A2538" s="169">
        <v>45817</v>
      </c>
      <c r="B2538" s="162">
        <v>9411.5</v>
      </c>
      <c r="C2538" s="162">
        <v>3870</v>
      </c>
      <c r="D2538" s="162">
        <v>6185.96</v>
      </c>
      <c r="E2538" s="162">
        <v>6488</v>
      </c>
      <c r="F2538" s="162">
        <v>7744</v>
      </c>
      <c r="G2538" s="162">
        <v>339.89</v>
      </c>
      <c r="H2538" s="162">
        <v>8594.75</v>
      </c>
      <c r="I2538" s="162">
        <v>4397.5</v>
      </c>
      <c r="J2538" s="162">
        <v>7061.5</v>
      </c>
      <c r="K2538" s="162">
        <v>5273.5</v>
      </c>
      <c r="L2538" s="162">
        <v>5179</v>
      </c>
      <c r="M2538" s="162">
        <v>4279.75</v>
      </c>
      <c r="N2538" s="162">
        <v>68825.350000000006</v>
      </c>
      <c r="O2538" s="171">
        <v>60</v>
      </c>
      <c r="P2538" s="326" t="b">
        <f t="shared" ca="1" si="36"/>
        <v>0</v>
      </c>
      <c r="Q2538" s="234">
        <v>19467.46</v>
      </c>
      <c r="R2538" s="234">
        <v>27564.14</v>
      </c>
      <c r="S2538" s="234">
        <v>21793.75</v>
      </c>
    </row>
    <row r="2539" spans="1:19">
      <c r="A2539" s="169">
        <v>45818</v>
      </c>
      <c r="B2539" s="162">
        <v>9536.5</v>
      </c>
      <c r="C2539" s="162">
        <v>3755</v>
      </c>
      <c r="D2539" s="162">
        <v>6128.36</v>
      </c>
      <c r="E2539" s="162">
        <v>5959.25</v>
      </c>
      <c r="F2539" s="162">
        <v>7774</v>
      </c>
      <c r="G2539" s="162">
        <v>338.83000000000004</v>
      </c>
      <c r="H2539" s="162">
        <v>8484.5</v>
      </c>
      <c r="I2539" s="162">
        <v>4265.5</v>
      </c>
      <c r="J2539" s="162">
        <v>6799</v>
      </c>
      <c r="K2539" s="162">
        <v>5300</v>
      </c>
      <c r="L2539" s="162">
        <v>4904.25</v>
      </c>
      <c r="M2539" s="162">
        <v>4174.5</v>
      </c>
      <c r="N2539" s="162">
        <v>67419.69</v>
      </c>
      <c r="O2539" s="171">
        <v>61.1</v>
      </c>
      <c r="P2539" s="326" t="b">
        <f t="shared" ca="1" si="36"/>
        <v>0</v>
      </c>
      <c r="Q2539" s="234">
        <v>19419.86</v>
      </c>
      <c r="R2539" s="234">
        <v>26822.080000000002</v>
      </c>
      <c r="S2539" s="234">
        <v>21177.75</v>
      </c>
    </row>
    <row r="2540" spans="1:19">
      <c r="A2540" s="169">
        <v>45819</v>
      </c>
      <c r="B2540" s="162">
        <v>9491</v>
      </c>
      <c r="C2540" s="162">
        <v>3799</v>
      </c>
      <c r="D2540" s="162">
        <v>6315.09</v>
      </c>
      <c r="E2540" s="162">
        <v>6232</v>
      </c>
      <c r="F2540" s="162">
        <v>7631</v>
      </c>
      <c r="G2540" s="162">
        <v>327.39</v>
      </c>
      <c r="H2540" s="162">
        <v>8631.5</v>
      </c>
      <c r="I2540" s="162">
        <v>4648.25</v>
      </c>
      <c r="J2540" s="162">
        <v>6927.5</v>
      </c>
      <c r="K2540" s="162">
        <v>5317.5</v>
      </c>
      <c r="L2540" s="162">
        <v>5252</v>
      </c>
      <c r="M2540" s="162">
        <v>4193.5</v>
      </c>
      <c r="N2540" s="162">
        <v>68765.73</v>
      </c>
      <c r="O2540" s="171">
        <v>61.9</v>
      </c>
      <c r="P2540" s="326" t="b">
        <f t="shared" ca="1" si="36"/>
        <v>0</v>
      </c>
      <c r="Q2540" s="234">
        <v>19605.09</v>
      </c>
      <c r="R2540" s="234">
        <v>27470.14</v>
      </c>
      <c r="S2540" s="234">
        <v>21690.5</v>
      </c>
    </row>
    <row r="2541" spans="1:19">
      <c r="A2541" s="169">
        <v>45820</v>
      </c>
      <c r="B2541" s="162">
        <v>9357.5</v>
      </c>
      <c r="C2541" s="162">
        <v>4009</v>
      </c>
      <c r="D2541" s="162">
        <v>6154.04</v>
      </c>
      <c r="E2541" s="162">
        <v>6047.5</v>
      </c>
      <c r="F2541" s="162">
        <v>7701</v>
      </c>
      <c r="G2541" s="162">
        <v>316.19</v>
      </c>
      <c r="H2541" s="162">
        <v>8582.5</v>
      </c>
      <c r="I2541" s="162">
        <v>4356</v>
      </c>
      <c r="J2541" s="162">
        <v>7107.5</v>
      </c>
      <c r="K2541" s="162">
        <v>5319.5</v>
      </c>
      <c r="L2541" s="162">
        <v>5581</v>
      </c>
      <c r="M2541" s="162">
        <v>4311.25</v>
      </c>
      <c r="N2541" s="162">
        <v>68842.98000000001</v>
      </c>
      <c r="O2541" s="171">
        <v>62.5</v>
      </c>
      <c r="P2541" s="326" t="b">
        <f t="shared" ca="1" si="36"/>
        <v>0</v>
      </c>
      <c r="Q2541" s="234">
        <v>19520.54</v>
      </c>
      <c r="R2541" s="234">
        <v>27003.190000000002</v>
      </c>
      <c r="S2541" s="234">
        <v>22319.25</v>
      </c>
    </row>
    <row r="2542" spans="1:19">
      <c r="A2542" s="169">
        <v>45821</v>
      </c>
      <c r="B2542" s="162">
        <v>9433.5</v>
      </c>
      <c r="C2542" s="162">
        <v>4032.5</v>
      </c>
      <c r="D2542" s="162">
        <v>6328.0499999999993</v>
      </c>
      <c r="E2542" s="162">
        <v>6500.75</v>
      </c>
      <c r="F2542" s="162">
        <v>7709</v>
      </c>
      <c r="G2542" s="162">
        <v>309.77999999999997</v>
      </c>
      <c r="H2542" s="162">
        <v>8674.75</v>
      </c>
      <c r="I2542" s="162">
        <v>4391.5</v>
      </c>
      <c r="J2542" s="162">
        <v>7299</v>
      </c>
      <c r="K2542" s="162">
        <v>5318.5</v>
      </c>
      <c r="L2542" s="162">
        <v>5535.75</v>
      </c>
      <c r="M2542" s="162">
        <v>4368</v>
      </c>
      <c r="N2542" s="162">
        <v>69901.08</v>
      </c>
      <c r="O2542" s="171">
        <v>61.2</v>
      </c>
      <c r="P2542" s="326" t="b">
        <f t="shared" ca="1" si="36"/>
        <v>0</v>
      </c>
      <c r="Q2542" s="234">
        <v>19794.05</v>
      </c>
      <c r="R2542" s="234">
        <v>27585.78</v>
      </c>
      <c r="S2542" s="234">
        <v>22521.25</v>
      </c>
    </row>
    <row r="2543" spans="1:19">
      <c r="A2543" s="169">
        <v>45822</v>
      </c>
      <c r="B2543" s="162">
        <v>9345.5</v>
      </c>
      <c r="C2543" s="162">
        <v>3955.5</v>
      </c>
      <c r="D2543" s="162">
        <v>6479.42</v>
      </c>
      <c r="E2543" s="162">
        <v>6454.5</v>
      </c>
      <c r="F2543" s="162">
        <v>7875</v>
      </c>
      <c r="G2543" s="162">
        <v>311.12</v>
      </c>
      <c r="H2543" s="162">
        <v>8786.75</v>
      </c>
      <c r="I2543" s="162">
        <v>4645.5</v>
      </c>
      <c r="J2543" s="162">
        <v>7254.5</v>
      </c>
      <c r="K2543" s="162">
        <v>5404</v>
      </c>
      <c r="L2543" s="162">
        <v>5527.25</v>
      </c>
      <c r="M2543" s="162">
        <v>4375.25</v>
      </c>
      <c r="N2543" s="162">
        <v>70414.290000000008</v>
      </c>
      <c r="O2543" s="171">
        <v>67</v>
      </c>
      <c r="P2543" s="326" t="b">
        <f t="shared" ca="1" si="36"/>
        <v>0</v>
      </c>
      <c r="Q2543" s="234">
        <v>19780.419999999998</v>
      </c>
      <c r="R2543" s="234">
        <v>28072.870000000003</v>
      </c>
      <c r="S2543" s="234">
        <v>22561</v>
      </c>
    </row>
    <row r="2544" spans="1:19">
      <c r="A2544" s="169">
        <v>45823</v>
      </c>
      <c r="B2544" s="162">
        <v>9252.5</v>
      </c>
      <c r="C2544" s="162">
        <v>3934.5</v>
      </c>
      <c r="D2544" s="162">
        <v>6530.83</v>
      </c>
      <c r="E2544" s="162">
        <v>5814.75</v>
      </c>
      <c r="F2544" s="162">
        <v>8052</v>
      </c>
      <c r="G2544" s="162">
        <v>305.89</v>
      </c>
      <c r="H2544" s="162">
        <v>8700</v>
      </c>
      <c r="I2544" s="162">
        <v>4256.25</v>
      </c>
      <c r="J2544" s="162">
        <v>7141</v>
      </c>
      <c r="K2544" s="162">
        <v>5345</v>
      </c>
      <c r="L2544" s="162">
        <v>5493.5</v>
      </c>
      <c r="M2544" s="162">
        <v>4281</v>
      </c>
      <c r="N2544" s="162">
        <v>69107.22</v>
      </c>
      <c r="O2544" s="171">
        <v>58.8</v>
      </c>
      <c r="P2544" s="326" t="b">
        <f t="shared" ca="1" si="36"/>
        <v>0</v>
      </c>
      <c r="Q2544" s="234">
        <v>19717.830000000002</v>
      </c>
      <c r="R2544" s="234">
        <v>27128.89</v>
      </c>
      <c r="S2544" s="234">
        <v>22260.5</v>
      </c>
    </row>
    <row r="2545" spans="1:19">
      <c r="A2545" s="169">
        <v>45824</v>
      </c>
      <c r="B2545" s="162">
        <v>9424</v>
      </c>
      <c r="C2545" s="162">
        <v>4017.5</v>
      </c>
      <c r="D2545" s="162">
        <v>6224.26</v>
      </c>
      <c r="E2545" s="162">
        <v>5535.5</v>
      </c>
      <c r="F2545" s="162">
        <v>7701</v>
      </c>
      <c r="G2545" s="162">
        <v>319.07</v>
      </c>
      <c r="H2545" s="162">
        <v>8708</v>
      </c>
      <c r="I2545" s="162">
        <v>4140.75</v>
      </c>
      <c r="J2545" s="162">
        <v>7117</v>
      </c>
      <c r="K2545" s="162">
        <v>5298</v>
      </c>
      <c r="L2545" s="162">
        <v>5527</v>
      </c>
      <c r="M2545" s="162">
        <v>4296.75</v>
      </c>
      <c r="N2545" s="162">
        <v>68308.83</v>
      </c>
      <c r="O2545" s="171">
        <v>62.8</v>
      </c>
      <c r="P2545" s="326" t="b">
        <f t="shared" ca="1" si="36"/>
        <v>0</v>
      </c>
      <c r="Q2545" s="234">
        <v>19665.760000000002</v>
      </c>
      <c r="R2545" s="234">
        <v>26404.32</v>
      </c>
      <c r="S2545" s="234">
        <v>22238.75</v>
      </c>
    </row>
    <row r="2546" spans="1:19">
      <c r="A2546" s="169">
        <v>45825</v>
      </c>
      <c r="B2546" s="162">
        <v>9149.5</v>
      </c>
      <c r="C2546" s="162">
        <v>4087.5</v>
      </c>
      <c r="D2546" s="162">
        <v>6132.6500000000005</v>
      </c>
      <c r="E2546" s="162">
        <v>5705.5</v>
      </c>
      <c r="F2546" s="162">
        <v>7403</v>
      </c>
      <c r="G2546" s="162">
        <v>303.01</v>
      </c>
      <c r="H2546" s="162">
        <v>8635.5</v>
      </c>
      <c r="I2546" s="162">
        <v>4387.75</v>
      </c>
      <c r="J2546" s="162">
        <v>7124</v>
      </c>
      <c r="K2546" s="162">
        <v>5273.5</v>
      </c>
      <c r="L2546" s="162">
        <v>5541.5</v>
      </c>
      <c r="M2546" s="162">
        <v>4341.75</v>
      </c>
      <c r="N2546" s="162">
        <v>68085.16</v>
      </c>
      <c r="O2546" s="171">
        <v>63.460285714285718</v>
      </c>
      <c r="P2546" s="326" t="b">
        <f t="shared" ca="1" si="36"/>
        <v>0</v>
      </c>
      <c r="Q2546" s="234">
        <v>19369.650000000001</v>
      </c>
      <c r="R2546" s="234">
        <v>26434.760000000002</v>
      </c>
      <c r="S2546" s="234">
        <v>22280.75</v>
      </c>
    </row>
    <row r="2547" spans="1:19">
      <c r="A2547" s="169">
        <v>45826</v>
      </c>
      <c r="B2547" s="162">
        <v>9402</v>
      </c>
      <c r="C2547" s="162">
        <v>3955</v>
      </c>
      <c r="D2547" s="162">
        <v>6225.1500000000005</v>
      </c>
      <c r="E2547" s="162">
        <v>5684.25</v>
      </c>
      <c r="F2547" s="162">
        <v>7826</v>
      </c>
      <c r="G2547" s="162">
        <v>309.60000000000002</v>
      </c>
      <c r="H2547" s="162">
        <v>8611.75</v>
      </c>
      <c r="I2547" s="162">
        <v>4210.25</v>
      </c>
      <c r="J2547" s="162">
        <v>7235</v>
      </c>
      <c r="K2547" s="162">
        <v>5288.5</v>
      </c>
      <c r="L2547" s="162">
        <v>5589</v>
      </c>
      <c r="M2547" s="162">
        <v>4373.5</v>
      </c>
      <c r="N2547" s="162">
        <v>68710</v>
      </c>
      <c r="O2547" s="171">
        <v>66.900000000000006</v>
      </c>
      <c r="P2547" s="326" t="b">
        <f t="shared" ca="1" si="36"/>
        <v>0</v>
      </c>
      <c r="Q2547" s="234">
        <v>19582.150000000001</v>
      </c>
      <c r="R2547" s="234">
        <v>26641.85</v>
      </c>
      <c r="S2547" s="234">
        <v>22486</v>
      </c>
    </row>
    <row r="2548" spans="1:19">
      <c r="A2548" s="169">
        <v>45827</v>
      </c>
      <c r="B2548" s="162">
        <v>9386</v>
      </c>
      <c r="C2548" s="162">
        <v>3784</v>
      </c>
      <c r="D2548" s="162">
        <v>6157.16</v>
      </c>
      <c r="E2548" s="162">
        <v>5656</v>
      </c>
      <c r="F2548" s="162">
        <v>7692</v>
      </c>
      <c r="G2548" s="162">
        <v>318.43</v>
      </c>
      <c r="H2548" s="162">
        <v>8686</v>
      </c>
      <c r="I2548" s="162">
        <v>4132.25</v>
      </c>
      <c r="J2548" s="162">
        <v>7198</v>
      </c>
      <c r="K2548" s="162">
        <v>5351.5</v>
      </c>
      <c r="L2548" s="162">
        <v>5566</v>
      </c>
      <c r="M2548" s="162">
        <v>4419.75</v>
      </c>
      <c r="N2548" s="162">
        <v>68347.09</v>
      </c>
      <c r="O2548" s="171">
        <v>67.2</v>
      </c>
      <c r="P2548" s="326" t="b">
        <f t="shared" ca="1" si="36"/>
        <v>0</v>
      </c>
      <c r="Q2548" s="234">
        <v>19327.16</v>
      </c>
      <c r="R2548" s="234">
        <v>26484.68</v>
      </c>
      <c r="S2548" s="234">
        <v>22535.25</v>
      </c>
    </row>
    <row r="2549" spans="1:19">
      <c r="A2549" s="169">
        <v>45828</v>
      </c>
      <c r="B2549" s="162">
        <v>9464.5</v>
      </c>
      <c r="C2549" s="162">
        <v>3938</v>
      </c>
      <c r="D2549" s="162">
        <v>6300.1399999999994</v>
      </c>
      <c r="E2549" s="162">
        <v>5511.5</v>
      </c>
      <c r="F2549" s="162">
        <v>7746</v>
      </c>
      <c r="G2549" s="162">
        <v>317.98</v>
      </c>
      <c r="H2549" s="162">
        <v>8699.25</v>
      </c>
      <c r="I2549" s="162">
        <v>3987.25</v>
      </c>
      <c r="J2549" s="162">
        <v>7198</v>
      </c>
      <c r="K2549" s="162">
        <v>5351</v>
      </c>
      <c r="L2549" s="162">
        <v>5481.5</v>
      </c>
      <c r="M2549" s="162">
        <v>4360.75</v>
      </c>
      <c r="N2549" s="162">
        <v>68355.87</v>
      </c>
      <c r="O2549" s="171">
        <v>65.8</v>
      </c>
      <c r="P2549" s="326" t="b">
        <f t="shared" ca="1" si="36"/>
        <v>0</v>
      </c>
      <c r="Q2549" s="234">
        <v>19702.64</v>
      </c>
      <c r="R2549" s="234">
        <v>26261.98</v>
      </c>
      <c r="S2549" s="234">
        <v>22391.25</v>
      </c>
    </row>
    <row r="2550" spans="1:19">
      <c r="A2550" s="169">
        <v>45829</v>
      </c>
      <c r="B2550" s="162">
        <v>9510</v>
      </c>
      <c r="C2550" s="162">
        <v>4252.5</v>
      </c>
      <c r="D2550" s="162">
        <v>6415.2599999999993</v>
      </c>
      <c r="E2550" s="162">
        <v>6207.25</v>
      </c>
      <c r="F2550" s="162">
        <v>8085</v>
      </c>
      <c r="G2550" s="162">
        <v>316.69</v>
      </c>
      <c r="H2550" s="162">
        <v>8973</v>
      </c>
      <c r="I2550" s="162">
        <v>4266.75</v>
      </c>
      <c r="J2550" s="162">
        <v>7148</v>
      </c>
      <c r="K2550" s="162">
        <v>5343</v>
      </c>
      <c r="L2550" s="162">
        <v>5510.5</v>
      </c>
      <c r="M2550" s="162">
        <v>4327.5</v>
      </c>
      <c r="N2550" s="162">
        <v>70355.450000000012</v>
      </c>
      <c r="O2550" s="171">
        <v>71.8</v>
      </c>
      <c r="P2550" s="326" t="b">
        <f t="shared" ca="1" si="36"/>
        <v>0</v>
      </c>
      <c r="Q2550" s="234">
        <v>20177.759999999998</v>
      </c>
      <c r="R2550" s="234">
        <v>27848.690000000002</v>
      </c>
      <c r="S2550" s="234">
        <v>22329</v>
      </c>
    </row>
    <row r="2551" spans="1:19">
      <c r="A2551" s="169">
        <v>45830</v>
      </c>
      <c r="B2551" s="162">
        <v>9266</v>
      </c>
      <c r="C2551" s="162">
        <v>4132.5</v>
      </c>
      <c r="D2551" s="162">
        <v>6394.5</v>
      </c>
      <c r="E2551" s="162">
        <v>5397.75</v>
      </c>
      <c r="F2551" s="162">
        <v>7892</v>
      </c>
      <c r="G2551" s="162">
        <v>315.60000000000002</v>
      </c>
      <c r="H2551" s="162">
        <v>8716.75</v>
      </c>
      <c r="I2551" s="162">
        <v>4065.25</v>
      </c>
      <c r="J2551" s="162">
        <v>7043</v>
      </c>
      <c r="K2551" s="162">
        <v>5397</v>
      </c>
      <c r="L2551" s="162">
        <v>5530.5</v>
      </c>
      <c r="M2551" s="162">
        <v>4323.5</v>
      </c>
      <c r="N2551" s="162">
        <v>68474.350000000006</v>
      </c>
      <c r="O2551" s="171">
        <v>62.2</v>
      </c>
      <c r="P2551" s="326" t="b">
        <f t="shared" ca="1" si="36"/>
        <v>0</v>
      </c>
      <c r="Q2551" s="234">
        <v>19793</v>
      </c>
      <c r="R2551" s="234">
        <v>26387.35</v>
      </c>
      <c r="S2551" s="234">
        <v>22294</v>
      </c>
    </row>
    <row r="2552" spans="1:19">
      <c r="A2552" s="169">
        <v>45831</v>
      </c>
      <c r="B2552" s="162">
        <v>9553.5</v>
      </c>
      <c r="C2552" s="162">
        <v>4185</v>
      </c>
      <c r="D2552" s="162">
        <v>6352.74</v>
      </c>
      <c r="E2552" s="162">
        <v>5556</v>
      </c>
      <c r="F2552" s="162">
        <v>7695</v>
      </c>
      <c r="G2552" s="162">
        <v>318.24</v>
      </c>
      <c r="H2552" s="162">
        <v>8628.25</v>
      </c>
      <c r="I2552" s="162">
        <v>4185.75</v>
      </c>
      <c r="J2552" s="162">
        <v>6893</v>
      </c>
      <c r="K2552" s="162">
        <v>5341</v>
      </c>
      <c r="L2552" s="162">
        <v>5383.5</v>
      </c>
      <c r="M2552" s="162">
        <v>4367.5</v>
      </c>
      <c r="N2552" s="162">
        <v>68459.48</v>
      </c>
      <c r="O2552" s="171">
        <v>72.400000000000006</v>
      </c>
      <c r="P2552" s="326" t="b">
        <f t="shared" ca="1" si="36"/>
        <v>0</v>
      </c>
      <c r="Q2552" s="234">
        <v>20091.239999999998</v>
      </c>
      <c r="R2552" s="234">
        <v>26383.239999999998</v>
      </c>
      <c r="S2552" s="234">
        <v>21985</v>
      </c>
    </row>
    <row r="2553" spans="1:19">
      <c r="A2553" s="169">
        <v>45832</v>
      </c>
      <c r="B2553" s="162">
        <v>9577</v>
      </c>
      <c r="C2553" s="162">
        <v>4187.5</v>
      </c>
      <c r="D2553" s="162">
        <v>6184.75</v>
      </c>
      <c r="E2553" s="162">
        <v>5954.75</v>
      </c>
      <c r="F2553" s="162">
        <v>7850</v>
      </c>
      <c r="G2553" s="162">
        <v>327.34000000000003</v>
      </c>
      <c r="H2553" s="162">
        <v>8838.25</v>
      </c>
      <c r="I2553" s="162">
        <v>4250.5</v>
      </c>
      <c r="J2553" s="162">
        <v>7012</v>
      </c>
      <c r="K2553" s="162">
        <v>5345</v>
      </c>
      <c r="L2553" s="162">
        <v>5355.5</v>
      </c>
      <c r="M2553" s="162">
        <v>4381</v>
      </c>
      <c r="N2553" s="162">
        <v>69263.59</v>
      </c>
      <c r="O2553" s="171">
        <v>74</v>
      </c>
      <c r="P2553" s="326" t="b">
        <f t="shared" ca="1" si="36"/>
        <v>0</v>
      </c>
      <c r="Q2553" s="234">
        <v>19949.25</v>
      </c>
      <c r="R2553" s="234">
        <v>27220.84</v>
      </c>
      <c r="S2553" s="234">
        <v>22093.5</v>
      </c>
    </row>
    <row r="2554" spans="1:19">
      <c r="A2554" s="169">
        <v>45833</v>
      </c>
      <c r="B2554" s="162">
        <v>9557.5</v>
      </c>
      <c r="C2554" s="162">
        <v>4146.5</v>
      </c>
      <c r="D2554" s="162">
        <v>6245.28</v>
      </c>
      <c r="E2554" s="162">
        <v>6051.25</v>
      </c>
      <c r="F2554" s="162">
        <v>7863</v>
      </c>
      <c r="G2554" s="162">
        <v>334.29999999999995</v>
      </c>
      <c r="H2554" s="162">
        <v>8752</v>
      </c>
      <c r="I2554" s="162">
        <v>4313.75</v>
      </c>
      <c r="J2554" s="162">
        <v>6716</v>
      </c>
      <c r="K2554" s="162">
        <v>5447</v>
      </c>
      <c r="L2554" s="162">
        <v>5188.5</v>
      </c>
      <c r="M2554" s="162">
        <v>4310.25</v>
      </c>
      <c r="N2554" s="162">
        <v>68925.33</v>
      </c>
      <c r="O2554" s="171">
        <v>74.2</v>
      </c>
      <c r="P2554" s="326" t="b">
        <f t="shared" ca="1" si="36"/>
        <v>0</v>
      </c>
      <c r="Q2554" s="234">
        <v>19949.28</v>
      </c>
      <c r="R2554" s="234">
        <v>27314.3</v>
      </c>
      <c r="S2554" s="234">
        <v>21661.75</v>
      </c>
    </row>
    <row r="2555" spans="1:19">
      <c r="A2555" s="169">
        <v>45834</v>
      </c>
      <c r="B2555" s="162">
        <v>9483.5</v>
      </c>
      <c r="C2555" s="162">
        <v>4089</v>
      </c>
      <c r="D2555" s="162">
        <v>6269.92</v>
      </c>
      <c r="E2555" s="162">
        <v>6433.5</v>
      </c>
      <c r="F2555" s="162">
        <v>7843</v>
      </c>
      <c r="G2555" s="162">
        <v>320.12</v>
      </c>
      <c r="H2555" s="162">
        <v>8933.25</v>
      </c>
      <c r="I2555" s="162">
        <v>4496.75</v>
      </c>
      <c r="J2555" s="162">
        <v>7113</v>
      </c>
      <c r="K2555" s="162">
        <v>5460</v>
      </c>
      <c r="L2555" s="162">
        <v>5382</v>
      </c>
      <c r="M2555" s="162">
        <v>4439.5</v>
      </c>
      <c r="N2555" s="162">
        <v>70263.540000000008</v>
      </c>
      <c r="O2555" s="171">
        <v>80.2</v>
      </c>
      <c r="P2555" s="326" t="b">
        <f t="shared" ca="1" si="36"/>
        <v>0</v>
      </c>
      <c r="Q2555" s="234">
        <v>19842.419999999998</v>
      </c>
      <c r="R2555" s="234">
        <v>28026.620000000003</v>
      </c>
      <c r="S2555" s="234">
        <v>22394.5</v>
      </c>
    </row>
    <row r="2556" spans="1:19">
      <c r="A2556" s="169">
        <v>45835</v>
      </c>
      <c r="B2556" s="162">
        <v>9583</v>
      </c>
      <c r="C2556" s="162">
        <v>4288</v>
      </c>
      <c r="D2556" s="162">
        <v>6292.97</v>
      </c>
      <c r="E2556" s="162">
        <v>6178.25</v>
      </c>
      <c r="F2556" s="162">
        <v>7808</v>
      </c>
      <c r="G2556" s="162">
        <v>309.01</v>
      </c>
      <c r="H2556" s="162">
        <v>8949</v>
      </c>
      <c r="I2556" s="162">
        <v>4467</v>
      </c>
      <c r="J2556" s="162">
        <v>7409</v>
      </c>
      <c r="K2556" s="162">
        <v>5520.5</v>
      </c>
      <c r="L2556" s="162">
        <v>5671</v>
      </c>
      <c r="M2556" s="162">
        <v>4499</v>
      </c>
      <c r="N2556" s="162">
        <v>70974.73000000001</v>
      </c>
      <c r="O2556" s="171">
        <v>85.8</v>
      </c>
      <c r="P2556" s="326" t="b">
        <f t="shared" ca="1" si="36"/>
        <v>0</v>
      </c>
      <c r="Q2556" s="234">
        <v>20163.97</v>
      </c>
      <c r="R2556" s="234">
        <v>27711.260000000002</v>
      </c>
      <c r="S2556" s="234">
        <v>23099.5</v>
      </c>
    </row>
    <row r="2557" spans="1:19">
      <c r="A2557" s="169">
        <v>45836</v>
      </c>
      <c r="B2557" s="162">
        <v>9545.5</v>
      </c>
      <c r="C2557" s="162">
        <v>4208.5</v>
      </c>
      <c r="D2557" s="162">
        <v>6494.04</v>
      </c>
      <c r="E2557" s="162">
        <v>5869.25</v>
      </c>
      <c r="F2557" s="162">
        <v>8039</v>
      </c>
      <c r="G2557" s="162">
        <v>304.89</v>
      </c>
      <c r="H2557" s="162">
        <v>9063</v>
      </c>
      <c r="I2557" s="162">
        <v>4549</v>
      </c>
      <c r="J2557" s="162">
        <v>7492</v>
      </c>
      <c r="K2557" s="162">
        <v>5544</v>
      </c>
      <c r="L2557" s="162">
        <v>5610.5</v>
      </c>
      <c r="M2557" s="162">
        <v>4498.25</v>
      </c>
      <c r="N2557" s="162">
        <v>71217.929999999993</v>
      </c>
      <c r="O2557" s="171">
        <v>89</v>
      </c>
      <c r="P2557" s="326" t="b">
        <f t="shared" ca="1" si="36"/>
        <v>0</v>
      </c>
      <c r="Q2557" s="234">
        <v>20248.04</v>
      </c>
      <c r="R2557" s="234">
        <v>27825.14</v>
      </c>
      <c r="S2557" s="234">
        <v>23144.75</v>
      </c>
    </row>
    <row r="2558" spans="1:19">
      <c r="A2558" s="169">
        <v>45837</v>
      </c>
      <c r="B2558" s="162">
        <v>9593.5</v>
      </c>
      <c r="C2558" s="162">
        <v>4377.5</v>
      </c>
      <c r="D2558" s="162">
        <v>6391.91</v>
      </c>
      <c r="E2558" s="162">
        <v>5377.5</v>
      </c>
      <c r="F2558" s="162">
        <v>8078</v>
      </c>
      <c r="G2558" s="162">
        <v>309.27999999999997</v>
      </c>
      <c r="H2558" s="162">
        <v>9031.75</v>
      </c>
      <c r="I2558" s="162">
        <v>4307</v>
      </c>
      <c r="J2558" s="162">
        <v>7290</v>
      </c>
      <c r="K2558" s="162">
        <v>5449.5</v>
      </c>
      <c r="L2558" s="162">
        <v>5503.5</v>
      </c>
      <c r="M2558" s="162">
        <v>4425.25</v>
      </c>
      <c r="N2558" s="162">
        <v>70134.69</v>
      </c>
      <c r="O2558" s="171">
        <v>84.6</v>
      </c>
      <c r="P2558" s="326" t="b">
        <f t="shared" ca="1" si="36"/>
        <v>0</v>
      </c>
      <c r="Q2558" s="234">
        <v>20362.91</v>
      </c>
      <c r="R2558" s="234">
        <v>27103.53</v>
      </c>
      <c r="S2558" s="234">
        <v>22668.25</v>
      </c>
    </row>
    <row r="2559" spans="1:19">
      <c r="A2559" s="169">
        <v>45838</v>
      </c>
      <c r="B2559" s="162">
        <v>9644.5</v>
      </c>
      <c r="C2559" s="162">
        <v>4603.5</v>
      </c>
      <c r="D2559" s="162">
        <v>6284.48</v>
      </c>
      <c r="E2559" s="162">
        <v>5247.75</v>
      </c>
      <c r="F2559" s="162">
        <v>7768</v>
      </c>
      <c r="G2559" s="162">
        <v>310.47000000000003</v>
      </c>
      <c r="H2559" s="162">
        <v>9034.25</v>
      </c>
      <c r="I2559" s="162">
        <v>4541</v>
      </c>
      <c r="J2559" s="162">
        <v>7190</v>
      </c>
      <c r="K2559" s="162">
        <v>5417</v>
      </c>
      <c r="L2559" s="162">
        <v>5488.5</v>
      </c>
      <c r="M2559" s="162">
        <v>4459.75</v>
      </c>
      <c r="N2559" s="162">
        <v>69989.2</v>
      </c>
      <c r="O2559" s="171">
        <v>87.4</v>
      </c>
      <c r="P2559" s="326" t="b">
        <f t="shared" ca="1" si="36"/>
        <v>0</v>
      </c>
      <c r="Q2559" s="234">
        <v>20532.48</v>
      </c>
      <c r="R2559" s="234">
        <v>26901.47</v>
      </c>
      <c r="S2559" s="234">
        <v>22555.25</v>
      </c>
    </row>
    <row r="2560" spans="1:19">
      <c r="A2560" s="169">
        <v>45839</v>
      </c>
      <c r="B2560" s="162">
        <v>9516</v>
      </c>
      <c r="C2560" s="162">
        <v>4520</v>
      </c>
      <c r="D2560" s="162">
        <v>6567.9500000000007</v>
      </c>
      <c r="E2560" s="162">
        <v>5248.25</v>
      </c>
      <c r="F2560" s="162">
        <v>7976</v>
      </c>
      <c r="G2560" s="162">
        <v>306.22000000000003</v>
      </c>
      <c r="H2560" s="162">
        <v>8946.25</v>
      </c>
      <c r="I2560" s="162">
        <v>4240.75</v>
      </c>
      <c r="J2560" s="162">
        <v>7334</v>
      </c>
      <c r="K2560" s="162">
        <v>5445.5</v>
      </c>
      <c r="L2560" s="162">
        <v>5529</v>
      </c>
      <c r="M2560" s="162">
        <v>4467.75</v>
      </c>
      <c r="N2560" s="162">
        <v>70097.67</v>
      </c>
      <c r="O2560" s="171">
        <v>81.93</v>
      </c>
      <c r="P2560" s="326" t="b">
        <f t="shared" ca="1" si="36"/>
        <v>0</v>
      </c>
      <c r="Q2560" s="234">
        <v>20603.95</v>
      </c>
      <c r="R2560" s="234">
        <v>26717.47</v>
      </c>
      <c r="S2560" s="234">
        <v>22776.25</v>
      </c>
    </row>
    <row r="2561" spans="1:19">
      <c r="A2561" s="169">
        <v>45840</v>
      </c>
      <c r="B2561" s="162">
        <v>9642</v>
      </c>
      <c r="C2561" s="162">
        <v>4661.5</v>
      </c>
      <c r="D2561" s="162">
        <v>6261.65</v>
      </c>
      <c r="E2561" s="162">
        <v>5371.25</v>
      </c>
      <c r="F2561" s="162">
        <v>7892</v>
      </c>
      <c r="G2561" s="162">
        <v>323.41000000000003</v>
      </c>
      <c r="H2561" s="162">
        <v>9022.5</v>
      </c>
      <c r="I2561" s="162">
        <v>4225.25</v>
      </c>
      <c r="J2561" s="162">
        <v>7122</v>
      </c>
      <c r="K2561" s="162">
        <v>5368.5</v>
      </c>
      <c r="L2561" s="162">
        <v>5378</v>
      </c>
      <c r="M2561" s="162">
        <v>4346.5</v>
      </c>
      <c r="N2561" s="162">
        <v>69614.559999999998</v>
      </c>
      <c r="O2561" s="171">
        <v>89.3</v>
      </c>
      <c r="P2561" s="326" t="b">
        <f t="shared" ca="1" si="36"/>
        <v>0</v>
      </c>
      <c r="Q2561" s="234">
        <v>20565.150000000001</v>
      </c>
      <c r="R2561" s="234">
        <v>26834.41</v>
      </c>
      <c r="S2561" s="234">
        <v>22215</v>
      </c>
    </row>
    <row r="2562" spans="1:19">
      <c r="A2562" s="169">
        <v>45841</v>
      </c>
      <c r="B2562" s="162">
        <v>9642</v>
      </c>
      <c r="C2562" s="162">
        <v>4791.5</v>
      </c>
      <c r="D2562" s="162">
        <v>6319.69</v>
      </c>
      <c r="E2562" s="162">
        <v>5662.25</v>
      </c>
      <c r="F2562" s="162">
        <v>8135</v>
      </c>
      <c r="G2562" s="162">
        <v>327.58</v>
      </c>
      <c r="H2562" s="162">
        <v>9253.5</v>
      </c>
      <c r="I2562" s="162">
        <v>4220</v>
      </c>
      <c r="J2562" s="162">
        <v>7117</v>
      </c>
      <c r="K2562" s="162">
        <v>5395.5</v>
      </c>
      <c r="L2562" s="162">
        <v>5290</v>
      </c>
      <c r="M2562" s="162">
        <v>4344.25</v>
      </c>
      <c r="N2562" s="162">
        <v>70498.27</v>
      </c>
      <c r="O2562" s="171">
        <v>87.9</v>
      </c>
      <c r="P2562" s="326" t="b">
        <f t="shared" ca="1" si="36"/>
        <v>0</v>
      </c>
      <c r="Q2562" s="234">
        <v>20753.189999999999</v>
      </c>
      <c r="R2562" s="234">
        <v>27598.33</v>
      </c>
      <c r="S2562" s="234">
        <v>22146.75</v>
      </c>
    </row>
    <row r="2563" spans="1:19">
      <c r="A2563" s="169">
        <v>45842</v>
      </c>
      <c r="B2563" s="162">
        <v>9484</v>
      </c>
      <c r="C2563" s="162">
        <v>4536</v>
      </c>
      <c r="D2563" s="162">
        <v>6547.12</v>
      </c>
      <c r="E2563" s="162">
        <v>5337.5</v>
      </c>
      <c r="F2563" s="162">
        <v>7908</v>
      </c>
      <c r="G2563" s="162">
        <v>328.3</v>
      </c>
      <c r="H2563" s="162">
        <v>8969</v>
      </c>
      <c r="I2563" s="162">
        <v>4131.5</v>
      </c>
      <c r="J2563" s="162">
        <v>6869</v>
      </c>
      <c r="K2563" s="162">
        <v>5395.5</v>
      </c>
      <c r="L2563" s="162">
        <v>5113</v>
      </c>
      <c r="M2563" s="162">
        <v>4296</v>
      </c>
      <c r="N2563" s="162">
        <v>68914.920000000013</v>
      </c>
      <c r="O2563" s="171">
        <v>84.2</v>
      </c>
      <c r="P2563" s="326" t="b">
        <f t="shared" ref="P2563:P2817" ca="1" si="37">AND(A2563&gt;=(TODAY()-30),A2563&lt;TODAY())</f>
        <v>0</v>
      </c>
      <c r="Q2563" s="234">
        <v>20567.12</v>
      </c>
      <c r="R2563" s="234">
        <v>26674.3</v>
      </c>
      <c r="S2563" s="234">
        <v>21673.5</v>
      </c>
    </row>
    <row r="2564" spans="1:19">
      <c r="A2564" s="169">
        <v>45843</v>
      </c>
      <c r="B2564" s="162">
        <v>9502</v>
      </c>
      <c r="C2564" s="162">
        <v>4695.5</v>
      </c>
      <c r="D2564" s="162">
        <v>6584.81</v>
      </c>
      <c r="E2564" s="162">
        <v>5714.5</v>
      </c>
      <c r="F2564" s="162">
        <v>8166</v>
      </c>
      <c r="G2564" s="162">
        <v>325.02</v>
      </c>
      <c r="H2564" s="162">
        <v>9111.5</v>
      </c>
      <c r="I2564" s="162">
        <v>4005.5</v>
      </c>
      <c r="J2564" s="162">
        <v>6843</v>
      </c>
      <c r="K2564" s="162">
        <v>5417</v>
      </c>
      <c r="L2564" s="162">
        <v>5071.5</v>
      </c>
      <c r="M2564" s="162">
        <v>4301.75</v>
      </c>
      <c r="N2564" s="162">
        <v>69738.079999999987</v>
      </c>
      <c r="O2564" s="171">
        <v>87.1</v>
      </c>
      <c r="P2564" s="326" t="b">
        <f t="shared" ca="1" si="37"/>
        <v>0</v>
      </c>
      <c r="Q2564" s="234">
        <v>20782.310000000001</v>
      </c>
      <c r="R2564" s="234">
        <v>27322.52</v>
      </c>
      <c r="S2564" s="234">
        <v>21633.25</v>
      </c>
    </row>
    <row r="2565" spans="1:19">
      <c r="A2565" s="169">
        <v>45844</v>
      </c>
      <c r="B2565" s="162">
        <v>9400</v>
      </c>
      <c r="C2565" s="162">
        <v>4638</v>
      </c>
      <c r="D2565" s="162">
        <v>6660.71</v>
      </c>
      <c r="E2565" s="162">
        <v>5876.75</v>
      </c>
      <c r="F2565" s="162">
        <v>7678</v>
      </c>
      <c r="G2565" s="162">
        <v>329.13</v>
      </c>
      <c r="H2565" s="162">
        <v>8929</v>
      </c>
      <c r="I2565" s="162">
        <v>4111.25</v>
      </c>
      <c r="J2565" s="162">
        <v>6678</v>
      </c>
      <c r="K2565" s="162">
        <v>5543</v>
      </c>
      <c r="L2565" s="162">
        <v>5093</v>
      </c>
      <c r="M2565" s="162">
        <v>4276</v>
      </c>
      <c r="N2565" s="162">
        <v>69212.84</v>
      </c>
      <c r="O2565" s="171">
        <v>77</v>
      </c>
      <c r="P2565" s="326" t="b">
        <f t="shared" ca="1" si="37"/>
        <v>0</v>
      </c>
      <c r="Q2565" s="234">
        <v>20698.71</v>
      </c>
      <c r="R2565" s="234">
        <v>26924.129999999997</v>
      </c>
      <c r="S2565" s="234">
        <v>21590</v>
      </c>
    </row>
    <row r="2566" spans="1:19">
      <c r="A2566" s="169">
        <v>45845</v>
      </c>
      <c r="B2566" s="162">
        <v>9484</v>
      </c>
      <c r="C2566" s="162">
        <v>4514.5</v>
      </c>
      <c r="D2566" s="162">
        <v>6363.29</v>
      </c>
      <c r="E2566" s="162">
        <v>5276.25</v>
      </c>
      <c r="F2566" s="162">
        <v>7526</v>
      </c>
      <c r="G2566" s="162">
        <v>333.61</v>
      </c>
      <c r="H2566" s="162">
        <v>8777</v>
      </c>
      <c r="I2566" s="162">
        <v>4142</v>
      </c>
      <c r="J2566" s="162">
        <v>6908</v>
      </c>
      <c r="K2566" s="162">
        <v>5486</v>
      </c>
      <c r="L2566" s="162">
        <v>5120.5</v>
      </c>
      <c r="M2566" s="162">
        <v>4268.75</v>
      </c>
      <c r="N2566" s="162">
        <v>68199.899999999994</v>
      </c>
      <c r="O2566" s="171">
        <v>82.3</v>
      </c>
      <c r="P2566" s="326" t="b">
        <f t="shared" ca="1" si="37"/>
        <v>0</v>
      </c>
      <c r="Q2566" s="234">
        <v>20361.79</v>
      </c>
      <c r="R2566" s="234">
        <v>26054.86</v>
      </c>
      <c r="S2566" s="234">
        <v>21783.25</v>
      </c>
    </row>
    <row r="2567" spans="1:19">
      <c r="A2567" s="169">
        <v>45846</v>
      </c>
      <c r="B2567" s="162">
        <v>9518</v>
      </c>
      <c r="C2567" s="162">
        <v>4828</v>
      </c>
      <c r="D2567" s="162">
        <v>6280.95</v>
      </c>
      <c r="E2567" s="162">
        <v>5678.5</v>
      </c>
      <c r="F2567" s="162">
        <v>7472</v>
      </c>
      <c r="G2567" s="162">
        <v>310.39999999999998</v>
      </c>
      <c r="H2567" s="162">
        <v>8899.5</v>
      </c>
      <c r="I2567" s="162">
        <v>4341.25</v>
      </c>
      <c r="J2567" s="162">
        <v>6867</v>
      </c>
      <c r="K2567" s="162">
        <v>5398</v>
      </c>
      <c r="L2567" s="162">
        <v>5210</v>
      </c>
      <c r="M2567" s="162">
        <v>4187.5</v>
      </c>
      <c r="N2567" s="162">
        <v>68991.100000000006</v>
      </c>
      <c r="O2567" s="171">
        <v>87.1</v>
      </c>
      <c r="P2567" s="326" t="b">
        <f t="shared" ca="1" si="37"/>
        <v>0</v>
      </c>
      <c r="Q2567" s="234">
        <v>20626.95</v>
      </c>
      <c r="R2567" s="234">
        <v>26701.65</v>
      </c>
      <c r="S2567" s="234">
        <v>21662.5</v>
      </c>
    </row>
    <row r="2568" spans="1:19">
      <c r="A2568" s="169">
        <v>45847</v>
      </c>
      <c r="B2568" s="162">
        <v>9651</v>
      </c>
      <c r="C2568" s="162">
        <v>4748</v>
      </c>
      <c r="D2568" s="162">
        <v>6532.96</v>
      </c>
      <c r="E2568" s="162">
        <v>5431.5</v>
      </c>
      <c r="F2568" s="162">
        <v>7372</v>
      </c>
      <c r="G2568" s="162">
        <v>335.92</v>
      </c>
      <c r="H2568" s="162">
        <v>8872.5</v>
      </c>
      <c r="I2568" s="162">
        <v>4477</v>
      </c>
      <c r="J2568" s="162">
        <v>6753</v>
      </c>
      <c r="K2568" s="162">
        <v>5426.5</v>
      </c>
      <c r="L2568" s="162">
        <v>5223.5</v>
      </c>
      <c r="M2568" s="162">
        <v>4142.25</v>
      </c>
      <c r="N2568" s="162">
        <v>68966.13</v>
      </c>
      <c r="O2568" s="171">
        <v>85.7</v>
      </c>
      <c r="P2568" s="326" t="b">
        <f t="shared" ca="1" si="37"/>
        <v>0</v>
      </c>
      <c r="Q2568" s="234">
        <v>20931.96</v>
      </c>
      <c r="R2568" s="234">
        <v>26488.92</v>
      </c>
      <c r="S2568" s="234">
        <v>21545.25</v>
      </c>
    </row>
    <row r="2569" spans="1:19">
      <c r="A2569" s="169">
        <v>45848</v>
      </c>
      <c r="B2569" s="162">
        <v>9665</v>
      </c>
      <c r="C2569" s="162">
        <v>4991</v>
      </c>
      <c r="D2569" s="162">
        <v>6422.2199999999993</v>
      </c>
      <c r="E2569" s="162">
        <v>5472.75</v>
      </c>
      <c r="F2569" s="162">
        <v>7327</v>
      </c>
      <c r="G2569" s="162">
        <v>304.38</v>
      </c>
      <c r="H2569" s="162">
        <v>8871.5</v>
      </c>
      <c r="I2569" s="162">
        <v>4365.75</v>
      </c>
      <c r="J2569" s="162">
        <v>7139</v>
      </c>
      <c r="K2569" s="162">
        <v>5560.5</v>
      </c>
      <c r="L2569" s="162">
        <v>5523</v>
      </c>
      <c r="M2569" s="162">
        <v>4394</v>
      </c>
      <c r="N2569" s="162">
        <v>70036.100000000006</v>
      </c>
      <c r="O2569" s="171">
        <v>83.6</v>
      </c>
      <c r="P2569" s="326" t="b">
        <f t="shared" ca="1" si="37"/>
        <v>0</v>
      </c>
      <c r="Q2569" s="234">
        <v>21078.22</v>
      </c>
      <c r="R2569" s="234">
        <v>26341.379999999997</v>
      </c>
      <c r="S2569" s="234">
        <v>22616.5</v>
      </c>
    </row>
    <row r="2570" spans="1:19">
      <c r="A2570" s="169">
        <v>45849</v>
      </c>
      <c r="B2570" s="162">
        <v>9522</v>
      </c>
      <c r="C2570" s="162">
        <v>4667.5</v>
      </c>
      <c r="D2570" s="162">
        <v>6263.8600000000006</v>
      </c>
      <c r="E2570" s="162">
        <v>6270.5</v>
      </c>
      <c r="F2570" s="162">
        <v>7491</v>
      </c>
      <c r="G2570" s="162">
        <v>305.31</v>
      </c>
      <c r="H2570" s="162">
        <v>8900.5</v>
      </c>
      <c r="I2570" s="162">
        <v>4643.75</v>
      </c>
      <c r="J2570" s="162">
        <v>7117</v>
      </c>
      <c r="K2570" s="162">
        <v>5409.5</v>
      </c>
      <c r="L2570" s="162">
        <v>5627</v>
      </c>
      <c r="M2570" s="162">
        <v>4366.25</v>
      </c>
      <c r="N2570" s="162">
        <v>70584.17</v>
      </c>
      <c r="O2570" s="171">
        <v>78.599999999999994</v>
      </c>
      <c r="P2570" s="326" t="b">
        <f t="shared" ca="1" si="37"/>
        <v>0</v>
      </c>
      <c r="Q2570" s="234">
        <v>20453.36</v>
      </c>
      <c r="R2570" s="234">
        <v>27611.059999999998</v>
      </c>
      <c r="S2570" s="234">
        <v>22519.75</v>
      </c>
    </row>
    <row r="2571" spans="1:19">
      <c r="A2571" s="169">
        <v>45850</v>
      </c>
      <c r="B2571" s="162">
        <v>9524</v>
      </c>
      <c r="C2571" s="162">
        <v>4733.5</v>
      </c>
      <c r="D2571" s="162">
        <v>6415.3499999999995</v>
      </c>
      <c r="E2571" s="162">
        <v>5508.75</v>
      </c>
      <c r="F2571" s="162">
        <v>7788</v>
      </c>
      <c r="G2571" s="162">
        <v>303.42</v>
      </c>
      <c r="H2571" s="162">
        <v>8985</v>
      </c>
      <c r="I2571" s="162">
        <v>4185</v>
      </c>
      <c r="J2571" s="162">
        <v>7260</v>
      </c>
      <c r="K2571" s="162">
        <v>5513.5</v>
      </c>
      <c r="L2571" s="162">
        <v>5542</v>
      </c>
      <c r="M2571" s="162">
        <v>4360.75</v>
      </c>
      <c r="N2571" s="162">
        <v>70119.26999999999</v>
      </c>
      <c r="O2571" s="171">
        <v>79.400000000000006</v>
      </c>
      <c r="P2571" s="326" t="b">
        <f t="shared" ca="1" si="37"/>
        <v>0</v>
      </c>
      <c r="Q2571" s="234">
        <v>20672.849999999999</v>
      </c>
      <c r="R2571" s="234">
        <v>26770.17</v>
      </c>
      <c r="S2571" s="234">
        <v>22676.25</v>
      </c>
    </row>
    <row r="2572" spans="1:19">
      <c r="A2572" s="169">
        <v>45851</v>
      </c>
      <c r="B2572" s="162">
        <v>9437</v>
      </c>
      <c r="C2572" s="162">
        <v>4634</v>
      </c>
      <c r="D2572" s="162">
        <v>6415</v>
      </c>
      <c r="E2572" s="162">
        <v>5494.25</v>
      </c>
      <c r="F2572" s="162">
        <v>7969</v>
      </c>
      <c r="G2572" s="162">
        <v>316.37</v>
      </c>
      <c r="H2572" s="162">
        <v>8817</v>
      </c>
      <c r="I2572" s="162">
        <v>4058.25</v>
      </c>
      <c r="J2572" s="162">
        <v>7188</v>
      </c>
      <c r="K2572" s="162">
        <v>5482.5</v>
      </c>
      <c r="L2572" s="162">
        <v>5513.5</v>
      </c>
      <c r="M2572" s="162">
        <v>4338</v>
      </c>
      <c r="N2572" s="162">
        <v>69662.87</v>
      </c>
      <c r="O2572" s="171">
        <v>73.2</v>
      </c>
      <c r="P2572" s="326" t="b">
        <f t="shared" ca="1" si="37"/>
        <v>0</v>
      </c>
      <c r="Q2572" s="234">
        <v>20486</v>
      </c>
      <c r="R2572" s="234">
        <v>26654.870000000003</v>
      </c>
      <c r="S2572" s="234">
        <v>22522</v>
      </c>
    </row>
    <row r="2573" spans="1:19">
      <c r="A2573" s="169">
        <v>45852</v>
      </c>
      <c r="B2573" s="162">
        <v>9428</v>
      </c>
      <c r="C2573" s="162">
        <v>4719.5</v>
      </c>
      <c r="D2573" s="162">
        <v>6112.75</v>
      </c>
      <c r="E2573" s="162">
        <v>6237.25</v>
      </c>
      <c r="F2573" s="162">
        <v>7832</v>
      </c>
      <c r="G2573" s="162">
        <v>323.64999999999998</v>
      </c>
      <c r="H2573" s="162">
        <v>8811.5</v>
      </c>
      <c r="I2573" s="162">
        <v>4218.25</v>
      </c>
      <c r="J2573" s="162">
        <v>7308</v>
      </c>
      <c r="K2573" s="162">
        <v>5310</v>
      </c>
      <c r="L2573" s="162">
        <v>5377</v>
      </c>
      <c r="M2573" s="162">
        <v>4335.25</v>
      </c>
      <c r="N2573" s="162">
        <v>70013.149999999994</v>
      </c>
      <c r="O2573" s="171">
        <v>81.099999999999994</v>
      </c>
      <c r="P2573" s="326" t="b">
        <f t="shared" ca="1" si="37"/>
        <v>0</v>
      </c>
      <c r="Q2573" s="234">
        <v>20260.25</v>
      </c>
      <c r="R2573" s="234">
        <v>27422.65</v>
      </c>
      <c r="S2573" s="234">
        <v>22330.25</v>
      </c>
    </row>
    <row r="2574" spans="1:19">
      <c r="A2574" s="169">
        <v>45853</v>
      </c>
      <c r="B2574" s="162">
        <v>9431</v>
      </c>
      <c r="C2574" s="162">
        <v>4692</v>
      </c>
      <c r="D2574" s="162">
        <v>6336.41</v>
      </c>
      <c r="E2574" s="162">
        <v>5711.25</v>
      </c>
      <c r="F2574" s="162">
        <v>7806</v>
      </c>
      <c r="G2574" s="162">
        <v>323.25</v>
      </c>
      <c r="H2574" s="162">
        <v>8975.5</v>
      </c>
      <c r="I2574" s="162">
        <v>4087.25</v>
      </c>
      <c r="J2574" s="162">
        <v>7212</v>
      </c>
      <c r="K2574" s="162">
        <v>5272.5</v>
      </c>
      <c r="L2574" s="162">
        <v>5333.5</v>
      </c>
      <c r="M2574" s="162">
        <v>4342.25</v>
      </c>
      <c r="N2574" s="162">
        <v>69522.91</v>
      </c>
      <c r="O2574" s="171">
        <v>86.7</v>
      </c>
      <c r="P2574" s="326" t="b">
        <f t="shared" ca="1" si="37"/>
        <v>0</v>
      </c>
      <c r="Q2574" s="234">
        <v>20459.41</v>
      </c>
      <c r="R2574" s="234">
        <v>26903.25</v>
      </c>
      <c r="S2574" s="234">
        <v>22160.25</v>
      </c>
    </row>
    <row r="2575" spans="1:19">
      <c r="A2575" s="169">
        <v>45854</v>
      </c>
      <c r="B2575" s="162">
        <v>9547</v>
      </c>
      <c r="C2575" s="162">
        <v>4703</v>
      </c>
      <c r="D2575" s="162">
        <v>6314.75</v>
      </c>
      <c r="E2575" s="162">
        <v>6233</v>
      </c>
      <c r="F2575" s="162">
        <v>7902</v>
      </c>
      <c r="G2575" s="162">
        <v>328.52</v>
      </c>
      <c r="H2575" s="162">
        <v>9078</v>
      </c>
      <c r="I2575" s="162">
        <v>4276.25</v>
      </c>
      <c r="J2575" s="162">
        <v>7041</v>
      </c>
      <c r="K2575" s="162">
        <v>5405</v>
      </c>
      <c r="L2575" s="162">
        <v>5328.5</v>
      </c>
      <c r="M2575" s="162">
        <v>4405.5</v>
      </c>
      <c r="N2575" s="162">
        <v>70562.51999999999</v>
      </c>
      <c r="O2575" s="171">
        <v>82.5</v>
      </c>
      <c r="P2575" s="326" t="b">
        <f t="shared" ca="1" si="37"/>
        <v>0</v>
      </c>
      <c r="Q2575" s="234">
        <v>20564.75</v>
      </c>
      <c r="R2575" s="234">
        <v>27817.77</v>
      </c>
      <c r="S2575" s="234">
        <v>22180</v>
      </c>
    </row>
    <row r="2576" spans="1:19">
      <c r="A2576" s="169">
        <v>45855</v>
      </c>
      <c r="B2576" s="162">
        <v>9618</v>
      </c>
      <c r="C2576" s="162">
        <v>4572.5</v>
      </c>
      <c r="D2576" s="162">
        <v>6336.85</v>
      </c>
      <c r="E2576" s="162">
        <v>6103.25</v>
      </c>
      <c r="F2576" s="162">
        <v>7852</v>
      </c>
      <c r="G2576" s="162">
        <v>334.89</v>
      </c>
      <c r="H2576" s="162">
        <v>9038.5</v>
      </c>
      <c r="I2576" s="162">
        <v>3999.75</v>
      </c>
      <c r="J2576" s="162">
        <v>7027</v>
      </c>
      <c r="K2576" s="162">
        <v>5406.5</v>
      </c>
      <c r="L2576" s="162">
        <v>5260.5</v>
      </c>
      <c r="M2576" s="162">
        <v>4323.75</v>
      </c>
      <c r="N2576" s="162">
        <v>69873.489999999991</v>
      </c>
      <c r="O2576" s="171">
        <v>84.8</v>
      </c>
      <c r="P2576" s="326" t="b">
        <f t="shared" ca="1" si="37"/>
        <v>0</v>
      </c>
      <c r="Q2576" s="234">
        <v>20527.349999999999</v>
      </c>
      <c r="R2576" s="234">
        <v>27328.39</v>
      </c>
      <c r="S2576" s="234">
        <v>22017.75</v>
      </c>
    </row>
    <row r="2577" spans="1:19">
      <c r="A2577" s="169">
        <v>45856</v>
      </c>
      <c r="B2577" s="162">
        <v>9513</v>
      </c>
      <c r="C2577" s="162">
        <v>4701</v>
      </c>
      <c r="D2577" s="162">
        <v>6234.09</v>
      </c>
      <c r="E2577" s="162">
        <v>5799.75</v>
      </c>
      <c r="F2577" s="162">
        <v>7807</v>
      </c>
      <c r="G2577" s="162">
        <v>316.81</v>
      </c>
      <c r="H2577" s="162">
        <v>8957.5</v>
      </c>
      <c r="I2577" s="162">
        <v>4071.5</v>
      </c>
      <c r="J2577" s="162">
        <v>7189</v>
      </c>
      <c r="K2577" s="162">
        <v>5350.5</v>
      </c>
      <c r="L2577" s="162">
        <v>5353</v>
      </c>
      <c r="M2577" s="162">
        <v>4347.75</v>
      </c>
      <c r="N2577" s="162">
        <v>69640.899999999994</v>
      </c>
      <c r="O2577" s="171">
        <v>80</v>
      </c>
      <c r="P2577" s="326" t="b">
        <f t="shared" ca="1" si="37"/>
        <v>0</v>
      </c>
      <c r="Q2577" s="234">
        <v>20448.09</v>
      </c>
      <c r="R2577" s="234">
        <v>26952.559999999998</v>
      </c>
      <c r="S2577" s="234">
        <v>22240.25</v>
      </c>
    </row>
    <row r="2578" spans="1:19">
      <c r="A2578" s="169">
        <v>45857</v>
      </c>
      <c r="B2578" s="162">
        <v>9324</v>
      </c>
      <c r="C2578" s="162">
        <v>4742</v>
      </c>
      <c r="D2578" s="162">
        <v>6285.0599999999995</v>
      </c>
      <c r="E2578" s="162">
        <v>5768</v>
      </c>
      <c r="F2578" s="162">
        <v>7285</v>
      </c>
      <c r="G2578" s="162">
        <v>334.09</v>
      </c>
      <c r="H2578" s="162">
        <v>8958</v>
      </c>
      <c r="I2578" s="162">
        <v>4420.25</v>
      </c>
      <c r="J2578" s="162">
        <v>6978</v>
      </c>
      <c r="K2578" s="162">
        <v>5357.5</v>
      </c>
      <c r="L2578" s="162">
        <v>5322.5</v>
      </c>
      <c r="M2578" s="162">
        <v>4361.75</v>
      </c>
      <c r="N2578" s="162">
        <v>69136.149999999994</v>
      </c>
      <c r="O2578" s="171">
        <v>86.7</v>
      </c>
      <c r="P2578" s="326" t="b">
        <f t="shared" ca="1" si="37"/>
        <v>0</v>
      </c>
      <c r="Q2578" s="234">
        <v>20351.059999999998</v>
      </c>
      <c r="R2578" s="234">
        <v>26765.34</v>
      </c>
      <c r="S2578" s="234">
        <v>22019.75</v>
      </c>
    </row>
    <row r="2579" spans="1:19">
      <c r="A2579" s="169">
        <v>45858</v>
      </c>
      <c r="B2579" s="162">
        <v>9043</v>
      </c>
      <c r="C2579" s="162">
        <v>4605.5</v>
      </c>
      <c r="D2579" s="162">
        <v>5725.84</v>
      </c>
      <c r="E2579" s="162">
        <v>5651</v>
      </c>
      <c r="F2579" s="162">
        <v>7321</v>
      </c>
      <c r="G2579" s="162">
        <v>332.49</v>
      </c>
      <c r="H2579" s="162">
        <v>8384</v>
      </c>
      <c r="I2579" s="162">
        <v>4532</v>
      </c>
      <c r="J2579" s="162">
        <v>7092</v>
      </c>
      <c r="K2579" s="162">
        <v>5164.5</v>
      </c>
      <c r="L2579" s="162">
        <v>5332.5</v>
      </c>
      <c r="M2579" s="162">
        <v>4295.5</v>
      </c>
      <c r="N2579" s="162">
        <v>67479.33</v>
      </c>
      <c r="O2579" s="171">
        <v>80.599999999999994</v>
      </c>
      <c r="P2579" s="326" t="b">
        <f t="shared" ca="1" si="37"/>
        <v>0</v>
      </c>
      <c r="Q2579" s="234">
        <v>19374.34</v>
      </c>
      <c r="R2579" s="234">
        <v>26220.489999999998</v>
      </c>
      <c r="S2579" s="234">
        <v>21884.5</v>
      </c>
    </row>
    <row r="2580" spans="1:19">
      <c r="A2580" s="169">
        <v>45859</v>
      </c>
      <c r="B2580" s="162">
        <v>9268</v>
      </c>
      <c r="C2580" s="162">
        <v>4251</v>
      </c>
      <c r="D2580" s="162">
        <v>5777.8600000000006</v>
      </c>
      <c r="E2580" s="162">
        <v>6231.5</v>
      </c>
      <c r="F2580" s="162">
        <v>7232</v>
      </c>
      <c r="G2580" s="162">
        <v>323.77</v>
      </c>
      <c r="H2580" s="162">
        <v>8524</v>
      </c>
      <c r="I2580" s="162">
        <v>4269.5</v>
      </c>
      <c r="J2580" s="162">
        <v>7068</v>
      </c>
      <c r="K2580" s="162">
        <v>5114</v>
      </c>
      <c r="L2580" s="162">
        <v>5157.5</v>
      </c>
      <c r="M2580" s="162">
        <v>4174.5</v>
      </c>
      <c r="N2580" s="162">
        <v>67391.63</v>
      </c>
      <c r="O2580" s="171">
        <v>78.3</v>
      </c>
      <c r="P2580" s="326" t="b">
        <f t="shared" ca="1" si="37"/>
        <v>0</v>
      </c>
      <c r="Q2580" s="234">
        <v>19296.86</v>
      </c>
      <c r="R2580" s="234">
        <v>26580.77</v>
      </c>
      <c r="S2580" s="234">
        <v>21514</v>
      </c>
    </row>
    <row r="2581" spans="1:19">
      <c r="A2581" s="169">
        <v>45860</v>
      </c>
      <c r="B2581" s="162">
        <v>9341</v>
      </c>
      <c r="C2581" s="162">
        <v>4716</v>
      </c>
      <c r="D2581" s="162">
        <v>5933.5700000000006</v>
      </c>
      <c r="E2581" s="162">
        <v>6280.25</v>
      </c>
      <c r="F2581" s="162">
        <v>7823</v>
      </c>
      <c r="G2581" s="162">
        <v>331.39</v>
      </c>
      <c r="H2581" s="162">
        <v>8850</v>
      </c>
      <c r="I2581" s="162">
        <v>4021</v>
      </c>
      <c r="J2581" s="162">
        <v>7242</v>
      </c>
      <c r="K2581" s="162">
        <v>5300.5</v>
      </c>
      <c r="L2581" s="162">
        <v>5188</v>
      </c>
      <c r="M2581" s="162">
        <v>4291</v>
      </c>
      <c r="N2581" s="162">
        <v>69317.709999999992</v>
      </c>
      <c r="O2581" s="171">
        <v>80.599999999999994</v>
      </c>
      <c r="P2581" s="326" t="b">
        <f t="shared" ca="1" si="37"/>
        <v>0</v>
      </c>
      <c r="Q2581" s="234">
        <v>19990.57</v>
      </c>
      <c r="R2581" s="234">
        <v>27305.64</v>
      </c>
      <c r="S2581" s="234">
        <v>22021.5</v>
      </c>
    </row>
    <row r="2582" spans="1:19">
      <c r="A2582" s="169">
        <v>45861</v>
      </c>
      <c r="B2582" s="162">
        <v>9353</v>
      </c>
      <c r="C2582" s="162">
        <v>4696.5</v>
      </c>
      <c r="D2582" s="162">
        <v>6204.41</v>
      </c>
      <c r="E2582" s="162">
        <v>6442.75</v>
      </c>
      <c r="F2582" s="162">
        <v>7650</v>
      </c>
      <c r="G2582" s="162">
        <v>347.58</v>
      </c>
      <c r="H2582" s="162">
        <v>9000.5</v>
      </c>
      <c r="I2582" s="162">
        <v>4200.5</v>
      </c>
      <c r="J2582" s="162">
        <v>7095</v>
      </c>
      <c r="K2582" s="162">
        <v>5382.5</v>
      </c>
      <c r="L2582" s="162">
        <v>5227.5</v>
      </c>
      <c r="M2582" s="162">
        <v>4366</v>
      </c>
      <c r="N2582" s="162">
        <v>69966.240000000005</v>
      </c>
      <c r="O2582" s="171">
        <v>82</v>
      </c>
      <c r="P2582" s="326" t="b">
        <f t="shared" ca="1" si="37"/>
        <v>0</v>
      </c>
      <c r="Q2582" s="234">
        <v>20253.91</v>
      </c>
      <c r="R2582" s="234">
        <v>27641.33</v>
      </c>
      <c r="S2582" s="234">
        <v>22071</v>
      </c>
    </row>
    <row r="2583" spans="1:19">
      <c r="A2583" s="169">
        <v>45862</v>
      </c>
      <c r="B2583" s="162">
        <v>9451</v>
      </c>
      <c r="C2583" s="162">
        <v>4594.5</v>
      </c>
      <c r="D2583" s="162">
        <v>6307.5199999999995</v>
      </c>
      <c r="E2583" s="162">
        <v>6010.25</v>
      </c>
      <c r="F2583" s="162">
        <v>7738</v>
      </c>
      <c r="G2583" s="162">
        <v>356.85</v>
      </c>
      <c r="H2583" s="162">
        <v>9182</v>
      </c>
      <c r="I2583" s="162">
        <v>4094.75</v>
      </c>
      <c r="J2583" s="162">
        <v>7223</v>
      </c>
      <c r="K2583" s="162">
        <v>5380.5</v>
      </c>
      <c r="L2583" s="162">
        <v>5213</v>
      </c>
      <c r="M2583" s="162">
        <v>4432</v>
      </c>
      <c r="N2583" s="162">
        <v>69983.37</v>
      </c>
      <c r="O2583" s="171">
        <v>83.4</v>
      </c>
      <c r="P2583" s="326" t="b">
        <f t="shared" ca="1" si="37"/>
        <v>0</v>
      </c>
      <c r="Q2583" s="234">
        <v>20353.02</v>
      </c>
      <c r="R2583" s="234">
        <v>27381.85</v>
      </c>
      <c r="S2583" s="234">
        <v>22248.5</v>
      </c>
    </row>
    <row r="2584" spans="1:19">
      <c r="A2584" s="169">
        <v>45863</v>
      </c>
      <c r="B2584" s="162">
        <v>9588</v>
      </c>
      <c r="C2584" s="162">
        <v>4722</v>
      </c>
      <c r="D2584" s="162">
        <v>6407.62</v>
      </c>
      <c r="E2584" s="162">
        <v>5680.75</v>
      </c>
      <c r="F2584" s="162">
        <v>7753</v>
      </c>
      <c r="G2584" s="162">
        <v>363.13</v>
      </c>
      <c r="H2584" s="162">
        <v>9060.5</v>
      </c>
      <c r="I2584" s="162">
        <v>4077</v>
      </c>
      <c r="J2584" s="162">
        <v>7179</v>
      </c>
      <c r="K2584" s="162">
        <v>5396.5</v>
      </c>
      <c r="L2584" s="162">
        <v>5238.5</v>
      </c>
      <c r="M2584" s="162">
        <v>4576.75</v>
      </c>
      <c r="N2584" s="162">
        <v>70042.75</v>
      </c>
      <c r="O2584" s="171">
        <v>84.9</v>
      </c>
      <c r="P2584" s="326" t="b">
        <f t="shared" ca="1" si="37"/>
        <v>0</v>
      </c>
      <c r="Q2584" s="234">
        <v>20717.62</v>
      </c>
      <c r="R2584" s="234">
        <v>26934.379999999997</v>
      </c>
      <c r="S2584" s="234">
        <v>22390.75</v>
      </c>
    </row>
    <row r="2585" spans="1:19">
      <c r="A2585" s="169">
        <v>45864</v>
      </c>
      <c r="B2585" s="162">
        <v>9511</v>
      </c>
      <c r="C2585" s="162">
        <v>4757</v>
      </c>
      <c r="D2585" s="162">
        <v>6333.8099999999995</v>
      </c>
      <c r="E2585" s="162">
        <v>5614.75</v>
      </c>
      <c r="F2585" s="162">
        <v>7845</v>
      </c>
      <c r="G2585" s="162">
        <v>367.5</v>
      </c>
      <c r="H2585" s="162">
        <v>9089.5</v>
      </c>
      <c r="I2585" s="162">
        <v>4074.75</v>
      </c>
      <c r="J2585" s="162">
        <v>6867</v>
      </c>
      <c r="K2585" s="162">
        <v>5443.5</v>
      </c>
      <c r="L2585" s="162">
        <v>5184</v>
      </c>
      <c r="M2585" s="162">
        <v>4470.5</v>
      </c>
      <c r="N2585" s="162">
        <v>69558.31</v>
      </c>
      <c r="O2585" s="171">
        <v>88.6</v>
      </c>
      <c r="P2585" s="326" t="b">
        <f t="shared" ca="1" si="37"/>
        <v>0</v>
      </c>
      <c r="Q2585" s="234">
        <v>20601.809999999998</v>
      </c>
      <c r="R2585" s="234">
        <v>26991.5</v>
      </c>
      <c r="S2585" s="234">
        <v>21965</v>
      </c>
    </row>
    <row r="2586" spans="1:19">
      <c r="A2586" s="169">
        <v>45865</v>
      </c>
      <c r="B2586" s="162">
        <v>9691</v>
      </c>
      <c r="C2586" s="162">
        <v>4587</v>
      </c>
      <c r="D2586" s="162">
        <v>6478.2099999999991</v>
      </c>
      <c r="E2586" s="162">
        <v>5418.75</v>
      </c>
      <c r="F2586" s="162">
        <v>7942</v>
      </c>
      <c r="G2586" s="162">
        <v>374.21</v>
      </c>
      <c r="H2586" s="162">
        <v>9151</v>
      </c>
      <c r="I2586" s="162">
        <v>4016.5</v>
      </c>
      <c r="J2586" s="162">
        <v>7049</v>
      </c>
      <c r="K2586" s="162">
        <v>5538</v>
      </c>
      <c r="L2586" s="162">
        <v>5112</v>
      </c>
      <c r="M2586" s="162">
        <v>4475.75</v>
      </c>
      <c r="N2586" s="162">
        <v>69833.42</v>
      </c>
      <c r="O2586" s="171">
        <v>86.4</v>
      </c>
      <c r="P2586" s="326" t="b">
        <f t="shared" ca="1" si="37"/>
        <v>0</v>
      </c>
      <c r="Q2586" s="234">
        <v>20756.21</v>
      </c>
      <c r="R2586" s="234">
        <v>26902.46</v>
      </c>
      <c r="S2586" s="234">
        <v>22174.75</v>
      </c>
    </row>
    <row r="2587" spans="1:19">
      <c r="A2587" s="169">
        <v>45866</v>
      </c>
      <c r="B2587" s="162">
        <v>9464</v>
      </c>
      <c r="C2587" s="162">
        <v>4644.5</v>
      </c>
      <c r="D2587" s="162">
        <v>6176.36</v>
      </c>
      <c r="E2587" s="162">
        <v>5731.75</v>
      </c>
      <c r="F2587" s="162">
        <v>7703</v>
      </c>
      <c r="G2587" s="162">
        <v>373.49</v>
      </c>
      <c r="H2587" s="162">
        <v>9022.5</v>
      </c>
      <c r="I2587" s="162">
        <v>3983.25</v>
      </c>
      <c r="J2587" s="162">
        <v>6817</v>
      </c>
      <c r="K2587" s="162">
        <v>5433</v>
      </c>
      <c r="L2587" s="162">
        <v>5110</v>
      </c>
      <c r="M2587" s="162">
        <v>4403.5</v>
      </c>
      <c r="N2587" s="162">
        <v>68862.350000000006</v>
      </c>
      <c r="O2587" s="171">
        <v>89.8</v>
      </c>
      <c r="P2587" s="326" t="b">
        <f t="shared" ca="1" si="37"/>
        <v>0</v>
      </c>
      <c r="Q2587" s="234">
        <v>20284.86</v>
      </c>
      <c r="R2587" s="234">
        <v>26813.989999999998</v>
      </c>
      <c r="S2587" s="234">
        <v>21763.5</v>
      </c>
    </row>
    <row r="2588" spans="1:19">
      <c r="A2588" s="169">
        <v>45867</v>
      </c>
      <c r="B2588" s="162">
        <v>9483</v>
      </c>
      <c r="C2588" s="162">
        <v>4678.5</v>
      </c>
      <c r="D2588" s="162">
        <v>6188.76</v>
      </c>
      <c r="E2588" s="162">
        <v>5876.25</v>
      </c>
      <c r="F2588" s="162">
        <v>7689</v>
      </c>
      <c r="G2588" s="162">
        <v>343.39</v>
      </c>
      <c r="H2588" s="162">
        <v>8993.5</v>
      </c>
      <c r="I2588" s="162">
        <v>4105</v>
      </c>
      <c r="J2588" s="162">
        <v>7226</v>
      </c>
      <c r="K2588" s="162">
        <v>5415</v>
      </c>
      <c r="L2588" s="162">
        <v>5242.5</v>
      </c>
      <c r="M2588" s="162">
        <v>4470.5</v>
      </c>
      <c r="N2588" s="162">
        <v>69711.399999999994</v>
      </c>
      <c r="O2588" s="171">
        <v>86</v>
      </c>
      <c r="P2588" s="326" t="b">
        <f t="shared" ca="1" si="37"/>
        <v>0</v>
      </c>
      <c r="Q2588" s="234">
        <v>20350.260000000002</v>
      </c>
      <c r="R2588" s="234">
        <v>27007.14</v>
      </c>
      <c r="S2588" s="234">
        <v>22354</v>
      </c>
    </row>
    <row r="2589" spans="1:19">
      <c r="A2589" s="169">
        <v>45868</v>
      </c>
      <c r="B2589" s="162">
        <v>9464</v>
      </c>
      <c r="C2589" s="162">
        <v>4621.5</v>
      </c>
      <c r="D2589" s="162">
        <v>6286.88</v>
      </c>
      <c r="E2589" s="162">
        <v>5903</v>
      </c>
      <c r="F2589" s="162">
        <v>7741</v>
      </c>
      <c r="G2589" s="162">
        <v>354.34</v>
      </c>
      <c r="H2589" s="162">
        <v>8974.5</v>
      </c>
      <c r="I2589" s="162">
        <v>4168.75</v>
      </c>
      <c r="J2589" s="162">
        <v>7252</v>
      </c>
      <c r="K2589" s="162">
        <v>5414.5</v>
      </c>
      <c r="L2589" s="162">
        <v>5283.5</v>
      </c>
      <c r="M2589" s="162">
        <v>4475</v>
      </c>
      <c r="N2589" s="162">
        <v>69938.97</v>
      </c>
      <c r="O2589" s="171">
        <v>96.7</v>
      </c>
      <c r="P2589" s="326" t="b">
        <f t="shared" ca="1" si="37"/>
        <v>0</v>
      </c>
      <c r="Q2589" s="234">
        <v>20372.38</v>
      </c>
      <c r="R2589" s="234">
        <v>27141.59</v>
      </c>
      <c r="S2589" s="234">
        <v>22425</v>
      </c>
    </row>
    <row r="2590" spans="1:19">
      <c r="A2590" s="169">
        <v>45869</v>
      </c>
      <c r="B2590" s="162">
        <v>9453</v>
      </c>
      <c r="C2590" s="162">
        <v>4684.5</v>
      </c>
      <c r="D2590" s="162">
        <v>6228.75</v>
      </c>
      <c r="E2590" s="162">
        <v>5806.25</v>
      </c>
      <c r="F2590" s="162">
        <v>7452</v>
      </c>
      <c r="G2590" s="162">
        <v>357.07</v>
      </c>
      <c r="H2590" s="162">
        <v>9068.5</v>
      </c>
      <c r="I2590" s="162">
        <v>4333.75</v>
      </c>
      <c r="J2590" s="162">
        <v>7184</v>
      </c>
      <c r="K2590" s="162">
        <v>5452</v>
      </c>
      <c r="L2590" s="162">
        <v>5270.5</v>
      </c>
      <c r="M2590" s="162">
        <v>4400.5</v>
      </c>
      <c r="N2590" s="162">
        <v>69690.820000000007</v>
      </c>
      <c r="O2590" s="171">
        <v>87.9</v>
      </c>
      <c r="P2590" s="326" t="b">
        <f t="shared" ca="1" si="37"/>
        <v>0</v>
      </c>
      <c r="Q2590" s="234">
        <v>20366.25</v>
      </c>
      <c r="R2590" s="234">
        <v>27017.57</v>
      </c>
      <c r="S2590" s="234">
        <v>22307</v>
      </c>
    </row>
    <row r="2591" spans="1:19">
      <c r="A2591" s="169">
        <v>45870</v>
      </c>
      <c r="B2591" s="162">
        <v>9460</v>
      </c>
      <c r="C2591" s="162">
        <v>4789.5</v>
      </c>
      <c r="D2591" s="162">
        <v>6242.2199999999993</v>
      </c>
      <c r="E2591" s="162">
        <v>5728.25</v>
      </c>
      <c r="F2591" s="162">
        <v>7360</v>
      </c>
      <c r="G2591" s="162">
        <v>357.25</v>
      </c>
      <c r="H2591" s="162">
        <v>8936.5</v>
      </c>
      <c r="I2591" s="162">
        <v>4616</v>
      </c>
      <c r="J2591" s="162">
        <v>7237</v>
      </c>
      <c r="K2591" s="162">
        <v>5414</v>
      </c>
      <c r="L2591" s="162">
        <v>5243.5</v>
      </c>
      <c r="M2591" s="162">
        <v>4472.5</v>
      </c>
      <c r="N2591" s="162">
        <v>69856.72</v>
      </c>
      <c r="O2591" s="171">
        <v>83.307428571428574</v>
      </c>
      <c r="P2591" s="326" t="b">
        <f t="shared" ca="1" si="37"/>
        <v>0</v>
      </c>
      <c r="Q2591" s="234">
        <v>20491.72</v>
      </c>
      <c r="R2591" s="234">
        <v>26998</v>
      </c>
      <c r="S2591" s="234">
        <v>22367</v>
      </c>
    </row>
    <row r="2592" spans="1:19">
      <c r="A2592" s="169">
        <v>45871</v>
      </c>
      <c r="B2592" s="162">
        <v>9422</v>
      </c>
      <c r="C2592" s="162">
        <v>4873</v>
      </c>
      <c r="D2592" s="162">
        <v>6483.49</v>
      </c>
      <c r="E2592" s="162">
        <v>5613.75</v>
      </c>
      <c r="F2592" s="162">
        <v>7448</v>
      </c>
      <c r="G2592" s="162">
        <v>331.81</v>
      </c>
      <c r="H2592" s="162">
        <v>9063</v>
      </c>
      <c r="I2592" s="162">
        <v>4380.5</v>
      </c>
      <c r="J2592" s="162">
        <v>7027</v>
      </c>
      <c r="K2592" s="162">
        <v>5398</v>
      </c>
      <c r="L2592" s="162">
        <v>5304</v>
      </c>
      <c r="M2592" s="162">
        <v>4520.75</v>
      </c>
      <c r="N2592" s="162">
        <v>69865.299999999988</v>
      </c>
      <c r="O2592" s="171">
        <v>82.9</v>
      </c>
      <c r="P2592" s="326" t="b">
        <f t="shared" ca="1" si="37"/>
        <v>0</v>
      </c>
      <c r="Q2592" s="234">
        <v>20778.489999999998</v>
      </c>
      <c r="R2592" s="234">
        <v>26837.059999999998</v>
      </c>
      <c r="S2592" s="234">
        <v>22249.75</v>
      </c>
    </row>
    <row r="2593" spans="1:19">
      <c r="A2593" s="169">
        <v>45872</v>
      </c>
      <c r="B2593" s="162">
        <v>9498</v>
      </c>
      <c r="C2593" s="162">
        <v>4663</v>
      </c>
      <c r="D2593" s="162">
        <v>6301.9299999999994</v>
      </c>
      <c r="E2593" s="162">
        <v>6007</v>
      </c>
      <c r="F2593" s="162">
        <v>7471</v>
      </c>
      <c r="G2593" s="162">
        <v>331.82</v>
      </c>
      <c r="H2593" s="162">
        <v>9156</v>
      </c>
      <c r="I2593" s="162">
        <v>4164</v>
      </c>
      <c r="J2593" s="162">
        <v>6638</v>
      </c>
      <c r="K2593" s="162">
        <v>5472.5</v>
      </c>
      <c r="L2593" s="162">
        <v>5306.5</v>
      </c>
      <c r="M2593" s="162">
        <v>4483.5</v>
      </c>
      <c r="N2593" s="162">
        <v>69493.25</v>
      </c>
      <c r="O2593" s="171">
        <v>83</v>
      </c>
      <c r="P2593" s="326" t="b">
        <f t="shared" ca="1" si="37"/>
        <v>0</v>
      </c>
      <c r="Q2593" s="234">
        <v>20462.93</v>
      </c>
      <c r="R2593" s="234">
        <v>27129.82</v>
      </c>
      <c r="S2593" s="234">
        <v>21900.5</v>
      </c>
    </row>
    <row r="2594" spans="1:19">
      <c r="A2594" s="169">
        <v>45873</v>
      </c>
      <c r="B2594" s="162">
        <v>9719</v>
      </c>
      <c r="C2594" s="162">
        <v>5350</v>
      </c>
      <c r="D2594" s="162">
        <v>5917.48</v>
      </c>
      <c r="E2594" s="162">
        <v>5535.75</v>
      </c>
      <c r="F2594" s="162">
        <v>7553</v>
      </c>
      <c r="G2594" s="162">
        <v>331.37</v>
      </c>
      <c r="H2594" s="162">
        <v>9162.5</v>
      </c>
      <c r="I2594" s="162">
        <v>4202.75</v>
      </c>
      <c r="J2594" s="162">
        <v>6751</v>
      </c>
      <c r="K2594" s="162">
        <v>5481</v>
      </c>
      <c r="L2594" s="162">
        <v>5409.5</v>
      </c>
      <c r="M2594" s="162">
        <v>4562.75</v>
      </c>
      <c r="N2594" s="162">
        <v>69976.100000000006</v>
      </c>
      <c r="O2594" s="171">
        <v>89.135714285714286</v>
      </c>
      <c r="P2594" s="326" t="b">
        <f t="shared" ca="1" si="37"/>
        <v>0</v>
      </c>
      <c r="Q2594" s="234">
        <v>20986.48</v>
      </c>
      <c r="R2594" s="234">
        <v>26785.370000000003</v>
      </c>
      <c r="S2594" s="234">
        <v>22204.25</v>
      </c>
    </row>
    <row r="2595" spans="1:19">
      <c r="A2595" s="169">
        <v>45874</v>
      </c>
      <c r="B2595" s="162">
        <v>9395</v>
      </c>
      <c r="C2595" s="162">
        <v>5780.5</v>
      </c>
      <c r="D2595" s="162">
        <v>5373.34</v>
      </c>
      <c r="E2595" s="162">
        <v>5672.25</v>
      </c>
      <c r="F2595" s="162">
        <v>7716</v>
      </c>
      <c r="G2595" s="162">
        <v>322.19</v>
      </c>
      <c r="H2595" s="162">
        <v>9101.5</v>
      </c>
      <c r="I2595" s="162">
        <v>4303.5</v>
      </c>
      <c r="J2595" s="162">
        <v>6865</v>
      </c>
      <c r="K2595" s="162">
        <v>5498</v>
      </c>
      <c r="L2595" s="162">
        <v>5328.5</v>
      </c>
      <c r="M2595" s="162">
        <v>4569.5</v>
      </c>
      <c r="N2595" s="162">
        <v>69925.279999999999</v>
      </c>
      <c r="O2595" s="171">
        <v>87.2</v>
      </c>
      <c r="P2595" s="326" t="b">
        <f t="shared" ca="1" si="37"/>
        <v>0</v>
      </c>
      <c r="Q2595" s="234">
        <v>20548.84</v>
      </c>
      <c r="R2595" s="234">
        <v>27115.440000000002</v>
      </c>
      <c r="S2595" s="234">
        <v>22261</v>
      </c>
    </row>
    <row r="2596" spans="1:19">
      <c r="A2596" s="169">
        <v>45875</v>
      </c>
      <c r="B2596" s="162">
        <v>9279</v>
      </c>
      <c r="C2596" s="162">
        <v>5513.5</v>
      </c>
      <c r="D2596" s="162">
        <v>5414.05</v>
      </c>
      <c r="E2596" s="162">
        <v>5655.5</v>
      </c>
      <c r="F2596" s="162">
        <v>7641</v>
      </c>
      <c r="G2596" s="162">
        <v>324.99</v>
      </c>
      <c r="H2596" s="162">
        <v>9064</v>
      </c>
      <c r="I2596" s="162">
        <v>4235.75</v>
      </c>
      <c r="J2596" s="162">
        <v>6732</v>
      </c>
      <c r="K2596" s="162">
        <v>5454</v>
      </c>
      <c r="L2596" s="162">
        <v>5267</v>
      </c>
      <c r="M2596" s="162">
        <v>4464</v>
      </c>
      <c r="N2596" s="162">
        <v>69044.790000000008</v>
      </c>
      <c r="O2596" s="171">
        <v>87</v>
      </c>
      <c r="P2596" s="326" t="b">
        <f t="shared" ca="1" si="37"/>
        <v>0</v>
      </c>
      <c r="Q2596" s="234">
        <v>20206.55</v>
      </c>
      <c r="R2596" s="234">
        <v>26921.239999999998</v>
      </c>
      <c r="S2596" s="234">
        <v>21917</v>
      </c>
    </row>
    <row r="2597" spans="1:19">
      <c r="A2597" s="169">
        <v>45876</v>
      </c>
      <c r="B2597" s="162">
        <v>9522</v>
      </c>
      <c r="C2597" s="162">
        <v>5172.5</v>
      </c>
      <c r="D2597" s="162">
        <v>5949.5</v>
      </c>
      <c r="E2597" s="162">
        <v>5389</v>
      </c>
      <c r="F2597" s="162">
        <v>7734</v>
      </c>
      <c r="G2597" s="162">
        <v>345.19</v>
      </c>
      <c r="H2597" s="162">
        <v>9117.5</v>
      </c>
      <c r="I2597" s="162">
        <v>3963.25</v>
      </c>
      <c r="J2597" s="162">
        <v>6820</v>
      </c>
      <c r="K2597" s="162">
        <v>5515</v>
      </c>
      <c r="L2597" s="162">
        <v>5319.5</v>
      </c>
      <c r="M2597" s="162">
        <v>4545.25</v>
      </c>
      <c r="N2597" s="162">
        <v>69392.69</v>
      </c>
      <c r="O2597" s="171">
        <v>91.9</v>
      </c>
      <c r="P2597" s="326" t="b">
        <f t="shared" ca="1" si="37"/>
        <v>0</v>
      </c>
      <c r="Q2597" s="234">
        <v>20644</v>
      </c>
      <c r="R2597" s="234">
        <v>26548.940000000002</v>
      </c>
      <c r="S2597" s="234">
        <v>22199.75</v>
      </c>
    </row>
    <row r="2598" spans="1:19">
      <c r="A2598" s="169">
        <v>45877</v>
      </c>
      <c r="B2598" s="162">
        <v>9668</v>
      </c>
      <c r="C2598" s="162">
        <v>4772</v>
      </c>
      <c r="D2598" s="162">
        <v>6424.22</v>
      </c>
      <c r="E2598" s="162">
        <v>5948.25</v>
      </c>
      <c r="F2598" s="162">
        <v>7675</v>
      </c>
      <c r="G2598" s="162">
        <v>362.61</v>
      </c>
      <c r="H2598" s="162">
        <v>9149</v>
      </c>
      <c r="I2598" s="162">
        <v>4027.5</v>
      </c>
      <c r="J2598" s="162">
        <v>6884</v>
      </c>
      <c r="K2598" s="162">
        <v>5518.5</v>
      </c>
      <c r="L2598" s="162">
        <v>5375</v>
      </c>
      <c r="M2598" s="162">
        <v>4686</v>
      </c>
      <c r="N2598" s="162">
        <v>70490.080000000002</v>
      </c>
      <c r="O2598" s="171">
        <v>91.5</v>
      </c>
      <c r="P2598" s="326" t="b">
        <f t="shared" ca="1" si="37"/>
        <v>0</v>
      </c>
      <c r="Q2598" s="234">
        <v>20864.22</v>
      </c>
      <c r="R2598" s="234">
        <v>27162.36</v>
      </c>
      <c r="S2598" s="234">
        <v>22463.5</v>
      </c>
    </row>
    <row r="2599" spans="1:19">
      <c r="A2599" s="169">
        <v>45878</v>
      </c>
      <c r="B2599" s="162">
        <v>9577</v>
      </c>
      <c r="C2599" s="162">
        <v>4704</v>
      </c>
      <c r="D2599" s="162">
        <v>6864.27</v>
      </c>
      <c r="E2599" s="162">
        <v>5740.5</v>
      </c>
      <c r="F2599" s="162">
        <v>7845</v>
      </c>
      <c r="G2599" s="162">
        <v>362.82</v>
      </c>
      <c r="H2599" s="162">
        <v>9075.5</v>
      </c>
      <c r="I2599" s="162">
        <v>4106.25</v>
      </c>
      <c r="J2599" s="162">
        <v>6820</v>
      </c>
      <c r="K2599" s="162">
        <v>5528</v>
      </c>
      <c r="L2599" s="162">
        <v>5307</v>
      </c>
      <c r="M2599" s="162">
        <v>4579.25</v>
      </c>
      <c r="N2599" s="162">
        <v>70509.59</v>
      </c>
      <c r="O2599" s="171">
        <v>93.5</v>
      </c>
      <c r="P2599" s="326" t="b">
        <f t="shared" ca="1" si="37"/>
        <v>0</v>
      </c>
      <c r="Q2599" s="234">
        <v>21145.27</v>
      </c>
      <c r="R2599" s="234">
        <v>27130.07</v>
      </c>
      <c r="S2599" s="234">
        <v>22234.25</v>
      </c>
    </row>
    <row r="2600" spans="1:19">
      <c r="A2600" s="169">
        <v>45879</v>
      </c>
      <c r="B2600" s="162">
        <v>9608</v>
      </c>
      <c r="C2600" s="162">
        <v>4723.5</v>
      </c>
      <c r="D2600" s="162">
        <v>6710.72</v>
      </c>
      <c r="E2600" s="162">
        <v>6012.25</v>
      </c>
      <c r="F2600" s="162">
        <v>7883</v>
      </c>
      <c r="G2600" s="162">
        <v>368.06</v>
      </c>
      <c r="H2600" s="162">
        <v>9006</v>
      </c>
      <c r="I2600" s="162">
        <v>3986.5</v>
      </c>
      <c r="J2600" s="162">
        <v>6675</v>
      </c>
      <c r="K2600" s="162">
        <v>5516.5</v>
      </c>
      <c r="L2600" s="162">
        <v>5267.5</v>
      </c>
      <c r="M2600" s="162">
        <v>4539</v>
      </c>
      <c r="N2600" s="162">
        <v>70296.03</v>
      </c>
      <c r="O2600" s="171">
        <v>93.197714285714284</v>
      </c>
      <c r="P2600" s="326" t="b">
        <f t="shared" ca="1" si="37"/>
        <v>0</v>
      </c>
      <c r="Q2600" s="234">
        <v>21042.22</v>
      </c>
      <c r="R2600" s="234">
        <v>27255.809999999998</v>
      </c>
      <c r="S2600" s="234">
        <v>21998</v>
      </c>
    </row>
    <row r="2601" spans="1:19">
      <c r="A2601" s="169">
        <v>45880</v>
      </c>
      <c r="B2601" s="162">
        <v>9593</v>
      </c>
      <c r="C2601" s="162">
        <v>4779.5</v>
      </c>
      <c r="D2601" s="162">
        <v>6560.72</v>
      </c>
      <c r="E2601" s="162">
        <v>6147.5</v>
      </c>
      <c r="F2601" s="162">
        <v>7622</v>
      </c>
      <c r="G2601" s="162">
        <v>321.74</v>
      </c>
      <c r="H2601" s="162">
        <v>9052</v>
      </c>
      <c r="I2601" s="162">
        <v>4135.75</v>
      </c>
      <c r="J2601" s="162">
        <v>6708</v>
      </c>
      <c r="K2601" s="162">
        <v>5477</v>
      </c>
      <c r="L2601" s="162">
        <v>5331</v>
      </c>
      <c r="M2601" s="162">
        <v>4608</v>
      </c>
      <c r="N2601" s="162">
        <v>70336.209999999992</v>
      </c>
      <c r="O2601" s="171">
        <v>96.9</v>
      </c>
      <c r="P2601" s="326" t="b">
        <f t="shared" ca="1" si="37"/>
        <v>0</v>
      </c>
      <c r="Q2601" s="234">
        <v>20933.22</v>
      </c>
      <c r="R2601" s="234">
        <v>27278.989999999998</v>
      </c>
      <c r="S2601" s="234">
        <v>22124</v>
      </c>
    </row>
    <row r="2602" spans="1:19">
      <c r="A2602" s="169">
        <v>45881</v>
      </c>
      <c r="B2602" s="162">
        <v>9617</v>
      </c>
      <c r="C2602" s="162">
        <v>4943.5</v>
      </c>
      <c r="D2602" s="162">
        <v>6822.54</v>
      </c>
      <c r="E2602" s="162">
        <v>6330</v>
      </c>
      <c r="F2602" s="162">
        <v>7696</v>
      </c>
      <c r="G2602" s="162">
        <v>365.53</v>
      </c>
      <c r="H2602" s="162">
        <v>9099.5</v>
      </c>
      <c r="I2602" s="162">
        <v>4118</v>
      </c>
      <c r="J2602" s="162">
        <v>6900</v>
      </c>
      <c r="K2602" s="162">
        <v>5528.5</v>
      </c>
      <c r="L2602" s="162">
        <v>5323.5</v>
      </c>
      <c r="M2602" s="162">
        <v>4618.25</v>
      </c>
      <c r="N2602" s="162">
        <v>71362.320000000007</v>
      </c>
      <c r="O2602" s="171">
        <v>93.8</v>
      </c>
      <c r="P2602" s="326" t="b">
        <f t="shared" ca="1" si="37"/>
        <v>0</v>
      </c>
      <c r="Q2602" s="234">
        <v>21383.040000000001</v>
      </c>
      <c r="R2602" s="234">
        <v>27609.03</v>
      </c>
      <c r="S2602" s="234">
        <v>22370.25</v>
      </c>
    </row>
    <row r="2603" spans="1:19">
      <c r="A2603" s="169">
        <v>45882</v>
      </c>
      <c r="B2603" s="162">
        <v>9701</v>
      </c>
      <c r="C2603" s="162">
        <v>4786</v>
      </c>
      <c r="D2603" s="162">
        <v>6699.9</v>
      </c>
      <c r="E2603" s="162">
        <v>6242</v>
      </c>
      <c r="F2603" s="162">
        <v>7834</v>
      </c>
      <c r="G2603" s="162">
        <v>376.79</v>
      </c>
      <c r="H2603" s="162">
        <v>8989.5</v>
      </c>
      <c r="I2603" s="162">
        <v>4234.75</v>
      </c>
      <c r="J2603" s="162">
        <v>6734</v>
      </c>
      <c r="K2603" s="162">
        <v>5480.5</v>
      </c>
      <c r="L2603" s="162">
        <v>5317</v>
      </c>
      <c r="M2603" s="162">
        <v>4576.75</v>
      </c>
      <c r="N2603" s="162">
        <v>70972.19</v>
      </c>
      <c r="O2603" s="171">
        <v>91.6</v>
      </c>
      <c r="P2603" s="326" t="b">
        <f t="shared" ca="1" si="37"/>
        <v>0</v>
      </c>
      <c r="Q2603" s="234">
        <v>21186.9</v>
      </c>
      <c r="R2603" s="234">
        <v>27677.040000000001</v>
      </c>
      <c r="S2603" s="234">
        <v>22108.25</v>
      </c>
    </row>
    <row r="2604" spans="1:19">
      <c r="A2604" s="169">
        <v>45883</v>
      </c>
      <c r="B2604" s="162">
        <v>9614</v>
      </c>
      <c r="C2604" s="162">
        <v>5110.5</v>
      </c>
      <c r="D2604" s="162">
        <v>6378.7000000000007</v>
      </c>
      <c r="E2604" s="162">
        <v>5862</v>
      </c>
      <c r="F2604" s="162">
        <v>7819</v>
      </c>
      <c r="G2604" s="162">
        <v>335.28</v>
      </c>
      <c r="H2604" s="162">
        <v>9171</v>
      </c>
      <c r="I2604" s="162">
        <v>3943</v>
      </c>
      <c r="J2604" s="162">
        <v>6739</v>
      </c>
      <c r="K2604" s="162">
        <v>5543</v>
      </c>
      <c r="L2604" s="162">
        <v>5353</v>
      </c>
      <c r="M2604" s="162">
        <v>4624.75</v>
      </c>
      <c r="N2604" s="162">
        <v>70493.23</v>
      </c>
      <c r="O2604" s="171">
        <v>93.8</v>
      </c>
      <c r="P2604" s="326" t="b">
        <f t="shared" ca="1" si="37"/>
        <v>0</v>
      </c>
      <c r="Q2604" s="234">
        <v>21103.200000000001</v>
      </c>
      <c r="R2604" s="234">
        <v>27130.28</v>
      </c>
      <c r="S2604" s="234">
        <v>22259.75</v>
      </c>
    </row>
    <row r="2605" spans="1:19">
      <c r="A2605" s="169">
        <v>45884</v>
      </c>
      <c r="B2605" s="162">
        <v>9582</v>
      </c>
      <c r="C2605" s="162">
        <v>4930.5</v>
      </c>
      <c r="D2605" s="162">
        <v>6225.17</v>
      </c>
      <c r="E2605" s="162">
        <v>5661.5</v>
      </c>
      <c r="F2605" s="162">
        <v>7354</v>
      </c>
      <c r="G2605" s="162">
        <v>334.3</v>
      </c>
      <c r="H2605" s="162">
        <v>9008</v>
      </c>
      <c r="I2605" s="162">
        <v>4264.25</v>
      </c>
      <c r="J2605" s="162">
        <v>6711</v>
      </c>
      <c r="K2605" s="162">
        <v>5443.5</v>
      </c>
      <c r="L2605" s="162">
        <v>5251</v>
      </c>
      <c r="M2605" s="162">
        <v>4626.5</v>
      </c>
      <c r="N2605" s="162">
        <v>69391.72</v>
      </c>
      <c r="O2605" s="171">
        <v>89.5</v>
      </c>
      <c r="P2605" s="326" t="b">
        <f t="shared" ca="1" si="37"/>
        <v>0</v>
      </c>
      <c r="Q2605" s="234">
        <v>20737.669999999998</v>
      </c>
      <c r="R2605" s="234">
        <v>26622.05</v>
      </c>
      <c r="S2605" s="234">
        <v>22032</v>
      </c>
    </row>
    <row r="2606" spans="1:19">
      <c r="A2606" s="169">
        <v>45885</v>
      </c>
      <c r="B2606" s="162">
        <v>9765</v>
      </c>
      <c r="C2606" s="162">
        <v>4882.5</v>
      </c>
      <c r="D2606" s="162">
        <v>6482.13</v>
      </c>
      <c r="E2606" s="162">
        <v>5616.5</v>
      </c>
      <c r="F2606" s="162">
        <v>7493</v>
      </c>
      <c r="G2606" s="162">
        <v>356.83</v>
      </c>
      <c r="H2606" s="162">
        <v>9303.5</v>
      </c>
      <c r="I2606" s="162">
        <v>4539.5</v>
      </c>
      <c r="J2606" s="162">
        <v>6700</v>
      </c>
      <c r="K2606" s="162">
        <v>5505</v>
      </c>
      <c r="L2606" s="162">
        <v>5331</v>
      </c>
      <c r="M2606" s="162">
        <v>4562</v>
      </c>
      <c r="N2606" s="162">
        <v>70536.959999999992</v>
      </c>
      <c r="O2606" s="171">
        <v>91.365428571428566</v>
      </c>
      <c r="P2606" s="326" t="b">
        <f t="shared" ca="1" si="37"/>
        <v>0</v>
      </c>
      <c r="Q2606" s="234">
        <v>21129.63</v>
      </c>
      <c r="R2606" s="234">
        <v>27309.33</v>
      </c>
      <c r="S2606" s="234">
        <v>22098</v>
      </c>
    </row>
    <row r="2607" spans="1:19">
      <c r="A2607" s="169">
        <v>45886</v>
      </c>
      <c r="B2607" s="162">
        <v>9686</v>
      </c>
      <c r="C2607" s="162">
        <v>4694.5</v>
      </c>
      <c r="D2607" s="162">
        <v>6531.46</v>
      </c>
      <c r="E2607" s="162">
        <v>5830.5</v>
      </c>
      <c r="F2607" s="162">
        <v>7503</v>
      </c>
      <c r="G2607" s="162">
        <v>343.6</v>
      </c>
      <c r="H2607" s="162">
        <v>9288.5</v>
      </c>
      <c r="I2607" s="162">
        <v>4449.75</v>
      </c>
      <c r="J2607" s="162">
        <v>6655</v>
      </c>
      <c r="K2607" s="162">
        <v>5515.5</v>
      </c>
      <c r="L2607" s="162">
        <v>5299</v>
      </c>
      <c r="M2607" s="162">
        <v>4478.5</v>
      </c>
      <c r="N2607" s="162">
        <v>70275.31</v>
      </c>
      <c r="O2607" s="171">
        <v>85.9</v>
      </c>
      <c r="P2607" s="326" t="b">
        <f t="shared" ca="1" si="37"/>
        <v>0</v>
      </c>
      <c r="Q2607" s="234">
        <v>20911.96</v>
      </c>
      <c r="R2607" s="234">
        <v>27415.35</v>
      </c>
      <c r="S2607" s="234">
        <v>21948</v>
      </c>
    </row>
    <row r="2608" spans="1:19">
      <c r="A2608" s="169">
        <v>45887</v>
      </c>
      <c r="B2608" s="162">
        <v>9647</v>
      </c>
      <c r="C2608" s="162">
        <v>5034.5</v>
      </c>
      <c r="D2608" s="162">
        <v>6402.06</v>
      </c>
      <c r="E2608" s="162">
        <v>6142.75</v>
      </c>
      <c r="F2608" s="162">
        <v>7263</v>
      </c>
      <c r="G2608" s="162">
        <v>326.73</v>
      </c>
      <c r="H2608" s="162">
        <v>9137</v>
      </c>
      <c r="I2608" s="162">
        <v>4798.75</v>
      </c>
      <c r="J2608" s="162">
        <v>6759</v>
      </c>
      <c r="K2608" s="162">
        <v>5488.5</v>
      </c>
      <c r="L2608" s="162">
        <v>5344.5</v>
      </c>
      <c r="M2608" s="162">
        <v>4464.75</v>
      </c>
      <c r="N2608" s="162">
        <v>70808.540000000008</v>
      </c>
      <c r="O2608" s="171">
        <v>91.8</v>
      </c>
      <c r="P2608" s="326" t="b">
        <f t="shared" ca="1" si="37"/>
        <v>0</v>
      </c>
      <c r="Q2608" s="234">
        <v>21083.56</v>
      </c>
      <c r="R2608" s="234">
        <v>27668.23</v>
      </c>
      <c r="S2608" s="234">
        <v>22056.75</v>
      </c>
    </row>
    <row r="2609" spans="1:19">
      <c r="A2609" s="169">
        <v>45888</v>
      </c>
      <c r="B2609" s="162">
        <v>9806</v>
      </c>
      <c r="C2609" s="162">
        <v>5033.5</v>
      </c>
      <c r="D2609" s="162">
        <v>6316.5499999999993</v>
      </c>
      <c r="E2609" s="162">
        <v>6210.25</v>
      </c>
      <c r="F2609" s="162">
        <v>7281</v>
      </c>
      <c r="G2609" s="162">
        <v>323.14999999999998</v>
      </c>
      <c r="H2609" s="162">
        <v>9188.5</v>
      </c>
      <c r="I2609" s="162">
        <v>4629</v>
      </c>
      <c r="J2609" s="162">
        <v>6784</v>
      </c>
      <c r="K2609" s="162">
        <v>5489</v>
      </c>
      <c r="L2609" s="162">
        <v>5383</v>
      </c>
      <c r="M2609" s="162">
        <v>4518.5</v>
      </c>
      <c r="N2609" s="162">
        <v>70962.45</v>
      </c>
      <c r="O2609" s="171">
        <v>88.1</v>
      </c>
      <c r="P2609" s="326" t="b">
        <f t="shared" ca="1" si="37"/>
        <v>0</v>
      </c>
      <c r="Q2609" s="234">
        <v>21156.05</v>
      </c>
      <c r="R2609" s="234">
        <v>27631.9</v>
      </c>
      <c r="S2609" s="234">
        <v>22174.5</v>
      </c>
    </row>
    <row r="2610" spans="1:19">
      <c r="A2610" s="169">
        <v>45889</v>
      </c>
      <c r="B2610" s="162">
        <v>9698</v>
      </c>
      <c r="C2610" s="162">
        <v>4862</v>
      </c>
      <c r="D2610" s="162">
        <v>6523.8099999999995</v>
      </c>
      <c r="E2610" s="162">
        <v>5969.75</v>
      </c>
      <c r="F2610" s="162">
        <v>7306</v>
      </c>
      <c r="G2610" s="162">
        <v>341.08</v>
      </c>
      <c r="H2610" s="162">
        <v>9243.5</v>
      </c>
      <c r="I2610" s="162">
        <v>4524.75</v>
      </c>
      <c r="J2610" s="162">
        <v>6787</v>
      </c>
      <c r="K2610" s="162">
        <v>5420</v>
      </c>
      <c r="L2610" s="162">
        <v>5394.5</v>
      </c>
      <c r="M2610" s="162">
        <v>4501</v>
      </c>
      <c r="N2610" s="162">
        <v>70571.39</v>
      </c>
      <c r="O2610" s="171">
        <v>91</v>
      </c>
      <c r="P2610" s="326" t="b">
        <f t="shared" ca="1" si="37"/>
        <v>0</v>
      </c>
      <c r="Q2610" s="234">
        <v>21083.809999999998</v>
      </c>
      <c r="R2610" s="234">
        <v>27385.08</v>
      </c>
      <c r="S2610" s="234">
        <v>22102.5</v>
      </c>
    </row>
    <row r="2611" spans="1:19">
      <c r="A2611" s="169">
        <v>45890</v>
      </c>
      <c r="B2611" s="162">
        <v>9704</v>
      </c>
      <c r="C2611" s="162">
        <v>4661.5</v>
      </c>
      <c r="D2611" s="162">
        <v>6331.8799999999992</v>
      </c>
      <c r="E2611" s="162">
        <v>5982</v>
      </c>
      <c r="F2611" s="162">
        <v>7358</v>
      </c>
      <c r="G2611" s="162">
        <v>357.71</v>
      </c>
      <c r="H2611" s="162">
        <v>9197.5</v>
      </c>
      <c r="I2611" s="162">
        <v>4601.5</v>
      </c>
      <c r="J2611" s="162">
        <v>6777</v>
      </c>
      <c r="K2611" s="162">
        <v>5472</v>
      </c>
      <c r="L2611" s="162">
        <v>5353</v>
      </c>
      <c r="M2611" s="162">
        <v>4542.5</v>
      </c>
      <c r="N2611" s="162">
        <v>70338.59</v>
      </c>
      <c r="O2611" s="171">
        <v>94.5</v>
      </c>
      <c r="P2611" s="326" t="b">
        <f t="shared" ca="1" si="37"/>
        <v>0</v>
      </c>
      <c r="Q2611" s="234">
        <v>20697.379999999997</v>
      </c>
      <c r="R2611" s="234">
        <v>27496.71</v>
      </c>
      <c r="S2611" s="234">
        <v>22144.5</v>
      </c>
    </row>
    <row r="2612" spans="1:19">
      <c r="A2612" s="169">
        <v>45891</v>
      </c>
      <c r="B2612" s="162">
        <v>9723</v>
      </c>
      <c r="C2612" s="162">
        <v>4816</v>
      </c>
      <c r="D2612" s="162">
        <v>6513.58</v>
      </c>
      <c r="E2612" s="162">
        <v>5745.5</v>
      </c>
      <c r="F2612" s="162">
        <v>7333</v>
      </c>
      <c r="G2612" s="162">
        <v>365.13</v>
      </c>
      <c r="H2612" s="162">
        <v>9279</v>
      </c>
      <c r="I2612" s="162">
        <v>4571.5</v>
      </c>
      <c r="J2612" s="162">
        <v>6824</v>
      </c>
      <c r="K2612" s="162">
        <v>5477.5</v>
      </c>
      <c r="L2612" s="162">
        <v>5371.5</v>
      </c>
      <c r="M2612" s="162">
        <v>4637.75</v>
      </c>
      <c r="N2612" s="162">
        <v>70657.459999999992</v>
      </c>
      <c r="O2612" s="171">
        <v>92.1</v>
      </c>
      <c r="P2612" s="326" t="b">
        <f t="shared" ca="1" si="37"/>
        <v>0</v>
      </c>
      <c r="Q2612" s="234">
        <v>21052.58</v>
      </c>
      <c r="R2612" s="234">
        <v>27294.129999999997</v>
      </c>
      <c r="S2612" s="234">
        <v>22310.75</v>
      </c>
    </row>
    <row r="2613" spans="1:19">
      <c r="A2613" s="169">
        <v>45892</v>
      </c>
      <c r="B2613" s="162">
        <v>9663</v>
      </c>
      <c r="C2613" s="162">
        <v>4894</v>
      </c>
      <c r="D2613" s="162">
        <v>6504.78</v>
      </c>
      <c r="E2613" s="162">
        <v>5679</v>
      </c>
      <c r="F2613" s="162">
        <v>7501</v>
      </c>
      <c r="G2613" s="162">
        <v>367.85</v>
      </c>
      <c r="H2613" s="162">
        <v>9271</v>
      </c>
      <c r="I2613" s="162">
        <v>4640.5</v>
      </c>
      <c r="J2613" s="162">
        <v>6904</v>
      </c>
      <c r="K2613" s="162">
        <v>5566.5</v>
      </c>
      <c r="L2613" s="162">
        <v>5239</v>
      </c>
      <c r="M2613" s="162">
        <v>4580.25</v>
      </c>
      <c r="N2613" s="162">
        <v>70810.880000000005</v>
      </c>
      <c r="O2613" s="171">
        <v>93.597714285714289</v>
      </c>
      <c r="P2613" s="326" t="b">
        <f t="shared" ca="1" si="37"/>
        <v>0</v>
      </c>
      <c r="Q2613" s="234">
        <v>21061.78</v>
      </c>
      <c r="R2613" s="234">
        <v>27459.35</v>
      </c>
      <c r="S2613" s="234">
        <v>22289.75</v>
      </c>
    </row>
    <row r="2614" spans="1:19">
      <c r="A2614" s="169">
        <v>45893</v>
      </c>
      <c r="B2614" s="162">
        <v>9416</v>
      </c>
      <c r="C2614" s="162">
        <v>4658.5</v>
      </c>
      <c r="D2614" s="162">
        <v>6643.41</v>
      </c>
      <c r="E2614" s="162">
        <v>5501</v>
      </c>
      <c r="F2614" s="162">
        <v>7597</v>
      </c>
      <c r="G2614" s="162">
        <v>341.33000000000004</v>
      </c>
      <c r="H2614" s="162">
        <v>9232</v>
      </c>
      <c r="I2614" s="162">
        <v>4639.75</v>
      </c>
      <c r="J2614" s="162">
        <v>6643</v>
      </c>
      <c r="K2614" s="162">
        <v>5555.5</v>
      </c>
      <c r="L2614" s="162">
        <v>5272.5</v>
      </c>
      <c r="M2614" s="162">
        <v>4496.75</v>
      </c>
      <c r="N2614" s="162">
        <v>69996.740000000005</v>
      </c>
      <c r="O2614" s="171">
        <v>84.3</v>
      </c>
      <c r="P2614" s="326" t="b">
        <f t="shared" ca="1" si="37"/>
        <v>0</v>
      </c>
      <c r="Q2614" s="234">
        <v>20717.91</v>
      </c>
      <c r="R2614" s="234">
        <v>27311.08</v>
      </c>
      <c r="S2614" s="234">
        <v>21967.75</v>
      </c>
    </row>
    <row r="2615" spans="1:19">
      <c r="A2615" s="169">
        <v>45894</v>
      </c>
      <c r="B2615" s="162">
        <v>9617</v>
      </c>
      <c r="C2615" s="162">
        <v>4561.5</v>
      </c>
      <c r="D2615" s="162">
        <v>6595.82</v>
      </c>
      <c r="E2615" s="162">
        <v>5960.5</v>
      </c>
      <c r="F2615" s="162">
        <v>7429</v>
      </c>
      <c r="G2615" s="162">
        <v>332.3</v>
      </c>
      <c r="H2615" s="162">
        <v>9079</v>
      </c>
      <c r="I2615" s="162">
        <v>4585.75</v>
      </c>
      <c r="J2615" s="162">
        <v>6735</v>
      </c>
      <c r="K2615" s="162">
        <v>5413</v>
      </c>
      <c r="L2615" s="162">
        <v>5277</v>
      </c>
      <c r="M2615" s="162">
        <v>4418.75</v>
      </c>
      <c r="N2615" s="162">
        <v>70004.62</v>
      </c>
      <c r="O2615" s="171">
        <v>87.4</v>
      </c>
      <c r="P2615" s="326" t="b">
        <f t="shared" ca="1" si="37"/>
        <v>0</v>
      </c>
      <c r="Q2615" s="234">
        <v>20774.32</v>
      </c>
      <c r="R2615" s="234">
        <v>27386.55</v>
      </c>
      <c r="S2615" s="234">
        <v>21843.75</v>
      </c>
    </row>
    <row r="2616" spans="1:19">
      <c r="A2616" s="169">
        <v>45895</v>
      </c>
      <c r="B2616" s="162">
        <v>9735</v>
      </c>
      <c r="C2616" s="162">
        <v>4783.5</v>
      </c>
      <c r="D2616" s="162">
        <v>6577.87</v>
      </c>
      <c r="E2616" s="162">
        <v>6271.5</v>
      </c>
      <c r="F2616" s="162">
        <v>7436</v>
      </c>
      <c r="G2616" s="162">
        <v>358.25</v>
      </c>
      <c r="H2616" s="162">
        <v>9042.5</v>
      </c>
      <c r="I2616" s="162">
        <v>4602.75</v>
      </c>
      <c r="J2616" s="162">
        <v>6722</v>
      </c>
      <c r="K2616" s="162">
        <v>5413</v>
      </c>
      <c r="L2616" s="162">
        <v>5247.5</v>
      </c>
      <c r="M2616" s="162">
        <v>4517.75</v>
      </c>
      <c r="N2616" s="162">
        <v>70707.62</v>
      </c>
      <c r="O2616" s="171">
        <v>88.8</v>
      </c>
      <c r="P2616" s="326" t="b">
        <f t="shared" ca="1" si="37"/>
        <v>0</v>
      </c>
      <c r="Q2616" s="234">
        <v>21096.37</v>
      </c>
      <c r="R2616" s="234">
        <v>27711</v>
      </c>
      <c r="S2616" s="234">
        <v>21900.25</v>
      </c>
    </row>
    <row r="2617" spans="1:19">
      <c r="A2617" s="169">
        <v>45896</v>
      </c>
      <c r="B2617" s="162">
        <v>9558</v>
      </c>
      <c r="C2617" s="162">
        <v>4836.5</v>
      </c>
      <c r="D2617" s="162">
        <v>6376.87</v>
      </c>
      <c r="E2617" s="162">
        <v>6014.75</v>
      </c>
      <c r="F2617" s="162">
        <v>7335</v>
      </c>
      <c r="G2617" s="162">
        <v>351.58000000000004</v>
      </c>
      <c r="H2617" s="162">
        <v>8996.5</v>
      </c>
      <c r="I2617" s="162">
        <v>4492</v>
      </c>
      <c r="J2617" s="162">
        <v>6696</v>
      </c>
      <c r="K2617" s="162">
        <v>5386</v>
      </c>
      <c r="L2617" s="162">
        <v>5242.5</v>
      </c>
      <c r="M2617" s="162">
        <v>4503.5</v>
      </c>
      <c r="N2617" s="162">
        <v>69789.200000000012</v>
      </c>
      <c r="O2617" s="171">
        <v>79.900000000000006</v>
      </c>
      <c r="P2617" s="326" t="b">
        <f t="shared" ca="1" si="37"/>
        <v>0</v>
      </c>
      <c r="Q2617" s="234">
        <v>20771.37</v>
      </c>
      <c r="R2617" s="234">
        <v>27189.83</v>
      </c>
      <c r="S2617" s="234">
        <v>21828</v>
      </c>
    </row>
    <row r="2618" spans="1:19">
      <c r="A2618" s="169">
        <v>45897</v>
      </c>
      <c r="B2618" s="162">
        <v>9362</v>
      </c>
      <c r="C2618" s="162">
        <v>4428</v>
      </c>
      <c r="D2618" s="162">
        <v>6462.05</v>
      </c>
      <c r="E2618" s="162">
        <v>5781.75</v>
      </c>
      <c r="F2618" s="162">
        <v>7288</v>
      </c>
      <c r="G2618" s="162">
        <v>363.27</v>
      </c>
      <c r="H2618" s="162">
        <v>8961</v>
      </c>
      <c r="I2618" s="162">
        <v>4254.5</v>
      </c>
      <c r="J2618" s="162">
        <v>6731</v>
      </c>
      <c r="K2618" s="162">
        <v>5339</v>
      </c>
      <c r="L2618" s="162">
        <v>5248</v>
      </c>
      <c r="M2618" s="162">
        <v>4417.25</v>
      </c>
      <c r="N2618" s="162">
        <v>68635.820000000007</v>
      </c>
      <c r="O2618" s="171">
        <v>56.9</v>
      </c>
      <c r="P2618" s="326" t="b">
        <f t="shared" ca="1" si="37"/>
        <v>0</v>
      </c>
      <c r="Q2618" s="234">
        <v>20252.05</v>
      </c>
      <c r="R2618" s="234">
        <v>26648.52</v>
      </c>
      <c r="S2618" s="234">
        <v>21735.25</v>
      </c>
    </row>
    <row r="2619" spans="1:19">
      <c r="A2619" s="169">
        <v>45898</v>
      </c>
      <c r="B2619" s="162">
        <v>9381</v>
      </c>
      <c r="C2619" s="162">
        <v>4395.5</v>
      </c>
      <c r="D2619" s="162">
        <v>6498.73</v>
      </c>
      <c r="E2619" s="162">
        <v>6068</v>
      </c>
      <c r="F2619" s="162">
        <v>7321</v>
      </c>
      <c r="G2619" s="162">
        <v>353.75</v>
      </c>
      <c r="H2619" s="162">
        <v>9019</v>
      </c>
      <c r="I2619" s="162">
        <v>4455</v>
      </c>
      <c r="J2619" s="162">
        <v>6738</v>
      </c>
      <c r="K2619" s="162">
        <v>5473.5</v>
      </c>
      <c r="L2619" s="162">
        <v>5339</v>
      </c>
      <c r="M2619" s="162">
        <v>4450</v>
      </c>
      <c r="N2619" s="162">
        <v>69492.479999999996</v>
      </c>
      <c r="O2619" s="171">
        <v>77.900000000000006</v>
      </c>
      <c r="P2619" s="326" t="b">
        <f t="shared" ca="1" si="37"/>
        <v>0</v>
      </c>
      <c r="Q2619" s="234">
        <v>20275.23</v>
      </c>
      <c r="R2619" s="234">
        <v>27216.75</v>
      </c>
      <c r="S2619" s="234">
        <v>22000.5</v>
      </c>
    </row>
    <row r="2620" spans="1:19">
      <c r="A2620" s="169">
        <v>45899</v>
      </c>
      <c r="B2620" s="162">
        <v>9602</v>
      </c>
      <c r="C2620" s="162">
        <v>4345</v>
      </c>
      <c r="D2620" s="162">
        <v>6816.2300000000005</v>
      </c>
      <c r="E2620" s="162">
        <v>5702.25</v>
      </c>
      <c r="F2620" s="162">
        <v>7469</v>
      </c>
      <c r="G2620" s="162">
        <v>345.03</v>
      </c>
      <c r="H2620" s="162">
        <v>8994</v>
      </c>
      <c r="I2620" s="162">
        <v>4573.5</v>
      </c>
      <c r="J2620" s="162">
        <v>6666</v>
      </c>
      <c r="K2620" s="162">
        <v>5441</v>
      </c>
      <c r="L2620" s="162">
        <v>5606.5</v>
      </c>
      <c r="M2620" s="162">
        <v>4371.25</v>
      </c>
      <c r="N2620" s="162">
        <v>69931.760000000009</v>
      </c>
      <c r="O2620" s="171">
        <v>74.7</v>
      </c>
      <c r="P2620" s="326" t="b">
        <f t="shared" ca="1" si="37"/>
        <v>0</v>
      </c>
      <c r="Q2620" s="234">
        <v>20763.23</v>
      </c>
      <c r="R2620" s="234">
        <v>27083.78</v>
      </c>
      <c r="S2620" s="234">
        <v>22084.75</v>
      </c>
    </row>
    <row r="2621" spans="1:19">
      <c r="A2621" s="169">
        <v>45900</v>
      </c>
      <c r="B2621" s="162">
        <v>9339</v>
      </c>
      <c r="C2621" s="162">
        <v>4108.5</v>
      </c>
      <c r="D2621" s="162">
        <v>6489.3499999999995</v>
      </c>
      <c r="E2621" s="162">
        <v>5701</v>
      </c>
      <c r="F2621" s="162">
        <v>7455</v>
      </c>
      <c r="G2621" s="162">
        <v>330.25</v>
      </c>
      <c r="H2621" s="162">
        <v>8742.5</v>
      </c>
      <c r="I2621" s="162">
        <v>4153.75</v>
      </c>
      <c r="J2621" s="162">
        <v>6626</v>
      </c>
      <c r="K2621" s="162">
        <v>5395.5</v>
      </c>
      <c r="L2621" s="162">
        <v>5547.5</v>
      </c>
      <c r="M2621" s="162">
        <v>4305.5</v>
      </c>
      <c r="N2621" s="162">
        <v>68193.850000000006</v>
      </c>
      <c r="O2621" s="171">
        <v>50.884857142857143</v>
      </c>
      <c r="P2621" s="326" t="b">
        <f t="shared" ca="1" si="37"/>
        <v>0</v>
      </c>
      <c r="Q2621" s="234">
        <v>19936.849999999999</v>
      </c>
      <c r="R2621" s="234">
        <v>26382.5</v>
      </c>
      <c r="S2621" s="234">
        <v>21874.5</v>
      </c>
    </row>
    <row r="2622" spans="1:19">
      <c r="A2622" s="169">
        <v>45901</v>
      </c>
      <c r="B2622" s="162">
        <v>9256</v>
      </c>
      <c r="C2622" s="162">
        <v>3886.5</v>
      </c>
      <c r="D2622" s="162">
        <v>6266.79</v>
      </c>
      <c r="E2622" s="162">
        <v>5816.5</v>
      </c>
      <c r="F2622" s="162">
        <v>7171</v>
      </c>
      <c r="G2622" s="162">
        <v>365.17</v>
      </c>
      <c r="H2622" s="162">
        <v>8610</v>
      </c>
      <c r="I2622" s="162">
        <v>4061.75</v>
      </c>
      <c r="J2622" s="162">
        <v>6619</v>
      </c>
      <c r="K2622" s="162">
        <v>5356.5</v>
      </c>
      <c r="L2622" s="162">
        <v>5491</v>
      </c>
      <c r="M2622" s="162">
        <v>4337.5</v>
      </c>
      <c r="N2622" s="162">
        <v>67237.709999999992</v>
      </c>
      <c r="O2622" s="171">
        <v>52.254571428571431</v>
      </c>
      <c r="P2622" s="326" t="b">
        <f t="shared" ca="1" si="37"/>
        <v>0</v>
      </c>
      <c r="Q2622" s="234">
        <v>19409.29</v>
      </c>
      <c r="R2622" s="234">
        <v>26024.42</v>
      </c>
      <c r="S2622" s="234">
        <v>21804</v>
      </c>
    </row>
    <row r="2623" spans="1:19">
      <c r="A2623" s="169">
        <v>45902</v>
      </c>
      <c r="B2623" s="162">
        <v>9157</v>
      </c>
      <c r="C2623" s="162">
        <v>3912</v>
      </c>
      <c r="D2623" s="162">
        <v>5993.7</v>
      </c>
      <c r="E2623" s="162">
        <v>6082.5</v>
      </c>
      <c r="F2623" s="162">
        <v>7362</v>
      </c>
      <c r="G2623" s="162">
        <v>357.03</v>
      </c>
      <c r="H2623" s="162">
        <v>8578.5</v>
      </c>
      <c r="I2623" s="162">
        <v>4100</v>
      </c>
      <c r="J2623" s="162">
        <v>6675</v>
      </c>
      <c r="K2623" s="162">
        <v>5324.5</v>
      </c>
      <c r="L2623" s="162">
        <v>5384</v>
      </c>
      <c r="M2623" s="162">
        <v>4346.5</v>
      </c>
      <c r="N2623" s="162">
        <v>67272.73</v>
      </c>
      <c r="O2623" s="171">
        <v>53.405999999999999</v>
      </c>
      <c r="P2623" s="326" t="b">
        <f t="shared" ca="1" si="37"/>
        <v>0</v>
      </c>
      <c r="Q2623" s="234">
        <v>19062.7</v>
      </c>
      <c r="R2623" s="234">
        <v>26480.03</v>
      </c>
      <c r="S2623" s="234">
        <v>21730</v>
      </c>
    </row>
    <row r="2624" spans="1:19">
      <c r="A2624" s="169">
        <v>45903</v>
      </c>
      <c r="B2624" s="162">
        <v>9402</v>
      </c>
      <c r="C2624" s="162">
        <v>4060.5</v>
      </c>
      <c r="D2624" s="162">
        <v>6120.22</v>
      </c>
      <c r="E2624" s="162">
        <v>5811</v>
      </c>
      <c r="F2624" s="162">
        <v>7108</v>
      </c>
      <c r="G2624" s="162">
        <v>369.31</v>
      </c>
      <c r="H2624" s="162">
        <v>8502.5</v>
      </c>
      <c r="I2624" s="162">
        <v>4076.5</v>
      </c>
      <c r="J2624" s="162">
        <v>6711</v>
      </c>
      <c r="K2624" s="162">
        <v>5315.5</v>
      </c>
      <c r="L2624" s="162">
        <v>5340</v>
      </c>
      <c r="M2624" s="162">
        <v>4263.5</v>
      </c>
      <c r="N2624" s="162">
        <v>67080.03</v>
      </c>
      <c r="O2624" s="171">
        <v>55.4</v>
      </c>
      <c r="P2624" s="326" t="b">
        <f t="shared" ca="1" si="37"/>
        <v>0</v>
      </c>
      <c r="Q2624" s="234">
        <v>19582.72</v>
      </c>
      <c r="R2624" s="234">
        <v>25867.309999999998</v>
      </c>
      <c r="S2624" s="234">
        <v>21630</v>
      </c>
    </row>
    <row r="2625" spans="1:19">
      <c r="A2625" s="169">
        <v>45904</v>
      </c>
      <c r="B2625" s="162">
        <v>9366</v>
      </c>
      <c r="C2625" s="162">
        <v>4026.5</v>
      </c>
      <c r="D2625" s="162">
        <v>6144.2</v>
      </c>
      <c r="E2625" s="162">
        <v>5728.75</v>
      </c>
      <c r="F2625" s="162">
        <v>7152</v>
      </c>
      <c r="G2625" s="162">
        <v>355.13</v>
      </c>
      <c r="H2625" s="162">
        <v>8411.5</v>
      </c>
      <c r="I2625" s="162">
        <v>4167.5</v>
      </c>
      <c r="J2625" s="162">
        <v>6601</v>
      </c>
      <c r="K2625" s="162">
        <v>5224</v>
      </c>
      <c r="L2625" s="162">
        <v>5369.5</v>
      </c>
      <c r="M2625" s="162">
        <v>4286</v>
      </c>
      <c r="N2625" s="162">
        <v>66832.079999999987</v>
      </c>
      <c r="O2625" s="171">
        <v>57.2</v>
      </c>
      <c r="P2625" s="326" t="b">
        <f t="shared" ca="1" si="37"/>
        <v>0</v>
      </c>
      <c r="Q2625" s="234">
        <v>19536.7</v>
      </c>
      <c r="R2625" s="234">
        <v>25814.879999999997</v>
      </c>
      <c r="S2625" s="234">
        <v>21480.5</v>
      </c>
    </row>
    <row r="2626" spans="1:19">
      <c r="A2626" s="169">
        <v>45905</v>
      </c>
      <c r="B2626" s="162">
        <v>9264</v>
      </c>
      <c r="C2626" s="162">
        <v>3937</v>
      </c>
      <c r="D2626" s="162">
        <v>6312.18</v>
      </c>
      <c r="E2626" s="162">
        <v>5993.75</v>
      </c>
      <c r="F2626" s="162">
        <v>7110</v>
      </c>
      <c r="G2626" s="162">
        <v>369.82</v>
      </c>
      <c r="H2626" s="162">
        <v>8592</v>
      </c>
      <c r="I2626" s="162">
        <v>4316</v>
      </c>
      <c r="J2626" s="162">
        <v>6682</v>
      </c>
      <c r="K2626" s="162">
        <v>5265</v>
      </c>
      <c r="L2626" s="162">
        <v>5372.5</v>
      </c>
      <c r="M2626" s="162">
        <v>4388.25</v>
      </c>
      <c r="N2626" s="162">
        <v>67602.5</v>
      </c>
      <c r="O2626" s="171">
        <v>60.8</v>
      </c>
      <c r="P2626" s="326" t="b">
        <f t="shared" ca="1" si="37"/>
        <v>0</v>
      </c>
      <c r="Q2626" s="234">
        <v>19513.18</v>
      </c>
      <c r="R2626" s="234">
        <v>26381.57</v>
      </c>
      <c r="S2626" s="234">
        <v>21707.75</v>
      </c>
    </row>
    <row r="2627" spans="1:19">
      <c r="A2627" s="169">
        <v>45906</v>
      </c>
      <c r="B2627" s="162">
        <v>9154</v>
      </c>
      <c r="C2627" s="162">
        <v>3997</v>
      </c>
      <c r="D2627" s="162">
        <v>6464.5</v>
      </c>
      <c r="E2627" s="162">
        <v>5844.5</v>
      </c>
      <c r="F2627" s="162">
        <v>7329</v>
      </c>
      <c r="G2627" s="162">
        <v>330.6</v>
      </c>
      <c r="H2627" s="162">
        <v>8823</v>
      </c>
      <c r="I2627" s="162">
        <v>4399.75</v>
      </c>
      <c r="J2627" s="162">
        <v>6702</v>
      </c>
      <c r="K2627" s="162">
        <v>5416.5</v>
      </c>
      <c r="L2627" s="162">
        <v>5433.5</v>
      </c>
      <c r="M2627" s="162">
        <v>4444.5</v>
      </c>
      <c r="N2627" s="162">
        <v>68338.850000000006</v>
      </c>
      <c r="O2627" s="171">
        <v>61.2</v>
      </c>
      <c r="P2627" s="326" t="b">
        <f t="shared" ca="1" si="37"/>
        <v>0</v>
      </c>
      <c r="Q2627" s="234">
        <v>19615.5</v>
      </c>
      <c r="R2627" s="234">
        <v>26726.85</v>
      </c>
      <c r="S2627" s="234">
        <v>21996.5</v>
      </c>
    </row>
    <row r="2628" spans="1:19">
      <c r="A2628" s="169">
        <v>45907</v>
      </c>
      <c r="B2628" s="162">
        <v>9173</v>
      </c>
      <c r="C2628" s="162">
        <v>3860.5</v>
      </c>
      <c r="D2628" s="162">
        <v>6205.47</v>
      </c>
      <c r="E2628" s="162">
        <v>5814.75</v>
      </c>
      <c r="F2628" s="162">
        <v>7448</v>
      </c>
      <c r="G2628" s="162">
        <v>329.05</v>
      </c>
      <c r="H2628" s="162">
        <v>8777</v>
      </c>
      <c r="I2628" s="162">
        <v>4256.25</v>
      </c>
      <c r="J2628" s="162">
        <v>6597</v>
      </c>
      <c r="K2628" s="162">
        <v>5221</v>
      </c>
      <c r="L2628" s="162">
        <v>5498.5</v>
      </c>
      <c r="M2628" s="162">
        <v>4454.25</v>
      </c>
      <c r="N2628" s="162">
        <v>67634.77</v>
      </c>
      <c r="O2628" s="171">
        <v>49.10885714285714</v>
      </c>
      <c r="P2628" s="326" t="b">
        <f t="shared" ca="1" si="37"/>
        <v>0</v>
      </c>
      <c r="Q2628" s="234">
        <v>19238.97</v>
      </c>
      <c r="R2628" s="234">
        <v>26625.05</v>
      </c>
      <c r="S2628" s="234">
        <v>21770.75</v>
      </c>
    </row>
    <row r="2629" spans="1:19">
      <c r="A2629" s="169">
        <v>45908</v>
      </c>
      <c r="B2629" s="162">
        <v>8998</v>
      </c>
      <c r="C2629" s="162">
        <v>4031</v>
      </c>
      <c r="D2629" s="162">
        <v>5640.75</v>
      </c>
      <c r="E2629" s="162">
        <v>5944.25</v>
      </c>
      <c r="F2629" s="162">
        <v>7087</v>
      </c>
      <c r="G2629" s="162">
        <v>329.71</v>
      </c>
      <c r="H2629" s="162">
        <v>8515</v>
      </c>
      <c r="I2629" s="162">
        <v>4195.75</v>
      </c>
      <c r="J2629" s="162">
        <v>6650</v>
      </c>
      <c r="K2629" s="162">
        <v>4975</v>
      </c>
      <c r="L2629" s="162">
        <v>5407</v>
      </c>
      <c r="M2629" s="162">
        <v>4343.25</v>
      </c>
      <c r="N2629" s="162">
        <v>66116.709999999992</v>
      </c>
      <c r="O2629" s="171">
        <v>51.5</v>
      </c>
      <c r="P2629" s="326" t="b">
        <f t="shared" ca="1" si="37"/>
        <v>0</v>
      </c>
      <c r="Q2629" s="234">
        <v>18669.75</v>
      </c>
      <c r="R2629" s="234">
        <v>26071.71</v>
      </c>
      <c r="S2629" s="234">
        <v>21375.25</v>
      </c>
    </row>
    <row r="2630" spans="1:19">
      <c r="A2630" s="169">
        <v>45909</v>
      </c>
      <c r="B2630" s="162">
        <v>9257</v>
      </c>
      <c r="C2630" s="162">
        <v>3945</v>
      </c>
      <c r="D2630" s="162">
        <v>5793.01</v>
      </c>
      <c r="E2630" s="162">
        <v>5882.5</v>
      </c>
      <c r="F2630" s="162">
        <v>7122</v>
      </c>
      <c r="G2630" s="162">
        <v>359.15</v>
      </c>
      <c r="H2630" s="162">
        <v>8761.5</v>
      </c>
      <c r="I2630" s="162">
        <v>4301.25</v>
      </c>
      <c r="J2630" s="162">
        <v>6638</v>
      </c>
      <c r="K2630" s="162">
        <v>5102</v>
      </c>
      <c r="L2630" s="162">
        <v>5474</v>
      </c>
      <c r="M2630" s="162">
        <v>4398.25</v>
      </c>
      <c r="N2630" s="162">
        <v>67033.66</v>
      </c>
      <c r="O2630" s="171">
        <v>52.760857142857141</v>
      </c>
      <c r="P2630" s="326" t="b">
        <f t="shared" ca="1" si="37"/>
        <v>0</v>
      </c>
      <c r="Q2630" s="234">
        <v>18995.010000000002</v>
      </c>
      <c r="R2630" s="234">
        <v>26426.400000000001</v>
      </c>
      <c r="S2630" s="234">
        <v>21612.25</v>
      </c>
    </row>
    <row r="2631" spans="1:19">
      <c r="A2631" s="169">
        <v>45910</v>
      </c>
      <c r="B2631" s="162">
        <v>9062</v>
      </c>
      <c r="C2631" s="162">
        <v>4082</v>
      </c>
      <c r="D2631" s="162">
        <v>5787.7599999999993</v>
      </c>
      <c r="E2631" s="162">
        <v>5968</v>
      </c>
      <c r="F2631" s="162">
        <v>7175</v>
      </c>
      <c r="G2631" s="162">
        <v>325.91999999999996</v>
      </c>
      <c r="H2631" s="162">
        <v>8667</v>
      </c>
      <c r="I2631" s="162">
        <v>4186.75</v>
      </c>
      <c r="J2631" s="162">
        <v>6777</v>
      </c>
      <c r="K2631" s="162">
        <v>5359</v>
      </c>
      <c r="L2631" s="162">
        <v>5478</v>
      </c>
      <c r="M2631" s="162">
        <v>4404.25</v>
      </c>
      <c r="N2631" s="162">
        <v>67272.679999999993</v>
      </c>
      <c r="O2631" s="171">
        <v>69</v>
      </c>
      <c r="P2631" s="326" t="b">
        <f t="shared" ca="1" si="37"/>
        <v>0</v>
      </c>
      <c r="Q2631" s="234">
        <v>18931.759999999998</v>
      </c>
      <c r="R2631" s="234">
        <v>26322.67</v>
      </c>
      <c r="S2631" s="234">
        <v>22018.25</v>
      </c>
    </row>
    <row r="2632" spans="1:19">
      <c r="A2632" s="169">
        <v>45911</v>
      </c>
      <c r="B2632" s="162">
        <v>9088</v>
      </c>
      <c r="C2632" s="162">
        <v>3990</v>
      </c>
      <c r="D2632" s="162">
        <v>5831.2599999999993</v>
      </c>
      <c r="E2632" s="162">
        <v>6532</v>
      </c>
      <c r="F2632" s="162">
        <v>7308</v>
      </c>
      <c r="G2632" s="162">
        <v>347.54</v>
      </c>
      <c r="H2632" s="162">
        <v>8780</v>
      </c>
      <c r="I2632" s="162">
        <v>4186.5</v>
      </c>
      <c r="J2632" s="162">
        <v>6839</v>
      </c>
      <c r="K2632" s="162">
        <v>5410</v>
      </c>
      <c r="L2632" s="162">
        <v>5413.5</v>
      </c>
      <c r="M2632" s="162">
        <v>4435.25</v>
      </c>
      <c r="N2632" s="162">
        <v>68161.05</v>
      </c>
      <c r="O2632" s="171">
        <v>60.8</v>
      </c>
      <c r="P2632" s="326" t="b">
        <f t="shared" ca="1" si="37"/>
        <v>0</v>
      </c>
      <c r="Q2632" s="234">
        <v>18909.259999999998</v>
      </c>
      <c r="R2632" s="234">
        <v>27154.04</v>
      </c>
      <c r="S2632" s="234">
        <v>22097.75</v>
      </c>
    </row>
    <row r="2633" spans="1:19">
      <c r="A2633" s="169">
        <v>45912</v>
      </c>
      <c r="B2633" s="162">
        <v>9247</v>
      </c>
      <c r="C2633" s="162">
        <v>4074.5</v>
      </c>
      <c r="D2633" s="162">
        <v>6060.7999999999993</v>
      </c>
      <c r="E2633" s="162">
        <v>6345.75</v>
      </c>
      <c r="F2633" s="162">
        <v>7126</v>
      </c>
      <c r="G2633" s="162">
        <v>361.13</v>
      </c>
      <c r="H2633" s="162">
        <v>8915</v>
      </c>
      <c r="I2633" s="162">
        <v>4526.75</v>
      </c>
      <c r="J2633" s="162">
        <v>6773</v>
      </c>
      <c r="K2633" s="162">
        <v>5509.5</v>
      </c>
      <c r="L2633" s="162">
        <v>5348</v>
      </c>
      <c r="M2633" s="162">
        <v>4477</v>
      </c>
      <c r="N2633" s="162">
        <v>68764.429999999993</v>
      </c>
      <c r="O2633" s="171">
        <v>69.099999999999994</v>
      </c>
      <c r="P2633" s="326" t="b">
        <f t="shared" ca="1" si="37"/>
        <v>0</v>
      </c>
      <c r="Q2633" s="234">
        <v>19382.3</v>
      </c>
      <c r="R2633" s="234">
        <v>27274.629999999997</v>
      </c>
      <c r="S2633" s="234">
        <v>22107.5</v>
      </c>
    </row>
    <row r="2634" spans="1:19">
      <c r="A2634" s="169">
        <v>45913</v>
      </c>
      <c r="B2634" s="162">
        <v>9482</v>
      </c>
      <c r="C2634" s="162">
        <v>4232.5</v>
      </c>
      <c r="D2634" s="162">
        <v>6355.12</v>
      </c>
      <c r="E2634" s="162">
        <v>6628.75</v>
      </c>
      <c r="F2634" s="162">
        <v>7505</v>
      </c>
      <c r="G2634" s="162">
        <v>355.5</v>
      </c>
      <c r="H2634" s="162">
        <v>9252.5</v>
      </c>
      <c r="I2634" s="162">
        <v>4529</v>
      </c>
      <c r="J2634" s="162">
        <v>6813</v>
      </c>
      <c r="K2634" s="162">
        <v>5618</v>
      </c>
      <c r="L2634" s="162">
        <v>5460</v>
      </c>
      <c r="M2634" s="162">
        <v>4579</v>
      </c>
      <c r="N2634" s="162">
        <v>70810.37</v>
      </c>
      <c r="O2634" s="171">
        <v>82.2</v>
      </c>
      <c r="P2634" s="326" t="b">
        <f t="shared" ca="1" si="37"/>
        <v>0</v>
      </c>
      <c r="Q2634" s="234">
        <v>20069.62</v>
      </c>
      <c r="R2634" s="234">
        <v>28270.75</v>
      </c>
      <c r="S2634" s="234">
        <v>22470</v>
      </c>
    </row>
    <row r="2635" spans="1:19">
      <c r="A2635" s="169">
        <v>45914</v>
      </c>
      <c r="B2635" s="162">
        <v>9209</v>
      </c>
      <c r="C2635" s="162">
        <v>4066</v>
      </c>
      <c r="D2635" s="162">
        <v>6129.82</v>
      </c>
      <c r="E2635" s="162">
        <v>6537.5</v>
      </c>
      <c r="F2635" s="162">
        <v>7485</v>
      </c>
      <c r="G2635" s="162">
        <v>374.03</v>
      </c>
      <c r="H2635" s="162">
        <v>9102</v>
      </c>
      <c r="I2635" s="162">
        <v>4631.75</v>
      </c>
      <c r="J2635" s="162">
        <v>6697</v>
      </c>
      <c r="K2635" s="162">
        <v>5559.5</v>
      </c>
      <c r="L2635" s="162">
        <v>5433.5</v>
      </c>
      <c r="M2635" s="162">
        <v>4462.75</v>
      </c>
      <c r="N2635" s="162">
        <v>69687.850000000006</v>
      </c>
      <c r="O2635" s="171">
        <v>63.739428571428569</v>
      </c>
      <c r="P2635" s="326" t="b">
        <f t="shared" ca="1" si="37"/>
        <v>0</v>
      </c>
      <c r="Q2635" s="234">
        <v>19404.82</v>
      </c>
      <c r="R2635" s="234">
        <v>28130.28</v>
      </c>
      <c r="S2635" s="234">
        <v>22152.75</v>
      </c>
    </row>
    <row r="2636" spans="1:19">
      <c r="A2636" s="169">
        <v>45915</v>
      </c>
      <c r="B2636" s="162">
        <v>9230</v>
      </c>
      <c r="C2636" s="162">
        <v>3998</v>
      </c>
      <c r="D2636" s="162">
        <v>6060.75</v>
      </c>
      <c r="E2636" s="162">
        <v>6814</v>
      </c>
      <c r="F2636" s="162">
        <v>7591</v>
      </c>
      <c r="G2636" s="162">
        <v>379.46000000000004</v>
      </c>
      <c r="H2636" s="162">
        <v>8916</v>
      </c>
      <c r="I2636" s="162">
        <v>4414</v>
      </c>
      <c r="J2636" s="162">
        <v>6722</v>
      </c>
      <c r="K2636" s="162">
        <v>5403</v>
      </c>
      <c r="L2636" s="162">
        <v>5429</v>
      </c>
      <c r="M2636" s="162">
        <v>4431.75</v>
      </c>
      <c r="N2636" s="162">
        <v>69388.959999999992</v>
      </c>
      <c r="O2636" s="171">
        <v>63.2</v>
      </c>
      <c r="P2636" s="326" t="b">
        <f t="shared" ca="1" si="37"/>
        <v>0</v>
      </c>
      <c r="Q2636" s="234">
        <v>19288.75</v>
      </c>
      <c r="R2636" s="234">
        <v>28114.46</v>
      </c>
      <c r="S2636" s="234">
        <v>21985.75</v>
      </c>
    </row>
    <row r="2637" spans="1:19">
      <c r="A2637" s="169">
        <v>45916</v>
      </c>
      <c r="B2637" s="162">
        <v>8910</v>
      </c>
      <c r="C2637" s="162">
        <v>3874.5</v>
      </c>
      <c r="D2637" s="162">
        <v>5984.54</v>
      </c>
      <c r="E2637" s="162">
        <v>6257</v>
      </c>
      <c r="F2637" s="162">
        <v>7658</v>
      </c>
      <c r="G2637" s="162">
        <v>382.27</v>
      </c>
      <c r="H2637" s="162">
        <v>8796.5</v>
      </c>
      <c r="I2637" s="162">
        <v>4046</v>
      </c>
      <c r="J2637" s="162">
        <v>6720</v>
      </c>
      <c r="K2637" s="162">
        <v>5308</v>
      </c>
      <c r="L2637" s="162">
        <v>5480</v>
      </c>
      <c r="M2637" s="162">
        <v>4408.75</v>
      </c>
      <c r="N2637" s="162">
        <v>67825.56</v>
      </c>
      <c r="O2637" s="171">
        <v>62.6</v>
      </c>
      <c r="P2637" s="326" t="b">
        <f t="shared" ca="1" si="37"/>
        <v>0</v>
      </c>
      <c r="Q2637" s="234">
        <v>18769.04</v>
      </c>
      <c r="R2637" s="234">
        <v>27139.77</v>
      </c>
      <c r="S2637" s="234">
        <v>21916.75</v>
      </c>
    </row>
    <row r="2638" spans="1:19">
      <c r="A2638" s="169">
        <v>45917</v>
      </c>
      <c r="B2638" s="162">
        <v>9004</v>
      </c>
      <c r="C2638" s="162">
        <v>3722.5</v>
      </c>
      <c r="D2638" s="162">
        <v>6280.2699999999995</v>
      </c>
      <c r="E2638" s="162">
        <v>6127.5</v>
      </c>
      <c r="F2638" s="162">
        <v>7572</v>
      </c>
      <c r="G2638" s="162">
        <v>358.76</v>
      </c>
      <c r="H2638" s="162">
        <v>8820.5</v>
      </c>
      <c r="I2638" s="162">
        <v>4228.25</v>
      </c>
      <c r="J2638" s="162">
        <v>6647</v>
      </c>
      <c r="K2638" s="162">
        <v>5340</v>
      </c>
      <c r="L2638" s="162">
        <v>5427.5</v>
      </c>
      <c r="M2638" s="162">
        <v>4373.25</v>
      </c>
      <c r="N2638" s="162">
        <v>67901.53</v>
      </c>
      <c r="O2638" s="171">
        <v>60.9</v>
      </c>
      <c r="P2638" s="326" t="b">
        <f t="shared" ca="1" si="37"/>
        <v>0</v>
      </c>
      <c r="Q2638" s="234">
        <v>19006.77</v>
      </c>
      <c r="R2638" s="234">
        <v>27107.010000000002</v>
      </c>
      <c r="S2638" s="234">
        <v>21787.75</v>
      </c>
    </row>
    <row r="2639" spans="1:19">
      <c r="A2639" s="169">
        <v>45918</v>
      </c>
      <c r="B2639" s="162">
        <v>8975</v>
      </c>
      <c r="C2639" s="162">
        <v>3697</v>
      </c>
      <c r="D2639" s="162">
        <v>6254.88</v>
      </c>
      <c r="E2639" s="162">
        <v>5678.5</v>
      </c>
      <c r="F2639" s="162">
        <v>7371</v>
      </c>
      <c r="G2639" s="162">
        <v>361.97</v>
      </c>
      <c r="H2639" s="162">
        <v>8830.5</v>
      </c>
      <c r="I2639" s="162">
        <v>4146.75</v>
      </c>
      <c r="J2639" s="162">
        <v>6725</v>
      </c>
      <c r="K2639" s="162">
        <v>5390.5</v>
      </c>
      <c r="L2639" s="162">
        <v>5409</v>
      </c>
      <c r="M2639" s="162">
        <v>4423.75</v>
      </c>
      <c r="N2639" s="162">
        <v>67263.850000000006</v>
      </c>
      <c r="O2639" s="171">
        <v>63.9</v>
      </c>
      <c r="P2639" s="326" t="b">
        <f t="shared" ca="1" si="37"/>
        <v>0</v>
      </c>
      <c r="Q2639" s="234">
        <v>18926.88</v>
      </c>
      <c r="R2639" s="234">
        <v>26388.720000000001</v>
      </c>
      <c r="S2639" s="234">
        <v>21948.25</v>
      </c>
    </row>
    <row r="2640" spans="1:19">
      <c r="A2640" s="169">
        <v>45919</v>
      </c>
      <c r="B2640" s="162">
        <v>9182</v>
      </c>
      <c r="C2640" s="162">
        <v>3914.5</v>
      </c>
      <c r="D2640" s="162">
        <v>6235.12</v>
      </c>
      <c r="E2640" s="162">
        <v>5999.75</v>
      </c>
      <c r="F2640" s="162">
        <v>7445</v>
      </c>
      <c r="G2640" s="162">
        <v>315.39999999999998</v>
      </c>
      <c r="H2640" s="162">
        <v>9048.5</v>
      </c>
      <c r="I2640" s="162">
        <v>4370.5</v>
      </c>
      <c r="J2640" s="162">
        <v>6787</v>
      </c>
      <c r="K2640" s="162">
        <v>5343.5</v>
      </c>
      <c r="L2640" s="162">
        <v>5445</v>
      </c>
      <c r="M2640" s="162">
        <v>4442.75</v>
      </c>
      <c r="N2640" s="162">
        <v>68529.02</v>
      </c>
      <c r="O2640" s="171">
        <v>69.599999999999994</v>
      </c>
      <c r="P2640" s="326" t="b">
        <f t="shared" ca="1" si="37"/>
        <v>0</v>
      </c>
      <c r="Q2640" s="234">
        <v>19331.62</v>
      </c>
      <c r="R2640" s="234">
        <v>27179.15</v>
      </c>
      <c r="S2640" s="234">
        <v>22018.25</v>
      </c>
    </row>
    <row r="2641" spans="1:19">
      <c r="A2641" s="169">
        <v>45920</v>
      </c>
      <c r="B2641" s="162">
        <v>9200</v>
      </c>
      <c r="C2641" s="162">
        <v>4694</v>
      </c>
      <c r="D2641" s="162">
        <v>5839.62</v>
      </c>
      <c r="E2641" s="162">
        <v>5847.75</v>
      </c>
      <c r="F2641" s="162">
        <v>7707</v>
      </c>
      <c r="G2641" s="162">
        <v>321.3</v>
      </c>
      <c r="H2641" s="162">
        <v>9316.5</v>
      </c>
      <c r="I2641" s="162">
        <v>4555</v>
      </c>
      <c r="J2641" s="162">
        <v>6474</v>
      </c>
      <c r="K2641" s="162">
        <v>5536</v>
      </c>
      <c r="L2641" s="162">
        <v>5551</v>
      </c>
      <c r="M2641" s="162">
        <v>4513.5</v>
      </c>
      <c r="N2641" s="162">
        <v>69555.670000000013</v>
      </c>
      <c r="O2641" s="171">
        <v>94</v>
      </c>
      <c r="P2641" s="326" t="b">
        <f t="shared" ca="1" si="37"/>
        <v>0</v>
      </c>
      <c r="Q2641" s="234">
        <v>19733.62</v>
      </c>
      <c r="R2641" s="234">
        <v>27747.55</v>
      </c>
      <c r="S2641" s="234">
        <v>22074.5</v>
      </c>
    </row>
    <row r="2642" spans="1:19">
      <c r="A2642" s="169">
        <v>45921</v>
      </c>
      <c r="B2642" s="162">
        <v>9520</v>
      </c>
      <c r="C2642" s="162">
        <v>4965</v>
      </c>
      <c r="D2642" s="162">
        <v>6281.03</v>
      </c>
      <c r="E2642" s="162">
        <v>6005</v>
      </c>
      <c r="F2642" s="162">
        <v>7658</v>
      </c>
      <c r="G2642" s="162">
        <v>318.24</v>
      </c>
      <c r="H2642" s="162">
        <v>9389.5</v>
      </c>
      <c r="I2642" s="162">
        <v>4662.75</v>
      </c>
      <c r="J2642" s="162">
        <v>6518</v>
      </c>
      <c r="K2642" s="162">
        <v>5589</v>
      </c>
      <c r="L2642" s="162">
        <v>5624</v>
      </c>
      <c r="M2642" s="162">
        <v>4592.25</v>
      </c>
      <c r="N2642" s="162">
        <v>71122.76999999999</v>
      </c>
      <c r="O2642" s="171">
        <v>93.5</v>
      </c>
      <c r="P2642" s="326" t="b">
        <f t="shared" ca="1" si="37"/>
        <v>0</v>
      </c>
      <c r="Q2642" s="234">
        <v>20766.03</v>
      </c>
      <c r="R2642" s="234">
        <v>28033.489999999998</v>
      </c>
      <c r="S2642" s="234">
        <v>22323.25</v>
      </c>
    </row>
    <row r="2643" spans="1:19">
      <c r="A2643" s="169">
        <v>45922</v>
      </c>
      <c r="B2643" s="162">
        <v>9293</v>
      </c>
      <c r="C2643" s="162">
        <v>4411</v>
      </c>
      <c r="D2643" s="162">
        <v>5855.91</v>
      </c>
      <c r="E2643" s="162">
        <v>6334.75</v>
      </c>
      <c r="F2643" s="162">
        <v>7615</v>
      </c>
      <c r="G2643" s="162">
        <v>362.21</v>
      </c>
      <c r="H2643" s="162">
        <v>9038.5</v>
      </c>
      <c r="I2643" s="162">
        <v>4346.5</v>
      </c>
      <c r="J2643" s="162">
        <v>6680</v>
      </c>
      <c r="K2643" s="162">
        <v>5361</v>
      </c>
      <c r="L2643" s="162">
        <v>5556.5</v>
      </c>
      <c r="M2643" s="162">
        <v>4507.5</v>
      </c>
      <c r="N2643" s="162">
        <v>69361.87</v>
      </c>
      <c r="O2643" s="171">
        <v>71.058571428571426</v>
      </c>
      <c r="P2643" s="326" t="b">
        <f t="shared" ca="1" si="37"/>
        <v>0</v>
      </c>
      <c r="Q2643" s="234">
        <v>19559.91</v>
      </c>
      <c r="R2643" s="234">
        <v>27696.959999999999</v>
      </c>
      <c r="S2643" s="234">
        <v>22105</v>
      </c>
    </row>
    <row r="2644" spans="1:19">
      <c r="A2644" s="169">
        <v>45923</v>
      </c>
      <c r="B2644" s="162">
        <v>8867</v>
      </c>
      <c r="C2644" s="162">
        <v>4264</v>
      </c>
      <c r="D2644" s="162">
        <v>5675.04</v>
      </c>
      <c r="E2644" s="162">
        <v>6045.75</v>
      </c>
      <c r="F2644" s="162">
        <v>7581</v>
      </c>
      <c r="G2644" s="162">
        <v>339.2</v>
      </c>
      <c r="H2644" s="162">
        <v>8784</v>
      </c>
      <c r="I2644" s="162">
        <v>4335.25</v>
      </c>
      <c r="J2644" s="162">
        <v>6474</v>
      </c>
      <c r="K2644" s="162">
        <v>5205</v>
      </c>
      <c r="L2644" s="162">
        <v>5290.5</v>
      </c>
      <c r="M2644" s="162">
        <v>4217.5</v>
      </c>
      <c r="N2644" s="162">
        <v>67078.239999999991</v>
      </c>
      <c r="O2644" s="171">
        <v>64.660857142857139</v>
      </c>
      <c r="P2644" s="326" t="b">
        <f t="shared" ca="1" si="37"/>
        <v>0</v>
      </c>
      <c r="Q2644" s="234">
        <v>18806.04</v>
      </c>
      <c r="R2644" s="234">
        <v>27085.200000000001</v>
      </c>
      <c r="S2644" s="234">
        <v>21187</v>
      </c>
    </row>
    <row r="2645" spans="1:19">
      <c r="A2645" s="169">
        <v>45924</v>
      </c>
      <c r="B2645" s="162">
        <v>8243.5</v>
      </c>
      <c r="C2645" s="162">
        <v>4370.75</v>
      </c>
      <c r="D2645" s="162">
        <v>4325.3150000000005</v>
      </c>
      <c r="E2645" s="162">
        <v>5908.75</v>
      </c>
      <c r="F2645" s="162">
        <v>7300</v>
      </c>
      <c r="G2645" s="162">
        <v>330.78</v>
      </c>
      <c r="H2645" s="162">
        <v>8111</v>
      </c>
      <c r="I2645" s="162">
        <v>4247.75</v>
      </c>
      <c r="J2645" s="162">
        <v>6561</v>
      </c>
      <c r="K2645" s="162">
        <v>4920</v>
      </c>
      <c r="L2645" s="162">
        <v>5537.5</v>
      </c>
      <c r="M2645" s="162">
        <v>4234.5</v>
      </c>
      <c r="N2645" s="162">
        <v>64090.845000000001</v>
      </c>
      <c r="O2645" s="171">
        <v>77.2</v>
      </c>
      <c r="P2645" s="326" t="b">
        <f t="shared" ca="1" si="37"/>
        <v>0</v>
      </c>
      <c r="Q2645" s="234">
        <v>16939.565000000002</v>
      </c>
      <c r="R2645" s="234">
        <v>25898.28</v>
      </c>
      <c r="S2645" s="234">
        <v>21253</v>
      </c>
    </row>
    <row r="2646" spans="1:19">
      <c r="A2646" s="169">
        <v>45925</v>
      </c>
      <c r="B2646" s="162">
        <v>8872</v>
      </c>
      <c r="C2646" s="162">
        <v>5311.5</v>
      </c>
      <c r="D2646" s="162">
        <v>4806.78</v>
      </c>
      <c r="E2646" s="162">
        <v>6476.25</v>
      </c>
      <c r="F2646" s="162">
        <v>7514</v>
      </c>
      <c r="G2646" s="162">
        <v>341.09000000000003</v>
      </c>
      <c r="H2646" s="162">
        <v>7995</v>
      </c>
      <c r="I2646" s="162">
        <v>3995</v>
      </c>
      <c r="J2646" s="162">
        <v>6537</v>
      </c>
      <c r="K2646" s="162">
        <v>5048</v>
      </c>
      <c r="L2646" s="162">
        <v>5745</v>
      </c>
      <c r="M2646" s="162">
        <v>4277.25</v>
      </c>
      <c r="N2646" s="162">
        <v>66918.87</v>
      </c>
      <c r="O2646" s="171">
        <v>54.939428571428572</v>
      </c>
      <c r="P2646" s="326" t="b">
        <f t="shared" ca="1" si="37"/>
        <v>0</v>
      </c>
      <c r="Q2646" s="234">
        <v>18990.28</v>
      </c>
      <c r="R2646" s="234">
        <v>26321.34</v>
      </c>
      <c r="S2646" s="234">
        <v>21607.25</v>
      </c>
    </row>
    <row r="2647" spans="1:19">
      <c r="A2647" s="169">
        <v>45926</v>
      </c>
      <c r="B2647" s="162">
        <v>8944</v>
      </c>
      <c r="C2647" s="162">
        <v>5265</v>
      </c>
      <c r="D2647" s="162">
        <v>4846.9900000000007</v>
      </c>
      <c r="E2647" s="162">
        <v>6284.75</v>
      </c>
      <c r="F2647" s="162">
        <v>7615</v>
      </c>
      <c r="G2647" s="162">
        <v>350.89</v>
      </c>
      <c r="H2647" s="162">
        <v>8648</v>
      </c>
      <c r="I2647" s="162">
        <v>4042.75</v>
      </c>
      <c r="J2647" s="162">
        <v>6640</v>
      </c>
      <c r="K2647" s="162">
        <v>5353</v>
      </c>
      <c r="L2647" s="162">
        <v>5803</v>
      </c>
      <c r="M2647" s="162">
        <v>4424</v>
      </c>
      <c r="N2647" s="162">
        <v>68217.38</v>
      </c>
      <c r="O2647" s="171">
        <v>63.457428571428572</v>
      </c>
      <c r="P2647" s="326" t="b">
        <f t="shared" ca="1" si="37"/>
        <v>0</v>
      </c>
      <c r="Q2647" s="234">
        <v>19055.990000000002</v>
      </c>
      <c r="R2647" s="234">
        <v>26941.39</v>
      </c>
      <c r="S2647" s="234">
        <v>22220</v>
      </c>
    </row>
    <row r="2648" spans="1:19">
      <c r="A2648" s="169">
        <v>45927</v>
      </c>
      <c r="B2648" s="162">
        <v>8789</v>
      </c>
      <c r="C2648" s="162">
        <v>5361.5</v>
      </c>
      <c r="D2648" s="162">
        <v>5217.4699999999993</v>
      </c>
      <c r="E2648" s="162">
        <v>6382.5</v>
      </c>
      <c r="F2648" s="162">
        <v>7937</v>
      </c>
      <c r="G2648" s="162">
        <v>370.77</v>
      </c>
      <c r="H2648" s="162">
        <v>9147</v>
      </c>
      <c r="I2648" s="162">
        <v>4389.5</v>
      </c>
      <c r="J2648" s="162">
        <v>6528</v>
      </c>
      <c r="K2648" s="162">
        <v>5434.5</v>
      </c>
      <c r="L2648" s="162">
        <v>5528</v>
      </c>
      <c r="M2648" s="162">
        <v>4384.75</v>
      </c>
      <c r="N2648" s="162">
        <v>69469.989999999991</v>
      </c>
      <c r="O2648" s="171">
        <v>73.684285714285721</v>
      </c>
      <c r="P2648" s="326" t="b">
        <f t="shared" ca="1" si="37"/>
        <v>0</v>
      </c>
      <c r="Q2648" s="234">
        <v>19367.97</v>
      </c>
      <c r="R2648" s="234">
        <v>28226.77</v>
      </c>
      <c r="S2648" s="234">
        <v>21875.25</v>
      </c>
    </row>
    <row r="2649" spans="1:19">
      <c r="A2649" s="169">
        <v>45928</v>
      </c>
      <c r="B2649" s="162">
        <v>8926</v>
      </c>
      <c r="C2649" s="162">
        <v>5417</v>
      </c>
      <c r="D2649" s="162">
        <v>5084</v>
      </c>
      <c r="E2649" s="162">
        <v>6733.5</v>
      </c>
      <c r="F2649" s="162">
        <v>7917</v>
      </c>
      <c r="G2649" s="162">
        <v>357.51</v>
      </c>
      <c r="H2649" s="162">
        <v>9210.5</v>
      </c>
      <c r="I2649" s="162">
        <v>4591.25</v>
      </c>
      <c r="J2649" s="162">
        <v>6551</v>
      </c>
      <c r="K2649" s="162">
        <v>5445</v>
      </c>
      <c r="L2649" s="162">
        <v>5683.5</v>
      </c>
      <c r="M2649" s="162">
        <v>4446.25</v>
      </c>
      <c r="N2649" s="162">
        <v>70362.510000000009</v>
      </c>
      <c r="O2649" s="171">
        <v>74.099999999999994</v>
      </c>
      <c r="P2649" s="326" t="b">
        <f t="shared" ca="1" si="37"/>
        <v>0</v>
      </c>
      <c r="Q2649" s="234">
        <v>19427</v>
      </c>
      <c r="R2649" s="234">
        <v>28809.760000000002</v>
      </c>
      <c r="S2649" s="234">
        <v>22125.75</v>
      </c>
    </row>
    <row r="2650" spans="1:19">
      <c r="A2650" s="169">
        <v>45929</v>
      </c>
      <c r="B2650" s="162">
        <v>8878</v>
      </c>
      <c r="C2650" s="162">
        <v>4603.5</v>
      </c>
      <c r="D2650" s="162">
        <v>5743.34</v>
      </c>
      <c r="E2650" s="162">
        <v>6433</v>
      </c>
      <c r="F2650" s="162">
        <v>7720</v>
      </c>
      <c r="G2650" s="162">
        <v>382.54</v>
      </c>
      <c r="H2650" s="162">
        <v>9023.5</v>
      </c>
      <c r="I2650" s="162">
        <v>4450.25</v>
      </c>
      <c r="J2650" s="162">
        <v>6745</v>
      </c>
      <c r="K2650" s="162">
        <v>5505</v>
      </c>
      <c r="L2650" s="162">
        <v>5660.5</v>
      </c>
      <c r="M2650" s="162">
        <v>4490</v>
      </c>
      <c r="N2650" s="162">
        <v>69634.63</v>
      </c>
      <c r="O2650" s="171">
        <v>74.3</v>
      </c>
      <c r="P2650" s="326" t="b">
        <f t="shared" ca="1" si="37"/>
        <v>0</v>
      </c>
      <c r="Q2650" s="234">
        <v>19224.84</v>
      </c>
      <c r="R2650" s="234">
        <v>28009.29</v>
      </c>
      <c r="S2650" s="234">
        <v>22400.5</v>
      </c>
    </row>
    <row r="2651" spans="1:19">
      <c r="A2651" s="169">
        <v>45930</v>
      </c>
      <c r="B2651" s="162">
        <v>8908</v>
      </c>
      <c r="C2651" s="162">
        <v>4007.5</v>
      </c>
      <c r="D2651" s="162">
        <v>5995.0300000000007</v>
      </c>
      <c r="E2651" s="162">
        <v>5687.75</v>
      </c>
      <c r="F2651" s="162">
        <v>7883</v>
      </c>
      <c r="G2651" s="162">
        <v>365.4</v>
      </c>
      <c r="H2651" s="162">
        <v>9169</v>
      </c>
      <c r="I2651" s="162">
        <v>4347.5</v>
      </c>
      <c r="J2651" s="162">
        <v>6744</v>
      </c>
      <c r="K2651" s="162">
        <v>5414</v>
      </c>
      <c r="L2651" s="162">
        <v>5604.5</v>
      </c>
      <c r="M2651" s="162">
        <v>4527.25</v>
      </c>
      <c r="N2651" s="162">
        <v>68652.929999999993</v>
      </c>
      <c r="O2651" s="171">
        <v>74.099999999999994</v>
      </c>
      <c r="P2651" s="326" t="b">
        <f t="shared" ca="1" si="37"/>
        <v>0</v>
      </c>
      <c r="Q2651" s="234">
        <v>18910.53</v>
      </c>
      <c r="R2651" s="234">
        <v>27452.65</v>
      </c>
      <c r="S2651" s="234">
        <v>22289.75</v>
      </c>
    </row>
    <row r="2652" spans="1:19">
      <c r="A2652" s="169">
        <v>45931</v>
      </c>
      <c r="B2652" s="162">
        <v>8856</v>
      </c>
      <c r="C2652" s="162">
        <v>4555</v>
      </c>
      <c r="D2652" s="162">
        <v>5866.77</v>
      </c>
      <c r="E2652" s="162">
        <v>5768.5</v>
      </c>
      <c r="F2652" s="162">
        <v>7860</v>
      </c>
      <c r="G2652" s="162">
        <v>337.75</v>
      </c>
      <c r="H2652" s="162">
        <v>9254.5</v>
      </c>
      <c r="I2652" s="162">
        <v>4563.25</v>
      </c>
      <c r="J2652" s="162">
        <v>6733</v>
      </c>
      <c r="K2652" s="162">
        <v>5517</v>
      </c>
      <c r="L2652" s="162">
        <v>5507.5</v>
      </c>
      <c r="M2652" s="162">
        <v>4436</v>
      </c>
      <c r="N2652" s="162">
        <v>69255.27</v>
      </c>
      <c r="O2652" s="171">
        <v>80.900000000000006</v>
      </c>
      <c r="P2652" s="326" t="b">
        <f t="shared" ca="1" si="37"/>
        <v>0</v>
      </c>
      <c r="Q2652" s="234">
        <v>19277.77</v>
      </c>
      <c r="R2652" s="234">
        <v>27784</v>
      </c>
      <c r="S2652" s="234">
        <v>22193.5</v>
      </c>
    </row>
    <row r="2653" spans="1:19">
      <c r="A2653" s="169">
        <v>45932</v>
      </c>
      <c r="B2653" s="162">
        <v>8935</v>
      </c>
      <c r="C2653" s="162">
        <v>4550</v>
      </c>
      <c r="D2653" s="162">
        <v>5794.1100000000006</v>
      </c>
      <c r="E2653" s="162">
        <v>6074.75</v>
      </c>
      <c r="F2653" s="162">
        <v>7721</v>
      </c>
      <c r="G2653" s="162">
        <v>348.88</v>
      </c>
      <c r="H2653" s="162">
        <v>9205</v>
      </c>
      <c r="I2653" s="162">
        <v>4641.5</v>
      </c>
      <c r="J2653" s="162">
        <v>6841</v>
      </c>
      <c r="K2653" s="162">
        <v>5541.5</v>
      </c>
      <c r="L2653" s="162">
        <v>5673</v>
      </c>
      <c r="M2653" s="162">
        <v>4562.25</v>
      </c>
      <c r="N2653" s="162">
        <v>69887.989999999991</v>
      </c>
      <c r="O2653" s="171">
        <v>83.6</v>
      </c>
      <c r="P2653" s="326" t="b">
        <f t="shared" ca="1" si="37"/>
        <v>0</v>
      </c>
      <c r="Q2653" s="234">
        <v>19279.11</v>
      </c>
      <c r="R2653" s="234">
        <v>27991.129999999997</v>
      </c>
      <c r="S2653" s="234">
        <v>22617.75</v>
      </c>
    </row>
    <row r="2654" spans="1:19">
      <c r="A2654" s="169">
        <v>45933</v>
      </c>
      <c r="B2654" s="162">
        <v>8893</v>
      </c>
      <c r="C2654" s="162">
        <v>4447</v>
      </c>
      <c r="D2654" s="162">
        <v>5729.88</v>
      </c>
      <c r="E2654" s="162">
        <v>6511</v>
      </c>
      <c r="F2654" s="162">
        <v>7985</v>
      </c>
      <c r="G2654" s="162">
        <v>337.71</v>
      </c>
      <c r="H2654" s="162">
        <v>9150.5</v>
      </c>
      <c r="I2654" s="162">
        <v>4629.25</v>
      </c>
      <c r="J2654" s="162">
        <v>6752</v>
      </c>
      <c r="K2654" s="162">
        <v>5555.5</v>
      </c>
      <c r="L2654" s="162">
        <v>5589.5</v>
      </c>
      <c r="M2654" s="162">
        <v>4580.5</v>
      </c>
      <c r="N2654" s="162">
        <v>70160.84</v>
      </c>
      <c r="O2654" s="171">
        <v>84.4</v>
      </c>
      <c r="P2654" s="326" t="b">
        <f t="shared" ca="1" si="37"/>
        <v>0</v>
      </c>
      <c r="Q2654" s="234">
        <v>19069.88</v>
      </c>
      <c r="R2654" s="234">
        <v>28613.46</v>
      </c>
      <c r="S2654" s="234">
        <v>22477.5</v>
      </c>
    </row>
    <row r="2655" spans="1:19">
      <c r="A2655" s="169">
        <v>45934</v>
      </c>
      <c r="B2655" s="162">
        <v>8733</v>
      </c>
      <c r="C2655" s="162">
        <v>4227.5</v>
      </c>
      <c r="D2655" s="162">
        <v>5956.07</v>
      </c>
      <c r="E2655" s="162">
        <v>6502.75</v>
      </c>
      <c r="F2655" s="162">
        <v>7788</v>
      </c>
      <c r="G2655" s="162">
        <v>323.44</v>
      </c>
      <c r="H2655" s="162">
        <v>9414.5</v>
      </c>
      <c r="I2655" s="162">
        <v>4538</v>
      </c>
      <c r="J2655" s="162">
        <v>6734</v>
      </c>
      <c r="K2655" s="162">
        <v>5590.5</v>
      </c>
      <c r="L2655" s="162">
        <v>5627</v>
      </c>
      <c r="M2655" s="162">
        <v>4468.5</v>
      </c>
      <c r="N2655" s="162">
        <v>69903.260000000009</v>
      </c>
      <c r="O2655" s="171">
        <v>82.3</v>
      </c>
      <c r="P2655" s="326" t="b">
        <f t="shared" ca="1" si="37"/>
        <v>0</v>
      </c>
      <c r="Q2655" s="234">
        <v>18916.57</v>
      </c>
      <c r="R2655" s="234">
        <v>28566.690000000002</v>
      </c>
      <c r="S2655" s="234">
        <v>22420</v>
      </c>
    </row>
    <row r="2656" spans="1:19">
      <c r="A2656" s="169">
        <v>45935</v>
      </c>
      <c r="B2656" s="162">
        <v>8703</v>
      </c>
      <c r="C2656" s="162">
        <v>4267</v>
      </c>
      <c r="D2656" s="162">
        <v>5975.9000000000005</v>
      </c>
      <c r="E2656" s="162">
        <v>5838.75</v>
      </c>
      <c r="F2656" s="162">
        <v>7860</v>
      </c>
      <c r="G2656" s="162">
        <v>328.69</v>
      </c>
      <c r="H2656" s="162">
        <v>9259</v>
      </c>
      <c r="I2656" s="162">
        <v>4408.25</v>
      </c>
      <c r="J2656" s="162">
        <v>6758</v>
      </c>
      <c r="K2656" s="162">
        <v>5568.5</v>
      </c>
      <c r="L2656" s="162">
        <v>5746</v>
      </c>
      <c r="M2656" s="162">
        <v>4435</v>
      </c>
      <c r="N2656" s="162">
        <v>69148.09</v>
      </c>
      <c r="O2656" s="171">
        <v>82.3</v>
      </c>
      <c r="P2656" s="326" t="b">
        <f t="shared" ca="1" si="37"/>
        <v>0</v>
      </c>
      <c r="Q2656" s="234">
        <v>18945.900000000001</v>
      </c>
      <c r="R2656" s="234">
        <v>27694.690000000002</v>
      </c>
      <c r="S2656" s="234">
        <v>22507.5</v>
      </c>
    </row>
    <row r="2657" spans="1:19">
      <c r="A2657" s="169">
        <v>45936</v>
      </c>
      <c r="B2657" s="162">
        <v>8923</v>
      </c>
      <c r="C2657" s="162">
        <v>4320.5</v>
      </c>
      <c r="D2657" s="162">
        <v>6030.2</v>
      </c>
      <c r="E2657" s="162">
        <v>5391</v>
      </c>
      <c r="F2657" s="162">
        <v>7906</v>
      </c>
      <c r="G2657" s="162">
        <v>323.64999999999998</v>
      </c>
      <c r="H2657" s="162">
        <v>9134.5</v>
      </c>
      <c r="I2657" s="162">
        <v>4492</v>
      </c>
      <c r="J2657" s="162">
        <v>6773</v>
      </c>
      <c r="K2657" s="162">
        <v>5488.5</v>
      </c>
      <c r="L2657" s="162">
        <v>5640.5</v>
      </c>
      <c r="M2657" s="162">
        <v>4354.25</v>
      </c>
      <c r="N2657" s="162">
        <v>68777.100000000006</v>
      </c>
      <c r="O2657" s="171">
        <v>74</v>
      </c>
      <c r="P2657" s="326" t="b">
        <f t="shared" ca="1" si="37"/>
        <v>0</v>
      </c>
      <c r="Q2657" s="234">
        <v>19273.7</v>
      </c>
      <c r="R2657" s="234">
        <v>27247.15</v>
      </c>
      <c r="S2657" s="234">
        <v>22256.25</v>
      </c>
    </row>
    <row r="2658" spans="1:19">
      <c r="A2658" s="169">
        <v>45937</v>
      </c>
      <c r="B2658" s="162">
        <v>8921</v>
      </c>
      <c r="C2658" s="162">
        <v>3932.5</v>
      </c>
      <c r="D2658" s="162">
        <v>6354.22</v>
      </c>
      <c r="E2658" s="162">
        <v>5724.5</v>
      </c>
      <c r="F2658" s="162">
        <v>8106</v>
      </c>
      <c r="G2658" s="162">
        <v>371.52</v>
      </c>
      <c r="H2658" s="162">
        <v>9004.5</v>
      </c>
      <c r="I2658" s="162">
        <v>4161.25</v>
      </c>
      <c r="J2658" s="162">
        <v>6779</v>
      </c>
      <c r="K2658" s="162">
        <v>5430.5</v>
      </c>
      <c r="L2658" s="162">
        <v>5458</v>
      </c>
      <c r="M2658" s="162">
        <v>4269</v>
      </c>
      <c r="N2658" s="162">
        <v>68511.989999999991</v>
      </c>
      <c r="O2658" s="171">
        <v>60.5</v>
      </c>
      <c r="P2658" s="326" t="b">
        <f t="shared" ca="1" si="37"/>
        <v>0</v>
      </c>
      <c r="Q2658" s="234">
        <v>19207.72</v>
      </c>
      <c r="R2658" s="234">
        <v>27367.77</v>
      </c>
      <c r="S2658" s="234">
        <v>21936.5</v>
      </c>
    </row>
    <row r="2659" spans="1:19">
      <c r="A2659" s="169">
        <v>45938</v>
      </c>
      <c r="B2659" s="162">
        <v>8946</v>
      </c>
      <c r="C2659" s="162">
        <v>3914</v>
      </c>
      <c r="D2659" s="162">
        <v>6384.16</v>
      </c>
      <c r="E2659" s="162">
        <v>5874.25</v>
      </c>
      <c r="F2659" s="162">
        <v>7535</v>
      </c>
      <c r="G2659" s="162">
        <v>302.38</v>
      </c>
      <c r="H2659" s="162">
        <v>8739</v>
      </c>
      <c r="I2659" s="162">
        <v>4251.75</v>
      </c>
      <c r="J2659" s="162">
        <v>6616</v>
      </c>
      <c r="K2659" s="162">
        <v>5488</v>
      </c>
      <c r="L2659" s="162">
        <v>5412</v>
      </c>
      <c r="M2659" s="162">
        <v>4327.25</v>
      </c>
      <c r="N2659" s="162">
        <v>67789.789999999994</v>
      </c>
      <c r="O2659" s="171">
        <v>64.2</v>
      </c>
      <c r="P2659" s="326" t="b">
        <f t="shared" ca="1" si="37"/>
        <v>0</v>
      </c>
      <c r="Q2659" s="234">
        <v>19244.16</v>
      </c>
      <c r="R2659" s="234">
        <v>26702.379999999997</v>
      </c>
      <c r="S2659" s="234">
        <v>21843.25</v>
      </c>
    </row>
    <row r="2660" spans="1:19">
      <c r="A2660" s="169">
        <v>45939</v>
      </c>
      <c r="B2660" s="162">
        <v>8963</v>
      </c>
      <c r="C2660" s="162">
        <v>3884</v>
      </c>
      <c r="D2660" s="162">
        <v>6466.13</v>
      </c>
      <c r="E2660" s="162">
        <v>5611.25</v>
      </c>
      <c r="F2660" s="162">
        <v>7274</v>
      </c>
      <c r="G2660" s="162">
        <v>353.69</v>
      </c>
      <c r="H2660" s="162">
        <v>8915</v>
      </c>
      <c r="I2660" s="162">
        <v>4577</v>
      </c>
      <c r="J2660" s="162">
        <v>6438</v>
      </c>
      <c r="K2660" s="162">
        <v>5456.5</v>
      </c>
      <c r="L2660" s="162">
        <v>5500.5</v>
      </c>
      <c r="M2660" s="162">
        <v>4359</v>
      </c>
      <c r="N2660" s="162">
        <v>67798.070000000007</v>
      </c>
      <c r="O2660" s="171">
        <v>69.7</v>
      </c>
      <c r="P2660" s="326" t="b">
        <f t="shared" ca="1" si="37"/>
        <v>0</v>
      </c>
      <c r="Q2660" s="234">
        <v>19313.13</v>
      </c>
      <c r="R2660" s="234">
        <v>26730.940000000002</v>
      </c>
      <c r="S2660" s="234">
        <v>21754</v>
      </c>
    </row>
    <row r="2661" spans="1:19">
      <c r="A2661" s="169">
        <v>45940</v>
      </c>
      <c r="B2661" s="162">
        <v>9044</v>
      </c>
      <c r="C2661" s="162">
        <v>4024.5</v>
      </c>
      <c r="D2661" s="162">
        <v>6176.63</v>
      </c>
      <c r="E2661" s="162">
        <v>5891.5</v>
      </c>
      <c r="F2661" s="162">
        <v>7398</v>
      </c>
      <c r="G2661" s="162">
        <v>345.27</v>
      </c>
      <c r="H2661" s="162">
        <v>9106</v>
      </c>
      <c r="I2661" s="162">
        <v>4548.5</v>
      </c>
      <c r="J2661" s="162">
        <v>6673</v>
      </c>
      <c r="K2661" s="162">
        <v>5546.5</v>
      </c>
      <c r="L2661" s="162">
        <v>5536</v>
      </c>
      <c r="M2661" s="162">
        <v>4455.25</v>
      </c>
      <c r="N2661" s="162">
        <v>68745.149999999994</v>
      </c>
      <c r="O2661" s="171">
        <v>77.2</v>
      </c>
      <c r="P2661" s="326" t="b">
        <f t="shared" ca="1" si="37"/>
        <v>0</v>
      </c>
      <c r="Q2661" s="234">
        <v>19245.13</v>
      </c>
      <c r="R2661" s="234">
        <v>27289.27</v>
      </c>
      <c r="S2661" s="234">
        <v>22210.75</v>
      </c>
    </row>
    <row r="2662" spans="1:19">
      <c r="A2662" s="169">
        <v>45941</v>
      </c>
      <c r="B2662" s="162">
        <v>9019</v>
      </c>
      <c r="C2662" s="162">
        <v>4155</v>
      </c>
      <c r="D2662" s="162">
        <v>6438.68</v>
      </c>
      <c r="E2662" s="162">
        <v>6017.5</v>
      </c>
      <c r="F2662" s="162">
        <v>7868</v>
      </c>
      <c r="G2662" s="162">
        <v>379.36</v>
      </c>
      <c r="H2662" s="162">
        <v>9294</v>
      </c>
      <c r="I2662" s="162">
        <v>4416</v>
      </c>
      <c r="J2662" s="162">
        <v>6604</v>
      </c>
      <c r="K2662" s="162">
        <v>5613</v>
      </c>
      <c r="L2662" s="162">
        <v>5611</v>
      </c>
      <c r="M2662" s="162">
        <v>4485.5</v>
      </c>
      <c r="N2662" s="162">
        <v>69901.040000000008</v>
      </c>
      <c r="O2662" s="171">
        <v>81.5</v>
      </c>
      <c r="P2662" s="326" t="b">
        <f t="shared" ca="1" si="37"/>
        <v>0</v>
      </c>
      <c r="Q2662" s="234">
        <v>19612.68</v>
      </c>
      <c r="R2662" s="234">
        <v>27974.86</v>
      </c>
      <c r="S2662" s="234">
        <v>22313.5</v>
      </c>
    </row>
    <row r="2663" spans="1:19">
      <c r="A2663" s="169">
        <v>45942</v>
      </c>
      <c r="B2663" s="162">
        <v>8974</v>
      </c>
      <c r="C2663" s="162">
        <v>4049.5</v>
      </c>
      <c r="D2663" s="162">
        <v>6415.65</v>
      </c>
      <c r="E2663" s="162">
        <v>5743.5</v>
      </c>
      <c r="F2663" s="162">
        <v>7820</v>
      </c>
      <c r="G2663" s="162">
        <v>333.78999999999996</v>
      </c>
      <c r="H2663" s="162">
        <v>9223.5</v>
      </c>
      <c r="I2663" s="162">
        <v>4286</v>
      </c>
      <c r="J2663" s="162">
        <v>6549</v>
      </c>
      <c r="K2663" s="162">
        <v>5595</v>
      </c>
      <c r="L2663" s="162">
        <v>5640</v>
      </c>
      <c r="M2663" s="162">
        <v>4424.75</v>
      </c>
      <c r="N2663" s="162">
        <v>69054.69</v>
      </c>
      <c r="O2663" s="171">
        <v>78.8</v>
      </c>
      <c r="P2663" s="326" t="b">
        <f t="shared" ca="1" si="37"/>
        <v>0</v>
      </c>
      <c r="Q2663" s="234">
        <v>19439.150000000001</v>
      </c>
      <c r="R2663" s="234">
        <v>27406.79</v>
      </c>
      <c r="S2663" s="234">
        <v>22208.75</v>
      </c>
    </row>
    <row r="2664" spans="1:19">
      <c r="A2664" s="169">
        <v>45943</v>
      </c>
      <c r="B2664" s="162">
        <v>8951</v>
      </c>
      <c r="C2664" s="162">
        <v>4007.5</v>
      </c>
      <c r="D2664" s="162">
        <v>6315.26</v>
      </c>
      <c r="E2664" s="162">
        <v>5914</v>
      </c>
      <c r="F2664" s="162">
        <v>7744</v>
      </c>
      <c r="G2664" s="162">
        <v>332.31</v>
      </c>
      <c r="H2664" s="162">
        <v>9046</v>
      </c>
      <c r="I2664" s="162">
        <v>4303</v>
      </c>
      <c r="J2664" s="162">
        <v>6693</v>
      </c>
      <c r="K2664" s="162">
        <v>5544</v>
      </c>
      <c r="L2664" s="162">
        <v>5635</v>
      </c>
      <c r="M2664" s="162">
        <v>4412.75</v>
      </c>
      <c r="N2664" s="162">
        <v>68897.820000000007</v>
      </c>
      <c r="O2664" s="171">
        <v>71.2</v>
      </c>
      <c r="P2664" s="326" t="b">
        <f t="shared" ca="1" si="37"/>
        <v>0</v>
      </c>
      <c r="Q2664" s="234">
        <v>19273.760000000002</v>
      </c>
      <c r="R2664" s="234">
        <v>27339.309999999998</v>
      </c>
      <c r="S2664" s="234">
        <v>22284.75</v>
      </c>
    </row>
    <row r="2665" spans="1:19">
      <c r="A2665" s="169">
        <v>45944</v>
      </c>
      <c r="B2665" s="162">
        <v>8982</v>
      </c>
      <c r="C2665" s="162">
        <v>4026.5</v>
      </c>
      <c r="D2665" s="162">
        <v>6423.18</v>
      </c>
      <c r="E2665" s="162">
        <v>5931</v>
      </c>
      <c r="F2665" s="162">
        <v>7768</v>
      </c>
      <c r="G2665" s="162">
        <v>316.55</v>
      </c>
      <c r="H2665" s="162">
        <v>8903</v>
      </c>
      <c r="I2665" s="162">
        <v>4314</v>
      </c>
      <c r="J2665" s="162">
        <v>6665</v>
      </c>
      <c r="K2665" s="162">
        <v>5438</v>
      </c>
      <c r="L2665" s="162">
        <v>5562</v>
      </c>
      <c r="M2665" s="162">
        <v>4402</v>
      </c>
      <c r="N2665" s="162">
        <v>68731.23000000001</v>
      </c>
      <c r="O2665" s="171">
        <v>69.7</v>
      </c>
      <c r="P2665" s="326" t="b">
        <f t="shared" ca="1" si="37"/>
        <v>0</v>
      </c>
      <c r="Q2665" s="234">
        <v>19431.68</v>
      </c>
      <c r="R2665" s="234">
        <v>27232.55</v>
      </c>
      <c r="S2665" s="234">
        <v>22067</v>
      </c>
    </row>
    <row r="2666" spans="1:19">
      <c r="A2666" s="169">
        <v>45945</v>
      </c>
      <c r="B2666" s="162">
        <v>9022</v>
      </c>
      <c r="C2666" s="162">
        <v>3819.5</v>
      </c>
      <c r="D2666" s="162">
        <v>6302.3899999999994</v>
      </c>
      <c r="E2666" s="162">
        <v>6173.75</v>
      </c>
      <c r="F2666" s="162">
        <v>7498</v>
      </c>
      <c r="G2666" s="162">
        <v>368.73</v>
      </c>
      <c r="H2666" s="162">
        <v>9024.5</v>
      </c>
      <c r="I2666" s="162">
        <v>4309</v>
      </c>
      <c r="J2666" s="162">
        <v>6541</v>
      </c>
      <c r="K2666" s="162">
        <v>5415</v>
      </c>
      <c r="L2666" s="162">
        <v>5489.5</v>
      </c>
      <c r="M2666" s="162">
        <v>4391.75</v>
      </c>
      <c r="N2666" s="162">
        <v>68355.12</v>
      </c>
      <c r="O2666" s="171">
        <v>70</v>
      </c>
      <c r="P2666" s="326" t="b">
        <f t="shared" ca="1" si="37"/>
        <v>0</v>
      </c>
      <c r="Q2666" s="234">
        <v>19143.89</v>
      </c>
      <c r="R2666" s="234">
        <v>27373.98</v>
      </c>
      <c r="S2666" s="234">
        <v>21837.25</v>
      </c>
    </row>
    <row r="2667" spans="1:19">
      <c r="A2667" s="169">
        <v>45946</v>
      </c>
      <c r="B2667" s="162">
        <v>8973</v>
      </c>
      <c r="C2667" s="162">
        <v>3790.5</v>
      </c>
      <c r="D2667" s="162">
        <v>6517.74</v>
      </c>
      <c r="E2667" s="162">
        <v>6264</v>
      </c>
      <c r="F2667" s="162">
        <v>7631</v>
      </c>
      <c r="G2667" s="162">
        <v>319.41000000000003</v>
      </c>
      <c r="H2667" s="162">
        <v>9051</v>
      </c>
      <c r="I2667" s="162">
        <v>4301.75</v>
      </c>
      <c r="J2667" s="162">
        <v>6573</v>
      </c>
      <c r="K2667" s="162">
        <v>5440</v>
      </c>
      <c r="L2667" s="162">
        <v>5457</v>
      </c>
      <c r="M2667" s="162">
        <v>4391</v>
      </c>
      <c r="N2667" s="162">
        <v>68709.399999999994</v>
      </c>
      <c r="O2667" s="171">
        <v>75.3</v>
      </c>
      <c r="P2667" s="326" t="b">
        <f t="shared" ca="1" si="37"/>
        <v>0</v>
      </c>
      <c r="Q2667" s="234">
        <v>19281.239999999998</v>
      </c>
      <c r="R2667" s="234">
        <v>27567.16</v>
      </c>
      <c r="S2667" s="234">
        <v>21861</v>
      </c>
    </row>
    <row r="2668" spans="1:19">
      <c r="A2668" s="169">
        <v>45947</v>
      </c>
      <c r="B2668" s="162">
        <v>8933</v>
      </c>
      <c r="C2668" s="162">
        <v>3808.5</v>
      </c>
      <c r="D2668" s="162">
        <v>6426.98</v>
      </c>
      <c r="E2668" s="162">
        <v>6307</v>
      </c>
      <c r="F2668" s="162">
        <v>7578</v>
      </c>
      <c r="G2668" s="162">
        <v>405.36</v>
      </c>
      <c r="H2668" s="162">
        <v>9007.5</v>
      </c>
      <c r="I2668" s="162">
        <v>4493</v>
      </c>
      <c r="J2668" s="162">
        <v>6616</v>
      </c>
      <c r="K2668" s="162">
        <v>5379</v>
      </c>
      <c r="L2668" s="162">
        <v>5495.5</v>
      </c>
      <c r="M2668" s="162">
        <v>4410.75</v>
      </c>
      <c r="N2668" s="162">
        <v>68860.59</v>
      </c>
      <c r="O2668" s="171">
        <v>73.341428571428565</v>
      </c>
      <c r="P2668" s="326" t="b">
        <f t="shared" ca="1" si="37"/>
        <v>0</v>
      </c>
      <c r="Q2668" s="234">
        <v>19168.48</v>
      </c>
      <c r="R2668" s="234">
        <v>27790.86</v>
      </c>
      <c r="S2668" s="234">
        <v>21901.25</v>
      </c>
    </row>
    <row r="2669" spans="1:19">
      <c r="A2669" s="169">
        <v>45948</v>
      </c>
      <c r="B2669" s="162">
        <v>8903</v>
      </c>
      <c r="C2669" s="162">
        <v>3822</v>
      </c>
      <c r="D2669" s="162">
        <v>6727.5199999999995</v>
      </c>
      <c r="E2669" s="162">
        <v>6427</v>
      </c>
      <c r="F2669" s="162">
        <v>7765</v>
      </c>
      <c r="G2669" s="162">
        <v>297.3</v>
      </c>
      <c r="H2669" s="162">
        <v>9159.5</v>
      </c>
      <c r="I2669" s="162">
        <v>4609.25</v>
      </c>
      <c r="J2669" s="162">
        <v>6651</v>
      </c>
      <c r="K2669" s="162">
        <v>5480.5</v>
      </c>
      <c r="L2669" s="162">
        <v>5586.5</v>
      </c>
      <c r="M2669" s="162">
        <v>4470</v>
      </c>
      <c r="N2669" s="162">
        <v>69898.570000000007</v>
      </c>
      <c r="O2669" s="171">
        <v>79.2</v>
      </c>
      <c r="P2669" s="326" t="b">
        <f t="shared" ca="1" si="37"/>
        <v>0</v>
      </c>
      <c r="Q2669" s="234">
        <v>19452.52</v>
      </c>
      <c r="R2669" s="234">
        <v>28258.05</v>
      </c>
      <c r="S2669" s="234">
        <v>22188</v>
      </c>
    </row>
    <row r="2670" spans="1:19">
      <c r="A2670" s="169">
        <v>45949</v>
      </c>
      <c r="B2670" s="162">
        <v>8987</v>
      </c>
      <c r="C2670" s="162">
        <v>3760.5</v>
      </c>
      <c r="D2670" s="162">
        <v>6578.82</v>
      </c>
      <c r="E2670" s="162">
        <v>6335</v>
      </c>
      <c r="F2670" s="162">
        <v>7864</v>
      </c>
      <c r="G2670" s="162">
        <v>405.51</v>
      </c>
      <c r="H2670" s="162">
        <v>9230</v>
      </c>
      <c r="I2670" s="162">
        <v>4511.25</v>
      </c>
      <c r="J2670" s="162">
        <v>6569</v>
      </c>
      <c r="K2670" s="162">
        <v>5514</v>
      </c>
      <c r="L2670" s="162">
        <v>5566.5</v>
      </c>
      <c r="M2670" s="162">
        <v>4371.5</v>
      </c>
      <c r="N2670" s="162">
        <v>69693.08</v>
      </c>
      <c r="O2670" s="171">
        <v>67.8</v>
      </c>
      <c r="P2670" s="326" t="b">
        <f t="shared" ca="1" si="37"/>
        <v>0</v>
      </c>
      <c r="Q2670" s="234">
        <v>19326.32</v>
      </c>
      <c r="R2670" s="234">
        <v>28345.760000000002</v>
      </c>
      <c r="S2670" s="234">
        <v>22021</v>
      </c>
    </row>
    <row r="2671" spans="1:19">
      <c r="A2671" s="169">
        <v>45950</v>
      </c>
      <c r="B2671" s="162">
        <v>8920</v>
      </c>
      <c r="C2671" s="162">
        <v>3848</v>
      </c>
      <c r="D2671" s="162">
        <v>6574.76</v>
      </c>
      <c r="E2671" s="162">
        <v>6334.5</v>
      </c>
      <c r="F2671" s="162">
        <v>7520</v>
      </c>
      <c r="G2671" s="162">
        <v>286.88</v>
      </c>
      <c r="H2671" s="162">
        <v>9040.5</v>
      </c>
      <c r="I2671" s="162">
        <v>4534</v>
      </c>
      <c r="J2671" s="162">
        <v>6649</v>
      </c>
      <c r="K2671" s="162">
        <v>5386</v>
      </c>
      <c r="L2671" s="162">
        <v>5331</v>
      </c>
      <c r="M2671" s="162">
        <v>4383</v>
      </c>
      <c r="N2671" s="162">
        <v>68807.64</v>
      </c>
      <c r="O2671" s="171">
        <v>72.885428571428577</v>
      </c>
      <c r="P2671" s="326" t="b">
        <f t="shared" ca="1" si="37"/>
        <v>0</v>
      </c>
      <c r="Q2671" s="234">
        <v>19342.760000000002</v>
      </c>
      <c r="R2671" s="234">
        <v>27715.879999999997</v>
      </c>
      <c r="S2671" s="234">
        <v>21749</v>
      </c>
    </row>
    <row r="2672" spans="1:19">
      <c r="A2672" s="169">
        <v>45951</v>
      </c>
      <c r="B2672" s="162">
        <v>8797</v>
      </c>
      <c r="C2672" s="162">
        <v>4205</v>
      </c>
      <c r="D2672" s="162">
        <v>7731.45</v>
      </c>
      <c r="E2672" s="162">
        <v>6495.5</v>
      </c>
      <c r="F2672" s="162">
        <v>7378</v>
      </c>
      <c r="G2672" s="162">
        <v>307.38</v>
      </c>
      <c r="H2672" s="162">
        <v>9164</v>
      </c>
      <c r="I2672" s="162">
        <v>4397.25</v>
      </c>
      <c r="J2672" s="162">
        <v>6611</v>
      </c>
      <c r="K2672" s="162">
        <v>5443.5</v>
      </c>
      <c r="L2672" s="162">
        <v>5310</v>
      </c>
      <c r="M2672" s="162">
        <v>4435.25</v>
      </c>
      <c r="N2672" s="162">
        <v>70275.329999999987</v>
      </c>
      <c r="O2672" s="171">
        <v>71.599999999999994</v>
      </c>
      <c r="P2672" s="326" t="b">
        <f t="shared" ca="1" si="37"/>
        <v>0</v>
      </c>
      <c r="Q2672" s="234">
        <v>20733.45</v>
      </c>
      <c r="R2672" s="234">
        <v>27742.129999999997</v>
      </c>
      <c r="S2672" s="234">
        <v>21799.75</v>
      </c>
    </row>
    <row r="2673" spans="1:19">
      <c r="A2673" s="169">
        <v>45952</v>
      </c>
      <c r="B2673" s="162">
        <v>8709</v>
      </c>
      <c r="C2673" s="162">
        <v>4485</v>
      </c>
      <c r="D2673" s="162">
        <v>7671.62</v>
      </c>
      <c r="E2673" s="162">
        <v>5980.75</v>
      </c>
      <c r="F2673" s="162">
        <v>7463</v>
      </c>
      <c r="G2673" s="162">
        <v>263.29000000000002</v>
      </c>
      <c r="H2673" s="162">
        <v>9146</v>
      </c>
      <c r="I2673" s="162">
        <v>4092</v>
      </c>
      <c r="J2673" s="162">
        <v>6585</v>
      </c>
      <c r="K2673" s="162">
        <v>5520</v>
      </c>
      <c r="L2673" s="162">
        <v>5541</v>
      </c>
      <c r="M2673" s="162">
        <v>4476.25</v>
      </c>
      <c r="N2673" s="162">
        <v>69932.91</v>
      </c>
      <c r="O2673" s="171">
        <v>72.3</v>
      </c>
      <c r="P2673" s="326" t="b">
        <f t="shared" ca="1" si="37"/>
        <v>0</v>
      </c>
      <c r="Q2673" s="234">
        <v>20865.62</v>
      </c>
      <c r="R2673" s="234">
        <v>26945.040000000001</v>
      </c>
      <c r="S2673" s="234">
        <v>22122.25</v>
      </c>
    </row>
    <row r="2674" spans="1:19">
      <c r="A2674" s="169">
        <v>45953</v>
      </c>
      <c r="B2674" s="162">
        <v>8859</v>
      </c>
      <c r="C2674" s="162">
        <v>4400.5</v>
      </c>
      <c r="D2674" s="162">
        <v>7830.4400000000005</v>
      </c>
      <c r="E2674" s="162">
        <v>5994</v>
      </c>
      <c r="F2674" s="162">
        <v>7322</v>
      </c>
      <c r="G2674" s="162">
        <v>279.16999999999996</v>
      </c>
      <c r="H2674" s="162">
        <v>9240.5</v>
      </c>
      <c r="I2674" s="162">
        <v>4384.5</v>
      </c>
      <c r="J2674" s="162">
        <v>6784</v>
      </c>
      <c r="K2674" s="162">
        <v>5625.5</v>
      </c>
      <c r="L2674" s="162">
        <v>5522.5</v>
      </c>
      <c r="M2674" s="162">
        <v>4599.75</v>
      </c>
      <c r="N2674" s="162">
        <v>70841.86</v>
      </c>
      <c r="O2674" s="171">
        <v>78</v>
      </c>
      <c r="P2674" s="326" t="b">
        <f t="shared" ca="1" si="37"/>
        <v>0</v>
      </c>
      <c r="Q2674" s="234">
        <v>21089.940000000002</v>
      </c>
      <c r="R2674" s="234">
        <v>27220.17</v>
      </c>
      <c r="S2674" s="234">
        <v>22531.75</v>
      </c>
    </row>
    <row r="2675" spans="1:19">
      <c r="A2675" s="169">
        <v>45954</v>
      </c>
      <c r="B2675" s="162">
        <v>8929</v>
      </c>
      <c r="C2675" s="162">
        <v>4175</v>
      </c>
      <c r="D2675" s="162">
        <v>7498.0099999999993</v>
      </c>
      <c r="E2675" s="162">
        <v>6475.75</v>
      </c>
      <c r="F2675" s="162">
        <v>7487</v>
      </c>
      <c r="G2675" s="162">
        <v>281.02999999999997</v>
      </c>
      <c r="H2675" s="162">
        <v>9328.5</v>
      </c>
      <c r="I2675" s="162">
        <v>4661.75</v>
      </c>
      <c r="J2675" s="162">
        <v>6744</v>
      </c>
      <c r="K2675" s="162">
        <v>5606</v>
      </c>
      <c r="L2675" s="162">
        <v>5408</v>
      </c>
      <c r="M2675" s="162">
        <v>4856.5</v>
      </c>
      <c r="N2675" s="162">
        <v>71450.540000000008</v>
      </c>
      <c r="O2675" s="171">
        <v>80.099999999999994</v>
      </c>
      <c r="P2675" s="326" t="b">
        <f t="shared" ca="1" si="37"/>
        <v>0</v>
      </c>
      <c r="Q2675" s="234">
        <v>20602.009999999998</v>
      </c>
      <c r="R2675" s="234">
        <v>28234.03</v>
      </c>
      <c r="S2675" s="234">
        <v>22614.5</v>
      </c>
    </row>
    <row r="2676" spans="1:19">
      <c r="A2676" s="169">
        <v>45955</v>
      </c>
      <c r="B2676" s="162">
        <v>8724</v>
      </c>
      <c r="C2676" s="162">
        <v>4019.5</v>
      </c>
      <c r="D2676" s="162">
        <v>7188</v>
      </c>
      <c r="E2676" s="162">
        <v>6695.5</v>
      </c>
      <c r="F2676" s="162">
        <v>7824</v>
      </c>
      <c r="G2676" s="162">
        <v>271.89999999999998</v>
      </c>
      <c r="H2676" s="162">
        <v>9468.5</v>
      </c>
      <c r="I2676" s="162">
        <v>4705.25</v>
      </c>
      <c r="J2676" s="162">
        <v>6805</v>
      </c>
      <c r="K2676" s="162">
        <v>5549</v>
      </c>
      <c r="L2676" s="162">
        <v>5377.5</v>
      </c>
      <c r="M2676" s="162">
        <v>4738.5</v>
      </c>
      <c r="N2676" s="162">
        <v>71366.649999999994</v>
      </c>
      <c r="O2676" s="171">
        <v>79</v>
      </c>
      <c r="P2676" s="326" t="b">
        <f t="shared" ca="1" si="37"/>
        <v>0</v>
      </c>
      <c r="Q2676" s="234">
        <v>19931.5</v>
      </c>
      <c r="R2676" s="234">
        <v>28965.15</v>
      </c>
      <c r="S2676" s="234">
        <v>22470</v>
      </c>
    </row>
    <row r="2677" spans="1:19">
      <c r="A2677" s="169">
        <v>45956</v>
      </c>
      <c r="B2677" s="162">
        <v>8737</v>
      </c>
      <c r="C2677" s="162">
        <v>3949</v>
      </c>
      <c r="D2677" s="162">
        <v>6797.3499999999995</v>
      </c>
      <c r="E2677" s="162">
        <v>6236.25</v>
      </c>
      <c r="F2677" s="162">
        <v>7648</v>
      </c>
      <c r="G2677" s="162">
        <v>294.02</v>
      </c>
      <c r="H2677" s="162">
        <v>9145.5</v>
      </c>
      <c r="I2677" s="162">
        <v>4459.75</v>
      </c>
      <c r="J2677" s="162">
        <v>6667</v>
      </c>
      <c r="K2677" s="162">
        <v>5471</v>
      </c>
      <c r="L2677" s="162">
        <v>5410.5</v>
      </c>
      <c r="M2677" s="162">
        <v>4441.5</v>
      </c>
      <c r="N2677" s="162">
        <v>69256.87</v>
      </c>
      <c r="O2677" s="171">
        <v>73.7</v>
      </c>
      <c r="P2677" s="326" t="b">
        <f t="shared" ca="1" si="37"/>
        <v>0</v>
      </c>
      <c r="Q2677" s="234">
        <v>19483.349999999999</v>
      </c>
      <c r="R2677" s="234">
        <v>27783.52</v>
      </c>
      <c r="S2677" s="234">
        <v>21990</v>
      </c>
    </row>
    <row r="2678" spans="1:19">
      <c r="A2678" s="169">
        <v>45957</v>
      </c>
      <c r="B2678" s="162">
        <v>8854</v>
      </c>
      <c r="C2678" s="162">
        <v>4102</v>
      </c>
      <c r="D2678" s="162">
        <v>7089.43</v>
      </c>
      <c r="E2678" s="162">
        <v>5817.5</v>
      </c>
      <c r="F2678" s="162">
        <v>7537</v>
      </c>
      <c r="G2678" s="162">
        <v>264.97000000000003</v>
      </c>
      <c r="H2678" s="162">
        <v>9046</v>
      </c>
      <c r="I2678" s="162">
        <v>4355.25</v>
      </c>
      <c r="J2678" s="162">
        <v>6570</v>
      </c>
      <c r="K2678" s="162">
        <v>5406.5</v>
      </c>
      <c r="L2678" s="162">
        <v>5389</v>
      </c>
      <c r="M2678" s="162">
        <v>4452.25</v>
      </c>
      <c r="N2678" s="162">
        <v>68883.899999999994</v>
      </c>
      <c r="O2678" s="171">
        <v>77.2</v>
      </c>
      <c r="P2678" s="326" t="b">
        <f t="shared" ca="1" si="37"/>
        <v>0</v>
      </c>
      <c r="Q2678" s="234">
        <v>20045.43</v>
      </c>
      <c r="R2678" s="234">
        <v>27020.720000000001</v>
      </c>
      <c r="S2678" s="234">
        <v>21817.75</v>
      </c>
    </row>
    <row r="2679" spans="1:19">
      <c r="A2679" s="169">
        <v>45958</v>
      </c>
      <c r="B2679" s="162">
        <v>9060</v>
      </c>
      <c r="C2679" s="162">
        <v>4288</v>
      </c>
      <c r="D2679" s="162">
        <v>7462.1100000000006</v>
      </c>
      <c r="E2679" s="162">
        <v>6024.25</v>
      </c>
      <c r="F2679" s="162">
        <v>7595</v>
      </c>
      <c r="G2679" s="162">
        <v>290.93</v>
      </c>
      <c r="H2679" s="162">
        <v>8947.5</v>
      </c>
      <c r="I2679" s="162">
        <v>4305</v>
      </c>
      <c r="J2679" s="162">
        <v>6633</v>
      </c>
      <c r="K2679" s="162">
        <v>5481.5</v>
      </c>
      <c r="L2679" s="162">
        <v>5588</v>
      </c>
      <c r="M2679" s="162">
        <v>4446.75</v>
      </c>
      <c r="N2679" s="162">
        <v>70122.040000000008</v>
      </c>
      <c r="O2679" s="171">
        <v>78.7</v>
      </c>
      <c r="P2679" s="326" t="b">
        <f t="shared" ca="1" si="37"/>
        <v>0</v>
      </c>
      <c r="Q2679" s="234">
        <v>20810.11</v>
      </c>
      <c r="R2679" s="234">
        <v>27162.68</v>
      </c>
      <c r="S2679" s="234">
        <v>22149.25</v>
      </c>
    </row>
    <row r="2680" spans="1:19">
      <c r="A2680" s="169">
        <v>45959</v>
      </c>
      <c r="B2680" s="162">
        <v>8726</v>
      </c>
      <c r="C2680" s="162">
        <v>4100.5</v>
      </c>
      <c r="D2680" s="162">
        <v>7054</v>
      </c>
      <c r="E2680" s="162">
        <v>5665.25</v>
      </c>
      <c r="F2680" s="162">
        <v>7842</v>
      </c>
      <c r="G2680" s="162">
        <v>275.77999999999997</v>
      </c>
      <c r="H2680" s="162">
        <v>9046.5</v>
      </c>
      <c r="I2680" s="162">
        <v>4454.75</v>
      </c>
      <c r="J2680" s="162">
        <v>6643</v>
      </c>
      <c r="K2680" s="162">
        <v>5580</v>
      </c>
      <c r="L2680" s="162">
        <v>5552.5</v>
      </c>
      <c r="M2680" s="162">
        <v>4461</v>
      </c>
      <c r="N2680" s="162">
        <v>69401.279999999999</v>
      </c>
      <c r="O2680" s="171">
        <v>76</v>
      </c>
      <c r="P2680" s="326" t="b">
        <f t="shared" ca="1" si="37"/>
        <v>0</v>
      </c>
      <c r="Q2680" s="234">
        <v>19880.5</v>
      </c>
      <c r="R2680" s="234">
        <v>27284.28</v>
      </c>
      <c r="S2680" s="234">
        <v>22236.5</v>
      </c>
    </row>
    <row r="2681" spans="1:19">
      <c r="A2681" s="169">
        <v>45960</v>
      </c>
      <c r="B2681" s="162">
        <v>8969</v>
      </c>
      <c r="C2681" s="162">
        <v>4059</v>
      </c>
      <c r="D2681" s="162">
        <v>6867.64</v>
      </c>
      <c r="E2681" s="162">
        <v>5692</v>
      </c>
      <c r="F2681" s="162">
        <v>7695</v>
      </c>
      <c r="G2681" s="162">
        <v>350.7</v>
      </c>
      <c r="H2681" s="162">
        <v>8996.5</v>
      </c>
      <c r="I2681" s="162">
        <v>4436.75</v>
      </c>
      <c r="J2681" s="162">
        <v>6702</v>
      </c>
      <c r="K2681" s="162">
        <v>5528</v>
      </c>
      <c r="L2681" s="162">
        <v>5561</v>
      </c>
      <c r="M2681" s="162">
        <v>4532</v>
      </c>
      <c r="N2681" s="162">
        <v>69389.59</v>
      </c>
      <c r="O2681" s="171">
        <v>79.3</v>
      </c>
      <c r="P2681" s="326" t="b">
        <f t="shared" ca="1" si="37"/>
        <v>0</v>
      </c>
      <c r="Q2681" s="234">
        <v>19895.64</v>
      </c>
      <c r="R2681" s="234">
        <v>27170.95</v>
      </c>
      <c r="S2681" s="234">
        <v>22323</v>
      </c>
    </row>
    <row r="2682" spans="1:19">
      <c r="A2682" s="169">
        <v>45961</v>
      </c>
      <c r="B2682" s="162">
        <v>9060</v>
      </c>
      <c r="C2682" s="162">
        <v>4065.5</v>
      </c>
      <c r="D2682" s="162">
        <v>6531.72</v>
      </c>
      <c r="E2682" s="162">
        <v>6248.5</v>
      </c>
      <c r="F2682" s="162">
        <v>7730</v>
      </c>
      <c r="G2682" s="162">
        <v>387.40999999999997</v>
      </c>
      <c r="H2682" s="162">
        <v>9136</v>
      </c>
      <c r="I2682" s="162">
        <v>4616.25</v>
      </c>
      <c r="J2682" s="162">
        <v>6670</v>
      </c>
      <c r="K2682" s="162">
        <v>5527.5</v>
      </c>
      <c r="L2682" s="162">
        <v>5635.5</v>
      </c>
      <c r="M2682" s="162">
        <v>4610</v>
      </c>
      <c r="N2682" s="162">
        <v>70218.38</v>
      </c>
      <c r="O2682" s="171">
        <v>86.1</v>
      </c>
      <c r="P2682" s="326" t="b">
        <f t="shared" ca="1" si="37"/>
        <v>0</v>
      </c>
      <c r="Q2682" s="234">
        <v>19657.22</v>
      </c>
      <c r="R2682" s="234">
        <v>28118.16</v>
      </c>
      <c r="S2682" s="234">
        <v>22443</v>
      </c>
    </row>
    <row r="2683" spans="1:19">
      <c r="A2683" s="169">
        <v>45962</v>
      </c>
      <c r="B2683" s="162">
        <v>9116</v>
      </c>
      <c r="C2683" s="162">
        <v>4229.5</v>
      </c>
      <c r="D2683" s="162">
        <v>7506.87</v>
      </c>
      <c r="E2683" s="162">
        <v>6781.5</v>
      </c>
      <c r="F2683" s="162">
        <v>7917</v>
      </c>
      <c r="G2683" s="162">
        <v>376.4</v>
      </c>
      <c r="H2683" s="162">
        <v>9420</v>
      </c>
      <c r="I2683" s="162">
        <v>4737</v>
      </c>
      <c r="J2683" s="162">
        <v>6829</v>
      </c>
      <c r="K2683" s="162">
        <v>5618.5</v>
      </c>
      <c r="L2683" s="162">
        <v>5588.5</v>
      </c>
      <c r="M2683" s="162">
        <v>4593.5</v>
      </c>
      <c r="N2683" s="162">
        <v>72713.77</v>
      </c>
      <c r="O2683" s="171">
        <v>87.5</v>
      </c>
      <c r="P2683" s="326" t="b">
        <f t="shared" ca="1" si="37"/>
        <v>0</v>
      </c>
      <c r="Q2683" s="234">
        <v>20852.37</v>
      </c>
      <c r="R2683" s="234">
        <v>29231.9</v>
      </c>
      <c r="S2683" s="234">
        <v>22629.5</v>
      </c>
    </row>
    <row r="2684" spans="1:19">
      <c r="A2684" s="169">
        <v>45963</v>
      </c>
      <c r="B2684" s="162">
        <v>8988</v>
      </c>
      <c r="C2684" s="162">
        <v>4115</v>
      </c>
      <c r="D2684" s="162">
        <v>6906.24</v>
      </c>
      <c r="E2684" s="162">
        <v>6063.25</v>
      </c>
      <c r="F2684" s="162">
        <v>7981</v>
      </c>
      <c r="G2684" s="162">
        <v>382.72</v>
      </c>
      <c r="H2684" s="162">
        <v>9305.5</v>
      </c>
      <c r="I2684" s="162">
        <v>4488.75</v>
      </c>
      <c r="J2684" s="162">
        <v>6701</v>
      </c>
      <c r="K2684" s="162">
        <v>5544.5</v>
      </c>
      <c r="L2684" s="162">
        <v>5611.5</v>
      </c>
      <c r="M2684" s="162">
        <v>4497.75</v>
      </c>
      <c r="N2684" s="162">
        <v>70585.209999999992</v>
      </c>
      <c r="O2684" s="171">
        <v>75.599999999999994</v>
      </c>
      <c r="P2684" s="326" t="b">
        <f t="shared" ca="1" si="37"/>
        <v>0</v>
      </c>
      <c r="Q2684" s="234">
        <v>20009.239999999998</v>
      </c>
      <c r="R2684" s="234">
        <v>28221.22</v>
      </c>
      <c r="S2684" s="234">
        <v>22354.75</v>
      </c>
    </row>
    <row r="2685" spans="1:19">
      <c r="A2685" s="169">
        <v>45964</v>
      </c>
      <c r="B2685" s="162">
        <v>8787</v>
      </c>
      <c r="C2685" s="162">
        <v>4175</v>
      </c>
      <c r="D2685" s="162">
        <v>6979.17</v>
      </c>
      <c r="E2685" s="162">
        <v>5525.25</v>
      </c>
      <c r="F2685" s="162">
        <v>7553</v>
      </c>
      <c r="G2685" s="162">
        <v>320.82</v>
      </c>
      <c r="H2685" s="162">
        <v>8961</v>
      </c>
      <c r="I2685" s="162">
        <v>4259.5</v>
      </c>
      <c r="J2685" s="162">
        <v>6661</v>
      </c>
      <c r="K2685" s="162">
        <v>5431.5</v>
      </c>
      <c r="L2685" s="162">
        <v>5508</v>
      </c>
      <c r="M2685" s="162">
        <v>4461.75</v>
      </c>
      <c r="N2685" s="162">
        <v>68622.989999999991</v>
      </c>
      <c r="O2685" s="171">
        <v>64.5</v>
      </c>
      <c r="P2685" s="326" t="b">
        <f t="shared" ca="1" si="37"/>
        <v>0</v>
      </c>
      <c r="Q2685" s="234">
        <v>19941.169999999998</v>
      </c>
      <c r="R2685" s="234">
        <v>26619.57</v>
      </c>
      <c r="S2685" s="234">
        <v>22062.25</v>
      </c>
    </row>
    <row r="2686" spans="1:19">
      <c r="A2686" s="169">
        <v>45965</v>
      </c>
      <c r="B2686" s="162">
        <v>8734</v>
      </c>
      <c r="C2686" s="162">
        <v>4020.5</v>
      </c>
      <c r="D2686" s="162">
        <v>7259.95</v>
      </c>
      <c r="E2686" s="162">
        <v>5996</v>
      </c>
      <c r="F2686" s="162">
        <v>7400</v>
      </c>
      <c r="G2686" s="162">
        <v>282.09000000000003</v>
      </c>
      <c r="H2686" s="162">
        <v>8729.5</v>
      </c>
      <c r="I2686" s="162">
        <v>4097</v>
      </c>
      <c r="J2686" s="162">
        <v>6581</v>
      </c>
      <c r="K2686" s="162">
        <v>5282.5</v>
      </c>
      <c r="L2686" s="162">
        <v>5443.5</v>
      </c>
      <c r="M2686" s="162">
        <v>4378</v>
      </c>
      <c r="N2686" s="162">
        <v>68204.039999999994</v>
      </c>
      <c r="O2686" s="171">
        <v>59.5</v>
      </c>
      <c r="P2686" s="326" t="b">
        <f t="shared" ca="1" si="37"/>
        <v>0</v>
      </c>
      <c r="Q2686" s="234">
        <v>20014.45</v>
      </c>
      <c r="R2686" s="234">
        <v>26504.59</v>
      </c>
      <c r="S2686" s="234">
        <v>21685</v>
      </c>
    </row>
    <row r="2687" spans="1:19">
      <c r="A2687" s="169">
        <v>45966</v>
      </c>
      <c r="B2687" s="162">
        <v>8799</v>
      </c>
      <c r="C2687" s="162">
        <v>4131</v>
      </c>
      <c r="D2687" s="162">
        <v>6697.82</v>
      </c>
      <c r="E2687" s="162">
        <v>6226.25</v>
      </c>
      <c r="F2687" s="162">
        <v>7380</v>
      </c>
      <c r="G2687" s="162">
        <v>296.8</v>
      </c>
      <c r="H2687" s="162">
        <v>8895.5</v>
      </c>
      <c r="I2687" s="162">
        <v>4284.5</v>
      </c>
      <c r="J2687" s="162">
        <v>6545</v>
      </c>
      <c r="K2687" s="162">
        <v>5411</v>
      </c>
      <c r="L2687" s="162">
        <v>5464.5</v>
      </c>
      <c r="M2687" s="162">
        <v>4364.75</v>
      </c>
      <c r="N2687" s="162">
        <v>68496.12</v>
      </c>
      <c r="O2687" s="171">
        <v>58.9</v>
      </c>
      <c r="P2687" s="326" t="b">
        <f t="shared" ca="1" si="37"/>
        <v>0</v>
      </c>
      <c r="Q2687" s="234">
        <v>19627.82</v>
      </c>
      <c r="R2687" s="234">
        <v>27083.05</v>
      </c>
      <c r="S2687" s="234">
        <v>21785.25</v>
      </c>
    </row>
    <row r="2688" spans="1:19">
      <c r="A2688" s="169">
        <v>45967</v>
      </c>
      <c r="B2688" s="162">
        <v>8966</v>
      </c>
      <c r="C2688" s="162">
        <v>4028</v>
      </c>
      <c r="D2688" s="162">
        <v>6990.28</v>
      </c>
      <c r="E2688" s="162">
        <v>6562</v>
      </c>
      <c r="F2688" s="162">
        <v>7732</v>
      </c>
      <c r="G2688" s="162">
        <v>383.48</v>
      </c>
      <c r="H2688" s="162">
        <v>9006.5</v>
      </c>
      <c r="I2688" s="162">
        <v>4376.5</v>
      </c>
      <c r="J2688" s="162">
        <v>6484</v>
      </c>
      <c r="K2688" s="162">
        <v>5366.5</v>
      </c>
      <c r="L2688" s="162">
        <v>5646.5</v>
      </c>
      <c r="M2688" s="162">
        <v>4352.75</v>
      </c>
      <c r="N2688" s="162">
        <v>69894.510000000009</v>
      </c>
      <c r="O2688" s="171">
        <v>66.8</v>
      </c>
      <c r="P2688" s="326" t="b">
        <f t="shared" ca="1" si="37"/>
        <v>0</v>
      </c>
      <c r="Q2688" s="234">
        <v>19984.28</v>
      </c>
      <c r="R2688" s="234">
        <v>28060.48</v>
      </c>
      <c r="S2688" s="234">
        <v>21849.75</v>
      </c>
    </row>
    <row r="2689" spans="1:19">
      <c r="A2689" s="169">
        <v>45968</v>
      </c>
      <c r="B2689" s="162">
        <v>8873</v>
      </c>
      <c r="C2689" s="162">
        <v>4238</v>
      </c>
      <c r="D2689" s="162">
        <v>6412</v>
      </c>
      <c r="E2689" s="162">
        <v>6724.5</v>
      </c>
      <c r="F2689" s="162">
        <v>7634</v>
      </c>
      <c r="G2689" s="185">
        <v>145.72</v>
      </c>
      <c r="H2689" s="162">
        <v>9012</v>
      </c>
      <c r="I2689" s="162">
        <v>4625.5</v>
      </c>
      <c r="J2689" s="162">
        <v>6537</v>
      </c>
      <c r="K2689" s="162">
        <v>5326</v>
      </c>
      <c r="L2689" s="162">
        <v>5652.5</v>
      </c>
      <c r="M2689" s="162">
        <v>4428</v>
      </c>
      <c r="N2689" s="162">
        <v>69608.22</v>
      </c>
      <c r="O2689" s="171">
        <v>69.5</v>
      </c>
      <c r="P2689" s="326" t="b">
        <f t="shared" ca="1" si="37"/>
        <v>0</v>
      </c>
      <c r="Q2689" s="234">
        <v>19523</v>
      </c>
      <c r="R2689" s="234">
        <v>28141.72</v>
      </c>
      <c r="S2689" s="234">
        <v>21943.5</v>
      </c>
    </row>
    <row r="2690" spans="1:19">
      <c r="A2690" s="169">
        <v>45969</v>
      </c>
      <c r="B2690" s="162">
        <v>8926</v>
      </c>
      <c r="C2690" s="162">
        <v>4196</v>
      </c>
      <c r="D2690" s="162">
        <v>6657.03</v>
      </c>
      <c r="E2690" s="162">
        <v>6438.5</v>
      </c>
      <c r="F2690" s="162">
        <v>7892</v>
      </c>
      <c r="G2690" s="162">
        <v>387.01</v>
      </c>
      <c r="H2690" s="162">
        <v>9142.5</v>
      </c>
      <c r="I2690" s="162">
        <v>4548.25</v>
      </c>
      <c r="J2690" s="162">
        <v>6474</v>
      </c>
      <c r="K2690" s="162">
        <v>5469</v>
      </c>
      <c r="L2690" s="162">
        <v>5671</v>
      </c>
      <c r="M2690" s="162">
        <v>4410</v>
      </c>
      <c r="N2690" s="162">
        <v>70211.290000000008</v>
      </c>
      <c r="O2690" s="171">
        <v>69.5</v>
      </c>
      <c r="P2690" s="326" t="b">
        <f t="shared" ca="1" si="37"/>
        <v>0</v>
      </c>
      <c r="Q2690" s="234">
        <v>19779.03</v>
      </c>
      <c r="R2690" s="234">
        <v>28408.260000000002</v>
      </c>
      <c r="S2690" s="234">
        <v>22024</v>
      </c>
    </row>
    <row r="2691" spans="1:19">
      <c r="A2691" s="169">
        <v>45970</v>
      </c>
      <c r="B2691" s="162">
        <v>8791</v>
      </c>
      <c r="C2691" s="162">
        <v>3762.5</v>
      </c>
      <c r="D2691" s="162">
        <v>7084.42</v>
      </c>
      <c r="E2691" s="162">
        <v>6850</v>
      </c>
      <c r="F2691" s="162">
        <v>7825</v>
      </c>
      <c r="G2691" s="162">
        <v>383.59000000000003</v>
      </c>
      <c r="H2691" s="162">
        <v>9086.5</v>
      </c>
      <c r="I2691" s="162">
        <v>4559.25</v>
      </c>
      <c r="J2691" s="162">
        <v>6434</v>
      </c>
      <c r="K2691" s="162">
        <v>5412</v>
      </c>
      <c r="L2691" s="162">
        <v>5655.5</v>
      </c>
      <c r="M2691" s="162">
        <v>4462</v>
      </c>
      <c r="N2691" s="162">
        <v>70305.759999999995</v>
      </c>
      <c r="O2691" s="171">
        <v>62.2</v>
      </c>
      <c r="P2691" s="326" t="b">
        <f t="shared" ca="1" si="37"/>
        <v>0</v>
      </c>
      <c r="Q2691" s="234">
        <v>19637.919999999998</v>
      </c>
      <c r="R2691" s="234">
        <v>28704.34</v>
      </c>
      <c r="S2691" s="234">
        <v>21963.5</v>
      </c>
    </row>
    <row r="2692" spans="1:19">
      <c r="A2692" s="169">
        <v>45971</v>
      </c>
      <c r="B2692" s="162">
        <v>8958</v>
      </c>
      <c r="C2692" s="162">
        <v>3958</v>
      </c>
      <c r="D2692" s="162">
        <v>6729.1500000000005</v>
      </c>
      <c r="E2692" s="162">
        <v>6927.75</v>
      </c>
      <c r="F2692" s="162">
        <v>7497</v>
      </c>
      <c r="G2692" s="162">
        <v>383.53</v>
      </c>
      <c r="H2692" s="162">
        <v>8745.5</v>
      </c>
      <c r="I2692" s="162">
        <v>4537.75</v>
      </c>
      <c r="J2692" s="162">
        <v>6556</v>
      </c>
      <c r="K2692" s="162">
        <v>5356.5</v>
      </c>
      <c r="L2692" s="162">
        <v>5445.5</v>
      </c>
      <c r="M2692" s="162">
        <v>4337.25</v>
      </c>
      <c r="N2692" s="162">
        <v>69431.929999999993</v>
      </c>
      <c r="O2692" s="171">
        <v>70.7</v>
      </c>
      <c r="P2692" s="326" t="b">
        <f t="shared" ca="1" si="37"/>
        <v>0</v>
      </c>
      <c r="Q2692" s="234">
        <v>19645.150000000001</v>
      </c>
      <c r="R2692" s="234">
        <v>28091.53</v>
      </c>
      <c r="S2692" s="234">
        <v>21695.25</v>
      </c>
    </row>
    <row r="2693" spans="1:19">
      <c r="A2693" s="169">
        <v>45972</v>
      </c>
      <c r="B2693" s="162">
        <v>9158</v>
      </c>
      <c r="C2693" s="162">
        <v>4191.5</v>
      </c>
      <c r="D2693" s="162">
        <v>7606.09</v>
      </c>
      <c r="E2693" s="162">
        <v>7003.75</v>
      </c>
      <c r="F2693" s="162">
        <v>7616</v>
      </c>
      <c r="G2693" s="162">
        <v>284.13</v>
      </c>
      <c r="H2693" s="162">
        <v>9014</v>
      </c>
      <c r="I2693" s="162">
        <v>4392.25</v>
      </c>
      <c r="J2693" s="162">
        <v>6588</v>
      </c>
      <c r="K2693" s="162">
        <v>5322</v>
      </c>
      <c r="L2693" s="162">
        <v>5453.5</v>
      </c>
      <c r="M2693" s="162">
        <v>4432.25</v>
      </c>
      <c r="N2693" s="162">
        <v>71061.47</v>
      </c>
      <c r="O2693" s="171">
        <v>72.8</v>
      </c>
      <c r="P2693" s="326" t="b">
        <f t="shared" ca="1" si="37"/>
        <v>0</v>
      </c>
      <c r="Q2693" s="234">
        <v>20955.59</v>
      </c>
      <c r="R2693" s="234">
        <v>28310.129999999997</v>
      </c>
      <c r="S2693" s="234">
        <v>21795.75</v>
      </c>
    </row>
    <row r="2694" spans="1:19">
      <c r="A2694" s="169">
        <v>45973</v>
      </c>
      <c r="B2694" s="162">
        <v>9141</v>
      </c>
      <c r="C2694" s="162">
        <v>4224.5</v>
      </c>
      <c r="D2694" s="162">
        <v>7033.24</v>
      </c>
      <c r="E2694" s="162">
        <v>6998.5</v>
      </c>
      <c r="F2694" s="162">
        <v>7585</v>
      </c>
      <c r="G2694" s="162">
        <v>346.7</v>
      </c>
      <c r="H2694" s="162">
        <v>9319</v>
      </c>
      <c r="I2694" s="162">
        <v>4402</v>
      </c>
      <c r="J2694" s="162">
        <v>6682</v>
      </c>
      <c r="K2694" s="162">
        <v>5530.5</v>
      </c>
      <c r="L2694" s="162">
        <v>5417.5</v>
      </c>
      <c r="M2694" s="162">
        <v>4481</v>
      </c>
      <c r="N2694" s="162">
        <v>71160.94</v>
      </c>
      <c r="O2694" s="171">
        <v>86.9</v>
      </c>
      <c r="P2694" s="326" t="b">
        <f t="shared" ca="1" si="37"/>
        <v>0</v>
      </c>
      <c r="Q2694" s="234">
        <v>20398.739999999998</v>
      </c>
      <c r="R2694" s="234">
        <v>28651.200000000001</v>
      </c>
      <c r="S2694" s="234">
        <v>22111</v>
      </c>
    </row>
    <row r="2695" spans="1:19">
      <c r="A2695" s="169">
        <v>45974</v>
      </c>
      <c r="B2695" s="162">
        <v>9307</v>
      </c>
      <c r="C2695" s="162">
        <v>4415</v>
      </c>
      <c r="D2695" s="162">
        <v>7284.35</v>
      </c>
      <c r="E2695" s="162">
        <v>7151.25</v>
      </c>
      <c r="F2695" s="162">
        <v>7653</v>
      </c>
      <c r="G2695" s="162">
        <v>279.23</v>
      </c>
      <c r="H2695" s="162">
        <v>9157</v>
      </c>
      <c r="I2695" s="162">
        <v>4620</v>
      </c>
      <c r="J2695" s="162">
        <v>6743</v>
      </c>
      <c r="K2695" s="162">
        <v>5724</v>
      </c>
      <c r="L2695" s="162">
        <v>5492</v>
      </c>
      <c r="M2695" s="162">
        <v>4687.25</v>
      </c>
      <c r="N2695" s="162">
        <v>72513.08</v>
      </c>
      <c r="O2695" s="171">
        <v>86.2</v>
      </c>
      <c r="P2695" s="326" t="b">
        <f t="shared" ca="1" si="37"/>
        <v>0</v>
      </c>
      <c r="Q2695" s="234">
        <v>21006.35</v>
      </c>
      <c r="R2695" s="234">
        <v>28860.48</v>
      </c>
      <c r="S2695" s="234">
        <v>22646.25</v>
      </c>
    </row>
    <row r="2696" spans="1:19">
      <c r="A2696" s="169">
        <v>45975</v>
      </c>
      <c r="B2696" s="162">
        <v>9244</v>
      </c>
      <c r="C2696" s="162">
        <v>4352.5</v>
      </c>
      <c r="D2696" s="162">
        <v>7003.62</v>
      </c>
      <c r="E2696" s="162">
        <v>6246.25</v>
      </c>
      <c r="F2696" s="162">
        <v>7533</v>
      </c>
      <c r="G2696" s="162">
        <v>327.26</v>
      </c>
      <c r="H2696" s="162">
        <v>9273.5</v>
      </c>
      <c r="I2696" s="162">
        <v>4561</v>
      </c>
      <c r="J2696" s="162">
        <v>6786</v>
      </c>
      <c r="K2696" s="162">
        <v>5568</v>
      </c>
      <c r="L2696" s="162">
        <v>5617</v>
      </c>
      <c r="M2696" s="162">
        <v>4638.5</v>
      </c>
      <c r="N2696" s="162">
        <v>71150.63</v>
      </c>
      <c r="O2696" s="171">
        <v>85.6</v>
      </c>
      <c r="P2696" s="326" t="b">
        <f t="shared" ca="1" si="37"/>
        <v>0</v>
      </c>
      <c r="Q2696" s="234">
        <v>20600.12</v>
      </c>
      <c r="R2696" s="234">
        <v>27941.010000000002</v>
      </c>
      <c r="S2696" s="234">
        <v>22609.5</v>
      </c>
    </row>
    <row r="2697" spans="1:19">
      <c r="A2697" s="169">
        <v>45976</v>
      </c>
      <c r="B2697" s="162">
        <v>9265</v>
      </c>
      <c r="C2697" s="162">
        <v>4146</v>
      </c>
      <c r="D2697" s="162">
        <v>7149.45</v>
      </c>
      <c r="E2697" s="162">
        <v>6753</v>
      </c>
      <c r="F2697" s="162">
        <v>7846</v>
      </c>
      <c r="G2697" s="162">
        <v>306.85000000000002</v>
      </c>
      <c r="H2697" s="162">
        <v>9272</v>
      </c>
      <c r="I2697" s="162">
        <v>4880</v>
      </c>
      <c r="J2697" s="162">
        <v>6749</v>
      </c>
      <c r="K2697" s="162">
        <v>5534</v>
      </c>
      <c r="L2697" s="162">
        <v>5491</v>
      </c>
      <c r="M2697" s="162">
        <v>4586.25</v>
      </c>
      <c r="N2697" s="162">
        <v>71978.549999999988</v>
      </c>
      <c r="O2697" s="171">
        <v>85.1</v>
      </c>
      <c r="P2697" s="326" t="b">
        <f t="shared" ca="1" si="37"/>
        <v>0</v>
      </c>
      <c r="Q2697" s="234">
        <v>20560.45</v>
      </c>
      <c r="R2697" s="234">
        <v>29057.85</v>
      </c>
      <c r="S2697" s="234">
        <v>22360.25</v>
      </c>
    </row>
    <row r="2698" spans="1:19">
      <c r="A2698" s="169">
        <v>45977</v>
      </c>
      <c r="B2698" s="162">
        <v>9231</v>
      </c>
      <c r="C2698" s="162">
        <v>4401</v>
      </c>
      <c r="D2698" s="162">
        <v>6884.83</v>
      </c>
      <c r="E2698" s="162">
        <v>6210.5</v>
      </c>
      <c r="F2698" s="162">
        <v>7934</v>
      </c>
      <c r="G2698" s="162">
        <v>370.32</v>
      </c>
      <c r="H2698" s="162">
        <v>9050.5</v>
      </c>
      <c r="I2698" s="162">
        <v>4531.5</v>
      </c>
      <c r="J2698" s="162">
        <v>6706</v>
      </c>
      <c r="K2698" s="162">
        <v>5575</v>
      </c>
      <c r="L2698" s="162">
        <v>5555</v>
      </c>
      <c r="M2698" s="162">
        <v>4608.25</v>
      </c>
      <c r="N2698" s="162">
        <v>71057.899999999994</v>
      </c>
      <c r="O2698" s="171">
        <v>77.3</v>
      </c>
      <c r="P2698" s="326" t="b">
        <f t="shared" ca="1" si="37"/>
        <v>0</v>
      </c>
      <c r="Q2698" s="234">
        <v>20516.830000000002</v>
      </c>
      <c r="R2698" s="234">
        <v>28096.82</v>
      </c>
      <c r="S2698" s="234">
        <v>22444.25</v>
      </c>
    </row>
    <row r="2699" spans="1:19">
      <c r="A2699" s="169">
        <v>45978</v>
      </c>
      <c r="B2699" s="162">
        <v>9206</v>
      </c>
      <c r="C2699" s="162">
        <v>4173</v>
      </c>
      <c r="D2699" s="162">
        <v>6978.51</v>
      </c>
      <c r="E2699" s="162">
        <v>6279.75</v>
      </c>
      <c r="F2699" s="162">
        <v>7726</v>
      </c>
      <c r="G2699" s="162">
        <v>384.28</v>
      </c>
      <c r="H2699" s="162">
        <v>8971</v>
      </c>
      <c r="I2699" s="162">
        <v>4415.5</v>
      </c>
      <c r="J2699" s="162">
        <v>6769</v>
      </c>
      <c r="K2699" s="162">
        <v>5534.5</v>
      </c>
      <c r="L2699" s="162">
        <v>5584</v>
      </c>
      <c r="M2699" s="162">
        <v>4474</v>
      </c>
      <c r="N2699" s="162">
        <v>70495.540000000008</v>
      </c>
      <c r="O2699" s="171">
        <v>79.8</v>
      </c>
      <c r="P2699" s="326" t="b">
        <f t="shared" ca="1" si="37"/>
        <v>0</v>
      </c>
      <c r="Q2699" s="234">
        <v>20357.510000000002</v>
      </c>
      <c r="R2699" s="234">
        <v>27776.53</v>
      </c>
      <c r="S2699" s="234">
        <v>22361.5</v>
      </c>
    </row>
    <row r="2700" spans="1:19">
      <c r="A2700" s="169">
        <v>45979</v>
      </c>
      <c r="B2700" s="162">
        <v>9220</v>
      </c>
      <c r="C2700" s="162">
        <v>4523</v>
      </c>
      <c r="D2700" s="162">
        <v>7856.4400000000005</v>
      </c>
      <c r="E2700" s="162">
        <v>5868.25</v>
      </c>
      <c r="F2700" s="162">
        <v>7618</v>
      </c>
      <c r="G2700" s="162">
        <v>283.97000000000003</v>
      </c>
      <c r="H2700" s="162">
        <v>9107</v>
      </c>
      <c r="I2700" s="162">
        <v>4432.5</v>
      </c>
      <c r="J2700" s="162">
        <v>6602</v>
      </c>
      <c r="K2700" s="162">
        <v>5656.5</v>
      </c>
      <c r="L2700" s="162">
        <v>5616.5</v>
      </c>
      <c r="M2700" s="162">
        <v>4564</v>
      </c>
      <c r="N2700" s="162">
        <v>71348.160000000003</v>
      </c>
      <c r="O2700" s="171">
        <v>76.5</v>
      </c>
      <c r="P2700" s="326" t="b">
        <f t="shared" ca="1" si="37"/>
        <v>0</v>
      </c>
      <c r="Q2700" s="234">
        <v>21599.440000000002</v>
      </c>
      <c r="R2700" s="234">
        <v>27309.72</v>
      </c>
      <c r="S2700" s="234">
        <v>22439</v>
      </c>
    </row>
    <row r="2701" spans="1:19">
      <c r="A2701" s="169">
        <v>45980</v>
      </c>
      <c r="B2701" s="162">
        <v>9402</v>
      </c>
      <c r="C2701" s="162">
        <v>5442.5</v>
      </c>
      <c r="D2701" s="162">
        <v>9341.77</v>
      </c>
      <c r="E2701" s="162">
        <v>5490.75</v>
      </c>
      <c r="F2701" s="162">
        <v>7586</v>
      </c>
      <c r="G2701" s="162">
        <v>288.41999999999996</v>
      </c>
      <c r="H2701" s="162">
        <v>9588.5</v>
      </c>
      <c r="I2701" s="162">
        <v>4640.5</v>
      </c>
      <c r="J2701" s="162">
        <v>6952</v>
      </c>
      <c r="K2701" s="162">
        <v>5987</v>
      </c>
      <c r="L2701" s="162">
        <v>5834</v>
      </c>
      <c r="M2701" s="162">
        <v>5085</v>
      </c>
      <c r="N2701" s="162">
        <v>75638.44</v>
      </c>
      <c r="O2701" s="171">
        <v>77.5</v>
      </c>
      <c r="P2701" s="326" t="b">
        <f t="shared" ca="1" si="37"/>
        <v>0</v>
      </c>
      <c r="Q2701" s="234">
        <v>24186.27</v>
      </c>
      <c r="R2701" s="234">
        <v>27594.17</v>
      </c>
      <c r="S2701" s="234">
        <v>23858</v>
      </c>
    </row>
    <row r="2702" spans="1:19">
      <c r="A2702" s="169">
        <v>45981</v>
      </c>
      <c r="B2702" s="162">
        <v>9440</v>
      </c>
      <c r="C2702" s="162">
        <v>5882</v>
      </c>
      <c r="D2702" s="162">
        <v>8476.26</v>
      </c>
      <c r="E2702" s="162">
        <v>5713.75</v>
      </c>
      <c r="F2702" s="162">
        <v>7349</v>
      </c>
      <c r="G2702" s="162">
        <v>291.71000000000004</v>
      </c>
      <c r="H2702" s="162">
        <v>9937</v>
      </c>
      <c r="I2702" s="162">
        <v>4800</v>
      </c>
      <c r="J2702" s="162">
        <v>7024</v>
      </c>
      <c r="K2702" s="162">
        <v>6060.5</v>
      </c>
      <c r="L2702" s="162">
        <v>5857</v>
      </c>
      <c r="M2702" s="162">
        <v>5097.25</v>
      </c>
      <c r="N2702" s="162">
        <v>75928.47</v>
      </c>
      <c r="O2702" s="171">
        <v>81.099999999999994</v>
      </c>
      <c r="P2702" s="326" t="b">
        <f t="shared" ca="1" si="37"/>
        <v>0</v>
      </c>
      <c r="Q2702" s="234">
        <v>23798.260000000002</v>
      </c>
      <c r="R2702" s="234">
        <v>28091.46</v>
      </c>
      <c r="S2702" s="234">
        <v>24038.75</v>
      </c>
    </row>
    <row r="2703" spans="1:19">
      <c r="A2703" s="169">
        <v>45982</v>
      </c>
      <c r="B2703" s="162">
        <v>9437</v>
      </c>
      <c r="C2703" s="162">
        <v>5292.5</v>
      </c>
      <c r="D2703" s="162">
        <v>7681.93</v>
      </c>
      <c r="E2703" s="162">
        <v>6036.5</v>
      </c>
      <c r="F2703" s="162">
        <v>7453</v>
      </c>
      <c r="G2703" s="162">
        <v>259.94</v>
      </c>
      <c r="H2703" s="162">
        <v>9733</v>
      </c>
      <c r="I2703" s="162">
        <v>4574.75</v>
      </c>
      <c r="J2703" s="162">
        <v>6935</v>
      </c>
      <c r="K2703" s="162">
        <v>5968</v>
      </c>
      <c r="L2703" s="162">
        <v>5897</v>
      </c>
      <c r="M2703" s="162">
        <v>4928</v>
      </c>
      <c r="N2703" s="162">
        <v>74196.62</v>
      </c>
      <c r="O2703" s="171">
        <v>83.4</v>
      </c>
      <c r="P2703" s="326" t="b">
        <f t="shared" ca="1" si="37"/>
        <v>0</v>
      </c>
      <c r="Q2703" s="234">
        <v>22411.43</v>
      </c>
      <c r="R2703" s="234">
        <v>28057.190000000002</v>
      </c>
      <c r="S2703" s="234">
        <v>23728</v>
      </c>
    </row>
    <row r="2704" spans="1:19">
      <c r="A2704" s="169">
        <v>45983</v>
      </c>
      <c r="B2704" s="162">
        <v>9217</v>
      </c>
      <c r="C2704" s="162">
        <v>5216</v>
      </c>
      <c r="D2704" s="162">
        <v>7740.08</v>
      </c>
      <c r="E2704" s="162">
        <v>6420.5</v>
      </c>
      <c r="F2704" s="162">
        <v>7729.339999999851</v>
      </c>
      <c r="G2704" s="162">
        <v>258.39999999999998</v>
      </c>
      <c r="H2704" s="162">
        <v>9404.5</v>
      </c>
      <c r="I2704" s="162">
        <v>4829.5</v>
      </c>
      <c r="J2704" s="162">
        <v>6685</v>
      </c>
      <c r="K2704" s="162">
        <v>5825</v>
      </c>
      <c r="L2704" s="162">
        <v>5674.5</v>
      </c>
      <c r="M2704" s="162">
        <v>4922</v>
      </c>
      <c r="N2704" s="162">
        <v>73921.819999999861</v>
      </c>
      <c r="O2704" s="171">
        <v>91.6</v>
      </c>
      <c r="P2704" s="326" t="b">
        <f t="shared" ca="1" si="37"/>
        <v>0</v>
      </c>
      <c r="Q2704" s="234">
        <v>22173.08</v>
      </c>
      <c r="R2704" s="234">
        <v>28642.239999999852</v>
      </c>
      <c r="S2704" s="234">
        <v>23106.5</v>
      </c>
    </row>
    <row r="2705" spans="1:19">
      <c r="A2705" s="169">
        <v>45984</v>
      </c>
      <c r="B2705" s="162">
        <v>9350</v>
      </c>
      <c r="C2705" s="162">
        <v>5214.5</v>
      </c>
      <c r="D2705" s="162">
        <v>7058.1399999999994</v>
      </c>
      <c r="E2705" s="162">
        <v>5587.5</v>
      </c>
      <c r="F2705" s="162">
        <v>7613.2391357421902</v>
      </c>
      <c r="G2705" s="162">
        <v>269.21000000000004</v>
      </c>
      <c r="H2705" s="162">
        <v>9175.5</v>
      </c>
      <c r="I2705" s="162">
        <v>4566</v>
      </c>
      <c r="J2705" s="162">
        <v>6561</v>
      </c>
      <c r="K2705" s="162">
        <v>5576</v>
      </c>
      <c r="L2705" s="162">
        <v>5612.5</v>
      </c>
      <c r="M2705" s="162">
        <v>4677.75</v>
      </c>
      <c r="N2705" s="162">
        <v>71261.339135742193</v>
      </c>
      <c r="O2705" s="171">
        <v>88.157428571428568</v>
      </c>
      <c r="P2705" s="326" t="b">
        <f t="shared" ca="1" si="37"/>
        <v>0</v>
      </c>
      <c r="Q2705" s="234">
        <v>21622.639999999999</v>
      </c>
      <c r="R2705" s="234">
        <v>27211.44913574219</v>
      </c>
      <c r="S2705" s="234">
        <v>22427.25</v>
      </c>
    </row>
    <row r="2706" spans="1:19">
      <c r="A2706" s="169">
        <v>45985</v>
      </c>
      <c r="B2706" s="162">
        <v>9376</v>
      </c>
      <c r="C2706" s="162">
        <v>5033</v>
      </c>
      <c r="D2706" s="162">
        <v>7050.57</v>
      </c>
      <c r="E2706" s="162">
        <v>6553.25</v>
      </c>
      <c r="F2706" s="162">
        <v>7444.8056640625</v>
      </c>
      <c r="G2706" s="162">
        <v>284.98</v>
      </c>
      <c r="H2706" s="162">
        <v>9144.5</v>
      </c>
      <c r="I2706" s="162">
        <v>4733.75</v>
      </c>
      <c r="J2706" s="162">
        <v>6678</v>
      </c>
      <c r="K2706" s="162">
        <v>5527.5</v>
      </c>
      <c r="L2706" s="162">
        <v>5641</v>
      </c>
      <c r="M2706" s="162">
        <v>4537.25</v>
      </c>
      <c r="N2706" s="162">
        <v>72004.605664062503</v>
      </c>
      <c r="O2706" s="171">
        <v>83.8</v>
      </c>
      <c r="P2706" s="326" t="b">
        <f t="shared" ca="1" si="37"/>
        <v>0</v>
      </c>
      <c r="Q2706" s="234">
        <v>21459.57</v>
      </c>
      <c r="R2706" s="234">
        <v>28161.2856640625</v>
      </c>
      <c r="S2706" s="234">
        <v>22383.75</v>
      </c>
    </row>
    <row r="2707" spans="1:19">
      <c r="A2707" s="169">
        <v>45986</v>
      </c>
      <c r="B2707" s="162">
        <v>9336</v>
      </c>
      <c r="C2707" s="162">
        <v>4975</v>
      </c>
      <c r="D2707" s="162">
        <v>7877.86</v>
      </c>
      <c r="E2707" s="162">
        <v>6155.75</v>
      </c>
      <c r="F2707" s="162">
        <v>7441.2421875</v>
      </c>
      <c r="G2707" s="162">
        <v>289.29000000000002</v>
      </c>
      <c r="H2707" s="162">
        <v>9133</v>
      </c>
      <c r="I2707" s="162">
        <v>4569.25</v>
      </c>
      <c r="J2707" s="162">
        <v>6604</v>
      </c>
      <c r="K2707" s="162">
        <v>5546.5</v>
      </c>
      <c r="L2707" s="162">
        <v>5453.5</v>
      </c>
      <c r="M2707" s="162">
        <v>4523.5</v>
      </c>
      <c r="N2707" s="162">
        <v>71904.892187499994</v>
      </c>
      <c r="O2707" s="171">
        <v>82.6</v>
      </c>
      <c r="P2707" s="326" t="b">
        <f t="shared" ca="1" si="37"/>
        <v>0</v>
      </c>
      <c r="Q2707" s="234">
        <v>22188.86</v>
      </c>
      <c r="R2707" s="234">
        <v>27588.532187500001</v>
      </c>
      <c r="S2707" s="234">
        <v>22127.5</v>
      </c>
    </row>
    <row r="2708" spans="1:19">
      <c r="A2708" s="169">
        <v>45987</v>
      </c>
      <c r="B2708" s="162">
        <v>9461</v>
      </c>
      <c r="C2708" s="162">
        <v>5347.5</v>
      </c>
      <c r="D2708" s="162">
        <v>7766.99</v>
      </c>
      <c r="E2708" s="162">
        <v>5920.75</v>
      </c>
      <c r="F2708" s="162">
        <v>7364.1875</v>
      </c>
      <c r="G2708" s="162">
        <v>297.69</v>
      </c>
      <c r="H2708" s="162">
        <v>9182</v>
      </c>
      <c r="I2708" s="162">
        <v>4387.25</v>
      </c>
      <c r="J2708" s="162">
        <v>6613</v>
      </c>
      <c r="K2708" s="162">
        <v>5709</v>
      </c>
      <c r="L2708" s="162">
        <v>5464</v>
      </c>
      <c r="M2708" s="162">
        <v>4599</v>
      </c>
      <c r="N2708" s="162">
        <v>72112.367499999993</v>
      </c>
      <c r="O2708" s="171">
        <v>82.2</v>
      </c>
      <c r="P2708" s="326" t="b">
        <f t="shared" ca="1" si="37"/>
        <v>0</v>
      </c>
      <c r="Q2708" s="234">
        <v>22575.489999999998</v>
      </c>
      <c r="R2708" s="234">
        <v>27151.877500000002</v>
      </c>
      <c r="S2708" s="234">
        <v>22385</v>
      </c>
    </row>
    <row r="2709" spans="1:19">
      <c r="A2709" s="169">
        <v>45988</v>
      </c>
      <c r="B2709" s="162">
        <v>9496</v>
      </c>
      <c r="C2709" s="162">
        <v>5268</v>
      </c>
      <c r="D2709" s="162">
        <v>8485.16</v>
      </c>
      <c r="E2709" s="162">
        <v>5467.5</v>
      </c>
      <c r="F2709" s="162">
        <v>7352.267578125</v>
      </c>
      <c r="G2709" s="162">
        <v>316.79000000000002</v>
      </c>
      <c r="H2709" s="162">
        <v>9226</v>
      </c>
      <c r="I2709" s="162">
        <v>4649.5</v>
      </c>
      <c r="J2709" s="162">
        <v>6816</v>
      </c>
      <c r="K2709" s="162">
        <v>5787.5</v>
      </c>
      <c r="L2709" s="162">
        <v>5598.5</v>
      </c>
      <c r="M2709" s="162">
        <v>4737.75</v>
      </c>
      <c r="N2709" s="162">
        <v>73200.967578124997</v>
      </c>
      <c r="O2709" s="171">
        <v>87.5</v>
      </c>
      <c r="P2709" s="326" t="b">
        <f t="shared" ca="1" si="37"/>
        <v>0</v>
      </c>
      <c r="Q2709" s="234">
        <v>23249.16</v>
      </c>
      <c r="R2709" s="234">
        <v>27012.057578125001</v>
      </c>
      <c r="S2709" s="234">
        <v>22939.75</v>
      </c>
    </row>
    <row r="2710" spans="1:19">
      <c r="A2710" s="169">
        <v>45989</v>
      </c>
      <c r="B2710" s="162">
        <v>9471</v>
      </c>
      <c r="C2710" s="162">
        <v>5311.5</v>
      </c>
      <c r="D2710" s="162">
        <v>8256.15</v>
      </c>
      <c r="E2710" s="162">
        <v>6326.75</v>
      </c>
      <c r="F2710" s="162">
        <v>7592.796875</v>
      </c>
      <c r="G2710" s="162">
        <v>351.56</v>
      </c>
      <c r="H2710" s="162">
        <v>9242</v>
      </c>
      <c r="I2710" s="162">
        <v>4550.25</v>
      </c>
      <c r="J2710" s="162">
        <v>6818</v>
      </c>
      <c r="K2710" s="162">
        <v>5799</v>
      </c>
      <c r="L2710" s="162">
        <v>5634</v>
      </c>
      <c r="M2710" s="162">
        <v>4793.25</v>
      </c>
      <c r="N2710" s="162">
        <v>74146.256874999992</v>
      </c>
      <c r="O2710" s="171">
        <v>94.8</v>
      </c>
      <c r="P2710" s="326" t="b">
        <f t="shared" ca="1" si="37"/>
        <v>0</v>
      </c>
      <c r="Q2710" s="234">
        <v>23038.65</v>
      </c>
      <c r="R2710" s="234">
        <v>28063.356874999998</v>
      </c>
      <c r="S2710" s="234">
        <v>23044.25</v>
      </c>
    </row>
    <row r="2711" spans="1:19">
      <c r="A2711" s="169">
        <v>45990</v>
      </c>
      <c r="B2711" s="162">
        <v>9484</v>
      </c>
      <c r="C2711" s="162">
        <v>5391</v>
      </c>
      <c r="D2711" s="162">
        <v>7750.96</v>
      </c>
      <c r="E2711" s="162">
        <v>6716.75</v>
      </c>
      <c r="F2711" s="162">
        <v>7907.3203125</v>
      </c>
      <c r="G2711" s="162">
        <v>274.52999999999997</v>
      </c>
      <c r="H2711" s="162">
        <v>9403</v>
      </c>
      <c r="I2711" s="162">
        <v>4555.25</v>
      </c>
      <c r="J2711" s="162">
        <v>6763</v>
      </c>
      <c r="K2711" s="162">
        <v>5667.5</v>
      </c>
      <c r="L2711" s="162">
        <v>5532</v>
      </c>
      <c r="M2711" s="162">
        <v>4644.25</v>
      </c>
      <c r="N2711" s="162">
        <v>74089.560312499991</v>
      </c>
      <c r="O2711" s="171">
        <v>89.4</v>
      </c>
      <c r="P2711" s="326" t="b">
        <f t="shared" ca="1" si="37"/>
        <v>0</v>
      </c>
      <c r="Q2711" s="234">
        <v>22625.96</v>
      </c>
      <c r="R2711" s="234">
        <v>28856.850312499999</v>
      </c>
      <c r="S2711" s="234">
        <v>22606.75</v>
      </c>
    </row>
    <row r="2712" spans="1:19">
      <c r="A2712" s="169">
        <v>45991</v>
      </c>
      <c r="B2712" s="162">
        <v>9196</v>
      </c>
      <c r="C2712" s="162">
        <v>5027</v>
      </c>
      <c r="D2712" s="162">
        <v>6895.69</v>
      </c>
      <c r="E2712" s="162">
        <v>6278.5</v>
      </c>
      <c r="F2712" s="162">
        <v>7978.9296875</v>
      </c>
      <c r="G2712" s="162">
        <v>281.3</v>
      </c>
      <c r="H2712" s="162">
        <v>9205.5</v>
      </c>
      <c r="I2712" s="162">
        <v>4366.5</v>
      </c>
      <c r="J2712" s="162">
        <v>6694</v>
      </c>
      <c r="K2712" s="162">
        <v>5607.5</v>
      </c>
      <c r="L2712" s="162">
        <v>5570</v>
      </c>
      <c r="M2712" s="162">
        <v>4516.5</v>
      </c>
      <c r="N2712" s="162">
        <v>71617.419687500005</v>
      </c>
      <c r="O2712" s="171">
        <v>76.3</v>
      </c>
      <c r="P2712" s="326" t="b">
        <f t="shared" ca="1" si="37"/>
        <v>0</v>
      </c>
      <c r="Q2712" s="234">
        <v>21118.69</v>
      </c>
      <c r="R2712" s="234">
        <v>28110.729687499999</v>
      </c>
      <c r="S2712" s="234">
        <v>22388</v>
      </c>
    </row>
    <row r="2713" spans="1:19">
      <c r="A2713" s="169">
        <v>45992</v>
      </c>
      <c r="B2713" s="162">
        <v>9220</v>
      </c>
      <c r="C2713" s="162">
        <v>5063</v>
      </c>
      <c r="D2713" s="162">
        <v>6564.54</v>
      </c>
      <c r="E2713" s="162">
        <v>5615.75</v>
      </c>
      <c r="F2713" s="162">
        <v>7686.5703125</v>
      </c>
      <c r="G2713" s="162">
        <v>284.37</v>
      </c>
      <c r="H2713" s="162">
        <v>9040.5</v>
      </c>
      <c r="I2713" s="162">
        <v>4320.5</v>
      </c>
      <c r="J2713" s="162">
        <v>6553</v>
      </c>
      <c r="K2713" s="162">
        <v>5432.5</v>
      </c>
      <c r="L2713" s="162">
        <v>5743.5</v>
      </c>
      <c r="M2713" s="162">
        <v>4479</v>
      </c>
      <c r="N2713" s="162">
        <v>70003.230312500003</v>
      </c>
      <c r="O2713" s="171">
        <v>79.3</v>
      </c>
      <c r="P2713" s="326" t="b">
        <f t="shared" ca="1" si="37"/>
        <v>0</v>
      </c>
      <c r="Q2713" s="234">
        <v>20847.54</v>
      </c>
      <c r="R2713" s="234">
        <v>26947.690312500003</v>
      </c>
      <c r="S2713" s="234">
        <v>22208</v>
      </c>
    </row>
    <row r="2714" spans="1:19">
      <c r="A2714" s="169">
        <v>45993</v>
      </c>
      <c r="B2714" s="162">
        <v>9339</v>
      </c>
      <c r="C2714" s="162">
        <v>4917.5</v>
      </c>
      <c r="D2714" s="162">
        <v>6589.48</v>
      </c>
      <c r="E2714" s="162">
        <v>6017.75</v>
      </c>
      <c r="F2714" s="162">
        <v>7651.1015625</v>
      </c>
      <c r="G2714" s="162">
        <v>294.28999999999996</v>
      </c>
      <c r="H2714" s="162">
        <v>9087</v>
      </c>
      <c r="I2714" s="162">
        <v>4407.25</v>
      </c>
      <c r="J2714" s="162">
        <v>6647</v>
      </c>
      <c r="K2714" s="162">
        <v>5383.5</v>
      </c>
      <c r="L2714" s="162">
        <v>5799.5</v>
      </c>
      <c r="M2714" s="162">
        <v>4485</v>
      </c>
      <c r="N2714" s="162">
        <v>70618.371562500004</v>
      </c>
      <c r="O2714" s="171">
        <v>80.400000000000006</v>
      </c>
      <c r="P2714" s="326" t="b">
        <f t="shared" ca="1" si="37"/>
        <v>0</v>
      </c>
      <c r="Q2714" s="234">
        <v>20845.98</v>
      </c>
      <c r="R2714" s="234">
        <v>27457.391562500001</v>
      </c>
      <c r="S2714" s="234">
        <v>22315</v>
      </c>
    </row>
    <row r="2715" spans="1:19">
      <c r="A2715" s="169">
        <v>45994</v>
      </c>
      <c r="B2715" s="162">
        <v>9241</v>
      </c>
      <c r="C2715" s="162">
        <v>5156</v>
      </c>
      <c r="D2715" s="162">
        <v>7240.5700000000006</v>
      </c>
      <c r="E2715" s="162">
        <v>5746.75</v>
      </c>
      <c r="F2715" s="162">
        <v>7478.7734375</v>
      </c>
      <c r="G2715" s="162">
        <v>519.04</v>
      </c>
      <c r="H2715" s="162">
        <v>9108</v>
      </c>
      <c r="I2715" s="162">
        <v>4034.5</v>
      </c>
      <c r="J2715" s="162">
        <v>6576</v>
      </c>
      <c r="K2715" s="162">
        <v>5398</v>
      </c>
      <c r="L2715" s="162">
        <v>5700.5</v>
      </c>
      <c r="M2715" s="162">
        <v>4489.75</v>
      </c>
      <c r="N2715" s="162">
        <v>70688.883437500001</v>
      </c>
      <c r="O2715" s="171">
        <v>79.2</v>
      </c>
      <c r="P2715" s="326" t="b">
        <f t="shared" ca="1" si="37"/>
        <v>0</v>
      </c>
      <c r="Q2715" s="234">
        <v>21637.57</v>
      </c>
      <c r="R2715" s="234">
        <v>26887.063437500001</v>
      </c>
      <c r="S2715" s="234">
        <v>22164.25</v>
      </c>
    </row>
    <row r="2716" spans="1:19">
      <c r="A2716" s="169">
        <v>45995</v>
      </c>
      <c r="B2716" s="162">
        <v>9195</v>
      </c>
      <c r="C2716" s="162">
        <v>5102.5</v>
      </c>
      <c r="D2716" s="162">
        <v>7538.75</v>
      </c>
      <c r="E2716" s="162">
        <v>5736</v>
      </c>
      <c r="F2716" s="162">
        <v>7459.5</v>
      </c>
      <c r="G2716" s="162">
        <v>737.76</v>
      </c>
      <c r="H2716" s="162">
        <v>9147.5</v>
      </c>
      <c r="I2716" s="162">
        <v>3917.5</v>
      </c>
      <c r="J2716" s="162">
        <v>6698</v>
      </c>
      <c r="K2716" s="162">
        <v>5624.5</v>
      </c>
      <c r="L2716" s="162">
        <v>5563</v>
      </c>
      <c r="M2716" s="162">
        <v>4635.75</v>
      </c>
      <c r="N2716" s="162">
        <v>71355.760000000009</v>
      </c>
      <c r="O2716" s="171">
        <v>84.6</v>
      </c>
      <c r="P2716" s="326" t="b">
        <f t="shared" ca="1" si="37"/>
        <v>0</v>
      </c>
      <c r="Q2716" s="234">
        <v>21836.25</v>
      </c>
      <c r="R2716" s="234">
        <v>26998.260000000002</v>
      </c>
      <c r="S2716" s="234">
        <v>22521.25</v>
      </c>
    </row>
    <row r="2717" spans="1:19">
      <c r="A2717" s="169">
        <v>45996</v>
      </c>
      <c r="B2717" s="162">
        <v>9250</v>
      </c>
      <c r="C2717" s="162">
        <v>5061.5</v>
      </c>
      <c r="D2717" s="162">
        <v>7505.22</v>
      </c>
      <c r="E2717" s="162">
        <v>6505.25</v>
      </c>
      <c r="F2717" s="162">
        <v>7389.890625</v>
      </c>
      <c r="G2717" s="162">
        <v>621.38</v>
      </c>
      <c r="H2717" s="162">
        <v>8962</v>
      </c>
      <c r="I2717" s="162">
        <v>4184.5</v>
      </c>
      <c r="J2717" s="162">
        <v>6756</v>
      </c>
      <c r="K2717" s="162">
        <v>5655</v>
      </c>
      <c r="L2717" s="162">
        <v>5695</v>
      </c>
      <c r="M2717" s="162">
        <v>4708.5</v>
      </c>
      <c r="N2717" s="162">
        <v>72294.240625000006</v>
      </c>
      <c r="O2717" s="171">
        <v>85.5</v>
      </c>
      <c r="P2717" s="326" t="b">
        <f t="shared" ca="1" si="37"/>
        <v>0</v>
      </c>
      <c r="Q2717" s="234">
        <v>21816.720000000001</v>
      </c>
      <c r="R2717" s="234">
        <v>27663.020624999997</v>
      </c>
      <c r="S2717" s="234">
        <v>22814.5</v>
      </c>
    </row>
    <row r="2718" spans="1:19">
      <c r="A2718" s="169">
        <v>45997</v>
      </c>
      <c r="B2718" s="162">
        <v>9396</v>
      </c>
      <c r="C2718" s="162">
        <v>5211</v>
      </c>
      <c r="D2718" s="162">
        <v>7549.9699999999993</v>
      </c>
      <c r="E2718" s="162">
        <v>6659.75</v>
      </c>
      <c r="F2718" s="162">
        <v>7671.9296875</v>
      </c>
      <c r="G2718" s="162">
        <v>668.04</v>
      </c>
      <c r="H2718" s="162">
        <v>9243</v>
      </c>
      <c r="I2718" s="162">
        <v>4335.5</v>
      </c>
      <c r="J2718" s="162">
        <v>6590</v>
      </c>
      <c r="K2718" s="162">
        <v>5644</v>
      </c>
      <c r="L2718" s="162">
        <v>5680.5</v>
      </c>
      <c r="M2718" s="162">
        <v>4695.75</v>
      </c>
      <c r="N2718" s="162">
        <v>73345.439687500009</v>
      </c>
      <c r="O2718" s="171">
        <v>89.6</v>
      </c>
      <c r="P2718" s="326" t="b">
        <f t="shared" ca="1" si="37"/>
        <v>0</v>
      </c>
      <c r="Q2718" s="234">
        <v>22156.97</v>
      </c>
      <c r="R2718" s="234">
        <v>28578.219687500001</v>
      </c>
      <c r="S2718" s="234">
        <v>22610.25</v>
      </c>
    </row>
    <row r="2719" spans="1:19">
      <c r="A2719" s="169">
        <v>45998</v>
      </c>
      <c r="B2719" s="162">
        <v>9373</v>
      </c>
      <c r="C2719" s="162">
        <v>5099</v>
      </c>
      <c r="D2719" s="162">
        <v>7766.54</v>
      </c>
      <c r="E2719" s="162">
        <v>6712.75</v>
      </c>
      <c r="F2719" s="162">
        <v>7648.1015625</v>
      </c>
      <c r="G2719" s="162">
        <v>662.26</v>
      </c>
      <c r="H2719" s="162">
        <v>9163.5</v>
      </c>
      <c r="I2719" s="162">
        <v>4343.5</v>
      </c>
      <c r="J2719" s="162">
        <v>6674</v>
      </c>
      <c r="K2719" s="162">
        <v>5653</v>
      </c>
      <c r="L2719" s="162">
        <v>5750</v>
      </c>
      <c r="M2719" s="162">
        <v>4678</v>
      </c>
      <c r="N2719" s="162">
        <v>73523.651562500003</v>
      </c>
      <c r="O2719" s="171">
        <v>83.8</v>
      </c>
      <c r="P2719" s="326" t="b">
        <f t="shared" ca="1" si="37"/>
        <v>0</v>
      </c>
      <c r="Q2719" s="234">
        <v>22238.54</v>
      </c>
      <c r="R2719" s="234">
        <v>28530.111562500002</v>
      </c>
      <c r="S2719" s="234">
        <v>22755</v>
      </c>
    </row>
    <row r="2720" spans="1:19">
      <c r="A2720" s="169">
        <v>45999</v>
      </c>
      <c r="B2720" s="162">
        <v>9311</v>
      </c>
      <c r="C2720" s="162">
        <v>5014</v>
      </c>
      <c r="D2720" s="162">
        <v>7409.46</v>
      </c>
      <c r="E2720" s="162">
        <v>5925.5</v>
      </c>
      <c r="F2720" s="162">
        <v>7417.7109375</v>
      </c>
      <c r="G2720" s="162">
        <v>738.8</v>
      </c>
      <c r="H2720" s="162">
        <v>9244.5</v>
      </c>
      <c r="I2720" s="162">
        <v>4273</v>
      </c>
      <c r="J2720" s="162">
        <v>6761</v>
      </c>
      <c r="K2720" s="162">
        <v>5587.5</v>
      </c>
      <c r="L2720" s="162">
        <v>5559.5</v>
      </c>
      <c r="M2720" s="162">
        <v>4586</v>
      </c>
      <c r="N2720" s="162">
        <v>71827.970937500009</v>
      </c>
      <c r="O2720" s="171">
        <v>84.7</v>
      </c>
      <c r="P2720" s="326" t="b">
        <f t="shared" ca="1" si="37"/>
        <v>0</v>
      </c>
      <c r="Q2720" s="234">
        <v>21734.46</v>
      </c>
      <c r="R2720" s="234">
        <v>27599.510937499999</v>
      </c>
      <c r="S2720" s="234">
        <v>22494</v>
      </c>
    </row>
    <row r="2721" spans="1:19">
      <c r="A2721" s="169">
        <v>46000</v>
      </c>
      <c r="B2721" s="162">
        <v>9151</v>
      </c>
      <c r="C2721" s="162">
        <v>5196</v>
      </c>
      <c r="D2721" s="162">
        <v>7476.84</v>
      </c>
      <c r="E2721" s="162">
        <v>5870</v>
      </c>
      <c r="F2721" s="162">
        <v>7226.8359375</v>
      </c>
      <c r="G2721" s="162">
        <v>691.18000000000006</v>
      </c>
      <c r="H2721" s="162">
        <v>9152</v>
      </c>
      <c r="I2721" s="162">
        <v>4216</v>
      </c>
      <c r="J2721" s="162">
        <v>6551</v>
      </c>
      <c r="K2721" s="162">
        <v>5437.5</v>
      </c>
      <c r="L2721" s="162">
        <v>5543</v>
      </c>
      <c r="M2721" s="162">
        <v>4465.5</v>
      </c>
      <c r="N2721" s="162">
        <v>70976.855937500004</v>
      </c>
      <c r="O2721" s="171">
        <v>80.267142857142858</v>
      </c>
      <c r="P2721" s="326" t="b">
        <f t="shared" ca="1" si="37"/>
        <v>0</v>
      </c>
      <c r="Q2721" s="234">
        <v>21823.84</v>
      </c>
      <c r="R2721" s="234">
        <v>27156.0159375</v>
      </c>
      <c r="S2721" s="234">
        <v>21997</v>
      </c>
    </row>
    <row r="2722" spans="1:19">
      <c r="A2722" s="169">
        <v>46001</v>
      </c>
      <c r="B2722" s="162">
        <v>9237</v>
      </c>
      <c r="C2722" s="162">
        <v>5263.5</v>
      </c>
      <c r="D2722" s="162">
        <v>7001.29</v>
      </c>
      <c r="E2722" s="162">
        <v>5660.5</v>
      </c>
      <c r="F2722" s="162">
        <v>7313.453125</v>
      </c>
      <c r="G2722" s="162">
        <v>671.36</v>
      </c>
      <c r="H2722" s="162">
        <v>9140</v>
      </c>
      <c r="I2722" s="162">
        <v>4296.75</v>
      </c>
      <c r="J2722" s="162">
        <v>6671</v>
      </c>
      <c r="K2722" s="162">
        <v>5572</v>
      </c>
      <c r="L2722" s="162">
        <v>5744.5</v>
      </c>
      <c r="M2722" s="162">
        <v>4452.25</v>
      </c>
      <c r="N2722" s="162">
        <v>71023.603124999994</v>
      </c>
      <c r="O2722" s="171">
        <v>79.400000000000006</v>
      </c>
      <c r="P2722" s="326" t="b">
        <f t="shared" ca="1" si="37"/>
        <v>0</v>
      </c>
      <c r="Q2722" s="234">
        <v>21501.79</v>
      </c>
      <c r="R2722" s="234">
        <v>27082.063125000001</v>
      </c>
      <c r="S2722" s="234">
        <v>22439.75</v>
      </c>
    </row>
    <row r="2723" spans="1:19">
      <c r="A2723" s="169">
        <v>46002</v>
      </c>
      <c r="B2723" s="162">
        <v>9312</v>
      </c>
      <c r="C2723" s="162">
        <v>4859.5</v>
      </c>
      <c r="D2723" s="162">
        <v>6977.96</v>
      </c>
      <c r="E2723" s="162">
        <v>5546.25</v>
      </c>
      <c r="F2723" s="162">
        <v>7274.96875</v>
      </c>
      <c r="G2723" s="162">
        <v>683.12</v>
      </c>
      <c r="H2723" s="162">
        <v>8966.5</v>
      </c>
      <c r="I2723" s="162">
        <v>4177.5</v>
      </c>
      <c r="J2723" s="162">
        <v>6687</v>
      </c>
      <c r="K2723" s="162">
        <v>5513</v>
      </c>
      <c r="L2723" s="162">
        <v>5704.5</v>
      </c>
      <c r="M2723" s="162">
        <v>4521.5</v>
      </c>
      <c r="N2723" s="162">
        <v>70223.798750000002</v>
      </c>
      <c r="O2723" s="171">
        <v>85.2</v>
      </c>
      <c r="P2723" s="326" t="b">
        <f t="shared" ca="1" si="37"/>
        <v>0</v>
      </c>
      <c r="Q2723" s="234">
        <v>21149.46</v>
      </c>
      <c r="R2723" s="234">
        <v>26648.338750000003</v>
      </c>
      <c r="S2723" s="234">
        <v>22426</v>
      </c>
    </row>
    <row r="2724" spans="1:19">
      <c r="A2724" s="169">
        <v>46003</v>
      </c>
      <c r="B2724" s="162">
        <v>9265</v>
      </c>
      <c r="C2724" s="162">
        <v>4798</v>
      </c>
      <c r="D2724" s="162">
        <v>7866.18</v>
      </c>
      <c r="E2724" s="162">
        <v>6143.75</v>
      </c>
      <c r="F2724" s="162">
        <v>7645.46875</v>
      </c>
      <c r="G2724" s="162">
        <v>656.5</v>
      </c>
      <c r="H2724" s="162">
        <v>9018.5</v>
      </c>
      <c r="I2724" s="162">
        <v>4237.5</v>
      </c>
      <c r="J2724" s="162">
        <v>6736</v>
      </c>
      <c r="K2724" s="162">
        <v>5580</v>
      </c>
      <c r="L2724" s="162">
        <v>5556</v>
      </c>
      <c r="M2724" s="162">
        <v>4569.75</v>
      </c>
      <c r="N2724" s="162">
        <v>72072.648749999993</v>
      </c>
      <c r="O2724" s="171">
        <v>82.6</v>
      </c>
      <c r="P2724" s="326" t="b">
        <f t="shared" ca="1" si="37"/>
        <v>0</v>
      </c>
      <c r="Q2724" s="234">
        <v>21929.18</v>
      </c>
      <c r="R2724" s="234">
        <v>27701.71875</v>
      </c>
      <c r="S2724" s="234">
        <v>22441.75</v>
      </c>
    </row>
    <row r="2725" spans="1:19">
      <c r="A2725" s="169">
        <v>46004</v>
      </c>
      <c r="B2725" s="162">
        <v>9404</v>
      </c>
      <c r="C2725" s="162">
        <v>4925</v>
      </c>
      <c r="D2725" s="162">
        <v>8204.5</v>
      </c>
      <c r="E2725" s="162">
        <v>7026.25</v>
      </c>
      <c r="F2725" s="162">
        <v>7822.6875</v>
      </c>
      <c r="G2725" s="162">
        <v>634.91</v>
      </c>
      <c r="H2725" s="162">
        <v>9327</v>
      </c>
      <c r="I2725" s="162">
        <v>4630.25</v>
      </c>
      <c r="J2725" s="162">
        <v>6607</v>
      </c>
      <c r="K2725" s="162">
        <v>5617</v>
      </c>
      <c r="L2725" s="162">
        <v>5576.5</v>
      </c>
      <c r="M2725" s="162">
        <v>4698.5</v>
      </c>
      <c r="N2725" s="162">
        <v>74473.597500000003</v>
      </c>
      <c r="O2725" s="171">
        <v>88.3</v>
      </c>
      <c r="P2725" s="326" t="b">
        <f t="shared" ca="1" si="37"/>
        <v>0</v>
      </c>
      <c r="Q2725" s="234">
        <v>22533.5</v>
      </c>
      <c r="R2725" s="234">
        <v>29441.0975</v>
      </c>
      <c r="S2725" s="234">
        <v>22499</v>
      </c>
    </row>
    <row r="2726" spans="1:19">
      <c r="A2726" s="169">
        <v>46005</v>
      </c>
      <c r="B2726" s="162">
        <v>9458</v>
      </c>
      <c r="C2726" s="162">
        <v>5546</v>
      </c>
      <c r="D2726" s="162">
        <v>8878.75</v>
      </c>
      <c r="E2726" s="162">
        <v>6774.5</v>
      </c>
      <c r="F2726" s="162">
        <v>7632.71875</v>
      </c>
      <c r="G2726" s="162">
        <v>638.87</v>
      </c>
      <c r="H2726" s="162">
        <v>9576.5</v>
      </c>
      <c r="I2726" s="162">
        <v>4454.25</v>
      </c>
      <c r="J2726" s="162">
        <v>6843</v>
      </c>
      <c r="K2726" s="162">
        <v>5825.5</v>
      </c>
      <c r="L2726" s="162">
        <v>5716.5</v>
      </c>
      <c r="M2726" s="162">
        <v>4914.75</v>
      </c>
      <c r="N2726" s="162">
        <v>76259.338749999995</v>
      </c>
      <c r="O2726" s="171">
        <v>78.099999999999994</v>
      </c>
      <c r="P2726" s="326" t="b">
        <f t="shared" ca="1" si="37"/>
        <v>0</v>
      </c>
      <c r="Q2726" s="234">
        <v>23882.75</v>
      </c>
      <c r="R2726" s="234">
        <v>29076.838750000003</v>
      </c>
      <c r="S2726" s="234">
        <v>23299.75</v>
      </c>
    </row>
    <row r="2727" spans="1:19">
      <c r="A2727" s="169">
        <v>46006</v>
      </c>
      <c r="B2727" s="162">
        <v>9720</v>
      </c>
      <c r="C2727" s="162">
        <v>5828.5</v>
      </c>
      <c r="D2727" s="162">
        <v>8532.34</v>
      </c>
      <c r="E2727" s="162">
        <v>5749.75</v>
      </c>
      <c r="F2727" s="162">
        <v>7495.71875</v>
      </c>
      <c r="G2727" s="162">
        <v>737.49</v>
      </c>
      <c r="H2727" s="162">
        <v>9845</v>
      </c>
      <c r="I2727" s="162">
        <v>4380.75</v>
      </c>
      <c r="J2727" s="162">
        <v>6841</v>
      </c>
      <c r="K2727" s="162">
        <v>5757.5</v>
      </c>
      <c r="L2727" s="162">
        <v>5824.5</v>
      </c>
      <c r="M2727" s="162">
        <v>4859.75</v>
      </c>
      <c r="N2727" s="162">
        <v>75572.298750000002</v>
      </c>
      <c r="O2727" s="171">
        <v>84.1</v>
      </c>
      <c r="P2727" s="326" t="b">
        <f t="shared" ca="1" si="37"/>
        <v>0</v>
      </c>
      <c r="Q2727" s="234">
        <v>24080.84</v>
      </c>
      <c r="R2727" s="234">
        <v>28208.708749999998</v>
      </c>
      <c r="S2727" s="234">
        <v>23282.75</v>
      </c>
    </row>
    <row r="2728" spans="1:19">
      <c r="A2728" s="169">
        <v>46007</v>
      </c>
      <c r="B2728" s="162">
        <v>9555</v>
      </c>
      <c r="C2728" s="162">
        <v>5518</v>
      </c>
      <c r="D2728" s="162">
        <v>7303.29</v>
      </c>
      <c r="E2728" s="162">
        <v>6066</v>
      </c>
      <c r="F2728" s="162">
        <v>7470.78125</v>
      </c>
      <c r="G2728" s="162">
        <v>716.4</v>
      </c>
      <c r="H2728" s="162">
        <v>9364.5</v>
      </c>
      <c r="I2728" s="162">
        <v>4248.75</v>
      </c>
      <c r="J2728" s="162">
        <v>6757</v>
      </c>
      <c r="K2728" s="162">
        <v>5620.5</v>
      </c>
      <c r="L2728" s="162">
        <v>5733.5</v>
      </c>
      <c r="M2728" s="162">
        <v>4691.75</v>
      </c>
      <c r="N2728" s="162">
        <v>73045.471250000002</v>
      </c>
      <c r="O2728" s="171">
        <v>82.554000000000002</v>
      </c>
      <c r="P2728" s="326" t="b">
        <f t="shared" ca="1" si="37"/>
        <v>0</v>
      </c>
      <c r="Q2728" s="234">
        <v>22376.29</v>
      </c>
      <c r="R2728" s="234">
        <v>27866.431250000001</v>
      </c>
      <c r="S2728" s="234">
        <v>22802.75</v>
      </c>
    </row>
    <row r="2729" spans="1:19">
      <c r="A2729" s="169">
        <v>46008</v>
      </c>
      <c r="B2729" s="162">
        <v>9425</v>
      </c>
      <c r="C2729" s="162">
        <v>5390</v>
      </c>
      <c r="D2729" s="162">
        <v>7194.55</v>
      </c>
      <c r="E2729" s="162">
        <v>6089.75</v>
      </c>
      <c r="F2729" s="162">
        <v>7545.875</v>
      </c>
      <c r="G2729" s="162">
        <v>774.08</v>
      </c>
      <c r="H2729" s="162">
        <v>9211</v>
      </c>
      <c r="I2729" s="162">
        <v>4126.5</v>
      </c>
      <c r="J2729" s="162">
        <v>6700</v>
      </c>
      <c r="K2729" s="162">
        <v>5542</v>
      </c>
      <c r="L2729" s="162">
        <v>5630.5</v>
      </c>
      <c r="M2729" s="162">
        <v>4602.25</v>
      </c>
      <c r="N2729" s="162">
        <v>72231.505000000005</v>
      </c>
      <c r="O2729" s="171">
        <v>78.3</v>
      </c>
      <c r="P2729" s="326" t="b">
        <f t="shared" ca="1" si="37"/>
        <v>0</v>
      </c>
      <c r="Q2729" s="234">
        <v>22009.55</v>
      </c>
      <c r="R2729" s="234">
        <v>27747.205000000002</v>
      </c>
      <c r="S2729" s="234">
        <v>22474.75</v>
      </c>
    </row>
    <row r="2730" spans="1:19">
      <c r="A2730" s="169">
        <v>46009</v>
      </c>
      <c r="B2730" s="162">
        <v>9511</v>
      </c>
      <c r="C2730" s="162">
        <v>5242.5</v>
      </c>
      <c r="D2730" s="162">
        <v>7288.0999999999995</v>
      </c>
      <c r="E2730" s="162">
        <v>5730.75</v>
      </c>
      <c r="F2730" s="162">
        <v>7604.171875</v>
      </c>
      <c r="G2730" s="162">
        <v>702.22</v>
      </c>
      <c r="H2730" s="162">
        <v>9178</v>
      </c>
      <c r="I2730" s="162">
        <v>4194.5</v>
      </c>
      <c r="J2730" s="162">
        <v>6590</v>
      </c>
      <c r="K2730" s="162">
        <v>5533.5</v>
      </c>
      <c r="L2730" s="162">
        <v>5524.5</v>
      </c>
      <c r="M2730" s="162">
        <v>4548.75</v>
      </c>
      <c r="N2730" s="162">
        <v>71647.991875000007</v>
      </c>
      <c r="O2730" s="171">
        <v>80.2</v>
      </c>
      <c r="P2730" s="326" t="b">
        <f t="shared" ca="1" si="37"/>
        <v>0</v>
      </c>
      <c r="Q2730" s="234">
        <v>22041.599999999999</v>
      </c>
      <c r="R2730" s="234">
        <v>27409.641875000001</v>
      </c>
      <c r="S2730" s="234">
        <v>22196.75</v>
      </c>
    </row>
    <row r="2731" spans="1:19">
      <c r="A2731" s="169">
        <v>46010</v>
      </c>
      <c r="B2731" s="162">
        <v>9548</v>
      </c>
      <c r="C2731" s="162">
        <v>5352.5</v>
      </c>
      <c r="D2731" s="162">
        <v>6976.58</v>
      </c>
      <c r="E2731" s="162">
        <v>6221.75</v>
      </c>
      <c r="F2731" s="162">
        <v>7559.1875</v>
      </c>
      <c r="G2731" s="162">
        <v>660.31999999999994</v>
      </c>
      <c r="H2731" s="162">
        <v>9112.5</v>
      </c>
      <c r="I2731" s="162">
        <v>4112</v>
      </c>
      <c r="J2731" s="162">
        <v>6710</v>
      </c>
      <c r="K2731" s="162">
        <v>5527.5</v>
      </c>
      <c r="L2731" s="162">
        <v>5774.5</v>
      </c>
      <c r="M2731" s="162">
        <v>4603.25</v>
      </c>
      <c r="N2731" s="162">
        <v>72158.087499999994</v>
      </c>
      <c r="O2731" s="171">
        <v>86.2</v>
      </c>
      <c r="P2731" s="326" t="b">
        <f t="shared" ca="1" si="37"/>
        <v>0</v>
      </c>
      <c r="Q2731" s="234">
        <v>21877.08</v>
      </c>
      <c r="R2731" s="234">
        <v>27665.7575</v>
      </c>
      <c r="S2731" s="234">
        <v>22615.25</v>
      </c>
    </row>
    <row r="2732" spans="1:19">
      <c r="A2732" s="169">
        <v>46011</v>
      </c>
      <c r="B2732" s="185">
        <v>9642.9580078125</v>
      </c>
      <c r="C2732" s="162">
        <v>5490</v>
      </c>
      <c r="D2732" s="162">
        <v>7021.86</v>
      </c>
      <c r="E2732" s="162">
        <v>5597</v>
      </c>
      <c r="F2732" s="162">
        <v>7648.21875</v>
      </c>
      <c r="G2732" s="162">
        <v>590.52</v>
      </c>
      <c r="H2732" s="162">
        <v>9075</v>
      </c>
      <c r="I2732" s="162">
        <v>4138.5</v>
      </c>
      <c r="J2732" s="162">
        <v>6702</v>
      </c>
      <c r="K2732" s="162">
        <v>5566</v>
      </c>
      <c r="L2732" s="162">
        <v>5660.5</v>
      </c>
      <c r="M2732" s="162">
        <v>4557</v>
      </c>
      <c r="N2732" s="185">
        <v>71689.556757812505</v>
      </c>
      <c r="O2732" s="171">
        <v>92.9</v>
      </c>
      <c r="P2732" s="326" t="b">
        <f t="shared" ca="1" si="37"/>
        <v>0</v>
      </c>
      <c r="Q2732" s="234">
        <v>22154.818007812501</v>
      </c>
      <c r="R2732" s="234">
        <v>27049.23875</v>
      </c>
      <c r="S2732" s="234">
        <v>22485.5</v>
      </c>
    </row>
    <row r="2733" spans="1:19">
      <c r="A2733" s="169">
        <v>46012</v>
      </c>
      <c r="B2733" s="162">
        <v>9793.5703125</v>
      </c>
      <c r="C2733" s="162">
        <v>5361</v>
      </c>
      <c r="D2733" s="162">
        <v>7423.6200000000008</v>
      </c>
      <c r="E2733" s="162">
        <v>6187.25</v>
      </c>
      <c r="F2733" s="162">
        <v>7769.453125</v>
      </c>
      <c r="G2733" s="162">
        <v>577.61</v>
      </c>
      <c r="H2733" s="162">
        <v>8917.5</v>
      </c>
      <c r="I2733" s="162">
        <v>4221.75</v>
      </c>
      <c r="J2733" s="162">
        <v>6720</v>
      </c>
      <c r="K2733" s="162">
        <v>5526</v>
      </c>
      <c r="L2733" s="162">
        <v>5655</v>
      </c>
      <c r="M2733" s="162">
        <v>4553.5</v>
      </c>
      <c r="N2733" s="162">
        <v>72706.25343750001</v>
      </c>
      <c r="O2733" s="171">
        <v>87.8</v>
      </c>
      <c r="P2733" s="326" t="b">
        <f t="shared" ca="1" si="37"/>
        <v>0</v>
      </c>
      <c r="Q2733" s="234">
        <v>22578.190312500003</v>
      </c>
      <c r="R2733" s="234">
        <v>27673.563125000001</v>
      </c>
      <c r="S2733" s="234">
        <v>22454.5</v>
      </c>
    </row>
    <row r="2734" spans="1:19">
      <c r="A2734" s="169">
        <v>46013</v>
      </c>
      <c r="B2734" s="162">
        <v>9721.423828125</v>
      </c>
      <c r="C2734" s="162">
        <v>5149.5</v>
      </c>
      <c r="D2734" s="162">
        <v>7708.37</v>
      </c>
      <c r="E2734" s="162">
        <v>5622</v>
      </c>
      <c r="F2734" s="162">
        <v>7558.578125</v>
      </c>
      <c r="G2734" s="162">
        <v>657.44</v>
      </c>
      <c r="H2734" s="162">
        <v>9128</v>
      </c>
      <c r="I2734" s="162">
        <v>4304.25</v>
      </c>
      <c r="J2734" s="162">
        <v>6753</v>
      </c>
      <c r="K2734" s="162">
        <v>5526</v>
      </c>
      <c r="L2734" s="162">
        <v>5564.5</v>
      </c>
      <c r="M2734" s="162">
        <v>4589.75</v>
      </c>
      <c r="N2734" s="162">
        <v>72282.811953124998</v>
      </c>
      <c r="O2734" s="171">
        <v>93.7</v>
      </c>
      <c r="P2734" s="326" t="b">
        <f t="shared" ca="1" si="37"/>
        <v>0</v>
      </c>
      <c r="Q2734" s="234">
        <v>22579.293828124999</v>
      </c>
      <c r="R2734" s="234">
        <v>27270.268125000002</v>
      </c>
      <c r="S2734" s="234">
        <v>22433.25</v>
      </c>
    </row>
    <row r="2735" spans="1:19">
      <c r="A2735" s="169">
        <v>46014</v>
      </c>
      <c r="B2735" s="162">
        <v>9727.095703125</v>
      </c>
      <c r="C2735" s="162">
        <v>5094</v>
      </c>
      <c r="D2735" s="162">
        <v>8051.6200000000008</v>
      </c>
      <c r="E2735" s="162">
        <v>5880.75</v>
      </c>
      <c r="F2735" s="162">
        <v>7558.5</v>
      </c>
      <c r="G2735" s="162">
        <v>690.68000000000006</v>
      </c>
      <c r="H2735" s="162">
        <v>9198</v>
      </c>
      <c r="I2735" s="162">
        <v>4046.5</v>
      </c>
      <c r="J2735" s="162">
        <v>6837</v>
      </c>
      <c r="K2735" s="162">
        <v>5651</v>
      </c>
      <c r="L2735" s="162">
        <v>5691.5</v>
      </c>
      <c r="M2735" s="162">
        <v>4704.75</v>
      </c>
      <c r="N2735" s="162">
        <v>73131.395703125003</v>
      </c>
      <c r="O2735" s="171">
        <v>89.9</v>
      </c>
      <c r="P2735" s="326" t="b">
        <f t="shared" ca="1" si="37"/>
        <v>0</v>
      </c>
      <c r="Q2735" s="234">
        <v>22872.715703125003</v>
      </c>
      <c r="R2735" s="234">
        <v>27374.43</v>
      </c>
      <c r="S2735" s="234">
        <v>22884.25</v>
      </c>
    </row>
    <row r="2736" spans="1:19">
      <c r="A2736" s="169">
        <v>46015</v>
      </c>
      <c r="B2736" s="162">
        <v>9822.99609375</v>
      </c>
      <c r="C2736" s="162">
        <v>5145.5</v>
      </c>
      <c r="D2736" s="162">
        <v>7690.8899999999994</v>
      </c>
      <c r="E2736" s="162">
        <v>5988.75</v>
      </c>
      <c r="F2736" s="162">
        <v>7803.484375</v>
      </c>
      <c r="G2736" s="162">
        <v>571.36</v>
      </c>
      <c r="H2736" s="162">
        <v>9443.5</v>
      </c>
      <c r="I2736" s="162">
        <v>4221.75</v>
      </c>
      <c r="J2736" s="162">
        <v>6750</v>
      </c>
      <c r="K2736" s="162">
        <v>5631.5</v>
      </c>
      <c r="L2736" s="162">
        <v>5784.5</v>
      </c>
      <c r="M2736" s="162">
        <v>4671.25</v>
      </c>
      <c r="N2736" s="162">
        <v>73525.48046875</v>
      </c>
      <c r="O2736" s="171">
        <v>95.1</v>
      </c>
      <c r="P2736" s="326" t="b">
        <f t="shared" ca="1" si="37"/>
        <v>0</v>
      </c>
      <c r="Q2736" s="234">
        <v>22659.386093749999</v>
      </c>
      <c r="R2736" s="234">
        <v>28028.844375000001</v>
      </c>
      <c r="S2736" s="234">
        <v>22837.25</v>
      </c>
    </row>
    <row r="2737" spans="1:19">
      <c r="A2737" s="169">
        <v>46016</v>
      </c>
      <c r="B2737" s="162">
        <v>9981.7109375</v>
      </c>
      <c r="C2737" s="162">
        <v>5563</v>
      </c>
      <c r="D2737" s="162">
        <v>9217.91</v>
      </c>
      <c r="E2737" s="162">
        <v>6381.5</v>
      </c>
      <c r="F2737" s="162">
        <v>7915.671875</v>
      </c>
      <c r="G2737" s="162">
        <v>572.79</v>
      </c>
      <c r="H2737" s="162">
        <v>9366</v>
      </c>
      <c r="I2737" s="162">
        <v>4340.75</v>
      </c>
      <c r="J2737" s="162">
        <v>6922</v>
      </c>
      <c r="K2737" s="162">
        <v>5791</v>
      </c>
      <c r="L2737" s="162">
        <v>5818</v>
      </c>
      <c r="M2737" s="162">
        <v>4828.25</v>
      </c>
      <c r="N2737" s="162">
        <v>76698.582812499997</v>
      </c>
      <c r="O2737" s="171">
        <v>98.6</v>
      </c>
      <c r="P2737" s="326" t="b">
        <f t="shared" ca="1" si="37"/>
        <v>0</v>
      </c>
      <c r="Q2737" s="234">
        <v>24762.6209375</v>
      </c>
      <c r="R2737" s="234">
        <v>28576.711875000001</v>
      </c>
      <c r="S2737" s="234">
        <v>23359.25</v>
      </c>
    </row>
    <row r="2738" spans="1:19">
      <c r="A2738" s="169">
        <v>46017</v>
      </c>
      <c r="B2738" s="162">
        <v>10320.94140625</v>
      </c>
      <c r="C2738" s="162">
        <v>6328.5</v>
      </c>
      <c r="D2738" s="162">
        <v>9441.64</v>
      </c>
      <c r="E2738" s="162">
        <v>6280</v>
      </c>
      <c r="F2738" s="162">
        <v>7837.421875</v>
      </c>
      <c r="G2738" s="162">
        <v>787.53</v>
      </c>
      <c r="H2738" s="162">
        <v>9573</v>
      </c>
      <c r="I2738" s="162">
        <v>4605.75</v>
      </c>
      <c r="J2738" s="162">
        <v>6990</v>
      </c>
      <c r="K2738" s="162">
        <v>6106.5</v>
      </c>
      <c r="L2738" s="162">
        <v>6102.5</v>
      </c>
      <c r="M2738" s="162">
        <v>5128.5</v>
      </c>
      <c r="N2738" s="162">
        <v>79502.283281249998</v>
      </c>
      <c r="O2738" s="171">
        <v>94.2</v>
      </c>
      <c r="P2738" s="326" t="b">
        <f t="shared" ca="1" si="37"/>
        <v>0</v>
      </c>
      <c r="Q2738" s="234">
        <v>26091.081406249999</v>
      </c>
      <c r="R2738" s="234">
        <v>29083.701874999999</v>
      </c>
      <c r="S2738" s="234">
        <v>24327.5</v>
      </c>
    </row>
    <row r="2739" spans="1:19">
      <c r="A2739" s="169">
        <v>46018</v>
      </c>
      <c r="B2739" s="162">
        <v>10307.6484375</v>
      </c>
      <c r="C2739" s="162">
        <v>6000.5</v>
      </c>
      <c r="D2739" s="162">
        <v>8655.68</v>
      </c>
      <c r="E2739" s="162">
        <v>5961.5</v>
      </c>
      <c r="F2739" s="162">
        <v>7732.15625</v>
      </c>
      <c r="G2739" s="162">
        <v>641.27</v>
      </c>
      <c r="H2739" s="162">
        <v>9439.5</v>
      </c>
      <c r="I2739" s="162">
        <v>4352.5</v>
      </c>
      <c r="J2739" s="162">
        <v>7090</v>
      </c>
      <c r="K2739" s="162">
        <v>6159</v>
      </c>
      <c r="L2739" s="162">
        <v>5954</v>
      </c>
      <c r="M2739" s="162">
        <v>5284.75</v>
      </c>
      <c r="N2739" s="162">
        <v>77578.504687499997</v>
      </c>
      <c r="O2739" s="171">
        <v>96.1</v>
      </c>
      <c r="P2739" s="326" t="b">
        <f t="shared" ca="1" si="37"/>
        <v>0</v>
      </c>
      <c r="Q2739" s="234">
        <v>24963.8284375</v>
      </c>
      <c r="R2739" s="234">
        <v>28126.92625</v>
      </c>
      <c r="S2739" s="234">
        <v>24487.75</v>
      </c>
    </row>
    <row r="2740" spans="1:19">
      <c r="A2740" s="169">
        <v>46019</v>
      </c>
      <c r="B2740" s="162">
        <v>9968.9921875</v>
      </c>
      <c r="C2740" s="162">
        <v>5421.5</v>
      </c>
      <c r="D2740" s="162">
        <v>8212.91</v>
      </c>
      <c r="E2740" s="162">
        <v>6163.25</v>
      </c>
      <c r="F2740" s="162">
        <v>7737.8125</v>
      </c>
      <c r="G2740" s="162">
        <v>571.33000000000004</v>
      </c>
      <c r="H2740" s="162">
        <v>9419</v>
      </c>
      <c r="I2740" s="162">
        <v>4152.5</v>
      </c>
      <c r="J2740" s="162">
        <v>6882</v>
      </c>
      <c r="K2740" s="162">
        <v>5962</v>
      </c>
      <c r="L2740" s="162">
        <v>5743.5</v>
      </c>
      <c r="M2740" s="162">
        <v>4959.5</v>
      </c>
      <c r="N2740" s="162">
        <v>75194.294687500005</v>
      </c>
      <c r="O2740" s="171">
        <v>89.8</v>
      </c>
      <c r="P2740" s="326" t="b">
        <f t="shared" ca="1" si="37"/>
        <v>0</v>
      </c>
      <c r="Q2740" s="234">
        <v>23603.4021875</v>
      </c>
      <c r="R2740" s="234">
        <v>28043.892500000002</v>
      </c>
      <c r="S2740" s="234">
        <v>23547</v>
      </c>
    </row>
    <row r="2741" spans="1:19">
      <c r="A2741" s="169">
        <v>46020</v>
      </c>
      <c r="B2741" s="162">
        <v>9971.5625</v>
      </c>
      <c r="C2741" s="162">
        <v>5024.5</v>
      </c>
      <c r="D2741" s="162">
        <v>8252.36</v>
      </c>
      <c r="E2741" s="162">
        <v>6539.25</v>
      </c>
      <c r="F2741" s="162">
        <v>7624.8125</v>
      </c>
      <c r="G2741" s="162">
        <v>638.11</v>
      </c>
      <c r="H2741" s="162">
        <v>9480</v>
      </c>
      <c r="I2741" s="162">
        <v>4342.5</v>
      </c>
      <c r="J2741" s="162">
        <v>6924</v>
      </c>
      <c r="K2741" s="162">
        <v>5681</v>
      </c>
      <c r="L2741" s="162">
        <v>5751</v>
      </c>
      <c r="M2741" s="162">
        <v>4778.75</v>
      </c>
      <c r="N2741" s="162">
        <v>75007.845000000001</v>
      </c>
      <c r="O2741" s="171">
        <v>92.9</v>
      </c>
      <c r="P2741" s="326" t="b">
        <f t="shared" ca="1" si="37"/>
        <v>0</v>
      </c>
      <c r="Q2741" s="234">
        <v>23248.422500000001</v>
      </c>
      <c r="R2741" s="234">
        <v>28624.672500000001</v>
      </c>
      <c r="S2741" s="234">
        <v>23134.75</v>
      </c>
    </row>
    <row r="2742" spans="1:19">
      <c r="A2742" s="169">
        <v>46021</v>
      </c>
      <c r="B2742" s="162">
        <v>9773.171875</v>
      </c>
      <c r="C2742" s="162">
        <v>5301.5</v>
      </c>
      <c r="D2742" s="162">
        <v>7767.67</v>
      </c>
      <c r="E2742" s="162">
        <v>5504.25</v>
      </c>
      <c r="F2742" s="162">
        <v>7542.90625</v>
      </c>
      <c r="G2742" s="162">
        <v>689.11</v>
      </c>
      <c r="H2742" s="162">
        <v>9466</v>
      </c>
      <c r="I2742" s="162">
        <v>4167.5</v>
      </c>
      <c r="J2742" s="162">
        <v>6756</v>
      </c>
      <c r="K2742" s="162">
        <v>5635.5</v>
      </c>
      <c r="L2742" s="162">
        <v>5878.5</v>
      </c>
      <c r="M2742" s="162">
        <v>4696.25</v>
      </c>
      <c r="N2742" s="162">
        <v>73178.358124999999</v>
      </c>
      <c r="O2742" s="171">
        <v>89.6</v>
      </c>
      <c r="P2742" s="326" t="b">
        <f t="shared" ca="1" si="37"/>
        <v>0</v>
      </c>
      <c r="Q2742" s="234">
        <v>22842.341874999998</v>
      </c>
      <c r="R2742" s="234">
        <v>27369.766250000001</v>
      </c>
      <c r="S2742" s="234">
        <v>22966.25</v>
      </c>
    </row>
    <row r="2743" spans="1:19">
      <c r="A2743" s="169">
        <v>46022</v>
      </c>
      <c r="B2743" s="162">
        <v>9791.4453125</v>
      </c>
      <c r="C2743" s="162">
        <v>4861.5</v>
      </c>
      <c r="D2743" s="162">
        <v>7859.3</v>
      </c>
      <c r="E2743" s="162">
        <v>5367.25</v>
      </c>
      <c r="F2743" s="162">
        <v>7609.5</v>
      </c>
      <c r="G2743" s="162">
        <v>541.44000000000005</v>
      </c>
      <c r="H2743" s="162">
        <v>9307.5</v>
      </c>
      <c r="I2743" s="162">
        <v>3919.25</v>
      </c>
      <c r="J2743" s="162">
        <v>6804</v>
      </c>
      <c r="K2743" s="162">
        <v>5568.5</v>
      </c>
      <c r="L2743" s="162">
        <v>5676.5</v>
      </c>
      <c r="M2743" s="162">
        <v>4750.75</v>
      </c>
      <c r="N2743" s="162">
        <v>72056.935312500005</v>
      </c>
      <c r="O2743" s="171">
        <v>99.5</v>
      </c>
      <c r="P2743" s="326" t="b">
        <f t="shared" ca="1" si="37"/>
        <v>0</v>
      </c>
      <c r="Q2743" s="234">
        <v>22512.245312499999</v>
      </c>
      <c r="R2743" s="234">
        <v>26744.940000000002</v>
      </c>
      <c r="S2743" s="234">
        <v>22799.75</v>
      </c>
    </row>
    <row r="2744" spans="1:19">
      <c r="A2744" s="169">
        <v>46023</v>
      </c>
      <c r="B2744" s="162">
        <v>9951.0234375</v>
      </c>
      <c r="C2744" s="162">
        <v>5482.5</v>
      </c>
      <c r="D2744" s="162">
        <v>5999.74</v>
      </c>
      <c r="E2744" s="162">
        <v>5152.75</v>
      </c>
      <c r="F2744" s="162">
        <v>7693.3125</v>
      </c>
      <c r="G2744" s="162">
        <v>720.75</v>
      </c>
      <c r="H2744" s="162">
        <v>8998</v>
      </c>
      <c r="I2744" s="162">
        <v>4046.75</v>
      </c>
      <c r="J2744" s="162">
        <v>6899</v>
      </c>
      <c r="K2744" s="162">
        <v>5565.5</v>
      </c>
      <c r="L2744" s="162">
        <v>5664</v>
      </c>
      <c r="M2744" s="162">
        <v>4791.25</v>
      </c>
      <c r="N2744" s="162">
        <v>70964.575937499991</v>
      </c>
      <c r="O2744" s="171">
        <v>98.9</v>
      </c>
      <c r="P2744" s="326" t="b">
        <f t="shared" ca="1" si="37"/>
        <v>0</v>
      </c>
      <c r="Q2744" s="234">
        <v>21433.263437499998</v>
      </c>
      <c r="R2744" s="234">
        <v>26611.5625</v>
      </c>
      <c r="S2744" s="234">
        <v>22919.75</v>
      </c>
    </row>
    <row r="2745" spans="1:19">
      <c r="A2745" s="169">
        <v>46024</v>
      </c>
      <c r="B2745" s="162">
        <v>10037.1796875</v>
      </c>
      <c r="C2745" s="162">
        <v>5791</v>
      </c>
      <c r="D2745" s="162">
        <v>5849.16</v>
      </c>
      <c r="E2745" s="162">
        <v>5674.5</v>
      </c>
      <c r="F2745" s="162">
        <v>7478.75</v>
      </c>
      <c r="G2745" s="162">
        <v>713.91000000000008</v>
      </c>
      <c r="H2745" s="162">
        <v>9060</v>
      </c>
      <c r="I2745" s="162">
        <v>4303.5</v>
      </c>
      <c r="J2745" s="162">
        <v>6949</v>
      </c>
      <c r="K2745" s="162">
        <v>5631</v>
      </c>
      <c r="L2745" s="162">
        <v>5833.5</v>
      </c>
      <c r="M2745" s="162">
        <v>4972</v>
      </c>
      <c r="N2745" s="162">
        <v>72293.499687500007</v>
      </c>
      <c r="O2745" s="171">
        <v>98.1</v>
      </c>
      <c r="P2745" s="326" t="b">
        <f t="shared" ca="1" si="37"/>
        <v>0</v>
      </c>
      <c r="Q2745" s="234">
        <v>21677.3396875</v>
      </c>
      <c r="R2745" s="234">
        <v>27230.66</v>
      </c>
      <c r="S2745" s="234">
        <v>23385.5</v>
      </c>
    </row>
    <row r="2746" spans="1:19">
      <c r="A2746" s="169">
        <v>46025</v>
      </c>
      <c r="B2746" s="162">
        <v>10530.4375</v>
      </c>
      <c r="C2746" s="162">
        <v>6975.5</v>
      </c>
      <c r="D2746" s="162">
        <v>5785.97</v>
      </c>
      <c r="E2746" s="162">
        <v>6707.5</v>
      </c>
      <c r="F2746" s="162">
        <v>7644.3125</v>
      </c>
      <c r="G2746" s="162">
        <v>689.81</v>
      </c>
      <c r="H2746" s="162">
        <v>9119.5</v>
      </c>
      <c r="I2746" s="162">
        <v>4771.75</v>
      </c>
      <c r="J2746" s="162">
        <v>7178</v>
      </c>
      <c r="K2746" s="162">
        <v>5734</v>
      </c>
      <c r="L2746" s="162">
        <v>6029</v>
      </c>
      <c r="M2746" s="162">
        <v>5149.25</v>
      </c>
      <c r="N2746" s="162">
        <v>76315.03</v>
      </c>
      <c r="O2746" s="171">
        <v>90.1</v>
      </c>
      <c r="P2746" s="326" t="b">
        <f t="shared" ca="1" si="37"/>
        <v>0</v>
      </c>
      <c r="Q2746" s="234">
        <v>23291.907500000001</v>
      </c>
      <c r="R2746" s="234">
        <v>28932.872499999998</v>
      </c>
      <c r="S2746" s="234">
        <v>24090.25</v>
      </c>
    </row>
    <row r="2747" spans="1:19">
      <c r="A2747" s="169">
        <v>46026</v>
      </c>
      <c r="B2747" s="162">
        <v>9793.34375</v>
      </c>
      <c r="C2747" s="162">
        <v>5693.5</v>
      </c>
      <c r="D2747" s="162">
        <v>5747.56</v>
      </c>
      <c r="E2747" s="162">
        <v>6775.25</v>
      </c>
      <c r="F2747" s="162">
        <v>7612.25</v>
      </c>
      <c r="G2747" s="162">
        <v>667.43000000000006</v>
      </c>
      <c r="H2747" s="162">
        <v>8844.5</v>
      </c>
      <c r="I2747" s="162">
        <v>4291</v>
      </c>
      <c r="J2747" s="162">
        <v>7024</v>
      </c>
      <c r="K2747" s="162">
        <v>5539.5</v>
      </c>
      <c r="L2747" s="162">
        <v>5841.5</v>
      </c>
      <c r="M2747" s="162">
        <v>4928</v>
      </c>
      <c r="N2747" s="162">
        <v>72757.833749999991</v>
      </c>
      <c r="O2747" s="171">
        <v>85.249142857142857</v>
      </c>
      <c r="P2747" s="326" t="b">
        <f t="shared" ca="1" si="37"/>
        <v>0</v>
      </c>
      <c r="Q2747" s="234">
        <v>21234.403750000001</v>
      </c>
      <c r="R2747" s="234">
        <v>28190.43</v>
      </c>
      <c r="S2747" s="234">
        <v>23333</v>
      </c>
    </row>
    <row r="2748" spans="1:19">
      <c r="A2748" s="169">
        <v>46027</v>
      </c>
      <c r="B2748" s="162">
        <v>9774.515625</v>
      </c>
      <c r="C2748" s="162">
        <v>5334</v>
      </c>
      <c r="D2748" s="162">
        <v>5650.89</v>
      </c>
      <c r="E2748" s="162">
        <v>5894.5</v>
      </c>
      <c r="F2748" s="162">
        <v>7356.8125</v>
      </c>
      <c r="G2748" s="162">
        <v>715.81</v>
      </c>
      <c r="H2748" s="162">
        <v>8815.5</v>
      </c>
      <c r="I2748" s="162">
        <v>4147.75</v>
      </c>
      <c r="J2748" s="162">
        <v>6875</v>
      </c>
      <c r="K2748" s="162">
        <v>5605</v>
      </c>
      <c r="L2748" s="162">
        <v>5570.5</v>
      </c>
      <c r="M2748" s="162">
        <v>4676</v>
      </c>
      <c r="N2748" s="162">
        <v>70416.278124999997</v>
      </c>
      <c r="O2748" s="171">
        <v>78.382857142857148</v>
      </c>
      <c r="P2748" s="326" t="b">
        <f t="shared" ca="1" si="37"/>
        <v>0</v>
      </c>
      <c r="Q2748" s="234">
        <v>20759.405624999999</v>
      </c>
      <c r="R2748" s="234">
        <v>26930.372499999998</v>
      </c>
      <c r="S2748" s="234">
        <v>22726.5</v>
      </c>
    </row>
    <row r="2749" spans="1:19">
      <c r="A2749" s="169">
        <v>46028</v>
      </c>
      <c r="B2749" s="162">
        <v>9711.90625</v>
      </c>
      <c r="C2749" s="162">
        <v>4379.5</v>
      </c>
      <c r="D2749" s="162">
        <v>5887.4400000000005</v>
      </c>
      <c r="E2749" s="162">
        <v>5969</v>
      </c>
      <c r="F2749" s="162">
        <v>7393.96875</v>
      </c>
      <c r="G2749" s="162">
        <v>682.61</v>
      </c>
      <c r="H2749" s="162">
        <v>8863</v>
      </c>
      <c r="I2749" s="162">
        <v>4265.75</v>
      </c>
      <c r="J2749" s="162">
        <v>7063</v>
      </c>
      <c r="K2749" s="162">
        <v>5652.5</v>
      </c>
      <c r="L2749" s="162">
        <v>5768.5</v>
      </c>
      <c r="M2749" s="162">
        <v>4818.25</v>
      </c>
      <c r="N2749" s="162">
        <v>70455.425000000003</v>
      </c>
      <c r="O2749" s="171">
        <v>79.124285714285719</v>
      </c>
      <c r="P2749" s="326" t="b">
        <f t="shared" ca="1" si="37"/>
        <v>0</v>
      </c>
      <c r="Q2749" s="234">
        <v>19978.846250000002</v>
      </c>
      <c r="R2749" s="234">
        <v>27174.328750000001</v>
      </c>
      <c r="S2749" s="234">
        <v>23302.25</v>
      </c>
    </row>
    <row r="2750" spans="1:19">
      <c r="A2750" s="169">
        <v>46029</v>
      </c>
      <c r="B2750" s="162">
        <v>10173.1875</v>
      </c>
      <c r="C2750" s="162">
        <v>6152</v>
      </c>
      <c r="D2750" s="162">
        <v>5460.81</v>
      </c>
      <c r="E2750" s="162">
        <v>5937.5</v>
      </c>
      <c r="F2750" s="162">
        <v>7331.59375</v>
      </c>
      <c r="G2750" s="162">
        <v>835.23</v>
      </c>
      <c r="H2750" s="162">
        <v>9029</v>
      </c>
      <c r="I2750" s="162">
        <v>4402.75</v>
      </c>
      <c r="J2750" s="162">
        <v>7207</v>
      </c>
      <c r="K2750" s="162">
        <v>5902.5</v>
      </c>
      <c r="L2750" s="162">
        <v>5884.5</v>
      </c>
      <c r="M2750" s="162">
        <v>5238</v>
      </c>
      <c r="N2750" s="162">
        <v>73554.071250000008</v>
      </c>
      <c r="O2750" s="171">
        <v>82</v>
      </c>
      <c r="P2750" s="326" t="b">
        <f t="shared" ca="1" si="37"/>
        <v>0</v>
      </c>
      <c r="Q2750" s="234">
        <v>21785.997500000001</v>
      </c>
      <c r="R2750" s="234">
        <v>27536.07375</v>
      </c>
      <c r="S2750" s="234">
        <v>24232</v>
      </c>
    </row>
    <row r="2751" spans="1:19">
      <c r="A2751" s="169">
        <v>46030</v>
      </c>
      <c r="B2751" s="162">
        <v>10304.59375</v>
      </c>
      <c r="C2751" s="162">
        <v>6160</v>
      </c>
      <c r="D2751" s="162">
        <v>5611.3099999999995</v>
      </c>
      <c r="E2751" s="162">
        <v>6338</v>
      </c>
      <c r="F2751" s="162">
        <v>7470.03125</v>
      </c>
      <c r="G2751" s="162">
        <v>854.8</v>
      </c>
      <c r="H2751" s="162">
        <v>9329</v>
      </c>
      <c r="I2751" s="162">
        <v>4695.5</v>
      </c>
      <c r="J2751" s="162">
        <v>7288</v>
      </c>
      <c r="K2751" s="162">
        <v>6008</v>
      </c>
      <c r="L2751" s="162">
        <v>6014</v>
      </c>
      <c r="M2751" s="162">
        <v>5307.5</v>
      </c>
      <c r="N2751" s="162">
        <v>75380.735000000001</v>
      </c>
      <c r="O2751" s="171">
        <v>82.6</v>
      </c>
      <c r="P2751" s="326" t="b">
        <f t="shared" ca="1" si="37"/>
        <v>0</v>
      </c>
      <c r="Q2751" s="234">
        <v>22075.903749999998</v>
      </c>
      <c r="R2751" s="234">
        <v>28687.331249999999</v>
      </c>
      <c r="S2751" s="234">
        <v>24617.5</v>
      </c>
    </row>
    <row r="2752" spans="1:19">
      <c r="A2752" s="169">
        <v>46031</v>
      </c>
      <c r="B2752" s="162">
        <v>10031.4375</v>
      </c>
      <c r="C2752" s="162">
        <v>6545</v>
      </c>
      <c r="D2752" s="162">
        <v>5442.1900000000005</v>
      </c>
      <c r="E2752" s="162">
        <v>6232.75</v>
      </c>
      <c r="F2752" s="162">
        <v>7358.21875</v>
      </c>
      <c r="G2752" s="162">
        <v>586.45000000000005</v>
      </c>
      <c r="H2752" s="162">
        <v>9298.5</v>
      </c>
      <c r="I2752" s="162">
        <v>4681.75</v>
      </c>
      <c r="J2752" s="162">
        <v>7074</v>
      </c>
      <c r="K2752" s="162">
        <v>5895</v>
      </c>
      <c r="L2752" s="162">
        <v>6027</v>
      </c>
      <c r="M2752" s="162">
        <v>5134</v>
      </c>
      <c r="N2752" s="162">
        <v>74306.296249999999</v>
      </c>
      <c r="O2752" s="171">
        <v>82</v>
      </c>
      <c r="P2752" s="326" t="b">
        <f t="shared" ca="1" si="37"/>
        <v>0</v>
      </c>
      <c r="Q2752" s="234">
        <v>22018.627500000002</v>
      </c>
      <c r="R2752" s="234">
        <v>28157.668750000001</v>
      </c>
      <c r="S2752" s="234">
        <v>24130</v>
      </c>
    </row>
    <row r="2753" spans="1:19">
      <c r="A2753" s="169">
        <v>46032</v>
      </c>
      <c r="B2753" s="162">
        <v>9987.09375</v>
      </c>
      <c r="C2753" s="162">
        <v>5613</v>
      </c>
      <c r="D2753" s="162">
        <v>5817.57</v>
      </c>
      <c r="E2753" s="162">
        <v>6374.75</v>
      </c>
      <c r="F2753" s="162">
        <v>7442.78125</v>
      </c>
      <c r="G2753" s="162">
        <v>631.02</v>
      </c>
      <c r="H2753" s="162">
        <v>9159</v>
      </c>
      <c r="I2753" s="162">
        <v>4464.5</v>
      </c>
      <c r="J2753" s="162">
        <v>6966</v>
      </c>
      <c r="K2753" s="162">
        <v>5749</v>
      </c>
      <c r="L2753" s="162">
        <v>5871</v>
      </c>
      <c r="M2753" s="162">
        <v>5094</v>
      </c>
      <c r="N2753" s="162">
        <v>73169.714999999997</v>
      </c>
      <c r="O2753" s="171">
        <v>92.2</v>
      </c>
      <c r="P2753" s="326" t="b">
        <f t="shared" ca="1" si="37"/>
        <v>0</v>
      </c>
      <c r="Q2753" s="234">
        <v>21417.66375</v>
      </c>
      <c r="R2753" s="234">
        <v>28072.05125</v>
      </c>
      <c r="S2753" s="234">
        <v>23680</v>
      </c>
    </row>
    <row r="2754" spans="1:19">
      <c r="A2754" s="169">
        <v>46033</v>
      </c>
      <c r="B2754" s="162">
        <v>10057.8125</v>
      </c>
      <c r="C2754" s="162">
        <v>5586</v>
      </c>
      <c r="D2754" s="162">
        <v>5570.51</v>
      </c>
      <c r="E2754" s="162">
        <v>6736.25</v>
      </c>
      <c r="F2754" s="162">
        <v>7595.59375</v>
      </c>
      <c r="G2754" s="162">
        <v>543.66000000000008</v>
      </c>
      <c r="H2754" s="162">
        <v>9051</v>
      </c>
      <c r="I2754" s="162">
        <v>4718.25</v>
      </c>
      <c r="J2754" s="162">
        <v>6984</v>
      </c>
      <c r="K2754" s="162">
        <v>5743.5</v>
      </c>
      <c r="L2754" s="162">
        <v>5866.5</v>
      </c>
      <c r="M2754" s="162">
        <v>5031.25</v>
      </c>
      <c r="N2754" s="162">
        <v>73484.326250000013</v>
      </c>
      <c r="O2754" s="171">
        <v>81.2</v>
      </c>
      <c r="P2754" s="326" t="b">
        <f t="shared" ca="1" si="37"/>
        <v>0</v>
      </c>
      <c r="Q2754" s="234">
        <v>21214.322500000002</v>
      </c>
      <c r="R2754" s="234">
        <v>28644.75375</v>
      </c>
      <c r="S2754" s="234">
        <v>23625.25</v>
      </c>
    </row>
    <row r="2755" spans="1:19">
      <c r="A2755" s="169">
        <v>46034</v>
      </c>
      <c r="B2755" s="162">
        <v>9704.546875</v>
      </c>
      <c r="C2755" s="162">
        <v>4791</v>
      </c>
      <c r="D2755" s="162">
        <v>5649.64</v>
      </c>
      <c r="E2755" s="162">
        <v>6237.75</v>
      </c>
      <c r="F2755" s="162">
        <v>7314.8125</v>
      </c>
      <c r="G2755" s="162">
        <v>723.1</v>
      </c>
      <c r="H2755" s="162">
        <v>8767</v>
      </c>
      <c r="I2755" s="162">
        <v>4282</v>
      </c>
      <c r="J2755" s="162">
        <v>6997</v>
      </c>
      <c r="K2755" s="162">
        <v>5524.5</v>
      </c>
      <c r="L2755" s="162">
        <v>5759.5</v>
      </c>
      <c r="M2755" s="162">
        <v>4841.75</v>
      </c>
      <c r="N2755" s="162">
        <v>70592.599374999991</v>
      </c>
      <c r="O2755" s="171">
        <v>79.2</v>
      </c>
      <c r="P2755" s="326" t="b">
        <f t="shared" ca="1" si="37"/>
        <v>0</v>
      </c>
      <c r="Q2755" s="234">
        <v>20145.186874999999</v>
      </c>
      <c r="R2755" s="234">
        <v>27324.662499999999</v>
      </c>
      <c r="S2755" s="234">
        <v>23122.75</v>
      </c>
    </row>
    <row r="2756" spans="1:19">
      <c r="A2756" s="169">
        <v>46035</v>
      </c>
      <c r="B2756" s="162">
        <v>9602.546875</v>
      </c>
      <c r="C2756" s="162">
        <v>4795.5</v>
      </c>
      <c r="D2756" s="162">
        <v>5508.72</v>
      </c>
      <c r="E2756" s="162">
        <v>6508</v>
      </c>
      <c r="F2756" s="162">
        <v>7320.21875</v>
      </c>
      <c r="G2756" s="162">
        <v>768.73</v>
      </c>
      <c r="H2756" s="162">
        <v>8604</v>
      </c>
      <c r="I2756" s="162">
        <v>4066.25</v>
      </c>
      <c r="J2756" s="162">
        <v>6758</v>
      </c>
      <c r="K2756" s="162">
        <v>5285</v>
      </c>
      <c r="L2756" s="162">
        <v>5585</v>
      </c>
      <c r="M2756" s="162">
        <v>4774.25</v>
      </c>
      <c r="N2756" s="162">
        <v>69576.215625000012</v>
      </c>
      <c r="O2756" s="171">
        <v>82.8</v>
      </c>
      <c r="P2756" s="326" t="b">
        <f t="shared" ca="1" si="37"/>
        <v>0</v>
      </c>
      <c r="Q2756" s="234">
        <v>19906.766875000001</v>
      </c>
      <c r="R2756" s="234">
        <v>27267.19875</v>
      </c>
      <c r="S2756" s="234">
        <v>22402.25</v>
      </c>
    </row>
    <row r="2757" spans="1:19">
      <c r="A2757" s="169">
        <v>46036</v>
      </c>
      <c r="B2757" s="162">
        <v>9668.1875</v>
      </c>
      <c r="C2757" s="162">
        <v>4977.5</v>
      </c>
      <c r="D2757" s="162">
        <v>5511.5599999999995</v>
      </c>
      <c r="E2757" s="162">
        <v>6771</v>
      </c>
      <c r="F2757" s="162">
        <v>7392.5</v>
      </c>
      <c r="G2757" s="162">
        <v>665.2</v>
      </c>
      <c r="H2757" s="162">
        <v>8592</v>
      </c>
      <c r="I2757" s="162">
        <v>4123.75</v>
      </c>
      <c r="J2757" s="162">
        <v>6620</v>
      </c>
      <c r="K2757" s="162">
        <v>5210</v>
      </c>
      <c r="L2757" s="162">
        <v>5574.5</v>
      </c>
      <c r="M2757" s="162">
        <v>4756</v>
      </c>
      <c r="N2757" s="162">
        <v>69862.197499999995</v>
      </c>
      <c r="O2757" s="171">
        <v>81.2</v>
      </c>
      <c r="P2757" s="326" t="b">
        <f t="shared" ca="1" si="37"/>
        <v>0</v>
      </c>
      <c r="Q2757" s="234">
        <v>20157.247499999998</v>
      </c>
      <c r="R2757" s="234">
        <v>27544.45</v>
      </c>
      <c r="S2757" s="234">
        <v>22160.5</v>
      </c>
    </row>
    <row r="2758" spans="1:19">
      <c r="A2758" s="169">
        <v>46037</v>
      </c>
      <c r="B2758" s="162">
        <v>9603.640625</v>
      </c>
      <c r="C2758" s="162">
        <v>4889.5</v>
      </c>
      <c r="D2758" s="162">
        <v>5415.74</v>
      </c>
      <c r="E2758" s="162">
        <v>6663.5</v>
      </c>
      <c r="F2758" s="162">
        <v>7381.34375</v>
      </c>
      <c r="G2758" s="162">
        <v>713.16000000000008</v>
      </c>
      <c r="H2758" s="162">
        <v>8582.5</v>
      </c>
      <c r="I2758" s="162">
        <v>4322.25</v>
      </c>
      <c r="J2758" s="162">
        <v>6616</v>
      </c>
      <c r="K2758" s="162">
        <v>5183.5</v>
      </c>
      <c r="L2758" s="162">
        <v>5668.5</v>
      </c>
      <c r="M2758" s="162">
        <v>4771.25</v>
      </c>
      <c r="N2758" s="162">
        <v>69810.884374999994</v>
      </c>
      <c r="O2758" s="171">
        <v>86.8</v>
      </c>
      <c r="P2758" s="326" t="b">
        <f t="shared" ca="1" si="37"/>
        <v>0</v>
      </c>
      <c r="Q2758" s="234">
        <v>19908.880624999998</v>
      </c>
      <c r="R2758" s="234">
        <v>27662.75375</v>
      </c>
      <c r="S2758" s="234">
        <v>22239.25</v>
      </c>
    </row>
    <row r="2759" spans="1:19">
      <c r="A2759" s="169">
        <v>46038</v>
      </c>
      <c r="B2759" s="162">
        <v>9586.3125</v>
      </c>
      <c r="C2759" s="162">
        <v>4926</v>
      </c>
      <c r="D2759" s="162">
        <v>5338.77</v>
      </c>
      <c r="E2759" s="162">
        <v>7012</v>
      </c>
      <c r="F2759" s="162">
        <v>7144.46875</v>
      </c>
      <c r="G2759" s="162">
        <v>491.22</v>
      </c>
      <c r="H2759" s="162">
        <v>8594</v>
      </c>
      <c r="I2759" s="162">
        <v>4607</v>
      </c>
      <c r="J2759" s="162">
        <v>6476</v>
      </c>
      <c r="K2759" s="162">
        <v>5060.5</v>
      </c>
      <c r="L2759" s="162">
        <v>5529.5</v>
      </c>
      <c r="M2759" s="162">
        <v>4728</v>
      </c>
      <c r="N2759" s="162">
        <v>69493.771250000005</v>
      </c>
      <c r="O2759" s="171">
        <v>78.8</v>
      </c>
      <c r="P2759" s="326" t="b">
        <f t="shared" ca="1" si="37"/>
        <v>0</v>
      </c>
      <c r="Q2759" s="234">
        <v>19851.0825</v>
      </c>
      <c r="R2759" s="234">
        <v>27848.688750000001</v>
      </c>
      <c r="S2759" s="234">
        <v>21794</v>
      </c>
    </row>
    <row r="2760" spans="1:19">
      <c r="A2760" s="169">
        <v>46039</v>
      </c>
      <c r="B2760" s="162">
        <v>9505.3125</v>
      </c>
      <c r="C2760" s="162">
        <v>4882</v>
      </c>
      <c r="D2760" s="162">
        <v>5604.88</v>
      </c>
      <c r="E2760" s="162">
        <v>6035</v>
      </c>
      <c r="F2760" s="162">
        <v>7378.4375</v>
      </c>
      <c r="G2760" s="162">
        <v>709.77</v>
      </c>
      <c r="H2760" s="162">
        <v>8704.5</v>
      </c>
      <c r="I2760" s="162">
        <v>4419.75</v>
      </c>
      <c r="J2760" s="162">
        <v>6536</v>
      </c>
      <c r="K2760" s="162">
        <v>5081.5</v>
      </c>
      <c r="L2760" s="162">
        <v>5442.5</v>
      </c>
      <c r="M2760" s="162">
        <v>4629.75</v>
      </c>
      <c r="N2760" s="162">
        <v>68929.399999999994</v>
      </c>
      <c r="O2760" s="171">
        <v>85.1</v>
      </c>
      <c r="P2760" s="326" t="b">
        <f t="shared" ca="1" si="37"/>
        <v>0</v>
      </c>
      <c r="Q2760" s="234">
        <v>19992.192500000001</v>
      </c>
      <c r="R2760" s="234">
        <v>27247.4575</v>
      </c>
      <c r="S2760" s="234">
        <v>21689.75</v>
      </c>
    </row>
    <row r="2761" spans="1:19">
      <c r="A2761" s="169">
        <v>46040</v>
      </c>
      <c r="B2761" s="162">
        <v>9578.84375</v>
      </c>
      <c r="C2761" s="162">
        <v>4747</v>
      </c>
      <c r="D2761" s="162">
        <v>5544.37</v>
      </c>
      <c r="E2761" s="162">
        <v>6331</v>
      </c>
      <c r="F2761" s="162">
        <v>7471</v>
      </c>
      <c r="G2761" s="162">
        <v>689.18000000000006</v>
      </c>
      <c r="H2761" s="162">
        <v>8775</v>
      </c>
      <c r="I2761" s="162">
        <v>4280.25</v>
      </c>
      <c r="J2761" s="162">
        <v>6574</v>
      </c>
      <c r="K2761" s="162">
        <v>5227</v>
      </c>
      <c r="L2761" s="162">
        <v>5392</v>
      </c>
      <c r="M2761" s="162">
        <v>4630</v>
      </c>
      <c r="N2761" s="162">
        <v>69239.643750000003</v>
      </c>
      <c r="O2761" s="171">
        <v>80.400000000000006</v>
      </c>
      <c r="P2761" s="326" t="b">
        <f t="shared" ca="1" si="37"/>
        <v>0</v>
      </c>
      <c r="Q2761" s="234">
        <v>19870.213749999999</v>
      </c>
      <c r="R2761" s="234">
        <v>27546.43</v>
      </c>
      <c r="S2761" s="234">
        <v>21823</v>
      </c>
    </row>
    <row r="2762" spans="1:19">
      <c r="A2762" s="169">
        <v>46041</v>
      </c>
      <c r="B2762" s="162">
        <v>9440.34375</v>
      </c>
      <c r="C2762" s="162">
        <v>4793</v>
      </c>
      <c r="D2762" s="162">
        <v>5472.87</v>
      </c>
      <c r="E2762" s="162">
        <v>6314</v>
      </c>
      <c r="F2762" s="162">
        <v>7349.25</v>
      </c>
      <c r="G2762" s="162">
        <v>686.07999999999993</v>
      </c>
      <c r="H2762" s="162">
        <v>8832</v>
      </c>
      <c r="I2762" s="162">
        <v>4148.75</v>
      </c>
      <c r="J2762" s="162">
        <v>6714</v>
      </c>
      <c r="K2762" s="162">
        <v>5204.5</v>
      </c>
      <c r="L2762" s="162">
        <v>5436</v>
      </c>
      <c r="M2762" s="162">
        <v>4576</v>
      </c>
      <c r="N2762" s="162">
        <v>68966.793750000012</v>
      </c>
      <c r="O2762" s="171">
        <v>88.621428571428567</v>
      </c>
      <c r="P2762" s="326" t="b">
        <f t="shared" ca="1" si="37"/>
        <v>0</v>
      </c>
      <c r="Q2762" s="234">
        <v>19706.213749999999</v>
      </c>
      <c r="R2762" s="234">
        <v>27330.080000000002</v>
      </c>
      <c r="S2762" s="234">
        <v>21930.5</v>
      </c>
    </row>
    <row r="2763" spans="1:19">
      <c r="A2763" s="169">
        <v>46042</v>
      </c>
      <c r="B2763" s="162">
        <v>9572</v>
      </c>
      <c r="C2763" s="162">
        <v>4938.5</v>
      </c>
      <c r="D2763" s="162">
        <v>5637.9500000000007</v>
      </c>
      <c r="E2763" s="162">
        <v>6877.5</v>
      </c>
      <c r="F2763" s="162">
        <v>7457.96875</v>
      </c>
      <c r="G2763" s="162">
        <v>818.18000000000006</v>
      </c>
      <c r="H2763" s="162">
        <v>8675</v>
      </c>
      <c r="I2763" s="162">
        <v>4255</v>
      </c>
      <c r="J2763" s="162">
        <v>6651</v>
      </c>
      <c r="K2763" s="162">
        <v>5247.5</v>
      </c>
      <c r="L2763" s="162">
        <v>5354.5</v>
      </c>
      <c r="M2763" s="162">
        <v>4620.5</v>
      </c>
      <c r="N2763" s="162">
        <v>70105.598750000005</v>
      </c>
      <c r="O2763" s="171">
        <v>92.513428571428577</v>
      </c>
      <c r="P2763" s="326" t="b">
        <f t="shared" ca="1" si="37"/>
        <v>0</v>
      </c>
      <c r="Q2763" s="234">
        <v>20148.45</v>
      </c>
      <c r="R2763" s="234">
        <v>28083.64875</v>
      </c>
      <c r="S2763" s="234">
        <v>21873.5</v>
      </c>
    </row>
    <row r="2764" spans="1:19">
      <c r="A2764" s="169">
        <v>46043</v>
      </c>
      <c r="B2764" s="162">
        <v>9830.21875</v>
      </c>
      <c r="C2764" s="162">
        <v>5520.5</v>
      </c>
      <c r="D2764" s="162">
        <v>5911.93</v>
      </c>
      <c r="E2764" s="162">
        <v>7005</v>
      </c>
      <c r="F2764" s="162">
        <v>7293.5</v>
      </c>
      <c r="G2764" s="162">
        <v>716.75</v>
      </c>
      <c r="H2764" s="162">
        <v>8788</v>
      </c>
      <c r="I2764" s="162">
        <v>4538.75</v>
      </c>
      <c r="J2764" s="162">
        <v>6840</v>
      </c>
      <c r="K2764" s="162">
        <v>5476</v>
      </c>
      <c r="L2764" s="162">
        <v>5559</v>
      </c>
      <c r="M2764" s="162">
        <v>4830</v>
      </c>
      <c r="N2764" s="162">
        <v>72309.648749999993</v>
      </c>
      <c r="O2764" s="171">
        <v>94.3</v>
      </c>
      <c r="P2764" s="326" t="b">
        <f t="shared" ca="1" si="37"/>
        <v>0</v>
      </c>
      <c r="Q2764" s="234">
        <v>21262.64875</v>
      </c>
      <c r="R2764" s="234">
        <v>28342</v>
      </c>
      <c r="S2764" s="234">
        <v>22705</v>
      </c>
    </row>
    <row r="2765" spans="1:19">
      <c r="A2765" s="169">
        <v>46044</v>
      </c>
      <c r="B2765" s="162">
        <v>10149.84375</v>
      </c>
      <c r="C2765" s="162">
        <v>5920</v>
      </c>
      <c r="D2765" s="162">
        <v>5765.7</v>
      </c>
      <c r="E2765" s="162">
        <v>6202.5</v>
      </c>
      <c r="F2765" s="162">
        <v>7207.40625</v>
      </c>
      <c r="G2765" s="162">
        <v>882.93000000000006</v>
      </c>
      <c r="H2765" s="162">
        <v>9272.5</v>
      </c>
      <c r="I2765" s="162">
        <v>4480</v>
      </c>
      <c r="J2765" s="162">
        <v>7187</v>
      </c>
      <c r="K2765" s="162">
        <v>5911</v>
      </c>
      <c r="L2765" s="162">
        <v>5661</v>
      </c>
      <c r="M2765" s="162">
        <v>5201.5</v>
      </c>
      <c r="N2765" s="162">
        <v>73841.38</v>
      </c>
      <c r="O2765" s="171">
        <v>92.9</v>
      </c>
      <c r="P2765" s="326" t="b">
        <f t="shared" ca="1" si="37"/>
        <v>0</v>
      </c>
      <c r="Q2765" s="234">
        <v>21835.543750000001</v>
      </c>
      <c r="R2765" s="234">
        <v>28045.33625</v>
      </c>
      <c r="S2765" s="234">
        <v>23960.5</v>
      </c>
    </row>
    <row r="2766" spans="1:19">
      <c r="A2766" s="169">
        <v>46045</v>
      </c>
      <c r="B2766" s="162">
        <v>10392.75</v>
      </c>
      <c r="C2766" s="162">
        <v>6258.5</v>
      </c>
      <c r="D2766" s="162">
        <v>5728.18</v>
      </c>
      <c r="E2766" s="162">
        <v>6557.25</v>
      </c>
      <c r="F2766" s="162">
        <v>7167.28125</v>
      </c>
      <c r="G2766" s="162">
        <v>846.96</v>
      </c>
      <c r="H2766" s="162">
        <v>9421.5</v>
      </c>
      <c r="I2766" s="162">
        <v>4472</v>
      </c>
      <c r="J2766" s="162">
        <v>7373</v>
      </c>
      <c r="K2766" s="162">
        <v>5926.5</v>
      </c>
      <c r="L2766" s="162">
        <v>6163.5</v>
      </c>
      <c r="M2766" s="162">
        <v>5482.5</v>
      </c>
      <c r="N2766" s="162">
        <v>75789.921249999999</v>
      </c>
      <c r="O2766" s="171">
        <v>82.3</v>
      </c>
      <c r="P2766" s="326" t="b">
        <f t="shared" ca="1" si="37"/>
        <v>0</v>
      </c>
      <c r="Q2766" s="234">
        <v>22379.43</v>
      </c>
      <c r="R2766" s="234">
        <v>28464.991249999999</v>
      </c>
      <c r="S2766" s="234">
        <v>24945.5</v>
      </c>
    </row>
    <row r="2767" spans="1:19">
      <c r="A2767" s="169">
        <v>46046</v>
      </c>
      <c r="B2767" s="162">
        <v>10173.71875</v>
      </c>
      <c r="C2767" s="162">
        <v>6164</v>
      </c>
      <c r="D2767" s="162">
        <v>5912.49</v>
      </c>
      <c r="E2767" s="162">
        <v>5926.75</v>
      </c>
      <c r="F2767" s="162">
        <v>7421.875</v>
      </c>
      <c r="G2767" s="162">
        <v>343.1</v>
      </c>
      <c r="H2767" s="162">
        <v>9349</v>
      </c>
      <c r="I2767" s="162">
        <v>4826.75</v>
      </c>
      <c r="J2767" s="162">
        <v>7207</v>
      </c>
      <c r="K2767" s="162">
        <v>5808</v>
      </c>
      <c r="L2767" s="162">
        <v>5940.5</v>
      </c>
      <c r="M2767" s="162">
        <v>5171</v>
      </c>
      <c r="N2767" s="162">
        <v>74244.183749999997</v>
      </c>
      <c r="O2767" s="171">
        <v>96.1</v>
      </c>
      <c r="P2767" s="326" t="b">
        <f t="shared" ca="1" si="37"/>
        <v>0</v>
      </c>
      <c r="Q2767" s="234">
        <v>22250.208749999998</v>
      </c>
      <c r="R2767" s="234">
        <v>27867.474999999999</v>
      </c>
      <c r="S2767" s="234">
        <v>24126.5</v>
      </c>
    </row>
    <row r="2768" spans="1:19">
      <c r="A2768" s="169">
        <v>46047</v>
      </c>
      <c r="B2768" s="162">
        <v>9858</v>
      </c>
      <c r="C2768" s="162">
        <v>5527.5</v>
      </c>
      <c r="D2768" s="162">
        <v>6027.9000000000005</v>
      </c>
      <c r="E2768" s="162">
        <v>5676.75</v>
      </c>
      <c r="F2768" s="162">
        <v>7462.90625</v>
      </c>
      <c r="G2768" s="162">
        <v>344.31</v>
      </c>
      <c r="H2768" s="162">
        <v>9103.5</v>
      </c>
      <c r="I2768" s="162">
        <v>4573.5</v>
      </c>
      <c r="J2768" s="162">
        <v>7064</v>
      </c>
      <c r="K2768" s="162">
        <v>5555.5</v>
      </c>
      <c r="L2768" s="162">
        <v>5851</v>
      </c>
      <c r="M2768" s="162">
        <v>4900.5</v>
      </c>
      <c r="N2768" s="162">
        <v>71945.366249999992</v>
      </c>
      <c r="O2768" s="171">
        <v>92.5</v>
      </c>
      <c r="P2768" s="326" t="b">
        <f t="shared" ca="1" si="37"/>
        <v>0</v>
      </c>
      <c r="Q2768" s="234">
        <v>21413.4</v>
      </c>
      <c r="R2768" s="234">
        <v>27160.966249999998</v>
      </c>
      <c r="S2768" s="234">
        <v>23371</v>
      </c>
    </row>
    <row r="2769" spans="1:19">
      <c r="A2769" s="169">
        <v>46048</v>
      </c>
      <c r="B2769" s="162">
        <v>9716.0625</v>
      </c>
      <c r="C2769" s="162">
        <v>5477.5</v>
      </c>
      <c r="D2769" s="162">
        <v>5367.5199999999995</v>
      </c>
      <c r="E2769" s="162">
        <v>6060.25</v>
      </c>
      <c r="F2769" s="162">
        <v>7311.4375</v>
      </c>
      <c r="G2769" s="162">
        <v>524.73</v>
      </c>
      <c r="H2769" s="162">
        <v>8884.5</v>
      </c>
      <c r="I2769" s="162">
        <v>4534.75</v>
      </c>
      <c r="J2769" s="162">
        <v>6983</v>
      </c>
      <c r="K2769" s="162">
        <v>5380</v>
      </c>
      <c r="L2769" s="162">
        <v>5786</v>
      </c>
      <c r="M2769" s="162">
        <v>4713.5</v>
      </c>
      <c r="N2769" s="162">
        <v>70739.25</v>
      </c>
      <c r="O2769" s="171">
        <v>98.056285714285721</v>
      </c>
      <c r="P2769" s="326" t="b">
        <f t="shared" ca="1" si="37"/>
        <v>0</v>
      </c>
      <c r="Q2769" s="234">
        <v>20561.0825</v>
      </c>
      <c r="R2769" s="234">
        <v>27315.6675</v>
      </c>
      <c r="S2769" s="234">
        <v>22862.5</v>
      </c>
    </row>
    <row r="2770" spans="1:19">
      <c r="A2770" s="169">
        <v>46049</v>
      </c>
      <c r="B2770" s="162">
        <v>9653.5</v>
      </c>
      <c r="C2770" s="162">
        <v>5224.5</v>
      </c>
      <c r="D2770" s="162">
        <v>5784.89</v>
      </c>
      <c r="E2770" s="162">
        <v>6513.75</v>
      </c>
      <c r="F2770" s="162">
        <v>7414.53125</v>
      </c>
      <c r="G2770" s="162">
        <v>643.97</v>
      </c>
      <c r="H2770" s="162">
        <v>8668.5</v>
      </c>
      <c r="I2770" s="162">
        <v>4211</v>
      </c>
      <c r="J2770" s="162">
        <v>6804</v>
      </c>
      <c r="K2770" s="162">
        <v>5132</v>
      </c>
      <c r="L2770" s="162">
        <v>5770.5</v>
      </c>
      <c r="M2770" s="162">
        <v>4641.5</v>
      </c>
      <c r="N2770" s="162">
        <v>70462.641250000001</v>
      </c>
      <c r="O2770" s="171">
        <v>98.2</v>
      </c>
      <c r="P2770" s="326" t="b">
        <f t="shared" ca="1" si="37"/>
        <v>0</v>
      </c>
      <c r="Q2770" s="234">
        <v>20662.89</v>
      </c>
      <c r="R2770" s="234">
        <v>27451.751250000001</v>
      </c>
      <c r="S2770" s="234">
        <v>22348</v>
      </c>
    </row>
    <row r="2771" spans="1:19">
      <c r="A2771" s="169">
        <v>46050</v>
      </c>
      <c r="B2771" s="162">
        <v>9707.21875</v>
      </c>
      <c r="C2771" s="162">
        <v>5204.5</v>
      </c>
      <c r="D2771" s="162">
        <v>5809.89</v>
      </c>
      <c r="E2771" s="162">
        <v>6630</v>
      </c>
      <c r="F2771" s="162">
        <v>7306.34375</v>
      </c>
      <c r="G2771" s="162">
        <v>638.66</v>
      </c>
      <c r="H2771" s="162">
        <v>8801</v>
      </c>
      <c r="I2771" s="162">
        <v>4278.5</v>
      </c>
      <c r="J2771" s="162">
        <v>6802</v>
      </c>
      <c r="K2771" s="162">
        <v>5224</v>
      </c>
      <c r="L2771" s="162">
        <v>5620.5</v>
      </c>
      <c r="M2771" s="162">
        <v>4604</v>
      </c>
      <c r="N2771" s="162">
        <v>70626.612500000003</v>
      </c>
      <c r="O2771" s="171">
        <v>98.9</v>
      </c>
      <c r="P2771" s="326" t="b">
        <f t="shared" ca="1" si="37"/>
        <v>0</v>
      </c>
      <c r="Q2771" s="234">
        <v>20721.608749999999</v>
      </c>
      <c r="R2771" s="234">
        <v>27654.50375</v>
      </c>
      <c r="S2771" s="234">
        <v>22250.5</v>
      </c>
    </row>
    <row r="2772" spans="1:19">
      <c r="A2772" s="169">
        <v>46051</v>
      </c>
      <c r="B2772" s="162">
        <v>9738.65625</v>
      </c>
      <c r="C2772" s="162">
        <v>5247.5</v>
      </c>
      <c r="D2772" s="162">
        <v>5851.98</v>
      </c>
      <c r="E2772" s="162">
        <v>6718</v>
      </c>
      <c r="F2772" s="162">
        <v>7246.84375</v>
      </c>
      <c r="G2772" s="162">
        <v>762.76</v>
      </c>
      <c r="H2772" s="162">
        <v>8797.5</v>
      </c>
      <c r="I2772" s="162">
        <v>4647.25</v>
      </c>
      <c r="J2772" s="162">
        <v>6828</v>
      </c>
      <c r="K2772" s="162">
        <v>5263</v>
      </c>
      <c r="L2772" s="162">
        <v>5553.5</v>
      </c>
      <c r="M2772" s="162">
        <v>4738.5</v>
      </c>
      <c r="N2772" s="162">
        <v>71393.490000000005</v>
      </c>
      <c r="O2772" s="171">
        <v>98.3</v>
      </c>
      <c r="P2772" s="326" t="b">
        <f t="shared" ca="1" si="37"/>
        <v>0</v>
      </c>
      <c r="Q2772" s="234">
        <v>20838.13625</v>
      </c>
      <c r="R2772" s="234">
        <v>28172.353750000002</v>
      </c>
      <c r="S2772" s="234">
        <v>22383</v>
      </c>
    </row>
    <row r="2773" spans="1:19">
      <c r="A2773" s="169">
        <v>46052</v>
      </c>
      <c r="B2773" s="162">
        <v>9674.5</v>
      </c>
      <c r="C2773" s="162">
        <v>5173</v>
      </c>
      <c r="D2773" s="162">
        <v>5973.46</v>
      </c>
      <c r="E2773" s="162">
        <v>6510.75</v>
      </c>
      <c r="F2773" s="162">
        <v>7277.4375</v>
      </c>
      <c r="G2773" s="162">
        <v>751.99</v>
      </c>
      <c r="H2773" s="162">
        <v>9095.5</v>
      </c>
      <c r="I2773" s="162">
        <v>4296.75</v>
      </c>
      <c r="J2773" s="162">
        <v>7016</v>
      </c>
      <c r="K2773" s="162">
        <v>5363</v>
      </c>
      <c r="L2773" s="162">
        <v>5714</v>
      </c>
      <c r="M2773" s="162">
        <v>4856</v>
      </c>
      <c r="N2773" s="162">
        <v>71702.387499999997</v>
      </c>
      <c r="O2773" s="171">
        <v>94.6</v>
      </c>
      <c r="P2773" s="326" t="b">
        <f t="shared" ca="1" si="37"/>
        <v>0</v>
      </c>
      <c r="Q2773" s="234">
        <v>20820.96</v>
      </c>
      <c r="R2773" s="234">
        <v>27932.427499999998</v>
      </c>
      <c r="S2773" s="234">
        <v>22949</v>
      </c>
    </row>
    <row r="2774" spans="1:19">
      <c r="A2774" s="169">
        <v>46053</v>
      </c>
      <c r="B2774" s="162">
        <v>9852.53125</v>
      </c>
      <c r="C2774" s="162">
        <v>5249</v>
      </c>
      <c r="D2774" s="162">
        <v>6131.4900000000007</v>
      </c>
      <c r="E2774" s="162">
        <v>6765.75</v>
      </c>
      <c r="F2774" s="162">
        <v>7487.5</v>
      </c>
      <c r="G2774" s="162">
        <v>629.88</v>
      </c>
      <c r="H2774" s="162">
        <v>9082.5</v>
      </c>
      <c r="I2774" s="162">
        <v>4416.75</v>
      </c>
      <c r="J2774" s="162">
        <v>6840</v>
      </c>
      <c r="K2774" s="162">
        <v>5325</v>
      </c>
      <c r="L2774" s="162">
        <v>5778</v>
      </c>
      <c r="M2774" s="162">
        <v>4781.5</v>
      </c>
      <c r="N2774" s="162">
        <v>72339.901249999995</v>
      </c>
      <c r="O2774" s="171">
        <v>95.827714285714279</v>
      </c>
      <c r="P2774" s="326" t="b">
        <f t="shared" ca="1" si="37"/>
        <v>0</v>
      </c>
      <c r="Q2774" s="234">
        <v>21233.021250000002</v>
      </c>
      <c r="R2774" s="234">
        <v>28382.379999999997</v>
      </c>
      <c r="S2774" s="234">
        <v>22724.5</v>
      </c>
    </row>
    <row r="2775" spans="1:19">
      <c r="A2775" s="169">
        <v>46054</v>
      </c>
      <c r="B2775" s="162">
        <v>9961.09375</v>
      </c>
      <c r="C2775" s="162">
        <v>5687.5</v>
      </c>
      <c r="D2775" s="162">
        <v>5848.4000000000005</v>
      </c>
      <c r="E2775" s="162">
        <v>5702.75</v>
      </c>
      <c r="F2775" s="162">
        <v>7285.125</v>
      </c>
      <c r="G2775" s="162">
        <v>668.8</v>
      </c>
      <c r="H2775" s="162">
        <v>9213.5</v>
      </c>
      <c r="I2775" s="162">
        <v>4298.25</v>
      </c>
      <c r="J2775" s="162">
        <v>6968</v>
      </c>
      <c r="K2775" s="162">
        <v>5513</v>
      </c>
      <c r="L2775" s="162">
        <v>5648.5</v>
      </c>
      <c r="M2775" s="162">
        <v>4863</v>
      </c>
      <c r="N2775" s="162">
        <v>71657.918750000012</v>
      </c>
      <c r="O2775" s="171">
        <v>98</v>
      </c>
      <c r="P2775" s="326" t="b">
        <f t="shared" ca="1" si="37"/>
        <v>0</v>
      </c>
      <c r="Q2775" s="234">
        <v>21496.993750000001</v>
      </c>
      <c r="R2775" s="234">
        <v>27168.424999999999</v>
      </c>
      <c r="S2775" s="234">
        <v>22992.5</v>
      </c>
    </row>
    <row r="2776" spans="1:19">
      <c r="A2776" s="169">
        <v>46055</v>
      </c>
      <c r="B2776" s="162">
        <v>9998.875</v>
      </c>
      <c r="C2776" s="162">
        <v>5674</v>
      </c>
      <c r="D2776" s="162">
        <v>5840.2</v>
      </c>
      <c r="E2776" s="162">
        <v>5763.25</v>
      </c>
      <c r="F2776" s="162">
        <v>7185.0625</v>
      </c>
      <c r="G2776" s="162">
        <v>642.43000000000006</v>
      </c>
      <c r="H2776" s="162">
        <v>9271</v>
      </c>
      <c r="I2776" s="162">
        <v>4366.25</v>
      </c>
      <c r="J2776" s="162">
        <v>7127</v>
      </c>
      <c r="K2776" s="162">
        <v>5477.5</v>
      </c>
      <c r="L2776" s="162">
        <v>5578.5</v>
      </c>
      <c r="M2776" s="162">
        <v>4903</v>
      </c>
      <c r="N2776" s="162">
        <v>71827.067500000005</v>
      </c>
      <c r="O2776" s="171">
        <v>99.2</v>
      </c>
      <c r="P2776" s="326" t="b">
        <f t="shared" ca="1" si="37"/>
        <v>0</v>
      </c>
      <c r="Q2776" s="234">
        <v>21513.075000000001</v>
      </c>
      <c r="R2776" s="234">
        <v>27227.9925</v>
      </c>
      <c r="S2776" s="234">
        <v>23086</v>
      </c>
    </row>
    <row r="2777" spans="1:19">
      <c r="A2777" s="169">
        <v>46056</v>
      </c>
      <c r="B2777" s="162">
        <v>9906</v>
      </c>
      <c r="C2777" s="162">
        <v>5612</v>
      </c>
      <c r="D2777" s="162">
        <v>5706.19</v>
      </c>
      <c r="E2777" s="162">
        <v>5964.5</v>
      </c>
      <c r="F2777" s="162">
        <v>7203</v>
      </c>
      <c r="G2777" s="162">
        <v>632.69000000000005</v>
      </c>
      <c r="H2777" s="162">
        <v>9127.5</v>
      </c>
      <c r="I2777" s="162">
        <v>4326</v>
      </c>
      <c r="J2777" s="162">
        <v>7037</v>
      </c>
      <c r="K2777" s="162">
        <v>5391.5</v>
      </c>
      <c r="L2777" s="162">
        <v>5635</v>
      </c>
      <c r="M2777" s="162">
        <v>4910</v>
      </c>
      <c r="N2777" s="162">
        <v>71451.38</v>
      </c>
      <c r="O2777" s="171">
        <v>98.9</v>
      </c>
      <c r="P2777" s="326" t="b">
        <f t="shared" ca="1" si="37"/>
        <v>0</v>
      </c>
      <c r="Q2777" s="234">
        <v>21224.19</v>
      </c>
      <c r="R2777" s="234">
        <v>27253.690000000002</v>
      </c>
      <c r="S2777" s="234">
        <v>22973.5</v>
      </c>
    </row>
    <row r="2778" spans="1:19">
      <c r="A2778" s="169">
        <v>46057</v>
      </c>
      <c r="B2778" s="162">
        <v>9788.09375</v>
      </c>
      <c r="C2778" s="162">
        <v>5494.5</v>
      </c>
      <c r="D2778" s="162">
        <v>5757.3499999999995</v>
      </c>
      <c r="E2778" s="162">
        <v>5949</v>
      </c>
      <c r="F2778" s="162">
        <v>7258.75</v>
      </c>
      <c r="G2778" s="162">
        <v>663.35</v>
      </c>
      <c r="H2778" s="162">
        <v>8834</v>
      </c>
      <c r="I2778" s="162">
        <v>4269.5</v>
      </c>
      <c r="J2778" s="162">
        <v>6854</v>
      </c>
      <c r="K2778" s="162">
        <v>5328.5</v>
      </c>
      <c r="L2778" s="162">
        <v>5744.5</v>
      </c>
      <c r="M2778" s="162">
        <v>4765</v>
      </c>
      <c r="N2778" s="162">
        <v>70706.543749999997</v>
      </c>
      <c r="O2778" s="171">
        <v>99.1</v>
      </c>
      <c r="P2778" s="326" t="b">
        <f t="shared" ca="1" si="37"/>
        <v>0</v>
      </c>
      <c r="Q2778" s="234">
        <v>21039.943749999999</v>
      </c>
      <c r="R2778" s="234">
        <v>26974.6</v>
      </c>
      <c r="S2778" s="234">
        <v>22692</v>
      </c>
    </row>
    <row r="2779" spans="1:19">
      <c r="A2779" s="169">
        <v>46058</v>
      </c>
      <c r="B2779" s="162">
        <v>9616.625</v>
      </c>
      <c r="C2779" s="162">
        <v>5179</v>
      </c>
      <c r="D2779" s="162">
        <v>5888.14</v>
      </c>
      <c r="E2779" s="162">
        <v>6376.25</v>
      </c>
      <c r="F2779" s="162">
        <v>7162.6875</v>
      </c>
      <c r="G2779" s="162">
        <v>734.26</v>
      </c>
      <c r="H2779" s="162">
        <v>8679</v>
      </c>
      <c r="I2779" s="162">
        <v>4406.25</v>
      </c>
      <c r="J2779" s="162">
        <v>6913.732421875</v>
      </c>
      <c r="K2779" s="162">
        <v>5264</v>
      </c>
      <c r="L2779" s="162">
        <v>5820</v>
      </c>
      <c r="M2779" s="162">
        <v>4611.5</v>
      </c>
      <c r="N2779" s="162">
        <v>70651.444921874994</v>
      </c>
      <c r="O2779" s="171">
        <v>98.7</v>
      </c>
      <c r="P2779" s="326" t="b">
        <f t="shared" ca="1" si="37"/>
        <v>0</v>
      </c>
      <c r="Q2779" s="234">
        <v>20683.764999999999</v>
      </c>
      <c r="R2779" s="234">
        <v>27358.447500000002</v>
      </c>
      <c r="S2779" s="234">
        <v>22609.232421875</v>
      </c>
    </row>
    <row r="2780" spans="1:19">
      <c r="A2780" s="169">
        <v>46059</v>
      </c>
      <c r="B2780" s="162">
        <v>9523.71875</v>
      </c>
      <c r="C2780" s="162">
        <v>4868.5</v>
      </c>
      <c r="D2780" s="162">
        <v>5699.2800000000007</v>
      </c>
      <c r="E2780" s="162">
        <v>5722.25</v>
      </c>
      <c r="F2780" s="162">
        <v>7209.1875</v>
      </c>
      <c r="G2780" s="162">
        <v>758.05</v>
      </c>
      <c r="H2780" s="162">
        <v>8466.5</v>
      </c>
      <c r="I2780" s="162">
        <v>4138.25</v>
      </c>
      <c r="J2780" s="162">
        <v>6914.9538574218695</v>
      </c>
      <c r="K2780" s="162">
        <v>5293.5</v>
      </c>
      <c r="L2780" s="162">
        <v>5723.5</v>
      </c>
      <c r="M2780" s="162">
        <v>4577.5</v>
      </c>
      <c r="N2780" s="162">
        <v>68895.190107421862</v>
      </c>
      <c r="O2780" s="171">
        <v>97.9</v>
      </c>
      <c r="P2780" s="326" t="b">
        <f t="shared" ca="1" si="37"/>
        <v>0</v>
      </c>
      <c r="Q2780" s="234">
        <v>20091.498749999999</v>
      </c>
      <c r="R2780" s="234">
        <v>26294.237499999999</v>
      </c>
      <c r="S2780" s="234">
        <v>22509.453857421868</v>
      </c>
    </row>
    <row r="2781" spans="1:19">
      <c r="A2781" s="169">
        <v>46060</v>
      </c>
      <c r="B2781" s="162">
        <v>9660.03125</v>
      </c>
      <c r="C2781" s="162">
        <v>4996</v>
      </c>
      <c r="D2781" s="162">
        <v>5846.35</v>
      </c>
      <c r="E2781" s="162">
        <v>5917</v>
      </c>
      <c r="F2781" s="162">
        <v>7425.625</v>
      </c>
      <c r="G2781" s="162">
        <v>612.79999999999995</v>
      </c>
      <c r="H2781" s="162">
        <v>8567.5</v>
      </c>
      <c r="I2781" s="162">
        <v>4121.75</v>
      </c>
      <c r="J2781" s="162">
        <v>6866.271484375</v>
      </c>
      <c r="K2781" s="162">
        <v>5244</v>
      </c>
      <c r="L2781" s="162">
        <v>5798.5</v>
      </c>
      <c r="M2781" s="162">
        <v>4526.5</v>
      </c>
      <c r="N2781" s="162">
        <v>69582.327734374994</v>
      </c>
      <c r="O2781" s="171">
        <v>99.029714285714292</v>
      </c>
      <c r="P2781" s="326" t="b">
        <f t="shared" ca="1" si="37"/>
        <v>0</v>
      </c>
      <c r="Q2781" s="234">
        <v>20502.381249999999</v>
      </c>
      <c r="R2781" s="234">
        <v>26644.674999999999</v>
      </c>
      <c r="S2781" s="234">
        <v>22435.271484375</v>
      </c>
    </row>
    <row r="2782" spans="1:19">
      <c r="A2782" s="169">
        <v>46061</v>
      </c>
      <c r="B2782" s="162">
        <v>9806.71875</v>
      </c>
      <c r="C2782" s="162">
        <v>5394</v>
      </c>
      <c r="D2782" s="162">
        <v>6078.26</v>
      </c>
      <c r="E2782" s="162">
        <v>5582.5</v>
      </c>
      <c r="F2782" s="162">
        <v>7500.625</v>
      </c>
      <c r="G2782" s="162">
        <v>659.97</v>
      </c>
      <c r="H2782" s="162">
        <v>8690</v>
      </c>
      <c r="I2782" s="162">
        <v>4164.75</v>
      </c>
      <c r="J2782" s="162">
        <v>7047.9658203125</v>
      </c>
      <c r="K2782" s="162">
        <v>5518</v>
      </c>
      <c r="L2782" s="162">
        <v>5634.5</v>
      </c>
      <c r="M2782" s="162">
        <v>4998</v>
      </c>
      <c r="N2782" s="162">
        <v>71075.28957031251</v>
      </c>
      <c r="O2782" s="171">
        <v>99</v>
      </c>
      <c r="P2782" s="326" t="b">
        <f t="shared" ca="1" si="37"/>
        <v>0</v>
      </c>
      <c r="Q2782" s="234">
        <v>21278.978750000002</v>
      </c>
      <c r="R2782" s="234">
        <v>26597.845000000001</v>
      </c>
      <c r="S2782" s="234">
        <v>23198.4658203125</v>
      </c>
    </row>
    <row r="2783" spans="1:19">
      <c r="A2783" s="169">
        <v>46062</v>
      </c>
      <c r="B2783" s="162">
        <v>10054.625</v>
      </c>
      <c r="C2783" s="162">
        <v>5439</v>
      </c>
      <c r="D2783" s="162">
        <v>5900.08</v>
      </c>
      <c r="E2783" s="162">
        <v>5624</v>
      </c>
      <c r="F2783" s="162">
        <v>7220.75</v>
      </c>
      <c r="G2783" s="162">
        <v>789.7</v>
      </c>
      <c r="H2783" s="162">
        <v>9074</v>
      </c>
      <c r="I2783" s="162">
        <v>4208.5</v>
      </c>
      <c r="J2783" s="162">
        <v>6995.37109375</v>
      </c>
      <c r="K2783" s="162">
        <v>5715</v>
      </c>
      <c r="L2783" s="162">
        <v>5706.5</v>
      </c>
      <c r="M2783" s="162">
        <v>4951.5</v>
      </c>
      <c r="N2783" s="162">
        <v>71679.026093749999</v>
      </c>
      <c r="O2783" s="171">
        <v>99.3</v>
      </c>
      <c r="P2783" s="326" t="b">
        <f t="shared" ca="1" si="37"/>
        <v>0</v>
      </c>
      <c r="Q2783" s="234">
        <v>21393.705000000002</v>
      </c>
      <c r="R2783" s="234">
        <v>26916.95</v>
      </c>
      <c r="S2783" s="234">
        <v>23368.37109375</v>
      </c>
    </row>
    <row r="2784" spans="1:19">
      <c r="A2784" s="169">
        <v>46063</v>
      </c>
      <c r="B2784" s="162">
        <v>9982.125</v>
      </c>
      <c r="C2784" s="162">
        <v>5455.5</v>
      </c>
      <c r="D2784" s="162">
        <v>5867.2099999999991</v>
      </c>
      <c r="E2784" s="162">
        <v>6344.5</v>
      </c>
      <c r="F2784" s="162">
        <v>7244.125</v>
      </c>
      <c r="G2784" s="162">
        <v>758.46</v>
      </c>
      <c r="H2784" s="162">
        <v>9027.5</v>
      </c>
      <c r="I2784" s="162">
        <v>4485.75</v>
      </c>
      <c r="J2784" s="162">
        <v>7051.1484375</v>
      </c>
      <c r="K2784" s="162">
        <v>5524</v>
      </c>
      <c r="L2784" s="162">
        <v>5800.5</v>
      </c>
      <c r="M2784" s="162">
        <v>4934</v>
      </c>
      <c r="N2784" s="162">
        <v>72474.818437499998</v>
      </c>
      <c r="O2784" s="171">
        <v>99.4</v>
      </c>
      <c r="P2784" s="326" t="b">
        <f t="shared" ca="1" si="37"/>
        <v>0</v>
      </c>
      <c r="Q2784" s="234">
        <v>21304.834999999999</v>
      </c>
      <c r="R2784" s="234">
        <v>27860.334999999999</v>
      </c>
      <c r="S2784" s="234">
        <v>23309.6484375</v>
      </c>
    </row>
    <row r="2785" spans="1:19">
      <c r="A2785" s="169">
        <v>46064</v>
      </c>
      <c r="B2785" s="162">
        <v>9853.375</v>
      </c>
      <c r="C2785" s="162">
        <v>5221</v>
      </c>
      <c r="D2785" s="162">
        <v>5980.91</v>
      </c>
      <c r="E2785" s="162">
        <v>5901</v>
      </c>
      <c r="F2785" s="162">
        <v>7306.5</v>
      </c>
      <c r="G2785" s="162">
        <v>748.29</v>
      </c>
      <c r="H2785" s="162">
        <v>8734.5</v>
      </c>
      <c r="I2785" s="162">
        <v>4396.75</v>
      </c>
      <c r="J2785" s="162">
        <v>6935.71875</v>
      </c>
      <c r="K2785" s="162">
        <v>5329.5</v>
      </c>
      <c r="L2785" s="162">
        <v>5761.5</v>
      </c>
      <c r="M2785" s="162">
        <v>4637.5</v>
      </c>
      <c r="N2785" s="162">
        <v>70806.543749999997</v>
      </c>
      <c r="O2785" s="171">
        <v>99.4</v>
      </c>
      <c r="P2785" s="326" t="b">
        <f t="shared" ca="1" si="37"/>
        <v>0</v>
      </c>
      <c r="Q2785" s="234">
        <v>21055.285</v>
      </c>
      <c r="R2785" s="234">
        <v>27087.040000000001</v>
      </c>
      <c r="S2785" s="234">
        <v>22664.21875</v>
      </c>
    </row>
    <row r="2786" spans="1:19">
      <c r="A2786" s="169">
        <v>46065</v>
      </c>
      <c r="B2786" s="162">
        <v>9734.1875</v>
      </c>
      <c r="C2786" s="162">
        <v>5260</v>
      </c>
      <c r="D2786" s="162">
        <v>5975.04</v>
      </c>
      <c r="E2786" s="162">
        <v>6102.5</v>
      </c>
      <c r="F2786" s="162">
        <v>7159.5</v>
      </c>
      <c r="G2786" s="162">
        <v>606.97</v>
      </c>
      <c r="H2786" s="162">
        <v>8747.5</v>
      </c>
      <c r="I2786" s="162">
        <v>4210.25</v>
      </c>
      <c r="J2786" s="162">
        <v>6922.23828125</v>
      </c>
      <c r="K2786" s="162">
        <v>5326.5</v>
      </c>
      <c r="L2786" s="162">
        <v>5724</v>
      </c>
      <c r="M2786" s="162">
        <v>4658</v>
      </c>
      <c r="N2786" s="162">
        <v>70426.685781250009</v>
      </c>
      <c r="O2786" s="171">
        <v>99.2</v>
      </c>
      <c r="P2786" s="326" t="b">
        <f t="shared" ca="1" si="37"/>
        <v>0</v>
      </c>
      <c r="Q2786" s="234">
        <v>20969.227500000001</v>
      </c>
      <c r="R2786" s="234">
        <v>26826.720000000001</v>
      </c>
      <c r="S2786" s="234">
        <v>22630.73828125</v>
      </c>
    </row>
    <row r="2787" spans="1:19">
      <c r="A2787" s="169">
        <v>46066</v>
      </c>
      <c r="B2787" s="162">
        <v>9684.9375</v>
      </c>
      <c r="C2787" s="162">
        <v>5280.5</v>
      </c>
      <c r="D2787" s="162">
        <v>5725.74</v>
      </c>
      <c r="E2787" s="162">
        <v>5839.75</v>
      </c>
      <c r="F2787" s="162">
        <v>7228</v>
      </c>
      <c r="G2787" s="162">
        <v>641.4</v>
      </c>
      <c r="H2787" s="162">
        <v>8718</v>
      </c>
      <c r="I2787" s="162">
        <v>4290.25</v>
      </c>
      <c r="J2787" s="162">
        <v>6958.65625</v>
      </c>
      <c r="K2787" s="162">
        <v>5218</v>
      </c>
      <c r="L2787" s="162">
        <v>5679</v>
      </c>
      <c r="M2787" s="162">
        <v>4597</v>
      </c>
      <c r="N2787" s="162">
        <v>69861.233749999999</v>
      </c>
      <c r="O2787" s="171">
        <v>99.1</v>
      </c>
      <c r="P2787" s="326" t="b">
        <f t="shared" ca="1" si="37"/>
        <v>0</v>
      </c>
      <c r="Q2787" s="234">
        <v>20691.177499999998</v>
      </c>
      <c r="R2787" s="234">
        <v>26717.4</v>
      </c>
      <c r="S2787" s="234">
        <v>22452.65625</v>
      </c>
    </row>
    <row r="2788" spans="1:19">
      <c r="A2788" s="169">
        <v>46067</v>
      </c>
      <c r="B2788" s="162">
        <v>9863.125</v>
      </c>
      <c r="C2788" s="162">
        <v>5065</v>
      </c>
      <c r="D2788" s="162">
        <v>6092.3399999999992</v>
      </c>
      <c r="E2788" s="162">
        <v>6404.75</v>
      </c>
      <c r="F2788" s="162">
        <v>7546.1875</v>
      </c>
      <c r="G2788" s="162">
        <v>673.57999999999993</v>
      </c>
      <c r="H2788" s="162">
        <v>8680</v>
      </c>
      <c r="I2788" s="162">
        <v>4556.25</v>
      </c>
      <c r="J2788" s="162">
        <v>6913.2265625</v>
      </c>
      <c r="K2788" s="162">
        <v>5172.5</v>
      </c>
      <c r="L2788" s="162">
        <v>5792</v>
      </c>
      <c r="M2788" s="162">
        <v>4538.5</v>
      </c>
      <c r="N2788" s="162">
        <v>71297.459062499998</v>
      </c>
      <c r="O2788" s="171">
        <v>98.6</v>
      </c>
      <c r="P2788" s="326" t="b">
        <f t="shared" ca="1" si="37"/>
        <v>0</v>
      </c>
      <c r="Q2788" s="234">
        <v>21020.465</v>
      </c>
      <c r="R2788" s="234">
        <v>27860.767500000002</v>
      </c>
      <c r="S2788" s="234">
        <v>22416.2265625</v>
      </c>
    </row>
    <row r="2789" spans="1:19">
      <c r="A2789" s="169">
        <v>46068</v>
      </c>
      <c r="B2789" s="162">
        <v>9531.4375</v>
      </c>
      <c r="C2789" s="162">
        <v>5015.5</v>
      </c>
      <c r="D2789" s="162">
        <v>5710.86</v>
      </c>
      <c r="E2789" s="162">
        <v>5736</v>
      </c>
      <c r="F2789" s="162">
        <v>7450.6875</v>
      </c>
      <c r="G2789" s="162">
        <v>666.81999999999994</v>
      </c>
      <c r="H2789" s="162">
        <v>8607</v>
      </c>
      <c r="I2789" s="162">
        <v>4213.75</v>
      </c>
      <c r="J2789" s="162">
        <v>6848.4140625</v>
      </c>
      <c r="K2789" s="162">
        <v>5168</v>
      </c>
      <c r="L2789" s="162">
        <v>5731.5</v>
      </c>
      <c r="M2789" s="162">
        <v>4517</v>
      </c>
      <c r="N2789" s="162">
        <v>69196.969062499993</v>
      </c>
      <c r="O2789" s="171">
        <v>97.6</v>
      </c>
      <c r="P2789" s="326" t="b">
        <f t="shared" ca="1" si="37"/>
        <v>0</v>
      </c>
      <c r="Q2789" s="234">
        <v>20257.797500000001</v>
      </c>
      <c r="R2789" s="234">
        <v>26674.2575</v>
      </c>
      <c r="S2789" s="234">
        <v>22264.9140625</v>
      </c>
    </row>
    <row r="2790" spans="1:19">
      <c r="A2790" s="169">
        <v>46069</v>
      </c>
      <c r="B2790" s="162">
        <v>9575.25</v>
      </c>
      <c r="C2790" s="162">
        <v>4892</v>
      </c>
      <c r="D2790" s="162">
        <v>5948.88</v>
      </c>
      <c r="E2790" s="162">
        <v>5424.5</v>
      </c>
      <c r="F2790" s="162">
        <v>7380.75</v>
      </c>
      <c r="G2790" s="162">
        <v>629.46</v>
      </c>
      <c r="H2790" s="162">
        <v>8669</v>
      </c>
      <c r="I2790" s="162">
        <v>4399.75</v>
      </c>
      <c r="J2790" s="162">
        <v>7021.2109375</v>
      </c>
      <c r="K2790" s="162">
        <v>5095</v>
      </c>
      <c r="L2790" s="162">
        <v>5706</v>
      </c>
      <c r="M2790" s="162">
        <v>4494</v>
      </c>
      <c r="N2790" s="162">
        <v>69235.800937499997</v>
      </c>
      <c r="O2790" s="171">
        <v>97.4</v>
      </c>
      <c r="P2790" s="326" t="b">
        <f t="shared" ca="1" si="37"/>
        <v>0</v>
      </c>
      <c r="Q2790" s="234">
        <v>20416.13</v>
      </c>
      <c r="R2790" s="234">
        <v>26503.46</v>
      </c>
      <c r="S2790" s="234">
        <v>22316.2109375</v>
      </c>
    </row>
    <row r="2791" spans="1:19">
      <c r="A2791" s="169">
        <v>46070</v>
      </c>
      <c r="B2791" s="162">
        <v>9597.875</v>
      </c>
      <c r="C2791" s="162">
        <v>5004</v>
      </c>
      <c r="D2791" s="162">
        <v>6068.51</v>
      </c>
      <c r="E2791" s="162">
        <v>5402.25</v>
      </c>
      <c r="F2791" s="162">
        <v>7674.6875</v>
      </c>
      <c r="G2791" s="162">
        <v>608.22</v>
      </c>
      <c r="H2791" s="162">
        <v>8590</v>
      </c>
      <c r="I2791" s="162">
        <v>4038</v>
      </c>
      <c r="J2791" s="162">
        <v>6991.2109375</v>
      </c>
      <c r="K2791" s="162">
        <v>5183</v>
      </c>
      <c r="L2791" s="162">
        <v>5647</v>
      </c>
      <c r="M2791" s="162">
        <v>4662</v>
      </c>
      <c r="N2791" s="162">
        <v>69466.75343750001</v>
      </c>
      <c r="O2791" s="171">
        <v>97.9</v>
      </c>
      <c r="P2791" s="326" t="b">
        <f t="shared" ca="1" si="37"/>
        <v>0</v>
      </c>
      <c r="Q2791" s="234">
        <v>20670.385000000002</v>
      </c>
      <c r="R2791" s="234">
        <v>26313.157500000001</v>
      </c>
      <c r="S2791" s="234">
        <v>22483.2109375</v>
      </c>
    </row>
    <row r="2792" spans="1:19">
      <c r="A2792" s="169">
        <v>46071</v>
      </c>
      <c r="B2792" s="162">
        <v>9674.1875</v>
      </c>
      <c r="C2792" s="162">
        <v>5232</v>
      </c>
      <c r="D2792" s="162">
        <v>6091.59</v>
      </c>
      <c r="E2792" s="162">
        <v>5332.5</v>
      </c>
      <c r="F2792" s="162">
        <v>7451.9375</v>
      </c>
      <c r="G2792" s="162">
        <v>639.65</v>
      </c>
      <c r="H2792" s="162">
        <v>8642.5</v>
      </c>
      <c r="I2792" s="162">
        <v>4137.5</v>
      </c>
      <c r="J2792" s="162">
        <v>6930.8359375</v>
      </c>
      <c r="K2792" s="162">
        <v>5241</v>
      </c>
      <c r="L2792" s="162">
        <v>5445</v>
      </c>
      <c r="M2792" s="162">
        <v>4551</v>
      </c>
      <c r="N2792" s="162">
        <v>69369.700937500005</v>
      </c>
      <c r="O2792" s="171">
        <v>99</v>
      </c>
      <c r="P2792" s="326" t="b">
        <f t="shared" ca="1" si="37"/>
        <v>0</v>
      </c>
      <c r="Q2792" s="234">
        <v>20997.7775</v>
      </c>
      <c r="R2792" s="234">
        <v>26204.087500000001</v>
      </c>
      <c r="S2792" s="234">
        <v>22167.8359375</v>
      </c>
    </row>
    <row r="2793" spans="1:19">
      <c r="A2793" s="169">
        <v>46072</v>
      </c>
      <c r="B2793" s="162">
        <v>9599.6875</v>
      </c>
      <c r="C2793" s="162">
        <v>5123</v>
      </c>
      <c r="D2793" s="162">
        <v>5926.35</v>
      </c>
      <c r="E2793" s="162">
        <v>5195</v>
      </c>
      <c r="F2793" s="162">
        <v>7373</v>
      </c>
      <c r="G2793" s="162">
        <v>637.42000000000007</v>
      </c>
      <c r="H2793" s="162">
        <v>8606.5</v>
      </c>
      <c r="I2793" s="162">
        <v>3963.75</v>
      </c>
      <c r="J2793" s="162">
        <v>6883.359375</v>
      </c>
      <c r="K2793" s="162">
        <v>5140.5</v>
      </c>
      <c r="L2793" s="162">
        <v>5489</v>
      </c>
      <c r="M2793" s="162">
        <v>4587</v>
      </c>
      <c r="N2793" s="162">
        <v>68524.56687499999</v>
      </c>
      <c r="O2793" s="171">
        <v>99.3</v>
      </c>
      <c r="P2793" s="326" t="b">
        <f t="shared" ca="1" si="37"/>
        <v>0</v>
      </c>
      <c r="Q2793" s="234">
        <v>20649.037499999999</v>
      </c>
      <c r="R2793" s="234">
        <v>25775.67</v>
      </c>
      <c r="S2793" s="234">
        <v>22099.859375</v>
      </c>
    </row>
    <row r="2794" spans="1:19">
      <c r="A2794" s="169">
        <v>46073</v>
      </c>
      <c r="B2794" s="162">
        <v>9714.6875</v>
      </c>
      <c r="C2794" s="162">
        <v>4985</v>
      </c>
      <c r="D2794" s="162">
        <v>5854.04</v>
      </c>
      <c r="E2794" s="162">
        <v>5284.25</v>
      </c>
      <c r="F2794" s="162">
        <v>7238.5</v>
      </c>
      <c r="G2794" s="162">
        <v>648.53</v>
      </c>
      <c r="H2794" s="162">
        <v>8618.5</v>
      </c>
      <c r="I2794" s="162">
        <v>4238.25</v>
      </c>
      <c r="J2794" s="162">
        <v>7005.34375</v>
      </c>
      <c r="K2794" s="162">
        <v>5137.5</v>
      </c>
      <c r="L2794" s="162">
        <v>5528</v>
      </c>
      <c r="M2794" s="162">
        <v>4528.5</v>
      </c>
      <c r="N2794" s="162">
        <v>68781.101250000007</v>
      </c>
      <c r="O2794" s="171">
        <v>99.1</v>
      </c>
      <c r="P2794" s="326" t="b">
        <f t="shared" ca="1" si="37"/>
        <v>0</v>
      </c>
      <c r="Q2794" s="234">
        <v>20553.727500000001</v>
      </c>
      <c r="R2794" s="234">
        <v>26028.03</v>
      </c>
      <c r="S2794" s="234">
        <v>22199.34375</v>
      </c>
    </row>
    <row r="2795" spans="1:19">
      <c r="A2795" s="169">
        <v>46074</v>
      </c>
      <c r="B2795" s="162">
        <v>9515.125</v>
      </c>
      <c r="C2795" s="162">
        <v>4915.5</v>
      </c>
      <c r="D2795" s="162">
        <v>5801.47</v>
      </c>
      <c r="E2795" s="162">
        <v>5953.25</v>
      </c>
      <c r="F2795" s="162">
        <v>7501.6875</v>
      </c>
      <c r="G2795" s="162">
        <v>643.15</v>
      </c>
      <c r="H2795" s="162">
        <v>8526.5</v>
      </c>
      <c r="I2795" s="162">
        <v>4001</v>
      </c>
      <c r="J2795" s="162">
        <v>6824.71875</v>
      </c>
      <c r="K2795" s="162">
        <v>5071</v>
      </c>
      <c r="L2795" s="162">
        <v>5589.5</v>
      </c>
      <c r="M2795" s="162">
        <v>4475</v>
      </c>
      <c r="N2795" s="162">
        <v>68817.901249999995</v>
      </c>
      <c r="O2795" s="171">
        <v>99</v>
      </c>
      <c r="P2795" s="326" t="b">
        <f t="shared" ca="1" si="37"/>
        <v>0</v>
      </c>
      <c r="Q2795" s="234">
        <v>20232.095000000001</v>
      </c>
      <c r="R2795" s="234">
        <v>26625.587500000001</v>
      </c>
      <c r="S2795" s="234">
        <v>21960.21875</v>
      </c>
    </row>
    <row r="2796" spans="1:19">
      <c r="A2796" s="169">
        <v>46075</v>
      </c>
      <c r="B2796" s="162">
        <v>9503.625</v>
      </c>
      <c r="C2796" s="162">
        <v>4826</v>
      </c>
      <c r="D2796" s="162">
        <v>5912.73</v>
      </c>
      <c r="E2796" s="162">
        <v>5790.75</v>
      </c>
      <c r="F2796" s="162">
        <v>7423.75</v>
      </c>
      <c r="G2796" s="162">
        <v>601.11</v>
      </c>
      <c r="H2796" s="162">
        <v>8199.5</v>
      </c>
      <c r="I2796" s="162">
        <v>4031.5</v>
      </c>
      <c r="J2796" s="162">
        <v>6814.4296875</v>
      </c>
      <c r="K2796" s="162">
        <v>4954</v>
      </c>
      <c r="L2796" s="162">
        <v>5598</v>
      </c>
      <c r="M2796" s="162">
        <v>4421.5</v>
      </c>
      <c r="N2796" s="162">
        <v>68076.894687499997</v>
      </c>
      <c r="O2796" s="171">
        <v>96.1</v>
      </c>
      <c r="P2796" s="326" t="b">
        <f t="shared" ca="1" si="37"/>
        <v>0</v>
      </c>
      <c r="Q2796" s="234">
        <v>20242.355</v>
      </c>
      <c r="R2796" s="234">
        <v>26046.61</v>
      </c>
      <c r="S2796" s="234">
        <v>21787.9296875</v>
      </c>
    </row>
    <row r="2797" spans="1:19">
      <c r="A2797" s="169">
        <v>46076</v>
      </c>
      <c r="B2797" s="162">
        <v>9507</v>
      </c>
      <c r="C2797" s="162">
        <v>4715</v>
      </c>
      <c r="D2797" s="162">
        <v>5651.78</v>
      </c>
      <c r="E2797" s="162">
        <v>5413.75</v>
      </c>
      <c r="F2797" s="162">
        <v>7172.8125</v>
      </c>
      <c r="G2797" s="162">
        <v>609.33999999999992</v>
      </c>
      <c r="H2797" s="162">
        <v>8470.5</v>
      </c>
      <c r="I2797" s="162">
        <v>4101.25</v>
      </c>
      <c r="J2797" s="162">
        <v>6743.8203125</v>
      </c>
      <c r="K2797" s="162">
        <v>4921.5</v>
      </c>
      <c r="L2797" s="162">
        <v>5603</v>
      </c>
      <c r="M2797" s="162">
        <v>4303.5</v>
      </c>
      <c r="N2797" s="162">
        <v>67213.252812499995</v>
      </c>
      <c r="O2797" s="171">
        <v>85.4</v>
      </c>
      <c r="P2797" s="326" t="b">
        <f t="shared" ca="1" si="37"/>
        <v>0</v>
      </c>
      <c r="Q2797" s="234">
        <v>19873.78</v>
      </c>
      <c r="R2797" s="234">
        <v>25767.6525</v>
      </c>
      <c r="S2797" s="234">
        <v>21571.8203125</v>
      </c>
    </row>
    <row r="2798" spans="1:19">
      <c r="A2798" s="169">
        <v>46077</v>
      </c>
      <c r="B2798" s="162">
        <v>9515.375</v>
      </c>
      <c r="C2798" s="162">
        <v>4710.5</v>
      </c>
      <c r="D2798" s="162">
        <v>5459.34</v>
      </c>
      <c r="E2798" s="162">
        <v>5599.75</v>
      </c>
      <c r="F2798" s="162">
        <v>7173</v>
      </c>
      <c r="G2798" s="162">
        <v>613.02</v>
      </c>
      <c r="H2798" s="162">
        <v>8548.5</v>
      </c>
      <c r="I2798" s="162">
        <v>4019</v>
      </c>
      <c r="J2798" s="162">
        <v>6660.8828125</v>
      </c>
      <c r="K2798" s="162">
        <v>4920.5</v>
      </c>
      <c r="L2798" s="162">
        <v>5587.5</v>
      </c>
      <c r="M2798" s="162">
        <v>4264</v>
      </c>
      <c r="N2798" s="162">
        <v>67071.367812500001</v>
      </c>
      <c r="O2798" s="171">
        <v>85.1</v>
      </c>
      <c r="P2798" s="326" t="b">
        <f t="shared" ca="1" si="37"/>
        <v>0</v>
      </c>
      <c r="Q2798" s="234">
        <v>19685.215</v>
      </c>
      <c r="R2798" s="234">
        <v>25953.27</v>
      </c>
      <c r="S2798" s="234">
        <v>21432.8828125</v>
      </c>
    </row>
    <row r="2799" spans="1:19">
      <c r="A2799" s="169">
        <v>46078</v>
      </c>
      <c r="B2799" s="162">
        <v>9555.5</v>
      </c>
      <c r="C2799" s="162">
        <v>4710.5</v>
      </c>
      <c r="D2799" s="162">
        <v>5497.25</v>
      </c>
      <c r="E2799" s="162">
        <v>5869.75</v>
      </c>
      <c r="F2799" s="162">
        <v>7242.9375</v>
      </c>
      <c r="G2799" s="162">
        <v>619.51</v>
      </c>
      <c r="H2799" s="162">
        <v>8430.5</v>
      </c>
      <c r="I2799" s="162">
        <v>4113</v>
      </c>
      <c r="J2799" s="162">
        <v>6740.546875</v>
      </c>
      <c r="K2799" s="162">
        <v>4938.5</v>
      </c>
      <c r="L2799" s="162">
        <v>5582</v>
      </c>
      <c r="M2799" s="162">
        <v>4322.5</v>
      </c>
      <c r="N2799" s="162">
        <v>67622.494375000009</v>
      </c>
      <c r="O2799" s="171">
        <v>91.8</v>
      </c>
      <c r="P2799" s="326" t="b">
        <f t="shared" ca="1" si="37"/>
        <v>0</v>
      </c>
      <c r="Q2799" s="234">
        <v>19763.25</v>
      </c>
      <c r="R2799" s="234">
        <v>26275.697500000002</v>
      </c>
      <c r="S2799" s="234">
        <v>21583.546875</v>
      </c>
    </row>
    <row r="2800" spans="1:19">
      <c r="A2800" s="169">
        <v>46079</v>
      </c>
      <c r="B2800" s="162">
        <v>9501.9375</v>
      </c>
      <c r="C2800" s="162">
        <v>4622</v>
      </c>
      <c r="D2800" s="162">
        <v>5543.1399999999994</v>
      </c>
      <c r="E2800" s="162">
        <v>5983</v>
      </c>
      <c r="F2800" s="162">
        <v>7289.0625</v>
      </c>
      <c r="G2800" s="162">
        <v>592.75</v>
      </c>
      <c r="H2800" s="162">
        <v>8573.5</v>
      </c>
      <c r="I2800" s="162">
        <v>3917.25</v>
      </c>
      <c r="J2800" s="162">
        <v>6759.65625</v>
      </c>
      <c r="K2800" s="162">
        <v>5030.5</v>
      </c>
      <c r="L2800" s="162">
        <v>5606</v>
      </c>
      <c r="M2800" s="162">
        <v>4375.5</v>
      </c>
      <c r="N2800" s="162">
        <v>67794.296249999999</v>
      </c>
      <c r="O2800" s="171">
        <v>80.7</v>
      </c>
      <c r="P2800" s="326" t="b">
        <f t="shared" ca="1" si="37"/>
        <v>0</v>
      </c>
      <c r="Q2800" s="234">
        <v>19667.077499999999</v>
      </c>
      <c r="R2800" s="234">
        <v>26355.5625</v>
      </c>
      <c r="S2800" s="234">
        <v>21771.65625</v>
      </c>
    </row>
    <row r="2801" spans="1:19">
      <c r="A2801" s="169">
        <v>46080</v>
      </c>
      <c r="B2801" s="162">
        <v>9373.9375</v>
      </c>
      <c r="C2801" s="162">
        <v>4389</v>
      </c>
      <c r="D2801" s="162">
        <v>5346.48</v>
      </c>
      <c r="E2801" s="162">
        <v>6274.5</v>
      </c>
      <c r="F2801" s="162">
        <v>7265.6875</v>
      </c>
      <c r="G2801" s="162">
        <v>604.19000000000005</v>
      </c>
      <c r="H2801" s="162">
        <v>8500</v>
      </c>
      <c r="I2801" s="162">
        <v>3837.5</v>
      </c>
      <c r="J2801" s="162">
        <v>6654.84375</v>
      </c>
      <c r="K2801" s="162">
        <v>4965.5</v>
      </c>
      <c r="L2801" s="162">
        <v>5649.5</v>
      </c>
      <c r="M2801" s="162">
        <v>4399.5</v>
      </c>
      <c r="N2801" s="162">
        <v>67260.638749999998</v>
      </c>
      <c r="O2801" s="171">
        <v>80.5</v>
      </c>
      <c r="P2801" s="326" t="b">
        <f t="shared" ca="1" si="37"/>
        <v>0</v>
      </c>
      <c r="Q2801" s="234">
        <v>19109.4175</v>
      </c>
      <c r="R2801" s="234">
        <v>26481.877500000002</v>
      </c>
      <c r="S2801" s="234">
        <v>21669.34375</v>
      </c>
    </row>
    <row r="2802" spans="1:19">
      <c r="A2802" s="169">
        <v>46081</v>
      </c>
      <c r="B2802" s="162">
        <v>9216.9375</v>
      </c>
      <c r="C2802" s="162">
        <v>4471.5</v>
      </c>
      <c r="D2802" s="162">
        <v>5690.91</v>
      </c>
      <c r="E2802" s="162">
        <v>6677.5</v>
      </c>
      <c r="F2802" s="162">
        <v>7527</v>
      </c>
      <c r="G2802" s="162">
        <v>610.48</v>
      </c>
      <c r="H2802" s="162">
        <v>8685.5</v>
      </c>
      <c r="I2802" s="162">
        <v>4245.5</v>
      </c>
      <c r="J2802" s="162">
        <v>6677.03125</v>
      </c>
      <c r="K2802" s="162">
        <v>5137.5</v>
      </c>
      <c r="L2802" s="162">
        <v>5671.5</v>
      </c>
      <c r="M2802" s="162">
        <v>4483</v>
      </c>
      <c r="N2802" s="162">
        <v>69094.358749999999</v>
      </c>
      <c r="O2802" s="171">
        <v>78.099999999999994</v>
      </c>
      <c r="P2802" s="326" t="b">
        <f t="shared" ca="1" si="37"/>
        <v>0</v>
      </c>
      <c r="Q2802" s="234">
        <v>19379.3475</v>
      </c>
      <c r="R2802" s="234">
        <v>27745.98</v>
      </c>
      <c r="S2802" s="234">
        <v>21969.03125</v>
      </c>
    </row>
    <row r="2803" spans="1:19">
      <c r="A2803" s="169">
        <v>46082</v>
      </c>
      <c r="B2803" s="162">
        <v>9193.1875</v>
      </c>
      <c r="C2803" s="162">
        <v>4398</v>
      </c>
      <c r="D2803" s="162">
        <v>5601.64</v>
      </c>
      <c r="E2803" s="162">
        <v>6220</v>
      </c>
      <c r="F2803" s="162">
        <v>7420.125</v>
      </c>
      <c r="G2803" s="162">
        <v>616.95000000000005</v>
      </c>
      <c r="H2803" s="162">
        <v>8551</v>
      </c>
      <c r="I2803" s="162">
        <v>4025</v>
      </c>
      <c r="J2803" s="162">
        <v>6700.1875</v>
      </c>
      <c r="K2803" s="162">
        <v>5065</v>
      </c>
      <c r="L2803" s="162">
        <v>5681</v>
      </c>
      <c r="M2803" s="162">
        <v>4379</v>
      </c>
      <c r="N2803" s="162">
        <v>67851.09</v>
      </c>
      <c r="O2803" s="171">
        <v>68.7</v>
      </c>
      <c r="P2803" s="326" t="b">
        <f t="shared" ca="1" si="37"/>
        <v>0</v>
      </c>
      <c r="Q2803" s="234">
        <v>19192.827499999999</v>
      </c>
      <c r="R2803" s="234">
        <v>26833.075000000001</v>
      </c>
      <c r="S2803" s="234">
        <v>21825.1875</v>
      </c>
    </row>
    <row r="2804" spans="1:19">
      <c r="A2804" s="169">
        <v>46083</v>
      </c>
      <c r="B2804" s="162">
        <v>9150.8125</v>
      </c>
      <c r="C2804" s="162">
        <v>4670.5</v>
      </c>
      <c r="D2804" s="162">
        <v>5748.94</v>
      </c>
      <c r="E2804" s="162">
        <v>5467</v>
      </c>
      <c r="F2804" s="162">
        <v>7223.1875</v>
      </c>
      <c r="G2804" s="162">
        <v>613.98</v>
      </c>
      <c r="H2804" s="162">
        <v>8532.5</v>
      </c>
      <c r="I2804" s="162">
        <v>3813</v>
      </c>
      <c r="J2804" s="162">
        <v>6818.390625</v>
      </c>
      <c r="K2804" s="162">
        <v>5094.5</v>
      </c>
      <c r="L2804" s="162">
        <v>5661.5</v>
      </c>
      <c r="M2804" s="162">
        <v>4414</v>
      </c>
      <c r="N2804" s="162">
        <v>67208.310624999998</v>
      </c>
      <c r="O2804" s="171">
        <v>67.3</v>
      </c>
      <c r="P2804" s="326" t="b">
        <f t="shared" ca="1" si="37"/>
        <v>0</v>
      </c>
      <c r="Q2804" s="234">
        <v>19570.252499999999</v>
      </c>
      <c r="R2804" s="234">
        <v>25649.6675</v>
      </c>
      <c r="S2804" s="234">
        <v>21988.390625</v>
      </c>
    </row>
    <row r="2805" spans="1:19">
      <c r="A2805" s="169">
        <v>46084</v>
      </c>
      <c r="B2805" s="162">
        <v>9365.5</v>
      </c>
      <c r="C2805" s="162">
        <v>4297.5</v>
      </c>
      <c r="D2805" s="162">
        <v>5874.27</v>
      </c>
      <c r="E2805" s="162">
        <v>5402</v>
      </c>
      <c r="F2805" s="162">
        <v>7136.875</v>
      </c>
      <c r="G2805" s="162">
        <v>630.79999999999995</v>
      </c>
      <c r="H2805" s="162">
        <v>8535</v>
      </c>
      <c r="I2805" s="162">
        <v>3914.5</v>
      </c>
      <c r="J2805" s="162">
        <v>6894.71875</v>
      </c>
      <c r="K2805" s="162">
        <v>5087</v>
      </c>
      <c r="L2805" s="162">
        <v>5619.5</v>
      </c>
      <c r="M2805" s="162">
        <v>4502.5</v>
      </c>
      <c r="N2805" s="162">
        <v>67260.163750000007</v>
      </c>
      <c r="O2805" s="171">
        <v>64.099999999999994</v>
      </c>
      <c r="P2805" s="326" t="b">
        <f t="shared" ca="1" si="37"/>
        <v>0</v>
      </c>
      <c r="Q2805" s="234">
        <v>19537.27</v>
      </c>
      <c r="R2805" s="234">
        <v>25619.174999999999</v>
      </c>
      <c r="S2805" s="234">
        <v>22103.71875</v>
      </c>
    </row>
    <row r="2806" spans="1:19">
      <c r="A2806" s="169">
        <v>46085</v>
      </c>
      <c r="B2806" s="162">
        <v>9417.6875</v>
      </c>
      <c r="C2806" s="162">
        <v>4229.5</v>
      </c>
      <c r="D2806" s="162">
        <v>5771.79</v>
      </c>
      <c r="E2806" s="162">
        <v>5324</v>
      </c>
      <c r="F2806" s="162">
        <v>7018.375</v>
      </c>
      <c r="G2806" s="162">
        <v>690.55</v>
      </c>
      <c r="H2806" s="162">
        <v>8852</v>
      </c>
      <c r="I2806" s="162">
        <v>4149.5</v>
      </c>
      <c r="J2806" s="162">
        <v>6878.609375</v>
      </c>
      <c r="K2806" s="162">
        <v>5384</v>
      </c>
      <c r="L2806" s="162">
        <v>5696.5</v>
      </c>
      <c r="M2806" s="162">
        <v>4667.5</v>
      </c>
      <c r="N2806" s="162">
        <v>68080.011874999997</v>
      </c>
      <c r="O2806" s="171">
        <v>69.8</v>
      </c>
      <c r="P2806" s="326" t="b">
        <f t="shared" ca="1" si="37"/>
        <v>0</v>
      </c>
      <c r="Q2806" s="234">
        <v>19418.977500000001</v>
      </c>
      <c r="R2806" s="234">
        <v>26034.424999999999</v>
      </c>
      <c r="S2806" s="234">
        <v>22626.609375</v>
      </c>
    </row>
    <row r="2807" spans="1:19">
      <c r="A2807" s="169">
        <v>46086</v>
      </c>
      <c r="B2807" s="162">
        <v>9310.5625</v>
      </c>
      <c r="C2807" s="162">
        <v>4550</v>
      </c>
      <c r="D2807" s="162">
        <v>5408.66</v>
      </c>
      <c r="E2807" s="162">
        <v>5892.5</v>
      </c>
      <c r="F2807" s="162">
        <v>7095.4375</v>
      </c>
      <c r="G2807" s="162">
        <v>627.93000000000006</v>
      </c>
      <c r="H2807" s="162">
        <v>8869.5</v>
      </c>
      <c r="I2807" s="162">
        <v>4170.5</v>
      </c>
      <c r="J2807" s="162">
        <v>6921.203125</v>
      </c>
      <c r="K2807" s="162">
        <v>5308.5</v>
      </c>
      <c r="L2807" s="162">
        <v>5730.5</v>
      </c>
      <c r="M2807" s="162">
        <v>4743.5</v>
      </c>
      <c r="N2807" s="162">
        <v>68628.793124999997</v>
      </c>
      <c r="O2807" s="171">
        <v>72.2</v>
      </c>
      <c r="P2807" s="326" t="b">
        <f t="shared" ca="1" si="37"/>
        <v>0</v>
      </c>
      <c r="Q2807" s="234">
        <v>19269.2225</v>
      </c>
      <c r="R2807" s="234">
        <v>26655.8675</v>
      </c>
      <c r="S2807" s="234">
        <v>22703.703125</v>
      </c>
    </row>
    <row r="2808" spans="1:19">
      <c r="A2808" s="169">
        <v>46087</v>
      </c>
      <c r="B2808" s="162">
        <v>9362.125</v>
      </c>
      <c r="C2808" s="162">
        <v>4278.5</v>
      </c>
      <c r="D2808" s="162">
        <v>4960.24</v>
      </c>
      <c r="E2808" s="162">
        <v>6388</v>
      </c>
      <c r="F2808" s="162">
        <v>7223.375</v>
      </c>
      <c r="G2808" s="162">
        <v>632.32999999999993</v>
      </c>
      <c r="H2808" s="162">
        <v>8716.5</v>
      </c>
      <c r="I2808" s="162">
        <v>4147</v>
      </c>
      <c r="J2808" s="162">
        <v>6869.8125</v>
      </c>
      <c r="K2808" s="162">
        <v>5136</v>
      </c>
      <c r="L2808" s="162">
        <v>5525.5</v>
      </c>
      <c r="M2808" s="162">
        <v>4607</v>
      </c>
      <c r="N2808" s="162">
        <v>67846.382500000007</v>
      </c>
      <c r="O2808" s="171">
        <v>75.641428571428577</v>
      </c>
      <c r="P2808" s="326" t="b">
        <f t="shared" ca="1" si="37"/>
        <v>0</v>
      </c>
      <c r="Q2808" s="234">
        <v>18600.864999999998</v>
      </c>
      <c r="R2808" s="234">
        <v>27107.205000000002</v>
      </c>
      <c r="S2808" s="234">
        <v>22138.3125</v>
      </c>
    </row>
    <row r="2809" spans="1:19">
      <c r="A2809" s="169">
        <v>46088</v>
      </c>
      <c r="B2809" s="162">
        <v>9300.625</v>
      </c>
      <c r="C2809" s="162">
        <v>4689.5</v>
      </c>
      <c r="D2809" s="162">
        <v>5261.28</v>
      </c>
      <c r="E2809" s="162">
        <v>6602</v>
      </c>
      <c r="F2809" s="162">
        <v>7474.1875</v>
      </c>
      <c r="G2809" s="162">
        <v>640.62</v>
      </c>
      <c r="H2809" s="162">
        <v>8961</v>
      </c>
      <c r="I2809" s="162">
        <v>4301</v>
      </c>
      <c r="J2809" s="162">
        <v>6846.265625</v>
      </c>
      <c r="K2809" s="162">
        <v>5131</v>
      </c>
      <c r="L2809" s="162">
        <v>5556.5</v>
      </c>
      <c r="M2809" s="162">
        <v>4566.5</v>
      </c>
      <c r="N2809" s="162">
        <v>69330.478124999994</v>
      </c>
      <c r="O2809" s="171">
        <v>81.295714285714283</v>
      </c>
      <c r="P2809" s="326" t="b">
        <f t="shared" ca="1" si="37"/>
        <v>0</v>
      </c>
      <c r="Q2809" s="234">
        <v>19251.404999999999</v>
      </c>
      <c r="R2809" s="234">
        <v>27978.807500000003</v>
      </c>
      <c r="S2809" s="234">
        <v>22100.265625</v>
      </c>
    </row>
    <row r="2810" spans="1:19">
      <c r="A2810" s="169">
        <v>46089</v>
      </c>
      <c r="B2810" s="162">
        <v>9355.3125</v>
      </c>
      <c r="C2810" s="162">
        <v>4649.5</v>
      </c>
      <c r="D2810" s="162">
        <v>5823.14</v>
      </c>
      <c r="E2810" s="162">
        <v>6455</v>
      </c>
      <c r="F2810" s="162">
        <v>7505.4375</v>
      </c>
      <c r="G2810" s="162">
        <v>639.70000000000005</v>
      </c>
      <c r="H2810" s="162">
        <v>8763</v>
      </c>
      <c r="I2810" s="162">
        <v>4088</v>
      </c>
      <c r="J2810" s="162">
        <v>6732.078125</v>
      </c>
      <c r="K2810" s="162">
        <v>5121.5</v>
      </c>
      <c r="L2810" s="162">
        <v>5589.5</v>
      </c>
      <c r="M2810" s="162">
        <v>4502.5</v>
      </c>
      <c r="N2810" s="162">
        <v>69224.668124999997</v>
      </c>
      <c r="O2810" s="171">
        <v>66.664285714285711</v>
      </c>
      <c r="P2810" s="326" t="b">
        <f t="shared" ca="1" si="37"/>
        <v>0</v>
      </c>
      <c r="Q2810" s="234">
        <v>19827.952499999999</v>
      </c>
      <c r="R2810" s="234">
        <v>27451.137500000001</v>
      </c>
      <c r="S2810" s="234">
        <v>21945.578125</v>
      </c>
    </row>
    <row r="2811" spans="1:19">
      <c r="A2811" s="169">
        <v>46090</v>
      </c>
      <c r="B2811" s="162">
        <v>9255.875</v>
      </c>
      <c r="C2811" s="162">
        <v>4329.5</v>
      </c>
      <c r="D2811" s="162">
        <v>5447.92</v>
      </c>
      <c r="E2811" s="162">
        <v>5574.5</v>
      </c>
      <c r="F2811" s="162">
        <v>7264.0625</v>
      </c>
      <c r="G2811" s="162">
        <v>613.77</v>
      </c>
      <c r="H2811" s="162">
        <v>8582.5</v>
      </c>
      <c r="I2811" s="162">
        <v>3947.5</v>
      </c>
      <c r="J2811" s="162">
        <v>6603.09375</v>
      </c>
      <c r="K2811" s="162">
        <v>5006</v>
      </c>
      <c r="L2811" s="162">
        <v>5587</v>
      </c>
      <c r="M2811" s="162">
        <v>4506.5</v>
      </c>
      <c r="N2811" s="162">
        <v>66718.221250000002</v>
      </c>
      <c r="O2811" s="171">
        <v>71.69114285714285</v>
      </c>
      <c r="P2811" s="326" t="b">
        <f t="shared" ca="1" si="37"/>
        <v>0</v>
      </c>
      <c r="Q2811" s="234">
        <v>19033.294999999998</v>
      </c>
      <c r="R2811" s="234">
        <v>25982.3325</v>
      </c>
      <c r="S2811" s="234">
        <v>21702.59375</v>
      </c>
    </row>
    <row r="2812" spans="1:19">
      <c r="A2812" s="169">
        <v>46091</v>
      </c>
      <c r="B2812" s="162">
        <v>9370.5625</v>
      </c>
      <c r="C2812" s="162">
        <v>4432.5</v>
      </c>
      <c r="D2812" s="162">
        <v>5647.86</v>
      </c>
      <c r="E2812" s="162">
        <v>5474.5</v>
      </c>
      <c r="F2812" s="162">
        <v>7216.6875</v>
      </c>
      <c r="G2812" s="162">
        <v>683.62</v>
      </c>
      <c r="H2812" s="162">
        <v>8570.5</v>
      </c>
      <c r="I2812" s="162">
        <v>4056.5</v>
      </c>
      <c r="J2812" s="162">
        <v>6750.921875</v>
      </c>
      <c r="K2812" s="162">
        <v>5181.5</v>
      </c>
      <c r="L2812" s="162">
        <v>5759.5</v>
      </c>
      <c r="M2812" s="162">
        <v>4621.5</v>
      </c>
      <c r="N2812" s="162">
        <v>67766.15187500001</v>
      </c>
      <c r="O2812" s="171">
        <v>74.099999999999994</v>
      </c>
      <c r="P2812" s="326" t="b">
        <f t="shared" ca="1" si="37"/>
        <v>0</v>
      </c>
      <c r="Q2812" s="234">
        <v>19450.922500000001</v>
      </c>
      <c r="R2812" s="234">
        <v>26001.807500000003</v>
      </c>
      <c r="S2812" s="234">
        <v>22313.421875</v>
      </c>
    </row>
    <row r="2813" spans="1:19">
      <c r="A2813" s="169">
        <v>46092</v>
      </c>
      <c r="B2813" s="162">
        <v>9480.25</v>
      </c>
      <c r="C2813" s="162">
        <v>4431</v>
      </c>
      <c r="D2813" s="162">
        <v>5831.5700000000006</v>
      </c>
      <c r="E2813" s="162">
        <v>5920.5</v>
      </c>
      <c r="F2813" s="162">
        <v>7280.6875</v>
      </c>
      <c r="G2813" s="162">
        <v>724.51</v>
      </c>
      <c r="H2813" s="162">
        <v>8609</v>
      </c>
      <c r="I2813" s="162">
        <v>4073.5</v>
      </c>
      <c r="J2813" s="162">
        <v>6799.5</v>
      </c>
      <c r="K2813" s="162">
        <v>5210.5</v>
      </c>
      <c r="L2813" s="162">
        <v>5743</v>
      </c>
      <c r="M2813" s="162">
        <v>4699.5</v>
      </c>
      <c r="N2813" s="162">
        <v>68803.517500000002</v>
      </c>
      <c r="O2813" s="171">
        <v>73.400000000000006</v>
      </c>
      <c r="P2813" s="326" t="b">
        <f t="shared" ca="1" si="37"/>
        <v>0</v>
      </c>
      <c r="Q2813" s="234">
        <v>19742.82</v>
      </c>
      <c r="R2813" s="234">
        <v>26608.197500000002</v>
      </c>
      <c r="S2813" s="234">
        <v>22452.5</v>
      </c>
    </row>
    <row r="2814" spans="1:19">
      <c r="A2814" s="169">
        <v>46093</v>
      </c>
      <c r="B2814" s="162">
        <v>9582.6875</v>
      </c>
      <c r="C2814" s="162">
        <v>4662.5</v>
      </c>
      <c r="D2814" s="162">
        <v>5431.95</v>
      </c>
      <c r="E2814" s="162">
        <v>5334.5</v>
      </c>
      <c r="F2814" s="162">
        <v>7262.9375</v>
      </c>
      <c r="G2814" s="162">
        <v>646.46</v>
      </c>
      <c r="H2814" s="162">
        <v>8701</v>
      </c>
      <c r="I2814" s="162">
        <v>3995.5</v>
      </c>
      <c r="J2814" s="162">
        <v>6764.078125</v>
      </c>
      <c r="K2814" s="162">
        <v>5025.5</v>
      </c>
      <c r="L2814" s="162">
        <v>5714</v>
      </c>
      <c r="M2814" s="162">
        <v>4572</v>
      </c>
      <c r="N2814" s="162">
        <v>67693.113125000003</v>
      </c>
      <c r="O2814" s="171">
        <v>74.2</v>
      </c>
      <c r="P2814" s="326" t="b">
        <f t="shared" ca="1" si="37"/>
        <v>0</v>
      </c>
      <c r="Q2814" s="234">
        <v>19677.137500000001</v>
      </c>
      <c r="R2814" s="234">
        <v>25940.397499999999</v>
      </c>
      <c r="S2814" s="234">
        <v>22075.578125</v>
      </c>
    </row>
    <row r="2815" spans="1:19">
      <c r="A2815" s="169">
        <v>46094</v>
      </c>
      <c r="B2815" s="162">
        <v>9556.0625</v>
      </c>
      <c r="C2815" s="162">
        <v>4947</v>
      </c>
      <c r="D2815" s="162">
        <v>5150.92</v>
      </c>
      <c r="E2815" s="162">
        <v>5427.5</v>
      </c>
      <c r="F2815" s="162">
        <v>7104.1875</v>
      </c>
      <c r="G2815" s="162">
        <v>641.70000000000005</v>
      </c>
      <c r="H2815" s="162">
        <v>8554</v>
      </c>
      <c r="I2815" s="162">
        <v>4097.5</v>
      </c>
      <c r="J2815" s="162">
        <v>6650.5</v>
      </c>
      <c r="K2815" s="162">
        <v>5151.5</v>
      </c>
      <c r="L2815" s="162">
        <v>5630.5</v>
      </c>
      <c r="M2815" s="162">
        <v>4605.5</v>
      </c>
      <c r="N2815" s="162">
        <v>67516.87</v>
      </c>
      <c r="O2815" s="171">
        <v>78.7</v>
      </c>
      <c r="P2815" s="326" t="b">
        <f t="shared" ca="1" si="37"/>
        <v>0</v>
      </c>
      <c r="Q2815" s="234">
        <v>19653.982499999998</v>
      </c>
      <c r="R2815" s="234">
        <v>25824.887500000001</v>
      </c>
      <c r="S2815" s="234">
        <v>22038</v>
      </c>
    </row>
    <row r="2816" spans="1:19">
      <c r="A2816" s="169">
        <v>46095</v>
      </c>
      <c r="B2816" s="162">
        <v>9538.3125</v>
      </c>
      <c r="C2816" s="162">
        <v>4874</v>
      </c>
      <c r="D2816" s="162">
        <v>5693.42</v>
      </c>
      <c r="E2816" s="162">
        <v>5630</v>
      </c>
      <c r="F2816" s="162">
        <v>7361.5625</v>
      </c>
      <c r="G2816" s="162">
        <v>668.2</v>
      </c>
      <c r="H2816" s="162">
        <v>8834.5</v>
      </c>
      <c r="I2816" s="162">
        <v>4145.5</v>
      </c>
      <c r="J2816" s="162">
        <v>6703.328125</v>
      </c>
      <c r="K2816" s="162">
        <v>5244</v>
      </c>
      <c r="L2816" s="162">
        <v>5659.5</v>
      </c>
      <c r="M2816" s="162">
        <v>4552</v>
      </c>
      <c r="N2816" s="162">
        <v>68904.323124999995</v>
      </c>
      <c r="O2816" s="171">
        <v>87</v>
      </c>
      <c r="P2816" s="326" t="b">
        <f t="shared" ca="1" si="37"/>
        <v>0</v>
      </c>
      <c r="Q2816" s="234">
        <v>20105.732499999998</v>
      </c>
      <c r="R2816" s="234">
        <v>26639.762500000001</v>
      </c>
      <c r="S2816" s="234">
        <v>22158.828125</v>
      </c>
    </row>
    <row r="2817" spans="1:19">
      <c r="A2817" s="169">
        <v>46096</v>
      </c>
      <c r="B2817" s="162">
        <v>9505.0625</v>
      </c>
      <c r="C2817" s="162">
        <v>4494</v>
      </c>
      <c r="D2817" s="162">
        <v>5674.5</v>
      </c>
      <c r="E2817" s="162">
        <v>6163</v>
      </c>
      <c r="F2817" s="162">
        <v>7466.875</v>
      </c>
      <c r="G2817" s="162">
        <v>636.79</v>
      </c>
      <c r="H2817" s="162">
        <v>8704.5</v>
      </c>
      <c r="I2817" s="162">
        <v>4200.5</v>
      </c>
      <c r="J2817" s="162">
        <v>6717.75</v>
      </c>
      <c r="K2817" s="162">
        <v>5067</v>
      </c>
      <c r="L2817" s="162">
        <v>5747.5</v>
      </c>
      <c r="M2817" s="162">
        <v>4418</v>
      </c>
      <c r="N2817" s="162">
        <v>68795.477500000008</v>
      </c>
      <c r="O2817" s="171">
        <v>80.8</v>
      </c>
      <c r="P2817" s="326" t="b">
        <f t="shared" ca="1" si="37"/>
        <v>0</v>
      </c>
      <c r="Q2817" s="234">
        <v>19673.5625</v>
      </c>
      <c r="R2817" s="234">
        <v>27171.665000000001</v>
      </c>
      <c r="S2817" s="234">
        <v>21950.25</v>
      </c>
    </row>
    <row r="2818" spans="1:19">
      <c r="A2818" s="169">
        <v>46097</v>
      </c>
      <c r="B2818" s="162">
        <v>9473.5625</v>
      </c>
      <c r="C2818" s="162">
        <v>4593</v>
      </c>
      <c r="D2818" s="162">
        <v>5499.2699999999995</v>
      </c>
      <c r="E2818" s="162">
        <v>5525</v>
      </c>
      <c r="F2818" s="162">
        <v>7231.75</v>
      </c>
      <c r="G2818" s="162">
        <v>634.6</v>
      </c>
      <c r="H2818" s="162">
        <v>8442.5</v>
      </c>
      <c r="I2818" s="162">
        <v>3962</v>
      </c>
      <c r="J2818" s="162">
        <v>6650.84375</v>
      </c>
      <c r="K2818" s="162">
        <v>5047</v>
      </c>
      <c r="L2818" s="162">
        <v>5575.5</v>
      </c>
      <c r="M2818" s="162">
        <v>4336</v>
      </c>
      <c r="N2818" s="162">
        <v>66971.026249999995</v>
      </c>
      <c r="O2818" s="171">
        <v>76.900000000000006</v>
      </c>
      <c r="P2818" s="326" t="b">
        <f t="shared" ref="P2818:P3030" ca="1" si="38">AND(A2818&gt;=(TODAY()-30),A2818&lt;TODAY())</f>
        <v>0</v>
      </c>
      <c r="Q2818" s="234">
        <v>19565.8325</v>
      </c>
      <c r="R2818" s="234">
        <v>25795.85</v>
      </c>
      <c r="S2818" s="234">
        <v>21609.34375</v>
      </c>
    </row>
    <row r="2819" spans="1:19">
      <c r="A2819" s="169">
        <v>46098</v>
      </c>
      <c r="B2819" s="162">
        <v>9375.4375</v>
      </c>
      <c r="C2819" s="162">
        <v>4610</v>
      </c>
      <c r="D2819" s="162">
        <v>5504.9100000000008</v>
      </c>
      <c r="E2819" s="162">
        <v>6218.5</v>
      </c>
      <c r="F2819" s="162">
        <v>7306.6875</v>
      </c>
      <c r="G2819" s="162">
        <v>608.73</v>
      </c>
      <c r="H2819" s="162">
        <v>8662</v>
      </c>
      <c r="I2819" s="162">
        <v>3952</v>
      </c>
      <c r="J2819" s="162">
        <v>6667.90625</v>
      </c>
      <c r="K2819" s="162">
        <v>5145</v>
      </c>
      <c r="L2819" s="162">
        <v>5723</v>
      </c>
      <c r="M2819" s="162">
        <v>4391.5</v>
      </c>
      <c r="N2819" s="162">
        <v>68165.671249999999</v>
      </c>
      <c r="O2819" s="171">
        <v>71.400000000000006</v>
      </c>
      <c r="P2819" s="326" t="b">
        <f t="shared" ca="1" si="38"/>
        <v>0</v>
      </c>
      <c r="Q2819" s="234">
        <v>19490.3475</v>
      </c>
      <c r="R2819" s="234">
        <v>26747.9175</v>
      </c>
      <c r="S2819" s="234">
        <v>21927.40625</v>
      </c>
    </row>
    <row r="2820" spans="1:19">
      <c r="A2820" s="169">
        <v>46099</v>
      </c>
      <c r="B2820" s="162">
        <v>9277.25</v>
      </c>
      <c r="C2820" s="162">
        <v>4343.5</v>
      </c>
      <c r="D2820" s="162">
        <v>5730.62</v>
      </c>
      <c r="E2820" s="162">
        <v>5488.5</v>
      </c>
      <c r="F2820" s="162">
        <v>7187.9375</v>
      </c>
      <c r="G2820" s="162">
        <v>614.56999999999994</v>
      </c>
      <c r="H2820" s="162">
        <v>8865</v>
      </c>
      <c r="I2820" s="162">
        <v>4001.5</v>
      </c>
      <c r="J2820" s="162">
        <v>6703.65625</v>
      </c>
      <c r="K2820" s="162">
        <v>5294.5</v>
      </c>
      <c r="L2820" s="162">
        <v>5774.5</v>
      </c>
      <c r="M2820" s="162">
        <v>4475.5</v>
      </c>
      <c r="N2820" s="162">
        <v>67757.033750000002</v>
      </c>
      <c r="O2820" s="171">
        <v>79.900000000000006</v>
      </c>
      <c r="P2820" s="326" t="b">
        <f t="shared" ca="1" si="38"/>
        <v>0</v>
      </c>
      <c r="Q2820" s="234">
        <v>19351.37</v>
      </c>
      <c r="R2820" s="234">
        <v>26157.5075</v>
      </c>
      <c r="S2820" s="234">
        <v>22248.15625</v>
      </c>
    </row>
    <row r="2821" spans="1:19">
      <c r="A2821" s="169">
        <v>46100</v>
      </c>
      <c r="B2821" s="162">
        <v>9380.0625</v>
      </c>
      <c r="C2821" s="162">
        <v>4238</v>
      </c>
      <c r="D2821" s="162">
        <v>5427.15</v>
      </c>
      <c r="E2821" s="162">
        <v>5448</v>
      </c>
      <c r="F2821" s="162">
        <v>7246.6875</v>
      </c>
      <c r="G2821" s="162">
        <v>634.69000000000005</v>
      </c>
      <c r="H2821" s="162">
        <v>8886</v>
      </c>
      <c r="I2821" s="162">
        <v>4126</v>
      </c>
      <c r="J2821" s="162">
        <v>6659.5625</v>
      </c>
      <c r="K2821" s="162">
        <v>5228.5</v>
      </c>
      <c r="L2821" s="162">
        <v>5718.5</v>
      </c>
      <c r="M2821" s="162">
        <v>4447.5</v>
      </c>
      <c r="N2821" s="162">
        <v>67440.652499999997</v>
      </c>
      <c r="O2821" s="171">
        <v>83.7</v>
      </c>
      <c r="P2821" s="326" t="b">
        <f t="shared" ca="1" si="38"/>
        <v>0</v>
      </c>
      <c r="Q2821" s="234">
        <v>19045.212500000001</v>
      </c>
      <c r="R2821" s="234">
        <v>26341.377500000002</v>
      </c>
      <c r="S2821" s="234">
        <v>22054.0625</v>
      </c>
    </row>
    <row r="2822" spans="1:19">
      <c r="A2822" s="169">
        <v>46101</v>
      </c>
      <c r="B2822" s="162">
        <v>9418.9375</v>
      </c>
      <c r="C2822" s="162">
        <v>4270</v>
      </c>
      <c r="D2822" s="162">
        <v>5631.56</v>
      </c>
      <c r="E2822" s="162">
        <v>5906.5</v>
      </c>
      <c r="F2822" s="162">
        <v>7265</v>
      </c>
      <c r="G2822" s="162">
        <v>619.52</v>
      </c>
      <c r="H2822" s="162">
        <v>8857</v>
      </c>
      <c r="I2822" s="162">
        <v>4093.5</v>
      </c>
      <c r="J2822" s="162">
        <v>6764.90625</v>
      </c>
      <c r="K2822" s="162">
        <v>5224</v>
      </c>
      <c r="L2822" s="162">
        <v>5782.5</v>
      </c>
      <c r="M2822" s="162">
        <v>4489</v>
      </c>
      <c r="N2822" s="162">
        <v>68322.423750000002</v>
      </c>
      <c r="O2822" s="171">
        <v>86.6</v>
      </c>
      <c r="P2822" s="326" t="b">
        <f t="shared" ca="1" si="38"/>
        <v>0</v>
      </c>
      <c r="Q2822" s="234">
        <v>19320.497500000001</v>
      </c>
      <c r="R2822" s="234">
        <v>26741.52</v>
      </c>
      <c r="S2822" s="234">
        <v>22260.40625</v>
      </c>
    </row>
    <row r="2823" spans="1:19">
      <c r="A2823" s="169">
        <v>46102</v>
      </c>
      <c r="B2823" s="162">
        <v>9359.9375</v>
      </c>
      <c r="C2823" s="162">
        <v>4297.5</v>
      </c>
      <c r="D2823" s="162">
        <v>5662.0199999999995</v>
      </c>
      <c r="E2823" s="162">
        <v>5204</v>
      </c>
      <c r="F2823" s="162">
        <v>7627.6875</v>
      </c>
      <c r="G2823" s="162">
        <v>600.84</v>
      </c>
      <c r="H2823" s="162">
        <v>8777</v>
      </c>
      <c r="I2823" s="162">
        <v>4097</v>
      </c>
      <c r="J2823" s="162">
        <v>6720.84375</v>
      </c>
      <c r="K2823" s="162">
        <v>5262</v>
      </c>
      <c r="L2823" s="162">
        <v>5748.5</v>
      </c>
      <c r="M2823" s="162">
        <v>4487.5</v>
      </c>
      <c r="N2823" s="162">
        <v>67844.828750000001</v>
      </c>
      <c r="O2823" s="171">
        <v>87.7</v>
      </c>
      <c r="P2823" s="326" t="b">
        <f t="shared" ca="1" si="38"/>
        <v>0</v>
      </c>
      <c r="Q2823" s="234">
        <v>19319.4575</v>
      </c>
      <c r="R2823" s="234">
        <v>26306.5275</v>
      </c>
      <c r="S2823" s="234">
        <v>22218.84375</v>
      </c>
    </row>
    <row r="2824" spans="1:19">
      <c r="A2824" s="169">
        <v>46103</v>
      </c>
      <c r="B2824" s="162">
        <v>9382.6875</v>
      </c>
      <c r="C2824" s="162">
        <v>4215</v>
      </c>
      <c r="D2824" s="162">
        <v>6323.44</v>
      </c>
      <c r="E2824" s="162">
        <v>5469</v>
      </c>
      <c r="F2824" s="162">
        <v>7418.3125</v>
      </c>
      <c r="G2824" s="162">
        <v>615.78</v>
      </c>
      <c r="H2824" s="162">
        <v>8796</v>
      </c>
      <c r="I2824" s="162">
        <v>3953.5</v>
      </c>
      <c r="J2824" s="162">
        <v>6754.6875</v>
      </c>
      <c r="K2824" s="162">
        <v>5361.5</v>
      </c>
      <c r="L2824" s="162">
        <v>5701.5</v>
      </c>
      <c r="M2824" s="162">
        <v>4444</v>
      </c>
      <c r="N2824" s="162">
        <v>68435.407500000001</v>
      </c>
      <c r="O2824" s="171">
        <v>76.3</v>
      </c>
      <c r="P2824" s="326" t="b">
        <f t="shared" ca="1" si="38"/>
        <v>0</v>
      </c>
      <c r="Q2824" s="234">
        <v>19921.127499999999</v>
      </c>
      <c r="R2824" s="234">
        <v>26252.592499999999</v>
      </c>
      <c r="S2824" s="234">
        <v>22261.6875</v>
      </c>
    </row>
    <row r="2825" spans="1:19">
      <c r="A2825" s="169">
        <v>46104</v>
      </c>
      <c r="B2825" s="162">
        <v>9426.0625</v>
      </c>
      <c r="C2825" s="162">
        <v>4274</v>
      </c>
      <c r="D2825" s="162">
        <v>6667.27</v>
      </c>
      <c r="E2825" s="162">
        <v>6050</v>
      </c>
      <c r="F2825" s="162">
        <v>7380.4375</v>
      </c>
      <c r="G2825" s="162">
        <v>606.29999999999995</v>
      </c>
      <c r="H2825" s="162">
        <v>8676</v>
      </c>
      <c r="I2825" s="162">
        <v>3964</v>
      </c>
      <c r="J2825" s="162">
        <v>6858.03125</v>
      </c>
      <c r="K2825" s="162">
        <v>5291.5</v>
      </c>
      <c r="L2825" s="162">
        <v>5772.5</v>
      </c>
      <c r="M2825" s="162">
        <v>4388</v>
      </c>
      <c r="N2825" s="162">
        <v>69354.101250000007</v>
      </c>
      <c r="O2825" s="171">
        <v>83.696857142857141</v>
      </c>
      <c r="P2825" s="326" t="b">
        <f t="shared" ca="1" si="38"/>
        <v>0</v>
      </c>
      <c r="Q2825" s="234">
        <v>20367.3325</v>
      </c>
      <c r="R2825" s="234">
        <v>26676.737499999999</v>
      </c>
      <c r="S2825" s="234">
        <v>22310.03125</v>
      </c>
    </row>
    <row r="2826" spans="1:19">
      <c r="A2826" s="169">
        <v>46105</v>
      </c>
      <c r="B2826" s="162">
        <v>9362.0625</v>
      </c>
      <c r="C2826" s="162">
        <v>4225</v>
      </c>
      <c r="D2826" s="162">
        <v>6792.7</v>
      </c>
      <c r="E2826" s="162">
        <v>6270.5</v>
      </c>
      <c r="F2826" s="162">
        <v>7269.625</v>
      </c>
      <c r="G2826" s="162">
        <v>634.81999999999994</v>
      </c>
      <c r="H2826" s="162">
        <v>8646.5</v>
      </c>
      <c r="I2826" s="162">
        <v>3845.5</v>
      </c>
      <c r="J2826" s="162">
        <v>6840.15625</v>
      </c>
      <c r="K2826" s="162">
        <v>5230.5</v>
      </c>
      <c r="L2826" s="162">
        <v>5806</v>
      </c>
      <c r="M2826" s="162">
        <v>4354.5</v>
      </c>
      <c r="N2826" s="162">
        <v>69277.863750000004</v>
      </c>
      <c r="O2826" s="171">
        <v>79.400000000000006</v>
      </c>
      <c r="P2826" s="326" t="b">
        <f t="shared" ca="1" si="38"/>
        <v>0</v>
      </c>
      <c r="Q2826" s="234">
        <v>20379.762500000001</v>
      </c>
      <c r="R2826" s="234">
        <v>26666.945</v>
      </c>
      <c r="S2826" s="234">
        <v>22231.15625</v>
      </c>
    </row>
    <row r="2827" spans="1:19">
      <c r="A2827" s="169">
        <v>46106</v>
      </c>
      <c r="B2827" s="162">
        <v>9459.875</v>
      </c>
      <c r="C2827" s="162">
        <v>4262</v>
      </c>
      <c r="D2827" s="162">
        <v>6609</v>
      </c>
      <c r="E2827" s="162">
        <v>6435</v>
      </c>
      <c r="F2827" s="162">
        <v>7321.0625</v>
      </c>
      <c r="G2827" s="162">
        <v>642.31999999999994</v>
      </c>
      <c r="H2827" s="162">
        <v>8981</v>
      </c>
      <c r="I2827" s="162">
        <v>4108.5</v>
      </c>
      <c r="J2827" s="162">
        <v>6760.21875</v>
      </c>
      <c r="K2827" s="162">
        <v>5261.5</v>
      </c>
      <c r="L2827" s="162">
        <v>5816</v>
      </c>
      <c r="M2827" s="162">
        <v>4370.5</v>
      </c>
      <c r="N2827" s="162">
        <v>70026.976250000007</v>
      </c>
      <c r="O2827" s="171">
        <v>79.900000000000006</v>
      </c>
      <c r="P2827" s="326" t="b">
        <f t="shared" ca="1" si="38"/>
        <v>0</v>
      </c>
      <c r="Q2827" s="234">
        <v>20330.875</v>
      </c>
      <c r="R2827" s="234">
        <v>27487.8825</v>
      </c>
      <c r="S2827" s="234">
        <v>22208.21875</v>
      </c>
    </row>
    <row r="2828" spans="1:19">
      <c r="A2828" s="169">
        <v>46107</v>
      </c>
      <c r="B2828" s="162">
        <v>9487.75</v>
      </c>
      <c r="C2828" s="162">
        <v>4275</v>
      </c>
      <c r="D2828" s="162">
        <v>6436.02</v>
      </c>
      <c r="E2828" s="162">
        <v>6486</v>
      </c>
      <c r="F2828" s="162">
        <v>7313.1875</v>
      </c>
      <c r="G2828" s="162">
        <v>631.81999999999994</v>
      </c>
      <c r="H2828" s="162">
        <v>8986.5</v>
      </c>
      <c r="I2828" s="162">
        <v>4240</v>
      </c>
      <c r="J2828" s="162">
        <v>6839.375</v>
      </c>
      <c r="K2828" s="162">
        <v>5190</v>
      </c>
      <c r="L2828" s="162">
        <v>5877</v>
      </c>
      <c r="M2828" s="162">
        <v>4399</v>
      </c>
      <c r="N2828" s="162">
        <v>70161.652499999997</v>
      </c>
      <c r="O2828" s="171">
        <v>81.8</v>
      </c>
      <c r="P2828" s="326" t="b">
        <f t="shared" ca="1" si="38"/>
        <v>0</v>
      </c>
      <c r="Q2828" s="234">
        <v>20198.77</v>
      </c>
      <c r="R2828" s="234">
        <v>27657.5075</v>
      </c>
      <c r="S2828" s="234">
        <v>22305.375</v>
      </c>
    </row>
    <row r="2829" spans="1:19">
      <c r="A2829" s="169">
        <v>46108</v>
      </c>
      <c r="B2829" s="162">
        <v>9463.375</v>
      </c>
      <c r="C2829" s="162">
        <v>4219</v>
      </c>
      <c r="D2829" s="162">
        <v>6390.95</v>
      </c>
      <c r="E2829" s="162">
        <v>6653</v>
      </c>
      <c r="F2829" s="162">
        <v>7273.625</v>
      </c>
      <c r="G2829" s="162">
        <v>633.19000000000005</v>
      </c>
      <c r="H2829" s="162">
        <v>9096.5</v>
      </c>
      <c r="I2829" s="162">
        <v>4146.5</v>
      </c>
      <c r="J2829" s="162">
        <v>6792.53125</v>
      </c>
      <c r="K2829" s="162">
        <v>5280</v>
      </c>
      <c r="L2829" s="162">
        <v>5883</v>
      </c>
      <c r="M2829" s="162">
        <v>4373</v>
      </c>
      <c r="N2829" s="162">
        <v>70204.671249999999</v>
      </c>
      <c r="O2829" s="171">
        <v>81.8</v>
      </c>
      <c r="P2829" s="326" t="b">
        <f t="shared" ca="1" si="38"/>
        <v>0</v>
      </c>
      <c r="Q2829" s="234">
        <v>20073.325000000001</v>
      </c>
      <c r="R2829" s="234">
        <v>27802.815000000002</v>
      </c>
      <c r="S2829" s="234">
        <v>22328.53125</v>
      </c>
    </row>
    <row r="2830" spans="1:19">
      <c r="A2830" s="169">
        <v>46109</v>
      </c>
      <c r="B2830" s="162">
        <v>9566.25</v>
      </c>
      <c r="C2830" s="162">
        <v>4295.5</v>
      </c>
      <c r="D2830" s="162">
        <v>6794.26</v>
      </c>
      <c r="E2830" s="162">
        <v>6877</v>
      </c>
      <c r="F2830" s="162">
        <v>7482.625</v>
      </c>
      <c r="G2830" s="162">
        <v>637.66</v>
      </c>
      <c r="H2830" s="162">
        <v>9119</v>
      </c>
      <c r="I2830" s="162">
        <v>4330.5</v>
      </c>
      <c r="J2830" s="162">
        <v>6774.96875</v>
      </c>
      <c r="K2830" s="162">
        <v>5342</v>
      </c>
      <c r="L2830" s="162">
        <v>5793</v>
      </c>
      <c r="M2830" s="162">
        <v>4466.5</v>
      </c>
      <c r="N2830" s="162">
        <v>71479.263749999998</v>
      </c>
      <c r="O2830" s="171">
        <v>88.9</v>
      </c>
      <c r="P2830" s="326" t="b">
        <f t="shared" ca="1" si="38"/>
        <v>0</v>
      </c>
      <c r="Q2830" s="234">
        <v>20656.010000000002</v>
      </c>
      <c r="R2830" s="234">
        <v>28446.785</v>
      </c>
      <c r="S2830" s="234">
        <v>22376.46875</v>
      </c>
    </row>
    <row r="2831" spans="1:19">
      <c r="A2831" s="169">
        <v>46110</v>
      </c>
      <c r="B2831" s="162">
        <v>9490.6875</v>
      </c>
      <c r="C2831" s="162">
        <v>4294.5</v>
      </c>
      <c r="D2831" s="162">
        <v>6888.55</v>
      </c>
      <c r="E2831" s="162">
        <v>5574.5</v>
      </c>
      <c r="F2831" s="162">
        <v>7660.125</v>
      </c>
      <c r="G2831" s="162">
        <v>641.29</v>
      </c>
      <c r="H2831" s="162">
        <v>9062.5</v>
      </c>
      <c r="I2831" s="162">
        <v>4340.5</v>
      </c>
      <c r="J2831" s="162">
        <v>6768.65625</v>
      </c>
      <c r="K2831" s="162">
        <v>5325</v>
      </c>
      <c r="L2831" s="162">
        <v>5835.5</v>
      </c>
      <c r="M2831" s="162">
        <v>4349</v>
      </c>
      <c r="N2831" s="162">
        <v>70230.808749999997</v>
      </c>
      <c r="O2831" s="171">
        <v>87.1</v>
      </c>
      <c r="P2831" s="326" t="b">
        <f t="shared" ca="1" si="38"/>
        <v>0</v>
      </c>
      <c r="Q2831" s="234">
        <v>20673.737499999999</v>
      </c>
      <c r="R2831" s="234">
        <v>27278.915000000001</v>
      </c>
      <c r="S2831" s="234">
        <v>22278.15625</v>
      </c>
    </row>
    <row r="2832" spans="1:19">
      <c r="A2832" s="169">
        <v>46111</v>
      </c>
      <c r="B2832" s="162">
        <v>9373.6875</v>
      </c>
      <c r="C2832" s="162">
        <v>4387.5</v>
      </c>
      <c r="D2832" s="162">
        <v>6367.3399999999992</v>
      </c>
      <c r="E2832" s="162">
        <v>5981</v>
      </c>
      <c r="F2832" s="162">
        <v>7370.9375</v>
      </c>
      <c r="G2832" s="162">
        <v>645.72</v>
      </c>
      <c r="H2832" s="162">
        <v>9014</v>
      </c>
      <c r="I2832" s="162">
        <v>4151.5</v>
      </c>
      <c r="J2832" s="162">
        <v>6877.4375</v>
      </c>
      <c r="K2832" s="162">
        <v>5318.5</v>
      </c>
      <c r="L2832" s="162">
        <v>5815.5</v>
      </c>
      <c r="M2832" s="162">
        <v>4317.5</v>
      </c>
      <c r="N2832" s="162">
        <v>69620.622499999998</v>
      </c>
      <c r="O2832" s="171">
        <v>80.156571428571425</v>
      </c>
      <c r="P2832" s="326" t="b">
        <f t="shared" ca="1" si="38"/>
        <v>0</v>
      </c>
      <c r="Q2832" s="234">
        <v>20128.5275</v>
      </c>
      <c r="R2832" s="234">
        <v>27163.157500000001</v>
      </c>
      <c r="S2832" s="234">
        <v>22328.9375</v>
      </c>
    </row>
    <row r="2833" spans="1:19">
      <c r="A2833" s="169">
        <v>46112</v>
      </c>
      <c r="B2833" s="162">
        <v>9518.8125</v>
      </c>
      <c r="C2833" s="162">
        <v>4399</v>
      </c>
      <c r="D2833" s="162">
        <v>6732.14</v>
      </c>
      <c r="E2833" s="162">
        <v>5770</v>
      </c>
      <c r="F2833" s="162">
        <v>7322.0625</v>
      </c>
      <c r="G2833" s="162">
        <v>662.17</v>
      </c>
      <c r="H2833" s="162">
        <v>8945.5</v>
      </c>
      <c r="I2833" s="162">
        <v>4281</v>
      </c>
      <c r="J2833" s="162">
        <v>6904.5</v>
      </c>
      <c r="K2833" s="162">
        <v>5320.5</v>
      </c>
      <c r="L2833" s="162">
        <v>5799</v>
      </c>
      <c r="M2833" s="162">
        <v>4344.5</v>
      </c>
      <c r="N2833" s="162">
        <v>69999.184999999998</v>
      </c>
      <c r="O2833" s="171">
        <v>77.599999999999994</v>
      </c>
      <c r="P2833" s="326" t="b">
        <f t="shared" ca="1" si="38"/>
        <v>0</v>
      </c>
      <c r="Q2833" s="234">
        <v>20649.952499999999</v>
      </c>
      <c r="R2833" s="234">
        <v>26980.732499999998</v>
      </c>
      <c r="S2833" s="234">
        <v>22368.5</v>
      </c>
    </row>
    <row r="2834" spans="1:19">
      <c r="A2834" s="169">
        <v>46113</v>
      </c>
      <c r="B2834" s="162">
        <v>9535.5</v>
      </c>
      <c r="C2834" s="162">
        <v>4338.5</v>
      </c>
      <c r="D2834" s="162">
        <v>6590.42</v>
      </c>
      <c r="E2834" s="162">
        <v>5660.5</v>
      </c>
      <c r="F2834" s="162">
        <v>7323.875</v>
      </c>
      <c r="G2834" s="162">
        <v>620.05999999999995</v>
      </c>
      <c r="H2834" s="162">
        <v>9009</v>
      </c>
      <c r="I2834" s="162">
        <v>3954</v>
      </c>
      <c r="J2834" s="162">
        <v>6819.96875</v>
      </c>
      <c r="K2834" s="162">
        <v>5292</v>
      </c>
      <c r="L2834" s="162">
        <v>5789</v>
      </c>
      <c r="M2834" s="162">
        <v>4357.5</v>
      </c>
      <c r="N2834" s="162">
        <v>69290.323749999996</v>
      </c>
      <c r="O2834" s="171">
        <v>84.7</v>
      </c>
      <c r="P2834" s="326" t="b">
        <f t="shared" ca="1" si="38"/>
        <v>0</v>
      </c>
      <c r="Q2834" s="234">
        <v>20464.419999999998</v>
      </c>
      <c r="R2834" s="234">
        <v>26567.434999999998</v>
      </c>
      <c r="S2834" s="234">
        <v>22258.46875</v>
      </c>
    </row>
    <row r="2835" spans="1:19">
      <c r="A2835" s="169">
        <v>46114</v>
      </c>
      <c r="B2835" s="162">
        <v>9452.625</v>
      </c>
      <c r="C2835" s="162">
        <v>4306.5</v>
      </c>
      <c r="D2835" s="162">
        <v>6991.1399999999994</v>
      </c>
      <c r="E2835" s="162">
        <v>5425</v>
      </c>
      <c r="F2835" s="162">
        <v>7366.5625</v>
      </c>
      <c r="G2835" s="162">
        <v>612.72</v>
      </c>
      <c r="H2835" s="162">
        <v>9193</v>
      </c>
      <c r="I2835" s="162">
        <v>4095.5</v>
      </c>
      <c r="J2835" s="162">
        <v>6822.84375</v>
      </c>
      <c r="K2835" s="162">
        <v>5422</v>
      </c>
      <c r="L2835" s="162">
        <v>5811</v>
      </c>
      <c r="M2835" s="162">
        <v>4506</v>
      </c>
      <c r="N2835" s="162">
        <v>70004.891250000001</v>
      </c>
      <c r="O2835" s="171">
        <v>88.8</v>
      </c>
      <c r="P2835" s="326" t="b">
        <f t="shared" ca="1" si="38"/>
        <v>0</v>
      </c>
      <c r="Q2835" s="234">
        <v>20750.264999999999</v>
      </c>
      <c r="R2835" s="234">
        <v>26692.782500000001</v>
      </c>
      <c r="S2835" s="234">
        <v>22561.84375</v>
      </c>
    </row>
    <row r="2836" spans="1:19">
      <c r="A2836" s="169">
        <v>46115</v>
      </c>
      <c r="B2836" s="162">
        <v>9486.5625</v>
      </c>
      <c r="C2836" s="162">
        <v>4336</v>
      </c>
      <c r="D2836" s="162">
        <v>6525.3</v>
      </c>
      <c r="E2836" s="162">
        <v>5486</v>
      </c>
      <c r="F2836" s="162">
        <v>7473.8125</v>
      </c>
      <c r="G2836" s="162">
        <v>611.70000000000005</v>
      </c>
      <c r="H2836" s="162">
        <v>9303.5</v>
      </c>
      <c r="I2836" s="162">
        <v>4131</v>
      </c>
      <c r="J2836" s="162">
        <v>6892.84375</v>
      </c>
      <c r="K2836" s="162">
        <v>5516</v>
      </c>
      <c r="L2836" s="162">
        <v>5927.5</v>
      </c>
      <c r="M2836" s="162">
        <v>4488.5</v>
      </c>
      <c r="N2836" s="162">
        <v>70178.71875</v>
      </c>
      <c r="O2836" s="171">
        <v>88.4</v>
      </c>
      <c r="P2836" s="326" t="b">
        <f t="shared" ca="1" si="38"/>
        <v>0</v>
      </c>
      <c r="Q2836" s="234">
        <v>20347.862499999999</v>
      </c>
      <c r="R2836" s="234">
        <v>27006.012500000001</v>
      </c>
      <c r="S2836" s="234">
        <v>22824.84375</v>
      </c>
    </row>
    <row r="2837" spans="1:19">
      <c r="A2837" s="169">
        <v>46116</v>
      </c>
      <c r="B2837" s="162">
        <v>9584.0625</v>
      </c>
      <c r="C2837" s="162">
        <v>4421</v>
      </c>
      <c r="D2837" s="162">
        <v>6975.33</v>
      </c>
      <c r="E2837" s="162">
        <v>5316</v>
      </c>
      <c r="F2837" s="162">
        <v>7580.6875</v>
      </c>
      <c r="G2837" s="162">
        <v>605.88</v>
      </c>
      <c r="H2837" s="162">
        <v>9385</v>
      </c>
      <c r="I2837" s="162">
        <v>4033</v>
      </c>
      <c r="J2837" s="162">
        <v>6863.28125</v>
      </c>
      <c r="K2837" s="162">
        <v>5622.5</v>
      </c>
      <c r="L2837" s="162">
        <v>5992</v>
      </c>
      <c r="M2837" s="162">
        <v>4498.5</v>
      </c>
      <c r="N2837" s="162">
        <v>70877.241249999992</v>
      </c>
      <c r="O2837" s="171">
        <v>88.8</v>
      </c>
      <c r="P2837" s="326" t="b">
        <f t="shared" ca="1" si="38"/>
        <v>0</v>
      </c>
      <c r="Q2837" s="234">
        <v>20980.392500000002</v>
      </c>
      <c r="R2837" s="234">
        <v>26920.567499999997</v>
      </c>
      <c r="S2837" s="234">
        <v>22976.28125</v>
      </c>
    </row>
    <row r="2838" spans="1:19">
      <c r="A2838" s="169">
        <v>46117</v>
      </c>
      <c r="B2838" s="162">
        <v>9365.4375</v>
      </c>
      <c r="C2838" s="162">
        <v>4346</v>
      </c>
      <c r="D2838" s="162">
        <v>6578.72</v>
      </c>
      <c r="E2838" s="162">
        <v>5181</v>
      </c>
      <c r="F2838" s="162">
        <v>7583.1875</v>
      </c>
      <c r="G2838" s="162">
        <v>593.13</v>
      </c>
      <c r="H2838" s="162">
        <v>9318.5</v>
      </c>
      <c r="I2838" s="162">
        <v>4019</v>
      </c>
      <c r="J2838" s="162">
        <v>6865.40625</v>
      </c>
      <c r="K2838" s="162">
        <v>5447.5</v>
      </c>
      <c r="L2838" s="162">
        <v>6014</v>
      </c>
      <c r="M2838" s="162">
        <v>4448.5</v>
      </c>
      <c r="N2838" s="162">
        <v>69760.381250000006</v>
      </c>
      <c r="O2838" s="171">
        <v>84.8</v>
      </c>
      <c r="P2838" s="326" t="b">
        <f t="shared" ca="1" si="38"/>
        <v>0</v>
      </c>
      <c r="Q2838" s="234">
        <v>20290.157500000001</v>
      </c>
      <c r="R2838" s="234">
        <v>26694.817499999997</v>
      </c>
      <c r="S2838" s="234">
        <v>22775.40625</v>
      </c>
    </row>
    <row r="2839" spans="1:19">
      <c r="A2839" s="169">
        <v>46118</v>
      </c>
      <c r="B2839" s="162">
        <v>9456.8125</v>
      </c>
      <c r="C2839" s="162">
        <v>4337.5</v>
      </c>
      <c r="D2839" s="162">
        <v>6447.5099999999993</v>
      </c>
      <c r="E2839" s="162">
        <v>5443</v>
      </c>
      <c r="F2839" s="162">
        <v>7576.8125</v>
      </c>
      <c r="G2839" s="162">
        <v>615.1</v>
      </c>
      <c r="H2839" s="162">
        <v>9308.5</v>
      </c>
      <c r="I2839" s="162">
        <v>4184.5</v>
      </c>
      <c r="J2839" s="162">
        <v>6816.71875</v>
      </c>
      <c r="K2839" s="162">
        <v>5374.5</v>
      </c>
      <c r="L2839" s="162">
        <v>5920.5</v>
      </c>
      <c r="M2839" s="162">
        <v>4397.5</v>
      </c>
      <c r="N2839" s="162">
        <v>69878.953750000001</v>
      </c>
      <c r="O2839" s="171">
        <v>67.5</v>
      </c>
      <c r="P2839" s="326" t="b">
        <f t="shared" ca="1" si="38"/>
        <v>0</v>
      </c>
      <c r="Q2839" s="234">
        <v>20241.822499999998</v>
      </c>
      <c r="R2839" s="234">
        <v>27127.912499999999</v>
      </c>
      <c r="S2839" s="234">
        <v>22509.21875</v>
      </c>
    </row>
    <row r="2840" spans="1:19">
      <c r="A2840" s="169">
        <v>46119</v>
      </c>
      <c r="B2840" s="162">
        <v>9275.25</v>
      </c>
      <c r="C2840" s="162">
        <v>4127.5</v>
      </c>
      <c r="D2840" s="162">
        <v>6115.2</v>
      </c>
      <c r="E2840" s="162">
        <v>5317</v>
      </c>
      <c r="F2840" s="162">
        <v>7569.75</v>
      </c>
      <c r="G2840" s="162">
        <v>594.04999999999995</v>
      </c>
      <c r="H2840" s="162">
        <v>8960</v>
      </c>
      <c r="I2840" s="162">
        <v>4122</v>
      </c>
      <c r="J2840" s="162">
        <v>6584.25</v>
      </c>
      <c r="K2840" s="162">
        <v>5132.5</v>
      </c>
      <c r="L2840" s="162">
        <v>5716</v>
      </c>
      <c r="M2840" s="162">
        <v>4304.5</v>
      </c>
      <c r="N2840" s="162">
        <v>67818</v>
      </c>
      <c r="O2840" s="171">
        <v>52.1</v>
      </c>
      <c r="P2840" s="326" t="b">
        <f t="shared" ca="1" si="38"/>
        <v>0</v>
      </c>
      <c r="Q2840" s="234">
        <v>19517.95</v>
      </c>
      <c r="R2840" s="234">
        <v>26562.799999999999</v>
      </c>
      <c r="S2840" s="234">
        <v>21737.25</v>
      </c>
    </row>
    <row r="2841" spans="1:19">
      <c r="A2841" s="169">
        <v>46120</v>
      </c>
      <c r="B2841" s="162">
        <v>9174.875</v>
      </c>
      <c r="C2841" s="162">
        <v>4121.5</v>
      </c>
      <c r="D2841" s="162">
        <v>6498.98</v>
      </c>
      <c r="E2841" s="162">
        <v>6118.5</v>
      </c>
      <c r="F2841" s="162">
        <v>7294.8125</v>
      </c>
      <c r="G2841" s="162">
        <v>559.1</v>
      </c>
      <c r="H2841" s="162">
        <v>8786</v>
      </c>
      <c r="I2841" s="162">
        <v>3843</v>
      </c>
      <c r="J2841" s="162">
        <v>6575.46875</v>
      </c>
      <c r="K2841" s="162">
        <v>5036.5</v>
      </c>
      <c r="L2841" s="162">
        <v>5703</v>
      </c>
      <c r="M2841" s="162">
        <v>4220.5</v>
      </c>
      <c r="N2841" s="162">
        <v>67932.236250000002</v>
      </c>
      <c r="O2841" s="171">
        <v>60.6</v>
      </c>
      <c r="P2841" s="326" t="b">
        <f t="shared" ca="1" si="38"/>
        <v>0</v>
      </c>
      <c r="Q2841" s="234">
        <v>19795.355</v>
      </c>
      <c r="R2841" s="234">
        <v>26601.412499999999</v>
      </c>
      <c r="S2841" s="234">
        <v>21535.46875</v>
      </c>
    </row>
    <row r="2842" spans="1:19">
      <c r="A2842" s="169">
        <v>46121</v>
      </c>
      <c r="B2842" s="162">
        <v>9415.75</v>
      </c>
      <c r="C2842" s="162">
        <v>4112</v>
      </c>
      <c r="D2842" s="162">
        <v>6422.8600000000006</v>
      </c>
      <c r="E2842" s="162">
        <v>6221</v>
      </c>
      <c r="F2842" s="162">
        <v>7196.875</v>
      </c>
      <c r="G2842" s="162">
        <v>598.28</v>
      </c>
      <c r="H2842" s="162">
        <v>8922.5</v>
      </c>
      <c r="I2842" s="162">
        <v>3925</v>
      </c>
      <c r="J2842" s="162">
        <v>6724.125</v>
      </c>
      <c r="K2842" s="162">
        <v>5140</v>
      </c>
      <c r="L2842" s="162">
        <v>5736</v>
      </c>
      <c r="M2842" s="162">
        <v>4336</v>
      </c>
      <c r="N2842" s="162">
        <v>68750.39</v>
      </c>
      <c r="O2842" s="171">
        <v>69.7</v>
      </c>
      <c r="P2842" s="326" t="b">
        <f t="shared" ca="1" si="38"/>
        <v>0</v>
      </c>
      <c r="Q2842" s="234">
        <v>19950.61</v>
      </c>
      <c r="R2842" s="234">
        <v>26863.654999999999</v>
      </c>
      <c r="S2842" s="234">
        <v>21936.125</v>
      </c>
    </row>
    <row r="2843" spans="1:19">
      <c r="A2843" s="169">
        <v>46122</v>
      </c>
      <c r="B2843" s="162">
        <v>9174.875</v>
      </c>
      <c r="C2843" s="162">
        <v>4121.5</v>
      </c>
      <c r="D2843" s="162">
        <v>6557.42</v>
      </c>
      <c r="E2843" s="162">
        <v>6118.5</v>
      </c>
      <c r="F2843" s="162">
        <v>7294.8125</v>
      </c>
      <c r="G2843" s="162">
        <v>607.34</v>
      </c>
      <c r="H2843" s="162">
        <v>8786</v>
      </c>
      <c r="I2843" s="162">
        <v>3843</v>
      </c>
      <c r="J2843" s="162">
        <v>6575.46875</v>
      </c>
      <c r="K2843" s="162">
        <v>5036.5</v>
      </c>
      <c r="L2843" s="162">
        <v>5703</v>
      </c>
      <c r="M2843" s="162">
        <v>4220.5</v>
      </c>
      <c r="N2843" s="162">
        <v>68038.916249999995</v>
      </c>
      <c r="O2843" s="171">
        <v>65.2</v>
      </c>
      <c r="P2843" s="326" t="b">
        <f t="shared" ca="1" si="38"/>
        <v>0</v>
      </c>
      <c r="Q2843" s="234">
        <v>19853.794999999998</v>
      </c>
      <c r="R2843" s="234">
        <v>26649.6525</v>
      </c>
      <c r="S2843" s="234">
        <v>21535.46875</v>
      </c>
    </row>
    <row r="2844" spans="1:19">
      <c r="A2844" s="169">
        <v>46123</v>
      </c>
      <c r="B2844" s="162">
        <v>9504</v>
      </c>
      <c r="C2844" s="162">
        <v>4192</v>
      </c>
      <c r="D2844" s="162">
        <v>6341.44</v>
      </c>
      <c r="E2844" s="162">
        <v>6450.5</v>
      </c>
      <c r="F2844" s="162">
        <v>7545.5625</v>
      </c>
      <c r="G2844" s="162">
        <v>629.83000000000004</v>
      </c>
      <c r="H2844" s="162">
        <v>9064.5</v>
      </c>
      <c r="I2844" s="162">
        <v>4125.5</v>
      </c>
      <c r="J2844" s="162">
        <v>6810.125</v>
      </c>
      <c r="K2844" s="162">
        <v>5202</v>
      </c>
      <c r="L2844" s="162">
        <v>5854.5</v>
      </c>
      <c r="M2844" s="162">
        <v>4302.5</v>
      </c>
      <c r="N2844" s="162">
        <v>70022.457500000004</v>
      </c>
      <c r="O2844" s="171">
        <v>72.2</v>
      </c>
      <c r="P2844" s="326" t="b">
        <f t="shared" ca="1" si="38"/>
        <v>0</v>
      </c>
      <c r="Q2844" s="234">
        <v>20037.439999999999</v>
      </c>
      <c r="R2844" s="234">
        <v>27815.892500000002</v>
      </c>
      <c r="S2844" s="234">
        <v>22169.125</v>
      </c>
    </row>
    <row r="2845" spans="1:19">
      <c r="A2845" s="169">
        <v>46124</v>
      </c>
      <c r="B2845" s="162">
        <v>9202.125</v>
      </c>
      <c r="C2845" s="162">
        <v>4090</v>
      </c>
      <c r="D2845" s="162">
        <v>6520.21</v>
      </c>
      <c r="E2845" s="162">
        <v>5302</v>
      </c>
      <c r="F2845" s="162">
        <v>7526.9375</v>
      </c>
      <c r="G2845" s="162">
        <v>618.73</v>
      </c>
      <c r="H2845" s="162">
        <v>8794</v>
      </c>
      <c r="I2845" s="162">
        <v>3831</v>
      </c>
      <c r="J2845" s="162">
        <v>6690.5625</v>
      </c>
      <c r="K2845" s="162">
        <v>5203.5</v>
      </c>
      <c r="L2845" s="162">
        <v>5812.5</v>
      </c>
      <c r="M2845" s="162">
        <v>4333</v>
      </c>
      <c r="N2845" s="162">
        <v>67924.565000000002</v>
      </c>
      <c r="O2845" s="171">
        <v>56.7</v>
      </c>
      <c r="P2845" s="326" t="b">
        <f t="shared" ca="1" si="38"/>
        <v>0</v>
      </c>
      <c r="Q2845" s="234">
        <v>19812.334999999999</v>
      </c>
      <c r="R2845" s="234">
        <v>26072.6675</v>
      </c>
      <c r="S2845" s="234">
        <v>22039.5625</v>
      </c>
    </row>
    <row r="2846" spans="1:19">
      <c r="A2846" s="169">
        <v>46125</v>
      </c>
      <c r="B2846" s="162">
        <v>9288.25</v>
      </c>
      <c r="C2846" s="162">
        <v>3940.5</v>
      </c>
      <c r="D2846" s="162">
        <v>5963.71</v>
      </c>
      <c r="E2846" s="162">
        <v>6260.5</v>
      </c>
      <c r="F2846" s="162">
        <v>7453.25</v>
      </c>
      <c r="G2846" s="162">
        <v>532.73</v>
      </c>
      <c r="H2846" s="162">
        <v>8798.5</v>
      </c>
      <c r="I2846" s="162">
        <v>3958</v>
      </c>
      <c r="J2846" s="162">
        <v>6875.96875</v>
      </c>
      <c r="K2846" s="162">
        <v>5175.5</v>
      </c>
      <c r="L2846" s="162">
        <v>5708.5</v>
      </c>
      <c r="M2846" s="162">
        <v>4283</v>
      </c>
      <c r="N2846" s="162">
        <v>68238.408750000002</v>
      </c>
      <c r="O2846" s="171">
        <v>69.2</v>
      </c>
      <c r="P2846" s="326" t="b">
        <f t="shared" ca="1" si="38"/>
        <v>0</v>
      </c>
      <c r="Q2846" s="234">
        <v>19192.46</v>
      </c>
      <c r="R2846" s="234">
        <v>27002.98</v>
      </c>
      <c r="S2846" s="234">
        <v>22042.96875</v>
      </c>
    </row>
    <row r="2847" spans="1:19">
      <c r="A2847" s="169">
        <v>46126</v>
      </c>
      <c r="B2847" s="162">
        <v>9475</v>
      </c>
      <c r="C2847" s="162">
        <v>4145.5</v>
      </c>
      <c r="D2847" s="162">
        <v>6041.87</v>
      </c>
      <c r="E2847" s="162">
        <v>6414</v>
      </c>
      <c r="F2847" s="162">
        <v>7566.75</v>
      </c>
      <c r="G2847" s="162">
        <v>628.74</v>
      </c>
      <c r="H2847" s="162">
        <v>9023</v>
      </c>
      <c r="I2847" s="162">
        <v>4184</v>
      </c>
      <c r="J2847" s="162">
        <v>6761.9375</v>
      </c>
      <c r="K2847" s="162">
        <v>5257.5</v>
      </c>
      <c r="L2847" s="162">
        <v>5708.5</v>
      </c>
      <c r="M2847" s="162">
        <v>4332</v>
      </c>
      <c r="N2847" s="162">
        <v>69538.797500000001</v>
      </c>
      <c r="O2847" s="171">
        <v>73.3</v>
      </c>
      <c r="P2847" s="326" t="b">
        <f t="shared" ca="1" si="38"/>
        <v>0</v>
      </c>
      <c r="Q2847" s="234">
        <v>19662.37</v>
      </c>
      <c r="R2847" s="234">
        <v>27816.489999999998</v>
      </c>
      <c r="S2847" s="234">
        <v>22059.9375</v>
      </c>
    </row>
    <row r="2848" spans="1:19">
      <c r="A2848" s="169">
        <v>46127</v>
      </c>
      <c r="B2848" s="162">
        <v>9576</v>
      </c>
      <c r="C2848" s="162">
        <v>4289.5</v>
      </c>
      <c r="D2848" s="162">
        <v>6272.5099999999993</v>
      </c>
      <c r="E2848" s="162">
        <v>6607</v>
      </c>
      <c r="F2848" s="162">
        <v>7509.875</v>
      </c>
      <c r="G2848" s="162">
        <v>635.57999999999993</v>
      </c>
      <c r="H2848" s="162">
        <v>8987.5</v>
      </c>
      <c r="I2848" s="162">
        <v>4331.5</v>
      </c>
      <c r="J2848" s="162">
        <v>6848.8125</v>
      </c>
      <c r="K2848" s="162">
        <v>5377</v>
      </c>
      <c r="L2848" s="162">
        <v>5849</v>
      </c>
      <c r="M2848" s="162">
        <v>4395</v>
      </c>
      <c r="N2848" s="162">
        <v>70679.277499999997</v>
      </c>
      <c r="O2848" s="171">
        <v>80.7</v>
      </c>
      <c r="P2848" s="326" t="b">
        <f t="shared" ca="1" si="38"/>
        <v>0</v>
      </c>
      <c r="Q2848" s="234">
        <v>20138.009999999998</v>
      </c>
      <c r="R2848" s="234">
        <v>28071.455000000002</v>
      </c>
      <c r="S2848" s="234">
        <v>22469.8125</v>
      </c>
    </row>
    <row r="2849" spans="1:19">
      <c r="A2849" s="169">
        <v>46128</v>
      </c>
      <c r="B2849" s="162">
        <v>9525.625</v>
      </c>
      <c r="C2849" s="162">
        <v>4274.5</v>
      </c>
      <c r="D2849" s="162">
        <v>6340.99</v>
      </c>
      <c r="E2849" s="162">
        <v>5978.5</v>
      </c>
      <c r="F2849" s="162">
        <v>7459.375</v>
      </c>
      <c r="G2849" s="162">
        <v>666.56</v>
      </c>
      <c r="H2849" s="162">
        <v>9005.5</v>
      </c>
      <c r="I2849" s="162">
        <v>4232.5</v>
      </c>
      <c r="J2849" s="162">
        <v>6788.28125</v>
      </c>
      <c r="K2849" s="162">
        <v>5414</v>
      </c>
      <c r="L2849" s="162">
        <v>5948.5</v>
      </c>
      <c r="M2849" s="162">
        <v>4339</v>
      </c>
      <c r="N2849" s="162">
        <v>69973.331249999988</v>
      </c>
      <c r="O2849" s="171">
        <v>83.8</v>
      </c>
      <c r="P2849" s="326" t="b">
        <f t="shared" ca="1" si="38"/>
        <v>0</v>
      </c>
      <c r="Q2849" s="234">
        <v>20141.114999999998</v>
      </c>
      <c r="R2849" s="234">
        <v>27342.434999999998</v>
      </c>
      <c r="S2849" s="234">
        <v>22489.78125</v>
      </c>
    </row>
    <row r="2850" spans="1:19">
      <c r="A2850" s="169">
        <v>46129</v>
      </c>
      <c r="B2850" s="162">
        <v>9483.375</v>
      </c>
      <c r="C2850" s="162">
        <v>4437.5</v>
      </c>
      <c r="D2850" s="162">
        <v>6140.29</v>
      </c>
      <c r="E2850" s="162">
        <v>6094</v>
      </c>
      <c r="F2850" s="162">
        <v>7430.125</v>
      </c>
      <c r="G2850" s="162">
        <v>662.85</v>
      </c>
      <c r="H2850" s="162">
        <v>9101.5</v>
      </c>
      <c r="I2850" s="162">
        <v>4274</v>
      </c>
      <c r="J2850" s="162">
        <v>6862.9375</v>
      </c>
      <c r="K2850" s="162">
        <v>5459.5</v>
      </c>
      <c r="L2850" s="162">
        <v>5983.5</v>
      </c>
      <c r="M2850" s="162">
        <v>4484</v>
      </c>
      <c r="N2850" s="162">
        <v>70413.577499999999</v>
      </c>
      <c r="O2850" s="171">
        <v>86.2</v>
      </c>
      <c r="P2850" s="326" t="b">
        <f t="shared" ca="1" si="38"/>
        <v>0</v>
      </c>
      <c r="Q2850" s="234">
        <v>20061.165000000001</v>
      </c>
      <c r="R2850" s="234">
        <v>27562.474999999999</v>
      </c>
      <c r="S2850" s="234">
        <v>22789.9375</v>
      </c>
    </row>
    <row r="2851" spans="1:19">
      <c r="A2851" s="169">
        <v>46130</v>
      </c>
      <c r="B2851" s="162">
        <v>9353.625</v>
      </c>
      <c r="C2851" s="162">
        <v>4409.5</v>
      </c>
      <c r="D2851" s="162">
        <v>6492.49</v>
      </c>
      <c r="E2851" s="162">
        <v>5879.5</v>
      </c>
      <c r="F2851" s="162">
        <v>7709.875</v>
      </c>
      <c r="G2851" s="162">
        <v>643.80999999999995</v>
      </c>
      <c r="H2851" s="162">
        <v>9289</v>
      </c>
      <c r="I2851" s="162">
        <v>4202.5</v>
      </c>
      <c r="J2851" s="162">
        <v>6887.15625</v>
      </c>
      <c r="K2851" s="162">
        <v>5495.5</v>
      </c>
      <c r="L2851" s="162">
        <v>6038.5</v>
      </c>
      <c r="M2851" s="162">
        <v>4580.5</v>
      </c>
      <c r="N2851" s="162">
        <v>70981.956249999988</v>
      </c>
      <c r="O2851" s="171">
        <v>86.8</v>
      </c>
      <c r="P2851" s="326" t="b">
        <f t="shared" ca="1" si="38"/>
        <v>0</v>
      </c>
      <c r="Q2851" s="234">
        <v>20255.614999999998</v>
      </c>
      <c r="R2851" s="234">
        <v>27724.684999999998</v>
      </c>
      <c r="S2851" s="234">
        <v>23001.65625</v>
      </c>
    </row>
    <row r="2852" spans="1:19">
      <c r="A2852" s="169">
        <v>46131</v>
      </c>
      <c r="B2852" s="162">
        <v>9359</v>
      </c>
      <c r="C2852" s="162">
        <v>4243.5</v>
      </c>
      <c r="D2852" s="162">
        <v>6183.5</v>
      </c>
      <c r="E2852" s="162">
        <v>5310.5</v>
      </c>
      <c r="F2852" s="162">
        <v>7491.125</v>
      </c>
      <c r="G2852" s="162">
        <v>645.32999999999993</v>
      </c>
      <c r="H2852" s="162">
        <v>9205</v>
      </c>
      <c r="I2852" s="162">
        <v>4114.5</v>
      </c>
      <c r="J2852" s="162">
        <v>6784.53125</v>
      </c>
      <c r="K2852" s="162">
        <v>5400</v>
      </c>
      <c r="L2852" s="162">
        <v>5852.5</v>
      </c>
      <c r="M2852" s="162">
        <v>4338.5</v>
      </c>
      <c r="N2852" s="162">
        <v>68927.986250000002</v>
      </c>
      <c r="O2852" s="171">
        <v>65.3</v>
      </c>
      <c r="P2852" s="326" t="b">
        <f t="shared" ca="1" si="38"/>
        <v>0</v>
      </c>
      <c r="Q2852" s="234">
        <v>19786</v>
      </c>
      <c r="R2852" s="234">
        <v>26766.455000000002</v>
      </c>
      <c r="S2852" s="234">
        <v>22375.53125</v>
      </c>
    </row>
    <row r="2853" spans="1:19">
      <c r="A2853" s="169">
        <v>46132</v>
      </c>
      <c r="B2853" s="162">
        <v>9413.5</v>
      </c>
      <c r="C2853" s="162">
        <v>4190</v>
      </c>
      <c r="D2853" s="162">
        <v>5958.34</v>
      </c>
      <c r="E2853" s="162">
        <v>5360.5</v>
      </c>
      <c r="F2853" s="162">
        <v>7432.625</v>
      </c>
      <c r="G2853" s="162">
        <v>659.67</v>
      </c>
      <c r="H2853" s="162">
        <v>8984.5</v>
      </c>
      <c r="I2853" s="162">
        <v>4005.5</v>
      </c>
      <c r="J2853" s="162">
        <v>6655.96875</v>
      </c>
      <c r="K2853" s="162">
        <v>5267</v>
      </c>
      <c r="L2853" s="162">
        <v>5756.5</v>
      </c>
      <c r="M2853" s="162">
        <v>4279.5</v>
      </c>
      <c r="N2853" s="162">
        <v>67963.603749999995</v>
      </c>
      <c r="O2853" s="171">
        <v>70.5</v>
      </c>
      <c r="P2853" s="326" t="b">
        <f t="shared" ca="1" si="38"/>
        <v>0</v>
      </c>
      <c r="Q2853" s="234">
        <v>19561.84</v>
      </c>
      <c r="R2853" s="234">
        <v>26442.794999999998</v>
      </c>
      <c r="S2853" s="234">
        <v>21958.96875</v>
      </c>
    </row>
    <row r="2854" spans="1:19">
      <c r="A2854" s="169">
        <v>46133</v>
      </c>
      <c r="B2854" s="162">
        <v>9495.875</v>
      </c>
      <c r="C2854" s="162">
        <v>4223</v>
      </c>
      <c r="D2854" s="162">
        <v>6233.2999999999993</v>
      </c>
      <c r="E2854" s="162">
        <v>5627.5</v>
      </c>
      <c r="F2854" s="162">
        <v>7443.125</v>
      </c>
      <c r="G2854" s="162">
        <v>643.12</v>
      </c>
      <c r="H2854" s="162">
        <v>8943</v>
      </c>
      <c r="I2854" s="162">
        <v>4029.5</v>
      </c>
      <c r="J2854" s="162">
        <v>6725.03125</v>
      </c>
      <c r="K2854" s="162">
        <v>5278</v>
      </c>
      <c r="L2854" s="162">
        <v>5794.5</v>
      </c>
      <c r="M2854" s="162">
        <v>4242</v>
      </c>
      <c r="N2854" s="162">
        <v>68677.951249999998</v>
      </c>
      <c r="O2854" s="171">
        <v>72</v>
      </c>
      <c r="P2854" s="326" t="b">
        <f t="shared" ca="1" si="38"/>
        <v>0</v>
      </c>
      <c r="Q2854" s="234">
        <v>19952.174999999999</v>
      </c>
      <c r="R2854" s="234">
        <v>26686.245000000003</v>
      </c>
      <c r="S2854" s="234">
        <v>22039.53125</v>
      </c>
    </row>
    <row r="2855" spans="1:19">
      <c r="A2855" s="169">
        <v>46134</v>
      </c>
      <c r="B2855" s="162">
        <v>9502.625</v>
      </c>
      <c r="C2855" s="162">
        <v>4307.5</v>
      </c>
      <c r="D2855" s="162">
        <v>6077.78</v>
      </c>
      <c r="E2855" s="162">
        <v>5506.5</v>
      </c>
      <c r="F2855" s="162">
        <v>7474.75</v>
      </c>
      <c r="G2855" s="162">
        <v>670.71</v>
      </c>
      <c r="H2855" s="162">
        <v>8809</v>
      </c>
      <c r="I2855" s="162">
        <v>3791</v>
      </c>
      <c r="J2855" s="162">
        <v>6605.71875</v>
      </c>
      <c r="K2855" s="162">
        <v>5299</v>
      </c>
      <c r="L2855" s="162">
        <v>5731.5</v>
      </c>
      <c r="M2855" s="162">
        <v>4291</v>
      </c>
      <c r="N2855" s="162">
        <v>68067.083749999991</v>
      </c>
      <c r="O2855" s="171">
        <v>69.8</v>
      </c>
      <c r="P2855" s="326" t="b">
        <f t="shared" ca="1" si="38"/>
        <v>0</v>
      </c>
      <c r="Q2855" s="234">
        <v>19887.904999999999</v>
      </c>
      <c r="R2855" s="234">
        <v>26251.96</v>
      </c>
      <c r="S2855" s="234">
        <v>21927.21875</v>
      </c>
    </row>
    <row r="2856" spans="1:19">
      <c r="A2856" s="169">
        <v>46135</v>
      </c>
      <c r="B2856" s="162">
        <v>9520</v>
      </c>
      <c r="C2856" s="162">
        <v>4210.5</v>
      </c>
      <c r="D2856" s="162">
        <v>6177.34</v>
      </c>
      <c r="E2856" s="162">
        <v>5822</v>
      </c>
      <c r="F2856" s="162">
        <v>7488.5</v>
      </c>
      <c r="G2856" s="162">
        <v>646.91</v>
      </c>
      <c r="H2856" s="162">
        <v>8957.5</v>
      </c>
      <c r="I2856" s="162">
        <v>3969.5</v>
      </c>
      <c r="J2856" s="162">
        <v>6609.4375</v>
      </c>
      <c r="K2856" s="162">
        <v>5309.5</v>
      </c>
      <c r="L2856" s="162">
        <v>5714.5</v>
      </c>
      <c r="M2856" s="162">
        <v>4200</v>
      </c>
      <c r="N2856" s="162">
        <v>68625.6875</v>
      </c>
      <c r="O2856" s="171">
        <v>69.2</v>
      </c>
      <c r="P2856" s="326" t="b">
        <f t="shared" ca="1" si="38"/>
        <v>0</v>
      </c>
      <c r="Q2856" s="234">
        <v>19907.84</v>
      </c>
      <c r="R2856" s="234">
        <v>26884.41</v>
      </c>
      <c r="S2856" s="234">
        <v>21833.4375</v>
      </c>
    </row>
    <row r="2857" spans="1:19">
      <c r="A2857" s="169">
        <v>46136</v>
      </c>
      <c r="B2857" s="162">
        <v>9557.875</v>
      </c>
      <c r="C2857" s="162">
        <v>4524</v>
      </c>
      <c r="D2857" s="162">
        <v>7005.18</v>
      </c>
      <c r="E2857" s="162">
        <v>6049</v>
      </c>
      <c r="F2857" s="162">
        <v>7307.625</v>
      </c>
      <c r="G2857" s="162">
        <v>589.36</v>
      </c>
      <c r="H2857" s="162">
        <v>9059.5</v>
      </c>
      <c r="I2857" s="162">
        <v>4043</v>
      </c>
      <c r="J2857" s="162">
        <v>6563.0625</v>
      </c>
      <c r="K2857" s="162">
        <v>5289.5</v>
      </c>
      <c r="L2857" s="162">
        <v>5746</v>
      </c>
      <c r="M2857" s="162">
        <v>4401</v>
      </c>
      <c r="N2857" s="162">
        <v>70135.102500000008</v>
      </c>
      <c r="O2857" s="171">
        <v>67.7</v>
      </c>
      <c r="P2857" s="326" t="b">
        <f t="shared" ca="1" si="38"/>
        <v>0</v>
      </c>
      <c r="Q2857" s="234">
        <v>21087.055</v>
      </c>
      <c r="R2857" s="234">
        <v>27048.485000000001</v>
      </c>
      <c r="S2857" s="234">
        <v>21999.5625</v>
      </c>
    </row>
    <row r="2858" spans="1:19">
      <c r="A2858" s="169">
        <v>46137</v>
      </c>
      <c r="B2858" s="162">
        <v>9524.5</v>
      </c>
      <c r="C2858" s="162">
        <v>4546</v>
      </c>
      <c r="D2858" s="162">
        <v>6440.13</v>
      </c>
      <c r="E2858" s="162">
        <v>6268</v>
      </c>
      <c r="F2858" s="162">
        <v>7456.75</v>
      </c>
      <c r="G2858" s="162">
        <v>591.14</v>
      </c>
      <c r="H2858" s="162">
        <v>9148.5</v>
      </c>
      <c r="I2858" s="162">
        <v>4144.5</v>
      </c>
      <c r="J2858" s="162">
        <v>6515</v>
      </c>
      <c r="K2858" s="162">
        <v>5368</v>
      </c>
      <c r="L2858" s="162">
        <v>5867</v>
      </c>
      <c r="M2858" s="162">
        <v>4498</v>
      </c>
      <c r="N2858" s="162">
        <v>70367.520000000004</v>
      </c>
      <c r="O2858" s="171">
        <v>75.8</v>
      </c>
      <c r="P2858" s="326" t="b">
        <f t="shared" ca="1" si="38"/>
        <v>0</v>
      </c>
      <c r="Q2858" s="234">
        <v>20510.63</v>
      </c>
      <c r="R2858" s="234">
        <v>27608.89</v>
      </c>
      <c r="S2858" s="234">
        <v>22248</v>
      </c>
    </row>
    <row r="2859" spans="1:19">
      <c r="A2859" s="169">
        <v>46138</v>
      </c>
      <c r="B2859" s="162">
        <v>9424.25</v>
      </c>
      <c r="C2859" s="162">
        <v>4318.5</v>
      </c>
      <c r="D2859" s="162">
        <v>6101.4</v>
      </c>
      <c r="E2859" s="162">
        <v>5887.5</v>
      </c>
      <c r="F2859" s="162">
        <v>7506.25</v>
      </c>
      <c r="G2859" s="162">
        <v>589.02</v>
      </c>
      <c r="H2859" s="162">
        <v>9189</v>
      </c>
      <c r="I2859" s="162">
        <v>4030.5</v>
      </c>
      <c r="J2859" s="162">
        <v>6458.375</v>
      </c>
      <c r="K2859" s="162">
        <v>5390</v>
      </c>
      <c r="L2859" s="162">
        <v>5794</v>
      </c>
      <c r="M2859" s="162">
        <v>4448</v>
      </c>
      <c r="N2859" s="162">
        <v>69136.794999999998</v>
      </c>
      <c r="O2859" s="171">
        <v>69.7</v>
      </c>
      <c r="P2859" s="326" t="b">
        <f t="shared" ca="1" si="38"/>
        <v>0</v>
      </c>
      <c r="Q2859" s="234">
        <v>19844.150000000001</v>
      </c>
      <c r="R2859" s="234">
        <v>27202.27</v>
      </c>
      <c r="S2859" s="234">
        <v>22090.375</v>
      </c>
    </row>
    <row r="2860" spans="1:19">
      <c r="A2860" s="169">
        <v>46139</v>
      </c>
      <c r="B2860" s="162">
        <v>9513.625</v>
      </c>
      <c r="C2860" s="162">
        <v>4263</v>
      </c>
      <c r="D2860" s="162">
        <v>6299.82</v>
      </c>
      <c r="E2860" s="162">
        <v>6308</v>
      </c>
      <c r="F2860" s="162">
        <v>7319.125</v>
      </c>
      <c r="G2860" s="162">
        <v>586.03</v>
      </c>
      <c r="H2860" s="162">
        <v>8813</v>
      </c>
      <c r="I2860" s="162">
        <v>3867.5</v>
      </c>
      <c r="J2860" s="162">
        <v>6509.375</v>
      </c>
      <c r="K2860" s="162">
        <v>5241</v>
      </c>
      <c r="L2860" s="162">
        <v>5841.5</v>
      </c>
      <c r="M2860" s="162">
        <v>4396.5</v>
      </c>
      <c r="N2860" s="162">
        <v>68958.475000000006</v>
      </c>
      <c r="O2860" s="171">
        <v>77.599999999999994</v>
      </c>
      <c r="P2860" s="326" t="b">
        <f t="shared" ca="1" si="38"/>
        <v>0</v>
      </c>
      <c r="Q2860" s="234">
        <v>20076.445</v>
      </c>
      <c r="R2860" s="234">
        <v>26893.654999999999</v>
      </c>
      <c r="S2860" s="234">
        <v>21988.375</v>
      </c>
    </row>
    <row r="2861" spans="1:19">
      <c r="A2861" s="169">
        <v>46140</v>
      </c>
      <c r="B2861" s="162">
        <v>9466.25</v>
      </c>
      <c r="C2861" s="162">
        <v>4362.5</v>
      </c>
      <c r="D2861" s="162">
        <v>6174.5</v>
      </c>
      <c r="E2861" s="162">
        <v>6419.5</v>
      </c>
      <c r="F2861" s="162">
        <v>7325.125</v>
      </c>
      <c r="G2861" s="162">
        <v>589.6</v>
      </c>
      <c r="H2861" s="162">
        <v>8848.5</v>
      </c>
      <c r="I2861" s="162">
        <v>4000.5</v>
      </c>
      <c r="J2861" s="162">
        <v>6634.625</v>
      </c>
      <c r="K2861" s="162">
        <v>5294</v>
      </c>
      <c r="L2861" s="162">
        <v>5821.5</v>
      </c>
      <c r="M2861" s="162">
        <v>4410</v>
      </c>
      <c r="N2861" s="162">
        <v>69346.600000000006</v>
      </c>
      <c r="O2861" s="171">
        <v>81.099999999999994</v>
      </c>
      <c r="P2861" s="326" t="b">
        <f t="shared" ca="1" si="38"/>
        <v>0</v>
      </c>
      <c r="Q2861" s="234">
        <v>20003.25</v>
      </c>
      <c r="R2861" s="234">
        <v>27183.224999999999</v>
      </c>
      <c r="S2861" s="234">
        <v>22160.125</v>
      </c>
    </row>
    <row r="2862" spans="1:19">
      <c r="A2862" s="169">
        <v>46141</v>
      </c>
      <c r="B2862" s="162">
        <v>9528.5</v>
      </c>
      <c r="C2862" s="162">
        <v>4003.5</v>
      </c>
      <c r="D2862" s="162">
        <v>5871.5999999999995</v>
      </c>
      <c r="E2862" s="162">
        <v>5272</v>
      </c>
      <c r="F2862" s="162">
        <v>7378.5</v>
      </c>
      <c r="G2862" s="162">
        <v>577.38</v>
      </c>
      <c r="H2862" s="162">
        <v>9236.5</v>
      </c>
      <c r="I2862" s="162">
        <v>4087</v>
      </c>
      <c r="J2862" s="162">
        <v>6742.0625</v>
      </c>
      <c r="K2862" s="162">
        <v>5363.5</v>
      </c>
      <c r="L2862" s="162">
        <v>5817</v>
      </c>
      <c r="M2862" s="162">
        <v>4410</v>
      </c>
      <c r="N2862" s="162">
        <v>68287.542499999996</v>
      </c>
      <c r="O2862" s="171">
        <v>88.3</v>
      </c>
      <c r="P2862" s="326" t="b">
        <f t="shared" ca="1" si="38"/>
        <v>0</v>
      </c>
      <c r="Q2862" s="234">
        <v>19403.599999999999</v>
      </c>
      <c r="R2862" s="234">
        <v>26551.379999999997</v>
      </c>
      <c r="S2862" s="234">
        <v>22332.5625</v>
      </c>
    </row>
    <row r="2863" spans="1:19">
      <c r="A2863" s="169">
        <v>46142</v>
      </c>
      <c r="B2863" s="162">
        <v>9485.75</v>
      </c>
      <c r="C2863" s="162">
        <v>3797</v>
      </c>
      <c r="D2863" s="162">
        <v>6512.78</v>
      </c>
      <c r="E2863" s="162">
        <v>5658.5</v>
      </c>
      <c r="F2863" s="162">
        <v>7349.875</v>
      </c>
      <c r="G2863" s="162">
        <v>442.16</v>
      </c>
      <c r="H2863" s="162">
        <v>9155.5</v>
      </c>
      <c r="I2863" s="162">
        <v>4254.5</v>
      </c>
      <c r="J2863" s="162">
        <v>6683.0625</v>
      </c>
      <c r="K2863" s="162">
        <v>5374.5</v>
      </c>
      <c r="L2863" s="162">
        <v>5598</v>
      </c>
      <c r="M2863" s="162">
        <v>4417</v>
      </c>
      <c r="N2863" s="162">
        <v>68728.627500000002</v>
      </c>
      <c r="O2863" s="171">
        <v>88.7</v>
      </c>
      <c r="P2863" s="326" t="b">
        <f t="shared" ca="1" si="38"/>
        <v>0</v>
      </c>
      <c r="Q2863" s="234">
        <v>19795.53</v>
      </c>
      <c r="R2863" s="234">
        <v>26860.535</v>
      </c>
      <c r="S2863" s="234">
        <v>22072.5625</v>
      </c>
    </row>
    <row r="2864" spans="1:19">
      <c r="A2864" s="169">
        <v>46143</v>
      </c>
      <c r="B2864" s="162">
        <v>9576.625</v>
      </c>
      <c r="C2864" s="162">
        <v>4284</v>
      </c>
      <c r="D2864" s="162">
        <v>6712.5800000000008</v>
      </c>
      <c r="E2864" s="162">
        <v>5196.5</v>
      </c>
      <c r="F2864" s="162">
        <v>7490.625</v>
      </c>
      <c r="G2864" s="162">
        <v>309.95</v>
      </c>
      <c r="H2864" s="162">
        <v>9095</v>
      </c>
      <c r="I2864" s="162">
        <v>4514</v>
      </c>
      <c r="J2864" s="162">
        <v>6786.4375</v>
      </c>
      <c r="K2864" s="162">
        <v>5374.5</v>
      </c>
      <c r="L2864" s="162">
        <v>5734.5</v>
      </c>
      <c r="M2864" s="162">
        <v>4374.5</v>
      </c>
      <c r="N2864" s="162">
        <v>69449.217499999999</v>
      </c>
      <c r="O2864" s="171">
        <v>89.4</v>
      </c>
      <c r="P2864" s="326" t="b">
        <f t="shared" ca="1" si="38"/>
        <v>0</v>
      </c>
      <c r="Q2864" s="234">
        <v>20573.205000000002</v>
      </c>
      <c r="R2864" s="234">
        <v>26606.075000000001</v>
      </c>
      <c r="S2864" s="234">
        <v>22269.9375</v>
      </c>
    </row>
    <row r="2865" spans="1:19">
      <c r="A2865" s="169">
        <v>46144</v>
      </c>
      <c r="B2865" s="162">
        <v>9389.625</v>
      </c>
      <c r="C2865" s="162">
        <v>4271</v>
      </c>
      <c r="D2865" s="162">
        <v>6513.2000000000007</v>
      </c>
      <c r="E2865" s="162">
        <v>5827</v>
      </c>
      <c r="F2865" s="162">
        <v>7549.875</v>
      </c>
      <c r="G2865" s="162">
        <v>311.73</v>
      </c>
      <c r="H2865" s="162">
        <v>9030</v>
      </c>
      <c r="I2865" s="162">
        <v>4554.5</v>
      </c>
      <c r="J2865" s="162">
        <v>6743.0625</v>
      </c>
      <c r="K2865" s="162">
        <v>5394.5</v>
      </c>
      <c r="L2865" s="162">
        <v>5878</v>
      </c>
      <c r="M2865" s="162">
        <v>4415.5</v>
      </c>
      <c r="N2865" s="162">
        <v>69877.992499999993</v>
      </c>
      <c r="O2865" s="171">
        <v>89.6</v>
      </c>
      <c r="P2865" s="326" t="b">
        <f t="shared" ca="1" si="38"/>
        <v>0</v>
      </c>
      <c r="Q2865" s="234">
        <v>20173.825000000001</v>
      </c>
      <c r="R2865" s="234">
        <v>27273.105</v>
      </c>
      <c r="S2865" s="234">
        <v>22431.0625</v>
      </c>
    </row>
    <row r="2866" spans="1:19">
      <c r="A2866" s="169">
        <v>46145</v>
      </c>
      <c r="B2866" s="162">
        <v>9370.375</v>
      </c>
      <c r="C2866" s="162">
        <v>4308.5</v>
      </c>
      <c r="D2866" s="162">
        <v>6493.66</v>
      </c>
      <c r="E2866" s="162">
        <v>6510</v>
      </c>
      <c r="F2866" s="162">
        <v>7796.5</v>
      </c>
      <c r="G2866" s="162">
        <v>307.73</v>
      </c>
      <c r="H2866" s="162">
        <v>9231</v>
      </c>
      <c r="I2866" s="162">
        <v>4562.5</v>
      </c>
      <c r="J2866" s="162">
        <v>6679.4375</v>
      </c>
      <c r="K2866" s="162">
        <v>5504.5</v>
      </c>
      <c r="L2866" s="162">
        <v>5926</v>
      </c>
      <c r="M2866" s="162">
        <v>4478</v>
      </c>
      <c r="N2866" s="162">
        <v>71168.202499999999</v>
      </c>
      <c r="O2866" s="171">
        <v>88.7</v>
      </c>
      <c r="P2866" s="326" t="b">
        <f t="shared" ca="1" si="38"/>
        <v>0</v>
      </c>
      <c r="Q2866" s="234">
        <v>20172.535</v>
      </c>
      <c r="R2866" s="234">
        <v>28407.73</v>
      </c>
      <c r="S2866" s="234">
        <v>22587.9375</v>
      </c>
    </row>
    <row r="2867" spans="1:19">
      <c r="A2867" s="169">
        <v>46146</v>
      </c>
      <c r="B2867" s="162">
        <v>9565</v>
      </c>
      <c r="C2867" s="162">
        <v>4083.5</v>
      </c>
      <c r="D2867" s="162">
        <v>6640.84</v>
      </c>
      <c r="E2867" s="162">
        <v>5398</v>
      </c>
      <c r="F2867" s="162">
        <v>7654.375</v>
      </c>
      <c r="G2867" s="162">
        <v>302.65999999999997</v>
      </c>
      <c r="H2867" s="162">
        <v>9149.5</v>
      </c>
      <c r="I2867" s="162">
        <v>4164.5</v>
      </c>
      <c r="J2867" s="162">
        <v>6762.8125</v>
      </c>
      <c r="K2867" s="162">
        <v>5369</v>
      </c>
      <c r="L2867" s="162">
        <v>5836.5</v>
      </c>
      <c r="M2867" s="162">
        <v>4429</v>
      </c>
      <c r="N2867" s="162">
        <v>69355.6875</v>
      </c>
      <c r="O2867" s="171">
        <v>85.9</v>
      </c>
      <c r="P2867" s="326" t="b">
        <f t="shared" ca="1" si="38"/>
        <v>0</v>
      </c>
      <c r="Q2867" s="234">
        <v>20289.34</v>
      </c>
      <c r="R2867" s="234">
        <v>26669.035</v>
      </c>
      <c r="S2867" s="234">
        <v>22397.3125</v>
      </c>
    </row>
    <row r="2868" spans="1:19">
      <c r="A2868" s="169">
        <v>46147</v>
      </c>
      <c r="B2868" s="162">
        <v>9534.375</v>
      </c>
      <c r="C2868" s="162">
        <v>4175.5</v>
      </c>
      <c r="D2868" s="162">
        <v>6906.57</v>
      </c>
      <c r="E2868" s="162">
        <v>5337.5</v>
      </c>
      <c r="F2868" s="162">
        <v>7504.875</v>
      </c>
      <c r="G2868" s="162">
        <v>288.31</v>
      </c>
      <c r="H2868" s="162">
        <v>9056.5</v>
      </c>
      <c r="I2868" s="162">
        <v>4130</v>
      </c>
      <c r="J2868" s="162">
        <v>6543.6875</v>
      </c>
      <c r="K2868" s="162">
        <v>5200</v>
      </c>
      <c r="L2868" s="162">
        <v>5798.5</v>
      </c>
      <c r="M2868" s="162">
        <v>4301.5</v>
      </c>
      <c r="N2868" s="162">
        <v>68777.317500000005</v>
      </c>
      <c r="O2868" s="171">
        <v>60</v>
      </c>
      <c r="P2868" s="326" t="b">
        <f t="shared" ca="1" si="38"/>
        <v>0</v>
      </c>
      <c r="Q2868" s="234">
        <v>20616.445</v>
      </c>
      <c r="R2868" s="234">
        <v>26317.184999999998</v>
      </c>
      <c r="S2868" s="234">
        <v>21843.6875</v>
      </c>
    </row>
    <row r="2869" spans="1:19">
      <c r="A2869" s="169">
        <v>46148</v>
      </c>
      <c r="B2869" s="162">
        <v>9335.125</v>
      </c>
      <c r="C2869" s="162">
        <v>4212.5</v>
      </c>
      <c r="D2869" s="162">
        <v>6424.44</v>
      </c>
      <c r="E2869" s="162">
        <v>5458</v>
      </c>
      <c r="F2869" s="162">
        <v>7552.875</v>
      </c>
      <c r="G2869" s="162">
        <v>384.28999999999996</v>
      </c>
      <c r="H2869" s="162">
        <v>8922</v>
      </c>
      <c r="I2869" s="162">
        <v>4143</v>
      </c>
      <c r="J2869" s="162">
        <v>6545.9375</v>
      </c>
      <c r="K2869" s="162">
        <v>5138</v>
      </c>
      <c r="L2869" s="162">
        <v>5777.5</v>
      </c>
      <c r="M2869" s="162">
        <v>4261.5</v>
      </c>
      <c r="N2869" s="162">
        <v>68155.16750000001</v>
      </c>
      <c r="O2869" s="171">
        <v>65.900000000000006</v>
      </c>
      <c r="P2869" s="326" t="b">
        <f t="shared" ca="1" si="38"/>
        <v>0</v>
      </c>
      <c r="Q2869" s="234">
        <v>19972.064999999999</v>
      </c>
      <c r="R2869" s="234">
        <v>26460.165000000001</v>
      </c>
      <c r="S2869" s="234">
        <v>21722.9375</v>
      </c>
    </row>
    <row r="2870" spans="1:19">
      <c r="A2870" s="169">
        <v>46149</v>
      </c>
      <c r="B2870" s="162">
        <v>9331.375</v>
      </c>
      <c r="C2870" s="162">
        <v>4116</v>
      </c>
      <c r="D2870" s="162">
        <v>6521.74</v>
      </c>
      <c r="E2870" s="162">
        <v>5397.5</v>
      </c>
      <c r="F2870" s="162">
        <v>7346.25</v>
      </c>
      <c r="G2870" s="162">
        <v>533.30999999999995</v>
      </c>
      <c r="H2870" s="162">
        <v>8919</v>
      </c>
      <c r="I2870" s="162">
        <v>3793</v>
      </c>
      <c r="J2870" s="162">
        <v>6664.4375</v>
      </c>
      <c r="K2870" s="162">
        <v>5307</v>
      </c>
      <c r="L2870" s="162">
        <v>5765</v>
      </c>
      <c r="M2870" s="162">
        <v>4284</v>
      </c>
      <c r="N2870" s="162">
        <v>67978.612499999988</v>
      </c>
      <c r="O2870" s="171">
        <v>62.8</v>
      </c>
      <c r="P2870" s="326" t="b">
        <f t="shared" ca="1" si="38"/>
        <v>0</v>
      </c>
      <c r="Q2870" s="234">
        <v>19969.114999999998</v>
      </c>
      <c r="R2870" s="234">
        <v>25989.059999999998</v>
      </c>
      <c r="S2870" s="234">
        <v>22020.4375</v>
      </c>
    </row>
    <row r="2871" spans="1:19">
      <c r="A2871" s="169">
        <v>46150</v>
      </c>
      <c r="B2871" s="162">
        <v>9464.25</v>
      </c>
      <c r="C2871" s="162">
        <v>4063</v>
      </c>
      <c r="D2871" s="162">
        <v>6368.06</v>
      </c>
      <c r="E2871" s="162">
        <v>5966</v>
      </c>
      <c r="F2871" s="162">
        <v>7381.375</v>
      </c>
      <c r="G2871" s="162">
        <v>443.52</v>
      </c>
      <c r="H2871" s="162">
        <v>8891.5</v>
      </c>
      <c r="I2871" s="162">
        <v>4072</v>
      </c>
      <c r="J2871" s="162">
        <v>6752.8125</v>
      </c>
      <c r="K2871" s="162">
        <v>5293</v>
      </c>
      <c r="L2871" s="162">
        <v>5772</v>
      </c>
      <c r="M2871" s="162">
        <v>4191</v>
      </c>
      <c r="N2871" s="162">
        <v>68658.517500000002</v>
      </c>
      <c r="O2871" s="171">
        <v>52.6</v>
      </c>
      <c r="P2871" s="326" t="b">
        <f t="shared" ca="1" si="38"/>
        <v>0</v>
      </c>
      <c r="Q2871" s="234">
        <v>19895.310000000001</v>
      </c>
      <c r="R2871" s="234">
        <v>26754.395</v>
      </c>
      <c r="S2871" s="234">
        <v>22008.8125</v>
      </c>
    </row>
    <row r="2872" spans="1:19">
      <c r="A2872" s="169">
        <v>46151</v>
      </c>
      <c r="B2872" s="162">
        <v>9464.625</v>
      </c>
      <c r="C2872" s="162">
        <v>4425</v>
      </c>
      <c r="D2872" s="162">
        <v>6961.2999999999993</v>
      </c>
      <c r="E2872" s="162">
        <v>6167.5</v>
      </c>
      <c r="F2872" s="162">
        <v>7695.125</v>
      </c>
      <c r="G2872" s="162">
        <v>298.67</v>
      </c>
      <c r="H2872" s="162">
        <v>9011</v>
      </c>
      <c r="I2872" s="162">
        <v>4226</v>
      </c>
      <c r="J2872" s="162">
        <v>6706.6875</v>
      </c>
      <c r="K2872" s="162">
        <v>5199.5</v>
      </c>
      <c r="L2872" s="162">
        <v>5773.5</v>
      </c>
      <c r="M2872" s="162">
        <v>4226</v>
      </c>
      <c r="N2872" s="162">
        <v>70154.907500000001</v>
      </c>
      <c r="O2872" s="171">
        <v>60.4</v>
      </c>
      <c r="P2872" s="326" t="b">
        <f t="shared" ca="1" si="38"/>
        <v>0</v>
      </c>
      <c r="Q2872" s="234">
        <v>20850.924999999999</v>
      </c>
      <c r="R2872" s="234">
        <v>27398.294999999998</v>
      </c>
      <c r="S2872" s="234">
        <v>21905.6875</v>
      </c>
    </row>
    <row r="2873" spans="1:19">
      <c r="A2873" s="169">
        <v>46152</v>
      </c>
      <c r="B2873" s="162">
        <v>9506.875</v>
      </c>
      <c r="C2873" s="162">
        <v>4147.5</v>
      </c>
      <c r="D2873" s="162">
        <v>6736.62</v>
      </c>
      <c r="E2873" s="162">
        <v>5954.5</v>
      </c>
      <c r="F2873" s="162">
        <v>7791.75</v>
      </c>
      <c r="G2873" s="162">
        <v>298.76</v>
      </c>
      <c r="H2873" s="162">
        <v>9167.5</v>
      </c>
      <c r="I2873" s="162">
        <v>4344.5</v>
      </c>
      <c r="J2873" s="162">
        <v>6649.5</v>
      </c>
      <c r="K2873" s="162">
        <v>5211.5</v>
      </c>
      <c r="L2873" s="162">
        <v>5733.5</v>
      </c>
      <c r="M2873" s="162">
        <v>4226.5</v>
      </c>
      <c r="N2873" s="162">
        <v>69769.005000000005</v>
      </c>
      <c r="O2873" s="171">
        <v>53.627142857142857</v>
      </c>
      <c r="P2873" s="326" t="b">
        <f t="shared" ca="1" si="38"/>
        <v>0</v>
      </c>
      <c r="Q2873" s="234">
        <v>20390.994999999999</v>
      </c>
      <c r="R2873" s="234">
        <v>27557.010000000002</v>
      </c>
      <c r="S2873" s="234">
        <v>21821</v>
      </c>
    </row>
    <row r="2874" spans="1:19">
      <c r="A2874" s="169">
        <v>46153</v>
      </c>
      <c r="B2874" s="162">
        <v>9349.25</v>
      </c>
      <c r="C2874" s="162">
        <v>3940</v>
      </c>
      <c r="D2874" s="162">
        <v>6571.2199999999993</v>
      </c>
      <c r="E2874" s="162">
        <v>5380.5</v>
      </c>
      <c r="F2874" s="162">
        <v>7598.125</v>
      </c>
      <c r="G2874" s="162">
        <v>406.6</v>
      </c>
      <c r="H2874" s="162">
        <v>9116</v>
      </c>
      <c r="I2874" s="162">
        <v>4143</v>
      </c>
      <c r="J2874" s="162">
        <v>6658.25</v>
      </c>
      <c r="K2874" s="162">
        <v>5152.5</v>
      </c>
      <c r="L2874" s="162">
        <v>5788</v>
      </c>
      <c r="M2874" s="162">
        <v>4218.5</v>
      </c>
      <c r="N2874" s="162">
        <v>68321.945000000007</v>
      </c>
      <c r="O2874" s="171">
        <v>62.4</v>
      </c>
      <c r="P2874" s="326" t="b">
        <f t="shared" ca="1" si="38"/>
        <v>0</v>
      </c>
      <c r="Q2874" s="234">
        <v>19860.47</v>
      </c>
      <c r="R2874" s="234">
        <v>26644.224999999999</v>
      </c>
      <c r="S2874" s="234">
        <v>21817.25</v>
      </c>
    </row>
    <row r="2875" spans="1:19">
      <c r="A2875" s="169">
        <v>46154</v>
      </c>
      <c r="B2875" s="162">
        <v>9211</v>
      </c>
      <c r="C2875" s="162">
        <v>3853.5</v>
      </c>
      <c r="D2875" s="162">
        <v>6643.9699999999993</v>
      </c>
      <c r="E2875" s="162">
        <v>5440.5</v>
      </c>
      <c r="F2875" s="162">
        <v>7498</v>
      </c>
      <c r="G2875" s="162">
        <v>432.71</v>
      </c>
      <c r="H2875" s="162">
        <v>8985</v>
      </c>
      <c r="I2875" s="162">
        <v>4221</v>
      </c>
      <c r="J2875" s="162">
        <v>6820.375</v>
      </c>
      <c r="K2875" s="162">
        <v>5146.5</v>
      </c>
      <c r="L2875" s="162">
        <v>5753</v>
      </c>
      <c r="M2875" s="162">
        <v>4184</v>
      </c>
      <c r="N2875" s="162">
        <v>68189.554999999993</v>
      </c>
      <c r="O2875" s="171">
        <v>67.2</v>
      </c>
      <c r="P2875" s="326" t="b">
        <f t="shared" ca="1" si="38"/>
        <v>0</v>
      </c>
      <c r="Q2875" s="234">
        <v>19708.47</v>
      </c>
      <c r="R2875" s="234">
        <v>26577.21</v>
      </c>
      <c r="S2875" s="234">
        <v>21903.875</v>
      </c>
    </row>
    <row r="2876" spans="1:19">
      <c r="A2876" s="169">
        <v>46155</v>
      </c>
      <c r="B2876" s="162">
        <v>9109.75</v>
      </c>
      <c r="C2876" s="162">
        <v>4084</v>
      </c>
      <c r="D2876" s="162">
        <v>6220.33</v>
      </c>
      <c r="E2876" s="162">
        <v>5501</v>
      </c>
      <c r="F2876" s="162">
        <v>7601.875</v>
      </c>
      <c r="G2876" s="162">
        <v>330.1</v>
      </c>
      <c r="H2876" s="162">
        <v>8990</v>
      </c>
      <c r="I2876" s="162">
        <v>4077</v>
      </c>
      <c r="J2876" s="162">
        <v>6750.5625</v>
      </c>
      <c r="K2876" s="162">
        <v>5222.5</v>
      </c>
      <c r="L2876" s="162">
        <v>5786</v>
      </c>
      <c r="M2876" s="162">
        <v>4226.5</v>
      </c>
      <c r="N2876" s="162">
        <v>67899.617499999993</v>
      </c>
      <c r="O2876" s="171">
        <v>64.260571428571424</v>
      </c>
      <c r="P2876" s="326" t="b">
        <f t="shared" ca="1" si="38"/>
        <v>0</v>
      </c>
      <c r="Q2876" s="234">
        <v>19414.080000000002</v>
      </c>
      <c r="R2876" s="234">
        <v>26499.974999999999</v>
      </c>
      <c r="S2876" s="234">
        <v>21985.5625</v>
      </c>
    </row>
    <row r="2877" spans="1:19">
      <c r="A2877" s="169">
        <v>46156</v>
      </c>
      <c r="B2877" s="162">
        <v>9195.5</v>
      </c>
      <c r="C2877" s="162">
        <v>4359.5</v>
      </c>
      <c r="D2877" s="162">
        <v>5888.77</v>
      </c>
      <c r="E2877" s="162">
        <v>5966</v>
      </c>
      <c r="F2877" s="162">
        <v>7671.5</v>
      </c>
      <c r="G2877" s="162">
        <v>328.5</v>
      </c>
      <c r="H2877" s="162">
        <v>9016.5</v>
      </c>
      <c r="I2877" s="162">
        <v>4069.5</v>
      </c>
      <c r="J2877" s="162">
        <v>6715.375</v>
      </c>
      <c r="K2877" s="162">
        <v>5306</v>
      </c>
      <c r="L2877" s="162">
        <v>5835</v>
      </c>
      <c r="M2877" s="162">
        <v>4218</v>
      </c>
      <c r="N2877" s="162">
        <v>68570.145000000004</v>
      </c>
      <c r="O2877" s="171">
        <v>64.3</v>
      </c>
      <c r="P2877" s="326" t="b">
        <f t="shared" ca="1" si="38"/>
        <v>0</v>
      </c>
      <c r="Q2877" s="234">
        <v>19443.77</v>
      </c>
      <c r="R2877" s="234">
        <v>27052</v>
      </c>
      <c r="S2877" s="234">
        <v>22074.375</v>
      </c>
    </row>
    <row r="2878" spans="1:19">
      <c r="A2878" s="169">
        <v>46157</v>
      </c>
      <c r="B2878" s="162">
        <v>9349.5</v>
      </c>
      <c r="C2878" s="162">
        <v>4605.5</v>
      </c>
      <c r="D2878" s="162">
        <v>5639.4699999999993</v>
      </c>
      <c r="E2878" s="162">
        <v>5669.5</v>
      </c>
      <c r="F2878" s="162">
        <v>7660</v>
      </c>
      <c r="G2878" s="162">
        <v>308.35000000000002</v>
      </c>
      <c r="H2878" s="162">
        <v>8939.5</v>
      </c>
      <c r="I2878" s="162">
        <v>3924.5</v>
      </c>
      <c r="J2878" s="162">
        <v>6724.5625</v>
      </c>
      <c r="K2878" s="162">
        <v>5253.5</v>
      </c>
      <c r="L2878" s="162">
        <v>5777.5</v>
      </c>
      <c r="M2878" s="162">
        <v>4309.5</v>
      </c>
      <c r="N2878" s="162">
        <v>68161.382500000007</v>
      </c>
      <c r="O2878" s="171">
        <v>68.400000000000006</v>
      </c>
      <c r="P2878" s="326" t="b">
        <f t="shared" ca="1" si="38"/>
        <v>0</v>
      </c>
      <c r="Q2878" s="234">
        <v>19594.47</v>
      </c>
      <c r="R2878" s="234">
        <v>26501.85</v>
      </c>
      <c r="S2878" s="234">
        <v>22065.0625</v>
      </c>
    </row>
    <row r="2879" spans="1:19">
      <c r="A2879" s="169">
        <v>46158</v>
      </c>
      <c r="B2879" s="162">
        <v>9471.875</v>
      </c>
      <c r="C2879" s="162">
        <v>4459</v>
      </c>
      <c r="D2879" s="162">
        <v>6114.0700000000006</v>
      </c>
      <c r="E2879" s="162">
        <v>6113</v>
      </c>
      <c r="F2879" s="162">
        <v>7916.625</v>
      </c>
      <c r="G2879" s="162">
        <v>308.96000000000004</v>
      </c>
      <c r="H2879" s="162">
        <v>9392</v>
      </c>
      <c r="I2879" s="162">
        <v>3960.5</v>
      </c>
      <c r="J2879" s="162">
        <v>6783.1875</v>
      </c>
      <c r="K2879" s="162">
        <v>5393.5</v>
      </c>
      <c r="L2879" s="162">
        <v>5726</v>
      </c>
      <c r="M2879" s="162">
        <v>4389.5</v>
      </c>
      <c r="N2879" s="162">
        <v>70028.217499999999</v>
      </c>
      <c r="O2879" s="171">
        <v>64.900000000000006</v>
      </c>
      <c r="P2879" s="326" t="b">
        <f t="shared" ca="1" si="38"/>
        <v>0</v>
      </c>
      <c r="Q2879" s="234">
        <v>20044.945</v>
      </c>
      <c r="R2879" s="234">
        <v>27691.084999999999</v>
      </c>
      <c r="S2879" s="234">
        <v>22292.1875</v>
      </c>
    </row>
    <row r="2880" spans="1:19">
      <c r="A2880" s="169">
        <v>46159</v>
      </c>
      <c r="B2880" s="162">
        <v>9226.5</v>
      </c>
      <c r="C2880" s="162">
        <v>4285.5</v>
      </c>
      <c r="D2880" s="162">
        <v>6081.38</v>
      </c>
      <c r="E2880" s="162">
        <v>5364.5</v>
      </c>
      <c r="F2880" s="162">
        <v>7886.625</v>
      </c>
      <c r="G2880" s="162">
        <v>307.5</v>
      </c>
      <c r="H2880" s="162">
        <v>9116.5</v>
      </c>
      <c r="I2880" s="162">
        <v>3876</v>
      </c>
      <c r="J2880" s="162">
        <v>6662.1875</v>
      </c>
      <c r="K2880" s="162">
        <v>5356</v>
      </c>
      <c r="L2880" s="162">
        <v>5793</v>
      </c>
      <c r="M2880" s="162">
        <v>4342</v>
      </c>
      <c r="N2880" s="162">
        <v>68297.692500000005</v>
      </c>
      <c r="O2880" s="171">
        <v>62.09057142857143</v>
      </c>
      <c r="P2880" s="326" t="b">
        <f t="shared" ca="1" si="38"/>
        <v>0</v>
      </c>
      <c r="Q2880" s="234">
        <v>19593.38</v>
      </c>
      <c r="R2880" s="234">
        <v>26551.125</v>
      </c>
      <c r="S2880" s="234">
        <v>22153.1875</v>
      </c>
    </row>
    <row r="2881" spans="1:19">
      <c r="A2881" s="169">
        <v>46160</v>
      </c>
      <c r="B2881" s="162">
        <v>9410</v>
      </c>
      <c r="C2881" s="162">
        <v>3985.5</v>
      </c>
      <c r="D2881" s="162">
        <v>5998.0199999999995</v>
      </c>
      <c r="E2881" s="162">
        <v>5614</v>
      </c>
      <c r="F2881" s="162">
        <v>7492.5</v>
      </c>
      <c r="G2881" s="162">
        <v>437.52</v>
      </c>
      <c r="H2881" s="162">
        <v>8915.5</v>
      </c>
      <c r="I2881" s="162">
        <v>3687</v>
      </c>
      <c r="J2881" s="162">
        <v>6720.0625</v>
      </c>
      <c r="K2881" s="162">
        <v>5215</v>
      </c>
      <c r="L2881" s="162">
        <v>5810</v>
      </c>
      <c r="M2881" s="162">
        <v>4321.5</v>
      </c>
      <c r="N2881" s="162">
        <v>67606.602500000008</v>
      </c>
      <c r="O2881" s="171">
        <v>61.5</v>
      </c>
      <c r="P2881" s="326" t="b">
        <f t="shared" ca="1" si="38"/>
        <v>0</v>
      </c>
      <c r="Q2881" s="234">
        <v>19393.52</v>
      </c>
      <c r="R2881" s="234">
        <v>26146.52</v>
      </c>
      <c r="S2881" s="234">
        <v>22066.5625</v>
      </c>
    </row>
    <row r="2882" spans="1:19">
      <c r="A2882" s="169">
        <v>46161</v>
      </c>
      <c r="B2882" s="162">
        <v>9318.5</v>
      </c>
      <c r="C2882" s="162">
        <v>3969.5</v>
      </c>
      <c r="D2882" s="162">
        <v>5419.77</v>
      </c>
      <c r="E2882" s="162">
        <v>5903.5</v>
      </c>
      <c r="F2882" s="162">
        <v>7344.625</v>
      </c>
      <c r="G2882" s="162">
        <v>619.52</v>
      </c>
      <c r="H2882" s="162">
        <v>9093.5</v>
      </c>
      <c r="I2882" s="162">
        <v>3802</v>
      </c>
      <c r="J2882" s="162">
        <v>6736.1875</v>
      </c>
      <c r="K2882" s="162">
        <v>5089.5</v>
      </c>
      <c r="L2882" s="162">
        <v>5879</v>
      </c>
      <c r="M2882" s="162">
        <v>4332</v>
      </c>
      <c r="N2882" s="162">
        <v>67507.602500000008</v>
      </c>
      <c r="O2882" s="171">
        <v>62.1</v>
      </c>
      <c r="P2882" s="326" t="b">
        <f t="shared" ca="1" si="38"/>
        <v>0</v>
      </c>
      <c r="Q2882" s="234">
        <v>18707.77</v>
      </c>
      <c r="R2882" s="234">
        <v>26763.145</v>
      </c>
      <c r="S2882" s="234">
        <v>22036.6875</v>
      </c>
    </row>
    <row r="2883" spans="1:19">
      <c r="A2883" s="169">
        <v>46162</v>
      </c>
      <c r="B2883" s="162">
        <v>9249</v>
      </c>
      <c r="C2883" s="162">
        <v>4285.5</v>
      </c>
      <c r="D2883" s="162">
        <v>5729.15</v>
      </c>
      <c r="E2883" s="162">
        <v>6309.5</v>
      </c>
      <c r="F2883" s="162">
        <v>7413.25</v>
      </c>
      <c r="G2883" s="162">
        <v>606.13</v>
      </c>
      <c r="H2883" s="162">
        <v>8897</v>
      </c>
      <c r="I2883" s="162">
        <v>3831.5</v>
      </c>
      <c r="J2883" s="162">
        <v>6645</v>
      </c>
      <c r="K2883" s="162">
        <v>5122.5</v>
      </c>
      <c r="L2883" s="162">
        <v>5857</v>
      </c>
      <c r="M2883" s="162">
        <v>4216.5</v>
      </c>
      <c r="N2883" s="162">
        <v>68162.03</v>
      </c>
      <c r="O2883" s="171">
        <v>59.4</v>
      </c>
      <c r="P2883" s="326" t="b">
        <f t="shared" ca="1" si="38"/>
        <v>0</v>
      </c>
      <c r="Q2883" s="234">
        <v>19263.650000000001</v>
      </c>
      <c r="R2883" s="234">
        <v>27057.379999999997</v>
      </c>
      <c r="S2883" s="234">
        <v>21841</v>
      </c>
    </row>
    <row r="2884" spans="1:19">
      <c r="A2884" s="169">
        <v>46163</v>
      </c>
      <c r="B2884" s="162">
        <v>9384.25</v>
      </c>
      <c r="C2884" s="162">
        <v>4442</v>
      </c>
      <c r="D2884" s="162">
        <v>5862.79</v>
      </c>
      <c r="E2884" s="162">
        <v>6083</v>
      </c>
      <c r="F2884" s="162">
        <v>7406.625</v>
      </c>
      <c r="G2884" s="162">
        <v>628.87</v>
      </c>
      <c r="H2884" s="162">
        <v>8846</v>
      </c>
      <c r="I2884" s="162">
        <v>4032.5</v>
      </c>
      <c r="J2884" s="162">
        <v>6598.3125</v>
      </c>
      <c r="K2884" s="162">
        <v>5105.5</v>
      </c>
      <c r="L2884" s="162">
        <v>5756</v>
      </c>
      <c r="M2884" s="162">
        <v>4370</v>
      </c>
      <c r="N2884" s="162">
        <v>68515.847500000003</v>
      </c>
      <c r="O2884" s="171">
        <v>66.599999999999994</v>
      </c>
      <c r="P2884" s="326" t="b">
        <f t="shared" ca="1" si="38"/>
        <v>0</v>
      </c>
      <c r="Q2884" s="234">
        <v>19689.04</v>
      </c>
      <c r="R2884" s="234">
        <v>26996.995000000003</v>
      </c>
      <c r="S2884" s="234">
        <v>21829.8125</v>
      </c>
    </row>
    <row r="2885" spans="1:19">
      <c r="A2885" s="169">
        <v>46164</v>
      </c>
      <c r="B2885" s="162">
        <v>9410</v>
      </c>
      <c r="C2885" s="162">
        <v>4435</v>
      </c>
      <c r="D2885" s="162">
        <v>5765.59</v>
      </c>
      <c r="E2885" s="162">
        <v>6296.5</v>
      </c>
      <c r="F2885" s="162">
        <v>7442.75</v>
      </c>
      <c r="G2885" s="162">
        <v>631.16</v>
      </c>
      <c r="H2885" s="162">
        <v>8889.5</v>
      </c>
      <c r="I2885" s="162">
        <v>4148</v>
      </c>
      <c r="J2885" s="162">
        <v>6587.5625</v>
      </c>
      <c r="K2885" s="162">
        <v>5102.5</v>
      </c>
      <c r="L2885" s="162">
        <v>5768</v>
      </c>
      <c r="M2885" s="162">
        <v>4408</v>
      </c>
      <c r="N2885" s="162">
        <v>68884.5625</v>
      </c>
      <c r="O2885" s="171">
        <v>70</v>
      </c>
      <c r="P2885" s="326" t="b">
        <f t="shared" ca="1" si="38"/>
        <v>0</v>
      </c>
      <c r="Q2885" s="234">
        <v>19610.59</v>
      </c>
      <c r="R2885" s="234">
        <v>27407.91</v>
      </c>
      <c r="S2885" s="234">
        <v>21866.0625</v>
      </c>
    </row>
    <row r="2886" spans="1:19">
      <c r="A2886" s="169">
        <v>46165</v>
      </c>
      <c r="B2886" s="162">
        <v>9329.625</v>
      </c>
      <c r="C2886" s="162">
        <v>4448.5</v>
      </c>
      <c r="D2886" s="162">
        <v>5859.99</v>
      </c>
      <c r="E2886" s="162">
        <v>6089</v>
      </c>
      <c r="F2886" s="162">
        <v>7719</v>
      </c>
      <c r="G2886" s="162">
        <v>651.02</v>
      </c>
      <c r="H2886" s="162">
        <v>9132</v>
      </c>
      <c r="I2886" s="162">
        <v>4379.5</v>
      </c>
      <c r="J2886" s="162">
        <v>6748.9375</v>
      </c>
      <c r="K2886" s="162">
        <v>5366</v>
      </c>
      <c r="L2886" s="162">
        <v>5868.5</v>
      </c>
      <c r="M2886" s="162">
        <v>4530.5</v>
      </c>
      <c r="N2886" s="162">
        <v>70122.572499999995</v>
      </c>
      <c r="O2886" s="171">
        <v>84.6</v>
      </c>
      <c r="P2886" s="326" t="b">
        <f t="shared" ca="1" si="38"/>
        <v>0</v>
      </c>
      <c r="Q2886" s="234">
        <v>19638.114999999998</v>
      </c>
      <c r="R2886" s="234">
        <v>27970.52</v>
      </c>
      <c r="S2886" s="234">
        <v>22513.9375</v>
      </c>
    </row>
    <row r="2887" spans="1:19">
      <c r="A2887" s="169">
        <v>46166</v>
      </c>
      <c r="B2887" s="162">
        <v>9347.625</v>
      </c>
      <c r="C2887" s="162">
        <v>4341.5</v>
      </c>
      <c r="D2887" s="162">
        <v>5949.05</v>
      </c>
      <c r="E2887" s="162">
        <v>5796</v>
      </c>
      <c r="F2887" s="162">
        <v>7913</v>
      </c>
      <c r="G2887" s="162">
        <v>639.32999999999993</v>
      </c>
      <c r="H2887" s="162">
        <v>9211.5</v>
      </c>
      <c r="I2887" s="162">
        <v>4289</v>
      </c>
      <c r="J2887" s="162">
        <v>6821.3125</v>
      </c>
      <c r="K2887" s="162">
        <v>5431.5</v>
      </c>
      <c r="L2887" s="162">
        <v>5937.5</v>
      </c>
      <c r="M2887" s="162">
        <v>4493.5</v>
      </c>
      <c r="N2887" s="162">
        <v>70170.817500000005</v>
      </c>
      <c r="O2887" s="171">
        <v>80.7</v>
      </c>
      <c r="P2887" s="326" t="b">
        <f t="shared" ca="1" si="38"/>
        <v>0</v>
      </c>
      <c r="Q2887" s="234">
        <v>19638.174999999999</v>
      </c>
      <c r="R2887" s="234">
        <v>27848.83</v>
      </c>
      <c r="S2887" s="234">
        <v>22683.8125</v>
      </c>
    </row>
    <row r="2888" spans="1:19">
      <c r="A2888" s="169">
        <v>46167</v>
      </c>
      <c r="B2888" s="162">
        <v>9424</v>
      </c>
      <c r="C2888" s="162">
        <v>4310.5</v>
      </c>
      <c r="D2888" s="162">
        <v>5855.21</v>
      </c>
      <c r="E2888" s="162">
        <v>5254</v>
      </c>
      <c r="F2888" s="162">
        <v>7812.875</v>
      </c>
      <c r="G2888" s="162">
        <v>640.46</v>
      </c>
      <c r="H2888" s="162">
        <v>8962</v>
      </c>
      <c r="I2888" s="162">
        <v>4099</v>
      </c>
      <c r="J2888" s="162">
        <v>6725.5625</v>
      </c>
      <c r="K2888" s="162">
        <v>5295.5</v>
      </c>
      <c r="L2888" s="162">
        <v>5844.5</v>
      </c>
      <c r="M2888" s="162">
        <v>4338</v>
      </c>
      <c r="N2888" s="162">
        <v>68561.607499999998</v>
      </c>
      <c r="O2888" s="171">
        <v>65.900000000000006</v>
      </c>
      <c r="P2888" s="326" t="b">
        <f t="shared" ca="1" si="38"/>
        <v>0</v>
      </c>
      <c r="Q2888" s="234">
        <v>19589.71</v>
      </c>
      <c r="R2888" s="234">
        <v>26768.334999999999</v>
      </c>
      <c r="S2888" s="234">
        <v>22203.5625</v>
      </c>
    </row>
    <row r="2889" spans="1:19">
      <c r="A2889" s="169">
        <v>46168</v>
      </c>
      <c r="B2889" s="162">
        <v>9376.5</v>
      </c>
      <c r="C2889" s="162">
        <v>4450.5</v>
      </c>
      <c r="D2889" s="162">
        <v>5809.96</v>
      </c>
      <c r="E2889" s="162">
        <v>6153</v>
      </c>
      <c r="F2889" s="162">
        <v>7568.625</v>
      </c>
      <c r="G2889" s="162">
        <v>631.65</v>
      </c>
      <c r="H2889" s="162">
        <v>8805.5</v>
      </c>
      <c r="I2889" s="162">
        <v>3980.5</v>
      </c>
      <c r="J2889" s="162">
        <v>6716</v>
      </c>
      <c r="K2889" s="162">
        <v>5258</v>
      </c>
      <c r="L2889" s="162">
        <v>5799</v>
      </c>
      <c r="M2889" s="162">
        <v>4302.5</v>
      </c>
      <c r="N2889" s="162">
        <v>68851.735000000001</v>
      </c>
      <c r="O2889" s="171">
        <v>69.400000000000006</v>
      </c>
      <c r="P2889" s="326" t="b">
        <f t="shared" ca="1" si="38"/>
        <v>0</v>
      </c>
      <c r="Q2889" s="234">
        <v>19636.96</v>
      </c>
      <c r="R2889" s="234">
        <v>27139.275000000001</v>
      </c>
      <c r="S2889" s="234">
        <v>22075.5</v>
      </c>
    </row>
    <row r="2890" spans="1:19">
      <c r="A2890" s="169">
        <v>46169</v>
      </c>
      <c r="B2890" s="162">
        <v>9522.5</v>
      </c>
      <c r="C2890" s="162">
        <v>4397.5</v>
      </c>
      <c r="D2890" s="162">
        <v>5553.75</v>
      </c>
      <c r="E2890" s="162">
        <v>5397.5</v>
      </c>
      <c r="F2890" s="162">
        <v>7674.375</v>
      </c>
      <c r="G2890" s="162">
        <v>609.68000000000006</v>
      </c>
      <c r="H2890" s="162">
        <v>8621</v>
      </c>
      <c r="I2890" s="162">
        <v>3888.5</v>
      </c>
      <c r="J2890" s="162">
        <v>6846</v>
      </c>
      <c r="K2890" s="162">
        <v>5272.5</v>
      </c>
      <c r="L2890" s="162">
        <v>5820.5</v>
      </c>
      <c r="M2890" s="162">
        <v>4303</v>
      </c>
      <c r="N2890" s="162">
        <v>67906.804999999993</v>
      </c>
      <c r="O2890" s="171">
        <v>67.5</v>
      </c>
      <c r="P2890" s="326" t="b">
        <f t="shared" ca="1" si="38"/>
        <v>0</v>
      </c>
      <c r="Q2890" s="234">
        <v>19473.75</v>
      </c>
      <c r="R2890" s="234">
        <v>26191.055</v>
      </c>
      <c r="S2890" s="234">
        <v>22242</v>
      </c>
    </row>
    <row r="2891" spans="1:19">
      <c r="A2891" s="169">
        <v>46170</v>
      </c>
      <c r="B2891" s="162">
        <v>9464.875</v>
      </c>
      <c r="C2891" s="162">
        <v>4416</v>
      </c>
      <c r="D2891" s="162">
        <v>5543.2300000000005</v>
      </c>
      <c r="E2891" s="162">
        <v>5766</v>
      </c>
      <c r="F2891" s="162">
        <v>7597.75</v>
      </c>
      <c r="G2891" s="162">
        <v>622.55999999999995</v>
      </c>
      <c r="H2891" s="162">
        <v>8686</v>
      </c>
      <c r="I2891" s="162">
        <v>4174.5</v>
      </c>
      <c r="J2891" s="162">
        <v>6720.0625</v>
      </c>
      <c r="K2891" s="162">
        <v>5187</v>
      </c>
      <c r="L2891" s="162">
        <v>5836</v>
      </c>
      <c r="M2891" s="162">
        <v>4452.5</v>
      </c>
      <c r="N2891" s="162">
        <v>68466.477499999994</v>
      </c>
      <c r="O2891" s="171">
        <v>70.599999999999994</v>
      </c>
      <c r="P2891" s="326" t="b">
        <f t="shared" ca="1" si="38"/>
        <v>0</v>
      </c>
      <c r="Q2891" s="234">
        <v>19424.105</v>
      </c>
      <c r="R2891" s="234">
        <v>26846.809999999998</v>
      </c>
      <c r="S2891" s="234">
        <v>22195.5625</v>
      </c>
    </row>
    <row r="2892" spans="1:19">
      <c r="A2892" s="169">
        <v>46171</v>
      </c>
      <c r="B2892" s="162">
        <v>9542.5</v>
      </c>
      <c r="C2892" s="162">
        <v>4368</v>
      </c>
      <c r="D2892" s="162">
        <v>5576.86</v>
      </c>
      <c r="E2892" s="162">
        <v>6263</v>
      </c>
      <c r="F2892" s="162">
        <v>7567.25</v>
      </c>
      <c r="G2892" s="162">
        <v>620.93000000000006</v>
      </c>
      <c r="H2892" s="162">
        <v>8844.5</v>
      </c>
      <c r="I2892" s="162">
        <v>4035.5</v>
      </c>
      <c r="J2892" s="162">
        <v>6768</v>
      </c>
      <c r="K2892" s="162">
        <v>5207.5</v>
      </c>
      <c r="L2892" s="162">
        <v>5855.5</v>
      </c>
      <c r="M2892" s="162">
        <v>4440</v>
      </c>
      <c r="N2892" s="162">
        <v>69089.540000000008</v>
      </c>
      <c r="O2892" s="171">
        <v>71.2</v>
      </c>
      <c r="P2892" s="326" t="b">
        <f t="shared" ca="1" si="38"/>
        <v>0</v>
      </c>
      <c r="Q2892" s="234">
        <v>19487.36</v>
      </c>
      <c r="R2892" s="234">
        <v>27331.18</v>
      </c>
      <c r="S2892" s="234">
        <v>22271</v>
      </c>
    </row>
    <row r="2893" spans="1:19">
      <c r="A2893" s="169">
        <v>46172</v>
      </c>
      <c r="B2893" s="162">
        <v>9511.75</v>
      </c>
      <c r="C2893" s="162">
        <v>4518</v>
      </c>
      <c r="D2893" s="162">
        <v>5924.64</v>
      </c>
      <c r="E2893" s="162">
        <v>6585</v>
      </c>
      <c r="F2893" s="162">
        <v>7837.75</v>
      </c>
      <c r="G2893" s="162">
        <v>579.30999999999995</v>
      </c>
      <c r="H2893" s="162">
        <v>8998.5</v>
      </c>
      <c r="I2893" s="162">
        <v>4203.5</v>
      </c>
      <c r="J2893" s="162">
        <v>6799.5</v>
      </c>
      <c r="K2893" s="162">
        <v>5313.5</v>
      </c>
      <c r="L2893" s="162">
        <v>5822.5</v>
      </c>
      <c r="M2893" s="162">
        <v>4479.5</v>
      </c>
      <c r="N2893" s="162">
        <v>70573.45</v>
      </c>
      <c r="O2893" s="171">
        <v>87.9</v>
      </c>
      <c r="P2893" s="326" t="b">
        <f t="shared" ca="1" si="38"/>
        <v>0</v>
      </c>
      <c r="Q2893" s="234">
        <v>19954.39</v>
      </c>
      <c r="R2893" s="234">
        <v>28204.059999999998</v>
      </c>
      <c r="S2893" s="234">
        <v>22415</v>
      </c>
    </row>
    <row r="2894" spans="1:19">
      <c r="A2894" s="169">
        <v>46173</v>
      </c>
      <c r="B2894" s="162">
        <v>9345</v>
      </c>
      <c r="C2894" s="162">
        <v>4611</v>
      </c>
      <c r="D2894" s="162">
        <v>5608.99</v>
      </c>
      <c r="E2894" s="162">
        <v>6432.5</v>
      </c>
      <c r="F2894" s="162">
        <v>7770.5</v>
      </c>
      <c r="G2894" s="162">
        <v>579.72</v>
      </c>
      <c r="H2894" s="162">
        <v>9023.5</v>
      </c>
      <c r="I2894" s="162">
        <v>4021</v>
      </c>
      <c r="J2894" s="162">
        <v>6840.875</v>
      </c>
      <c r="K2894" s="162">
        <v>5381.5</v>
      </c>
      <c r="L2894" s="162">
        <v>5806</v>
      </c>
      <c r="M2894" s="162">
        <v>4388</v>
      </c>
      <c r="N2894" s="162">
        <v>69808.584999999992</v>
      </c>
      <c r="O2894" s="171">
        <v>74.5</v>
      </c>
      <c r="P2894" s="326" t="b">
        <f t="shared" ca="1" si="38"/>
        <v>0</v>
      </c>
      <c r="Q2894" s="234">
        <v>19564.989999999998</v>
      </c>
      <c r="R2894" s="234">
        <v>27827.22</v>
      </c>
      <c r="S2894" s="234">
        <v>22416.375</v>
      </c>
    </row>
    <row r="2895" spans="1:19">
      <c r="A2895" s="169">
        <v>46174</v>
      </c>
      <c r="B2895" s="162">
        <v>9363.75</v>
      </c>
      <c r="C2895" s="162">
        <v>4552</v>
      </c>
      <c r="D2895" s="162">
        <v>5775.12</v>
      </c>
      <c r="E2895" s="162">
        <v>5563</v>
      </c>
      <c r="F2895" s="162">
        <v>7582.75</v>
      </c>
      <c r="G2895" s="162">
        <v>178</v>
      </c>
      <c r="H2895" s="162">
        <v>8948</v>
      </c>
      <c r="I2895" s="162">
        <v>4362.59</v>
      </c>
      <c r="J2895" s="162">
        <v>6764</v>
      </c>
      <c r="K2895" s="162">
        <v>5307</v>
      </c>
      <c r="L2895" s="162">
        <v>5717.5</v>
      </c>
      <c r="M2895" s="162">
        <v>4406.5</v>
      </c>
      <c r="N2895" s="162">
        <v>68520.209999999992</v>
      </c>
      <c r="O2895" s="171">
        <v>68.3</v>
      </c>
      <c r="P2895" s="326" t="b">
        <f t="shared" ca="1" si="38"/>
        <v>0</v>
      </c>
      <c r="Q2895" s="234">
        <v>19690.87</v>
      </c>
      <c r="R2895" s="234">
        <v>26634.34</v>
      </c>
      <c r="S2895" s="234">
        <v>22195</v>
      </c>
    </row>
    <row r="2896" spans="1:19">
      <c r="A2896" s="169">
        <v>46175</v>
      </c>
      <c r="B2896" s="162">
        <v>9386.625</v>
      </c>
      <c r="C2896" s="162">
        <v>4456</v>
      </c>
      <c r="D2896" s="162">
        <v>5531.5099999999993</v>
      </c>
      <c r="E2896" s="162">
        <v>5670.5</v>
      </c>
      <c r="F2896" s="162">
        <v>7580.25</v>
      </c>
      <c r="G2896" s="162">
        <v>347.9</v>
      </c>
      <c r="H2896" s="162">
        <v>8875</v>
      </c>
      <c r="I2896" s="162">
        <v>4145</v>
      </c>
      <c r="J2896" s="162">
        <v>6722.375</v>
      </c>
      <c r="K2896" s="162">
        <v>5266</v>
      </c>
      <c r="L2896" s="162">
        <v>5711</v>
      </c>
      <c r="M2896" s="162">
        <v>4449.5</v>
      </c>
      <c r="N2896" s="162">
        <v>68141.66</v>
      </c>
      <c r="O2896" s="171">
        <v>69.3</v>
      </c>
      <c r="P2896" s="326" t="b">
        <f t="shared" ca="1" si="38"/>
        <v>0</v>
      </c>
      <c r="Q2896" s="234">
        <v>19374.134999999998</v>
      </c>
      <c r="R2896" s="234">
        <v>26618.65</v>
      </c>
      <c r="S2896" s="234">
        <v>22148.875</v>
      </c>
    </row>
    <row r="2897" spans="1:19">
      <c r="A2897" s="169">
        <v>46176</v>
      </c>
      <c r="B2897" s="162">
        <v>9454.875</v>
      </c>
      <c r="C2897" s="162">
        <v>4533.5</v>
      </c>
      <c r="D2897" s="162">
        <v>5573.51</v>
      </c>
      <c r="E2897" s="162">
        <v>5766</v>
      </c>
      <c r="F2897" s="162">
        <v>7456.75</v>
      </c>
      <c r="G2897" s="162">
        <v>347.03</v>
      </c>
      <c r="H2897" s="162">
        <v>8736.5</v>
      </c>
      <c r="I2897" s="162">
        <v>4117</v>
      </c>
      <c r="J2897" s="162">
        <v>6721.25</v>
      </c>
      <c r="K2897" s="162">
        <v>5318.5</v>
      </c>
      <c r="L2897" s="162">
        <v>5695</v>
      </c>
      <c r="M2897" s="162">
        <v>4334</v>
      </c>
      <c r="N2897" s="162">
        <v>68053.915000000008</v>
      </c>
      <c r="O2897" s="171">
        <v>64.400000000000006</v>
      </c>
      <c r="P2897" s="326" t="b">
        <f t="shared" ca="1" si="38"/>
        <v>0</v>
      </c>
      <c r="Q2897" s="234">
        <v>19561.885000000002</v>
      </c>
      <c r="R2897" s="234">
        <v>26423.279999999999</v>
      </c>
      <c r="S2897" s="234">
        <v>22068.75</v>
      </c>
    </row>
    <row r="2898" spans="1:19">
      <c r="A2898" s="169">
        <v>46177</v>
      </c>
      <c r="B2898" s="162">
        <v>9484.375</v>
      </c>
      <c r="C2898" s="162">
        <v>4464.5</v>
      </c>
      <c r="D2898" s="162">
        <v>5314.9</v>
      </c>
      <c r="E2898" s="162">
        <v>5996</v>
      </c>
      <c r="F2898" s="162">
        <v>7473.25</v>
      </c>
      <c r="G2898" s="162">
        <v>348.31</v>
      </c>
      <c r="H2898" s="162">
        <v>8846</v>
      </c>
      <c r="I2898" s="162">
        <v>4030.5</v>
      </c>
      <c r="J2898" s="162">
        <v>6665.75</v>
      </c>
      <c r="K2898" s="162">
        <v>5349.5</v>
      </c>
      <c r="L2898" s="162">
        <v>5687</v>
      </c>
      <c r="M2898" s="162">
        <v>4293.5</v>
      </c>
      <c r="N2898" s="162">
        <v>67953.584999999992</v>
      </c>
      <c r="O2898" s="171">
        <v>68</v>
      </c>
      <c r="P2898" s="326" t="b">
        <f t="shared" ca="1" si="38"/>
        <v>0</v>
      </c>
      <c r="Q2898" s="234">
        <v>19263.775000000001</v>
      </c>
      <c r="R2898" s="234">
        <v>26694.059999999998</v>
      </c>
      <c r="S2898" s="234">
        <v>21995.75</v>
      </c>
    </row>
    <row r="2899" spans="1:19">
      <c r="A2899" s="169">
        <v>46178</v>
      </c>
      <c r="B2899" s="162">
        <v>9356.875</v>
      </c>
      <c r="C2899" s="162">
        <v>4414.5</v>
      </c>
      <c r="D2899" s="162">
        <v>5492.53</v>
      </c>
      <c r="E2899" s="162">
        <v>5917.5</v>
      </c>
      <c r="F2899" s="162">
        <v>7443.875</v>
      </c>
      <c r="G2899" s="162">
        <v>349.5</v>
      </c>
      <c r="H2899" s="162">
        <v>8792</v>
      </c>
      <c r="I2899" s="162">
        <v>4064</v>
      </c>
      <c r="J2899" s="162">
        <v>6740.9375</v>
      </c>
      <c r="K2899" s="162">
        <v>5241.5</v>
      </c>
      <c r="L2899" s="162">
        <v>5666.5</v>
      </c>
      <c r="M2899" s="162">
        <v>4342</v>
      </c>
      <c r="N2899" s="162">
        <v>67821.717499999999</v>
      </c>
      <c r="O2899" s="171">
        <v>65.7</v>
      </c>
      <c r="P2899" s="326" t="b">
        <f t="shared" ca="1" si="38"/>
        <v>0</v>
      </c>
      <c r="Q2899" s="234">
        <v>19263.904999999999</v>
      </c>
      <c r="R2899" s="234">
        <v>26566.875</v>
      </c>
      <c r="S2899" s="234">
        <v>21990.9375</v>
      </c>
    </row>
    <row r="2900" spans="1:19">
      <c r="A2900" s="169">
        <v>46179</v>
      </c>
      <c r="B2900" s="162">
        <v>9235.375</v>
      </c>
      <c r="C2900" s="162">
        <v>4608</v>
      </c>
      <c r="D2900" s="162">
        <v>5745.1</v>
      </c>
      <c r="E2900" s="162">
        <v>6105</v>
      </c>
      <c r="F2900" s="162">
        <v>7730.125</v>
      </c>
      <c r="G2900" s="162">
        <v>326.02</v>
      </c>
      <c r="H2900" s="162">
        <v>9093</v>
      </c>
      <c r="I2900" s="162">
        <v>4392</v>
      </c>
      <c r="J2900" s="162">
        <v>6752.5</v>
      </c>
      <c r="K2900" s="162">
        <v>5384.5</v>
      </c>
      <c r="L2900" s="162">
        <v>5724.5</v>
      </c>
      <c r="M2900" s="162">
        <v>4349.5</v>
      </c>
      <c r="N2900" s="162">
        <v>69445.62</v>
      </c>
      <c r="O2900" s="171">
        <v>76.400000000000006</v>
      </c>
      <c r="P2900" s="326" t="b">
        <f t="shared" ca="1" si="38"/>
        <v>0</v>
      </c>
      <c r="Q2900" s="234">
        <v>19588.474999999999</v>
      </c>
      <c r="R2900" s="234">
        <v>27646.145</v>
      </c>
      <c r="S2900" s="234">
        <v>22211</v>
      </c>
    </row>
    <row r="2901" spans="1:19">
      <c r="A2901" s="169">
        <v>46180</v>
      </c>
      <c r="B2901" s="162">
        <v>9219</v>
      </c>
      <c r="C2901" s="162">
        <v>4491.5</v>
      </c>
      <c r="D2901" s="162">
        <v>5768.93</v>
      </c>
      <c r="E2901" s="162">
        <v>5672</v>
      </c>
      <c r="F2901" s="162">
        <v>7564.75</v>
      </c>
      <c r="G2901" s="162">
        <v>323.07</v>
      </c>
      <c r="H2901" s="162">
        <v>9032</v>
      </c>
      <c r="I2901" s="162">
        <v>4029.5</v>
      </c>
      <c r="J2901" s="162">
        <v>6703.8125</v>
      </c>
      <c r="K2901" s="162">
        <v>5293.5</v>
      </c>
      <c r="L2901" s="162">
        <v>5610</v>
      </c>
      <c r="M2901" s="162">
        <v>4261.5</v>
      </c>
      <c r="N2901" s="162">
        <v>67969.5625</v>
      </c>
      <c r="O2901" s="171">
        <v>54.2</v>
      </c>
      <c r="P2901" s="326" t="b">
        <f t="shared" ca="1" si="38"/>
        <v>0</v>
      </c>
      <c r="Q2901" s="234">
        <v>19479.43</v>
      </c>
      <c r="R2901" s="234">
        <v>26621.32</v>
      </c>
      <c r="S2901" s="234">
        <v>21868.8125</v>
      </c>
    </row>
    <row r="2902" spans="1:19">
      <c r="A2902" s="169">
        <v>46181</v>
      </c>
      <c r="B2902" s="162">
        <v>9191.5</v>
      </c>
      <c r="C2902" s="162">
        <v>4453.5</v>
      </c>
      <c r="D2902" s="162">
        <v>5623.16</v>
      </c>
      <c r="E2902" s="162">
        <v>6183.5</v>
      </c>
      <c r="F2902" s="162">
        <v>7347.625</v>
      </c>
      <c r="G2902" s="162">
        <v>429.56</v>
      </c>
      <c r="H2902" s="162">
        <v>8799.5</v>
      </c>
      <c r="I2902" s="162">
        <v>4005.5</v>
      </c>
      <c r="J2902" s="162">
        <v>6587.75</v>
      </c>
      <c r="K2902" s="162">
        <v>5127.5</v>
      </c>
      <c r="L2902" s="162">
        <v>5508</v>
      </c>
      <c r="M2902" s="162">
        <v>4233</v>
      </c>
      <c r="N2902" s="162">
        <v>67490.095000000001</v>
      </c>
      <c r="O2902" s="171">
        <v>48.5</v>
      </c>
      <c r="P2902" s="326" t="b">
        <f t="shared" ca="1" si="38"/>
        <v>0</v>
      </c>
      <c r="Q2902" s="234">
        <v>19268.16</v>
      </c>
      <c r="R2902" s="234">
        <v>26765.684999999998</v>
      </c>
      <c r="S2902" s="234">
        <v>21456.25</v>
      </c>
    </row>
    <row r="2903" spans="1:19">
      <c r="A2903" s="169">
        <v>46182</v>
      </c>
      <c r="B2903" s="162">
        <v>9182.125</v>
      </c>
      <c r="C2903" s="162">
        <v>4195</v>
      </c>
      <c r="D2903" s="162">
        <v>5530.9800000000005</v>
      </c>
      <c r="E2903" s="162">
        <v>5627.5</v>
      </c>
      <c r="F2903" s="162">
        <v>7384.75</v>
      </c>
      <c r="G2903" s="162">
        <v>519.98</v>
      </c>
      <c r="H2903" s="162">
        <v>8742</v>
      </c>
      <c r="I2903" s="162">
        <v>3635</v>
      </c>
      <c r="J2903" s="162">
        <v>6457.5</v>
      </c>
      <c r="K2903" s="162">
        <v>5103.5</v>
      </c>
      <c r="L2903" s="162">
        <v>5465.5</v>
      </c>
      <c r="M2903" s="162">
        <v>4235.5</v>
      </c>
      <c r="N2903" s="162">
        <v>66079.334999999992</v>
      </c>
      <c r="O2903" s="171">
        <v>41.4</v>
      </c>
      <c r="P2903" s="326" t="b">
        <f t="shared" ca="1" si="38"/>
        <v>0</v>
      </c>
      <c r="Q2903" s="234">
        <v>18908.105</v>
      </c>
      <c r="R2903" s="234">
        <v>25909.23</v>
      </c>
      <c r="S2903" s="234">
        <v>21262</v>
      </c>
    </row>
    <row r="2904" spans="1:19">
      <c r="A2904" s="169">
        <v>46183</v>
      </c>
      <c r="B2904" s="162">
        <v>9162.375</v>
      </c>
      <c r="C2904" s="162">
        <v>4170</v>
      </c>
      <c r="D2904" s="162">
        <v>5495.8499999999995</v>
      </c>
      <c r="E2904" s="162">
        <v>6143.5</v>
      </c>
      <c r="F2904" s="162">
        <v>7403</v>
      </c>
      <c r="G2904" s="162">
        <v>442.15999999999997</v>
      </c>
      <c r="H2904" s="162">
        <v>8837.5</v>
      </c>
      <c r="I2904" s="162">
        <v>3533.5</v>
      </c>
      <c r="J2904" s="162">
        <v>6340.25</v>
      </c>
      <c r="K2904" s="162">
        <v>5069</v>
      </c>
      <c r="L2904" s="162">
        <v>5486.5</v>
      </c>
      <c r="M2904" s="162">
        <v>4239</v>
      </c>
      <c r="N2904" s="162">
        <v>66322.634999999995</v>
      </c>
      <c r="O2904" s="171">
        <v>49.6</v>
      </c>
      <c r="P2904" s="326" t="b">
        <f t="shared" ca="1" si="38"/>
        <v>0</v>
      </c>
      <c r="Q2904" s="234">
        <v>18828.224999999999</v>
      </c>
      <c r="R2904" s="234">
        <v>26359.66</v>
      </c>
      <c r="S2904" s="234">
        <v>21134.75</v>
      </c>
    </row>
    <row r="2905" spans="1:19">
      <c r="A2905" s="169">
        <v>46184</v>
      </c>
      <c r="B2905" s="162">
        <v>9141.875</v>
      </c>
      <c r="C2905" s="162">
        <v>4342.5</v>
      </c>
      <c r="D2905" s="162">
        <v>5530.42</v>
      </c>
      <c r="E2905" s="162">
        <v>6589</v>
      </c>
      <c r="F2905" s="162">
        <v>7557.75</v>
      </c>
      <c r="G2905" s="162">
        <v>317.03999999999996</v>
      </c>
      <c r="H2905" s="162">
        <v>8942</v>
      </c>
      <c r="I2905" s="162">
        <v>3804.5</v>
      </c>
      <c r="J2905" s="162">
        <v>6528.25</v>
      </c>
      <c r="K2905" s="162">
        <v>5116</v>
      </c>
      <c r="L2905" s="162">
        <v>5635.5</v>
      </c>
      <c r="M2905" s="162">
        <v>4275</v>
      </c>
      <c r="N2905" s="162">
        <v>67779.834999999992</v>
      </c>
      <c r="O2905" s="171">
        <v>54.715428571428575</v>
      </c>
      <c r="P2905" s="326" t="b">
        <f t="shared" ca="1" si="38"/>
        <v>0</v>
      </c>
      <c r="Q2905" s="234">
        <v>19014.794999999998</v>
      </c>
      <c r="R2905" s="234">
        <v>27210.29</v>
      </c>
      <c r="S2905" s="234">
        <v>21554.75</v>
      </c>
    </row>
    <row r="2906" spans="1:19">
      <c r="A2906" s="169">
        <v>46185</v>
      </c>
      <c r="B2906" s="162">
        <v>9341.5</v>
      </c>
      <c r="C2906" s="162">
        <v>4388.5</v>
      </c>
      <c r="D2906" s="162">
        <v>5426.95</v>
      </c>
      <c r="E2906" s="162">
        <v>6098.5</v>
      </c>
      <c r="F2906" s="162">
        <v>7514.75</v>
      </c>
      <c r="G2906" s="162">
        <v>321.60000000000002</v>
      </c>
      <c r="H2906" s="162">
        <v>9043.5</v>
      </c>
      <c r="I2906" s="162">
        <v>3444.5</v>
      </c>
      <c r="J2906" s="162">
        <v>6528.8125</v>
      </c>
      <c r="K2906" s="162">
        <v>5089</v>
      </c>
      <c r="L2906" s="162">
        <v>5621.5</v>
      </c>
      <c r="M2906" s="162">
        <v>4286</v>
      </c>
      <c r="N2906" s="162">
        <v>67105.112500000003</v>
      </c>
      <c r="O2906" s="171">
        <v>54.6</v>
      </c>
      <c r="P2906" s="326" t="b">
        <f t="shared" ca="1" si="38"/>
        <v>0</v>
      </c>
      <c r="Q2906" s="234">
        <v>19156.95</v>
      </c>
      <c r="R2906" s="234">
        <v>26422.85</v>
      </c>
      <c r="S2906" s="234">
        <v>21525.3125</v>
      </c>
    </row>
    <row r="2907" spans="1:19">
      <c r="A2907" s="169">
        <v>46186</v>
      </c>
      <c r="B2907" s="162">
        <v>9410.125</v>
      </c>
      <c r="C2907" s="162">
        <v>4814</v>
      </c>
      <c r="D2907" s="162">
        <v>5708.71</v>
      </c>
      <c r="E2907" s="162">
        <v>6262</v>
      </c>
      <c r="F2907" s="162">
        <v>7849.875</v>
      </c>
      <c r="G2907" s="162">
        <v>315.06</v>
      </c>
      <c r="H2907" s="162">
        <v>9229.5</v>
      </c>
      <c r="I2907" s="162">
        <v>3597</v>
      </c>
      <c r="J2907" s="162">
        <v>6555.4375</v>
      </c>
      <c r="K2907" s="162">
        <v>5139.5</v>
      </c>
      <c r="L2907" s="162">
        <v>5628.5</v>
      </c>
      <c r="M2907" s="162">
        <v>4330.5</v>
      </c>
      <c r="N2907" s="162">
        <v>68840.20749999999</v>
      </c>
      <c r="O2907" s="171">
        <v>60.9</v>
      </c>
      <c r="P2907" s="326" t="b">
        <f t="shared" ca="1" si="38"/>
        <v>0</v>
      </c>
      <c r="Q2907" s="234">
        <v>19932.834999999999</v>
      </c>
      <c r="R2907" s="234">
        <v>27253.434999999998</v>
      </c>
      <c r="S2907" s="234">
        <v>21653.9375</v>
      </c>
    </row>
    <row r="2908" spans="1:19">
      <c r="A2908" s="169">
        <v>46187</v>
      </c>
      <c r="B2908" s="162">
        <v>9388.625</v>
      </c>
      <c r="C2908" s="162">
        <v>4409</v>
      </c>
      <c r="D2908" s="162">
        <v>5577.5199999999995</v>
      </c>
      <c r="E2908" s="162">
        <v>6485</v>
      </c>
      <c r="F2908" s="162">
        <v>7925.5</v>
      </c>
      <c r="G2908" s="162">
        <v>316.15999999999997</v>
      </c>
      <c r="H2908" s="162">
        <v>9089.5</v>
      </c>
      <c r="I2908" s="162">
        <v>3413</v>
      </c>
      <c r="J2908" s="162">
        <v>6552.75</v>
      </c>
      <c r="K2908" s="162">
        <v>5163</v>
      </c>
      <c r="L2908" s="162">
        <v>5590.5</v>
      </c>
      <c r="M2908" s="162">
        <v>4303.5</v>
      </c>
      <c r="N2908" s="162">
        <v>68214.054999999993</v>
      </c>
      <c r="O2908" s="171">
        <v>48.537142857142854</v>
      </c>
      <c r="P2908" s="326" t="b">
        <f t="shared" ca="1" si="38"/>
        <v>0</v>
      </c>
      <c r="Q2908" s="234">
        <v>19375.145</v>
      </c>
      <c r="R2908" s="234">
        <v>27229.16</v>
      </c>
      <c r="S2908" s="234">
        <v>21609.75</v>
      </c>
    </row>
    <row r="2909" spans="1:19">
      <c r="A2909" s="169">
        <v>46188</v>
      </c>
      <c r="B2909" s="162">
        <v>9360.375</v>
      </c>
      <c r="C2909" s="162">
        <v>4525.5</v>
      </c>
      <c r="D2909" s="162">
        <v>5451.96</v>
      </c>
      <c r="E2909" s="162">
        <v>5736.5</v>
      </c>
      <c r="F2909" s="162">
        <v>7577.625</v>
      </c>
      <c r="G2909" s="162">
        <v>496.19</v>
      </c>
      <c r="H2909" s="162">
        <v>9256</v>
      </c>
      <c r="I2909" s="162">
        <v>3230.5</v>
      </c>
      <c r="J2909" s="162">
        <v>6593.375</v>
      </c>
      <c r="K2909" s="162">
        <v>5184</v>
      </c>
      <c r="L2909" s="162">
        <v>5488.5</v>
      </c>
      <c r="M2909" s="162">
        <v>4246.5</v>
      </c>
      <c r="N2909" s="162">
        <v>67147.024999999994</v>
      </c>
      <c r="O2909" s="171">
        <v>54.2</v>
      </c>
      <c r="P2909" s="326" t="b">
        <f t="shared" ca="1" si="38"/>
        <v>0</v>
      </c>
      <c r="Q2909" s="234">
        <v>19337.834999999999</v>
      </c>
      <c r="R2909" s="234">
        <v>26296.815000000002</v>
      </c>
      <c r="S2909" s="234">
        <v>21512.375</v>
      </c>
    </row>
    <row r="2910" spans="1:19">
      <c r="A2910" s="169">
        <v>46189</v>
      </c>
      <c r="B2910" s="162">
        <v>9332.25</v>
      </c>
      <c r="C2910" s="162">
        <v>4515.5</v>
      </c>
      <c r="D2910" s="162">
        <v>5583.3200000000006</v>
      </c>
      <c r="E2910" s="162">
        <v>6446.5</v>
      </c>
      <c r="F2910" s="162">
        <v>7501.875</v>
      </c>
      <c r="G2910" s="162">
        <v>713.59</v>
      </c>
      <c r="H2910" s="162">
        <v>9213.5</v>
      </c>
      <c r="I2910" s="162">
        <v>3151.5</v>
      </c>
      <c r="J2910" s="162">
        <v>6573.5625</v>
      </c>
      <c r="K2910" s="162">
        <v>5185</v>
      </c>
      <c r="L2910" s="162">
        <v>5592</v>
      </c>
      <c r="M2910" s="162">
        <v>4321</v>
      </c>
      <c r="N2910" s="162">
        <v>68129.597500000003</v>
      </c>
      <c r="O2910" s="171">
        <v>52.5</v>
      </c>
      <c r="P2910" s="326" t="b">
        <f t="shared" ca="1" si="38"/>
        <v>0</v>
      </c>
      <c r="Q2910" s="234">
        <v>19431.07</v>
      </c>
      <c r="R2910" s="234">
        <v>27026.965</v>
      </c>
      <c r="S2910" s="234">
        <v>21671.5625</v>
      </c>
    </row>
    <row r="2911" spans="1:19">
      <c r="A2911" s="169">
        <v>46190</v>
      </c>
      <c r="B2911" s="162">
        <v>9455.125</v>
      </c>
      <c r="C2911" s="162">
        <v>4597</v>
      </c>
      <c r="D2911" s="162">
        <v>5673.21</v>
      </c>
      <c r="E2911" s="162">
        <v>5718.5</v>
      </c>
      <c r="F2911" s="162">
        <v>7255.25</v>
      </c>
      <c r="G2911" s="162">
        <v>739.14</v>
      </c>
      <c r="H2911" s="162">
        <v>9034.5</v>
      </c>
      <c r="I2911" s="162">
        <v>3059.5</v>
      </c>
      <c r="J2911" s="162">
        <v>6625.3125</v>
      </c>
      <c r="K2911" s="162">
        <v>5159</v>
      </c>
      <c r="L2911" s="162">
        <v>5607.5</v>
      </c>
      <c r="M2911" s="162">
        <v>4262</v>
      </c>
      <c r="N2911" s="162">
        <v>67186.037500000006</v>
      </c>
      <c r="O2911" s="171">
        <v>57.6</v>
      </c>
      <c r="P2911" s="326" t="b">
        <f t="shared" ca="1" si="38"/>
        <v>0</v>
      </c>
      <c r="Q2911" s="234">
        <v>19725.334999999999</v>
      </c>
      <c r="R2911" s="234">
        <v>25806.89</v>
      </c>
      <c r="S2911" s="234">
        <v>21653.8125</v>
      </c>
    </row>
    <row r="2912" spans="1:19">
      <c r="A2912" s="169">
        <v>46191</v>
      </c>
      <c r="B2912" s="162">
        <v>9335.125</v>
      </c>
      <c r="C2912" s="162">
        <v>4895.5</v>
      </c>
      <c r="D2912" s="162">
        <v>5813.51</v>
      </c>
      <c r="E2912" s="162">
        <v>5680.5</v>
      </c>
      <c r="F2912" s="162">
        <v>7296.375</v>
      </c>
      <c r="G2912" s="162">
        <v>733.89</v>
      </c>
      <c r="H2912" s="162">
        <v>9219.5</v>
      </c>
      <c r="I2912" s="162">
        <v>3128.5</v>
      </c>
      <c r="J2912" s="162">
        <v>6551.4375</v>
      </c>
      <c r="K2912" s="162">
        <v>5270.5</v>
      </c>
      <c r="L2912" s="162">
        <v>5709</v>
      </c>
      <c r="M2912" s="162">
        <v>4434.5</v>
      </c>
      <c r="N2912" s="162">
        <v>68068.337499999994</v>
      </c>
      <c r="O2912" s="171">
        <v>68.668285714285716</v>
      </c>
      <c r="P2912" s="326" t="b">
        <f t="shared" ca="1" si="38"/>
        <v>0</v>
      </c>
      <c r="Q2912" s="234">
        <v>20044.135000000002</v>
      </c>
      <c r="R2912" s="234">
        <v>26058.764999999999</v>
      </c>
      <c r="S2912" s="234">
        <v>21965.4375</v>
      </c>
    </row>
    <row r="2913" spans="1:19">
      <c r="A2913" s="169">
        <v>46192</v>
      </c>
      <c r="B2913" s="162">
        <v>9410.125</v>
      </c>
      <c r="C2913" s="162">
        <v>5006.5</v>
      </c>
      <c r="D2913" s="162">
        <v>5828.3899999999994</v>
      </c>
      <c r="E2913" s="162">
        <v>5193</v>
      </c>
      <c r="F2913" s="162">
        <v>7470.5</v>
      </c>
      <c r="G2913" s="162">
        <v>711.12</v>
      </c>
      <c r="H2913" s="162">
        <v>9121</v>
      </c>
      <c r="I2913" s="162">
        <v>2950.5</v>
      </c>
      <c r="J2913" s="162">
        <v>6848.125</v>
      </c>
      <c r="K2913" s="162">
        <v>5430</v>
      </c>
      <c r="L2913" s="162">
        <v>5899</v>
      </c>
      <c r="M2913" s="162">
        <v>4492</v>
      </c>
      <c r="N2913" s="162">
        <v>68360.260000000009</v>
      </c>
      <c r="O2913" s="171">
        <v>84.214571428571432</v>
      </c>
      <c r="P2913" s="326" t="b">
        <f t="shared" ca="1" si="38"/>
        <v>0</v>
      </c>
      <c r="Q2913" s="234">
        <v>20245.014999999999</v>
      </c>
      <c r="R2913" s="234">
        <v>25446.120000000003</v>
      </c>
      <c r="S2913" s="234">
        <v>22669.125</v>
      </c>
    </row>
    <row r="2914" spans="1:19">
      <c r="A2914" s="169">
        <v>46193</v>
      </c>
      <c r="B2914" s="162">
        <v>9414.25</v>
      </c>
      <c r="C2914" s="162">
        <v>4855.5</v>
      </c>
      <c r="D2914" s="162">
        <v>5918.32</v>
      </c>
      <c r="E2914" s="162">
        <v>5256.5</v>
      </c>
      <c r="F2914" s="162">
        <v>7555</v>
      </c>
      <c r="G2914" s="162">
        <v>643.97</v>
      </c>
      <c r="H2914" s="162">
        <v>9112</v>
      </c>
      <c r="I2914" s="162">
        <v>3061.5</v>
      </c>
      <c r="J2914" s="162">
        <v>6912.5625</v>
      </c>
      <c r="K2914" s="162">
        <v>5383</v>
      </c>
      <c r="L2914" s="162">
        <v>5863</v>
      </c>
      <c r="M2914" s="162">
        <v>4471.5</v>
      </c>
      <c r="N2914" s="162">
        <v>68447.102500000008</v>
      </c>
      <c r="O2914" s="171">
        <v>75.126571428571424</v>
      </c>
      <c r="P2914" s="326" t="b">
        <f t="shared" ca="1" si="38"/>
        <v>0</v>
      </c>
      <c r="Q2914" s="234">
        <v>20188.07</v>
      </c>
      <c r="R2914" s="234">
        <v>25628.97</v>
      </c>
      <c r="S2914" s="234">
        <v>22630.0625</v>
      </c>
    </row>
    <row r="2915" spans="1:19">
      <c r="A2915" s="169">
        <v>46194</v>
      </c>
      <c r="B2915" s="162">
        <v>9357.25</v>
      </c>
      <c r="C2915" s="162">
        <v>4570</v>
      </c>
      <c r="D2915" s="162">
        <v>5920.7800000000007</v>
      </c>
      <c r="E2915" s="162">
        <v>5063</v>
      </c>
      <c r="F2915" s="162">
        <v>7652.875</v>
      </c>
      <c r="G2915" s="162">
        <v>541.98</v>
      </c>
      <c r="H2915" s="162">
        <v>8953.5</v>
      </c>
      <c r="I2915" s="162">
        <v>3095.5</v>
      </c>
      <c r="J2915" s="162">
        <v>6657.0625</v>
      </c>
      <c r="K2915" s="162">
        <v>5232</v>
      </c>
      <c r="L2915" s="162">
        <v>5722.5</v>
      </c>
      <c r="M2915" s="162">
        <v>4371.5</v>
      </c>
      <c r="N2915" s="162">
        <v>67137.947499999995</v>
      </c>
      <c r="O2915" s="171">
        <v>51.8</v>
      </c>
      <c r="P2915" s="326" t="b">
        <f t="shared" ca="1" si="38"/>
        <v>0</v>
      </c>
      <c r="Q2915" s="234">
        <v>19848.03</v>
      </c>
      <c r="R2915" s="234">
        <v>25306.855</v>
      </c>
      <c r="S2915" s="234">
        <v>21983.0625</v>
      </c>
    </row>
    <row r="2916" spans="1:19">
      <c r="A2916" s="169">
        <v>46195</v>
      </c>
      <c r="B2916" s="162">
        <v>9186.375</v>
      </c>
      <c r="C2916" s="162">
        <v>4689</v>
      </c>
      <c r="D2916" s="162">
        <v>5432.7400000000007</v>
      </c>
      <c r="E2916" s="162">
        <v>5279.5</v>
      </c>
      <c r="F2916" s="162">
        <v>7264.125</v>
      </c>
      <c r="G2916" s="162">
        <v>546.91000000000008</v>
      </c>
      <c r="H2916" s="162">
        <v>8996.5</v>
      </c>
      <c r="I2916" s="162">
        <v>2956</v>
      </c>
      <c r="J2916" s="162">
        <v>6572.25</v>
      </c>
      <c r="K2916" s="162">
        <v>5033.5</v>
      </c>
      <c r="L2916" s="162">
        <v>5599</v>
      </c>
      <c r="M2916" s="162">
        <v>4371.5</v>
      </c>
      <c r="N2916" s="162">
        <v>65927.399999999994</v>
      </c>
      <c r="O2916" s="171">
        <v>52.9</v>
      </c>
      <c r="P2916" s="326" t="b">
        <f t="shared" ca="1" si="38"/>
        <v>0</v>
      </c>
      <c r="Q2916" s="234">
        <v>19308.115000000002</v>
      </c>
      <c r="R2916" s="234">
        <v>25043.035</v>
      </c>
      <c r="S2916" s="234">
        <v>21576.25</v>
      </c>
    </row>
    <row r="2917" spans="1:19">
      <c r="A2917" s="169">
        <v>46196</v>
      </c>
      <c r="B2917" s="162">
        <v>6960.875</v>
      </c>
      <c r="C2917" s="162">
        <v>3215</v>
      </c>
      <c r="D2917" s="162">
        <v>3964.38</v>
      </c>
      <c r="E2917" s="162">
        <v>5858</v>
      </c>
      <c r="F2917" s="162">
        <v>7409.375</v>
      </c>
      <c r="G2917" s="162">
        <v>536.27</v>
      </c>
      <c r="H2917" s="162">
        <v>8893.5</v>
      </c>
      <c r="I2917" s="162">
        <v>3001.5</v>
      </c>
      <c r="J2917" s="162">
        <v>6649.1875</v>
      </c>
      <c r="K2917" s="162">
        <v>5004</v>
      </c>
      <c r="L2917" s="162">
        <v>5635</v>
      </c>
      <c r="M2917" s="162">
        <v>4364</v>
      </c>
      <c r="N2917" s="162">
        <v>61491.087500000001</v>
      </c>
      <c r="O2917" s="171">
        <v>50.5</v>
      </c>
      <c r="P2917" s="326" t="b">
        <f t="shared" ca="1" si="38"/>
        <v>0</v>
      </c>
      <c r="Q2917" s="234">
        <v>14140.255000000001</v>
      </c>
      <c r="R2917" s="234">
        <v>25698.645</v>
      </c>
      <c r="S2917" s="234">
        <v>21652.1875</v>
      </c>
    </row>
    <row r="2918" spans="1:19">
      <c r="A2918" s="169">
        <v>46197</v>
      </c>
      <c r="B2918" s="162">
        <v>0</v>
      </c>
      <c r="C2918" s="162">
        <v>0</v>
      </c>
      <c r="D2918" s="162">
        <v>490.04</v>
      </c>
      <c r="E2918" s="162">
        <v>6446</v>
      </c>
      <c r="F2918" s="162">
        <v>7461</v>
      </c>
      <c r="G2918" s="162">
        <v>549.80999999999995</v>
      </c>
      <c r="H2918" s="162">
        <v>8900</v>
      </c>
      <c r="I2918" s="162">
        <v>3186</v>
      </c>
      <c r="J2918" s="162">
        <v>6558.6875</v>
      </c>
      <c r="K2918" s="162">
        <v>5035.5</v>
      </c>
      <c r="L2918" s="162">
        <v>5639.5</v>
      </c>
      <c r="M2918" s="162">
        <v>4448.5</v>
      </c>
      <c r="N2918" s="162">
        <v>48715.037499999999</v>
      </c>
      <c r="O2918" s="171">
        <v>61</v>
      </c>
      <c r="P2918" s="326" t="b">
        <f t="shared" ca="1" si="38"/>
        <v>0</v>
      </c>
      <c r="Q2918" s="234">
        <v>490.04</v>
      </c>
      <c r="R2918" s="234">
        <v>26542.809999999998</v>
      </c>
      <c r="S2918" s="234">
        <v>21682.1875</v>
      </c>
    </row>
    <row r="2919" spans="1:19">
      <c r="A2919" s="169">
        <v>46198</v>
      </c>
      <c r="B2919" s="162">
        <v>0</v>
      </c>
      <c r="C2919" s="162">
        <v>0</v>
      </c>
      <c r="D2919" s="162">
        <v>295.82</v>
      </c>
      <c r="E2919" s="162">
        <v>5599</v>
      </c>
      <c r="F2919" s="162">
        <v>7357.5</v>
      </c>
      <c r="G2919" s="162">
        <v>585.84</v>
      </c>
      <c r="H2919" s="162">
        <v>9006</v>
      </c>
      <c r="I2919" s="162">
        <v>3165.5</v>
      </c>
      <c r="J2919" s="162">
        <v>6596.3125</v>
      </c>
      <c r="K2919" s="162">
        <v>5038.5</v>
      </c>
      <c r="L2919" s="162">
        <v>5686</v>
      </c>
      <c r="M2919" s="162">
        <v>4528</v>
      </c>
      <c r="N2919" s="162">
        <v>47858.472500000003</v>
      </c>
      <c r="O2919" s="171">
        <v>67.5</v>
      </c>
      <c r="P2919" s="326" t="b">
        <f t="shared" ca="1" si="38"/>
        <v>0</v>
      </c>
      <c r="Q2919" s="234">
        <v>295.82</v>
      </c>
      <c r="R2919" s="234">
        <v>25713.84</v>
      </c>
      <c r="S2919" s="234">
        <v>21848.8125</v>
      </c>
    </row>
    <row r="2920" spans="1:19">
      <c r="A2920" s="169">
        <v>46199</v>
      </c>
      <c r="B2920" s="162">
        <v>9385.375</v>
      </c>
      <c r="C2920" s="162">
        <v>4758.5</v>
      </c>
      <c r="D2920" s="162">
        <v>5842.0199999999995</v>
      </c>
      <c r="E2920" s="162">
        <v>5532</v>
      </c>
      <c r="F2920" s="162">
        <v>7332.25</v>
      </c>
      <c r="G2920" s="162">
        <v>608.61</v>
      </c>
      <c r="H2920" s="162">
        <v>9034.5</v>
      </c>
      <c r="I2920" s="162">
        <v>3175</v>
      </c>
      <c r="J2920" s="162">
        <v>6660.4375</v>
      </c>
      <c r="K2920" s="162">
        <v>5046.5</v>
      </c>
      <c r="L2920" s="162">
        <v>5627.5</v>
      </c>
      <c r="M2920" s="162">
        <v>4506</v>
      </c>
      <c r="N2920" s="162">
        <v>67508.692500000005</v>
      </c>
      <c r="O2920" s="171">
        <v>65.5</v>
      </c>
      <c r="P2920" s="326" t="b">
        <f t="shared" ca="1" si="38"/>
        <v>0</v>
      </c>
      <c r="Q2920" s="234">
        <v>19985.895</v>
      </c>
      <c r="R2920" s="234">
        <v>25682.36</v>
      </c>
      <c r="S2920" s="234">
        <v>21840.4375</v>
      </c>
    </row>
    <row r="2921" spans="1:19">
      <c r="A2921" s="169">
        <v>46200</v>
      </c>
      <c r="B2921" s="162">
        <v>9403.25</v>
      </c>
      <c r="C2921" s="162">
        <v>4843</v>
      </c>
      <c r="D2921" s="162">
        <v>6116.3</v>
      </c>
      <c r="E2921" s="162">
        <v>5391.5</v>
      </c>
      <c r="F2921" s="162">
        <v>7440.75</v>
      </c>
      <c r="G2921" s="162">
        <v>617.41</v>
      </c>
      <c r="H2921" s="162">
        <v>9069</v>
      </c>
      <c r="I2921" s="162">
        <v>3121</v>
      </c>
      <c r="J2921" s="162">
        <v>6672.25</v>
      </c>
      <c r="K2921" s="162">
        <v>5168.5</v>
      </c>
      <c r="L2921" s="162">
        <v>5682</v>
      </c>
      <c r="M2921" s="162">
        <v>4442.5</v>
      </c>
      <c r="N2921" s="162">
        <v>67967.459999999992</v>
      </c>
      <c r="O2921" s="171">
        <v>69.900000000000006</v>
      </c>
      <c r="P2921" s="326" t="b">
        <f t="shared" ca="1" si="38"/>
        <v>0</v>
      </c>
      <c r="Q2921" s="234">
        <v>20362.55</v>
      </c>
      <c r="R2921" s="234">
        <v>25639.66</v>
      </c>
      <c r="S2921" s="234">
        <v>21965.25</v>
      </c>
    </row>
    <row r="2922" spans="1:19">
      <c r="A2922" s="169">
        <v>46201</v>
      </c>
      <c r="B2922" s="162">
        <v>9407.75</v>
      </c>
      <c r="C2922" s="162">
        <v>4793</v>
      </c>
      <c r="D2922" s="162">
        <v>5890.33</v>
      </c>
      <c r="E2922" s="162">
        <v>5073</v>
      </c>
      <c r="F2922" s="162">
        <v>7374.25</v>
      </c>
      <c r="G2922" s="162">
        <v>597.44000000000005</v>
      </c>
      <c r="H2922" s="162">
        <v>9061</v>
      </c>
      <c r="I2922" s="162">
        <v>3064</v>
      </c>
      <c r="J2922" s="162">
        <v>6617.625</v>
      </c>
      <c r="K2922" s="162">
        <v>5212.5</v>
      </c>
      <c r="L2922" s="162">
        <v>5660</v>
      </c>
      <c r="M2922" s="162">
        <v>4380</v>
      </c>
      <c r="N2922" s="162">
        <v>67130.895000000004</v>
      </c>
      <c r="O2922" s="171">
        <v>61.2</v>
      </c>
      <c r="P2922" s="326" t="b">
        <f t="shared" ca="1" si="38"/>
        <v>0</v>
      </c>
      <c r="Q2922" s="234">
        <v>20091.080000000002</v>
      </c>
      <c r="R2922" s="234">
        <v>25169.690000000002</v>
      </c>
      <c r="S2922" s="234">
        <v>21870.125</v>
      </c>
    </row>
    <row r="2923" spans="1:19">
      <c r="A2923" s="169">
        <v>46202</v>
      </c>
      <c r="B2923" s="162">
        <v>9326.25</v>
      </c>
      <c r="C2923" s="162">
        <v>4767</v>
      </c>
      <c r="D2923" s="162">
        <v>6063.78</v>
      </c>
      <c r="E2923" s="162">
        <v>5562</v>
      </c>
      <c r="F2923" s="162">
        <v>7474.125</v>
      </c>
      <c r="G2923" s="162">
        <v>486.22</v>
      </c>
      <c r="H2923" s="162">
        <v>8875.5</v>
      </c>
      <c r="I2923" s="162">
        <v>3144</v>
      </c>
      <c r="J2923" s="162">
        <v>6739.0625</v>
      </c>
      <c r="K2923" s="162">
        <v>5270</v>
      </c>
      <c r="L2923" s="162">
        <v>5588</v>
      </c>
      <c r="M2923" s="162">
        <v>4432</v>
      </c>
      <c r="N2923" s="162">
        <v>67727.9375</v>
      </c>
      <c r="O2923" s="171">
        <v>71.3</v>
      </c>
      <c r="P2923" s="326" t="b">
        <f t="shared" ca="1" si="38"/>
        <v>0</v>
      </c>
      <c r="Q2923" s="234">
        <v>20157.03</v>
      </c>
      <c r="R2923" s="234">
        <v>25541.845000000001</v>
      </c>
      <c r="S2923" s="234">
        <v>22029.0625</v>
      </c>
    </row>
    <row r="2924" spans="1:19">
      <c r="A2924" s="169">
        <v>46203</v>
      </c>
      <c r="B2924" s="162">
        <v>9284</v>
      </c>
      <c r="C2924" s="162">
        <v>4758.5</v>
      </c>
      <c r="D2924" s="162">
        <v>5967.3600000000006</v>
      </c>
      <c r="E2924" s="162">
        <v>6468</v>
      </c>
      <c r="F2924" s="162">
        <v>7514.75</v>
      </c>
      <c r="G2924" s="162">
        <v>322.60000000000002</v>
      </c>
      <c r="H2924" s="162">
        <v>9116</v>
      </c>
      <c r="I2924" s="162">
        <v>3347.5</v>
      </c>
      <c r="J2924" s="162">
        <v>6668.625</v>
      </c>
      <c r="K2924" s="162">
        <v>5202.5</v>
      </c>
      <c r="L2924" s="162">
        <v>5532</v>
      </c>
      <c r="M2924" s="162">
        <v>4484</v>
      </c>
      <c r="N2924" s="162">
        <v>68665.834999999992</v>
      </c>
      <c r="O2924" s="171">
        <v>65</v>
      </c>
      <c r="P2924" s="326" t="b">
        <f t="shared" ca="1" si="38"/>
        <v>0</v>
      </c>
      <c r="Q2924" s="234">
        <v>20009.86</v>
      </c>
      <c r="R2924" s="234">
        <v>26768.85</v>
      </c>
      <c r="S2924" s="234">
        <v>21887.125</v>
      </c>
    </row>
    <row r="2925" spans="1:19">
      <c r="A2925" s="169">
        <v>46204</v>
      </c>
      <c r="B2925" s="162">
        <v>9189.875</v>
      </c>
      <c r="C2925" s="162">
        <v>5152.5</v>
      </c>
      <c r="D2925" s="162">
        <v>5598.2599999999993</v>
      </c>
      <c r="E2925" s="162">
        <v>6223</v>
      </c>
      <c r="F2925" s="162">
        <v>7668.75</v>
      </c>
      <c r="G2925" s="162">
        <v>334.22</v>
      </c>
      <c r="H2925" s="162">
        <v>9196.5</v>
      </c>
      <c r="I2925" s="162">
        <v>3443.5</v>
      </c>
      <c r="J2925" s="162">
        <v>6530.6875</v>
      </c>
      <c r="K2925" s="162">
        <v>5192.5</v>
      </c>
      <c r="L2925" s="162">
        <v>5558.5</v>
      </c>
      <c r="M2925" s="162">
        <v>4324</v>
      </c>
      <c r="N2925" s="162">
        <v>68412.292499999996</v>
      </c>
      <c r="O2925" s="171">
        <v>63.4</v>
      </c>
      <c r="P2925" s="326" t="b">
        <f t="shared" ca="1" si="38"/>
        <v>0</v>
      </c>
      <c r="Q2925" s="234">
        <v>19940.634999999998</v>
      </c>
      <c r="R2925" s="234">
        <v>26865.97</v>
      </c>
      <c r="S2925" s="234">
        <v>21605.6875</v>
      </c>
    </row>
    <row r="2926" spans="1:19">
      <c r="A2926" s="169">
        <v>46205</v>
      </c>
      <c r="B2926" s="162">
        <v>9241.125</v>
      </c>
      <c r="C2926" s="162">
        <v>4744</v>
      </c>
      <c r="D2926" s="162">
        <v>5566.47</v>
      </c>
      <c r="E2926" s="162">
        <v>6257.5</v>
      </c>
      <c r="F2926" s="162">
        <v>7521.875</v>
      </c>
      <c r="G2926" s="162">
        <v>354</v>
      </c>
      <c r="H2926" s="162">
        <v>9199.5</v>
      </c>
      <c r="I2926" s="162">
        <v>3471</v>
      </c>
      <c r="J2926" s="162">
        <v>6510.125</v>
      </c>
      <c r="K2926" s="162">
        <v>5168.5</v>
      </c>
      <c r="L2926" s="162">
        <v>5584.5</v>
      </c>
      <c r="M2926" s="162">
        <v>4412</v>
      </c>
      <c r="N2926" s="162">
        <v>68030.595000000001</v>
      </c>
      <c r="O2926" s="171">
        <v>71.599999999999994</v>
      </c>
      <c r="P2926" s="326" t="b">
        <f t="shared" ca="1" si="38"/>
        <v>0</v>
      </c>
      <c r="Q2926" s="234">
        <v>19551.595000000001</v>
      </c>
      <c r="R2926" s="234">
        <v>26803.875</v>
      </c>
      <c r="S2926" s="234">
        <v>21675.125</v>
      </c>
    </row>
    <row r="2927" spans="1:19">
      <c r="A2927" s="169">
        <v>46206</v>
      </c>
      <c r="B2927" s="162">
        <v>9153.125</v>
      </c>
      <c r="C2927" s="162">
        <v>4981</v>
      </c>
      <c r="D2927" s="162">
        <v>5654.32</v>
      </c>
      <c r="E2927" s="162">
        <v>6197</v>
      </c>
      <c r="F2927" s="162">
        <v>7543.125</v>
      </c>
      <c r="G2927" s="162">
        <v>350.46000000000004</v>
      </c>
      <c r="H2927" s="162">
        <v>9076</v>
      </c>
      <c r="I2927" s="162">
        <v>3316.5</v>
      </c>
      <c r="J2927" s="162">
        <v>6560.375</v>
      </c>
      <c r="K2927" s="162">
        <v>5194.5</v>
      </c>
      <c r="L2927" s="162">
        <v>5610.5</v>
      </c>
      <c r="M2927" s="162">
        <v>4479</v>
      </c>
      <c r="N2927" s="162">
        <v>68115.904999999999</v>
      </c>
      <c r="O2927" s="171">
        <v>63.1</v>
      </c>
      <c r="P2927" s="326" t="b">
        <f t="shared" ca="1" si="38"/>
        <v>0</v>
      </c>
      <c r="Q2927" s="234">
        <v>19788.445</v>
      </c>
      <c r="R2927" s="234">
        <v>26483.084999999999</v>
      </c>
      <c r="S2927" s="234">
        <v>21844.375</v>
      </c>
    </row>
    <row r="2928" spans="1:19">
      <c r="A2928" s="169">
        <v>46207</v>
      </c>
      <c r="B2928" s="162">
        <v>9136.25</v>
      </c>
      <c r="C2928" s="162">
        <v>4960</v>
      </c>
      <c r="D2928" s="162">
        <v>5706.22</v>
      </c>
      <c r="E2928" s="162">
        <v>6130.5</v>
      </c>
      <c r="F2928" s="162">
        <v>7675.625</v>
      </c>
      <c r="G2928" s="162">
        <v>351.22</v>
      </c>
      <c r="H2928" s="162">
        <v>9111</v>
      </c>
      <c r="I2928" s="162">
        <v>3255.5</v>
      </c>
      <c r="J2928" s="162">
        <v>6579.1875</v>
      </c>
      <c r="K2928" s="162">
        <v>5174.5</v>
      </c>
      <c r="L2928" s="162">
        <v>5535.5</v>
      </c>
      <c r="M2928" s="162">
        <v>4492</v>
      </c>
      <c r="N2928" s="162">
        <v>68107.502500000002</v>
      </c>
      <c r="O2928" s="171">
        <v>65.2</v>
      </c>
      <c r="P2928" s="326" t="b">
        <f t="shared" ca="1" si="38"/>
        <v>0</v>
      </c>
      <c r="Q2928" s="234">
        <v>19802.47</v>
      </c>
      <c r="R2928" s="234">
        <v>26523.845000000001</v>
      </c>
      <c r="S2928" s="234">
        <v>21781.1875</v>
      </c>
    </row>
    <row r="2929" spans="1:19">
      <c r="A2929" s="169">
        <v>46208</v>
      </c>
      <c r="B2929" s="162">
        <v>9097.75</v>
      </c>
      <c r="C2929" s="162">
        <v>5319</v>
      </c>
      <c r="D2929" s="162">
        <v>5148.18</v>
      </c>
      <c r="E2929" s="162">
        <v>6407</v>
      </c>
      <c r="F2929" s="162">
        <v>7548.625</v>
      </c>
      <c r="G2929" s="162">
        <v>360.64</v>
      </c>
      <c r="H2929" s="162">
        <v>9118</v>
      </c>
      <c r="I2929" s="162">
        <v>3485</v>
      </c>
      <c r="J2929" s="162">
        <v>6576.9375</v>
      </c>
      <c r="K2929" s="162">
        <v>5165.5</v>
      </c>
      <c r="L2929" s="162">
        <v>5515.5</v>
      </c>
      <c r="M2929" s="162">
        <v>4443.5</v>
      </c>
      <c r="N2929" s="162">
        <v>68185.632500000007</v>
      </c>
      <c r="O2929" s="171">
        <v>56.3</v>
      </c>
      <c r="P2929" s="326" t="b">
        <f t="shared" ca="1" si="38"/>
        <v>0</v>
      </c>
      <c r="Q2929" s="234">
        <v>19564.93</v>
      </c>
      <c r="R2929" s="234">
        <v>26919.264999999999</v>
      </c>
      <c r="S2929" s="234">
        <v>21701.4375</v>
      </c>
    </row>
    <row r="2930" spans="1:19">
      <c r="A2930" s="169">
        <v>46209</v>
      </c>
      <c r="B2930" s="162">
        <v>9199.625</v>
      </c>
      <c r="C2930" s="162">
        <v>5292.5</v>
      </c>
      <c r="D2930" s="162">
        <v>5258.4</v>
      </c>
      <c r="E2930" s="162">
        <v>6374</v>
      </c>
      <c r="F2930" s="162">
        <v>7452</v>
      </c>
      <c r="G2930" s="162">
        <v>363.75</v>
      </c>
      <c r="H2930" s="162">
        <v>9164</v>
      </c>
      <c r="I2930" s="162">
        <v>3227</v>
      </c>
      <c r="J2930" s="162">
        <v>6638.0625</v>
      </c>
      <c r="K2930" s="162">
        <v>5238.5</v>
      </c>
      <c r="L2930" s="162">
        <v>5631</v>
      </c>
      <c r="M2930" s="162">
        <v>4488</v>
      </c>
      <c r="N2930" s="162">
        <v>68326.837499999994</v>
      </c>
      <c r="O2930" s="171">
        <v>66.8</v>
      </c>
      <c r="P2930" s="326" t="b">
        <f t="shared" ca="1" si="38"/>
        <v>0</v>
      </c>
      <c r="Q2930" s="234">
        <v>19750.525000000001</v>
      </c>
      <c r="R2930" s="234">
        <v>26580.75</v>
      </c>
      <c r="S2930" s="234">
        <v>21995.5625</v>
      </c>
    </row>
    <row r="2931" spans="1:19">
      <c r="A2931" s="169">
        <v>46210</v>
      </c>
      <c r="B2931" s="162">
        <v>9271.625</v>
      </c>
      <c r="C2931" s="162">
        <v>4967</v>
      </c>
      <c r="D2931" s="162">
        <v>5572.22</v>
      </c>
      <c r="E2931" s="162">
        <v>5284</v>
      </c>
      <c r="F2931" s="162">
        <v>7223.5</v>
      </c>
      <c r="G2931" s="162">
        <v>360.95</v>
      </c>
      <c r="H2931" s="162">
        <v>9100</v>
      </c>
      <c r="I2931" s="162">
        <v>3290.5</v>
      </c>
      <c r="J2931" s="162">
        <v>6710.4375</v>
      </c>
      <c r="K2931" s="162">
        <v>5308</v>
      </c>
      <c r="L2931" s="162">
        <v>5656</v>
      </c>
      <c r="M2931" s="162">
        <v>4573.5</v>
      </c>
      <c r="N2931" s="162">
        <v>67317.732499999998</v>
      </c>
      <c r="O2931" s="171">
        <v>73.900000000000006</v>
      </c>
      <c r="P2931" s="326" t="b">
        <f t="shared" ca="1" si="38"/>
        <v>0</v>
      </c>
      <c r="Q2931" s="234">
        <v>19810.845000000001</v>
      </c>
      <c r="R2931" s="234">
        <v>25258.95</v>
      </c>
      <c r="S2931" s="234">
        <v>22247.9375</v>
      </c>
    </row>
    <row r="2932" spans="1:19">
      <c r="A2932" s="169">
        <v>46211</v>
      </c>
      <c r="B2932" s="162">
        <v>9400</v>
      </c>
      <c r="C2932" s="162">
        <v>5736</v>
      </c>
      <c r="D2932" s="162">
        <v>4907.6099999999997</v>
      </c>
      <c r="E2932" s="162">
        <v>5466</v>
      </c>
      <c r="F2932" s="162">
        <v>7242.5</v>
      </c>
      <c r="G2932" s="162">
        <v>354.08000000000004</v>
      </c>
      <c r="H2932" s="162">
        <v>9035.5</v>
      </c>
      <c r="I2932" s="162">
        <v>3323</v>
      </c>
      <c r="J2932" s="162">
        <v>6774.6875</v>
      </c>
      <c r="K2932" s="162">
        <v>5290.5</v>
      </c>
      <c r="L2932" s="162">
        <v>5740.5</v>
      </c>
      <c r="M2932" s="162">
        <v>4627.5</v>
      </c>
      <c r="N2932" s="162">
        <v>67897.877500000002</v>
      </c>
      <c r="O2932" s="171">
        <v>78.3</v>
      </c>
      <c r="P2932" s="326" t="b">
        <f t="shared" ca="1" si="38"/>
        <v>0</v>
      </c>
      <c r="Q2932" s="234">
        <v>20043.61</v>
      </c>
      <c r="R2932" s="234">
        <v>25421.08</v>
      </c>
      <c r="S2932" s="234">
        <v>22433.1875</v>
      </c>
    </row>
    <row r="2933" spans="1:19">
      <c r="A2933" s="169">
        <v>46212</v>
      </c>
      <c r="B2933" s="162">
        <v>9459.5</v>
      </c>
      <c r="C2933" s="162">
        <v>5427.5</v>
      </c>
      <c r="D2933" s="162">
        <v>5125.9599999999991</v>
      </c>
      <c r="E2933" s="162">
        <v>5762</v>
      </c>
      <c r="F2933" s="162">
        <v>7194.5</v>
      </c>
      <c r="G2933" s="162">
        <v>357.26</v>
      </c>
      <c r="H2933" s="162">
        <v>9235</v>
      </c>
      <c r="I2933" s="162">
        <v>3318</v>
      </c>
      <c r="J2933" s="162">
        <v>6889</v>
      </c>
      <c r="K2933" s="162">
        <v>5251</v>
      </c>
      <c r="L2933" s="162">
        <v>5701</v>
      </c>
      <c r="M2933" s="162">
        <v>4590</v>
      </c>
      <c r="N2933" s="162">
        <v>68310.720000000001</v>
      </c>
      <c r="O2933" s="171">
        <v>79.5</v>
      </c>
      <c r="P2933" s="326" t="b">
        <f t="shared" ca="1" si="38"/>
        <v>0</v>
      </c>
      <c r="Q2933" s="234">
        <v>20012.96</v>
      </c>
      <c r="R2933" s="234">
        <v>25866.760000000002</v>
      </c>
      <c r="S2933" s="234">
        <v>22431</v>
      </c>
    </row>
    <row r="2934" spans="1:19">
      <c r="A2934" s="169">
        <v>46213</v>
      </c>
      <c r="B2934" s="162">
        <v>9498.875</v>
      </c>
      <c r="C2934" s="162">
        <v>4942</v>
      </c>
      <c r="D2934" s="162">
        <v>5800.59</v>
      </c>
      <c r="E2934" s="162">
        <v>6217.5</v>
      </c>
      <c r="F2934" s="162">
        <v>7148.625</v>
      </c>
      <c r="G2934" s="162">
        <v>358.41999999999996</v>
      </c>
      <c r="H2934" s="162">
        <v>9141.5</v>
      </c>
      <c r="I2934" s="162">
        <v>3252</v>
      </c>
      <c r="J2934" s="162">
        <v>6792.4375</v>
      </c>
      <c r="K2934" s="162">
        <v>5317</v>
      </c>
      <c r="L2934" s="162">
        <v>5654.5</v>
      </c>
      <c r="M2934" s="162">
        <v>4625.5</v>
      </c>
      <c r="N2934" s="162">
        <v>68748.947499999995</v>
      </c>
      <c r="O2934" s="171">
        <v>68.3</v>
      </c>
      <c r="P2934" s="326" t="b">
        <f t="shared" ca="1" si="38"/>
        <v>0</v>
      </c>
      <c r="Q2934" s="234">
        <v>20241.465</v>
      </c>
      <c r="R2934" s="234">
        <v>26118.044999999998</v>
      </c>
      <c r="S2934" s="234">
        <v>22389.4375</v>
      </c>
    </row>
    <row r="2935" spans="1:19">
      <c r="A2935" s="169">
        <v>46214</v>
      </c>
      <c r="B2935" s="162">
        <v>9460.5</v>
      </c>
      <c r="C2935" s="162">
        <v>4872</v>
      </c>
      <c r="D2935" s="162">
        <v>5674.59</v>
      </c>
      <c r="E2935" s="162">
        <v>5157</v>
      </c>
      <c r="F2935" s="162">
        <v>7396.875</v>
      </c>
      <c r="G2935" s="162">
        <v>364.55</v>
      </c>
      <c r="H2935" s="162">
        <v>9197</v>
      </c>
      <c r="I2935" s="162">
        <v>3285</v>
      </c>
      <c r="J2935" s="162">
        <v>6776.5</v>
      </c>
      <c r="K2935" s="162">
        <v>5367</v>
      </c>
      <c r="L2935" s="162">
        <v>5666</v>
      </c>
      <c r="M2935" s="162">
        <v>4584.5</v>
      </c>
      <c r="N2935" s="162">
        <v>67801.514999999999</v>
      </c>
      <c r="O2935" s="171">
        <v>73.2</v>
      </c>
      <c r="P2935" s="326" t="b">
        <f t="shared" ca="1" si="38"/>
        <v>0</v>
      </c>
      <c r="Q2935" s="234">
        <v>20007.09</v>
      </c>
      <c r="R2935" s="234">
        <v>25400.424999999999</v>
      </c>
      <c r="S2935" s="234">
        <v>22394</v>
      </c>
    </row>
    <row r="2936" spans="1:19">
      <c r="A2936" s="169">
        <v>46215</v>
      </c>
      <c r="B2936" s="162">
        <v>9372.375</v>
      </c>
      <c r="C2936" s="162">
        <v>4808</v>
      </c>
      <c r="D2936" s="162">
        <v>5525.73</v>
      </c>
      <c r="E2936" s="162">
        <v>5017.5</v>
      </c>
      <c r="F2936" s="162">
        <v>7523.25</v>
      </c>
      <c r="G2936" s="162">
        <v>370.45</v>
      </c>
      <c r="H2936" s="162">
        <v>9191</v>
      </c>
      <c r="I2936" s="162">
        <v>3296.5</v>
      </c>
      <c r="J2936" s="162">
        <v>6777.875</v>
      </c>
      <c r="K2936" s="162">
        <v>5285.5</v>
      </c>
      <c r="L2936" s="162">
        <v>5604</v>
      </c>
      <c r="M2936" s="162">
        <v>4489</v>
      </c>
      <c r="N2936" s="162">
        <v>67261.179999999993</v>
      </c>
      <c r="O2936" s="171">
        <v>59.1</v>
      </c>
      <c r="P2936" s="326" t="b">
        <f t="shared" ca="1" si="38"/>
        <v>0</v>
      </c>
      <c r="Q2936" s="234">
        <v>19706.105</v>
      </c>
      <c r="R2936" s="234">
        <v>25398.7</v>
      </c>
      <c r="S2936" s="234">
        <v>22156.375</v>
      </c>
    </row>
    <row r="2937" spans="1:19">
      <c r="A2937" s="169">
        <v>46216</v>
      </c>
      <c r="B2937" s="162">
        <v>9366</v>
      </c>
      <c r="C2937" s="162">
        <v>4709</v>
      </c>
      <c r="D2937" s="162">
        <v>5442.07</v>
      </c>
      <c r="E2937" s="162">
        <v>5450</v>
      </c>
      <c r="F2937" s="162">
        <v>7359.375</v>
      </c>
      <c r="G2937" s="162">
        <v>371.76</v>
      </c>
      <c r="H2937" s="162">
        <v>9130</v>
      </c>
      <c r="I2937" s="162">
        <v>3297</v>
      </c>
      <c r="J2937" s="162">
        <v>6761.5</v>
      </c>
      <c r="K2937" s="162">
        <v>5279.5</v>
      </c>
      <c r="L2937" s="162">
        <v>5552.5</v>
      </c>
      <c r="M2937" s="162">
        <v>4465.5</v>
      </c>
      <c r="N2937" s="162">
        <v>67184.205000000002</v>
      </c>
      <c r="O2937" s="171">
        <v>59.1</v>
      </c>
      <c r="P2937" s="326" t="b">
        <f t="shared" ca="1" si="38"/>
        <v>0</v>
      </c>
      <c r="Q2937" s="234">
        <v>19517.07</v>
      </c>
      <c r="R2937" s="234">
        <v>25608.135000000002</v>
      </c>
      <c r="S2937" s="234">
        <v>22059</v>
      </c>
    </row>
    <row r="2938" spans="1:19">
      <c r="A2938" s="169">
        <v>46217</v>
      </c>
      <c r="B2938" s="162">
        <v>9409.875</v>
      </c>
      <c r="C2938" s="162">
        <v>4856.5</v>
      </c>
      <c r="D2938" s="162">
        <v>5429.62</v>
      </c>
      <c r="E2938" s="162">
        <v>5928.5</v>
      </c>
      <c r="F2938" s="162">
        <v>7298.375</v>
      </c>
      <c r="G2938" s="162">
        <v>358.22</v>
      </c>
      <c r="H2938" s="162">
        <v>9046</v>
      </c>
      <c r="I2938" s="162">
        <v>3330.5</v>
      </c>
      <c r="J2938" s="162">
        <v>6756.5</v>
      </c>
      <c r="K2938" s="162">
        <v>5274</v>
      </c>
      <c r="L2938" s="162">
        <v>5635.5</v>
      </c>
      <c r="M2938" s="162">
        <v>4518.5</v>
      </c>
      <c r="N2938" s="162">
        <v>67842.09</v>
      </c>
      <c r="O2938" s="171">
        <v>74.2</v>
      </c>
      <c r="P2938" s="326" t="b">
        <f t="shared" ca="1" si="38"/>
        <v>0</v>
      </c>
      <c r="Q2938" s="234">
        <v>19695.994999999999</v>
      </c>
      <c r="R2938" s="234">
        <v>25961.595000000001</v>
      </c>
      <c r="S2938" s="234">
        <v>22184.5</v>
      </c>
    </row>
    <row r="2939" spans="1:19">
      <c r="A2939" s="169">
        <v>46218</v>
      </c>
      <c r="B2939" s="162">
        <v>9374.75</v>
      </c>
      <c r="C2939" s="162">
        <v>4728</v>
      </c>
      <c r="D2939" s="162">
        <v>5652.54</v>
      </c>
      <c r="E2939" s="162">
        <v>6325.5</v>
      </c>
      <c r="F2939" s="162">
        <v>7232</v>
      </c>
      <c r="G2939" s="162">
        <v>348.07</v>
      </c>
      <c r="H2939" s="162">
        <v>9070.5</v>
      </c>
      <c r="I2939" s="162">
        <v>3510</v>
      </c>
      <c r="J2939" s="162">
        <v>6766.25</v>
      </c>
      <c r="K2939" s="162">
        <v>5323</v>
      </c>
      <c r="L2939" s="162">
        <v>5736</v>
      </c>
      <c r="M2939" s="162">
        <v>4596.5</v>
      </c>
      <c r="N2939" s="162">
        <v>68663.11</v>
      </c>
      <c r="O2939" s="171">
        <v>76.3</v>
      </c>
      <c r="P2939" s="326" t="b">
        <f t="shared" ca="1" si="38"/>
        <v>0</v>
      </c>
      <c r="Q2939" s="234">
        <v>19755.29</v>
      </c>
      <c r="R2939" s="234">
        <v>26486.07</v>
      </c>
      <c r="S2939" s="234">
        <v>22421.75</v>
      </c>
    </row>
    <row r="2940" spans="1:19">
      <c r="A2940" s="169">
        <v>46219</v>
      </c>
      <c r="B2940" s="162">
        <v>9381.75</v>
      </c>
      <c r="C2940" s="162">
        <v>5361.5</v>
      </c>
      <c r="D2940" s="162">
        <v>4851.8099999999995</v>
      </c>
      <c r="E2940" s="162">
        <v>6826.5</v>
      </c>
      <c r="F2940" s="162">
        <v>7174.25</v>
      </c>
      <c r="G2940" s="162">
        <v>341.86</v>
      </c>
      <c r="H2940" s="162">
        <v>9080.5</v>
      </c>
      <c r="I2940" s="162">
        <v>3545.5</v>
      </c>
      <c r="J2940" s="162">
        <v>6841.875</v>
      </c>
      <c r="K2940" s="162">
        <v>5327</v>
      </c>
      <c r="L2940" s="162">
        <v>5746.5</v>
      </c>
      <c r="M2940" s="162">
        <v>4577.5</v>
      </c>
      <c r="N2940" s="162">
        <v>69056.544999999998</v>
      </c>
      <c r="O2940" s="171">
        <v>55.5</v>
      </c>
      <c r="P2940" s="326" t="b">
        <f t="shared" ca="1" si="38"/>
        <v>0</v>
      </c>
      <c r="Q2940" s="234">
        <v>19595.059999999998</v>
      </c>
      <c r="R2940" s="234">
        <v>26968.61</v>
      </c>
      <c r="S2940" s="234">
        <v>22492.875</v>
      </c>
    </row>
    <row r="2941" spans="1:19">
      <c r="A2941" s="169">
        <v>46220</v>
      </c>
      <c r="B2941" s="162">
        <v>9476.625</v>
      </c>
      <c r="C2941" s="162">
        <v>5181</v>
      </c>
      <c r="D2941" s="162">
        <v>5693.3</v>
      </c>
      <c r="E2941" s="162">
        <v>5676.5</v>
      </c>
      <c r="F2941" s="162">
        <v>7119.125</v>
      </c>
      <c r="G2941" s="162">
        <v>485.8</v>
      </c>
      <c r="H2941" s="162">
        <v>9054.5</v>
      </c>
      <c r="I2941" s="162">
        <v>3181</v>
      </c>
      <c r="J2941" s="162">
        <v>6748.375</v>
      </c>
      <c r="K2941" s="162">
        <v>5257</v>
      </c>
      <c r="L2941" s="162">
        <v>5697.5</v>
      </c>
      <c r="M2941" s="162">
        <v>4586</v>
      </c>
      <c r="N2941" s="162">
        <v>68156.725000000006</v>
      </c>
      <c r="O2941" s="171">
        <v>63.4</v>
      </c>
      <c r="P2941" s="326" t="b">
        <f t="shared" ca="1" si="38"/>
        <v>0</v>
      </c>
      <c r="Q2941" s="234">
        <v>20350.924999999999</v>
      </c>
      <c r="R2941" s="234">
        <v>25516.924999999999</v>
      </c>
      <c r="S2941" s="234">
        <v>22288.875</v>
      </c>
    </row>
    <row r="2942" spans="1:19">
      <c r="A2942" s="169">
        <v>46221</v>
      </c>
      <c r="B2942" s="162">
        <v>9388</v>
      </c>
      <c r="C2942" s="162">
        <v>5368</v>
      </c>
      <c r="D2942" s="162">
        <v>5540.43</v>
      </c>
      <c r="E2942" s="162">
        <v>5730.5</v>
      </c>
      <c r="F2942" s="162">
        <v>7190.5</v>
      </c>
      <c r="G2942" s="162">
        <v>601.58000000000004</v>
      </c>
      <c r="H2942" s="162">
        <v>9147</v>
      </c>
      <c r="I2942" s="162">
        <v>3168</v>
      </c>
      <c r="J2942" s="162">
        <v>6636.5</v>
      </c>
      <c r="K2942" s="162">
        <v>5305</v>
      </c>
      <c r="L2942" s="162">
        <v>5540.5</v>
      </c>
      <c r="M2942" s="162">
        <v>4479.5</v>
      </c>
      <c r="N2942" s="162">
        <v>68095.510000000009</v>
      </c>
      <c r="O2942" s="171">
        <v>70.8</v>
      </c>
      <c r="P2942" s="326" t="b">
        <f t="shared" ca="1" si="38"/>
        <v>0</v>
      </c>
      <c r="Q2942" s="234">
        <v>20296.43</v>
      </c>
      <c r="R2942" s="234">
        <v>25837.58</v>
      </c>
      <c r="S2942" s="234">
        <v>21961.5</v>
      </c>
    </row>
    <row r="2943" spans="1:19">
      <c r="A2943" s="169">
        <v>46222</v>
      </c>
      <c r="B2943" s="162">
        <v>9389</v>
      </c>
      <c r="C2943" s="162">
        <v>5026.5</v>
      </c>
      <c r="D2943" s="162">
        <v>5665.75</v>
      </c>
      <c r="E2943" s="162">
        <v>5681</v>
      </c>
      <c r="F2943" s="162">
        <v>7194.75</v>
      </c>
      <c r="G2943" s="162">
        <v>612.49</v>
      </c>
      <c r="H2943" s="162">
        <v>9123</v>
      </c>
      <c r="I2943" s="162">
        <v>3229.5</v>
      </c>
      <c r="J2943" s="162">
        <v>6688.25</v>
      </c>
      <c r="K2943" s="162">
        <v>5261</v>
      </c>
      <c r="L2943" s="162">
        <v>5501</v>
      </c>
      <c r="M2943" s="162">
        <v>4413.5</v>
      </c>
      <c r="N2943" s="162">
        <v>67785.739999999991</v>
      </c>
      <c r="O2943" s="171">
        <v>69</v>
      </c>
      <c r="P2943" s="326" t="b">
        <f t="shared" ca="1" si="38"/>
        <v>0</v>
      </c>
      <c r="Q2943" s="234">
        <v>20081.25</v>
      </c>
      <c r="R2943" s="234">
        <v>25840.739999999998</v>
      </c>
      <c r="S2943" s="234">
        <v>21863.75</v>
      </c>
    </row>
    <row r="2944" spans="1:19">
      <c r="A2944" s="169">
        <v>46223</v>
      </c>
      <c r="B2944" s="162">
        <v>9415.125</v>
      </c>
      <c r="C2944" s="162">
        <v>4925.5</v>
      </c>
      <c r="D2944" s="162">
        <v>5685.5</v>
      </c>
      <c r="E2944" s="162">
        <v>5227</v>
      </c>
      <c r="F2944" s="162">
        <v>7146.75</v>
      </c>
      <c r="G2944" s="162">
        <v>616.21</v>
      </c>
      <c r="H2944" s="162">
        <v>9134.5</v>
      </c>
      <c r="I2944" s="162">
        <v>3154</v>
      </c>
      <c r="J2944" s="162">
        <v>6763.125</v>
      </c>
      <c r="K2944" s="162">
        <v>5133.5</v>
      </c>
      <c r="L2944" s="162">
        <v>5589.5</v>
      </c>
      <c r="M2944" s="162">
        <v>4465</v>
      </c>
      <c r="N2944" s="162">
        <v>67255.709999999992</v>
      </c>
      <c r="O2944" s="171">
        <v>69</v>
      </c>
      <c r="P2944" s="326" t="b">
        <f t="shared" ca="1" si="38"/>
        <v>0</v>
      </c>
      <c r="Q2944" s="234">
        <v>20026.125</v>
      </c>
      <c r="R2944" s="234">
        <v>25278.46</v>
      </c>
      <c r="S2944" s="234">
        <v>21951.125</v>
      </c>
    </row>
    <row r="2945" spans="1:19">
      <c r="A2945" s="169">
        <v>46224</v>
      </c>
      <c r="B2945" s="162">
        <v>9443.75</v>
      </c>
      <c r="C2945" s="162">
        <v>4975.5</v>
      </c>
      <c r="D2945" s="162">
        <v>5697.68</v>
      </c>
      <c r="E2945" s="162">
        <v>5710</v>
      </c>
      <c r="F2945" s="162">
        <v>6997.75</v>
      </c>
      <c r="G2945" s="162">
        <v>609.41</v>
      </c>
      <c r="H2945" s="162">
        <v>9225.5</v>
      </c>
      <c r="I2945" s="162">
        <v>3248</v>
      </c>
      <c r="J2945" s="162">
        <v>6806.5</v>
      </c>
      <c r="K2945" s="162">
        <v>5121</v>
      </c>
      <c r="L2945" s="162">
        <v>5654</v>
      </c>
      <c r="M2945" s="162">
        <v>4395.5</v>
      </c>
      <c r="N2945" s="162">
        <v>67884.59</v>
      </c>
      <c r="O2945" s="171">
        <v>73.900000000000006</v>
      </c>
      <c r="P2945" s="326" t="b">
        <f t="shared" ca="1" si="38"/>
        <v>0</v>
      </c>
      <c r="Q2945" s="234">
        <v>20116.93</v>
      </c>
      <c r="R2945" s="234">
        <v>25790.66</v>
      </c>
      <c r="S2945" s="234">
        <v>21977</v>
      </c>
    </row>
    <row r="2946" spans="1:19">
      <c r="A2946" s="169">
        <v>46225</v>
      </c>
      <c r="B2946" s="162">
        <v>9422.25</v>
      </c>
      <c r="C2946" s="162">
        <v>5021</v>
      </c>
      <c r="D2946" s="162">
        <v>5811.89</v>
      </c>
      <c r="E2946" s="162">
        <v>5948.5</v>
      </c>
      <c r="F2946" s="162">
        <v>7007.625</v>
      </c>
      <c r="G2946" s="162">
        <v>639.91000000000008</v>
      </c>
      <c r="H2946" s="162">
        <v>9216.5</v>
      </c>
      <c r="I2946" s="162">
        <v>3237</v>
      </c>
      <c r="J2946" s="162">
        <v>6656.625</v>
      </c>
      <c r="K2946" s="162">
        <v>5131.5</v>
      </c>
      <c r="L2946" s="162">
        <v>5697.5</v>
      </c>
      <c r="M2946" s="162">
        <v>4488</v>
      </c>
      <c r="N2946" s="162">
        <v>68278.3</v>
      </c>
      <c r="O2946" s="171">
        <v>70</v>
      </c>
      <c r="P2946" s="326" t="b">
        <f t="shared" ca="1" si="38"/>
        <v>0</v>
      </c>
      <c r="Q2946" s="234">
        <v>20255.14</v>
      </c>
      <c r="R2946" s="234">
        <v>26049.535</v>
      </c>
      <c r="S2946" s="234">
        <v>21973.625</v>
      </c>
    </row>
    <row r="2947" spans="1:19">
      <c r="A2947" s="169">
        <v>46226</v>
      </c>
      <c r="B2947" s="162">
        <v>9504.875</v>
      </c>
      <c r="C2947" s="162">
        <v>5658.5</v>
      </c>
      <c r="D2947" s="162">
        <v>5172.54</v>
      </c>
      <c r="E2947" s="162">
        <v>6264.5</v>
      </c>
      <c r="F2947" s="162">
        <v>7055.375</v>
      </c>
      <c r="G2947" s="162">
        <v>633.37</v>
      </c>
      <c r="H2947" s="162">
        <v>9067</v>
      </c>
      <c r="I2947" s="162">
        <v>3258</v>
      </c>
      <c r="J2947" s="162">
        <v>6708.25</v>
      </c>
      <c r="K2947" s="162">
        <v>5242</v>
      </c>
      <c r="L2947" s="162">
        <v>5715.5</v>
      </c>
      <c r="M2947" s="162">
        <v>4612.5</v>
      </c>
      <c r="N2947" s="162">
        <v>68892.41</v>
      </c>
      <c r="O2947" s="171">
        <v>76.900000000000006</v>
      </c>
      <c r="P2947" s="326" t="b">
        <f t="shared" ca="1" si="38"/>
        <v>0</v>
      </c>
      <c r="Q2947" s="234">
        <v>20335.915000000001</v>
      </c>
      <c r="R2947" s="234">
        <v>26278.245000000003</v>
      </c>
      <c r="S2947" s="234">
        <v>22278.25</v>
      </c>
    </row>
    <row r="2948" spans="1:19">
      <c r="A2948" s="169">
        <v>46227</v>
      </c>
      <c r="B2948" s="162">
        <v>9457.375</v>
      </c>
      <c r="C2948" s="162">
        <v>5203.5</v>
      </c>
      <c r="D2948" s="162">
        <v>5551.18</v>
      </c>
      <c r="E2948" s="162">
        <v>6597</v>
      </c>
      <c r="F2948" s="162">
        <v>7043.875</v>
      </c>
      <c r="G2948" s="162">
        <v>625.64</v>
      </c>
      <c r="H2948" s="162">
        <v>9051.5</v>
      </c>
      <c r="I2948" s="162">
        <v>3421</v>
      </c>
      <c r="J2948" s="162">
        <v>6734.5</v>
      </c>
      <c r="K2948" s="162">
        <v>5255</v>
      </c>
      <c r="L2948" s="162">
        <v>5666.5</v>
      </c>
      <c r="M2948" s="162">
        <v>4657.5</v>
      </c>
      <c r="N2948" s="162">
        <v>69264.570000000007</v>
      </c>
      <c r="O2948" s="171">
        <v>72.099999999999994</v>
      </c>
      <c r="P2948" s="326" t="b">
        <f t="shared" ca="1" si="38"/>
        <v>0</v>
      </c>
      <c r="Q2948" s="234">
        <v>20212.055</v>
      </c>
      <c r="R2948" s="234">
        <v>26739.014999999999</v>
      </c>
      <c r="S2948" s="234">
        <v>22313.5</v>
      </c>
    </row>
    <row r="2949" spans="1:19">
      <c r="A2949" s="169">
        <v>46228</v>
      </c>
      <c r="B2949" s="162">
        <v>9304</v>
      </c>
      <c r="C2949" s="162">
        <v>5578.5</v>
      </c>
      <c r="D2949" s="162">
        <v>5128.05</v>
      </c>
      <c r="E2949" s="162">
        <v>5570.5</v>
      </c>
      <c r="F2949" s="162">
        <v>7132</v>
      </c>
      <c r="G2949" s="162">
        <v>606.65</v>
      </c>
      <c r="H2949" s="162">
        <v>9110.5</v>
      </c>
      <c r="I2949" s="162">
        <v>3007.5</v>
      </c>
      <c r="J2949" s="162">
        <v>6581.75</v>
      </c>
      <c r="K2949" s="162">
        <v>5291.5</v>
      </c>
      <c r="L2949" s="162">
        <v>5650.5</v>
      </c>
      <c r="M2949" s="162">
        <v>4734.5</v>
      </c>
      <c r="N2949" s="162">
        <v>67695.95</v>
      </c>
      <c r="O2949" s="171">
        <v>73.5</v>
      </c>
      <c r="P2949" s="326" t="b">
        <f t="shared" ca="1" si="38"/>
        <v>0</v>
      </c>
      <c r="Q2949" s="234">
        <v>20010.55</v>
      </c>
      <c r="R2949" s="234">
        <v>25427.15</v>
      </c>
      <c r="S2949" s="234">
        <v>22258.25</v>
      </c>
    </row>
    <row r="2950" spans="1:19">
      <c r="A2950" s="169">
        <v>46229</v>
      </c>
      <c r="B2950" s="162">
        <v>9132</v>
      </c>
      <c r="C2950" s="162">
        <v>5373</v>
      </c>
      <c r="D2950" s="162">
        <v>5022.55</v>
      </c>
      <c r="E2950" s="162">
        <v>5556</v>
      </c>
      <c r="F2950" s="162">
        <v>7090.125</v>
      </c>
      <c r="G2950" s="162">
        <v>751.65</v>
      </c>
      <c r="H2950" s="162">
        <v>8400</v>
      </c>
      <c r="I2950" s="162">
        <v>2833.5</v>
      </c>
      <c r="J2950" s="162">
        <v>6493.875</v>
      </c>
      <c r="K2950" s="162">
        <v>5045.5</v>
      </c>
      <c r="L2950" s="162">
        <v>5552</v>
      </c>
      <c r="M2950" s="162">
        <v>4591</v>
      </c>
      <c r="N2950" s="162">
        <v>65841.2</v>
      </c>
      <c r="O2950" s="171">
        <v>65.599999999999994</v>
      </c>
      <c r="P2950" s="326" t="b">
        <f t="shared" ca="1" si="38"/>
        <v>0</v>
      </c>
      <c r="Q2950" s="234">
        <v>19527.55</v>
      </c>
      <c r="R2950" s="234">
        <v>24631.275000000001</v>
      </c>
      <c r="S2950" s="234">
        <v>21682.375</v>
      </c>
    </row>
    <row r="2951" spans="1:19">
      <c r="A2951" s="169">
        <v>46230</v>
      </c>
      <c r="B2951" s="162">
        <v>9236.5</v>
      </c>
      <c r="C2951" s="162">
        <v>4869.5</v>
      </c>
      <c r="D2951" s="162">
        <v>5432.1399999999994</v>
      </c>
      <c r="E2951" s="162">
        <v>5583</v>
      </c>
      <c r="F2951" s="162">
        <v>6876.25</v>
      </c>
      <c r="G2951" s="162">
        <v>583.86</v>
      </c>
      <c r="H2951" s="162">
        <v>8777</v>
      </c>
      <c r="I2951" s="162">
        <v>3194</v>
      </c>
      <c r="J2951" s="162">
        <v>6468.75</v>
      </c>
      <c r="K2951" s="162">
        <v>5106</v>
      </c>
      <c r="L2951" s="162">
        <v>5491</v>
      </c>
      <c r="M2951" s="162">
        <v>4491</v>
      </c>
      <c r="N2951" s="162">
        <v>66109</v>
      </c>
      <c r="O2951" s="171">
        <v>66.3</v>
      </c>
      <c r="P2951" s="326" t="b">
        <f t="shared" ca="1" si="38"/>
        <v>0</v>
      </c>
      <c r="Q2951" s="234">
        <v>19538.14</v>
      </c>
      <c r="R2951" s="234">
        <v>25014.11</v>
      </c>
      <c r="S2951" s="234">
        <v>21556.75</v>
      </c>
    </row>
    <row r="2952" spans="1:19">
      <c r="A2952" s="169">
        <v>46231</v>
      </c>
      <c r="B2952" s="162">
        <v>9520.25</v>
      </c>
      <c r="C2952" s="162">
        <v>4974</v>
      </c>
      <c r="D2952" s="162">
        <v>5815.49</v>
      </c>
      <c r="E2952" s="162">
        <v>5586.5</v>
      </c>
      <c r="F2952" s="162">
        <v>6986.5</v>
      </c>
      <c r="G2952" s="162">
        <v>586.83000000000004</v>
      </c>
      <c r="H2952" s="162">
        <v>8952.5</v>
      </c>
      <c r="I2952" s="162">
        <v>3180</v>
      </c>
      <c r="J2952" s="162">
        <v>6656.75</v>
      </c>
      <c r="K2952" s="162">
        <v>5297.5</v>
      </c>
      <c r="L2952" s="162">
        <v>5558.5</v>
      </c>
      <c r="M2952" s="162">
        <v>4672</v>
      </c>
      <c r="N2952" s="162">
        <v>67786.820000000007</v>
      </c>
      <c r="O2952" s="171">
        <v>73.7</v>
      </c>
      <c r="P2952" s="326" t="b">
        <f t="shared" ca="1" si="38"/>
        <v>0</v>
      </c>
      <c r="Q2952" s="234">
        <v>20309.739999999998</v>
      </c>
      <c r="R2952" s="234">
        <v>25292.33</v>
      </c>
      <c r="S2952" s="234">
        <v>22184.75</v>
      </c>
    </row>
    <row r="2953" spans="1:19">
      <c r="A2953" s="169">
        <v>46232</v>
      </c>
      <c r="B2953" s="162">
        <v>9549.5</v>
      </c>
      <c r="C2953" s="162">
        <v>5182.5</v>
      </c>
      <c r="D2953" s="162">
        <v>5709.84</v>
      </c>
      <c r="E2953" s="162">
        <v>5618</v>
      </c>
      <c r="F2953" s="162">
        <v>7187.375</v>
      </c>
      <c r="G2953" s="162">
        <v>640.22</v>
      </c>
      <c r="H2953" s="162">
        <v>9079.5</v>
      </c>
      <c r="I2953" s="162">
        <v>3162</v>
      </c>
      <c r="J2953" s="162">
        <v>6566</v>
      </c>
      <c r="K2953" s="162">
        <v>5447</v>
      </c>
      <c r="L2953" s="162">
        <v>5654</v>
      </c>
      <c r="M2953" s="162">
        <v>4771</v>
      </c>
      <c r="N2953" s="162">
        <v>68566.934999999998</v>
      </c>
      <c r="O2953" s="171">
        <v>76.5</v>
      </c>
      <c r="P2953" s="326" t="b">
        <f t="shared" ca="1" si="38"/>
        <v>0</v>
      </c>
      <c r="Q2953" s="234">
        <v>20441.84</v>
      </c>
      <c r="R2953" s="234">
        <v>25687.095000000001</v>
      </c>
      <c r="S2953" s="234">
        <v>22438</v>
      </c>
    </row>
    <row r="2954" spans="1:19">
      <c r="A2954" s="169">
        <v>46233</v>
      </c>
      <c r="B2954" s="162">
        <v>9595</v>
      </c>
      <c r="C2954" s="162">
        <v>5020.5</v>
      </c>
      <c r="D2954" s="162">
        <v>5874.4299999999994</v>
      </c>
      <c r="E2954" s="162">
        <v>5280</v>
      </c>
      <c r="F2954" s="162">
        <v>7081</v>
      </c>
      <c r="G2954" s="162">
        <v>522.15</v>
      </c>
      <c r="H2954" s="162">
        <v>8983</v>
      </c>
      <c r="I2954" s="162">
        <v>3212</v>
      </c>
      <c r="J2954" s="162">
        <v>6755.625</v>
      </c>
      <c r="K2954" s="162">
        <v>5449</v>
      </c>
      <c r="L2954" s="162">
        <v>5729.5</v>
      </c>
      <c r="M2954" s="162">
        <v>4743</v>
      </c>
      <c r="N2954" s="162">
        <v>68245.205000000002</v>
      </c>
      <c r="O2954" s="171">
        <v>77.400000000000006</v>
      </c>
      <c r="P2954" s="326" t="b">
        <f t="shared" ca="1" si="38"/>
        <v>0</v>
      </c>
      <c r="Q2954" s="234">
        <v>20489.93</v>
      </c>
      <c r="R2954" s="234">
        <v>25078.15</v>
      </c>
      <c r="S2954" s="234">
        <v>22677.125</v>
      </c>
    </row>
    <row r="2955" spans="1:19">
      <c r="A2955" s="169">
        <v>46234</v>
      </c>
      <c r="B2955" s="162">
        <v>9516.25</v>
      </c>
      <c r="C2955" s="162">
        <v>5288.5</v>
      </c>
      <c r="D2955" s="162">
        <v>6039.67</v>
      </c>
      <c r="E2955" s="162">
        <v>5204.5</v>
      </c>
      <c r="F2955" s="162">
        <v>7073.125</v>
      </c>
      <c r="G2955" s="162">
        <v>309.26</v>
      </c>
      <c r="H2955" s="162">
        <v>9181.5</v>
      </c>
      <c r="I2955" s="162">
        <v>3205.5</v>
      </c>
      <c r="J2955" s="162">
        <v>6659.625</v>
      </c>
      <c r="K2955" s="162">
        <v>5440.5</v>
      </c>
      <c r="L2955" s="162">
        <v>5744</v>
      </c>
      <c r="M2955" s="162">
        <v>4656.5</v>
      </c>
      <c r="N2955" s="162">
        <v>68318.929999999993</v>
      </c>
      <c r="O2955" s="171">
        <v>68.2</v>
      </c>
      <c r="P2955" s="326" t="b">
        <f t="shared" ca="1" si="38"/>
        <v>0</v>
      </c>
      <c r="Q2955" s="234">
        <v>20844.419999999998</v>
      </c>
      <c r="R2955" s="234">
        <v>24973.885000000002</v>
      </c>
      <c r="S2955" s="234">
        <v>22500.625</v>
      </c>
    </row>
    <row r="2956" spans="1:19">
      <c r="A2956" s="169">
        <v>46235</v>
      </c>
      <c r="B2956" s="162">
        <v>9391.5</v>
      </c>
      <c r="C2956" s="162">
        <v>5220.5</v>
      </c>
      <c r="D2956" s="162">
        <v>5848.72</v>
      </c>
      <c r="E2956" s="162">
        <v>5733</v>
      </c>
      <c r="F2956" s="162">
        <v>7424.625</v>
      </c>
      <c r="G2956" s="162">
        <v>309.02999999999997</v>
      </c>
      <c r="H2956" s="162">
        <v>9207</v>
      </c>
      <c r="I2956" s="162">
        <v>3161.5</v>
      </c>
      <c r="J2956" s="162">
        <v>6733.25</v>
      </c>
      <c r="K2956" s="162">
        <v>5492.5</v>
      </c>
      <c r="L2956" s="162">
        <v>5651.5</v>
      </c>
      <c r="M2956" s="162">
        <v>4590.5</v>
      </c>
      <c r="N2956" s="162">
        <v>68763.625</v>
      </c>
      <c r="O2956" s="171">
        <v>72.7</v>
      </c>
      <c r="P2956" s="326" t="b">
        <f t="shared" ca="1" si="38"/>
        <v>0</v>
      </c>
      <c r="Q2956" s="234">
        <v>20460.72</v>
      </c>
      <c r="R2956" s="234">
        <v>25835.154999999999</v>
      </c>
      <c r="S2956" s="234">
        <v>22467.75</v>
      </c>
    </row>
    <row r="2957" spans="1:19">
      <c r="A2957" s="169">
        <v>46236</v>
      </c>
      <c r="B2957" s="162">
        <v>9381.25</v>
      </c>
      <c r="C2957" s="162">
        <v>5248</v>
      </c>
      <c r="D2957" s="162">
        <v>5865.61</v>
      </c>
      <c r="E2957" s="162">
        <v>5799</v>
      </c>
      <c r="F2957" s="162">
        <v>7422</v>
      </c>
      <c r="G2957" s="162">
        <v>307.82</v>
      </c>
      <c r="H2957" s="162">
        <v>9332.5</v>
      </c>
      <c r="I2957" s="162">
        <v>3361.5</v>
      </c>
      <c r="J2957" s="162">
        <v>6767.25</v>
      </c>
      <c r="K2957" s="162">
        <v>5523</v>
      </c>
      <c r="L2957" s="162">
        <v>5652.5</v>
      </c>
      <c r="M2957" s="162">
        <v>4586</v>
      </c>
      <c r="N2957" s="162">
        <v>69246.429999999993</v>
      </c>
      <c r="O2957" s="171">
        <v>73.599999999999994</v>
      </c>
      <c r="P2957" s="326" t="b">
        <f t="shared" ca="1" si="38"/>
        <v>0</v>
      </c>
      <c r="Q2957" s="234">
        <v>20494.86</v>
      </c>
      <c r="R2957" s="234">
        <v>26222.82</v>
      </c>
      <c r="S2957" s="234">
        <v>22528.75</v>
      </c>
    </row>
    <row r="2958" spans="1:19">
      <c r="A2958" s="169">
        <v>46237</v>
      </c>
      <c r="B2958" s="162">
        <v>9363.25</v>
      </c>
      <c r="C2958" s="162">
        <v>5154</v>
      </c>
      <c r="D2958" s="162">
        <v>5724.25</v>
      </c>
      <c r="E2958" s="162">
        <v>5424</v>
      </c>
      <c r="F2958" s="162">
        <v>7145.5</v>
      </c>
      <c r="G2958" s="162">
        <v>314.8</v>
      </c>
      <c r="H2958" s="162">
        <v>9379.5</v>
      </c>
      <c r="I2958" s="162">
        <v>3146</v>
      </c>
      <c r="J2958" s="162">
        <v>6786.625</v>
      </c>
      <c r="K2958" s="162">
        <v>5556.5</v>
      </c>
      <c r="L2958" s="162">
        <v>5702</v>
      </c>
      <c r="M2958" s="162">
        <v>4657.5</v>
      </c>
      <c r="N2958" s="162">
        <v>68353.925000000003</v>
      </c>
      <c r="O2958" s="171">
        <v>83.3</v>
      </c>
      <c r="P2958" s="326" t="b">
        <f t="shared" ca="1" si="38"/>
        <v>0</v>
      </c>
      <c r="Q2958" s="234">
        <v>20241.5</v>
      </c>
      <c r="R2958" s="234">
        <v>25409.8</v>
      </c>
      <c r="S2958" s="234">
        <v>22702.625</v>
      </c>
    </row>
    <row r="2959" spans="1:19">
      <c r="A2959" s="169">
        <v>46238</v>
      </c>
      <c r="B2959" s="162">
        <v>9368</v>
      </c>
      <c r="C2959" s="162">
        <v>5245</v>
      </c>
      <c r="D2959" s="162">
        <v>5948.94</v>
      </c>
      <c r="E2959" s="162">
        <v>5880.5</v>
      </c>
      <c r="F2959" s="162">
        <v>7166.75</v>
      </c>
      <c r="G2959" s="162">
        <v>331.27</v>
      </c>
      <c r="H2959" s="162">
        <v>9297.5</v>
      </c>
      <c r="I2959" s="162">
        <v>3245.5</v>
      </c>
      <c r="J2959" s="162">
        <v>6899.25</v>
      </c>
      <c r="K2959" s="162">
        <v>5547</v>
      </c>
      <c r="L2959" s="162">
        <v>5773.5</v>
      </c>
      <c r="M2959" s="162">
        <v>4774</v>
      </c>
      <c r="N2959" s="162">
        <v>69477.209999999992</v>
      </c>
      <c r="O2959" s="171">
        <v>77</v>
      </c>
      <c r="P2959" s="326" t="b">
        <f t="shared" ca="1" si="38"/>
        <v>0</v>
      </c>
      <c r="Q2959" s="234">
        <v>20561.939999999999</v>
      </c>
      <c r="R2959" s="234">
        <v>25921.52</v>
      </c>
      <c r="S2959" s="234">
        <v>22993.75</v>
      </c>
    </row>
    <row r="2960" spans="1:19">
      <c r="A2960" s="169">
        <v>46239</v>
      </c>
      <c r="B2960" s="162">
        <v>9326.25</v>
      </c>
      <c r="C2960" s="162">
        <v>5574</v>
      </c>
      <c r="D2960" s="162">
        <v>6720.29</v>
      </c>
      <c r="E2960" s="162">
        <v>6065</v>
      </c>
      <c r="F2960" s="162">
        <v>7124.5</v>
      </c>
      <c r="G2960" s="162">
        <v>330.08000000000004</v>
      </c>
      <c r="H2960" s="162">
        <v>9341.5</v>
      </c>
      <c r="I2960" s="162">
        <v>3252.5</v>
      </c>
      <c r="J2960" s="162">
        <v>6796.75</v>
      </c>
      <c r="K2960" s="162">
        <v>5476.5</v>
      </c>
      <c r="L2960" s="162">
        <v>5749</v>
      </c>
      <c r="M2960" s="162">
        <v>4682.5</v>
      </c>
      <c r="N2960" s="162">
        <v>70438.87</v>
      </c>
      <c r="O2960" s="171">
        <v>83.4</v>
      </c>
      <c r="P2960" s="326" t="b">
        <f t="shared" ca="1" si="38"/>
        <v>0</v>
      </c>
      <c r="Q2960" s="234">
        <v>21620.54</v>
      </c>
      <c r="R2960" s="234">
        <v>26113.58</v>
      </c>
      <c r="S2960" s="234">
        <v>22704.75</v>
      </c>
    </row>
    <row r="2961" spans="1:19">
      <c r="A2961" s="169">
        <v>46240</v>
      </c>
      <c r="B2961" s="162">
        <v>9260.5</v>
      </c>
      <c r="C2961" s="162">
        <v>5653.5</v>
      </c>
      <c r="D2961" s="162">
        <v>6942.12</v>
      </c>
      <c r="E2961" s="162">
        <v>5796</v>
      </c>
      <c r="F2961" s="162">
        <v>7108.5</v>
      </c>
      <c r="G2961" s="162">
        <v>342.17</v>
      </c>
      <c r="H2961" s="162">
        <v>9202</v>
      </c>
      <c r="I2961" s="162">
        <v>3191</v>
      </c>
      <c r="J2961" s="162">
        <v>6790.5</v>
      </c>
      <c r="K2961" s="162">
        <v>5516.5</v>
      </c>
      <c r="L2961" s="162">
        <v>5758</v>
      </c>
      <c r="M2961" s="162">
        <v>4673</v>
      </c>
      <c r="N2961" s="162">
        <v>70233.789999999994</v>
      </c>
      <c r="O2961" s="171">
        <v>84.7</v>
      </c>
      <c r="P2961" s="326" t="b">
        <f t="shared" ca="1" si="38"/>
        <v>0</v>
      </c>
      <c r="Q2961" s="234">
        <v>21856.12</v>
      </c>
      <c r="R2961" s="234">
        <v>25639.67</v>
      </c>
      <c r="S2961" s="234">
        <v>22738</v>
      </c>
    </row>
    <row r="2962" spans="1:19">
      <c r="A2962" s="169">
        <v>46241</v>
      </c>
      <c r="B2962" s="162">
        <v>9328.25</v>
      </c>
      <c r="C2962" s="162">
        <v>2697</v>
      </c>
      <c r="D2962" s="162">
        <v>6719.5</v>
      </c>
      <c r="E2962" s="162">
        <v>6257.5</v>
      </c>
      <c r="F2962" s="162">
        <v>7200.875</v>
      </c>
      <c r="G2962" s="162">
        <v>350.2</v>
      </c>
      <c r="H2962" s="162">
        <v>9242.5</v>
      </c>
      <c r="I2962" s="162">
        <v>3242</v>
      </c>
      <c r="J2962" s="162">
        <v>6654.5</v>
      </c>
      <c r="K2962" s="162">
        <v>5496.5</v>
      </c>
      <c r="L2962" s="162">
        <v>5672</v>
      </c>
      <c r="M2962" s="162">
        <v>4588</v>
      </c>
      <c r="N2962" s="162">
        <v>67448.824999999997</v>
      </c>
      <c r="O2962" s="171">
        <v>77.5</v>
      </c>
      <c r="P2962" s="326" t="b">
        <f t="shared" ca="1" si="38"/>
        <v>0</v>
      </c>
      <c r="Q2962" s="234">
        <v>18744.75</v>
      </c>
      <c r="R2962" s="234">
        <v>26293.075000000001</v>
      </c>
      <c r="S2962" s="234">
        <v>22411</v>
      </c>
    </row>
    <row r="2963" spans="1:19">
      <c r="A2963" s="169">
        <v>46242</v>
      </c>
      <c r="B2963" s="162">
        <v>9279.5</v>
      </c>
      <c r="C2963" s="162">
        <v>5643.5</v>
      </c>
      <c r="D2963" s="162">
        <v>6795.04</v>
      </c>
      <c r="E2963" s="162">
        <v>5996.5</v>
      </c>
      <c r="F2963" s="162">
        <v>7452.5</v>
      </c>
      <c r="G2963" s="162">
        <v>355.85</v>
      </c>
      <c r="H2963" s="162">
        <v>9208</v>
      </c>
      <c r="I2963" s="162">
        <v>2921</v>
      </c>
      <c r="J2963" s="162">
        <v>6649.25</v>
      </c>
      <c r="K2963" s="162">
        <v>5442</v>
      </c>
      <c r="L2963" s="162">
        <v>5623.5</v>
      </c>
      <c r="M2963" s="162">
        <v>4574</v>
      </c>
      <c r="N2963" s="162">
        <v>69940.639999999999</v>
      </c>
      <c r="O2963" s="171">
        <v>83.8</v>
      </c>
      <c r="P2963" s="326" t="b">
        <f t="shared" ca="1" si="38"/>
        <v>0</v>
      </c>
      <c r="Q2963" s="234">
        <v>21718.04</v>
      </c>
      <c r="R2963" s="234">
        <v>25933.85</v>
      </c>
      <c r="S2963" s="234">
        <v>22288.75</v>
      </c>
    </row>
    <row r="2964" spans="1:19">
      <c r="A2964" s="169">
        <v>46243</v>
      </c>
      <c r="B2964" s="162">
        <v>9236.75</v>
      </c>
      <c r="C2964" s="162">
        <v>5412</v>
      </c>
      <c r="D2964" s="162">
        <v>6389.58</v>
      </c>
      <c r="E2964" s="162">
        <v>6284</v>
      </c>
      <c r="F2964" s="162">
        <v>7394.875</v>
      </c>
      <c r="G2964" s="162">
        <v>365.59</v>
      </c>
      <c r="H2964" s="162">
        <v>9174.5</v>
      </c>
      <c r="I2964" s="162">
        <v>3000</v>
      </c>
      <c r="J2964" s="162">
        <v>6809.375</v>
      </c>
      <c r="K2964" s="162">
        <v>5486.5</v>
      </c>
      <c r="L2964" s="162">
        <v>5665.5</v>
      </c>
      <c r="M2964" s="162">
        <v>4670.5</v>
      </c>
      <c r="N2964" s="162">
        <v>69889.17</v>
      </c>
      <c r="O2964" s="171">
        <v>83.8</v>
      </c>
      <c r="P2964" s="326" t="b">
        <f t="shared" ca="1" si="38"/>
        <v>0</v>
      </c>
      <c r="Q2964" s="234">
        <v>21038.33</v>
      </c>
      <c r="R2964" s="234">
        <v>26218.965</v>
      </c>
      <c r="S2964" s="234">
        <v>22631.875</v>
      </c>
    </row>
    <row r="2965" spans="1:19">
      <c r="A2965" s="169">
        <v>46244</v>
      </c>
      <c r="B2965" s="162">
        <v>9447</v>
      </c>
      <c r="C2965" s="162">
        <v>5020</v>
      </c>
      <c r="D2965" s="162">
        <v>5466.33</v>
      </c>
      <c r="E2965" s="162">
        <v>5613</v>
      </c>
      <c r="F2965" s="162">
        <v>7026.625</v>
      </c>
      <c r="G2965" s="162">
        <v>372.92</v>
      </c>
      <c r="H2965" s="162">
        <v>9032.5</v>
      </c>
      <c r="I2965" s="162">
        <v>2908</v>
      </c>
      <c r="J2965" s="162">
        <v>6710.875</v>
      </c>
      <c r="K2965" s="162">
        <v>5415</v>
      </c>
      <c r="L2965" s="162">
        <v>5552.5</v>
      </c>
      <c r="M2965" s="162">
        <v>4644.5</v>
      </c>
      <c r="N2965" s="162">
        <v>67209.25</v>
      </c>
      <c r="O2965" s="171">
        <v>84.8</v>
      </c>
      <c r="P2965" s="326" t="b">
        <f t="shared" ca="1" si="38"/>
        <v>0</v>
      </c>
      <c r="Q2965" s="234">
        <v>19933.330000000002</v>
      </c>
      <c r="R2965" s="234">
        <v>24953.044999999998</v>
      </c>
      <c r="S2965" s="234">
        <v>22322.875</v>
      </c>
    </row>
    <row r="2966" spans="1:19">
      <c r="A2966" s="169">
        <v>46245</v>
      </c>
      <c r="B2966" s="162">
        <v>9371</v>
      </c>
      <c r="C2966" s="162">
        <v>4782</v>
      </c>
      <c r="D2966" s="162">
        <v>5583.75</v>
      </c>
      <c r="E2966" s="162">
        <v>5410</v>
      </c>
      <c r="F2966" s="162">
        <v>7230.25</v>
      </c>
      <c r="G2966" s="162">
        <v>370.62</v>
      </c>
      <c r="H2966" s="162">
        <v>8949.5</v>
      </c>
      <c r="I2966" s="162">
        <v>2905</v>
      </c>
      <c r="J2966" s="162">
        <v>6798.875</v>
      </c>
      <c r="K2966" s="162">
        <v>5416.5</v>
      </c>
      <c r="L2966" s="162">
        <v>5553.5</v>
      </c>
      <c r="M2966" s="162">
        <v>4657</v>
      </c>
      <c r="N2966" s="162">
        <v>67027.994999999995</v>
      </c>
      <c r="O2966" s="171">
        <v>85.1</v>
      </c>
      <c r="P2966" s="326" t="b">
        <f t="shared" ca="1" si="38"/>
        <v>0</v>
      </c>
      <c r="Q2966" s="234">
        <v>19736.75</v>
      </c>
      <c r="R2966" s="234">
        <v>24865.370000000003</v>
      </c>
      <c r="S2966" s="234">
        <v>22425.875</v>
      </c>
    </row>
    <row r="2967" spans="1:19">
      <c r="A2967" s="169">
        <v>46246</v>
      </c>
      <c r="B2967" s="162">
        <v>9498.5</v>
      </c>
      <c r="C2967" s="162">
        <v>5025</v>
      </c>
      <c r="D2967" s="162">
        <v>5608.24</v>
      </c>
      <c r="E2967" s="162">
        <v>5620.5</v>
      </c>
      <c r="F2967" s="162">
        <v>7150.75</v>
      </c>
      <c r="G2967" s="162">
        <v>362.21</v>
      </c>
      <c r="H2967" s="162">
        <v>9147</v>
      </c>
      <c r="I2967" s="162">
        <v>2980</v>
      </c>
      <c r="J2967" s="162">
        <v>6721.375</v>
      </c>
      <c r="K2967" s="162">
        <v>5409</v>
      </c>
      <c r="L2967" s="162">
        <v>5667</v>
      </c>
      <c r="M2967" s="162">
        <v>4630.5</v>
      </c>
      <c r="N2967" s="162">
        <v>67820.074999999997</v>
      </c>
      <c r="O2967" s="171">
        <v>84.8</v>
      </c>
      <c r="P2967" s="326" t="b">
        <f t="shared" ca="1" si="38"/>
        <v>0</v>
      </c>
      <c r="Q2967" s="234">
        <v>20131.739999999998</v>
      </c>
      <c r="R2967" s="234">
        <v>25260.46</v>
      </c>
      <c r="S2967" s="234">
        <v>22427.875</v>
      </c>
    </row>
    <row r="2968" spans="1:19">
      <c r="A2968" s="169">
        <v>46247</v>
      </c>
      <c r="B2968" s="162">
        <v>9485</v>
      </c>
      <c r="C2968" s="162">
        <v>4868.5</v>
      </c>
      <c r="D2968" s="162">
        <v>5645.08</v>
      </c>
      <c r="E2968" s="162">
        <v>5548</v>
      </c>
      <c r="F2968" s="162">
        <v>7157.25</v>
      </c>
      <c r="G2968" s="162">
        <v>363.7</v>
      </c>
      <c r="H2968" s="162">
        <v>9073</v>
      </c>
      <c r="I2968" s="162">
        <v>3025.5</v>
      </c>
      <c r="J2968" s="162">
        <v>6767.75</v>
      </c>
      <c r="K2968" s="162">
        <v>5519.5</v>
      </c>
      <c r="L2968" s="162">
        <v>5687.5</v>
      </c>
      <c r="M2968" s="162">
        <v>4643</v>
      </c>
      <c r="N2968" s="162">
        <v>67783.78</v>
      </c>
      <c r="O2968" s="171">
        <v>85.6</v>
      </c>
      <c r="P2968" s="326" t="b">
        <f t="shared" ca="1" si="38"/>
        <v>0</v>
      </c>
      <c r="Q2968" s="234">
        <v>19998.580000000002</v>
      </c>
      <c r="R2968" s="234">
        <v>25167.45</v>
      </c>
      <c r="S2968" s="234">
        <v>22617.75</v>
      </c>
    </row>
    <row r="2969" spans="1:19">
      <c r="A2969" s="169">
        <v>46248</v>
      </c>
      <c r="B2969" s="162">
        <v>9341.75</v>
      </c>
      <c r="C2969" s="162">
        <v>5003.5</v>
      </c>
      <c r="D2969" s="162">
        <v>5677.9</v>
      </c>
      <c r="E2969" s="162">
        <v>5671</v>
      </c>
      <c r="F2969" s="162">
        <v>7310.5</v>
      </c>
      <c r="G2969" s="162">
        <v>331.24</v>
      </c>
      <c r="H2969" s="162">
        <v>9061.5</v>
      </c>
      <c r="I2969" s="162">
        <v>3025</v>
      </c>
      <c r="J2969" s="162">
        <v>6670.625</v>
      </c>
      <c r="K2969" s="162">
        <v>5528</v>
      </c>
      <c r="L2969" s="162">
        <v>5709.5</v>
      </c>
      <c r="M2969" s="162">
        <v>4565</v>
      </c>
      <c r="N2969" s="162">
        <v>67895.514999999999</v>
      </c>
      <c r="O2969" s="171">
        <v>79.8</v>
      </c>
      <c r="P2969" s="326" t="b">
        <f t="shared" ca="1" si="38"/>
        <v>0</v>
      </c>
      <c r="Q2969" s="234">
        <v>20023.150000000001</v>
      </c>
      <c r="R2969" s="234">
        <v>25399.239999999998</v>
      </c>
      <c r="S2969" s="234">
        <v>22473.125</v>
      </c>
    </row>
    <row r="2970" spans="1:19">
      <c r="A2970" s="169">
        <v>46249</v>
      </c>
      <c r="B2970" s="162">
        <v>9336.75</v>
      </c>
      <c r="C2970" s="162">
        <v>5017</v>
      </c>
      <c r="D2970" s="162">
        <v>5901.03</v>
      </c>
      <c r="E2970" s="162">
        <v>5778.5</v>
      </c>
      <c r="F2970" s="162">
        <v>7356.25</v>
      </c>
      <c r="G2970" s="162">
        <v>331.62</v>
      </c>
      <c r="H2970" s="162">
        <v>9148.5</v>
      </c>
      <c r="I2970" s="162">
        <v>3044</v>
      </c>
      <c r="J2970" s="162">
        <v>6646.875</v>
      </c>
      <c r="K2970" s="162">
        <v>5479</v>
      </c>
      <c r="L2970" s="162">
        <v>5690.5</v>
      </c>
      <c r="M2970" s="162">
        <v>4559.5</v>
      </c>
      <c r="N2970" s="162">
        <v>68289.524999999994</v>
      </c>
      <c r="O2970" s="171">
        <v>80.216857142857137</v>
      </c>
      <c r="P2970" s="326" t="b">
        <f t="shared" ca="1" si="38"/>
        <v>0</v>
      </c>
      <c r="Q2970" s="234">
        <v>20254.78</v>
      </c>
      <c r="R2970" s="234">
        <v>25658.870000000003</v>
      </c>
      <c r="S2970" s="234">
        <v>22375.875</v>
      </c>
    </row>
    <row r="2971" spans="1:19">
      <c r="A2971" s="169">
        <v>46250</v>
      </c>
      <c r="B2971" s="162">
        <v>9266.75</v>
      </c>
      <c r="C2971" s="162">
        <v>5060.5</v>
      </c>
      <c r="D2971" s="162">
        <v>5686.85</v>
      </c>
      <c r="E2971" s="162">
        <v>5466.5</v>
      </c>
      <c r="F2971" s="162">
        <v>7264.75</v>
      </c>
      <c r="G2971" s="162">
        <v>353.12</v>
      </c>
      <c r="H2971" s="162">
        <v>9322</v>
      </c>
      <c r="I2971" s="162">
        <v>2906</v>
      </c>
      <c r="J2971" s="162">
        <v>6635.875</v>
      </c>
      <c r="K2971" s="162">
        <v>5487</v>
      </c>
      <c r="L2971" s="162">
        <v>5739</v>
      </c>
      <c r="M2971" s="162">
        <v>4568</v>
      </c>
      <c r="N2971" s="162">
        <v>67756.345000000001</v>
      </c>
      <c r="O2971" s="171">
        <v>84.4</v>
      </c>
      <c r="P2971" s="326" t="b">
        <f t="shared" ca="1" si="38"/>
        <v>0</v>
      </c>
      <c r="Q2971" s="234">
        <v>20014.099999999999</v>
      </c>
      <c r="R2971" s="234">
        <v>25312.370000000003</v>
      </c>
      <c r="S2971" s="234">
        <v>22429.875</v>
      </c>
    </row>
    <row r="2972" spans="1:19">
      <c r="A2972" s="169">
        <v>46251</v>
      </c>
      <c r="B2972" s="162">
        <v>9349.25</v>
      </c>
      <c r="C2972" s="162">
        <v>4992</v>
      </c>
      <c r="D2972" s="162">
        <v>5780.64</v>
      </c>
      <c r="E2972" s="162">
        <v>6305</v>
      </c>
      <c r="F2972" s="162">
        <v>7192.25</v>
      </c>
      <c r="G2972" s="162">
        <v>346.69</v>
      </c>
      <c r="H2972" s="162">
        <v>9283</v>
      </c>
      <c r="I2972" s="162">
        <v>2962</v>
      </c>
      <c r="J2972" s="162">
        <v>6716.75</v>
      </c>
      <c r="K2972" s="162">
        <v>5474.5</v>
      </c>
      <c r="L2972" s="162">
        <v>5794.5</v>
      </c>
      <c r="M2972" s="162">
        <v>4631</v>
      </c>
      <c r="N2972" s="162">
        <v>68827.58</v>
      </c>
      <c r="O2972" s="171">
        <v>85.19114285714285</v>
      </c>
      <c r="P2972" s="326" t="b">
        <f t="shared" ca="1" si="38"/>
        <v>0</v>
      </c>
      <c r="Q2972" s="234">
        <v>20121.89</v>
      </c>
      <c r="R2972" s="234">
        <v>26088.940000000002</v>
      </c>
      <c r="S2972" s="234">
        <v>22616.75</v>
      </c>
    </row>
    <row r="2973" spans="1:19">
      <c r="A2973" s="169">
        <v>46252</v>
      </c>
      <c r="B2973" s="162">
        <v>9414.5</v>
      </c>
      <c r="C2973" s="162">
        <v>5062.5</v>
      </c>
      <c r="D2973" s="162">
        <v>5726.34</v>
      </c>
      <c r="E2973" s="162">
        <v>5833</v>
      </c>
      <c r="F2973" s="162">
        <v>7281.125</v>
      </c>
      <c r="G2973" s="162">
        <v>347.44</v>
      </c>
      <c r="H2973" s="162">
        <v>9158</v>
      </c>
      <c r="I2973" s="162">
        <v>2975.5</v>
      </c>
      <c r="J2973" s="162">
        <v>6751.375</v>
      </c>
      <c r="K2973" s="162">
        <v>5406</v>
      </c>
      <c r="L2973" s="162">
        <v>5784</v>
      </c>
      <c r="M2973" s="162">
        <v>4620.5</v>
      </c>
      <c r="N2973" s="162">
        <v>68360.28</v>
      </c>
      <c r="O2973" s="171">
        <v>84.388285714285715</v>
      </c>
      <c r="P2973" s="326" t="b">
        <f t="shared" ca="1" si="38"/>
        <v>0</v>
      </c>
      <c r="Q2973" s="234">
        <v>20203.34</v>
      </c>
      <c r="R2973" s="234">
        <v>25595.065000000002</v>
      </c>
      <c r="S2973" s="234">
        <v>22561.875</v>
      </c>
    </row>
    <row r="2974" spans="1:19">
      <c r="A2974" s="169">
        <v>46253</v>
      </c>
      <c r="B2974" s="162">
        <v>9457</v>
      </c>
      <c r="C2974" s="162">
        <v>5013.5</v>
      </c>
      <c r="D2974" s="162">
        <v>5752.83</v>
      </c>
      <c r="E2974" s="162">
        <v>5884.5</v>
      </c>
      <c r="F2974" s="162">
        <v>7157.375</v>
      </c>
      <c r="G2974" s="162">
        <v>353.51</v>
      </c>
      <c r="H2974" s="162">
        <v>9159.5</v>
      </c>
      <c r="I2974" s="162">
        <v>2892.5</v>
      </c>
      <c r="J2974" s="162">
        <v>6711.375</v>
      </c>
      <c r="K2974" s="162">
        <v>5406</v>
      </c>
      <c r="L2974" s="162">
        <v>5744.5</v>
      </c>
      <c r="M2974" s="162">
        <v>4576</v>
      </c>
      <c r="N2974" s="162">
        <v>68108.59</v>
      </c>
      <c r="O2974" s="171">
        <v>80.959999999999994</v>
      </c>
      <c r="P2974" s="326" t="b">
        <f t="shared" ca="1" si="38"/>
        <v>0</v>
      </c>
      <c r="Q2974" s="234">
        <v>20223.330000000002</v>
      </c>
      <c r="R2974" s="234">
        <v>25447.385000000002</v>
      </c>
      <c r="S2974" s="234">
        <v>22437.875</v>
      </c>
    </row>
    <row r="2975" spans="1:19">
      <c r="A2975" s="169">
        <v>46254</v>
      </c>
      <c r="B2975" s="162">
        <v>9254.25</v>
      </c>
      <c r="C2975" s="162">
        <v>5040.5</v>
      </c>
      <c r="D2975" s="162">
        <v>5926.34</v>
      </c>
      <c r="E2975" s="162">
        <v>5554</v>
      </c>
      <c r="F2975" s="162">
        <v>7111.25</v>
      </c>
      <c r="G2975" s="162">
        <v>337.28</v>
      </c>
      <c r="H2975" s="162">
        <v>9087</v>
      </c>
      <c r="I2975" s="162">
        <v>2897.5</v>
      </c>
      <c r="J2975" s="162">
        <v>6734.25</v>
      </c>
      <c r="K2975" s="162">
        <v>5408.5</v>
      </c>
      <c r="L2975" s="162">
        <v>5790.5</v>
      </c>
      <c r="M2975" s="162">
        <v>4603</v>
      </c>
      <c r="N2975" s="162">
        <v>67744.37</v>
      </c>
      <c r="O2975" s="171">
        <v>84.96114285714286</v>
      </c>
      <c r="P2975" s="326" t="b">
        <f t="shared" ca="1" si="38"/>
        <v>0</v>
      </c>
      <c r="Q2975" s="234">
        <v>20221.09</v>
      </c>
      <c r="R2975" s="234">
        <v>24987.03</v>
      </c>
      <c r="S2975" s="234">
        <v>22536.25</v>
      </c>
    </row>
    <row r="2976" spans="1:19">
      <c r="A2976" s="169">
        <v>46255</v>
      </c>
      <c r="B2976" s="162">
        <v>9295.5</v>
      </c>
      <c r="C2976" s="162">
        <v>4798</v>
      </c>
      <c r="D2976" s="162">
        <v>5706.59</v>
      </c>
      <c r="E2976" s="162">
        <v>5660</v>
      </c>
      <c r="F2976" s="162">
        <v>7152.875</v>
      </c>
      <c r="G2976" s="162">
        <v>334.15</v>
      </c>
      <c r="H2976" s="162">
        <v>9097.5</v>
      </c>
      <c r="I2976" s="162">
        <v>2966.5</v>
      </c>
      <c r="J2976" s="162">
        <v>6799.625</v>
      </c>
      <c r="K2976" s="162">
        <v>5494</v>
      </c>
      <c r="L2976" s="162">
        <v>5800</v>
      </c>
      <c r="M2976" s="162">
        <v>4618.5</v>
      </c>
      <c r="N2976" s="162">
        <v>67723.240000000005</v>
      </c>
      <c r="O2976" s="171">
        <v>84.676857142857145</v>
      </c>
      <c r="P2976" s="326" t="b">
        <f t="shared" ca="1" si="38"/>
        <v>0</v>
      </c>
      <c r="Q2976" s="234">
        <v>19800.09</v>
      </c>
      <c r="R2976" s="234">
        <v>25211.025000000001</v>
      </c>
      <c r="S2976" s="234">
        <v>22712.125</v>
      </c>
    </row>
    <row r="2977" spans="1:19">
      <c r="A2977" s="169">
        <v>46256</v>
      </c>
      <c r="B2977" s="162">
        <v>9235</v>
      </c>
      <c r="C2977" s="162">
        <v>4957.5</v>
      </c>
      <c r="D2977" s="162">
        <v>5801.6</v>
      </c>
      <c r="E2977" s="162">
        <v>5420.5</v>
      </c>
      <c r="F2977" s="162">
        <v>7297.125</v>
      </c>
      <c r="G2977" s="162">
        <v>334.64</v>
      </c>
      <c r="H2977" s="162">
        <v>9238.5</v>
      </c>
      <c r="I2977" s="162">
        <v>3043.5</v>
      </c>
      <c r="J2977" s="162">
        <v>6802.625</v>
      </c>
      <c r="K2977" s="162">
        <v>5587</v>
      </c>
      <c r="L2977" s="162">
        <v>5811.5</v>
      </c>
      <c r="M2977" s="162">
        <v>4691.5</v>
      </c>
      <c r="N2977" s="162">
        <v>68220.989999999991</v>
      </c>
      <c r="O2977" s="171">
        <v>84.731428571428566</v>
      </c>
      <c r="P2977" s="326" t="b">
        <f t="shared" ca="1" si="38"/>
        <v>0</v>
      </c>
      <c r="Q2977" s="234">
        <v>19994.099999999999</v>
      </c>
      <c r="R2977" s="234">
        <v>25334.264999999999</v>
      </c>
      <c r="S2977" s="234">
        <v>22892.625</v>
      </c>
    </row>
    <row r="2978" spans="1:19">
      <c r="A2978" s="169">
        <v>46257</v>
      </c>
      <c r="B2978" s="162">
        <v>9181.5</v>
      </c>
      <c r="C2978" s="162">
        <v>4977.5</v>
      </c>
      <c r="D2978" s="162">
        <v>5879.85</v>
      </c>
      <c r="E2978" s="162">
        <v>5390.5</v>
      </c>
      <c r="F2978" s="162">
        <v>7211.5</v>
      </c>
      <c r="G2978" s="162">
        <v>337.15</v>
      </c>
      <c r="H2978" s="162">
        <v>9201.5</v>
      </c>
      <c r="I2978" s="162">
        <v>2943.5</v>
      </c>
      <c r="J2978" s="162">
        <v>6720</v>
      </c>
      <c r="K2978" s="162">
        <v>5465</v>
      </c>
      <c r="L2978" s="162">
        <v>5708</v>
      </c>
      <c r="M2978" s="162">
        <v>4578.5</v>
      </c>
      <c r="N2978" s="162">
        <v>67594.5</v>
      </c>
      <c r="O2978" s="171">
        <v>75.533714285714282</v>
      </c>
      <c r="P2978" s="326" t="b">
        <f t="shared" ca="1" si="38"/>
        <v>0</v>
      </c>
      <c r="Q2978" s="234">
        <v>20038.849999999999</v>
      </c>
      <c r="R2978" s="234">
        <v>25084.15</v>
      </c>
      <c r="S2978" s="234">
        <v>22471.5</v>
      </c>
    </row>
    <row r="2979" spans="1:19">
      <c r="A2979" s="169">
        <v>46258</v>
      </c>
      <c r="B2979" s="162">
        <v>9306.25</v>
      </c>
      <c r="C2979" s="162">
        <v>5027.5</v>
      </c>
      <c r="D2979" s="162">
        <v>5741.87</v>
      </c>
      <c r="E2979" s="162">
        <v>6099.5</v>
      </c>
      <c r="F2979" s="162">
        <v>7191.625</v>
      </c>
      <c r="G2979" s="162">
        <v>355.81</v>
      </c>
      <c r="H2979" s="162">
        <v>9092.5</v>
      </c>
      <c r="I2979" s="162">
        <v>2995</v>
      </c>
      <c r="J2979" s="162">
        <v>6667.625</v>
      </c>
      <c r="K2979" s="162">
        <v>5286</v>
      </c>
      <c r="L2979" s="162">
        <v>5695.5</v>
      </c>
      <c r="M2979" s="162">
        <v>4531.5</v>
      </c>
      <c r="N2979" s="162">
        <v>67990.679999999993</v>
      </c>
      <c r="O2979" s="171">
        <v>77.873999999999995</v>
      </c>
      <c r="P2979" s="326" t="b">
        <f t="shared" ca="1" si="38"/>
        <v>0</v>
      </c>
      <c r="Q2979" s="234">
        <v>20075.62</v>
      </c>
      <c r="R2979" s="234">
        <v>25734.434999999998</v>
      </c>
      <c r="S2979" s="234">
        <v>22180.625</v>
      </c>
    </row>
    <row r="2980" spans="1:19">
      <c r="A2980" s="169">
        <v>46259</v>
      </c>
      <c r="B2980" s="162">
        <v>9393.75</v>
      </c>
      <c r="C2980" s="162">
        <v>4978</v>
      </c>
      <c r="D2980" s="162">
        <v>5652.9</v>
      </c>
      <c r="E2980" s="162">
        <v>5960</v>
      </c>
      <c r="F2980" s="162">
        <v>7266.5</v>
      </c>
      <c r="G2980" s="162">
        <v>337.61</v>
      </c>
      <c r="H2980" s="162">
        <v>9074</v>
      </c>
      <c r="I2980" s="162">
        <v>2981.5</v>
      </c>
      <c r="J2980" s="162">
        <v>6793.125</v>
      </c>
      <c r="K2980" s="162">
        <v>5426.5</v>
      </c>
      <c r="L2980" s="162">
        <v>5720.5</v>
      </c>
      <c r="M2980" s="162">
        <v>4634.5</v>
      </c>
      <c r="N2980" s="162">
        <v>68218.885000000009</v>
      </c>
      <c r="O2980" s="171">
        <v>80.275714285714287</v>
      </c>
      <c r="P2980" s="326" t="b">
        <f t="shared" ca="1" si="38"/>
        <v>0</v>
      </c>
      <c r="Q2980" s="234">
        <v>20024.650000000001</v>
      </c>
      <c r="R2980" s="234">
        <v>25619.61</v>
      </c>
      <c r="S2980" s="234">
        <v>22574.625</v>
      </c>
    </row>
    <row r="2981" spans="1:19">
      <c r="A2981" s="169">
        <v>46260</v>
      </c>
      <c r="B2981" s="162">
        <v>9319</v>
      </c>
      <c r="C2981" s="162">
        <v>5117.5</v>
      </c>
      <c r="D2981" s="162">
        <v>5729.05</v>
      </c>
      <c r="E2981" s="162">
        <v>5383.5</v>
      </c>
      <c r="F2981" s="162">
        <v>7301.25</v>
      </c>
      <c r="G2981" s="162">
        <v>327.64999999999998</v>
      </c>
      <c r="H2981" s="162">
        <v>9273</v>
      </c>
      <c r="I2981" s="162">
        <v>2927</v>
      </c>
      <c r="J2981" s="162">
        <v>6711.375</v>
      </c>
      <c r="K2981" s="162">
        <v>5418</v>
      </c>
      <c r="L2981" s="162">
        <v>5720.5</v>
      </c>
      <c r="M2981" s="162">
        <v>4609.5</v>
      </c>
      <c r="N2981" s="162">
        <v>67837.324999999997</v>
      </c>
      <c r="O2981" s="171">
        <v>74.33</v>
      </c>
      <c r="P2981" s="326" t="b">
        <f t="shared" ca="1" si="38"/>
        <v>0</v>
      </c>
      <c r="Q2981" s="234">
        <v>20165.55</v>
      </c>
      <c r="R2981" s="234">
        <v>25212.400000000001</v>
      </c>
      <c r="S2981" s="234">
        <v>22459.375</v>
      </c>
    </row>
    <row r="2982" spans="1:19">
      <c r="A2982" s="169">
        <v>46261</v>
      </c>
      <c r="B2982" s="162">
        <v>9210</v>
      </c>
      <c r="C2982" s="162">
        <v>5138</v>
      </c>
      <c r="D2982" s="162">
        <v>5780.18</v>
      </c>
      <c r="E2982" s="162">
        <v>6596.5</v>
      </c>
      <c r="F2982" s="162">
        <v>7292.375</v>
      </c>
      <c r="G2982" s="162">
        <v>323.59000000000003</v>
      </c>
      <c r="H2982" s="162">
        <v>8988</v>
      </c>
      <c r="I2982" s="162">
        <v>2996</v>
      </c>
      <c r="J2982" s="162">
        <v>6689.875</v>
      </c>
      <c r="K2982" s="162">
        <v>5296</v>
      </c>
      <c r="L2982" s="162">
        <v>5768.5</v>
      </c>
      <c r="M2982" s="162">
        <v>4526</v>
      </c>
      <c r="N2982" s="162">
        <v>68605.02</v>
      </c>
      <c r="O2982" s="171">
        <v>73.58971428571428</v>
      </c>
      <c r="P2982" s="326" t="b">
        <f t="shared" ca="1" si="38"/>
        <v>0</v>
      </c>
      <c r="Q2982" s="234">
        <v>20128.18</v>
      </c>
      <c r="R2982" s="234">
        <v>26196.465</v>
      </c>
      <c r="S2982" s="234">
        <v>22280.375</v>
      </c>
    </row>
    <row r="2983" spans="1:19">
      <c r="A2983" s="169">
        <v>46262</v>
      </c>
      <c r="B2983" s="162">
        <v>9417.25</v>
      </c>
      <c r="C2983" s="162">
        <v>4979.5</v>
      </c>
      <c r="D2983" s="162">
        <v>5781.95</v>
      </c>
      <c r="E2983" s="162">
        <v>6767</v>
      </c>
      <c r="F2983" s="162">
        <v>7373.875</v>
      </c>
      <c r="G2983" s="162">
        <v>339.1</v>
      </c>
      <c r="H2983" s="162">
        <v>8972</v>
      </c>
      <c r="I2983" s="162">
        <v>3103</v>
      </c>
      <c r="J2983" s="162">
        <v>6579.125</v>
      </c>
      <c r="K2983" s="162">
        <v>5295.5</v>
      </c>
      <c r="L2983" s="162">
        <v>5658.5</v>
      </c>
      <c r="M2983" s="162">
        <v>4481</v>
      </c>
      <c r="N2983" s="162">
        <v>68747.8</v>
      </c>
      <c r="O2983" s="171">
        <v>70.84542857142857</v>
      </c>
      <c r="P2983" s="326" t="b">
        <f t="shared" ca="1" si="38"/>
        <v>0</v>
      </c>
      <c r="Q2983" s="234">
        <v>20178.7</v>
      </c>
      <c r="R2983" s="234">
        <v>26554.974999999999</v>
      </c>
      <c r="S2983" s="234">
        <v>22014.125</v>
      </c>
    </row>
    <row r="2984" spans="1:19">
      <c r="A2984" s="169">
        <v>46263</v>
      </c>
      <c r="B2984" s="162">
        <v>9561</v>
      </c>
      <c r="C2984" s="162">
        <v>4959</v>
      </c>
      <c r="D2984" s="162">
        <v>5955.53</v>
      </c>
      <c r="E2984" s="162">
        <v>6467.5</v>
      </c>
      <c r="F2984" s="162">
        <v>7583.5</v>
      </c>
      <c r="G2984" s="162">
        <v>352.63</v>
      </c>
      <c r="H2984" s="162">
        <v>9182.5</v>
      </c>
      <c r="I2984" s="162">
        <v>3383.5</v>
      </c>
      <c r="J2984" s="162">
        <v>6581.875</v>
      </c>
      <c r="K2984" s="162">
        <v>5337</v>
      </c>
      <c r="L2984" s="162">
        <v>5628.5</v>
      </c>
      <c r="M2984" s="162">
        <v>4529.5</v>
      </c>
      <c r="N2984" s="162">
        <v>69522.035000000003</v>
      </c>
      <c r="O2984" s="171">
        <v>71.873142857142852</v>
      </c>
      <c r="P2984" s="326" t="b">
        <f t="shared" ca="1" si="38"/>
        <v>0</v>
      </c>
      <c r="Q2984" s="234">
        <v>20475.53</v>
      </c>
      <c r="R2984" s="234">
        <v>26969.629999999997</v>
      </c>
      <c r="S2984" s="234">
        <v>22076.875</v>
      </c>
    </row>
    <row r="2985" spans="1:19">
      <c r="A2985" s="169">
        <v>46264</v>
      </c>
      <c r="B2985" s="162">
        <v>9324.25</v>
      </c>
      <c r="C2985" s="162">
        <v>4693</v>
      </c>
      <c r="D2985" s="162">
        <v>5809.9</v>
      </c>
      <c r="E2985" s="162">
        <v>5848</v>
      </c>
      <c r="F2985" s="162">
        <v>7497.5</v>
      </c>
      <c r="G2985" s="162">
        <v>330.21</v>
      </c>
      <c r="H2985" s="162">
        <v>9308</v>
      </c>
      <c r="I2985" s="162">
        <v>3158.5</v>
      </c>
      <c r="J2985" s="162">
        <v>6653.625</v>
      </c>
      <c r="K2985" s="162">
        <v>5283</v>
      </c>
      <c r="L2985" s="162">
        <v>5535.5</v>
      </c>
      <c r="M2985" s="162">
        <v>4488</v>
      </c>
      <c r="N2985" s="162">
        <v>67929.485000000001</v>
      </c>
      <c r="O2985" s="171">
        <v>56.433142857142855</v>
      </c>
      <c r="P2985" s="326" t="b">
        <f t="shared" ca="1" si="38"/>
        <v>0</v>
      </c>
      <c r="Q2985" s="234">
        <v>19827.150000000001</v>
      </c>
      <c r="R2985" s="234">
        <v>26142.21</v>
      </c>
      <c r="S2985" s="234">
        <v>21960.125</v>
      </c>
    </row>
    <row r="2986" spans="1:19">
      <c r="A2986" s="169">
        <v>46265</v>
      </c>
      <c r="B2986" s="162">
        <v>9353.75</v>
      </c>
      <c r="C2986" s="162">
        <v>4437</v>
      </c>
      <c r="D2986" s="162">
        <v>5515.1</v>
      </c>
      <c r="E2986" s="162">
        <v>5504.5</v>
      </c>
      <c r="F2986" s="162">
        <v>7325</v>
      </c>
      <c r="G2986" s="162">
        <v>328.08</v>
      </c>
      <c r="H2986" s="162">
        <v>8960</v>
      </c>
      <c r="I2986" s="162">
        <v>3200.5</v>
      </c>
      <c r="J2986" s="162">
        <v>6439.375</v>
      </c>
      <c r="K2986" s="162">
        <v>5219</v>
      </c>
      <c r="L2986" s="162">
        <v>5389.5</v>
      </c>
      <c r="M2986" s="162">
        <v>4452.5</v>
      </c>
      <c r="N2986" s="162">
        <v>66124.304999999993</v>
      </c>
      <c r="O2986" s="171">
        <v>43.393428571428572</v>
      </c>
      <c r="P2986" s="326" t="b">
        <f t="shared" ca="1" si="38"/>
        <v>0</v>
      </c>
      <c r="Q2986" s="234">
        <v>19305.849999999999</v>
      </c>
      <c r="R2986" s="234">
        <v>25318.080000000002</v>
      </c>
      <c r="S2986" s="234">
        <v>21500.375</v>
      </c>
    </row>
    <row r="2987" spans="1:19">
      <c r="A2987" s="169">
        <v>46266</v>
      </c>
      <c r="B2987" s="162">
        <v>9099</v>
      </c>
      <c r="C2987" s="162">
        <v>4291.5</v>
      </c>
      <c r="D2987" s="162">
        <v>5389.04</v>
      </c>
      <c r="E2987" s="162">
        <v>5898</v>
      </c>
      <c r="F2987" s="162">
        <v>7189.75</v>
      </c>
      <c r="G2987" s="162">
        <v>323.14999999999998</v>
      </c>
      <c r="H2987" s="162">
        <v>8928</v>
      </c>
      <c r="I2987" s="162">
        <v>3105</v>
      </c>
      <c r="J2987" s="162">
        <v>6391.75</v>
      </c>
      <c r="K2987" s="162">
        <v>5057</v>
      </c>
      <c r="L2987" s="162">
        <v>5371</v>
      </c>
      <c r="M2987" s="162">
        <v>4444.5</v>
      </c>
      <c r="N2987" s="162">
        <v>65487.69</v>
      </c>
      <c r="O2987" s="171">
        <v>41.283714285714282</v>
      </c>
      <c r="P2987" s="326" t="b">
        <f t="shared" ca="1" si="38"/>
        <v>0</v>
      </c>
      <c r="Q2987" s="234">
        <v>18779.54</v>
      </c>
      <c r="R2987" s="234">
        <v>25443.9</v>
      </c>
      <c r="S2987" s="234">
        <v>21264.25</v>
      </c>
    </row>
    <row r="2988" spans="1:19">
      <c r="A2988" s="169">
        <v>46267</v>
      </c>
      <c r="B2988" s="162">
        <v>9198.5</v>
      </c>
      <c r="C2988" s="162">
        <v>4306</v>
      </c>
      <c r="D2988" s="162">
        <v>5394.05</v>
      </c>
      <c r="E2988" s="162">
        <v>5731</v>
      </c>
      <c r="F2988" s="162">
        <v>7128.75</v>
      </c>
      <c r="G2988" s="162">
        <v>325.37</v>
      </c>
      <c r="H2988" s="162">
        <v>8854</v>
      </c>
      <c r="I2988" s="162">
        <v>2971.5</v>
      </c>
      <c r="J2988" s="162">
        <v>6306.25</v>
      </c>
      <c r="K2988" s="162">
        <v>5083.5</v>
      </c>
      <c r="L2988" s="162">
        <v>5318</v>
      </c>
      <c r="M2988" s="162">
        <v>4563</v>
      </c>
      <c r="N2988" s="162">
        <v>65179.92</v>
      </c>
      <c r="O2988" s="171">
        <v>44.369142857142855</v>
      </c>
      <c r="P2988" s="326" t="b">
        <f t="shared" ca="1" si="38"/>
        <v>0</v>
      </c>
      <c r="Q2988" s="234">
        <v>18898.55</v>
      </c>
      <c r="R2988" s="234">
        <v>25010.620000000003</v>
      </c>
      <c r="S2988" s="234">
        <v>21270.75</v>
      </c>
    </row>
    <row r="2989" spans="1:19">
      <c r="A2989" s="169">
        <v>46268</v>
      </c>
      <c r="B2989" s="162">
        <v>9269</v>
      </c>
      <c r="C2989" s="162">
        <v>4386</v>
      </c>
      <c r="D2989" s="162">
        <v>5513.51</v>
      </c>
      <c r="E2989" s="162">
        <v>5581</v>
      </c>
      <c r="F2989" s="162">
        <v>7037.25</v>
      </c>
      <c r="G2989" s="162">
        <v>331.16999999999996</v>
      </c>
      <c r="H2989" s="162">
        <v>8879</v>
      </c>
      <c r="I2989" s="162">
        <v>3112.5</v>
      </c>
      <c r="J2989" s="162">
        <v>6383.25</v>
      </c>
      <c r="K2989" s="162">
        <v>5184.5</v>
      </c>
      <c r="L2989" s="162">
        <v>5367.5</v>
      </c>
      <c r="M2989" s="162">
        <v>4647.5</v>
      </c>
      <c r="N2989" s="162">
        <v>65692.179999999993</v>
      </c>
      <c r="O2989" s="171">
        <v>47.796285714285716</v>
      </c>
      <c r="P2989" s="326" t="b">
        <f t="shared" ca="1" si="38"/>
        <v>0</v>
      </c>
      <c r="Q2989" s="234">
        <v>19168.510000000002</v>
      </c>
      <c r="R2989" s="234">
        <v>24940.92</v>
      </c>
      <c r="S2989" s="234">
        <v>21582.75</v>
      </c>
    </row>
    <row r="2990" spans="1:19">
      <c r="A2990" s="169">
        <v>46269</v>
      </c>
      <c r="B2990" s="162">
        <v>9183.75</v>
      </c>
      <c r="C2990" s="162">
        <v>4516</v>
      </c>
      <c r="D2990" s="162">
        <v>5680.89</v>
      </c>
      <c r="E2990" s="162">
        <v>5817</v>
      </c>
      <c r="F2990" s="162">
        <v>7287.25</v>
      </c>
      <c r="G2990" s="162">
        <v>334.63</v>
      </c>
      <c r="H2990" s="162">
        <v>8998.5</v>
      </c>
      <c r="I2990" s="162">
        <v>3142.5</v>
      </c>
      <c r="J2990" s="162">
        <v>6518</v>
      </c>
      <c r="K2990" s="162">
        <v>5215.5</v>
      </c>
      <c r="L2990" s="162">
        <v>5522.5</v>
      </c>
      <c r="M2990" s="162">
        <v>4619.5</v>
      </c>
      <c r="N2990" s="162">
        <v>66836.01999999999</v>
      </c>
      <c r="O2990" s="171">
        <v>56.146285714285717</v>
      </c>
      <c r="P2990" s="326" t="b">
        <f t="shared" ca="1" si="38"/>
        <v>0</v>
      </c>
      <c r="Q2990" s="234">
        <v>19380.64</v>
      </c>
      <c r="R2990" s="234">
        <v>25579.879999999997</v>
      </c>
      <c r="S2990" s="234">
        <v>21875.5</v>
      </c>
    </row>
    <row r="2991" spans="1:19">
      <c r="A2991" s="169">
        <v>46270</v>
      </c>
      <c r="B2991" s="162">
        <v>9400.25</v>
      </c>
      <c r="C2991" s="162">
        <v>4779</v>
      </c>
      <c r="D2991" s="162">
        <v>6040.94</v>
      </c>
      <c r="E2991" s="162">
        <v>6272.5</v>
      </c>
      <c r="F2991" s="162">
        <v>7236.75</v>
      </c>
      <c r="G2991" s="162">
        <v>523.56999999999994</v>
      </c>
      <c r="H2991" s="162">
        <v>9301.5</v>
      </c>
      <c r="I2991" s="162">
        <v>2938.5</v>
      </c>
      <c r="J2991" s="162">
        <v>6473.875</v>
      </c>
      <c r="K2991" s="162">
        <v>5372.5</v>
      </c>
      <c r="L2991" s="162">
        <v>5675.5</v>
      </c>
      <c r="M2991" s="162">
        <v>4649</v>
      </c>
      <c r="N2991" s="162">
        <v>68663.884999999995</v>
      </c>
      <c r="O2991" s="171">
        <v>67.016000000000005</v>
      </c>
      <c r="P2991" s="326" t="b">
        <f t="shared" ca="1" si="38"/>
        <v>0</v>
      </c>
      <c r="Q2991" s="234">
        <v>20220.189999999999</v>
      </c>
      <c r="R2991" s="234">
        <v>26272.82</v>
      </c>
      <c r="S2991" s="234">
        <v>22170.875</v>
      </c>
    </row>
    <row r="2992" spans="1:19">
      <c r="A2992" s="169">
        <v>46271</v>
      </c>
      <c r="B2992" s="162">
        <v>9338.5</v>
      </c>
      <c r="C2992" s="162">
        <v>4628</v>
      </c>
      <c r="D2992" s="162">
        <v>5899.28</v>
      </c>
      <c r="E2992" s="162">
        <v>6259.5</v>
      </c>
      <c r="F2992" s="162">
        <v>7148</v>
      </c>
      <c r="G2992" s="162">
        <v>621.62</v>
      </c>
      <c r="H2992" s="162">
        <v>9177.5</v>
      </c>
      <c r="I2992" s="162">
        <v>3069.5</v>
      </c>
      <c r="J2992" s="162">
        <v>6433.75</v>
      </c>
      <c r="K2992" s="162">
        <v>5247</v>
      </c>
      <c r="L2992" s="162">
        <v>5652</v>
      </c>
      <c r="M2992" s="162">
        <v>4562</v>
      </c>
      <c r="N2992" s="162">
        <v>68036.649999999994</v>
      </c>
      <c r="O2992" s="171">
        <v>46.134571428571427</v>
      </c>
      <c r="P2992" s="326" t="b">
        <f t="shared" ca="1" si="38"/>
        <v>0</v>
      </c>
      <c r="Q2992" s="234">
        <v>19865.78</v>
      </c>
      <c r="R2992" s="234">
        <v>26276.120000000003</v>
      </c>
      <c r="S2992" s="234">
        <v>21894.75</v>
      </c>
    </row>
    <row r="2993" spans="1:19">
      <c r="A2993" s="169">
        <v>46272</v>
      </c>
      <c r="B2993" s="162">
        <v>8996.75</v>
      </c>
      <c r="C2993" s="162">
        <v>4356.5</v>
      </c>
      <c r="D2993" s="162">
        <v>5550.37</v>
      </c>
      <c r="E2993" s="162">
        <v>5373</v>
      </c>
      <c r="F2993" s="162">
        <v>7036.25</v>
      </c>
      <c r="G2993" s="162">
        <v>631.64</v>
      </c>
      <c r="H2993" s="162">
        <v>8993</v>
      </c>
      <c r="I2993" s="162">
        <v>2935</v>
      </c>
      <c r="J2993" s="162">
        <v>6540.625</v>
      </c>
      <c r="K2993" s="162">
        <v>5257.5</v>
      </c>
      <c r="L2993" s="162">
        <v>5632.5</v>
      </c>
      <c r="M2993" s="162">
        <v>4488.5</v>
      </c>
      <c r="N2993" s="162">
        <v>65791.634999999995</v>
      </c>
      <c r="O2993" s="171">
        <v>47.340857142857146</v>
      </c>
      <c r="P2993" s="326" t="b">
        <f t="shared" ca="1" si="38"/>
        <v>0</v>
      </c>
      <c r="Q2993" s="234">
        <v>18903.62</v>
      </c>
      <c r="R2993" s="234">
        <v>24968.89</v>
      </c>
      <c r="S2993" s="234">
        <v>21919.125</v>
      </c>
    </row>
    <row r="2994" spans="1:19">
      <c r="A2994" s="169">
        <v>46273</v>
      </c>
      <c r="B2994" s="162">
        <v>9083.25</v>
      </c>
      <c r="C2994" s="162">
        <v>4184.5</v>
      </c>
      <c r="D2994" s="162">
        <v>5447.1</v>
      </c>
      <c r="E2994" s="162">
        <v>5475</v>
      </c>
      <c r="F2994" s="162">
        <v>6920</v>
      </c>
      <c r="G2994" s="162">
        <v>645.35</v>
      </c>
      <c r="H2994" s="162">
        <v>9109.5</v>
      </c>
      <c r="I2994" s="162">
        <v>3076.5</v>
      </c>
      <c r="J2994" s="162">
        <v>6419.25</v>
      </c>
      <c r="K2994" s="162">
        <v>5141.5</v>
      </c>
      <c r="L2994" s="162">
        <v>5644</v>
      </c>
      <c r="M2994" s="162">
        <v>4484</v>
      </c>
      <c r="N2994" s="162">
        <v>65629.95</v>
      </c>
      <c r="O2994" s="171">
        <v>45.680857142857143</v>
      </c>
      <c r="P2994" s="326" t="b">
        <f t="shared" ca="1" si="38"/>
        <v>0</v>
      </c>
      <c r="Q2994" s="234">
        <v>18714.849999999999</v>
      </c>
      <c r="R2994" s="234">
        <v>25226.35</v>
      </c>
      <c r="S2994" s="234">
        <v>21688.75</v>
      </c>
    </row>
    <row r="2995" spans="1:19">
      <c r="A2995" s="169">
        <v>46274</v>
      </c>
      <c r="B2995" s="162">
        <v>9274.25</v>
      </c>
      <c r="C2995" s="162">
        <v>4166.5</v>
      </c>
      <c r="D2995" s="162">
        <v>5368.43</v>
      </c>
      <c r="E2995" s="162">
        <v>5861</v>
      </c>
      <c r="F2995" s="162">
        <v>6866.75</v>
      </c>
      <c r="G2995" s="162">
        <v>627.24</v>
      </c>
      <c r="H2995" s="162">
        <v>9244.5</v>
      </c>
      <c r="I2995" s="162">
        <v>3015.5</v>
      </c>
      <c r="J2995" s="162">
        <v>6346</v>
      </c>
      <c r="K2995" s="162">
        <v>5188.5</v>
      </c>
      <c r="L2995" s="162">
        <v>5478.5</v>
      </c>
      <c r="M2995" s="162">
        <v>4507</v>
      </c>
      <c r="N2995" s="162">
        <v>65944.17</v>
      </c>
      <c r="O2995" s="171">
        <v>47.398000000000003</v>
      </c>
      <c r="P2995" s="326" t="b">
        <f t="shared" ca="1" si="38"/>
        <v>0</v>
      </c>
      <c r="Q2995" s="234">
        <v>18809.18</v>
      </c>
      <c r="R2995" s="234">
        <v>25614.989999999998</v>
      </c>
      <c r="S2995" s="234">
        <v>21520</v>
      </c>
    </row>
    <row r="2996" spans="1:19">
      <c r="A2996" s="169">
        <v>46275</v>
      </c>
      <c r="B2996" s="162">
        <v>9284.25</v>
      </c>
      <c r="C2996" s="162">
        <v>4240</v>
      </c>
      <c r="D2996" s="162">
        <v>4860.76</v>
      </c>
      <c r="E2996" s="162">
        <v>6330.5</v>
      </c>
      <c r="F2996" s="162">
        <v>6902.5</v>
      </c>
      <c r="G2996" s="162">
        <v>648.84</v>
      </c>
      <c r="H2996" s="162">
        <v>9148.5</v>
      </c>
      <c r="I2996" s="162">
        <v>3100.5</v>
      </c>
      <c r="J2996" s="162">
        <v>6296</v>
      </c>
      <c r="K2996" s="162">
        <v>5072</v>
      </c>
      <c r="L2996" s="162">
        <v>5339</v>
      </c>
      <c r="M2996" s="162">
        <v>4506</v>
      </c>
      <c r="N2996" s="162">
        <v>65728.850000000006</v>
      </c>
      <c r="O2996" s="171">
        <v>48.948857142857143</v>
      </c>
      <c r="P2996" s="326" t="b">
        <f t="shared" ca="1" si="38"/>
        <v>0</v>
      </c>
      <c r="Q2996" s="234">
        <v>18385.010000000002</v>
      </c>
      <c r="R2996" s="234">
        <v>26130.84</v>
      </c>
      <c r="S2996" s="234">
        <v>21213</v>
      </c>
    </row>
    <row r="2997" spans="1:19">
      <c r="A2997" s="169">
        <v>46276</v>
      </c>
      <c r="B2997" s="162">
        <v>9169.5</v>
      </c>
      <c r="C2997" s="162">
        <v>3565</v>
      </c>
      <c r="D2997" s="162">
        <v>3190.57322265625</v>
      </c>
      <c r="E2997" s="162">
        <v>5938.5</v>
      </c>
      <c r="F2997" s="162">
        <v>6914</v>
      </c>
      <c r="G2997" s="162">
        <v>600.84</v>
      </c>
      <c r="H2997" s="162">
        <v>9127.5</v>
      </c>
      <c r="I2997" s="162">
        <v>3111.5</v>
      </c>
      <c r="J2997" s="162">
        <v>6381.125</v>
      </c>
      <c r="K2997" s="162">
        <v>5155</v>
      </c>
      <c r="L2997" s="162">
        <v>5417</v>
      </c>
      <c r="M2997" s="162">
        <v>4687</v>
      </c>
      <c r="N2997" s="162">
        <v>63257.538222656251</v>
      </c>
      <c r="O2997" s="171">
        <v>55.633142857142857</v>
      </c>
      <c r="P2997" s="326" t="b">
        <f t="shared" ca="1" si="38"/>
        <v>0</v>
      </c>
      <c r="Q2997" s="234">
        <v>15925.07322265625</v>
      </c>
      <c r="R2997" s="234">
        <v>25692.34</v>
      </c>
      <c r="S2997" s="234">
        <v>21640.125</v>
      </c>
    </row>
    <row r="2998" spans="1:19">
      <c r="A2998" s="169">
        <v>46277</v>
      </c>
      <c r="B2998" s="162">
        <v>9519.5</v>
      </c>
      <c r="C2998" s="162">
        <v>934.38623046875</v>
      </c>
      <c r="D2998" s="162">
        <v>6058.6744140624996</v>
      </c>
      <c r="E2998" s="162">
        <v>5707</v>
      </c>
      <c r="F2998" s="162">
        <v>7103</v>
      </c>
      <c r="G2998" s="162">
        <v>617.58000000000004</v>
      </c>
      <c r="H2998" s="162">
        <v>9287.5</v>
      </c>
      <c r="I2998" s="162">
        <v>3289.5</v>
      </c>
      <c r="J2998" s="162">
        <v>6538.375</v>
      </c>
      <c r="K2998" s="162">
        <v>5419</v>
      </c>
      <c r="L2998" s="162">
        <v>5477.5</v>
      </c>
      <c r="M2998" s="162">
        <v>4766.5</v>
      </c>
      <c r="N2998" s="162">
        <v>64718.515644531253</v>
      </c>
      <c r="O2998" s="171">
        <v>69.872285714285709</v>
      </c>
      <c r="P2998" s="326" t="b">
        <f t="shared" ca="1" si="38"/>
        <v>0</v>
      </c>
      <c r="Q2998" s="234">
        <v>16512.560644531251</v>
      </c>
      <c r="R2998" s="234">
        <v>26004.58</v>
      </c>
      <c r="S2998" s="234">
        <v>22201.375</v>
      </c>
    </row>
    <row r="2999" spans="1:19">
      <c r="A2999" s="169">
        <v>46278</v>
      </c>
      <c r="B2999" s="162">
        <v>9374.5</v>
      </c>
      <c r="C2999" s="162">
        <v>4698.4189453125</v>
      </c>
      <c r="D2999" s="162">
        <v>5822.1236718749997</v>
      </c>
      <c r="E2999" s="162">
        <v>5339</v>
      </c>
      <c r="F2999" s="162">
        <v>7090</v>
      </c>
      <c r="G2999" s="162">
        <v>614.58000000000004</v>
      </c>
      <c r="H2999" s="162">
        <v>9090</v>
      </c>
      <c r="I2999" s="162">
        <v>3141</v>
      </c>
      <c r="J2999" s="162">
        <v>6423.875</v>
      </c>
      <c r="K2999" s="162">
        <v>5313.5</v>
      </c>
      <c r="L2999" s="162">
        <v>5522.5</v>
      </c>
      <c r="M2999" s="162">
        <v>4658.5</v>
      </c>
      <c r="N2999" s="162">
        <v>67087.997617187502</v>
      </c>
      <c r="O2999" s="171">
        <v>41.109714285714283</v>
      </c>
      <c r="P2999" s="326" t="b">
        <f t="shared" ca="1" si="38"/>
        <v>0</v>
      </c>
      <c r="Q2999" s="234">
        <v>19895.042617187501</v>
      </c>
      <c r="R2999" s="234">
        <v>25274.58</v>
      </c>
      <c r="S2999" s="234">
        <v>21918.375</v>
      </c>
    </row>
    <row r="3000" spans="1:19">
      <c r="A3000" s="169">
        <v>46279</v>
      </c>
      <c r="B3000" s="162">
        <v>9121.25</v>
      </c>
      <c r="C3000" s="162">
        <v>4326.6494140625</v>
      </c>
      <c r="D3000" s="162">
        <v>5419.0232031249998</v>
      </c>
      <c r="E3000" s="162">
        <v>5394</v>
      </c>
      <c r="F3000" s="162">
        <v>7023.75</v>
      </c>
      <c r="G3000" s="162">
        <v>650.63</v>
      </c>
      <c r="H3000" s="162">
        <v>8837</v>
      </c>
      <c r="I3000" s="162">
        <v>3151.5</v>
      </c>
      <c r="J3000" s="162">
        <v>6385.5</v>
      </c>
      <c r="K3000" s="162">
        <v>5153</v>
      </c>
      <c r="L3000" s="162">
        <v>5501</v>
      </c>
      <c r="M3000" s="162">
        <v>4617</v>
      </c>
      <c r="N3000" s="162">
        <v>65580.302617187495</v>
      </c>
      <c r="O3000" s="171">
        <v>44.768857142857144</v>
      </c>
      <c r="P3000" s="326" t="b">
        <f t="shared" ca="1" si="38"/>
        <v>0</v>
      </c>
      <c r="Q3000" s="234">
        <v>18866.922617187498</v>
      </c>
      <c r="R3000" s="234">
        <v>25056.879999999997</v>
      </c>
      <c r="S3000" s="234">
        <v>21656.5</v>
      </c>
    </row>
    <row r="3001" spans="1:19">
      <c r="A3001" s="169">
        <v>46280</v>
      </c>
      <c r="B3001" s="162">
        <v>9212.25</v>
      </c>
      <c r="C3001" s="162">
        <v>4344.505859375</v>
      </c>
      <c r="D3001" s="162">
        <v>5621.3899218750003</v>
      </c>
      <c r="E3001" s="162">
        <v>6231</v>
      </c>
      <c r="F3001" s="162">
        <v>6231</v>
      </c>
      <c r="G3001" s="162">
        <v>630.70000000000005</v>
      </c>
      <c r="H3001" s="162">
        <v>8869.5</v>
      </c>
      <c r="I3001" s="162">
        <v>3162</v>
      </c>
      <c r="J3001" s="162">
        <v>6390.375</v>
      </c>
      <c r="K3001" s="162">
        <v>4983</v>
      </c>
      <c r="L3001" s="162">
        <v>5534.5</v>
      </c>
      <c r="M3001" s="162">
        <v>4623</v>
      </c>
      <c r="N3001" s="162">
        <v>65833.220781249998</v>
      </c>
      <c r="O3001" s="171">
        <v>51.457142857142856</v>
      </c>
      <c r="P3001" s="326" t="b">
        <f t="shared" ca="1" si="38"/>
        <v>1</v>
      </c>
      <c r="Q3001" s="234">
        <v>19178.145781250001</v>
      </c>
      <c r="R3001" s="234">
        <v>25124.2</v>
      </c>
      <c r="S3001" s="234">
        <v>21530.875</v>
      </c>
    </row>
    <row r="3002" spans="1:19">
      <c r="A3002" s="169">
        <v>46281</v>
      </c>
      <c r="B3002" s="162">
        <v>9289.25</v>
      </c>
      <c r="C3002" s="162">
        <v>4508.634765625</v>
      </c>
      <c r="D3002" s="162">
        <v>5624.0044531249996</v>
      </c>
      <c r="E3002" s="185" t="s">
        <v>101</v>
      </c>
      <c r="F3002" s="185" t="s">
        <v>101</v>
      </c>
      <c r="G3002" s="162">
        <v>642.34</v>
      </c>
      <c r="H3002" s="162">
        <v>8098</v>
      </c>
      <c r="I3002" s="162">
        <v>3254</v>
      </c>
      <c r="J3002" s="162">
        <v>6434.875</v>
      </c>
      <c r="K3002" s="162">
        <v>5046.5</v>
      </c>
      <c r="L3002" s="162">
        <v>5517.5</v>
      </c>
      <c r="M3002" s="162">
        <v>4547.5</v>
      </c>
      <c r="N3002" s="162">
        <v>52962.604218749999</v>
      </c>
      <c r="O3002" s="171">
        <v>55.403714285714287</v>
      </c>
      <c r="P3002" s="326" t="b">
        <f t="shared" ca="1" si="38"/>
        <v>1</v>
      </c>
      <c r="Q3002" s="234">
        <v>19421.889218749999</v>
      </c>
      <c r="R3002" s="340">
        <v>11994.34</v>
      </c>
      <c r="S3002" s="234">
        <v>21546.375</v>
      </c>
    </row>
    <row r="3003" spans="1:19">
      <c r="A3003" s="169">
        <v>46282</v>
      </c>
      <c r="B3003" s="162">
        <v>9313</v>
      </c>
      <c r="C3003" s="162">
        <v>4613.9296875</v>
      </c>
      <c r="D3003" s="162">
        <v>5595.7628125000001</v>
      </c>
      <c r="E3003" s="185" t="s">
        <v>101</v>
      </c>
      <c r="F3003" s="185" t="s">
        <v>101</v>
      </c>
      <c r="G3003" s="162">
        <v>535.26</v>
      </c>
      <c r="H3003" s="185" t="s">
        <v>101</v>
      </c>
      <c r="I3003" s="162">
        <v>3222.5</v>
      </c>
      <c r="J3003" s="162">
        <v>6453.625</v>
      </c>
      <c r="K3003" s="162">
        <v>5154.5</v>
      </c>
      <c r="L3003" s="162">
        <v>5640</v>
      </c>
      <c r="M3003" s="162">
        <v>4577</v>
      </c>
      <c r="N3003" s="162">
        <v>41347.817500000005</v>
      </c>
      <c r="O3003" s="171">
        <v>61.523428571428575</v>
      </c>
      <c r="P3003" s="326" t="b">
        <f t="shared" ca="1" si="38"/>
        <v>1</v>
      </c>
      <c r="Q3003" s="234">
        <v>19522.692500000001</v>
      </c>
      <c r="R3003" s="340">
        <v>3758</v>
      </c>
      <c r="S3003" s="234">
        <v>21825.125</v>
      </c>
    </row>
    <row r="3004" spans="1:19">
      <c r="A3004" s="169">
        <v>46283</v>
      </c>
      <c r="B3004" s="162">
        <v>9423.25</v>
      </c>
      <c r="C3004" s="162">
        <v>4568.970703125</v>
      </c>
      <c r="D3004" s="162">
        <v>5876.9493750000001</v>
      </c>
      <c r="E3004" s="185" t="s">
        <v>101</v>
      </c>
      <c r="F3004" s="185" t="s">
        <v>101</v>
      </c>
      <c r="G3004" s="185" t="s">
        <v>101</v>
      </c>
      <c r="H3004" s="185" t="s">
        <v>101</v>
      </c>
      <c r="I3004" s="162">
        <v>2786.5</v>
      </c>
      <c r="J3004" s="162">
        <v>6578</v>
      </c>
      <c r="K3004" s="162">
        <v>5181.5</v>
      </c>
      <c r="L3004" s="162">
        <v>5586.5</v>
      </c>
      <c r="M3004" s="162">
        <v>4621</v>
      </c>
      <c r="N3004" s="162">
        <v>41836.170078124997</v>
      </c>
      <c r="O3004" s="171">
        <v>65.298571428571435</v>
      </c>
      <c r="P3004" s="326" t="b">
        <f t="shared" ca="1" si="38"/>
        <v>1</v>
      </c>
      <c r="Q3004" s="234">
        <v>19869.170078125</v>
      </c>
      <c r="R3004" s="340">
        <v>2787</v>
      </c>
      <c r="S3004" s="234">
        <v>21967</v>
      </c>
    </row>
    <row r="3005" spans="1:19">
      <c r="A3005" s="169">
        <v>46284</v>
      </c>
      <c r="B3005" s="162">
        <v>9505</v>
      </c>
      <c r="C3005" s="162">
        <v>4836.67578125</v>
      </c>
      <c r="D3005" s="162">
        <v>5923.2243749999998</v>
      </c>
      <c r="E3005" s="185" t="s">
        <v>101</v>
      </c>
      <c r="F3005" s="185" t="s">
        <v>101</v>
      </c>
      <c r="G3005" s="185" t="s">
        <v>101</v>
      </c>
      <c r="H3005" s="185" t="s">
        <v>101</v>
      </c>
      <c r="I3005" s="162">
        <v>1491.50012207032</v>
      </c>
      <c r="J3005" s="162">
        <v>6661.375</v>
      </c>
      <c r="K3005" s="162">
        <v>5224.5</v>
      </c>
      <c r="L3005" s="162">
        <v>5672</v>
      </c>
      <c r="M3005" s="162">
        <v>4736.5</v>
      </c>
      <c r="N3005" s="162">
        <v>55345.068850097661</v>
      </c>
      <c r="O3005" s="171">
        <v>83.42257142857143</v>
      </c>
      <c r="P3005" s="326" t="b">
        <f t="shared" ca="1" si="38"/>
        <v>1</v>
      </c>
      <c r="Q3005" s="234">
        <v>20264.900156249998</v>
      </c>
      <c r="R3005" s="340">
        <v>12785.793693847661</v>
      </c>
      <c r="S3005" s="234">
        <v>22294.375</v>
      </c>
    </row>
    <row r="3006" spans="1:19">
      <c r="A3006" s="169">
        <v>46285</v>
      </c>
      <c r="B3006" s="162">
        <v>9427.5</v>
      </c>
      <c r="C3006" s="162">
        <v>5004.6953125</v>
      </c>
      <c r="D3006" s="162">
        <v>5978.5037499999999</v>
      </c>
      <c r="E3006" s="184">
        <v>6527.37890625</v>
      </c>
      <c r="F3006" s="184">
        <v>7117.15234375</v>
      </c>
      <c r="G3006" s="184">
        <v>642.83226562499999</v>
      </c>
      <c r="H3006" s="184">
        <v>8775.1484375</v>
      </c>
      <c r="I3006" s="162">
        <v>3250.3935546875</v>
      </c>
      <c r="J3006" s="162">
        <v>6669.25</v>
      </c>
      <c r="K3006" s="162">
        <v>5334</v>
      </c>
      <c r="L3006" s="162">
        <v>5600.5</v>
      </c>
      <c r="M3006" s="162">
        <v>4990.5</v>
      </c>
      <c r="N3006" s="162">
        <v>69317.854570312498</v>
      </c>
      <c r="O3006" s="171">
        <v>80.388285714285715</v>
      </c>
      <c r="P3006" s="326" t="b">
        <f t="shared" ca="1" si="38"/>
        <v>1</v>
      </c>
      <c r="Q3006" s="234">
        <v>20410.6990625</v>
      </c>
      <c r="R3006" s="341">
        <v>26312.905507812502</v>
      </c>
      <c r="S3006" s="234">
        <v>22594.25</v>
      </c>
    </row>
    <row r="3007" spans="1:19">
      <c r="A3007" s="169">
        <v>46286</v>
      </c>
      <c r="B3007" s="162">
        <v>9348.25</v>
      </c>
      <c r="C3007" s="162">
        <v>4851.296875</v>
      </c>
      <c r="D3007" s="162">
        <v>5985.8504687499999</v>
      </c>
      <c r="E3007" s="184">
        <v>6162.2734375</v>
      </c>
      <c r="F3007" s="184">
        <v>7008.99609375</v>
      </c>
      <c r="G3007" s="184">
        <v>495.35826660155999</v>
      </c>
      <c r="H3007" s="184">
        <v>8859.9638671875</v>
      </c>
      <c r="I3007" s="162">
        <v>3171.1298828125</v>
      </c>
      <c r="J3007" s="162">
        <v>6574.5</v>
      </c>
      <c r="K3007" s="162">
        <v>5344</v>
      </c>
      <c r="L3007" s="162">
        <v>5615.5</v>
      </c>
      <c r="M3007" s="162">
        <v>4896.5</v>
      </c>
      <c r="N3007" s="162">
        <v>68313.618891601567</v>
      </c>
      <c r="O3007" s="171">
        <v>84.051714285714283</v>
      </c>
      <c r="P3007" s="326" t="b">
        <f t="shared" ca="1" si="38"/>
        <v>1</v>
      </c>
      <c r="Q3007" s="234">
        <v>20185.397343749999</v>
      </c>
      <c r="R3007" s="341">
        <v>25697.721547851561</v>
      </c>
      <c r="S3007" s="234">
        <v>22430.5</v>
      </c>
    </row>
    <row r="3008" spans="1:19">
      <c r="A3008" s="169">
        <v>46287</v>
      </c>
      <c r="B3008" s="162">
        <v>9283</v>
      </c>
      <c r="C3008" s="162">
        <v>4842.57421875</v>
      </c>
      <c r="D3008" s="162">
        <v>6042.8215625000003</v>
      </c>
      <c r="E3008" s="184">
        <v>6710.71484375</v>
      </c>
      <c r="F3008" s="184">
        <v>7225.8359375</v>
      </c>
      <c r="G3008" s="184">
        <v>340.45298828124999</v>
      </c>
      <c r="H3008" s="184">
        <v>8785.21484375</v>
      </c>
      <c r="I3008" s="162">
        <v>3424.9697265625</v>
      </c>
      <c r="J3008" s="162">
        <v>6498</v>
      </c>
      <c r="K3008" s="162">
        <v>5175.5</v>
      </c>
      <c r="L3008" s="162">
        <v>5674.5</v>
      </c>
      <c r="M3008" s="162">
        <v>4820.5</v>
      </c>
      <c r="N3008" s="162">
        <v>68824.084121093751</v>
      </c>
      <c r="O3008" s="171">
        <v>72.561428571428578</v>
      </c>
      <c r="P3008" s="326" t="b">
        <f t="shared" ca="1" si="38"/>
        <v>1</v>
      </c>
      <c r="Q3008" s="234">
        <v>20168.395781250001</v>
      </c>
      <c r="R3008" s="341">
        <v>26487.188339843749</v>
      </c>
      <c r="S3008" s="234">
        <v>22168.5</v>
      </c>
    </row>
    <row r="3009" spans="1:19">
      <c r="A3009" s="169">
        <v>46288</v>
      </c>
      <c r="B3009" s="162">
        <v>9347.25</v>
      </c>
      <c r="C3009" s="162">
        <v>4607.17578125</v>
      </c>
      <c r="D3009" s="162">
        <v>5764.7471875000001</v>
      </c>
      <c r="E3009" s="184">
        <v>5669.41796875</v>
      </c>
      <c r="F3009" s="184">
        <v>7278.77734375</v>
      </c>
      <c r="G3009" s="184">
        <v>336.03996093749998</v>
      </c>
      <c r="H3009" s="184">
        <v>8740.515625</v>
      </c>
      <c r="I3009" s="162">
        <v>3213.2041015625</v>
      </c>
      <c r="J3009" s="162">
        <v>6624.5</v>
      </c>
      <c r="K3009" s="162">
        <v>5129.5</v>
      </c>
      <c r="L3009" s="162">
        <v>5607.5</v>
      </c>
      <c r="M3009" s="162">
        <v>4656.5</v>
      </c>
      <c r="N3009" s="162">
        <v>66975.127968750006</v>
      </c>
      <c r="O3009" s="171">
        <v>64.209142857142851</v>
      </c>
      <c r="P3009" s="326" t="b">
        <f t="shared" ca="1" si="38"/>
        <v>1</v>
      </c>
      <c r="Q3009" s="234">
        <v>19719.172968750001</v>
      </c>
      <c r="R3009" s="341">
        <v>25237.955000000002</v>
      </c>
      <c r="S3009" s="234">
        <v>22018</v>
      </c>
    </row>
    <row r="3010" spans="1:19">
      <c r="A3010" s="169">
        <v>46289</v>
      </c>
      <c r="B3010" s="162">
        <v>9550.25</v>
      </c>
      <c r="C3010" s="162">
        <v>4611.203125</v>
      </c>
      <c r="D3010" s="162">
        <v>6020.9790624999996</v>
      </c>
      <c r="E3010" s="184">
        <v>5626.03515625</v>
      </c>
      <c r="F3010" s="184">
        <v>7224.6640625</v>
      </c>
      <c r="G3010" s="184">
        <v>341.91458007812003</v>
      </c>
      <c r="H3010" s="184">
        <v>8850.5078125</v>
      </c>
      <c r="I3010" s="162">
        <v>3144.12109375</v>
      </c>
      <c r="J3010" s="162">
        <v>6541</v>
      </c>
      <c r="K3010" s="162">
        <v>5141.5</v>
      </c>
      <c r="L3010" s="162">
        <v>5728.5</v>
      </c>
      <c r="M3010" s="162">
        <v>4742.5</v>
      </c>
      <c r="N3010" s="162">
        <v>67523.174892578114</v>
      </c>
      <c r="O3010" s="171">
        <v>72.042571428571435</v>
      </c>
      <c r="P3010" s="326" t="b">
        <f t="shared" ca="1" si="38"/>
        <v>1</v>
      </c>
      <c r="Q3010" s="234">
        <v>20182.432187499999</v>
      </c>
      <c r="R3010" s="341">
        <v>25187.242705078119</v>
      </c>
      <c r="S3010" s="234">
        <v>22153.5</v>
      </c>
    </row>
    <row r="3011" spans="1:19">
      <c r="A3011" s="169">
        <v>46290</v>
      </c>
      <c r="B3011" s="162">
        <v>9546.75</v>
      </c>
      <c r="C3011" s="162">
        <v>4873.609375</v>
      </c>
      <c r="D3011" s="162">
        <v>5923.5490625000002</v>
      </c>
      <c r="E3011" s="184">
        <v>5940.640625</v>
      </c>
      <c r="F3011" s="184">
        <v>7195.546875</v>
      </c>
      <c r="G3011" s="184">
        <v>337.83779296875002</v>
      </c>
      <c r="H3011" s="184">
        <v>8862.80859375</v>
      </c>
      <c r="I3011" s="162">
        <v>3083.5546875</v>
      </c>
      <c r="J3011" s="162">
        <v>6722.375</v>
      </c>
      <c r="K3011" s="162">
        <v>5300</v>
      </c>
      <c r="L3011" s="162">
        <v>5574</v>
      </c>
      <c r="M3011" s="162">
        <v>4748</v>
      </c>
      <c r="N3011" s="162">
        <v>68108.672011718751</v>
      </c>
      <c r="O3011" s="171">
        <v>86.622857142857143</v>
      </c>
      <c r="P3011" s="326" t="b">
        <f t="shared" ca="1" si="38"/>
        <v>1</v>
      </c>
      <c r="Q3011" s="234">
        <v>20343.908437500002</v>
      </c>
      <c r="R3011" s="341">
        <v>25420.388574218749</v>
      </c>
      <c r="S3011" s="234">
        <v>22344.375</v>
      </c>
    </row>
    <row r="3012" spans="1:19">
      <c r="A3012" s="169">
        <v>46291</v>
      </c>
      <c r="B3012" s="162">
        <v>9668.75</v>
      </c>
      <c r="C3012" s="162">
        <v>5075.4765625</v>
      </c>
      <c r="D3012" s="162">
        <v>6220.9296875</v>
      </c>
      <c r="E3012" s="184">
        <v>6483.71875</v>
      </c>
      <c r="F3012" s="184">
        <v>7526.3671875</v>
      </c>
      <c r="G3012" s="184">
        <v>338.82937500000003</v>
      </c>
      <c r="H3012" s="184">
        <v>8907.92578125</v>
      </c>
      <c r="I3012" s="162">
        <v>3429.1875</v>
      </c>
      <c r="J3012" s="162">
        <v>6728.75</v>
      </c>
      <c r="K3012" s="162">
        <v>5433</v>
      </c>
      <c r="L3012" s="162">
        <v>5513</v>
      </c>
      <c r="M3012" s="162">
        <v>4756.5</v>
      </c>
      <c r="N3012" s="162">
        <v>70082.434843750001</v>
      </c>
      <c r="O3012" s="171">
        <v>84.847999999999999</v>
      </c>
      <c r="P3012" s="326" t="b">
        <f t="shared" ca="1" si="38"/>
        <v>1</v>
      </c>
      <c r="Q3012" s="234">
        <v>20965.15625</v>
      </c>
      <c r="R3012" s="341">
        <v>26686.028593750001</v>
      </c>
      <c r="S3012" s="234">
        <v>22431.25</v>
      </c>
    </row>
    <row r="3013" spans="1:19">
      <c r="A3013" s="169">
        <v>46292</v>
      </c>
      <c r="B3013" s="162">
        <v>9488.5</v>
      </c>
      <c r="C3013" s="162">
        <v>4935.2734375</v>
      </c>
      <c r="D3013" s="162">
        <v>5941.8640624999998</v>
      </c>
      <c r="E3013" s="184">
        <v>6747.6640625</v>
      </c>
      <c r="F3013" s="184">
        <v>7347.1875</v>
      </c>
      <c r="G3013" s="184">
        <v>339.66932617188002</v>
      </c>
      <c r="H3013" s="184">
        <v>8790.8828125</v>
      </c>
      <c r="I3013" s="162">
        <v>3317.751953125</v>
      </c>
      <c r="J3013" s="162">
        <v>6610.875</v>
      </c>
      <c r="K3013" s="162">
        <v>5283.5</v>
      </c>
      <c r="L3013" s="162">
        <v>5597.5</v>
      </c>
      <c r="M3013" s="162">
        <v>4701.5</v>
      </c>
      <c r="N3013" s="162">
        <v>69102.168154296873</v>
      </c>
      <c r="O3013" s="171">
        <v>68.267142857142858</v>
      </c>
      <c r="P3013" s="326" t="b">
        <f t="shared" ca="1" si="38"/>
        <v>1</v>
      </c>
      <c r="Q3013" s="234">
        <v>20365.637500000001</v>
      </c>
      <c r="R3013" s="341">
        <v>26543.155654296879</v>
      </c>
      <c r="S3013" s="234">
        <v>22193.375</v>
      </c>
    </row>
    <row r="3014" spans="1:19">
      <c r="A3014" s="169">
        <v>46293</v>
      </c>
      <c r="B3014" s="162">
        <v>9603.75</v>
      </c>
      <c r="C3014" s="162">
        <v>4920.9921875</v>
      </c>
      <c r="D3014" s="162">
        <v>5934.9762499999997</v>
      </c>
      <c r="E3014" s="184">
        <v>6243.03125</v>
      </c>
      <c r="F3014" s="184">
        <v>7038.046875</v>
      </c>
      <c r="G3014" s="184">
        <v>469.35676757812996</v>
      </c>
      <c r="H3014" s="184">
        <v>8817.03125</v>
      </c>
      <c r="I3014" s="162">
        <v>3291.740234375</v>
      </c>
      <c r="J3014" s="162">
        <v>6666.25</v>
      </c>
      <c r="K3014" s="162">
        <v>5215</v>
      </c>
      <c r="L3014" s="162">
        <v>5643.5</v>
      </c>
      <c r="M3014" s="162">
        <v>4789</v>
      </c>
      <c r="N3014" s="162">
        <v>68632.67481445313</v>
      </c>
      <c r="O3014" s="171">
        <v>80.739714285714285</v>
      </c>
      <c r="P3014" s="326" t="b">
        <f t="shared" ca="1" si="38"/>
        <v>1</v>
      </c>
      <c r="Q3014" s="234">
        <v>20459.7184375</v>
      </c>
      <c r="R3014" s="341">
        <v>25859.206376953131</v>
      </c>
      <c r="S3014" s="234">
        <v>22313.75</v>
      </c>
    </row>
    <row r="3015" spans="1:19">
      <c r="A3015" s="169">
        <v>46294</v>
      </c>
      <c r="B3015" s="162">
        <v>9597.75</v>
      </c>
      <c r="C3015" s="162">
        <v>4986.859375</v>
      </c>
      <c r="D3015" s="162">
        <v>5877.2459374999999</v>
      </c>
      <c r="E3015" s="184">
        <v>6436.640625</v>
      </c>
      <c r="F3015" s="184">
        <v>7074.125</v>
      </c>
      <c r="G3015" s="184">
        <v>572.3553515625</v>
      </c>
      <c r="H3015" s="184">
        <v>8832.2109375</v>
      </c>
      <c r="I3015" s="162">
        <v>3208.3359375</v>
      </c>
      <c r="J3015" s="162">
        <v>6570.875</v>
      </c>
      <c r="K3015" s="162">
        <v>5150</v>
      </c>
      <c r="L3015" s="162">
        <v>5663.5</v>
      </c>
      <c r="M3015" s="162">
        <v>4749</v>
      </c>
      <c r="N3015" s="162">
        <v>68718.898164062499</v>
      </c>
      <c r="O3015" s="171">
        <v>75.189428571428564</v>
      </c>
      <c r="P3015" s="326" t="b">
        <f t="shared" ca="1" si="38"/>
        <v>1</v>
      </c>
      <c r="Q3015" s="234">
        <v>20461.8553125</v>
      </c>
      <c r="R3015" s="341">
        <v>26123.667851562503</v>
      </c>
      <c r="S3015" s="234">
        <v>22133.375</v>
      </c>
    </row>
    <row r="3016" spans="1:19">
      <c r="A3016" s="169">
        <v>46295</v>
      </c>
      <c r="B3016" s="162">
        <v>9630.75</v>
      </c>
      <c r="C3016" s="162">
        <v>5093.8359375</v>
      </c>
      <c r="D3016" s="162">
        <v>5891.6853124999998</v>
      </c>
      <c r="E3016" s="184">
        <v>5919.28125</v>
      </c>
      <c r="F3016" s="184">
        <v>7086.125</v>
      </c>
      <c r="G3016" s="184">
        <v>556.90746093749999</v>
      </c>
      <c r="H3016" s="184">
        <v>8875.03125</v>
      </c>
      <c r="I3016" s="162">
        <v>3250.6171875</v>
      </c>
      <c r="J3016" s="162">
        <v>6703.875</v>
      </c>
      <c r="K3016" s="162">
        <v>5157</v>
      </c>
      <c r="L3016" s="162">
        <v>5623.5</v>
      </c>
      <c r="M3016" s="162">
        <v>4718.5</v>
      </c>
      <c r="N3016" s="162">
        <v>68507.1083984375</v>
      </c>
      <c r="O3016" s="171">
        <v>79.307142857142864</v>
      </c>
      <c r="P3016" s="326" t="b">
        <f t="shared" ca="1" si="38"/>
        <v>1</v>
      </c>
      <c r="Q3016" s="234">
        <v>20616.271249999998</v>
      </c>
      <c r="R3016" s="341">
        <v>25687.962148437502</v>
      </c>
      <c r="S3016" s="234">
        <v>22202.875</v>
      </c>
    </row>
    <row r="3017" spans="1:19">
      <c r="A3017" s="169">
        <v>46296</v>
      </c>
      <c r="B3017" s="162">
        <v>9721</v>
      </c>
      <c r="C3017" s="162">
        <v>5080.8515625</v>
      </c>
      <c r="D3017" s="162">
        <v>5907.8609374999996</v>
      </c>
      <c r="E3017" s="184">
        <v>5713.0546875</v>
      </c>
      <c r="F3017" s="184">
        <v>7143.21875</v>
      </c>
      <c r="G3017" s="184">
        <v>549.11705078124999</v>
      </c>
      <c r="H3017" s="184">
        <v>8904.1796875</v>
      </c>
      <c r="I3017" s="162">
        <v>3252.34765625</v>
      </c>
      <c r="J3017" s="162">
        <v>6729.875</v>
      </c>
      <c r="K3017" s="162">
        <v>5315</v>
      </c>
      <c r="L3017" s="162">
        <v>5628</v>
      </c>
      <c r="M3017" s="162">
        <v>4676</v>
      </c>
      <c r="N3017" s="162">
        <v>68620.505332031258</v>
      </c>
      <c r="O3017" s="171">
        <v>91.713999999999999</v>
      </c>
      <c r="P3017" s="326" t="b">
        <f t="shared" ca="1" si="38"/>
        <v>1</v>
      </c>
      <c r="Q3017" s="234">
        <v>20709.712500000001</v>
      </c>
      <c r="R3017" s="341">
        <v>25561.917832031249</v>
      </c>
      <c r="S3017" s="234">
        <v>22348.875</v>
      </c>
    </row>
    <row r="3018" spans="1:19">
      <c r="A3018" s="169">
        <v>46297</v>
      </c>
      <c r="B3018" s="162">
        <v>9595</v>
      </c>
      <c r="C3018" s="162">
        <v>5128.296875</v>
      </c>
      <c r="D3018" s="162">
        <v>5970.0493749999996</v>
      </c>
      <c r="E3018" s="184">
        <v>6054.59375</v>
      </c>
      <c r="F3018" s="184">
        <v>7135.4375</v>
      </c>
      <c r="G3018" s="184">
        <v>548.96347656249998</v>
      </c>
      <c r="H3018" s="184">
        <v>8869.4609375</v>
      </c>
      <c r="I3018" s="162">
        <v>3097.46484375</v>
      </c>
      <c r="J3018" s="162">
        <v>6889.375</v>
      </c>
      <c r="K3018" s="162">
        <v>5321</v>
      </c>
      <c r="L3018" s="162">
        <v>5657</v>
      </c>
      <c r="M3018" s="162">
        <v>4877.5</v>
      </c>
      <c r="N3018" s="162">
        <v>69144.141757812497</v>
      </c>
      <c r="O3018" s="171">
        <v>91.887142857142862</v>
      </c>
      <c r="P3018" s="326" t="b">
        <f t="shared" ca="1" si="38"/>
        <v>1</v>
      </c>
      <c r="Q3018" s="234">
        <v>20693.346249999999</v>
      </c>
      <c r="R3018" s="341">
        <v>25705.920507812501</v>
      </c>
      <c r="S3018" s="234">
        <v>22744.875</v>
      </c>
    </row>
    <row r="3019" spans="1:19">
      <c r="A3019" s="169">
        <v>46298</v>
      </c>
      <c r="B3019" s="162">
        <v>9687.5</v>
      </c>
      <c r="C3019" s="162">
        <v>5079.6953125</v>
      </c>
      <c r="D3019" s="162">
        <v>5974.5581249999996</v>
      </c>
      <c r="E3019" s="184">
        <v>6723.03125</v>
      </c>
      <c r="F3019" s="184">
        <v>7125.484375</v>
      </c>
      <c r="G3019" s="184">
        <v>561.89638671875002</v>
      </c>
      <c r="H3019" s="184">
        <v>8870.7265625</v>
      </c>
      <c r="I3019" s="162">
        <v>3317.4296875</v>
      </c>
      <c r="J3019" s="162">
        <v>6838.25</v>
      </c>
      <c r="K3019" s="162">
        <v>5292</v>
      </c>
      <c r="L3019" s="162">
        <v>5798</v>
      </c>
      <c r="M3019" s="162">
        <v>4853.5</v>
      </c>
      <c r="N3019" s="162">
        <v>70122.071699218752</v>
      </c>
      <c r="O3019" s="171">
        <v>92.05685714285714</v>
      </c>
      <c r="P3019" s="326" t="b">
        <f t="shared" ca="1" si="38"/>
        <v>1</v>
      </c>
      <c r="Q3019" s="234">
        <v>20741.7534375</v>
      </c>
      <c r="R3019" s="341">
        <v>26598.568261718749</v>
      </c>
      <c r="S3019" s="234">
        <v>22781.75</v>
      </c>
    </row>
    <row r="3020" spans="1:19">
      <c r="A3020" s="169">
        <v>46299</v>
      </c>
      <c r="B3020" s="162">
        <v>9665.25</v>
      </c>
      <c r="C3020" s="162">
        <v>5053.1015625</v>
      </c>
      <c r="D3020" s="162">
        <v>5980.85</v>
      </c>
      <c r="E3020" s="184">
        <v>6029.8125</v>
      </c>
      <c r="F3020" s="184">
        <v>7159.3984375</v>
      </c>
      <c r="G3020" s="184">
        <v>547.38835937499994</v>
      </c>
      <c r="H3020" s="184">
        <v>8932.15625</v>
      </c>
      <c r="I3020" s="162">
        <v>3128.6796875</v>
      </c>
      <c r="J3020" s="162">
        <v>6801.25</v>
      </c>
      <c r="K3020" s="162">
        <v>5357.5</v>
      </c>
      <c r="L3020" s="162">
        <v>5752.5</v>
      </c>
      <c r="M3020" s="162">
        <v>4874</v>
      </c>
      <c r="N3020" s="162">
        <v>69281.886796874998</v>
      </c>
      <c r="O3020" s="171">
        <v>91.257142857142853</v>
      </c>
      <c r="P3020" s="326" t="b">
        <f t="shared" ca="1" si="38"/>
        <v>1</v>
      </c>
      <c r="Q3020" s="234">
        <v>20699.201562499999</v>
      </c>
      <c r="R3020" s="341">
        <v>25797.435234375</v>
      </c>
      <c r="S3020" s="234">
        <v>22785.25</v>
      </c>
    </row>
    <row r="3021" spans="1:19">
      <c r="A3021" s="169">
        <v>46300</v>
      </c>
      <c r="B3021" s="162">
        <v>9723.25</v>
      </c>
      <c r="C3021" s="162">
        <v>4933.53125</v>
      </c>
      <c r="D3021" s="162">
        <v>5825.0918750000001</v>
      </c>
      <c r="E3021" s="184">
        <v>5677.2109375</v>
      </c>
      <c r="F3021" s="184">
        <v>6952.28125</v>
      </c>
      <c r="G3021" s="184">
        <v>539.85074218750003</v>
      </c>
      <c r="H3021" s="184">
        <v>8892.1875</v>
      </c>
      <c r="I3021" s="162">
        <v>3219.4921875</v>
      </c>
      <c r="J3021" s="162">
        <v>6743.625</v>
      </c>
      <c r="K3021" s="162">
        <v>5255</v>
      </c>
      <c r="L3021" s="162">
        <v>5330.5</v>
      </c>
      <c r="M3021" s="162">
        <v>4651</v>
      </c>
      <c r="N3021" s="162">
        <v>67743.020742187495</v>
      </c>
      <c r="O3021" s="171">
        <v>91.43</v>
      </c>
      <c r="P3021" s="326" t="b">
        <f t="shared" ca="1" si="38"/>
        <v>1</v>
      </c>
      <c r="Q3021" s="234">
        <v>20481.873124999998</v>
      </c>
      <c r="R3021" s="341">
        <v>25281.0226171875</v>
      </c>
      <c r="S3021" s="234">
        <v>21980.125</v>
      </c>
    </row>
    <row r="3022" spans="1:19">
      <c r="A3022" s="169">
        <v>46301</v>
      </c>
      <c r="B3022" s="162">
        <v>9540</v>
      </c>
      <c r="C3022" s="162">
        <v>4849.609375</v>
      </c>
      <c r="D3022" s="162">
        <v>5881.8587500000003</v>
      </c>
      <c r="E3022" s="184">
        <v>6071.78125</v>
      </c>
      <c r="F3022" s="184">
        <v>6891.484375</v>
      </c>
      <c r="G3022" s="184">
        <v>537.02212890625003</v>
      </c>
      <c r="H3022" s="184">
        <v>8886.015625</v>
      </c>
      <c r="I3022" s="162">
        <v>3148.8515625</v>
      </c>
      <c r="J3022" s="162">
        <v>6545.375</v>
      </c>
      <c r="K3022" s="162">
        <v>5185.5</v>
      </c>
      <c r="L3022" s="162">
        <v>5145</v>
      </c>
      <c r="M3022" s="162">
        <v>4381.5</v>
      </c>
      <c r="N3022" s="162">
        <v>67063.998066406246</v>
      </c>
      <c r="O3022" s="171">
        <v>61.341428571428573</v>
      </c>
      <c r="P3022" s="326" t="b">
        <f t="shared" ca="1" si="38"/>
        <v>1</v>
      </c>
      <c r="Q3022" s="234">
        <v>20271.468124999999</v>
      </c>
      <c r="R3022" s="341">
        <v>25535.15494140625</v>
      </c>
      <c r="S3022" s="234">
        <v>21257.375</v>
      </c>
    </row>
    <row r="3023" spans="1:19">
      <c r="A3023" s="169">
        <v>46302</v>
      </c>
      <c r="B3023" s="162">
        <v>9188.75</v>
      </c>
      <c r="C3023" s="162">
        <v>4231.03125</v>
      </c>
      <c r="D3023" s="162">
        <v>5722.94625</v>
      </c>
      <c r="E3023" s="184">
        <v>5897.140625</v>
      </c>
      <c r="F3023" s="184">
        <v>6890.609375</v>
      </c>
      <c r="G3023" s="184">
        <v>505.85187500000001</v>
      </c>
      <c r="H3023" s="184">
        <v>8859.703125</v>
      </c>
      <c r="I3023" s="162">
        <v>3097.90234375</v>
      </c>
      <c r="J3023" s="162">
        <v>6434.375</v>
      </c>
      <c r="K3023" s="162">
        <v>5042</v>
      </c>
      <c r="L3023" s="162">
        <v>5079</v>
      </c>
      <c r="M3023" s="162">
        <v>4309</v>
      </c>
      <c r="N3023" s="162">
        <v>65258.309843750001</v>
      </c>
      <c r="O3023" s="171">
        <v>49.337142857142858</v>
      </c>
      <c r="P3023" s="326" t="b">
        <f t="shared" ca="1" si="38"/>
        <v>1</v>
      </c>
      <c r="Q3023" s="234">
        <v>19142.727500000001</v>
      </c>
      <c r="R3023" s="341">
        <v>25251.20734375</v>
      </c>
      <c r="S3023" s="234">
        <v>20864.375</v>
      </c>
    </row>
    <row r="3024" spans="1:19">
      <c r="A3024" s="169">
        <v>46303</v>
      </c>
      <c r="B3024" s="162">
        <v>9336.25</v>
      </c>
      <c r="C3024" s="162">
        <v>4264.203125</v>
      </c>
      <c r="D3024" s="162">
        <v>5566.7650000000003</v>
      </c>
      <c r="E3024" s="184">
        <v>6008.046875</v>
      </c>
      <c r="F3024" s="184">
        <v>6937.875</v>
      </c>
      <c r="G3024" s="184">
        <v>486.32429687499996</v>
      </c>
      <c r="H3024" s="184">
        <v>8843.28125</v>
      </c>
      <c r="I3024" s="162">
        <v>3150.95703125</v>
      </c>
      <c r="J3024" s="162">
        <v>6469.625</v>
      </c>
      <c r="K3024" s="162">
        <v>5104</v>
      </c>
      <c r="L3024" s="162">
        <v>5096.5</v>
      </c>
      <c r="M3024" s="162">
        <v>4320</v>
      </c>
      <c r="N3024" s="162">
        <v>65583.827578124998</v>
      </c>
      <c r="O3024" s="171">
        <v>64.432000000000002</v>
      </c>
      <c r="P3024" s="326" t="b">
        <f t="shared" ca="1" si="38"/>
        <v>1</v>
      </c>
      <c r="Q3024" s="234">
        <v>19167.218124999999</v>
      </c>
      <c r="R3024" s="341">
        <v>25426.484453124998</v>
      </c>
      <c r="S3024" s="234">
        <v>20990.125</v>
      </c>
    </row>
    <row r="3025" spans="1:19">
      <c r="A3025" s="169">
        <v>46304</v>
      </c>
      <c r="B3025" s="162">
        <v>9575</v>
      </c>
      <c r="C3025" s="162">
        <v>4742.34375</v>
      </c>
      <c r="D3025" s="162">
        <v>5747.0862500000003</v>
      </c>
      <c r="E3025" s="184">
        <v>5858.1875</v>
      </c>
      <c r="F3025" s="184">
        <v>6854.9375</v>
      </c>
      <c r="G3025" s="184">
        <v>501.59789062499999</v>
      </c>
      <c r="H3025" s="184">
        <v>8933.359375</v>
      </c>
      <c r="I3025" s="162">
        <v>3021.35546875</v>
      </c>
      <c r="J3025" s="162">
        <v>6612.25</v>
      </c>
      <c r="K3025" s="162">
        <v>5228</v>
      </c>
      <c r="L3025" s="162">
        <v>5246.5</v>
      </c>
      <c r="M3025" s="162">
        <v>4410</v>
      </c>
      <c r="N3025" s="162">
        <v>66730.617734375002</v>
      </c>
      <c r="O3025" s="171">
        <v>76.387142857142862</v>
      </c>
      <c r="P3025" s="326" t="b">
        <f t="shared" ca="1" si="38"/>
        <v>1</v>
      </c>
      <c r="Q3025" s="234">
        <v>20064.43</v>
      </c>
      <c r="R3025" s="341">
        <v>25169.437734375002</v>
      </c>
      <c r="S3025" s="234">
        <v>21496.75</v>
      </c>
    </row>
    <row r="3026" spans="1:19">
      <c r="A3026" s="169">
        <v>46305</v>
      </c>
      <c r="B3026" s="162">
        <v>9861.5</v>
      </c>
      <c r="C3026" s="162">
        <v>4931.984375</v>
      </c>
      <c r="D3026" s="162">
        <v>6171.6856250000001</v>
      </c>
      <c r="E3026" s="184">
        <v>6233.8125</v>
      </c>
      <c r="F3026" s="184">
        <v>7103.734375</v>
      </c>
      <c r="G3026" s="184">
        <v>509.02835937500004</v>
      </c>
      <c r="H3026" s="184">
        <v>9024.109375</v>
      </c>
      <c r="I3026" s="162">
        <v>3098.21875</v>
      </c>
      <c r="J3026" s="162">
        <v>6642.125</v>
      </c>
      <c r="K3026" s="162">
        <v>5300</v>
      </c>
      <c r="L3026" s="162">
        <v>5384</v>
      </c>
      <c r="M3026" s="162">
        <v>4588.5</v>
      </c>
      <c r="N3026" s="162">
        <v>68848.698359375005</v>
      </c>
      <c r="O3026" s="171">
        <v>89.539142857142863</v>
      </c>
      <c r="P3026" s="326" t="b">
        <f t="shared" ca="1" si="38"/>
        <v>1</v>
      </c>
      <c r="Q3026" s="234">
        <v>20965.169999999998</v>
      </c>
      <c r="R3026" s="341">
        <v>25968.903359374999</v>
      </c>
      <c r="S3026" s="234">
        <v>21914.625</v>
      </c>
    </row>
    <row r="3027" spans="1:19">
      <c r="A3027" s="169">
        <v>46306</v>
      </c>
      <c r="B3027" s="162">
        <v>9723.5</v>
      </c>
      <c r="C3027" s="162">
        <v>4906.953125</v>
      </c>
      <c r="D3027" s="162">
        <v>6032.2112500000003</v>
      </c>
      <c r="E3027" s="184">
        <v>6132.234375</v>
      </c>
      <c r="F3027" s="184">
        <v>7053.765625</v>
      </c>
      <c r="G3027" s="184">
        <v>471.97986328125</v>
      </c>
      <c r="H3027" s="184">
        <v>8498.734375</v>
      </c>
      <c r="I3027" s="162">
        <v>2986.546875</v>
      </c>
      <c r="J3027" s="162">
        <v>6713.75</v>
      </c>
      <c r="K3027" s="162">
        <v>5325.5</v>
      </c>
      <c r="L3027" s="162">
        <v>5396.5</v>
      </c>
      <c r="M3027" s="162">
        <v>4543</v>
      </c>
      <c r="N3027" s="162">
        <v>67784.675488281253</v>
      </c>
      <c r="O3027" s="171">
        <v>64.333714285714279</v>
      </c>
      <c r="P3027" s="326" t="b">
        <f t="shared" ca="1" si="38"/>
        <v>1</v>
      </c>
      <c r="Q3027" s="234">
        <v>20662.664375</v>
      </c>
      <c r="R3027" s="341">
        <v>25143.261113281253</v>
      </c>
      <c r="S3027" s="234">
        <v>21978.75</v>
      </c>
    </row>
    <row r="3028" spans="1:19">
      <c r="A3028" s="169">
        <v>46307</v>
      </c>
      <c r="B3028" s="162">
        <v>9432</v>
      </c>
      <c r="C3028" s="162">
        <v>4838.765625</v>
      </c>
      <c r="D3028" s="162">
        <v>5858.00875</v>
      </c>
      <c r="E3028" s="184">
        <v>5642.1875</v>
      </c>
      <c r="F3028" s="184">
        <v>4905.109375</v>
      </c>
      <c r="G3028" s="184">
        <v>515.17511718750006</v>
      </c>
      <c r="H3028" s="184">
        <v>7066.703125</v>
      </c>
      <c r="I3028" s="162">
        <v>2222.0234375</v>
      </c>
      <c r="J3028" s="162">
        <v>6712</v>
      </c>
      <c r="K3028" s="162">
        <v>5166.5</v>
      </c>
      <c r="L3028" s="162">
        <v>5418.5</v>
      </c>
      <c r="M3028" s="162">
        <v>4597</v>
      </c>
      <c r="N3028" s="162">
        <v>62373.972929687501</v>
      </c>
      <c r="O3028" s="171">
        <v>61.073999999999998</v>
      </c>
      <c r="P3028" s="326" t="b">
        <f t="shared" ca="1" si="38"/>
        <v>1</v>
      </c>
      <c r="Q3028" s="234">
        <v>20128.774375000001</v>
      </c>
      <c r="R3028" s="341">
        <v>20351.1985546875</v>
      </c>
      <c r="S3028" s="234">
        <v>21894</v>
      </c>
    </row>
    <row r="3029" spans="1:19">
      <c r="A3029" s="169">
        <v>46308</v>
      </c>
      <c r="B3029" s="162">
        <v>9435.75</v>
      </c>
      <c r="C3029" s="162">
        <v>4919.84375</v>
      </c>
      <c r="D3029" s="162">
        <v>6027.0337499999996</v>
      </c>
      <c r="E3029" s="184">
        <v>5297.125</v>
      </c>
      <c r="F3029" s="184">
        <v>4158.03125</v>
      </c>
      <c r="G3029" s="184">
        <v>539.84703124999999</v>
      </c>
      <c r="H3029" s="184">
        <v>6803.125</v>
      </c>
      <c r="I3029" s="162">
        <v>1992.6953125</v>
      </c>
      <c r="J3029" s="162">
        <v>6766.25</v>
      </c>
      <c r="K3029" s="162">
        <v>5093.5</v>
      </c>
      <c r="L3029" s="162">
        <v>5649</v>
      </c>
      <c r="M3029" s="162">
        <v>4657</v>
      </c>
      <c r="N3029" s="162">
        <v>61339.201093750002</v>
      </c>
      <c r="O3029" s="171">
        <v>60.606000000000002</v>
      </c>
      <c r="P3029" s="326" t="b">
        <f t="shared" ca="1" si="38"/>
        <v>1</v>
      </c>
      <c r="Q3029" s="234">
        <v>20382.627499999999</v>
      </c>
      <c r="R3029" s="341">
        <v>18790.823593749999</v>
      </c>
      <c r="S3029" s="234">
        <v>22165.75</v>
      </c>
    </row>
    <row r="3030" spans="1:19">
      <c r="A3030" s="169">
        <v>46309</v>
      </c>
      <c r="B3030" s="162">
        <v>9476.25</v>
      </c>
      <c r="C3030" s="162">
        <v>4922.421875</v>
      </c>
      <c r="D3030" s="162">
        <v>5956.6293750000004</v>
      </c>
      <c r="E3030" s="184">
        <v>5006.0625</v>
      </c>
      <c r="F3030" s="184">
        <v>3125.34375</v>
      </c>
      <c r="G3030" s="184">
        <v>539.29179687500005</v>
      </c>
      <c r="H3030" s="184">
        <v>6530.15625</v>
      </c>
      <c r="I3030" s="162">
        <v>1661.09375</v>
      </c>
      <c r="J3030" s="162">
        <v>6708.25</v>
      </c>
      <c r="K3030" s="162">
        <v>5274</v>
      </c>
      <c r="L3030" s="162">
        <v>5512.5</v>
      </c>
      <c r="M3030" s="162">
        <v>4472.5</v>
      </c>
      <c r="N3030" s="162">
        <v>59184.499296875001</v>
      </c>
      <c r="O3030" s="171">
        <v>58.728000000000002</v>
      </c>
      <c r="P3030" s="326" t="b">
        <f t="shared" ca="1" si="38"/>
        <v>1</v>
      </c>
      <c r="Q3030" s="234">
        <v>20355.30125</v>
      </c>
      <c r="R3030" s="341">
        <v>16861.948046875001</v>
      </c>
      <c r="S3030" s="234">
        <v>21967.25</v>
      </c>
    </row>
  </sheetData>
  <autoFilter ref="A2:S2145" xr:uid="{00000000-0009-0000-0000-000009000000}"/>
  <mergeCells count="3">
    <mergeCell ref="B1:D1"/>
    <mergeCell ref="J1:M1"/>
    <mergeCell ref="E1:I1"/>
  </mergeCells>
  <phoneticPr fontId="20" type="noConversion"/>
  <pageMargins left="0.7" right="0.7" top="0.75" bottom="0.75" header="0.3" footer="0.3"/>
  <pageSetup paperSize="9" orientation="portrait" horizontalDpi="300" verticalDpi="30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tabColor theme="5" tint="0.59999389629810485"/>
  </sheetPr>
  <dimension ref="A1:AJ3029"/>
  <sheetViews>
    <sheetView zoomScale="90" zoomScaleNormal="90" workbookViewId="0">
      <pane xSplit="1" ySplit="1" topLeftCell="W3017" activePane="bottomRight" state="frozenSplit"/>
      <selection pane="topRight" activeCell="U58" sqref="U58"/>
      <selection pane="bottomLeft" activeCell="U58" sqref="U58"/>
      <selection pane="bottomRight" activeCell="X3029" sqref="X3029"/>
    </sheetView>
  </sheetViews>
  <sheetFormatPr defaultColWidth="9.140625" defaultRowHeight="15"/>
  <cols>
    <col min="1" max="1" width="16.28515625" style="168" bestFit="1" customWidth="1"/>
    <col min="2" max="2" width="18.28515625" style="161" bestFit="1" customWidth="1"/>
    <col min="3" max="3" width="18.140625" style="161" bestFit="1" customWidth="1"/>
    <col min="4" max="4" width="18" style="161" bestFit="1" customWidth="1"/>
    <col min="5" max="5" width="18.28515625" style="161" bestFit="1" customWidth="1"/>
    <col min="6" max="6" width="18.140625" style="161" bestFit="1" customWidth="1"/>
    <col min="7" max="7" width="18.28515625" style="161" bestFit="1" customWidth="1"/>
    <col min="8" max="8" width="18.140625" style="161" bestFit="1" customWidth="1"/>
    <col min="9" max="9" width="18" style="161" bestFit="1" customWidth="1"/>
    <col min="10" max="10" width="18.28515625" style="161" bestFit="1" customWidth="1"/>
    <col min="11" max="11" width="18.140625" style="161" bestFit="1" customWidth="1"/>
    <col min="12" max="12" width="18.28515625" style="161" bestFit="1" customWidth="1"/>
    <col min="13" max="13" width="18.140625" style="161" bestFit="1" customWidth="1"/>
    <col min="14" max="14" width="18.28515625" style="161" bestFit="1" customWidth="1"/>
    <col min="15" max="15" width="18.140625" style="161" bestFit="1" customWidth="1"/>
    <col min="16" max="16" width="22.85546875" style="161" bestFit="1" customWidth="1"/>
    <col min="17" max="17" width="18.28515625" style="161" bestFit="1" customWidth="1"/>
    <col min="18" max="18" width="22.85546875" style="161" bestFit="1" customWidth="1"/>
    <col min="19" max="20" width="22" style="161" bestFit="1" customWidth="1"/>
    <col min="21" max="21" width="22.85546875" style="161" bestFit="1" customWidth="1"/>
    <col min="22" max="23" width="22.85546875" style="161" customWidth="1"/>
    <col min="24" max="24" width="29" style="161" customWidth="1"/>
    <col min="25" max="25" width="15.28515625" style="2" customWidth="1"/>
    <col min="26" max="26" width="14" style="161" customWidth="1"/>
    <col min="27" max="27" width="11.5703125" style="2" customWidth="1"/>
    <col min="28" max="28" width="11.5703125" style="326" customWidth="1"/>
    <col min="29" max="29" width="12.7109375" style="2" customWidth="1"/>
    <col min="30" max="30" width="9.140625" style="2"/>
    <col min="31" max="31" width="13.42578125" style="2" bestFit="1" customWidth="1"/>
    <col min="32" max="34" width="9.140625" style="2"/>
    <col min="35" max="36" width="16.7109375" style="2" bestFit="1" customWidth="1"/>
    <col min="37" max="16384" width="9.140625" style="2"/>
  </cols>
  <sheetData>
    <row r="1" spans="1:28" s="1" customFormat="1" ht="32.25" thickBot="1">
      <c r="A1" s="167" t="s">
        <v>29</v>
      </c>
      <c r="B1" s="159" t="s">
        <v>76</v>
      </c>
      <c r="C1" s="159" t="s">
        <v>77</v>
      </c>
      <c r="D1" s="159" t="s">
        <v>78</v>
      </c>
      <c r="E1" s="159" t="s">
        <v>79</v>
      </c>
      <c r="F1" s="159" t="s">
        <v>80</v>
      </c>
      <c r="G1" s="159" t="s">
        <v>81</v>
      </c>
      <c r="H1" s="159" t="s">
        <v>82</v>
      </c>
      <c r="I1" s="159" t="s">
        <v>83</v>
      </c>
      <c r="J1" s="159" t="s">
        <v>84</v>
      </c>
      <c r="K1" s="159" t="s">
        <v>85</v>
      </c>
      <c r="L1" s="159" t="s">
        <v>86</v>
      </c>
      <c r="M1" s="159" t="s">
        <v>87</v>
      </c>
      <c r="N1" s="159" t="s">
        <v>88</v>
      </c>
      <c r="O1" s="159" t="s">
        <v>89</v>
      </c>
      <c r="P1" s="159" t="s">
        <v>90</v>
      </c>
      <c r="Q1" s="159" t="s">
        <v>91</v>
      </c>
      <c r="R1" s="159" t="s">
        <v>92</v>
      </c>
      <c r="S1" s="159" t="s">
        <v>93</v>
      </c>
      <c r="T1" s="159" t="s">
        <v>94</v>
      </c>
      <c r="U1" s="159" t="s">
        <v>95</v>
      </c>
      <c r="V1" s="159" t="s">
        <v>96</v>
      </c>
      <c r="W1" s="159" t="s">
        <v>97</v>
      </c>
      <c r="X1" s="160" t="s">
        <v>38</v>
      </c>
      <c r="Y1" s="174" t="s">
        <v>98</v>
      </c>
      <c r="Z1" s="175" t="s">
        <v>99</v>
      </c>
      <c r="AA1" s="1" t="s">
        <v>100</v>
      </c>
      <c r="AB1" s="324" t="s">
        <v>19</v>
      </c>
    </row>
    <row r="2" spans="1:28" s="1" customFormat="1" ht="15.75">
      <c r="A2" s="168">
        <v>43282</v>
      </c>
      <c r="B2" s="161">
        <v>15717</v>
      </c>
      <c r="C2" s="161">
        <v>7629</v>
      </c>
      <c r="D2" s="161">
        <v>6337.75</v>
      </c>
      <c r="E2" s="161">
        <v>11216</v>
      </c>
      <c r="F2" s="161">
        <v>14220</v>
      </c>
      <c r="G2" s="161">
        <v>11678.75</v>
      </c>
      <c r="H2" s="161">
        <v>12096.5</v>
      </c>
      <c r="I2" s="161">
        <v>8390.5</v>
      </c>
      <c r="J2" s="161">
        <v>9170.25</v>
      </c>
      <c r="K2" s="161">
        <v>3441</v>
      </c>
      <c r="L2" s="161">
        <v>9415</v>
      </c>
      <c r="M2" s="161">
        <v>7973.5</v>
      </c>
      <c r="N2" s="161">
        <v>5042.125</v>
      </c>
      <c r="O2" s="161">
        <v>8632</v>
      </c>
      <c r="P2" s="161">
        <v>217.78125</v>
      </c>
      <c r="Q2" s="161">
        <v>3167.5</v>
      </c>
      <c r="R2" s="161">
        <v>529</v>
      </c>
      <c r="S2" s="161">
        <v>1505</v>
      </c>
      <c r="T2" s="161">
        <v>818.5</v>
      </c>
      <c r="U2" s="161">
        <v>4189.5</v>
      </c>
      <c r="V2" s="161"/>
      <c r="W2" s="161"/>
      <c r="X2" s="161">
        <v>141386.65625</v>
      </c>
      <c r="Y2" s="222">
        <v>30.6</v>
      </c>
      <c r="Z2" s="170"/>
      <c r="AB2" s="324" t="b">
        <f ca="1">AND(A2&gt;=(TODAY()-30),A2&lt;TODAY())</f>
        <v>0</v>
      </c>
    </row>
    <row r="3" spans="1:28" s="1" customFormat="1" ht="15.75">
      <c r="A3" s="168">
        <v>43283</v>
      </c>
      <c r="B3" s="161">
        <v>15428.5</v>
      </c>
      <c r="C3" s="161">
        <v>8176</v>
      </c>
      <c r="D3" s="161">
        <v>6246.75</v>
      </c>
      <c r="E3" s="161">
        <v>11269</v>
      </c>
      <c r="F3" s="161">
        <v>13561.5</v>
      </c>
      <c r="G3" s="161">
        <v>11047.25</v>
      </c>
      <c r="H3" s="161">
        <v>12447</v>
      </c>
      <c r="I3" s="161">
        <v>6456.25</v>
      </c>
      <c r="J3" s="161">
        <v>8979.75</v>
      </c>
      <c r="K3" s="161">
        <v>3379</v>
      </c>
      <c r="L3" s="161">
        <v>9002.5</v>
      </c>
      <c r="M3" s="161">
        <v>8011</v>
      </c>
      <c r="N3" s="161">
        <v>4952.125</v>
      </c>
      <c r="O3" s="161">
        <v>8609.5</v>
      </c>
      <c r="P3" s="161">
        <v>178.59375</v>
      </c>
      <c r="Q3" s="161">
        <v>2975.5</v>
      </c>
      <c r="R3" s="161">
        <v>472.125</v>
      </c>
      <c r="S3" s="161">
        <v>1483</v>
      </c>
      <c r="T3" s="161">
        <v>706</v>
      </c>
      <c r="U3" s="161">
        <v>4121</v>
      </c>
      <c r="V3" s="161"/>
      <c r="W3" s="161"/>
      <c r="X3" s="161">
        <v>137502.34375</v>
      </c>
      <c r="Y3" s="222">
        <v>29</v>
      </c>
      <c r="Z3" s="170"/>
      <c r="AB3" s="324" t="b">
        <f t="shared" ref="AB3:AB66" ca="1" si="0">AND(A3&gt;=(TODAY()-30),A3&lt;TODAY())</f>
        <v>0</v>
      </c>
    </row>
    <row r="4" spans="1:28" s="1" customFormat="1" ht="15.75">
      <c r="A4" s="168">
        <v>43284</v>
      </c>
      <c r="B4" s="161">
        <v>15678</v>
      </c>
      <c r="C4" s="161">
        <v>8775</v>
      </c>
      <c r="D4" s="161">
        <v>6098.75</v>
      </c>
      <c r="E4" s="161">
        <v>12106</v>
      </c>
      <c r="F4" s="161">
        <v>14064</v>
      </c>
      <c r="G4" s="161">
        <v>10860.25</v>
      </c>
      <c r="H4" s="161">
        <v>12330.25</v>
      </c>
      <c r="I4" s="161">
        <v>8204.75</v>
      </c>
      <c r="J4" s="161">
        <v>9309.25</v>
      </c>
      <c r="K4" s="161">
        <v>3382.75</v>
      </c>
      <c r="L4" s="161">
        <v>9733.5</v>
      </c>
      <c r="M4" s="161">
        <v>8155.5</v>
      </c>
      <c r="N4" s="161">
        <v>5237</v>
      </c>
      <c r="O4" s="161">
        <v>8510.5</v>
      </c>
      <c r="P4" s="161">
        <v>190.375</v>
      </c>
      <c r="Q4" s="161">
        <v>3369.5</v>
      </c>
      <c r="R4" s="161">
        <v>499.75</v>
      </c>
      <c r="S4" s="161">
        <v>1499.5</v>
      </c>
      <c r="T4" s="161">
        <v>727.5</v>
      </c>
      <c r="U4" s="161">
        <v>5212</v>
      </c>
      <c r="V4" s="161"/>
      <c r="W4" s="161"/>
      <c r="X4" s="161">
        <v>143944.125</v>
      </c>
      <c r="Y4" s="222">
        <v>29.154166666666669</v>
      </c>
      <c r="Z4" s="170"/>
      <c r="AB4" s="324" t="b">
        <f t="shared" ca="1" si="0"/>
        <v>0</v>
      </c>
    </row>
    <row r="5" spans="1:28" s="1" customFormat="1" ht="15.75">
      <c r="A5" s="168">
        <v>43285</v>
      </c>
      <c r="B5" s="161">
        <v>15300.5</v>
      </c>
      <c r="C5" s="161">
        <v>8265</v>
      </c>
      <c r="D5" s="161">
        <v>6114.5</v>
      </c>
      <c r="E5" s="161">
        <v>10599</v>
      </c>
      <c r="F5" s="161">
        <v>14164</v>
      </c>
      <c r="G5" s="161">
        <v>10707.25</v>
      </c>
      <c r="H5" s="161">
        <v>11659.75</v>
      </c>
      <c r="I5" s="161">
        <v>8565</v>
      </c>
      <c r="J5" s="161">
        <v>9300</v>
      </c>
      <c r="K5" s="161">
        <v>3251.5</v>
      </c>
      <c r="L5" s="161">
        <v>9871.5</v>
      </c>
      <c r="M5" s="161">
        <v>8257.5</v>
      </c>
      <c r="N5" s="161">
        <v>5073.625</v>
      </c>
      <c r="O5" s="161">
        <v>8685</v>
      </c>
      <c r="P5" s="161">
        <v>209.8125</v>
      </c>
      <c r="Q5" s="161">
        <v>3105</v>
      </c>
      <c r="R5" s="161">
        <v>514</v>
      </c>
      <c r="S5" s="161">
        <v>1510.5</v>
      </c>
      <c r="T5" s="161">
        <v>708</v>
      </c>
      <c r="U5" s="161">
        <v>5325.5</v>
      </c>
      <c r="V5" s="161"/>
      <c r="W5" s="161"/>
      <c r="X5" s="161">
        <v>141186.9375</v>
      </c>
      <c r="Y5" s="222">
        <v>30.134374999999988</v>
      </c>
      <c r="Z5" s="170"/>
      <c r="AB5" s="324" t="b">
        <f t="shared" ca="1" si="0"/>
        <v>0</v>
      </c>
    </row>
    <row r="6" spans="1:28" s="1" customFormat="1" ht="15.75">
      <c r="A6" s="168">
        <v>43286</v>
      </c>
      <c r="B6" s="161">
        <v>15382.5</v>
      </c>
      <c r="C6" s="161">
        <v>8523</v>
      </c>
      <c r="D6" s="161">
        <v>6147.25</v>
      </c>
      <c r="E6" s="161">
        <v>11221</v>
      </c>
      <c r="F6" s="161">
        <v>13880.25</v>
      </c>
      <c r="G6" s="161">
        <v>9939.25</v>
      </c>
      <c r="H6" s="161">
        <v>11976</v>
      </c>
      <c r="I6" s="161">
        <v>8402.75</v>
      </c>
      <c r="J6" s="161">
        <v>9433.25</v>
      </c>
      <c r="K6" s="161">
        <v>3403.5</v>
      </c>
      <c r="L6" s="161">
        <v>10327.5</v>
      </c>
      <c r="M6" s="161">
        <v>8173.5</v>
      </c>
      <c r="N6" s="161">
        <v>5280.25</v>
      </c>
      <c r="O6" s="161">
        <v>8664</v>
      </c>
      <c r="P6" s="161">
        <v>203.40625</v>
      </c>
      <c r="Q6" s="161">
        <v>3416</v>
      </c>
      <c r="R6" s="161">
        <v>515.75</v>
      </c>
      <c r="S6" s="161">
        <v>1478.5</v>
      </c>
      <c r="T6" s="161">
        <v>648.5</v>
      </c>
      <c r="U6" s="161">
        <v>5217</v>
      </c>
      <c r="V6" s="161"/>
      <c r="W6" s="161"/>
      <c r="X6" s="161">
        <v>142233.15625</v>
      </c>
      <c r="Y6" s="222">
        <v>28.803125000000009</v>
      </c>
      <c r="Z6" s="170"/>
      <c r="AB6" s="324" t="b">
        <f t="shared" ca="1" si="0"/>
        <v>0</v>
      </c>
    </row>
    <row r="7" spans="1:28" s="1" customFormat="1" ht="15.75">
      <c r="A7" s="168">
        <v>43287</v>
      </c>
      <c r="B7" s="161">
        <v>15493.5</v>
      </c>
      <c r="C7" s="161">
        <v>8322</v>
      </c>
      <c r="D7" s="161">
        <v>6268.5</v>
      </c>
      <c r="E7" s="161">
        <v>10906</v>
      </c>
      <c r="F7" s="161">
        <v>14124.75</v>
      </c>
      <c r="G7" s="161">
        <v>10677.75</v>
      </c>
      <c r="H7" s="161">
        <v>11788.5</v>
      </c>
      <c r="I7" s="161">
        <v>7130.75</v>
      </c>
      <c r="J7" s="161">
        <v>9316.375</v>
      </c>
      <c r="K7" s="161">
        <v>3392.75</v>
      </c>
      <c r="L7" s="161">
        <v>9895.5</v>
      </c>
      <c r="M7" s="161">
        <v>8280.5</v>
      </c>
      <c r="N7" s="161">
        <v>5261.125</v>
      </c>
      <c r="O7" s="161">
        <v>8683.5</v>
      </c>
      <c r="P7" s="161">
        <v>215.5625</v>
      </c>
      <c r="Q7" s="161">
        <v>3181</v>
      </c>
      <c r="R7" s="161">
        <v>586.125</v>
      </c>
      <c r="S7" s="161">
        <v>1572</v>
      </c>
      <c r="T7" s="161">
        <v>725.5</v>
      </c>
      <c r="U7" s="161">
        <v>5450.5</v>
      </c>
      <c r="V7" s="161"/>
      <c r="W7" s="161"/>
      <c r="X7" s="161">
        <v>141272.1875</v>
      </c>
      <c r="Y7" s="222">
        <v>30</v>
      </c>
      <c r="Z7" s="170"/>
      <c r="AB7" s="324" t="b">
        <f t="shared" ca="1" si="0"/>
        <v>0</v>
      </c>
    </row>
    <row r="8" spans="1:28" s="1" customFormat="1" ht="15.75">
      <c r="A8" s="168">
        <v>43288</v>
      </c>
      <c r="B8" s="161">
        <v>15164.5</v>
      </c>
      <c r="C8" s="161">
        <v>7368</v>
      </c>
      <c r="D8" s="161">
        <v>6243.25</v>
      </c>
      <c r="E8" s="161">
        <v>10786</v>
      </c>
      <c r="F8" s="161">
        <v>13346.75</v>
      </c>
      <c r="G8" s="161">
        <v>11218.75</v>
      </c>
      <c r="H8" s="161">
        <v>10755</v>
      </c>
      <c r="I8" s="161">
        <v>7443.5</v>
      </c>
      <c r="J8" s="161">
        <v>8956</v>
      </c>
      <c r="K8" s="161">
        <v>3370</v>
      </c>
      <c r="L8" s="161">
        <v>9648</v>
      </c>
      <c r="M8" s="161">
        <v>8075</v>
      </c>
      <c r="N8" s="161">
        <v>5163.375</v>
      </c>
      <c r="O8" s="161">
        <v>8567.5</v>
      </c>
      <c r="P8" s="161">
        <v>219.09375</v>
      </c>
      <c r="Q8" s="161">
        <v>3034.5</v>
      </c>
      <c r="R8" s="161">
        <v>546.875</v>
      </c>
      <c r="S8" s="161">
        <v>1550</v>
      </c>
      <c r="T8" s="161">
        <v>688</v>
      </c>
      <c r="U8" s="161">
        <v>5014</v>
      </c>
      <c r="V8" s="161"/>
      <c r="W8" s="161"/>
      <c r="X8" s="161">
        <v>137158.09375</v>
      </c>
      <c r="Y8" s="222">
        <v>29.1</v>
      </c>
      <c r="Z8" s="170"/>
      <c r="AB8" s="324" t="b">
        <f t="shared" ca="1" si="0"/>
        <v>0</v>
      </c>
    </row>
    <row r="9" spans="1:28" s="1" customFormat="1" ht="15.75">
      <c r="A9" s="168">
        <v>43289</v>
      </c>
      <c r="B9" s="161">
        <v>15477.5</v>
      </c>
      <c r="C9" s="161">
        <v>7231</v>
      </c>
      <c r="D9" s="161">
        <v>6245.25</v>
      </c>
      <c r="E9" s="161">
        <v>10588</v>
      </c>
      <c r="F9" s="161">
        <v>13278.75</v>
      </c>
      <c r="G9" s="161">
        <v>12288.75</v>
      </c>
      <c r="H9" s="161">
        <v>10855</v>
      </c>
      <c r="I9" s="161">
        <v>5491.75</v>
      </c>
      <c r="J9" s="161">
        <v>8856</v>
      </c>
      <c r="K9" s="161">
        <v>3372.75</v>
      </c>
      <c r="L9" s="161">
        <v>9653.5</v>
      </c>
      <c r="M9" s="161">
        <v>7791.5</v>
      </c>
      <c r="N9" s="161">
        <v>5202.625</v>
      </c>
      <c r="O9" s="161">
        <v>8567.5</v>
      </c>
      <c r="P9" s="161">
        <v>233</v>
      </c>
      <c r="Q9" s="161">
        <v>3080.5</v>
      </c>
      <c r="R9" s="161">
        <v>586.25</v>
      </c>
      <c r="S9" s="161">
        <v>1506.5</v>
      </c>
      <c r="T9" s="161">
        <v>699.5</v>
      </c>
      <c r="U9" s="161">
        <v>4539.5</v>
      </c>
      <c r="V9" s="161"/>
      <c r="W9" s="161"/>
      <c r="X9" s="161">
        <v>135545.125</v>
      </c>
      <c r="Y9" s="222">
        <v>28.744791666666671</v>
      </c>
      <c r="Z9" s="170"/>
      <c r="AB9" s="324" t="b">
        <f t="shared" ca="1" si="0"/>
        <v>0</v>
      </c>
    </row>
    <row r="10" spans="1:28" s="1" customFormat="1" ht="15.75">
      <c r="A10" s="168">
        <v>43290</v>
      </c>
      <c r="B10" s="161">
        <v>15727</v>
      </c>
      <c r="C10" s="161">
        <v>8249</v>
      </c>
      <c r="D10" s="161">
        <v>6231.75</v>
      </c>
      <c r="E10" s="161">
        <v>10639</v>
      </c>
      <c r="F10" s="161">
        <v>13209.5</v>
      </c>
      <c r="G10" s="161">
        <v>10032.5</v>
      </c>
      <c r="H10" s="161">
        <v>12478.75</v>
      </c>
      <c r="I10" s="161">
        <v>7201.25</v>
      </c>
      <c r="J10" s="161">
        <v>8936.125</v>
      </c>
      <c r="K10" s="161">
        <v>3370</v>
      </c>
      <c r="L10" s="161">
        <v>9870</v>
      </c>
      <c r="M10" s="161">
        <v>8433</v>
      </c>
      <c r="N10" s="161">
        <v>5069</v>
      </c>
      <c r="O10" s="161">
        <v>8393</v>
      </c>
      <c r="P10" s="161">
        <v>229.875</v>
      </c>
      <c r="Q10" s="161">
        <v>3059.5</v>
      </c>
      <c r="R10" s="161">
        <v>570.125</v>
      </c>
      <c r="S10" s="161">
        <v>1437</v>
      </c>
      <c r="T10" s="161">
        <v>694.5</v>
      </c>
      <c r="U10" s="161">
        <v>5394</v>
      </c>
      <c r="V10" s="161"/>
      <c r="W10" s="161"/>
      <c r="X10" s="161">
        <v>139224.875</v>
      </c>
      <c r="Y10" s="222">
        <v>29.107291666666654</v>
      </c>
      <c r="Z10" s="170"/>
      <c r="AB10" s="324" t="b">
        <f t="shared" ca="1" si="0"/>
        <v>0</v>
      </c>
    </row>
    <row r="11" spans="1:28" s="1" customFormat="1" ht="15.75">
      <c r="A11" s="168">
        <v>43291</v>
      </c>
      <c r="B11" s="161">
        <v>15488</v>
      </c>
      <c r="C11" s="161">
        <v>8389</v>
      </c>
      <c r="D11" s="161">
        <v>6170.5</v>
      </c>
      <c r="E11" s="161">
        <v>10634</v>
      </c>
      <c r="F11" s="161">
        <v>13654</v>
      </c>
      <c r="G11" s="161">
        <v>10158.5</v>
      </c>
      <c r="H11" s="161">
        <v>12007.75</v>
      </c>
      <c r="I11" s="161">
        <v>7218.25</v>
      </c>
      <c r="J11" s="161">
        <v>9070.5</v>
      </c>
      <c r="K11" s="161">
        <v>3295.5</v>
      </c>
      <c r="L11" s="161">
        <v>10028</v>
      </c>
      <c r="M11" s="161">
        <v>8373</v>
      </c>
      <c r="N11" s="161">
        <v>5126.5</v>
      </c>
      <c r="O11" s="161">
        <v>8662</v>
      </c>
      <c r="P11" s="161">
        <v>226.875</v>
      </c>
      <c r="Q11" s="161">
        <v>3163</v>
      </c>
      <c r="R11" s="161">
        <v>570.375</v>
      </c>
      <c r="S11" s="161">
        <v>1421</v>
      </c>
      <c r="T11" s="161">
        <v>665.5</v>
      </c>
      <c r="U11" s="161">
        <v>5477</v>
      </c>
      <c r="V11" s="161"/>
      <c r="W11" s="161"/>
      <c r="X11" s="161">
        <v>139799.25</v>
      </c>
      <c r="Y11" s="222">
        <v>29.282474226804133</v>
      </c>
      <c r="Z11" s="170"/>
      <c r="AB11" s="324" t="b">
        <f t="shared" ca="1" si="0"/>
        <v>0</v>
      </c>
    </row>
    <row r="12" spans="1:28" s="1" customFormat="1" ht="15.75">
      <c r="A12" s="168">
        <v>43292</v>
      </c>
      <c r="B12" s="161">
        <v>15444</v>
      </c>
      <c r="C12" s="161">
        <v>8461</v>
      </c>
      <c r="D12" s="161">
        <v>6207</v>
      </c>
      <c r="E12" s="161">
        <v>10555</v>
      </c>
      <c r="F12" s="161">
        <v>13684.25</v>
      </c>
      <c r="G12" s="161">
        <v>9769.5</v>
      </c>
      <c r="H12" s="161">
        <v>13158.5</v>
      </c>
      <c r="I12" s="161">
        <v>6961</v>
      </c>
      <c r="J12" s="161">
        <v>9501.25</v>
      </c>
      <c r="K12" s="161">
        <v>3266</v>
      </c>
      <c r="L12" s="161">
        <v>10200</v>
      </c>
      <c r="M12" s="161">
        <v>8335</v>
      </c>
      <c r="N12" s="161">
        <v>5134.375</v>
      </c>
      <c r="O12" s="161">
        <v>8585</v>
      </c>
      <c r="P12" s="161">
        <v>224.03125</v>
      </c>
      <c r="Q12" s="161">
        <v>3211</v>
      </c>
      <c r="R12" s="161">
        <v>483</v>
      </c>
      <c r="S12" s="161">
        <v>1449</v>
      </c>
      <c r="T12" s="161">
        <v>731</v>
      </c>
      <c r="U12" s="161">
        <v>5456</v>
      </c>
      <c r="V12" s="161"/>
      <c r="W12" s="161"/>
      <c r="X12" s="161">
        <v>140815.90625</v>
      </c>
      <c r="Y12" s="222">
        <v>29.856701030927823</v>
      </c>
      <c r="Z12" s="170"/>
      <c r="AB12" s="324" t="b">
        <f t="shared" ca="1" si="0"/>
        <v>0</v>
      </c>
    </row>
    <row r="13" spans="1:28" s="1" customFormat="1" ht="15.75">
      <c r="A13" s="168">
        <v>43293</v>
      </c>
      <c r="B13" s="161">
        <v>15394.5</v>
      </c>
      <c r="C13" s="161">
        <v>8393</v>
      </c>
      <c r="D13" s="161">
        <v>6211.75</v>
      </c>
      <c r="E13" s="161">
        <v>10593</v>
      </c>
      <c r="F13" s="161">
        <v>13891</v>
      </c>
      <c r="G13" s="161">
        <v>11677.25</v>
      </c>
      <c r="H13" s="161">
        <v>10125.25</v>
      </c>
      <c r="I13" s="161">
        <v>7443.25</v>
      </c>
      <c r="J13" s="161">
        <v>9504.125</v>
      </c>
      <c r="K13" s="161">
        <v>3305.25</v>
      </c>
      <c r="L13" s="161">
        <v>10328.5</v>
      </c>
      <c r="M13" s="161">
        <v>8407.5</v>
      </c>
      <c r="N13" s="161">
        <v>5107.75</v>
      </c>
      <c r="O13" s="161">
        <v>8799</v>
      </c>
      <c r="P13" s="161">
        <v>201.15625</v>
      </c>
      <c r="Q13" s="161">
        <v>3172</v>
      </c>
      <c r="R13" s="161">
        <v>592.625</v>
      </c>
      <c r="S13" s="161">
        <v>1499.5</v>
      </c>
      <c r="T13" s="161">
        <v>681</v>
      </c>
      <c r="U13" s="161">
        <v>5362</v>
      </c>
      <c r="V13" s="161"/>
      <c r="W13" s="161"/>
      <c r="X13" s="161">
        <v>140689.40625</v>
      </c>
      <c r="Y13" s="222">
        <v>30.2</v>
      </c>
      <c r="Z13" s="170"/>
      <c r="AB13" s="324" t="b">
        <f t="shared" ca="1" si="0"/>
        <v>0</v>
      </c>
    </row>
    <row r="14" spans="1:28" s="1" customFormat="1" ht="15.75">
      <c r="A14" s="168">
        <v>43294</v>
      </c>
      <c r="B14" s="161">
        <v>15325</v>
      </c>
      <c r="C14" s="161">
        <v>8544</v>
      </c>
      <c r="D14" s="161">
        <v>6181.75</v>
      </c>
      <c r="E14" s="161">
        <v>11549</v>
      </c>
      <c r="F14" s="161">
        <v>12491.75</v>
      </c>
      <c r="G14" s="161">
        <v>11568.5</v>
      </c>
      <c r="H14" s="161">
        <v>10044.25</v>
      </c>
      <c r="I14" s="161">
        <v>7620</v>
      </c>
      <c r="J14" s="161">
        <v>9280.375</v>
      </c>
      <c r="K14" s="161">
        <v>3554.75</v>
      </c>
      <c r="L14" s="161">
        <v>10464</v>
      </c>
      <c r="M14" s="161">
        <v>8112</v>
      </c>
      <c r="N14" s="161">
        <v>5038.5</v>
      </c>
      <c r="O14" s="161">
        <v>8669.5</v>
      </c>
      <c r="P14" s="161">
        <v>205.90625</v>
      </c>
      <c r="Q14" s="161">
        <v>3361.5</v>
      </c>
      <c r="R14" s="161">
        <v>514</v>
      </c>
      <c r="S14" s="161">
        <v>1328.5</v>
      </c>
      <c r="T14" s="161">
        <v>648.5</v>
      </c>
      <c r="U14" s="161">
        <v>5001.5</v>
      </c>
      <c r="V14" s="161"/>
      <c r="W14" s="161"/>
      <c r="X14" s="161">
        <v>139503.28125</v>
      </c>
      <c r="Y14" s="222">
        <v>26.8</v>
      </c>
      <c r="Z14" s="170"/>
      <c r="AB14" s="324" t="b">
        <f t="shared" ca="1" si="0"/>
        <v>0</v>
      </c>
    </row>
    <row r="15" spans="1:28" s="1" customFormat="1" ht="15.75">
      <c r="A15" s="168">
        <v>43295</v>
      </c>
      <c r="B15" s="161">
        <v>14492</v>
      </c>
      <c r="C15" s="161">
        <v>7303</v>
      </c>
      <c r="D15" s="161">
        <v>6133.25</v>
      </c>
      <c r="E15" s="161">
        <v>10902</v>
      </c>
      <c r="F15" s="161">
        <v>12467.5</v>
      </c>
      <c r="G15" s="161">
        <v>9417.75</v>
      </c>
      <c r="H15" s="161">
        <v>12348.5</v>
      </c>
      <c r="I15" s="161">
        <v>7496.25</v>
      </c>
      <c r="J15" s="161">
        <v>8910.75</v>
      </c>
      <c r="K15" s="161">
        <v>3401.75</v>
      </c>
      <c r="L15" s="161">
        <v>9740.5</v>
      </c>
      <c r="M15" s="161">
        <v>7466</v>
      </c>
      <c r="N15" s="161">
        <v>5076.5</v>
      </c>
      <c r="O15" s="161">
        <v>8556</v>
      </c>
      <c r="P15" s="161">
        <v>192.15625</v>
      </c>
      <c r="Q15" s="161">
        <v>3216.5</v>
      </c>
      <c r="R15" s="161">
        <v>493.875</v>
      </c>
      <c r="S15" s="161">
        <v>1335</v>
      </c>
      <c r="T15" s="161">
        <v>694</v>
      </c>
      <c r="U15" s="161">
        <v>4827</v>
      </c>
      <c r="V15" s="161"/>
      <c r="W15" s="161"/>
      <c r="X15" s="161">
        <v>134470.28125</v>
      </c>
      <c r="Y15" s="222">
        <v>26.8</v>
      </c>
      <c r="Z15" s="170"/>
      <c r="AB15" s="324" t="b">
        <f t="shared" ca="1" si="0"/>
        <v>0</v>
      </c>
    </row>
    <row r="16" spans="1:28" s="1" customFormat="1" ht="15.75">
      <c r="A16" s="168">
        <v>43296</v>
      </c>
      <c r="B16" s="161">
        <v>14696.5</v>
      </c>
      <c r="C16" s="161">
        <v>7279</v>
      </c>
      <c r="D16" s="161">
        <v>6138.5</v>
      </c>
      <c r="E16" s="161">
        <v>11047</v>
      </c>
      <c r="F16" s="161">
        <v>12346.5</v>
      </c>
      <c r="G16" s="161">
        <v>8835.25</v>
      </c>
      <c r="H16" s="161">
        <v>15160.25</v>
      </c>
      <c r="I16" s="161">
        <v>5443.5</v>
      </c>
      <c r="J16" s="161">
        <v>8807.75</v>
      </c>
      <c r="K16" s="161">
        <v>3476.25</v>
      </c>
      <c r="L16" s="161">
        <v>8862.5</v>
      </c>
      <c r="M16" s="161">
        <v>6956.5</v>
      </c>
      <c r="N16" s="161">
        <v>4834.125</v>
      </c>
      <c r="O16" s="161">
        <v>8499.5</v>
      </c>
      <c r="P16" s="161">
        <v>188.125</v>
      </c>
      <c r="Q16" s="161">
        <v>3111.5</v>
      </c>
      <c r="R16" s="161">
        <v>410.875</v>
      </c>
      <c r="S16" s="161">
        <v>1305.5</v>
      </c>
      <c r="T16" s="161">
        <v>653</v>
      </c>
      <c r="U16" s="161">
        <v>4088</v>
      </c>
      <c r="V16" s="161"/>
      <c r="W16" s="161"/>
      <c r="X16" s="161">
        <v>132140.125</v>
      </c>
      <c r="Y16" s="222">
        <v>26.7</v>
      </c>
      <c r="Z16" s="170"/>
      <c r="AB16" s="324" t="b">
        <f t="shared" ca="1" si="0"/>
        <v>0</v>
      </c>
    </row>
    <row r="17" spans="1:28" s="1" customFormat="1" ht="15.75">
      <c r="A17" s="168">
        <v>43297</v>
      </c>
      <c r="B17" s="161">
        <v>15618</v>
      </c>
      <c r="C17" s="161">
        <v>8140</v>
      </c>
      <c r="D17" s="161">
        <v>6278</v>
      </c>
      <c r="E17" s="161">
        <v>10671</v>
      </c>
      <c r="F17" s="161">
        <v>12938.5</v>
      </c>
      <c r="G17" s="161">
        <v>8820</v>
      </c>
      <c r="H17" s="161">
        <v>15427.25</v>
      </c>
      <c r="I17" s="161">
        <v>6048.25</v>
      </c>
      <c r="J17" s="161">
        <v>9188</v>
      </c>
      <c r="K17" s="161">
        <v>3668.75</v>
      </c>
      <c r="L17" s="161">
        <v>9937</v>
      </c>
      <c r="M17" s="161">
        <v>7848.5</v>
      </c>
      <c r="N17" s="161">
        <v>5236.875</v>
      </c>
      <c r="O17" s="161">
        <v>8654.5</v>
      </c>
      <c r="P17" s="161">
        <v>227.125</v>
      </c>
      <c r="Q17" s="161">
        <v>3030</v>
      </c>
      <c r="R17" s="161">
        <v>555.875</v>
      </c>
      <c r="S17" s="161">
        <v>1331.5</v>
      </c>
      <c r="T17" s="161">
        <v>667.5</v>
      </c>
      <c r="U17" s="161">
        <v>5270.5</v>
      </c>
      <c r="V17" s="161"/>
      <c r="W17" s="161"/>
      <c r="X17" s="161">
        <v>139557.125</v>
      </c>
      <c r="Y17" s="222">
        <v>28.719587628865987</v>
      </c>
      <c r="Z17" s="170"/>
      <c r="AB17" s="324" t="b">
        <f t="shared" ca="1" si="0"/>
        <v>0</v>
      </c>
    </row>
    <row r="18" spans="1:28" s="1" customFormat="1" ht="15.75">
      <c r="A18" s="168">
        <v>43298</v>
      </c>
      <c r="B18" s="161">
        <v>15043.5</v>
      </c>
      <c r="C18" s="161">
        <v>8162</v>
      </c>
      <c r="D18" s="161">
        <v>6228</v>
      </c>
      <c r="E18" s="161">
        <v>10533</v>
      </c>
      <c r="F18" s="161">
        <v>13515.5</v>
      </c>
      <c r="G18" s="161">
        <v>11333.75</v>
      </c>
      <c r="H18" s="161">
        <v>11213.5</v>
      </c>
      <c r="I18" s="161">
        <v>6204.25</v>
      </c>
      <c r="J18" s="161">
        <v>9325.25</v>
      </c>
      <c r="K18" s="161">
        <v>3368.5</v>
      </c>
      <c r="L18" s="161">
        <v>10013</v>
      </c>
      <c r="M18" s="161">
        <v>8287.5</v>
      </c>
      <c r="N18" s="161">
        <v>4847.75</v>
      </c>
      <c r="O18" s="161">
        <v>8642.5</v>
      </c>
      <c r="P18" s="161">
        <v>159.0625</v>
      </c>
      <c r="Q18" s="161">
        <v>2946.5</v>
      </c>
      <c r="R18" s="161">
        <v>408.125</v>
      </c>
      <c r="S18" s="161">
        <v>1442</v>
      </c>
      <c r="T18" s="161">
        <v>700</v>
      </c>
      <c r="U18" s="161">
        <v>5649</v>
      </c>
      <c r="V18" s="161"/>
      <c r="W18" s="161"/>
      <c r="X18" s="161">
        <v>138022.6875</v>
      </c>
      <c r="Y18" s="222">
        <v>30.102061855670105</v>
      </c>
      <c r="Z18" s="170"/>
      <c r="AB18" s="324" t="b">
        <f t="shared" ca="1" si="0"/>
        <v>0</v>
      </c>
    </row>
    <row r="19" spans="1:28" s="1" customFormat="1" ht="15.75">
      <c r="A19" s="168">
        <v>43299</v>
      </c>
      <c r="B19" s="161">
        <v>15212</v>
      </c>
      <c r="C19" s="161">
        <v>8263</v>
      </c>
      <c r="D19" s="161">
        <v>6154.5</v>
      </c>
      <c r="E19" s="161">
        <v>11002</v>
      </c>
      <c r="F19" s="161">
        <v>13309</v>
      </c>
      <c r="G19" s="161">
        <v>10579.5</v>
      </c>
      <c r="H19" s="161">
        <v>12564.75</v>
      </c>
      <c r="I19" s="161">
        <v>6460.25</v>
      </c>
      <c r="J19" s="161">
        <v>9557.375</v>
      </c>
      <c r="K19" s="161">
        <v>3427.5</v>
      </c>
      <c r="L19" s="161">
        <v>10423.5</v>
      </c>
      <c r="M19" s="161">
        <v>8113</v>
      </c>
      <c r="N19" s="161">
        <v>5185.5</v>
      </c>
      <c r="O19" s="161">
        <v>8546.5</v>
      </c>
      <c r="P19" s="161">
        <v>194.5</v>
      </c>
      <c r="Q19" s="161">
        <v>3266.5</v>
      </c>
      <c r="R19" s="161">
        <v>453.5</v>
      </c>
      <c r="S19" s="161">
        <v>1387</v>
      </c>
      <c r="T19" s="161">
        <v>639</v>
      </c>
      <c r="U19" s="161">
        <v>5604</v>
      </c>
      <c r="V19" s="161"/>
      <c r="W19" s="161"/>
      <c r="X19" s="161">
        <v>140342.875</v>
      </c>
      <c r="Y19" s="222">
        <v>28.336082474226799</v>
      </c>
      <c r="Z19" s="170"/>
      <c r="AB19" s="324" t="b">
        <f t="shared" ca="1" si="0"/>
        <v>0</v>
      </c>
    </row>
    <row r="20" spans="1:28" s="1" customFormat="1" ht="15.75">
      <c r="A20" s="168">
        <v>43300</v>
      </c>
      <c r="B20" s="161">
        <v>15177</v>
      </c>
      <c r="C20" s="161">
        <v>8069</v>
      </c>
      <c r="D20" s="161">
        <v>6192.5</v>
      </c>
      <c r="E20" s="161">
        <v>10723</v>
      </c>
      <c r="F20" s="161">
        <v>13402.5</v>
      </c>
      <c r="G20" s="161">
        <v>10803.5</v>
      </c>
      <c r="H20" s="161">
        <v>13805.75</v>
      </c>
      <c r="I20" s="161">
        <v>4852</v>
      </c>
      <c r="J20" s="161">
        <v>9390.125</v>
      </c>
      <c r="K20" s="161">
        <v>3311</v>
      </c>
      <c r="L20" s="161">
        <v>10703.5</v>
      </c>
      <c r="M20" s="161">
        <v>8203</v>
      </c>
      <c r="N20" s="161">
        <v>5223.875</v>
      </c>
      <c r="O20" s="161">
        <v>8593</v>
      </c>
      <c r="P20" s="161">
        <v>218.0625</v>
      </c>
      <c r="Q20" s="161">
        <v>3382</v>
      </c>
      <c r="R20" s="161">
        <v>541</v>
      </c>
      <c r="S20" s="161">
        <v>1402</v>
      </c>
      <c r="T20" s="161">
        <v>647</v>
      </c>
      <c r="U20" s="161">
        <v>5430</v>
      </c>
      <c r="V20" s="161"/>
      <c r="W20" s="161"/>
      <c r="X20" s="161">
        <v>140069.8125</v>
      </c>
      <c r="Y20" s="222">
        <v>28.514432989690714</v>
      </c>
      <c r="Z20" s="170"/>
      <c r="AB20" s="324" t="b">
        <f t="shared" ca="1" si="0"/>
        <v>0</v>
      </c>
    </row>
    <row r="21" spans="1:28" s="1" customFormat="1" ht="15.75">
      <c r="A21" s="168">
        <v>43301</v>
      </c>
      <c r="B21" s="161">
        <v>15368.5</v>
      </c>
      <c r="C21" s="161">
        <v>8092</v>
      </c>
      <c r="D21" s="161">
        <v>6242.5</v>
      </c>
      <c r="E21" s="161">
        <v>10582</v>
      </c>
      <c r="F21" s="161">
        <v>13163.5</v>
      </c>
      <c r="G21" s="161">
        <v>9235.5</v>
      </c>
      <c r="H21" s="161">
        <v>15303</v>
      </c>
      <c r="I21" s="161">
        <v>4816.5</v>
      </c>
      <c r="J21" s="161">
        <v>9463.125</v>
      </c>
      <c r="K21" s="161">
        <v>3256</v>
      </c>
      <c r="L21" s="161">
        <v>10322.5</v>
      </c>
      <c r="M21" s="161">
        <v>8374.5</v>
      </c>
      <c r="N21" s="161">
        <v>5048.375</v>
      </c>
      <c r="O21" s="161">
        <v>8741</v>
      </c>
      <c r="P21" s="161">
        <v>233</v>
      </c>
      <c r="Q21" s="161">
        <v>3035.5</v>
      </c>
      <c r="R21" s="161">
        <v>549.125</v>
      </c>
      <c r="S21" s="161">
        <v>1423.5</v>
      </c>
      <c r="T21" s="161">
        <v>709</v>
      </c>
      <c r="U21" s="161">
        <v>5531</v>
      </c>
      <c r="V21" s="161"/>
      <c r="W21" s="161"/>
      <c r="X21" s="161">
        <v>139490.125</v>
      </c>
      <c r="Y21" s="222">
        <v>28.6</v>
      </c>
      <c r="Z21" s="170"/>
      <c r="AB21" s="324" t="b">
        <f t="shared" ca="1" si="0"/>
        <v>0</v>
      </c>
    </row>
    <row r="22" spans="1:28" s="1" customFormat="1" ht="15.75">
      <c r="A22" s="168">
        <v>43302</v>
      </c>
      <c r="B22" s="161">
        <v>15124.5</v>
      </c>
      <c r="C22" s="161">
        <v>7310</v>
      </c>
      <c r="D22" s="161">
        <v>6267.5</v>
      </c>
      <c r="E22" s="161">
        <v>10998</v>
      </c>
      <c r="F22" s="161">
        <v>13513.5</v>
      </c>
      <c r="G22" s="161">
        <v>8861.5</v>
      </c>
      <c r="H22" s="161">
        <v>15158.75</v>
      </c>
      <c r="I22" s="161">
        <v>5411.5</v>
      </c>
      <c r="J22" s="161">
        <v>9407.25</v>
      </c>
      <c r="K22" s="161">
        <v>3363</v>
      </c>
      <c r="L22" s="161">
        <v>9172</v>
      </c>
      <c r="M22" s="161">
        <v>8322.5</v>
      </c>
      <c r="N22" s="161">
        <v>5012.375</v>
      </c>
      <c r="O22" s="161">
        <v>8684</v>
      </c>
      <c r="P22" s="161">
        <v>234.15625</v>
      </c>
      <c r="Q22" s="161">
        <v>3117.5</v>
      </c>
      <c r="R22" s="161">
        <v>548.25</v>
      </c>
      <c r="S22" s="161">
        <v>1382</v>
      </c>
      <c r="T22" s="161">
        <v>657</v>
      </c>
      <c r="U22" s="161">
        <v>5575.5</v>
      </c>
      <c r="V22" s="161"/>
      <c r="W22" s="161"/>
      <c r="X22" s="161">
        <v>138120.78125</v>
      </c>
      <c r="Y22" s="222">
        <v>29.5</v>
      </c>
      <c r="Z22" s="170"/>
      <c r="AB22" s="324" t="b">
        <f t="shared" ca="1" si="0"/>
        <v>0</v>
      </c>
    </row>
    <row r="23" spans="1:28" s="1" customFormat="1" ht="15.75">
      <c r="A23" s="168">
        <v>43303</v>
      </c>
      <c r="B23" s="161">
        <v>15130</v>
      </c>
      <c r="C23" s="161">
        <v>7258</v>
      </c>
      <c r="D23" s="161">
        <v>6270.5</v>
      </c>
      <c r="E23" s="161">
        <v>10693</v>
      </c>
      <c r="F23" s="161">
        <v>13385</v>
      </c>
      <c r="G23" s="161">
        <v>8748</v>
      </c>
      <c r="H23" s="161">
        <v>14844</v>
      </c>
      <c r="I23" s="161">
        <v>5337.25</v>
      </c>
      <c r="J23" s="161">
        <v>9138.125</v>
      </c>
      <c r="K23" s="161">
        <v>3350.25</v>
      </c>
      <c r="L23" s="161">
        <v>9134.5</v>
      </c>
      <c r="M23" s="161">
        <v>7950</v>
      </c>
      <c r="N23" s="161">
        <v>5008.75</v>
      </c>
      <c r="O23" s="161">
        <v>8622.5</v>
      </c>
      <c r="P23" s="161">
        <v>227.9375</v>
      </c>
      <c r="Q23" s="161">
        <v>3038</v>
      </c>
      <c r="R23" s="161">
        <v>514.25</v>
      </c>
      <c r="S23" s="161">
        <v>1370</v>
      </c>
      <c r="T23" s="161">
        <v>722.5</v>
      </c>
      <c r="U23" s="161">
        <v>4542</v>
      </c>
      <c r="V23" s="161"/>
      <c r="W23" s="161"/>
      <c r="X23" s="161">
        <v>135284.5625</v>
      </c>
      <c r="Y23" s="222">
        <v>29</v>
      </c>
      <c r="Z23" s="170"/>
      <c r="AB23" s="324" t="b">
        <f t="shared" ca="1" si="0"/>
        <v>0</v>
      </c>
    </row>
    <row r="24" spans="1:28" s="1" customFormat="1" ht="15.75">
      <c r="A24" s="168">
        <v>43304</v>
      </c>
      <c r="B24" s="161">
        <v>14827</v>
      </c>
      <c r="C24" s="161">
        <v>9300</v>
      </c>
      <c r="D24" s="161">
        <v>6164</v>
      </c>
      <c r="E24" s="161">
        <v>11030</v>
      </c>
      <c r="F24" s="161">
        <v>13394.5</v>
      </c>
      <c r="G24" s="161">
        <v>8996</v>
      </c>
      <c r="H24" s="161">
        <v>13318.5</v>
      </c>
      <c r="I24" s="161">
        <v>7300.75</v>
      </c>
      <c r="J24" s="161">
        <v>9582.625</v>
      </c>
      <c r="K24" s="161">
        <v>3501</v>
      </c>
      <c r="L24" s="161">
        <v>10141</v>
      </c>
      <c r="M24" s="161">
        <v>8153</v>
      </c>
      <c r="N24" s="161">
        <v>5158.875</v>
      </c>
      <c r="O24" s="161">
        <v>8869</v>
      </c>
      <c r="P24" s="161">
        <v>221.28125</v>
      </c>
      <c r="Q24" s="161">
        <v>3209.5</v>
      </c>
      <c r="R24" s="161">
        <v>536</v>
      </c>
      <c r="S24" s="161">
        <v>1414</v>
      </c>
      <c r="T24" s="161">
        <v>673.5</v>
      </c>
      <c r="U24" s="161">
        <v>5432.5</v>
      </c>
      <c r="V24" s="161"/>
      <c r="W24" s="161"/>
      <c r="X24" s="161">
        <v>141223.03125</v>
      </c>
      <c r="Y24" s="222">
        <v>28.8</v>
      </c>
      <c r="Z24" s="170"/>
      <c r="AB24" s="324" t="b">
        <f t="shared" ca="1" si="0"/>
        <v>0</v>
      </c>
    </row>
    <row r="25" spans="1:28" s="1" customFormat="1" ht="15.75">
      <c r="A25" s="168">
        <v>43305</v>
      </c>
      <c r="B25" s="161">
        <v>14137.5</v>
      </c>
      <c r="C25" s="161">
        <v>9452</v>
      </c>
      <c r="D25" s="161">
        <v>6140</v>
      </c>
      <c r="E25" s="161">
        <v>10808</v>
      </c>
      <c r="F25" s="161">
        <v>13500.5</v>
      </c>
      <c r="G25" s="161">
        <v>9046</v>
      </c>
      <c r="H25" s="161">
        <v>12600.75</v>
      </c>
      <c r="I25" s="161">
        <v>7030.25</v>
      </c>
      <c r="J25" s="161">
        <v>9572.5</v>
      </c>
      <c r="K25" s="161">
        <v>3420.75</v>
      </c>
      <c r="L25" s="161">
        <v>10130.5</v>
      </c>
      <c r="M25" s="161">
        <v>8118.5</v>
      </c>
      <c r="N25" s="161">
        <v>5094.375</v>
      </c>
      <c r="O25" s="161">
        <v>8499.5</v>
      </c>
      <c r="P25" s="161">
        <v>219.125</v>
      </c>
      <c r="Q25" s="161">
        <v>3003.5</v>
      </c>
      <c r="R25" s="161">
        <v>544</v>
      </c>
      <c r="S25" s="161">
        <v>1519.5</v>
      </c>
      <c r="T25" s="161">
        <v>702.5</v>
      </c>
      <c r="U25" s="161">
        <v>5594</v>
      </c>
      <c r="V25" s="161"/>
      <c r="W25" s="161"/>
      <c r="X25" s="161">
        <v>139133.75</v>
      </c>
      <c r="Y25" s="222">
        <v>28.920618556701029</v>
      </c>
      <c r="Z25" s="170"/>
      <c r="AB25" s="324" t="b">
        <f t="shared" ca="1" si="0"/>
        <v>0</v>
      </c>
    </row>
    <row r="26" spans="1:28" s="1" customFormat="1" ht="15.75">
      <c r="A26" s="168">
        <v>43306</v>
      </c>
      <c r="B26" s="161">
        <v>14132.5</v>
      </c>
      <c r="C26" s="161">
        <v>9621</v>
      </c>
      <c r="D26" s="161">
        <v>6216</v>
      </c>
      <c r="E26" s="161">
        <v>10635</v>
      </c>
      <c r="F26" s="161">
        <v>13626</v>
      </c>
      <c r="G26" s="161">
        <v>8972.5</v>
      </c>
      <c r="H26" s="161">
        <v>13677.25</v>
      </c>
      <c r="I26" s="161">
        <v>6722.25</v>
      </c>
      <c r="J26" s="161">
        <v>9591</v>
      </c>
      <c r="K26" s="161">
        <v>3383.25</v>
      </c>
      <c r="L26" s="161">
        <v>10848</v>
      </c>
      <c r="M26" s="161">
        <v>8375.5</v>
      </c>
      <c r="N26" s="161">
        <v>5066.25</v>
      </c>
      <c r="O26" s="161">
        <v>8509.5</v>
      </c>
      <c r="P26" s="161">
        <v>226.28125</v>
      </c>
      <c r="Q26" s="161">
        <v>3107.5</v>
      </c>
      <c r="R26" s="161">
        <v>541.75</v>
      </c>
      <c r="S26" s="161">
        <v>1507.5</v>
      </c>
      <c r="T26" s="161">
        <v>706.5</v>
      </c>
      <c r="U26" s="161">
        <v>5733.5</v>
      </c>
      <c r="V26" s="161"/>
      <c r="W26" s="161"/>
      <c r="X26" s="161">
        <v>141199.03125</v>
      </c>
      <c r="Y26" s="222">
        <v>29.936082474226804</v>
      </c>
      <c r="Z26" s="170"/>
      <c r="AB26" s="324" t="b">
        <f t="shared" ca="1" si="0"/>
        <v>0</v>
      </c>
    </row>
    <row r="27" spans="1:28" s="1" customFormat="1" ht="15.75">
      <c r="A27" s="168">
        <v>43307</v>
      </c>
      <c r="B27" s="161">
        <v>14330.5</v>
      </c>
      <c r="C27" s="161">
        <v>9482</v>
      </c>
      <c r="D27" s="161">
        <v>6342.5</v>
      </c>
      <c r="E27" s="161">
        <v>10611</v>
      </c>
      <c r="F27" s="161">
        <v>13550</v>
      </c>
      <c r="G27" s="161">
        <v>8927</v>
      </c>
      <c r="H27" s="161">
        <v>15080.5</v>
      </c>
      <c r="I27" s="161">
        <v>5871</v>
      </c>
      <c r="J27" s="161">
        <v>9719.375</v>
      </c>
      <c r="K27" s="161">
        <v>3295.5</v>
      </c>
      <c r="L27" s="161">
        <v>10088.5</v>
      </c>
      <c r="M27" s="161">
        <v>8307.5</v>
      </c>
      <c r="N27" s="161">
        <v>5053.875</v>
      </c>
      <c r="O27" s="161">
        <v>8578.5</v>
      </c>
      <c r="P27" s="161">
        <v>214.125</v>
      </c>
      <c r="Q27" s="161">
        <v>3083</v>
      </c>
      <c r="R27" s="161">
        <v>554.125</v>
      </c>
      <c r="S27" s="161">
        <v>1510.5</v>
      </c>
      <c r="T27" s="161">
        <v>750.5</v>
      </c>
      <c r="U27" s="161">
        <v>5784.5</v>
      </c>
      <c r="V27" s="161"/>
      <c r="W27" s="161"/>
      <c r="X27" s="161">
        <v>141134.5</v>
      </c>
      <c r="Y27" s="222">
        <v>29.785567010309268</v>
      </c>
      <c r="Z27" s="170"/>
      <c r="AB27" s="324" t="b">
        <f t="shared" ca="1" si="0"/>
        <v>0</v>
      </c>
    </row>
    <row r="28" spans="1:28" s="1" customFormat="1" ht="15.75">
      <c r="A28" s="168">
        <v>43308</v>
      </c>
      <c r="B28" s="161">
        <v>14397.5</v>
      </c>
      <c r="C28" s="161">
        <v>9679.646484375</v>
      </c>
      <c r="D28" s="161">
        <v>6317.5</v>
      </c>
      <c r="E28" s="161">
        <v>11036</v>
      </c>
      <c r="F28" s="161">
        <v>13141.5</v>
      </c>
      <c r="G28" s="161">
        <v>8941.5</v>
      </c>
      <c r="H28" s="161">
        <v>14226</v>
      </c>
      <c r="I28" s="161">
        <v>6494.75</v>
      </c>
      <c r="J28" s="161">
        <v>9581.125</v>
      </c>
      <c r="K28" s="161">
        <v>3403</v>
      </c>
      <c r="L28" s="161">
        <v>10254.5</v>
      </c>
      <c r="M28" s="161">
        <v>8158.5</v>
      </c>
      <c r="N28" s="161">
        <v>4941.125</v>
      </c>
      <c r="O28" s="161">
        <v>8570.5</v>
      </c>
      <c r="P28" s="161">
        <v>229.40625</v>
      </c>
      <c r="Q28" s="161">
        <v>3127.5</v>
      </c>
      <c r="R28" s="161">
        <v>565.75</v>
      </c>
      <c r="S28" s="161">
        <v>1500</v>
      </c>
      <c r="T28" s="161">
        <v>723</v>
      </c>
      <c r="U28" s="161">
        <v>5825.5</v>
      </c>
      <c r="V28" s="161"/>
      <c r="W28" s="161"/>
      <c r="X28" s="161">
        <v>141114.302734375</v>
      </c>
      <c r="Y28" s="222">
        <v>29.7</v>
      </c>
      <c r="Z28" s="170"/>
      <c r="AB28" s="324" t="b">
        <f t="shared" ca="1" si="0"/>
        <v>0</v>
      </c>
    </row>
    <row r="29" spans="1:28" s="1" customFormat="1" ht="15.75">
      <c r="A29" s="168">
        <v>43309</v>
      </c>
      <c r="B29" s="161">
        <v>14055</v>
      </c>
      <c r="C29" s="161">
        <v>8750.5546875</v>
      </c>
      <c r="D29" s="161">
        <v>6283</v>
      </c>
      <c r="E29" s="161">
        <v>11060</v>
      </c>
      <c r="F29" s="161">
        <v>13496.5</v>
      </c>
      <c r="G29" s="161">
        <v>8961.5</v>
      </c>
      <c r="H29" s="161">
        <v>13439.25</v>
      </c>
      <c r="I29" s="161">
        <v>7493.5</v>
      </c>
      <c r="J29" s="161">
        <v>9174.5</v>
      </c>
      <c r="K29" s="161">
        <v>3398.75</v>
      </c>
      <c r="L29" s="161">
        <v>8994</v>
      </c>
      <c r="M29" s="161">
        <v>8278.5</v>
      </c>
      <c r="N29" s="161">
        <v>4996.125</v>
      </c>
      <c r="O29" s="161">
        <v>8584.5</v>
      </c>
      <c r="P29" s="161">
        <v>225.59375</v>
      </c>
      <c r="Q29" s="161">
        <v>3120</v>
      </c>
      <c r="R29" s="161">
        <v>553.625</v>
      </c>
      <c r="S29" s="161">
        <v>1472.5</v>
      </c>
      <c r="T29" s="161">
        <v>818.5</v>
      </c>
      <c r="U29" s="161">
        <v>5636</v>
      </c>
      <c r="V29" s="161"/>
      <c r="W29" s="161"/>
      <c r="X29" s="161">
        <v>138791.8984375</v>
      </c>
      <c r="Y29" s="222">
        <v>30.2</v>
      </c>
      <c r="Z29" s="170"/>
      <c r="AB29" s="324" t="b">
        <f t="shared" ca="1" si="0"/>
        <v>0</v>
      </c>
    </row>
    <row r="30" spans="1:28" s="1" customFormat="1" ht="15.75">
      <c r="A30" s="168">
        <v>43310</v>
      </c>
      <c r="B30" s="161">
        <v>14323.5</v>
      </c>
      <c r="C30" s="161">
        <v>8681.302734375</v>
      </c>
      <c r="D30" s="161">
        <v>6305</v>
      </c>
      <c r="E30" s="161">
        <v>11047</v>
      </c>
      <c r="F30" s="161">
        <v>13128</v>
      </c>
      <c r="G30" s="161">
        <v>8812</v>
      </c>
      <c r="H30" s="161">
        <v>13059.5</v>
      </c>
      <c r="I30" s="161">
        <v>7237.5</v>
      </c>
      <c r="J30" s="161">
        <v>9192.75</v>
      </c>
      <c r="K30" s="161">
        <v>3410.75</v>
      </c>
      <c r="L30" s="161">
        <v>9311</v>
      </c>
      <c r="M30" s="161">
        <v>7875</v>
      </c>
      <c r="N30" s="161">
        <v>5010.25</v>
      </c>
      <c r="O30" s="161">
        <v>8664.5</v>
      </c>
      <c r="P30" s="161">
        <v>232.375</v>
      </c>
      <c r="Q30" s="161">
        <v>3116</v>
      </c>
      <c r="R30" s="161">
        <v>505.5</v>
      </c>
      <c r="S30" s="161">
        <v>1434</v>
      </c>
      <c r="T30" s="161">
        <v>769.5</v>
      </c>
      <c r="U30" s="161">
        <v>4914</v>
      </c>
      <c r="V30" s="161"/>
      <c r="W30" s="161"/>
      <c r="X30" s="161">
        <v>137029.427734375</v>
      </c>
      <c r="Y30" s="222">
        <v>29.6</v>
      </c>
      <c r="Z30" s="170"/>
      <c r="AB30" s="324" t="b">
        <f t="shared" ca="1" si="0"/>
        <v>0</v>
      </c>
    </row>
    <row r="31" spans="1:28" s="1" customFormat="1" ht="15.75">
      <c r="A31" s="168">
        <v>43311</v>
      </c>
      <c r="B31" s="161">
        <v>14852</v>
      </c>
      <c r="C31" s="161">
        <v>9677.59765625</v>
      </c>
      <c r="D31" s="161">
        <v>6295.5</v>
      </c>
      <c r="E31" s="161">
        <v>11101</v>
      </c>
      <c r="F31" s="161">
        <v>13424</v>
      </c>
      <c r="G31" s="161">
        <v>9131.5</v>
      </c>
      <c r="H31" s="161">
        <v>14063.5</v>
      </c>
      <c r="I31" s="161">
        <v>6510</v>
      </c>
      <c r="J31" s="161">
        <v>9745.5</v>
      </c>
      <c r="K31" s="161">
        <v>3523.5</v>
      </c>
      <c r="L31" s="161">
        <v>10294</v>
      </c>
      <c r="M31" s="161">
        <v>8535.5</v>
      </c>
      <c r="N31" s="161">
        <v>5066</v>
      </c>
      <c r="O31" s="161">
        <v>8779</v>
      </c>
      <c r="P31" s="161">
        <v>230.65625</v>
      </c>
      <c r="Q31" s="161">
        <v>3079.5</v>
      </c>
      <c r="R31" s="161">
        <v>590</v>
      </c>
      <c r="S31" s="161">
        <v>1474</v>
      </c>
      <c r="T31" s="161">
        <v>725.5</v>
      </c>
      <c r="U31" s="161">
        <v>5929</v>
      </c>
      <c r="V31" s="161"/>
      <c r="W31" s="161"/>
      <c r="X31" s="161">
        <v>143027.25390625</v>
      </c>
      <c r="Y31" s="222">
        <v>30</v>
      </c>
      <c r="Z31" s="170"/>
      <c r="AB31" s="324" t="b">
        <f t="shared" ca="1" si="0"/>
        <v>0</v>
      </c>
    </row>
    <row r="32" spans="1:28" s="1" customFormat="1" ht="15.75">
      <c r="A32" s="168">
        <v>43312</v>
      </c>
      <c r="B32" s="161">
        <v>14484.5</v>
      </c>
      <c r="C32" s="161">
        <v>9748.89453125</v>
      </c>
      <c r="D32" s="161">
        <v>6256.5</v>
      </c>
      <c r="E32" s="161">
        <v>11199</v>
      </c>
      <c r="F32" s="161">
        <v>14117.5</v>
      </c>
      <c r="G32" s="161">
        <v>9070</v>
      </c>
      <c r="H32" s="161">
        <v>14641.25</v>
      </c>
      <c r="I32" s="161">
        <v>5840.5</v>
      </c>
      <c r="J32" s="161">
        <v>9782.875</v>
      </c>
      <c r="K32" s="161">
        <v>3565.5</v>
      </c>
      <c r="L32" s="161">
        <v>10402.5</v>
      </c>
      <c r="M32" s="161">
        <v>8545</v>
      </c>
      <c r="N32" s="161">
        <v>5209.625</v>
      </c>
      <c r="O32" s="161">
        <v>8748</v>
      </c>
      <c r="P32" s="161">
        <v>234</v>
      </c>
      <c r="Q32" s="161">
        <v>3218.5</v>
      </c>
      <c r="R32" s="161">
        <v>581.625</v>
      </c>
      <c r="S32" s="161">
        <v>1530.5</v>
      </c>
      <c r="T32" s="161">
        <v>686.5</v>
      </c>
      <c r="U32" s="161">
        <v>5883</v>
      </c>
      <c r="V32" s="161"/>
      <c r="W32" s="161"/>
      <c r="X32" s="161">
        <v>143745.76953125</v>
      </c>
      <c r="Y32" s="222">
        <v>30.3</v>
      </c>
      <c r="Z32" s="170"/>
      <c r="AB32" s="324" t="b">
        <f t="shared" ca="1" si="0"/>
        <v>0</v>
      </c>
    </row>
    <row r="33" spans="1:28" s="1" customFormat="1" ht="15.75">
      <c r="A33" s="168">
        <v>43313</v>
      </c>
      <c r="B33" s="161">
        <v>14346</v>
      </c>
      <c r="C33" s="161">
        <v>9670.81640625</v>
      </c>
      <c r="D33" s="161">
        <v>6259.5</v>
      </c>
      <c r="E33" s="161">
        <v>11038</v>
      </c>
      <c r="F33" s="161">
        <v>13540</v>
      </c>
      <c r="G33" s="161">
        <v>9211</v>
      </c>
      <c r="H33" s="161">
        <v>13772</v>
      </c>
      <c r="I33" s="161">
        <v>6621.5</v>
      </c>
      <c r="J33" s="161">
        <v>9844.75</v>
      </c>
      <c r="K33" s="161">
        <v>3433.75</v>
      </c>
      <c r="L33" s="161">
        <v>9683</v>
      </c>
      <c r="M33" s="161">
        <v>8714</v>
      </c>
      <c r="N33" s="161">
        <v>5308.25</v>
      </c>
      <c r="O33" s="161">
        <v>8700</v>
      </c>
      <c r="P33" s="161">
        <v>233.21875</v>
      </c>
      <c r="Q33" s="161">
        <v>3148.5</v>
      </c>
      <c r="R33" s="161">
        <v>602.25</v>
      </c>
      <c r="S33" s="161">
        <v>1478</v>
      </c>
      <c r="T33" s="161">
        <v>780.5</v>
      </c>
      <c r="U33" s="161">
        <v>5871</v>
      </c>
      <c r="V33" s="161"/>
      <c r="W33" s="161"/>
      <c r="X33" s="161">
        <v>142256.03515625</v>
      </c>
      <c r="Y33" s="222">
        <v>29.9</v>
      </c>
      <c r="Z33" s="170"/>
      <c r="AB33" s="324" t="b">
        <f t="shared" ca="1" si="0"/>
        <v>0</v>
      </c>
    </row>
    <row r="34" spans="1:28" s="1" customFormat="1" ht="15.75">
      <c r="A34" s="168">
        <v>43314</v>
      </c>
      <c r="B34" s="161">
        <v>14341.5</v>
      </c>
      <c r="C34" s="161">
        <v>9580.4375</v>
      </c>
      <c r="D34" s="161">
        <v>6280</v>
      </c>
      <c r="E34" s="161">
        <v>10940</v>
      </c>
      <c r="F34" s="161">
        <v>13466</v>
      </c>
      <c r="G34" s="161">
        <v>8987</v>
      </c>
      <c r="H34" s="161">
        <v>13113.25</v>
      </c>
      <c r="I34" s="161">
        <v>6891.75</v>
      </c>
      <c r="J34" s="161">
        <v>9552.875</v>
      </c>
      <c r="K34" s="161">
        <v>3405.75</v>
      </c>
      <c r="L34" s="161">
        <v>9992.5</v>
      </c>
      <c r="M34" s="161">
        <v>8488</v>
      </c>
      <c r="N34" s="161">
        <v>5362.25</v>
      </c>
      <c r="O34" s="161">
        <v>8916</v>
      </c>
      <c r="P34" s="161">
        <v>228.78125</v>
      </c>
      <c r="Q34" s="161">
        <v>3113</v>
      </c>
      <c r="R34" s="161">
        <v>547.5</v>
      </c>
      <c r="S34" s="161">
        <v>1491</v>
      </c>
      <c r="T34" s="161">
        <v>745</v>
      </c>
      <c r="U34" s="161">
        <v>6848.5</v>
      </c>
      <c r="V34" s="161"/>
      <c r="W34" s="161"/>
      <c r="X34" s="161">
        <v>142291.09375</v>
      </c>
      <c r="Y34" s="222">
        <v>29.8</v>
      </c>
      <c r="Z34" s="170"/>
      <c r="AB34" s="324" t="b">
        <f t="shared" ca="1" si="0"/>
        <v>0</v>
      </c>
    </row>
    <row r="35" spans="1:28" s="1" customFormat="1" ht="15.75">
      <c r="A35" s="168">
        <v>43315</v>
      </c>
      <c r="B35" s="161">
        <v>14325</v>
      </c>
      <c r="C35" s="161">
        <v>9598.578125</v>
      </c>
      <c r="D35" s="161">
        <v>6303.5</v>
      </c>
      <c r="E35" s="161">
        <v>11019</v>
      </c>
      <c r="F35" s="161">
        <v>13385</v>
      </c>
      <c r="G35" s="161">
        <v>9099</v>
      </c>
      <c r="H35" s="161">
        <v>13603</v>
      </c>
      <c r="I35" s="161">
        <v>7216</v>
      </c>
      <c r="J35" s="161">
        <v>9728.5</v>
      </c>
      <c r="K35" s="161">
        <v>3478.75</v>
      </c>
      <c r="L35" s="161">
        <v>10507</v>
      </c>
      <c r="M35" s="161">
        <v>8656</v>
      </c>
      <c r="N35" s="161">
        <v>5206.875</v>
      </c>
      <c r="O35" s="161">
        <v>8799</v>
      </c>
      <c r="P35" s="161">
        <v>235.125</v>
      </c>
      <c r="Q35" s="161">
        <v>3117</v>
      </c>
      <c r="R35" s="161">
        <v>599.625</v>
      </c>
      <c r="S35" s="161">
        <v>1499</v>
      </c>
      <c r="T35" s="161">
        <v>831</v>
      </c>
      <c r="U35" s="161">
        <v>5595</v>
      </c>
      <c r="V35" s="161"/>
      <c r="W35" s="161"/>
      <c r="X35" s="161">
        <v>142801.953125</v>
      </c>
      <c r="Y35" s="222">
        <v>29.9</v>
      </c>
      <c r="Z35" s="170"/>
      <c r="AB35" s="324" t="b">
        <f t="shared" ca="1" si="0"/>
        <v>0</v>
      </c>
    </row>
    <row r="36" spans="1:28" s="1" customFormat="1" ht="15.75">
      <c r="A36" s="168">
        <v>43316</v>
      </c>
      <c r="B36" s="161">
        <v>13892.5</v>
      </c>
      <c r="C36" s="161">
        <v>8770.65625</v>
      </c>
      <c r="D36" s="161">
        <v>6317</v>
      </c>
      <c r="E36" s="161">
        <v>11153</v>
      </c>
      <c r="F36" s="161">
        <v>13091.5</v>
      </c>
      <c r="G36" s="161">
        <v>9887.5</v>
      </c>
      <c r="H36" s="161">
        <v>14361</v>
      </c>
      <c r="I36" s="161">
        <v>5703</v>
      </c>
      <c r="J36" s="161">
        <v>9479.125</v>
      </c>
      <c r="K36" s="161">
        <v>3488.25</v>
      </c>
      <c r="L36" s="161">
        <v>9908.5</v>
      </c>
      <c r="M36" s="161">
        <v>8235</v>
      </c>
      <c r="N36" s="161">
        <v>5305.5</v>
      </c>
      <c r="O36" s="161">
        <v>9087.5</v>
      </c>
      <c r="P36" s="161">
        <v>229.46875</v>
      </c>
      <c r="Q36" s="161">
        <v>3419.5</v>
      </c>
      <c r="R36" s="161">
        <v>604.25</v>
      </c>
      <c r="S36" s="161">
        <v>1507.5</v>
      </c>
      <c r="T36" s="161">
        <v>844.5</v>
      </c>
      <c r="U36" s="161">
        <v>5320.5</v>
      </c>
      <c r="V36" s="161"/>
      <c r="W36" s="161"/>
      <c r="X36" s="161">
        <v>140605.75</v>
      </c>
      <c r="Y36" s="222">
        <v>28.6</v>
      </c>
      <c r="Z36" s="170"/>
      <c r="AB36" s="324" t="b">
        <f t="shared" ca="1" si="0"/>
        <v>0</v>
      </c>
    </row>
    <row r="37" spans="1:28" s="1" customFormat="1" ht="15.75">
      <c r="A37" s="168">
        <v>43317</v>
      </c>
      <c r="B37" s="161">
        <v>14265</v>
      </c>
      <c r="C37" s="161">
        <v>8704.578125</v>
      </c>
      <c r="D37" s="161">
        <v>6272.5</v>
      </c>
      <c r="E37" s="161">
        <v>10808</v>
      </c>
      <c r="F37" s="161">
        <v>13394</v>
      </c>
      <c r="G37" s="161">
        <v>8865.5</v>
      </c>
      <c r="H37" s="161">
        <v>13889.5</v>
      </c>
      <c r="I37" s="161">
        <v>6376.5</v>
      </c>
      <c r="J37" s="161">
        <v>9310</v>
      </c>
      <c r="K37" s="161">
        <v>3378.25</v>
      </c>
      <c r="L37" s="161">
        <v>9412</v>
      </c>
      <c r="M37" s="161">
        <v>7934</v>
      </c>
      <c r="N37" s="161">
        <v>5405.75</v>
      </c>
      <c r="O37" s="161">
        <v>8938</v>
      </c>
      <c r="P37" s="161">
        <v>229.8125</v>
      </c>
      <c r="Q37" s="161">
        <v>3217</v>
      </c>
      <c r="R37" s="161">
        <v>571.875</v>
      </c>
      <c r="S37" s="161">
        <v>1524.5</v>
      </c>
      <c r="T37" s="161">
        <v>887.5</v>
      </c>
      <c r="U37" s="161">
        <v>4691.5</v>
      </c>
      <c r="V37" s="161"/>
      <c r="W37" s="161"/>
      <c r="X37" s="161">
        <v>138075.765625</v>
      </c>
      <c r="Y37" s="222">
        <v>29.9</v>
      </c>
      <c r="Z37" s="170"/>
      <c r="AB37" s="324" t="b">
        <f t="shared" ca="1" si="0"/>
        <v>0</v>
      </c>
    </row>
    <row r="38" spans="1:28" s="1" customFormat="1" ht="15.75">
      <c r="A38" s="168">
        <v>43318</v>
      </c>
      <c r="B38" s="161">
        <v>14856.5</v>
      </c>
      <c r="C38" s="161">
        <v>9719.59375</v>
      </c>
      <c r="D38" s="161">
        <v>6248.5</v>
      </c>
      <c r="E38" s="161">
        <v>11464</v>
      </c>
      <c r="F38" s="161">
        <v>12738.5</v>
      </c>
      <c r="G38" s="161">
        <v>12256</v>
      </c>
      <c r="H38" s="161">
        <v>10971</v>
      </c>
      <c r="I38" s="161">
        <v>7002.75</v>
      </c>
      <c r="J38" s="161">
        <v>9655.5</v>
      </c>
      <c r="K38" s="161">
        <v>3635.5</v>
      </c>
      <c r="L38" s="161">
        <v>10087.5</v>
      </c>
      <c r="M38" s="161">
        <v>8447</v>
      </c>
      <c r="N38" s="161">
        <v>5274.375</v>
      </c>
      <c r="O38" s="161">
        <v>8951.5</v>
      </c>
      <c r="P38" s="161">
        <v>207.4375</v>
      </c>
      <c r="Q38" s="161">
        <v>3304.5</v>
      </c>
      <c r="R38" s="161">
        <v>569.25</v>
      </c>
      <c r="S38" s="161">
        <v>1478.5</v>
      </c>
      <c r="T38" s="161">
        <v>688</v>
      </c>
      <c r="U38" s="161">
        <v>5788.5</v>
      </c>
      <c r="V38" s="161"/>
      <c r="W38" s="161"/>
      <c r="X38" s="161">
        <v>143344.40625</v>
      </c>
      <c r="Y38" s="222">
        <v>29.5</v>
      </c>
      <c r="Z38" s="170"/>
      <c r="AB38" s="324" t="b">
        <f t="shared" ca="1" si="0"/>
        <v>0</v>
      </c>
    </row>
    <row r="39" spans="1:28" s="1" customFormat="1" ht="15.75">
      <c r="A39" s="168">
        <v>43319</v>
      </c>
      <c r="B39" s="161">
        <v>14310.5</v>
      </c>
      <c r="C39" s="161">
        <v>9444.3515625</v>
      </c>
      <c r="D39" s="161">
        <v>6179</v>
      </c>
      <c r="E39" s="161">
        <v>11100</v>
      </c>
      <c r="F39" s="161">
        <v>12641</v>
      </c>
      <c r="G39" s="161">
        <v>11165.5</v>
      </c>
      <c r="H39" s="161">
        <v>12954.75</v>
      </c>
      <c r="I39" s="161">
        <v>5373.25</v>
      </c>
      <c r="J39" s="161">
        <v>9756.5</v>
      </c>
      <c r="K39" s="161">
        <v>3547.5</v>
      </c>
      <c r="L39" s="161">
        <v>10547.5</v>
      </c>
      <c r="M39" s="161">
        <v>8380</v>
      </c>
      <c r="N39" s="161">
        <v>5181.375</v>
      </c>
      <c r="O39" s="161">
        <v>8887.5</v>
      </c>
      <c r="P39" s="161">
        <v>196.15625</v>
      </c>
      <c r="Q39" s="161">
        <v>3140.5</v>
      </c>
      <c r="R39" s="161">
        <v>570.625</v>
      </c>
      <c r="S39" s="161">
        <v>1440.5</v>
      </c>
      <c r="T39" s="161">
        <v>703.5</v>
      </c>
      <c r="U39" s="161">
        <v>5581.5</v>
      </c>
      <c r="V39" s="161"/>
      <c r="W39" s="161"/>
      <c r="X39" s="161">
        <v>141101.5078125</v>
      </c>
      <c r="Y39" s="222">
        <v>28.5</v>
      </c>
      <c r="Z39" s="170"/>
      <c r="AB39" s="324" t="b">
        <f t="shared" ca="1" si="0"/>
        <v>0</v>
      </c>
    </row>
    <row r="40" spans="1:28" s="1" customFormat="1" ht="15.75">
      <c r="A40" s="168">
        <v>43320</v>
      </c>
      <c r="B40" s="161">
        <v>14372</v>
      </c>
      <c r="C40" s="161">
        <v>9478.734375</v>
      </c>
      <c r="D40" s="161">
        <v>6252</v>
      </c>
      <c r="E40" s="161">
        <v>10689</v>
      </c>
      <c r="F40" s="161">
        <v>13207</v>
      </c>
      <c r="G40" s="161">
        <v>9960</v>
      </c>
      <c r="H40" s="161">
        <v>12450</v>
      </c>
      <c r="I40" s="161">
        <v>6994.5</v>
      </c>
      <c r="J40" s="161">
        <v>9776.375</v>
      </c>
      <c r="K40" s="161">
        <v>3300</v>
      </c>
      <c r="L40" s="161">
        <v>10551</v>
      </c>
      <c r="M40" s="161">
        <v>8539.5</v>
      </c>
      <c r="N40" s="161">
        <v>5391.375</v>
      </c>
      <c r="O40" s="161">
        <v>8946.5</v>
      </c>
      <c r="P40" s="161">
        <v>226.875</v>
      </c>
      <c r="Q40" s="161">
        <v>3208</v>
      </c>
      <c r="R40" s="161">
        <v>594.5</v>
      </c>
      <c r="S40" s="161">
        <v>1442</v>
      </c>
      <c r="T40" s="161">
        <v>745.5</v>
      </c>
      <c r="U40" s="161">
        <v>5887.5</v>
      </c>
      <c r="V40" s="161"/>
      <c r="W40" s="161"/>
      <c r="X40" s="161">
        <v>142012.359375</v>
      </c>
      <c r="Y40" s="222">
        <v>29.9</v>
      </c>
      <c r="Z40" s="170"/>
      <c r="AB40" s="324" t="b">
        <f t="shared" ca="1" si="0"/>
        <v>0</v>
      </c>
    </row>
    <row r="41" spans="1:28" s="1" customFormat="1" ht="15.75">
      <c r="A41" s="168">
        <v>43321</v>
      </c>
      <c r="B41" s="161">
        <v>14349</v>
      </c>
      <c r="C41" s="161">
        <v>9548.625</v>
      </c>
      <c r="D41" s="161">
        <v>6285</v>
      </c>
      <c r="E41" s="161">
        <v>10923</v>
      </c>
      <c r="F41" s="161">
        <v>13282.5</v>
      </c>
      <c r="G41" s="161">
        <v>9365</v>
      </c>
      <c r="H41" s="161">
        <v>13286</v>
      </c>
      <c r="I41" s="161">
        <v>6737.5</v>
      </c>
      <c r="J41" s="161">
        <v>9814.25</v>
      </c>
      <c r="K41" s="161">
        <v>3327</v>
      </c>
      <c r="L41" s="161">
        <v>10489.5</v>
      </c>
      <c r="M41" s="161">
        <v>8770.5</v>
      </c>
      <c r="N41" s="161">
        <v>5399</v>
      </c>
      <c r="O41" s="161">
        <v>9018.5</v>
      </c>
      <c r="P41" s="161">
        <v>235.21875</v>
      </c>
      <c r="Q41" s="161">
        <v>3256</v>
      </c>
      <c r="R41" s="161">
        <v>588.375</v>
      </c>
      <c r="S41" s="161">
        <v>1473</v>
      </c>
      <c r="T41" s="161">
        <v>737.5</v>
      </c>
      <c r="U41" s="161">
        <v>5901</v>
      </c>
      <c r="V41" s="161"/>
      <c r="W41" s="161"/>
      <c r="X41" s="161">
        <v>142786.46875</v>
      </c>
      <c r="Y41" s="222">
        <v>30.8</v>
      </c>
      <c r="Z41" s="170"/>
      <c r="AB41" s="324" t="b">
        <f t="shared" ca="1" si="0"/>
        <v>0</v>
      </c>
    </row>
    <row r="42" spans="1:28" s="1" customFormat="1" ht="15.75">
      <c r="A42" s="168">
        <v>43322</v>
      </c>
      <c r="B42" s="161">
        <v>14118</v>
      </c>
      <c r="C42" s="161">
        <v>9457.078125</v>
      </c>
      <c r="D42" s="161">
        <v>6202.5</v>
      </c>
      <c r="E42" s="161">
        <v>11470</v>
      </c>
      <c r="F42" s="161">
        <v>12145</v>
      </c>
      <c r="G42" s="161">
        <v>10625</v>
      </c>
      <c r="H42" s="161">
        <v>12960.25</v>
      </c>
      <c r="I42" s="161">
        <v>5484</v>
      </c>
      <c r="J42" s="161">
        <v>9733.625</v>
      </c>
      <c r="K42" s="161">
        <v>3647.25</v>
      </c>
      <c r="L42" s="161">
        <v>10062</v>
      </c>
      <c r="M42" s="161">
        <v>8150.5</v>
      </c>
      <c r="N42" s="161">
        <v>5116.625</v>
      </c>
      <c r="O42" s="161">
        <v>8883.5</v>
      </c>
      <c r="P42" s="161">
        <v>198.6875</v>
      </c>
      <c r="Q42" s="161">
        <v>3282</v>
      </c>
      <c r="R42" s="161">
        <v>494</v>
      </c>
      <c r="S42" s="161">
        <v>1408</v>
      </c>
      <c r="T42" s="161">
        <v>694.5</v>
      </c>
      <c r="U42" s="161">
        <v>5422.5</v>
      </c>
      <c r="V42" s="161"/>
      <c r="W42" s="161"/>
      <c r="X42" s="161">
        <v>139555.015625</v>
      </c>
      <c r="Y42" s="222">
        <v>27.4</v>
      </c>
      <c r="Z42" s="170"/>
      <c r="AB42" s="324" t="b">
        <f t="shared" ca="1" si="0"/>
        <v>0</v>
      </c>
    </row>
    <row r="43" spans="1:28" s="1" customFormat="1" ht="15.75">
      <c r="A43" s="168">
        <v>43323</v>
      </c>
      <c r="B43" s="161">
        <v>13932</v>
      </c>
      <c r="C43" s="161">
        <v>8456.0625</v>
      </c>
      <c r="D43" s="161">
        <v>6160.5</v>
      </c>
      <c r="E43" s="161">
        <v>10922</v>
      </c>
      <c r="F43" s="161">
        <v>11720.5</v>
      </c>
      <c r="G43" s="161">
        <v>8855</v>
      </c>
      <c r="H43" s="161">
        <v>12412.25</v>
      </c>
      <c r="I43" s="161">
        <v>7358.75</v>
      </c>
      <c r="J43" s="161">
        <v>9216.125</v>
      </c>
      <c r="K43" s="161">
        <v>3631.25</v>
      </c>
      <c r="L43" s="161">
        <v>9777</v>
      </c>
      <c r="M43" s="161">
        <v>7842</v>
      </c>
      <c r="N43" s="161">
        <v>5164.5</v>
      </c>
      <c r="O43" s="161">
        <v>8918.5</v>
      </c>
      <c r="P43" s="161">
        <v>237.1875</v>
      </c>
      <c r="Q43" s="161">
        <v>3426.5</v>
      </c>
      <c r="R43" s="161">
        <v>555.25</v>
      </c>
      <c r="S43" s="161">
        <v>1385</v>
      </c>
      <c r="T43" s="161">
        <v>667</v>
      </c>
      <c r="U43" s="161">
        <v>5073.5</v>
      </c>
      <c r="V43" s="161"/>
      <c r="W43" s="161"/>
      <c r="X43" s="161">
        <v>135710.875</v>
      </c>
      <c r="Y43" s="222">
        <v>26.8</v>
      </c>
      <c r="Z43" s="170"/>
      <c r="AB43" s="324" t="b">
        <f t="shared" ca="1" si="0"/>
        <v>0</v>
      </c>
    </row>
    <row r="44" spans="1:28" s="1" customFormat="1" ht="15.75">
      <c r="A44" s="168">
        <v>43324</v>
      </c>
      <c r="B44" s="161">
        <v>14029</v>
      </c>
      <c r="C44" s="161">
        <v>8228.203125</v>
      </c>
      <c r="D44" s="161">
        <v>6251.5</v>
      </c>
      <c r="E44" s="161">
        <v>10888</v>
      </c>
      <c r="F44" s="161">
        <v>11648.5</v>
      </c>
      <c r="G44" s="161">
        <v>9938.5</v>
      </c>
      <c r="H44" s="161">
        <v>12668.25</v>
      </c>
      <c r="I44" s="161">
        <v>6327</v>
      </c>
      <c r="J44" s="161">
        <v>8920.375</v>
      </c>
      <c r="K44" s="161">
        <v>3430.5</v>
      </c>
      <c r="L44" s="161">
        <v>9875</v>
      </c>
      <c r="M44" s="161">
        <v>7320</v>
      </c>
      <c r="N44" s="161">
        <v>5051.625</v>
      </c>
      <c r="O44" s="161">
        <v>8903</v>
      </c>
      <c r="P44" s="161">
        <v>212.96875</v>
      </c>
      <c r="Q44" s="161">
        <v>3252</v>
      </c>
      <c r="R44" s="161">
        <v>537.875</v>
      </c>
      <c r="S44" s="161">
        <v>1352.5</v>
      </c>
      <c r="T44" s="161">
        <v>690</v>
      </c>
      <c r="U44" s="161">
        <v>4584.5</v>
      </c>
      <c r="V44" s="161"/>
      <c r="W44" s="161"/>
      <c r="X44" s="161">
        <v>134109.296875</v>
      </c>
      <c r="Y44" s="222">
        <v>26.6</v>
      </c>
      <c r="Z44" s="170"/>
      <c r="AB44" s="324" t="b">
        <f t="shared" ca="1" si="0"/>
        <v>0</v>
      </c>
    </row>
    <row r="45" spans="1:28" s="1" customFormat="1" ht="15.75">
      <c r="A45" s="168">
        <v>43325</v>
      </c>
      <c r="B45" s="161">
        <v>14880.5</v>
      </c>
      <c r="C45" s="161">
        <v>9407.9375</v>
      </c>
      <c r="D45" s="161">
        <v>6218.5</v>
      </c>
      <c r="E45" s="161">
        <v>10896</v>
      </c>
      <c r="F45" s="161">
        <v>12825</v>
      </c>
      <c r="G45" s="161">
        <v>8734.5</v>
      </c>
      <c r="H45" s="161">
        <v>14280.25</v>
      </c>
      <c r="I45" s="161">
        <v>6195.25</v>
      </c>
      <c r="J45" s="161">
        <v>9502</v>
      </c>
      <c r="K45" s="161">
        <v>3408.75</v>
      </c>
      <c r="L45" s="161">
        <v>10220.5</v>
      </c>
      <c r="M45" s="161">
        <v>8242</v>
      </c>
      <c r="N45" s="161">
        <v>5156.625</v>
      </c>
      <c r="O45" s="161">
        <v>8868</v>
      </c>
      <c r="P45" s="161">
        <v>236.59375</v>
      </c>
      <c r="Q45" s="161">
        <v>3031</v>
      </c>
      <c r="R45" s="161">
        <v>633.125</v>
      </c>
      <c r="S45" s="161">
        <v>1444.5</v>
      </c>
      <c r="T45" s="161">
        <v>676</v>
      </c>
      <c r="U45" s="161">
        <v>5666</v>
      </c>
      <c r="V45" s="161"/>
      <c r="W45" s="161"/>
      <c r="X45" s="161">
        <v>140523.03125</v>
      </c>
      <c r="Y45" s="222">
        <v>29.08350515463917</v>
      </c>
      <c r="Z45" s="170"/>
      <c r="AB45" s="324" t="b">
        <f t="shared" ca="1" si="0"/>
        <v>0</v>
      </c>
    </row>
    <row r="46" spans="1:28" s="1" customFormat="1" ht="15.75">
      <c r="A46" s="168">
        <v>43326</v>
      </c>
      <c r="B46" s="161">
        <v>14129.5</v>
      </c>
      <c r="C46" s="161">
        <v>8846.03125</v>
      </c>
      <c r="D46" s="161">
        <v>6128.5</v>
      </c>
      <c r="E46" s="161">
        <v>10874</v>
      </c>
      <c r="F46" s="161">
        <v>11753</v>
      </c>
      <c r="G46" s="161">
        <v>12607.5</v>
      </c>
      <c r="H46" s="161">
        <v>7178.5</v>
      </c>
      <c r="I46" s="161">
        <v>1751.5</v>
      </c>
      <c r="J46" s="161">
        <v>9317.375</v>
      </c>
      <c r="K46" s="161">
        <v>3762</v>
      </c>
      <c r="L46" s="161">
        <v>10089.5</v>
      </c>
      <c r="M46" s="161">
        <v>8482</v>
      </c>
      <c r="N46" s="161">
        <v>3953.875</v>
      </c>
      <c r="O46" s="161">
        <v>8713</v>
      </c>
      <c r="P46" s="161">
        <v>46.5</v>
      </c>
      <c r="Q46" s="161">
        <v>2648</v>
      </c>
      <c r="R46" s="161">
        <v>165.125</v>
      </c>
      <c r="S46" s="161">
        <v>1401</v>
      </c>
      <c r="T46" s="161">
        <v>653.5</v>
      </c>
      <c r="U46" s="161">
        <v>3476.5</v>
      </c>
      <c r="V46" s="161"/>
      <c r="W46" s="161"/>
      <c r="X46" s="161">
        <v>125976.90625</v>
      </c>
      <c r="Y46" s="222">
        <v>28.05773195876289</v>
      </c>
      <c r="Z46" s="170"/>
      <c r="AB46" s="324" t="b">
        <f t="shared" ca="1" si="0"/>
        <v>0</v>
      </c>
    </row>
    <row r="47" spans="1:28" s="1" customFormat="1" ht="15.75">
      <c r="A47" s="168">
        <v>43327</v>
      </c>
      <c r="B47" s="161">
        <v>14305</v>
      </c>
      <c r="C47" s="161">
        <v>9027.84375</v>
      </c>
      <c r="D47" s="161">
        <v>6042.5</v>
      </c>
      <c r="E47" s="161">
        <v>10476</v>
      </c>
      <c r="F47" s="161">
        <v>12574.5</v>
      </c>
      <c r="G47" s="161">
        <v>11853</v>
      </c>
      <c r="H47" s="161">
        <v>10326</v>
      </c>
      <c r="I47" s="161">
        <v>7023.75</v>
      </c>
      <c r="J47" s="161">
        <v>9379.5</v>
      </c>
      <c r="K47" s="161">
        <v>3836.25</v>
      </c>
      <c r="L47" s="161">
        <v>9995</v>
      </c>
      <c r="M47" s="161">
        <v>8460</v>
      </c>
      <c r="N47" s="161">
        <v>5107.75</v>
      </c>
      <c r="O47" s="161">
        <v>8836</v>
      </c>
      <c r="P47" s="161">
        <v>233.75</v>
      </c>
      <c r="Q47" s="161">
        <v>2936.5</v>
      </c>
      <c r="R47" s="161">
        <v>612</v>
      </c>
      <c r="S47" s="161">
        <v>1401</v>
      </c>
      <c r="T47" s="161">
        <v>715</v>
      </c>
      <c r="U47" s="161">
        <v>5595</v>
      </c>
      <c r="V47" s="161"/>
      <c r="W47" s="161"/>
      <c r="X47" s="161">
        <v>138736.34375</v>
      </c>
      <c r="Y47" s="222">
        <v>28.536082474226809</v>
      </c>
      <c r="Z47" s="170"/>
      <c r="AB47" s="324" t="b">
        <f t="shared" ca="1" si="0"/>
        <v>0</v>
      </c>
    </row>
    <row r="48" spans="1:28" s="1" customFormat="1" ht="15.75">
      <c r="A48" s="168">
        <v>43328</v>
      </c>
      <c r="B48" s="161">
        <v>14103</v>
      </c>
      <c r="C48" s="161">
        <v>9214.859375</v>
      </c>
      <c r="D48" s="161">
        <v>6107.5</v>
      </c>
      <c r="E48" s="161">
        <v>10691</v>
      </c>
      <c r="F48" s="161">
        <v>12458</v>
      </c>
      <c r="G48" s="161">
        <v>11051</v>
      </c>
      <c r="H48" s="161">
        <v>13209.5</v>
      </c>
      <c r="I48" s="161">
        <v>4869.75</v>
      </c>
      <c r="J48" s="161">
        <v>9583.375</v>
      </c>
      <c r="K48" s="161">
        <v>3811</v>
      </c>
      <c r="L48" s="161">
        <v>9977.5</v>
      </c>
      <c r="M48" s="161">
        <v>8281.5</v>
      </c>
      <c r="N48" s="161">
        <v>5409.125</v>
      </c>
      <c r="O48" s="161">
        <v>8801.5</v>
      </c>
      <c r="P48" s="161">
        <v>248.46875</v>
      </c>
      <c r="Q48" s="161">
        <v>3049.5</v>
      </c>
      <c r="R48" s="161">
        <v>591.75</v>
      </c>
      <c r="S48" s="161">
        <v>1416</v>
      </c>
      <c r="T48" s="161">
        <v>703</v>
      </c>
      <c r="U48" s="161">
        <v>5534</v>
      </c>
      <c r="V48" s="161"/>
      <c r="W48" s="161"/>
      <c r="X48" s="161">
        <v>139111.328125</v>
      </c>
      <c r="Y48" s="222">
        <v>28.062886597938135</v>
      </c>
      <c r="Z48" s="170"/>
      <c r="AB48" s="324" t="b">
        <f t="shared" ca="1" si="0"/>
        <v>0</v>
      </c>
    </row>
    <row r="49" spans="1:28" s="1" customFormat="1" ht="15.75">
      <c r="A49" s="168">
        <v>43329</v>
      </c>
      <c r="B49" s="161">
        <v>14224</v>
      </c>
      <c r="C49" s="161">
        <v>9177.640625</v>
      </c>
      <c r="D49" s="161">
        <v>6181</v>
      </c>
      <c r="E49" s="161">
        <v>10949</v>
      </c>
      <c r="F49" s="161">
        <v>11342.5</v>
      </c>
      <c r="G49" s="161">
        <v>10408</v>
      </c>
      <c r="H49" s="161">
        <v>11801.5</v>
      </c>
      <c r="I49" s="161">
        <v>6516.75</v>
      </c>
      <c r="J49" s="161">
        <v>9539</v>
      </c>
      <c r="K49" s="161">
        <v>3686.5</v>
      </c>
      <c r="L49" s="161">
        <v>10154</v>
      </c>
      <c r="M49" s="161">
        <v>7941</v>
      </c>
      <c r="N49" s="161">
        <v>5191.75</v>
      </c>
      <c r="O49" s="161">
        <v>8936.5</v>
      </c>
      <c r="P49" s="161">
        <v>199.03125</v>
      </c>
      <c r="Q49" s="161">
        <v>3065.5</v>
      </c>
      <c r="R49" s="161">
        <v>523.625</v>
      </c>
      <c r="S49" s="161">
        <v>1302</v>
      </c>
      <c r="T49" s="161">
        <v>724</v>
      </c>
      <c r="U49" s="161">
        <v>5193</v>
      </c>
      <c r="V49" s="161"/>
      <c r="W49" s="161"/>
      <c r="X49" s="161">
        <v>137056.296875</v>
      </c>
      <c r="Y49" s="222">
        <v>26.3</v>
      </c>
      <c r="Z49" s="170"/>
      <c r="AB49" s="324" t="b">
        <f t="shared" ca="1" si="0"/>
        <v>0</v>
      </c>
    </row>
    <row r="50" spans="1:28" s="1" customFormat="1" ht="15.75">
      <c r="A50" s="168">
        <v>43330</v>
      </c>
      <c r="B50" s="161">
        <v>14059</v>
      </c>
      <c r="C50" s="161">
        <v>8545.046875</v>
      </c>
      <c r="D50" s="161">
        <v>6285.5</v>
      </c>
      <c r="E50" s="161">
        <v>11478</v>
      </c>
      <c r="F50" s="161">
        <v>12513</v>
      </c>
      <c r="G50" s="161">
        <v>9046.5</v>
      </c>
      <c r="H50" s="161">
        <v>14860.5</v>
      </c>
      <c r="I50" s="161">
        <v>5733.75</v>
      </c>
      <c r="J50" s="161">
        <v>9530.375</v>
      </c>
      <c r="K50" s="161">
        <v>3484</v>
      </c>
      <c r="L50" s="161">
        <v>9826</v>
      </c>
      <c r="M50" s="161">
        <v>7933.5</v>
      </c>
      <c r="N50" s="161">
        <v>5336.875</v>
      </c>
      <c r="O50" s="161">
        <v>9049.5</v>
      </c>
      <c r="P50" s="161">
        <v>242.5625</v>
      </c>
      <c r="Q50" s="161">
        <v>3343</v>
      </c>
      <c r="R50" s="161">
        <v>614.375</v>
      </c>
      <c r="S50" s="161">
        <v>1405.5</v>
      </c>
      <c r="T50" s="161">
        <v>753</v>
      </c>
      <c r="U50" s="161">
        <v>5018.5</v>
      </c>
      <c r="V50" s="161"/>
      <c r="W50" s="161"/>
      <c r="X50" s="161">
        <v>139058.484375</v>
      </c>
      <c r="Y50" s="222">
        <v>27.2</v>
      </c>
      <c r="Z50" s="170"/>
      <c r="AB50" s="324" t="b">
        <f t="shared" ca="1" si="0"/>
        <v>0</v>
      </c>
    </row>
    <row r="51" spans="1:28" s="1" customFormat="1" ht="15.75">
      <c r="A51" s="168">
        <v>43331</v>
      </c>
      <c r="B51" s="161">
        <v>14625.5</v>
      </c>
      <c r="C51" s="161">
        <v>7285.65625</v>
      </c>
      <c r="D51" s="161">
        <v>6299.5</v>
      </c>
      <c r="E51" s="161">
        <v>10884</v>
      </c>
      <c r="F51" s="161">
        <v>12536.5</v>
      </c>
      <c r="G51" s="161">
        <v>9426</v>
      </c>
      <c r="H51" s="161">
        <v>13249</v>
      </c>
      <c r="I51" s="161">
        <v>4775.25</v>
      </c>
      <c r="J51" s="161">
        <v>9249.375</v>
      </c>
      <c r="K51" s="161">
        <v>3295.25</v>
      </c>
      <c r="L51" s="161">
        <v>9498</v>
      </c>
      <c r="M51" s="161">
        <v>7548.5</v>
      </c>
      <c r="N51" s="161">
        <v>5040.25</v>
      </c>
      <c r="O51" s="161">
        <v>8648.5</v>
      </c>
      <c r="P51" s="161">
        <v>226.875</v>
      </c>
      <c r="Q51" s="161">
        <v>2962</v>
      </c>
      <c r="R51" s="161">
        <v>534.5</v>
      </c>
      <c r="S51" s="161">
        <v>1453</v>
      </c>
      <c r="T51" s="161">
        <v>754.5</v>
      </c>
      <c r="U51" s="161">
        <v>4529.5</v>
      </c>
      <c r="V51" s="161"/>
      <c r="W51" s="161"/>
      <c r="X51" s="161">
        <v>132821.65625</v>
      </c>
      <c r="Y51" s="222">
        <v>28.5</v>
      </c>
      <c r="Z51" s="170"/>
      <c r="AB51" s="324" t="b">
        <f t="shared" ca="1" si="0"/>
        <v>0</v>
      </c>
    </row>
    <row r="52" spans="1:28" s="1" customFormat="1" ht="15.75">
      <c r="A52" s="168">
        <v>43332</v>
      </c>
      <c r="B52" s="161">
        <v>15701.5</v>
      </c>
      <c r="C52" s="161">
        <v>8174.296875</v>
      </c>
      <c r="D52" s="161">
        <v>6353.5</v>
      </c>
      <c r="E52" s="161">
        <v>11153</v>
      </c>
      <c r="F52" s="161">
        <v>12403</v>
      </c>
      <c r="G52" s="161">
        <v>8914</v>
      </c>
      <c r="H52" s="161">
        <v>13168.75</v>
      </c>
      <c r="I52" s="161">
        <v>7236.5</v>
      </c>
      <c r="J52" s="161">
        <v>9510.75</v>
      </c>
      <c r="K52" s="161">
        <v>3458.5</v>
      </c>
      <c r="L52" s="161">
        <v>10251</v>
      </c>
      <c r="M52" s="161">
        <v>8243</v>
      </c>
      <c r="N52" s="161">
        <v>5439.375</v>
      </c>
      <c r="O52" s="161">
        <v>9158</v>
      </c>
      <c r="P52" s="161">
        <v>249.90625</v>
      </c>
      <c r="Q52" s="161">
        <v>3163</v>
      </c>
      <c r="R52" s="161">
        <v>642.125</v>
      </c>
      <c r="S52" s="161">
        <v>1421</v>
      </c>
      <c r="T52" s="161">
        <v>762</v>
      </c>
      <c r="U52" s="161">
        <v>5363</v>
      </c>
      <c r="V52" s="161"/>
      <c r="W52" s="161"/>
      <c r="X52" s="161">
        <v>140766.203125</v>
      </c>
      <c r="Y52" s="222">
        <v>27.6</v>
      </c>
      <c r="Z52" s="170"/>
      <c r="AB52" s="324" t="b">
        <f t="shared" ca="1" si="0"/>
        <v>0</v>
      </c>
    </row>
    <row r="53" spans="1:28" s="1" customFormat="1" ht="15.75">
      <c r="A53" s="168">
        <v>43333</v>
      </c>
      <c r="B53" s="161">
        <v>15491</v>
      </c>
      <c r="C53" s="161">
        <v>8815.109375</v>
      </c>
      <c r="D53" s="161">
        <v>6344.5</v>
      </c>
      <c r="E53" s="161">
        <v>11057</v>
      </c>
      <c r="F53" s="161">
        <v>12078.5</v>
      </c>
      <c r="G53" s="161">
        <v>8896</v>
      </c>
      <c r="H53" s="161">
        <v>13317.5</v>
      </c>
      <c r="I53" s="161">
        <v>7327.75</v>
      </c>
      <c r="J53" s="161">
        <v>9576</v>
      </c>
      <c r="K53" s="161">
        <v>3701.75</v>
      </c>
      <c r="L53" s="161">
        <v>10068</v>
      </c>
      <c r="M53" s="161">
        <v>8258</v>
      </c>
      <c r="N53" s="161">
        <v>5215.5</v>
      </c>
      <c r="O53" s="161">
        <v>9199.5</v>
      </c>
      <c r="P53" s="161">
        <v>237.5</v>
      </c>
      <c r="Q53" s="161">
        <v>3112</v>
      </c>
      <c r="R53" s="161">
        <v>512.75</v>
      </c>
      <c r="S53" s="161">
        <v>1463.5</v>
      </c>
      <c r="T53" s="161">
        <v>736.5</v>
      </c>
      <c r="U53" s="161">
        <v>5427</v>
      </c>
      <c r="V53" s="161"/>
      <c r="W53" s="161"/>
      <c r="X53" s="161">
        <v>140835.359375</v>
      </c>
      <c r="Y53" s="222">
        <v>27.8</v>
      </c>
      <c r="Z53" s="170"/>
      <c r="AB53" s="324" t="b">
        <f t="shared" ca="1" si="0"/>
        <v>0</v>
      </c>
    </row>
    <row r="54" spans="1:28" s="1" customFormat="1" ht="15.75">
      <c r="A54" s="168">
        <v>43334</v>
      </c>
      <c r="B54" s="161">
        <v>14751</v>
      </c>
      <c r="C54" s="161">
        <v>9375.8125</v>
      </c>
      <c r="D54" s="161">
        <v>6343</v>
      </c>
      <c r="E54" s="161">
        <v>11125</v>
      </c>
      <c r="F54" s="161">
        <v>12039</v>
      </c>
      <c r="G54" s="161">
        <v>8777.5</v>
      </c>
      <c r="H54" s="161">
        <v>13992</v>
      </c>
      <c r="I54" s="161">
        <v>5258.75</v>
      </c>
      <c r="J54" s="161">
        <v>9837.375</v>
      </c>
      <c r="K54" s="161">
        <v>3531.5</v>
      </c>
      <c r="L54" s="161">
        <v>10472</v>
      </c>
      <c r="M54" s="161">
        <v>8202</v>
      </c>
      <c r="N54" s="161">
        <v>5165.875</v>
      </c>
      <c r="O54" s="161">
        <v>9047.5</v>
      </c>
      <c r="P54" s="161">
        <v>196.6875</v>
      </c>
      <c r="Q54" s="161">
        <v>2980.5</v>
      </c>
      <c r="R54" s="161">
        <v>493.25</v>
      </c>
      <c r="S54" s="161">
        <v>1444</v>
      </c>
      <c r="T54" s="161">
        <v>756.5</v>
      </c>
      <c r="U54" s="161">
        <v>5539.5</v>
      </c>
      <c r="V54" s="161"/>
      <c r="W54" s="161"/>
      <c r="X54" s="161">
        <v>139328.75</v>
      </c>
      <c r="Y54" s="222">
        <v>28.7</v>
      </c>
      <c r="Z54" s="170"/>
      <c r="AB54" s="324" t="b">
        <f t="shared" ca="1" si="0"/>
        <v>0</v>
      </c>
    </row>
    <row r="55" spans="1:28" s="1" customFormat="1" ht="15.75">
      <c r="A55" s="168">
        <v>43335</v>
      </c>
      <c r="B55" s="161">
        <v>15305.5</v>
      </c>
      <c r="C55" s="161">
        <v>9850.59375</v>
      </c>
      <c r="D55" s="161">
        <v>6384.5</v>
      </c>
      <c r="E55" s="161">
        <v>11726</v>
      </c>
      <c r="F55" s="161">
        <v>12421.5</v>
      </c>
      <c r="G55" s="161">
        <v>8878</v>
      </c>
      <c r="H55" s="161">
        <v>14283.25</v>
      </c>
      <c r="I55" s="161">
        <v>5847</v>
      </c>
      <c r="J55" s="161">
        <v>9742.75</v>
      </c>
      <c r="K55" s="161">
        <v>3491.75</v>
      </c>
      <c r="L55" s="161">
        <v>10251</v>
      </c>
      <c r="M55" s="161">
        <v>8064.5</v>
      </c>
      <c r="N55" s="161">
        <v>5309.125</v>
      </c>
      <c r="O55" s="161">
        <v>9090</v>
      </c>
      <c r="P55" s="161">
        <v>239.6875</v>
      </c>
      <c r="Q55" s="161">
        <v>3209.5</v>
      </c>
      <c r="R55" s="161">
        <v>495</v>
      </c>
      <c r="S55" s="161">
        <v>1399.5</v>
      </c>
      <c r="T55" s="161">
        <v>692.5</v>
      </c>
      <c r="U55" s="161">
        <v>5449</v>
      </c>
      <c r="V55" s="161"/>
      <c r="W55" s="161"/>
      <c r="X55" s="161">
        <v>142130.65625</v>
      </c>
      <c r="Y55" s="222">
        <v>27.9</v>
      </c>
      <c r="Z55" s="170"/>
      <c r="AB55" s="324" t="b">
        <f t="shared" ca="1" si="0"/>
        <v>0</v>
      </c>
    </row>
    <row r="56" spans="1:28" s="1" customFormat="1" ht="15.75">
      <c r="A56" s="168">
        <v>43336</v>
      </c>
      <c r="B56" s="161">
        <v>15041.5</v>
      </c>
      <c r="C56" s="161">
        <v>9485.6875</v>
      </c>
      <c r="D56" s="161">
        <v>6339.5</v>
      </c>
      <c r="E56" s="161">
        <v>11134</v>
      </c>
      <c r="F56" s="161">
        <v>13096</v>
      </c>
      <c r="G56" s="161">
        <v>9208.5</v>
      </c>
      <c r="H56" s="161">
        <v>12961</v>
      </c>
      <c r="I56" s="161">
        <v>6779.5</v>
      </c>
      <c r="J56" s="161">
        <v>9995.375</v>
      </c>
      <c r="K56" s="161">
        <v>3650.25</v>
      </c>
      <c r="L56" s="161">
        <v>10048</v>
      </c>
      <c r="M56" s="161">
        <v>8430.5</v>
      </c>
      <c r="N56" s="161">
        <v>5189.5</v>
      </c>
      <c r="O56" s="161">
        <v>9091</v>
      </c>
      <c r="P56" s="161">
        <v>231.0625</v>
      </c>
      <c r="Q56" s="161">
        <v>3093</v>
      </c>
      <c r="R56" s="161">
        <v>319</v>
      </c>
      <c r="S56" s="161">
        <v>1484.5</v>
      </c>
      <c r="T56" s="161">
        <v>740.5</v>
      </c>
      <c r="U56" s="161">
        <v>5767</v>
      </c>
      <c r="V56" s="161"/>
      <c r="W56" s="161"/>
      <c r="X56" s="161">
        <v>142085.375</v>
      </c>
      <c r="Y56" s="222">
        <v>29</v>
      </c>
      <c r="Z56" s="170"/>
      <c r="AB56" s="324" t="b">
        <f t="shared" ca="1" si="0"/>
        <v>0</v>
      </c>
    </row>
    <row r="57" spans="1:28" s="1" customFormat="1" ht="15.75">
      <c r="A57" s="168">
        <v>43337</v>
      </c>
      <c r="B57" s="161">
        <v>14639.5</v>
      </c>
      <c r="C57" s="161">
        <v>8775.34375</v>
      </c>
      <c r="D57" s="161">
        <v>6300</v>
      </c>
      <c r="E57" s="161">
        <v>11338</v>
      </c>
      <c r="F57" s="161">
        <v>13271</v>
      </c>
      <c r="G57" s="161">
        <v>8918.5</v>
      </c>
      <c r="H57" s="161">
        <v>12797</v>
      </c>
      <c r="I57" s="161">
        <v>7258</v>
      </c>
      <c r="J57" s="161">
        <v>9702.5</v>
      </c>
      <c r="K57" s="161">
        <v>3136.75</v>
      </c>
      <c r="L57" s="161">
        <v>9348</v>
      </c>
      <c r="M57" s="161">
        <v>8408</v>
      </c>
      <c r="N57" s="161">
        <v>5340.875</v>
      </c>
      <c r="O57" s="161">
        <v>8882</v>
      </c>
      <c r="P57" s="161">
        <v>232.75</v>
      </c>
      <c r="Q57" s="161">
        <v>3169</v>
      </c>
      <c r="R57" s="161">
        <v>547.625</v>
      </c>
      <c r="S57" s="161">
        <v>1466.5</v>
      </c>
      <c r="T57" s="161">
        <v>816</v>
      </c>
      <c r="U57" s="161">
        <v>5364</v>
      </c>
      <c r="V57" s="161"/>
      <c r="W57" s="161"/>
      <c r="X57" s="161">
        <v>139711.34375</v>
      </c>
      <c r="Y57" s="222">
        <v>31.043298969072168</v>
      </c>
      <c r="Z57" s="170"/>
      <c r="AB57" s="324" t="b">
        <f t="shared" ca="1" si="0"/>
        <v>0</v>
      </c>
    </row>
    <row r="58" spans="1:28" s="1" customFormat="1" ht="15.75">
      <c r="A58" s="168">
        <v>43338</v>
      </c>
      <c r="B58" s="161">
        <v>14527</v>
      </c>
      <c r="C58" s="161">
        <v>8648.0625</v>
      </c>
      <c r="D58" s="161">
        <v>6315.5</v>
      </c>
      <c r="E58" s="161">
        <v>11052</v>
      </c>
      <c r="F58" s="161">
        <v>12639.5</v>
      </c>
      <c r="G58" s="161">
        <v>8689.5</v>
      </c>
      <c r="H58" s="161">
        <v>13170</v>
      </c>
      <c r="I58" s="161">
        <v>6484.25</v>
      </c>
      <c r="J58" s="161">
        <v>9436.75</v>
      </c>
      <c r="K58" s="161">
        <v>3102.75</v>
      </c>
      <c r="L58" s="161">
        <v>9300</v>
      </c>
      <c r="M58" s="161">
        <v>7725.5</v>
      </c>
      <c r="N58" s="161">
        <v>5277.5</v>
      </c>
      <c r="O58" s="161">
        <v>8971.5</v>
      </c>
      <c r="P58" s="161">
        <v>232.21875</v>
      </c>
      <c r="Q58" s="161">
        <v>3237.5</v>
      </c>
      <c r="R58" s="161">
        <v>586.875</v>
      </c>
      <c r="S58" s="161">
        <v>1397.5</v>
      </c>
      <c r="T58" s="161">
        <v>837.5</v>
      </c>
      <c r="U58" s="161">
        <v>4668.5</v>
      </c>
      <c r="V58" s="161"/>
      <c r="W58" s="161"/>
      <c r="X58" s="161">
        <v>136299.90625</v>
      </c>
      <c r="Y58" s="222">
        <v>29.307216494845353</v>
      </c>
      <c r="Z58" s="170"/>
      <c r="AB58" s="324" t="b">
        <f t="shared" ca="1" si="0"/>
        <v>0</v>
      </c>
    </row>
    <row r="59" spans="1:28" s="1" customFormat="1" ht="15.75">
      <c r="A59" s="168">
        <v>43339</v>
      </c>
      <c r="B59" s="161">
        <v>14639.5</v>
      </c>
      <c r="C59" s="161">
        <v>9486.71875</v>
      </c>
      <c r="D59" s="161">
        <v>6326.5</v>
      </c>
      <c r="E59" s="162">
        <v>11046.866943359375</v>
      </c>
      <c r="F59" s="161">
        <v>11730</v>
      </c>
      <c r="G59" s="161">
        <v>8863</v>
      </c>
      <c r="H59" s="161">
        <v>14503</v>
      </c>
      <c r="I59" s="161">
        <v>5086.5</v>
      </c>
      <c r="J59" s="161">
        <v>9466.5</v>
      </c>
      <c r="K59" s="161">
        <v>3228.25</v>
      </c>
      <c r="L59" s="161">
        <v>9948</v>
      </c>
      <c r="M59" s="161">
        <v>7878</v>
      </c>
      <c r="N59" s="161">
        <v>5258.25</v>
      </c>
      <c r="O59" s="161">
        <v>8884.5</v>
      </c>
      <c r="P59" s="161">
        <v>235.28125</v>
      </c>
      <c r="Q59" s="161">
        <v>3175</v>
      </c>
      <c r="R59" s="161">
        <v>581.875</v>
      </c>
      <c r="S59" s="161">
        <v>1337</v>
      </c>
      <c r="T59" s="161">
        <v>771.5</v>
      </c>
      <c r="U59" s="161">
        <v>5542.5</v>
      </c>
      <c r="V59" s="161"/>
      <c r="W59" s="161"/>
      <c r="X59" s="161">
        <v>137988.74194335938</v>
      </c>
      <c r="Y59" s="222">
        <v>26.7</v>
      </c>
      <c r="Z59" s="170"/>
      <c r="AB59" s="324" t="b">
        <f t="shared" ca="1" si="0"/>
        <v>0</v>
      </c>
    </row>
    <row r="60" spans="1:28" s="1" customFormat="1" ht="15.75">
      <c r="A60" s="168">
        <v>43340</v>
      </c>
      <c r="B60" s="161">
        <v>14434.5</v>
      </c>
      <c r="C60" s="161">
        <v>9039.9375</v>
      </c>
      <c r="D60" s="161">
        <v>6143</v>
      </c>
      <c r="E60" s="161">
        <v>11107.900634765625</v>
      </c>
      <c r="F60" s="161">
        <v>11440</v>
      </c>
      <c r="G60" s="161">
        <v>8999</v>
      </c>
      <c r="H60" s="161">
        <v>12816.25</v>
      </c>
      <c r="I60" s="161">
        <v>5813.75</v>
      </c>
      <c r="J60" s="161">
        <v>9316.625</v>
      </c>
      <c r="K60" s="161">
        <v>3336.25</v>
      </c>
      <c r="L60" s="161">
        <v>10282</v>
      </c>
      <c r="M60" s="161">
        <v>7947.5</v>
      </c>
      <c r="N60" s="161">
        <v>4946.875</v>
      </c>
      <c r="O60" s="161">
        <v>8784</v>
      </c>
      <c r="P60" s="161">
        <v>161.8125</v>
      </c>
      <c r="Q60" s="161">
        <v>3173.5</v>
      </c>
      <c r="R60" s="161">
        <v>414.625</v>
      </c>
      <c r="S60" s="161">
        <v>1286.5</v>
      </c>
      <c r="T60" s="161">
        <v>743.5</v>
      </c>
      <c r="U60" s="161">
        <v>5390.5</v>
      </c>
      <c r="V60" s="161"/>
      <c r="W60" s="161"/>
      <c r="X60" s="161">
        <v>135578.02563476563</v>
      </c>
      <c r="Y60" s="222">
        <v>25.8</v>
      </c>
      <c r="Z60" s="170"/>
      <c r="AB60" s="324" t="b">
        <f t="shared" ca="1" si="0"/>
        <v>0</v>
      </c>
    </row>
    <row r="61" spans="1:28" s="1" customFormat="1" ht="15.75">
      <c r="A61" s="168">
        <v>43341</v>
      </c>
      <c r="B61" s="161">
        <v>14675.5</v>
      </c>
      <c r="C61" s="161">
        <v>8423.21875</v>
      </c>
      <c r="D61" s="161">
        <v>6058</v>
      </c>
      <c r="E61" s="161">
        <v>10628.59765625</v>
      </c>
      <c r="F61" s="161">
        <v>11833.5</v>
      </c>
      <c r="G61" s="161">
        <v>8532.5</v>
      </c>
      <c r="H61" s="161">
        <v>11714.25</v>
      </c>
      <c r="I61" s="161">
        <v>6254.25</v>
      </c>
      <c r="J61" s="161">
        <v>9263.625</v>
      </c>
      <c r="K61" s="161">
        <v>3268</v>
      </c>
      <c r="L61" s="161">
        <v>10096</v>
      </c>
      <c r="M61" s="161">
        <v>7784</v>
      </c>
      <c r="N61" s="161">
        <v>5107.375</v>
      </c>
      <c r="O61" s="161">
        <v>8594.5</v>
      </c>
      <c r="P61" s="161">
        <v>154.4375</v>
      </c>
      <c r="Q61" s="161">
        <v>3014.5</v>
      </c>
      <c r="R61" s="161">
        <v>399.125</v>
      </c>
      <c r="S61" s="161">
        <v>1390</v>
      </c>
      <c r="T61" s="161">
        <v>669.5</v>
      </c>
      <c r="U61" s="161">
        <v>5320.5</v>
      </c>
      <c r="V61" s="161"/>
      <c r="W61" s="161"/>
      <c r="X61" s="161">
        <v>133181.37890625</v>
      </c>
      <c r="Y61" s="222">
        <v>27.2</v>
      </c>
      <c r="Z61" s="170"/>
      <c r="AB61" s="324" t="b">
        <f t="shared" ca="1" si="0"/>
        <v>0</v>
      </c>
    </row>
    <row r="62" spans="1:28" s="1" customFormat="1" ht="15.75">
      <c r="A62" s="168">
        <v>43342</v>
      </c>
      <c r="B62" s="161">
        <v>15136</v>
      </c>
      <c r="C62" s="161">
        <v>9032.9375</v>
      </c>
      <c r="D62" s="161">
        <v>6007.5</v>
      </c>
      <c r="E62" s="161">
        <v>11894.599609375</v>
      </c>
      <c r="F62" s="161">
        <v>12582</v>
      </c>
      <c r="G62" s="161">
        <v>8749</v>
      </c>
      <c r="H62" s="161">
        <v>12756</v>
      </c>
      <c r="I62" s="161">
        <v>6131.75</v>
      </c>
      <c r="J62" s="161">
        <v>9513.75</v>
      </c>
      <c r="K62" s="161">
        <v>3332.25</v>
      </c>
      <c r="L62" s="161">
        <v>10158</v>
      </c>
      <c r="M62" s="161">
        <v>7811</v>
      </c>
      <c r="N62" s="161">
        <v>5288.625</v>
      </c>
      <c r="O62" s="161">
        <v>8647</v>
      </c>
      <c r="P62" s="161">
        <v>194.4375</v>
      </c>
      <c r="Q62" s="161">
        <v>3475</v>
      </c>
      <c r="R62" s="161">
        <v>451.625</v>
      </c>
      <c r="S62" s="161">
        <v>1436.5</v>
      </c>
      <c r="T62" s="161">
        <v>706.5</v>
      </c>
      <c r="U62" s="161">
        <v>5321.5</v>
      </c>
      <c r="V62" s="161"/>
      <c r="W62" s="161"/>
      <c r="X62" s="161">
        <v>138625.974609375</v>
      </c>
      <c r="Y62" s="222">
        <v>27.960824742268052</v>
      </c>
      <c r="Z62" s="170"/>
      <c r="AB62" s="324" t="b">
        <f t="shared" ca="1" si="0"/>
        <v>0</v>
      </c>
    </row>
    <row r="63" spans="1:28" s="1" customFormat="1" ht="15.75">
      <c r="A63" s="168">
        <v>43343</v>
      </c>
      <c r="B63" s="161">
        <v>14730</v>
      </c>
      <c r="C63" s="161">
        <v>8730</v>
      </c>
      <c r="D63" s="161">
        <v>6076.5</v>
      </c>
      <c r="E63" s="161">
        <v>10930.94140625</v>
      </c>
      <c r="F63" s="161">
        <v>12561.5</v>
      </c>
      <c r="G63" s="161">
        <v>8727.5</v>
      </c>
      <c r="H63" s="161">
        <v>14685.5</v>
      </c>
      <c r="I63" s="161">
        <v>4037.5</v>
      </c>
      <c r="J63" s="161">
        <v>9272.375</v>
      </c>
      <c r="K63" s="161">
        <v>3222</v>
      </c>
      <c r="L63" s="161">
        <v>10423</v>
      </c>
      <c r="M63" s="161">
        <v>8014</v>
      </c>
      <c r="N63" s="161">
        <v>5076</v>
      </c>
      <c r="O63" s="161">
        <v>8615</v>
      </c>
      <c r="P63" s="161">
        <v>204.71875</v>
      </c>
      <c r="Q63" s="161">
        <v>3085.5</v>
      </c>
      <c r="R63" s="161">
        <v>488.625</v>
      </c>
      <c r="S63" s="161">
        <v>1409</v>
      </c>
      <c r="T63" s="161">
        <v>789</v>
      </c>
      <c r="U63" s="161">
        <v>5175</v>
      </c>
      <c r="V63" s="161"/>
      <c r="W63" s="161"/>
      <c r="X63" s="161">
        <v>136253.66015625</v>
      </c>
      <c r="Y63" s="222">
        <v>27.63298969072164</v>
      </c>
      <c r="Z63" s="170"/>
      <c r="AB63" s="324" t="b">
        <f t="shared" ca="1" si="0"/>
        <v>0</v>
      </c>
    </row>
    <row r="64" spans="1:28" s="1" customFormat="1" ht="15.75">
      <c r="A64" s="168">
        <v>43344</v>
      </c>
      <c r="B64" s="161">
        <v>15390</v>
      </c>
      <c r="C64" s="161">
        <v>8297.65625</v>
      </c>
      <c r="D64" s="161">
        <v>6238</v>
      </c>
      <c r="E64" s="161">
        <v>12034.56640625</v>
      </c>
      <c r="F64" s="161">
        <v>11383</v>
      </c>
      <c r="G64" s="161">
        <v>9533.5</v>
      </c>
      <c r="H64" s="161">
        <v>15901.5</v>
      </c>
      <c r="I64" s="161">
        <v>4639.25</v>
      </c>
      <c r="J64" s="161">
        <v>9308.625</v>
      </c>
      <c r="K64" s="161">
        <v>3545.25</v>
      </c>
      <c r="L64" s="161">
        <v>10196</v>
      </c>
      <c r="M64" s="161">
        <v>7660.5</v>
      </c>
      <c r="N64" s="161">
        <v>5210.75</v>
      </c>
      <c r="O64" s="161">
        <v>9121.5</v>
      </c>
      <c r="P64" s="161">
        <v>224.78125</v>
      </c>
      <c r="Q64" s="161">
        <v>3370.5</v>
      </c>
      <c r="R64" s="161">
        <v>480.625</v>
      </c>
      <c r="S64" s="161">
        <v>1307</v>
      </c>
      <c r="T64" s="161">
        <v>736</v>
      </c>
      <c r="U64" s="161">
        <v>4983.5</v>
      </c>
      <c r="V64" s="161"/>
      <c r="W64" s="161"/>
      <c r="X64" s="161">
        <v>139562.50390625</v>
      </c>
      <c r="Y64" s="222">
        <v>25.9</v>
      </c>
      <c r="Z64" s="170"/>
      <c r="AB64" s="324" t="b">
        <f t="shared" ca="1" si="0"/>
        <v>0</v>
      </c>
    </row>
    <row r="65" spans="1:28" s="1" customFormat="1" ht="15.75">
      <c r="A65" s="168">
        <v>43345</v>
      </c>
      <c r="B65" s="161">
        <v>13936.5</v>
      </c>
      <c r="C65" s="161">
        <v>7696.65625</v>
      </c>
      <c r="D65" s="161">
        <v>5993</v>
      </c>
      <c r="E65" s="161">
        <v>10314.66796875</v>
      </c>
      <c r="F65" s="161">
        <v>11268</v>
      </c>
      <c r="G65" s="161">
        <v>8292</v>
      </c>
      <c r="H65" s="161">
        <v>14111.25</v>
      </c>
      <c r="I65" s="161">
        <v>3662</v>
      </c>
      <c r="J65" s="161">
        <v>8564</v>
      </c>
      <c r="K65" s="161">
        <v>3091</v>
      </c>
      <c r="L65" s="161">
        <v>9286</v>
      </c>
      <c r="M65" s="161">
        <v>7045</v>
      </c>
      <c r="N65" s="161">
        <v>4854.125</v>
      </c>
      <c r="O65" s="161">
        <v>8497</v>
      </c>
      <c r="P65" s="161">
        <v>186.59375</v>
      </c>
      <c r="Q65" s="161">
        <v>2948</v>
      </c>
      <c r="R65" s="161">
        <v>388.375</v>
      </c>
      <c r="S65" s="161">
        <v>1273</v>
      </c>
      <c r="T65" s="161">
        <v>793</v>
      </c>
      <c r="U65" s="161">
        <v>4218.5</v>
      </c>
      <c r="V65" s="161"/>
      <c r="W65" s="161"/>
      <c r="X65" s="161">
        <v>126418.66796875</v>
      </c>
      <c r="Y65" s="222">
        <v>26.1</v>
      </c>
      <c r="Z65" s="170"/>
      <c r="AB65" s="324" t="b">
        <f t="shared" ca="1" si="0"/>
        <v>0</v>
      </c>
    </row>
    <row r="66" spans="1:28" s="1" customFormat="1" ht="15.75">
      <c r="A66" s="168">
        <v>43346</v>
      </c>
      <c r="B66" s="161">
        <v>14391</v>
      </c>
      <c r="C66" s="161">
        <v>8553.53125</v>
      </c>
      <c r="D66" s="161">
        <v>5912.5</v>
      </c>
      <c r="E66" s="161">
        <v>9696.2890625</v>
      </c>
      <c r="F66" s="161">
        <v>11877</v>
      </c>
      <c r="G66" s="161">
        <v>8644.5</v>
      </c>
      <c r="H66" s="161">
        <v>13933.5</v>
      </c>
      <c r="I66" s="161">
        <v>3552.75</v>
      </c>
      <c r="J66" s="161">
        <v>9049.5</v>
      </c>
      <c r="K66" s="161">
        <v>3041.25</v>
      </c>
      <c r="L66" s="161">
        <v>9446</v>
      </c>
      <c r="M66" s="161">
        <v>7923</v>
      </c>
      <c r="N66" s="161">
        <v>5011</v>
      </c>
      <c r="O66" s="161">
        <v>8422.5</v>
      </c>
      <c r="P66" s="161">
        <v>183.59375</v>
      </c>
      <c r="Q66" s="161">
        <v>2885.5</v>
      </c>
      <c r="R66" s="161">
        <v>407.125</v>
      </c>
      <c r="S66" s="161">
        <v>1317</v>
      </c>
      <c r="T66" s="161">
        <v>704</v>
      </c>
      <c r="U66" s="161">
        <v>5232</v>
      </c>
      <c r="V66" s="161"/>
      <c r="W66" s="161"/>
      <c r="X66" s="161">
        <v>130183.5390625</v>
      </c>
      <c r="Y66" s="222">
        <v>27.1</v>
      </c>
      <c r="Z66" s="170"/>
      <c r="AB66" s="324" t="b">
        <f t="shared" ca="1" si="0"/>
        <v>0</v>
      </c>
    </row>
    <row r="67" spans="1:28" s="1" customFormat="1" ht="15.75">
      <c r="A67" s="168">
        <v>43347</v>
      </c>
      <c r="B67" s="161">
        <v>14505</v>
      </c>
      <c r="C67" s="161">
        <v>8688</v>
      </c>
      <c r="D67" s="161">
        <v>5716.5</v>
      </c>
      <c r="E67" s="161">
        <v>10077.28125</v>
      </c>
      <c r="F67" s="161">
        <v>13168</v>
      </c>
      <c r="G67" s="161">
        <v>9646.5</v>
      </c>
      <c r="H67" s="161">
        <v>12753.25</v>
      </c>
      <c r="I67" s="161">
        <v>3926.5</v>
      </c>
      <c r="J67" s="161">
        <v>9361.625</v>
      </c>
      <c r="K67" s="161">
        <v>3056.75</v>
      </c>
      <c r="L67" s="161">
        <v>10232</v>
      </c>
      <c r="M67" s="161">
        <v>8102</v>
      </c>
      <c r="N67" s="161">
        <v>4888</v>
      </c>
      <c r="O67" s="161">
        <v>8635</v>
      </c>
      <c r="P67" s="161">
        <v>176.78125</v>
      </c>
      <c r="Q67" s="161">
        <v>3016.5</v>
      </c>
      <c r="R67" s="161">
        <v>414.625</v>
      </c>
      <c r="S67" s="161">
        <v>1403</v>
      </c>
      <c r="T67" s="161">
        <v>774.5</v>
      </c>
      <c r="U67" s="161">
        <v>5584.5</v>
      </c>
      <c r="V67" s="161"/>
      <c r="W67" s="161"/>
      <c r="X67" s="161">
        <v>134126.3125</v>
      </c>
      <c r="Y67" s="222">
        <v>28.8</v>
      </c>
      <c r="Z67" s="170"/>
      <c r="AB67" s="324" t="b">
        <f t="shared" ref="AB67:AB130" ca="1" si="1">AND(A67&gt;=(TODAY()-30),A67&lt;TODAY())</f>
        <v>0</v>
      </c>
    </row>
    <row r="68" spans="1:28" s="1" customFormat="1" ht="15.75">
      <c r="A68" s="168">
        <v>43348</v>
      </c>
      <c r="B68" s="161">
        <v>14244.5</v>
      </c>
      <c r="C68" s="161">
        <v>8702.5</v>
      </c>
      <c r="D68" s="161">
        <v>5796</v>
      </c>
      <c r="E68" s="161">
        <v>10156.3046875</v>
      </c>
      <c r="F68" s="161">
        <v>13320</v>
      </c>
      <c r="G68" s="161">
        <v>13013</v>
      </c>
      <c r="H68" s="161">
        <v>9352</v>
      </c>
      <c r="I68" s="161">
        <v>3759</v>
      </c>
      <c r="J68" s="161">
        <v>9390.625</v>
      </c>
      <c r="K68" s="161">
        <v>3116.5</v>
      </c>
      <c r="L68" s="161">
        <v>10240</v>
      </c>
      <c r="M68" s="161">
        <v>8300</v>
      </c>
      <c r="N68" s="161">
        <v>5035.5</v>
      </c>
      <c r="O68" s="161">
        <v>8620.5</v>
      </c>
      <c r="P68" s="161">
        <v>53.96875</v>
      </c>
      <c r="Q68" s="161">
        <v>3140.5</v>
      </c>
      <c r="R68" s="161">
        <v>398.375</v>
      </c>
      <c r="S68" s="161">
        <v>1490.5</v>
      </c>
      <c r="T68" s="161">
        <v>748</v>
      </c>
      <c r="U68" s="161">
        <v>5713.5</v>
      </c>
      <c r="V68" s="161"/>
      <c r="W68" s="161"/>
      <c r="X68" s="161">
        <v>134591.2734375</v>
      </c>
      <c r="Y68" s="222">
        <v>29.6</v>
      </c>
      <c r="Z68" s="170"/>
      <c r="AB68" s="324" t="b">
        <f t="shared" ca="1" si="1"/>
        <v>0</v>
      </c>
    </row>
    <row r="69" spans="1:28" s="1" customFormat="1" ht="15.75">
      <c r="A69" s="168">
        <v>43349</v>
      </c>
      <c r="B69" s="161">
        <v>14280.5</v>
      </c>
      <c r="C69" s="161">
        <v>8846.5</v>
      </c>
      <c r="D69" s="161">
        <v>5730</v>
      </c>
      <c r="E69" s="161">
        <v>10161.1640625</v>
      </c>
      <c r="F69" s="161">
        <v>13441.5</v>
      </c>
      <c r="G69" s="161">
        <v>12682</v>
      </c>
      <c r="H69" s="161">
        <v>9836.75</v>
      </c>
      <c r="I69" s="161">
        <v>5334.5</v>
      </c>
      <c r="J69" s="161">
        <v>9357.75</v>
      </c>
      <c r="K69" s="161">
        <v>3111</v>
      </c>
      <c r="L69" s="161">
        <v>10225</v>
      </c>
      <c r="M69" s="161">
        <v>8306</v>
      </c>
      <c r="N69" s="161">
        <v>5159</v>
      </c>
      <c r="O69" s="161">
        <v>8747.5</v>
      </c>
      <c r="P69" s="161">
        <v>164.34375</v>
      </c>
      <c r="Q69" s="161">
        <v>3243.5</v>
      </c>
      <c r="R69" s="161">
        <v>405.375</v>
      </c>
      <c r="S69" s="161">
        <v>1511.5</v>
      </c>
      <c r="T69" s="161">
        <v>727</v>
      </c>
      <c r="U69" s="161">
        <v>5478.5</v>
      </c>
      <c r="V69" s="161"/>
      <c r="W69" s="161"/>
      <c r="X69" s="161">
        <v>136749.3828125</v>
      </c>
      <c r="Y69" s="222">
        <v>29.5</v>
      </c>
      <c r="Z69" s="170"/>
      <c r="AB69" s="324" t="b">
        <f t="shared" ca="1" si="1"/>
        <v>0</v>
      </c>
    </row>
    <row r="70" spans="1:28" s="1" customFormat="1" ht="15.75">
      <c r="A70" s="168">
        <v>43350</v>
      </c>
      <c r="B70" s="161">
        <v>14457.5</v>
      </c>
      <c r="C70" s="161">
        <v>8934.09375</v>
      </c>
      <c r="D70" s="161">
        <v>5722</v>
      </c>
      <c r="E70" s="161">
        <v>10244.4609375</v>
      </c>
      <c r="F70" s="161">
        <v>13244.5</v>
      </c>
      <c r="G70" s="161">
        <v>8441.5</v>
      </c>
      <c r="H70" s="161">
        <v>13442</v>
      </c>
      <c r="I70" s="161">
        <v>5479</v>
      </c>
      <c r="J70" s="161">
        <v>9549.25</v>
      </c>
      <c r="K70" s="161">
        <v>3160.75</v>
      </c>
      <c r="L70" s="161">
        <v>10135</v>
      </c>
      <c r="M70" s="161">
        <v>8263.5</v>
      </c>
      <c r="N70" s="161">
        <v>5113.875</v>
      </c>
      <c r="O70" s="161">
        <v>8713.5</v>
      </c>
      <c r="P70" s="161">
        <v>175.96875</v>
      </c>
      <c r="Q70" s="161">
        <v>3293</v>
      </c>
      <c r="R70" s="161">
        <v>417.5</v>
      </c>
      <c r="S70" s="161">
        <v>1470.5</v>
      </c>
      <c r="T70" s="161">
        <v>719.5</v>
      </c>
      <c r="U70" s="161">
        <v>5707.5</v>
      </c>
      <c r="V70" s="161"/>
      <c r="W70" s="161"/>
      <c r="X70" s="161">
        <v>136684.8984375</v>
      </c>
      <c r="Y70" s="222">
        <v>29.6</v>
      </c>
      <c r="Z70" s="170"/>
      <c r="AB70" s="324" t="b">
        <f t="shared" ca="1" si="1"/>
        <v>0</v>
      </c>
    </row>
    <row r="71" spans="1:28" s="1" customFormat="1" ht="15.75">
      <c r="A71" s="168">
        <v>43351</v>
      </c>
      <c r="B71" s="161">
        <v>14255.5</v>
      </c>
      <c r="C71" s="161">
        <v>7964.3125</v>
      </c>
      <c r="D71" s="161">
        <v>5905</v>
      </c>
      <c r="E71" s="161">
        <v>10403.265625</v>
      </c>
      <c r="F71" s="161">
        <v>12354</v>
      </c>
      <c r="G71" s="161">
        <v>10220.5</v>
      </c>
      <c r="H71" s="161">
        <v>11770.25</v>
      </c>
      <c r="I71" s="161">
        <v>6068.25</v>
      </c>
      <c r="J71" s="161">
        <v>9233.625</v>
      </c>
      <c r="K71" s="161">
        <v>3205.75</v>
      </c>
      <c r="L71" s="161">
        <v>9612</v>
      </c>
      <c r="M71" s="161">
        <v>7647</v>
      </c>
      <c r="N71" s="161">
        <v>5019.625</v>
      </c>
      <c r="O71" s="161">
        <v>8749</v>
      </c>
      <c r="P71" s="161">
        <v>193.78125</v>
      </c>
      <c r="Q71" s="161">
        <v>3227.5</v>
      </c>
      <c r="R71" s="161">
        <v>445.125</v>
      </c>
      <c r="S71" s="161">
        <v>1308</v>
      </c>
      <c r="T71" s="161">
        <v>821.5</v>
      </c>
      <c r="U71" s="161">
        <v>5014</v>
      </c>
      <c r="V71" s="161"/>
      <c r="W71" s="161"/>
      <c r="X71" s="161">
        <v>133417.984375</v>
      </c>
      <c r="Y71" s="222">
        <v>27.903092783505155</v>
      </c>
      <c r="Z71" s="170"/>
      <c r="AB71" s="324" t="b">
        <f t="shared" ca="1" si="1"/>
        <v>0</v>
      </c>
    </row>
    <row r="72" spans="1:28" s="1" customFormat="1" ht="15.75">
      <c r="A72" s="168">
        <v>43352</v>
      </c>
      <c r="B72" s="161">
        <v>13999.5</v>
      </c>
      <c r="C72" s="161">
        <v>7855.90625</v>
      </c>
      <c r="D72" s="161">
        <v>5908.5</v>
      </c>
      <c r="E72" s="161">
        <v>10138.28125</v>
      </c>
      <c r="F72" s="161">
        <v>11738.5</v>
      </c>
      <c r="G72" s="161">
        <v>11201</v>
      </c>
      <c r="H72" s="161">
        <v>10020.25</v>
      </c>
      <c r="I72" s="161">
        <v>6172</v>
      </c>
      <c r="J72" s="161">
        <v>8924.25</v>
      </c>
      <c r="K72" s="161">
        <v>3194.25</v>
      </c>
      <c r="L72" s="161">
        <v>9380</v>
      </c>
      <c r="M72" s="161">
        <v>6939</v>
      </c>
      <c r="N72" s="161">
        <v>4971.75</v>
      </c>
      <c r="O72" s="161">
        <v>8642.5</v>
      </c>
      <c r="P72" s="161">
        <v>198.125</v>
      </c>
      <c r="Q72" s="161">
        <v>3228</v>
      </c>
      <c r="R72" s="161">
        <v>449.875</v>
      </c>
      <c r="S72" s="161">
        <v>1245</v>
      </c>
      <c r="T72" s="161">
        <v>810.5</v>
      </c>
      <c r="U72" s="161">
        <v>4613.5</v>
      </c>
      <c r="V72" s="161"/>
      <c r="W72" s="161"/>
      <c r="X72" s="161">
        <v>129630.6875</v>
      </c>
      <c r="Y72" s="222">
        <v>27.013402061855661</v>
      </c>
      <c r="Z72" s="170"/>
      <c r="AB72" s="324" t="b">
        <f t="shared" ca="1" si="1"/>
        <v>0</v>
      </c>
    </row>
    <row r="73" spans="1:28" s="1" customFormat="1" ht="15.75">
      <c r="A73" s="168">
        <v>43353</v>
      </c>
      <c r="B73" s="161">
        <v>14087.5</v>
      </c>
      <c r="C73" s="161">
        <v>8400</v>
      </c>
      <c r="D73" s="161">
        <v>5781</v>
      </c>
      <c r="E73" s="161">
        <v>9812.40625</v>
      </c>
      <c r="F73" s="161">
        <v>11518</v>
      </c>
      <c r="G73" s="161">
        <v>10310</v>
      </c>
      <c r="H73" s="161">
        <v>10424.25</v>
      </c>
      <c r="I73" s="161">
        <v>6480.25</v>
      </c>
      <c r="J73" s="161">
        <v>9126.75</v>
      </c>
      <c r="K73" s="161">
        <v>3159.25</v>
      </c>
      <c r="L73" s="161">
        <v>9630</v>
      </c>
      <c r="M73" s="161">
        <v>7671.5</v>
      </c>
      <c r="N73" s="161">
        <v>4939.75</v>
      </c>
      <c r="O73" s="161">
        <v>8526.5</v>
      </c>
      <c r="P73" s="161">
        <v>191.8125</v>
      </c>
      <c r="Q73" s="161">
        <v>3089</v>
      </c>
      <c r="R73" s="161">
        <v>437.875</v>
      </c>
      <c r="S73" s="161">
        <v>1209.5</v>
      </c>
      <c r="T73" s="161">
        <v>687.5</v>
      </c>
      <c r="U73" s="161">
        <v>5172</v>
      </c>
      <c r="V73" s="161"/>
      <c r="W73" s="161"/>
      <c r="X73" s="161">
        <v>130654.84375</v>
      </c>
      <c r="Y73" s="222">
        <v>26.4</v>
      </c>
      <c r="Z73" s="170"/>
      <c r="AB73" s="324" t="b">
        <f t="shared" ca="1" si="1"/>
        <v>0</v>
      </c>
    </row>
    <row r="74" spans="1:28" s="1" customFormat="1" ht="15.75">
      <c r="A74" s="168">
        <v>43354</v>
      </c>
      <c r="B74" s="161">
        <v>14731</v>
      </c>
      <c r="C74" s="161">
        <v>8644.96875</v>
      </c>
      <c r="D74" s="161">
        <v>5873.5</v>
      </c>
      <c r="E74" s="161">
        <v>10335.328125</v>
      </c>
      <c r="F74" s="161">
        <v>12301.5</v>
      </c>
      <c r="G74" s="161">
        <v>9864</v>
      </c>
      <c r="H74" s="161">
        <v>11657</v>
      </c>
      <c r="I74" s="161">
        <v>6172.75</v>
      </c>
      <c r="J74" s="161">
        <v>9406.125</v>
      </c>
      <c r="K74" s="161">
        <v>3157.75</v>
      </c>
      <c r="L74" s="161">
        <v>9624</v>
      </c>
      <c r="M74" s="161">
        <v>7815</v>
      </c>
      <c r="N74" s="161">
        <v>4947.125</v>
      </c>
      <c r="O74" s="161">
        <v>8541</v>
      </c>
      <c r="P74" s="161">
        <v>168.65625</v>
      </c>
      <c r="Q74" s="161">
        <v>3149</v>
      </c>
      <c r="R74" s="161">
        <v>413</v>
      </c>
      <c r="S74" s="161">
        <v>1240</v>
      </c>
      <c r="T74" s="161">
        <v>716</v>
      </c>
      <c r="U74" s="161">
        <v>5227</v>
      </c>
      <c r="V74" s="161"/>
      <c r="W74" s="161"/>
      <c r="X74" s="161">
        <v>133984.703125</v>
      </c>
      <c r="Y74" s="222">
        <v>28.3</v>
      </c>
      <c r="Z74" s="170"/>
      <c r="AB74" s="324" t="b">
        <f t="shared" ca="1" si="1"/>
        <v>0</v>
      </c>
    </row>
    <row r="75" spans="1:28" s="1" customFormat="1" ht="15.75">
      <c r="A75" s="168">
        <v>43355</v>
      </c>
      <c r="B75" s="161">
        <v>14085.5</v>
      </c>
      <c r="C75" s="161">
        <v>8386.53125</v>
      </c>
      <c r="D75" s="161">
        <v>5865.5</v>
      </c>
      <c r="E75" s="161">
        <v>10248.5</v>
      </c>
      <c r="F75" s="161">
        <v>11366.5</v>
      </c>
      <c r="G75" s="161">
        <v>9949.5</v>
      </c>
      <c r="H75" s="161">
        <v>11234</v>
      </c>
      <c r="I75" s="161">
        <v>3327.75</v>
      </c>
      <c r="J75" s="161">
        <v>9341.5</v>
      </c>
      <c r="K75" s="161">
        <v>3271.5</v>
      </c>
      <c r="L75" s="161">
        <v>10352</v>
      </c>
      <c r="M75" s="161">
        <v>7700</v>
      </c>
      <c r="N75" s="161">
        <v>4038</v>
      </c>
      <c r="O75" s="161">
        <v>8576</v>
      </c>
      <c r="P75" s="161">
        <v>64.375</v>
      </c>
      <c r="Q75" s="161">
        <v>3046</v>
      </c>
      <c r="R75" s="161">
        <v>207.125</v>
      </c>
      <c r="S75" s="161">
        <v>1261</v>
      </c>
      <c r="T75" s="161">
        <v>692</v>
      </c>
      <c r="U75" s="161">
        <v>4991.5</v>
      </c>
      <c r="V75" s="161"/>
      <c r="W75" s="161"/>
      <c r="X75" s="161">
        <v>128004.78125</v>
      </c>
      <c r="Y75" s="222">
        <v>28.1</v>
      </c>
      <c r="Z75" s="170"/>
      <c r="AB75" s="324" t="b">
        <f t="shared" ca="1" si="1"/>
        <v>0</v>
      </c>
    </row>
    <row r="76" spans="1:28" s="1" customFormat="1" ht="15.75">
      <c r="A76" s="168">
        <v>43356</v>
      </c>
      <c r="B76" s="161">
        <v>14354</v>
      </c>
      <c r="C76" s="161">
        <v>8511.6875</v>
      </c>
      <c r="D76" s="161">
        <v>5839</v>
      </c>
      <c r="E76" s="161">
        <v>10307.796875</v>
      </c>
      <c r="F76" s="161">
        <v>12594.5</v>
      </c>
      <c r="G76" s="161">
        <v>10820.5</v>
      </c>
      <c r="H76" s="161">
        <v>10936.75</v>
      </c>
      <c r="I76" s="161">
        <v>5379.75</v>
      </c>
      <c r="J76" s="161">
        <v>9506</v>
      </c>
      <c r="K76" s="161">
        <v>3192.75</v>
      </c>
      <c r="L76" s="161">
        <v>10223</v>
      </c>
      <c r="M76" s="161">
        <v>7655.5</v>
      </c>
      <c r="N76" s="161">
        <v>4824.75</v>
      </c>
      <c r="O76" s="161">
        <v>8895.5</v>
      </c>
      <c r="P76" s="161">
        <v>157.0625</v>
      </c>
      <c r="Q76" s="161">
        <v>3254.5</v>
      </c>
      <c r="R76" s="161">
        <v>374</v>
      </c>
      <c r="S76" s="161">
        <v>1335</v>
      </c>
      <c r="T76" s="161">
        <v>736</v>
      </c>
      <c r="U76" s="161">
        <v>5319</v>
      </c>
      <c r="V76" s="161"/>
      <c r="W76" s="161"/>
      <c r="X76" s="161">
        <v>134217.046875</v>
      </c>
      <c r="Y76" s="222">
        <v>28.324742268041245</v>
      </c>
      <c r="Z76" s="170"/>
      <c r="AB76" s="324" t="b">
        <f t="shared" ca="1" si="1"/>
        <v>0</v>
      </c>
    </row>
    <row r="77" spans="1:28" s="1" customFormat="1" ht="15.75">
      <c r="A77" s="168">
        <v>43357</v>
      </c>
      <c r="B77" s="161">
        <v>15481.5</v>
      </c>
      <c r="C77" s="161">
        <v>9178.875</v>
      </c>
      <c r="D77" s="161">
        <v>6147</v>
      </c>
      <c r="E77" s="161">
        <v>11604.828125</v>
      </c>
      <c r="F77" s="161">
        <v>13146</v>
      </c>
      <c r="G77" s="161">
        <v>12042.5</v>
      </c>
      <c r="H77" s="161">
        <v>11476.5</v>
      </c>
      <c r="I77" s="161">
        <v>7157</v>
      </c>
      <c r="J77" s="161">
        <v>10037.125</v>
      </c>
      <c r="K77" s="161">
        <v>3406.75</v>
      </c>
      <c r="L77" s="161">
        <v>10735</v>
      </c>
      <c r="M77" s="161">
        <v>7971.5</v>
      </c>
      <c r="N77" s="161">
        <v>5419.625</v>
      </c>
      <c r="O77" s="161">
        <v>9523</v>
      </c>
      <c r="P77" s="161">
        <v>226.78125</v>
      </c>
      <c r="Q77" s="161">
        <v>3596.5</v>
      </c>
      <c r="R77" s="161">
        <v>541</v>
      </c>
      <c r="S77" s="161">
        <v>1423</v>
      </c>
      <c r="T77" s="161">
        <v>1233.5</v>
      </c>
      <c r="U77" s="161">
        <v>5858</v>
      </c>
      <c r="V77" s="161"/>
      <c r="W77" s="161"/>
      <c r="X77" s="161">
        <v>146205.984375</v>
      </c>
      <c r="Y77" s="222">
        <v>28.313402061855673</v>
      </c>
      <c r="Z77" s="170"/>
      <c r="AB77" s="324" t="b">
        <f t="shared" ca="1" si="1"/>
        <v>0</v>
      </c>
    </row>
    <row r="78" spans="1:28" s="1" customFormat="1" ht="15.75">
      <c r="A78" s="168">
        <v>43358</v>
      </c>
      <c r="B78" s="161">
        <v>14524</v>
      </c>
      <c r="C78" s="161">
        <v>7886</v>
      </c>
      <c r="D78" s="161">
        <v>5848.5</v>
      </c>
      <c r="E78" s="161">
        <v>10071.546875</v>
      </c>
      <c r="F78" s="161">
        <v>13707.5</v>
      </c>
      <c r="G78" s="161">
        <v>9388.5</v>
      </c>
      <c r="H78" s="161">
        <v>10645</v>
      </c>
      <c r="I78" s="161">
        <v>6320.75</v>
      </c>
      <c r="J78" s="161">
        <v>9172.5</v>
      </c>
      <c r="K78" s="161">
        <v>3254.5</v>
      </c>
      <c r="L78" s="161">
        <v>9470</v>
      </c>
      <c r="M78" s="161">
        <v>7802</v>
      </c>
      <c r="N78" s="161">
        <v>4890.625</v>
      </c>
      <c r="O78" s="161">
        <v>8851</v>
      </c>
      <c r="P78" s="161">
        <v>62.375</v>
      </c>
      <c r="Q78" s="161">
        <v>3021.5</v>
      </c>
      <c r="R78" s="161">
        <v>351.75</v>
      </c>
      <c r="S78" s="161">
        <v>1374.5</v>
      </c>
      <c r="T78" s="161">
        <v>904</v>
      </c>
      <c r="U78" s="161">
        <v>4931</v>
      </c>
      <c r="V78" s="161"/>
      <c r="W78" s="161"/>
      <c r="X78" s="161">
        <v>132477.546875</v>
      </c>
      <c r="Y78" s="222">
        <v>31.5</v>
      </c>
      <c r="Z78" s="170"/>
      <c r="AB78" s="324" t="b">
        <f t="shared" ca="1" si="1"/>
        <v>0</v>
      </c>
    </row>
    <row r="79" spans="1:28" s="1" customFormat="1" ht="15.75">
      <c r="A79" s="168">
        <v>43359</v>
      </c>
      <c r="B79" s="161">
        <v>9305.5</v>
      </c>
      <c r="C79" s="161">
        <v>6287.65625</v>
      </c>
      <c r="D79" s="161">
        <v>5354</v>
      </c>
      <c r="E79" s="161">
        <v>6865.84375</v>
      </c>
      <c r="F79" s="161">
        <v>8482</v>
      </c>
      <c r="G79" s="161">
        <v>7588.5</v>
      </c>
      <c r="H79" s="161">
        <v>4264.75</v>
      </c>
      <c r="I79" s="161">
        <v>1453.75</v>
      </c>
      <c r="J79" s="161">
        <v>7042.75</v>
      </c>
      <c r="K79" s="161">
        <v>1662.75</v>
      </c>
      <c r="L79" s="161">
        <v>5487</v>
      </c>
      <c r="M79" s="161">
        <v>5749.5</v>
      </c>
      <c r="N79" s="161">
        <v>2892</v>
      </c>
      <c r="O79" s="161">
        <v>5429</v>
      </c>
      <c r="P79" s="161">
        <v>41.75</v>
      </c>
      <c r="Q79" s="161">
        <v>2357</v>
      </c>
      <c r="R79" s="161">
        <v>139.375</v>
      </c>
      <c r="S79" s="161">
        <v>1039</v>
      </c>
      <c r="T79" s="161">
        <v>696</v>
      </c>
      <c r="U79" s="161">
        <v>1068</v>
      </c>
      <c r="V79" s="161"/>
      <c r="W79" s="161"/>
      <c r="X79" s="161">
        <v>83206.125</v>
      </c>
      <c r="Y79" s="222">
        <v>26.8</v>
      </c>
      <c r="Z79" s="170"/>
      <c r="AB79" s="324" t="b">
        <f t="shared" ca="1" si="1"/>
        <v>0</v>
      </c>
    </row>
    <row r="80" spans="1:28" s="1" customFormat="1" ht="15.75">
      <c r="A80" s="168">
        <v>43360</v>
      </c>
      <c r="B80" s="161">
        <v>8939.5</v>
      </c>
      <c r="C80" s="161">
        <v>7360.5625</v>
      </c>
      <c r="D80" s="161">
        <v>5038</v>
      </c>
      <c r="E80" s="161">
        <v>7523.578125</v>
      </c>
      <c r="F80" s="161">
        <v>6361</v>
      </c>
      <c r="G80" s="161">
        <v>6875.5</v>
      </c>
      <c r="H80" s="161">
        <v>10703.25</v>
      </c>
      <c r="I80" s="161">
        <v>6997.25</v>
      </c>
      <c r="J80" s="161">
        <v>7678.625</v>
      </c>
      <c r="K80" s="161">
        <v>2477.25</v>
      </c>
      <c r="L80" s="161">
        <v>6031</v>
      </c>
      <c r="M80" s="161">
        <v>5769</v>
      </c>
      <c r="N80" s="161">
        <v>3168.5</v>
      </c>
      <c r="O80" s="161">
        <v>5689</v>
      </c>
      <c r="P80" s="161">
        <v>44.65625</v>
      </c>
      <c r="Q80" s="161">
        <v>2521.5</v>
      </c>
      <c r="R80" s="161">
        <v>143</v>
      </c>
      <c r="S80" s="161">
        <v>1080.5</v>
      </c>
      <c r="T80" s="161">
        <v>647.5</v>
      </c>
      <c r="U80" s="161">
        <v>3585</v>
      </c>
      <c r="V80" s="161"/>
      <c r="W80" s="161"/>
      <c r="X80" s="161">
        <v>98634.171875</v>
      </c>
      <c r="Y80" s="222">
        <v>27.926804123711328</v>
      </c>
      <c r="Z80" s="170"/>
      <c r="AB80" s="324" t="b">
        <f t="shared" ca="1" si="1"/>
        <v>0</v>
      </c>
    </row>
    <row r="81" spans="1:28" s="1" customFormat="1" ht="15.75">
      <c r="A81" s="168">
        <v>43361</v>
      </c>
      <c r="B81" s="161">
        <v>13731.5</v>
      </c>
      <c r="C81" s="161">
        <v>8690.84375</v>
      </c>
      <c r="D81" s="161">
        <v>5581</v>
      </c>
      <c r="E81" s="161">
        <v>10150.921875</v>
      </c>
      <c r="F81" s="161">
        <v>9919.5</v>
      </c>
      <c r="G81" s="161">
        <v>10667</v>
      </c>
      <c r="H81" s="161">
        <v>7902.25</v>
      </c>
      <c r="I81" s="161">
        <v>4572.75</v>
      </c>
      <c r="J81" s="161">
        <v>9206.5</v>
      </c>
      <c r="K81" s="161">
        <v>3154.75</v>
      </c>
      <c r="L81" s="161">
        <v>10094</v>
      </c>
      <c r="M81" s="161">
        <v>7333.5</v>
      </c>
      <c r="N81" s="161">
        <v>5179.875</v>
      </c>
      <c r="O81" s="161">
        <v>8449</v>
      </c>
      <c r="P81" s="161">
        <v>138.15625</v>
      </c>
      <c r="Q81" s="161">
        <v>3281.5</v>
      </c>
      <c r="R81" s="161">
        <v>395.125</v>
      </c>
      <c r="S81" s="161">
        <v>1165.5</v>
      </c>
      <c r="T81" s="161">
        <v>875</v>
      </c>
      <c r="U81" s="161">
        <v>5208</v>
      </c>
      <c r="V81" s="161"/>
      <c r="W81" s="161"/>
      <c r="X81" s="161">
        <v>125696.671875</v>
      </c>
      <c r="Y81" s="222">
        <v>28.65876288659793</v>
      </c>
      <c r="Z81" s="170"/>
      <c r="AB81" s="324" t="b">
        <f t="shared" ca="1" si="1"/>
        <v>0</v>
      </c>
    </row>
    <row r="82" spans="1:28" s="1" customFormat="1" ht="15.75">
      <c r="A82" s="168">
        <v>43362</v>
      </c>
      <c r="B82" s="161">
        <v>13787</v>
      </c>
      <c r="C82" s="161">
        <v>8178.75</v>
      </c>
      <c r="D82" s="161">
        <v>5597.5</v>
      </c>
      <c r="E82" s="161">
        <v>9872.34375</v>
      </c>
      <c r="F82" s="161">
        <v>9418</v>
      </c>
      <c r="G82" s="161">
        <v>9365.5</v>
      </c>
      <c r="H82" s="161">
        <v>7952.25</v>
      </c>
      <c r="I82" s="161">
        <v>4432</v>
      </c>
      <c r="J82" s="161">
        <v>9297.875</v>
      </c>
      <c r="K82" s="161">
        <v>3290.25</v>
      </c>
      <c r="L82" s="161">
        <v>9838</v>
      </c>
      <c r="M82" s="161">
        <v>7692</v>
      </c>
      <c r="N82" s="161">
        <v>5087.125</v>
      </c>
      <c r="O82" s="161">
        <v>8515</v>
      </c>
      <c r="P82" s="161">
        <v>156.5625</v>
      </c>
      <c r="Q82" s="161">
        <v>2904</v>
      </c>
      <c r="R82" s="161">
        <v>374.125</v>
      </c>
      <c r="S82" s="161">
        <v>1180</v>
      </c>
      <c r="T82" s="161">
        <v>713</v>
      </c>
      <c r="U82" s="161">
        <v>5686.5</v>
      </c>
      <c r="V82" s="161"/>
      <c r="W82" s="161"/>
      <c r="X82" s="161">
        <v>123337.78125</v>
      </c>
      <c r="Y82" s="222">
        <v>28.4</v>
      </c>
      <c r="Z82" s="170"/>
      <c r="AB82" s="324" t="b">
        <f t="shared" ca="1" si="1"/>
        <v>0</v>
      </c>
    </row>
    <row r="83" spans="1:28" s="1" customFormat="1" ht="15.75">
      <c r="A83" s="168">
        <v>43363</v>
      </c>
      <c r="B83" s="161">
        <v>14136</v>
      </c>
      <c r="C83" s="161">
        <v>8268.25</v>
      </c>
      <c r="D83" s="161">
        <v>5650</v>
      </c>
      <c r="E83" s="161">
        <v>9796.125</v>
      </c>
      <c r="F83" s="161">
        <v>11181.5</v>
      </c>
      <c r="G83" s="161">
        <v>10335.5</v>
      </c>
      <c r="H83" s="161">
        <v>10081.5</v>
      </c>
      <c r="I83" s="161">
        <v>4792.25</v>
      </c>
      <c r="J83" s="161">
        <v>9532.875</v>
      </c>
      <c r="K83" s="161">
        <v>3267.25</v>
      </c>
      <c r="L83" s="161">
        <v>9881</v>
      </c>
      <c r="M83" s="161">
        <v>7882</v>
      </c>
      <c r="N83" s="161">
        <v>4925.625</v>
      </c>
      <c r="O83" s="161">
        <v>8775.5</v>
      </c>
      <c r="P83" s="161">
        <v>145.5</v>
      </c>
      <c r="Q83" s="161">
        <v>3012</v>
      </c>
      <c r="R83" s="161">
        <v>395.5</v>
      </c>
      <c r="S83" s="161">
        <v>1383</v>
      </c>
      <c r="T83" s="161">
        <v>757.5</v>
      </c>
      <c r="U83" s="161">
        <v>5609</v>
      </c>
      <c r="V83" s="161"/>
      <c r="W83" s="161"/>
      <c r="X83" s="161">
        <v>129807.875</v>
      </c>
      <c r="Y83" s="222">
        <v>28.934020618556701</v>
      </c>
      <c r="Z83" s="170"/>
      <c r="AB83" s="324" t="b">
        <f t="shared" ca="1" si="1"/>
        <v>0</v>
      </c>
    </row>
    <row r="84" spans="1:28" s="1" customFormat="1" ht="15.75">
      <c r="A84" s="168">
        <v>43364</v>
      </c>
      <c r="B84" s="161">
        <v>14790</v>
      </c>
      <c r="C84" s="161">
        <v>8524.15625</v>
      </c>
      <c r="D84" s="161">
        <v>6061.5</v>
      </c>
      <c r="E84" s="161">
        <v>10919.734375</v>
      </c>
      <c r="F84" s="161">
        <v>10840.5</v>
      </c>
      <c r="G84" s="161">
        <v>12401</v>
      </c>
      <c r="H84" s="161">
        <v>11804.75</v>
      </c>
      <c r="I84" s="161">
        <v>7440.25</v>
      </c>
      <c r="J84" s="161">
        <v>9981.25</v>
      </c>
      <c r="K84" s="161">
        <v>3438</v>
      </c>
      <c r="L84" s="161">
        <v>10337</v>
      </c>
      <c r="M84" s="161">
        <v>7785</v>
      </c>
      <c r="N84" s="161">
        <v>5393.625</v>
      </c>
      <c r="O84" s="161">
        <v>9595</v>
      </c>
      <c r="P84" s="161">
        <v>254.75</v>
      </c>
      <c r="Q84" s="161">
        <v>3369.5</v>
      </c>
      <c r="R84" s="161">
        <v>607.25</v>
      </c>
      <c r="S84" s="161">
        <v>1228</v>
      </c>
      <c r="T84" s="161">
        <v>869.5</v>
      </c>
      <c r="U84" s="161">
        <v>6237.5</v>
      </c>
      <c r="V84" s="161"/>
      <c r="W84" s="161"/>
      <c r="X84" s="161">
        <v>141878.265625</v>
      </c>
      <c r="Y84" s="222">
        <v>29</v>
      </c>
      <c r="Z84" s="170"/>
      <c r="AB84" s="324" t="b">
        <f t="shared" ca="1" si="1"/>
        <v>0</v>
      </c>
    </row>
    <row r="85" spans="1:28" s="1" customFormat="1" ht="15.75">
      <c r="A85" s="168">
        <v>43365</v>
      </c>
      <c r="B85" s="161">
        <v>15189</v>
      </c>
      <c r="C85" s="161">
        <v>8042.4375</v>
      </c>
      <c r="D85" s="161">
        <v>6107</v>
      </c>
      <c r="E85" s="161">
        <v>11034.640625</v>
      </c>
      <c r="F85" s="161">
        <v>9219</v>
      </c>
      <c r="G85" s="161">
        <v>12868</v>
      </c>
      <c r="H85" s="161">
        <v>11526.5</v>
      </c>
      <c r="I85" s="161">
        <v>7596</v>
      </c>
      <c r="J85" s="161">
        <v>9841.625</v>
      </c>
      <c r="K85" s="161">
        <v>3455.5</v>
      </c>
      <c r="L85" s="161">
        <v>9868</v>
      </c>
      <c r="M85" s="161">
        <v>7967.5</v>
      </c>
      <c r="N85" s="161">
        <v>5455.75</v>
      </c>
      <c r="O85" s="161">
        <v>9633</v>
      </c>
      <c r="P85" s="161">
        <v>280.25</v>
      </c>
      <c r="Q85" s="161">
        <v>3437.5</v>
      </c>
      <c r="R85" s="161">
        <v>619.75</v>
      </c>
      <c r="S85" s="161">
        <v>1331</v>
      </c>
      <c r="T85" s="161">
        <v>935</v>
      </c>
      <c r="U85" s="161">
        <v>5967</v>
      </c>
      <c r="V85" s="161"/>
      <c r="W85" s="161"/>
      <c r="X85" s="161">
        <v>140374.453125</v>
      </c>
      <c r="Y85" s="222">
        <v>28.7</v>
      </c>
      <c r="Z85" s="170"/>
      <c r="AB85" s="324" t="b">
        <f t="shared" ca="1" si="1"/>
        <v>0</v>
      </c>
    </row>
    <row r="86" spans="1:28" s="1" customFormat="1" ht="15.75">
      <c r="A86" s="168">
        <v>43366</v>
      </c>
      <c r="B86" s="161">
        <v>14509.5</v>
      </c>
      <c r="C86" s="161">
        <v>7705.875</v>
      </c>
      <c r="D86" s="161">
        <v>5829.5</v>
      </c>
      <c r="E86" s="161">
        <v>10546.78125</v>
      </c>
      <c r="F86" s="161">
        <v>9156</v>
      </c>
      <c r="G86" s="161">
        <v>11204.5</v>
      </c>
      <c r="H86" s="161">
        <v>11335.5</v>
      </c>
      <c r="I86" s="161">
        <v>7199.25</v>
      </c>
      <c r="J86" s="161">
        <v>9458.125</v>
      </c>
      <c r="K86" s="161">
        <v>3329.5</v>
      </c>
      <c r="L86" s="161">
        <v>9607</v>
      </c>
      <c r="M86" s="161">
        <v>7509.5</v>
      </c>
      <c r="N86" s="161">
        <v>5114</v>
      </c>
      <c r="O86" s="161">
        <v>9085.5</v>
      </c>
      <c r="P86" s="161">
        <v>211.4375</v>
      </c>
      <c r="Q86" s="161">
        <v>3160.5</v>
      </c>
      <c r="R86" s="161">
        <v>466.875</v>
      </c>
      <c r="S86" s="161">
        <v>1355.5</v>
      </c>
      <c r="T86" s="161">
        <v>903.5</v>
      </c>
      <c r="U86" s="161">
        <v>4516</v>
      </c>
      <c r="V86" s="161"/>
      <c r="W86" s="161"/>
      <c r="X86" s="161">
        <v>132204.34375</v>
      </c>
      <c r="Y86" s="222">
        <v>28.706185567010323</v>
      </c>
      <c r="Z86" s="170"/>
      <c r="AB86" s="324" t="b">
        <f t="shared" ca="1" si="1"/>
        <v>0</v>
      </c>
    </row>
    <row r="87" spans="1:28" s="1" customFormat="1" ht="15.75">
      <c r="A87" s="168">
        <v>43367</v>
      </c>
      <c r="B87" s="161">
        <v>14295</v>
      </c>
      <c r="C87" s="161">
        <v>8338.25</v>
      </c>
      <c r="D87" s="161">
        <v>5641.5</v>
      </c>
      <c r="E87" s="161">
        <v>9982.34375</v>
      </c>
      <c r="F87" s="161">
        <v>8591.5</v>
      </c>
      <c r="G87" s="161">
        <v>9571</v>
      </c>
      <c r="H87" s="161">
        <v>11225.5</v>
      </c>
      <c r="I87" s="161">
        <v>6298</v>
      </c>
      <c r="J87" s="161">
        <v>9517.5</v>
      </c>
      <c r="K87" s="161">
        <v>3348.25</v>
      </c>
      <c r="L87" s="161">
        <v>9311</v>
      </c>
      <c r="M87" s="161">
        <v>7778.5</v>
      </c>
      <c r="N87" s="161">
        <v>5135.625</v>
      </c>
      <c r="O87" s="161">
        <v>8862</v>
      </c>
      <c r="P87" s="161">
        <v>180.90625</v>
      </c>
      <c r="Q87" s="161">
        <v>3250</v>
      </c>
      <c r="R87" s="161">
        <v>418.125</v>
      </c>
      <c r="S87" s="161">
        <v>1281</v>
      </c>
      <c r="T87" s="161">
        <v>739.5</v>
      </c>
      <c r="U87" s="161">
        <v>5069.5</v>
      </c>
      <c r="V87" s="161"/>
      <c r="W87" s="161"/>
      <c r="X87" s="161">
        <v>128835</v>
      </c>
      <c r="Y87" s="222">
        <v>27.026804123711333</v>
      </c>
      <c r="Z87" s="170"/>
      <c r="AB87" s="324" t="b">
        <f t="shared" ca="1" si="1"/>
        <v>0</v>
      </c>
    </row>
    <row r="88" spans="1:28" s="1" customFormat="1" ht="15.75">
      <c r="A88" s="168">
        <v>43368</v>
      </c>
      <c r="B88" s="161">
        <v>14063</v>
      </c>
      <c r="C88" s="161">
        <v>8088.5625</v>
      </c>
      <c r="D88" s="161">
        <v>5897.5</v>
      </c>
      <c r="E88" s="161">
        <v>9569.6875</v>
      </c>
      <c r="F88" s="161">
        <v>8392.5</v>
      </c>
      <c r="G88" s="161">
        <v>10944.5</v>
      </c>
      <c r="H88" s="161">
        <v>10956.25</v>
      </c>
      <c r="I88" s="161">
        <v>6480.75</v>
      </c>
      <c r="J88" s="161">
        <v>9076.875</v>
      </c>
      <c r="K88" s="161">
        <v>3232.25</v>
      </c>
      <c r="L88" s="161">
        <v>8755</v>
      </c>
      <c r="M88" s="161">
        <v>7691.5</v>
      </c>
      <c r="N88" s="161">
        <v>5151.875</v>
      </c>
      <c r="O88" s="161">
        <v>8870.5</v>
      </c>
      <c r="P88" s="161">
        <v>206.96875</v>
      </c>
      <c r="Q88" s="161">
        <v>3048.5</v>
      </c>
      <c r="R88" s="161">
        <v>504.5</v>
      </c>
      <c r="S88" s="161">
        <v>1263</v>
      </c>
      <c r="T88" s="161">
        <v>816</v>
      </c>
      <c r="U88" s="161">
        <v>4375</v>
      </c>
      <c r="V88" s="161"/>
      <c r="W88" s="161"/>
      <c r="X88" s="161">
        <v>127384.71875</v>
      </c>
      <c r="Y88" s="222">
        <v>27.5</v>
      </c>
      <c r="Z88" s="170"/>
      <c r="AB88" s="324" t="b">
        <f t="shared" ca="1" si="1"/>
        <v>0</v>
      </c>
    </row>
    <row r="89" spans="1:28" s="1" customFormat="1" ht="15.75">
      <c r="A89" s="168">
        <v>43369</v>
      </c>
      <c r="B89" s="161">
        <v>14004</v>
      </c>
      <c r="C89" s="161">
        <v>8294.25</v>
      </c>
      <c r="D89" s="161">
        <v>5576.5</v>
      </c>
      <c r="E89" s="161">
        <v>9693.625</v>
      </c>
      <c r="F89" s="161">
        <v>9874</v>
      </c>
      <c r="G89" s="161">
        <v>11280.5</v>
      </c>
      <c r="H89" s="161">
        <v>11450</v>
      </c>
      <c r="I89" s="161">
        <v>5299.5</v>
      </c>
      <c r="J89" s="161">
        <v>9215.125</v>
      </c>
      <c r="K89" s="161">
        <v>3169.75</v>
      </c>
      <c r="L89" s="161">
        <v>9380</v>
      </c>
      <c r="M89" s="161">
        <v>7808</v>
      </c>
      <c r="N89" s="161">
        <v>5155.25</v>
      </c>
      <c r="O89" s="161">
        <v>8661.5</v>
      </c>
      <c r="P89" s="161">
        <v>180.75</v>
      </c>
      <c r="Q89" s="161">
        <v>2836.5</v>
      </c>
      <c r="R89" s="161">
        <v>419.5</v>
      </c>
      <c r="S89" s="161">
        <v>1226</v>
      </c>
      <c r="T89" s="161">
        <v>718</v>
      </c>
      <c r="U89" s="161">
        <v>5133</v>
      </c>
      <c r="V89" s="161"/>
      <c r="W89" s="161"/>
      <c r="X89" s="161">
        <v>129375.75</v>
      </c>
      <c r="Y89" s="222">
        <v>27.2</v>
      </c>
      <c r="Z89" s="170"/>
      <c r="AB89" s="324" t="b">
        <f t="shared" ca="1" si="1"/>
        <v>0</v>
      </c>
    </row>
    <row r="90" spans="1:28" s="1" customFormat="1" ht="15.75">
      <c r="A90" s="168">
        <v>43370</v>
      </c>
      <c r="B90" s="161">
        <v>14084.5</v>
      </c>
      <c r="C90" s="161">
        <v>8236.375</v>
      </c>
      <c r="D90" s="161">
        <v>5596.5</v>
      </c>
      <c r="E90" s="161">
        <v>9547.40625</v>
      </c>
      <c r="F90" s="161">
        <v>10461.5</v>
      </c>
      <c r="G90" s="161">
        <v>11731.5</v>
      </c>
      <c r="H90" s="161">
        <v>11709.5</v>
      </c>
      <c r="I90" s="161">
        <v>6755</v>
      </c>
      <c r="J90" s="161">
        <v>9337.375</v>
      </c>
      <c r="K90" s="161">
        <v>3117.75</v>
      </c>
      <c r="L90" s="161">
        <v>9485</v>
      </c>
      <c r="M90" s="161">
        <v>7666</v>
      </c>
      <c r="N90" s="161">
        <v>5032.625</v>
      </c>
      <c r="O90" s="161">
        <v>8727.5</v>
      </c>
      <c r="P90" s="161">
        <v>173.46875</v>
      </c>
      <c r="Q90" s="161">
        <v>2996</v>
      </c>
      <c r="R90" s="161">
        <v>399.625</v>
      </c>
      <c r="S90" s="161">
        <v>1227.5</v>
      </c>
      <c r="T90" s="161">
        <v>716</v>
      </c>
      <c r="U90" s="161">
        <v>5268.5</v>
      </c>
      <c r="V90" s="161"/>
      <c r="W90" s="161"/>
      <c r="X90" s="161">
        <v>132269.625</v>
      </c>
      <c r="Y90" s="222">
        <v>27.2</v>
      </c>
      <c r="Z90" s="170"/>
      <c r="AB90" s="324" t="b">
        <f t="shared" ca="1" si="1"/>
        <v>0</v>
      </c>
    </row>
    <row r="91" spans="1:28" s="1" customFormat="1" ht="15.75">
      <c r="A91" s="168">
        <v>43371</v>
      </c>
      <c r="B91" s="161">
        <v>14057</v>
      </c>
      <c r="C91" s="161">
        <v>8412</v>
      </c>
      <c r="D91" s="161">
        <v>5629.5</v>
      </c>
      <c r="E91" s="161">
        <v>9781.34375</v>
      </c>
      <c r="F91" s="161">
        <v>10583</v>
      </c>
      <c r="G91" s="161">
        <v>10017.5</v>
      </c>
      <c r="H91" s="161">
        <v>12369</v>
      </c>
      <c r="I91" s="161">
        <v>7101</v>
      </c>
      <c r="J91" s="161">
        <v>9527</v>
      </c>
      <c r="K91" s="161">
        <v>3125.75</v>
      </c>
      <c r="L91" s="161">
        <v>9510</v>
      </c>
      <c r="M91" s="161">
        <v>7808</v>
      </c>
      <c r="N91" s="161">
        <v>5089.25</v>
      </c>
      <c r="O91" s="161">
        <v>8791.5</v>
      </c>
      <c r="P91" s="161">
        <v>181.4375</v>
      </c>
      <c r="Q91" s="161">
        <v>2911.5</v>
      </c>
      <c r="R91" s="161">
        <v>421.375</v>
      </c>
      <c r="S91" s="161">
        <v>1199</v>
      </c>
      <c r="T91" s="161">
        <v>895.5</v>
      </c>
      <c r="U91" s="161">
        <v>5347</v>
      </c>
      <c r="V91" s="161"/>
      <c r="W91" s="161"/>
      <c r="X91" s="161">
        <v>132757.65625</v>
      </c>
      <c r="Y91" s="222">
        <v>27.7</v>
      </c>
      <c r="Z91" s="170"/>
      <c r="AB91" s="324" t="b">
        <f t="shared" ca="1" si="1"/>
        <v>0</v>
      </c>
    </row>
    <row r="92" spans="1:28" s="1" customFormat="1" ht="15.75">
      <c r="A92" s="168">
        <v>43372</v>
      </c>
      <c r="B92" s="161">
        <v>14547.5</v>
      </c>
      <c r="C92" s="161">
        <v>8122.6875</v>
      </c>
      <c r="D92" s="161">
        <v>5875</v>
      </c>
      <c r="E92" s="161">
        <v>10812.09375</v>
      </c>
      <c r="F92" s="161">
        <v>11326.5</v>
      </c>
      <c r="G92" s="161">
        <v>11274.5</v>
      </c>
      <c r="H92" s="161">
        <v>14596</v>
      </c>
      <c r="I92" s="161">
        <v>7505</v>
      </c>
      <c r="J92" s="161">
        <v>9343.5</v>
      </c>
      <c r="K92" s="161">
        <v>3192.25</v>
      </c>
      <c r="L92" s="161">
        <v>9995</v>
      </c>
      <c r="M92" s="161">
        <v>7488.5</v>
      </c>
      <c r="N92" s="161">
        <v>5404</v>
      </c>
      <c r="O92" s="161">
        <v>9477</v>
      </c>
      <c r="P92" s="161">
        <v>254.71875</v>
      </c>
      <c r="Q92" s="161">
        <v>3117.5</v>
      </c>
      <c r="R92" s="161">
        <v>579.75</v>
      </c>
      <c r="S92" s="161">
        <v>1147</v>
      </c>
      <c r="T92" s="161">
        <v>894</v>
      </c>
      <c r="U92" s="161">
        <v>5420</v>
      </c>
      <c r="V92" s="161"/>
      <c r="W92" s="161"/>
      <c r="X92" s="161">
        <v>140372.5</v>
      </c>
      <c r="Y92" s="222">
        <v>27.749484536082466</v>
      </c>
      <c r="Z92" s="170"/>
      <c r="AB92" s="324" t="b">
        <f t="shared" ca="1" si="1"/>
        <v>0</v>
      </c>
    </row>
    <row r="93" spans="1:28" s="1" customFormat="1" ht="15.75">
      <c r="A93" s="168">
        <v>43373</v>
      </c>
      <c r="B93" s="161">
        <v>15198.5</v>
      </c>
      <c r="C93" s="161">
        <v>8200.875</v>
      </c>
      <c r="D93" s="161">
        <v>6071.5</v>
      </c>
      <c r="E93" s="161">
        <v>11264.875</v>
      </c>
      <c r="F93" s="161">
        <v>11089</v>
      </c>
      <c r="G93" s="161">
        <v>12189.5</v>
      </c>
      <c r="H93" s="161">
        <v>13275.25</v>
      </c>
      <c r="I93" s="161">
        <v>8560</v>
      </c>
      <c r="J93" s="161">
        <v>9402.875</v>
      </c>
      <c r="K93" s="161">
        <v>3190.5</v>
      </c>
      <c r="L93" s="161">
        <v>9796</v>
      </c>
      <c r="M93" s="161">
        <v>7310.5</v>
      </c>
      <c r="N93" s="161">
        <v>5598</v>
      </c>
      <c r="O93" s="161">
        <v>9658</v>
      </c>
      <c r="P93" s="161">
        <v>287.0625</v>
      </c>
      <c r="Q93" s="161">
        <v>3229</v>
      </c>
      <c r="R93" s="161">
        <v>698.25</v>
      </c>
      <c r="S93" s="161">
        <v>1157</v>
      </c>
      <c r="T93" s="161">
        <v>901.5</v>
      </c>
      <c r="U93" s="161">
        <v>5114</v>
      </c>
      <c r="V93" s="161"/>
      <c r="W93" s="161"/>
      <c r="X93" s="161">
        <v>142192.1875</v>
      </c>
      <c r="Y93" s="222">
        <v>27.609278350515464</v>
      </c>
      <c r="Z93" s="170"/>
      <c r="AB93" s="324" t="b">
        <f t="shared" ca="1" si="1"/>
        <v>0</v>
      </c>
    </row>
    <row r="94" spans="1:28" s="1" customFormat="1" ht="15.75">
      <c r="A94" s="168">
        <v>43374</v>
      </c>
      <c r="B94" s="161">
        <v>14231.5</v>
      </c>
      <c r="C94" s="161">
        <v>7941.25</v>
      </c>
      <c r="D94" s="161">
        <v>5645</v>
      </c>
      <c r="E94" s="161">
        <v>10498.875</v>
      </c>
      <c r="F94" s="161">
        <v>10594</v>
      </c>
      <c r="G94" s="161">
        <v>11905</v>
      </c>
      <c r="H94" s="161">
        <v>12184</v>
      </c>
      <c r="I94" s="161">
        <v>6973</v>
      </c>
      <c r="J94" s="161">
        <v>8964.125</v>
      </c>
      <c r="K94" s="161">
        <v>3174</v>
      </c>
      <c r="L94" s="161">
        <v>9201</v>
      </c>
      <c r="M94" s="161">
        <v>7725</v>
      </c>
      <c r="N94" s="161">
        <v>5128.75</v>
      </c>
      <c r="O94" s="161">
        <v>8774.5</v>
      </c>
      <c r="P94" s="161">
        <v>199.875</v>
      </c>
      <c r="Q94" s="161">
        <v>2940</v>
      </c>
      <c r="R94" s="161">
        <v>493</v>
      </c>
      <c r="S94" s="161">
        <v>1174.5</v>
      </c>
      <c r="T94" s="161">
        <v>908.5</v>
      </c>
      <c r="U94" s="161">
        <v>4533</v>
      </c>
      <c r="V94" s="161"/>
      <c r="W94" s="161"/>
      <c r="X94" s="161">
        <v>133188.875</v>
      </c>
      <c r="Y94" s="222">
        <v>26.9</v>
      </c>
      <c r="Z94" s="170"/>
      <c r="AB94" s="324" t="b">
        <f t="shared" ca="1" si="1"/>
        <v>0</v>
      </c>
    </row>
    <row r="95" spans="1:28" s="1" customFormat="1" ht="15.75">
      <c r="A95" s="168">
        <v>43375</v>
      </c>
      <c r="B95" s="161">
        <v>14919</v>
      </c>
      <c r="C95" s="161">
        <v>8320.75</v>
      </c>
      <c r="D95" s="161">
        <v>5861.5</v>
      </c>
      <c r="E95" s="161">
        <v>10581.5</v>
      </c>
      <c r="F95" s="161">
        <v>11009</v>
      </c>
      <c r="G95" s="161">
        <v>11276</v>
      </c>
      <c r="H95" s="161">
        <v>12488.75</v>
      </c>
      <c r="I95" s="161">
        <v>7668.5</v>
      </c>
      <c r="J95" s="161">
        <v>9231.75</v>
      </c>
      <c r="K95" s="161">
        <v>3168</v>
      </c>
      <c r="L95" s="161">
        <v>9863</v>
      </c>
      <c r="M95" s="161">
        <v>7766.5</v>
      </c>
      <c r="N95" s="161">
        <v>5496.25</v>
      </c>
      <c r="O95" s="161">
        <v>8889.5</v>
      </c>
      <c r="P95" s="161">
        <v>226.8125</v>
      </c>
      <c r="Q95" s="161">
        <v>3121.5</v>
      </c>
      <c r="R95" s="161">
        <v>566.625</v>
      </c>
      <c r="S95" s="161">
        <v>1166</v>
      </c>
      <c r="T95" s="161">
        <v>729</v>
      </c>
      <c r="U95" s="161">
        <v>5368.5</v>
      </c>
      <c r="V95" s="161"/>
      <c r="W95" s="161"/>
      <c r="X95" s="161">
        <v>137718.4375</v>
      </c>
      <c r="Y95" s="222">
        <v>26.9</v>
      </c>
      <c r="Z95" s="170"/>
      <c r="AB95" s="324" t="b">
        <f t="shared" ca="1" si="1"/>
        <v>0</v>
      </c>
    </row>
    <row r="96" spans="1:28" s="1" customFormat="1" ht="15.75">
      <c r="A96" s="168">
        <v>43376</v>
      </c>
      <c r="B96" s="161">
        <v>14759</v>
      </c>
      <c r="C96" s="161">
        <v>8353.75</v>
      </c>
      <c r="D96" s="161">
        <v>6023</v>
      </c>
      <c r="E96" s="161">
        <v>10627.40625</v>
      </c>
      <c r="F96" s="161">
        <v>10884</v>
      </c>
      <c r="G96" s="161">
        <v>10804</v>
      </c>
      <c r="H96" s="161">
        <v>13518</v>
      </c>
      <c r="I96" s="161">
        <v>8252</v>
      </c>
      <c r="J96" s="161">
        <v>9280.75</v>
      </c>
      <c r="K96" s="161">
        <v>3141.25</v>
      </c>
      <c r="L96" s="161">
        <v>10295</v>
      </c>
      <c r="M96" s="161">
        <v>7746</v>
      </c>
      <c r="N96" s="161">
        <v>5252.5</v>
      </c>
      <c r="O96" s="161">
        <v>8720</v>
      </c>
      <c r="P96" s="161">
        <v>228.03125</v>
      </c>
      <c r="Q96" s="161">
        <v>2936</v>
      </c>
      <c r="R96" s="161">
        <v>494.125</v>
      </c>
      <c r="S96" s="161">
        <v>1164.5</v>
      </c>
      <c r="T96" s="161">
        <v>673.5</v>
      </c>
      <c r="U96" s="161">
        <v>5292</v>
      </c>
      <c r="V96" s="161"/>
      <c r="W96" s="161"/>
      <c r="X96" s="161">
        <v>138444.8125</v>
      </c>
      <c r="Y96" s="222">
        <v>26.7</v>
      </c>
      <c r="Z96" s="170"/>
      <c r="AB96" s="324" t="b">
        <f t="shared" ca="1" si="1"/>
        <v>0</v>
      </c>
    </row>
    <row r="97" spans="1:28" s="1" customFormat="1" ht="15.75">
      <c r="A97" s="168">
        <v>43377</v>
      </c>
      <c r="B97" s="161">
        <v>14820</v>
      </c>
      <c r="C97" s="161">
        <v>8502.0625</v>
      </c>
      <c r="D97" s="161">
        <v>5995</v>
      </c>
      <c r="E97" s="161">
        <v>10561.5</v>
      </c>
      <c r="F97" s="161">
        <v>10535</v>
      </c>
      <c r="G97" s="161">
        <v>11209.5</v>
      </c>
      <c r="H97" s="161">
        <v>12703.25</v>
      </c>
      <c r="I97" s="161">
        <v>7681.5</v>
      </c>
      <c r="J97" s="161">
        <v>9147</v>
      </c>
      <c r="K97" s="161">
        <v>3216.25</v>
      </c>
      <c r="L97" s="161">
        <v>10122</v>
      </c>
      <c r="M97" s="161">
        <v>7511</v>
      </c>
      <c r="N97" s="161">
        <v>5529.5</v>
      </c>
      <c r="O97" s="161">
        <v>8811</v>
      </c>
      <c r="P97" s="161">
        <v>230.15625</v>
      </c>
      <c r="Q97" s="161">
        <v>2847.5</v>
      </c>
      <c r="R97" s="161">
        <v>604.875</v>
      </c>
      <c r="S97" s="161">
        <v>1103.5</v>
      </c>
      <c r="T97" s="161">
        <v>688</v>
      </c>
      <c r="U97" s="161">
        <v>5272.5</v>
      </c>
      <c r="V97" s="161"/>
      <c r="W97" s="161"/>
      <c r="X97" s="161">
        <v>137091.09375</v>
      </c>
      <c r="Y97" s="222">
        <v>26.423711340206186</v>
      </c>
      <c r="Z97" s="170"/>
      <c r="AB97" s="324" t="b">
        <f t="shared" ca="1" si="1"/>
        <v>0</v>
      </c>
    </row>
    <row r="98" spans="1:28" s="1" customFormat="1" ht="15.75">
      <c r="A98" s="168">
        <v>43378</v>
      </c>
      <c r="B98" s="161">
        <v>14155</v>
      </c>
      <c r="C98" s="161">
        <v>8815.0625</v>
      </c>
      <c r="D98" s="161">
        <v>5900.5</v>
      </c>
      <c r="E98" s="161">
        <v>10504.5625</v>
      </c>
      <c r="F98" s="161">
        <v>9924</v>
      </c>
      <c r="G98" s="161">
        <v>11643.5</v>
      </c>
      <c r="H98" s="161">
        <v>12404.75</v>
      </c>
      <c r="I98" s="161">
        <v>6940.5</v>
      </c>
      <c r="J98" s="161">
        <v>9030.5</v>
      </c>
      <c r="K98" s="161">
        <v>3102</v>
      </c>
      <c r="L98" s="161">
        <v>10224</v>
      </c>
      <c r="M98" s="161">
        <v>7452</v>
      </c>
      <c r="N98" s="161">
        <v>5246.5</v>
      </c>
      <c r="O98" s="161">
        <v>8837.5</v>
      </c>
      <c r="P98" s="161">
        <v>218.46875</v>
      </c>
      <c r="Q98" s="161">
        <v>2812</v>
      </c>
      <c r="R98" s="161">
        <v>587.75</v>
      </c>
      <c r="S98" s="161">
        <v>1063.5</v>
      </c>
      <c r="T98" s="161">
        <v>829.5</v>
      </c>
      <c r="U98" s="161">
        <v>5415.5</v>
      </c>
      <c r="V98" s="161"/>
      <c r="W98" s="161"/>
      <c r="X98" s="161">
        <v>135107.09375</v>
      </c>
      <c r="Y98" s="222">
        <v>26.093814432989685</v>
      </c>
      <c r="Z98" s="170"/>
      <c r="AB98" s="324" t="b">
        <f t="shared" ca="1" si="1"/>
        <v>0</v>
      </c>
    </row>
    <row r="99" spans="1:28" s="1" customFormat="1" ht="15.75">
      <c r="A99" s="168">
        <v>43379</v>
      </c>
      <c r="B99" s="161">
        <v>14315</v>
      </c>
      <c r="C99" s="161">
        <v>8124.75</v>
      </c>
      <c r="D99" s="161">
        <v>5978</v>
      </c>
      <c r="E99" s="161">
        <v>10814.375</v>
      </c>
      <c r="F99" s="161">
        <v>10115</v>
      </c>
      <c r="G99" s="161">
        <v>12509</v>
      </c>
      <c r="H99" s="161">
        <v>11639.5</v>
      </c>
      <c r="I99" s="161">
        <v>7134</v>
      </c>
      <c r="J99" s="161">
        <v>9000.75</v>
      </c>
      <c r="K99" s="161">
        <v>3111.5</v>
      </c>
      <c r="L99" s="161">
        <v>9926</v>
      </c>
      <c r="M99" s="161">
        <v>7180</v>
      </c>
      <c r="N99" s="161">
        <v>5332.75</v>
      </c>
      <c r="O99" s="161">
        <v>9502.5</v>
      </c>
      <c r="P99" s="161">
        <v>263.625</v>
      </c>
      <c r="Q99" s="161">
        <v>3129.5</v>
      </c>
      <c r="R99" s="161">
        <v>568.75</v>
      </c>
      <c r="S99" s="161">
        <v>1079.5</v>
      </c>
      <c r="T99" s="161">
        <v>964.5</v>
      </c>
      <c r="U99" s="161">
        <v>4291.5</v>
      </c>
      <c r="V99" s="161"/>
      <c r="W99" s="161"/>
      <c r="X99" s="161">
        <v>134980.5</v>
      </c>
      <c r="Y99" s="222">
        <v>26.2</v>
      </c>
      <c r="Z99" s="170"/>
      <c r="AB99" s="324" t="b">
        <f t="shared" ca="1" si="1"/>
        <v>0</v>
      </c>
    </row>
    <row r="100" spans="1:28" s="1" customFormat="1" ht="15.75">
      <c r="A100" s="168">
        <v>43380</v>
      </c>
      <c r="B100" s="161">
        <v>13552.5</v>
      </c>
      <c r="C100" s="161">
        <v>8029.9375</v>
      </c>
      <c r="D100" s="161">
        <v>5712.5</v>
      </c>
      <c r="E100" s="161">
        <v>9843.8125</v>
      </c>
      <c r="F100" s="161">
        <v>10715</v>
      </c>
      <c r="G100" s="161">
        <v>10475.5</v>
      </c>
      <c r="H100" s="161">
        <v>10901.5</v>
      </c>
      <c r="I100" s="161">
        <v>6763</v>
      </c>
      <c r="J100" s="161">
        <v>8791.25</v>
      </c>
      <c r="K100" s="161">
        <v>2859</v>
      </c>
      <c r="L100" s="161">
        <v>9004</v>
      </c>
      <c r="M100" s="161">
        <v>7064</v>
      </c>
      <c r="N100" s="161">
        <v>5075.25</v>
      </c>
      <c r="O100" s="161">
        <v>8911.5</v>
      </c>
      <c r="P100" s="161">
        <v>199.59375</v>
      </c>
      <c r="Q100" s="161">
        <v>2980.5</v>
      </c>
      <c r="R100" s="161">
        <v>454.625</v>
      </c>
      <c r="S100" s="161">
        <v>1170</v>
      </c>
      <c r="T100" s="161">
        <v>928</v>
      </c>
      <c r="U100" s="161">
        <v>3415</v>
      </c>
      <c r="V100" s="161"/>
      <c r="W100" s="161"/>
      <c r="X100" s="161">
        <v>126846.46875</v>
      </c>
      <c r="Y100" s="222">
        <v>26.8</v>
      </c>
      <c r="Z100" s="170"/>
      <c r="AB100" s="324" t="b">
        <f t="shared" ca="1" si="1"/>
        <v>0</v>
      </c>
    </row>
    <row r="101" spans="1:28" s="1" customFormat="1" ht="15.75">
      <c r="A101" s="168">
        <v>43381</v>
      </c>
      <c r="B101" s="161">
        <v>13785.5</v>
      </c>
      <c r="C101" s="161">
        <v>8798.125</v>
      </c>
      <c r="D101" s="161">
        <v>5551.5</v>
      </c>
      <c r="E101" s="161">
        <v>9612.78125</v>
      </c>
      <c r="F101" s="161">
        <v>11286</v>
      </c>
      <c r="G101" s="161">
        <v>9884.5</v>
      </c>
      <c r="H101" s="161">
        <v>10835.75</v>
      </c>
      <c r="I101" s="161">
        <v>6774</v>
      </c>
      <c r="J101" s="161">
        <v>8939.5</v>
      </c>
      <c r="K101" s="161">
        <v>2917.25</v>
      </c>
      <c r="L101" s="161">
        <v>9523</v>
      </c>
      <c r="M101" s="161">
        <v>7725.5</v>
      </c>
      <c r="N101" s="161">
        <v>5012.25</v>
      </c>
      <c r="O101" s="161">
        <v>8526</v>
      </c>
      <c r="P101" s="161">
        <v>179.8125</v>
      </c>
      <c r="Q101" s="161">
        <v>2909.5</v>
      </c>
      <c r="R101" s="161">
        <v>414.375</v>
      </c>
      <c r="S101" s="161">
        <v>1199</v>
      </c>
      <c r="T101" s="161">
        <v>677.5</v>
      </c>
      <c r="U101" s="161">
        <v>4124</v>
      </c>
      <c r="V101" s="161"/>
      <c r="W101" s="161"/>
      <c r="X101" s="161">
        <v>128675.84375</v>
      </c>
      <c r="Y101" s="222">
        <v>26.8</v>
      </c>
      <c r="Z101" s="170"/>
      <c r="AB101" s="324" t="b">
        <f t="shared" ca="1" si="1"/>
        <v>0</v>
      </c>
    </row>
    <row r="102" spans="1:28" s="1" customFormat="1" ht="15.75">
      <c r="A102" s="168">
        <v>43382</v>
      </c>
      <c r="B102" s="161">
        <v>13500.5</v>
      </c>
      <c r="C102" s="161">
        <v>9204.25</v>
      </c>
      <c r="D102" s="161">
        <v>5681.5</v>
      </c>
      <c r="E102" s="161">
        <v>10312.4375</v>
      </c>
      <c r="F102" s="161">
        <v>11331.5</v>
      </c>
      <c r="G102" s="161">
        <v>10833.5</v>
      </c>
      <c r="H102" s="161">
        <v>11790.5</v>
      </c>
      <c r="I102" s="161">
        <v>5285</v>
      </c>
      <c r="J102" s="161">
        <v>9057.5</v>
      </c>
      <c r="K102" s="161">
        <v>3094.75</v>
      </c>
      <c r="L102" s="161">
        <v>9677</v>
      </c>
      <c r="M102" s="161">
        <v>7550</v>
      </c>
      <c r="N102" s="161">
        <v>5104</v>
      </c>
      <c r="O102" s="161">
        <v>8561</v>
      </c>
      <c r="P102" s="161">
        <v>165.09375</v>
      </c>
      <c r="Q102" s="161">
        <v>3052</v>
      </c>
      <c r="R102" s="161">
        <v>390.5</v>
      </c>
      <c r="S102" s="161">
        <v>1195</v>
      </c>
      <c r="T102" s="161">
        <v>699.5</v>
      </c>
      <c r="U102" s="161">
        <v>4723</v>
      </c>
      <c r="V102" s="161"/>
      <c r="W102" s="161"/>
      <c r="X102" s="161">
        <v>131208.53125</v>
      </c>
      <c r="Y102" s="222">
        <v>26.6</v>
      </c>
      <c r="Z102" s="170"/>
      <c r="AB102" s="324" t="b">
        <f t="shared" ca="1" si="1"/>
        <v>0</v>
      </c>
    </row>
    <row r="103" spans="1:28" s="1" customFormat="1" ht="15.75">
      <c r="A103" s="168">
        <v>43383</v>
      </c>
      <c r="B103" s="161">
        <v>13231.5</v>
      </c>
      <c r="C103" s="161">
        <v>8875.25</v>
      </c>
      <c r="D103" s="161">
        <v>5592.5</v>
      </c>
      <c r="E103" s="161">
        <v>9898.09375</v>
      </c>
      <c r="F103" s="161">
        <v>9476.5</v>
      </c>
      <c r="G103" s="161">
        <v>11226</v>
      </c>
      <c r="H103" s="161">
        <v>10743.25</v>
      </c>
      <c r="I103" s="161">
        <v>5268.5</v>
      </c>
      <c r="J103" s="161">
        <v>8722.5</v>
      </c>
      <c r="K103" s="161">
        <v>3106</v>
      </c>
      <c r="L103" s="161">
        <v>9881</v>
      </c>
      <c r="M103" s="161">
        <v>7364.5</v>
      </c>
      <c r="N103" s="161">
        <v>5030.5</v>
      </c>
      <c r="O103" s="161">
        <v>8452</v>
      </c>
      <c r="P103" s="161">
        <v>148</v>
      </c>
      <c r="Q103" s="161">
        <v>2789</v>
      </c>
      <c r="R103" s="161">
        <v>372.875</v>
      </c>
      <c r="S103" s="161">
        <v>1145.5</v>
      </c>
      <c r="T103" s="161">
        <v>684</v>
      </c>
      <c r="U103" s="161">
        <v>4703.5</v>
      </c>
      <c r="V103" s="161"/>
      <c r="W103" s="161"/>
      <c r="X103" s="161">
        <v>126710.96875</v>
      </c>
      <c r="Y103" s="222">
        <v>24.578350515463917</v>
      </c>
      <c r="Z103" s="170"/>
      <c r="AB103" s="324" t="b">
        <f t="shared" ca="1" si="1"/>
        <v>0</v>
      </c>
    </row>
    <row r="104" spans="1:28" s="1" customFormat="1" ht="15.75">
      <c r="A104" s="168">
        <v>43384</v>
      </c>
      <c r="B104" s="161">
        <v>12964</v>
      </c>
      <c r="C104" s="161">
        <v>8664.75</v>
      </c>
      <c r="D104" s="161">
        <v>5673</v>
      </c>
      <c r="E104" s="161">
        <v>9541.21875</v>
      </c>
      <c r="F104" s="161">
        <v>8238</v>
      </c>
      <c r="G104" s="161">
        <v>11159</v>
      </c>
      <c r="H104" s="161">
        <v>9921</v>
      </c>
      <c r="I104" s="161">
        <v>6012</v>
      </c>
      <c r="J104" s="161">
        <v>8518.5</v>
      </c>
      <c r="K104" s="161">
        <v>3073.5</v>
      </c>
      <c r="L104" s="161">
        <v>10041</v>
      </c>
      <c r="M104" s="161">
        <v>7139</v>
      </c>
      <c r="N104" s="161">
        <v>5062.25</v>
      </c>
      <c r="O104" s="161">
        <v>8533</v>
      </c>
      <c r="P104" s="161">
        <v>166.78125</v>
      </c>
      <c r="Q104" s="161">
        <v>2804.5</v>
      </c>
      <c r="R104" s="161">
        <v>387.5</v>
      </c>
      <c r="S104" s="161">
        <v>1028</v>
      </c>
      <c r="T104" s="161">
        <v>618</v>
      </c>
      <c r="U104" s="161">
        <v>4428</v>
      </c>
      <c r="V104" s="161"/>
      <c r="W104" s="161"/>
      <c r="X104" s="161">
        <v>123973</v>
      </c>
      <c r="Y104" s="222">
        <v>22.7</v>
      </c>
      <c r="Z104" s="170"/>
      <c r="AB104" s="324" t="b">
        <f t="shared" ca="1" si="1"/>
        <v>0</v>
      </c>
    </row>
    <row r="105" spans="1:28" s="1" customFormat="1" ht="15.75">
      <c r="A105" s="168">
        <v>43385</v>
      </c>
      <c r="B105" s="161">
        <v>14174.5</v>
      </c>
      <c r="C105" s="161">
        <v>8819.9375</v>
      </c>
      <c r="D105" s="161">
        <v>5848</v>
      </c>
      <c r="E105" s="161">
        <v>10801.8125</v>
      </c>
      <c r="F105" s="161">
        <v>9405.5</v>
      </c>
      <c r="G105" s="161">
        <v>11267.5</v>
      </c>
      <c r="H105" s="161">
        <v>12260.5</v>
      </c>
      <c r="I105" s="161">
        <v>7469</v>
      </c>
      <c r="J105" s="161">
        <v>8955.25</v>
      </c>
      <c r="K105" s="161">
        <v>3242.5</v>
      </c>
      <c r="L105" s="161">
        <v>10435</v>
      </c>
      <c r="M105" s="161">
        <v>7302.5</v>
      </c>
      <c r="N105" s="161">
        <v>5331.75</v>
      </c>
      <c r="O105" s="161">
        <v>9490</v>
      </c>
      <c r="P105" s="161">
        <v>247.65625</v>
      </c>
      <c r="Q105" s="161">
        <v>3000.5</v>
      </c>
      <c r="R105" s="161">
        <v>492.75</v>
      </c>
      <c r="S105" s="161">
        <v>1066</v>
      </c>
      <c r="T105" s="161">
        <v>847.5</v>
      </c>
      <c r="U105" s="161">
        <v>5283</v>
      </c>
      <c r="V105" s="161"/>
      <c r="W105" s="161"/>
      <c r="X105" s="161">
        <v>135741.15625</v>
      </c>
      <c r="Y105" s="222">
        <v>23.6</v>
      </c>
      <c r="Z105" s="170"/>
      <c r="AB105" s="324" t="b">
        <f t="shared" ca="1" si="1"/>
        <v>0</v>
      </c>
    </row>
    <row r="106" spans="1:28" s="1" customFormat="1" ht="15.75">
      <c r="A106" s="168">
        <v>43386</v>
      </c>
      <c r="B106" s="161">
        <v>13997.5</v>
      </c>
      <c r="C106" s="161">
        <v>7505</v>
      </c>
      <c r="D106" s="161">
        <v>5783</v>
      </c>
      <c r="E106" s="161">
        <v>10451.9375</v>
      </c>
      <c r="F106" s="161">
        <v>10210</v>
      </c>
      <c r="G106" s="161">
        <v>10284</v>
      </c>
      <c r="H106" s="161">
        <v>11523.75</v>
      </c>
      <c r="I106" s="161">
        <v>6250</v>
      </c>
      <c r="J106" s="161">
        <v>8617</v>
      </c>
      <c r="K106" s="161">
        <v>3096.25</v>
      </c>
      <c r="L106" s="161">
        <v>9333</v>
      </c>
      <c r="M106" s="161">
        <v>7329.5</v>
      </c>
      <c r="N106" s="161">
        <v>5276.25</v>
      </c>
      <c r="O106" s="161">
        <v>8850</v>
      </c>
      <c r="P106" s="161">
        <v>205.8125</v>
      </c>
      <c r="Q106" s="161">
        <v>2725.5</v>
      </c>
      <c r="R106" s="161">
        <v>496.75</v>
      </c>
      <c r="S106" s="161">
        <v>1091</v>
      </c>
      <c r="T106" s="161">
        <v>839.5</v>
      </c>
      <c r="U106" s="161">
        <v>4454</v>
      </c>
      <c r="V106" s="161"/>
      <c r="W106" s="161"/>
      <c r="X106" s="161">
        <v>128319.75</v>
      </c>
      <c r="Y106" s="222">
        <v>24.895876288659789</v>
      </c>
      <c r="Z106" s="170"/>
      <c r="AB106" s="324" t="b">
        <f t="shared" ca="1" si="1"/>
        <v>0</v>
      </c>
    </row>
    <row r="107" spans="1:28" s="1" customFormat="1" ht="15.75">
      <c r="A107" s="168">
        <v>43387</v>
      </c>
      <c r="B107" s="161">
        <v>13806</v>
      </c>
      <c r="C107" s="161">
        <v>7377.25</v>
      </c>
      <c r="D107" s="161">
        <v>5847.5</v>
      </c>
      <c r="E107" s="161">
        <v>10111.375</v>
      </c>
      <c r="F107" s="161">
        <v>10400.5</v>
      </c>
      <c r="G107" s="161">
        <v>10864.5</v>
      </c>
      <c r="H107" s="161">
        <v>11038</v>
      </c>
      <c r="I107" s="161">
        <v>5937</v>
      </c>
      <c r="J107" s="161">
        <v>8494.5</v>
      </c>
      <c r="K107" s="161">
        <v>3011</v>
      </c>
      <c r="L107" s="161">
        <v>9005</v>
      </c>
      <c r="M107" s="161">
        <v>6756</v>
      </c>
      <c r="N107" s="161">
        <v>5105.5</v>
      </c>
      <c r="O107" s="161">
        <v>8604</v>
      </c>
      <c r="P107" s="161">
        <v>200.4375</v>
      </c>
      <c r="Q107" s="161">
        <v>2767.5</v>
      </c>
      <c r="R107" s="161">
        <v>479.75</v>
      </c>
      <c r="S107" s="161">
        <v>1128.5</v>
      </c>
      <c r="T107" s="161">
        <v>937</v>
      </c>
      <c r="U107" s="161">
        <v>4103.5</v>
      </c>
      <c r="V107" s="161"/>
      <c r="W107" s="161"/>
      <c r="X107" s="161">
        <v>125974.8125</v>
      </c>
      <c r="Y107" s="222">
        <v>25.5</v>
      </c>
      <c r="Z107" s="170"/>
      <c r="AB107" s="324" t="b">
        <f t="shared" ca="1" si="1"/>
        <v>0</v>
      </c>
    </row>
    <row r="108" spans="1:28" s="1" customFormat="1" ht="15.75">
      <c r="A108" s="168">
        <v>43388</v>
      </c>
      <c r="B108" s="161">
        <v>14136.5</v>
      </c>
      <c r="C108" s="161">
        <v>8417.5625</v>
      </c>
      <c r="D108" s="161">
        <v>5683.5</v>
      </c>
      <c r="E108" s="161">
        <v>9751.03125</v>
      </c>
      <c r="F108" s="161">
        <v>10379</v>
      </c>
      <c r="G108" s="161">
        <v>11401</v>
      </c>
      <c r="H108" s="161">
        <v>10601</v>
      </c>
      <c r="I108" s="161">
        <v>5408</v>
      </c>
      <c r="J108" s="161">
        <v>8845.5</v>
      </c>
      <c r="K108" s="161">
        <v>2989</v>
      </c>
      <c r="L108" s="161">
        <v>9800</v>
      </c>
      <c r="M108" s="161">
        <v>7695</v>
      </c>
      <c r="N108" s="161">
        <v>5072.25</v>
      </c>
      <c r="O108" s="161">
        <v>8606</v>
      </c>
      <c r="P108" s="161">
        <v>208.3125</v>
      </c>
      <c r="Q108" s="161">
        <v>2830</v>
      </c>
      <c r="R108" s="161">
        <v>465.375</v>
      </c>
      <c r="S108" s="161">
        <v>1170</v>
      </c>
      <c r="T108" s="161">
        <v>788.5</v>
      </c>
      <c r="U108" s="161">
        <v>4926</v>
      </c>
      <c r="V108" s="161"/>
      <c r="W108" s="161"/>
      <c r="X108" s="161">
        <v>129173.53125</v>
      </c>
      <c r="Y108" s="222">
        <v>26.1</v>
      </c>
      <c r="Z108" s="170"/>
      <c r="AB108" s="324" t="b">
        <f t="shared" ca="1" si="1"/>
        <v>0</v>
      </c>
    </row>
    <row r="109" spans="1:28" s="1" customFormat="1" ht="15.75">
      <c r="A109" s="168">
        <v>43389</v>
      </c>
      <c r="B109" s="161">
        <v>13882.5</v>
      </c>
      <c r="C109" s="161">
        <v>8229.625</v>
      </c>
      <c r="D109" s="161">
        <v>5490</v>
      </c>
      <c r="E109" s="161">
        <v>9589.21875</v>
      </c>
      <c r="F109" s="161">
        <v>9790</v>
      </c>
      <c r="G109" s="161">
        <v>10782.5</v>
      </c>
      <c r="H109" s="161">
        <v>10128.5</v>
      </c>
      <c r="I109" s="161">
        <v>5885</v>
      </c>
      <c r="J109" s="161">
        <v>8670.25</v>
      </c>
      <c r="K109" s="161">
        <v>2979.25</v>
      </c>
      <c r="L109" s="161">
        <v>9818</v>
      </c>
      <c r="M109" s="161">
        <v>7375.5</v>
      </c>
      <c r="N109" s="161">
        <v>5047</v>
      </c>
      <c r="O109" s="161">
        <v>8567</v>
      </c>
      <c r="P109" s="161">
        <v>165.8125</v>
      </c>
      <c r="Q109" s="161">
        <v>2753</v>
      </c>
      <c r="R109" s="161">
        <v>471.25</v>
      </c>
      <c r="S109" s="161">
        <v>1173.5</v>
      </c>
      <c r="T109" s="161">
        <v>774</v>
      </c>
      <c r="U109" s="161">
        <v>4621.5</v>
      </c>
      <c r="V109" s="161"/>
      <c r="W109" s="161"/>
      <c r="X109" s="161">
        <v>126193.40625</v>
      </c>
      <c r="Y109" s="222">
        <v>24.371134020618555</v>
      </c>
      <c r="Z109" s="170"/>
      <c r="AB109" s="324" t="b">
        <f t="shared" ca="1" si="1"/>
        <v>0</v>
      </c>
    </row>
    <row r="110" spans="1:28" s="1" customFormat="1" ht="15.75">
      <c r="A110" s="168">
        <v>43390</v>
      </c>
      <c r="B110" s="161">
        <v>13678</v>
      </c>
      <c r="C110" s="161">
        <v>7906.625</v>
      </c>
      <c r="D110" s="161">
        <v>5723</v>
      </c>
      <c r="E110" s="161">
        <v>9603.0625</v>
      </c>
      <c r="F110" s="161">
        <v>8788.5</v>
      </c>
      <c r="G110" s="161">
        <v>9909.5</v>
      </c>
      <c r="H110" s="161">
        <v>11211</v>
      </c>
      <c r="I110" s="161">
        <v>6420</v>
      </c>
      <c r="J110" s="161">
        <v>8249.25</v>
      </c>
      <c r="K110" s="161">
        <v>3138.5</v>
      </c>
      <c r="L110" s="161">
        <v>8960</v>
      </c>
      <c r="M110" s="161">
        <v>6849.5</v>
      </c>
      <c r="N110" s="161">
        <v>4994.75</v>
      </c>
      <c r="O110" s="161">
        <v>8553</v>
      </c>
      <c r="P110" s="161">
        <v>191.375</v>
      </c>
      <c r="Q110" s="161">
        <v>2732.5</v>
      </c>
      <c r="R110" s="161">
        <v>482.375</v>
      </c>
      <c r="S110" s="161">
        <v>1088</v>
      </c>
      <c r="T110" s="161">
        <v>781.5</v>
      </c>
      <c r="U110" s="161">
        <v>4144.5</v>
      </c>
      <c r="V110" s="161"/>
      <c r="W110" s="161"/>
      <c r="X110" s="161">
        <v>123404.9375</v>
      </c>
      <c r="Y110" s="222">
        <v>22.7</v>
      </c>
      <c r="Z110" s="170"/>
      <c r="AB110" s="324" t="b">
        <f t="shared" ca="1" si="1"/>
        <v>0</v>
      </c>
    </row>
    <row r="111" spans="1:28" s="1" customFormat="1" ht="15.75">
      <c r="A111" s="168">
        <v>43391</v>
      </c>
      <c r="B111" s="161">
        <v>13830</v>
      </c>
      <c r="C111" s="161">
        <v>8373.375</v>
      </c>
      <c r="D111" s="161">
        <v>5671</v>
      </c>
      <c r="E111" s="161">
        <v>9837.9375</v>
      </c>
      <c r="F111" s="161">
        <v>8804</v>
      </c>
      <c r="G111" s="161">
        <v>10380.5</v>
      </c>
      <c r="H111" s="161">
        <v>11194.5</v>
      </c>
      <c r="I111" s="161">
        <v>5901</v>
      </c>
      <c r="J111" s="161">
        <v>8363.75</v>
      </c>
      <c r="K111" s="161">
        <v>3105.75</v>
      </c>
      <c r="L111" s="161">
        <v>9622</v>
      </c>
      <c r="M111" s="161">
        <v>7178</v>
      </c>
      <c r="N111" s="161">
        <v>5084.5</v>
      </c>
      <c r="O111" s="161">
        <v>8685</v>
      </c>
      <c r="P111" s="161">
        <v>176.53125</v>
      </c>
      <c r="Q111" s="161">
        <v>2756.5</v>
      </c>
      <c r="R111" s="161">
        <v>434.875</v>
      </c>
      <c r="S111" s="161">
        <v>1072</v>
      </c>
      <c r="T111" s="161">
        <v>788.5</v>
      </c>
      <c r="U111" s="161">
        <v>4615.5</v>
      </c>
      <c r="V111" s="161"/>
      <c r="W111" s="161"/>
      <c r="X111" s="161">
        <v>125875.21875</v>
      </c>
      <c r="Y111" s="222">
        <v>22.5</v>
      </c>
      <c r="Z111" s="170"/>
      <c r="AB111" s="324" t="b">
        <f t="shared" ca="1" si="1"/>
        <v>0</v>
      </c>
    </row>
    <row r="112" spans="1:28" s="1" customFormat="1" ht="15.75">
      <c r="A112" s="168">
        <v>43392</v>
      </c>
      <c r="B112" s="161">
        <v>14744</v>
      </c>
      <c r="C112" s="161">
        <v>8629</v>
      </c>
      <c r="D112" s="161">
        <v>5788.5</v>
      </c>
      <c r="E112" s="161">
        <v>10640.8125</v>
      </c>
      <c r="F112" s="161">
        <v>10261</v>
      </c>
      <c r="G112" s="161">
        <v>11808.5</v>
      </c>
      <c r="H112" s="161">
        <v>12275.5</v>
      </c>
      <c r="I112" s="161">
        <v>5975.5</v>
      </c>
      <c r="J112" s="161">
        <v>8848.25</v>
      </c>
      <c r="K112" s="161">
        <v>3184</v>
      </c>
      <c r="L112" s="161">
        <v>10311</v>
      </c>
      <c r="M112" s="161">
        <v>7477</v>
      </c>
      <c r="N112" s="161">
        <v>5104.75</v>
      </c>
      <c r="O112" s="161">
        <v>9152</v>
      </c>
      <c r="P112" s="161">
        <v>230</v>
      </c>
      <c r="Q112" s="161">
        <v>2887.5</v>
      </c>
      <c r="R112" s="161">
        <v>510.625</v>
      </c>
      <c r="S112" s="161">
        <v>1104</v>
      </c>
      <c r="T112" s="161">
        <v>826.5</v>
      </c>
      <c r="U112" s="161">
        <v>5009</v>
      </c>
      <c r="V112" s="161"/>
      <c r="W112" s="161"/>
      <c r="X112" s="161">
        <v>134767.4375</v>
      </c>
      <c r="Y112" s="222">
        <v>24.796907216494844</v>
      </c>
      <c r="Z112" s="170"/>
      <c r="AB112" s="324" t="b">
        <f t="shared" ca="1" si="1"/>
        <v>0</v>
      </c>
    </row>
    <row r="113" spans="1:28" s="1" customFormat="1" ht="15.75">
      <c r="A113" s="168">
        <v>43393</v>
      </c>
      <c r="B113" s="161">
        <v>14488</v>
      </c>
      <c r="C113" s="161">
        <v>7751.9375</v>
      </c>
      <c r="D113" s="161">
        <v>5886</v>
      </c>
      <c r="E113" s="161">
        <v>10736.1875</v>
      </c>
      <c r="F113" s="161">
        <v>10070.5</v>
      </c>
      <c r="G113" s="161">
        <v>12328</v>
      </c>
      <c r="H113" s="161">
        <v>11079</v>
      </c>
      <c r="I113" s="161">
        <v>6795.5</v>
      </c>
      <c r="J113" s="161">
        <v>8795</v>
      </c>
      <c r="K113" s="161">
        <v>3313</v>
      </c>
      <c r="L113" s="161">
        <v>9512</v>
      </c>
      <c r="M113" s="161">
        <v>7354.5</v>
      </c>
      <c r="N113" s="161">
        <v>5386.25</v>
      </c>
      <c r="O113" s="161">
        <v>9003</v>
      </c>
      <c r="P113" s="161">
        <v>244.46875</v>
      </c>
      <c r="Q113" s="161">
        <v>2986</v>
      </c>
      <c r="R113" s="161">
        <v>570.75</v>
      </c>
      <c r="S113" s="161">
        <v>1112.5</v>
      </c>
      <c r="T113" s="161">
        <v>901</v>
      </c>
      <c r="U113" s="161">
        <v>4785</v>
      </c>
      <c r="V113" s="161"/>
      <c r="W113" s="161"/>
      <c r="X113" s="161">
        <v>133098.59375</v>
      </c>
      <c r="Y113" s="222">
        <v>24.516494845360832</v>
      </c>
      <c r="Z113" s="170"/>
      <c r="AB113" s="324" t="b">
        <f t="shared" ca="1" si="1"/>
        <v>0</v>
      </c>
    </row>
    <row r="114" spans="1:28" s="1" customFormat="1" ht="15.75">
      <c r="A114" s="168">
        <v>43394</v>
      </c>
      <c r="B114" s="161">
        <v>13984.5</v>
      </c>
      <c r="C114" s="161">
        <v>7530.25</v>
      </c>
      <c r="D114" s="161">
        <v>5847</v>
      </c>
      <c r="E114" s="161">
        <v>10227.125</v>
      </c>
      <c r="F114" s="161">
        <v>10581</v>
      </c>
      <c r="G114" s="161">
        <v>10796.5</v>
      </c>
      <c r="H114" s="161">
        <v>10482</v>
      </c>
      <c r="I114" s="161">
        <v>6720</v>
      </c>
      <c r="J114" s="161">
        <v>8496.75</v>
      </c>
      <c r="K114" s="161">
        <v>3215</v>
      </c>
      <c r="L114" s="161">
        <v>9238</v>
      </c>
      <c r="M114" s="161">
        <v>7003</v>
      </c>
      <c r="N114" s="161">
        <v>5073.5</v>
      </c>
      <c r="O114" s="161">
        <v>8803</v>
      </c>
      <c r="P114" s="161">
        <v>190.5625</v>
      </c>
      <c r="Q114" s="161">
        <v>2762.5</v>
      </c>
      <c r="R114" s="161">
        <v>475.875</v>
      </c>
      <c r="S114" s="161">
        <v>1142.5</v>
      </c>
      <c r="T114" s="161">
        <v>916.5</v>
      </c>
      <c r="U114" s="161">
        <v>4600.5</v>
      </c>
      <c r="V114" s="161"/>
      <c r="W114" s="161"/>
      <c r="X114" s="161">
        <v>128086.0625</v>
      </c>
      <c r="Y114" s="222">
        <v>25.2</v>
      </c>
      <c r="Z114" s="170"/>
      <c r="AB114" s="324" t="b">
        <f t="shared" ca="1" si="1"/>
        <v>0</v>
      </c>
    </row>
    <row r="115" spans="1:28" s="1" customFormat="1" ht="15.75">
      <c r="A115" s="168">
        <v>43395</v>
      </c>
      <c r="B115" s="161">
        <v>14208</v>
      </c>
      <c r="C115" s="161">
        <v>8412</v>
      </c>
      <c r="D115" s="161">
        <v>5645</v>
      </c>
      <c r="E115" s="161">
        <v>9561.1875</v>
      </c>
      <c r="F115" s="161">
        <v>10254</v>
      </c>
      <c r="G115" s="161">
        <v>10017.5</v>
      </c>
      <c r="H115" s="161">
        <v>11257</v>
      </c>
      <c r="I115" s="161">
        <v>6257</v>
      </c>
      <c r="J115" s="161">
        <v>8807.25</v>
      </c>
      <c r="K115" s="161">
        <v>3083.75</v>
      </c>
      <c r="L115" s="161">
        <v>9671</v>
      </c>
      <c r="M115" s="161">
        <v>7613</v>
      </c>
      <c r="N115" s="161">
        <v>5134.25</v>
      </c>
      <c r="O115" s="161">
        <v>8803</v>
      </c>
      <c r="P115" s="161">
        <v>185.15625</v>
      </c>
      <c r="Q115" s="161">
        <v>2692.5</v>
      </c>
      <c r="R115" s="161">
        <v>474.5</v>
      </c>
      <c r="S115" s="161">
        <v>1170.5</v>
      </c>
      <c r="T115" s="161">
        <v>811</v>
      </c>
      <c r="U115" s="161">
        <v>4621.5</v>
      </c>
      <c r="V115" s="161"/>
      <c r="W115" s="161"/>
      <c r="X115" s="161">
        <v>128679.09375</v>
      </c>
      <c r="Y115" s="222">
        <v>25.1</v>
      </c>
      <c r="Z115" s="170"/>
      <c r="AB115" s="324" t="b">
        <f t="shared" ca="1" si="1"/>
        <v>0</v>
      </c>
    </row>
    <row r="116" spans="1:28" s="1" customFormat="1" ht="15.75">
      <c r="A116" s="168">
        <v>43396</v>
      </c>
      <c r="B116" s="161">
        <v>13959</v>
      </c>
      <c r="C116" s="161">
        <v>8401.9375</v>
      </c>
      <c r="D116" s="161">
        <v>5725.5</v>
      </c>
      <c r="E116" s="161">
        <v>9510</v>
      </c>
      <c r="F116" s="161">
        <v>10706</v>
      </c>
      <c r="G116" s="161">
        <v>10917.5</v>
      </c>
      <c r="H116" s="161">
        <v>11094.5</v>
      </c>
      <c r="I116" s="161">
        <v>5209.5</v>
      </c>
      <c r="J116" s="161">
        <v>8664.75</v>
      </c>
      <c r="K116" s="161">
        <v>3028.5</v>
      </c>
      <c r="L116" s="161">
        <v>9830</v>
      </c>
      <c r="M116" s="161">
        <v>7507</v>
      </c>
      <c r="N116" s="161">
        <v>4958.75</v>
      </c>
      <c r="O116" s="161">
        <v>8678</v>
      </c>
      <c r="P116" s="161">
        <v>185.28125</v>
      </c>
      <c r="Q116" s="161">
        <v>2665.5</v>
      </c>
      <c r="R116" s="161">
        <v>443.375</v>
      </c>
      <c r="S116" s="161">
        <v>1185.5</v>
      </c>
      <c r="T116" s="161">
        <v>737.5</v>
      </c>
      <c r="U116" s="161">
        <v>4349</v>
      </c>
      <c r="V116" s="161"/>
      <c r="W116" s="161"/>
      <c r="X116" s="161">
        <v>127757.09375</v>
      </c>
      <c r="Y116" s="222">
        <v>25</v>
      </c>
      <c r="Z116" s="170"/>
      <c r="AB116" s="324" t="b">
        <f t="shared" ca="1" si="1"/>
        <v>0</v>
      </c>
    </row>
    <row r="117" spans="1:28" s="1" customFormat="1" ht="15.75">
      <c r="A117" s="168">
        <v>43397</v>
      </c>
      <c r="B117" s="161">
        <v>13921</v>
      </c>
      <c r="C117" s="161">
        <v>8490.1875</v>
      </c>
      <c r="D117" s="161">
        <v>5735</v>
      </c>
      <c r="E117" s="161">
        <v>9722.625</v>
      </c>
      <c r="F117" s="161">
        <v>10960</v>
      </c>
      <c r="G117" s="161">
        <v>11084</v>
      </c>
      <c r="H117" s="161">
        <v>10929.5</v>
      </c>
      <c r="I117" s="161">
        <v>5300.5</v>
      </c>
      <c r="J117" s="161">
        <v>8905.25</v>
      </c>
      <c r="K117" s="161">
        <v>3049</v>
      </c>
      <c r="L117" s="161">
        <v>9430</v>
      </c>
      <c r="M117" s="161">
        <v>7603.5</v>
      </c>
      <c r="N117" s="161">
        <v>5030.5</v>
      </c>
      <c r="O117" s="161">
        <v>8702</v>
      </c>
      <c r="P117" s="161">
        <v>184.34375</v>
      </c>
      <c r="Q117" s="161">
        <v>2747.5</v>
      </c>
      <c r="R117" s="161">
        <v>416.5</v>
      </c>
      <c r="S117" s="161">
        <v>1188</v>
      </c>
      <c r="T117" s="161">
        <v>802.5</v>
      </c>
      <c r="U117" s="161">
        <v>4495</v>
      </c>
      <c r="V117" s="161"/>
      <c r="W117" s="161"/>
      <c r="X117" s="161">
        <v>128696.90625</v>
      </c>
      <c r="Y117" s="222">
        <v>25.2</v>
      </c>
      <c r="Z117" s="170"/>
      <c r="AB117" s="324" t="b">
        <f t="shared" ca="1" si="1"/>
        <v>0</v>
      </c>
    </row>
    <row r="118" spans="1:28" s="1" customFormat="1" ht="15.75">
      <c r="A118" s="168">
        <v>43398</v>
      </c>
      <c r="B118" s="161">
        <v>14639</v>
      </c>
      <c r="C118" s="161">
        <v>8532.375</v>
      </c>
      <c r="D118" s="161">
        <v>5815</v>
      </c>
      <c r="E118" s="161">
        <v>10040.125</v>
      </c>
      <c r="F118" s="161">
        <v>10835</v>
      </c>
      <c r="G118" s="161">
        <v>11463</v>
      </c>
      <c r="H118" s="161">
        <v>9806</v>
      </c>
      <c r="I118" s="161">
        <v>6138</v>
      </c>
      <c r="J118" s="161">
        <v>9111.25</v>
      </c>
      <c r="K118" s="161">
        <v>3066.25</v>
      </c>
      <c r="L118" s="161">
        <v>10126</v>
      </c>
      <c r="M118" s="161">
        <v>7790</v>
      </c>
      <c r="N118" s="161">
        <v>5231.25</v>
      </c>
      <c r="O118" s="161">
        <v>8607</v>
      </c>
      <c r="P118" s="161">
        <v>182.09375</v>
      </c>
      <c r="Q118" s="161">
        <v>2771</v>
      </c>
      <c r="R118" s="161">
        <v>428.875</v>
      </c>
      <c r="S118" s="161">
        <v>1217.5</v>
      </c>
      <c r="T118" s="161">
        <v>732.5</v>
      </c>
      <c r="U118" s="161">
        <v>4536.5</v>
      </c>
      <c r="V118" s="161"/>
      <c r="W118" s="161"/>
      <c r="X118" s="161">
        <v>131068.71875</v>
      </c>
      <c r="Y118" s="222">
        <v>25.8</v>
      </c>
      <c r="Z118" s="170"/>
      <c r="AB118" s="324" t="b">
        <f t="shared" ca="1" si="1"/>
        <v>0</v>
      </c>
    </row>
    <row r="119" spans="1:28" s="1" customFormat="1" ht="15.75">
      <c r="A119" s="168">
        <v>43399</v>
      </c>
      <c r="B119" s="161">
        <v>14718</v>
      </c>
      <c r="C119" s="161">
        <v>8791.4375</v>
      </c>
      <c r="D119" s="161">
        <v>6163.5</v>
      </c>
      <c r="E119" s="161">
        <v>10787.0625</v>
      </c>
      <c r="F119" s="161">
        <v>11422</v>
      </c>
      <c r="G119" s="161">
        <v>11147.5</v>
      </c>
      <c r="H119" s="161">
        <v>11517</v>
      </c>
      <c r="I119" s="161">
        <v>7544</v>
      </c>
      <c r="J119" s="161">
        <v>9347.25</v>
      </c>
      <c r="K119" s="161">
        <v>3309.75</v>
      </c>
      <c r="L119" s="161">
        <v>10456</v>
      </c>
      <c r="M119" s="161">
        <v>7849.5</v>
      </c>
      <c r="N119" s="161">
        <v>5410.75</v>
      </c>
      <c r="O119" s="161">
        <v>9191</v>
      </c>
      <c r="P119" s="161">
        <v>247.375</v>
      </c>
      <c r="Q119" s="161">
        <v>3076.5</v>
      </c>
      <c r="R119" s="161">
        <v>563.75</v>
      </c>
      <c r="S119" s="161">
        <v>1252.5</v>
      </c>
      <c r="T119" s="161">
        <v>925.5</v>
      </c>
      <c r="U119" s="161">
        <v>4854</v>
      </c>
      <c r="V119" s="161"/>
      <c r="W119" s="161"/>
      <c r="X119" s="161">
        <v>138574.375</v>
      </c>
      <c r="Y119" s="222">
        <v>26</v>
      </c>
      <c r="Z119" s="170"/>
      <c r="AB119" s="324" t="b">
        <f t="shared" ca="1" si="1"/>
        <v>0</v>
      </c>
    </row>
    <row r="120" spans="1:28" s="1" customFormat="1" ht="15.75">
      <c r="A120" s="168">
        <v>43400</v>
      </c>
      <c r="B120" s="161">
        <v>14634</v>
      </c>
      <c r="C120" s="161">
        <v>7743.0625</v>
      </c>
      <c r="D120" s="161">
        <v>6141.5</v>
      </c>
      <c r="E120" s="161">
        <v>10636.875</v>
      </c>
      <c r="F120" s="161">
        <v>10226</v>
      </c>
      <c r="G120" s="161">
        <v>10532.5</v>
      </c>
      <c r="H120" s="161">
        <v>11415</v>
      </c>
      <c r="I120" s="161">
        <v>8044.5</v>
      </c>
      <c r="J120" s="161">
        <v>8754.75</v>
      </c>
      <c r="K120" s="161">
        <v>3275.25</v>
      </c>
      <c r="L120" s="161">
        <v>9874</v>
      </c>
      <c r="M120" s="161">
        <v>7489</v>
      </c>
      <c r="N120" s="161">
        <v>5339.75</v>
      </c>
      <c r="O120" s="161">
        <v>9412</v>
      </c>
      <c r="P120" s="161">
        <v>260.8125</v>
      </c>
      <c r="Q120" s="161">
        <v>2953</v>
      </c>
      <c r="R120" s="161">
        <v>617.25</v>
      </c>
      <c r="S120" s="161">
        <v>1132</v>
      </c>
      <c r="T120" s="161">
        <v>887</v>
      </c>
      <c r="U120" s="161">
        <v>4471.5</v>
      </c>
      <c r="V120" s="161"/>
      <c r="W120" s="161"/>
      <c r="X120" s="161">
        <v>133839.75</v>
      </c>
      <c r="Y120" s="222">
        <v>25.3</v>
      </c>
      <c r="Z120" s="170"/>
      <c r="AB120" s="324" t="b">
        <f t="shared" ca="1" si="1"/>
        <v>0</v>
      </c>
    </row>
    <row r="121" spans="1:28" s="1" customFormat="1" ht="15.75">
      <c r="A121" s="168">
        <v>43401</v>
      </c>
      <c r="B121" s="161">
        <v>13744.5</v>
      </c>
      <c r="C121" s="161">
        <v>7391.125</v>
      </c>
      <c r="D121" s="161">
        <v>5904.5</v>
      </c>
      <c r="E121" s="161">
        <v>10196.9375</v>
      </c>
      <c r="F121" s="161">
        <v>9409.5</v>
      </c>
      <c r="G121" s="161">
        <v>10965</v>
      </c>
      <c r="H121" s="161">
        <v>10433.5</v>
      </c>
      <c r="I121" s="161">
        <v>6329.5</v>
      </c>
      <c r="J121" s="161">
        <v>8265</v>
      </c>
      <c r="K121" s="161">
        <v>3053.75</v>
      </c>
      <c r="L121" s="161">
        <v>8950</v>
      </c>
      <c r="M121" s="161">
        <v>6818.5</v>
      </c>
      <c r="N121" s="161">
        <v>5024.5</v>
      </c>
      <c r="O121" s="161">
        <v>8730</v>
      </c>
      <c r="P121" s="161">
        <v>200.25</v>
      </c>
      <c r="Q121" s="161">
        <v>2693</v>
      </c>
      <c r="R121" s="161">
        <v>484.75</v>
      </c>
      <c r="S121" s="161">
        <v>1091.5</v>
      </c>
      <c r="T121" s="161">
        <v>841.5</v>
      </c>
      <c r="U121" s="161">
        <v>4171.5</v>
      </c>
      <c r="V121" s="161"/>
      <c r="W121" s="161"/>
      <c r="X121" s="161">
        <v>124698.8125</v>
      </c>
      <c r="Y121" s="222">
        <v>23.7</v>
      </c>
      <c r="Z121" s="170"/>
      <c r="AB121" s="324" t="b">
        <f t="shared" ca="1" si="1"/>
        <v>0</v>
      </c>
    </row>
    <row r="122" spans="1:28" s="1" customFormat="1" ht="15.75">
      <c r="A122" s="168">
        <v>43402</v>
      </c>
      <c r="B122" s="161">
        <v>13980</v>
      </c>
      <c r="C122" s="161">
        <v>8390.875</v>
      </c>
      <c r="D122" s="161">
        <v>5805.5</v>
      </c>
      <c r="E122" s="161">
        <v>9435.6875</v>
      </c>
      <c r="F122" s="161">
        <v>9327</v>
      </c>
      <c r="G122" s="161">
        <v>11273.5</v>
      </c>
      <c r="H122" s="161">
        <v>9796.5</v>
      </c>
      <c r="I122" s="161">
        <v>6047</v>
      </c>
      <c r="J122" s="161">
        <v>8323.75</v>
      </c>
      <c r="K122" s="161">
        <v>2942.75</v>
      </c>
      <c r="L122" s="161">
        <v>9778</v>
      </c>
      <c r="M122" s="161">
        <v>7441.5</v>
      </c>
      <c r="N122" s="161">
        <v>4877</v>
      </c>
      <c r="O122" s="161">
        <v>8674</v>
      </c>
      <c r="P122" s="161">
        <v>196.21875</v>
      </c>
      <c r="Q122" s="161">
        <v>2572</v>
      </c>
      <c r="R122" s="161">
        <v>457.5</v>
      </c>
      <c r="S122" s="161">
        <v>1093.5</v>
      </c>
      <c r="T122" s="161">
        <v>796.5</v>
      </c>
      <c r="U122" s="161">
        <v>4920.5</v>
      </c>
      <c r="V122" s="161"/>
      <c r="W122" s="161"/>
      <c r="X122" s="161">
        <v>126129.28125</v>
      </c>
      <c r="Y122" s="222">
        <v>24.9</v>
      </c>
      <c r="Z122" s="170"/>
      <c r="AB122" s="324" t="b">
        <f t="shared" ca="1" si="1"/>
        <v>0</v>
      </c>
    </row>
    <row r="123" spans="1:28" s="1" customFormat="1" ht="15.75">
      <c r="A123" s="168">
        <v>43403</v>
      </c>
      <c r="B123" s="161">
        <v>13848</v>
      </c>
      <c r="C123" s="161">
        <v>8474.9375</v>
      </c>
      <c r="D123" s="161">
        <v>5830</v>
      </c>
      <c r="E123" s="161">
        <v>9333.5625</v>
      </c>
      <c r="F123" s="161">
        <v>9739</v>
      </c>
      <c r="G123" s="161">
        <v>11426.5</v>
      </c>
      <c r="H123" s="161">
        <v>9181.5</v>
      </c>
      <c r="I123" s="161">
        <v>6851</v>
      </c>
      <c r="J123" s="161">
        <v>8448.75</v>
      </c>
      <c r="K123" s="161">
        <v>2882.75</v>
      </c>
      <c r="L123" s="161">
        <v>9941</v>
      </c>
      <c r="M123" s="161">
        <v>7364.5</v>
      </c>
      <c r="N123" s="161">
        <v>4993</v>
      </c>
      <c r="O123" s="161">
        <v>8614</v>
      </c>
      <c r="P123" s="161">
        <v>188.09375</v>
      </c>
      <c r="Q123" s="161">
        <v>2556</v>
      </c>
      <c r="R123" s="161">
        <v>480.125</v>
      </c>
      <c r="S123" s="161">
        <v>1102.5</v>
      </c>
      <c r="T123" s="161">
        <v>773</v>
      </c>
      <c r="U123" s="161">
        <v>4919</v>
      </c>
      <c r="V123" s="161"/>
      <c r="W123" s="161"/>
      <c r="X123" s="161">
        <v>126947.21875</v>
      </c>
      <c r="Y123" s="222">
        <v>25.702061855670113</v>
      </c>
      <c r="Z123" s="170"/>
      <c r="AB123" s="324" t="b">
        <f t="shared" ca="1" si="1"/>
        <v>0</v>
      </c>
    </row>
    <row r="124" spans="1:28" s="1" customFormat="1" ht="15.75">
      <c r="A124" s="168">
        <v>43404</v>
      </c>
      <c r="B124" s="161">
        <v>14213.5</v>
      </c>
      <c r="C124" s="161">
        <v>8463.4375</v>
      </c>
      <c r="D124" s="161">
        <v>5975.5</v>
      </c>
      <c r="E124" s="161">
        <v>10092.125</v>
      </c>
      <c r="F124" s="161">
        <v>9358</v>
      </c>
      <c r="G124" s="161">
        <v>11056</v>
      </c>
      <c r="H124" s="161">
        <v>11027.5</v>
      </c>
      <c r="I124" s="161">
        <v>7351.5</v>
      </c>
      <c r="J124" s="161">
        <v>8639.5</v>
      </c>
      <c r="K124" s="161">
        <v>3205.25</v>
      </c>
      <c r="L124" s="161">
        <v>10275</v>
      </c>
      <c r="M124" s="161">
        <v>7383</v>
      </c>
      <c r="N124" s="161">
        <v>5152.25</v>
      </c>
      <c r="O124" s="161">
        <v>8939</v>
      </c>
      <c r="P124" s="161">
        <v>240.6875</v>
      </c>
      <c r="Q124" s="161">
        <v>2768</v>
      </c>
      <c r="R124" s="161">
        <v>528.125</v>
      </c>
      <c r="S124" s="161">
        <v>1081</v>
      </c>
      <c r="T124" s="161">
        <v>750</v>
      </c>
      <c r="U124" s="161">
        <v>5305</v>
      </c>
      <c r="V124" s="161"/>
      <c r="W124" s="161"/>
      <c r="X124" s="161">
        <v>131804.375</v>
      </c>
      <c r="Y124" s="222">
        <v>25.3</v>
      </c>
      <c r="Z124" s="170"/>
      <c r="AB124" s="324" t="b">
        <f t="shared" ca="1" si="1"/>
        <v>0</v>
      </c>
    </row>
    <row r="125" spans="1:28" s="1" customFormat="1" ht="15.75">
      <c r="A125" s="168">
        <v>43405</v>
      </c>
      <c r="B125" s="161">
        <v>13374.5</v>
      </c>
      <c r="C125" s="161">
        <v>7900.25</v>
      </c>
      <c r="D125" s="161">
        <v>5815.5</v>
      </c>
      <c r="E125" s="161">
        <v>9412.9375</v>
      </c>
      <c r="F125" s="161">
        <v>8801</v>
      </c>
      <c r="G125" s="161">
        <v>10430.5</v>
      </c>
      <c r="H125" s="161">
        <v>11019</v>
      </c>
      <c r="I125" s="161">
        <v>4578.5</v>
      </c>
      <c r="J125" s="161">
        <v>8405.75</v>
      </c>
      <c r="K125" s="161">
        <v>3036.5</v>
      </c>
      <c r="L125" s="161">
        <v>9750</v>
      </c>
      <c r="M125" s="161">
        <v>7260</v>
      </c>
      <c r="N125" s="161">
        <v>4717.5</v>
      </c>
      <c r="O125" s="161">
        <v>8686</v>
      </c>
      <c r="P125" s="161">
        <v>79.75</v>
      </c>
      <c r="Q125" s="161">
        <v>2368</v>
      </c>
      <c r="R125" s="161">
        <v>221.625</v>
      </c>
      <c r="S125" s="161">
        <v>1095.5</v>
      </c>
      <c r="T125" s="161">
        <v>741.5</v>
      </c>
      <c r="U125" s="161">
        <v>4847</v>
      </c>
      <c r="V125" s="161"/>
      <c r="W125" s="161"/>
      <c r="X125" s="161">
        <v>122541.3125</v>
      </c>
      <c r="Y125" s="222">
        <v>24.6</v>
      </c>
      <c r="Z125" s="170"/>
      <c r="AB125" s="324" t="b">
        <f t="shared" ca="1" si="1"/>
        <v>0</v>
      </c>
    </row>
    <row r="126" spans="1:28" s="1" customFormat="1" ht="15.75">
      <c r="A126" s="168">
        <v>43406</v>
      </c>
      <c r="B126" s="161">
        <v>14190.5</v>
      </c>
      <c r="C126" s="161">
        <v>8552.1875</v>
      </c>
      <c r="D126" s="161">
        <v>6093</v>
      </c>
      <c r="E126" s="161">
        <v>10493.125</v>
      </c>
      <c r="F126" s="161">
        <v>8635</v>
      </c>
      <c r="G126" s="161">
        <v>11792</v>
      </c>
      <c r="H126" s="161">
        <v>12509</v>
      </c>
      <c r="I126" s="161">
        <v>5452.5</v>
      </c>
      <c r="J126" s="161">
        <v>8600.25</v>
      </c>
      <c r="K126" s="161">
        <v>2976.25</v>
      </c>
      <c r="L126" s="161">
        <v>10165</v>
      </c>
      <c r="M126" s="161">
        <v>7243.5</v>
      </c>
      <c r="N126" s="161">
        <v>5127.25</v>
      </c>
      <c r="O126" s="161">
        <v>9230</v>
      </c>
      <c r="P126" s="161">
        <v>242.90625</v>
      </c>
      <c r="Q126" s="161">
        <v>2700</v>
      </c>
      <c r="R126" s="161">
        <v>500.625</v>
      </c>
      <c r="S126" s="161">
        <v>1072.5</v>
      </c>
      <c r="T126" s="161">
        <v>1028</v>
      </c>
      <c r="U126" s="161">
        <v>5391.5</v>
      </c>
      <c r="V126" s="161"/>
      <c r="W126" s="161"/>
      <c r="X126" s="161">
        <v>131995.09375</v>
      </c>
      <c r="Y126" s="222">
        <v>21.9</v>
      </c>
      <c r="Z126" s="170"/>
      <c r="AB126" s="324" t="b">
        <f t="shared" ca="1" si="1"/>
        <v>0</v>
      </c>
    </row>
    <row r="127" spans="1:28" s="1" customFormat="1" ht="15.75">
      <c r="A127" s="168">
        <v>43407</v>
      </c>
      <c r="B127" s="161">
        <v>14141.5</v>
      </c>
      <c r="C127" s="161">
        <v>7922.375</v>
      </c>
      <c r="D127" s="161">
        <v>5964.5</v>
      </c>
      <c r="E127" s="161">
        <v>11007.6875</v>
      </c>
      <c r="F127" s="161">
        <v>8576.5</v>
      </c>
      <c r="G127" s="161">
        <v>12118</v>
      </c>
      <c r="H127" s="161">
        <v>11488.5</v>
      </c>
      <c r="I127" s="161">
        <v>6458.5</v>
      </c>
      <c r="J127" s="161">
        <v>8553.75</v>
      </c>
      <c r="K127" s="161">
        <v>3122.5</v>
      </c>
      <c r="L127" s="161">
        <v>9041</v>
      </c>
      <c r="M127" s="161">
        <v>7256</v>
      </c>
      <c r="N127" s="161">
        <v>4998</v>
      </c>
      <c r="O127" s="161">
        <v>9077</v>
      </c>
      <c r="P127" s="161">
        <v>264.6875</v>
      </c>
      <c r="Q127" s="161">
        <v>2961</v>
      </c>
      <c r="R127" s="161">
        <v>466.375</v>
      </c>
      <c r="S127" s="161">
        <v>1206</v>
      </c>
      <c r="T127" s="161">
        <v>1362</v>
      </c>
      <c r="U127" s="161">
        <v>5274</v>
      </c>
      <c r="V127" s="161"/>
      <c r="W127" s="161"/>
      <c r="X127" s="161">
        <v>131259.875</v>
      </c>
      <c r="Y127" s="222">
        <v>21.4</v>
      </c>
      <c r="Z127" s="170"/>
      <c r="AB127" s="324" t="b">
        <f t="shared" ca="1" si="1"/>
        <v>0</v>
      </c>
    </row>
    <row r="128" spans="1:28" s="1" customFormat="1" ht="15.75">
      <c r="A128" s="168">
        <v>43408</v>
      </c>
      <c r="B128" s="161">
        <v>14195.5</v>
      </c>
      <c r="C128" s="161">
        <v>7944.625</v>
      </c>
      <c r="D128" s="161">
        <v>5799.5</v>
      </c>
      <c r="E128" s="161">
        <v>11209.3125</v>
      </c>
      <c r="F128" s="161">
        <v>9617.5</v>
      </c>
      <c r="G128" s="161">
        <v>10589.5</v>
      </c>
      <c r="H128" s="161">
        <v>7858</v>
      </c>
      <c r="I128" s="161">
        <v>4228.5</v>
      </c>
      <c r="J128" s="161">
        <v>8304.25</v>
      </c>
      <c r="K128" s="161">
        <v>3059.25</v>
      </c>
      <c r="L128" s="161">
        <v>8853</v>
      </c>
      <c r="M128" s="161">
        <v>7134</v>
      </c>
      <c r="N128" s="161">
        <v>4870.5</v>
      </c>
      <c r="O128" s="161">
        <v>8785</v>
      </c>
      <c r="P128" s="161">
        <v>242.0625</v>
      </c>
      <c r="Q128" s="161">
        <v>2940.5</v>
      </c>
      <c r="R128" s="161">
        <v>459.5</v>
      </c>
      <c r="S128" s="161">
        <v>1248.5</v>
      </c>
      <c r="T128" s="161">
        <v>1519</v>
      </c>
      <c r="U128" s="161">
        <v>4453</v>
      </c>
      <c r="V128" s="161"/>
      <c r="W128" s="161"/>
      <c r="X128" s="161">
        <v>123311</v>
      </c>
      <c r="Y128" s="222">
        <v>23.9</v>
      </c>
      <c r="Z128" s="170"/>
      <c r="AB128" s="324" t="b">
        <f t="shared" ca="1" si="1"/>
        <v>0</v>
      </c>
    </row>
    <row r="129" spans="1:28" s="1" customFormat="1" ht="15.75">
      <c r="A129" s="168">
        <v>43409</v>
      </c>
      <c r="B129" s="161">
        <v>14063.5</v>
      </c>
      <c r="C129" s="161">
        <v>8731.375</v>
      </c>
      <c r="D129" s="161">
        <v>5720</v>
      </c>
      <c r="E129" s="161">
        <v>10422.1875</v>
      </c>
      <c r="F129" s="161">
        <v>10342.5</v>
      </c>
      <c r="G129" s="161">
        <v>9191.5</v>
      </c>
      <c r="H129" s="161">
        <v>7873</v>
      </c>
      <c r="I129" s="161">
        <v>3574.5</v>
      </c>
      <c r="J129" s="161">
        <v>8574.75</v>
      </c>
      <c r="K129" s="161">
        <v>2934.75</v>
      </c>
      <c r="L129" s="161">
        <v>9432</v>
      </c>
      <c r="M129" s="161">
        <v>7601</v>
      </c>
      <c r="N129" s="161">
        <v>4838</v>
      </c>
      <c r="O129" s="161">
        <v>8730</v>
      </c>
      <c r="P129" s="161">
        <v>215.1875</v>
      </c>
      <c r="Q129" s="161">
        <v>2731</v>
      </c>
      <c r="R129" s="161">
        <v>471.125</v>
      </c>
      <c r="S129" s="161">
        <v>1200</v>
      </c>
      <c r="T129" s="161">
        <v>943.5</v>
      </c>
      <c r="U129" s="161">
        <v>4969</v>
      </c>
      <c r="V129" s="161"/>
      <c r="W129" s="161"/>
      <c r="X129" s="161">
        <v>122558.875</v>
      </c>
      <c r="Y129" s="222">
        <v>24.6</v>
      </c>
      <c r="Z129" s="170"/>
      <c r="AB129" s="324" t="b">
        <f t="shared" ca="1" si="1"/>
        <v>0</v>
      </c>
    </row>
    <row r="130" spans="1:28" s="1" customFormat="1" ht="15.75">
      <c r="A130" s="168">
        <v>43410</v>
      </c>
      <c r="B130" s="161">
        <v>13837.5</v>
      </c>
      <c r="C130" s="161">
        <v>8919.5</v>
      </c>
      <c r="D130" s="161">
        <v>5638.5</v>
      </c>
      <c r="E130" s="161">
        <v>10387</v>
      </c>
      <c r="F130" s="161">
        <v>10542.5</v>
      </c>
      <c r="G130" s="161">
        <v>9796.5</v>
      </c>
      <c r="H130" s="161">
        <v>8033.5</v>
      </c>
      <c r="I130" s="161">
        <v>2312.5</v>
      </c>
      <c r="J130" s="161">
        <v>8680.75</v>
      </c>
      <c r="K130" s="161">
        <v>2956.25</v>
      </c>
      <c r="L130" s="161">
        <v>9254</v>
      </c>
      <c r="M130" s="161">
        <v>7732</v>
      </c>
      <c r="N130" s="161">
        <v>4909.25</v>
      </c>
      <c r="O130" s="161">
        <v>8653</v>
      </c>
      <c r="P130" s="161">
        <v>170.4375</v>
      </c>
      <c r="Q130" s="161">
        <v>2932</v>
      </c>
      <c r="R130" s="161">
        <v>414.125</v>
      </c>
      <c r="S130" s="161">
        <v>1197.5</v>
      </c>
      <c r="T130" s="161">
        <v>819.5</v>
      </c>
      <c r="U130" s="161">
        <v>5007.5</v>
      </c>
      <c r="V130" s="161"/>
      <c r="W130" s="161"/>
      <c r="X130" s="161">
        <v>122193.8125</v>
      </c>
      <c r="Y130" s="222">
        <v>25.2</v>
      </c>
      <c r="Z130" s="170"/>
      <c r="AB130" s="324" t="b">
        <f t="shared" ca="1" si="1"/>
        <v>0</v>
      </c>
    </row>
    <row r="131" spans="1:28" s="1" customFormat="1" ht="15.75">
      <c r="A131" s="168">
        <v>43411</v>
      </c>
      <c r="B131" s="161">
        <v>14119.5</v>
      </c>
      <c r="C131" s="161">
        <v>9083.25</v>
      </c>
      <c r="D131" s="161">
        <v>5867.5</v>
      </c>
      <c r="E131" s="161">
        <v>10671.5</v>
      </c>
      <c r="F131" s="161">
        <v>10591.5</v>
      </c>
      <c r="G131" s="161">
        <v>10210.5</v>
      </c>
      <c r="H131" s="161">
        <v>7511</v>
      </c>
      <c r="I131" s="161">
        <v>2380.5</v>
      </c>
      <c r="J131" s="161">
        <v>8720</v>
      </c>
      <c r="K131" s="161">
        <v>2932.5</v>
      </c>
      <c r="L131" s="161">
        <v>9473</v>
      </c>
      <c r="M131" s="161">
        <v>7602.5</v>
      </c>
      <c r="N131" s="161">
        <v>5015.75</v>
      </c>
      <c r="O131" s="161">
        <v>8602</v>
      </c>
      <c r="P131" s="161">
        <v>176.8125</v>
      </c>
      <c r="Q131" s="161">
        <v>2752</v>
      </c>
      <c r="R131" s="161">
        <v>410.5</v>
      </c>
      <c r="S131" s="161">
        <v>1200.5</v>
      </c>
      <c r="T131" s="161">
        <v>858.5</v>
      </c>
      <c r="U131" s="161">
        <v>4807.5</v>
      </c>
      <c r="V131" s="161"/>
      <c r="W131" s="161"/>
      <c r="X131" s="161">
        <v>122986.8125</v>
      </c>
      <c r="Y131" s="222">
        <v>25.560824742268043</v>
      </c>
      <c r="Z131" s="170"/>
      <c r="AB131" s="324" t="b">
        <f t="shared" ref="AB131:AB194" ca="1" si="2">AND(A131&gt;=(TODAY()-30),A131&lt;TODAY())</f>
        <v>0</v>
      </c>
    </row>
    <row r="132" spans="1:28" s="1" customFormat="1" ht="15.75">
      <c r="A132" s="168">
        <v>43412</v>
      </c>
      <c r="B132" s="161">
        <v>14173</v>
      </c>
      <c r="C132" s="161">
        <v>9242.125</v>
      </c>
      <c r="D132" s="161">
        <v>5757</v>
      </c>
      <c r="E132" s="161">
        <v>10703.5625</v>
      </c>
      <c r="F132" s="161">
        <v>10173.5</v>
      </c>
      <c r="G132" s="161">
        <v>10196</v>
      </c>
      <c r="H132" s="161">
        <v>6801.5</v>
      </c>
      <c r="I132" s="161">
        <v>3085</v>
      </c>
      <c r="J132" s="161">
        <v>8864.25</v>
      </c>
      <c r="K132" s="161">
        <v>2960</v>
      </c>
      <c r="L132" s="161">
        <v>9392</v>
      </c>
      <c r="M132" s="161">
        <v>7626.5</v>
      </c>
      <c r="N132" s="161">
        <v>5031.75</v>
      </c>
      <c r="O132" s="161">
        <v>8727</v>
      </c>
      <c r="P132" s="161">
        <v>198.625</v>
      </c>
      <c r="Q132" s="161">
        <v>2803</v>
      </c>
      <c r="R132" s="161">
        <v>419.75</v>
      </c>
      <c r="S132" s="161">
        <v>1173</v>
      </c>
      <c r="T132" s="161">
        <v>801</v>
      </c>
      <c r="U132" s="161">
        <v>4662</v>
      </c>
      <c r="V132" s="161"/>
      <c r="W132" s="161"/>
      <c r="X132" s="161">
        <v>122790.5625</v>
      </c>
      <c r="Y132" s="222">
        <v>25.255670103092779</v>
      </c>
      <c r="Z132" s="170"/>
      <c r="AB132" s="324" t="b">
        <f t="shared" ca="1" si="2"/>
        <v>0</v>
      </c>
    </row>
    <row r="133" spans="1:28" s="1" customFormat="1" ht="15.75">
      <c r="A133" s="168">
        <v>43413</v>
      </c>
      <c r="B133" s="161">
        <v>14064</v>
      </c>
      <c r="C133" s="161">
        <v>9053.4375</v>
      </c>
      <c r="D133" s="161">
        <v>5968</v>
      </c>
      <c r="E133" s="161">
        <v>10829.125</v>
      </c>
      <c r="F133" s="161">
        <v>10061</v>
      </c>
      <c r="G133" s="161">
        <v>9356.5</v>
      </c>
      <c r="H133" s="161">
        <v>7276.5</v>
      </c>
      <c r="I133" s="161">
        <v>3654.5</v>
      </c>
      <c r="J133" s="161">
        <v>8711.25</v>
      </c>
      <c r="K133" s="161">
        <v>3095.75</v>
      </c>
      <c r="L133" s="161">
        <v>9616</v>
      </c>
      <c r="M133" s="161">
        <v>7594</v>
      </c>
      <c r="N133" s="161">
        <v>4874</v>
      </c>
      <c r="O133" s="161">
        <v>8560</v>
      </c>
      <c r="P133" s="161">
        <v>205</v>
      </c>
      <c r="Q133" s="161">
        <v>2732</v>
      </c>
      <c r="R133" s="161">
        <v>485.25</v>
      </c>
      <c r="S133" s="161">
        <v>1129.5</v>
      </c>
      <c r="T133" s="161">
        <v>835.5</v>
      </c>
      <c r="U133" s="161">
        <v>4866</v>
      </c>
      <c r="V133" s="161"/>
      <c r="W133" s="161"/>
      <c r="X133" s="161">
        <v>122967.3125</v>
      </c>
      <c r="Y133" s="222">
        <v>24.3</v>
      </c>
      <c r="Z133" s="170"/>
      <c r="AB133" s="324" t="b">
        <f t="shared" ca="1" si="2"/>
        <v>0</v>
      </c>
    </row>
    <row r="134" spans="1:28" s="1" customFormat="1" ht="15.75">
      <c r="A134" s="168">
        <v>43414</v>
      </c>
      <c r="B134" s="161">
        <v>14095.5</v>
      </c>
      <c r="C134" s="161">
        <v>8316.8125</v>
      </c>
      <c r="D134" s="161">
        <v>5922</v>
      </c>
      <c r="E134" s="161">
        <v>11347.8125</v>
      </c>
      <c r="F134" s="161">
        <v>10106.5</v>
      </c>
      <c r="G134" s="161">
        <v>9493.5</v>
      </c>
      <c r="H134" s="161">
        <v>8359</v>
      </c>
      <c r="I134" s="161">
        <v>3246.5</v>
      </c>
      <c r="J134" s="161">
        <v>8639</v>
      </c>
      <c r="K134" s="161">
        <v>3152.75</v>
      </c>
      <c r="L134" s="161">
        <v>9003</v>
      </c>
      <c r="M134" s="161">
        <v>7474</v>
      </c>
      <c r="N134" s="161">
        <v>4963.75</v>
      </c>
      <c r="O134" s="161">
        <v>8642</v>
      </c>
      <c r="P134" s="161">
        <v>207.75</v>
      </c>
      <c r="Q134" s="161">
        <v>2916</v>
      </c>
      <c r="R134" s="161">
        <v>484.875</v>
      </c>
      <c r="S134" s="161">
        <v>1162.5</v>
      </c>
      <c r="T134" s="161">
        <v>892.5</v>
      </c>
      <c r="U134" s="161">
        <v>4658</v>
      </c>
      <c r="V134" s="161"/>
      <c r="W134" s="161"/>
      <c r="X134" s="161">
        <v>123083.75</v>
      </c>
      <c r="Y134" s="222">
        <v>24.8</v>
      </c>
      <c r="Z134" s="170"/>
      <c r="AB134" s="324" t="b">
        <f t="shared" ca="1" si="2"/>
        <v>0</v>
      </c>
    </row>
    <row r="135" spans="1:28" s="1" customFormat="1" ht="15.75">
      <c r="A135" s="168">
        <v>43415</v>
      </c>
      <c r="B135" s="161">
        <v>13941.5</v>
      </c>
      <c r="C135" s="161">
        <v>8025.25</v>
      </c>
      <c r="D135" s="161">
        <v>6056.5</v>
      </c>
      <c r="E135" s="161">
        <v>10937.8125</v>
      </c>
      <c r="F135" s="161">
        <v>9917</v>
      </c>
      <c r="G135" s="161">
        <v>9902</v>
      </c>
      <c r="H135" s="161">
        <v>8288.5</v>
      </c>
      <c r="I135" s="161">
        <v>2285.5</v>
      </c>
      <c r="J135" s="161">
        <v>8255</v>
      </c>
      <c r="K135" s="161">
        <v>3070</v>
      </c>
      <c r="L135" s="161">
        <v>8958</v>
      </c>
      <c r="M135" s="161">
        <v>7250</v>
      </c>
      <c r="N135" s="161">
        <v>4876.5</v>
      </c>
      <c r="O135" s="161">
        <v>8532</v>
      </c>
      <c r="P135" s="161">
        <v>202.125</v>
      </c>
      <c r="Q135" s="161">
        <v>2746</v>
      </c>
      <c r="R135" s="161">
        <v>459.5</v>
      </c>
      <c r="S135" s="161">
        <v>1165.5</v>
      </c>
      <c r="T135" s="161">
        <v>901</v>
      </c>
      <c r="U135" s="161">
        <v>4275</v>
      </c>
      <c r="V135" s="161"/>
      <c r="W135" s="161"/>
      <c r="X135" s="161">
        <v>120044.6875</v>
      </c>
      <c r="Y135" s="222">
        <v>24.6</v>
      </c>
      <c r="Z135" s="170"/>
      <c r="AB135" s="324" t="b">
        <f t="shared" ca="1" si="2"/>
        <v>0</v>
      </c>
    </row>
    <row r="136" spans="1:28" s="1" customFormat="1" ht="15.75">
      <c r="A136" s="168">
        <v>43416</v>
      </c>
      <c r="B136" s="161">
        <v>14189</v>
      </c>
      <c r="C136" s="161">
        <v>9025.8125</v>
      </c>
      <c r="D136" s="161">
        <v>5866.5</v>
      </c>
      <c r="E136" s="161">
        <v>10579.5625</v>
      </c>
      <c r="F136" s="161">
        <v>9763</v>
      </c>
      <c r="G136" s="161">
        <v>10396</v>
      </c>
      <c r="H136" s="161">
        <v>7297.5</v>
      </c>
      <c r="I136" s="161">
        <v>2692.5</v>
      </c>
      <c r="J136" s="161">
        <v>8655.25</v>
      </c>
      <c r="K136" s="161">
        <v>3050.5</v>
      </c>
      <c r="L136" s="161">
        <v>9625</v>
      </c>
      <c r="M136" s="161">
        <v>7880.5</v>
      </c>
      <c r="N136" s="161">
        <v>4880.5</v>
      </c>
      <c r="O136" s="161">
        <v>8636</v>
      </c>
      <c r="P136" s="161">
        <v>180.4375</v>
      </c>
      <c r="Q136" s="161">
        <v>2757.5</v>
      </c>
      <c r="R136" s="161">
        <v>442.625</v>
      </c>
      <c r="S136" s="161">
        <v>1190</v>
      </c>
      <c r="T136" s="161">
        <v>806</v>
      </c>
      <c r="U136" s="161">
        <v>4933</v>
      </c>
      <c r="V136" s="161"/>
      <c r="W136" s="161"/>
      <c r="X136" s="161">
        <v>122847.1875</v>
      </c>
      <c r="Y136" s="222">
        <v>24.9</v>
      </c>
      <c r="Z136" s="170"/>
      <c r="AB136" s="324" t="b">
        <f t="shared" ca="1" si="2"/>
        <v>0</v>
      </c>
    </row>
    <row r="137" spans="1:28" s="1" customFormat="1" ht="15.75">
      <c r="A137" s="168">
        <v>43417</v>
      </c>
      <c r="B137" s="161">
        <v>13864.5</v>
      </c>
      <c r="C137" s="161">
        <v>9079.625</v>
      </c>
      <c r="D137" s="161">
        <v>5785</v>
      </c>
      <c r="E137" s="161">
        <v>10493.1875</v>
      </c>
      <c r="F137" s="161">
        <v>9272</v>
      </c>
      <c r="G137" s="161">
        <v>10255.5</v>
      </c>
      <c r="H137" s="161">
        <v>7521.5</v>
      </c>
      <c r="I137" s="161">
        <v>3529</v>
      </c>
      <c r="J137" s="161">
        <v>8521.5</v>
      </c>
      <c r="K137" s="161">
        <v>3074.5</v>
      </c>
      <c r="L137" s="161">
        <v>10062</v>
      </c>
      <c r="M137" s="161">
        <v>7719</v>
      </c>
      <c r="N137" s="161">
        <v>4819.5</v>
      </c>
      <c r="O137" s="161">
        <v>8488</v>
      </c>
      <c r="P137" s="161">
        <v>192.75</v>
      </c>
      <c r="Q137" s="161">
        <v>2705.5</v>
      </c>
      <c r="R137" s="161">
        <v>395.875</v>
      </c>
      <c r="S137" s="161">
        <v>1154.5</v>
      </c>
      <c r="T137" s="161">
        <v>780.5</v>
      </c>
      <c r="U137" s="161">
        <v>5005.5</v>
      </c>
      <c r="V137" s="161"/>
      <c r="W137" s="161"/>
      <c r="X137" s="161">
        <v>122719.4375</v>
      </c>
      <c r="Y137" s="222">
        <v>24.4</v>
      </c>
      <c r="Z137" s="170"/>
      <c r="AB137" s="324" t="b">
        <f t="shared" ca="1" si="2"/>
        <v>0</v>
      </c>
    </row>
    <row r="138" spans="1:28" s="1" customFormat="1" ht="15.75">
      <c r="A138" s="168">
        <v>43418</v>
      </c>
      <c r="B138" s="161">
        <v>13815</v>
      </c>
      <c r="C138" s="161">
        <v>8987.6875</v>
      </c>
      <c r="D138" s="161">
        <v>5742.5</v>
      </c>
      <c r="E138" s="161">
        <v>10400.75</v>
      </c>
      <c r="F138" s="161">
        <v>8842.5</v>
      </c>
      <c r="G138" s="161">
        <v>9126</v>
      </c>
      <c r="H138" s="161">
        <v>8032</v>
      </c>
      <c r="I138" s="161">
        <v>3890</v>
      </c>
      <c r="J138" s="161">
        <v>8580.5</v>
      </c>
      <c r="K138" s="161">
        <v>2990.75</v>
      </c>
      <c r="L138" s="161">
        <v>9537</v>
      </c>
      <c r="M138" s="161">
        <v>7112.5</v>
      </c>
      <c r="N138" s="161">
        <v>4813</v>
      </c>
      <c r="O138" s="161">
        <v>8397</v>
      </c>
      <c r="P138" s="161">
        <v>175.125</v>
      </c>
      <c r="Q138" s="161">
        <v>2701</v>
      </c>
      <c r="R138" s="161">
        <v>393.125</v>
      </c>
      <c r="S138" s="161">
        <v>1115.5</v>
      </c>
      <c r="T138" s="161">
        <v>784.5</v>
      </c>
      <c r="U138" s="161">
        <v>4696</v>
      </c>
      <c r="V138" s="161"/>
      <c r="W138" s="161"/>
      <c r="X138" s="161">
        <v>120132.4375</v>
      </c>
      <c r="Y138" s="222">
        <v>24.1</v>
      </c>
      <c r="Z138" s="170"/>
      <c r="AB138" s="324" t="b">
        <f t="shared" ca="1" si="2"/>
        <v>0</v>
      </c>
    </row>
    <row r="139" spans="1:28" s="1" customFormat="1" ht="15.75">
      <c r="A139" s="168">
        <v>43419</v>
      </c>
      <c r="B139" s="161">
        <v>14177</v>
      </c>
      <c r="C139" s="161">
        <v>9073.9375</v>
      </c>
      <c r="D139" s="161">
        <v>5732</v>
      </c>
      <c r="E139" s="161">
        <v>10516.25</v>
      </c>
      <c r="F139" s="161">
        <v>9149</v>
      </c>
      <c r="G139" s="161">
        <v>9436.5</v>
      </c>
      <c r="H139" s="161">
        <v>8019</v>
      </c>
      <c r="I139" s="161">
        <v>3054.5</v>
      </c>
      <c r="J139" s="161">
        <v>8552.25</v>
      </c>
      <c r="K139" s="161">
        <v>2980</v>
      </c>
      <c r="L139" s="161">
        <v>9557</v>
      </c>
      <c r="M139" s="161">
        <v>7309</v>
      </c>
      <c r="N139" s="161">
        <v>4892.5</v>
      </c>
      <c r="O139" s="161">
        <v>8613</v>
      </c>
      <c r="P139" s="161">
        <v>186</v>
      </c>
      <c r="Q139" s="161">
        <v>2839</v>
      </c>
      <c r="R139" s="161">
        <v>424.25</v>
      </c>
      <c r="S139" s="161">
        <v>1145</v>
      </c>
      <c r="T139" s="161">
        <v>773</v>
      </c>
      <c r="U139" s="161">
        <v>4754</v>
      </c>
      <c r="V139" s="161"/>
      <c r="W139" s="161"/>
      <c r="X139" s="161">
        <v>121183.1875</v>
      </c>
      <c r="Y139" s="222">
        <v>24</v>
      </c>
      <c r="Z139" s="170"/>
      <c r="AB139" s="324" t="b">
        <f t="shared" ca="1" si="2"/>
        <v>0</v>
      </c>
    </row>
    <row r="140" spans="1:28" s="1" customFormat="1" ht="15.75">
      <c r="A140" s="168">
        <v>43420</v>
      </c>
      <c r="B140" s="161">
        <v>14298</v>
      </c>
      <c r="C140" s="161">
        <v>9073.1875</v>
      </c>
      <c r="D140" s="161">
        <v>5900.5</v>
      </c>
      <c r="E140" s="161">
        <v>10633.5</v>
      </c>
      <c r="F140" s="161">
        <v>10031</v>
      </c>
      <c r="G140" s="161">
        <v>10414</v>
      </c>
      <c r="H140" s="161">
        <v>8383</v>
      </c>
      <c r="I140" s="161">
        <v>2719</v>
      </c>
      <c r="J140" s="161">
        <v>8592.5</v>
      </c>
      <c r="K140" s="161">
        <v>3136.75</v>
      </c>
      <c r="L140" s="161">
        <v>10194</v>
      </c>
      <c r="M140" s="161">
        <v>7644</v>
      </c>
      <c r="N140" s="161">
        <v>5042.25</v>
      </c>
      <c r="O140" s="161">
        <v>8791</v>
      </c>
      <c r="P140" s="161">
        <v>201.625</v>
      </c>
      <c r="Q140" s="161">
        <v>2955.5</v>
      </c>
      <c r="R140" s="161">
        <v>461.375</v>
      </c>
      <c r="S140" s="161">
        <v>1199.5</v>
      </c>
      <c r="T140" s="161">
        <v>892</v>
      </c>
      <c r="U140" s="161">
        <v>4832.5</v>
      </c>
      <c r="V140" s="161"/>
      <c r="W140" s="161"/>
      <c r="X140" s="161">
        <v>125395.1875</v>
      </c>
      <c r="Y140" s="222">
        <v>24.7</v>
      </c>
      <c r="Z140" s="170"/>
      <c r="AB140" s="324" t="b">
        <f t="shared" ca="1" si="2"/>
        <v>0</v>
      </c>
    </row>
    <row r="141" spans="1:28" s="1" customFormat="1" ht="15.75">
      <c r="A141" s="168">
        <v>43421</v>
      </c>
      <c r="B141" s="161">
        <v>13513.5</v>
      </c>
      <c r="C141" s="161">
        <v>8031.1875</v>
      </c>
      <c r="D141" s="161">
        <v>5804.5</v>
      </c>
      <c r="E141" s="161">
        <v>11190.3125</v>
      </c>
      <c r="F141" s="161">
        <v>9674.5</v>
      </c>
      <c r="G141" s="161">
        <v>11395.5</v>
      </c>
      <c r="H141" s="161">
        <v>7510.5</v>
      </c>
      <c r="I141" s="161">
        <v>3710.5</v>
      </c>
      <c r="J141" s="161">
        <v>8569.75</v>
      </c>
      <c r="K141" s="161">
        <v>3197.75</v>
      </c>
      <c r="L141" s="161">
        <v>9278</v>
      </c>
      <c r="M141" s="161">
        <v>7395</v>
      </c>
      <c r="N141" s="161">
        <v>5136</v>
      </c>
      <c r="O141" s="161">
        <v>9005</v>
      </c>
      <c r="P141" s="161">
        <v>227</v>
      </c>
      <c r="Q141" s="161">
        <v>3138.5</v>
      </c>
      <c r="R141" s="161">
        <v>528.75</v>
      </c>
      <c r="S141" s="161">
        <v>1204.5</v>
      </c>
      <c r="T141" s="161">
        <v>825.5</v>
      </c>
      <c r="U141" s="161">
        <v>4660.5</v>
      </c>
      <c r="V141" s="161"/>
      <c r="W141" s="161"/>
      <c r="X141" s="161">
        <v>123996.75</v>
      </c>
      <c r="Y141" s="222">
        <v>24.6</v>
      </c>
      <c r="Z141" s="170"/>
      <c r="AB141" s="324" t="b">
        <f t="shared" ca="1" si="2"/>
        <v>0</v>
      </c>
    </row>
    <row r="142" spans="1:28" s="1" customFormat="1" ht="15.75">
      <c r="A142" s="168">
        <v>43422</v>
      </c>
      <c r="B142" s="161">
        <v>14123.5</v>
      </c>
      <c r="C142" s="161">
        <v>8837.5</v>
      </c>
      <c r="D142" s="161">
        <v>5846.5</v>
      </c>
      <c r="E142" s="161">
        <v>10643.4375</v>
      </c>
      <c r="F142" s="161">
        <v>9642.5</v>
      </c>
      <c r="G142" s="161">
        <v>10421</v>
      </c>
      <c r="H142" s="161">
        <v>7522</v>
      </c>
      <c r="I142" s="161">
        <v>4053.5</v>
      </c>
      <c r="J142" s="161">
        <v>8070</v>
      </c>
      <c r="K142" s="161">
        <v>3048.75</v>
      </c>
      <c r="L142" s="161">
        <v>8796</v>
      </c>
      <c r="M142" s="161">
        <v>7327</v>
      </c>
      <c r="N142" s="161">
        <v>5030.5</v>
      </c>
      <c r="O142" s="161">
        <v>8941</v>
      </c>
      <c r="P142" s="161">
        <v>215.8125</v>
      </c>
      <c r="Q142" s="161">
        <v>2818</v>
      </c>
      <c r="R142" s="161">
        <v>522.625</v>
      </c>
      <c r="S142" s="161">
        <v>1217.5</v>
      </c>
      <c r="T142" s="161">
        <v>907.5</v>
      </c>
      <c r="U142" s="161">
        <v>4490.5</v>
      </c>
      <c r="V142" s="161"/>
      <c r="W142" s="161"/>
      <c r="X142" s="161">
        <v>122475.125</v>
      </c>
      <c r="Y142" s="222">
        <v>25.048453608247424</v>
      </c>
      <c r="Z142" s="170"/>
      <c r="AB142" s="324" t="b">
        <f t="shared" ca="1" si="2"/>
        <v>0</v>
      </c>
    </row>
    <row r="143" spans="1:28" s="1" customFormat="1" ht="15.75">
      <c r="A143" s="168">
        <v>43423</v>
      </c>
      <c r="B143" s="161">
        <v>14183.5</v>
      </c>
      <c r="C143" s="161">
        <v>8763.1875</v>
      </c>
      <c r="D143" s="161">
        <v>5971.5</v>
      </c>
      <c r="E143" s="161">
        <v>10268.75</v>
      </c>
      <c r="F143" s="161">
        <v>8839</v>
      </c>
      <c r="G143" s="161">
        <v>9203.5</v>
      </c>
      <c r="H143" s="161">
        <v>7749.5</v>
      </c>
      <c r="I143" s="161">
        <v>3869.5</v>
      </c>
      <c r="J143" s="161">
        <v>8317.25</v>
      </c>
      <c r="K143" s="161">
        <v>3045.25</v>
      </c>
      <c r="L143" s="161">
        <v>9634</v>
      </c>
      <c r="M143" s="161">
        <v>7629</v>
      </c>
      <c r="N143" s="161">
        <v>5046.25</v>
      </c>
      <c r="O143" s="161">
        <v>8634</v>
      </c>
      <c r="P143" s="161">
        <v>196</v>
      </c>
      <c r="Q143" s="161">
        <v>2821.5</v>
      </c>
      <c r="R143" s="161">
        <v>475.625</v>
      </c>
      <c r="S143" s="161">
        <v>1109</v>
      </c>
      <c r="T143" s="161">
        <v>878</v>
      </c>
      <c r="U143" s="161">
        <v>4701</v>
      </c>
      <c r="V143" s="161"/>
      <c r="W143" s="161"/>
      <c r="X143" s="161">
        <v>121335.3125</v>
      </c>
      <c r="Y143" s="222">
        <v>23.95051546391753</v>
      </c>
      <c r="Z143" s="170"/>
      <c r="AB143" s="324" t="b">
        <f t="shared" ca="1" si="2"/>
        <v>0</v>
      </c>
    </row>
    <row r="144" spans="1:28" s="1" customFormat="1" ht="15.75">
      <c r="A144" s="168">
        <v>43424</v>
      </c>
      <c r="B144" s="161">
        <v>15041</v>
      </c>
      <c r="C144" s="161">
        <v>8621.375</v>
      </c>
      <c r="D144" s="161">
        <v>6077.5</v>
      </c>
      <c r="E144" s="161">
        <v>9572.3125</v>
      </c>
      <c r="F144" s="161">
        <v>8832.5</v>
      </c>
      <c r="G144" s="161">
        <v>9816</v>
      </c>
      <c r="H144" s="161">
        <v>8375.5</v>
      </c>
      <c r="I144" s="161">
        <v>2605</v>
      </c>
      <c r="J144" s="161">
        <v>8284.25</v>
      </c>
      <c r="K144" s="161">
        <v>2954.25</v>
      </c>
      <c r="L144" s="161">
        <v>9803</v>
      </c>
      <c r="M144" s="161">
        <v>7494.5</v>
      </c>
      <c r="N144" s="161">
        <v>5220.25</v>
      </c>
      <c r="O144" s="161">
        <v>8557</v>
      </c>
      <c r="P144" s="161">
        <v>186.3125</v>
      </c>
      <c r="Q144" s="161">
        <v>2831.5</v>
      </c>
      <c r="R144" s="161">
        <v>425.625</v>
      </c>
      <c r="S144" s="161">
        <v>1124</v>
      </c>
      <c r="T144" s="161">
        <v>775</v>
      </c>
      <c r="U144" s="161">
        <v>4543</v>
      </c>
      <c r="V144" s="161"/>
      <c r="W144" s="161"/>
      <c r="X144" s="161">
        <v>121139.875</v>
      </c>
      <c r="Y144" s="222">
        <v>23.731958762886588</v>
      </c>
      <c r="Z144" s="170"/>
      <c r="AB144" s="324" t="b">
        <f t="shared" ca="1" si="2"/>
        <v>0</v>
      </c>
    </row>
    <row r="145" spans="1:28" s="1" customFormat="1" ht="15.75">
      <c r="A145" s="168">
        <v>43425</v>
      </c>
      <c r="B145" s="161">
        <v>14462.5</v>
      </c>
      <c r="C145" s="161">
        <v>8474.875</v>
      </c>
      <c r="D145" s="161">
        <v>6191.5</v>
      </c>
      <c r="E145" s="161">
        <v>9375.125</v>
      </c>
      <c r="F145" s="161">
        <v>9649.5</v>
      </c>
      <c r="G145" s="161">
        <v>10404.5</v>
      </c>
      <c r="H145" s="161">
        <v>7591</v>
      </c>
      <c r="I145" s="161">
        <v>2798.5</v>
      </c>
      <c r="J145" s="161">
        <v>8265.5</v>
      </c>
      <c r="K145" s="161">
        <v>2974.5</v>
      </c>
      <c r="L145" s="161">
        <v>10256</v>
      </c>
      <c r="M145" s="161">
        <v>7315.5</v>
      </c>
      <c r="N145" s="161">
        <v>5176.75</v>
      </c>
      <c r="O145" s="161">
        <v>8589</v>
      </c>
      <c r="P145" s="161">
        <v>186.125</v>
      </c>
      <c r="Q145" s="161">
        <v>2735.5</v>
      </c>
      <c r="R145" s="161">
        <v>422.125</v>
      </c>
      <c r="S145" s="161">
        <v>1171</v>
      </c>
      <c r="T145" s="161">
        <v>805</v>
      </c>
      <c r="U145" s="161">
        <v>4991</v>
      </c>
      <c r="V145" s="161"/>
      <c r="W145" s="161"/>
      <c r="X145" s="161">
        <v>121835.5</v>
      </c>
      <c r="Y145" s="222">
        <v>24.642268041237116</v>
      </c>
      <c r="Z145" s="170"/>
      <c r="AB145" s="324" t="b">
        <f t="shared" ca="1" si="2"/>
        <v>0</v>
      </c>
    </row>
    <row r="146" spans="1:28" s="1" customFormat="1" ht="15.75">
      <c r="A146" s="168">
        <v>43426</v>
      </c>
      <c r="B146" s="161">
        <v>14126.5</v>
      </c>
      <c r="C146" s="161">
        <v>8736.375</v>
      </c>
      <c r="D146" s="161">
        <v>6176</v>
      </c>
      <c r="E146" s="161">
        <v>9255.8125</v>
      </c>
      <c r="F146" s="161">
        <v>7402</v>
      </c>
      <c r="G146" s="161">
        <v>10607</v>
      </c>
      <c r="H146" s="161">
        <v>6987.5</v>
      </c>
      <c r="I146" s="161">
        <v>3453.5</v>
      </c>
      <c r="J146" s="161">
        <v>7744.75</v>
      </c>
      <c r="K146" s="161">
        <v>2903.5</v>
      </c>
      <c r="L146" s="161">
        <v>10278</v>
      </c>
      <c r="M146" s="161">
        <v>7040</v>
      </c>
      <c r="N146" s="161">
        <v>4876.25</v>
      </c>
      <c r="O146" s="161">
        <v>8606</v>
      </c>
      <c r="P146" s="161">
        <v>202.4375</v>
      </c>
      <c r="Q146" s="161">
        <v>2562</v>
      </c>
      <c r="R146" s="161">
        <v>481.75</v>
      </c>
      <c r="S146" s="161">
        <v>1029</v>
      </c>
      <c r="T146" s="161">
        <v>755.5</v>
      </c>
      <c r="U146" s="161">
        <v>4466</v>
      </c>
      <c r="V146" s="161"/>
      <c r="W146" s="161"/>
      <c r="X146" s="161">
        <v>117689.875</v>
      </c>
      <c r="Y146" s="222">
        <v>20.579381443298967</v>
      </c>
      <c r="Z146" s="170"/>
      <c r="AB146" s="324" t="b">
        <f t="shared" ca="1" si="2"/>
        <v>0</v>
      </c>
    </row>
    <row r="147" spans="1:28" s="1" customFormat="1" ht="15.75">
      <c r="A147" s="168">
        <v>43427</v>
      </c>
      <c r="B147" s="161">
        <v>14494.5</v>
      </c>
      <c r="C147" s="161">
        <v>8334.5</v>
      </c>
      <c r="D147" s="161">
        <v>5860.5</v>
      </c>
      <c r="E147" s="161">
        <v>9991.125</v>
      </c>
      <c r="F147" s="161">
        <v>8276.5</v>
      </c>
      <c r="G147" s="161">
        <v>9885</v>
      </c>
      <c r="H147" s="161">
        <v>7976</v>
      </c>
      <c r="I147" s="161">
        <v>4140</v>
      </c>
      <c r="J147" s="161">
        <v>7845.25</v>
      </c>
      <c r="K147" s="161">
        <v>3022.5</v>
      </c>
      <c r="L147" s="161">
        <v>10231</v>
      </c>
      <c r="M147" s="161">
        <v>7198.5</v>
      </c>
      <c r="N147" s="161">
        <v>5058.5</v>
      </c>
      <c r="O147" s="161">
        <v>8766</v>
      </c>
      <c r="P147" s="161">
        <v>213.125</v>
      </c>
      <c r="Q147" s="161">
        <v>2652</v>
      </c>
      <c r="R147" s="161">
        <v>513.375</v>
      </c>
      <c r="S147" s="161">
        <v>1026.5</v>
      </c>
      <c r="T147" s="161">
        <v>783.5</v>
      </c>
      <c r="U147" s="161">
        <v>5008</v>
      </c>
      <c r="V147" s="161"/>
      <c r="W147" s="161"/>
      <c r="X147" s="161">
        <v>121276.375</v>
      </c>
      <c r="Y147" s="222">
        <v>20.9</v>
      </c>
      <c r="Z147" s="170"/>
      <c r="AB147" s="324" t="b">
        <f t="shared" ca="1" si="2"/>
        <v>0</v>
      </c>
    </row>
    <row r="148" spans="1:28" s="1" customFormat="1" ht="15.75">
      <c r="A148" s="168">
        <v>43428</v>
      </c>
      <c r="B148" s="161">
        <v>14127</v>
      </c>
      <c r="C148" s="161">
        <v>8925.375</v>
      </c>
      <c r="D148" s="161">
        <v>5796.5</v>
      </c>
      <c r="E148" s="161">
        <v>10061.9375</v>
      </c>
      <c r="F148" s="161">
        <v>8219</v>
      </c>
      <c r="G148" s="161">
        <v>9784.5</v>
      </c>
      <c r="H148" s="161">
        <v>8429.5</v>
      </c>
      <c r="I148" s="161">
        <v>3629</v>
      </c>
      <c r="J148" s="161">
        <v>8202</v>
      </c>
      <c r="K148" s="161">
        <v>2911.25</v>
      </c>
      <c r="L148" s="161">
        <v>9669</v>
      </c>
      <c r="M148" s="161">
        <v>7166</v>
      </c>
      <c r="N148" s="161">
        <v>5085.5</v>
      </c>
      <c r="O148" s="161">
        <v>8857</v>
      </c>
      <c r="P148" s="161">
        <v>232.375</v>
      </c>
      <c r="Q148" s="161">
        <v>2598.5</v>
      </c>
      <c r="R148" s="161">
        <v>561.75</v>
      </c>
      <c r="S148" s="161">
        <v>1175.5</v>
      </c>
      <c r="T148" s="161">
        <v>1373</v>
      </c>
      <c r="U148" s="161">
        <v>5944</v>
      </c>
      <c r="V148" s="161"/>
      <c r="W148" s="161"/>
      <c r="X148" s="161">
        <v>122748.6875</v>
      </c>
      <c r="Y148" s="222">
        <v>22.483505154639172</v>
      </c>
      <c r="Z148" s="170"/>
      <c r="AB148" s="324" t="b">
        <f t="shared" ca="1" si="2"/>
        <v>0</v>
      </c>
    </row>
    <row r="149" spans="1:28" s="1" customFormat="1" ht="15.75">
      <c r="A149" s="168">
        <v>43429</v>
      </c>
      <c r="B149" s="161">
        <v>13924.5</v>
      </c>
      <c r="C149" s="161">
        <v>9102.9375</v>
      </c>
      <c r="D149" s="161">
        <v>5837</v>
      </c>
      <c r="E149" s="161">
        <v>10456.625</v>
      </c>
      <c r="F149" s="161">
        <v>7069</v>
      </c>
      <c r="G149" s="161">
        <v>10465.5</v>
      </c>
      <c r="H149" s="161">
        <v>8773</v>
      </c>
      <c r="I149" s="161">
        <v>2637</v>
      </c>
      <c r="J149" s="161">
        <v>7908.5</v>
      </c>
      <c r="K149" s="161">
        <v>3076.75</v>
      </c>
      <c r="L149" s="161">
        <v>9322</v>
      </c>
      <c r="M149" s="161">
        <v>6493.5</v>
      </c>
      <c r="N149" s="161">
        <v>4836.75</v>
      </c>
      <c r="O149" s="161">
        <v>8931</v>
      </c>
      <c r="P149" s="161">
        <v>189.1875</v>
      </c>
      <c r="Q149" s="161">
        <v>2654.5</v>
      </c>
      <c r="R149" s="161">
        <v>458.25</v>
      </c>
      <c r="S149" s="161">
        <v>1123</v>
      </c>
      <c r="T149" s="161">
        <v>1260</v>
      </c>
      <c r="U149" s="161">
        <v>4464</v>
      </c>
      <c r="V149" s="161"/>
      <c r="W149" s="161"/>
      <c r="X149" s="161">
        <v>118983</v>
      </c>
      <c r="Y149" s="222">
        <v>19.600000000000001</v>
      </c>
      <c r="Z149" s="170"/>
      <c r="AB149" s="324" t="b">
        <f t="shared" ca="1" si="2"/>
        <v>0</v>
      </c>
    </row>
    <row r="150" spans="1:28" s="1" customFormat="1" ht="15.75">
      <c r="A150" s="168">
        <v>43430</v>
      </c>
      <c r="B150" s="161">
        <v>13903</v>
      </c>
      <c r="C150" s="161">
        <v>9566.75</v>
      </c>
      <c r="D150" s="161">
        <v>5868</v>
      </c>
      <c r="E150" s="161">
        <v>9507.375</v>
      </c>
      <c r="F150" s="161">
        <v>6896</v>
      </c>
      <c r="G150" s="161">
        <v>10342.5</v>
      </c>
      <c r="H150" s="161">
        <v>7022</v>
      </c>
      <c r="I150" s="161">
        <v>3244</v>
      </c>
      <c r="J150" s="161">
        <v>7525</v>
      </c>
      <c r="K150" s="161">
        <v>2812</v>
      </c>
      <c r="L150" s="161">
        <v>9826</v>
      </c>
      <c r="M150" s="161">
        <v>6880</v>
      </c>
      <c r="N150" s="161">
        <v>4810.25</v>
      </c>
      <c r="O150" s="161">
        <v>8791</v>
      </c>
      <c r="P150" s="161">
        <v>186.5</v>
      </c>
      <c r="Q150" s="161">
        <v>2292</v>
      </c>
      <c r="R150" s="161">
        <v>453.5</v>
      </c>
      <c r="S150" s="161">
        <v>995</v>
      </c>
      <c r="T150" s="161">
        <v>740</v>
      </c>
      <c r="U150" s="161">
        <v>4477</v>
      </c>
      <c r="V150" s="161"/>
      <c r="W150" s="161"/>
      <c r="X150" s="161">
        <v>116137.875</v>
      </c>
      <c r="Y150" s="222">
        <v>19.2</v>
      </c>
      <c r="Z150" s="170"/>
      <c r="AB150" s="324" t="b">
        <f t="shared" ca="1" si="2"/>
        <v>0</v>
      </c>
    </row>
    <row r="151" spans="1:28" s="1" customFormat="1" ht="15.75">
      <c r="A151" s="168">
        <v>43431</v>
      </c>
      <c r="B151" s="161">
        <v>14707</v>
      </c>
      <c r="C151" s="161">
        <v>9374.75</v>
      </c>
      <c r="D151" s="161">
        <v>6058.5</v>
      </c>
      <c r="E151" s="161">
        <v>9472.6875</v>
      </c>
      <c r="F151" s="161">
        <v>7486</v>
      </c>
      <c r="G151" s="161">
        <v>10005.5</v>
      </c>
      <c r="H151" s="161">
        <v>6815</v>
      </c>
      <c r="I151" s="161">
        <v>3919.5</v>
      </c>
      <c r="J151" s="161">
        <v>7700.5</v>
      </c>
      <c r="K151" s="161">
        <v>2958</v>
      </c>
      <c r="L151" s="161">
        <v>9925</v>
      </c>
      <c r="M151" s="161">
        <v>7006</v>
      </c>
      <c r="N151" s="161">
        <v>4657</v>
      </c>
      <c r="O151" s="161">
        <v>8774</v>
      </c>
      <c r="P151" s="161">
        <v>161.1875</v>
      </c>
      <c r="Q151" s="161">
        <v>2550</v>
      </c>
      <c r="R151" s="161">
        <v>386.375</v>
      </c>
      <c r="S151" s="161">
        <v>1036</v>
      </c>
      <c r="T151" s="161">
        <v>679.5</v>
      </c>
      <c r="U151" s="161">
        <v>4497</v>
      </c>
      <c r="V151" s="161"/>
      <c r="W151" s="161"/>
      <c r="X151" s="161">
        <v>118169.5</v>
      </c>
      <c r="Y151" s="222">
        <v>20.5</v>
      </c>
      <c r="Z151" s="170"/>
      <c r="AB151" s="324" t="b">
        <f t="shared" ca="1" si="2"/>
        <v>0</v>
      </c>
    </row>
    <row r="152" spans="1:28" s="1" customFormat="1" ht="15.75">
      <c r="A152" s="168">
        <v>43432</v>
      </c>
      <c r="B152" s="161">
        <v>14265</v>
      </c>
      <c r="C152" s="161">
        <v>9346.375</v>
      </c>
      <c r="D152" s="161">
        <v>6160.5</v>
      </c>
      <c r="E152" s="161">
        <v>9496.375</v>
      </c>
      <c r="F152" s="161">
        <v>7245</v>
      </c>
      <c r="G152" s="161">
        <v>8872.5</v>
      </c>
      <c r="H152" s="161">
        <v>7651.5</v>
      </c>
      <c r="I152" s="161">
        <v>4232.5</v>
      </c>
      <c r="J152" s="161">
        <v>7781.25</v>
      </c>
      <c r="K152" s="161">
        <v>2876</v>
      </c>
      <c r="L152" s="161">
        <v>10105</v>
      </c>
      <c r="M152" s="161">
        <v>6894.5</v>
      </c>
      <c r="N152" s="161">
        <v>4736.5</v>
      </c>
      <c r="O152" s="161">
        <v>8810</v>
      </c>
      <c r="P152" s="161">
        <v>165.875</v>
      </c>
      <c r="Q152" s="161">
        <v>2499.5</v>
      </c>
      <c r="R152" s="161">
        <v>387.875</v>
      </c>
      <c r="S152" s="161">
        <v>1073.5</v>
      </c>
      <c r="T152" s="161">
        <v>704</v>
      </c>
      <c r="U152" s="161">
        <v>4525</v>
      </c>
      <c r="V152" s="161"/>
      <c r="W152" s="161"/>
      <c r="X152" s="161">
        <v>117828.75</v>
      </c>
      <c r="Y152" s="222">
        <v>20.6</v>
      </c>
      <c r="Z152" s="170"/>
      <c r="AB152" s="324" t="b">
        <f t="shared" ca="1" si="2"/>
        <v>0</v>
      </c>
    </row>
    <row r="153" spans="1:28" s="1" customFormat="1" ht="15.75">
      <c r="A153" s="168">
        <v>43433</v>
      </c>
      <c r="B153" s="161">
        <v>14296</v>
      </c>
      <c r="C153" s="161">
        <v>8715.625</v>
      </c>
      <c r="D153" s="161">
        <v>6114.5</v>
      </c>
      <c r="E153" s="161">
        <v>9593.5</v>
      </c>
      <c r="F153" s="161">
        <v>7940</v>
      </c>
      <c r="G153" s="161">
        <v>9843</v>
      </c>
      <c r="H153" s="161">
        <v>8229</v>
      </c>
      <c r="I153" s="161">
        <v>3093.5</v>
      </c>
      <c r="J153" s="161">
        <v>7777</v>
      </c>
      <c r="K153" s="161">
        <v>2848.75</v>
      </c>
      <c r="L153" s="161">
        <v>9818</v>
      </c>
      <c r="M153" s="161">
        <v>7096</v>
      </c>
      <c r="N153" s="161">
        <v>5079.25</v>
      </c>
      <c r="O153" s="161">
        <v>8799</v>
      </c>
      <c r="P153" s="161">
        <v>197.75</v>
      </c>
      <c r="Q153" s="161">
        <v>2671</v>
      </c>
      <c r="R153" s="161">
        <v>456</v>
      </c>
      <c r="S153" s="161">
        <v>1043.5</v>
      </c>
      <c r="T153" s="161">
        <v>751</v>
      </c>
      <c r="U153" s="161">
        <v>4653</v>
      </c>
      <c r="V153" s="161"/>
      <c r="W153" s="161"/>
      <c r="X153" s="161">
        <v>119015.375</v>
      </c>
      <c r="Y153" s="222">
        <v>21.5</v>
      </c>
      <c r="Z153" s="170"/>
      <c r="AB153" s="324" t="b">
        <f t="shared" ca="1" si="2"/>
        <v>0</v>
      </c>
    </row>
    <row r="154" spans="1:28" s="1" customFormat="1" ht="15.75">
      <c r="A154" s="168">
        <v>43434</v>
      </c>
      <c r="B154" s="161">
        <v>14868.5</v>
      </c>
      <c r="C154" s="161">
        <v>8845.125</v>
      </c>
      <c r="D154" s="161">
        <v>6002.5</v>
      </c>
      <c r="E154" s="161">
        <v>10439.75</v>
      </c>
      <c r="F154" s="161">
        <v>8248.5</v>
      </c>
      <c r="G154" s="161">
        <v>11035.5</v>
      </c>
      <c r="H154" s="161">
        <v>8529.5</v>
      </c>
      <c r="I154" s="161">
        <v>2691.5</v>
      </c>
      <c r="J154" s="161">
        <v>7925.5</v>
      </c>
      <c r="K154" s="161">
        <v>2932.75</v>
      </c>
      <c r="L154" s="161">
        <v>9917</v>
      </c>
      <c r="M154" s="161">
        <v>7326.5</v>
      </c>
      <c r="N154" s="161">
        <v>4962.5</v>
      </c>
      <c r="O154" s="161">
        <v>8850</v>
      </c>
      <c r="P154" s="161">
        <v>203.125</v>
      </c>
      <c r="Q154" s="161">
        <v>2596</v>
      </c>
      <c r="R154" s="161">
        <v>519</v>
      </c>
      <c r="S154" s="161">
        <v>1161.5</v>
      </c>
      <c r="T154" s="161">
        <v>1349</v>
      </c>
      <c r="U154" s="161">
        <v>5548</v>
      </c>
      <c r="V154" s="161"/>
      <c r="W154" s="161"/>
      <c r="X154" s="161">
        <v>123951.75</v>
      </c>
      <c r="Y154" s="222">
        <v>22.1</v>
      </c>
      <c r="Z154" s="170"/>
      <c r="AB154" s="324" t="b">
        <f t="shared" ca="1" si="2"/>
        <v>0</v>
      </c>
    </row>
    <row r="155" spans="1:28" s="1" customFormat="1" ht="15.75">
      <c r="A155" s="168">
        <v>43435</v>
      </c>
      <c r="B155" s="161">
        <v>14771.5</v>
      </c>
      <c r="C155" s="161">
        <v>9083.125</v>
      </c>
      <c r="D155" s="161">
        <v>5912.5</v>
      </c>
      <c r="E155" s="161">
        <v>11010.4375</v>
      </c>
      <c r="F155" s="161">
        <v>8811.5</v>
      </c>
      <c r="G155" s="161">
        <v>11137</v>
      </c>
      <c r="H155" s="161">
        <v>7419.5</v>
      </c>
      <c r="I155" s="161">
        <v>3409.5</v>
      </c>
      <c r="J155" s="161">
        <v>7972.25</v>
      </c>
      <c r="K155" s="161">
        <v>3013.75</v>
      </c>
      <c r="L155" s="161">
        <v>9119</v>
      </c>
      <c r="M155" s="161">
        <v>7327.5</v>
      </c>
      <c r="N155" s="161">
        <v>5097.25</v>
      </c>
      <c r="O155" s="161">
        <v>9077</v>
      </c>
      <c r="P155" s="161">
        <v>234.3125</v>
      </c>
      <c r="Q155" s="161">
        <v>2811</v>
      </c>
      <c r="R155" s="161">
        <v>558</v>
      </c>
      <c r="S155" s="161">
        <v>1198</v>
      </c>
      <c r="T155" s="161">
        <v>1367</v>
      </c>
      <c r="U155" s="161">
        <v>4740</v>
      </c>
      <c r="V155" s="161"/>
      <c r="W155" s="161"/>
      <c r="X155" s="161">
        <v>124070.125</v>
      </c>
      <c r="Y155" s="222">
        <v>23.6</v>
      </c>
      <c r="Z155" s="170"/>
      <c r="AB155" s="324" t="b">
        <f t="shared" ca="1" si="2"/>
        <v>0</v>
      </c>
    </row>
    <row r="156" spans="1:28" s="1" customFormat="1" ht="15.75">
      <c r="A156" s="168">
        <v>43436</v>
      </c>
      <c r="B156" s="161">
        <v>14863.5</v>
      </c>
      <c r="C156" s="161">
        <v>9184.5</v>
      </c>
      <c r="D156" s="161">
        <v>5812</v>
      </c>
      <c r="E156" s="161">
        <v>10401.375</v>
      </c>
      <c r="F156" s="161">
        <v>9053</v>
      </c>
      <c r="G156" s="161">
        <v>10238</v>
      </c>
      <c r="H156" s="161">
        <v>7694</v>
      </c>
      <c r="I156" s="161">
        <v>3852.5</v>
      </c>
      <c r="J156" s="161">
        <v>7845.25</v>
      </c>
      <c r="K156" s="161">
        <v>3034</v>
      </c>
      <c r="L156" s="161">
        <v>9123</v>
      </c>
      <c r="M156" s="161">
        <v>7106</v>
      </c>
      <c r="N156" s="161">
        <v>5090.5</v>
      </c>
      <c r="O156" s="161">
        <v>9010</v>
      </c>
      <c r="P156" s="161">
        <v>237.125</v>
      </c>
      <c r="Q156" s="161">
        <v>2770</v>
      </c>
      <c r="R156" s="161">
        <v>563.25</v>
      </c>
      <c r="S156" s="161">
        <v>1221.5</v>
      </c>
      <c r="T156" s="161">
        <v>1413</v>
      </c>
      <c r="U156" s="161">
        <v>4460</v>
      </c>
      <c r="V156" s="161"/>
      <c r="W156" s="161"/>
      <c r="X156" s="161">
        <v>122972.5</v>
      </c>
      <c r="Y156" s="222">
        <v>23.8</v>
      </c>
      <c r="Z156" s="170"/>
      <c r="AB156" s="324" t="b">
        <f t="shared" ca="1" si="2"/>
        <v>0</v>
      </c>
    </row>
    <row r="157" spans="1:28" s="1" customFormat="1" ht="15.75">
      <c r="A157" s="168">
        <v>43437</v>
      </c>
      <c r="B157" s="161">
        <v>14957.5</v>
      </c>
      <c r="C157" s="161">
        <v>8711.875</v>
      </c>
      <c r="D157" s="161">
        <v>5847</v>
      </c>
      <c r="E157" s="161">
        <v>9858.625</v>
      </c>
      <c r="F157" s="161">
        <v>8981.5</v>
      </c>
      <c r="G157" s="161">
        <v>9418.5</v>
      </c>
      <c r="H157" s="161">
        <v>8297</v>
      </c>
      <c r="I157" s="161">
        <v>3801</v>
      </c>
      <c r="J157" s="161">
        <v>8098.5</v>
      </c>
      <c r="K157" s="161">
        <v>2918.5</v>
      </c>
      <c r="L157" s="161">
        <v>9654</v>
      </c>
      <c r="M157" s="161">
        <v>7372.5</v>
      </c>
      <c r="N157" s="161">
        <v>5028.25</v>
      </c>
      <c r="O157" s="161">
        <v>8921</v>
      </c>
      <c r="P157" s="161">
        <v>196.9375</v>
      </c>
      <c r="Q157" s="161">
        <v>2711</v>
      </c>
      <c r="R157" s="161">
        <v>478.375</v>
      </c>
      <c r="S157" s="161">
        <v>1130.5</v>
      </c>
      <c r="T157" s="161">
        <v>828.5</v>
      </c>
      <c r="U157" s="161">
        <v>4782</v>
      </c>
      <c r="V157" s="161"/>
      <c r="W157" s="161"/>
      <c r="X157" s="161">
        <v>121993.0625</v>
      </c>
      <c r="Y157" s="222">
        <v>23.8</v>
      </c>
      <c r="Z157" s="170"/>
      <c r="AB157" s="324" t="b">
        <f t="shared" ca="1" si="2"/>
        <v>0</v>
      </c>
    </row>
    <row r="158" spans="1:28" s="1" customFormat="1" ht="15.75">
      <c r="A158" s="168">
        <v>43438</v>
      </c>
      <c r="B158" s="161">
        <v>14096.5</v>
      </c>
      <c r="C158" s="161">
        <v>9954.25</v>
      </c>
      <c r="D158" s="161">
        <v>5981.5</v>
      </c>
      <c r="E158" s="161">
        <v>10361.25</v>
      </c>
      <c r="F158" s="161">
        <v>9772</v>
      </c>
      <c r="G158" s="161">
        <v>10099.5</v>
      </c>
      <c r="H158" s="161">
        <v>8331</v>
      </c>
      <c r="I158" s="161">
        <v>2537.5</v>
      </c>
      <c r="J158" s="161">
        <v>8402.75</v>
      </c>
      <c r="K158" s="161">
        <v>3214.25</v>
      </c>
      <c r="L158" s="161">
        <v>10052</v>
      </c>
      <c r="M158" s="161">
        <v>7595</v>
      </c>
      <c r="N158" s="161">
        <v>5137</v>
      </c>
      <c r="O158" s="161">
        <v>9032</v>
      </c>
      <c r="P158" s="161">
        <v>188.25</v>
      </c>
      <c r="Q158" s="161">
        <v>2774</v>
      </c>
      <c r="R158" s="161">
        <v>459.125</v>
      </c>
      <c r="S158" s="161">
        <v>1163.5</v>
      </c>
      <c r="T158" s="161">
        <v>800</v>
      </c>
      <c r="U158" s="161">
        <v>4944</v>
      </c>
      <c r="V158" s="161"/>
      <c r="W158" s="161"/>
      <c r="X158" s="161">
        <v>124895.375</v>
      </c>
      <c r="Y158" s="222">
        <v>24.3</v>
      </c>
      <c r="Z158" s="170"/>
      <c r="AB158" s="324" t="b">
        <f t="shared" ca="1" si="2"/>
        <v>0</v>
      </c>
    </row>
    <row r="159" spans="1:28" s="1" customFormat="1" ht="15.75">
      <c r="A159" s="168">
        <v>43439</v>
      </c>
      <c r="B159" s="161">
        <v>14938</v>
      </c>
      <c r="C159" s="161">
        <v>8467.375</v>
      </c>
      <c r="D159" s="161">
        <v>6414</v>
      </c>
      <c r="E159" s="161">
        <v>10196.9375</v>
      </c>
      <c r="F159" s="161">
        <v>8657.5</v>
      </c>
      <c r="G159" s="161">
        <v>10443</v>
      </c>
      <c r="H159" s="161">
        <v>7773</v>
      </c>
      <c r="I159" s="161">
        <v>2817.5</v>
      </c>
      <c r="J159" s="161">
        <v>8297.75</v>
      </c>
      <c r="K159" s="161">
        <v>3119</v>
      </c>
      <c r="L159" s="161">
        <v>10022</v>
      </c>
      <c r="M159" s="161">
        <v>7348</v>
      </c>
      <c r="N159" s="161">
        <v>5113.75</v>
      </c>
      <c r="O159" s="161">
        <v>8788</v>
      </c>
      <c r="P159" s="161">
        <v>179.0625</v>
      </c>
      <c r="Q159" s="161">
        <v>2991</v>
      </c>
      <c r="R159" s="161">
        <v>404</v>
      </c>
      <c r="S159" s="161">
        <v>1139.5</v>
      </c>
      <c r="T159" s="161">
        <v>795</v>
      </c>
      <c r="U159" s="161">
        <v>4691</v>
      </c>
      <c r="V159" s="161"/>
      <c r="W159" s="161"/>
      <c r="X159" s="161">
        <v>122595.375</v>
      </c>
      <c r="Y159" s="222">
        <v>23.7</v>
      </c>
      <c r="Z159" s="170"/>
      <c r="AB159" s="324" t="b">
        <f t="shared" ca="1" si="2"/>
        <v>0</v>
      </c>
    </row>
    <row r="160" spans="1:28" s="1" customFormat="1" ht="15.75">
      <c r="A160" s="168">
        <v>43440</v>
      </c>
      <c r="B160" s="161">
        <v>14108.5</v>
      </c>
      <c r="C160" s="161">
        <v>9061.125</v>
      </c>
      <c r="D160" s="161">
        <v>6127.5</v>
      </c>
      <c r="E160" s="161">
        <v>9852.6875</v>
      </c>
      <c r="F160" s="161">
        <v>9013.5</v>
      </c>
      <c r="G160" s="161">
        <v>10568</v>
      </c>
      <c r="H160" s="161">
        <v>6877.5</v>
      </c>
      <c r="I160" s="161">
        <v>3528.5</v>
      </c>
      <c r="J160" s="161">
        <v>8135</v>
      </c>
      <c r="K160" s="161">
        <v>3100.75</v>
      </c>
      <c r="L160" s="161">
        <v>9942</v>
      </c>
      <c r="M160" s="161">
        <v>7403</v>
      </c>
      <c r="N160" s="161">
        <v>5047</v>
      </c>
      <c r="O160" s="161">
        <v>8887</v>
      </c>
      <c r="P160" s="161">
        <v>187.375</v>
      </c>
      <c r="Q160" s="161">
        <v>2639</v>
      </c>
      <c r="R160" s="161">
        <v>445</v>
      </c>
      <c r="S160" s="161">
        <v>1150</v>
      </c>
      <c r="T160" s="161">
        <v>773</v>
      </c>
      <c r="U160" s="161">
        <v>4813</v>
      </c>
      <c r="V160" s="161"/>
      <c r="W160" s="161"/>
      <c r="X160" s="161">
        <v>121659.4375</v>
      </c>
      <c r="Y160" s="222">
        <v>23.8</v>
      </c>
      <c r="Z160" s="170"/>
      <c r="AB160" s="324" t="b">
        <f t="shared" ca="1" si="2"/>
        <v>0</v>
      </c>
    </row>
    <row r="161" spans="1:28" s="1" customFormat="1" ht="15.75">
      <c r="A161" s="168">
        <v>43441</v>
      </c>
      <c r="B161" s="161">
        <v>14800.5</v>
      </c>
      <c r="C161" s="161">
        <v>8898.5</v>
      </c>
      <c r="D161" s="161">
        <v>6026.5</v>
      </c>
      <c r="E161" s="161">
        <v>10745.375</v>
      </c>
      <c r="F161" s="161">
        <v>7428.5</v>
      </c>
      <c r="G161" s="161">
        <v>9855.5</v>
      </c>
      <c r="H161" s="161">
        <v>8463.5</v>
      </c>
      <c r="I161" s="161">
        <v>4110</v>
      </c>
      <c r="J161" s="161">
        <v>8134.25</v>
      </c>
      <c r="K161" s="161">
        <v>3153.5</v>
      </c>
      <c r="L161" s="161">
        <v>10473</v>
      </c>
      <c r="M161" s="161">
        <v>7224</v>
      </c>
      <c r="N161" s="161">
        <v>5056.5</v>
      </c>
      <c r="O161" s="161">
        <v>9002</v>
      </c>
      <c r="P161" s="161">
        <v>209.6875</v>
      </c>
      <c r="Q161" s="161">
        <v>3022.5</v>
      </c>
      <c r="R161" s="161">
        <v>524.125</v>
      </c>
      <c r="S161" s="161">
        <v>1175</v>
      </c>
      <c r="T161" s="161">
        <v>816</v>
      </c>
      <c r="U161" s="161">
        <v>5008</v>
      </c>
      <c r="V161" s="161"/>
      <c r="W161" s="161"/>
      <c r="X161" s="161">
        <v>124126.9375</v>
      </c>
      <c r="Y161" s="222">
        <v>20.3</v>
      </c>
      <c r="Z161" s="170"/>
      <c r="AB161" s="324" t="b">
        <f t="shared" ca="1" si="2"/>
        <v>0</v>
      </c>
    </row>
    <row r="162" spans="1:28" s="1" customFormat="1" ht="15.75">
      <c r="A162" s="168">
        <v>43442</v>
      </c>
      <c r="B162" s="161">
        <v>13891.5</v>
      </c>
      <c r="C162" s="161">
        <v>9171.375</v>
      </c>
      <c r="D162" s="161">
        <v>5951.5</v>
      </c>
      <c r="E162" s="161">
        <v>10335.6875</v>
      </c>
      <c r="F162" s="161">
        <v>6770</v>
      </c>
      <c r="G162" s="161">
        <v>10610</v>
      </c>
      <c r="H162" s="161">
        <v>8917</v>
      </c>
      <c r="I162" s="161">
        <v>3679.5</v>
      </c>
      <c r="J162" s="161">
        <v>7648.25</v>
      </c>
      <c r="K162" s="161">
        <v>2974.5</v>
      </c>
      <c r="L162" s="161">
        <v>9991</v>
      </c>
      <c r="M162" s="161">
        <v>6937</v>
      </c>
      <c r="N162" s="161">
        <v>5069.25</v>
      </c>
      <c r="O162" s="161">
        <v>9501</v>
      </c>
      <c r="P162" s="161">
        <v>284.8125</v>
      </c>
      <c r="Q162" s="161">
        <v>2564.5</v>
      </c>
      <c r="R162" s="161">
        <v>698</v>
      </c>
      <c r="S162" s="161">
        <v>998</v>
      </c>
      <c r="T162" s="161">
        <v>947.5</v>
      </c>
      <c r="U162" s="161">
        <v>4841</v>
      </c>
      <c r="V162" s="161"/>
      <c r="W162" s="161"/>
      <c r="X162" s="161">
        <v>121781.375</v>
      </c>
      <c r="Y162" s="222">
        <v>16.7</v>
      </c>
      <c r="Z162" s="170"/>
      <c r="AB162" s="324" t="b">
        <f t="shared" ca="1" si="2"/>
        <v>0</v>
      </c>
    </row>
    <row r="163" spans="1:28" s="1" customFormat="1" ht="15.75">
      <c r="A163" s="168">
        <v>43443</v>
      </c>
      <c r="B163" s="161">
        <v>14616.5</v>
      </c>
      <c r="C163" s="161">
        <v>8725.875</v>
      </c>
      <c r="D163" s="161">
        <v>5872.5</v>
      </c>
      <c r="E163" s="161">
        <v>10649</v>
      </c>
      <c r="F163" s="161">
        <v>6335.5</v>
      </c>
      <c r="G163" s="161">
        <v>11322.5</v>
      </c>
      <c r="H163" s="161">
        <v>8738.5</v>
      </c>
      <c r="I163" s="161">
        <v>2572</v>
      </c>
      <c r="J163" s="161">
        <v>7272.25</v>
      </c>
      <c r="K163" s="161">
        <v>3100.75</v>
      </c>
      <c r="L163" s="161">
        <v>9728</v>
      </c>
      <c r="M163" s="161">
        <v>6664.5</v>
      </c>
      <c r="N163" s="161">
        <v>4949</v>
      </c>
      <c r="O163" s="161">
        <v>8999</v>
      </c>
      <c r="P163" s="161">
        <v>235.5625</v>
      </c>
      <c r="Q163" s="161">
        <v>2577.5</v>
      </c>
      <c r="R163" s="161">
        <v>578.75</v>
      </c>
      <c r="S163" s="161">
        <v>969.5</v>
      </c>
      <c r="T163" s="161">
        <v>965</v>
      </c>
      <c r="U163" s="161">
        <v>4301</v>
      </c>
      <c r="V163" s="161"/>
      <c r="W163" s="161"/>
      <c r="X163" s="161">
        <v>119173.1875</v>
      </c>
      <c r="Y163" s="222">
        <v>14.8</v>
      </c>
      <c r="Z163" s="170"/>
      <c r="AB163" s="324" t="b">
        <f t="shared" ca="1" si="2"/>
        <v>0</v>
      </c>
    </row>
    <row r="164" spans="1:28" s="1" customFormat="1" ht="15.75">
      <c r="A164" s="168">
        <v>43444</v>
      </c>
      <c r="B164" s="161">
        <v>14073.5</v>
      </c>
      <c r="C164" s="161">
        <v>9188</v>
      </c>
      <c r="D164" s="161">
        <v>5958</v>
      </c>
      <c r="E164" s="161">
        <v>10078.25</v>
      </c>
      <c r="F164" s="161">
        <v>6144</v>
      </c>
      <c r="G164" s="161">
        <v>11107</v>
      </c>
      <c r="H164" s="161">
        <v>7460.5</v>
      </c>
      <c r="I164" s="161">
        <v>2865</v>
      </c>
      <c r="J164" s="161">
        <v>7243</v>
      </c>
      <c r="K164" s="161">
        <v>3129.25</v>
      </c>
      <c r="L164" s="161">
        <v>9935</v>
      </c>
      <c r="M164" s="161">
        <v>7164.5</v>
      </c>
      <c r="N164" s="161">
        <v>4586.75</v>
      </c>
      <c r="O164" s="161">
        <v>8589</v>
      </c>
      <c r="P164" s="161">
        <v>197.5625</v>
      </c>
      <c r="Q164" s="161">
        <v>2209.5</v>
      </c>
      <c r="R164" s="161">
        <v>462.875</v>
      </c>
      <c r="S164" s="161">
        <v>934</v>
      </c>
      <c r="T164" s="161">
        <v>724</v>
      </c>
      <c r="U164" s="161">
        <v>4423</v>
      </c>
      <c r="V164" s="161"/>
      <c r="W164" s="161"/>
      <c r="X164" s="161">
        <v>116472.6875</v>
      </c>
      <c r="Y164" s="222">
        <v>15.1</v>
      </c>
      <c r="Z164" s="170"/>
      <c r="AB164" s="324" t="b">
        <f t="shared" ca="1" si="2"/>
        <v>0</v>
      </c>
    </row>
    <row r="165" spans="1:28" s="1" customFormat="1" ht="15.75">
      <c r="A165" s="168">
        <v>43445</v>
      </c>
      <c r="B165" s="161">
        <v>14848</v>
      </c>
      <c r="C165" s="161">
        <v>9612.5</v>
      </c>
      <c r="D165" s="161">
        <v>6131</v>
      </c>
      <c r="E165" s="161">
        <v>9558.625</v>
      </c>
      <c r="F165" s="161">
        <v>6523</v>
      </c>
      <c r="G165" s="161">
        <v>10793.5</v>
      </c>
      <c r="H165" s="161">
        <v>8300.5</v>
      </c>
      <c r="I165" s="161">
        <v>4343</v>
      </c>
      <c r="J165" s="161">
        <v>7334.25</v>
      </c>
      <c r="K165" s="161">
        <v>3358.5</v>
      </c>
      <c r="L165" s="161">
        <v>10050</v>
      </c>
      <c r="M165" s="161">
        <v>6875</v>
      </c>
      <c r="N165" s="161">
        <v>4705.25</v>
      </c>
      <c r="O165" s="161">
        <v>8474</v>
      </c>
      <c r="P165" s="161">
        <v>197.8125</v>
      </c>
      <c r="Q165" s="161">
        <v>2208</v>
      </c>
      <c r="R165" s="161">
        <v>469.5</v>
      </c>
      <c r="S165" s="161">
        <v>945</v>
      </c>
      <c r="T165" s="161">
        <v>700.5</v>
      </c>
      <c r="U165" s="161">
        <v>4457</v>
      </c>
      <c r="V165" s="161"/>
      <c r="W165" s="161"/>
      <c r="X165" s="161">
        <v>119884.9375</v>
      </c>
      <c r="Y165" s="222">
        <v>16.697938144329889</v>
      </c>
      <c r="Z165" s="170"/>
      <c r="AB165" s="324" t="b">
        <f t="shared" ca="1" si="2"/>
        <v>0</v>
      </c>
    </row>
    <row r="166" spans="1:28" s="1" customFormat="1" ht="15.75">
      <c r="A166" s="168">
        <v>43446</v>
      </c>
      <c r="B166" s="161">
        <v>14698.5</v>
      </c>
      <c r="C166" s="161">
        <v>8712.875</v>
      </c>
      <c r="D166" s="161">
        <v>6238</v>
      </c>
      <c r="E166" s="161">
        <v>9435.125</v>
      </c>
      <c r="F166" s="161">
        <v>6044</v>
      </c>
      <c r="G166" s="161">
        <v>9913.5</v>
      </c>
      <c r="H166" s="161">
        <v>7718.5</v>
      </c>
      <c r="I166" s="161">
        <v>5060</v>
      </c>
      <c r="J166" s="161">
        <v>7180</v>
      </c>
      <c r="K166" s="161">
        <v>3576.25</v>
      </c>
      <c r="L166" s="161">
        <v>9770</v>
      </c>
      <c r="M166" s="161">
        <v>6859</v>
      </c>
      <c r="N166" s="161">
        <v>4472.25</v>
      </c>
      <c r="O166" s="161">
        <v>8577</v>
      </c>
      <c r="P166" s="161">
        <v>196.5</v>
      </c>
      <c r="Q166" s="161">
        <v>2173.5</v>
      </c>
      <c r="R166" s="161">
        <v>451.375</v>
      </c>
      <c r="S166" s="161">
        <v>949.5</v>
      </c>
      <c r="T166" s="161">
        <v>756</v>
      </c>
      <c r="U166" s="161">
        <v>4369</v>
      </c>
      <c r="V166" s="161"/>
      <c r="W166" s="161"/>
      <c r="X166" s="161">
        <v>117150.875</v>
      </c>
      <c r="Y166" s="222">
        <v>13.3</v>
      </c>
      <c r="Z166" s="170"/>
      <c r="AB166" s="324" t="b">
        <f t="shared" ca="1" si="2"/>
        <v>0</v>
      </c>
    </row>
    <row r="167" spans="1:28" s="1" customFormat="1" ht="15.75">
      <c r="A167" s="168">
        <v>43447</v>
      </c>
      <c r="B167" s="161">
        <v>14771.5</v>
      </c>
      <c r="C167" s="161">
        <v>8205.125</v>
      </c>
      <c r="D167" s="161">
        <v>6120.5</v>
      </c>
      <c r="E167" s="161">
        <v>9419.625</v>
      </c>
      <c r="F167" s="161">
        <v>5942</v>
      </c>
      <c r="G167" s="161">
        <v>10150.5</v>
      </c>
      <c r="H167" s="161">
        <v>8853</v>
      </c>
      <c r="I167" s="161">
        <v>3114</v>
      </c>
      <c r="J167" s="161">
        <v>7327.75</v>
      </c>
      <c r="K167" s="161">
        <v>3628.75</v>
      </c>
      <c r="L167" s="161">
        <v>9970</v>
      </c>
      <c r="M167" s="161">
        <v>7148.5</v>
      </c>
      <c r="N167" s="161">
        <v>4477.25</v>
      </c>
      <c r="O167" s="161">
        <v>8613</v>
      </c>
      <c r="P167" s="161">
        <v>196.0625</v>
      </c>
      <c r="Q167" s="161">
        <v>2195.5</v>
      </c>
      <c r="R167" s="161">
        <v>480.5</v>
      </c>
      <c r="S167" s="161">
        <v>952.5</v>
      </c>
      <c r="T167" s="161">
        <v>725</v>
      </c>
      <c r="U167" s="161">
        <v>4402</v>
      </c>
      <c r="V167" s="161"/>
      <c r="W167" s="161"/>
      <c r="X167" s="161">
        <v>116693.0625</v>
      </c>
      <c r="Y167" s="222">
        <v>14.3</v>
      </c>
      <c r="Z167" s="170"/>
      <c r="AB167" s="324" t="b">
        <f t="shared" ca="1" si="2"/>
        <v>0</v>
      </c>
    </row>
    <row r="168" spans="1:28" s="1" customFormat="1" ht="15.75">
      <c r="A168" s="168">
        <v>43448</v>
      </c>
      <c r="B168" s="161">
        <v>14604.5</v>
      </c>
      <c r="C168" s="161">
        <v>9239</v>
      </c>
      <c r="D168" s="161">
        <v>5936</v>
      </c>
      <c r="E168" s="161">
        <v>10650.875</v>
      </c>
      <c r="F168" s="161">
        <v>6462</v>
      </c>
      <c r="G168" s="161">
        <v>11440.5</v>
      </c>
      <c r="H168" s="161">
        <v>11057</v>
      </c>
      <c r="I168" s="161">
        <v>3072</v>
      </c>
      <c r="J168" s="161">
        <v>7543.5</v>
      </c>
      <c r="K168" s="161">
        <v>3182.25</v>
      </c>
      <c r="L168" s="161">
        <v>10267</v>
      </c>
      <c r="M168" s="161">
        <v>6992</v>
      </c>
      <c r="N168" s="161">
        <v>4795.5</v>
      </c>
      <c r="O168" s="161">
        <v>8908</v>
      </c>
      <c r="P168" s="161">
        <v>224.5625</v>
      </c>
      <c r="Q168" s="161">
        <v>2606</v>
      </c>
      <c r="R168" s="161">
        <v>549.75</v>
      </c>
      <c r="S168" s="161">
        <v>957.5</v>
      </c>
      <c r="T168" s="161">
        <v>829</v>
      </c>
      <c r="U168" s="161">
        <v>4485</v>
      </c>
      <c r="V168" s="161"/>
      <c r="W168" s="161"/>
      <c r="X168" s="161">
        <v>123801.9375</v>
      </c>
      <c r="Y168" s="222">
        <v>15.6</v>
      </c>
      <c r="Z168" s="170"/>
      <c r="AB168" s="324" t="b">
        <f t="shared" ca="1" si="2"/>
        <v>0</v>
      </c>
    </row>
    <row r="169" spans="1:28" s="1" customFormat="1" ht="15.75">
      <c r="A169" s="168">
        <v>43449</v>
      </c>
      <c r="B169" s="161">
        <v>13931</v>
      </c>
      <c r="C169" s="161">
        <v>10042.75</v>
      </c>
      <c r="D169" s="161">
        <v>5999.5</v>
      </c>
      <c r="E169" s="161">
        <v>10067.875</v>
      </c>
      <c r="F169" s="161">
        <v>7140.5</v>
      </c>
      <c r="G169" s="161">
        <v>12369</v>
      </c>
      <c r="H169" s="161">
        <v>11360</v>
      </c>
      <c r="I169" s="161">
        <v>6008</v>
      </c>
      <c r="J169" s="161">
        <v>7535.25</v>
      </c>
      <c r="K169" s="161">
        <v>3053.75</v>
      </c>
      <c r="L169" s="161">
        <v>9451</v>
      </c>
      <c r="M169" s="161">
        <v>7058</v>
      </c>
      <c r="N169" s="161">
        <v>4965.75</v>
      </c>
      <c r="O169" s="161">
        <v>8950</v>
      </c>
      <c r="P169" s="161">
        <v>258</v>
      </c>
      <c r="Q169" s="161">
        <v>2500</v>
      </c>
      <c r="R169" s="161">
        <v>632.5</v>
      </c>
      <c r="S169" s="161">
        <v>1023</v>
      </c>
      <c r="T169" s="161">
        <v>993</v>
      </c>
      <c r="U169" s="161">
        <v>4076</v>
      </c>
      <c r="V169" s="161"/>
      <c r="W169" s="161"/>
      <c r="X169" s="161">
        <v>127414.875</v>
      </c>
      <c r="Y169" s="222">
        <v>19.141237113402052</v>
      </c>
      <c r="Z169" s="170"/>
      <c r="AB169" s="324" t="b">
        <f t="shared" ca="1" si="2"/>
        <v>0</v>
      </c>
    </row>
    <row r="170" spans="1:28" s="1" customFormat="1" ht="15.75">
      <c r="A170" s="168">
        <v>43450</v>
      </c>
      <c r="B170" s="161">
        <v>14639.5</v>
      </c>
      <c r="C170" s="161">
        <v>9317.5</v>
      </c>
      <c r="D170" s="161">
        <v>5918</v>
      </c>
      <c r="E170" s="161">
        <v>10165.375</v>
      </c>
      <c r="F170" s="161">
        <v>6573.5</v>
      </c>
      <c r="G170" s="161">
        <v>11354</v>
      </c>
      <c r="H170" s="161">
        <v>12201.5</v>
      </c>
      <c r="I170" s="161">
        <v>6580</v>
      </c>
      <c r="J170" s="161">
        <v>7380.25</v>
      </c>
      <c r="K170" s="161">
        <v>3056.75</v>
      </c>
      <c r="L170" s="161">
        <v>9093</v>
      </c>
      <c r="M170" s="161">
        <v>6772</v>
      </c>
      <c r="N170" s="161">
        <v>4819</v>
      </c>
      <c r="O170" s="161">
        <v>8945</v>
      </c>
      <c r="P170" s="161">
        <v>248.5</v>
      </c>
      <c r="Q170" s="161">
        <v>2488</v>
      </c>
      <c r="R170" s="161">
        <v>626.25</v>
      </c>
      <c r="S170" s="161">
        <v>1027.5</v>
      </c>
      <c r="T170" s="161">
        <v>1001.5</v>
      </c>
      <c r="U170" s="161">
        <v>3985</v>
      </c>
      <c r="V170" s="161"/>
      <c r="W170" s="161"/>
      <c r="X170" s="161">
        <v>126192.125</v>
      </c>
      <c r="Y170" s="222">
        <v>18.5</v>
      </c>
      <c r="Z170" s="170"/>
      <c r="AB170" s="324" t="b">
        <f t="shared" ca="1" si="2"/>
        <v>0</v>
      </c>
    </row>
    <row r="171" spans="1:28" s="1" customFormat="1" ht="15.75">
      <c r="A171" s="168">
        <v>43451</v>
      </c>
      <c r="B171" s="161">
        <v>14783</v>
      </c>
      <c r="C171" s="161">
        <v>9217.875</v>
      </c>
      <c r="D171" s="161">
        <v>6079.5</v>
      </c>
      <c r="E171" s="161">
        <v>9829.875</v>
      </c>
      <c r="F171" s="161">
        <v>6833</v>
      </c>
      <c r="G171" s="161">
        <v>10578</v>
      </c>
      <c r="H171" s="161">
        <v>12277</v>
      </c>
      <c r="I171" s="161">
        <v>6453</v>
      </c>
      <c r="J171" s="161">
        <v>7455</v>
      </c>
      <c r="K171" s="161">
        <v>3043.75</v>
      </c>
      <c r="L171" s="161">
        <v>9549</v>
      </c>
      <c r="M171" s="161">
        <v>7123</v>
      </c>
      <c r="N171" s="161">
        <v>4731.5</v>
      </c>
      <c r="O171" s="161">
        <v>8897</v>
      </c>
      <c r="P171" s="161">
        <v>239.5625</v>
      </c>
      <c r="Q171" s="161">
        <v>2380</v>
      </c>
      <c r="R171" s="161">
        <v>592.375</v>
      </c>
      <c r="S171" s="161">
        <v>970</v>
      </c>
      <c r="T171" s="161">
        <v>817</v>
      </c>
      <c r="U171" s="161">
        <v>4401</v>
      </c>
      <c r="V171" s="161"/>
      <c r="W171" s="161"/>
      <c r="X171" s="161">
        <v>126250.4375</v>
      </c>
      <c r="Y171" s="222">
        <v>17.5</v>
      </c>
      <c r="Z171" s="170"/>
      <c r="AB171" s="324" t="b">
        <f t="shared" ca="1" si="2"/>
        <v>0</v>
      </c>
    </row>
    <row r="172" spans="1:28" s="1" customFormat="1" ht="15.75">
      <c r="A172" s="168">
        <v>43452</v>
      </c>
      <c r="B172" s="161">
        <v>15603</v>
      </c>
      <c r="C172" s="161">
        <v>8966.875</v>
      </c>
      <c r="D172" s="161">
        <v>6285.5</v>
      </c>
      <c r="E172" s="161">
        <v>9837.5</v>
      </c>
      <c r="F172" s="161">
        <v>6762.5</v>
      </c>
      <c r="G172" s="161">
        <v>11261.5</v>
      </c>
      <c r="H172" s="161">
        <v>12182.5</v>
      </c>
      <c r="I172" s="161">
        <v>5145.5</v>
      </c>
      <c r="J172" s="161">
        <v>7498.25</v>
      </c>
      <c r="K172" s="161">
        <v>2970.5</v>
      </c>
      <c r="L172" s="161">
        <v>9774</v>
      </c>
      <c r="M172" s="161">
        <v>7211.5</v>
      </c>
      <c r="N172" s="161">
        <v>4767.75</v>
      </c>
      <c r="O172" s="161">
        <v>8706</v>
      </c>
      <c r="P172" s="161">
        <v>238.6875</v>
      </c>
      <c r="Q172" s="161">
        <v>2320</v>
      </c>
      <c r="R172" s="161">
        <v>549</v>
      </c>
      <c r="S172" s="161">
        <v>987.5</v>
      </c>
      <c r="T172" s="161">
        <v>751.5</v>
      </c>
      <c r="U172" s="161">
        <v>4258</v>
      </c>
      <c r="V172" s="161"/>
      <c r="W172" s="161"/>
      <c r="X172" s="161">
        <v>126077.5625</v>
      </c>
      <c r="Y172" s="222">
        <v>18.100000000000001</v>
      </c>
      <c r="Z172" s="170"/>
      <c r="AB172" s="324" t="b">
        <f t="shared" ca="1" si="2"/>
        <v>0</v>
      </c>
    </row>
    <row r="173" spans="1:28" s="1" customFormat="1" ht="15.75">
      <c r="A173" s="168">
        <v>43453</v>
      </c>
      <c r="B173" s="161">
        <v>14802</v>
      </c>
      <c r="C173" s="161">
        <v>8422.375</v>
      </c>
      <c r="D173" s="161">
        <v>6101.5</v>
      </c>
      <c r="E173" s="161">
        <v>10012.875</v>
      </c>
      <c r="F173" s="161">
        <v>7653</v>
      </c>
      <c r="G173" s="161">
        <v>11448.5</v>
      </c>
      <c r="H173" s="161">
        <v>11804.5</v>
      </c>
      <c r="I173" s="161">
        <v>5648</v>
      </c>
      <c r="J173" s="161">
        <v>7667.5</v>
      </c>
      <c r="K173" s="161">
        <v>3015.5</v>
      </c>
      <c r="L173" s="161">
        <v>9768</v>
      </c>
      <c r="M173" s="161">
        <v>7438.5</v>
      </c>
      <c r="N173" s="161">
        <v>4845</v>
      </c>
      <c r="O173" s="161">
        <v>8721</v>
      </c>
      <c r="P173" s="161">
        <v>224.75</v>
      </c>
      <c r="Q173" s="161">
        <v>2609</v>
      </c>
      <c r="R173" s="161">
        <v>526</v>
      </c>
      <c r="S173" s="161">
        <v>1055</v>
      </c>
      <c r="T173" s="161">
        <v>818.5</v>
      </c>
      <c r="U173" s="161">
        <v>4310</v>
      </c>
      <c r="V173" s="161"/>
      <c r="W173" s="161"/>
      <c r="X173" s="161">
        <v>126891.5</v>
      </c>
      <c r="Y173" s="222">
        <v>21.220618556701023</v>
      </c>
      <c r="Z173" s="170"/>
      <c r="AB173" s="324" t="b">
        <f t="shared" ca="1" si="2"/>
        <v>0</v>
      </c>
    </row>
    <row r="174" spans="1:28" s="1" customFormat="1" ht="15.75">
      <c r="A174" s="168">
        <v>43454</v>
      </c>
      <c r="B174" s="161">
        <v>14078.5</v>
      </c>
      <c r="C174" s="161">
        <v>8883.25</v>
      </c>
      <c r="D174" s="161">
        <v>5981.5</v>
      </c>
      <c r="E174" s="161">
        <v>10236.875</v>
      </c>
      <c r="F174" s="161">
        <v>8979</v>
      </c>
      <c r="G174" s="161">
        <v>11838.5</v>
      </c>
      <c r="H174" s="161">
        <v>10971</v>
      </c>
      <c r="I174" s="161">
        <v>6630</v>
      </c>
      <c r="J174" s="161">
        <v>8025.25</v>
      </c>
      <c r="K174" s="161">
        <v>3050.5</v>
      </c>
      <c r="L174" s="161">
        <v>9901</v>
      </c>
      <c r="M174" s="161">
        <v>7614.5</v>
      </c>
      <c r="N174" s="161">
        <v>5110.75</v>
      </c>
      <c r="O174" s="161">
        <v>9041</v>
      </c>
      <c r="P174" s="161">
        <v>263.9375</v>
      </c>
      <c r="Q174" s="161">
        <v>2807.5</v>
      </c>
      <c r="R174" s="161">
        <v>626.375</v>
      </c>
      <c r="S174" s="161">
        <v>1112.5</v>
      </c>
      <c r="T174" s="161">
        <v>719.5</v>
      </c>
      <c r="U174" s="161">
        <v>4136</v>
      </c>
      <c r="V174" s="161"/>
      <c r="W174" s="161"/>
      <c r="X174" s="161">
        <v>130007.4375</v>
      </c>
      <c r="Y174" s="222">
        <v>23.184536082474228</v>
      </c>
      <c r="Z174" s="170"/>
      <c r="AB174" s="324" t="b">
        <f t="shared" ca="1" si="2"/>
        <v>0</v>
      </c>
    </row>
    <row r="175" spans="1:28" s="1" customFormat="1" ht="15.75">
      <c r="A175" s="168">
        <v>43455</v>
      </c>
      <c r="B175" s="161">
        <v>14496</v>
      </c>
      <c r="C175" s="161">
        <v>9522.875</v>
      </c>
      <c r="D175" s="161">
        <v>6095.5</v>
      </c>
      <c r="E175" s="161">
        <v>10490.75</v>
      </c>
      <c r="F175" s="161">
        <v>8990.5</v>
      </c>
      <c r="G175" s="161">
        <v>10672.5</v>
      </c>
      <c r="H175" s="161">
        <v>11879.5</v>
      </c>
      <c r="I175" s="161">
        <v>7511</v>
      </c>
      <c r="J175" s="161">
        <v>8291.5</v>
      </c>
      <c r="K175" s="161">
        <v>3121.75</v>
      </c>
      <c r="L175" s="161">
        <v>10060</v>
      </c>
      <c r="M175" s="161">
        <v>7472</v>
      </c>
      <c r="N175" s="161">
        <v>5178.5</v>
      </c>
      <c r="O175" s="161">
        <v>9329</v>
      </c>
      <c r="P175" s="161">
        <v>257.125</v>
      </c>
      <c r="Q175" s="161">
        <v>2897.5</v>
      </c>
      <c r="R175" s="161">
        <v>683.75</v>
      </c>
      <c r="S175" s="161">
        <v>1159</v>
      </c>
      <c r="T175" s="161">
        <v>848.5</v>
      </c>
      <c r="U175" s="161">
        <v>4246</v>
      </c>
      <c r="V175" s="161"/>
      <c r="W175" s="161"/>
      <c r="X175" s="161">
        <v>133203.25</v>
      </c>
      <c r="Y175" s="222">
        <v>23.451546391752579</v>
      </c>
      <c r="Z175" s="170"/>
      <c r="AB175" s="324" t="b">
        <f t="shared" ca="1" si="2"/>
        <v>0</v>
      </c>
    </row>
    <row r="176" spans="1:28" s="1" customFormat="1" ht="15.75">
      <c r="A176" s="168">
        <v>43456</v>
      </c>
      <c r="B176" s="161">
        <v>14931</v>
      </c>
      <c r="C176" s="161">
        <v>8432.875</v>
      </c>
      <c r="D176" s="161">
        <v>6160</v>
      </c>
      <c r="E176" s="161">
        <v>10421.875</v>
      </c>
      <c r="F176" s="161">
        <v>9067</v>
      </c>
      <c r="G176" s="161">
        <v>10505</v>
      </c>
      <c r="H176" s="161">
        <v>12337</v>
      </c>
      <c r="I176" s="161">
        <v>7539</v>
      </c>
      <c r="J176" s="161">
        <v>7890</v>
      </c>
      <c r="K176" s="161">
        <v>3128</v>
      </c>
      <c r="L176" s="161">
        <v>9454</v>
      </c>
      <c r="M176" s="161">
        <v>7325</v>
      </c>
      <c r="N176" s="161">
        <v>5110</v>
      </c>
      <c r="O176" s="161">
        <v>9350</v>
      </c>
      <c r="P176" s="161">
        <v>265.125</v>
      </c>
      <c r="Q176" s="161">
        <v>2835.5</v>
      </c>
      <c r="R176" s="161">
        <v>691.125</v>
      </c>
      <c r="S176" s="161">
        <v>1123.5</v>
      </c>
      <c r="T176" s="161">
        <v>989</v>
      </c>
      <c r="U176" s="161">
        <v>4218</v>
      </c>
      <c r="V176" s="161"/>
      <c r="W176" s="161"/>
      <c r="X176" s="161">
        <v>131773</v>
      </c>
      <c r="Y176" s="222">
        <v>23.4</v>
      </c>
      <c r="Z176" s="170"/>
      <c r="AB176" s="324" t="b">
        <f t="shared" ca="1" si="2"/>
        <v>0</v>
      </c>
    </row>
    <row r="177" spans="1:28" s="1" customFormat="1" ht="15.75">
      <c r="A177" s="168">
        <v>43457</v>
      </c>
      <c r="B177" s="161">
        <v>14393</v>
      </c>
      <c r="C177" s="161">
        <v>8751.5</v>
      </c>
      <c r="D177" s="161">
        <v>6052.5</v>
      </c>
      <c r="E177" s="161">
        <v>10724.375</v>
      </c>
      <c r="F177" s="161">
        <v>7254</v>
      </c>
      <c r="G177" s="161">
        <v>10613.5</v>
      </c>
      <c r="H177" s="161">
        <v>11732.5</v>
      </c>
      <c r="I177" s="161">
        <v>6550.5</v>
      </c>
      <c r="J177" s="161">
        <v>7409</v>
      </c>
      <c r="K177" s="161">
        <v>3133.5</v>
      </c>
      <c r="L177" s="161">
        <v>9416</v>
      </c>
      <c r="M177" s="161">
        <v>6750</v>
      </c>
      <c r="N177" s="161">
        <v>4832.75</v>
      </c>
      <c r="O177" s="161">
        <v>9110</v>
      </c>
      <c r="P177" s="161">
        <v>228.5625</v>
      </c>
      <c r="Q177" s="161">
        <v>2670.5</v>
      </c>
      <c r="R177" s="161">
        <v>531.375</v>
      </c>
      <c r="S177" s="161">
        <v>1089.5</v>
      </c>
      <c r="T177" s="161">
        <v>839</v>
      </c>
      <c r="U177" s="161">
        <v>3856</v>
      </c>
      <c r="V177" s="161"/>
      <c r="W177" s="161"/>
      <c r="X177" s="161">
        <v>125938.0625</v>
      </c>
      <c r="Y177" s="222">
        <v>20.2</v>
      </c>
      <c r="Z177" s="170"/>
      <c r="AB177" s="324" t="b">
        <f t="shared" ca="1" si="2"/>
        <v>0</v>
      </c>
    </row>
    <row r="178" spans="1:28" s="1" customFormat="1" ht="15.75">
      <c r="A178" s="168">
        <v>43458</v>
      </c>
      <c r="B178" s="161">
        <v>15103</v>
      </c>
      <c r="C178" s="161">
        <v>9065</v>
      </c>
      <c r="D178" s="161">
        <v>6233.5</v>
      </c>
      <c r="E178" s="161">
        <v>10638.75</v>
      </c>
      <c r="F178" s="161">
        <v>6424.5</v>
      </c>
      <c r="G178" s="161">
        <v>11762.5</v>
      </c>
      <c r="H178" s="161">
        <v>11067.5</v>
      </c>
      <c r="I178" s="161">
        <v>6610</v>
      </c>
      <c r="J178" s="161">
        <v>7543.25</v>
      </c>
      <c r="K178" s="161">
        <v>3103.75</v>
      </c>
      <c r="L178" s="161">
        <v>9822</v>
      </c>
      <c r="M178" s="161">
        <v>6989</v>
      </c>
      <c r="N178" s="161">
        <v>4753.25</v>
      </c>
      <c r="O178" s="161">
        <v>9234</v>
      </c>
      <c r="P178" s="161">
        <v>261.25</v>
      </c>
      <c r="Q178" s="161">
        <v>2545</v>
      </c>
      <c r="R178" s="161">
        <v>650.375</v>
      </c>
      <c r="S178" s="161">
        <v>973</v>
      </c>
      <c r="T178" s="161">
        <v>692.5</v>
      </c>
      <c r="U178" s="161">
        <v>4066</v>
      </c>
      <c r="V178" s="161"/>
      <c r="W178" s="161"/>
      <c r="X178" s="161">
        <v>127538.125</v>
      </c>
      <c r="Y178" s="222">
        <v>17.100000000000001</v>
      </c>
      <c r="Z178" s="170"/>
      <c r="AB178" s="324" t="b">
        <f t="shared" ca="1" si="2"/>
        <v>0</v>
      </c>
    </row>
    <row r="179" spans="1:28" s="1" customFormat="1" ht="15.75">
      <c r="A179" s="168">
        <v>43459</v>
      </c>
      <c r="B179" s="161">
        <v>15170.5</v>
      </c>
      <c r="C179" s="161">
        <v>8765.5</v>
      </c>
      <c r="D179" s="161">
        <v>6211</v>
      </c>
      <c r="E179" s="161">
        <v>10704.125</v>
      </c>
      <c r="F179" s="161">
        <v>7061.5</v>
      </c>
      <c r="G179" s="161">
        <v>11387.5</v>
      </c>
      <c r="H179" s="161">
        <v>10916</v>
      </c>
      <c r="I179" s="161">
        <v>6644</v>
      </c>
      <c r="J179" s="161">
        <v>7216</v>
      </c>
      <c r="K179" s="161">
        <v>3001.5</v>
      </c>
      <c r="L179" s="161">
        <v>9267</v>
      </c>
      <c r="M179" s="161">
        <v>7170.5</v>
      </c>
      <c r="N179" s="161">
        <v>4859.25</v>
      </c>
      <c r="O179" s="161">
        <v>9100</v>
      </c>
      <c r="P179" s="161">
        <v>243.0625</v>
      </c>
      <c r="Q179" s="161">
        <v>2554.5</v>
      </c>
      <c r="R179" s="161">
        <v>666.375</v>
      </c>
      <c r="S179" s="161">
        <v>1036.5</v>
      </c>
      <c r="T179" s="161">
        <v>777</v>
      </c>
      <c r="U179" s="161">
        <v>4056</v>
      </c>
      <c r="V179" s="161"/>
      <c r="W179" s="161"/>
      <c r="X179" s="161">
        <v>126807.8125</v>
      </c>
      <c r="Y179" s="222">
        <v>19.7</v>
      </c>
      <c r="Z179" s="170"/>
      <c r="AB179" s="324" t="b">
        <f t="shared" ca="1" si="2"/>
        <v>0</v>
      </c>
    </row>
    <row r="180" spans="1:28" s="1" customFormat="1" ht="15.75">
      <c r="A180" s="168">
        <v>43460</v>
      </c>
      <c r="B180" s="161">
        <v>14401</v>
      </c>
      <c r="C180" s="161">
        <v>8450</v>
      </c>
      <c r="D180" s="161">
        <v>6155</v>
      </c>
      <c r="E180" s="161">
        <v>10068</v>
      </c>
      <c r="F180" s="161">
        <v>8027</v>
      </c>
      <c r="G180" s="161">
        <v>10006</v>
      </c>
      <c r="H180" s="161">
        <v>11743.5</v>
      </c>
      <c r="I180" s="161">
        <v>7066.5</v>
      </c>
      <c r="J180" s="161">
        <v>7502.5</v>
      </c>
      <c r="K180" s="161">
        <v>3098.75</v>
      </c>
      <c r="L180" s="161">
        <v>9511</v>
      </c>
      <c r="M180" s="161">
        <v>7330.5</v>
      </c>
      <c r="N180" s="161">
        <v>4850.75</v>
      </c>
      <c r="O180" s="161">
        <v>9090</v>
      </c>
      <c r="P180" s="161">
        <v>244</v>
      </c>
      <c r="Q180" s="161">
        <v>2676.5</v>
      </c>
      <c r="R180" s="161">
        <v>594.875</v>
      </c>
      <c r="S180" s="161">
        <v>1052</v>
      </c>
      <c r="T180" s="161">
        <v>795.5</v>
      </c>
      <c r="U180" s="161">
        <v>4146</v>
      </c>
      <c r="V180" s="161"/>
      <c r="W180" s="161"/>
      <c r="X180" s="161">
        <v>126809.375</v>
      </c>
      <c r="Y180" s="222">
        <v>20.9</v>
      </c>
      <c r="Z180" s="170"/>
      <c r="AB180" s="324" t="b">
        <f t="shared" ca="1" si="2"/>
        <v>0</v>
      </c>
    </row>
    <row r="181" spans="1:28" s="1" customFormat="1" ht="15.75">
      <c r="A181" s="168">
        <v>43461</v>
      </c>
      <c r="B181" s="161">
        <v>15113.5</v>
      </c>
      <c r="C181" s="161">
        <v>7883.875</v>
      </c>
      <c r="D181" s="161">
        <v>6262</v>
      </c>
      <c r="E181" s="161">
        <v>10336.375</v>
      </c>
      <c r="F181" s="161">
        <v>7676</v>
      </c>
      <c r="G181" s="161">
        <v>10780</v>
      </c>
      <c r="H181" s="161">
        <v>11323</v>
      </c>
      <c r="I181" s="161">
        <v>7713</v>
      </c>
      <c r="J181" s="161">
        <v>7737.25</v>
      </c>
      <c r="K181" s="161">
        <v>3032</v>
      </c>
      <c r="L181" s="161">
        <v>10013</v>
      </c>
      <c r="M181" s="161">
        <v>7275.5</v>
      </c>
      <c r="N181" s="161">
        <v>4962.25</v>
      </c>
      <c r="O181" s="161">
        <v>9220</v>
      </c>
      <c r="P181" s="161">
        <v>274.0625</v>
      </c>
      <c r="Q181" s="161">
        <v>2638</v>
      </c>
      <c r="R181" s="161">
        <v>717.75</v>
      </c>
      <c r="S181" s="161">
        <v>1050.5</v>
      </c>
      <c r="T181" s="161">
        <v>770</v>
      </c>
      <c r="U181" s="161">
        <v>4410</v>
      </c>
      <c r="V181" s="161"/>
      <c r="W181" s="161"/>
      <c r="X181" s="161">
        <v>129188.0625</v>
      </c>
      <c r="Y181" s="222">
        <v>20.8</v>
      </c>
      <c r="Z181" s="170"/>
      <c r="AB181" s="324" t="b">
        <f t="shared" ca="1" si="2"/>
        <v>0</v>
      </c>
    </row>
    <row r="182" spans="1:28" s="1" customFormat="1" ht="15.75">
      <c r="A182" s="168">
        <v>43462</v>
      </c>
      <c r="B182" s="161">
        <v>14368</v>
      </c>
      <c r="C182" s="161">
        <v>8779.875</v>
      </c>
      <c r="D182" s="161">
        <v>6108.5</v>
      </c>
      <c r="E182" s="161">
        <v>10076.875</v>
      </c>
      <c r="F182" s="161">
        <v>7050</v>
      </c>
      <c r="G182" s="161">
        <v>11972</v>
      </c>
      <c r="H182" s="161">
        <v>10934.5</v>
      </c>
      <c r="I182" s="161">
        <v>7383.5</v>
      </c>
      <c r="J182" s="161">
        <v>7582.75</v>
      </c>
      <c r="K182" s="161">
        <v>3000</v>
      </c>
      <c r="L182" s="161">
        <v>9777</v>
      </c>
      <c r="M182" s="161">
        <v>7422.5</v>
      </c>
      <c r="N182" s="161">
        <v>4966</v>
      </c>
      <c r="O182" s="161">
        <v>9024</v>
      </c>
      <c r="P182" s="161">
        <v>273.75</v>
      </c>
      <c r="Q182" s="161">
        <v>2492</v>
      </c>
      <c r="R182" s="161">
        <v>689.625</v>
      </c>
      <c r="S182" s="161">
        <v>982</v>
      </c>
      <c r="T182" s="161">
        <v>775</v>
      </c>
      <c r="U182" s="161">
        <v>4313</v>
      </c>
      <c r="V182" s="161"/>
      <c r="W182" s="161"/>
      <c r="X182" s="161">
        <v>127970.875</v>
      </c>
      <c r="Y182" s="222">
        <v>183</v>
      </c>
      <c r="Z182" s="170"/>
      <c r="AB182" s="324" t="b">
        <f t="shared" ca="1" si="2"/>
        <v>0</v>
      </c>
    </row>
    <row r="183" spans="1:28" s="1" customFormat="1" ht="15.75">
      <c r="A183" s="168">
        <v>43463</v>
      </c>
      <c r="B183" s="161">
        <v>14236.5</v>
      </c>
      <c r="C183" s="161">
        <v>8301</v>
      </c>
      <c r="D183" s="161">
        <v>5972.5</v>
      </c>
      <c r="E183" s="161">
        <v>10393.125</v>
      </c>
      <c r="F183" s="161">
        <v>6341.5</v>
      </c>
      <c r="G183" s="161">
        <v>12696</v>
      </c>
      <c r="H183" s="161">
        <v>10874.5</v>
      </c>
      <c r="I183" s="161">
        <v>6571</v>
      </c>
      <c r="J183" s="161">
        <v>7127.75</v>
      </c>
      <c r="K183" s="161">
        <v>3021.75</v>
      </c>
      <c r="L183" s="161">
        <v>9334</v>
      </c>
      <c r="M183" s="161">
        <v>7141.5</v>
      </c>
      <c r="N183" s="161">
        <v>4944.75</v>
      </c>
      <c r="O183" s="161">
        <v>9218</v>
      </c>
      <c r="P183" s="161">
        <v>258.5625</v>
      </c>
      <c r="Q183" s="161">
        <v>2356</v>
      </c>
      <c r="R183" s="161">
        <v>669.125</v>
      </c>
      <c r="S183" s="161">
        <v>975.5</v>
      </c>
      <c r="T183" s="161">
        <v>933</v>
      </c>
      <c r="U183" s="161">
        <v>4018</v>
      </c>
      <c r="V183" s="161"/>
      <c r="W183" s="161"/>
      <c r="X183" s="161">
        <v>125384.0625</v>
      </c>
      <c r="Y183" s="222">
        <v>13.149484536082477</v>
      </c>
      <c r="Z183" s="170"/>
      <c r="AB183" s="324" t="b">
        <f t="shared" ca="1" si="2"/>
        <v>0</v>
      </c>
    </row>
    <row r="184" spans="1:28" s="1" customFormat="1" ht="15.75">
      <c r="A184" s="168">
        <v>43464</v>
      </c>
      <c r="B184" s="161">
        <v>14298.5</v>
      </c>
      <c r="C184" s="161">
        <v>9359.75</v>
      </c>
      <c r="D184" s="161">
        <v>5992.5</v>
      </c>
      <c r="E184" s="161">
        <v>10226.375</v>
      </c>
      <c r="F184" s="161">
        <v>6217.5</v>
      </c>
      <c r="G184" s="161">
        <v>12021.5</v>
      </c>
      <c r="H184" s="161">
        <v>11298.5</v>
      </c>
      <c r="I184" s="161">
        <v>6992.5</v>
      </c>
      <c r="J184" s="161">
        <v>7017.75</v>
      </c>
      <c r="K184" s="161">
        <v>3044</v>
      </c>
      <c r="L184" s="161">
        <v>9187</v>
      </c>
      <c r="M184" s="161">
        <v>6760.5</v>
      </c>
      <c r="N184" s="161">
        <v>4861.25</v>
      </c>
      <c r="O184" s="161">
        <v>9167</v>
      </c>
      <c r="P184" s="161">
        <v>268.4375</v>
      </c>
      <c r="Q184" s="161">
        <v>2305.5</v>
      </c>
      <c r="R184" s="161">
        <v>721.75</v>
      </c>
      <c r="S184" s="161">
        <v>967.5</v>
      </c>
      <c r="T184" s="161">
        <v>965.5</v>
      </c>
      <c r="U184" s="161">
        <v>3960</v>
      </c>
      <c r="V184" s="161"/>
      <c r="W184" s="161"/>
      <c r="X184" s="161">
        <v>125633.3125</v>
      </c>
      <c r="Y184" s="222">
        <v>11.552577319587632</v>
      </c>
      <c r="Z184" s="170"/>
      <c r="AB184" s="324" t="b">
        <f t="shared" ca="1" si="2"/>
        <v>0</v>
      </c>
    </row>
    <row r="185" spans="1:28" s="1" customFormat="1" ht="15.75">
      <c r="A185" s="168">
        <v>43465</v>
      </c>
      <c r="B185" s="161">
        <v>14553.5</v>
      </c>
      <c r="C185" s="161">
        <v>9142.375</v>
      </c>
      <c r="D185" s="161">
        <v>5953.5</v>
      </c>
      <c r="E185" s="161">
        <v>9726.125</v>
      </c>
      <c r="F185" s="161">
        <v>6303</v>
      </c>
      <c r="G185" s="161">
        <v>10410.5</v>
      </c>
      <c r="H185" s="161">
        <v>11261</v>
      </c>
      <c r="I185" s="161">
        <v>6614</v>
      </c>
      <c r="J185" s="161">
        <v>7161</v>
      </c>
      <c r="K185" s="161">
        <v>3023.25</v>
      </c>
      <c r="L185" s="161">
        <v>9626</v>
      </c>
      <c r="M185" s="161">
        <v>7270</v>
      </c>
      <c r="N185" s="161">
        <v>4654.25</v>
      </c>
      <c r="O185" s="161">
        <v>8786</v>
      </c>
      <c r="P185" s="161">
        <v>247.8125</v>
      </c>
      <c r="Q185" s="161">
        <v>2244</v>
      </c>
      <c r="R185" s="161">
        <v>626.5</v>
      </c>
      <c r="S185" s="161">
        <v>943</v>
      </c>
      <c r="T185" s="161">
        <v>749.5</v>
      </c>
      <c r="U185" s="161">
        <v>3928</v>
      </c>
      <c r="V185" s="161"/>
      <c r="W185" s="161"/>
      <c r="X185" s="161">
        <v>123223.3125</v>
      </c>
      <c r="Y185" s="222">
        <v>11.635051546391752</v>
      </c>
      <c r="Z185" s="170"/>
      <c r="AB185" s="324" t="b">
        <f t="shared" ca="1" si="2"/>
        <v>0</v>
      </c>
    </row>
    <row r="186" spans="1:28" s="1" customFormat="1" ht="15.75">
      <c r="A186" s="168">
        <v>43466</v>
      </c>
      <c r="B186" s="161">
        <v>14117</v>
      </c>
      <c r="C186" s="161">
        <v>9590.625</v>
      </c>
      <c r="D186" s="161">
        <v>5936.5</v>
      </c>
      <c r="E186" s="161">
        <v>10038.5</v>
      </c>
      <c r="F186" s="161">
        <v>6430</v>
      </c>
      <c r="G186" s="161">
        <v>11041.5</v>
      </c>
      <c r="H186" s="161">
        <v>11784</v>
      </c>
      <c r="I186" s="161">
        <v>4693.5</v>
      </c>
      <c r="J186" s="161">
        <v>7089.75</v>
      </c>
      <c r="K186" s="161">
        <v>3134.5</v>
      </c>
      <c r="L186" s="161">
        <v>9192</v>
      </c>
      <c r="M186" s="161">
        <v>7164</v>
      </c>
      <c r="N186" s="161">
        <v>4593</v>
      </c>
      <c r="O186" s="161">
        <v>8662</v>
      </c>
      <c r="P186" s="161">
        <v>221.1875</v>
      </c>
      <c r="Q186" s="161">
        <v>2377.5</v>
      </c>
      <c r="R186" s="161">
        <v>531.125</v>
      </c>
      <c r="S186" s="161">
        <v>937.5</v>
      </c>
      <c r="T186" s="161">
        <v>755</v>
      </c>
      <c r="U186" s="161">
        <v>3724</v>
      </c>
      <c r="V186" s="161"/>
      <c r="W186" s="161"/>
      <c r="X186" s="166">
        <v>122013.1875</v>
      </c>
      <c r="Y186" s="222">
        <v>12.4</v>
      </c>
      <c r="Z186" s="170"/>
      <c r="AB186" s="324" t="b">
        <f t="shared" ca="1" si="2"/>
        <v>0</v>
      </c>
    </row>
    <row r="187" spans="1:28" s="1" customFormat="1" ht="15.75">
      <c r="A187" s="168">
        <v>43467</v>
      </c>
      <c r="B187" s="161">
        <v>13927.5</v>
      </c>
      <c r="C187" s="161">
        <v>8719.125</v>
      </c>
      <c r="D187" s="161">
        <v>5937.5</v>
      </c>
      <c r="E187" s="161">
        <v>10847.75</v>
      </c>
      <c r="F187" s="161">
        <v>6355</v>
      </c>
      <c r="G187" s="161">
        <v>11906</v>
      </c>
      <c r="H187" s="161">
        <v>11004</v>
      </c>
      <c r="I187" s="161">
        <v>5554</v>
      </c>
      <c r="J187" s="161">
        <v>7229</v>
      </c>
      <c r="K187" s="161">
        <v>3107.75</v>
      </c>
      <c r="L187" s="161">
        <v>9545</v>
      </c>
      <c r="M187" s="161">
        <v>6966</v>
      </c>
      <c r="N187" s="161">
        <v>4638.25</v>
      </c>
      <c r="O187" s="161">
        <v>8617</v>
      </c>
      <c r="P187" s="161">
        <v>221.1875</v>
      </c>
      <c r="Q187" s="161">
        <v>2435</v>
      </c>
      <c r="R187" s="161">
        <v>541.25</v>
      </c>
      <c r="S187" s="161">
        <v>934</v>
      </c>
      <c r="T187" s="161">
        <v>726.5</v>
      </c>
      <c r="U187" s="161">
        <v>4070</v>
      </c>
      <c r="V187" s="161"/>
      <c r="W187" s="161"/>
      <c r="X187" s="166">
        <v>123281.8125</v>
      </c>
      <c r="Y187" s="222">
        <v>13.5</v>
      </c>
      <c r="Z187" s="170"/>
      <c r="AB187" s="324" t="b">
        <f t="shared" ca="1" si="2"/>
        <v>0</v>
      </c>
    </row>
    <row r="188" spans="1:28" s="1" customFormat="1" ht="15.75">
      <c r="A188" s="168">
        <v>43468</v>
      </c>
      <c r="B188" s="161">
        <v>13815.5</v>
      </c>
      <c r="C188" s="161">
        <v>8084.75</v>
      </c>
      <c r="D188" s="161">
        <v>5908.5</v>
      </c>
      <c r="E188" s="161">
        <v>10745.875</v>
      </c>
      <c r="F188" s="161">
        <v>6156</v>
      </c>
      <c r="G188" s="161">
        <v>11901</v>
      </c>
      <c r="H188" s="161">
        <v>10091.5</v>
      </c>
      <c r="I188" s="161">
        <v>5813</v>
      </c>
      <c r="J188" s="161">
        <v>7346</v>
      </c>
      <c r="K188" s="161">
        <v>3064.5</v>
      </c>
      <c r="L188" s="161">
        <v>7200</v>
      </c>
      <c r="M188" s="161">
        <v>6875</v>
      </c>
      <c r="N188" s="161">
        <v>4590.25</v>
      </c>
      <c r="O188" s="161">
        <v>8730</v>
      </c>
      <c r="P188" s="161">
        <v>215.75</v>
      </c>
      <c r="Q188" s="161">
        <v>2318</v>
      </c>
      <c r="R188" s="161">
        <v>519.25</v>
      </c>
      <c r="S188" s="161">
        <v>934</v>
      </c>
      <c r="T188" s="161">
        <v>736</v>
      </c>
      <c r="U188" s="161">
        <v>4007</v>
      </c>
      <c r="V188" s="161"/>
      <c r="W188" s="161"/>
      <c r="X188" s="166">
        <v>119051.875</v>
      </c>
      <c r="Y188" s="222">
        <v>14.4</v>
      </c>
      <c r="Z188" s="170"/>
      <c r="AB188" s="324" t="b">
        <f t="shared" ca="1" si="2"/>
        <v>0</v>
      </c>
    </row>
    <row r="189" spans="1:28" s="1" customFormat="1" ht="15.75">
      <c r="A189" s="168">
        <v>43469</v>
      </c>
      <c r="B189" s="161">
        <v>12968.5</v>
      </c>
      <c r="C189" s="161">
        <v>9372.25</v>
      </c>
      <c r="D189" s="161">
        <v>5827</v>
      </c>
      <c r="E189" s="161">
        <v>10640.75</v>
      </c>
      <c r="F189" s="161">
        <v>6759</v>
      </c>
      <c r="G189" s="161">
        <v>9825.5</v>
      </c>
      <c r="H189" s="161">
        <v>10852.5</v>
      </c>
      <c r="I189" s="161">
        <v>6365.5</v>
      </c>
      <c r="J189" s="161">
        <v>7243.75</v>
      </c>
      <c r="K189" s="161">
        <v>2932</v>
      </c>
      <c r="L189" s="161">
        <v>6455</v>
      </c>
      <c r="M189" s="161">
        <v>6923</v>
      </c>
      <c r="N189" s="161">
        <v>4584.25</v>
      </c>
      <c r="O189" s="161">
        <v>8672</v>
      </c>
      <c r="P189" s="161">
        <v>214.0625</v>
      </c>
      <c r="Q189" s="161">
        <v>2222</v>
      </c>
      <c r="R189" s="161">
        <v>555.875</v>
      </c>
      <c r="S189" s="161">
        <v>989.5</v>
      </c>
      <c r="T189" s="161">
        <v>712.5</v>
      </c>
      <c r="U189" s="161">
        <v>4128</v>
      </c>
      <c r="V189" s="161"/>
      <c r="W189" s="161"/>
      <c r="X189" s="166">
        <v>118242.9375</v>
      </c>
      <c r="Y189" s="222">
        <v>18.506185567010313</v>
      </c>
      <c r="Z189" s="170"/>
      <c r="AB189" s="324" t="b">
        <f t="shared" ca="1" si="2"/>
        <v>0</v>
      </c>
    </row>
    <row r="190" spans="1:28" s="1" customFormat="1" ht="15.75">
      <c r="A190" s="168">
        <v>43470</v>
      </c>
      <c r="B190" s="161">
        <v>14614.5</v>
      </c>
      <c r="C190" s="161">
        <v>9252.375</v>
      </c>
      <c r="D190" s="161">
        <v>5844</v>
      </c>
      <c r="E190" s="161">
        <v>10765</v>
      </c>
      <c r="F190" s="161">
        <v>7347</v>
      </c>
      <c r="G190" s="161">
        <v>9816.5</v>
      </c>
      <c r="H190" s="161">
        <v>11181.5</v>
      </c>
      <c r="I190" s="161">
        <v>6722</v>
      </c>
      <c r="J190" s="161">
        <v>7338.75</v>
      </c>
      <c r="K190" s="161">
        <v>2998</v>
      </c>
      <c r="L190" s="161">
        <v>5676</v>
      </c>
      <c r="M190" s="161">
        <v>6578</v>
      </c>
      <c r="N190" s="161">
        <v>4763.25</v>
      </c>
      <c r="O190" s="161">
        <v>8559</v>
      </c>
      <c r="P190" s="161">
        <v>210.25</v>
      </c>
      <c r="Q190" s="161">
        <v>2368</v>
      </c>
      <c r="R190" s="161">
        <v>531.875</v>
      </c>
      <c r="S190" s="161">
        <v>1033</v>
      </c>
      <c r="T190" s="161">
        <v>880</v>
      </c>
      <c r="U190" s="161">
        <v>3943</v>
      </c>
      <c r="V190" s="161"/>
      <c r="W190" s="161"/>
      <c r="X190" s="166">
        <v>120422</v>
      </c>
      <c r="Y190" s="222">
        <v>19.8</v>
      </c>
      <c r="Z190" s="170"/>
      <c r="AB190" s="324" t="b">
        <f t="shared" ca="1" si="2"/>
        <v>0</v>
      </c>
    </row>
    <row r="191" spans="1:28" s="1" customFormat="1" ht="15.75">
      <c r="A191" s="168">
        <v>43471</v>
      </c>
      <c r="B191" s="161">
        <v>13330</v>
      </c>
      <c r="C191" s="161">
        <v>9567</v>
      </c>
      <c r="D191" s="161">
        <v>5786</v>
      </c>
      <c r="E191" s="161">
        <v>10377.375</v>
      </c>
      <c r="F191" s="161">
        <v>6446.5</v>
      </c>
      <c r="G191" s="161">
        <v>10865</v>
      </c>
      <c r="H191" s="161">
        <v>10710.5</v>
      </c>
      <c r="I191" s="161">
        <v>5933.5</v>
      </c>
      <c r="J191" s="161">
        <v>7152</v>
      </c>
      <c r="K191" s="161">
        <v>2926.5</v>
      </c>
      <c r="L191" s="161">
        <v>5537</v>
      </c>
      <c r="M191" s="161">
        <v>6201</v>
      </c>
      <c r="N191" s="161">
        <v>4763</v>
      </c>
      <c r="O191" s="161">
        <v>8585</v>
      </c>
      <c r="P191" s="161">
        <v>200.25</v>
      </c>
      <c r="Q191" s="161">
        <v>2231</v>
      </c>
      <c r="R191" s="161">
        <v>493.875</v>
      </c>
      <c r="S191" s="161">
        <v>1039.5</v>
      </c>
      <c r="T191" s="161">
        <v>895</v>
      </c>
      <c r="U191" s="161">
        <v>3790</v>
      </c>
      <c r="V191" s="161"/>
      <c r="W191" s="161"/>
      <c r="X191" s="166">
        <v>116830</v>
      </c>
      <c r="Y191" s="222">
        <v>18.5</v>
      </c>
      <c r="Z191" s="170"/>
      <c r="AB191" s="324" t="b">
        <f t="shared" ca="1" si="2"/>
        <v>0</v>
      </c>
    </row>
    <row r="192" spans="1:28" s="1" customFormat="1" ht="15.75">
      <c r="A192" s="168">
        <v>43472</v>
      </c>
      <c r="B192" s="161">
        <v>14222.5</v>
      </c>
      <c r="C192" s="161">
        <v>9127.5</v>
      </c>
      <c r="D192" s="161">
        <v>5843.5</v>
      </c>
      <c r="E192" s="161">
        <v>8820.625</v>
      </c>
      <c r="F192" s="161">
        <v>6844.5</v>
      </c>
      <c r="G192" s="161">
        <v>10592.5</v>
      </c>
      <c r="H192" s="161">
        <v>10668.5</v>
      </c>
      <c r="I192" s="161">
        <v>5377</v>
      </c>
      <c r="J192" s="161">
        <v>7197.5</v>
      </c>
      <c r="K192" s="161">
        <v>2925</v>
      </c>
      <c r="L192" s="161">
        <v>6055</v>
      </c>
      <c r="M192" s="161">
        <v>6744.5</v>
      </c>
      <c r="N192" s="161">
        <v>4441.75</v>
      </c>
      <c r="O192" s="161">
        <v>8536</v>
      </c>
      <c r="P192" s="161">
        <v>200.4375</v>
      </c>
      <c r="Q192" s="161">
        <v>2309</v>
      </c>
      <c r="R192" s="161">
        <v>471</v>
      </c>
      <c r="S192" s="161">
        <v>972</v>
      </c>
      <c r="T192" s="161">
        <v>707</v>
      </c>
      <c r="U192" s="161">
        <v>4057</v>
      </c>
      <c r="V192" s="161"/>
      <c r="W192" s="161"/>
      <c r="X192" s="166">
        <v>116112.8125</v>
      </c>
      <c r="Y192" s="222">
        <v>19.3</v>
      </c>
      <c r="Z192" s="170"/>
      <c r="AB192" s="324" t="b">
        <f t="shared" ca="1" si="2"/>
        <v>0</v>
      </c>
    </row>
    <row r="193" spans="1:28" s="1" customFormat="1" ht="15.75">
      <c r="A193" s="168">
        <v>43473</v>
      </c>
      <c r="B193" s="161">
        <v>14314.5</v>
      </c>
      <c r="C193" s="161">
        <v>9209.125</v>
      </c>
      <c r="D193" s="161">
        <v>5958</v>
      </c>
      <c r="E193" s="161">
        <v>9860.625</v>
      </c>
      <c r="F193" s="161">
        <v>7241</v>
      </c>
      <c r="G193" s="161">
        <v>11135</v>
      </c>
      <c r="H193" s="161">
        <v>10672.5</v>
      </c>
      <c r="I193" s="161">
        <v>6023</v>
      </c>
      <c r="J193" s="161">
        <v>7442.25</v>
      </c>
      <c r="K193" s="161">
        <v>3045</v>
      </c>
      <c r="L193" s="161">
        <v>6452</v>
      </c>
      <c r="M193" s="161">
        <v>6897.5</v>
      </c>
      <c r="N193" s="161">
        <v>4536.25</v>
      </c>
      <c r="O193" s="161">
        <v>8519</v>
      </c>
      <c r="P193" s="161">
        <v>203.5625</v>
      </c>
      <c r="Q193" s="161">
        <v>2547</v>
      </c>
      <c r="R193" s="161">
        <v>462.25</v>
      </c>
      <c r="S193" s="161">
        <v>976.5</v>
      </c>
      <c r="T193" s="161">
        <v>642</v>
      </c>
      <c r="U193" s="161">
        <v>4087</v>
      </c>
      <c r="V193" s="161"/>
      <c r="W193" s="161"/>
      <c r="X193" s="166">
        <v>120224.0625</v>
      </c>
      <c r="Y193" s="222">
        <v>19.7</v>
      </c>
      <c r="Z193" s="170"/>
      <c r="AB193" s="324" t="b">
        <f t="shared" ca="1" si="2"/>
        <v>0</v>
      </c>
    </row>
    <row r="194" spans="1:28" s="1" customFormat="1" ht="15.75">
      <c r="A194" s="168">
        <v>43474</v>
      </c>
      <c r="B194" s="161">
        <v>14523</v>
      </c>
      <c r="C194" s="161">
        <v>8247.5</v>
      </c>
      <c r="D194" s="161">
        <v>6038</v>
      </c>
      <c r="E194" s="161">
        <v>9167.875</v>
      </c>
      <c r="F194" s="161">
        <v>6790.5</v>
      </c>
      <c r="G194" s="161">
        <v>8859</v>
      </c>
      <c r="H194" s="161">
        <v>11549.5</v>
      </c>
      <c r="I194" s="161">
        <v>6221.5</v>
      </c>
      <c r="J194" s="161">
        <v>7305.5</v>
      </c>
      <c r="K194" s="161">
        <v>2880.5</v>
      </c>
      <c r="L194" s="161">
        <v>6289</v>
      </c>
      <c r="M194" s="161">
        <v>6271</v>
      </c>
      <c r="N194" s="161">
        <v>4485.25</v>
      </c>
      <c r="O194" s="161">
        <v>8389</v>
      </c>
      <c r="P194" s="161">
        <v>196.5625</v>
      </c>
      <c r="Q194" s="161">
        <v>2260</v>
      </c>
      <c r="R194" s="161">
        <v>458.625</v>
      </c>
      <c r="S194" s="161">
        <v>957.5</v>
      </c>
      <c r="T194" s="161">
        <v>669</v>
      </c>
      <c r="U194" s="161">
        <v>4095</v>
      </c>
      <c r="V194" s="161"/>
      <c r="W194" s="161"/>
      <c r="X194" s="166">
        <v>115653.8125</v>
      </c>
      <c r="Y194" s="222">
        <v>19</v>
      </c>
      <c r="Z194" s="170"/>
      <c r="AB194" s="324" t="b">
        <f t="shared" ca="1" si="2"/>
        <v>0</v>
      </c>
    </row>
    <row r="195" spans="1:28" s="1" customFormat="1" ht="15.75">
      <c r="A195" s="168">
        <v>43475</v>
      </c>
      <c r="B195" s="161">
        <v>13727</v>
      </c>
      <c r="C195" s="161">
        <v>8599.5</v>
      </c>
      <c r="D195" s="161">
        <v>6017</v>
      </c>
      <c r="E195" s="161">
        <v>9972.125</v>
      </c>
      <c r="F195" s="161">
        <v>6992</v>
      </c>
      <c r="G195" s="161">
        <v>9600</v>
      </c>
      <c r="H195" s="161">
        <v>11218.5</v>
      </c>
      <c r="I195" s="161">
        <v>5434.5</v>
      </c>
      <c r="J195" s="161">
        <v>7411.25</v>
      </c>
      <c r="K195" s="161">
        <v>2876.25</v>
      </c>
      <c r="L195" s="161">
        <v>6254</v>
      </c>
      <c r="M195" s="161">
        <v>6803</v>
      </c>
      <c r="N195" s="161">
        <v>4605.5</v>
      </c>
      <c r="O195" s="161">
        <v>8495</v>
      </c>
      <c r="P195" s="161">
        <v>201.4375</v>
      </c>
      <c r="Q195" s="161">
        <v>2291.5</v>
      </c>
      <c r="R195" s="161">
        <v>477.125</v>
      </c>
      <c r="S195" s="161">
        <v>984</v>
      </c>
      <c r="T195" s="161">
        <v>667</v>
      </c>
      <c r="U195" s="161">
        <v>4468</v>
      </c>
      <c r="V195" s="161"/>
      <c r="W195" s="161"/>
      <c r="X195" s="166">
        <v>117094.6875</v>
      </c>
      <c r="Y195" s="222">
        <v>20</v>
      </c>
      <c r="Z195" s="170"/>
      <c r="AB195" s="324" t="b">
        <f t="shared" ref="AB195:AB258" ca="1" si="3">AND(A195&gt;=(TODAY()-30),A195&lt;TODAY())</f>
        <v>0</v>
      </c>
    </row>
    <row r="196" spans="1:28" s="1" customFormat="1" ht="15.75">
      <c r="A196" s="168">
        <v>43476</v>
      </c>
      <c r="B196" s="161">
        <v>13615.5</v>
      </c>
      <c r="C196" s="161">
        <v>9831.5</v>
      </c>
      <c r="D196" s="161">
        <v>5866.5</v>
      </c>
      <c r="E196" s="161">
        <v>10621.875</v>
      </c>
      <c r="F196" s="161">
        <v>7876</v>
      </c>
      <c r="G196" s="161">
        <v>10840.5</v>
      </c>
      <c r="H196" s="161">
        <v>11167.5</v>
      </c>
      <c r="I196" s="161">
        <v>5237</v>
      </c>
      <c r="J196" s="161">
        <v>7640</v>
      </c>
      <c r="K196" s="161">
        <v>3073.25</v>
      </c>
      <c r="L196" s="161">
        <v>6377</v>
      </c>
      <c r="M196" s="161">
        <v>6635</v>
      </c>
      <c r="N196" s="161">
        <v>4725.75</v>
      </c>
      <c r="O196" s="161">
        <v>8649</v>
      </c>
      <c r="P196" s="161">
        <v>204</v>
      </c>
      <c r="Q196" s="161">
        <v>2435</v>
      </c>
      <c r="R196" s="161">
        <v>507</v>
      </c>
      <c r="S196" s="161">
        <v>1007.5</v>
      </c>
      <c r="T196" s="161">
        <v>721</v>
      </c>
      <c r="U196" s="161">
        <v>4370</v>
      </c>
      <c r="V196" s="161"/>
      <c r="W196" s="161"/>
      <c r="X196" s="166">
        <v>121400.875</v>
      </c>
      <c r="Y196" s="222">
        <v>21.1</v>
      </c>
      <c r="Z196" s="170"/>
      <c r="AB196" s="324" t="b">
        <f t="shared" ca="1" si="3"/>
        <v>0</v>
      </c>
    </row>
    <row r="197" spans="1:28" s="1" customFormat="1" ht="15.75">
      <c r="A197" s="168">
        <v>43477</v>
      </c>
      <c r="B197" s="161">
        <v>13728.5</v>
      </c>
      <c r="C197" s="161">
        <v>9869.75</v>
      </c>
      <c r="D197" s="161">
        <v>5813</v>
      </c>
      <c r="E197" s="161">
        <v>10687.5</v>
      </c>
      <c r="F197" s="161">
        <v>8290</v>
      </c>
      <c r="G197" s="161">
        <v>11682</v>
      </c>
      <c r="H197" s="161">
        <v>10732</v>
      </c>
      <c r="I197" s="161">
        <v>5790</v>
      </c>
      <c r="J197" s="161">
        <v>7666.5</v>
      </c>
      <c r="K197" s="161">
        <v>3028</v>
      </c>
      <c r="L197" s="161">
        <v>5966</v>
      </c>
      <c r="M197" s="161">
        <v>6821.5</v>
      </c>
      <c r="N197" s="161">
        <v>4840.5</v>
      </c>
      <c r="O197" s="161">
        <v>8684</v>
      </c>
      <c r="P197" s="161">
        <v>225</v>
      </c>
      <c r="Q197" s="161">
        <v>2518.5</v>
      </c>
      <c r="R197" s="161">
        <v>573.75</v>
      </c>
      <c r="S197" s="161">
        <v>1051.5</v>
      </c>
      <c r="T197" s="161">
        <v>896.5</v>
      </c>
      <c r="U197" s="161">
        <v>3950</v>
      </c>
      <c r="V197" s="161"/>
      <c r="W197" s="161"/>
      <c r="X197" s="166">
        <v>122814.5</v>
      </c>
      <c r="Y197" s="222">
        <v>20.5</v>
      </c>
      <c r="Z197" s="170"/>
      <c r="AB197" s="324" t="b">
        <f t="shared" ca="1" si="3"/>
        <v>0</v>
      </c>
    </row>
    <row r="198" spans="1:28" s="1" customFormat="1" ht="15.75">
      <c r="A198" s="168">
        <v>43478</v>
      </c>
      <c r="B198" s="161">
        <v>14308.5</v>
      </c>
      <c r="C198" s="161">
        <v>9309.75</v>
      </c>
      <c r="D198" s="161">
        <v>5821</v>
      </c>
      <c r="E198" s="161">
        <v>10380</v>
      </c>
      <c r="F198" s="161">
        <v>6812.5</v>
      </c>
      <c r="G198" s="161">
        <v>10744</v>
      </c>
      <c r="H198" s="161">
        <v>10626.5</v>
      </c>
      <c r="I198" s="161">
        <v>6344</v>
      </c>
      <c r="J198" s="161">
        <v>7365.75</v>
      </c>
      <c r="K198" s="161">
        <v>2990</v>
      </c>
      <c r="L198" s="161">
        <v>5560</v>
      </c>
      <c r="M198" s="161">
        <v>6516.5</v>
      </c>
      <c r="N198" s="161">
        <v>4656.75</v>
      </c>
      <c r="O198" s="161">
        <v>8717</v>
      </c>
      <c r="P198" s="161">
        <v>153.3125</v>
      </c>
      <c r="Q198" s="161">
        <v>2350</v>
      </c>
      <c r="R198" s="161">
        <v>561.875</v>
      </c>
      <c r="S198" s="161">
        <v>1041.5</v>
      </c>
      <c r="T198" s="161">
        <v>925</v>
      </c>
      <c r="U198" s="161">
        <v>3862</v>
      </c>
      <c r="V198" s="161"/>
      <c r="W198" s="161"/>
      <c r="X198" s="166">
        <v>119045.9375</v>
      </c>
      <c r="Y198" s="222">
        <v>19.7</v>
      </c>
      <c r="Z198" s="170"/>
      <c r="AB198" s="324" t="b">
        <f t="shared" ca="1" si="3"/>
        <v>0</v>
      </c>
    </row>
    <row r="199" spans="1:28" s="1" customFormat="1" ht="15.75">
      <c r="A199" s="168">
        <v>43479</v>
      </c>
      <c r="B199" s="161">
        <v>14054</v>
      </c>
      <c r="C199" s="161">
        <v>9430.375</v>
      </c>
      <c r="D199" s="161">
        <v>5892.5</v>
      </c>
      <c r="E199" s="161">
        <v>10642.375</v>
      </c>
      <c r="F199" s="161">
        <v>6712</v>
      </c>
      <c r="G199" s="161">
        <v>8898</v>
      </c>
      <c r="H199" s="161">
        <v>11698.5</v>
      </c>
      <c r="I199" s="161">
        <v>6227.5</v>
      </c>
      <c r="J199" s="161">
        <v>7374.75</v>
      </c>
      <c r="K199" s="161">
        <v>2880.5</v>
      </c>
      <c r="L199" s="161">
        <v>6198</v>
      </c>
      <c r="M199" s="161">
        <v>7026</v>
      </c>
      <c r="N199" s="161">
        <v>4566.5</v>
      </c>
      <c r="O199" s="161">
        <v>8568</v>
      </c>
      <c r="P199" s="161">
        <v>204.0625</v>
      </c>
      <c r="Q199" s="161">
        <v>2303.5</v>
      </c>
      <c r="R199" s="161">
        <v>530.5</v>
      </c>
      <c r="S199" s="161">
        <v>983.5</v>
      </c>
      <c r="T199" s="161">
        <v>677</v>
      </c>
      <c r="U199" s="161">
        <v>4002</v>
      </c>
      <c r="V199" s="161"/>
      <c r="W199" s="161"/>
      <c r="X199" s="166">
        <v>118869.5625</v>
      </c>
      <c r="Y199" s="222">
        <v>19.7</v>
      </c>
      <c r="Z199" s="170"/>
      <c r="AB199" s="324" t="b">
        <f t="shared" ca="1" si="3"/>
        <v>0</v>
      </c>
    </row>
    <row r="200" spans="1:28" s="1" customFormat="1" ht="15.75">
      <c r="A200" s="168">
        <v>43480</v>
      </c>
      <c r="B200" s="161">
        <v>14409</v>
      </c>
      <c r="C200" s="161">
        <v>8757.375</v>
      </c>
      <c r="D200" s="161">
        <v>5941.5</v>
      </c>
      <c r="E200" s="161">
        <v>10626.125</v>
      </c>
      <c r="F200" s="161">
        <v>7311.5</v>
      </c>
      <c r="G200" s="161">
        <v>9876.5</v>
      </c>
      <c r="H200" s="161">
        <v>10636</v>
      </c>
      <c r="I200" s="161">
        <v>5601</v>
      </c>
      <c r="J200" s="161">
        <v>7320</v>
      </c>
      <c r="K200" s="161">
        <v>2914.75</v>
      </c>
      <c r="L200" s="161">
        <v>7080</v>
      </c>
      <c r="M200" s="161">
        <v>6970</v>
      </c>
      <c r="N200" s="161">
        <v>4656</v>
      </c>
      <c r="O200" s="161">
        <v>8676</v>
      </c>
      <c r="P200" s="161">
        <v>212</v>
      </c>
      <c r="Q200" s="161">
        <v>2122.5</v>
      </c>
      <c r="R200" s="161">
        <v>541.75</v>
      </c>
      <c r="S200" s="161">
        <v>981.5</v>
      </c>
      <c r="T200" s="161">
        <v>693</v>
      </c>
      <c r="U200" s="161">
        <v>4016</v>
      </c>
      <c r="V200" s="161"/>
      <c r="W200" s="161"/>
      <c r="X200" s="166">
        <v>119342.5</v>
      </c>
      <c r="Y200" s="222">
        <v>19.600000000000001</v>
      </c>
      <c r="Z200" s="170"/>
      <c r="AB200" s="324" t="b">
        <f t="shared" ca="1" si="3"/>
        <v>0</v>
      </c>
    </row>
    <row r="201" spans="1:28" s="1" customFormat="1" ht="15.75">
      <c r="A201" s="168">
        <v>43481</v>
      </c>
      <c r="B201" s="161">
        <v>13766</v>
      </c>
      <c r="C201" s="161">
        <v>8582.75</v>
      </c>
      <c r="D201" s="161">
        <v>6059.5</v>
      </c>
      <c r="E201" s="161">
        <v>9913.75</v>
      </c>
      <c r="F201" s="161">
        <v>6624.5</v>
      </c>
      <c r="G201" s="161">
        <v>11441</v>
      </c>
      <c r="H201" s="161">
        <v>10253</v>
      </c>
      <c r="I201" s="161">
        <v>5781</v>
      </c>
      <c r="J201" s="161">
        <v>7078.5</v>
      </c>
      <c r="K201" s="161">
        <v>2947.75</v>
      </c>
      <c r="L201" s="161">
        <v>7631</v>
      </c>
      <c r="M201" s="161">
        <v>7003</v>
      </c>
      <c r="N201" s="161">
        <v>4432.5</v>
      </c>
      <c r="O201" s="161">
        <v>8594</v>
      </c>
      <c r="P201" s="161">
        <v>201.4375</v>
      </c>
      <c r="Q201" s="161">
        <v>2257.5</v>
      </c>
      <c r="R201" s="161">
        <v>514.875</v>
      </c>
      <c r="S201" s="161">
        <v>935</v>
      </c>
      <c r="T201" s="161">
        <v>666</v>
      </c>
      <c r="U201" s="161">
        <v>3752</v>
      </c>
      <c r="V201" s="161"/>
      <c r="W201" s="161"/>
      <c r="X201" s="166">
        <v>118435.0625</v>
      </c>
      <c r="Y201" s="222">
        <v>16.899999999999999</v>
      </c>
      <c r="Z201" s="170"/>
      <c r="AB201" s="324" t="b">
        <f t="shared" ca="1" si="3"/>
        <v>0</v>
      </c>
    </row>
    <row r="202" spans="1:28" s="1" customFormat="1" ht="15.75">
      <c r="A202" s="168">
        <v>43482</v>
      </c>
      <c r="B202" s="161">
        <v>14179.5</v>
      </c>
      <c r="C202" s="161">
        <v>8087.5</v>
      </c>
      <c r="D202" s="161">
        <v>6048</v>
      </c>
      <c r="E202" s="161">
        <v>10272.25</v>
      </c>
      <c r="F202" s="161">
        <v>7025</v>
      </c>
      <c r="G202" s="161">
        <v>12165.5</v>
      </c>
      <c r="H202" s="161">
        <v>9027.5</v>
      </c>
      <c r="I202" s="161">
        <v>6664</v>
      </c>
      <c r="J202" s="161">
        <v>7116.75</v>
      </c>
      <c r="K202" s="161">
        <v>2871.5</v>
      </c>
      <c r="L202" s="161">
        <v>9772</v>
      </c>
      <c r="M202" s="161">
        <v>6754</v>
      </c>
      <c r="N202" s="161">
        <v>4687</v>
      </c>
      <c r="O202" s="161">
        <v>8534</v>
      </c>
      <c r="P202" s="161">
        <v>211.75</v>
      </c>
      <c r="Q202" s="161">
        <v>2187.5</v>
      </c>
      <c r="R202" s="161">
        <v>561</v>
      </c>
      <c r="S202" s="161">
        <v>953.5</v>
      </c>
      <c r="T202" s="161">
        <v>650</v>
      </c>
      <c r="U202" s="161">
        <v>3789</v>
      </c>
      <c r="V202" s="161"/>
      <c r="W202" s="161"/>
      <c r="X202" s="166">
        <v>121557.25</v>
      </c>
      <c r="Y202" s="222">
        <v>16.399999999999999</v>
      </c>
      <c r="Z202" s="170"/>
      <c r="AB202" s="324" t="b">
        <f t="shared" ca="1" si="3"/>
        <v>0</v>
      </c>
    </row>
    <row r="203" spans="1:28" s="1" customFormat="1" ht="15.75">
      <c r="A203" s="168">
        <v>43483</v>
      </c>
      <c r="B203" s="161">
        <v>14020</v>
      </c>
      <c r="C203" s="161">
        <v>9121.875</v>
      </c>
      <c r="D203" s="161">
        <v>6060</v>
      </c>
      <c r="E203" s="161">
        <v>9474.375</v>
      </c>
      <c r="F203" s="161">
        <v>6605</v>
      </c>
      <c r="G203" s="161">
        <v>12661.5</v>
      </c>
      <c r="H203" s="161">
        <v>9307.5</v>
      </c>
      <c r="I203" s="161">
        <v>6615</v>
      </c>
      <c r="J203" s="161">
        <v>7168.75</v>
      </c>
      <c r="K203" s="161">
        <v>2936.25</v>
      </c>
      <c r="L203" s="161">
        <v>9640</v>
      </c>
      <c r="M203" s="161">
        <v>6855.5</v>
      </c>
      <c r="N203" s="161">
        <v>4508</v>
      </c>
      <c r="O203" s="161">
        <v>8604</v>
      </c>
      <c r="P203" s="161">
        <v>208.9375</v>
      </c>
      <c r="Q203" s="161">
        <v>2257.5</v>
      </c>
      <c r="R203" s="161">
        <v>535.75</v>
      </c>
      <c r="S203" s="161">
        <v>937</v>
      </c>
      <c r="T203" s="161">
        <v>684</v>
      </c>
      <c r="U203" s="161">
        <v>4023</v>
      </c>
      <c r="V203" s="161"/>
      <c r="W203" s="161"/>
      <c r="X203" s="166">
        <v>122223.9375</v>
      </c>
      <c r="Y203" s="222">
        <v>17.5</v>
      </c>
      <c r="Z203" s="170"/>
      <c r="AB203" s="324" t="b">
        <f t="shared" ca="1" si="3"/>
        <v>0</v>
      </c>
    </row>
    <row r="204" spans="1:28" s="1" customFormat="1" ht="15.75">
      <c r="A204" s="168">
        <v>43484</v>
      </c>
      <c r="B204" s="161">
        <v>13279.5</v>
      </c>
      <c r="C204" s="161">
        <v>9517.625</v>
      </c>
      <c r="D204" s="161">
        <v>5944.5</v>
      </c>
      <c r="E204" s="161">
        <v>9889.25</v>
      </c>
      <c r="F204" s="161">
        <v>7373</v>
      </c>
      <c r="G204" s="161">
        <v>11848</v>
      </c>
      <c r="H204" s="161">
        <v>9160</v>
      </c>
      <c r="I204" s="161">
        <v>7795.5</v>
      </c>
      <c r="J204" s="161">
        <v>7118</v>
      </c>
      <c r="K204" s="161">
        <v>3031.5</v>
      </c>
      <c r="L204" s="161">
        <v>8976</v>
      </c>
      <c r="M204" s="161">
        <v>6868.5</v>
      </c>
      <c r="N204" s="161">
        <v>4710.5</v>
      </c>
      <c r="O204" s="161">
        <v>8630</v>
      </c>
      <c r="P204" s="161">
        <v>218.25</v>
      </c>
      <c r="Q204" s="161">
        <v>2365.5</v>
      </c>
      <c r="R204" s="161">
        <v>587.125</v>
      </c>
      <c r="S204" s="161">
        <v>988</v>
      </c>
      <c r="T204" s="161">
        <v>812</v>
      </c>
      <c r="U204" s="161">
        <v>3889</v>
      </c>
      <c r="V204" s="161"/>
      <c r="W204" s="161"/>
      <c r="X204" s="166">
        <v>123001.75</v>
      </c>
      <c r="Y204" s="222">
        <v>19.8</v>
      </c>
      <c r="Z204" s="170"/>
      <c r="AB204" s="324" t="b">
        <f t="shared" ca="1" si="3"/>
        <v>0</v>
      </c>
    </row>
    <row r="205" spans="1:28" s="1" customFormat="1" ht="15.75">
      <c r="A205" s="168">
        <v>43485</v>
      </c>
      <c r="B205" s="161">
        <v>13805.5</v>
      </c>
      <c r="C205" s="161">
        <v>9216.5</v>
      </c>
      <c r="D205" s="161">
        <v>5939</v>
      </c>
      <c r="E205" s="161">
        <v>9730.75</v>
      </c>
      <c r="F205" s="161">
        <v>7528</v>
      </c>
      <c r="G205" s="161">
        <v>11846</v>
      </c>
      <c r="H205" s="161">
        <v>9629</v>
      </c>
      <c r="I205" s="161">
        <v>6739.5</v>
      </c>
      <c r="J205" s="161">
        <v>7268.75</v>
      </c>
      <c r="K205" s="161">
        <v>2994.75</v>
      </c>
      <c r="L205" s="161">
        <v>8558</v>
      </c>
      <c r="M205" s="161">
        <v>6893</v>
      </c>
      <c r="N205" s="161">
        <v>4704.25</v>
      </c>
      <c r="O205" s="161">
        <v>8671</v>
      </c>
      <c r="P205" s="161">
        <v>218.4375</v>
      </c>
      <c r="Q205" s="161">
        <v>2456.5</v>
      </c>
      <c r="R205" s="161">
        <v>590.375</v>
      </c>
      <c r="S205" s="161">
        <v>1022.5</v>
      </c>
      <c r="T205" s="161">
        <v>900</v>
      </c>
      <c r="U205" s="161">
        <v>3893</v>
      </c>
      <c r="V205" s="161"/>
      <c r="W205" s="161"/>
      <c r="X205" s="166">
        <v>122604.8125</v>
      </c>
      <c r="Y205" s="222">
        <v>21.6</v>
      </c>
      <c r="Z205" s="170"/>
      <c r="AB205" s="324" t="b">
        <f t="shared" ca="1" si="3"/>
        <v>0</v>
      </c>
    </row>
    <row r="206" spans="1:28" s="1" customFormat="1" ht="15.75">
      <c r="A206" s="168">
        <v>43486</v>
      </c>
      <c r="B206" s="161">
        <v>14038.5</v>
      </c>
      <c r="C206" s="161">
        <v>8856.625</v>
      </c>
      <c r="D206" s="161">
        <v>5976</v>
      </c>
      <c r="E206" s="161">
        <v>9807.5</v>
      </c>
      <c r="F206" s="161">
        <v>6761.5</v>
      </c>
      <c r="G206" s="161">
        <v>12328</v>
      </c>
      <c r="H206" s="161">
        <v>9826</v>
      </c>
      <c r="I206" s="161">
        <v>6615.5</v>
      </c>
      <c r="J206" s="161">
        <v>6757.5</v>
      </c>
      <c r="K206" s="161">
        <v>2953.5</v>
      </c>
      <c r="L206" s="161">
        <v>9575</v>
      </c>
      <c r="M206" s="161">
        <v>7239</v>
      </c>
      <c r="N206" s="161">
        <v>4573.75</v>
      </c>
      <c r="O206" s="161">
        <v>8620</v>
      </c>
      <c r="P206" s="161">
        <v>221.4375</v>
      </c>
      <c r="Q206" s="161">
        <v>2201</v>
      </c>
      <c r="R206" s="161">
        <v>604.5</v>
      </c>
      <c r="S206" s="161">
        <v>936.5</v>
      </c>
      <c r="T206" s="161">
        <v>668.5</v>
      </c>
      <c r="U206" s="161">
        <v>3983</v>
      </c>
      <c r="V206" s="161"/>
      <c r="W206" s="161"/>
      <c r="X206" s="166">
        <v>122543.3125</v>
      </c>
      <c r="Y206" s="222">
        <v>17.550515463917527</v>
      </c>
      <c r="Z206" s="170"/>
      <c r="AB206" s="324" t="b">
        <f t="shared" ca="1" si="3"/>
        <v>0</v>
      </c>
    </row>
    <row r="207" spans="1:28" s="1" customFormat="1" ht="15.75">
      <c r="A207" s="168">
        <v>43487</v>
      </c>
      <c r="B207" s="161">
        <v>14345</v>
      </c>
      <c r="C207" s="161">
        <v>8908.625</v>
      </c>
      <c r="D207" s="161">
        <v>6115.5</v>
      </c>
      <c r="E207" s="161">
        <v>9535.5</v>
      </c>
      <c r="F207" s="161">
        <v>6671.5</v>
      </c>
      <c r="G207" s="161">
        <v>12695</v>
      </c>
      <c r="H207" s="161">
        <v>8845.5</v>
      </c>
      <c r="I207" s="161">
        <v>6315</v>
      </c>
      <c r="J207" s="161">
        <v>6740.75</v>
      </c>
      <c r="K207" s="161">
        <v>3041.5</v>
      </c>
      <c r="L207" s="161">
        <v>9820</v>
      </c>
      <c r="M207" s="161">
        <v>7191</v>
      </c>
      <c r="N207" s="161">
        <v>4556.25</v>
      </c>
      <c r="O207" s="161">
        <v>8634</v>
      </c>
      <c r="P207" s="161">
        <v>165.8125</v>
      </c>
      <c r="Q207" s="161">
        <v>2132</v>
      </c>
      <c r="R207" s="161">
        <v>619.625</v>
      </c>
      <c r="S207" s="161">
        <v>942.5</v>
      </c>
      <c r="T207" s="161">
        <v>688.5</v>
      </c>
      <c r="U207" s="161">
        <v>4021</v>
      </c>
      <c r="V207" s="161"/>
      <c r="W207" s="161"/>
      <c r="X207" s="166">
        <v>121984.5625</v>
      </c>
      <c r="Y207" s="222">
        <v>15.56</v>
      </c>
      <c r="Z207" s="170"/>
      <c r="AB207" s="324" t="b">
        <f t="shared" ca="1" si="3"/>
        <v>0</v>
      </c>
    </row>
    <row r="208" spans="1:28" s="1" customFormat="1" ht="15.75">
      <c r="A208" s="168">
        <v>43488</v>
      </c>
      <c r="B208" s="161">
        <v>14087</v>
      </c>
      <c r="C208" s="161">
        <v>8479</v>
      </c>
      <c r="D208" s="161">
        <v>6110.5</v>
      </c>
      <c r="E208" s="161">
        <v>9606.125</v>
      </c>
      <c r="F208" s="161">
        <v>6524</v>
      </c>
      <c r="G208" s="161">
        <v>12442</v>
      </c>
      <c r="H208" s="161">
        <v>8795.5</v>
      </c>
      <c r="I208" s="161">
        <v>6872</v>
      </c>
      <c r="J208" s="161">
        <v>6671</v>
      </c>
      <c r="K208" s="161">
        <v>3414</v>
      </c>
      <c r="L208" s="161">
        <v>9518</v>
      </c>
      <c r="M208" s="161">
        <v>6967.5</v>
      </c>
      <c r="N208" s="161">
        <v>4584.5</v>
      </c>
      <c r="O208" s="161">
        <v>8604</v>
      </c>
      <c r="P208" s="161">
        <v>223.125</v>
      </c>
      <c r="Q208" s="161">
        <v>2177.5</v>
      </c>
      <c r="R208" s="161">
        <v>622.625</v>
      </c>
      <c r="S208" s="161">
        <v>949.5</v>
      </c>
      <c r="T208" s="161">
        <v>697.5</v>
      </c>
      <c r="U208" s="161">
        <v>4030</v>
      </c>
      <c r="V208" s="161"/>
      <c r="W208" s="161"/>
      <c r="X208" s="166">
        <v>121375.375</v>
      </c>
      <c r="Y208" s="222">
        <v>16.108247422680403</v>
      </c>
      <c r="Z208" s="170"/>
      <c r="AB208" s="324" t="b">
        <f t="shared" ca="1" si="3"/>
        <v>0</v>
      </c>
    </row>
    <row r="209" spans="1:28" s="1" customFormat="1" ht="15.75">
      <c r="A209" s="168">
        <v>43489</v>
      </c>
      <c r="B209" s="161">
        <v>14299</v>
      </c>
      <c r="C209" s="161">
        <v>7956.25</v>
      </c>
      <c r="D209" s="161">
        <v>6109.5</v>
      </c>
      <c r="E209" s="161">
        <v>9615</v>
      </c>
      <c r="F209" s="161">
        <v>6866.5</v>
      </c>
      <c r="G209" s="161">
        <v>12049</v>
      </c>
      <c r="H209" s="161">
        <v>9124</v>
      </c>
      <c r="I209" s="161">
        <v>6350</v>
      </c>
      <c r="J209" s="161">
        <v>6652.75</v>
      </c>
      <c r="K209" s="161">
        <v>3400.75</v>
      </c>
      <c r="L209" s="161">
        <v>9592</v>
      </c>
      <c r="M209" s="161">
        <v>7133</v>
      </c>
      <c r="N209" s="161">
        <v>4592.5</v>
      </c>
      <c r="O209" s="161">
        <v>8756</v>
      </c>
      <c r="P209" s="161">
        <v>225.75</v>
      </c>
      <c r="Q209" s="161">
        <v>2177</v>
      </c>
      <c r="R209" s="161">
        <v>628.125</v>
      </c>
      <c r="S209" s="161">
        <v>933.5</v>
      </c>
      <c r="T209" s="161">
        <v>716</v>
      </c>
      <c r="U209" s="161">
        <v>3760</v>
      </c>
      <c r="V209" s="161"/>
      <c r="W209" s="161"/>
      <c r="X209" s="166">
        <v>120936.625</v>
      </c>
      <c r="Y209" s="222">
        <v>17.154639175257735</v>
      </c>
      <c r="Z209" s="170"/>
      <c r="AB209" s="324" t="b">
        <f t="shared" ca="1" si="3"/>
        <v>0</v>
      </c>
    </row>
    <row r="210" spans="1:28" s="1" customFormat="1" ht="15.75">
      <c r="A210" s="168">
        <v>43490</v>
      </c>
      <c r="B210" s="161">
        <v>14644</v>
      </c>
      <c r="C210" s="161">
        <v>8781.125</v>
      </c>
      <c r="D210" s="161">
        <v>5988.5</v>
      </c>
      <c r="E210" s="161">
        <v>9744</v>
      </c>
      <c r="F210" s="161">
        <v>7471</v>
      </c>
      <c r="G210" s="161">
        <v>13050.5</v>
      </c>
      <c r="H210" s="161">
        <v>9875</v>
      </c>
      <c r="I210" s="161">
        <v>5798</v>
      </c>
      <c r="J210" s="161">
        <v>7022.25</v>
      </c>
      <c r="K210" s="161">
        <v>3197</v>
      </c>
      <c r="L210" s="161">
        <v>9392</v>
      </c>
      <c r="M210" s="161">
        <v>7320.5</v>
      </c>
      <c r="N210" s="161">
        <v>4719.5</v>
      </c>
      <c r="O210" s="161">
        <v>8695</v>
      </c>
      <c r="P210" s="161">
        <v>222.375</v>
      </c>
      <c r="Q210" s="161">
        <v>2366.5</v>
      </c>
      <c r="R210" s="161">
        <v>600.25</v>
      </c>
      <c r="S210" s="161">
        <v>938</v>
      </c>
      <c r="T210" s="161">
        <v>727.5</v>
      </c>
      <c r="U210" s="161">
        <v>4043</v>
      </c>
      <c r="V210" s="161"/>
      <c r="W210" s="161"/>
      <c r="X210" s="166">
        <v>124596</v>
      </c>
      <c r="Y210" s="222">
        <v>18.399999999999999</v>
      </c>
      <c r="Z210" s="170"/>
      <c r="AB210" s="324" t="b">
        <f t="shared" ca="1" si="3"/>
        <v>0</v>
      </c>
    </row>
    <row r="211" spans="1:28" s="1" customFormat="1" ht="15.75">
      <c r="A211" s="168">
        <v>43491</v>
      </c>
      <c r="B211" s="161">
        <v>13769</v>
      </c>
      <c r="C211" s="161">
        <v>9602.25</v>
      </c>
      <c r="D211" s="161">
        <v>5906.5</v>
      </c>
      <c r="E211" s="161">
        <v>9826.5</v>
      </c>
      <c r="F211" s="161">
        <v>7614</v>
      </c>
      <c r="G211" s="161">
        <v>13060.5</v>
      </c>
      <c r="H211" s="161">
        <v>9664</v>
      </c>
      <c r="I211" s="161">
        <v>7212.5</v>
      </c>
      <c r="J211" s="161">
        <v>7294.25</v>
      </c>
      <c r="K211" s="161">
        <v>3056.5</v>
      </c>
      <c r="L211" s="161">
        <v>9427</v>
      </c>
      <c r="M211" s="161">
        <v>7001</v>
      </c>
      <c r="N211" s="161">
        <v>4991.25</v>
      </c>
      <c r="O211" s="161">
        <v>9005</v>
      </c>
      <c r="P211" s="161">
        <v>243.125</v>
      </c>
      <c r="Q211" s="161">
        <v>2465</v>
      </c>
      <c r="R211" s="161">
        <v>650.5</v>
      </c>
      <c r="S211" s="161">
        <v>942.5</v>
      </c>
      <c r="T211" s="161">
        <v>759</v>
      </c>
      <c r="U211" s="161">
        <v>4189</v>
      </c>
      <c r="V211" s="161"/>
      <c r="W211" s="161"/>
      <c r="X211" s="166">
        <v>126679.375</v>
      </c>
      <c r="Y211" s="222">
        <v>18.512371134020622</v>
      </c>
      <c r="Z211" s="170"/>
      <c r="AB211" s="324" t="b">
        <f t="shared" ca="1" si="3"/>
        <v>0</v>
      </c>
    </row>
    <row r="212" spans="1:28" s="1" customFormat="1" ht="15.75">
      <c r="A212" s="168">
        <v>43492</v>
      </c>
      <c r="B212" s="161">
        <v>14445</v>
      </c>
      <c r="C212" s="161">
        <v>8951.125</v>
      </c>
      <c r="D212" s="161">
        <v>6001.5</v>
      </c>
      <c r="E212" s="161">
        <v>9774.5</v>
      </c>
      <c r="F212" s="161">
        <v>6857.5</v>
      </c>
      <c r="G212" s="161">
        <v>13285.5</v>
      </c>
      <c r="H212" s="161">
        <v>9057.5</v>
      </c>
      <c r="I212" s="161">
        <v>7142</v>
      </c>
      <c r="J212" s="161">
        <v>7263.5</v>
      </c>
      <c r="K212" s="161">
        <v>3007.75</v>
      </c>
      <c r="L212" s="161">
        <v>9257</v>
      </c>
      <c r="M212" s="161">
        <v>6669</v>
      </c>
      <c r="N212" s="161">
        <v>4840.75</v>
      </c>
      <c r="O212" s="161">
        <v>8948</v>
      </c>
      <c r="P212" s="161">
        <v>243.0625</v>
      </c>
      <c r="Q212" s="161">
        <v>2382</v>
      </c>
      <c r="R212" s="161">
        <v>650.125</v>
      </c>
      <c r="S212" s="161">
        <v>939</v>
      </c>
      <c r="T212" s="161">
        <v>779.5</v>
      </c>
      <c r="U212" s="161">
        <v>2827</v>
      </c>
      <c r="V212" s="161"/>
      <c r="W212" s="161"/>
      <c r="X212" s="166">
        <v>123321.3125</v>
      </c>
      <c r="Y212" s="222">
        <v>18.2</v>
      </c>
      <c r="Z212" s="170"/>
      <c r="AB212" s="324" t="b">
        <f t="shared" ca="1" si="3"/>
        <v>0</v>
      </c>
    </row>
    <row r="213" spans="1:28" s="1" customFormat="1" ht="15.75">
      <c r="A213" s="168">
        <v>43493</v>
      </c>
      <c r="B213" s="161">
        <v>14326.5</v>
      </c>
      <c r="C213" s="161">
        <v>9551.125</v>
      </c>
      <c r="D213" s="161">
        <v>6070.5</v>
      </c>
      <c r="E213" s="161">
        <v>9861</v>
      </c>
      <c r="F213" s="161">
        <v>6730.5</v>
      </c>
      <c r="G213" s="161">
        <v>12422</v>
      </c>
      <c r="H213" s="161">
        <v>8900.5</v>
      </c>
      <c r="I213" s="161">
        <v>7615</v>
      </c>
      <c r="J213" s="161">
        <v>7511</v>
      </c>
      <c r="K213" s="161">
        <v>2928.5</v>
      </c>
      <c r="L213" s="161">
        <v>9924</v>
      </c>
      <c r="M213" s="161">
        <v>7302.5</v>
      </c>
      <c r="N213" s="161">
        <v>4747.25</v>
      </c>
      <c r="O213" s="161">
        <v>8838</v>
      </c>
      <c r="P213" s="161">
        <v>226.375</v>
      </c>
      <c r="Q213" s="161">
        <v>2420</v>
      </c>
      <c r="R213" s="161">
        <v>627</v>
      </c>
      <c r="S213" s="161">
        <v>938</v>
      </c>
      <c r="T213" s="161">
        <v>725.5</v>
      </c>
      <c r="U213" s="161">
        <v>4300</v>
      </c>
      <c r="V213" s="161"/>
      <c r="W213" s="161"/>
      <c r="X213" s="166">
        <v>125965.25</v>
      </c>
      <c r="Y213" s="222">
        <v>18.7</v>
      </c>
      <c r="Z213" s="170"/>
      <c r="AB213" s="324" t="b">
        <f t="shared" ca="1" si="3"/>
        <v>0</v>
      </c>
    </row>
    <row r="214" spans="1:28" s="1" customFormat="1" ht="15.75">
      <c r="A214" s="168">
        <v>43494</v>
      </c>
      <c r="B214" s="161">
        <v>14782</v>
      </c>
      <c r="C214" s="161">
        <v>8941.375</v>
      </c>
      <c r="D214" s="161">
        <v>6077</v>
      </c>
      <c r="E214" s="161">
        <v>10098.5</v>
      </c>
      <c r="F214" s="161">
        <v>7557</v>
      </c>
      <c r="G214" s="161">
        <v>12179</v>
      </c>
      <c r="H214" s="161">
        <v>9108.5</v>
      </c>
      <c r="I214" s="161">
        <v>7193.5</v>
      </c>
      <c r="J214" s="161">
        <v>7500</v>
      </c>
      <c r="K214" s="161">
        <v>2918.5</v>
      </c>
      <c r="L214" s="161">
        <v>9506</v>
      </c>
      <c r="M214" s="161">
        <v>7294</v>
      </c>
      <c r="N214" s="161">
        <v>4797.75</v>
      </c>
      <c r="O214" s="161">
        <v>8818</v>
      </c>
      <c r="P214" s="161">
        <v>221.875</v>
      </c>
      <c r="Q214" s="161">
        <v>2374.5</v>
      </c>
      <c r="R214" s="161">
        <v>598.625</v>
      </c>
      <c r="S214" s="161">
        <v>951.5</v>
      </c>
      <c r="T214" s="161">
        <v>698.5</v>
      </c>
      <c r="U214" s="161">
        <v>4429</v>
      </c>
      <c r="V214" s="161"/>
      <c r="W214" s="161"/>
      <c r="X214" s="166">
        <v>126045.125</v>
      </c>
      <c r="Y214" s="222">
        <v>18.899999999999999</v>
      </c>
      <c r="Z214" s="170"/>
      <c r="AB214" s="324" t="b">
        <f t="shared" ca="1" si="3"/>
        <v>0</v>
      </c>
    </row>
    <row r="215" spans="1:28" s="1" customFormat="1" ht="15.75">
      <c r="A215" s="168">
        <v>43495</v>
      </c>
      <c r="B215" s="161">
        <v>13995</v>
      </c>
      <c r="C215" s="161">
        <v>8435.125</v>
      </c>
      <c r="D215" s="161">
        <v>6030</v>
      </c>
      <c r="E215" s="161">
        <v>9721.375</v>
      </c>
      <c r="F215" s="161">
        <v>7248</v>
      </c>
      <c r="G215" s="161">
        <v>12091</v>
      </c>
      <c r="H215" s="161">
        <v>9844.5</v>
      </c>
      <c r="I215" s="161">
        <v>6644.5</v>
      </c>
      <c r="J215" s="161">
        <v>7706.25</v>
      </c>
      <c r="K215" s="161">
        <v>2998.25</v>
      </c>
      <c r="L215" s="161">
        <v>9458</v>
      </c>
      <c r="M215" s="161">
        <v>7265</v>
      </c>
      <c r="N215" s="161">
        <v>4815.25</v>
      </c>
      <c r="O215" s="161">
        <v>8851</v>
      </c>
      <c r="P215" s="161">
        <v>217.5</v>
      </c>
      <c r="Q215" s="161">
        <v>2396.5</v>
      </c>
      <c r="R215" s="161">
        <v>552.75</v>
      </c>
      <c r="S215" s="161">
        <v>969.5</v>
      </c>
      <c r="T215" s="161">
        <v>781</v>
      </c>
      <c r="U215" s="161">
        <v>4523</v>
      </c>
      <c r="V215" s="161"/>
      <c r="W215" s="161"/>
      <c r="X215" s="166">
        <v>124543.5</v>
      </c>
      <c r="Y215" s="222">
        <v>19.55567010309279</v>
      </c>
      <c r="Z215" s="170"/>
      <c r="AB215" s="324" t="b">
        <f t="shared" ca="1" si="3"/>
        <v>0</v>
      </c>
    </row>
    <row r="216" spans="1:28" s="1" customFormat="1" ht="15.75">
      <c r="A216" s="168">
        <v>43496</v>
      </c>
      <c r="B216" s="161">
        <v>13527.5</v>
      </c>
      <c r="C216" s="161">
        <v>8375.75</v>
      </c>
      <c r="D216" s="161">
        <v>6016.5</v>
      </c>
      <c r="E216" s="161">
        <v>9992</v>
      </c>
      <c r="F216" s="161">
        <v>8531.5</v>
      </c>
      <c r="G216" s="161">
        <v>12494.5</v>
      </c>
      <c r="H216" s="161">
        <v>9407</v>
      </c>
      <c r="I216" s="161">
        <v>7808</v>
      </c>
      <c r="J216" s="161">
        <v>7926.75</v>
      </c>
      <c r="K216" s="161">
        <v>2951.5</v>
      </c>
      <c r="L216" s="161">
        <v>9703</v>
      </c>
      <c r="M216" s="161">
        <v>7303</v>
      </c>
      <c r="N216" s="161">
        <v>5017.75</v>
      </c>
      <c r="O216" s="161">
        <v>8853</v>
      </c>
      <c r="P216" s="161">
        <v>237.6875</v>
      </c>
      <c r="Q216" s="161">
        <v>2731</v>
      </c>
      <c r="R216" s="161">
        <v>644.5</v>
      </c>
      <c r="S216" s="161">
        <v>1019.5</v>
      </c>
      <c r="T216" s="161">
        <v>723.5</v>
      </c>
      <c r="U216" s="161">
        <v>4621</v>
      </c>
      <c r="V216" s="161"/>
      <c r="W216" s="161"/>
      <c r="X216" s="166">
        <v>127884.9375</v>
      </c>
      <c r="Y216" s="222">
        <v>22.290721649484535</v>
      </c>
      <c r="Z216" s="170"/>
      <c r="AB216" s="324" t="b">
        <f t="shared" ca="1" si="3"/>
        <v>0</v>
      </c>
    </row>
    <row r="217" spans="1:28" s="1" customFormat="1" ht="15.75">
      <c r="A217" s="168">
        <v>43497</v>
      </c>
      <c r="B217" s="161">
        <v>14356</v>
      </c>
      <c r="C217" s="161">
        <v>8448</v>
      </c>
      <c r="D217" s="161">
        <v>6048</v>
      </c>
      <c r="E217" s="161">
        <v>10200.125</v>
      </c>
      <c r="F217" s="161">
        <v>6675.5</v>
      </c>
      <c r="G217" s="161">
        <v>13225</v>
      </c>
      <c r="H217" s="161">
        <v>9229.5</v>
      </c>
      <c r="I217" s="161">
        <v>7370.5</v>
      </c>
      <c r="J217" s="161">
        <v>7591.25</v>
      </c>
      <c r="K217" s="161">
        <v>3011.5</v>
      </c>
      <c r="L217" s="161">
        <v>9437</v>
      </c>
      <c r="M217" s="161">
        <v>7468.5</v>
      </c>
      <c r="N217" s="161">
        <v>4983.25</v>
      </c>
      <c r="O217" s="161">
        <v>9148</v>
      </c>
      <c r="P217" s="161">
        <v>264.375</v>
      </c>
      <c r="Q217" s="161">
        <v>2593.5</v>
      </c>
      <c r="R217" s="161">
        <v>688.5</v>
      </c>
      <c r="S217" s="161">
        <v>938.5</v>
      </c>
      <c r="T217" s="161">
        <v>706</v>
      </c>
      <c r="U217" s="161">
        <v>4698</v>
      </c>
      <c r="V217" s="161"/>
      <c r="W217" s="161"/>
      <c r="X217" s="166">
        <v>127081</v>
      </c>
      <c r="Y217" s="222">
        <v>18.924742268041236</v>
      </c>
      <c r="Z217" s="170"/>
      <c r="AB217" s="324" t="b">
        <f t="shared" ca="1" si="3"/>
        <v>0</v>
      </c>
    </row>
    <row r="218" spans="1:28" s="1" customFormat="1" ht="15.75">
      <c r="A218" s="168">
        <v>43498</v>
      </c>
      <c r="B218" s="161">
        <v>13590.5</v>
      </c>
      <c r="C218" s="161">
        <v>9068.375</v>
      </c>
      <c r="D218" s="161">
        <v>6122.5</v>
      </c>
      <c r="E218" s="161">
        <v>10031</v>
      </c>
      <c r="F218" s="161">
        <v>7493.5</v>
      </c>
      <c r="G218" s="161">
        <v>12062</v>
      </c>
      <c r="H218" s="161">
        <v>9142.5</v>
      </c>
      <c r="I218" s="161">
        <v>8145.5</v>
      </c>
      <c r="J218" s="161">
        <v>7403.5</v>
      </c>
      <c r="K218" s="161">
        <v>3016.25</v>
      </c>
      <c r="L218" s="161">
        <v>8924</v>
      </c>
      <c r="M218" s="161">
        <v>7043</v>
      </c>
      <c r="N218" s="161">
        <v>4832.75</v>
      </c>
      <c r="O218" s="161">
        <v>9013</v>
      </c>
      <c r="P218" s="161">
        <v>236.0625</v>
      </c>
      <c r="Q218" s="161">
        <v>2521.5</v>
      </c>
      <c r="R218" s="161">
        <v>618.75</v>
      </c>
      <c r="S218" s="161">
        <v>974</v>
      </c>
      <c r="T218" s="161">
        <v>685.5</v>
      </c>
      <c r="U218" s="161">
        <v>5115</v>
      </c>
      <c r="V218" s="161"/>
      <c r="W218" s="161"/>
      <c r="X218" s="166">
        <v>126039.1875</v>
      </c>
      <c r="Y218" s="222">
        <v>20</v>
      </c>
      <c r="Z218" s="170"/>
      <c r="AB218" s="324" t="b">
        <f t="shared" ca="1" si="3"/>
        <v>0</v>
      </c>
    </row>
    <row r="219" spans="1:28" s="1" customFormat="1" ht="15.75">
      <c r="A219" s="168">
        <v>43499</v>
      </c>
      <c r="B219" s="161">
        <v>14177</v>
      </c>
      <c r="C219" s="161">
        <v>8762</v>
      </c>
      <c r="D219" s="161">
        <v>6240.5</v>
      </c>
      <c r="E219" s="161">
        <v>9971.375</v>
      </c>
      <c r="F219" s="161">
        <v>8294</v>
      </c>
      <c r="G219" s="161">
        <v>12263.5</v>
      </c>
      <c r="H219" s="161">
        <v>9159.5</v>
      </c>
      <c r="I219" s="161">
        <v>7343</v>
      </c>
      <c r="J219" s="161">
        <v>7511.75</v>
      </c>
      <c r="K219" s="161">
        <v>2973.75</v>
      </c>
      <c r="L219" s="161">
        <v>8681</v>
      </c>
      <c r="M219" s="161">
        <v>6941.5</v>
      </c>
      <c r="N219" s="161">
        <v>4982.5</v>
      </c>
      <c r="O219" s="161">
        <v>8866</v>
      </c>
      <c r="P219" s="161">
        <v>219.9375</v>
      </c>
      <c r="Q219" s="161">
        <v>2637.5</v>
      </c>
      <c r="R219" s="161">
        <v>615.25</v>
      </c>
      <c r="S219" s="161">
        <v>1041</v>
      </c>
      <c r="T219" s="161">
        <v>668.5</v>
      </c>
      <c r="U219" s="161">
        <v>4473</v>
      </c>
      <c r="V219" s="161"/>
      <c r="W219" s="161"/>
      <c r="X219" s="166">
        <v>125822.5625</v>
      </c>
      <c r="Y219" s="222">
        <v>23.1</v>
      </c>
      <c r="Z219" s="170"/>
      <c r="AB219" s="324" t="b">
        <f t="shared" ca="1" si="3"/>
        <v>0</v>
      </c>
    </row>
    <row r="220" spans="1:28" s="1" customFormat="1" ht="15.75">
      <c r="A220" s="168">
        <v>43500</v>
      </c>
      <c r="B220" s="161">
        <v>15031.5</v>
      </c>
      <c r="C220" s="161">
        <v>8218.75</v>
      </c>
      <c r="D220" s="161">
        <v>6272</v>
      </c>
      <c r="E220" s="161">
        <v>9960.25</v>
      </c>
      <c r="F220" s="161">
        <v>8019.5</v>
      </c>
      <c r="G220" s="161">
        <v>11902.5</v>
      </c>
      <c r="H220" s="161">
        <v>9696</v>
      </c>
      <c r="I220" s="161">
        <v>7067</v>
      </c>
      <c r="J220" s="161">
        <v>7753.25</v>
      </c>
      <c r="K220" s="161">
        <v>2975</v>
      </c>
      <c r="L220" s="162">
        <v>8693.2705078125</v>
      </c>
      <c r="M220" s="161">
        <v>7246</v>
      </c>
      <c r="N220" s="161">
        <v>5063</v>
      </c>
      <c r="O220" s="161">
        <v>8988</v>
      </c>
      <c r="P220" s="161">
        <v>218.9375</v>
      </c>
      <c r="Q220" s="161">
        <v>2600.5</v>
      </c>
      <c r="R220" s="161">
        <v>613</v>
      </c>
      <c r="S220" s="161">
        <v>1016</v>
      </c>
      <c r="T220" s="161">
        <v>684</v>
      </c>
      <c r="U220" s="161">
        <v>4276</v>
      </c>
      <c r="V220" s="161"/>
      <c r="W220" s="161"/>
      <c r="X220" s="166">
        <v>126294.4580078125</v>
      </c>
      <c r="Y220" s="222">
        <v>22.2</v>
      </c>
      <c r="Z220" s="170"/>
      <c r="AB220" s="324" t="b">
        <f t="shared" ca="1" si="3"/>
        <v>0</v>
      </c>
    </row>
    <row r="221" spans="1:28" s="1" customFormat="1" ht="15.75">
      <c r="A221" s="168">
        <v>43501</v>
      </c>
      <c r="B221" s="161">
        <v>14294</v>
      </c>
      <c r="C221" s="161">
        <v>9341.125</v>
      </c>
      <c r="D221" s="161">
        <v>6167</v>
      </c>
      <c r="E221" s="161">
        <v>10122.375</v>
      </c>
      <c r="F221" s="161">
        <v>7651.5</v>
      </c>
      <c r="G221" s="161">
        <v>12543</v>
      </c>
      <c r="H221" s="161">
        <v>9358.5</v>
      </c>
      <c r="I221" s="161">
        <v>7656.5</v>
      </c>
      <c r="J221" s="161">
        <v>7637.25</v>
      </c>
      <c r="K221" s="161">
        <v>2949</v>
      </c>
      <c r="L221" s="161">
        <v>8788.6953125</v>
      </c>
      <c r="M221" s="161">
        <v>7483</v>
      </c>
      <c r="N221" s="161">
        <v>5050.5</v>
      </c>
      <c r="O221" s="161">
        <v>9066</v>
      </c>
      <c r="P221" s="161">
        <v>237.8125</v>
      </c>
      <c r="Q221" s="161">
        <v>2561.5</v>
      </c>
      <c r="R221" s="161">
        <v>649.5</v>
      </c>
      <c r="S221" s="161">
        <v>1006.5</v>
      </c>
      <c r="T221" s="161">
        <v>716</v>
      </c>
      <c r="U221" s="161">
        <v>4057</v>
      </c>
      <c r="V221" s="161"/>
      <c r="W221" s="161"/>
      <c r="X221" s="166">
        <v>127336.7578125</v>
      </c>
      <c r="Y221" s="222">
        <v>21.6</v>
      </c>
      <c r="Z221" s="170"/>
      <c r="AB221" s="324" t="b">
        <f t="shared" ca="1" si="3"/>
        <v>0</v>
      </c>
    </row>
    <row r="222" spans="1:28" s="1" customFormat="1" ht="15.75">
      <c r="A222" s="168">
        <v>43502</v>
      </c>
      <c r="B222" s="161">
        <v>14005.5</v>
      </c>
      <c r="C222" s="161">
        <v>8366.375</v>
      </c>
      <c r="D222" s="161">
        <v>6179</v>
      </c>
      <c r="E222" s="161">
        <v>10438.25</v>
      </c>
      <c r="F222" s="161">
        <v>8104</v>
      </c>
      <c r="G222" s="161">
        <v>12880.5</v>
      </c>
      <c r="H222" s="161">
        <v>10172</v>
      </c>
      <c r="I222" s="161">
        <v>8047.5</v>
      </c>
      <c r="J222" s="161">
        <v>8405.5</v>
      </c>
      <c r="K222" s="161">
        <v>3060</v>
      </c>
      <c r="L222" s="161">
        <v>9075.5439453125</v>
      </c>
      <c r="M222" s="161">
        <v>7720.5</v>
      </c>
      <c r="N222" s="161">
        <v>5309.5</v>
      </c>
      <c r="O222" s="161">
        <v>9321</v>
      </c>
      <c r="P222" s="161">
        <v>250.875</v>
      </c>
      <c r="Q222" s="161">
        <v>2788</v>
      </c>
      <c r="R222" s="161">
        <v>719.75</v>
      </c>
      <c r="S222" s="161">
        <v>1085</v>
      </c>
      <c r="T222" s="161">
        <v>682.5</v>
      </c>
      <c r="U222" s="161">
        <v>4459</v>
      </c>
      <c r="V222" s="161"/>
      <c r="W222" s="161"/>
      <c r="X222" s="166">
        <v>131070.2939453125</v>
      </c>
      <c r="Y222" s="222">
        <v>23.1</v>
      </c>
      <c r="Z222" s="170"/>
      <c r="AB222" s="324" t="b">
        <f t="shared" ca="1" si="3"/>
        <v>0</v>
      </c>
    </row>
    <row r="223" spans="1:28" s="1" customFormat="1" ht="15.75">
      <c r="A223" s="168">
        <v>43503</v>
      </c>
      <c r="B223" s="161">
        <v>14203.5</v>
      </c>
      <c r="C223" s="161">
        <v>8776.5</v>
      </c>
      <c r="D223" s="161">
        <v>6137.5</v>
      </c>
      <c r="E223" s="161">
        <v>10538.75</v>
      </c>
      <c r="F223" s="161">
        <v>8508</v>
      </c>
      <c r="G223" s="161">
        <v>12613.5</v>
      </c>
      <c r="H223" s="161">
        <v>10480</v>
      </c>
      <c r="I223" s="161">
        <v>9186.5</v>
      </c>
      <c r="J223" s="161">
        <v>8586.5</v>
      </c>
      <c r="K223" s="161">
        <v>3089</v>
      </c>
      <c r="L223" s="161">
        <v>9134.216796875</v>
      </c>
      <c r="M223" s="161">
        <v>7570.5</v>
      </c>
      <c r="N223" s="161">
        <v>5265.5</v>
      </c>
      <c r="O223" s="161">
        <v>9401</v>
      </c>
      <c r="P223" s="161">
        <v>275.125</v>
      </c>
      <c r="Q223" s="161">
        <v>2832</v>
      </c>
      <c r="R223" s="161">
        <v>756.875</v>
      </c>
      <c r="S223" s="161">
        <v>1079</v>
      </c>
      <c r="T223" s="161">
        <v>678.5</v>
      </c>
      <c r="U223" s="161">
        <v>4473</v>
      </c>
      <c r="V223" s="161"/>
      <c r="W223" s="161"/>
      <c r="X223" s="166">
        <v>133585.466796875</v>
      </c>
      <c r="Y223" s="222">
        <v>23.681443298969075</v>
      </c>
      <c r="Z223" s="170"/>
      <c r="AB223" s="324" t="b">
        <f t="shared" ca="1" si="3"/>
        <v>0</v>
      </c>
    </row>
    <row r="224" spans="1:28" s="1" customFormat="1" ht="15.75">
      <c r="A224" s="168">
        <v>43504</v>
      </c>
      <c r="B224" s="161">
        <v>14832.5</v>
      </c>
      <c r="C224" s="161">
        <v>8903.625</v>
      </c>
      <c r="D224" s="161">
        <v>6186</v>
      </c>
      <c r="E224" s="161">
        <v>10499.125</v>
      </c>
      <c r="F224" s="161">
        <v>8390</v>
      </c>
      <c r="G224" s="161">
        <v>13324</v>
      </c>
      <c r="H224" s="161">
        <v>10100.5</v>
      </c>
      <c r="I224" s="161">
        <v>8550</v>
      </c>
      <c r="J224" s="161">
        <v>8524</v>
      </c>
      <c r="K224" s="161">
        <v>3102.25</v>
      </c>
      <c r="L224" s="161">
        <v>9587.62890625</v>
      </c>
      <c r="M224" s="161">
        <v>7433.5</v>
      </c>
      <c r="N224" s="161">
        <v>5042.75</v>
      </c>
      <c r="O224" s="161">
        <v>9437</v>
      </c>
      <c r="P224" s="161">
        <v>278.3125</v>
      </c>
      <c r="Q224" s="161">
        <v>2814</v>
      </c>
      <c r="R224" s="161">
        <v>557.875</v>
      </c>
      <c r="S224" s="161">
        <v>1073</v>
      </c>
      <c r="T224" s="161">
        <v>709</v>
      </c>
      <c r="U224" s="161">
        <v>4751</v>
      </c>
      <c r="V224" s="161"/>
      <c r="W224" s="161"/>
      <c r="X224" s="166">
        <v>134096.06640625</v>
      </c>
      <c r="Y224" s="222">
        <v>22.71546391752576</v>
      </c>
      <c r="Z224" s="170"/>
      <c r="AB224" s="324" t="b">
        <f t="shared" ca="1" si="3"/>
        <v>0</v>
      </c>
    </row>
    <row r="225" spans="1:28" s="1" customFormat="1" ht="15.75">
      <c r="A225" s="168">
        <v>43505</v>
      </c>
      <c r="B225" s="161">
        <v>14619</v>
      </c>
      <c r="C225" s="161">
        <v>8949.625</v>
      </c>
      <c r="D225" s="161">
        <v>6102.5</v>
      </c>
      <c r="E225" s="161">
        <v>10245.75</v>
      </c>
      <c r="F225" s="161">
        <v>7863</v>
      </c>
      <c r="G225" s="161">
        <v>12483.5</v>
      </c>
      <c r="H225" s="161">
        <v>10479.5</v>
      </c>
      <c r="I225" s="161">
        <v>7990</v>
      </c>
      <c r="J225" s="161">
        <v>8181.5</v>
      </c>
      <c r="K225" s="161">
        <v>3083.25</v>
      </c>
      <c r="L225" s="161">
        <v>9275.79296875</v>
      </c>
      <c r="M225" s="161">
        <v>7233</v>
      </c>
      <c r="N225" s="161">
        <v>5015.25</v>
      </c>
      <c r="O225" s="161">
        <v>9164</v>
      </c>
      <c r="P225" s="161">
        <v>276.1875</v>
      </c>
      <c r="Q225" s="161">
        <v>2530</v>
      </c>
      <c r="R225" s="161">
        <v>603.125</v>
      </c>
      <c r="S225" s="161">
        <v>1014.5</v>
      </c>
      <c r="T225" s="161">
        <v>698.5</v>
      </c>
      <c r="U225" s="161">
        <v>4443</v>
      </c>
      <c r="V225" s="161"/>
      <c r="W225" s="161"/>
      <c r="X225" s="166">
        <v>130250.98046875</v>
      </c>
      <c r="Y225" s="222">
        <v>20.7</v>
      </c>
      <c r="Z225" s="170"/>
      <c r="AB225" s="324" t="b">
        <f t="shared" ca="1" si="3"/>
        <v>0</v>
      </c>
    </row>
    <row r="226" spans="1:28" s="1" customFormat="1" ht="15.75">
      <c r="A226" s="168">
        <v>43506</v>
      </c>
      <c r="B226" s="161">
        <v>14516.5</v>
      </c>
      <c r="C226" s="161">
        <v>9040.5</v>
      </c>
      <c r="D226" s="161">
        <v>6024</v>
      </c>
      <c r="E226" s="161">
        <v>10644.125</v>
      </c>
      <c r="F226" s="161">
        <v>6799.5</v>
      </c>
      <c r="G226" s="161">
        <v>13103</v>
      </c>
      <c r="H226" s="161">
        <v>9837.5</v>
      </c>
      <c r="I226" s="161">
        <v>8169.5</v>
      </c>
      <c r="J226" s="161">
        <v>8022</v>
      </c>
      <c r="K226" s="161">
        <v>3136</v>
      </c>
      <c r="L226" s="161">
        <v>9255.81640625</v>
      </c>
      <c r="M226" s="161">
        <v>6665</v>
      </c>
      <c r="N226" s="161">
        <v>4985.25</v>
      </c>
      <c r="O226" s="161">
        <v>9066</v>
      </c>
      <c r="P226" s="161">
        <v>267.4375</v>
      </c>
      <c r="Q226" s="161">
        <v>2718</v>
      </c>
      <c r="R226" s="161">
        <v>681.25</v>
      </c>
      <c r="S226" s="161">
        <v>982.5</v>
      </c>
      <c r="T226" s="161">
        <v>671</v>
      </c>
      <c r="U226" s="161">
        <v>4367</v>
      </c>
      <c r="V226" s="161"/>
      <c r="W226" s="161"/>
      <c r="X226" s="166">
        <v>128951.87890625</v>
      </c>
      <c r="Y226" s="222">
        <v>19.3</v>
      </c>
      <c r="Z226" s="170"/>
      <c r="AB226" s="324" t="b">
        <f t="shared" ca="1" si="3"/>
        <v>0</v>
      </c>
    </row>
    <row r="227" spans="1:28" s="1" customFormat="1" ht="15.75">
      <c r="A227" s="168">
        <v>43507</v>
      </c>
      <c r="B227" s="161">
        <v>13824.5</v>
      </c>
      <c r="C227" s="161">
        <v>9808.5</v>
      </c>
      <c r="D227" s="161">
        <v>6109</v>
      </c>
      <c r="E227" s="161">
        <v>10047.875</v>
      </c>
      <c r="F227" s="161">
        <v>7027</v>
      </c>
      <c r="G227" s="161">
        <v>12625</v>
      </c>
      <c r="H227" s="161">
        <v>10606</v>
      </c>
      <c r="I227" s="161">
        <v>8163</v>
      </c>
      <c r="J227" s="161">
        <v>8204</v>
      </c>
      <c r="K227" s="161">
        <v>3007.25</v>
      </c>
      <c r="L227" s="161">
        <v>10121.94140625</v>
      </c>
      <c r="M227" s="161">
        <v>7107</v>
      </c>
      <c r="N227" s="161">
        <v>4908</v>
      </c>
      <c r="O227" s="161">
        <v>9275</v>
      </c>
      <c r="P227" s="161">
        <v>267.9375</v>
      </c>
      <c r="Q227" s="161">
        <v>2502</v>
      </c>
      <c r="R227" s="161">
        <v>723</v>
      </c>
      <c r="S227" s="161">
        <v>952.5</v>
      </c>
      <c r="T227" s="161">
        <v>666.5</v>
      </c>
      <c r="U227" s="161">
        <v>4619</v>
      </c>
      <c r="V227" s="161"/>
      <c r="W227" s="161"/>
      <c r="X227" s="166">
        <v>130565.00390625</v>
      </c>
      <c r="Y227" s="222">
        <v>18.600000000000001</v>
      </c>
      <c r="Z227" s="170"/>
      <c r="AB227" s="324" t="b">
        <f t="shared" ca="1" si="3"/>
        <v>0</v>
      </c>
    </row>
    <row r="228" spans="1:28" s="1" customFormat="1" ht="15.75">
      <c r="A228" s="168">
        <v>43508</v>
      </c>
      <c r="B228" s="161">
        <v>14636</v>
      </c>
      <c r="C228" s="161">
        <v>9106.375</v>
      </c>
      <c r="D228" s="161">
        <v>6096.5</v>
      </c>
      <c r="E228" s="161">
        <v>9910.125</v>
      </c>
      <c r="F228" s="161">
        <v>7991.5</v>
      </c>
      <c r="G228" s="161">
        <v>11939.5</v>
      </c>
      <c r="H228" s="161">
        <v>9477.5</v>
      </c>
      <c r="I228" s="161">
        <v>7885.5</v>
      </c>
      <c r="J228" s="161">
        <v>7609.25</v>
      </c>
      <c r="K228" s="161">
        <v>2962.5</v>
      </c>
      <c r="L228" s="161">
        <v>9669.4765625</v>
      </c>
      <c r="M228" s="161">
        <v>7152.5</v>
      </c>
      <c r="N228" s="161">
        <v>4809</v>
      </c>
      <c r="O228" s="161">
        <v>8850</v>
      </c>
      <c r="P228" s="161">
        <v>227.8125</v>
      </c>
      <c r="Q228" s="161">
        <v>2475</v>
      </c>
      <c r="R228" s="161">
        <v>618.5</v>
      </c>
      <c r="S228" s="161">
        <v>966.5</v>
      </c>
      <c r="T228" s="161">
        <v>666.5</v>
      </c>
      <c r="U228" s="161">
        <v>4543</v>
      </c>
      <c r="V228" s="161"/>
      <c r="W228" s="161"/>
      <c r="X228" s="166">
        <v>127593.0390625</v>
      </c>
      <c r="Y228" s="222">
        <v>20.100000000000001</v>
      </c>
      <c r="Z228" s="170"/>
      <c r="AB228" s="324" t="b">
        <f t="shared" ca="1" si="3"/>
        <v>0</v>
      </c>
    </row>
    <row r="229" spans="1:28" s="1" customFormat="1" ht="15.75">
      <c r="A229" s="168">
        <v>43509</v>
      </c>
      <c r="B229" s="161">
        <v>14201.5</v>
      </c>
      <c r="C229" s="161">
        <v>8591.875</v>
      </c>
      <c r="D229" s="161">
        <v>6192.5</v>
      </c>
      <c r="E229" s="161">
        <v>10093</v>
      </c>
      <c r="F229" s="161">
        <v>8085.5</v>
      </c>
      <c r="G229" s="161">
        <v>12123.5</v>
      </c>
      <c r="H229" s="161">
        <v>10332.5</v>
      </c>
      <c r="I229" s="161">
        <v>7228.5</v>
      </c>
      <c r="J229" s="161">
        <v>7692.5</v>
      </c>
      <c r="K229" s="161">
        <v>2932.5</v>
      </c>
      <c r="L229" s="161">
        <v>9668.6015625</v>
      </c>
      <c r="M229" s="161">
        <v>7133.5</v>
      </c>
      <c r="N229" s="161">
        <v>4919.75</v>
      </c>
      <c r="O229" s="161">
        <v>8825</v>
      </c>
      <c r="P229" s="161">
        <v>214.5625</v>
      </c>
      <c r="Q229" s="161">
        <v>2607</v>
      </c>
      <c r="R229" s="161">
        <v>614.75</v>
      </c>
      <c r="S229" s="161">
        <v>1000</v>
      </c>
      <c r="T229" s="161">
        <v>697</v>
      </c>
      <c r="U229" s="161">
        <v>4614</v>
      </c>
      <c r="V229" s="161"/>
      <c r="W229" s="161"/>
      <c r="X229" s="166">
        <v>127768.0390625</v>
      </c>
      <c r="Y229" s="222">
        <v>21.9</v>
      </c>
      <c r="Z229" s="170"/>
      <c r="AB229" s="324" t="b">
        <f t="shared" ca="1" si="3"/>
        <v>0</v>
      </c>
    </row>
    <row r="230" spans="1:28" s="1" customFormat="1" ht="15.75">
      <c r="A230" s="168">
        <v>43510</v>
      </c>
      <c r="B230" s="161">
        <v>14057</v>
      </c>
      <c r="C230" s="161">
        <v>8097.875</v>
      </c>
      <c r="D230" s="161">
        <v>6034.5</v>
      </c>
      <c r="E230" s="161">
        <v>9937.875</v>
      </c>
      <c r="F230" s="161">
        <v>8460</v>
      </c>
      <c r="G230" s="161">
        <v>12546.5</v>
      </c>
      <c r="H230" s="161">
        <v>10009.5</v>
      </c>
      <c r="I230" s="161">
        <v>8166</v>
      </c>
      <c r="J230" s="161">
        <v>7987.75</v>
      </c>
      <c r="K230" s="161">
        <v>2911</v>
      </c>
      <c r="L230" s="161">
        <v>9585.2421875</v>
      </c>
      <c r="M230" s="161">
        <v>7279.5</v>
      </c>
      <c r="N230" s="161">
        <v>5063</v>
      </c>
      <c r="O230" s="161">
        <v>8855</v>
      </c>
      <c r="P230" s="161">
        <v>221.375</v>
      </c>
      <c r="Q230" s="161">
        <v>2624.5</v>
      </c>
      <c r="R230" s="161">
        <v>600.5</v>
      </c>
      <c r="S230" s="161">
        <v>1016</v>
      </c>
      <c r="T230" s="161">
        <v>662.5</v>
      </c>
      <c r="U230" s="161">
        <v>4692</v>
      </c>
      <c r="V230" s="161"/>
      <c r="W230" s="161"/>
      <c r="X230" s="166">
        <v>128807.6171875</v>
      </c>
      <c r="Y230" s="222">
        <v>21.720618556701041</v>
      </c>
      <c r="Z230" s="170"/>
      <c r="AB230" s="324" t="b">
        <f t="shared" ca="1" si="3"/>
        <v>0</v>
      </c>
    </row>
    <row r="231" spans="1:28" s="1" customFormat="1" ht="15.75">
      <c r="A231" s="168">
        <v>43511</v>
      </c>
      <c r="B231" s="161">
        <v>14174</v>
      </c>
      <c r="C231" s="161">
        <v>8824.5</v>
      </c>
      <c r="D231" s="161">
        <v>5897</v>
      </c>
      <c r="E231" s="161">
        <v>9998.875</v>
      </c>
      <c r="F231" s="161">
        <v>8238.5</v>
      </c>
      <c r="G231" s="161">
        <v>13281.5</v>
      </c>
      <c r="H231" s="161">
        <v>9543.5</v>
      </c>
      <c r="I231" s="161">
        <v>7374</v>
      </c>
      <c r="J231" s="161">
        <v>8293.75</v>
      </c>
      <c r="K231" s="161">
        <v>3009.5</v>
      </c>
      <c r="L231" s="161">
        <v>9681.3359375</v>
      </c>
      <c r="M231" s="161">
        <v>7344.5</v>
      </c>
      <c r="N231" s="161">
        <v>4903.75</v>
      </c>
      <c r="O231" s="161">
        <v>9075</v>
      </c>
      <c r="P231" s="161">
        <v>240.625</v>
      </c>
      <c r="Q231" s="161">
        <v>2672.5</v>
      </c>
      <c r="R231" s="161">
        <v>627.5</v>
      </c>
      <c r="S231" s="161">
        <v>1023</v>
      </c>
      <c r="T231" s="161">
        <v>696.5</v>
      </c>
      <c r="U231" s="161">
        <v>4765</v>
      </c>
      <c r="V231" s="161"/>
      <c r="W231" s="161"/>
      <c r="X231" s="166">
        <v>129664.8359375</v>
      </c>
      <c r="Y231" s="222">
        <v>21.7</v>
      </c>
      <c r="Z231" s="170"/>
      <c r="AB231" s="324" t="b">
        <f t="shared" ca="1" si="3"/>
        <v>0</v>
      </c>
    </row>
    <row r="232" spans="1:28" s="1" customFormat="1" ht="15.75">
      <c r="A232" s="168">
        <v>43512</v>
      </c>
      <c r="B232" s="161">
        <v>13215.5</v>
      </c>
      <c r="C232" s="161">
        <v>9124.375</v>
      </c>
      <c r="D232" s="161">
        <v>5796</v>
      </c>
      <c r="E232" s="161">
        <v>10219.75</v>
      </c>
      <c r="F232" s="161">
        <v>9154.5</v>
      </c>
      <c r="G232" s="161">
        <v>12927</v>
      </c>
      <c r="H232" s="161">
        <v>10249</v>
      </c>
      <c r="I232" s="161">
        <v>7912.5</v>
      </c>
      <c r="J232" s="161">
        <v>8374</v>
      </c>
      <c r="K232" s="161">
        <v>3065</v>
      </c>
      <c r="L232" s="161">
        <v>9425.7734375</v>
      </c>
      <c r="M232" s="161">
        <v>7195</v>
      </c>
      <c r="N232" s="161">
        <v>5070.5</v>
      </c>
      <c r="O232" s="161">
        <v>9080</v>
      </c>
      <c r="P232" s="161">
        <v>256.3125</v>
      </c>
      <c r="Q232" s="161">
        <v>2837</v>
      </c>
      <c r="R232" s="161">
        <v>635.5</v>
      </c>
      <c r="S232" s="161">
        <v>1053</v>
      </c>
      <c r="T232" s="161">
        <v>786.5</v>
      </c>
      <c r="U232" s="161">
        <v>4677</v>
      </c>
      <c r="V232" s="161"/>
      <c r="W232" s="161"/>
      <c r="X232" s="166">
        <v>131054.2109375</v>
      </c>
      <c r="Y232" s="222">
        <v>23.63</v>
      </c>
      <c r="Z232" s="170"/>
      <c r="AB232" s="324" t="b">
        <f t="shared" ca="1" si="3"/>
        <v>0</v>
      </c>
    </row>
    <row r="233" spans="1:28" s="1" customFormat="1" ht="15.75">
      <c r="A233" s="168">
        <v>43513</v>
      </c>
      <c r="B233" s="161">
        <v>12618.5</v>
      </c>
      <c r="C233" s="161">
        <v>9916.375</v>
      </c>
      <c r="D233" s="161">
        <v>5817</v>
      </c>
      <c r="E233" s="161">
        <v>9827.125</v>
      </c>
      <c r="F233" s="161">
        <v>7474.5</v>
      </c>
      <c r="G233" s="161">
        <v>12416</v>
      </c>
      <c r="H233" s="161">
        <v>9029</v>
      </c>
      <c r="I233" s="161">
        <v>7715</v>
      </c>
      <c r="J233" s="161">
        <v>7262</v>
      </c>
      <c r="K233" s="161">
        <v>3000.25</v>
      </c>
      <c r="L233" s="161">
        <v>9051.140625</v>
      </c>
      <c r="M233" s="161">
        <v>6643</v>
      </c>
      <c r="N233" s="161">
        <v>4638.25</v>
      </c>
      <c r="O233" s="161">
        <v>8584</v>
      </c>
      <c r="P233" s="161">
        <v>225.25</v>
      </c>
      <c r="Q233" s="161">
        <v>2415.5</v>
      </c>
      <c r="R233" s="161">
        <v>547.375</v>
      </c>
      <c r="S233" s="161">
        <v>1038.5</v>
      </c>
      <c r="T233" s="161">
        <v>761.5</v>
      </c>
      <c r="U233" s="161">
        <v>4268</v>
      </c>
      <c r="V233" s="161"/>
      <c r="W233" s="161"/>
      <c r="X233" s="166">
        <v>123248.265625</v>
      </c>
      <c r="Y233" s="222">
        <v>20.3</v>
      </c>
      <c r="Z233" s="170"/>
      <c r="AB233" s="324" t="b">
        <f t="shared" ca="1" si="3"/>
        <v>0</v>
      </c>
    </row>
    <row r="234" spans="1:28" s="1" customFormat="1" ht="15.75">
      <c r="A234" s="168">
        <v>43514</v>
      </c>
      <c r="B234" s="161">
        <v>12615</v>
      </c>
      <c r="C234" s="161">
        <v>9889.125</v>
      </c>
      <c r="D234" s="161">
        <v>5963</v>
      </c>
      <c r="E234" s="161">
        <v>10084</v>
      </c>
      <c r="F234" s="161">
        <v>6415.5</v>
      </c>
      <c r="G234" s="161">
        <v>11857</v>
      </c>
      <c r="H234" s="161">
        <v>9951</v>
      </c>
      <c r="I234" s="161">
        <v>5863.5</v>
      </c>
      <c r="J234" s="161">
        <v>7647.5</v>
      </c>
      <c r="K234" s="161">
        <v>3029.75</v>
      </c>
      <c r="L234" s="161">
        <v>9579.1640625</v>
      </c>
      <c r="M234" s="161">
        <v>6729.5</v>
      </c>
      <c r="N234" s="161">
        <v>4637.5</v>
      </c>
      <c r="O234" s="161">
        <v>8717</v>
      </c>
      <c r="P234" s="161">
        <v>172.125</v>
      </c>
      <c r="Q234" s="161">
        <v>2506.5</v>
      </c>
      <c r="R234" s="161">
        <v>427.125</v>
      </c>
      <c r="S234" s="161">
        <v>950.5</v>
      </c>
      <c r="T234" s="161">
        <v>643.5</v>
      </c>
      <c r="U234" s="161">
        <v>4380</v>
      </c>
      <c r="V234" s="161"/>
      <c r="W234" s="161"/>
      <c r="X234" s="166">
        <v>122058.2890625</v>
      </c>
      <c r="Y234" s="222">
        <v>18.3</v>
      </c>
      <c r="Z234" s="170"/>
      <c r="AB234" s="324" t="b">
        <f t="shared" ca="1" si="3"/>
        <v>0</v>
      </c>
    </row>
    <row r="235" spans="1:28" s="1" customFormat="1" ht="15.75">
      <c r="A235" s="168">
        <v>43515</v>
      </c>
      <c r="B235" s="161">
        <v>12452</v>
      </c>
      <c r="C235" s="161">
        <v>9974.25</v>
      </c>
      <c r="D235" s="161">
        <v>5956</v>
      </c>
      <c r="E235" s="161">
        <v>9680.125</v>
      </c>
      <c r="F235" s="161">
        <v>8096</v>
      </c>
      <c r="G235" s="161">
        <v>11982.5</v>
      </c>
      <c r="H235" s="161">
        <v>9129.5</v>
      </c>
      <c r="I235" s="161">
        <v>6516</v>
      </c>
      <c r="J235" s="161">
        <v>7525</v>
      </c>
      <c r="K235" s="161">
        <v>2950.25</v>
      </c>
      <c r="L235" s="161">
        <v>9603.65625</v>
      </c>
      <c r="M235" s="161">
        <v>7024.5</v>
      </c>
      <c r="N235" s="161">
        <v>4769.75</v>
      </c>
      <c r="O235" s="161">
        <v>8578</v>
      </c>
      <c r="P235" s="161">
        <v>194.375</v>
      </c>
      <c r="Q235" s="161">
        <v>2567</v>
      </c>
      <c r="R235" s="161">
        <v>471.875</v>
      </c>
      <c r="S235" s="161">
        <v>1172.5</v>
      </c>
      <c r="T235" s="161">
        <v>897.5</v>
      </c>
      <c r="U235" s="161">
        <v>4646</v>
      </c>
      <c r="V235" s="161"/>
      <c r="W235" s="161"/>
      <c r="X235" s="166">
        <v>124186.78125</v>
      </c>
      <c r="Y235" s="222">
        <v>21.11</v>
      </c>
      <c r="Z235" s="170"/>
      <c r="AB235" s="324" t="b">
        <f t="shared" ca="1" si="3"/>
        <v>0</v>
      </c>
    </row>
    <row r="236" spans="1:28" s="1" customFormat="1" ht="15.75">
      <c r="A236" s="168">
        <v>43516</v>
      </c>
      <c r="B236" s="161">
        <v>12953</v>
      </c>
      <c r="C236" s="161">
        <v>9309.375</v>
      </c>
      <c r="D236" s="161">
        <v>6209</v>
      </c>
      <c r="E236" s="161">
        <v>9251</v>
      </c>
      <c r="F236" s="161">
        <v>8492</v>
      </c>
      <c r="G236" s="161">
        <v>12389</v>
      </c>
      <c r="H236" s="161">
        <v>9003.5</v>
      </c>
      <c r="I236" s="161">
        <v>6367.5</v>
      </c>
      <c r="J236" s="161">
        <v>7487.75</v>
      </c>
      <c r="K236" s="161">
        <v>2914.25</v>
      </c>
      <c r="L236" s="161">
        <v>9514.03125</v>
      </c>
      <c r="M236" s="161">
        <v>6557.5</v>
      </c>
      <c r="N236" s="161">
        <v>4765.25</v>
      </c>
      <c r="O236" s="161">
        <v>7276</v>
      </c>
      <c r="P236" s="161">
        <v>195.3125</v>
      </c>
      <c r="Q236" s="161">
        <v>2574.5</v>
      </c>
      <c r="R236" s="161">
        <v>520</v>
      </c>
      <c r="S236" s="161">
        <v>1117</v>
      </c>
      <c r="T236" s="161">
        <v>688</v>
      </c>
      <c r="U236" s="161">
        <v>4659</v>
      </c>
      <c r="V236" s="161"/>
      <c r="W236" s="161"/>
      <c r="X236" s="166">
        <v>122242.96875</v>
      </c>
      <c r="Y236" s="222">
        <v>22.8</v>
      </c>
      <c r="Z236" s="170"/>
      <c r="AB236" s="324" t="b">
        <f t="shared" ca="1" si="3"/>
        <v>0</v>
      </c>
    </row>
    <row r="237" spans="1:28" s="1" customFormat="1" ht="15.75">
      <c r="A237" s="168">
        <v>43517</v>
      </c>
      <c r="B237" s="161">
        <v>12355.5</v>
      </c>
      <c r="C237" s="161">
        <v>8912</v>
      </c>
      <c r="D237" s="161">
        <v>6016</v>
      </c>
      <c r="E237" s="161">
        <v>9114.875</v>
      </c>
      <c r="F237" s="161">
        <v>8516.5</v>
      </c>
      <c r="G237" s="161">
        <v>11729.5</v>
      </c>
      <c r="H237" s="161">
        <v>9334.5</v>
      </c>
      <c r="I237" s="161">
        <v>7207</v>
      </c>
      <c r="J237" s="161">
        <v>7824</v>
      </c>
      <c r="K237" s="161">
        <v>2863</v>
      </c>
      <c r="L237" s="161">
        <v>9811.703125</v>
      </c>
      <c r="M237" s="161">
        <v>7182.5</v>
      </c>
      <c r="N237" s="161">
        <v>4775</v>
      </c>
      <c r="O237" s="161">
        <v>8650</v>
      </c>
      <c r="P237" s="161">
        <v>204.125</v>
      </c>
      <c r="Q237" s="161">
        <v>2469.5</v>
      </c>
      <c r="R237" s="161">
        <v>459.625</v>
      </c>
      <c r="S237" s="161">
        <v>1102</v>
      </c>
      <c r="T237" s="161">
        <v>708</v>
      </c>
      <c r="U237" s="161">
        <v>4579</v>
      </c>
      <c r="V237" s="161"/>
      <c r="W237" s="161"/>
      <c r="X237" s="166">
        <v>123814.328125</v>
      </c>
      <c r="Y237" s="222">
        <v>22.6</v>
      </c>
      <c r="Z237" s="170"/>
      <c r="AB237" s="324" t="b">
        <f t="shared" ca="1" si="3"/>
        <v>0</v>
      </c>
    </row>
    <row r="238" spans="1:28" s="1" customFormat="1" ht="15.75">
      <c r="A238" s="168">
        <v>43518</v>
      </c>
      <c r="B238" s="161">
        <v>12403</v>
      </c>
      <c r="C238" s="161">
        <v>9792.5</v>
      </c>
      <c r="D238" s="161">
        <v>5917.5</v>
      </c>
      <c r="E238" s="161">
        <v>9121.625</v>
      </c>
      <c r="F238" s="161">
        <v>7851.5</v>
      </c>
      <c r="G238" s="161">
        <v>12133</v>
      </c>
      <c r="H238" s="161">
        <v>9705</v>
      </c>
      <c r="I238" s="161">
        <v>6621.5</v>
      </c>
      <c r="J238" s="161">
        <v>7681.75</v>
      </c>
      <c r="K238" s="161">
        <v>2906.5</v>
      </c>
      <c r="L238" s="161">
        <v>9835.75</v>
      </c>
      <c r="M238" s="161">
        <v>6722.5</v>
      </c>
      <c r="N238" s="161">
        <v>4760.5</v>
      </c>
      <c r="O238" s="161">
        <v>8664</v>
      </c>
      <c r="P238" s="161">
        <v>209.625</v>
      </c>
      <c r="Q238" s="161">
        <v>2372</v>
      </c>
      <c r="R238" s="161">
        <v>484</v>
      </c>
      <c r="S238" s="161">
        <v>1008</v>
      </c>
      <c r="T238" s="161">
        <v>709.5</v>
      </c>
      <c r="U238" s="161">
        <v>4456</v>
      </c>
      <c r="V238" s="161"/>
      <c r="W238" s="161"/>
      <c r="X238" s="166">
        <v>123355.75</v>
      </c>
      <c r="Y238" s="222">
        <v>20.8</v>
      </c>
      <c r="Z238" s="170"/>
      <c r="AB238" s="324" t="b">
        <f t="shared" ca="1" si="3"/>
        <v>0</v>
      </c>
    </row>
    <row r="239" spans="1:28" s="1" customFormat="1" ht="15.75">
      <c r="A239" s="168">
        <v>43519</v>
      </c>
      <c r="B239" s="161">
        <v>12681</v>
      </c>
      <c r="C239" s="161">
        <v>10105.5</v>
      </c>
      <c r="D239" s="161">
        <v>5821</v>
      </c>
      <c r="E239" s="161">
        <v>10404.25</v>
      </c>
      <c r="F239" s="161">
        <v>7135.5</v>
      </c>
      <c r="G239" s="161">
        <v>13199.5</v>
      </c>
      <c r="H239" s="161">
        <v>10876</v>
      </c>
      <c r="I239" s="161">
        <v>7813</v>
      </c>
      <c r="J239" s="161">
        <v>7583.25</v>
      </c>
      <c r="K239" s="161">
        <v>3066.25</v>
      </c>
      <c r="L239" s="161">
        <v>9825.015625</v>
      </c>
      <c r="M239" s="161">
        <v>6380</v>
      </c>
      <c r="N239" s="161">
        <v>5033.75</v>
      </c>
      <c r="O239" s="161">
        <v>9220</v>
      </c>
      <c r="P239" s="161">
        <v>267.3125</v>
      </c>
      <c r="Q239" s="161">
        <v>2680.5</v>
      </c>
      <c r="R239" s="161">
        <v>631.875</v>
      </c>
      <c r="S239" s="161">
        <v>971</v>
      </c>
      <c r="T239" s="161">
        <v>728</v>
      </c>
      <c r="U239" s="161">
        <v>4494</v>
      </c>
      <c r="V239" s="161"/>
      <c r="W239" s="161"/>
      <c r="X239" s="166">
        <v>128916.703125</v>
      </c>
      <c r="Y239" s="222">
        <v>18.242268041237111</v>
      </c>
      <c r="Z239" s="170"/>
      <c r="AB239" s="324" t="b">
        <f t="shared" ca="1" si="3"/>
        <v>0</v>
      </c>
    </row>
    <row r="240" spans="1:28" s="1" customFormat="1" ht="15.75">
      <c r="A240" s="168">
        <v>43520</v>
      </c>
      <c r="B240" s="161">
        <v>12306</v>
      </c>
      <c r="C240" s="161">
        <v>10062.625</v>
      </c>
      <c r="D240" s="161">
        <v>5856</v>
      </c>
      <c r="E240" s="161">
        <v>9904</v>
      </c>
      <c r="F240" s="161">
        <v>6280.5</v>
      </c>
      <c r="G240" s="161">
        <v>12981.5</v>
      </c>
      <c r="H240" s="161">
        <v>10078.5</v>
      </c>
      <c r="I240" s="161">
        <v>6735</v>
      </c>
      <c r="J240" s="161">
        <v>7097.25</v>
      </c>
      <c r="K240" s="161">
        <v>2985.5</v>
      </c>
      <c r="L240" s="161">
        <v>8880.640625</v>
      </c>
      <c r="M240" s="161">
        <v>6120.5</v>
      </c>
      <c r="N240" s="161">
        <v>4781.25</v>
      </c>
      <c r="O240" s="161">
        <v>8525</v>
      </c>
      <c r="P240" s="161">
        <v>213</v>
      </c>
      <c r="Q240" s="161">
        <v>2360.5</v>
      </c>
      <c r="R240" s="161">
        <v>535.625</v>
      </c>
      <c r="S240" s="161">
        <v>902.5</v>
      </c>
      <c r="T240" s="161">
        <v>908.5</v>
      </c>
      <c r="U240" s="161">
        <v>4174</v>
      </c>
      <c r="V240" s="161"/>
      <c r="W240" s="161"/>
      <c r="X240" s="166">
        <v>121688.390625</v>
      </c>
      <c r="Y240" s="222">
        <v>15.9</v>
      </c>
      <c r="Z240" s="170"/>
      <c r="AB240" s="324" t="b">
        <f t="shared" ca="1" si="3"/>
        <v>0</v>
      </c>
    </row>
    <row r="241" spans="1:28" s="1" customFormat="1" ht="15.75">
      <c r="A241" s="168">
        <v>43521</v>
      </c>
      <c r="B241" s="161">
        <v>13117</v>
      </c>
      <c r="C241" s="161">
        <v>10097.75</v>
      </c>
      <c r="D241" s="161">
        <v>5881</v>
      </c>
      <c r="E241" s="161">
        <v>9563.375</v>
      </c>
      <c r="F241" s="161">
        <v>6425</v>
      </c>
      <c r="G241" s="161">
        <v>12688</v>
      </c>
      <c r="H241" s="161">
        <v>8337</v>
      </c>
      <c r="I241" s="161">
        <v>6426.5</v>
      </c>
      <c r="J241" s="161">
        <v>7226</v>
      </c>
      <c r="K241" s="161">
        <v>2892.25</v>
      </c>
      <c r="L241" s="161">
        <v>9748.9375</v>
      </c>
      <c r="M241" s="161">
        <v>6707.5</v>
      </c>
      <c r="N241" s="161">
        <v>4705.75</v>
      </c>
      <c r="O241" s="161">
        <v>8621</v>
      </c>
      <c r="P241" s="161">
        <v>206.125</v>
      </c>
      <c r="Q241" s="161">
        <v>2329</v>
      </c>
      <c r="R241" s="161">
        <v>564</v>
      </c>
      <c r="S241" s="161">
        <v>901</v>
      </c>
      <c r="T241" s="161">
        <v>666</v>
      </c>
      <c r="U241" s="161">
        <v>4307</v>
      </c>
      <c r="V241" s="161"/>
      <c r="W241" s="161"/>
      <c r="X241" s="166">
        <v>121410.1875</v>
      </c>
      <c r="Y241" s="222">
        <v>17.100000000000001</v>
      </c>
      <c r="Z241" s="170"/>
      <c r="AB241" s="324" t="b">
        <f t="shared" ca="1" si="3"/>
        <v>0</v>
      </c>
    </row>
    <row r="242" spans="1:28" s="1" customFormat="1" ht="15.75">
      <c r="A242" s="168">
        <v>43522</v>
      </c>
      <c r="B242" s="161">
        <v>14277</v>
      </c>
      <c r="C242" s="161">
        <v>8961.25</v>
      </c>
      <c r="D242" s="161">
        <v>6018.5</v>
      </c>
      <c r="E242" s="161">
        <v>10104.25</v>
      </c>
      <c r="F242" s="161">
        <v>6844</v>
      </c>
      <c r="G242" s="161">
        <v>11006</v>
      </c>
      <c r="H242" s="161">
        <v>7884.5</v>
      </c>
      <c r="I242" s="161">
        <v>7221</v>
      </c>
      <c r="J242" s="161">
        <v>7193.25</v>
      </c>
      <c r="K242" s="161">
        <v>2874.5</v>
      </c>
      <c r="L242" s="161">
        <v>9637.828125</v>
      </c>
      <c r="M242" s="161">
        <v>6746.5</v>
      </c>
      <c r="N242" s="161">
        <v>4619.25</v>
      </c>
      <c r="O242" s="161">
        <v>8439</v>
      </c>
      <c r="P242" s="161">
        <v>203.0625</v>
      </c>
      <c r="Q242" s="161">
        <v>2345</v>
      </c>
      <c r="R242" s="161">
        <v>516.625</v>
      </c>
      <c r="S242" s="161">
        <v>965</v>
      </c>
      <c r="T242" s="161">
        <v>636.5</v>
      </c>
      <c r="U242" s="161">
        <v>4313</v>
      </c>
      <c r="V242" s="161"/>
      <c r="W242" s="161"/>
      <c r="X242" s="166">
        <v>120806.015625</v>
      </c>
      <c r="Y242" s="222">
        <v>19.2</v>
      </c>
      <c r="Z242" s="170"/>
      <c r="AB242" s="324" t="b">
        <f t="shared" ca="1" si="3"/>
        <v>0</v>
      </c>
    </row>
    <row r="243" spans="1:28" s="1" customFormat="1" ht="15.75">
      <c r="A243" s="168">
        <v>43523</v>
      </c>
      <c r="B243" s="161">
        <v>14400</v>
      </c>
      <c r="C243" s="161">
        <v>8329</v>
      </c>
      <c r="D243" s="161">
        <v>6021.5</v>
      </c>
      <c r="E243" s="161">
        <v>9876.875</v>
      </c>
      <c r="F243" s="161">
        <v>8302.5</v>
      </c>
      <c r="G243" s="161">
        <v>11549.5</v>
      </c>
      <c r="H243" s="161">
        <v>9389</v>
      </c>
      <c r="I243" s="161">
        <v>6377.5</v>
      </c>
      <c r="J243" s="161">
        <v>7486.25</v>
      </c>
      <c r="K243" s="161">
        <v>2853.75</v>
      </c>
      <c r="L243" s="161">
        <v>9706.09375</v>
      </c>
      <c r="M243" s="161">
        <v>6747</v>
      </c>
      <c r="N243" s="161">
        <v>4605.5</v>
      </c>
      <c r="O243" s="161">
        <v>8484</v>
      </c>
      <c r="P243" s="161">
        <v>201.875</v>
      </c>
      <c r="Q243" s="161">
        <v>2522.5</v>
      </c>
      <c r="R243" s="161">
        <v>473.5</v>
      </c>
      <c r="S243" s="161">
        <v>1108</v>
      </c>
      <c r="T243" s="161">
        <v>695.5</v>
      </c>
      <c r="U243" s="161">
        <v>4608</v>
      </c>
      <c r="V243" s="161"/>
      <c r="W243" s="161"/>
      <c r="X243" s="166">
        <v>123737.84375</v>
      </c>
      <c r="Y243" s="222">
        <v>21.895876288659803</v>
      </c>
      <c r="Z243" s="170"/>
      <c r="AB243" s="324" t="b">
        <f t="shared" ca="1" si="3"/>
        <v>0</v>
      </c>
    </row>
    <row r="244" spans="1:28" s="1" customFormat="1" ht="15.75">
      <c r="A244" s="168">
        <v>43524</v>
      </c>
      <c r="B244" s="161">
        <v>14050</v>
      </c>
      <c r="C244" s="161">
        <v>7661.625</v>
      </c>
      <c r="D244" s="161">
        <v>5901.5</v>
      </c>
      <c r="E244" s="161">
        <v>9964.25</v>
      </c>
      <c r="F244" s="161">
        <v>8880</v>
      </c>
      <c r="G244" s="161">
        <v>11313.5</v>
      </c>
      <c r="H244" s="161">
        <v>7678</v>
      </c>
      <c r="I244" s="161">
        <v>2280.5</v>
      </c>
      <c r="J244" s="161">
        <v>7707</v>
      </c>
      <c r="K244" s="161">
        <v>2887.25</v>
      </c>
      <c r="L244" s="161">
        <v>9678.65625</v>
      </c>
      <c r="M244" s="161">
        <v>6970</v>
      </c>
      <c r="N244" s="161">
        <v>4702.75</v>
      </c>
      <c r="O244" s="161">
        <v>8603</v>
      </c>
      <c r="P244" s="161">
        <v>203</v>
      </c>
      <c r="Q244" s="161">
        <v>2608.5</v>
      </c>
      <c r="R244" s="161">
        <v>487.625</v>
      </c>
      <c r="S244" s="161">
        <v>1216.5</v>
      </c>
      <c r="T244" s="161">
        <v>687.5</v>
      </c>
      <c r="U244" s="161">
        <v>4644</v>
      </c>
      <c r="V244" s="161"/>
      <c r="W244" s="161"/>
      <c r="X244" s="166">
        <v>118125.15625</v>
      </c>
      <c r="Y244" s="222">
        <v>23.673195876288663</v>
      </c>
      <c r="Z244" s="170"/>
      <c r="AB244" s="324" t="b">
        <f t="shared" ca="1" si="3"/>
        <v>0</v>
      </c>
    </row>
    <row r="245" spans="1:28" s="1" customFormat="1" ht="15.75">
      <c r="A245" s="168">
        <v>43525</v>
      </c>
      <c r="B245" s="161">
        <v>14171</v>
      </c>
      <c r="C245" s="161">
        <v>8743.625</v>
      </c>
      <c r="D245" s="161">
        <v>5825</v>
      </c>
      <c r="E245" s="161">
        <v>10210.625</v>
      </c>
      <c r="F245" s="161">
        <v>7861.5</v>
      </c>
      <c r="G245" s="161">
        <v>13990</v>
      </c>
      <c r="H245" s="161">
        <v>6289</v>
      </c>
      <c r="I245" s="161">
        <v>6929.5</v>
      </c>
      <c r="J245" s="161">
        <v>7634.5</v>
      </c>
      <c r="K245" s="161">
        <v>2879.75</v>
      </c>
      <c r="L245" s="161">
        <v>9825.34375</v>
      </c>
      <c r="M245" s="161">
        <v>7047.5</v>
      </c>
      <c r="N245" s="161">
        <v>4767.75</v>
      </c>
      <c r="O245" s="161">
        <v>8588</v>
      </c>
      <c r="P245" s="161">
        <v>198</v>
      </c>
      <c r="Q245" s="161">
        <v>2500.5</v>
      </c>
      <c r="R245" s="161">
        <v>543.625</v>
      </c>
      <c r="S245" s="161">
        <v>1173.5</v>
      </c>
      <c r="T245" s="161">
        <v>732.5</v>
      </c>
      <c r="U245" s="161">
        <v>4351</v>
      </c>
      <c r="V245" s="161"/>
      <c r="W245" s="161"/>
      <c r="X245" s="166">
        <v>124262.21875</v>
      </c>
      <c r="Y245" s="222">
        <v>22.068041237113405</v>
      </c>
      <c r="Z245" s="170"/>
      <c r="AB245" s="324" t="b">
        <f t="shared" ca="1" si="3"/>
        <v>0</v>
      </c>
    </row>
    <row r="246" spans="1:28" s="1" customFormat="1" ht="15.75">
      <c r="A246" s="168">
        <v>43526</v>
      </c>
      <c r="B246" s="161">
        <v>13918</v>
      </c>
      <c r="C246" s="161">
        <v>9366.625</v>
      </c>
      <c r="D246" s="161">
        <v>5766</v>
      </c>
      <c r="E246" s="161">
        <v>10598</v>
      </c>
      <c r="F246" s="161">
        <v>8661.5</v>
      </c>
      <c r="G246" s="161">
        <v>14078.5</v>
      </c>
      <c r="H246" s="161">
        <v>6396.5</v>
      </c>
      <c r="I246" s="161">
        <v>6825</v>
      </c>
      <c r="J246" s="161">
        <v>7408.5</v>
      </c>
      <c r="K246" s="161">
        <v>2958.5</v>
      </c>
      <c r="L246" s="161">
        <v>9095.8125</v>
      </c>
      <c r="M246" s="161">
        <v>6845.5</v>
      </c>
      <c r="N246" s="161">
        <v>4927.75</v>
      </c>
      <c r="O246" s="161">
        <v>8708</v>
      </c>
      <c r="P246" s="161">
        <v>213.0625</v>
      </c>
      <c r="Q246" s="161">
        <v>2570</v>
      </c>
      <c r="R246" s="161">
        <v>546.25</v>
      </c>
      <c r="S246" s="161">
        <v>1212</v>
      </c>
      <c r="T246" s="161">
        <v>999</v>
      </c>
      <c r="U246" s="161">
        <v>4436</v>
      </c>
      <c r="V246" s="161"/>
      <c r="W246" s="161"/>
      <c r="X246" s="166">
        <v>125530.5</v>
      </c>
      <c r="Y246" s="222">
        <v>23.13917525773196</v>
      </c>
      <c r="Z246" s="170"/>
      <c r="AB246" s="324" t="b">
        <f t="shared" ca="1" si="3"/>
        <v>0</v>
      </c>
    </row>
    <row r="247" spans="1:28" s="1" customFormat="1" ht="15.75">
      <c r="A247" s="168">
        <v>43527</v>
      </c>
      <c r="B247" s="161">
        <v>13699</v>
      </c>
      <c r="C247" s="161">
        <v>9373.875</v>
      </c>
      <c r="D247" s="161">
        <v>5728</v>
      </c>
      <c r="E247" s="161">
        <v>9968.75</v>
      </c>
      <c r="F247" s="161">
        <v>7588</v>
      </c>
      <c r="G247" s="161">
        <v>14061</v>
      </c>
      <c r="H247" s="161">
        <v>6091.5</v>
      </c>
      <c r="I247" s="161">
        <v>6703.5</v>
      </c>
      <c r="J247" s="161">
        <v>7244.75</v>
      </c>
      <c r="K247" s="161">
        <v>3004.5</v>
      </c>
      <c r="L247" s="161">
        <v>9270.484375</v>
      </c>
      <c r="M247" s="161">
        <v>6329</v>
      </c>
      <c r="N247" s="161">
        <v>4600.25</v>
      </c>
      <c r="O247" s="161">
        <v>8531</v>
      </c>
      <c r="P247" s="161">
        <v>201.5</v>
      </c>
      <c r="Q247" s="161">
        <v>2513</v>
      </c>
      <c r="R247" s="161">
        <v>482.625</v>
      </c>
      <c r="S247" s="161">
        <v>1161</v>
      </c>
      <c r="T247" s="161">
        <v>986.5</v>
      </c>
      <c r="U247" s="161">
        <v>4295</v>
      </c>
      <c r="V247" s="161"/>
      <c r="W247" s="161"/>
      <c r="X247" s="166">
        <v>121833.234375</v>
      </c>
      <c r="Y247" s="222">
        <v>21.9</v>
      </c>
      <c r="Z247" s="170"/>
      <c r="AB247" s="324" t="b">
        <f t="shared" ca="1" si="3"/>
        <v>0</v>
      </c>
    </row>
    <row r="248" spans="1:28" s="1" customFormat="1" ht="15.75">
      <c r="A248" s="168">
        <v>43528</v>
      </c>
      <c r="B248" s="161">
        <v>13238</v>
      </c>
      <c r="C248" s="161">
        <v>9950</v>
      </c>
      <c r="D248" s="161">
        <v>5798.5</v>
      </c>
      <c r="E248" s="161">
        <v>9125.375</v>
      </c>
      <c r="F248" s="161">
        <v>7787.5</v>
      </c>
      <c r="G248" s="161">
        <v>13253</v>
      </c>
      <c r="H248" s="161">
        <v>8278</v>
      </c>
      <c r="I248" s="161">
        <v>6068</v>
      </c>
      <c r="J248" s="161">
        <v>7412.25</v>
      </c>
      <c r="K248" s="161">
        <v>2988.75</v>
      </c>
      <c r="L248" s="161">
        <v>9640.53125</v>
      </c>
      <c r="M248" s="161">
        <v>6773.5</v>
      </c>
      <c r="N248" s="161">
        <v>4731.75</v>
      </c>
      <c r="O248" s="161">
        <v>8512</v>
      </c>
      <c r="P248" s="161">
        <v>190.75</v>
      </c>
      <c r="Q248" s="161">
        <v>2484.5</v>
      </c>
      <c r="R248" s="161">
        <v>492.625</v>
      </c>
      <c r="S248" s="161">
        <v>1102.5</v>
      </c>
      <c r="T248" s="161">
        <v>660.5</v>
      </c>
      <c r="U248" s="161">
        <v>4475</v>
      </c>
      <c r="V248" s="161"/>
      <c r="W248" s="161"/>
      <c r="X248" s="166">
        <v>122963.03125</v>
      </c>
      <c r="Y248" s="222">
        <v>21.238144329896901</v>
      </c>
      <c r="Z248" s="170"/>
      <c r="AB248" s="324" t="b">
        <f t="shared" ca="1" si="3"/>
        <v>0</v>
      </c>
    </row>
    <row r="249" spans="1:28" s="1" customFormat="1" ht="15.75">
      <c r="A249" s="168">
        <v>43529</v>
      </c>
      <c r="B249" s="161">
        <v>14066</v>
      </c>
      <c r="C249" s="161">
        <v>9145.625</v>
      </c>
      <c r="D249" s="161">
        <v>5889.5</v>
      </c>
      <c r="E249" s="161">
        <v>9068.375</v>
      </c>
      <c r="F249" s="161">
        <v>8484</v>
      </c>
      <c r="G249" s="161">
        <v>11786.5</v>
      </c>
      <c r="H249" s="161">
        <v>8718</v>
      </c>
      <c r="I249" s="161">
        <v>6632.5</v>
      </c>
      <c r="J249" s="161">
        <v>7591.25</v>
      </c>
      <c r="K249" s="161">
        <v>2917.75</v>
      </c>
      <c r="L249" s="161">
        <v>9563.21875</v>
      </c>
      <c r="M249" s="161">
        <v>6741</v>
      </c>
      <c r="N249" s="161">
        <v>4670.25</v>
      </c>
      <c r="O249" s="161">
        <v>8526</v>
      </c>
      <c r="P249" s="161">
        <v>191.5</v>
      </c>
      <c r="Q249" s="161">
        <v>2536.5</v>
      </c>
      <c r="R249" s="161">
        <v>450.875</v>
      </c>
      <c r="S249" s="161">
        <v>1177.5</v>
      </c>
      <c r="T249" s="161">
        <v>670.5</v>
      </c>
      <c r="U249" s="161">
        <v>4601</v>
      </c>
      <c r="V249" s="161"/>
      <c r="W249" s="161"/>
      <c r="X249" s="166">
        <v>123427.84375</v>
      </c>
      <c r="Y249" s="222">
        <v>22.137113402061857</v>
      </c>
      <c r="Z249" s="170"/>
      <c r="AB249" s="324" t="b">
        <f t="shared" ca="1" si="3"/>
        <v>0</v>
      </c>
    </row>
    <row r="250" spans="1:28" s="1" customFormat="1" ht="15.75">
      <c r="A250" s="168">
        <v>43530</v>
      </c>
      <c r="B250" s="161">
        <v>14059</v>
      </c>
      <c r="C250" s="161">
        <v>8326.375</v>
      </c>
      <c r="D250" s="161">
        <v>5873.5</v>
      </c>
      <c r="E250" s="161">
        <v>9484.875</v>
      </c>
      <c r="F250" s="161">
        <v>7293</v>
      </c>
      <c r="G250" s="161">
        <v>10156.5</v>
      </c>
      <c r="H250" s="161">
        <v>8772.5</v>
      </c>
      <c r="I250" s="161">
        <v>6626</v>
      </c>
      <c r="J250" s="161">
        <v>7402.75</v>
      </c>
      <c r="K250" s="161">
        <v>3022.75</v>
      </c>
      <c r="L250" s="161">
        <v>9673.5</v>
      </c>
      <c r="M250" s="161">
        <v>6418</v>
      </c>
      <c r="N250" s="161">
        <v>4407.75</v>
      </c>
      <c r="O250" s="161">
        <v>8309</v>
      </c>
      <c r="P250" s="161">
        <v>118.5</v>
      </c>
      <c r="Q250" s="161">
        <v>2398.5</v>
      </c>
      <c r="R250" s="161">
        <v>282.875</v>
      </c>
      <c r="S250" s="161">
        <v>1180</v>
      </c>
      <c r="T250" s="161">
        <v>640</v>
      </c>
      <c r="U250" s="161">
        <v>4296</v>
      </c>
      <c r="V250" s="161"/>
      <c r="W250" s="161"/>
      <c r="X250" s="166">
        <v>118741.375</v>
      </c>
      <c r="Y250" s="222">
        <v>21.182474226804132</v>
      </c>
      <c r="Z250" s="170"/>
      <c r="AB250" s="324" t="b">
        <f t="shared" ca="1" si="3"/>
        <v>0</v>
      </c>
    </row>
    <row r="251" spans="1:28" s="1" customFormat="1" ht="15.75">
      <c r="A251" s="168">
        <v>43531</v>
      </c>
      <c r="B251" s="161">
        <v>13442</v>
      </c>
      <c r="C251" s="161">
        <v>8525.25</v>
      </c>
      <c r="D251" s="161">
        <v>5810</v>
      </c>
      <c r="E251" s="161">
        <v>9425.25</v>
      </c>
      <c r="F251" s="161">
        <v>6521.5</v>
      </c>
      <c r="G251" s="161">
        <v>11039.5</v>
      </c>
      <c r="H251" s="161">
        <v>8905</v>
      </c>
      <c r="I251" s="161">
        <v>6479.5</v>
      </c>
      <c r="J251" s="161">
        <v>7327</v>
      </c>
      <c r="K251" s="161">
        <v>2946.75</v>
      </c>
      <c r="L251" s="161">
        <v>9731.09375</v>
      </c>
      <c r="M251" s="161">
        <v>6230.5</v>
      </c>
      <c r="N251" s="161">
        <v>4500.75</v>
      </c>
      <c r="O251" s="161">
        <v>8593</v>
      </c>
      <c r="P251" s="161">
        <v>173.9375</v>
      </c>
      <c r="Q251" s="161">
        <v>2476</v>
      </c>
      <c r="R251" s="161">
        <v>403.25</v>
      </c>
      <c r="S251" s="161">
        <v>1067.5</v>
      </c>
      <c r="T251" s="161">
        <v>589.5</v>
      </c>
      <c r="U251" s="161">
        <v>4669</v>
      </c>
      <c r="V251" s="161"/>
      <c r="W251" s="161"/>
      <c r="X251" s="166">
        <v>118856.28125</v>
      </c>
      <c r="Y251" s="222">
        <v>18</v>
      </c>
      <c r="Z251" s="170"/>
      <c r="AB251" s="324" t="b">
        <f t="shared" ca="1" si="3"/>
        <v>0</v>
      </c>
    </row>
    <row r="252" spans="1:28" s="1" customFormat="1" ht="15.75">
      <c r="A252" s="168">
        <v>43532</v>
      </c>
      <c r="B252" s="161">
        <v>14054</v>
      </c>
      <c r="C252" s="161">
        <v>8720.25</v>
      </c>
      <c r="D252" s="161">
        <v>5837.5</v>
      </c>
      <c r="E252" s="161">
        <v>10282.875</v>
      </c>
      <c r="F252" s="161">
        <v>6467</v>
      </c>
      <c r="G252" s="161">
        <v>11255.5</v>
      </c>
      <c r="H252" s="161">
        <v>9730</v>
      </c>
      <c r="I252" s="161">
        <v>6214.5</v>
      </c>
      <c r="J252" s="161">
        <v>7217.25</v>
      </c>
      <c r="K252" s="161">
        <v>3054.25</v>
      </c>
      <c r="L252" s="161">
        <v>9602.15625</v>
      </c>
      <c r="M252" s="161">
        <v>6528</v>
      </c>
      <c r="N252" s="161">
        <v>4546</v>
      </c>
      <c r="O252" s="161">
        <v>8556</v>
      </c>
      <c r="P252" s="161">
        <v>195.8125</v>
      </c>
      <c r="Q252" s="161">
        <v>2244</v>
      </c>
      <c r="R252" s="161">
        <v>490.625</v>
      </c>
      <c r="S252" s="161">
        <v>1032.5</v>
      </c>
      <c r="T252" s="161">
        <v>705</v>
      </c>
      <c r="U252" s="161">
        <v>4635</v>
      </c>
      <c r="V252" s="161"/>
      <c r="W252" s="161"/>
      <c r="X252" s="166">
        <v>121368.21875</v>
      </c>
      <c r="Y252" s="222">
        <v>17</v>
      </c>
      <c r="Z252" s="170"/>
      <c r="AB252" s="324" t="b">
        <f t="shared" ca="1" si="3"/>
        <v>0</v>
      </c>
    </row>
    <row r="253" spans="1:28" s="1" customFormat="1" ht="15.75">
      <c r="A253" s="168">
        <v>43533</v>
      </c>
      <c r="B253" s="161">
        <v>14186</v>
      </c>
      <c r="C253" s="161">
        <v>8894.375</v>
      </c>
      <c r="D253" s="161">
        <v>5810</v>
      </c>
      <c r="E253" s="161">
        <v>10247.75</v>
      </c>
      <c r="F253" s="161">
        <v>6940</v>
      </c>
      <c r="G253" s="161">
        <v>11857.5</v>
      </c>
      <c r="H253" s="161">
        <v>8965.5</v>
      </c>
      <c r="I253" s="161">
        <v>6556.5</v>
      </c>
      <c r="J253" s="161">
        <v>7698.75</v>
      </c>
      <c r="K253" s="161">
        <v>3233.25</v>
      </c>
      <c r="L253" s="161">
        <v>9119.15625</v>
      </c>
      <c r="M253" s="161">
        <v>6385.5</v>
      </c>
      <c r="N253" s="161">
        <v>4578.75</v>
      </c>
      <c r="O253" s="161">
        <v>8587</v>
      </c>
      <c r="P253" s="161">
        <v>200.5625</v>
      </c>
      <c r="Q253" s="161">
        <v>2549.5</v>
      </c>
      <c r="R253" s="161">
        <v>471.25</v>
      </c>
      <c r="S253" s="161">
        <v>1094.5</v>
      </c>
      <c r="T253" s="161">
        <v>893.5</v>
      </c>
      <c r="U253" s="161">
        <v>4169</v>
      </c>
      <c r="V253" s="161"/>
      <c r="W253" s="161"/>
      <c r="X253" s="166">
        <v>122438.34375</v>
      </c>
      <c r="Y253" s="222">
        <v>18.212371134020614</v>
      </c>
      <c r="Z253" s="170"/>
      <c r="AB253" s="324" t="b">
        <f t="shared" ca="1" si="3"/>
        <v>0</v>
      </c>
    </row>
    <row r="254" spans="1:28" s="1" customFormat="1" ht="15.75">
      <c r="A254" s="168">
        <v>43534</v>
      </c>
      <c r="B254" s="161">
        <v>14228</v>
      </c>
      <c r="C254" s="161">
        <v>8904</v>
      </c>
      <c r="D254" s="161">
        <v>5855</v>
      </c>
      <c r="E254" s="161">
        <v>9925.875</v>
      </c>
      <c r="F254" s="161">
        <v>6271.5</v>
      </c>
      <c r="G254" s="161">
        <v>11961</v>
      </c>
      <c r="H254" s="161">
        <v>8701.5</v>
      </c>
      <c r="I254" s="161">
        <v>6775.5</v>
      </c>
      <c r="J254" s="161">
        <v>7464.75</v>
      </c>
      <c r="K254" s="161">
        <v>3178</v>
      </c>
      <c r="L254" s="161">
        <v>8665.875</v>
      </c>
      <c r="M254" s="161">
        <v>6069</v>
      </c>
      <c r="N254" s="161">
        <v>4484.5</v>
      </c>
      <c r="O254" s="161">
        <v>8518</v>
      </c>
      <c r="P254" s="161">
        <v>197.75</v>
      </c>
      <c r="Q254" s="161">
        <v>2443</v>
      </c>
      <c r="R254" s="161">
        <v>451.5</v>
      </c>
      <c r="S254" s="161">
        <v>1058</v>
      </c>
      <c r="T254" s="161">
        <v>942.5</v>
      </c>
      <c r="U254" s="161">
        <v>4053</v>
      </c>
      <c r="V254" s="161"/>
      <c r="W254" s="161"/>
      <c r="X254" s="166">
        <v>120148.25</v>
      </c>
      <c r="Y254" s="222">
        <v>17.3</v>
      </c>
      <c r="Z254" s="170"/>
      <c r="AB254" s="324" t="b">
        <f t="shared" ca="1" si="3"/>
        <v>0</v>
      </c>
    </row>
    <row r="255" spans="1:28" s="1" customFormat="1" ht="15.75">
      <c r="A255" s="168">
        <v>43535</v>
      </c>
      <c r="B255" s="161">
        <v>14286</v>
      </c>
      <c r="C255" s="161">
        <v>9183.75</v>
      </c>
      <c r="D255" s="161">
        <v>5853</v>
      </c>
      <c r="E255" s="161">
        <v>9682.5</v>
      </c>
      <c r="F255" s="161">
        <v>7023.5</v>
      </c>
      <c r="G255" s="161">
        <v>10929.5</v>
      </c>
      <c r="H255" s="161">
        <v>9138</v>
      </c>
      <c r="I255" s="161">
        <v>7173.5</v>
      </c>
      <c r="J255" s="161">
        <v>7334</v>
      </c>
      <c r="K255" s="161">
        <v>2941.75</v>
      </c>
      <c r="L255" s="161">
        <v>9179.375</v>
      </c>
      <c r="M255" s="161">
        <v>6678.5</v>
      </c>
      <c r="N255" s="161">
        <v>4499.75</v>
      </c>
      <c r="O255" s="161">
        <v>8545</v>
      </c>
      <c r="P255" s="161">
        <v>202.125</v>
      </c>
      <c r="Q255" s="161">
        <v>2408</v>
      </c>
      <c r="R255" s="161">
        <v>506.125</v>
      </c>
      <c r="S255" s="161">
        <v>1044.5</v>
      </c>
      <c r="T255" s="161">
        <v>649.5</v>
      </c>
      <c r="U255" s="161">
        <v>4410</v>
      </c>
      <c r="V255" s="161"/>
      <c r="W255" s="161"/>
      <c r="X255" s="166">
        <v>121668.375</v>
      </c>
      <c r="Y255" s="222">
        <v>18.399999999999999</v>
      </c>
      <c r="Z255" s="170"/>
      <c r="AB255" s="324" t="b">
        <f t="shared" ca="1" si="3"/>
        <v>0</v>
      </c>
    </row>
    <row r="256" spans="1:28" s="1" customFormat="1" ht="15.75">
      <c r="A256" s="168">
        <v>43536</v>
      </c>
      <c r="B256" s="161">
        <v>14331</v>
      </c>
      <c r="C256" s="161">
        <v>8980.875</v>
      </c>
      <c r="D256" s="161">
        <v>5919</v>
      </c>
      <c r="E256" s="161">
        <v>8873.125</v>
      </c>
      <c r="F256" s="161">
        <v>7976.5</v>
      </c>
      <c r="G256" s="161">
        <v>11331.5</v>
      </c>
      <c r="H256" s="161">
        <v>8857</v>
      </c>
      <c r="I256" s="161">
        <v>6468</v>
      </c>
      <c r="J256" s="161">
        <v>7459.5</v>
      </c>
      <c r="K256" s="161">
        <v>2892.5</v>
      </c>
      <c r="L256" s="161">
        <v>9255.96875</v>
      </c>
      <c r="M256" s="161">
        <v>6771</v>
      </c>
      <c r="N256" s="161">
        <v>4507.25</v>
      </c>
      <c r="O256" s="161">
        <v>8602</v>
      </c>
      <c r="P256" s="161">
        <v>219.75</v>
      </c>
      <c r="Q256" s="161">
        <v>2771</v>
      </c>
      <c r="R256" s="161">
        <v>505.625</v>
      </c>
      <c r="S256" s="161">
        <v>1083.5</v>
      </c>
      <c r="T256" s="161">
        <v>694</v>
      </c>
      <c r="U256" s="161">
        <v>4582</v>
      </c>
      <c r="V256" s="161"/>
      <c r="W256" s="161"/>
      <c r="X256" s="166">
        <v>122081.09375</v>
      </c>
      <c r="Y256" s="222">
        <v>20.2</v>
      </c>
      <c r="Z256" s="170"/>
      <c r="AB256" s="324" t="b">
        <f t="shared" ca="1" si="3"/>
        <v>0</v>
      </c>
    </row>
    <row r="257" spans="1:28" s="1" customFormat="1" ht="15.75">
      <c r="A257" s="168">
        <v>43537</v>
      </c>
      <c r="B257" s="161">
        <v>14035</v>
      </c>
      <c r="C257" s="161">
        <v>7772.75</v>
      </c>
      <c r="D257" s="161">
        <v>6046.5</v>
      </c>
      <c r="E257" s="161">
        <v>9052.375</v>
      </c>
      <c r="F257" s="161">
        <v>7807</v>
      </c>
      <c r="G257" s="161">
        <v>11615.5</v>
      </c>
      <c r="H257" s="161">
        <v>9084</v>
      </c>
      <c r="I257" s="161">
        <v>6074.5</v>
      </c>
      <c r="J257" s="161">
        <v>7912.25</v>
      </c>
      <c r="K257" s="161">
        <v>2897.5</v>
      </c>
      <c r="L257" s="161">
        <v>9510.5</v>
      </c>
      <c r="M257" s="161">
        <v>6683.5</v>
      </c>
      <c r="N257" s="161">
        <v>4404.5</v>
      </c>
      <c r="O257" s="161">
        <v>8436</v>
      </c>
      <c r="P257" s="161">
        <v>192</v>
      </c>
      <c r="Q257" s="161">
        <v>2820</v>
      </c>
      <c r="R257" s="161">
        <v>420.875</v>
      </c>
      <c r="S257" s="161">
        <v>1113</v>
      </c>
      <c r="T257" s="161">
        <v>683.5</v>
      </c>
      <c r="U257" s="161">
        <v>4575</v>
      </c>
      <c r="V257" s="161"/>
      <c r="W257" s="161"/>
      <c r="X257" s="166">
        <v>121136.25</v>
      </c>
      <c r="Y257" s="222">
        <v>21.6</v>
      </c>
      <c r="Z257" s="170"/>
      <c r="AB257" s="324" t="b">
        <f t="shared" ca="1" si="3"/>
        <v>0</v>
      </c>
    </row>
    <row r="258" spans="1:28" s="1" customFormat="1" ht="15.75">
      <c r="A258" s="168">
        <v>43538</v>
      </c>
      <c r="B258" s="161">
        <v>14191</v>
      </c>
      <c r="C258" s="161">
        <v>7959.125</v>
      </c>
      <c r="D258" s="161">
        <v>6102.5</v>
      </c>
      <c r="E258" s="161">
        <v>9439.125</v>
      </c>
      <c r="F258" s="161">
        <v>7202.5</v>
      </c>
      <c r="G258" s="161">
        <v>11967</v>
      </c>
      <c r="H258" s="161">
        <v>8407</v>
      </c>
      <c r="I258" s="161">
        <v>6626</v>
      </c>
      <c r="J258" s="161">
        <v>7909.75</v>
      </c>
      <c r="K258" s="161">
        <v>2929.25</v>
      </c>
      <c r="L258" s="161">
        <v>9764.125</v>
      </c>
      <c r="M258" s="161">
        <v>6404.5</v>
      </c>
      <c r="N258" s="161">
        <v>4447</v>
      </c>
      <c r="O258" s="161">
        <v>8481</v>
      </c>
      <c r="P258" s="161">
        <v>169.625</v>
      </c>
      <c r="Q258" s="161">
        <v>2571</v>
      </c>
      <c r="R258" s="161">
        <v>385.375</v>
      </c>
      <c r="S258" s="161">
        <v>1118.5</v>
      </c>
      <c r="T258" s="161">
        <v>619.5</v>
      </c>
      <c r="U258" s="161">
        <v>3447</v>
      </c>
      <c r="V258" s="161"/>
      <c r="W258" s="161"/>
      <c r="X258" s="166">
        <v>120140.875</v>
      </c>
      <c r="Y258" s="222">
        <v>20.7</v>
      </c>
      <c r="Z258" s="170"/>
      <c r="AB258" s="324" t="b">
        <f t="shared" ca="1" si="3"/>
        <v>0</v>
      </c>
    </row>
    <row r="259" spans="1:28" s="1" customFormat="1" ht="15.75">
      <c r="A259" s="168">
        <v>43539</v>
      </c>
      <c r="B259" s="161">
        <v>14503</v>
      </c>
      <c r="C259" s="161">
        <v>9043.75</v>
      </c>
      <c r="D259" s="161">
        <v>5910</v>
      </c>
      <c r="E259" s="161">
        <v>9931.5</v>
      </c>
      <c r="F259" s="161">
        <v>6802.5</v>
      </c>
      <c r="G259" s="161">
        <v>11654</v>
      </c>
      <c r="H259" s="161">
        <v>9343.5</v>
      </c>
      <c r="I259" s="161">
        <v>6674</v>
      </c>
      <c r="J259" s="161">
        <v>7630</v>
      </c>
      <c r="K259" s="161">
        <v>3036.5</v>
      </c>
      <c r="L259" s="161">
        <v>9490.96875</v>
      </c>
      <c r="M259" s="161">
        <v>6344</v>
      </c>
      <c r="N259" s="161">
        <v>4490.5</v>
      </c>
      <c r="O259" s="161">
        <v>8426</v>
      </c>
      <c r="P259" s="161">
        <v>217.1875</v>
      </c>
      <c r="Q259" s="161">
        <v>2500.5</v>
      </c>
      <c r="R259" s="161">
        <v>480.375</v>
      </c>
      <c r="S259" s="161">
        <v>1050.5</v>
      </c>
      <c r="T259" s="161">
        <v>683</v>
      </c>
      <c r="U259" s="161">
        <v>3205</v>
      </c>
      <c r="V259" s="161"/>
      <c r="W259" s="161"/>
      <c r="X259" s="166">
        <v>121416.78125</v>
      </c>
      <c r="Y259" s="222">
        <v>18.41958762886599</v>
      </c>
      <c r="Z259" s="170"/>
      <c r="AB259" s="324" t="b">
        <f t="shared" ref="AB259:AB322" ca="1" si="4">AND(A259&gt;=(TODAY()-30),A259&lt;TODAY())</f>
        <v>0</v>
      </c>
    </row>
    <row r="260" spans="1:28" s="1" customFormat="1" ht="15.75">
      <c r="A260" s="168">
        <v>43540</v>
      </c>
      <c r="B260" s="161">
        <v>14602</v>
      </c>
      <c r="C260" s="161">
        <v>9236</v>
      </c>
      <c r="D260" s="161">
        <v>5961</v>
      </c>
      <c r="E260" s="161">
        <v>9777</v>
      </c>
      <c r="F260" s="161">
        <v>7833.5</v>
      </c>
      <c r="G260" s="161">
        <v>11316</v>
      </c>
      <c r="H260" s="161">
        <v>9353</v>
      </c>
      <c r="I260" s="161">
        <v>7602.5</v>
      </c>
      <c r="J260" s="161">
        <v>7829.75</v>
      </c>
      <c r="K260" s="161">
        <v>3050.5</v>
      </c>
      <c r="L260" s="161">
        <v>8746.8125</v>
      </c>
      <c r="M260" s="161">
        <v>6530.5</v>
      </c>
      <c r="N260" s="161">
        <v>4673.25</v>
      </c>
      <c r="O260" s="161">
        <v>8959</v>
      </c>
      <c r="P260" s="161">
        <v>218.1875</v>
      </c>
      <c r="Q260" s="161">
        <v>2653.5</v>
      </c>
      <c r="R260" s="161">
        <v>566</v>
      </c>
      <c r="S260" s="161">
        <v>1121.5</v>
      </c>
      <c r="T260" s="161">
        <v>938.5</v>
      </c>
      <c r="U260" s="161">
        <v>3167</v>
      </c>
      <c r="V260" s="161"/>
      <c r="W260" s="161"/>
      <c r="X260" s="166">
        <v>124135.5</v>
      </c>
      <c r="Y260" s="222">
        <v>21.4</v>
      </c>
      <c r="Z260" s="170"/>
      <c r="AB260" s="324" t="b">
        <f t="shared" ca="1" si="4"/>
        <v>0</v>
      </c>
    </row>
    <row r="261" spans="1:28" s="1" customFormat="1" ht="15.75">
      <c r="A261" s="168">
        <v>43541</v>
      </c>
      <c r="B261" s="161">
        <v>14512</v>
      </c>
      <c r="C261" s="161">
        <v>9206.5</v>
      </c>
      <c r="D261" s="161">
        <v>5859.5</v>
      </c>
      <c r="E261" s="161">
        <v>9511.5</v>
      </c>
      <c r="F261" s="161">
        <v>8464</v>
      </c>
      <c r="G261" s="161">
        <v>11403</v>
      </c>
      <c r="H261" s="161">
        <v>9975</v>
      </c>
      <c r="I261" s="161">
        <v>6675.5</v>
      </c>
      <c r="J261" s="161">
        <v>7643.25</v>
      </c>
      <c r="K261" s="161">
        <v>3111.5</v>
      </c>
      <c r="L261" s="161">
        <v>8540.9375</v>
      </c>
      <c r="M261" s="161">
        <v>6427</v>
      </c>
      <c r="N261" s="161">
        <v>4617.75</v>
      </c>
      <c r="O261" s="161">
        <v>8787</v>
      </c>
      <c r="P261" s="161">
        <v>224.125</v>
      </c>
      <c r="Q261" s="161">
        <v>2614</v>
      </c>
      <c r="R261" s="161">
        <v>486.125</v>
      </c>
      <c r="S261" s="161">
        <v>1158</v>
      </c>
      <c r="T261" s="161">
        <v>952.5</v>
      </c>
      <c r="U261" s="161">
        <v>3097</v>
      </c>
      <c r="V261" s="161"/>
      <c r="W261" s="161"/>
      <c r="X261" s="166">
        <v>123266.1875</v>
      </c>
      <c r="Y261" s="222">
        <v>22.5</v>
      </c>
      <c r="Z261" s="170"/>
      <c r="AB261" s="324" t="b">
        <f t="shared" ca="1" si="4"/>
        <v>0</v>
      </c>
    </row>
    <row r="262" spans="1:28" s="1" customFormat="1" ht="15.75">
      <c r="A262" s="168">
        <v>43542</v>
      </c>
      <c r="B262" s="161">
        <v>14675</v>
      </c>
      <c r="C262" s="161">
        <v>9301</v>
      </c>
      <c r="D262" s="161">
        <v>5948.5</v>
      </c>
      <c r="E262" s="161">
        <v>9825.25</v>
      </c>
      <c r="F262" s="161">
        <v>8127.5</v>
      </c>
      <c r="G262" s="161">
        <v>11529</v>
      </c>
      <c r="H262" s="161">
        <v>9849</v>
      </c>
      <c r="I262" s="161">
        <v>6613.5</v>
      </c>
      <c r="J262" s="161">
        <v>7592.25</v>
      </c>
      <c r="K262" s="161">
        <v>3193.5</v>
      </c>
      <c r="L262" s="161">
        <v>9371.0625</v>
      </c>
      <c r="M262" s="161">
        <v>6764</v>
      </c>
      <c r="N262" s="161">
        <v>4737.25</v>
      </c>
      <c r="O262" s="161">
        <v>8694</v>
      </c>
      <c r="P262" s="161">
        <v>216</v>
      </c>
      <c r="Q262" s="161">
        <v>2649.5</v>
      </c>
      <c r="R262" s="161">
        <v>523.125</v>
      </c>
      <c r="S262" s="161">
        <v>1151.5</v>
      </c>
      <c r="T262" s="161">
        <v>697.5</v>
      </c>
      <c r="U262" s="161">
        <v>3592</v>
      </c>
      <c r="V262" s="161"/>
      <c r="W262" s="161"/>
      <c r="X262" s="166">
        <v>125050.4375</v>
      </c>
      <c r="Y262" s="222">
        <v>23.2</v>
      </c>
      <c r="Z262" s="170"/>
      <c r="AB262" s="324" t="b">
        <f t="shared" ca="1" si="4"/>
        <v>0</v>
      </c>
    </row>
    <row r="263" spans="1:28" s="1" customFormat="1" ht="15.75">
      <c r="A263" s="168">
        <v>43543</v>
      </c>
      <c r="B263" s="161">
        <v>15356</v>
      </c>
      <c r="C263" s="161">
        <v>9366.25</v>
      </c>
      <c r="D263" s="161">
        <v>6012.5</v>
      </c>
      <c r="E263" s="161">
        <v>9118</v>
      </c>
      <c r="F263" s="161">
        <v>8715.5</v>
      </c>
      <c r="G263" s="161">
        <v>12024.5</v>
      </c>
      <c r="H263" s="161">
        <v>8966.5</v>
      </c>
      <c r="I263" s="161">
        <v>6433.5</v>
      </c>
      <c r="J263" s="161">
        <v>7879.75</v>
      </c>
      <c r="K263" s="161">
        <v>3254.25</v>
      </c>
      <c r="L263" s="161">
        <v>9361.34375</v>
      </c>
      <c r="M263" s="161">
        <v>6957.5</v>
      </c>
      <c r="N263" s="161">
        <v>4726.5</v>
      </c>
      <c r="O263" s="161">
        <v>8660</v>
      </c>
      <c r="P263" s="161">
        <v>205.625</v>
      </c>
      <c r="Q263" s="161">
        <v>2735</v>
      </c>
      <c r="R263" s="161">
        <v>496.25</v>
      </c>
      <c r="S263" s="161">
        <v>1196</v>
      </c>
      <c r="T263" s="161">
        <v>652.5</v>
      </c>
      <c r="U263" s="161">
        <v>4810</v>
      </c>
      <c r="V263" s="161"/>
      <c r="W263" s="161"/>
      <c r="X263" s="166">
        <v>126927.46875</v>
      </c>
      <c r="Y263" s="222">
        <v>24.3</v>
      </c>
      <c r="Z263" s="170"/>
      <c r="AB263" s="324" t="b">
        <f t="shared" ca="1" si="4"/>
        <v>0</v>
      </c>
    </row>
    <row r="264" spans="1:28" s="1" customFormat="1" ht="15.75">
      <c r="A264" s="168">
        <v>43544</v>
      </c>
      <c r="B264" s="161">
        <v>13922</v>
      </c>
      <c r="C264" s="161">
        <v>8711.5</v>
      </c>
      <c r="D264" s="161">
        <v>5858</v>
      </c>
      <c r="E264" s="161">
        <v>9204.75</v>
      </c>
      <c r="F264" s="161">
        <v>8822.5</v>
      </c>
      <c r="G264" s="161">
        <v>11449.5</v>
      </c>
      <c r="H264" s="161">
        <v>9682.5</v>
      </c>
      <c r="I264" s="161">
        <v>7167.5</v>
      </c>
      <c r="J264" s="161">
        <v>7813.5</v>
      </c>
      <c r="K264" s="161">
        <v>3030.5</v>
      </c>
      <c r="L264" s="161">
        <v>9668.25</v>
      </c>
      <c r="M264" s="161">
        <v>7032</v>
      </c>
      <c r="N264" s="161">
        <v>4834.5</v>
      </c>
      <c r="O264" s="161">
        <v>8655</v>
      </c>
      <c r="P264" s="161">
        <v>194.875</v>
      </c>
      <c r="Q264" s="161">
        <v>2688.5</v>
      </c>
      <c r="R264" s="161">
        <v>445.5</v>
      </c>
      <c r="S264" s="161">
        <v>1244.5</v>
      </c>
      <c r="T264" s="161">
        <v>709.5</v>
      </c>
      <c r="U264" s="161">
        <v>5000</v>
      </c>
      <c r="V264" s="161"/>
      <c r="W264" s="161"/>
      <c r="X264" s="166">
        <v>126134.875</v>
      </c>
      <c r="Y264" s="222">
        <v>25</v>
      </c>
      <c r="Z264" s="170"/>
      <c r="AB264" s="324" t="b">
        <f t="shared" ca="1" si="4"/>
        <v>0</v>
      </c>
    </row>
    <row r="265" spans="1:28" s="1" customFormat="1" ht="15.75">
      <c r="A265" s="168">
        <v>43545</v>
      </c>
      <c r="B265" s="161">
        <v>14066</v>
      </c>
      <c r="C265" s="161">
        <v>8293.5</v>
      </c>
      <c r="D265" s="161">
        <v>5967.5</v>
      </c>
      <c r="E265" s="161">
        <v>10037.25</v>
      </c>
      <c r="F265" s="161">
        <v>9414.5</v>
      </c>
      <c r="G265" s="161">
        <v>11591.5</v>
      </c>
      <c r="H265" s="161">
        <v>9718</v>
      </c>
      <c r="I265" s="161">
        <v>7816</v>
      </c>
      <c r="J265" s="161">
        <v>7643</v>
      </c>
      <c r="K265" s="161">
        <v>3265.25</v>
      </c>
      <c r="L265" s="161">
        <v>9786.65625</v>
      </c>
      <c r="M265" s="161">
        <v>7072.5</v>
      </c>
      <c r="N265" s="161">
        <v>4853.25</v>
      </c>
      <c r="O265" s="161">
        <v>8713</v>
      </c>
      <c r="P265" s="161">
        <v>206.375</v>
      </c>
      <c r="Q265" s="161">
        <v>2755.5</v>
      </c>
      <c r="R265" s="161">
        <v>505.375</v>
      </c>
      <c r="S265" s="161">
        <v>1276</v>
      </c>
      <c r="T265" s="161">
        <v>745.5</v>
      </c>
      <c r="U265" s="161">
        <v>3822</v>
      </c>
      <c r="V265" s="161"/>
      <c r="W265" s="161"/>
      <c r="X265" s="166">
        <v>127548.65625</v>
      </c>
      <c r="Y265" s="222">
        <v>25.7</v>
      </c>
      <c r="Z265" s="170"/>
      <c r="AB265" s="324" t="b">
        <f t="shared" ca="1" si="4"/>
        <v>0</v>
      </c>
    </row>
    <row r="266" spans="1:28" s="1" customFormat="1" ht="15.75">
      <c r="A266" s="168">
        <v>43546</v>
      </c>
      <c r="B266" s="161">
        <v>14199</v>
      </c>
      <c r="C266" s="161">
        <v>8925</v>
      </c>
      <c r="D266" s="161">
        <v>5907.5</v>
      </c>
      <c r="E266" s="161">
        <v>10505.625</v>
      </c>
      <c r="F266" s="161">
        <v>8891.5</v>
      </c>
      <c r="G266" s="161">
        <v>12220</v>
      </c>
      <c r="H266" s="161">
        <v>10817</v>
      </c>
      <c r="I266" s="161">
        <v>6877.5</v>
      </c>
      <c r="J266" s="161">
        <v>8091.75</v>
      </c>
      <c r="K266" s="161">
        <v>3401.25</v>
      </c>
      <c r="L266" s="161">
        <v>9634.34375</v>
      </c>
      <c r="M266" s="161">
        <v>7374.5</v>
      </c>
      <c r="N266" s="161">
        <v>4872.5</v>
      </c>
      <c r="O266" s="161">
        <v>8912</v>
      </c>
      <c r="P266" s="161">
        <v>203.125</v>
      </c>
      <c r="Q266" s="161">
        <v>2929.5</v>
      </c>
      <c r="R266" s="161">
        <v>544.375</v>
      </c>
      <c r="S266" s="161">
        <v>1331</v>
      </c>
      <c r="T266" s="161">
        <v>736.5</v>
      </c>
      <c r="U266" s="161">
        <v>3710</v>
      </c>
      <c r="V266" s="161"/>
      <c r="W266" s="161"/>
      <c r="X266" s="166">
        <v>130083.96875</v>
      </c>
      <c r="Y266" s="222">
        <v>25</v>
      </c>
      <c r="Z266" s="170"/>
      <c r="AB266" s="324" t="b">
        <f t="shared" ca="1" si="4"/>
        <v>0</v>
      </c>
    </row>
    <row r="267" spans="1:28" s="1" customFormat="1" ht="15.75">
      <c r="A267" s="168">
        <v>43547</v>
      </c>
      <c r="B267" s="161">
        <v>13914</v>
      </c>
      <c r="C267" s="161">
        <v>9353</v>
      </c>
      <c r="D267" s="161">
        <v>5925.5</v>
      </c>
      <c r="E267" s="161">
        <v>10421</v>
      </c>
      <c r="F267" s="161">
        <v>7050.5</v>
      </c>
      <c r="G267" s="161">
        <v>11711.5</v>
      </c>
      <c r="H267" s="161">
        <v>9876</v>
      </c>
      <c r="I267" s="161">
        <v>7587</v>
      </c>
      <c r="J267" s="161">
        <v>8087.5</v>
      </c>
      <c r="K267" s="161">
        <v>3287.25</v>
      </c>
      <c r="L267" s="161">
        <v>9012.0625</v>
      </c>
      <c r="M267" s="161">
        <v>6805.5</v>
      </c>
      <c r="N267" s="161">
        <v>4580</v>
      </c>
      <c r="O267" s="161">
        <v>8849</v>
      </c>
      <c r="P267" s="161">
        <v>207.4375</v>
      </c>
      <c r="Q267" s="161">
        <v>2711</v>
      </c>
      <c r="R267" s="161">
        <v>497.25</v>
      </c>
      <c r="S267" s="161">
        <v>1199</v>
      </c>
      <c r="T267" s="161">
        <v>874.5</v>
      </c>
      <c r="U267" s="161">
        <v>3217</v>
      </c>
      <c r="V267" s="161"/>
      <c r="W267" s="161"/>
      <c r="X267" s="166">
        <v>125166</v>
      </c>
      <c r="Y267" s="222">
        <v>20.732989690721624</v>
      </c>
      <c r="Z267" s="170"/>
      <c r="AB267" s="324" t="b">
        <f t="shared" ca="1" si="4"/>
        <v>0</v>
      </c>
    </row>
    <row r="268" spans="1:28" s="1" customFormat="1" ht="15.75">
      <c r="A268" s="168">
        <v>43548</v>
      </c>
      <c r="B268" s="161">
        <v>14078</v>
      </c>
      <c r="C268" s="161">
        <v>9640</v>
      </c>
      <c r="D268" s="161">
        <v>5995.5</v>
      </c>
      <c r="E268" s="161">
        <v>9984.25</v>
      </c>
      <c r="F268" s="161">
        <v>5807.5</v>
      </c>
      <c r="G268" s="161">
        <v>12472.5</v>
      </c>
      <c r="H268" s="161">
        <v>9295</v>
      </c>
      <c r="I268" s="161">
        <v>6880.5</v>
      </c>
      <c r="J268" s="161">
        <v>7543.75</v>
      </c>
      <c r="K268" s="161">
        <v>3454.5</v>
      </c>
      <c r="L268" s="161">
        <v>8815.28125</v>
      </c>
      <c r="M268" s="161">
        <v>6162</v>
      </c>
      <c r="N268" s="161">
        <v>4509.25</v>
      </c>
      <c r="O268" s="161">
        <v>8766</v>
      </c>
      <c r="P268" s="161">
        <v>207.625</v>
      </c>
      <c r="Q268" s="161">
        <v>2441.5</v>
      </c>
      <c r="R268" s="161">
        <v>527.75</v>
      </c>
      <c r="S268" s="161">
        <v>1084.5</v>
      </c>
      <c r="T268" s="161">
        <v>953</v>
      </c>
      <c r="U268" s="161">
        <v>3078</v>
      </c>
      <c r="V268" s="161"/>
      <c r="W268" s="161"/>
      <c r="X268" s="166">
        <v>121696.40625</v>
      </c>
      <c r="Y268" s="222">
        <v>18.3</v>
      </c>
      <c r="Z268" s="170"/>
      <c r="AB268" s="324" t="b">
        <f t="shared" ca="1" si="4"/>
        <v>0</v>
      </c>
    </row>
    <row r="269" spans="1:28" s="1" customFormat="1" ht="15.75">
      <c r="A269" s="168">
        <v>43549</v>
      </c>
      <c r="B269" s="161">
        <v>14077</v>
      </c>
      <c r="C269" s="161">
        <v>9321</v>
      </c>
      <c r="D269" s="161">
        <v>5157.5</v>
      </c>
      <c r="E269" s="161">
        <v>9216</v>
      </c>
      <c r="F269" s="161">
        <v>7305.5</v>
      </c>
      <c r="G269" s="161">
        <v>11550.5</v>
      </c>
      <c r="H269" s="161">
        <v>10005.5</v>
      </c>
      <c r="I269" s="161">
        <v>6640.5</v>
      </c>
      <c r="J269" s="161">
        <v>7304.25</v>
      </c>
      <c r="K269" s="161">
        <v>3845.25</v>
      </c>
      <c r="L269" s="161">
        <v>9565.46875</v>
      </c>
      <c r="M269" s="161">
        <v>6568</v>
      </c>
      <c r="N269" s="161">
        <v>4464.5</v>
      </c>
      <c r="O269" s="161">
        <v>8680</v>
      </c>
      <c r="P269" s="161">
        <v>211.875</v>
      </c>
      <c r="Q269" s="161">
        <v>2255.5</v>
      </c>
      <c r="R269" s="161">
        <v>471.75</v>
      </c>
      <c r="S269" s="161">
        <v>1125.5</v>
      </c>
      <c r="T269" s="161">
        <v>632.5</v>
      </c>
      <c r="U269" s="161">
        <v>3427</v>
      </c>
      <c r="V269" s="161"/>
      <c r="W269" s="161"/>
      <c r="X269" s="166">
        <v>121825.09375</v>
      </c>
      <c r="Y269" s="222">
        <v>20.3</v>
      </c>
      <c r="Z269" s="170"/>
      <c r="AB269" s="324" t="b">
        <f t="shared" ca="1" si="4"/>
        <v>0</v>
      </c>
    </row>
    <row r="270" spans="1:28" s="1" customFormat="1" ht="15.75">
      <c r="A270" s="168">
        <v>43550</v>
      </c>
      <c r="B270" s="161">
        <v>14479</v>
      </c>
      <c r="C270" s="161">
        <v>9379.75</v>
      </c>
      <c r="D270" s="161">
        <v>5594</v>
      </c>
      <c r="E270" s="161">
        <v>9153.25</v>
      </c>
      <c r="F270" s="161">
        <v>8347</v>
      </c>
      <c r="G270" s="161">
        <v>12075.5</v>
      </c>
      <c r="H270" s="161">
        <v>9457.5</v>
      </c>
      <c r="I270" s="161">
        <v>7147</v>
      </c>
      <c r="J270" s="161">
        <v>7599.25</v>
      </c>
      <c r="K270" s="161">
        <v>3831.25</v>
      </c>
      <c r="L270" s="161">
        <v>9068.53125</v>
      </c>
      <c r="M270" s="161">
        <v>7077.5</v>
      </c>
      <c r="N270" s="161">
        <v>4611.25</v>
      </c>
      <c r="O270" s="161">
        <v>8674</v>
      </c>
      <c r="P270" s="161">
        <v>210.875</v>
      </c>
      <c r="Q270" s="161">
        <v>2479.5</v>
      </c>
      <c r="R270" s="161">
        <v>535.125</v>
      </c>
      <c r="S270" s="161">
        <v>1194</v>
      </c>
      <c r="T270" s="161">
        <v>693.5</v>
      </c>
      <c r="U270" s="161">
        <v>3671</v>
      </c>
      <c r="V270" s="161"/>
      <c r="W270" s="161"/>
      <c r="X270" s="166">
        <v>125278.78125</v>
      </c>
      <c r="Y270" s="222">
        <v>22.7</v>
      </c>
      <c r="Z270" s="170"/>
      <c r="AB270" s="324" t="b">
        <f t="shared" ca="1" si="4"/>
        <v>0</v>
      </c>
    </row>
    <row r="271" spans="1:28" s="1" customFormat="1" ht="15.75">
      <c r="A271" s="168">
        <v>43551</v>
      </c>
      <c r="B271" s="161">
        <v>14646</v>
      </c>
      <c r="C271" s="161">
        <v>8679.5</v>
      </c>
      <c r="D271" s="161">
        <v>6194.5</v>
      </c>
      <c r="E271" s="161">
        <v>9545.25</v>
      </c>
      <c r="F271" s="161">
        <v>8100</v>
      </c>
      <c r="G271" s="161">
        <v>12059</v>
      </c>
      <c r="H271" s="161">
        <v>10428.5</v>
      </c>
      <c r="I271" s="161">
        <v>6628</v>
      </c>
      <c r="J271" s="161">
        <v>7646</v>
      </c>
      <c r="K271" s="161">
        <v>4001.5</v>
      </c>
      <c r="L271" s="161">
        <v>9615.5</v>
      </c>
      <c r="M271" s="161">
        <v>7115</v>
      </c>
      <c r="N271" s="161">
        <v>4672.25</v>
      </c>
      <c r="O271" s="161">
        <v>8642</v>
      </c>
      <c r="P271" s="161">
        <v>197.25</v>
      </c>
      <c r="Q271" s="161">
        <v>2591.5</v>
      </c>
      <c r="R271" s="161">
        <v>496</v>
      </c>
      <c r="S271" s="161">
        <v>1204</v>
      </c>
      <c r="T271" s="161">
        <v>685.5</v>
      </c>
      <c r="U271" s="161">
        <v>5032</v>
      </c>
      <c r="V271" s="161"/>
      <c r="W271" s="161"/>
      <c r="X271" s="166">
        <v>128179.25</v>
      </c>
      <c r="Y271" s="222">
        <v>23.8</v>
      </c>
      <c r="Z271" s="170"/>
      <c r="AB271" s="324" t="b">
        <f t="shared" ca="1" si="4"/>
        <v>0</v>
      </c>
    </row>
    <row r="272" spans="1:28" s="1" customFormat="1" ht="15.75">
      <c r="A272" s="168">
        <v>43552</v>
      </c>
      <c r="B272" s="161">
        <v>14808</v>
      </c>
      <c r="C272" s="161">
        <v>9003</v>
      </c>
      <c r="D272" s="161">
        <v>6016.5</v>
      </c>
      <c r="E272" s="161">
        <v>9754.25</v>
      </c>
      <c r="F272" s="161">
        <v>8701.5</v>
      </c>
      <c r="G272" s="161">
        <v>11817.5</v>
      </c>
      <c r="H272" s="161">
        <v>10267</v>
      </c>
      <c r="I272" s="161">
        <v>8001.5</v>
      </c>
      <c r="J272" s="161">
        <v>8594.25</v>
      </c>
      <c r="K272" s="161">
        <v>3990.75</v>
      </c>
      <c r="L272" s="161">
        <v>9817.5625</v>
      </c>
      <c r="M272" s="161">
        <v>7231.5</v>
      </c>
      <c r="N272" s="161">
        <v>4876.5</v>
      </c>
      <c r="O272" s="161">
        <v>8779</v>
      </c>
      <c r="P272" s="161">
        <v>197.375</v>
      </c>
      <c r="Q272" s="161">
        <v>2537</v>
      </c>
      <c r="R272" s="161">
        <v>521.375</v>
      </c>
      <c r="S272" s="161">
        <v>1256.5</v>
      </c>
      <c r="T272" s="161">
        <v>764.5</v>
      </c>
      <c r="U272" s="161">
        <v>5877</v>
      </c>
      <c r="V272" s="161"/>
      <c r="W272" s="161"/>
      <c r="X272" s="166">
        <v>132812.5625</v>
      </c>
      <c r="Y272" s="222">
        <v>25.3</v>
      </c>
      <c r="Z272" s="170"/>
      <c r="AB272" s="324" t="b">
        <f t="shared" ca="1" si="4"/>
        <v>0</v>
      </c>
    </row>
    <row r="273" spans="1:28" s="1" customFormat="1" ht="15.75">
      <c r="A273" s="168">
        <v>43553</v>
      </c>
      <c r="B273" s="161">
        <v>14495</v>
      </c>
      <c r="C273" s="161">
        <v>9510.25</v>
      </c>
      <c r="D273" s="161">
        <v>5866.5</v>
      </c>
      <c r="E273" s="161">
        <v>10227.25</v>
      </c>
      <c r="F273" s="161">
        <v>8990.5</v>
      </c>
      <c r="G273" s="161">
        <v>12495.5</v>
      </c>
      <c r="H273" s="161">
        <v>11078</v>
      </c>
      <c r="I273" s="161">
        <v>6552.5</v>
      </c>
      <c r="J273" s="161">
        <v>8512.5</v>
      </c>
      <c r="K273" s="161">
        <v>3445.75</v>
      </c>
      <c r="L273" s="161">
        <v>9628.40625</v>
      </c>
      <c r="M273" s="161">
        <v>7440</v>
      </c>
      <c r="N273" s="161">
        <v>4807</v>
      </c>
      <c r="O273" s="161">
        <v>8780</v>
      </c>
      <c r="P273" s="161">
        <v>200.625</v>
      </c>
      <c r="Q273" s="161">
        <v>2595</v>
      </c>
      <c r="R273" s="161">
        <v>506.875</v>
      </c>
      <c r="S273" s="161">
        <v>1280.5</v>
      </c>
      <c r="T273" s="161">
        <v>735</v>
      </c>
      <c r="U273" s="161">
        <v>4855</v>
      </c>
      <c r="V273" s="161"/>
      <c r="W273" s="161"/>
      <c r="X273" s="166">
        <v>132002.15625</v>
      </c>
      <c r="Y273" s="222">
        <v>24.825773195876288</v>
      </c>
      <c r="Z273" s="170"/>
      <c r="AB273" s="324" t="b">
        <f t="shared" ca="1" si="4"/>
        <v>0</v>
      </c>
    </row>
    <row r="274" spans="1:28" s="1" customFormat="1" ht="15.75">
      <c r="A274" s="168">
        <v>43554</v>
      </c>
      <c r="B274" s="161">
        <v>14383</v>
      </c>
      <c r="C274" s="161">
        <v>9207.25</v>
      </c>
      <c r="D274" s="161">
        <v>5902</v>
      </c>
      <c r="E274" s="161">
        <v>10234.75</v>
      </c>
      <c r="F274" s="161">
        <v>8671.5</v>
      </c>
      <c r="G274" s="161">
        <v>12175.5</v>
      </c>
      <c r="H274" s="161">
        <v>10521</v>
      </c>
      <c r="I274" s="161">
        <v>7781</v>
      </c>
      <c r="J274" s="161">
        <v>8920.5</v>
      </c>
      <c r="K274" s="161">
        <v>3500.75</v>
      </c>
      <c r="L274" s="161">
        <v>9153.3125</v>
      </c>
      <c r="M274" s="161">
        <v>7043.5</v>
      </c>
      <c r="N274" s="161">
        <v>4825</v>
      </c>
      <c r="O274" s="161">
        <v>8823</v>
      </c>
      <c r="P274" s="161">
        <v>234.625</v>
      </c>
      <c r="Q274" s="161">
        <v>2733.5</v>
      </c>
      <c r="R274" s="161">
        <v>591.75</v>
      </c>
      <c r="S274" s="161">
        <v>1260</v>
      </c>
      <c r="T274" s="161">
        <v>1006.5</v>
      </c>
      <c r="U274" s="161">
        <v>4709</v>
      </c>
      <c r="V274" s="161"/>
      <c r="W274" s="161"/>
      <c r="X274" s="166">
        <v>131677.4375</v>
      </c>
      <c r="Y274" s="222">
        <v>23.5</v>
      </c>
      <c r="Z274" s="170"/>
      <c r="AB274" s="324" t="b">
        <f t="shared" ca="1" si="4"/>
        <v>0</v>
      </c>
    </row>
    <row r="275" spans="1:28" s="1" customFormat="1" ht="15.75">
      <c r="A275" s="168">
        <v>43555</v>
      </c>
      <c r="B275" s="161">
        <v>14371</v>
      </c>
      <c r="C275" s="161">
        <v>9415.75</v>
      </c>
      <c r="D275" s="161">
        <v>5921</v>
      </c>
      <c r="E275" s="161">
        <v>10871.5</v>
      </c>
      <c r="F275" s="161">
        <v>6821</v>
      </c>
      <c r="G275" s="161">
        <v>13380.5</v>
      </c>
      <c r="H275" s="161">
        <v>9557.5</v>
      </c>
      <c r="I275" s="161">
        <v>6765.5</v>
      </c>
      <c r="J275" s="161">
        <v>8797.25</v>
      </c>
      <c r="K275" s="161">
        <v>3161.5</v>
      </c>
      <c r="L275" s="161">
        <v>8970.65625</v>
      </c>
      <c r="M275" s="161">
        <v>6319.5</v>
      </c>
      <c r="N275" s="161">
        <v>4657.25</v>
      </c>
      <c r="O275" s="161">
        <v>8711</v>
      </c>
      <c r="P275" s="161">
        <v>210.625</v>
      </c>
      <c r="Q275" s="161">
        <v>2740</v>
      </c>
      <c r="R275" s="161">
        <v>542.375</v>
      </c>
      <c r="S275" s="161">
        <v>1216.5</v>
      </c>
      <c r="T275" s="161">
        <v>989</v>
      </c>
      <c r="U275" s="161">
        <v>4283</v>
      </c>
      <c r="V275" s="161"/>
      <c r="W275" s="161"/>
      <c r="X275" s="166">
        <v>127702.40625</v>
      </c>
      <c r="Y275" s="222">
        <v>22.663917525773183</v>
      </c>
      <c r="Z275" s="170"/>
      <c r="AB275" s="324" t="b">
        <f t="shared" ca="1" si="4"/>
        <v>0</v>
      </c>
    </row>
    <row r="276" spans="1:28" s="1" customFormat="1" ht="15.75">
      <c r="A276" s="168">
        <v>43556</v>
      </c>
      <c r="B276" s="161">
        <v>14691</v>
      </c>
      <c r="C276" s="161">
        <v>9470.5</v>
      </c>
      <c r="D276" s="161">
        <v>6082</v>
      </c>
      <c r="E276" s="161">
        <v>10150</v>
      </c>
      <c r="F276" s="161">
        <v>6651.5</v>
      </c>
      <c r="G276" s="161">
        <v>11851.5</v>
      </c>
      <c r="H276" s="161">
        <v>10191</v>
      </c>
      <c r="I276" s="161">
        <v>6872.5</v>
      </c>
      <c r="J276" s="161">
        <v>7753.75</v>
      </c>
      <c r="K276" s="161">
        <v>3078.75</v>
      </c>
      <c r="L276" s="161">
        <v>8968.375</v>
      </c>
      <c r="M276" s="161">
        <v>6691</v>
      </c>
      <c r="N276" s="161">
        <v>4662.25</v>
      </c>
      <c r="O276" s="161">
        <v>8608</v>
      </c>
      <c r="P276" s="161">
        <v>191.75</v>
      </c>
      <c r="Q276" s="161">
        <v>2546.5</v>
      </c>
      <c r="R276" s="161">
        <v>511.875</v>
      </c>
      <c r="S276" s="161">
        <v>1130</v>
      </c>
      <c r="T276" s="161">
        <v>614.5</v>
      </c>
      <c r="U276" s="161">
        <v>4636</v>
      </c>
      <c r="V276" s="161"/>
      <c r="W276" s="161"/>
      <c r="X276" s="166">
        <v>125352.75</v>
      </c>
      <c r="Y276" s="222">
        <v>21.3</v>
      </c>
      <c r="Z276" s="170"/>
      <c r="AB276" s="324" t="b">
        <f t="shared" ca="1" si="4"/>
        <v>0</v>
      </c>
    </row>
    <row r="277" spans="1:28" s="1" customFormat="1" ht="15.75">
      <c r="A277" s="168">
        <v>43557</v>
      </c>
      <c r="B277" s="161">
        <v>14850</v>
      </c>
      <c r="C277" s="161">
        <v>9275.5</v>
      </c>
      <c r="D277" s="161">
        <v>6330</v>
      </c>
      <c r="E277" s="161">
        <v>9006.75</v>
      </c>
      <c r="F277" s="161">
        <v>7603.5</v>
      </c>
      <c r="G277" s="161">
        <v>12187.5</v>
      </c>
      <c r="H277" s="161">
        <v>9218</v>
      </c>
      <c r="I277" s="161">
        <v>6822</v>
      </c>
      <c r="J277" s="161">
        <v>7546.75</v>
      </c>
      <c r="K277" s="161">
        <v>3000.25</v>
      </c>
      <c r="L277" s="161">
        <v>9587.3125</v>
      </c>
      <c r="M277" s="161">
        <v>6974.5</v>
      </c>
      <c r="N277" s="161">
        <v>4589.75</v>
      </c>
      <c r="O277" s="161">
        <v>8489</v>
      </c>
      <c r="P277" s="161">
        <v>203.125</v>
      </c>
      <c r="Q277" s="161">
        <v>2516</v>
      </c>
      <c r="R277" s="161">
        <v>490.625</v>
      </c>
      <c r="S277" s="161">
        <v>1131.5</v>
      </c>
      <c r="T277" s="161">
        <v>665.5</v>
      </c>
      <c r="U277" s="161">
        <v>4742</v>
      </c>
      <c r="V277" s="161"/>
      <c r="W277" s="161"/>
      <c r="X277" s="166">
        <v>125229.5625</v>
      </c>
      <c r="Y277" s="222">
        <v>22.1</v>
      </c>
      <c r="Z277" s="170"/>
      <c r="AB277" s="324" t="b">
        <f t="shared" ca="1" si="4"/>
        <v>0</v>
      </c>
    </row>
    <row r="278" spans="1:28" s="1" customFormat="1" ht="15.75">
      <c r="A278" s="168">
        <v>43558</v>
      </c>
      <c r="B278" s="161">
        <v>15030</v>
      </c>
      <c r="C278" s="161">
        <v>8567</v>
      </c>
      <c r="D278" s="161">
        <v>6231</v>
      </c>
      <c r="E278" s="161">
        <v>9065</v>
      </c>
      <c r="F278" s="161">
        <v>8945</v>
      </c>
      <c r="G278" s="161">
        <v>11713</v>
      </c>
      <c r="H278" s="161">
        <v>10244</v>
      </c>
      <c r="I278" s="161">
        <v>6838.5</v>
      </c>
      <c r="J278" s="161">
        <v>8032.25</v>
      </c>
      <c r="K278" s="161">
        <v>3059.25</v>
      </c>
      <c r="L278" s="161">
        <v>9534.3125</v>
      </c>
      <c r="M278" s="161">
        <v>7048.5</v>
      </c>
      <c r="N278" s="161">
        <v>4750.75</v>
      </c>
      <c r="O278" s="161">
        <v>8579</v>
      </c>
      <c r="P278" s="161">
        <v>191.5</v>
      </c>
      <c r="Q278" s="161">
        <v>2661.5</v>
      </c>
      <c r="R278" s="161">
        <v>470.625</v>
      </c>
      <c r="S278" s="161">
        <v>1196.5</v>
      </c>
      <c r="T278" s="161">
        <v>675</v>
      </c>
      <c r="U278" s="161">
        <v>4813</v>
      </c>
      <c r="V278" s="161"/>
      <c r="W278" s="161"/>
      <c r="X278" s="166">
        <v>127645.6875</v>
      </c>
      <c r="Y278" s="222">
        <v>24.4</v>
      </c>
      <c r="Z278" s="170"/>
      <c r="AB278" s="324" t="b">
        <f t="shared" ca="1" si="4"/>
        <v>0</v>
      </c>
    </row>
    <row r="279" spans="1:28" s="1" customFormat="1" ht="15.75">
      <c r="A279" s="168">
        <v>43559</v>
      </c>
      <c r="B279" s="161">
        <v>14628</v>
      </c>
      <c r="C279" s="161">
        <v>8623.5</v>
      </c>
      <c r="D279" s="161">
        <v>6126</v>
      </c>
      <c r="E279" s="161">
        <v>10014.25</v>
      </c>
      <c r="F279" s="161">
        <v>8503</v>
      </c>
      <c r="G279" s="161">
        <v>12141</v>
      </c>
      <c r="H279" s="161">
        <v>10028.5</v>
      </c>
      <c r="I279" s="161">
        <v>7599.5</v>
      </c>
      <c r="J279" s="161">
        <v>8171.75</v>
      </c>
      <c r="K279" s="161">
        <v>3178.25</v>
      </c>
      <c r="L279" s="161">
        <v>9623</v>
      </c>
      <c r="M279" s="161">
        <v>7127</v>
      </c>
      <c r="N279" s="161">
        <v>4978.75</v>
      </c>
      <c r="O279" s="161">
        <v>8931</v>
      </c>
      <c r="P279" s="161">
        <v>230.375</v>
      </c>
      <c r="Q279" s="161">
        <v>2687.5</v>
      </c>
      <c r="R279" s="161">
        <v>585</v>
      </c>
      <c r="S279" s="161">
        <v>1177.5</v>
      </c>
      <c r="T279" s="161">
        <v>744</v>
      </c>
      <c r="U279" s="161">
        <v>4592</v>
      </c>
      <c r="V279" s="161"/>
      <c r="W279" s="161"/>
      <c r="X279" s="166">
        <v>129689.875</v>
      </c>
      <c r="Y279" s="222">
        <v>23.6</v>
      </c>
      <c r="Z279" s="170"/>
      <c r="AB279" s="324" t="b">
        <f t="shared" ca="1" si="4"/>
        <v>0</v>
      </c>
    </row>
    <row r="280" spans="1:28" s="1" customFormat="1" ht="15.75">
      <c r="A280" s="168">
        <v>43560</v>
      </c>
      <c r="B280" s="161">
        <v>14651</v>
      </c>
      <c r="C280" s="161">
        <v>9441.5</v>
      </c>
      <c r="D280" s="161">
        <v>5917.5</v>
      </c>
      <c r="E280" s="161">
        <v>10321.75</v>
      </c>
      <c r="F280" s="161">
        <v>9881.5</v>
      </c>
      <c r="G280" s="161">
        <v>13229.5</v>
      </c>
      <c r="H280" s="161">
        <v>10572.5</v>
      </c>
      <c r="I280" s="161">
        <v>7370</v>
      </c>
      <c r="J280" s="161">
        <v>8842.25</v>
      </c>
      <c r="K280" s="161">
        <v>3255</v>
      </c>
      <c r="L280" s="161">
        <v>9220.1875</v>
      </c>
      <c r="M280" s="161">
        <v>7218</v>
      </c>
      <c r="N280" s="161">
        <v>5173.5</v>
      </c>
      <c r="O280" s="161">
        <v>9198</v>
      </c>
      <c r="P280" s="161">
        <v>261.25</v>
      </c>
      <c r="Q280" s="161">
        <v>2881.5</v>
      </c>
      <c r="R280" s="161">
        <v>711.125</v>
      </c>
      <c r="S280" s="161">
        <v>1251.5</v>
      </c>
      <c r="T280" s="161">
        <v>800</v>
      </c>
      <c r="U280" s="161">
        <v>4458</v>
      </c>
      <c r="V280" s="161"/>
      <c r="W280" s="161"/>
      <c r="X280" s="166">
        <v>134655.5625</v>
      </c>
      <c r="Y280" s="222">
        <v>25.411340206185571</v>
      </c>
      <c r="Z280" s="170"/>
      <c r="AB280" s="324" t="b">
        <f t="shared" ca="1" si="4"/>
        <v>0</v>
      </c>
    </row>
    <row r="281" spans="1:28" s="1" customFormat="1" ht="15.75">
      <c r="A281" s="168">
        <v>43561</v>
      </c>
      <c r="B281" s="161">
        <v>14561</v>
      </c>
      <c r="C281" s="161">
        <v>9544.75</v>
      </c>
      <c r="D281" s="161">
        <v>5839</v>
      </c>
      <c r="E281" s="161">
        <v>10242.75</v>
      </c>
      <c r="F281" s="161">
        <v>10225.5</v>
      </c>
      <c r="G281" s="161">
        <v>12395</v>
      </c>
      <c r="H281" s="161">
        <v>10661</v>
      </c>
      <c r="I281" s="161">
        <v>8393.5</v>
      </c>
      <c r="J281" s="161">
        <v>8837</v>
      </c>
      <c r="K281" s="161">
        <v>3283.25</v>
      </c>
      <c r="L281" s="161">
        <v>9053.5</v>
      </c>
      <c r="M281" s="161">
        <v>7366.5</v>
      </c>
      <c r="N281" s="161">
        <v>5093.75</v>
      </c>
      <c r="O281" s="161">
        <v>9248</v>
      </c>
      <c r="P281" s="161">
        <v>253</v>
      </c>
      <c r="Q281" s="161">
        <v>2938.5</v>
      </c>
      <c r="R281" s="161">
        <v>656.25</v>
      </c>
      <c r="S281" s="161">
        <v>1379.5</v>
      </c>
      <c r="T281" s="161">
        <v>1066.5</v>
      </c>
      <c r="U281" s="161">
        <v>4767</v>
      </c>
      <c r="V281" s="161"/>
      <c r="W281" s="161"/>
      <c r="X281" s="166">
        <v>135805.25</v>
      </c>
      <c r="Y281" s="222">
        <v>26.123711340206167</v>
      </c>
      <c r="Z281" s="170"/>
      <c r="AB281" s="324" t="b">
        <f t="shared" ca="1" si="4"/>
        <v>0</v>
      </c>
    </row>
    <row r="282" spans="1:28" s="1" customFormat="1" ht="15.75">
      <c r="A282" s="168">
        <v>43562</v>
      </c>
      <c r="B282" s="161">
        <v>14632</v>
      </c>
      <c r="C282" s="161">
        <v>9575.25</v>
      </c>
      <c r="D282" s="161">
        <v>5859</v>
      </c>
      <c r="E282" s="161">
        <v>10144.25</v>
      </c>
      <c r="F282" s="161">
        <v>10090</v>
      </c>
      <c r="G282" s="161">
        <v>12828</v>
      </c>
      <c r="H282" s="161">
        <v>9853.5</v>
      </c>
      <c r="I282" s="161">
        <v>7497</v>
      </c>
      <c r="J282" s="161">
        <v>8691.75</v>
      </c>
      <c r="K282" s="161">
        <v>3272.5</v>
      </c>
      <c r="L282" s="161">
        <v>8722.4375</v>
      </c>
      <c r="M282" s="161">
        <v>6831.5</v>
      </c>
      <c r="N282" s="161">
        <v>5000.25</v>
      </c>
      <c r="O282" s="161">
        <v>8843</v>
      </c>
      <c r="P282" s="161">
        <v>232.3125</v>
      </c>
      <c r="Q282" s="161">
        <v>2839</v>
      </c>
      <c r="R282" s="161">
        <v>573.5</v>
      </c>
      <c r="S282" s="161">
        <v>1374.5</v>
      </c>
      <c r="T282" s="161">
        <v>984</v>
      </c>
      <c r="U282" s="161">
        <v>4487</v>
      </c>
      <c r="V282" s="161"/>
      <c r="W282" s="161"/>
      <c r="X282" s="166">
        <v>132330.75</v>
      </c>
      <c r="Y282" s="222">
        <v>26.3</v>
      </c>
      <c r="Z282" s="170"/>
      <c r="AB282" s="324" t="b">
        <f t="shared" ca="1" si="4"/>
        <v>0</v>
      </c>
    </row>
    <row r="283" spans="1:28" s="1" customFormat="1" ht="15.75">
      <c r="A283" s="168">
        <v>43563</v>
      </c>
      <c r="B283" s="161">
        <v>14567</v>
      </c>
      <c r="C283" s="161">
        <v>9810</v>
      </c>
      <c r="D283" s="161">
        <v>5925.5</v>
      </c>
      <c r="E283" s="161">
        <v>10148.25</v>
      </c>
      <c r="F283" s="161">
        <v>10373.5</v>
      </c>
      <c r="G283" s="161">
        <v>11691.5</v>
      </c>
      <c r="H283" s="161">
        <v>10573.5</v>
      </c>
      <c r="I283" s="161">
        <v>6840</v>
      </c>
      <c r="J283" s="161">
        <v>8532.5</v>
      </c>
      <c r="K283" s="161">
        <v>3159.5</v>
      </c>
      <c r="L283" s="161">
        <v>9185.3125</v>
      </c>
      <c r="M283" s="161">
        <v>7461.5</v>
      </c>
      <c r="N283" s="161">
        <v>4850.25</v>
      </c>
      <c r="O283" s="161">
        <v>8771</v>
      </c>
      <c r="P283" s="161">
        <v>201</v>
      </c>
      <c r="Q283" s="161">
        <v>2840</v>
      </c>
      <c r="R283" s="161">
        <v>471.25</v>
      </c>
      <c r="S283" s="161">
        <v>1361</v>
      </c>
      <c r="T283" s="161">
        <v>731</v>
      </c>
      <c r="U283" s="161">
        <v>4967</v>
      </c>
      <c r="V283" s="161"/>
      <c r="W283" s="161"/>
      <c r="X283" s="166">
        <v>132460.5625</v>
      </c>
      <c r="Y283" s="222">
        <v>27</v>
      </c>
      <c r="Z283" s="170"/>
      <c r="AB283" s="324" t="b">
        <f t="shared" ca="1" si="4"/>
        <v>0</v>
      </c>
    </row>
    <row r="284" spans="1:28" s="1" customFormat="1" ht="15.75">
      <c r="A284" s="168">
        <v>43564</v>
      </c>
      <c r="B284" s="161">
        <v>14584</v>
      </c>
      <c r="C284" s="161">
        <v>10067.5</v>
      </c>
      <c r="D284" s="161">
        <v>5804.5</v>
      </c>
      <c r="E284" s="161">
        <v>9962.5</v>
      </c>
      <c r="F284" s="161">
        <v>10161.5</v>
      </c>
      <c r="G284" s="161">
        <v>12061</v>
      </c>
      <c r="H284" s="161">
        <v>9648.5</v>
      </c>
      <c r="I284" s="161">
        <v>7154</v>
      </c>
      <c r="J284" s="161">
        <v>8290</v>
      </c>
      <c r="K284" s="161">
        <v>3089.75</v>
      </c>
      <c r="L284" s="161">
        <v>8966.125</v>
      </c>
      <c r="M284" s="161">
        <v>7269.5</v>
      </c>
      <c r="N284" s="161">
        <v>4853.5</v>
      </c>
      <c r="O284" s="162">
        <v>8558.240234375</v>
      </c>
      <c r="P284" s="161">
        <v>181.5625</v>
      </c>
      <c r="Q284" s="161">
        <v>2826</v>
      </c>
      <c r="R284" s="161">
        <v>430.625</v>
      </c>
      <c r="S284" s="161">
        <v>1346.5</v>
      </c>
      <c r="T284" s="161">
        <v>656.5</v>
      </c>
      <c r="U284" s="161">
        <v>4922</v>
      </c>
      <c r="V284" s="161"/>
      <c r="W284" s="161"/>
      <c r="X284" s="166">
        <v>130833.802734375</v>
      </c>
      <c r="Y284" s="222">
        <v>26.5</v>
      </c>
      <c r="Z284" s="170"/>
      <c r="AB284" s="324" t="b">
        <f t="shared" ca="1" si="4"/>
        <v>0</v>
      </c>
    </row>
    <row r="285" spans="1:28" s="1" customFormat="1" ht="15.75">
      <c r="A285" s="168">
        <v>43565</v>
      </c>
      <c r="B285" s="161">
        <v>14833</v>
      </c>
      <c r="C285" s="161">
        <v>8883.25</v>
      </c>
      <c r="D285" s="161">
        <v>6077.5</v>
      </c>
      <c r="E285" s="161">
        <v>10035</v>
      </c>
      <c r="F285" s="161">
        <v>10586.5</v>
      </c>
      <c r="G285" s="161">
        <v>12043</v>
      </c>
      <c r="H285" s="161">
        <v>10429.5</v>
      </c>
      <c r="I285" s="161">
        <v>6468</v>
      </c>
      <c r="J285" s="161">
        <v>8395</v>
      </c>
      <c r="K285" s="161">
        <v>3193.5</v>
      </c>
      <c r="L285" s="161">
        <v>9434.625</v>
      </c>
      <c r="M285" s="161">
        <v>7359</v>
      </c>
      <c r="N285" s="161">
        <v>4866.25</v>
      </c>
      <c r="O285" s="161">
        <v>8711.142578125</v>
      </c>
      <c r="P285" s="161">
        <v>186.75</v>
      </c>
      <c r="Q285" s="161">
        <v>2764</v>
      </c>
      <c r="R285" s="161">
        <v>419.5</v>
      </c>
      <c r="S285" s="161">
        <v>1356.5</v>
      </c>
      <c r="T285" s="161">
        <v>673.5</v>
      </c>
      <c r="U285" s="161">
        <v>4617</v>
      </c>
      <c r="V285" s="161"/>
      <c r="W285" s="161"/>
      <c r="X285" s="166">
        <v>131332.517578125</v>
      </c>
      <c r="Y285" s="222">
        <v>27.4</v>
      </c>
      <c r="Z285" s="170"/>
      <c r="AB285" s="324" t="b">
        <f t="shared" ca="1" si="4"/>
        <v>0</v>
      </c>
    </row>
    <row r="286" spans="1:28" s="1" customFormat="1" ht="15.75">
      <c r="A286" s="168">
        <v>43566</v>
      </c>
      <c r="B286" s="161">
        <v>14070</v>
      </c>
      <c r="C286" s="161">
        <v>9002.5</v>
      </c>
      <c r="D286" s="161">
        <v>6075</v>
      </c>
      <c r="E286" s="161">
        <v>10261.75</v>
      </c>
      <c r="F286" s="161">
        <v>10476.5</v>
      </c>
      <c r="G286" s="161">
        <v>12024.5</v>
      </c>
      <c r="H286" s="161">
        <v>9629</v>
      </c>
      <c r="I286" s="161">
        <v>7812.5</v>
      </c>
      <c r="J286" s="161">
        <v>8650.5</v>
      </c>
      <c r="K286" s="161">
        <v>3260.75</v>
      </c>
      <c r="L286" s="161">
        <v>9735.9375</v>
      </c>
      <c r="M286" s="161">
        <v>7310</v>
      </c>
      <c r="N286" s="161">
        <v>4951</v>
      </c>
      <c r="O286" s="161">
        <v>8913.1748046875</v>
      </c>
      <c r="P286" s="161">
        <v>188.25</v>
      </c>
      <c r="Q286" s="161">
        <v>2941.5</v>
      </c>
      <c r="R286" s="161">
        <v>445</v>
      </c>
      <c r="S286" s="161">
        <v>1366</v>
      </c>
      <c r="T286" s="161">
        <v>679</v>
      </c>
      <c r="U286" s="161">
        <v>4850</v>
      </c>
      <c r="V286" s="161"/>
      <c r="W286" s="161"/>
      <c r="X286" s="166">
        <v>132642.8623046875</v>
      </c>
      <c r="Y286" s="222">
        <v>26.9</v>
      </c>
      <c r="Z286" s="170"/>
      <c r="AB286" s="324" t="b">
        <f t="shared" ca="1" si="4"/>
        <v>0</v>
      </c>
    </row>
    <row r="287" spans="1:28" s="1" customFormat="1" ht="15.75">
      <c r="A287" s="168">
        <v>43567</v>
      </c>
      <c r="B287" s="161">
        <v>14407</v>
      </c>
      <c r="C287" s="161">
        <v>9589.25</v>
      </c>
      <c r="D287" s="161">
        <v>5884</v>
      </c>
      <c r="E287" s="161">
        <v>10817.75</v>
      </c>
      <c r="F287" s="161">
        <v>8293.5</v>
      </c>
      <c r="G287" s="161">
        <v>12676</v>
      </c>
      <c r="H287" s="161">
        <v>9869.5</v>
      </c>
      <c r="I287" s="161">
        <v>6698.5</v>
      </c>
      <c r="J287" s="161">
        <v>8325.75</v>
      </c>
      <c r="K287" s="161">
        <v>3301</v>
      </c>
      <c r="L287" s="161">
        <v>9767.5625</v>
      </c>
      <c r="M287" s="161">
        <v>7039.5</v>
      </c>
      <c r="N287" s="161">
        <v>4607</v>
      </c>
      <c r="O287" s="161">
        <v>8675.958984375</v>
      </c>
      <c r="P287" s="161">
        <v>153</v>
      </c>
      <c r="Q287" s="161">
        <v>2801.5</v>
      </c>
      <c r="R287" s="161">
        <v>398.875</v>
      </c>
      <c r="S287" s="161">
        <v>1218.5</v>
      </c>
      <c r="T287" s="161">
        <v>615</v>
      </c>
      <c r="U287" s="161">
        <v>4592</v>
      </c>
      <c r="V287" s="161"/>
      <c r="W287" s="161"/>
      <c r="X287" s="166">
        <v>129731.146484375</v>
      </c>
      <c r="Y287" s="222">
        <v>22.772164948453611</v>
      </c>
      <c r="Z287" s="170"/>
      <c r="AB287" s="324" t="b">
        <f t="shared" ca="1" si="4"/>
        <v>0</v>
      </c>
    </row>
    <row r="288" spans="1:28" s="1" customFormat="1" ht="15.75">
      <c r="A288" s="168">
        <v>43568</v>
      </c>
      <c r="B288" s="161">
        <v>14473</v>
      </c>
      <c r="C288" s="161">
        <v>9527.75</v>
      </c>
      <c r="D288" s="161">
        <v>5860.5</v>
      </c>
      <c r="E288" s="161">
        <v>10280.25</v>
      </c>
      <c r="F288" s="161">
        <v>8234</v>
      </c>
      <c r="G288" s="161">
        <v>12145.5</v>
      </c>
      <c r="H288" s="161">
        <v>10730.5</v>
      </c>
      <c r="I288" s="161">
        <v>7459</v>
      </c>
      <c r="J288" s="161">
        <v>8426.25</v>
      </c>
      <c r="K288" s="161">
        <v>3209.5</v>
      </c>
      <c r="L288" s="161">
        <v>8895.8125</v>
      </c>
      <c r="M288" s="161">
        <v>6565</v>
      </c>
      <c r="N288" s="161">
        <v>4725</v>
      </c>
      <c r="O288" s="161">
        <v>8678.1328125</v>
      </c>
      <c r="P288" s="161">
        <v>216.9375</v>
      </c>
      <c r="Q288" s="161">
        <v>2730.5</v>
      </c>
      <c r="R288" s="161">
        <v>523.125</v>
      </c>
      <c r="S288" s="161">
        <v>1250</v>
      </c>
      <c r="T288" s="161">
        <v>947.5</v>
      </c>
      <c r="U288" s="161">
        <v>4429</v>
      </c>
      <c r="V288" s="161"/>
      <c r="W288" s="161"/>
      <c r="X288" s="166">
        <v>129307.2578125</v>
      </c>
      <c r="Y288" s="222">
        <v>21.9</v>
      </c>
      <c r="Z288" s="170"/>
      <c r="AB288" s="324" t="b">
        <f t="shared" ca="1" si="4"/>
        <v>0</v>
      </c>
    </row>
    <row r="289" spans="1:28" s="1" customFormat="1" ht="15.75">
      <c r="A289" s="168">
        <v>43569</v>
      </c>
      <c r="B289" s="161">
        <v>14610</v>
      </c>
      <c r="C289" s="161">
        <v>9853.25</v>
      </c>
      <c r="D289" s="161">
        <v>6042.5</v>
      </c>
      <c r="E289" s="161">
        <v>10263.75</v>
      </c>
      <c r="F289" s="161">
        <v>8818</v>
      </c>
      <c r="G289" s="161">
        <v>12425.5</v>
      </c>
      <c r="H289" s="161">
        <v>10000.5</v>
      </c>
      <c r="I289" s="161">
        <v>6573.5</v>
      </c>
      <c r="J289" s="161">
        <v>8588.5</v>
      </c>
      <c r="K289" s="161">
        <v>3221</v>
      </c>
      <c r="L289" s="161">
        <v>8865.8125</v>
      </c>
      <c r="M289" s="161">
        <v>6411</v>
      </c>
      <c r="N289" s="161">
        <v>4836.5</v>
      </c>
      <c r="O289" s="161">
        <v>8762.0859375</v>
      </c>
      <c r="P289" s="161">
        <v>170.8125</v>
      </c>
      <c r="Q289" s="161">
        <v>2809.5</v>
      </c>
      <c r="R289" s="161">
        <v>435.125</v>
      </c>
      <c r="S289" s="161">
        <v>1290</v>
      </c>
      <c r="T289" s="161">
        <v>923</v>
      </c>
      <c r="U289" s="161">
        <v>4288</v>
      </c>
      <c r="V289" s="161"/>
      <c r="W289" s="161"/>
      <c r="X289" s="166">
        <v>129188.3359375</v>
      </c>
      <c r="Y289" s="222">
        <v>23.5</v>
      </c>
      <c r="Z289" s="170"/>
      <c r="AB289" s="324" t="b">
        <f t="shared" ca="1" si="4"/>
        <v>0</v>
      </c>
    </row>
    <row r="290" spans="1:28" s="1" customFormat="1" ht="15.75">
      <c r="A290" s="168">
        <v>43570</v>
      </c>
      <c r="B290" s="161">
        <v>15298</v>
      </c>
      <c r="C290" s="161">
        <v>9729.5</v>
      </c>
      <c r="D290" s="161">
        <v>6120.5</v>
      </c>
      <c r="E290" s="161">
        <v>10198</v>
      </c>
      <c r="F290" s="161">
        <v>8447.5</v>
      </c>
      <c r="G290" s="161">
        <v>12106</v>
      </c>
      <c r="H290" s="161">
        <v>10609</v>
      </c>
      <c r="I290" s="161">
        <v>6500</v>
      </c>
      <c r="J290" s="161">
        <v>8275.5</v>
      </c>
      <c r="K290" s="161">
        <v>3101</v>
      </c>
      <c r="L290" s="161">
        <v>9190.5625</v>
      </c>
      <c r="M290" s="161">
        <v>6830</v>
      </c>
      <c r="N290" s="161">
        <v>4947</v>
      </c>
      <c r="O290" s="161">
        <v>8680.79296875</v>
      </c>
      <c r="P290" s="161">
        <v>210.5</v>
      </c>
      <c r="Q290" s="161">
        <v>2674</v>
      </c>
      <c r="R290" s="161">
        <v>542.125</v>
      </c>
      <c r="S290" s="161">
        <v>1204</v>
      </c>
      <c r="T290" s="161">
        <v>664.5</v>
      </c>
      <c r="U290" s="161">
        <v>4732</v>
      </c>
      <c r="V290" s="161"/>
      <c r="W290" s="161"/>
      <c r="X290" s="166">
        <v>130060.48046875</v>
      </c>
      <c r="Y290" s="222">
        <v>23.044329896907222</v>
      </c>
      <c r="Z290" s="170"/>
      <c r="AB290" s="324" t="b">
        <f t="shared" ca="1" si="4"/>
        <v>0</v>
      </c>
    </row>
    <row r="291" spans="1:28" s="1" customFormat="1" ht="15.75">
      <c r="A291" s="168">
        <v>43571</v>
      </c>
      <c r="B291" s="161">
        <v>13968</v>
      </c>
      <c r="C291" s="161">
        <v>9806.25</v>
      </c>
      <c r="D291" s="161">
        <v>5921</v>
      </c>
      <c r="E291" s="161">
        <v>9757.5</v>
      </c>
      <c r="F291" s="161">
        <v>7744</v>
      </c>
      <c r="G291" s="161">
        <v>11893.5</v>
      </c>
      <c r="H291" s="161">
        <v>9694.5</v>
      </c>
      <c r="I291" s="161">
        <v>6929.5</v>
      </c>
      <c r="J291" s="161">
        <v>8016.25</v>
      </c>
      <c r="K291" s="161">
        <v>3141</v>
      </c>
      <c r="L291" s="161">
        <v>9442.625</v>
      </c>
      <c r="M291" s="161">
        <v>6755</v>
      </c>
      <c r="N291" s="161">
        <v>4758.75</v>
      </c>
      <c r="O291" s="161">
        <v>8543.03515625</v>
      </c>
      <c r="P291" s="161">
        <v>165.1875</v>
      </c>
      <c r="Q291" s="161">
        <v>2630</v>
      </c>
      <c r="R291" s="161">
        <v>440.25</v>
      </c>
      <c r="S291" s="161">
        <v>1175</v>
      </c>
      <c r="T291" s="161">
        <v>841.5</v>
      </c>
      <c r="U291" s="161">
        <v>5023</v>
      </c>
      <c r="V291" s="161"/>
      <c r="W291" s="161"/>
      <c r="X291" s="166">
        <v>126645.84765625</v>
      </c>
      <c r="Y291" s="222">
        <v>21.6</v>
      </c>
      <c r="Z291" s="170"/>
      <c r="AB291" s="324" t="b">
        <f t="shared" ca="1" si="4"/>
        <v>0</v>
      </c>
    </row>
    <row r="292" spans="1:28" s="1" customFormat="1" ht="15.75">
      <c r="A292" s="168">
        <v>43572</v>
      </c>
      <c r="B292" s="161">
        <v>13341</v>
      </c>
      <c r="C292" s="161">
        <v>9808</v>
      </c>
      <c r="D292" s="161">
        <v>5965</v>
      </c>
      <c r="E292" s="161">
        <v>9913.5</v>
      </c>
      <c r="F292" s="161">
        <v>9355.5</v>
      </c>
      <c r="G292" s="161">
        <v>12337</v>
      </c>
      <c r="H292" s="161">
        <v>10302</v>
      </c>
      <c r="I292" s="161">
        <v>6412</v>
      </c>
      <c r="J292" s="161">
        <v>8364</v>
      </c>
      <c r="K292" s="161">
        <v>3153</v>
      </c>
      <c r="L292" s="161">
        <v>9309.4375</v>
      </c>
      <c r="M292" s="161">
        <v>7160</v>
      </c>
      <c r="N292" s="161">
        <v>5099.75</v>
      </c>
      <c r="O292" s="161">
        <v>8508.09375</v>
      </c>
      <c r="P292" s="161">
        <v>209.5</v>
      </c>
      <c r="Q292" s="161">
        <v>2682</v>
      </c>
      <c r="R292" s="161">
        <v>557.5</v>
      </c>
      <c r="S292" s="161">
        <v>1271.5</v>
      </c>
      <c r="T292" s="161">
        <v>1063</v>
      </c>
      <c r="U292" s="161">
        <v>5312</v>
      </c>
      <c r="V292" s="161"/>
      <c r="W292" s="161"/>
      <c r="X292" s="166">
        <v>130123.78125</v>
      </c>
      <c r="Y292" s="222">
        <v>24.323711340206177</v>
      </c>
      <c r="Z292" s="170"/>
      <c r="AB292" s="324" t="b">
        <f t="shared" ca="1" si="4"/>
        <v>0</v>
      </c>
    </row>
    <row r="293" spans="1:28" s="1" customFormat="1" ht="15.75">
      <c r="A293" s="168">
        <v>43573</v>
      </c>
      <c r="B293" s="161">
        <v>14200</v>
      </c>
      <c r="C293" s="161">
        <v>8951.25</v>
      </c>
      <c r="D293" s="161">
        <v>5960.5</v>
      </c>
      <c r="E293" s="161">
        <v>10644.25</v>
      </c>
      <c r="F293" s="161">
        <v>9266.5</v>
      </c>
      <c r="G293" s="161">
        <v>12307</v>
      </c>
      <c r="H293" s="161">
        <v>10496.5</v>
      </c>
      <c r="I293" s="161">
        <v>7482.5</v>
      </c>
      <c r="J293" s="161">
        <v>8565.75</v>
      </c>
      <c r="K293" s="161">
        <v>3275</v>
      </c>
      <c r="L293" s="161">
        <v>9538</v>
      </c>
      <c r="M293" s="161">
        <v>7253</v>
      </c>
      <c r="N293" s="161">
        <v>5173</v>
      </c>
      <c r="O293" s="161">
        <v>8693.1953125</v>
      </c>
      <c r="P293" s="161">
        <v>208.875</v>
      </c>
      <c r="Q293" s="161">
        <v>2896.5</v>
      </c>
      <c r="R293" s="161">
        <v>511.375</v>
      </c>
      <c r="S293" s="161">
        <v>1400.5</v>
      </c>
      <c r="T293" s="161">
        <v>1079</v>
      </c>
      <c r="U293" s="161">
        <v>5278</v>
      </c>
      <c r="V293" s="161"/>
      <c r="W293" s="161"/>
      <c r="X293" s="166">
        <v>133180.6953125</v>
      </c>
      <c r="Y293" s="222">
        <v>23.7</v>
      </c>
      <c r="Z293" s="170"/>
      <c r="AB293" s="324" t="b">
        <f t="shared" ca="1" si="4"/>
        <v>0</v>
      </c>
    </row>
    <row r="294" spans="1:28" s="1" customFormat="1" ht="15.75">
      <c r="A294" s="168">
        <v>43574</v>
      </c>
      <c r="B294" s="161">
        <v>14966</v>
      </c>
      <c r="C294" s="161">
        <v>9168</v>
      </c>
      <c r="D294" s="161">
        <v>6010</v>
      </c>
      <c r="E294" s="161">
        <v>10396</v>
      </c>
      <c r="F294" s="161">
        <v>8555</v>
      </c>
      <c r="G294" s="161">
        <v>12436</v>
      </c>
      <c r="H294" s="161">
        <v>10306.5</v>
      </c>
      <c r="I294" s="161">
        <v>6154</v>
      </c>
      <c r="J294" s="161">
        <v>8723.25</v>
      </c>
      <c r="K294" s="161">
        <v>3191.25</v>
      </c>
      <c r="L294" s="161">
        <v>9841.375</v>
      </c>
      <c r="M294" s="161">
        <v>6777</v>
      </c>
      <c r="N294" s="161">
        <v>4994</v>
      </c>
      <c r="O294" s="161">
        <v>8967.8828125</v>
      </c>
      <c r="P294" s="161">
        <v>129.75</v>
      </c>
      <c r="Q294" s="161">
        <v>2870</v>
      </c>
      <c r="R294" s="161">
        <v>353.25</v>
      </c>
      <c r="S294" s="161">
        <v>1411.5</v>
      </c>
      <c r="T294" s="161">
        <v>1095</v>
      </c>
      <c r="U294" s="161">
        <v>4811</v>
      </c>
      <c r="V294" s="161"/>
      <c r="W294" s="161"/>
      <c r="X294" s="166">
        <v>131156.7578125</v>
      </c>
      <c r="Y294" s="222">
        <v>23.5</v>
      </c>
      <c r="Z294" s="170"/>
      <c r="AB294" s="324" t="b">
        <f t="shared" ca="1" si="4"/>
        <v>0</v>
      </c>
    </row>
    <row r="295" spans="1:28" s="1" customFormat="1" ht="15.75">
      <c r="A295" s="168">
        <v>43575</v>
      </c>
      <c r="B295" s="161">
        <v>13434</v>
      </c>
      <c r="C295" s="161">
        <v>9380.5</v>
      </c>
      <c r="D295" s="161">
        <v>5258.5</v>
      </c>
      <c r="E295" s="161">
        <v>10741.75</v>
      </c>
      <c r="F295" s="161">
        <v>8777.5</v>
      </c>
      <c r="G295" s="161">
        <v>12080</v>
      </c>
      <c r="H295" s="161">
        <v>10280.5</v>
      </c>
      <c r="I295" s="161">
        <v>6239</v>
      </c>
      <c r="J295" s="161">
        <v>8700.75</v>
      </c>
      <c r="K295" s="161">
        <v>3203.25</v>
      </c>
      <c r="L295" s="161">
        <v>8942.75</v>
      </c>
      <c r="M295" s="161">
        <v>6907</v>
      </c>
      <c r="N295" s="161">
        <v>5007.75</v>
      </c>
      <c r="O295" s="161">
        <v>8779.421875</v>
      </c>
      <c r="P295" s="161">
        <v>163.0625</v>
      </c>
      <c r="Q295" s="161">
        <v>2840</v>
      </c>
      <c r="R295" s="161">
        <v>411.375</v>
      </c>
      <c r="S295" s="161">
        <v>1500</v>
      </c>
      <c r="T295" s="161">
        <v>1241</v>
      </c>
      <c r="U295" s="161">
        <v>4609</v>
      </c>
      <c r="V295" s="161"/>
      <c r="W295" s="161"/>
      <c r="X295" s="166">
        <v>128497.109375</v>
      </c>
      <c r="Y295" s="222">
        <v>23.7</v>
      </c>
      <c r="Z295" s="170"/>
      <c r="AB295" s="324" t="b">
        <f t="shared" ca="1" si="4"/>
        <v>0</v>
      </c>
    </row>
    <row r="296" spans="1:28" s="1" customFormat="1" ht="15.75">
      <c r="A296" s="168">
        <v>43576</v>
      </c>
      <c r="B296" s="161">
        <v>15148</v>
      </c>
      <c r="C296" s="161">
        <v>9659</v>
      </c>
      <c r="D296" s="161">
        <v>5652.5</v>
      </c>
      <c r="E296" s="161">
        <v>10248.75</v>
      </c>
      <c r="F296" s="161">
        <v>9835.5</v>
      </c>
      <c r="G296" s="161">
        <v>12429</v>
      </c>
      <c r="H296" s="161">
        <v>9899.5</v>
      </c>
      <c r="I296" s="161">
        <v>7112.5</v>
      </c>
      <c r="J296" s="161">
        <v>8677.75</v>
      </c>
      <c r="K296" s="161">
        <v>3242.75</v>
      </c>
      <c r="L296" s="161">
        <v>8807.375</v>
      </c>
      <c r="M296" s="161">
        <v>6830</v>
      </c>
      <c r="N296" s="161">
        <v>4997</v>
      </c>
      <c r="O296" s="161">
        <v>8599.3515625</v>
      </c>
      <c r="P296" s="161">
        <v>196.75</v>
      </c>
      <c r="Q296" s="161">
        <v>2926.5</v>
      </c>
      <c r="R296" s="161">
        <v>481.375</v>
      </c>
      <c r="S296" s="161">
        <v>1435.5</v>
      </c>
      <c r="T296" s="161">
        <v>958.5</v>
      </c>
      <c r="U296" s="161">
        <v>4412</v>
      </c>
      <c r="V296" s="161"/>
      <c r="W296" s="161"/>
      <c r="X296" s="166">
        <v>131549.6015625</v>
      </c>
      <c r="Y296" s="222">
        <v>26.1</v>
      </c>
      <c r="Z296" s="170"/>
      <c r="AB296" s="324" t="b">
        <f t="shared" ca="1" si="4"/>
        <v>0</v>
      </c>
    </row>
    <row r="297" spans="1:28" s="1" customFormat="1" ht="15.75">
      <c r="A297" s="168">
        <v>43577</v>
      </c>
      <c r="B297" s="161">
        <v>14934</v>
      </c>
      <c r="C297" s="161">
        <v>10181.5</v>
      </c>
      <c r="D297" s="161">
        <v>6009</v>
      </c>
      <c r="E297" s="161">
        <v>9987.5</v>
      </c>
      <c r="F297" s="161">
        <v>10538.5</v>
      </c>
      <c r="G297" s="161">
        <v>11805.5</v>
      </c>
      <c r="H297" s="161">
        <v>10757.5</v>
      </c>
      <c r="I297" s="161">
        <v>7023.5</v>
      </c>
      <c r="J297" s="161">
        <v>8827</v>
      </c>
      <c r="K297" s="161">
        <v>3180.75</v>
      </c>
      <c r="L297" s="161">
        <v>9363.4375</v>
      </c>
      <c r="M297" s="161">
        <v>7294</v>
      </c>
      <c r="N297" s="161">
        <v>5132</v>
      </c>
      <c r="O297" s="161">
        <v>8828.6171875</v>
      </c>
      <c r="P297" s="161">
        <v>208</v>
      </c>
      <c r="Q297" s="161">
        <v>2931.5</v>
      </c>
      <c r="R297" s="161">
        <v>522</v>
      </c>
      <c r="S297" s="161">
        <v>1468</v>
      </c>
      <c r="T297" s="161">
        <v>727</v>
      </c>
      <c r="U297" s="161">
        <v>4812</v>
      </c>
      <c r="V297" s="161"/>
      <c r="W297" s="161"/>
      <c r="X297" s="166">
        <v>134531.3046875</v>
      </c>
      <c r="Y297" s="222">
        <v>27.3</v>
      </c>
      <c r="Z297" s="170"/>
      <c r="AB297" s="324" t="b">
        <f t="shared" ca="1" si="4"/>
        <v>0</v>
      </c>
    </row>
    <row r="298" spans="1:28" s="1" customFormat="1" ht="15.75">
      <c r="A298" s="168">
        <v>43578</v>
      </c>
      <c r="B298" s="161">
        <v>15658</v>
      </c>
      <c r="C298" s="161">
        <v>9784.5</v>
      </c>
      <c r="D298" s="161">
        <v>6019.5</v>
      </c>
      <c r="E298" s="161">
        <v>10233.5</v>
      </c>
      <c r="F298" s="161">
        <v>10837</v>
      </c>
      <c r="G298" s="161">
        <v>12087.5</v>
      </c>
      <c r="H298" s="161">
        <v>9995.5</v>
      </c>
      <c r="I298" s="161">
        <v>7984</v>
      </c>
      <c r="J298" s="161">
        <v>8854.5</v>
      </c>
      <c r="K298" s="161">
        <v>3227</v>
      </c>
      <c r="L298" s="161">
        <v>9612.375</v>
      </c>
      <c r="M298" s="161">
        <v>7577</v>
      </c>
      <c r="N298" s="161">
        <v>5210.5</v>
      </c>
      <c r="O298" s="161">
        <v>8980.5859375</v>
      </c>
      <c r="P298" s="161">
        <v>227</v>
      </c>
      <c r="Q298" s="161">
        <v>2967</v>
      </c>
      <c r="R298" s="161">
        <v>540</v>
      </c>
      <c r="S298" s="161">
        <v>1492.5</v>
      </c>
      <c r="T298" s="161">
        <v>755.5</v>
      </c>
      <c r="U298" s="161">
        <v>5466</v>
      </c>
      <c r="V298" s="161"/>
      <c r="W298" s="161"/>
      <c r="X298" s="166">
        <v>137509.4609375</v>
      </c>
      <c r="Y298" s="222">
        <v>27.8</v>
      </c>
      <c r="Z298" s="170"/>
      <c r="AB298" s="324" t="b">
        <f t="shared" ca="1" si="4"/>
        <v>0</v>
      </c>
    </row>
    <row r="299" spans="1:28" s="1" customFormat="1" ht="15.75">
      <c r="A299" s="168">
        <v>43579</v>
      </c>
      <c r="B299" s="161">
        <v>14639</v>
      </c>
      <c r="C299" s="161">
        <v>8846.25</v>
      </c>
      <c r="D299" s="161">
        <v>5943</v>
      </c>
      <c r="E299" s="161">
        <v>10051.25</v>
      </c>
      <c r="F299" s="161">
        <v>10922.5</v>
      </c>
      <c r="G299" s="161">
        <v>12538</v>
      </c>
      <c r="H299" s="161">
        <v>10581</v>
      </c>
      <c r="I299" s="161">
        <v>7017.5</v>
      </c>
      <c r="J299" s="161">
        <v>9118.25</v>
      </c>
      <c r="K299" s="161">
        <v>3203</v>
      </c>
      <c r="L299" s="161">
        <v>9970.5625</v>
      </c>
      <c r="M299" s="161">
        <v>7548</v>
      </c>
      <c r="N299" s="161">
        <v>5318.25</v>
      </c>
      <c r="O299" s="161">
        <v>8817.1953125</v>
      </c>
      <c r="P299" s="161">
        <v>211.9375</v>
      </c>
      <c r="Q299" s="161">
        <v>2925.5</v>
      </c>
      <c r="R299" s="161">
        <v>510.125</v>
      </c>
      <c r="S299" s="161">
        <v>1452.5</v>
      </c>
      <c r="T299" s="161">
        <v>794</v>
      </c>
      <c r="U299" s="161">
        <v>5347</v>
      </c>
      <c r="V299" s="161"/>
      <c r="W299" s="161"/>
      <c r="X299" s="166">
        <v>135754.8203125</v>
      </c>
      <c r="Y299" s="222">
        <v>28.205154639175248</v>
      </c>
      <c r="Z299" s="170"/>
      <c r="AB299" s="324" t="b">
        <f t="shared" ca="1" si="4"/>
        <v>0</v>
      </c>
    </row>
    <row r="300" spans="1:28" s="1" customFormat="1" ht="15.75">
      <c r="A300" s="168">
        <v>43580</v>
      </c>
      <c r="B300" s="161">
        <v>14688</v>
      </c>
      <c r="C300" s="161">
        <v>8689.5</v>
      </c>
      <c r="D300" s="161">
        <v>6013</v>
      </c>
      <c r="E300" s="161">
        <v>9604.25</v>
      </c>
      <c r="F300" s="161">
        <v>10521</v>
      </c>
      <c r="G300" s="161">
        <v>11500</v>
      </c>
      <c r="H300" s="161">
        <v>10110</v>
      </c>
      <c r="I300" s="161">
        <v>7460.5</v>
      </c>
      <c r="J300" s="161">
        <v>9079</v>
      </c>
      <c r="K300" s="161">
        <v>3178.5</v>
      </c>
      <c r="L300" s="161">
        <v>9766.375</v>
      </c>
      <c r="M300" s="161">
        <v>7629</v>
      </c>
      <c r="N300" s="161">
        <v>5281.25</v>
      </c>
      <c r="O300" s="161">
        <v>8903.125</v>
      </c>
      <c r="P300" s="161">
        <v>208.25</v>
      </c>
      <c r="Q300" s="161">
        <v>2988</v>
      </c>
      <c r="R300" s="161">
        <v>489.375</v>
      </c>
      <c r="S300" s="161">
        <v>1470</v>
      </c>
      <c r="T300" s="161">
        <v>1026</v>
      </c>
      <c r="U300" s="161">
        <v>7077</v>
      </c>
      <c r="V300" s="161"/>
      <c r="W300" s="161"/>
      <c r="X300" s="166">
        <v>135682.125</v>
      </c>
      <c r="Y300" s="222">
        <v>28.994845360824733</v>
      </c>
      <c r="Z300" s="170"/>
      <c r="AB300" s="324" t="b">
        <f t="shared" ca="1" si="4"/>
        <v>0</v>
      </c>
    </row>
    <row r="301" spans="1:28" s="1" customFormat="1" ht="15.75">
      <c r="A301" s="168">
        <v>43581</v>
      </c>
      <c r="B301" s="162">
        <v>15307</v>
      </c>
      <c r="C301" s="162">
        <v>9715.25</v>
      </c>
      <c r="D301" s="162">
        <v>6032.5</v>
      </c>
      <c r="E301" s="162">
        <v>10313.5</v>
      </c>
      <c r="F301" s="162">
        <v>11587.5</v>
      </c>
      <c r="G301" s="162">
        <v>10844</v>
      </c>
      <c r="H301" s="162">
        <v>8946.5</v>
      </c>
      <c r="I301" s="162">
        <v>8239</v>
      </c>
      <c r="J301" s="161">
        <v>9205.75</v>
      </c>
      <c r="K301" s="161">
        <v>3301</v>
      </c>
      <c r="L301" s="161">
        <v>9931.875</v>
      </c>
      <c r="M301" s="161">
        <v>7824</v>
      </c>
      <c r="N301" s="161">
        <v>5341.75</v>
      </c>
      <c r="O301" s="161">
        <v>8882.65625</v>
      </c>
      <c r="P301" s="161">
        <v>201.25</v>
      </c>
      <c r="Q301" s="161">
        <v>3103.5</v>
      </c>
      <c r="R301" s="161">
        <v>476.25</v>
      </c>
      <c r="S301" s="161">
        <v>1488</v>
      </c>
      <c r="T301" s="161">
        <v>1009</v>
      </c>
      <c r="U301" s="161">
        <v>5564</v>
      </c>
      <c r="V301" s="161"/>
      <c r="W301" s="161"/>
      <c r="X301" s="166">
        <v>137314.28125</v>
      </c>
      <c r="Y301" s="222">
        <v>28.5</v>
      </c>
      <c r="Z301" s="170"/>
      <c r="AB301" s="324" t="b">
        <f t="shared" ca="1" si="4"/>
        <v>0</v>
      </c>
    </row>
    <row r="302" spans="1:28" s="1" customFormat="1" ht="15.75">
      <c r="A302" s="168">
        <v>43582</v>
      </c>
      <c r="B302" s="162">
        <v>15358</v>
      </c>
      <c r="C302" s="162">
        <v>9908.5</v>
      </c>
      <c r="D302" s="162">
        <v>6129</v>
      </c>
      <c r="E302" s="162">
        <v>10541.5</v>
      </c>
      <c r="F302" s="162">
        <v>9512.5</v>
      </c>
      <c r="G302" s="162">
        <v>10750</v>
      </c>
      <c r="H302" s="162">
        <v>9047</v>
      </c>
      <c r="I302" s="162">
        <v>8284</v>
      </c>
      <c r="J302" s="161">
        <v>9101.75</v>
      </c>
      <c r="K302" s="161">
        <v>3308.5</v>
      </c>
      <c r="L302" s="161">
        <v>8822.3125</v>
      </c>
      <c r="M302" s="161">
        <v>7276</v>
      </c>
      <c r="N302" s="161">
        <v>5028.5</v>
      </c>
      <c r="O302" s="161">
        <v>8878.265625</v>
      </c>
      <c r="P302" s="161">
        <v>174.0625</v>
      </c>
      <c r="Q302" s="161">
        <v>2887.5</v>
      </c>
      <c r="R302" s="161">
        <v>312.25</v>
      </c>
      <c r="S302" s="161">
        <v>1415</v>
      </c>
      <c r="T302" s="161">
        <v>1117</v>
      </c>
      <c r="U302" s="161">
        <v>4837</v>
      </c>
      <c r="V302" s="161"/>
      <c r="W302" s="161"/>
      <c r="X302" s="166">
        <v>132688.640625</v>
      </c>
      <c r="Y302" s="222">
        <v>25.5</v>
      </c>
      <c r="Z302" s="170"/>
      <c r="AB302" s="324" t="b">
        <f t="shared" ca="1" si="4"/>
        <v>0</v>
      </c>
    </row>
    <row r="303" spans="1:28" s="1" customFormat="1" ht="15.75">
      <c r="A303" s="168">
        <v>43583</v>
      </c>
      <c r="B303" s="162">
        <v>14884</v>
      </c>
      <c r="C303" s="162">
        <v>9414</v>
      </c>
      <c r="D303" s="162">
        <v>6135</v>
      </c>
      <c r="E303" s="162">
        <v>10239.5</v>
      </c>
      <c r="F303" s="162">
        <v>10441.5</v>
      </c>
      <c r="G303" s="162">
        <v>11339.5</v>
      </c>
      <c r="H303" s="162">
        <v>9077.5</v>
      </c>
      <c r="I303" s="162">
        <v>8825.5</v>
      </c>
      <c r="J303" s="161">
        <v>8928</v>
      </c>
      <c r="K303" s="161">
        <v>3199.5</v>
      </c>
      <c r="L303" s="161">
        <v>8576.0625</v>
      </c>
      <c r="M303" s="161">
        <v>6828</v>
      </c>
      <c r="N303" s="161">
        <v>5101.75</v>
      </c>
      <c r="O303" s="161">
        <v>8803.6875</v>
      </c>
      <c r="P303" s="161">
        <v>208.6875</v>
      </c>
      <c r="Q303" s="161">
        <v>2751</v>
      </c>
      <c r="R303" s="161">
        <v>502.25</v>
      </c>
      <c r="S303" s="161">
        <v>1332</v>
      </c>
      <c r="T303" s="161">
        <v>1072</v>
      </c>
      <c r="U303" s="161">
        <v>4452</v>
      </c>
      <c r="V303" s="161"/>
      <c r="W303" s="161"/>
      <c r="X303" s="166">
        <v>132111.4375</v>
      </c>
      <c r="Y303" s="222">
        <v>26</v>
      </c>
      <c r="Z303" s="170"/>
      <c r="AB303" s="324" t="b">
        <f t="shared" ca="1" si="4"/>
        <v>0</v>
      </c>
    </row>
    <row r="304" spans="1:28" s="1" customFormat="1" ht="15.75">
      <c r="A304" s="168">
        <v>43584</v>
      </c>
      <c r="B304" s="162">
        <v>15804</v>
      </c>
      <c r="C304" s="162">
        <v>9774.5</v>
      </c>
      <c r="D304" s="162">
        <v>6219</v>
      </c>
      <c r="E304" s="162">
        <v>10101</v>
      </c>
      <c r="F304" s="162">
        <v>10960</v>
      </c>
      <c r="G304" s="162">
        <v>12541</v>
      </c>
      <c r="H304" s="162">
        <v>9660</v>
      </c>
      <c r="I304" s="162">
        <v>7593</v>
      </c>
      <c r="J304" s="161">
        <v>8906.75</v>
      </c>
      <c r="K304" s="161">
        <v>3439.5</v>
      </c>
      <c r="L304" s="161">
        <v>9407.4375</v>
      </c>
      <c r="M304" s="161">
        <v>7782</v>
      </c>
      <c r="N304" s="161">
        <v>5386.5</v>
      </c>
      <c r="O304" s="161">
        <v>8993.90625</v>
      </c>
      <c r="P304" s="161">
        <v>213.625</v>
      </c>
      <c r="Q304" s="161">
        <v>2870.5</v>
      </c>
      <c r="R304" s="161">
        <v>561.375</v>
      </c>
      <c r="S304" s="161">
        <v>1359</v>
      </c>
      <c r="T304" s="161">
        <v>636</v>
      </c>
      <c r="U304" s="161">
        <v>5360</v>
      </c>
      <c r="V304" s="161"/>
      <c r="W304" s="161"/>
      <c r="X304" s="166">
        <v>137569.09375</v>
      </c>
      <c r="Y304" s="222">
        <v>27.6</v>
      </c>
      <c r="Z304" s="170"/>
      <c r="AB304" s="324" t="b">
        <f t="shared" ca="1" si="4"/>
        <v>0</v>
      </c>
    </row>
    <row r="305" spans="1:28" s="1" customFormat="1" ht="15.75">
      <c r="A305" s="168">
        <v>43585</v>
      </c>
      <c r="B305" s="162">
        <v>15200</v>
      </c>
      <c r="C305" s="162">
        <v>9499.5</v>
      </c>
      <c r="D305" s="162">
        <v>6179.5</v>
      </c>
      <c r="E305" s="162">
        <v>10647.5</v>
      </c>
      <c r="F305" s="162">
        <v>10553.5</v>
      </c>
      <c r="G305" s="162">
        <v>14521.5</v>
      </c>
      <c r="H305" s="162">
        <v>6454</v>
      </c>
      <c r="I305" s="162">
        <v>9240.5</v>
      </c>
      <c r="J305" s="161">
        <v>8993.75</v>
      </c>
      <c r="K305" s="161">
        <v>3404.5</v>
      </c>
      <c r="L305" s="161">
        <v>9556.9375</v>
      </c>
      <c r="M305" s="161">
        <v>7687</v>
      </c>
      <c r="N305" s="162">
        <v>5372.75</v>
      </c>
      <c r="O305" s="162">
        <v>8972.921875</v>
      </c>
      <c r="P305" s="161">
        <v>191.75</v>
      </c>
      <c r="Q305" s="161">
        <v>2997</v>
      </c>
      <c r="R305" s="161">
        <v>546.375</v>
      </c>
      <c r="S305" s="161">
        <v>1344</v>
      </c>
      <c r="T305" s="161">
        <v>634.5</v>
      </c>
      <c r="U305" s="162">
        <v>5044</v>
      </c>
      <c r="V305" s="162"/>
      <c r="W305" s="162"/>
      <c r="X305" s="166">
        <v>137041.484375</v>
      </c>
      <c r="Y305" s="222">
        <v>26.8</v>
      </c>
      <c r="Z305" s="170"/>
      <c r="AB305" s="324" t="b">
        <f t="shared" ca="1" si="4"/>
        <v>0</v>
      </c>
    </row>
    <row r="306" spans="1:28" s="1" customFormat="1" ht="15.75">
      <c r="A306" s="168">
        <v>43586</v>
      </c>
      <c r="B306" s="162">
        <v>14667</v>
      </c>
      <c r="C306" s="162">
        <v>8844.25</v>
      </c>
      <c r="D306" s="162">
        <v>6024</v>
      </c>
      <c r="E306" s="162">
        <v>10177</v>
      </c>
      <c r="F306" s="162">
        <v>9624.5</v>
      </c>
      <c r="G306" s="162">
        <v>15070.5</v>
      </c>
      <c r="H306" s="162">
        <v>6389</v>
      </c>
      <c r="I306" s="162">
        <v>7701</v>
      </c>
      <c r="J306" s="161">
        <v>9162.5</v>
      </c>
      <c r="K306" s="161">
        <v>3237</v>
      </c>
      <c r="L306" s="161">
        <v>8959.9375</v>
      </c>
      <c r="M306" s="161">
        <v>7324</v>
      </c>
      <c r="N306" s="161">
        <v>5344</v>
      </c>
      <c r="O306" s="161">
        <v>9027</v>
      </c>
      <c r="P306" s="161">
        <v>219.5</v>
      </c>
      <c r="Q306" s="161">
        <v>2876.5</v>
      </c>
      <c r="R306" s="161">
        <v>629.25</v>
      </c>
      <c r="S306" s="161">
        <v>1271</v>
      </c>
      <c r="T306" s="161">
        <v>777</v>
      </c>
      <c r="U306" s="161">
        <v>4548</v>
      </c>
      <c r="V306" s="161"/>
      <c r="W306" s="161"/>
      <c r="X306" s="161">
        <v>131872.9375</v>
      </c>
      <c r="Y306" s="222">
        <v>25.9</v>
      </c>
      <c r="Z306" s="170"/>
      <c r="AB306" s="324" t="b">
        <f t="shared" ca="1" si="4"/>
        <v>0</v>
      </c>
    </row>
    <row r="307" spans="1:28" s="1" customFormat="1" ht="15.75">
      <c r="A307" s="168">
        <v>43587</v>
      </c>
      <c r="B307" s="161">
        <v>15804</v>
      </c>
      <c r="C307" s="161">
        <v>9774.5</v>
      </c>
      <c r="D307" s="161">
        <v>6219</v>
      </c>
      <c r="E307" s="161">
        <v>10825.75</v>
      </c>
      <c r="F307" s="161">
        <v>8004</v>
      </c>
      <c r="G307" s="161">
        <v>15072.5</v>
      </c>
      <c r="H307" s="161">
        <v>6405</v>
      </c>
      <c r="I307" s="161">
        <v>7984</v>
      </c>
      <c r="J307" s="161">
        <v>9175.75</v>
      </c>
      <c r="K307" s="161">
        <v>3270.25</v>
      </c>
      <c r="L307" s="161">
        <v>9538.9375</v>
      </c>
      <c r="M307" s="161">
        <v>7490</v>
      </c>
      <c r="N307" s="161">
        <v>5302</v>
      </c>
      <c r="O307" s="161">
        <v>9225.953125</v>
      </c>
      <c r="P307" s="161">
        <v>234.75</v>
      </c>
      <c r="Q307" s="161">
        <v>2934</v>
      </c>
      <c r="R307" s="161">
        <v>704.75</v>
      </c>
      <c r="S307" s="161">
        <v>1198</v>
      </c>
      <c r="T307" s="161">
        <v>861</v>
      </c>
      <c r="U307" s="161">
        <v>4892</v>
      </c>
      <c r="V307" s="161"/>
      <c r="W307" s="161"/>
      <c r="X307" s="161">
        <v>134916.140625</v>
      </c>
      <c r="Y307" s="222">
        <v>22.9</v>
      </c>
      <c r="Z307" s="170"/>
      <c r="AB307" s="324" t="b">
        <f t="shared" ca="1" si="4"/>
        <v>0</v>
      </c>
    </row>
    <row r="308" spans="1:28" s="1" customFormat="1" ht="15.75">
      <c r="A308" s="168">
        <v>43588</v>
      </c>
      <c r="B308" s="161">
        <v>15200</v>
      </c>
      <c r="C308" s="161">
        <v>9499.5</v>
      </c>
      <c r="D308" s="161">
        <v>6179.5</v>
      </c>
      <c r="E308" s="161">
        <v>10144.75</v>
      </c>
      <c r="F308" s="161">
        <v>8068.5</v>
      </c>
      <c r="G308" s="161">
        <v>14659</v>
      </c>
      <c r="H308" s="161">
        <v>7448</v>
      </c>
      <c r="I308" s="161">
        <v>7438</v>
      </c>
      <c r="J308" s="161">
        <v>7774.75</v>
      </c>
      <c r="K308" s="161">
        <v>2984.25</v>
      </c>
      <c r="L308" s="161">
        <v>9237.8125</v>
      </c>
      <c r="M308" s="161">
        <v>7755</v>
      </c>
      <c r="N308" s="161">
        <v>5190.25</v>
      </c>
      <c r="O308" s="161">
        <v>9083.296875</v>
      </c>
      <c r="P308" s="161">
        <v>233.75</v>
      </c>
      <c r="Q308" s="161">
        <v>2689.5</v>
      </c>
      <c r="R308" s="161">
        <v>643.5</v>
      </c>
      <c r="S308" s="161">
        <v>1201.5</v>
      </c>
      <c r="T308" s="161">
        <v>883</v>
      </c>
      <c r="U308" s="161">
        <v>5403</v>
      </c>
      <c r="V308" s="161"/>
      <c r="W308" s="161"/>
      <c r="X308" s="161">
        <v>131716.859375</v>
      </c>
      <c r="Y308" s="222">
        <v>22.3</v>
      </c>
      <c r="Z308" s="170"/>
      <c r="AB308" s="324" t="b">
        <f t="shared" ca="1" si="4"/>
        <v>0</v>
      </c>
    </row>
    <row r="309" spans="1:28" s="1" customFormat="1" ht="15.75">
      <c r="A309" s="168">
        <v>43589</v>
      </c>
      <c r="B309" s="161">
        <v>14667</v>
      </c>
      <c r="C309" s="161">
        <v>8844.25</v>
      </c>
      <c r="D309" s="161">
        <v>6024</v>
      </c>
      <c r="E309" s="161">
        <v>10259.5</v>
      </c>
      <c r="F309" s="161">
        <v>7844</v>
      </c>
      <c r="G309" s="161">
        <v>14585</v>
      </c>
      <c r="H309" s="161">
        <v>7238.5</v>
      </c>
      <c r="I309" s="161">
        <v>7359</v>
      </c>
      <c r="J309" s="161">
        <v>8577.75</v>
      </c>
      <c r="K309" s="161">
        <v>3504.75</v>
      </c>
      <c r="L309" s="161">
        <v>9101.0625</v>
      </c>
      <c r="M309" s="161">
        <v>7013</v>
      </c>
      <c r="N309" s="161">
        <v>5230.75</v>
      </c>
      <c r="O309" s="161">
        <v>9039.328125</v>
      </c>
      <c r="P309" s="161">
        <v>226.3125</v>
      </c>
      <c r="Q309" s="161">
        <v>2895.5</v>
      </c>
      <c r="R309" s="161">
        <v>590.75</v>
      </c>
      <c r="S309" s="161">
        <v>1240</v>
      </c>
      <c r="T309" s="161">
        <v>1180.5</v>
      </c>
      <c r="U309" s="161">
        <v>5011</v>
      </c>
      <c r="V309" s="161"/>
      <c r="W309" s="161"/>
      <c r="X309" s="161">
        <v>130431.953125</v>
      </c>
      <c r="Y309" s="222">
        <v>23.2</v>
      </c>
      <c r="Z309" s="170"/>
      <c r="AB309" s="324" t="b">
        <f t="shared" ca="1" si="4"/>
        <v>0</v>
      </c>
    </row>
    <row r="310" spans="1:28" s="1" customFormat="1" ht="15.75">
      <c r="A310" s="168">
        <v>43590</v>
      </c>
      <c r="B310" s="161">
        <v>14001</v>
      </c>
      <c r="C310" s="161">
        <v>9280</v>
      </c>
      <c r="D310" s="161">
        <v>5988.5</v>
      </c>
      <c r="E310" s="161">
        <v>10362.5</v>
      </c>
      <c r="F310" s="161">
        <v>7833</v>
      </c>
      <c r="G310" s="161">
        <v>14685.5</v>
      </c>
      <c r="H310" s="161">
        <v>6229.5</v>
      </c>
      <c r="I310" s="161">
        <v>7569.5</v>
      </c>
      <c r="J310" s="161">
        <v>8340.25</v>
      </c>
      <c r="K310" s="161">
        <v>3368.75</v>
      </c>
      <c r="L310" s="161">
        <v>8743.9375</v>
      </c>
      <c r="M310" s="161">
        <v>6587</v>
      </c>
      <c r="N310" s="161">
        <v>4937.25</v>
      </c>
      <c r="O310" s="161">
        <v>8868.015625</v>
      </c>
      <c r="P310" s="161">
        <v>200.6875</v>
      </c>
      <c r="Q310" s="161">
        <v>2937.5</v>
      </c>
      <c r="R310" s="161">
        <v>486.5</v>
      </c>
      <c r="S310" s="161">
        <v>1289.5</v>
      </c>
      <c r="T310" s="161">
        <v>1169.5</v>
      </c>
      <c r="U310" s="161">
        <v>4783</v>
      </c>
      <c r="V310" s="161"/>
      <c r="W310" s="161"/>
      <c r="X310" s="161">
        <v>127661.390625</v>
      </c>
      <c r="Y310" s="222">
        <v>22.5</v>
      </c>
      <c r="Z310" s="170"/>
      <c r="AB310" s="324" t="b">
        <f t="shared" ca="1" si="4"/>
        <v>0</v>
      </c>
    </row>
    <row r="311" spans="1:28" s="1" customFormat="1" ht="15.75">
      <c r="A311" s="168">
        <v>43591</v>
      </c>
      <c r="B311" s="161">
        <v>14115</v>
      </c>
      <c r="C311" s="161">
        <v>9411</v>
      </c>
      <c r="D311" s="161">
        <v>5913</v>
      </c>
      <c r="E311" s="161">
        <v>9670</v>
      </c>
      <c r="F311" s="161">
        <v>7772.5</v>
      </c>
      <c r="G311" s="161">
        <v>14028</v>
      </c>
      <c r="H311" s="161">
        <v>5943</v>
      </c>
      <c r="I311" s="161">
        <v>7778.5</v>
      </c>
      <c r="J311" s="161">
        <v>8684.5</v>
      </c>
      <c r="K311" s="161">
        <v>2606.5</v>
      </c>
      <c r="L311" s="161">
        <v>9487.25</v>
      </c>
      <c r="M311" s="161">
        <v>7074</v>
      </c>
      <c r="N311" s="161">
        <v>4759</v>
      </c>
      <c r="O311" s="161">
        <v>8691.921875</v>
      </c>
      <c r="P311" s="161">
        <v>189.875</v>
      </c>
      <c r="Q311" s="161">
        <v>2635.5</v>
      </c>
      <c r="R311" s="161">
        <v>476.75</v>
      </c>
      <c r="S311" s="161">
        <v>1123.5</v>
      </c>
      <c r="T311" s="161">
        <v>857.5</v>
      </c>
      <c r="U311" s="161">
        <v>4951</v>
      </c>
      <c r="V311" s="161"/>
      <c r="W311" s="161"/>
      <c r="X311" s="161">
        <v>126168.296875</v>
      </c>
      <c r="Y311" s="222">
        <v>22.7</v>
      </c>
      <c r="Z311" s="170"/>
      <c r="AB311" s="324" t="b">
        <f t="shared" ca="1" si="4"/>
        <v>0</v>
      </c>
    </row>
    <row r="312" spans="1:28" s="1" customFormat="1" ht="15.75">
      <c r="A312" s="168">
        <v>43592</v>
      </c>
      <c r="B312" s="161">
        <v>14004</v>
      </c>
      <c r="C312" s="161">
        <v>9774.5</v>
      </c>
      <c r="D312" s="161">
        <v>5789</v>
      </c>
      <c r="E312" s="161">
        <v>10114.75</v>
      </c>
      <c r="F312" s="161">
        <v>6932</v>
      </c>
      <c r="G312" s="161">
        <v>13773</v>
      </c>
      <c r="H312" s="161">
        <v>5965</v>
      </c>
      <c r="I312" s="161">
        <v>7411</v>
      </c>
      <c r="J312" s="161">
        <v>8274.5</v>
      </c>
      <c r="K312" s="161">
        <v>3100</v>
      </c>
      <c r="L312" s="161">
        <v>9646.6875</v>
      </c>
      <c r="M312" s="161">
        <v>6275</v>
      </c>
      <c r="N312" s="161">
        <v>4634.25</v>
      </c>
      <c r="O312" s="161">
        <v>8632.875</v>
      </c>
      <c r="P312" s="161">
        <v>161.8125</v>
      </c>
      <c r="Q312" s="161">
        <v>2576.5</v>
      </c>
      <c r="R312" s="161">
        <v>392.5</v>
      </c>
      <c r="S312" s="161">
        <v>1081</v>
      </c>
      <c r="T312" s="161">
        <v>785.5</v>
      </c>
      <c r="U312" s="161">
        <v>4501</v>
      </c>
      <c r="V312" s="161"/>
      <c r="W312" s="161"/>
      <c r="X312" s="161">
        <v>123824.875</v>
      </c>
      <c r="Y312" s="222">
        <v>20.8</v>
      </c>
      <c r="Z312" s="170"/>
      <c r="AB312" s="324" t="b">
        <f t="shared" ca="1" si="4"/>
        <v>0</v>
      </c>
    </row>
    <row r="313" spans="1:28" s="1" customFormat="1" ht="15.75">
      <c r="A313" s="168">
        <v>43593</v>
      </c>
      <c r="B313" s="161">
        <v>13941</v>
      </c>
      <c r="C313" s="161">
        <v>9470.5</v>
      </c>
      <c r="D313" s="161">
        <v>5795</v>
      </c>
      <c r="E313" s="161">
        <v>9997.5</v>
      </c>
      <c r="F313" s="161">
        <v>6772</v>
      </c>
      <c r="G313" s="161">
        <v>13810</v>
      </c>
      <c r="H313" s="161">
        <v>5703.5</v>
      </c>
      <c r="I313" s="161">
        <v>7236.5</v>
      </c>
      <c r="J313" s="161">
        <v>8349.5</v>
      </c>
      <c r="K313" s="161">
        <v>3167</v>
      </c>
      <c r="L313" s="161">
        <v>9188.5625</v>
      </c>
      <c r="M313" s="161">
        <v>6450</v>
      </c>
      <c r="N313" s="161">
        <v>4572.5</v>
      </c>
      <c r="O313" s="161">
        <v>8653.859375</v>
      </c>
      <c r="P313" s="161">
        <v>154.125</v>
      </c>
      <c r="Q313" s="161">
        <v>2416</v>
      </c>
      <c r="R313" s="161">
        <v>373.5</v>
      </c>
      <c r="S313" s="161">
        <v>1081.5</v>
      </c>
      <c r="T313" s="161">
        <v>844.5</v>
      </c>
      <c r="U313" s="161">
        <v>4615</v>
      </c>
      <c r="V313" s="161"/>
      <c r="W313" s="161"/>
      <c r="X313" s="161">
        <v>122592.046875</v>
      </c>
      <c r="Y313" s="222">
        <v>20.9</v>
      </c>
      <c r="Z313" s="170"/>
      <c r="AB313" s="324" t="b">
        <f t="shared" ca="1" si="4"/>
        <v>0</v>
      </c>
    </row>
    <row r="314" spans="1:28" s="1" customFormat="1" ht="15.75">
      <c r="A314" s="168">
        <v>43594</v>
      </c>
      <c r="B314" s="161">
        <v>13102</v>
      </c>
      <c r="C314" s="161">
        <v>10261.25</v>
      </c>
      <c r="D314" s="161">
        <v>5839.5</v>
      </c>
      <c r="E314" s="161">
        <v>9675</v>
      </c>
      <c r="F314" s="161">
        <v>8345</v>
      </c>
      <c r="G314" s="161">
        <v>14004</v>
      </c>
      <c r="H314" s="161">
        <v>5899.5</v>
      </c>
      <c r="I314" s="161">
        <v>7550</v>
      </c>
      <c r="J314" s="161">
        <v>8640.5</v>
      </c>
      <c r="K314" s="161">
        <v>3378</v>
      </c>
      <c r="L314" s="161">
        <v>9359.25</v>
      </c>
      <c r="M314" s="161">
        <v>6976</v>
      </c>
      <c r="N314" s="161">
        <v>4359</v>
      </c>
      <c r="O314" s="161">
        <v>8651.90625</v>
      </c>
      <c r="P314" s="161">
        <v>179.25</v>
      </c>
      <c r="Q314" s="161">
        <v>2640</v>
      </c>
      <c r="R314" s="161">
        <v>408</v>
      </c>
      <c r="S314" s="161">
        <v>1161</v>
      </c>
      <c r="T314" s="161">
        <v>835.5</v>
      </c>
      <c r="U314" s="161">
        <v>5173</v>
      </c>
      <c r="V314" s="161"/>
      <c r="W314" s="161"/>
      <c r="X314" s="161">
        <v>126437.65625</v>
      </c>
      <c r="Y314" s="222">
        <v>23.4</v>
      </c>
      <c r="Z314" s="170"/>
      <c r="AB314" s="324" t="b">
        <f t="shared" ca="1" si="4"/>
        <v>0</v>
      </c>
    </row>
    <row r="315" spans="1:28" s="1" customFormat="1" ht="15.75">
      <c r="A315" s="168">
        <v>43595</v>
      </c>
      <c r="B315" s="161">
        <v>14874</v>
      </c>
      <c r="C315" s="161">
        <v>9518.5</v>
      </c>
      <c r="D315" s="161">
        <v>6008</v>
      </c>
      <c r="E315" s="161">
        <v>9709.5</v>
      </c>
      <c r="F315" s="161">
        <v>9050</v>
      </c>
      <c r="G315" s="161">
        <v>14100.5</v>
      </c>
      <c r="H315" s="161">
        <v>6812.5</v>
      </c>
      <c r="I315" s="161">
        <v>7807.5</v>
      </c>
      <c r="J315" s="161">
        <v>8901.75</v>
      </c>
      <c r="K315" s="161">
        <v>3461.75</v>
      </c>
      <c r="L315" s="161">
        <v>9760.25</v>
      </c>
      <c r="M315" s="161">
        <v>7388</v>
      </c>
      <c r="N315" s="161">
        <v>4859.25</v>
      </c>
      <c r="O315" s="161">
        <v>8808.9375</v>
      </c>
      <c r="P315" s="161">
        <v>197.375</v>
      </c>
      <c r="Q315" s="161">
        <v>2673</v>
      </c>
      <c r="R315" s="161">
        <v>498.875</v>
      </c>
      <c r="S315" s="161">
        <v>1260.5</v>
      </c>
      <c r="T315" s="161">
        <v>927.5</v>
      </c>
      <c r="U315" s="161">
        <v>5519</v>
      </c>
      <c r="V315" s="161"/>
      <c r="W315" s="161"/>
      <c r="X315" s="161">
        <v>132136.6875</v>
      </c>
      <c r="Y315" s="222">
        <v>24.7</v>
      </c>
      <c r="Z315" s="170"/>
      <c r="AB315" s="324" t="b">
        <f t="shared" ca="1" si="4"/>
        <v>0</v>
      </c>
    </row>
    <row r="316" spans="1:28" s="1" customFormat="1" ht="15.75">
      <c r="A316" s="168">
        <v>43596</v>
      </c>
      <c r="B316" s="161">
        <v>14671</v>
      </c>
      <c r="C316" s="161">
        <v>8980</v>
      </c>
      <c r="D316" s="161">
        <v>6126</v>
      </c>
      <c r="E316" s="161">
        <v>10186.75</v>
      </c>
      <c r="F316" s="161">
        <v>9787</v>
      </c>
      <c r="G316" s="161">
        <v>14146</v>
      </c>
      <c r="H316" s="161">
        <v>7140.5</v>
      </c>
      <c r="I316" s="161">
        <v>8031.5</v>
      </c>
      <c r="J316" s="161">
        <v>8977</v>
      </c>
      <c r="K316" s="161">
        <v>2631</v>
      </c>
      <c r="L316" s="161">
        <v>8887.375</v>
      </c>
      <c r="M316" s="161">
        <v>7463</v>
      </c>
      <c r="N316" s="161">
        <v>5056</v>
      </c>
      <c r="O316" s="161">
        <v>9013.5625</v>
      </c>
      <c r="P316" s="161">
        <v>211.8125</v>
      </c>
      <c r="Q316" s="161">
        <v>2805.5</v>
      </c>
      <c r="R316" s="161">
        <v>542.25</v>
      </c>
      <c r="S316" s="161">
        <v>1325</v>
      </c>
      <c r="T316" s="161">
        <v>1023</v>
      </c>
      <c r="U316" s="161">
        <v>5158</v>
      </c>
      <c r="V316" s="161"/>
      <c r="W316" s="161"/>
      <c r="X316" s="161">
        <v>132162.25</v>
      </c>
      <c r="Y316" s="222">
        <v>27</v>
      </c>
      <c r="Z316" s="170"/>
      <c r="AB316" s="324" t="b">
        <f t="shared" ca="1" si="4"/>
        <v>0</v>
      </c>
    </row>
    <row r="317" spans="1:28" s="1" customFormat="1" ht="15.75">
      <c r="A317" s="168">
        <v>43597</v>
      </c>
      <c r="B317" s="161">
        <v>14739</v>
      </c>
      <c r="C317" s="161">
        <v>8775.5</v>
      </c>
      <c r="D317" s="161">
        <v>6028.5</v>
      </c>
      <c r="E317" s="161">
        <v>10015.25</v>
      </c>
      <c r="F317" s="161">
        <v>9834.5</v>
      </c>
      <c r="G317" s="161">
        <v>14050</v>
      </c>
      <c r="H317" s="161">
        <v>6801</v>
      </c>
      <c r="I317" s="161">
        <v>7923</v>
      </c>
      <c r="J317" s="161">
        <v>8809.5</v>
      </c>
      <c r="K317" s="161">
        <v>2481</v>
      </c>
      <c r="L317" s="161">
        <v>9035.3125</v>
      </c>
      <c r="M317" s="161">
        <v>6986</v>
      </c>
      <c r="N317" s="161">
        <v>5013.25</v>
      </c>
      <c r="O317" s="161">
        <v>8776.25</v>
      </c>
      <c r="P317" s="161">
        <v>199.25</v>
      </c>
      <c r="Q317" s="161">
        <v>2699.5</v>
      </c>
      <c r="R317" s="161">
        <v>519.75</v>
      </c>
      <c r="S317" s="161">
        <v>1360.5</v>
      </c>
      <c r="T317" s="161">
        <v>1097</v>
      </c>
      <c r="U317" s="161">
        <v>4612</v>
      </c>
      <c r="V317" s="161"/>
      <c r="W317" s="161"/>
      <c r="X317" s="161">
        <v>129756.0625</v>
      </c>
      <c r="Y317" s="222">
        <v>27.4</v>
      </c>
      <c r="Z317" s="170"/>
      <c r="AB317" s="324" t="b">
        <f t="shared" ca="1" si="4"/>
        <v>0</v>
      </c>
    </row>
    <row r="318" spans="1:28" s="1" customFormat="1" ht="15.75">
      <c r="A318" s="168">
        <v>43598</v>
      </c>
      <c r="B318" s="161">
        <v>14827</v>
      </c>
      <c r="C318" s="161">
        <v>9142</v>
      </c>
      <c r="D318" s="161">
        <v>6068.5</v>
      </c>
      <c r="E318" s="161">
        <v>9936.75</v>
      </c>
      <c r="F318" s="161">
        <v>10069.5</v>
      </c>
      <c r="G318" s="161">
        <v>14023</v>
      </c>
      <c r="H318" s="161">
        <v>6810</v>
      </c>
      <c r="I318" s="161">
        <v>7891.5</v>
      </c>
      <c r="J318" s="161">
        <v>8855</v>
      </c>
      <c r="K318" s="161">
        <v>2528.75</v>
      </c>
      <c r="L318" s="161">
        <v>10455.375</v>
      </c>
      <c r="M318" s="161">
        <v>7567</v>
      </c>
      <c r="N318" s="161">
        <v>5061.5</v>
      </c>
      <c r="O318" s="161">
        <v>8539.5625</v>
      </c>
      <c r="P318" s="161">
        <v>200.5625</v>
      </c>
      <c r="Q318" s="161">
        <v>2813.5</v>
      </c>
      <c r="R318" s="161">
        <v>523.125</v>
      </c>
      <c r="S318" s="161">
        <v>1335.5</v>
      </c>
      <c r="T318" s="161">
        <v>1045.5</v>
      </c>
      <c r="U318" s="161">
        <v>5021</v>
      </c>
      <c r="V318" s="161"/>
      <c r="W318" s="161"/>
      <c r="X318" s="161">
        <v>132714.625</v>
      </c>
      <c r="Y318" s="222">
        <v>26.656701030927842</v>
      </c>
      <c r="Z318" s="170"/>
      <c r="AB318" s="324" t="b">
        <f t="shared" ca="1" si="4"/>
        <v>0</v>
      </c>
    </row>
    <row r="319" spans="1:28" s="1" customFormat="1" ht="15.75">
      <c r="A319" s="168">
        <v>43599</v>
      </c>
      <c r="B319" s="161">
        <v>15149</v>
      </c>
      <c r="C319" s="161">
        <v>9616.75</v>
      </c>
      <c r="D319" s="161">
        <v>5942.5</v>
      </c>
      <c r="E319" s="161">
        <v>9499.5</v>
      </c>
      <c r="F319" s="161">
        <v>11135</v>
      </c>
      <c r="G319" s="161">
        <v>13931.5</v>
      </c>
      <c r="H319" s="161">
        <v>6496.5</v>
      </c>
      <c r="I319" s="161">
        <v>7503.5</v>
      </c>
      <c r="J319" s="161">
        <v>9554.5</v>
      </c>
      <c r="K319" s="161">
        <v>2986</v>
      </c>
      <c r="L319" s="161">
        <v>9811.5625</v>
      </c>
      <c r="M319" s="161">
        <v>7861</v>
      </c>
      <c r="N319" s="161">
        <v>5095</v>
      </c>
      <c r="O319" s="161">
        <v>7841.71875</v>
      </c>
      <c r="P319" s="161">
        <v>194</v>
      </c>
      <c r="Q319" s="161">
        <v>2991</v>
      </c>
      <c r="R319" s="161">
        <v>448.625</v>
      </c>
      <c r="S319" s="161">
        <v>1405</v>
      </c>
      <c r="T319" s="161">
        <v>847</v>
      </c>
      <c r="U319" s="161">
        <v>5430</v>
      </c>
      <c r="V319" s="161"/>
      <c r="W319" s="161"/>
      <c r="X319" s="161">
        <v>133739.65625</v>
      </c>
      <c r="Y319" s="222">
        <v>28.352577319587624</v>
      </c>
      <c r="Z319" s="170"/>
      <c r="AB319" s="324" t="b">
        <f t="shared" ca="1" si="4"/>
        <v>0</v>
      </c>
    </row>
    <row r="320" spans="1:28" s="1" customFormat="1" ht="15.75">
      <c r="A320" s="168">
        <v>43600</v>
      </c>
      <c r="B320" s="161">
        <v>15116</v>
      </c>
      <c r="C320" s="161">
        <v>10039.75</v>
      </c>
      <c r="D320" s="161">
        <v>5898</v>
      </c>
      <c r="E320" s="161">
        <v>9901.5</v>
      </c>
      <c r="F320" s="161">
        <v>11523.5</v>
      </c>
      <c r="G320" s="161">
        <v>14189</v>
      </c>
      <c r="H320" s="161">
        <v>6698.5</v>
      </c>
      <c r="I320" s="161">
        <v>7617.5</v>
      </c>
      <c r="J320" s="161">
        <v>9744.25</v>
      </c>
      <c r="K320" s="161">
        <v>3192.25</v>
      </c>
      <c r="L320" s="161">
        <v>10040.4375</v>
      </c>
      <c r="M320" s="161">
        <v>7815</v>
      </c>
      <c r="N320" s="161">
        <v>5116.75</v>
      </c>
      <c r="O320" s="161">
        <v>8696.40625</v>
      </c>
      <c r="P320" s="161">
        <v>176.9375</v>
      </c>
      <c r="Q320" s="161">
        <v>3184</v>
      </c>
      <c r="R320" s="161">
        <v>437.375</v>
      </c>
      <c r="S320" s="161">
        <v>1467.5</v>
      </c>
      <c r="T320" s="161">
        <v>888.5</v>
      </c>
      <c r="U320" s="161">
        <v>5288</v>
      </c>
      <c r="V320" s="161"/>
      <c r="W320" s="161"/>
      <c r="X320" s="161">
        <v>137031.15625</v>
      </c>
      <c r="Y320" s="222">
        <v>28.147422680412372</v>
      </c>
      <c r="Z320" s="170"/>
      <c r="AB320" s="324" t="b">
        <f t="shared" ca="1" si="4"/>
        <v>0</v>
      </c>
    </row>
    <row r="321" spans="1:28" s="1" customFormat="1" ht="15.75">
      <c r="A321" s="168">
        <v>43601</v>
      </c>
      <c r="B321" s="161">
        <v>15511</v>
      </c>
      <c r="C321" s="161">
        <v>9876</v>
      </c>
      <c r="D321" s="161">
        <v>5967</v>
      </c>
      <c r="E321" s="161">
        <v>9738.75</v>
      </c>
      <c r="F321" s="161">
        <v>12167</v>
      </c>
      <c r="G321" s="161">
        <v>14140.5</v>
      </c>
      <c r="H321" s="161">
        <v>6848</v>
      </c>
      <c r="I321" s="161">
        <v>7900</v>
      </c>
      <c r="J321" s="161">
        <v>9700.75</v>
      </c>
      <c r="K321" s="161">
        <v>3254</v>
      </c>
      <c r="L321" s="161">
        <v>10310.875</v>
      </c>
      <c r="M321" s="161">
        <v>7419</v>
      </c>
      <c r="N321" s="161">
        <v>5205.25</v>
      </c>
      <c r="O321" s="161">
        <v>8793</v>
      </c>
      <c r="P321" s="161">
        <v>193.9375</v>
      </c>
      <c r="Q321" s="161">
        <v>3179</v>
      </c>
      <c r="R321" s="161">
        <v>471</v>
      </c>
      <c r="S321" s="161">
        <v>1583</v>
      </c>
      <c r="T321" s="161">
        <v>850.5</v>
      </c>
      <c r="U321" s="161">
        <v>5555</v>
      </c>
      <c r="V321" s="161"/>
      <c r="W321" s="161"/>
      <c r="X321" s="161">
        <v>138663.5625</v>
      </c>
      <c r="Y321" s="222">
        <v>29.5</v>
      </c>
      <c r="Z321" s="170"/>
      <c r="AB321" s="324" t="b">
        <f t="shared" ca="1" si="4"/>
        <v>0</v>
      </c>
    </row>
    <row r="322" spans="1:28" s="1" customFormat="1" ht="15.75">
      <c r="A322" s="168">
        <v>43602</v>
      </c>
      <c r="B322" s="161">
        <v>15441</v>
      </c>
      <c r="C322" s="161">
        <v>9965.25</v>
      </c>
      <c r="D322" s="161">
        <v>5990.5</v>
      </c>
      <c r="E322" s="161">
        <v>10514.25</v>
      </c>
      <c r="F322" s="161">
        <v>12419.5</v>
      </c>
      <c r="G322" s="161">
        <v>14627</v>
      </c>
      <c r="H322" s="161">
        <v>7290</v>
      </c>
      <c r="I322" s="161">
        <v>8106.5</v>
      </c>
      <c r="J322" s="161">
        <v>9777.25</v>
      </c>
      <c r="K322" s="161">
        <v>3145.25</v>
      </c>
      <c r="L322" s="161">
        <v>10045.1875</v>
      </c>
      <c r="M322" s="161">
        <v>8095</v>
      </c>
      <c r="N322" s="161">
        <v>5269.5</v>
      </c>
      <c r="O322" s="161">
        <v>8901.5625</v>
      </c>
      <c r="P322" s="161">
        <v>188.75</v>
      </c>
      <c r="Q322" s="161">
        <v>3160</v>
      </c>
      <c r="R322" s="161">
        <v>475.625</v>
      </c>
      <c r="S322" s="161">
        <v>1625</v>
      </c>
      <c r="T322" s="161">
        <v>887</v>
      </c>
      <c r="U322" s="161">
        <v>5656</v>
      </c>
      <c r="V322" s="161"/>
      <c r="W322" s="161"/>
      <c r="X322" s="161">
        <v>141580.125</v>
      </c>
      <c r="Y322" s="222">
        <v>29.7</v>
      </c>
      <c r="Z322" s="170"/>
      <c r="AB322" s="324" t="b">
        <f t="shared" ca="1" si="4"/>
        <v>0</v>
      </c>
    </row>
    <row r="323" spans="1:28" s="1" customFormat="1" ht="15.75">
      <c r="A323" s="168">
        <v>43603</v>
      </c>
      <c r="B323" s="161">
        <v>15423</v>
      </c>
      <c r="C323" s="161">
        <v>9056.25</v>
      </c>
      <c r="D323" s="161">
        <v>6101</v>
      </c>
      <c r="E323" s="161">
        <v>10483.75</v>
      </c>
      <c r="F323" s="161">
        <v>12281.5</v>
      </c>
      <c r="G323" s="161">
        <v>14306</v>
      </c>
      <c r="H323" s="161">
        <v>7098</v>
      </c>
      <c r="I323" s="161">
        <v>8216</v>
      </c>
      <c r="J323" s="161">
        <v>9477.5</v>
      </c>
      <c r="K323" s="161">
        <v>2634.5</v>
      </c>
      <c r="L323" s="161">
        <v>9816.25</v>
      </c>
      <c r="M323" s="161">
        <v>7974</v>
      </c>
      <c r="N323" s="161">
        <v>5271</v>
      </c>
      <c r="O323" s="161">
        <v>9180.03125</v>
      </c>
      <c r="P323" s="161">
        <v>201</v>
      </c>
      <c r="Q323" s="161">
        <v>3173</v>
      </c>
      <c r="R323" s="161">
        <v>539.375</v>
      </c>
      <c r="S323" s="161">
        <v>1724.5</v>
      </c>
      <c r="T323" s="161">
        <v>1092</v>
      </c>
      <c r="U323" s="161">
        <v>5050</v>
      </c>
      <c r="V323" s="161"/>
      <c r="W323" s="161"/>
      <c r="X323" s="161">
        <v>139098.65625</v>
      </c>
      <c r="Y323" s="222">
        <v>30.9</v>
      </c>
      <c r="Z323" s="170"/>
      <c r="AB323" s="324" t="b">
        <f t="shared" ref="AB323:AB386" ca="1" si="5">AND(A323&gt;=(TODAY()-30),A323&lt;TODAY())</f>
        <v>0</v>
      </c>
    </row>
    <row r="324" spans="1:28" s="1" customFormat="1" ht="15.75">
      <c r="A324" s="168">
        <v>43604</v>
      </c>
      <c r="B324" s="161">
        <v>15421</v>
      </c>
      <c r="C324" s="161">
        <v>9150.75</v>
      </c>
      <c r="D324" s="161">
        <v>6082</v>
      </c>
      <c r="E324" s="161">
        <v>10750.5</v>
      </c>
      <c r="F324" s="161">
        <v>12180</v>
      </c>
      <c r="G324" s="161">
        <v>14269</v>
      </c>
      <c r="H324" s="161">
        <v>6824.5</v>
      </c>
      <c r="I324" s="161">
        <v>8166.5</v>
      </c>
      <c r="J324" s="161">
        <v>9536.5</v>
      </c>
      <c r="K324" s="161">
        <v>2390.75</v>
      </c>
      <c r="L324" s="161">
        <v>8889.375</v>
      </c>
      <c r="M324" s="161">
        <v>7742</v>
      </c>
      <c r="N324" s="161">
        <v>5209.25</v>
      </c>
      <c r="O324" s="161">
        <v>9022.3125</v>
      </c>
      <c r="P324" s="161">
        <v>196.5</v>
      </c>
      <c r="Q324" s="161">
        <v>3145</v>
      </c>
      <c r="R324" s="161">
        <v>511.625</v>
      </c>
      <c r="S324" s="161">
        <v>1753</v>
      </c>
      <c r="T324" s="161">
        <v>1142</v>
      </c>
      <c r="U324" s="161">
        <v>4740</v>
      </c>
      <c r="V324" s="161"/>
      <c r="W324" s="161"/>
      <c r="X324" s="161">
        <v>137122.5625</v>
      </c>
      <c r="Y324" s="222">
        <v>31.2</v>
      </c>
      <c r="Z324" s="170"/>
      <c r="AB324" s="324" t="b">
        <f t="shared" ca="1" si="5"/>
        <v>0</v>
      </c>
    </row>
    <row r="325" spans="1:28" s="1" customFormat="1" ht="15.75">
      <c r="A325" s="168">
        <v>43605</v>
      </c>
      <c r="B325" s="161">
        <v>15098</v>
      </c>
      <c r="C325" s="161">
        <v>10353.75</v>
      </c>
      <c r="D325" s="161">
        <v>5934</v>
      </c>
      <c r="E325" s="161">
        <v>10493.25</v>
      </c>
      <c r="F325" s="161">
        <v>11413.5</v>
      </c>
      <c r="G325" s="161">
        <v>14212</v>
      </c>
      <c r="H325" s="161">
        <v>6689</v>
      </c>
      <c r="I325" s="161">
        <v>7764.5</v>
      </c>
      <c r="J325" s="161">
        <v>9886.75</v>
      </c>
      <c r="K325" s="161">
        <v>3162</v>
      </c>
      <c r="L325" s="161">
        <v>9764.5625</v>
      </c>
      <c r="M325" s="161">
        <v>8080</v>
      </c>
      <c r="N325" s="161">
        <v>5387.5</v>
      </c>
      <c r="O325" s="161">
        <v>8979.5</v>
      </c>
      <c r="P325" s="161">
        <v>174.625</v>
      </c>
      <c r="Q325" s="161">
        <v>3145</v>
      </c>
      <c r="R325" s="161">
        <v>480.375</v>
      </c>
      <c r="S325" s="161">
        <v>1569</v>
      </c>
      <c r="T325" s="161">
        <v>902</v>
      </c>
      <c r="U325" s="161">
        <v>5345</v>
      </c>
      <c r="V325" s="161"/>
      <c r="W325" s="161"/>
      <c r="X325" s="161">
        <v>138834.3125</v>
      </c>
      <c r="Y325" s="222">
        <v>29</v>
      </c>
      <c r="Z325" s="170"/>
      <c r="AB325" s="324" t="b">
        <f t="shared" ca="1" si="5"/>
        <v>0</v>
      </c>
    </row>
    <row r="326" spans="1:28" s="1" customFormat="1" ht="15.75">
      <c r="A326" s="168">
        <v>43606</v>
      </c>
      <c r="B326" s="161">
        <v>14284</v>
      </c>
      <c r="C326" s="161">
        <v>9895</v>
      </c>
      <c r="D326" s="161">
        <v>5905</v>
      </c>
      <c r="E326" s="161">
        <v>9891</v>
      </c>
      <c r="F326" s="161">
        <v>9575</v>
      </c>
      <c r="G326" s="161">
        <v>13931</v>
      </c>
      <c r="H326" s="161">
        <v>5859.5</v>
      </c>
      <c r="I326" s="161">
        <v>7444</v>
      </c>
      <c r="J326" s="161">
        <v>9332.5</v>
      </c>
      <c r="K326" s="161">
        <v>2884</v>
      </c>
      <c r="L326" s="161">
        <v>9761.125</v>
      </c>
      <c r="M326" s="161">
        <v>7518</v>
      </c>
      <c r="N326" s="161">
        <v>4966.25</v>
      </c>
      <c r="O326" s="161">
        <v>9099.28125</v>
      </c>
      <c r="P326" s="161">
        <v>190.8125</v>
      </c>
      <c r="Q326" s="161">
        <v>2842.5</v>
      </c>
      <c r="R326" s="161">
        <v>458.875</v>
      </c>
      <c r="S326" s="161">
        <v>1261.5</v>
      </c>
      <c r="T326" s="161">
        <v>892.5</v>
      </c>
      <c r="U326" s="161">
        <v>4970</v>
      </c>
      <c r="V326" s="161"/>
      <c r="W326" s="161"/>
      <c r="X326" s="161">
        <v>130961.84375</v>
      </c>
      <c r="Y326" s="222">
        <v>25.6</v>
      </c>
      <c r="Z326" s="170"/>
      <c r="AB326" s="324" t="b">
        <f t="shared" ca="1" si="5"/>
        <v>0</v>
      </c>
    </row>
    <row r="327" spans="1:28" s="1" customFormat="1" ht="15.75">
      <c r="A327" s="168">
        <v>43607</v>
      </c>
      <c r="B327" s="161">
        <v>13677</v>
      </c>
      <c r="C327" s="161">
        <v>10478.25</v>
      </c>
      <c r="D327" s="161">
        <v>5874</v>
      </c>
      <c r="E327" s="161">
        <v>9915</v>
      </c>
      <c r="F327" s="161">
        <v>9989</v>
      </c>
      <c r="G327" s="161">
        <v>14135.5</v>
      </c>
      <c r="H327" s="161">
        <v>5692</v>
      </c>
      <c r="I327" s="161">
        <v>7517.5</v>
      </c>
      <c r="J327" s="161">
        <v>9417.25</v>
      </c>
      <c r="K327" s="161">
        <v>3354.5</v>
      </c>
      <c r="L327" s="161">
        <v>10200.5</v>
      </c>
      <c r="M327" s="161">
        <v>7618</v>
      </c>
      <c r="N327" s="161">
        <v>5057.25</v>
      </c>
      <c r="O327" s="161">
        <v>9029.5</v>
      </c>
      <c r="P327" s="161">
        <v>189.5</v>
      </c>
      <c r="Q327" s="161">
        <v>2767</v>
      </c>
      <c r="R327" s="161">
        <v>461</v>
      </c>
      <c r="S327" s="161">
        <v>1256</v>
      </c>
      <c r="T327" s="161">
        <v>841.5</v>
      </c>
      <c r="U327" s="161">
        <v>4871</v>
      </c>
      <c r="V327" s="161"/>
      <c r="W327" s="161"/>
      <c r="X327" s="161">
        <v>132341.25</v>
      </c>
      <c r="Y327" s="222">
        <v>26.2</v>
      </c>
      <c r="Z327" s="170"/>
      <c r="AB327" s="324" t="b">
        <f t="shared" ca="1" si="5"/>
        <v>0</v>
      </c>
    </row>
    <row r="328" spans="1:28" s="1" customFormat="1" ht="15.75">
      <c r="A328" s="168">
        <v>43608</v>
      </c>
      <c r="B328" s="161">
        <v>14588</v>
      </c>
      <c r="C328" s="161">
        <v>9710.5</v>
      </c>
      <c r="D328" s="161">
        <v>5846.5</v>
      </c>
      <c r="E328" s="161">
        <v>10094.25</v>
      </c>
      <c r="F328" s="161">
        <v>10045.5</v>
      </c>
      <c r="G328" s="161">
        <v>14092</v>
      </c>
      <c r="H328" s="161">
        <v>6228.5</v>
      </c>
      <c r="I328" s="161">
        <v>7642</v>
      </c>
      <c r="J328" s="161">
        <v>9480.25</v>
      </c>
      <c r="K328" s="161">
        <v>3390.5</v>
      </c>
      <c r="L328" s="161">
        <v>10229.6875</v>
      </c>
      <c r="M328" s="161">
        <v>7825</v>
      </c>
      <c r="N328" s="161">
        <v>4937.25</v>
      </c>
      <c r="O328" s="161">
        <v>9055.8125</v>
      </c>
      <c r="P328" s="161">
        <v>187.3125</v>
      </c>
      <c r="Q328" s="161">
        <v>2711.5</v>
      </c>
      <c r="R328" s="161">
        <v>451.25</v>
      </c>
      <c r="S328" s="161">
        <v>1282.5</v>
      </c>
      <c r="T328" s="161">
        <v>729.5</v>
      </c>
      <c r="U328" s="161">
        <v>4860</v>
      </c>
      <c r="V328" s="161"/>
      <c r="W328" s="161"/>
      <c r="X328" s="161">
        <v>133387.8125</v>
      </c>
      <c r="Y328" s="222">
        <v>26.6</v>
      </c>
      <c r="Z328" s="170"/>
      <c r="AB328" s="324" t="b">
        <f t="shared" ca="1" si="5"/>
        <v>0</v>
      </c>
    </row>
    <row r="329" spans="1:28" s="1" customFormat="1" ht="15.75">
      <c r="A329" s="168">
        <v>43609</v>
      </c>
      <c r="B329" s="161">
        <v>14891</v>
      </c>
      <c r="C329" s="161">
        <v>9436.5</v>
      </c>
      <c r="D329" s="161">
        <v>5925.5</v>
      </c>
      <c r="E329" s="161">
        <v>10177</v>
      </c>
      <c r="F329" s="161">
        <v>10284.5</v>
      </c>
      <c r="G329" s="161">
        <v>13998</v>
      </c>
      <c r="H329" s="161">
        <v>5935.5</v>
      </c>
      <c r="I329" s="161">
        <v>7928</v>
      </c>
      <c r="J329" s="161">
        <v>9211</v>
      </c>
      <c r="K329" s="161">
        <v>3057.5</v>
      </c>
      <c r="L329" s="161">
        <v>10710.125</v>
      </c>
      <c r="M329" s="161">
        <v>7599</v>
      </c>
      <c r="N329" s="161">
        <v>4974.5</v>
      </c>
      <c r="O329" s="161">
        <v>9116.53125</v>
      </c>
      <c r="P329" s="161">
        <v>200.1875</v>
      </c>
      <c r="Q329" s="161">
        <v>2769</v>
      </c>
      <c r="R329" s="161">
        <v>482.875</v>
      </c>
      <c r="S329" s="161">
        <v>1267.5</v>
      </c>
      <c r="T329" s="161">
        <v>736</v>
      </c>
      <c r="U329" s="161">
        <v>5055</v>
      </c>
      <c r="V329" s="161"/>
      <c r="W329" s="161"/>
      <c r="X329" s="161">
        <v>133755.21875</v>
      </c>
      <c r="Y329" s="222">
        <v>26.149484536082468</v>
      </c>
      <c r="Z329" s="170"/>
      <c r="AB329" s="324" t="b">
        <f t="shared" ca="1" si="5"/>
        <v>0</v>
      </c>
    </row>
    <row r="330" spans="1:28" s="1" customFormat="1" ht="15.75">
      <c r="A330" s="168">
        <v>43610</v>
      </c>
      <c r="B330" s="161">
        <v>15620</v>
      </c>
      <c r="C330" s="161">
        <v>8795.25</v>
      </c>
      <c r="D330" s="161">
        <v>6294.5</v>
      </c>
      <c r="E330" s="161">
        <v>10798.25</v>
      </c>
      <c r="F330" s="161">
        <v>11093</v>
      </c>
      <c r="G330" s="161">
        <v>14480</v>
      </c>
      <c r="H330" s="161">
        <v>7746.5</v>
      </c>
      <c r="I330" s="161">
        <v>8461.5</v>
      </c>
      <c r="J330" s="161">
        <v>9427.75</v>
      </c>
      <c r="K330" s="161">
        <v>3314</v>
      </c>
      <c r="L330" s="161">
        <v>10044.6875</v>
      </c>
      <c r="M330" s="161">
        <v>7675</v>
      </c>
      <c r="N330" s="161">
        <v>5404.25</v>
      </c>
      <c r="O330" s="161">
        <v>9457.71875</v>
      </c>
      <c r="P330" s="161">
        <v>235.1875</v>
      </c>
      <c r="Q330" s="161">
        <v>2990.5</v>
      </c>
      <c r="R330" s="161">
        <v>575.625</v>
      </c>
      <c r="S330" s="161">
        <v>1374.5</v>
      </c>
      <c r="T330" s="161">
        <v>844.5</v>
      </c>
      <c r="U330" s="161">
        <v>4848</v>
      </c>
      <c r="V330" s="161"/>
      <c r="W330" s="161"/>
      <c r="X330" s="161">
        <v>139480.71875</v>
      </c>
      <c r="Y330" s="222">
        <v>28.4</v>
      </c>
      <c r="Z330" s="170"/>
      <c r="AB330" s="324" t="b">
        <f t="shared" ca="1" si="5"/>
        <v>0</v>
      </c>
    </row>
    <row r="331" spans="1:28" s="1" customFormat="1" ht="15.75">
      <c r="A331" s="168">
        <v>43611</v>
      </c>
      <c r="B331" s="161">
        <v>14252</v>
      </c>
      <c r="C331" s="161">
        <v>9047.75</v>
      </c>
      <c r="D331" s="161">
        <v>5972.5</v>
      </c>
      <c r="E331" s="161">
        <v>10484.75</v>
      </c>
      <c r="F331" s="161">
        <v>8389.5</v>
      </c>
      <c r="G331" s="161">
        <v>14230</v>
      </c>
      <c r="H331" s="161">
        <v>6407.5</v>
      </c>
      <c r="I331" s="161">
        <v>7396</v>
      </c>
      <c r="J331" s="161">
        <v>9141.25</v>
      </c>
      <c r="K331" s="161">
        <v>3385</v>
      </c>
      <c r="L331" s="161">
        <v>8902.6875</v>
      </c>
      <c r="M331" s="161">
        <v>7083</v>
      </c>
      <c r="N331" s="161">
        <v>5006.5</v>
      </c>
      <c r="O331" s="161">
        <v>9117.375</v>
      </c>
      <c r="P331" s="161">
        <v>170.875</v>
      </c>
      <c r="Q331" s="161">
        <v>2858</v>
      </c>
      <c r="R331" s="161">
        <v>357.125</v>
      </c>
      <c r="S331" s="161">
        <v>1311</v>
      </c>
      <c r="T331" s="161">
        <v>820.5</v>
      </c>
      <c r="U331" s="161">
        <v>4364</v>
      </c>
      <c r="V331" s="161"/>
      <c r="W331" s="161"/>
      <c r="X331" s="161">
        <v>128697.3125</v>
      </c>
      <c r="Y331" s="222">
        <v>27</v>
      </c>
      <c r="Z331" s="170"/>
      <c r="AB331" s="324" t="b">
        <f t="shared" ca="1" si="5"/>
        <v>0</v>
      </c>
    </row>
    <row r="332" spans="1:28" s="1" customFormat="1" ht="15.75">
      <c r="A332" s="168">
        <v>43612</v>
      </c>
      <c r="B332" s="161">
        <v>13878</v>
      </c>
      <c r="C332" s="161">
        <v>10634.5</v>
      </c>
      <c r="D332" s="161">
        <v>5913</v>
      </c>
      <c r="E332" s="161">
        <v>10545.25</v>
      </c>
      <c r="F332" s="161">
        <v>9112.5</v>
      </c>
      <c r="G332" s="161">
        <v>14342.5</v>
      </c>
      <c r="H332" s="161">
        <v>7328.5</v>
      </c>
      <c r="I332" s="161">
        <v>7306</v>
      </c>
      <c r="J332" s="161">
        <v>9600</v>
      </c>
      <c r="K332" s="161">
        <v>3771</v>
      </c>
      <c r="L332" s="161">
        <v>9586.75</v>
      </c>
      <c r="M332" s="161">
        <v>7545</v>
      </c>
      <c r="N332" s="161">
        <v>5011.25</v>
      </c>
      <c r="O332" s="161">
        <v>9052.25</v>
      </c>
      <c r="P332" s="161">
        <v>169.5625</v>
      </c>
      <c r="Q332" s="161">
        <v>2919</v>
      </c>
      <c r="R332" s="161">
        <v>431.25</v>
      </c>
      <c r="S332" s="161">
        <v>1311.5</v>
      </c>
      <c r="T332" s="161">
        <v>701</v>
      </c>
      <c r="U332" s="161">
        <v>4871</v>
      </c>
      <c r="V332" s="161"/>
      <c r="W332" s="161"/>
      <c r="X332" s="161">
        <v>134029.8125</v>
      </c>
      <c r="Y332" s="222">
        <v>26.2</v>
      </c>
      <c r="Z332" s="170"/>
      <c r="AB332" s="324" t="b">
        <f t="shared" ca="1" si="5"/>
        <v>0</v>
      </c>
    </row>
    <row r="333" spans="1:28" s="1" customFormat="1" ht="15.75">
      <c r="A333" s="168">
        <v>43613</v>
      </c>
      <c r="B333" s="161">
        <v>14446</v>
      </c>
      <c r="C333" s="161">
        <v>9568.75</v>
      </c>
      <c r="D333" s="161">
        <v>5788</v>
      </c>
      <c r="E333" s="161">
        <v>10009.75</v>
      </c>
      <c r="F333" s="161">
        <v>8615</v>
      </c>
      <c r="G333" s="161">
        <v>13706</v>
      </c>
      <c r="H333" s="161">
        <v>5929.5</v>
      </c>
      <c r="I333" s="161">
        <v>6863.5</v>
      </c>
      <c r="J333" s="161">
        <v>9092</v>
      </c>
      <c r="K333" s="161">
        <v>3473.25</v>
      </c>
      <c r="L333" s="161">
        <v>9729.75</v>
      </c>
      <c r="M333" s="161">
        <v>7330</v>
      </c>
      <c r="N333" s="161">
        <v>4284.25</v>
      </c>
      <c r="O333" s="161">
        <v>9001.6875</v>
      </c>
      <c r="P333" s="161">
        <v>163.375</v>
      </c>
      <c r="Q333" s="161">
        <v>2642.5</v>
      </c>
      <c r="R333" s="161">
        <v>182.875</v>
      </c>
      <c r="S333" s="161">
        <v>1273.5</v>
      </c>
      <c r="T333" s="161">
        <v>689.5</v>
      </c>
      <c r="U333" s="161">
        <v>5147</v>
      </c>
      <c r="V333" s="161"/>
      <c r="W333" s="161"/>
      <c r="X333" s="161">
        <v>127936.1875</v>
      </c>
      <c r="Y333" s="222">
        <v>25.4</v>
      </c>
      <c r="Z333" s="170"/>
      <c r="AB333" s="324" t="b">
        <f t="shared" ca="1" si="5"/>
        <v>0</v>
      </c>
    </row>
    <row r="334" spans="1:28" s="1" customFormat="1" ht="15.75">
      <c r="A334" s="168">
        <v>43614</v>
      </c>
      <c r="B334" s="161">
        <v>14097</v>
      </c>
      <c r="C334" s="161">
        <v>9923</v>
      </c>
      <c r="D334" s="161">
        <v>5810</v>
      </c>
      <c r="E334" s="161">
        <v>10141.5</v>
      </c>
      <c r="F334" s="161">
        <v>8793</v>
      </c>
      <c r="G334" s="161">
        <v>13462.5</v>
      </c>
      <c r="H334" s="161">
        <v>7792</v>
      </c>
      <c r="I334" s="161">
        <v>7670.5</v>
      </c>
      <c r="J334" s="161">
        <v>9225.75</v>
      </c>
      <c r="K334" s="161">
        <v>3614</v>
      </c>
      <c r="L334" s="161">
        <v>9048</v>
      </c>
      <c r="M334" s="161">
        <v>7171</v>
      </c>
      <c r="N334" s="161">
        <v>4662.25</v>
      </c>
      <c r="O334" s="161">
        <v>8902</v>
      </c>
      <c r="P334" s="161">
        <v>187.9375</v>
      </c>
      <c r="Q334" s="161">
        <v>2834.5</v>
      </c>
      <c r="R334" s="161">
        <v>167.625</v>
      </c>
      <c r="S334" s="161">
        <v>1232.5</v>
      </c>
      <c r="T334" s="161">
        <v>694.5</v>
      </c>
      <c r="U334" s="161">
        <v>4979</v>
      </c>
      <c r="V334" s="161"/>
      <c r="W334" s="161"/>
      <c r="X334" s="161">
        <v>130408.5625</v>
      </c>
      <c r="Y334" s="222">
        <v>25.537113402061859</v>
      </c>
      <c r="Z334" s="170"/>
      <c r="AB334" s="324" t="b">
        <f t="shared" ca="1" si="5"/>
        <v>0</v>
      </c>
    </row>
    <row r="335" spans="1:28" s="1" customFormat="1" ht="15.75">
      <c r="A335" s="168">
        <v>43615</v>
      </c>
      <c r="B335" s="161">
        <v>14562</v>
      </c>
      <c r="C335" s="161">
        <v>9651.25</v>
      </c>
      <c r="D335" s="161">
        <v>5864.5</v>
      </c>
      <c r="E335" s="161">
        <v>10343.75</v>
      </c>
      <c r="F335" s="161">
        <v>8303.5</v>
      </c>
      <c r="G335" s="161">
        <v>10835.5</v>
      </c>
      <c r="H335" s="161">
        <v>9896.5</v>
      </c>
      <c r="I335" s="161">
        <v>7645</v>
      </c>
      <c r="J335" s="161">
        <v>9159.5</v>
      </c>
      <c r="K335" s="161">
        <v>3671.5</v>
      </c>
      <c r="L335" s="161">
        <v>9505.75</v>
      </c>
      <c r="M335" s="161">
        <v>7000</v>
      </c>
      <c r="N335" s="161">
        <v>4671.75</v>
      </c>
      <c r="O335" s="161">
        <v>9283.125</v>
      </c>
      <c r="P335" s="161">
        <v>178</v>
      </c>
      <c r="Q335" s="161">
        <v>2758</v>
      </c>
      <c r="R335" s="161">
        <v>209.25</v>
      </c>
      <c r="S335" s="161">
        <v>1222</v>
      </c>
      <c r="T335" s="161">
        <v>707</v>
      </c>
      <c r="U335" s="161">
        <v>5037</v>
      </c>
      <c r="V335" s="161"/>
      <c r="W335" s="161"/>
      <c r="X335" s="161">
        <v>130504.875</v>
      </c>
      <c r="Y335" s="222">
        <v>24.905154639175265</v>
      </c>
      <c r="Z335" s="170"/>
      <c r="AB335" s="324" t="b">
        <f t="shared" ca="1" si="5"/>
        <v>0</v>
      </c>
    </row>
    <row r="336" spans="1:28" s="1" customFormat="1" ht="15.75">
      <c r="A336" s="168">
        <v>43616</v>
      </c>
      <c r="B336" s="161">
        <v>14593</v>
      </c>
      <c r="C336" s="161">
        <v>9996</v>
      </c>
      <c r="D336" s="161">
        <v>5815</v>
      </c>
      <c r="E336" s="161">
        <v>10655</v>
      </c>
      <c r="F336" s="161">
        <v>8941.5</v>
      </c>
      <c r="G336" s="161">
        <v>11284</v>
      </c>
      <c r="H336" s="161">
        <v>10686.5</v>
      </c>
      <c r="I336" s="161">
        <v>6923.5</v>
      </c>
      <c r="J336" s="161">
        <v>9115</v>
      </c>
      <c r="K336" s="161">
        <v>3584.25</v>
      </c>
      <c r="L336" s="161">
        <v>9947.5</v>
      </c>
      <c r="M336" s="161">
        <v>7327</v>
      </c>
      <c r="N336" s="161">
        <v>4952.75</v>
      </c>
      <c r="O336" s="161">
        <v>9097.84375</v>
      </c>
      <c r="P336" s="161">
        <v>182.5625</v>
      </c>
      <c r="Q336" s="161">
        <v>2776.5</v>
      </c>
      <c r="R336" s="161">
        <v>463.625</v>
      </c>
      <c r="S336" s="161">
        <v>1255.5</v>
      </c>
      <c r="T336" s="161">
        <v>738.5</v>
      </c>
      <c r="U336" s="161">
        <v>5082</v>
      </c>
      <c r="V336" s="161"/>
      <c r="W336" s="161"/>
      <c r="X336" s="161">
        <v>133417.53125</v>
      </c>
      <c r="Y336" s="222">
        <v>25.5</v>
      </c>
      <c r="Z336" s="170"/>
      <c r="AB336" s="324" t="b">
        <f t="shared" ca="1" si="5"/>
        <v>0</v>
      </c>
    </row>
    <row r="337" spans="1:28" s="1" customFormat="1" ht="15.75">
      <c r="A337" s="168">
        <v>43617</v>
      </c>
      <c r="B337" s="161">
        <v>13492</v>
      </c>
      <c r="C337" s="161">
        <v>9521</v>
      </c>
      <c r="D337" s="161">
        <v>5598.5</v>
      </c>
      <c r="E337" s="161">
        <v>10023.25</v>
      </c>
      <c r="F337" s="161">
        <v>9202.5</v>
      </c>
      <c r="G337" s="161">
        <v>11448</v>
      </c>
      <c r="H337" s="161">
        <v>10186</v>
      </c>
      <c r="I337" s="161">
        <v>7943.5</v>
      </c>
      <c r="J337" s="161">
        <v>9168</v>
      </c>
      <c r="K337" s="161">
        <v>3898.5</v>
      </c>
      <c r="L337" s="161">
        <v>8924.25</v>
      </c>
      <c r="M337" s="161">
        <v>7121</v>
      </c>
      <c r="N337" s="161">
        <v>5082.5</v>
      </c>
      <c r="O337" s="161">
        <v>9095.53125</v>
      </c>
      <c r="P337" s="161">
        <v>198.3125</v>
      </c>
      <c r="Q337" s="161">
        <v>2788</v>
      </c>
      <c r="R337" s="161">
        <v>502.125</v>
      </c>
      <c r="S337" s="161">
        <v>1341</v>
      </c>
      <c r="T337" s="161">
        <v>764.5</v>
      </c>
      <c r="U337" s="161">
        <v>4856</v>
      </c>
      <c r="V337" s="161"/>
      <c r="W337" s="161"/>
      <c r="X337" s="161">
        <v>131154.46875</v>
      </c>
      <c r="Y337" s="222">
        <v>27.3</v>
      </c>
      <c r="Z337" s="170"/>
      <c r="AB337" s="324" t="b">
        <f t="shared" ca="1" si="5"/>
        <v>0</v>
      </c>
    </row>
    <row r="338" spans="1:28" s="1" customFormat="1" ht="15.75">
      <c r="A338" s="168">
        <v>43618</v>
      </c>
      <c r="B338" s="161">
        <v>13407</v>
      </c>
      <c r="C338" s="161">
        <v>9704</v>
      </c>
      <c r="D338" s="161">
        <v>5661.5</v>
      </c>
      <c r="E338" s="161">
        <v>10267</v>
      </c>
      <c r="F338" s="161">
        <v>9243.5</v>
      </c>
      <c r="G338" s="161">
        <v>12333</v>
      </c>
      <c r="H338" s="161">
        <v>9652.5</v>
      </c>
      <c r="I338" s="161">
        <v>7476.5</v>
      </c>
      <c r="J338" s="161">
        <v>8873.25</v>
      </c>
      <c r="K338" s="161">
        <v>3681.5</v>
      </c>
      <c r="L338" s="161">
        <v>8716.625</v>
      </c>
      <c r="M338" s="161">
        <v>6554</v>
      </c>
      <c r="N338" s="161">
        <v>5006</v>
      </c>
      <c r="O338" s="161">
        <v>9070.96875</v>
      </c>
      <c r="P338" s="161">
        <v>175.75</v>
      </c>
      <c r="Q338" s="161">
        <v>2923</v>
      </c>
      <c r="R338" s="161">
        <v>431.375</v>
      </c>
      <c r="S338" s="161">
        <v>1311.5</v>
      </c>
      <c r="T338" s="161">
        <v>747.5</v>
      </c>
      <c r="U338" s="161">
        <v>4493</v>
      </c>
      <c r="V338" s="161"/>
      <c r="W338" s="161"/>
      <c r="X338" s="161">
        <v>129729.46875</v>
      </c>
      <c r="Y338" s="222">
        <v>25.9</v>
      </c>
      <c r="Z338" s="170"/>
      <c r="AB338" s="324" t="b">
        <f t="shared" ca="1" si="5"/>
        <v>0</v>
      </c>
    </row>
    <row r="339" spans="1:28" s="1" customFormat="1" ht="15.75">
      <c r="A339" s="168">
        <v>43619</v>
      </c>
      <c r="B339" s="161">
        <v>14876</v>
      </c>
      <c r="C339" s="161">
        <v>9569</v>
      </c>
      <c r="D339" s="161">
        <v>5638</v>
      </c>
      <c r="E339" s="161">
        <v>10002.25</v>
      </c>
      <c r="F339" s="161">
        <v>9460</v>
      </c>
      <c r="G339" s="161">
        <v>11058</v>
      </c>
      <c r="H339" s="161">
        <v>9977.5</v>
      </c>
      <c r="I339" s="161">
        <v>7836</v>
      </c>
      <c r="J339" s="161">
        <v>9339.25</v>
      </c>
      <c r="K339" s="161">
        <v>3514.75</v>
      </c>
      <c r="L339" s="161">
        <v>9550.75</v>
      </c>
      <c r="M339" s="161">
        <v>7418</v>
      </c>
      <c r="N339" s="161">
        <v>4783.5</v>
      </c>
      <c r="O339" s="161">
        <v>8947.3125</v>
      </c>
      <c r="P339" s="161">
        <v>196.4375</v>
      </c>
      <c r="Q339" s="161">
        <v>2815</v>
      </c>
      <c r="R339" s="161">
        <v>408.25</v>
      </c>
      <c r="S339" s="161">
        <v>1352.5</v>
      </c>
      <c r="T339" s="161">
        <v>736</v>
      </c>
      <c r="U339" s="161">
        <v>5234</v>
      </c>
      <c r="V339" s="161"/>
      <c r="W339" s="161"/>
      <c r="X339" s="161">
        <v>132712.5</v>
      </c>
      <c r="Y339" s="222" t="s">
        <v>101</v>
      </c>
      <c r="Z339" s="170"/>
      <c r="AB339" s="324" t="b">
        <f t="shared" ca="1" si="5"/>
        <v>0</v>
      </c>
    </row>
    <row r="340" spans="1:28" s="1" customFormat="1" ht="15.75">
      <c r="A340" s="168">
        <v>43620</v>
      </c>
      <c r="B340" s="161">
        <v>14531</v>
      </c>
      <c r="C340" s="161">
        <v>10207.75</v>
      </c>
      <c r="D340" s="161">
        <v>5546.5</v>
      </c>
      <c r="E340" s="161">
        <v>10464.25</v>
      </c>
      <c r="F340" s="161">
        <v>9926.5</v>
      </c>
      <c r="G340" s="161">
        <v>11690.5</v>
      </c>
      <c r="H340" s="161">
        <v>10209.5</v>
      </c>
      <c r="I340" s="161">
        <v>6934.5</v>
      </c>
      <c r="J340" s="161">
        <v>9446.75</v>
      </c>
      <c r="K340" s="161">
        <v>3820.5</v>
      </c>
      <c r="L340" s="161">
        <v>9968.5</v>
      </c>
      <c r="M340" s="161">
        <v>7401</v>
      </c>
      <c r="N340" s="161">
        <v>5010</v>
      </c>
      <c r="O340" s="161">
        <v>9179.53125</v>
      </c>
      <c r="P340" s="161">
        <v>178.5</v>
      </c>
      <c r="Q340" s="161">
        <v>2822.5</v>
      </c>
      <c r="R340" s="161">
        <v>339.125</v>
      </c>
      <c r="S340" s="161">
        <v>1376</v>
      </c>
      <c r="T340" s="161">
        <v>688</v>
      </c>
      <c r="U340" s="161">
        <v>5223</v>
      </c>
      <c r="V340" s="161"/>
      <c r="W340" s="161"/>
      <c r="X340" s="161">
        <v>134963.90625</v>
      </c>
      <c r="Y340" s="222" t="s">
        <v>101</v>
      </c>
      <c r="Z340" s="170"/>
      <c r="AB340" s="324" t="b">
        <f t="shared" ca="1" si="5"/>
        <v>0</v>
      </c>
    </row>
    <row r="341" spans="1:28" s="1" customFormat="1" ht="15.75">
      <c r="A341" s="168">
        <v>43621</v>
      </c>
      <c r="B341" s="161">
        <v>15112</v>
      </c>
      <c r="C341" s="161">
        <v>9873.25</v>
      </c>
      <c r="D341" s="161">
        <v>5761</v>
      </c>
      <c r="E341" s="161">
        <v>10356</v>
      </c>
      <c r="F341" s="161">
        <v>11914.5</v>
      </c>
      <c r="G341" s="161">
        <v>11583</v>
      </c>
      <c r="H341" s="161">
        <v>11068.5</v>
      </c>
      <c r="I341" s="161">
        <v>6942.5</v>
      </c>
      <c r="J341" s="161">
        <v>9586.5</v>
      </c>
      <c r="K341" s="161">
        <v>3299.25</v>
      </c>
      <c r="L341" s="161">
        <v>10009.625</v>
      </c>
      <c r="M341" s="161">
        <v>7587</v>
      </c>
      <c r="N341" s="161">
        <v>5196.75</v>
      </c>
      <c r="O341" s="161">
        <v>9202.90625</v>
      </c>
      <c r="P341" s="161">
        <v>191.8125</v>
      </c>
      <c r="Q341" s="161">
        <v>2877</v>
      </c>
      <c r="R341" s="161">
        <v>442.5</v>
      </c>
      <c r="S341" s="161">
        <v>1540.5</v>
      </c>
      <c r="T341" s="161">
        <v>773.5</v>
      </c>
      <c r="U341" s="161">
        <v>5669</v>
      </c>
      <c r="V341" s="161"/>
      <c r="W341" s="161"/>
      <c r="X341" s="161">
        <v>138987.09375</v>
      </c>
      <c r="Y341" s="222">
        <v>29.420618556701047</v>
      </c>
      <c r="Z341" s="170"/>
      <c r="AB341" s="324" t="b">
        <f t="shared" ca="1" si="5"/>
        <v>0</v>
      </c>
    </row>
    <row r="342" spans="1:28" s="1" customFormat="1" ht="15.75">
      <c r="A342" s="168">
        <v>43622</v>
      </c>
      <c r="B342" s="161">
        <v>15892</v>
      </c>
      <c r="C342" s="161">
        <v>9896.5</v>
      </c>
      <c r="D342" s="161">
        <v>5609.5</v>
      </c>
      <c r="E342" s="161">
        <v>10557.25</v>
      </c>
      <c r="F342" s="161">
        <v>13415</v>
      </c>
      <c r="G342" s="161">
        <v>11941.5</v>
      </c>
      <c r="H342" s="161">
        <v>10360</v>
      </c>
      <c r="I342" s="161">
        <v>8021</v>
      </c>
      <c r="J342" s="161">
        <v>9755.5</v>
      </c>
      <c r="K342" s="161">
        <v>3805.75</v>
      </c>
      <c r="L342" s="161">
        <v>10315.875</v>
      </c>
      <c r="M342" s="161">
        <v>7744</v>
      </c>
      <c r="N342" s="161">
        <v>5227.75</v>
      </c>
      <c r="O342" s="161">
        <v>9487.59375</v>
      </c>
      <c r="P342" s="161">
        <v>213.5</v>
      </c>
      <c r="Q342" s="161">
        <v>3066.5</v>
      </c>
      <c r="R342" s="161">
        <v>534.75</v>
      </c>
      <c r="S342" s="161">
        <v>1567</v>
      </c>
      <c r="T342" s="161">
        <v>770.5</v>
      </c>
      <c r="U342" s="161">
        <v>5617</v>
      </c>
      <c r="V342" s="161"/>
      <c r="W342" s="161"/>
      <c r="X342" s="161">
        <v>143798.46875</v>
      </c>
      <c r="Y342" s="222">
        <v>30.430927835051538</v>
      </c>
      <c r="Z342" s="170"/>
      <c r="AB342" s="324" t="b">
        <f t="shared" ca="1" si="5"/>
        <v>0</v>
      </c>
    </row>
    <row r="343" spans="1:28" s="1" customFormat="1" ht="15.75">
      <c r="A343" s="168">
        <v>43623</v>
      </c>
      <c r="B343" s="161">
        <v>15572</v>
      </c>
      <c r="C343" s="161">
        <v>9874.25</v>
      </c>
      <c r="D343" s="161">
        <v>5896</v>
      </c>
      <c r="E343" s="161">
        <v>10776</v>
      </c>
      <c r="F343" s="161">
        <v>13320.5</v>
      </c>
      <c r="G343" s="161">
        <v>12601</v>
      </c>
      <c r="H343" s="161">
        <v>11279.5</v>
      </c>
      <c r="I343" s="161">
        <v>7970</v>
      </c>
      <c r="J343" s="161">
        <v>9608</v>
      </c>
      <c r="K343" s="161">
        <v>3450</v>
      </c>
      <c r="L343" s="161">
        <v>9672.125</v>
      </c>
      <c r="M343" s="161">
        <v>7735</v>
      </c>
      <c r="N343" s="161">
        <v>5408.75</v>
      </c>
      <c r="O343" s="161">
        <v>9578.46875</v>
      </c>
      <c r="P343" s="161">
        <v>244.3125</v>
      </c>
      <c r="Q343" s="161">
        <v>3151</v>
      </c>
      <c r="R343" s="161">
        <v>612.25</v>
      </c>
      <c r="S343" s="161">
        <v>1590</v>
      </c>
      <c r="T343" s="161">
        <v>832</v>
      </c>
      <c r="U343" s="161">
        <v>4947</v>
      </c>
      <c r="V343" s="161"/>
      <c r="W343" s="161"/>
      <c r="X343" s="161">
        <v>144118.15625</v>
      </c>
      <c r="Y343" s="222">
        <v>30.8</v>
      </c>
      <c r="Z343" s="170"/>
      <c r="AB343" s="324" t="b">
        <f t="shared" ca="1" si="5"/>
        <v>0</v>
      </c>
    </row>
    <row r="344" spans="1:28" s="1" customFormat="1" ht="15.75">
      <c r="A344" s="168">
        <v>43624</v>
      </c>
      <c r="B344" s="161">
        <v>15958</v>
      </c>
      <c r="C344" s="161">
        <v>8956.25</v>
      </c>
      <c r="D344" s="161">
        <v>6067</v>
      </c>
      <c r="E344" s="161">
        <v>10739.5</v>
      </c>
      <c r="F344" s="161">
        <v>13602</v>
      </c>
      <c r="G344" s="161">
        <v>11973</v>
      </c>
      <c r="H344" s="161">
        <v>11186.5</v>
      </c>
      <c r="I344" s="161">
        <v>9049.5</v>
      </c>
      <c r="J344" s="161">
        <v>9419.25</v>
      </c>
      <c r="K344" s="161">
        <v>3377</v>
      </c>
      <c r="L344" s="161">
        <v>9247.875</v>
      </c>
      <c r="M344" s="161">
        <v>7900</v>
      </c>
      <c r="N344" s="161">
        <v>5426.25</v>
      </c>
      <c r="O344" s="161">
        <v>9574.4375</v>
      </c>
      <c r="P344" s="161">
        <v>247.8125</v>
      </c>
      <c r="Q344" s="161">
        <v>3194</v>
      </c>
      <c r="R344" s="161">
        <v>601.75</v>
      </c>
      <c r="S344" s="161">
        <v>1571.5</v>
      </c>
      <c r="T344" s="161">
        <v>795</v>
      </c>
      <c r="U344" s="161">
        <v>5274</v>
      </c>
      <c r="V344" s="161"/>
      <c r="W344" s="161"/>
      <c r="X344" s="161">
        <v>144160.625</v>
      </c>
      <c r="Y344" s="222">
        <v>31.6</v>
      </c>
      <c r="Z344" s="170"/>
      <c r="AB344" s="324" t="b">
        <f t="shared" ca="1" si="5"/>
        <v>0</v>
      </c>
    </row>
    <row r="345" spans="1:28" s="1" customFormat="1" ht="15.75">
      <c r="A345" s="168">
        <v>43625</v>
      </c>
      <c r="B345" s="161">
        <v>14859</v>
      </c>
      <c r="C345" s="161">
        <v>9269.5</v>
      </c>
      <c r="D345" s="161">
        <v>5868</v>
      </c>
      <c r="E345" s="161">
        <v>10416.25</v>
      </c>
      <c r="F345" s="161">
        <v>13486.5</v>
      </c>
      <c r="G345" s="161">
        <v>10677.5</v>
      </c>
      <c r="H345" s="161">
        <v>11786</v>
      </c>
      <c r="I345" s="161">
        <v>8300</v>
      </c>
      <c r="J345" s="161">
        <v>9290.25</v>
      </c>
      <c r="K345" s="161">
        <v>3335</v>
      </c>
      <c r="L345" s="161">
        <v>8774</v>
      </c>
      <c r="M345" s="161">
        <v>7456</v>
      </c>
      <c r="N345" s="161">
        <v>5382</v>
      </c>
      <c r="O345" s="161">
        <v>9297.75</v>
      </c>
      <c r="P345" s="161">
        <v>210</v>
      </c>
      <c r="Q345" s="161">
        <v>3184.5</v>
      </c>
      <c r="R345" s="161">
        <v>480.375</v>
      </c>
      <c r="S345" s="161">
        <v>1627</v>
      </c>
      <c r="T345" s="161">
        <v>779.5</v>
      </c>
      <c r="U345" s="161">
        <v>4913</v>
      </c>
      <c r="V345" s="161"/>
      <c r="W345" s="161"/>
      <c r="X345" s="161">
        <v>139392.125</v>
      </c>
      <c r="Y345" s="222">
        <v>31.8</v>
      </c>
      <c r="Z345" s="170"/>
      <c r="AB345" s="324" t="b">
        <f t="shared" ca="1" si="5"/>
        <v>0</v>
      </c>
    </row>
    <row r="346" spans="1:28" s="1" customFormat="1" ht="15.75">
      <c r="A346" s="168">
        <v>43626</v>
      </c>
      <c r="B346" s="161">
        <v>15216</v>
      </c>
      <c r="C346" s="161">
        <v>9559.25</v>
      </c>
      <c r="D346" s="161">
        <v>5759</v>
      </c>
      <c r="E346" s="161">
        <v>10094.5</v>
      </c>
      <c r="F346" s="161">
        <v>12716.5</v>
      </c>
      <c r="G346" s="161">
        <v>10517</v>
      </c>
      <c r="H346" s="161">
        <v>11328</v>
      </c>
      <c r="I346" s="161">
        <v>7353</v>
      </c>
      <c r="J346" s="161">
        <v>9470</v>
      </c>
      <c r="K346" s="161">
        <v>3218.25</v>
      </c>
      <c r="L346" s="161">
        <v>9782</v>
      </c>
      <c r="M346" s="161">
        <v>7819</v>
      </c>
      <c r="N346" s="161">
        <v>5129.25</v>
      </c>
      <c r="O346" s="161">
        <v>9124.375</v>
      </c>
      <c r="P346" s="161">
        <v>178.625</v>
      </c>
      <c r="Q346" s="161">
        <v>2886</v>
      </c>
      <c r="R346" s="161">
        <v>432</v>
      </c>
      <c r="S346" s="161">
        <v>1535.5</v>
      </c>
      <c r="T346" s="161">
        <v>792.5</v>
      </c>
      <c r="U346" s="161">
        <v>5449</v>
      </c>
      <c r="V346" s="161"/>
      <c r="W346" s="161"/>
      <c r="X346" s="161">
        <v>138359.75</v>
      </c>
      <c r="Y346" s="222">
        <v>29.2</v>
      </c>
      <c r="Z346" s="170"/>
      <c r="AB346" s="324" t="b">
        <f t="shared" ca="1" si="5"/>
        <v>0</v>
      </c>
    </row>
    <row r="347" spans="1:28" s="1" customFormat="1" ht="15.75">
      <c r="A347" s="168">
        <v>43627</v>
      </c>
      <c r="B347" s="161">
        <v>14218</v>
      </c>
      <c r="C347" s="161">
        <v>10615.5</v>
      </c>
      <c r="D347" s="161">
        <v>5289</v>
      </c>
      <c r="E347" s="161">
        <v>10289.75</v>
      </c>
      <c r="F347" s="161">
        <v>11610.5</v>
      </c>
      <c r="G347" s="161">
        <v>11458.5</v>
      </c>
      <c r="H347" s="161">
        <v>9428.5</v>
      </c>
      <c r="I347" s="161">
        <v>7504</v>
      </c>
      <c r="J347" s="161">
        <v>9191</v>
      </c>
      <c r="K347" s="161">
        <v>3497</v>
      </c>
      <c r="L347" s="161">
        <v>10433.125</v>
      </c>
      <c r="M347" s="161">
        <v>7488</v>
      </c>
      <c r="N347" s="161">
        <v>5032.25</v>
      </c>
      <c r="O347" s="161">
        <v>9109.75</v>
      </c>
      <c r="P347" s="161">
        <v>159.5</v>
      </c>
      <c r="Q347" s="161">
        <v>2997</v>
      </c>
      <c r="R347" s="161">
        <v>368.75</v>
      </c>
      <c r="S347" s="161">
        <v>1445</v>
      </c>
      <c r="T347" s="161">
        <v>832.5</v>
      </c>
      <c r="U347" s="161">
        <v>5243</v>
      </c>
      <c r="V347" s="161"/>
      <c r="W347" s="161"/>
      <c r="X347" s="161">
        <v>136210.625</v>
      </c>
      <c r="Y347" s="222">
        <v>27.006185567010313</v>
      </c>
      <c r="Z347" s="170"/>
      <c r="AB347" s="324" t="b">
        <f t="shared" ca="1" si="5"/>
        <v>0</v>
      </c>
    </row>
    <row r="348" spans="1:28" s="1" customFormat="1" ht="15.75">
      <c r="A348" s="168">
        <v>43628</v>
      </c>
      <c r="B348" s="161">
        <v>14751</v>
      </c>
      <c r="C348" s="161">
        <v>9739.25</v>
      </c>
      <c r="D348" s="161">
        <v>5178.5</v>
      </c>
      <c r="E348" s="161">
        <v>9941.5</v>
      </c>
      <c r="F348" s="161">
        <v>11656.5</v>
      </c>
      <c r="G348" s="161">
        <v>7931</v>
      </c>
      <c r="H348" s="161">
        <v>12037.5</v>
      </c>
      <c r="I348" s="161">
        <v>7948</v>
      </c>
      <c r="J348" s="161">
        <v>9526.5</v>
      </c>
      <c r="K348" s="161">
        <v>3291.5</v>
      </c>
      <c r="L348" s="161">
        <v>10058.25</v>
      </c>
      <c r="M348" s="161">
        <v>7175</v>
      </c>
      <c r="N348" s="161">
        <v>4989.25</v>
      </c>
      <c r="O348" s="161">
        <v>9046.75</v>
      </c>
      <c r="P348" s="161">
        <v>176.0625</v>
      </c>
      <c r="Q348" s="161">
        <v>2945.5</v>
      </c>
      <c r="R348" s="161">
        <v>402.875</v>
      </c>
      <c r="S348" s="161">
        <v>1426.5</v>
      </c>
      <c r="T348" s="161">
        <v>775</v>
      </c>
      <c r="U348" s="161">
        <v>5251</v>
      </c>
      <c r="V348" s="161"/>
      <c r="W348" s="161"/>
      <c r="X348" s="161">
        <v>134247.4375</v>
      </c>
      <c r="Y348" s="222">
        <v>27.555670103092783</v>
      </c>
      <c r="Z348" s="170"/>
      <c r="AB348" s="324" t="b">
        <f t="shared" ca="1" si="5"/>
        <v>0</v>
      </c>
    </row>
    <row r="349" spans="1:28" s="1" customFormat="1" ht="15.75">
      <c r="A349" s="168">
        <v>43629</v>
      </c>
      <c r="B349" s="161">
        <v>14794</v>
      </c>
      <c r="C349" s="161">
        <v>10012.5</v>
      </c>
      <c r="D349" s="161">
        <v>5130.5</v>
      </c>
      <c r="E349" s="161">
        <v>10443.75</v>
      </c>
      <c r="F349" s="161">
        <v>10952</v>
      </c>
      <c r="G349" s="161">
        <v>7861</v>
      </c>
      <c r="H349" s="161">
        <v>11154</v>
      </c>
      <c r="I349" s="161">
        <v>8402</v>
      </c>
      <c r="J349" s="161">
        <v>9556.25</v>
      </c>
      <c r="K349" s="161">
        <v>3596.5</v>
      </c>
      <c r="L349" s="161">
        <v>9819.875</v>
      </c>
      <c r="M349" s="161">
        <v>7114</v>
      </c>
      <c r="N349" s="161">
        <v>4919.5</v>
      </c>
      <c r="O349" s="161">
        <v>9108.5</v>
      </c>
      <c r="P349" s="161">
        <v>130.625</v>
      </c>
      <c r="Q349" s="161">
        <v>3065.5</v>
      </c>
      <c r="R349" s="161">
        <v>318</v>
      </c>
      <c r="S349" s="161">
        <v>1375.5</v>
      </c>
      <c r="T349" s="161">
        <v>710.5</v>
      </c>
      <c r="U349" s="161">
        <v>5045</v>
      </c>
      <c r="V349" s="161"/>
      <c r="W349" s="161"/>
      <c r="X349" s="161">
        <v>133509.5</v>
      </c>
      <c r="Y349" s="222">
        <v>27.330927835051551</v>
      </c>
      <c r="Z349" s="170"/>
      <c r="AB349" s="324" t="b">
        <f t="shared" ca="1" si="5"/>
        <v>0</v>
      </c>
    </row>
    <row r="350" spans="1:28" s="1" customFormat="1" ht="15.75">
      <c r="A350" s="168">
        <v>43630</v>
      </c>
      <c r="B350" s="161">
        <v>14734</v>
      </c>
      <c r="C350" s="161">
        <v>10145.5</v>
      </c>
      <c r="D350" s="161">
        <v>5407</v>
      </c>
      <c r="E350" s="161">
        <v>10928.25</v>
      </c>
      <c r="F350" s="161">
        <v>12034.5</v>
      </c>
      <c r="G350" s="161">
        <v>7881</v>
      </c>
      <c r="H350" s="161">
        <v>11930.5</v>
      </c>
      <c r="I350" s="161">
        <v>8759.5</v>
      </c>
      <c r="J350" s="161">
        <v>9363.5</v>
      </c>
      <c r="K350" s="161">
        <v>3252</v>
      </c>
      <c r="L350" s="161">
        <v>10070.25</v>
      </c>
      <c r="M350" s="161">
        <v>7623</v>
      </c>
      <c r="N350" s="161">
        <v>5159.25</v>
      </c>
      <c r="O350" s="161">
        <v>8917.9375</v>
      </c>
      <c r="P350" s="161">
        <v>203.6875</v>
      </c>
      <c r="Q350" s="161">
        <v>3103</v>
      </c>
      <c r="R350" s="161">
        <v>497.125</v>
      </c>
      <c r="S350" s="161">
        <v>1339.5</v>
      </c>
      <c r="T350" s="161">
        <v>866.5</v>
      </c>
      <c r="U350" s="161">
        <v>5323</v>
      </c>
      <c r="V350" s="161"/>
      <c r="W350" s="161"/>
      <c r="X350" s="161">
        <v>137539</v>
      </c>
      <c r="Y350" s="222">
        <v>29.2</v>
      </c>
      <c r="Z350" s="170"/>
      <c r="AB350" s="324" t="b">
        <f t="shared" ca="1" si="5"/>
        <v>0</v>
      </c>
    </row>
    <row r="351" spans="1:28" s="1" customFormat="1" ht="15.75">
      <c r="A351" s="168">
        <v>43631</v>
      </c>
      <c r="B351" s="161">
        <v>15082</v>
      </c>
      <c r="C351" s="161">
        <v>9186.25</v>
      </c>
      <c r="D351" s="161">
        <v>6016</v>
      </c>
      <c r="E351" s="161">
        <v>10605</v>
      </c>
      <c r="F351" s="161">
        <v>12313</v>
      </c>
      <c r="G351" s="161">
        <v>8500</v>
      </c>
      <c r="H351" s="161">
        <v>10967</v>
      </c>
      <c r="I351" s="161">
        <v>10466.5</v>
      </c>
      <c r="J351" s="161">
        <v>9504.5</v>
      </c>
      <c r="K351" s="161">
        <v>3405.75</v>
      </c>
      <c r="L351" s="161">
        <v>9948.25</v>
      </c>
      <c r="M351" s="161">
        <v>7487</v>
      </c>
      <c r="N351" s="161">
        <v>5203.75</v>
      </c>
      <c r="O351" s="161">
        <v>9250</v>
      </c>
      <c r="P351" s="161">
        <v>209.8125</v>
      </c>
      <c r="Q351" s="161">
        <v>3183.5</v>
      </c>
      <c r="R351" s="161">
        <v>515.5</v>
      </c>
      <c r="S351" s="161">
        <v>1358</v>
      </c>
      <c r="T351" s="161">
        <v>1069.5</v>
      </c>
      <c r="U351" s="161">
        <v>5108</v>
      </c>
      <c r="V351" s="161"/>
      <c r="W351" s="161"/>
      <c r="X351" s="161">
        <v>139379.3125</v>
      </c>
      <c r="Y351" s="222">
        <v>30.2</v>
      </c>
      <c r="Z351" s="170"/>
      <c r="AB351" s="324" t="b">
        <f t="shared" ca="1" si="5"/>
        <v>0</v>
      </c>
    </row>
    <row r="352" spans="1:28" s="1" customFormat="1" ht="15.75">
      <c r="A352" s="168">
        <v>43632</v>
      </c>
      <c r="B352" s="165">
        <v>15123.12158203125</v>
      </c>
      <c r="C352" s="161">
        <v>9111.25</v>
      </c>
      <c r="D352" s="161">
        <v>5980</v>
      </c>
      <c r="E352" s="161">
        <v>10759.75</v>
      </c>
      <c r="F352" s="161">
        <v>12336</v>
      </c>
      <c r="G352" s="161">
        <v>8274.5</v>
      </c>
      <c r="H352" s="161">
        <v>12758</v>
      </c>
      <c r="I352" s="161">
        <v>8668</v>
      </c>
      <c r="J352" s="161">
        <v>9436.5</v>
      </c>
      <c r="K352" s="161">
        <v>3499.75</v>
      </c>
      <c r="L352" s="161">
        <v>9531.75</v>
      </c>
      <c r="M352" s="161">
        <v>6997</v>
      </c>
      <c r="N352" s="161">
        <v>5120.5</v>
      </c>
      <c r="O352" s="161">
        <v>9142.125</v>
      </c>
      <c r="P352" s="161">
        <v>188.125</v>
      </c>
      <c r="Q352" s="161">
        <v>3266</v>
      </c>
      <c r="R352" s="161">
        <v>460.25</v>
      </c>
      <c r="S352" s="161">
        <v>1354.5</v>
      </c>
      <c r="T352" s="161">
        <v>1002.5</v>
      </c>
      <c r="U352" s="161">
        <v>4632</v>
      </c>
      <c r="V352" s="161"/>
      <c r="W352" s="161"/>
      <c r="X352" s="161">
        <v>137641.62158203125</v>
      </c>
      <c r="Y352" s="222">
        <v>30.1</v>
      </c>
      <c r="Z352" s="170"/>
      <c r="AB352" s="324" t="b">
        <f t="shared" ca="1" si="5"/>
        <v>0</v>
      </c>
    </row>
    <row r="353" spans="1:28" s="1" customFormat="1" ht="15.75">
      <c r="A353" s="168">
        <v>43633</v>
      </c>
      <c r="B353" s="161">
        <v>14298.4326171875</v>
      </c>
      <c r="C353" s="161">
        <v>10367.5</v>
      </c>
      <c r="D353" s="161">
        <v>5784</v>
      </c>
      <c r="E353" s="161">
        <v>10567.25</v>
      </c>
      <c r="F353" s="161">
        <v>11876</v>
      </c>
      <c r="G353" s="161">
        <v>7992</v>
      </c>
      <c r="H353" s="161">
        <v>15049.5</v>
      </c>
      <c r="I353" s="161">
        <v>7461.5</v>
      </c>
      <c r="J353" s="161">
        <v>9294</v>
      </c>
      <c r="K353" s="161">
        <v>3371</v>
      </c>
      <c r="L353" s="161">
        <v>10439.625</v>
      </c>
      <c r="M353" s="161">
        <v>7949</v>
      </c>
      <c r="N353" s="161">
        <v>5176.5</v>
      </c>
      <c r="O353" s="161">
        <v>9151.8125</v>
      </c>
      <c r="P353" s="161">
        <v>191.375</v>
      </c>
      <c r="Q353" s="161">
        <v>2910</v>
      </c>
      <c r="R353" s="161">
        <v>480.875</v>
      </c>
      <c r="S353" s="161">
        <v>1421</v>
      </c>
      <c r="T353" s="161">
        <v>771.5</v>
      </c>
      <c r="U353" s="161">
        <v>5359</v>
      </c>
      <c r="V353" s="161"/>
      <c r="W353" s="161"/>
      <c r="X353" s="161">
        <v>139911.8701171875</v>
      </c>
      <c r="Y353" s="222">
        <v>29.1</v>
      </c>
      <c r="Z353" s="170"/>
      <c r="AB353" s="324" t="b">
        <f t="shared" ca="1" si="5"/>
        <v>0</v>
      </c>
    </row>
    <row r="354" spans="1:28" s="1" customFormat="1" ht="15.75">
      <c r="A354" s="168">
        <v>43634</v>
      </c>
      <c r="B354" s="161">
        <v>15321.373046875</v>
      </c>
      <c r="C354" s="161">
        <v>9840</v>
      </c>
      <c r="D354" s="161">
        <v>5781.5</v>
      </c>
      <c r="E354" s="161">
        <v>10881</v>
      </c>
      <c r="F354" s="161">
        <v>11871</v>
      </c>
      <c r="G354" s="161">
        <v>7772.5</v>
      </c>
      <c r="H354" s="161">
        <v>13979.5</v>
      </c>
      <c r="I354" s="161">
        <v>7219.5</v>
      </c>
      <c r="J354" s="161">
        <v>9833.5</v>
      </c>
      <c r="K354" s="161">
        <v>3199.25</v>
      </c>
      <c r="L354" s="161">
        <v>9936.125</v>
      </c>
      <c r="M354" s="161">
        <v>8059</v>
      </c>
      <c r="N354" s="161">
        <v>5270</v>
      </c>
      <c r="O354" s="161">
        <v>9102.5</v>
      </c>
      <c r="P354" s="161">
        <v>194.375</v>
      </c>
      <c r="Q354" s="161">
        <v>2912.5</v>
      </c>
      <c r="R354" s="161">
        <v>485.375</v>
      </c>
      <c r="S354" s="161">
        <v>1451</v>
      </c>
      <c r="T354" s="161">
        <v>759.5</v>
      </c>
      <c r="U354" s="161">
        <v>5317</v>
      </c>
      <c r="V354" s="161"/>
      <c r="W354" s="161"/>
      <c r="X354" s="161">
        <v>139186.498046875</v>
      </c>
      <c r="Y354" s="222">
        <v>28.8</v>
      </c>
      <c r="Z354" s="170"/>
      <c r="AB354" s="324" t="b">
        <f t="shared" ca="1" si="5"/>
        <v>0</v>
      </c>
    </row>
    <row r="355" spans="1:28" s="1" customFormat="1" ht="15.75">
      <c r="A355" s="168">
        <v>43635</v>
      </c>
      <c r="B355" s="161">
        <v>14982.984375</v>
      </c>
      <c r="C355" s="161">
        <v>10166.5</v>
      </c>
      <c r="D355" s="161">
        <v>5718.5</v>
      </c>
      <c r="E355" s="161">
        <v>10495</v>
      </c>
      <c r="F355" s="161">
        <v>12245</v>
      </c>
      <c r="G355" s="161">
        <v>7696.5</v>
      </c>
      <c r="H355" s="161">
        <v>14050</v>
      </c>
      <c r="I355" s="161">
        <v>6980</v>
      </c>
      <c r="J355" s="161">
        <v>9704.5</v>
      </c>
      <c r="K355" s="161">
        <v>3320.25</v>
      </c>
      <c r="L355" s="161">
        <v>10170.25</v>
      </c>
      <c r="M355" s="161">
        <v>7806</v>
      </c>
      <c r="N355" s="161">
        <v>5167.75</v>
      </c>
      <c r="O355" s="161">
        <v>9203.8125</v>
      </c>
      <c r="P355" s="161">
        <v>196.75</v>
      </c>
      <c r="Q355" s="161">
        <v>3032</v>
      </c>
      <c r="R355" s="161">
        <v>477</v>
      </c>
      <c r="S355" s="161">
        <v>1512.5</v>
      </c>
      <c r="T355" s="161">
        <v>807.5</v>
      </c>
      <c r="U355" s="161">
        <v>5405</v>
      </c>
      <c r="V355" s="161"/>
      <c r="W355" s="161"/>
      <c r="X355" s="161">
        <v>139137.796875</v>
      </c>
      <c r="Y355" s="222">
        <v>29.4</v>
      </c>
      <c r="Z355" s="170"/>
      <c r="AB355" s="324" t="b">
        <f t="shared" ca="1" si="5"/>
        <v>0</v>
      </c>
    </row>
    <row r="356" spans="1:28" s="1" customFormat="1" ht="15.75">
      <c r="A356" s="168">
        <v>43636</v>
      </c>
      <c r="B356" s="161">
        <v>15524.30078125</v>
      </c>
      <c r="C356" s="161">
        <v>9777.75</v>
      </c>
      <c r="D356" s="161">
        <v>5822</v>
      </c>
      <c r="E356" s="161">
        <v>10341.75</v>
      </c>
      <c r="F356" s="161">
        <v>12917</v>
      </c>
      <c r="G356" s="161">
        <v>7551.5</v>
      </c>
      <c r="H356" s="161">
        <v>13079.5</v>
      </c>
      <c r="I356" s="161">
        <v>8324</v>
      </c>
      <c r="J356" s="161">
        <v>9980</v>
      </c>
      <c r="K356" s="161">
        <v>3334</v>
      </c>
      <c r="L356" s="161">
        <v>10038.375</v>
      </c>
      <c r="M356" s="161">
        <v>7749</v>
      </c>
      <c r="N356" s="161">
        <v>5392.5</v>
      </c>
      <c r="O356" s="161">
        <v>9226.1875</v>
      </c>
      <c r="P356" s="161">
        <v>194.9375</v>
      </c>
      <c r="Q356" s="161">
        <v>3077.5</v>
      </c>
      <c r="R356" s="161">
        <v>478.5</v>
      </c>
      <c r="S356" s="161">
        <v>1578</v>
      </c>
      <c r="T356" s="161">
        <v>848.5</v>
      </c>
      <c r="U356" s="161">
        <v>5605</v>
      </c>
      <c r="V356" s="161"/>
      <c r="W356" s="161"/>
      <c r="X356" s="161">
        <v>140840.30078125</v>
      </c>
      <c r="Y356" s="222">
        <v>30.5</v>
      </c>
      <c r="Z356" s="170"/>
      <c r="AB356" s="324" t="b">
        <f t="shared" ca="1" si="5"/>
        <v>0</v>
      </c>
    </row>
    <row r="357" spans="1:28" s="1" customFormat="1" ht="15.75">
      <c r="A357" s="168">
        <v>43637</v>
      </c>
      <c r="B357" s="161">
        <v>15124.7421875</v>
      </c>
      <c r="C357" s="161">
        <v>11108.75</v>
      </c>
      <c r="D357" s="161">
        <v>6029.5</v>
      </c>
      <c r="E357" s="161">
        <v>10813.25</v>
      </c>
      <c r="F357" s="161">
        <v>13909</v>
      </c>
      <c r="G357" s="161">
        <v>8427.5</v>
      </c>
      <c r="H357" s="161">
        <v>14871.5</v>
      </c>
      <c r="I357" s="161">
        <v>7501</v>
      </c>
      <c r="J357" s="161">
        <v>10363.5</v>
      </c>
      <c r="K357" s="161">
        <v>3583.25</v>
      </c>
      <c r="L357" s="161">
        <v>10646.375</v>
      </c>
      <c r="M357" s="161">
        <v>8222</v>
      </c>
      <c r="N357" s="161">
        <v>5449.75</v>
      </c>
      <c r="O357" s="161">
        <v>9236.0625</v>
      </c>
      <c r="P357" s="161">
        <v>247.625</v>
      </c>
      <c r="Q357" s="161">
        <v>3356</v>
      </c>
      <c r="R357" s="161">
        <v>514.25</v>
      </c>
      <c r="S357" s="161">
        <v>1641.5</v>
      </c>
      <c r="T357" s="161">
        <v>828</v>
      </c>
      <c r="U357" s="161">
        <v>5760</v>
      </c>
      <c r="V357" s="161"/>
      <c r="W357" s="161"/>
      <c r="X357" s="161">
        <v>147633.5546875</v>
      </c>
      <c r="Y357" s="222">
        <v>31.6</v>
      </c>
      <c r="Z357" s="170"/>
      <c r="AB357" s="324" t="b">
        <f t="shared" ca="1" si="5"/>
        <v>0</v>
      </c>
    </row>
    <row r="358" spans="1:28" s="1" customFormat="1" ht="15.75">
      <c r="A358" s="168">
        <v>43638</v>
      </c>
      <c r="B358" s="161">
        <v>15761.9921875</v>
      </c>
      <c r="C358" s="161">
        <v>9765</v>
      </c>
      <c r="D358" s="161">
        <v>6148.5</v>
      </c>
      <c r="E358" s="161">
        <v>11341.75</v>
      </c>
      <c r="F358" s="161">
        <v>13988.5</v>
      </c>
      <c r="G358" s="161">
        <v>8701.5</v>
      </c>
      <c r="H358" s="161">
        <v>15057.5</v>
      </c>
      <c r="I358" s="161">
        <v>8567.5</v>
      </c>
      <c r="J358" s="161">
        <v>10494</v>
      </c>
      <c r="K358" s="161">
        <v>3722.25</v>
      </c>
      <c r="L358" s="161">
        <v>9945</v>
      </c>
      <c r="M358" s="161">
        <v>8161</v>
      </c>
      <c r="N358" s="161">
        <v>5479</v>
      </c>
      <c r="O358" s="161">
        <v>9345.375</v>
      </c>
      <c r="P358" s="161">
        <v>241.6875</v>
      </c>
      <c r="Q358" s="161">
        <v>3380.5</v>
      </c>
      <c r="R358" s="161">
        <v>528.5</v>
      </c>
      <c r="S358" s="161">
        <v>1657.5</v>
      </c>
      <c r="T358" s="161">
        <v>942</v>
      </c>
      <c r="U358" s="161">
        <v>5353</v>
      </c>
      <c r="V358" s="161"/>
      <c r="W358" s="161"/>
      <c r="X358" s="161">
        <v>148582.0546875</v>
      </c>
      <c r="Y358" s="222">
        <v>32.373195876288655</v>
      </c>
      <c r="Z358" s="170"/>
      <c r="AB358" s="324" t="b">
        <f t="shared" ca="1" si="5"/>
        <v>0</v>
      </c>
    </row>
    <row r="359" spans="1:28" s="1" customFormat="1" ht="15.75">
      <c r="A359" s="168">
        <v>43639</v>
      </c>
      <c r="B359" s="161">
        <v>15585.0390625</v>
      </c>
      <c r="C359" s="161">
        <v>9104.25</v>
      </c>
      <c r="D359" s="161">
        <v>5922</v>
      </c>
      <c r="E359" s="161">
        <v>10984.25</v>
      </c>
      <c r="F359" s="161">
        <v>13161.5</v>
      </c>
      <c r="G359" s="161">
        <v>7806</v>
      </c>
      <c r="H359" s="161">
        <v>14170.5</v>
      </c>
      <c r="I359" s="161">
        <v>7443.5</v>
      </c>
      <c r="J359" s="161">
        <v>10059</v>
      </c>
      <c r="K359" s="161">
        <v>3399.5</v>
      </c>
      <c r="L359" s="161">
        <v>9383.375</v>
      </c>
      <c r="M359" s="161">
        <v>7361</v>
      </c>
      <c r="N359" s="161">
        <v>5308</v>
      </c>
      <c r="O359" s="161">
        <v>9053.75</v>
      </c>
      <c r="P359" s="161">
        <v>204.25</v>
      </c>
      <c r="Q359" s="161">
        <v>3084.5</v>
      </c>
      <c r="R359" s="161">
        <v>501</v>
      </c>
      <c r="S359" s="161">
        <v>1631.5</v>
      </c>
      <c r="T359" s="161">
        <v>927.5</v>
      </c>
      <c r="U359" s="161">
        <v>4720</v>
      </c>
      <c r="V359" s="161"/>
      <c r="W359" s="161"/>
      <c r="X359" s="161">
        <v>139810.4140625</v>
      </c>
      <c r="Y359" s="222">
        <v>31.6</v>
      </c>
      <c r="Z359" s="170"/>
      <c r="AB359" s="324" t="b">
        <f t="shared" ca="1" si="5"/>
        <v>0</v>
      </c>
    </row>
    <row r="360" spans="1:28" s="1" customFormat="1" ht="15.75">
      <c r="A360" s="168">
        <v>43640</v>
      </c>
      <c r="B360" s="161">
        <v>14270.7109375</v>
      </c>
      <c r="C360" s="161">
        <v>10828.25</v>
      </c>
      <c r="D360" s="161">
        <v>5792.5</v>
      </c>
      <c r="E360" s="161">
        <v>10740.75</v>
      </c>
      <c r="F360" s="161">
        <v>12106</v>
      </c>
      <c r="G360" s="161">
        <v>10427.5</v>
      </c>
      <c r="H360" s="161">
        <v>12822.5</v>
      </c>
      <c r="I360" s="161">
        <v>6697</v>
      </c>
      <c r="J360" s="161">
        <v>9965.5</v>
      </c>
      <c r="K360" s="161">
        <v>3405.5</v>
      </c>
      <c r="L360" s="161">
        <v>9806.125</v>
      </c>
      <c r="M360" s="161">
        <v>7782</v>
      </c>
      <c r="N360" s="161">
        <v>5165</v>
      </c>
      <c r="O360" s="161">
        <v>9194.9375</v>
      </c>
      <c r="P360" s="161">
        <v>195.25</v>
      </c>
      <c r="Q360" s="161">
        <v>3118</v>
      </c>
      <c r="R360" s="161">
        <v>509.125</v>
      </c>
      <c r="S360" s="161">
        <v>1509</v>
      </c>
      <c r="T360" s="161">
        <v>757</v>
      </c>
      <c r="U360" s="161">
        <v>5368</v>
      </c>
      <c r="V360" s="161"/>
      <c r="W360" s="161"/>
      <c r="X360" s="161">
        <v>140460.6484375</v>
      </c>
      <c r="Y360" s="222">
        <v>28.5</v>
      </c>
      <c r="Z360" s="170"/>
      <c r="AB360" s="324" t="b">
        <f t="shared" ca="1" si="5"/>
        <v>0</v>
      </c>
    </row>
    <row r="361" spans="1:28" s="1" customFormat="1" ht="15.75">
      <c r="A361" s="168">
        <v>43641</v>
      </c>
      <c r="B361" s="161">
        <v>14630.6796875</v>
      </c>
      <c r="C361" s="161">
        <v>10052.5</v>
      </c>
      <c r="D361" s="161">
        <v>5663.5</v>
      </c>
      <c r="E361" s="161">
        <v>10492.25</v>
      </c>
      <c r="F361" s="161">
        <v>11704.5</v>
      </c>
      <c r="G361" s="161">
        <v>11744</v>
      </c>
      <c r="H361" s="161">
        <v>10622.5</v>
      </c>
      <c r="I361" s="161">
        <v>6719.5</v>
      </c>
      <c r="J361" s="161">
        <v>10231.5</v>
      </c>
      <c r="K361" s="161">
        <v>3326.25</v>
      </c>
      <c r="L361" s="161">
        <v>9449.625</v>
      </c>
      <c r="M361" s="161">
        <v>7709</v>
      </c>
      <c r="N361" s="161">
        <v>5102</v>
      </c>
      <c r="O361" s="161">
        <v>9071.25</v>
      </c>
      <c r="P361" s="161">
        <v>168</v>
      </c>
      <c r="Q361" s="161">
        <v>2889.5</v>
      </c>
      <c r="R361" s="161">
        <v>433.375</v>
      </c>
      <c r="S361" s="161">
        <v>1345.5</v>
      </c>
      <c r="T361" s="161">
        <v>703</v>
      </c>
      <c r="U361" s="161">
        <v>5375</v>
      </c>
      <c r="V361" s="161"/>
      <c r="W361" s="161"/>
      <c r="X361" s="161">
        <v>137433.4296875</v>
      </c>
      <c r="Y361" s="222">
        <v>27.3</v>
      </c>
      <c r="Z361" s="170"/>
      <c r="AB361" s="324" t="b">
        <f t="shared" ca="1" si="5"/>
        <v>0</v>
      </c>
    </row>
    <row r="362" spans="1:28" s="1" customFormat="1" ht="15.75">
      <c r="A362" s="168">
        <v>43642</v>
      </c>
      <c r="B362" s="161">
        <v>15210.84375</v>
      </c>
      <c r="C362" s="161">
        <v>9977.75</v>
      </c>
      <c r="D362" s="161">
        <v>5764</v>
      </c>
      <c r="E362" s="161">
        <v>10365.5</v>
      </c>
      <c r="F362" s="161">
        <v>12129.5</v>
      </c>
      <c r="G362" s="161">
        <v>11180.5</v>
      </c>
      <c r="H362" s="161">
        <v>11872</v>
      </c>
      <c r="I362" s="161">
        <v>7104</v>
      </c>
      <c r="J362" s="161">
        <v>10094.5</v>
      </c>
      <c r="K362" s="161">
        <v>3261</v>
      </c>
      <c r="L362" s="161">
        <v>10158.375</v>
      </c>
      <c r="M362" s="161">
        <v>7569</v>
      </c>
      <c r="N362" s="161">
        <v>5167.5</v>
      </c>
      <c r="O362" s="161">
        <v>9172.5</v>
      </c>
      <c r="P362" s="161">
        <v>209.5</v>
      </c>
      <c r="Q362" s="161">
        <v>3128</v>
      </c>
      <c r="R362" s="161">
        <v>463</v>
      </c>
      <c r="S362" s="161">
        <v>1459.5</v>
      </c>
      <c r="T362" s="161">
        <v>763.5</v>
      </c>
      <c r="U362" s="161">
        <v>5337</v>
      </c>
      <c r="V362" s="161"/>
      <c r="W362" s="161"/>
      <c r="X362" s="161">
        <v>140387.46875</v>
      </c>
      <c r="Y362" s="222">
        <v>28.2</v>
      </c>
      <c r="Z362" s="170"/>
      <c r="AB362" s="324" t="b">
        <f t="shared" ca="1" si="5"/>
        <v>0</v>
      </c>
    </row>
    <row r="363" spans="1:28" s="1" customFormat="1" ht="15.75">
      <c r="A363" s="168">
        <v>43643</v>
      </c>
      <c r="B363" s="161">
        <v>15642.796875</v>
      </c>
      <c r="C363" s="161">
        <v>10032.75</v>
      </c>
      <c r="D363" s="161">
        <v>5784.5</v>
      </c>
      <c r="E363" s="161">
        <v>10829.75</v>
      </c>
      <c r="F363" s="161">
        <v>13064</v>
      </c>
      <c r="G363" s="161">
        <v>10140.5</v>
      </c>
      <c r="H363" s="161">
        <v>13114.5</v>
      </c>
      <c r="I363" s="161">
        <v>7192</v>
      </c>
      <c r="J363" s="161">
        <v>10302</v>
      </c>
      <c r="K363" s="161">
        <v>3366</v>
      </c>
      <c r="L363" s="161">
        <v>10510.375</v>
      </c>
      <c r="M363" s="161">
        <v>8144</v>
      </c>
      <c r="N363" s="161">
        <v>5274.75</v>
      </c>
      <c r="O363" s="161">
        <v>9473.5</v>
      </c>
      <c r="P363" s="161">
        <v>207.625</v>
      </c>
      <c r="Q363" s="161">
        <v>3094</v>
      </c>
      <c r="R363" s="161">
        <v>531.25</v>
      </c>
      <c r="S363" s="161">
        <v>1537.5</v>
      </c>
      <c r="T363" s="161">
        <v>721</v>
      </c>
      <c r="U363" s="161">
        <v>5476</v>
      </c>
      <c r="V363" s="161"/>
      <c r="W363" s="161"/>
      <c r="X363" s="161">
        <v>144438.796875</v>
      </c>
      <c r="Y363" s="222">
        <v>30.271134020618568</v>
      </c>
      <c r="Z363" s="170"/>
      <c r="AB363" s="324" t="b">
        <f t="shared" ca="1" si="5"/>
        <v>0</v>
      </c>
    </row>
    <row r="364" spans="1:28" s="1" customFormat="1" ht="15.75">
      <c r="A364" s="168">
        <v>43644</v>
      </c>
      <c r="B364" s="161">
        <v>15413.046875</v>
      </c>
      <c r="C364" s="161">
        <v>10393.75</v>
      </c>
      <c r="D364" s="161">
        <v>5932.5</v>
      </c>
      <c r="E364" s="161">
        <v>10787.25</v>
      </c>
      <c r="F364" s="161">
        <v>12712</v>
      </c>
      <c r="G364" s="161">
        <v>8354</v>
      </c>
      <c r="H364" s="161">
        <v>14638.5</v>
      </c>
      <c r="I364" s="161">
        <v>7894</v>
      </c>
      <c r="J364" s="161">
        <v>10198.5</v>
      </c>
      <c r="K364" s="161">
        <v>3511.25</v>
      </c>
      <c r="L364" s="161">
        <v>10325.375</v>
      </c>
      <c r="M364" s="161">
        <v>8090</v>
      </c>
      <c r="N364" s="161">
        <v>5269.5</v>
      </c>
      <c r="O364" s="161">
        <v>9377.875</v>
      </c>
      <c r="P364" s="161">
        <v>206.875</v>
      </c>
      <c r="Q364" s="161">
        <v>3263</v>
      </c>
      <c r="R364" s="161">
        <v>479.5</v>
      </c>
      <c r="S364" s="161">
        <v>1599</v>
      </c>
      <c r="T364" s="161">
        <v>765.5</v>
      </c>
      <c r="U364" s="161">
        <v>5502</v>
      </c>
      <c r="V364" s="161"/>
      <c r="W364" s="161"/>
      <c r="X364" s="161">
        <v>144713.421875</v>
      </c>
      <c r="Y364" s="222">
        <v>29.905154639175265</v>
      </c>
      <c r="Z364" s="170"/>
      <c r="AB364" s="324" t="b">
        <f t="shared" ca="1" si="5"/>
        <v>0</v>
      </c>
    </row>
    <row r="365" spans="1:28" s="1" customFormat="1" ht="15.75">
      <c r="A365" s="168">
        <v>43645</v>
      </c>
      <c r="B365" s="161">
        <v>15500.421875</v>
      </c>
      <c r="C365" s="161">
        <v>9217.5</v>
      </c>
      <c r="D365" s="161">
        <v>5934</v>
      </c>
      <c r="E365" s="161">
        <v>10949</v>
      </c>
      <c r="F365" s="161">
        <v>12624.5</v>
      </c>
      <c r="G365" s="161">
        <v>8285.5</v>
      </c>
      <c r="H365" s="161">
        <v>13929</v>
      </c>
      <c r="I365" s="161">
        <v>8802.5</v>
      </c>
      <c r="J365" s="161">
        <v>10232.5</v>
      </c>
      <c r="K365" s="161">
        <v>3436.5</v>
      </c>
      <c r="L365" s="161">
        <v>9295.625</v>
      </c>
      <c r="M365" s="161">
        <v>7974</v>
      </c>
      <c r="N365" s="161">
        <v>5386.5</v>
      </c>
      <c r="O365" s="161">
        <v>9597.25</v>
      </c>
      <c r="P365" s="161">
        <v>215</v>
      </c>
      <c r="Q365" s="161">
        <v>3229</v>
      </c>
      <c r="R365" s="161">
        <v>563.75</v>
      </c>
      <c r="S365" s="161">
        <v>1613</v>
      </c>
      <c r="T365" s="161">
        <v>708.5</v>
      </c>
      <c r="U365" s="161">
        <v>5205</v>
      </c>
      <c r="V365" s="161"/>
      <c r="W365" s="161"/>
      <c r="X365" s="161">
        <v>142699.046875</v>
      </c>
      <c r="Y365" s="222">
        <v>31.2</v>
      </c>
      <c r="Z365" s="170"/>
      <c r="AB365" s="324" t="b">
        <f t="shared" ca="1" si="5"/>
        <v>0</v>
      </c>
    </row>
    <row r="366" spans="1:28" s="1" customFormat="1" ht="15.75">
      <c r="A366" s="168">
        <v>43646</v>
      </c>
      <c r="B366" s="161">
        <v>14698.109375</v>
      </c>
      <c r="C366" s="161">
        <v>10043.75</v>
      </c>
      <c r="D366" s="161">
        <v>6048.5</v>
      </c>
      <c r="E366" s="161">
        <v>10968.5</v>
      </c>
      <c r="F366" s="161">
        <v>12171.5</v>
      </c>
      <c r="G366" s="161">
        <v>8160</v>
      </c>
      <c r="H366" s="161">
        <v>14661</v>
      </c>
      <c r="I366" s="161">
        <v>7786</v>
      </c>
      <c r="J366" s="161">
        <v>9978</v>
      </c>
      <c r="K366" s="161">
        <v>3473.5</v>
      </c>
      <c r="L366" s="161">
        <v>9270.25</v>
      </c>
      <c r="M366" s="161">
        <v>7333</v>
      </c>
      <c r="N366" s="161">
        <v>5406</v>
      </c>
      <c r="O366" s="161">
        <v>9392</v>
      </c>
      <c r="P366" s="161">
        <v>221.5</v>
      </c>
      <c r="Q366" s="161">
        <v>3315</v>
      </c>
      <c r="R366" s="161">
        <v>557.125</v>
      </c>
      <c r="S366" s="161">
        <v>1557</v>
      </c>
      <c r="T366" s="161">
        <v>805.5</v>
      </c>
      <c r="U366" s="161">
        <v>4744</v>
      </c>
      <c r="V366" s="161"/>
      <c r="W366" s="161"/>
      <c r="X366" s="161">
        <v>140590.234375</v>
      </c>
      <c r="Y366" s="222">
        <v>30.804123711340182</v>
      </c>
      <c r="Z366" s="170"/>
      <c r="AB366" s="324" t="b">
        <f t="shared" ca="1" si="5"/>
        <v>0</v>
      </c>
    </row>
    <row r="367" spans="1:28" s="1" customFormat="1" ht="15.75">
      <c r="A367" s="168">
        <v>43647</v>
      </c>
      <c r="B367" s="161">
        <v>14949.046875</v>
      </c>
      <c r="C367" s="161">
        <v>10087.25</v>
      </c>
      <c r="D367" s="161">
        <v>6041</v>
      </c>
      <c r="E367" s="161">
        <v>10653.75</v>
      </c>
      <c r="F367" s="161">
        <v>12038.5</v>
      </c>
      <c r="G367" s="161">
        <v>7886</v>
      </c>
      <c r="H367" s="161">
        <v>14376</v>
      </c>
      <c r="I367" s="161">
        <v>7704</v>
      </c>
      <c r="J367" s="161">
        <v>10038</v>
      </c>
      <c r="K367" s="161">
        <v>3430.75</v>
      </c>
      <c r="L367" s="161">
        <v>9222.375</v>
      </c>
      <c r="M367" s="161">
        <v>7909</v>
      </c>
      <c r="N367" s="161">
        <v>5260</v>
      </c>
      <c r="O367" s="161">
        <v>9140.4375</v>
      </c>
      <c r="P367" s="161">
        <v>225.375</v>
      </c>
      <c r="Q367" s="161">
        <v>3250</v>
      </c>
      <c r="R367" s="161">
        <v>579.625</v>
      </c>
      <c r="S367" s="161">
        <v>1575</v>
      </c>
      <c r="T367" s="161">
        <v>773.5</v>
      </c>
      <c r="U367" s="161">
        <v>4633</v>
      </c>
      <c r="V367" s="161"/>
      <c r="W367" s="161"/>
      <c r="X367" s="161">
        <v>139772.609375</v>
      </c>
      <c r="Y367" s="222">
        <v>30.155670103092774</v>
      </c>
      <c r="Z367" s="170"/>
      <c r="AB367" s="324" t="b">
        <f t="shared" ca="1" si="5"/>
        <v>0</v>
      </c>
    </row>
    <row r="368" spans="1:28" s="1" customFormat="1" ht="15.75">
      <c r="A368" s="168">
        <v>43648</v>
      </c>
      <c r="B368" s="161">
        <v>15620.890625</v>
      </c>
      <c r="C368" s="161">
        <v>9922.25</v>
      </c>
      <c r="D368" s="161">
        <v>5858.5</v>
      </c>
      <c r="E368" s="161">
        <v>10742.75</v>
      </c>
      <c r="F368" s="161">
        <v>12136.5</v>
      </c>
      <c r="G368" s="161">
        <v>8283</v>
      </c>
      <c r="H368" s="161">
        <v>14526.5</v>
      </c>
      <c r="I368" s="161">
        <v>7748</v>
      </c>
      <c r="J368" s="161">
        <v>10366.5</v>
      </c>
      <c r="K368" s="161">
        <v>3339</v>
      </c>
      <c r="L368" s="161">
        <v>9802.75</v>
      </c>
      <c r="M368" s="161">
        <v>7834</v>
      </c>
      <c r="N368" s="161">
        <v>5294.25</v>
      </c>
      <c r="O368" s="161">
        <v>9026.3125</v>
      </c>
      <c r="P368" s="161">
        <v>214.4375</v>
      </c>
      <c r="Q368" s="161">
        <v>3215</v>
      </c>
      <c r="R368" s="161">
        <v>577.375</v>
      </c>
      <c r="S368" s="161">
        <v>1455.5</v>
      </c>
      <c r="T368" s="161">
        <v>720.5</v>
      </c>
      <c r="U368" s="161">
        <v>5414</v>
      </c>
      <c r="V368" s="161"/>
      <c r="W368" s="161"/>
      <c r="X368" s="161">
        <v>142098.015625</v>
      </c>
      <c r="Y368" s="222">
        <v>30</v>
      </c>
      <c r="Z368" s="170"/>
      <c r="AB368" s="324" t="b">
        <f t="shared" ca="1" si="5"/>
        <v>0</v>
      </c>
    </row>
    <row r="369" spans="1:28" s="1" customFormat="1" ht="15.75">
      <c r="A369" s="168">
        <v>43649</v>
      </c>
      <c r="B369" s="161">
        <v>14359.953125</v>
      </c>
      <c r="C369" s="161">
        <v>11430.5</v>
      </c>
      <c r="D369" s="161">
        <v>5634</v>
      </c>
      <c r="E369" s="161">
        <v>11506.75</v>
      </c>
      <c r="F369" s="161">
        <v>10834.5</v>
      </c>
      <c r="G369" s="161">
        <v>8108.5</v>
      </c>
      <c r="H369" s="161">
        <v>14416</v>
      </c>
      <c r="I369" s="161">
        <v>7523.5</v>
      </c>
      <c r="J369" s="161">
        <v>10310.5</v>
      </c>
      <c r="K369" s="161">
        <v>3407</v>
      </c>
      <c r="L369" s="161">
        <v>10252</v>
      </c>
      <c r="M369" s="161">
        <v>7117</v>
      </c>
      <c r="N369" s="161">
        <v>5361.75</v>
      </c>
      <c r="O369" s="161">
        <v>9069.4375</v>
      </c>
      <c r="P369" s="161">
        <v>198.9375</v>
      </c>
      <c r="Q369" s="161">
        <v>3289</v>
      </c>
      <c r="R369" s="161">
        <v>473</v>
      </c>
      <c r="S369" s="161">
        <v>1349</v>
      </c>
      <c r="T369" s="161">
        <v>638</v>
      </c>
      <c r="U369" s="161">
        <v>5170</v>
      </c>
      <c r="V369" s="161"/>
      <c r="W369" s="161"/>
      <c r="X369" s="161">
        <v>140449.328125</v>
      </c>
      <c r="Y369" s="222">
        <v>27</v>
      </c>
      <c r="Z369" s="170"/>
      <c r="AB369" s="324" t="b">
        <f t="shared" ca="1" si="5"/>
        <v>0</v>
      </c>
    </row>
    <row r="370" spans="1:28" s="1" customFormat="1" ht="15.75">
      <c r="A370" s="168">
        <v>43650</v>
      </c>
      <c r="B370" s="161">
        <v>15361.90625</v>
      </c>
      <c r="C370" s="161">
        <v>9892</v>
      </c>
      <c r="D370" s="161">
        <v>5763.5</v>
      </c>
      <c r="E370" s="161">
        <v>10484.5</v>
      </c>
      <c r="F370" s="161">
        <v>11737</v>
      </c>
      <c r="G370" s="161">
        <v>11069.5</v>
      </c>
      <c r="H370" s="161">
        <v>13452</v>
      </c>
      <c r="I370" s="161">
        <v>7017</v>
      </c>
      <c r="J370" s="161">
        <v>10449.5</v>
      </c>
      <c r="K370" s="161">
        <v>3279.5</v>
      </c>
      <c r="L370" s="161">
        <v>9595.125</v>
      </c>
      <c r="M370" s="161">
        <v>7810</v>
      </c>
      <c r="N370" s="161">
        <v>5348.25</v>
      </c>
      <c r="O370" s="161">
        <v>9086.5</v>
      </c>
      <c r="P370" s="161">
        <v>227.875</v>
      </c>
      <c r="Q370" s="161">
        <v>2963</v>
      </c>
      <c r="R370" s="161">
        <v>512.625</v>
      </c>
      <c r="S370" s="161">
        <v>1461</v>
      </c>
      <c r="T370" s="161">
        <v>641.5</v>
      </c>
      <c r="U370" s="161">
        <v>5485</v>
      </c>
      <c r="V370" s="161"/>
      <c r="W370" s="161"/>
      <c r="X370" s="161">
        <v>141637.28125</v>
      </c>
      <c r="Y370" s="222">
        <v>28.846391752577318</v>
      </c>
      <c r="Z370" s="170"/>
      <c r="AB370" s="324" t="b">
        <f t="shared" ca="1" si="5"/>
        <v>0</v>
      </c>
    </row>
    <row r="371" spans="1:28" s="1" customFormat="1" ht="15.75">
      <c r="A371" s="168">
        <v>43651</v>
      </c>
      <c r="B371" s="161">
        <v>14933.78125</v>
      </c>
      <c r="C371" s="161">
        <v>10911.5</v>
      </c>
      <c r="D371" s="161">
        <v>5978</v>
      </c>
      <c r="E371" s="161">
        <v>10523</v>
      </c>
      <c r="F371" s="161">
        <v>12199.5</v>
      </c>
      <c r="G371" s="161">
        <v>9572.5</v>
      </c>
      <c r="H371" s="161">
        <v>14580.5</v>
      </c>
      <c r="I371" s="161">
        <v>6893</v>
      </c>
      <c r="J371" s="161">
        <v>10642</v>
      </c>
      <c r="K371" s="161">
        <v>3404.5</v>
      </c>
      <c r="L371" s="161">
        <v>10123.75</v>
      </c>
      <c r="M371" s="161">
        <v>7975</v>
      </c>
      <c r="N371" s="161">
        <v>5333.75</v>
      </c>
      <c r="O371" s="161">
        <v>9029.4375</v>
      </c>
      <c r="P371" s="161">
        <v>228.9375</v>
      </c>
      <c r="Q371" s="161">
        <v>3162.5</v>
      </c>
      <c r="R371" s="161">
        <v>508</v>
      </c>
      <c r="S371" s="161">
        <v>1472</v>
      </c>
      <c r="T371" s="161">
        <v>659</v>
      </c>
      <c r="U371" s="161">
        <v>5224</v>
      </c>
      <c r="V371" s="161"/>
      <c r="W371" s="161"/>
      <c r="X371" s="161">
        <v>143354.65625</v>
      </c>
      <c r="Y371" s="222">
        <v>29.5</v>
      </c>
      <c r="Z371" s="170"/>
      <c r="AB371" s="324" t="b">
        <f t="shared" ca="1" si="5"/>
        <v>0</v>
      </c>
    </row>
    <row r="372" spans="1:28" s="1" customFormat="1" ht="15.75">
      <c r="A372" s="168">
        <v>43652</v>
      </c>
      <c r="B372" s="161">
        <v>15328.875</v>
      </c>
      <c r="C372" s="161">
        <v>9876.5</v>
      </c>
      <c r="D372" s="161">
        <v>5997</v>
      </c>
      <c r="E372" s="161">
        <v>11156.25</v>
      </c>
      <c r="F372" s="161">
        <v>11326.5</v>
      </c>
      <c r="G372" s="161">
        <v>10486.5</v>
      </c>
      <c r="H372" s="161">
        <v>13687.5</v>
      </c>
      <c r="I372" s="161">
        <v>7463</v>
      </c>
      <c r="J372" s="161">
        <v>10432</v>
      </c>
      <c r="K372" s="161">
        <v>3452.5</v>
      </c>
      <c r="L372" s="161">
        <v>9518.125</v>
      </c>
      <c r="M372" s="161">
        <v>8027</v>
      </c>
      <c r="N372" s="161">
        <v>5423.75</v>
      </c>
      <c r="O372" s="161">
        <v>9105.25</v>
      </c>
      <c r="P372" s="161">
        <v>233.5</v>
      </c>
      <c r="Q372" s="161">
        <v>3209.5</v>
      </c>
      <c r="R372" s="161">
        <v>575.625</v>
      </c>
      <c r="S372" s="161">
        <v>1543.5</v>
      </c>
      <c r="T372" s="161">
        <v>699.5</v>
      </c>
      <c r="U372" s="161">
        <v>5189</v>
      </c>
      <c r="V372" s="161"/>
      <c r="W372" s="161"/>
      <c r="X372" s="161">
        <v>142731.375</v>
      </c>
      <c r="Y372" s="222">
        <v>30.8</v>
      </c>
      <c r="Z372" s="170"/>
      <c r="AB372" s="324" t="b">
        <f t="shared" ca="1" si="5"/>
        <v>0</v>
      </c>
    </row>
    <row r="373" spans="1:28" s="1" customFormat="1" ht="15.75">
      <c r="A373" s="168">
        <v>43653</v>
      </c>
      <c r="B373" s="161">
        <v>15684.53125</v>
      </c>
      <c r="C373" s="161">
        <v>9318.5</v>
      </c>
      <c r="D373" s="161">
        <v>6096</v>
      </c>
      <c r="E373" s="161">
        <v>10711.5</v>
      </c>
      <c r="F373" s="161">
        <v>10622</v>
      </c>
      <c r="G373" s="161">
        <v>11966.5</v>
      </c>
      <c r="H373" s="161">
        <v>13548.5</v>
      </c>
      <c r="I373" s="161">
        <v>5698</v>
      </c>
      <c r="J373" s="161">
        <v>10309</v>
      </c>
      <c r="K373" s="161">
        <v>3438</v>
      </c>
      <c r="L373" s="161">
        <v>9206.25</v>
      </c>
      <c r="M373" s="161">
        <v>7587</v>
      </c>
      <c r="N373" s="161">
        <v>5306.5</v>
      </c>
      <c r="O373" s="161">
        <v>8970.3125</v>
      </c>
      <c r="P373" s="161">
        <v>234.375</v>
      </c>
      <c r="Q373" s="161">
        <v>3195</v>
      </c>
      <c r="R373" s="161">
        <v>590.625</v>
      </c>
      <c r="S373" s="161">
        <v>1578</v>
      </c>
      <c r="T373" s="161">
        <v>745.5</v>
      </c>
      <c r="U373" s="161">
        <v>3959</v>
      </c>
      <c r="V373" s="161"/>
      <c r="W373" s="161"/>
      <c r="X373" s="161">
        <v>138765.09375</v>
      </c>
      <c r="Y373" s="222">
        <v>30.4</v>
      </c>
      <c r="Z373" s="170"/>
      <c r="AB373" s="324" t="b">
        <f t="shared" ca="1" si="5"/>
        <v>0</v>
      </c>
    </row>
    <row r="374" spans="1:28" s="1" customFormat="1" ht="15.75">
      <c r="A374" s="168">
        <v>43654</v>
      </c>
      <c r="B374" s="161">
        <v>15693.09375</v>
      </c>
      <c r="C374" s="161">
        <v>10635</v>
      </c>
      <c r="D374" s="161">
        <v>6061.5</v>
      </c>
      <c r="E374" s="161">
        <v>10875.5</v>
      </c>
      <c r="F374" s="161">
        <v>10623</v>
      </c>
      <c r="G374" s="161">
        <v>11931</v>
      </c>
      <c r="H374" s="161">
        <v>12556</v>
      </c>
      <c r="I374" s="161">
        <v>7302</v>
      </c>
      <c r="J374" s="161">
        <v>10814.5</v>
      </c>
      <c r="K374" s="161">
        <v>3376.75</v>
      </c>
      <c r="L374" s="161">
        <v>9790.875</v>
      </c>
      <c r="M374" s="161">
        <v>8301</v>
      </c>
      <c r="N374" s="161">
        <v>5439</v>
      </c>
      <c r="O374" s="161">
        <v>9011.25</v>
      </c>
      <c r="P374" s="161">
        <v>235.1875</v>
      </c>
      <c r="Q374" s="161">
        <v>3246.5</v>
      </c>
      <c r="R374" s="161">
        <v>606.375</v>
      </c>
      <c r="S374" s="161">
        <v>1606.5</v>
      </c>
      <c r="T374" s="161">
        <v>774.5</v>
      </c>
      <c r="U374" s="161">
        <v>5168</v>
      </c>
      <c r="V374" s="161"/>
      <c r="W374" s="161"/>
      <c r="X374" s="161">
        <v>144047.53125</v>
      </c>
      <c r="Y374" s="222">
        <v>30.5</v>
      </c>
      <c r="Z374" s="170"/>
      <c r="AB374" s="324" t="b">
        <f t="shared" ca="1" si="5"/>
        <v>0</v>
      </c>
    </row>
    <row r="375" spans="1:28" s="1" customFormat="1" ht="15.75">
      <c r="A375" s="168">
        <v>43655</v>
      </c>
      <c r="B375" s="161">
        <v>16018.3125</v>
      </c>
      <c r="C375" s="161">
        <v>9937.25</v>
      </c>
      <c r="D375" s="161">
        <v>5926.5</v>
      </c>
      <c r="E375" s="161">
        <v>10768.25</v>
      </c>
      <c r="F375" s="161">
        <v>10492</v>
      </c>
      <c r="G375" s="161">
        <v>12481.5</v>
      </c>
      <c r="H375" s="161">
        <v>13093.5</v>
      </c>
      <c r="I375" s="161">
        <v>6442.5</v>
      </c>
      <c r="J375" s="161">
        <v>10994</v>
      </c>
      <c r="K375" s="161">
        <v>3369.5</v>
      </c>
      <c r="L375" s="161">
        <v>9803.125</v>
      </c>
      <c r="M375" s="161">
        <v>8182</v>
      </c>
      <c r="N375" s="161">
        <v>5539.5</v>
      </c>
      <c r="O375" s="161">
        <v>8984.75</v>
      </c>
      <c r="P375" s="161">
        <v>228.3125</v>
      </c>
      <c r="Q375" s="161">
        <v>3231</v>
      </c>
      <c r="R375" s="161">
        <v>602.125</v>
      </c>
      <c r="S375" s="161">
        <v>1619</v>
      </c>
      <c r="T375" s="161">
        <v>694.5</v>
      </c>
      <c r="U375" s="161">
        <v>5517</v>
      </c>
      <c r="V375" s="161"/>
      <c r="W375" s="161"/>
      <c r="X375" s="161">
        <v>143924.625</v>
      </c>
      <c r="Y375" s="222">
        <v>29.9</v>
      </c>
      <c r="Z375" s="170"/>
      <c r="AB375" s="324" t="b">
        <f t="shared" ca="1" si="5"/>
        <v>0</v>
      </c>
    </row>
    <row r="376" spans="1:28" s="1" customFormat="1" ht="15.75">
      <c r="A376" s="168">
        <v>43656</v>
      </c>
      <c r="B376" s="161">
        <v>14307.78125</v>
      </c>
      <c r="C376" s="161">
        <v>10788.75</v>
      </c>
      <c r="D376" s="161">
        <v>5779.5</v>
      </c>
      <c r="E376" s="161">
        <v>10834.25</v>
      </c>
      <c r="F376" s="161">
        <v>9665.5</v>
      </c>
      <c r="G376" s="161">
        <v>11441.5</v>
      </c>
      <c r="H376" s="161">
        <v>13300.5</v>
      </c>
      <c r="I376" s="161">
        <v>6345.5</v>
      </c>
      <c r="J376" s="161">
        <v>10651.5</v>
      </c>
      <c r="K376" s="161">
        <v>3391.75</v>
      </c>
      <c r="L376" s="161">
        <v>10242.875</v>
      </c>
      <c r="M376" s="161">
        <v>7725</v>
      </c>
      <c r="N376" s="161">
        <v>5327</v>
      </c>
      <c r="O376" s="161">
        <v>9103.5</v>
      </c>
      <c r="P376" s="161">
        <v>217.75</v>
      </c>
      <c r="Q376" s="161">
        <v>3184.5</v>
      </c>
      <c r="R376" s="161">
        <v>555.5</v>
      </c>
      <c r="S376" s="161">
        <v>1466.5</v>
      </c>
      <c r="T376" s="161">
        <v>678</v>
      </c>
      <c r="U376" s="161">
        <v>5361</v>
      </c>
      <c r="V376" s="161"/>
      <c r="W376" s="161"/>
      <c r="X376" s="161">
        <v>140368.15625</v>
      </c>
      <c r="Y376" s="222">
        <v>27.841237113402066</v>
      </c>
      <c r="Z376" s="170"/>
      <c r="AB376" s="324" t="b">
        <f t="shared" ca="1" si="5"/>
        <v>0</v>
      </c>
    </row>
    <row r="377" spans="1:28" s="1" customFormat="1" ht="15.75">
      <c r="A377" s="168">
        <v>43657</v>
      </c>
      <c r="B377" s="161">
        <v>14460.09375</v>
      </c>
      <c r="C377" s="161">
        <v>10584.25</v>
      </c>
      <c r="D377" s="161">
        <v>5927.5</v>
      </c>
      <c r="E377" s="161">
        <v>10614</v>
      </c>
      <c r="F377" s="161">
        <v>10054</v>
      </c>
      <c r="G377" s="161">
        <v>12771.5</v>
      </c>
      <c r="H377" s="161">
        <v>12528</v>
      </c>
      <c r="I377" s="161">
        <v>6675.5</v>
      </c>
      <c r="J377" s="161">
        <v>10334.5</v>
      </c>
      <c r="K377" s="161">
        <v>3350.5</v>
      </c>
      <c r="L377" s="161">
        <v>11095.625</v>
      </c>
      <c r="M377" s="161">
        <v>7862</v>
      </c>
      <c r="N377" s="161">
        <v>5241.5</v>
      </c>
      <c r="O377" s="161">
        <v>8981.0625</v>
      </c>
      <c r="P377" s="161">
        <v>229.9375</v>
      </c>
      <c r="Q377" s="161">
        <v>3433</v>
      </c>
      <c r="R377" s="161">
        <v>561.125</v>
      </c>
      <c r="S377" s="161">
        <v>1444.5</v>
      </c>
      <c r="T377" s="161">
        <v>692.5</v>
      </c>
      <c r="U377" s="161">
        <v>5514</v>
      </c>
      <c r="V377" s="161"/>
      <c r="W377" s="161"/>
      <c r="X377" s="161">
        <v>142355.09375</v>
      </c>
      <c r="Y377" s="222">
        <v>27.9</v>
      </c>
      <c r="Z377" s="170"/>
      <c r="AB377" s="324" t="b">
        <f t="shared" ca="1" si="5"/>
        <v>0</v>
      </c>
    </row>
    <row r="378" spans="1:28" s="1" customFormat="1" ht="15.75">
      <c r="A378" s="168">
        <v>43658</v>
      </c>
      <c r="B378" s="161">
        <v>16029.5625</v>
      </c>
      <c r="C378" s="161">
        <v>9641</v>
      </c>
      <c r="D378" s="161">
        <v>6038.5</v>
      </c>
      <c r="E378" s="161">
        <v>10583.75</v>
      </c>
      <c r="F378" s="161">
        <v>10659</v>
      </c>
      <c r="G378" s="161">
        <v>12602</v>
      </c>
      <c r="H378" s="161">
        <v>13475.5</v>
      </c>
      <c r="I378" s="161">
        <v>6923.5</v>
      </c>
      <c r="J378" s="161">
        <v>10433.5</v>
      </c>
      <c r="K378" s="161">
        <v>3435.25</v>
      </c>
      <c r="L378" s="161">
        <v>10935.625</v>
      </c>
      <c r="M378" s="161">
        <v>8222</v>
      </c>
      <c r="N378" s="161">
        <v>5493</v>
      </c>
      <c r="O378" s="161">
        <v>9051.625</v>
      </c>
      <c r="P378" s="161">
        <v>226.5625</v>
      </c>
      <c r="Q378" s="161">
        <v>3494</v>
      </c>
      <c r="R378" s="161">
        <v>583.875</v>
      </c>
      <c r="S378" s="161">
        <v>1614</v>
      </c>
      <c r="T378" s="161">
        <v>696.5</v>
      </c>
      <c r="U378" s="161">
        <v>5709</v>
      </c>
      <c r="V378" s="161"/>
      <c r="W378" s="161"/>
      <c r="X378" s="161">
        <v>145847.75</v>
      </c>
      <c r="Y378" s="222">
        <v>30.3</v>
      </c>
      <c r="Z378" s="170"/>
      <c r="AB378" s="324" t="b">
        <f t="shared" ca="1" si="5"/>
        <v>0</v>
      </c>
    </row>
    <row r="379" spans="1:28" s="1" customFormat="1" ht="15.75">
      <c r="A379" s="168">
        <v>43659</v>
      </c>
      <c r="B379" s="161">
        <v>15221.625</v>
      </c>
      <c r="C379" s="161">
        <v>9353.75</v>
      </c>
      <c r="D379" s="161">
        <v>6052</v>
      </c>
      <c r="E379" s="161">
        <v>10689.25</v>
      </c>
      <c r="F379" s="161">
        <v>10520</v>
      </c>
      <c r="G379" s="161">
        <v>12984</v>
      </c>
      <c r="H379" s="161">
        <v>12647.5</v>
      </c>
      <c r="I379" s="161">
        <v>7349.5</v>
      </c>
      <c r="J379" s="161">
        <v>10024.5</v>
      </c>
      <c r="K379" s="161">
        <v>3419.25</v>
      </c>
      <c r="L379" s="161">
        <v>9297</v>
      </c>
      <c r="M379" s="161">
        <v>7940</v>
      </c>
      <c r="N379" s="161">
        <v>5518.5</v>
      </c>
      <c r="O379" s="161">
        <v>9064.75</v>
      </c>
      <c r="P379" s="161">
        <v>244.5</v>
      </c>
      <c r="Q379" s="161">
        <v>3448</v>
      </c>
      <c r="R379" s="161">
        <v>626.125</v>
      </c>
      <c r="S379" s="161">
        <v>1584</v>
      </c>
      <c r="T379" s="161">
        <v>706.5</v>
      </c>
      <c r="U379" s="161">
        <v>5190</v>
      </c>
      <c r="V379" s="161"/>
      <c r="W379" s="161"/>
      <c r="X379" s="161">
        <v>141880.75</v>
      </c>
      <c r="Y379" s="222">
        <v>31.1</v>
      </c>
      <c r="Z379" s="170"/>
      <c r="AB379" s="324" t="b">
        <f t="shared" ca="1" si="5"/>
        <v>0</v>
      </c>
    </row>
    <row r="380" spans="1:28" s="1" customFormat="1" ht="15.75">
      <c r="A380" s="168">
        <v>43660</v>
      </c>
      <c r="B380" s="161">
        <v>15413.1875</v>
      </c>
      <c r="C380" s="161">
        <v>8831.5</v>
      </c>
      <c r="D380" s="161">
        <v>5985.5</v>
      </c>
      <c r="E380" s="161">
        <v>10725.75</v>
      </c>
      <c r="F380" s="161">
        <v>10301</v>
      </c>
      <c r="G380" s="161">
        <v>12255</v>
      </c>
      <c r="H380" s="161">
        <v>13319</v>
      </c>
      <c r="I380" s="161">
        <v>6777.5</v>
      </c>
      <c r="J380" s="161">
        <v>9773.5</v>
      </c>
      <c r="K380" s="161">
        <v>3408</v>
      </c>
      <c r="L380" s="161">
        <v>9009.25</v>
      </c>
      <c r="M380" s="161">
        <v>7314</v>
      </c>
      <c r="N380" s="161">
        <v>5398.25</v>
      </c>
      <c r="O380" s="161">
        <v>8985.125</v>
      </c>
      <c r="P380" s="161">
        <v>234.375</v>
      </c>
      <c r="Q380" s="161">
        <v>3301.5</v>
      </c>
      <c r="R380" s="161">
        <v>587.375</v>
      </c>
      <c r="S380" s="161">
        <v>1617</v>
      </c>
      <c r="T380" s="161">
        <v>700.5</v>
      </c>
      <c r="U380" s="161">
        <v>4582</v>
      </c>
      <c r="V380" s="161"/>
      <c r="W380" s="161"/>
      <c r="X380" s="161">
        <v>138519.3125</v>
      </c>
      <c r="Y380" s="222">
        <v>30.8</v>
      </c>
      <c r="Z380" s="170"/>
      <c r="AB380" s="324" t="b">
        <f t="shared" ca="1" si="5"/>
        <v>0</v>
      </c>
    </row>
    <row r="381" spans="1:28" s="1" customFormat="1" ht="15.75">
      <c r="A381" s="168">
        <v>43661</v>
      </c>
      <c r="B381" s="161">
        <v>15920.6875</v>
      </c>
      <c r="C381" s="161">
        <v>9684.75</v>
      </c>
      <c r="D381" s="161">
        <v>6043.5</v>
      </c>
      <c r="E381" s="161">
        <v>10759</v>
      </c>
      <c r="F381" s="161">
        <v>10567.5</v>
      </c>
      <c r="G381" s="161">
        <v>13007.5</v>
      </c>
      <c r="H381" s="161">
        <v>12522</v>
      </c>
      <c r="I381" s="161">
        <v>7357.5</v>
      </c>
      <c r="J381" s="161">
        <v>10366.5</v>
      </c>
      <c r="K381" s="161">
        <v>3387.75</v>
      </c>
      <c r="L381" s="161">
        <v>9832.5</v>
      </c>
      <c r="M381" s="161">
        <v>8069</v>
      </c>
      <c r="N381" s="161">
        <v>5401.75</v>
      </c>
      <c r="O381" s="161">
        <v>8995.25</v>
      </c>
      <c r="P381" s="161">
        <v>231.4375</v>
      </c>
      <c r="Q381" s="161">
        <v>3114</v>
      </c>
      <c r="R381" s="161">
        <v>537</v>
      </c>
      <c r="S381" s="161">
        <v>1490</v>
      </c>
      <c r="T381" s="161">
        <v>734</v>
      </c>
      <c r="U381" s="161">
        <v>5644</v>
      </c>
      <c r="V381" s="161"/>
      <c r="W381" s="161"/>
      <c r="X381" s="161">
        <v>143665.625</v>
      </c>
      <c r="Y381" s="222">
        <v>31</v>
      </c>
      <c r="Z381" s="170"/>
      <c r="AB381" s="324" t="b">
        <f t="shared" ca="1" si="5"/>
        <v>0</v>
      </c>
    </row>
    <row r="382" spans="1:28" s="1" customFormat="1" ht="15.75">
      <c r="A382" s="168">
        <v>43662</v>
      </c>
      <c r="B382" s="161">
        <v>15790.46875</v>
      </c>
      <c r="C382" s="161">
        <v>9567</v>
      </c>
      <c r="D382" s="161">
        <v>5992</v>
      </c>
      <c r="E382" s="161">
        <v>10566.75</v>
      </c>
      <c r="F382" s="161">
        <v>10729</v>
      </c>
      <c r="G382" s="161">
        <v>13154</v>
      </c>
      <c r="H382" s="161">
        <v>13110.5</v>
      </c>
      <c r="I382" s="161">
        <v>6224.5</v>
      </c>
      <c r="J382" s="161">
        <v>11070</v>
      </c>
      <c r="K382" s="161">
        <v>3450.75</v>
      </c>
      <c r="L382" s="161">
        <v>10384.875</v>
      </c>
      <c r="M382" s="161">
        <v>8181</v>
      </c>
      <c r="N382" s="161">
        <v>5456.25</v>
      </c>
      <c r="O382" s="161">
        <v>9091.1875</v>
      </c>
      <c r="P382" s="161">
        <v>221.8125</v>
      </c>
      <c r="Q382" s="161">
        <v>3308.5</v>
      </c>
      <c r="R382" s="161">
        <v>591.25</v>
      </c>
      <c r="S382" s="161">
        <v>1417.5</v>
      </c>
      <c r="T382" s="161">
        <v>730.5</v>
      </c>
      <c r="U382" s="161">
        <v>5780</v>
      </c>
      <c r="V382" s="161"/>
      <c r="W382" s="161"/>
      <c r="X382" s="161">
        <v>144817.84375</v>
      </c>
      <c r="Y382" s="222">
        <v>31.1</v>
      </c>
      <c r="Z382" s="170"/>
      <c r="AB382" s="324" t="b">
        <f t="shared" ca="1" si="5"/>
        <v>0</v>
      </c>
    </row>
    <row r="383" spans="1:28" s="1" customFormat="1" ht="15.75">
      <c r="A383" s="168">
        <v>43663</v>
      </c>
      <c r="B383" s="161">
        <v>15159.5625</v>
      </c>
      <c r="C383" s="161">
        <v>10124.25</v>
      </c>
      <c r="D383" s="161">
        <v>5964.5</v>
      </c>
      <c r="E383" s="161">
        <v>10617.75</v>
      </c>
      <c r="F383" s="161">
        <v>10862.5</v>
      </c>
      <c r="G383" s="161">
        <v>11453</v>
      </c>
      <c r="H383" s="161">
        <v>12153.5</v>
      </c>
      <c r="I383" s="161">
        <v>4086.5</v>
      </c>
      <c r="J383" s="161">
        <v>11051.5</v>
      </c>
      <c r="K383" s="161">
        <v>3298.5</v>
      </c>
      <c r="L383" s="161">
        <v>9982.25</v>
      </c>
      <c r="M383" s="161">
        <v>8401</v>
      </c>
      <c r="N383" s="161">
        <v>5642.25</v>
      </c>
      <c r="O383" s="161">
        <v>8854</v>
      </c>
      <c r="P383" s="161">
        <v>220.4375</v>
      </c>
      <c r="Q383" s="161">
        <v>3350.5</v>
      </c>
      <c r="R383" s="161">
        <v>569.75</v>
      </c>
      <c r="S383" s="161">
        <v>1471.5</v>
      </c>
      <c r="T383" s="161">
        <v>735</v>
      </c>
      <c r="U383" s="161">
        <v>5947</v>
      </c>
      <c r="V383" s="161"/>
      <c r="W383" s="161"/>
      <c r="X383" s="161">
        <v>139945.25</v>
      </c>
      <c r="Y383" s="222">
        <v>31.4</v>
      </c>
      <c r="Z383" s="170"/>
      <c r="AB383" s="324" t="b">
        <f t="shared" ca="1" si="5"/>
        <v>0</v>
      </c>
    </row>
    <row r="384" spans="1:28" s="1" customFormat="1" ht="15.75">
      <c r="A384" s="168">
        <v>43664</v>
      </c>
      <c r="B384" s="161">
        <v>15910.84375</v>
      </c>
      <c r="C384" s="161">
        <v>9956.75</v>
      </c>
      <c r="D384" s="161">
        <v>6008.5</v>
      </c>
      <c r="E384" s="161">
        <v>10625.5</v>
      </c>
      <c r="F384" s="161">
        <v>10869.5</v>
      </c>
      <c r="G384" s="161">
        <v>12437.5</v>
      </c>
      <c r="H384" s="161">
        <v>12608</v>
      </c>
      <c r="I384" s="161">
        <v>6774</v>
      </c>
      <c r="J384" s="161">
        <v>11213</v>
      </c>
      <c r="K384" s="161">
        <v>3390</v>
      </c>
      <c r="L384" s="161">
        <v>10472.625</v>
      </c>
      <c r="M384" s="161">
        <v>8455</v>
      </c>
      <c r="N384" s="161">
        <v>5300</v>
      </c>
      <c r="O384" s="161">
        <v>9108.1875</v>
      </c>
      <c r="P384" s="161">
        <v>207.625</v>
      </c>
      <c r="Q384" s="161">
        <v>3487</v>
      </c>
      <c r="R384" s="161">
        <v>511.5</v>
      </c>
      <c r="S384" s="161">
        <v>1489.5</v>
      </c>
      <c r="T384" s="161">
        <v>665</v>
      </c>
      <c r="U384" s="161">
        <v>5898</v>
      </c>
      <c r="V384" s="161"/>
      <c r="W384" s="161"/>
      <c r="X384" s="161">
        <v>145388.03125</v>
      </c>
      <c r="Y384" s="222">
        <v>32</v>
      </c>
      <c r="Z384" s="170"/>
      <c r="AB384" s="324" t="b">
        <f t="shared" ca="1" si="5"/>
        <v>0</v>
      </c>
    </row>
    <row r="385" spans="1:28" s="1" customFormat="1" ht="15.75">
      <c r="A385" s="168">
        <v>43665</v>
      </c>
      <c r="B385" s="161">
        <v>15200.5</v>
      </c>
      <c r="C385" s="161">
        <v>10076.25</v>
      </c>
      <c r="D385" s="161">
        <v>5922.5</v>
      </c>
      <c r="E385" s="161">
        <v>10884</v>
      </c>
      <c r="F385" s="161">
        <v>10381.5</v>
      </c>
      <c r="G385" s="161">
        <v>10271.5</v>
      </c>
      <c r="H385" s="161">
        <v>11762.5</v>
      </c>
      <c r="I385" s="161">
        <v>7405.5</v>
      </c>
      <c r="J385" s="161">
        <v>11126</v>
      </c>
      <c r="K385" s="161">
        <v>3446</v>
      </c>
      <c r="L385" s="161">
        <v>10213.5</v>
      </c>
      <c r="M385" s="161">
        <v>8034</v>
      </c>
      <c r="N385" s="161">
        <v>5196.25</v>
      </c>
      <c r="O385" s="161">
        <v>8944.125</v>
      </c>
      <c r="P385" s="161">
        <v>158.3125</v>
      </c>
      <c r="Q385" s="161">
        <v>3358</v>
      </c>
      <c r="R385" s="161">
        <v>426.375</v>
      </c>
      <c r="S385" s="161">
        <v>1501</v>
      </c>
      <c r="T385" s="161">
        <v>1049</v>
      </c>
      <c r="U385" s="161">
        <v>5674</v>
      </c>
      <c r="V385" s="161"/>
      <c r="W385" s="161"/>
      <c r="X385" s="161">
        <v>141030.8125</v>
      </c>
      <c r="Y385" s="222">
        <v>28.7</v>
      </c>
      <c r="Z385" s="170"/>
      <c r="AB385" s="324" t="b">
        <f t="shared" ca="1" si="5"/>
        <v>0</v>
      </c>
    </row>
    <row r="386" spans="1:28" s="1" customFormat="1" ht="15.75">
      <c r="A386" s="168">
        <v>43666</v>
      </c>
      <c r="B386" s="161">
        <v>14014.90625</v>
      </c>
      <c r="C386" s="161">
        <v>9857.25</v>
      </c>
      <c r="D386" s="161">
        <v>5807.5</v>
      </c>
      <c r="E386" s="161">
        <v>10904.25</v>
      </c>
      <c r="F386" s="161">
        <v>9971.5</v>
      </c>
      <c r="G386" s="161">
        <v>11342</v>
      </c>
      <c r="H386" s="161">
        <v>12795</v>
      </c>
      <c r="I386" s="161">
        <v>6316</v>
      </c>
      <c r="J386" s="161">
        <v>10249</v>
      </c>
      <c r="K386" s="161">
        <v>3434</v>
      </c>
      <c r="L386" s="161">
        <v>9380.875</v>
      </c>
      <c r="M386" s="161">
        <v>7658</v>
      </c>
      <c r="N386" s="161">
        <v>5283.75</v>
      </c>
      <c r="O386" s="161">
        <v>8966.875</v>
      </c>
      <c r="P386" s="161">
        <v>169.3125</v>
      </c>
      <c r="Q386" s="161">
        <v>3360.5</v>
      </c>
      <c r="R386" s="161">
        <v>449.5</v>
      </c>
      <c r="S386" s="161">
        <v>1263</v>
      </c>
      <c r="T386" s="161">
        <v>613.5</v>
      </c>
      <c r="U386" s="161">
        <v>5243</v>
      </c>
      <c r="V386" s="161"/>
      <c r="W386" s="161"/>
      <c r="X386" s="161">
        <v>137079.71875</v>
      </c>
      <c r="Y386" s="222">
        <v>27.8</v>
      </c>
      <c r="Z386" s="170"/>
      <c r="AB386" s="324" t="b">
        <f t="shared" ca="1" si="5"/>
        <v>0</v>
      </c>
    </row>
    <row r="387" spans="1:28" s="1" customFormat="1" ht="15.75">
      <c r="A387" s="168">
        <v>43667</v>
      </c>
      <c r="B387" s="161">
        <v>15126.8125</v>
      </c>
      <c r="C387" s="161">
        <v>8636.5</v>
      </c>
      <c r="D387" s="161">
        <v>5982</v>
      </c>
      <c r="E387" s="161">
        <v>10331.75</v>
      </c>
      <c r="F387" s="161">
        <v>9823.5</v>
      </c>
      <c r="G387" s="161">
        <v>11752</v>
      </c>
      <c r="H387" s="161">
        <v>13172</v>
      </c>
      <c r="I387" s="161">
        <v>5800.5</v>
      </c>
      <c r="J387" s="161">
        <v>9719</v>
      </c>
      <c r="K387" s="161">
        <v>3344.5</v>
      </c>
      <c r="L387" s="161">
        <v>8892</v>
      </c>
      <c r="M387" s="161">
        <v>7344</v>
      </c>
      <c r="N387" s="161">
        <v>5428</v>
      </c>
      <c r="O387" s="161">
        <v>8801.1875</v>
      </c>
      <c r="P387" s="161">
        <v>236.5</v>
      </c>
      <c r="Q387" s="161">
        <v>3287.5</v>
      </c>
      <c r="R387" s="161">
        <v>566.25</v>
      </c>
      <c r="S387" s="161">
        <v>1346.5</v>
      </c>
      <c r="T387" s="161">
        <v>728</v>
      </c>
      <c r="U387" s="161">
        <v>4668</v>
      </c>
      <c r="V387" s="161"/>
      <c r="W387" s="161"/>
      <c r="X387" s="161">
        <v>134986.5</v>
      </c>
      <c r="Y387" s="222">
        <v>29.117525773195872</v>
      </c>
      <c r="Z387" s="170"/>
      <c r="AB387" s="324" t="b">
        <f t="shared" ref="AB387:AB450" ca="1" si="6">AND(A387&gt;=(TODAY()-30),A387&lt;TODAY())</f>
        <v>0</v>
      </c>
    </row>
    <row r="388" spans="1:28" s="1" customFormat="1" ht="15.75">
      <c r="A388" s="168">
        <v>43668</v>
      </c>
      <c r="B388" s="161">
        <v>14890.6875</v>
      </c>
      <c r="C388" s="161">
        <v>9905.5</v>
      </c>
      <c r="D388" s="161">
        <v>5920</v>
      </c>
      <c r="E388" s="161">
        <v>10204.75</v>
      </c>
      <c r="F388" s="161">
        <v>9713.5</v>
      </c>
      <c r="G388" s="161">
        <v>12133</v>
      </c>
      <c r="H388" s="161">
        <v>12406</v>
      </c>
      <c r="I388" s="161">
        <v>6570</v>
      </c>
      <c r="J388" s="161">
        <v>10708.5</v>
      </c>
      <c r="K388" s="161">
        <v>3348.25</v>
      </c>
      <c r="L388" s="161">
        <v>9977.75</v>
      </c>
      <c r="M388" s="161">
        <v>7924</v>
      </c>
      <c r="N388" s="161">
        <v>5247.5</v>
      </c>
      <c r="O388" s="161">
        <v>8769.125</v>
      </c>
      <c r="P388" s="161">
        <v>218.875</v>
      </c>
      <c r="Q388" s="161">
        <v>3186.5</v>
      </c>
      <c r="R388" s="161">
        <v>535.25</v>
      </c>
      <c r="S388" s="161">
        <v>1328.5</v>
      </c>
      <c r="T388" s="161">
        <v>676.5</v>
      </c>
      <c r="U388" s="161">
        <v>5368</v>
      </c>
      <c r="V388" s="161"/>
      <c r="W388" s="161"/>
      <c r="X388" s="161">
        <v>139032.1875</v>
      </c>
      <c r="Y388" s="222">
        <v>28.512371134020608</v>
      </c>
      <c r="Z388" s="170"/>
      <c r="AB388" s="324" t="b">
        <f t="shared" ca="1" si="6"/>
        <v>0</v>
      </c>
    </row>
    <row r="389" spans="1:28" s="1" customFormat="1" ht="15.75">
      <c r="A389" s="168">
        <v>43669</v>
      </c>
      <c r="B389" s="161">
        <v>14387.5</v>
      </c>
      <c r="C389" s="161">
        <v>10733.75</v>
      </c>
      <c r="D389" s="161">
        <v>5881.5</v>
      </c>
      <c r="E389" s="161">
        <v>10196.75</v>
      </c>
      <c r="F389" s="161">
        <v>10305.5</v>
      </c>
      <c r="G389" s="161">
        <v>11941.5</v>
      </c>
      <c r="H389" s="161">
        <v>12880</v>
      </c>
      <c r="I389" s="161">
        <v>6553.5</v>
      </c>
      <c r="J389" s="161">
        <v>11044</v>
      </c>
      <c r="K389" s="161">
        <v>3511.25</v>
      </c>
      <c r="L389" s="161">
        <v>10314.625</v>
      </c>
      <c r="M389" s="161">
        <v>8098</v>
      </c>
      <c r="N389" s="161">
        <v>5247.75</v>
      </c>
      <c r="O389" s="161">
        <v>8963.375</v>
      </c>
      <c r="P389" s="161">
        <v>221</v>
      </c>
      <c r="Q389" s="161">
        <v>3237</v>
      </c>
      <c r="R389" s="161">
        <v>564.25</v>
      </c>
      <c r="S389" s="161">
        <v>1335.5</v>
      </c>
      <c r="T389" s="161">
        <v>713</v>
      </c>
      <c r="U389" s="161">
        <v>5456</v>
      </c>
      <c r="V389" s="161"/>
      <c r="W389" s="161"/>
      <c r="X389" s="161">
        <v>141585.75</v>
      </c>
      <c r="Y389" s="222">
        <v>29.293814432989674</v>
      </c>
      <c r="Z389" s="170"/>
      <c r="AB389" s="324" t="b">
        <f t="shared" ca="1" si="6"/>
        <v>0</v>
      </c>
    </row>
    <row r="390" spans="1:28" s="1" customFormat="1" ht="15.75">
      <c r="A390" s="168">
        <v>43670</v>
      </c>
      <c r="B390" s="161">
        <v>15992.3125</v>
      </c>
      <c r="C390" s="161">
        <v>9859.25</v>
      </c>
      <c r="D390" s="161">
        <v>5894.5</v>
      </c>
      <c r="E390" s="161">
        <v>10379.75</v>
      </c>
      <c r="F390" s="161">
        <v>10453</v>
      </c>
      <c r="G390" s="161">
        <v>11587</v>
      </c>
      <c r="H390" s="161">
        <v>13135.5</v>
      </c>
      <c r="I390" s="161">
        <v>6845.5</v>
      </c>
      <c r="J390" s="161">
        <v>11220</v>
      </c>
      <c r="K390" s="161">
        <v>3489.5</v>
      </c>
      <c r="L390" s="161">
        <v>10518.125</v>
      </c>
      <c r="M390" s="161">
        <v>8290</v>
      </c>
      <c r="N390" s="161">
        <v>5363.75</v>
      </c>
      <c r="O390" s="161">
        <v>9076.1875</v>
      </c>
      <c r="P390" s="161">
        <v>219.125</v>
      </c>
      <c r="Q390" s="161">
        <v>3354</v>
      </c>
      <c r="R390" s="161">
        <v>556.875</v>
      </c>
      <c r="S390" s="161">
        <v>1428.5</v>
      </c>
      <c r="T390" s="161">
        <v>698</v>
      </c>
      <c r="U390" s="161">
        <v>5518</v>
      </c>
      <c r="V390" s="161"/>
      <c r="W390" s="161"/>
      <c r="X390" s="161">
        <v>143878.875</v>
      </c>
      <c r="Y390" s="222">
        <v>30.9</v>
      </c>
      <c r="Z390" s="170"/>
      <c r="AB390" s="324" t="b">
        <f t="shared" ca="1" si="6"/>
        <v>0</v>
      </c>
    </row>
    <row r="391" spans="1:28" s="1" customFormat="1" ht="15.75">
      <c r="A391" s="168">
        <v>43671</v>
      </c>
      <c r="B391" s="161">
        <v>16237.75</v>
      </c>
      <c r="C391" s="161">
        <v>9962.25</v>
      </c>
      <c r="D391" s="161">
        <v>5903.5</v>
      </c>
      <c r="E391" s="161">
        <v>10518.25</v>
      </c>
      <c r="F391" s="161">
        <v>11366.5</v>
      </c>
      <c r="G391" s="161">
        <v>11971.5</v>
      </c>
      <c r="H391" s="161">
        <v>13226.5</v>
      </c>
      <c r="I391" s="161">
        <v>6139</v>
      </c>
      <c r="J391" s="161">
        <v>11666</v>
      </c>
      <c r="K391" s="161">
        <v>3478.5</v>
      </c>
      <c r="L391" s="161">
        <v>10090.875</v>
      </c>
      <c r="M391" s="161">
        <v>8316</v>
      </c>
      <c r="N391" s="161">
        <v>5419</v>
      </c>
      <c r="O391" s="161">
        <v>9071.6875</v>
      </c>
      <c r="P391" s="161">
        <v>220.3125</v>
      </c>
      <c r="Q391" s="161">
        <v>3267.5</v>
      </c>
      <c r="R391" s="161">
        <v>537.875</v>
      </c>
      <c r="S391" s="161">
        <v>1428.5</v>
      </c>
      <c r="T391" s="161">
        <v>677</v>
      </c>
      <c r="U391" s="161">
        <v>5386</v>
      </c>
      <c r="V391" s="161"/>
      <c r="W391" s="161"/>
      <c r="X391" s="161">
        <v>144884.5</v>
      </c>
      <c r="Y391" s="222">
        <v>31.3</v>
      </c>
      <c r="Z391" s="170"/>
      <c r="AB391" s="324" t="b">
        <f t="shared" ca="1" si="6"/>
        <v>0</v>
      </c>
    </row>
    <row r="392" spans="1:28" s="1" customFormat="1" ht="15.75">
      <c r="A392" s="168">
        <v>43672</v>
      </c>
      <c r="B392" s="161">
        <v>15691.3125</v>
      </c>
      <c r="C392" s="161">
        <v>10344.75</v>
      </c>
      <c r="D392" s="161">
        <v>5862.5</v>
      </c>
      <c r="E392" s="161">
        <v>10617.75</v>
      </c>
      <c r="F392" s="161">
        <v>11294</v>
      </c>
      <c r="G392" s="161">
        <v>12115</v>
      </c>
      <c r="H392" s="161">
        <v>13069</v>
      </c>
      <c r="I392" s="161">
        <v>6999</v>
      </c>
      <c r="J392" s="161">
        <v>11509</v>
      </c>
      <c r="K392" s="161">
        <v>3590</v>
      </c>
      <c r="L392" s="161">
        <v>10157.125</v>
      </c>
      <c r="M392" s="161">
        <v>8181</v>
      </c>
      <c r="N392" s="161">
        <v>5321.25</v>
      </c>
      <c r="O392" s="161">
        <v>9208.0625</v>
      </c>
      <c r="P392" s="161">
        <v>220.6875</v>
      </c>
      <c r="Q392" s="161">
        <v>3267.5</v>
      </c>
      <c r="R392" s="161">
        <v>577.75</v>
      </c>
      <c r="S392" s="161">
        <v>1461</v>
      </c>
      <c r="T392" s="161">
        <v>700</v>
      </c>
      <c r="U392" s="161">
        <v>5623</v>
      </c>
      <c r="V392" s="161"/>
      <c r="W392" s="161"/>
      <c r="X392" s="161">
        <v>145809.6875</v>
      </c>
      <c r="Y392" s="222">
        <v>31.2</v>
      </c>
      <c r="Z392" s="170"/>
      <c r="AB392" s="324" t="b">
        <f t="shared" ca="1" si="6"/>
        <v>0</v>
      </c>
    </row>
    <row r="393" spans="1:28" s="1" customFormat="1" ht="15.75">
      <c r="A393" s="168">
        <v>43673</v>
      </c>
      <c r="B393" s="161">
        <v>15775.1875</v>
      </c>
      <c r="C393" s="161">
        <v>9211.75</v>
      </c>
      <c r="D393" s="161">
        <v>5861.5</v>
      </c>
      <c r="E393" s="161">
        <v>10483</v>
      </c>
      <c r="F393" s="161">
        <v>10882.5</v>
      </c>
      <c r="G393" s="161">
        <v>12476.5</v>
      </c>
      <c r="H393" s="161">
        <v>12615.5</v>
      </c>
      <c r="I393" s="161">
        <v>7075</v>
      </c>
      <c r="J393" s="161">
        <v>10953.5</v>
      </c>
      <c r="K393" s="161">
        <v>3602.5</v>
      </c>
      <c r="L393" s="161">
        <v>9319.25</v>
      </c>
      <c r="M393" s="161">
        <v>8055</v>
      </c>
      <c r="N393" s="161">
        <v>5319</v>
      </c>
      <c r="O393" s="161">
        <v>8929.1875</v>
      </c>
      <c r="P393" s="161">
        <v>220.625</v>
      </c>
      <c r="Q393" s="161">
        <v>3275.5</v>
      </c>
      <c r="R393" s="161">
        <v>548.875</v>
      </c>
      <c r="S393" s="161">
        <v>1423.5</v>
      </c>
      <c r="T393" s="161">
        <v>679.5</v>
      </c>
      <c r="U393" s="161">
        <v>5365</v>
      </c>
      <c r="V393" s="161"/>
      <c r="W393" s="161"/>
      <c r="X393" s="161">
        <v>142072.375</v>
      </c>
      <c r="Y393" s="222">
        <v>31.618556701030933</v>
      </c>
      <c r="Z393" s="170"/>
      <c r="AB393" s="324" t="b">
        <f t="shared" ca="1" si="6"/>
        <v>0</v>
      </c>
    </row>
    <row r="394" spans="1:28" s="1" customFormat="1" ht="15.75">
      <c r="A394" s="168">
        <v>43674</v>
      </c>
      <c r="B394" s="161">
        <v>15568.1875</v>
      </c>
      <c r="C394" s="161">
        <v>9290</v>
      </c>
      <c r="D394" s="161">
        <v>5912.5</v>
      </c>
      <c r="E394" s="161">
        <v>10546.25</v>
      </c>
      <c r="F394" s="161">
        <v>10293</v>
      </c>
      <c r="G394" s="161">
        <v>11503</v>
      </c>
      <c r="H394" s="161">
        <v>13122.5</v>
      </c>
      <c r="I394" s="161">
        <v>7530.5</v>
      </c>
      <c r="J394" s="161">
        <v>10234.5</v>
      </c>
      <c r="K394" s="161">
        <v>3592</v>
      </c>
      <c r="L394" s="161">
        <v>9357</v>
      </c>
      <c r="M394" s="161">
        <v>7299</v>
      </c>
      <c r="N394" s="161">
        <v>5184.75</v>
      </c>
      <c r="O394" s="161">
        <v>9044.5625</v>
      </c>
      <c r="P394" s="161">
        <v>233.5</v>
      </c>
      <c r="Q394" s="161">
        <v>3178</v>
      </c>
      <c r="R394" s="161">
        <v>576.25</v>
      </c>
      <c r="S394" s="161">
        <v>1329</v>
      </c>
      <c r="T394" s="161">
        <v>735</v>
      </c>
      <c r="U394" s="161">
        <v>4932</v>
      </c>
      <c r="V394" s="161"/>
      <c r="W394" s="161"/>
      <c r="X394" s="161">
        <v>139461.5</v>
      </c>
      <c r="Y394" s="222">
        <v>30.418556701030937</v>
      </c>
      <c r="Z394" s="170"/>
      <c r="AB394" s="324" t="b">
        <f t="shared" ca="1" si="6"/>
        <v>0</v>
      </c>
    </row>
    <row r="395" spans="1:28" s="1" customFormat="1" ht="15.75">
      <c r="A395" s="168">
        <v>43675</v>
      </c>
      <c r="B395" s="161">
        <v>15335.875</v>
      </c>
      <c r="C395" s="161">
        <v>10461.25</v>
      </c>
      <c r="D395" s="161">
        <v>5788</v>
      </c>
      <c r="E395" s="161">
        <v>10289.75</v>
      </c>
      <c r="F395" s="161">
        <v>10479.5</v>
      </c>
      <c r="G395" s="161">
        <v>11958</v>
      </c>
      <c r="H395" s="161">
        <v>13468</v>
      </c>
      <c r="I395" s="161">
        <v>7133</v>
      </c>
      <c r="J395" s="161">
        <v>11377</v>
      </c>
      <c r="K395" s="161">
        <v>3510.5</v>
      </c>
      <c r="L395" s="161">
        <v>9960</v>
      </c>
      <c r="M395" s="161">
        <v>8026</v>
      </c>
      <c r="N395" s="161">
        <v>5334.75</v>
      </c>
      <c r="O395" s="161">
        <v>8788.875</v>
      </c>
      <c r="P395" s="161">
        <v>226.6875</v>
      </c>
      <c r="Q395" s="161">
        <v>3133</v>
      </c>
      <c r="R395" s="161">
        <v>589.875</v>
      </c>
      <c r="S395" s="161">
        <v>1292</v>
      </c>
      <c r="T395" s="161">
        <v>720</v>
      </c>
      <c r="U395" s="161">
        <v>5551</v>
      </c>
      <c r="V395" s="161"/>
      <c r="W395" s="161"/>
      <c r="X395" s="161">
        <v>143423.0625</v>
      </c>
      <c r="Y395" s="222">
        <v>29.747422680412363</v>
      </c>
      <c r="Z395" s="170"/>
      <c r="AB395" s="324" t="b">
        <f t="shared" ca="1" si="6"/>
        <v>0</v>
      </c>
    </row>
    <row r="396" spans="1:28" s="1" customFormat="1" ht="15.75">
      <c r="A396" s="168">
        <v>43676</v>
      </c>
      <c r="B396" s="161">
        <v>15491.9375</v>
      </c>
      <c r="C396" s="161">
        <v>10760.5</v>
      </c>
      <c r="D396" s="161">
        <v>5928.5</v>
      </c>
      <c r="E396" s="161">
        <v>10704.75</v>
      </c>
      <c r="F396" s="161">
        <v>10768.5</v>
      </c>
      <c r="G396" s="161">
        <v>12305</v>
      </c>
      <c r="H396" s="161">
        <v>14172.5</v>
      </c>
      <c r="I396" s="161">
        <v>6047</v>
      </c>
      <c r="J396" s="161">
        <v>11417</v>
      </c>
      <c r="K396" s="161">
        <v>3614</v>
      </c>
      <c r="L396" s="161">
        <v>10212.375</v>
      </c>
      <c r="M396" s="161">
        <v>8179</v>
      </c>
      <c r="N396" s="161">
        <v>5121.25</v>
      </c>
      <c r="O396" s="161">
        <v>8936.9375</v>
      </c>
      <c r="P396" s="161">
        <v>223.75</v>
      </c>
      <c r="Q396" s="161">
        <v>3098</v>
      </c>
      <c r="R396" s="161">
        <v>543.625</v>
      </c>
      <c r="S396" s="161">
        <v>1327.5</v>
      </c>
      <c r="T396" s="161">
        <v>724</v>
      </c>
      <c r="U396" s="161">
        <v>5536</v>
      </c>
      <c r="V396" s="161"/>
      <c r="W396" s="161"/>
      <c r="X396" s="161">
        <v>145112.125</v>
      </c>
      <c r="Y396" s="222">
        <v>30</v>
      </c>
      <c r="Z396" s="170"/>
      <c r="AB396" s="324" t="b">
        <f t="shared" ca="1" si="6"/>
        <v>0</v>
      </c>
    </row>
    <row r="397" spans="1:28" s="1" customFormat="1" ht="15.75">
      <c r="A397" s="168">
        <v>43677</v>
      </c>
      <c r="B397" s="161">
        <v>11971.1875</v>
      </c>
      <c r="C397" s="161">
        <v>8540.5</v>
      </c>
      <c r="D397" s="161">
        <v>5155</v>
      </c>
      <c r="E397" s="161">
        <v>8108.5</v>
      </c>
      <c r="F397" s="161">
        <v>7017</v>
      </c>
      <c r="G397" s="161">
        <v>7310</v>
      </c>
      <c r="H397" s="161">
        <v>7871.5</v>
      </c>
      <c r="I397" s="161">
        <v>3087</v>
      </c>
      <c r="J397" s="161">
        <v>8988.5</v>
      </c>
      <c r="K397" s="161">
        <v>2573</v>
      </c>
      <c r="L397" s="161">
        <v>7287.75</v>
      </c>
      <c r="M397" s="161">
        <v>6400</v>
      </c>
      <c r="N397" s="161">
        <v>3759</v>
      </c>
      <c r="O397" s="161">
        <v>6139.3125</v>
      </c>
      <c r="P397" s="161">
        <v>50.5625</v>
      </c>
      <c r="Q397" s="161">
        <v>2057</v>
      </c>
      <c r="R397" s="161">
        <v>160.125</v>
      </c>
      <c r="S397" s="161">
        <v>1116.5</v>
      </c>
      <c r="T397" s="161">
        <v>578.5</v>
      </c>
      <c r="U397" s="161">
        <v>3099</v>
      </c>
      <c r="V397" s="161"/>
      <c r="W397" s="161"/>
      <c r="X397" s="161">
        <v>101269.9375</v>
      </c>
      <c r="Y397" s="222">
        <v>26.6</v>
      </c>
      <c r="Z397" s="170"/>
      <c r="AB397" s="324" t="b">
        <f t="shared" ca="1" si="6"/>
        <v>0</v>
      </c>
    </row>
    <row r="398" spans="1:28" s="155" customFormat="1" ht="15.75">
      <c r="A398" s="168">
        <v>43678</v>
      </c>
      <c r="B398" s="161">
        <v>14362.3125</v>
      </c>
      <c r="C398" s="161">
        <v>9398.5</v>
      </c>
      <c r="D398" s="161">
        <v>5717.5</v>
      </c>
      <c r="E398" s="161">
        <v>10185.75</v>
      </c>
      <c r="F398" s="161">
        <v>8351</v>
      </c>
      <c r="G398" s="161">
        <v>9133</v>
      </c>
      <c r="H398" s="161">
        <v>11472</v>
      </c>
      <c r="I398" s="161">
        <v>4881.5</v>
      </c>
      <c r="J398" s="161">
        <v>10361.5</v>
      </c>
      <c r="K398" s="161">
        <v>3748.25</v>
      </c>
      <c r="L398" s="161">
        <v>10229.25</v>
      </c>
      <c r="M398" s="161">
        <v>7070</v>
      </c>
      <c r="N398" s="161">
        <v>3872</v>
      </c>
      <c r="O398" s="161">
        <v>8535</v>
      </c>
      <c r="P398" s="161">
        <v>42.9375</v>
      </c>
      <c r="Q398" s="161">
        <v>2632</v>
      </c>
      <c r="R398" s="161">
        <v>163.5</v>
      </c>
      <c r="S398" s="161">
        <v>1157</v>
      </c>
      <c r="T398" s="161">
        <v>627</v>
      </c>
      <c r="U398" s="161">
        <v>4937</v>
      </c>
      <c r="V398" s="161"/>
      <c r="W398" s="161"/>
      <c r="X398" s="161">
        <v>126877</v>
      </c>
      <c r="Y398" s="222">
        <v>26.5</v>
      </c>
      <c r="Z398" s="164">
        <v>26</v>
      </c>
      <c r="AA398" s="2" t="str">
        <f t="shared" ref="AA398:AA461" si="7">IF(Z398=0,"CLOSE","OPEN")</f>
        <v>OPEN</v>
      </c>
      <c r="AB398" s="325" t="b">
        <f t="shared" ca="1" si="6"/>
        <v>0</v>
      </c>
    </row>
    <row r="399" spans="1:28" s="155" customFormat="1" ht="15.75">
      <c r="A399" s="168">
        <v>43679</v>
      </c>
      <c r="B399" s="161">
        <v>15029.0625</v>
      </c>
      <c r="C399" s="161">
        <v>10275.25</v>
      </c>
      <c r="D399" s="161">
        <v>5865</v>
      </c>
      <c r="E399" s="161">
        <v>9695.5</v>
      </c>
      <c r="F399" s="161">
        <v>9830.5</v>
      </c>
      <c r="G399" s="161">
        <v>12304</v>
      </c>
      <c r="H399" s="161">
        <v>12326</v>
      </c>
      <c r="I399" s="161">
        <v>7376.5</v>
      </c>
      <c r="J399" s="161">
        <v>10993</v>
      </c>
      <c r="K399" s="161">
        <v>3806.5</v>
      </c>
      <c r="L399" s="161">
        <v>10043.5</v>
      </c>
      <c r="M399" s="161">
        <v>7636</v>
      </c>
      <c r="N399" s="161">
        <v>5114.5</v>
      </c>
      <c r="O399" s="161">
        <v>8923.9375</v>
      </c>
      <c r="P399" s="161">
        <v>226.5</v>
      </c>
      <c r="Q399" s="161">
        <v>3131.5</v>
      </c>
      <c r="R399" s="161">
        <v>535</v>
      </c>
      <c r="S399" s="161">
        <v>1231</v>
      </c>
      <c r="T399" s="161">
        <v>705</v>
      </c>
      <c r="U399" s="161">
        <v>5476</v>
      </c>
      <c r="V399" s="161"/>
      <c r="W399" s="161"/>
      <c r="X399" s="161">
        <v>140524.25</v>
      </c>
      <c r="Y399" s="222">
        <v>27.65670103092782</v>
      </c>
      <c r="Z399" s="164">
        <v>26</v>
      </c>
      <c r="AA399" s="2" t="str">
        <f t="shared" si="7"/>
        <v>OPEN</v>
      </c>
      <c r="AB399" s="325" t="b">
        <f t="shared" ca="1" si="6"/>
        <v>0</v>
      </c>
    </row>
    <row r="400" spans="1:28" s="155" customFormat="1" ht="15.75">
      <c r="A400" s="168">
        <v>43680</v>
      </c>
      <c r="B400" s="161">
        <v>13607.875</v>
      </c>
      <c r="C400" s="161">
        <v>10298.5</v>
      </c>
      <c r="D400" s="161">
        <v>5832</v>
      </c>
      <c r="E400" s="161">
        <v>10388.25</v>
      </c>
      <c r="F400" s="161">
        <v>9560.5</v>
      </c>
      <c r="G400" s="161">
        <v>12178</v>
      </c>
      <c r="H400" s="161">
        <v>13629</v>
      </c>
      <c r="I400" s="161">
        <v>6686</v>
      </c>
      <c r="J400" s="161">
        <v>10698.5</v>
      </c>
      <c r="K400" s="161">
        <v>3723.5</v>
      </c>
      <c r="L400" s="161">
        <v>9997.875</v>
      </c>
      <c r="M400" s="161">
        <v>7138</v>
      </c>
      <c r="N400" s="161">
        <v>5187</v>
      </c>
      <c r="O400" s="161">
        <v>8808.25</v>
      </c>
      <c r="P400" s="161">
        <v>228.875</v>
      </c>
      <c r="Q400" s="161">
        <v>3176.5</v>
      </c>
      <c r="R400" s="161">
        <v>536.875</v>
      </c>
      <c r="S400" s="161">
        <v>1198.5</v>
      </c>
      <c r="T400" s="161">
        <v>692.5</v>
      </c>
      <c r="U400" s="161">
        <v>5162</v>
      </c>
      <c r="V400" s="161"/>
      <c r="W400" s="161"/>
      <c r="X400" s="161">
        <v>138728.5</v>
      </c>
      <c r="Y400" s="222">
        <v>27.374226804123683</v>
      </c>
      <c r="Z400" s="164">
        <v>26</v>
      </c>
      <c r="AA400" s="2" t="str">
        <f t="shared" si="7"/>
        <v>OPEN</v>
      </c>
      <c r="AB400" s="325" t="b">
        <f t="shared" ca="1" si="6"/>
        <v>0</v>
      </c>
    </row>
    <row r="401" spans="1:28" s="155" customFormat="1" ht="15.75">
      <c r="A401" s="168">
        <v>43681</v>
      </c>
      <c r="B401" s="161">
        <v>14705.9375</v>
      </c>
      <c r="C401" s="161">
        <v>9021</v>
      </c>
      <c r="D401" s="161">
        <v>5904</v>
      </c>
      <c r="E401" s="161">
        <v>10280</v>
      </c>
      <c r="F401" s="161">
        <v>9800.5</v>
      </c>
      <c r="G401" s="161">
        <v>12103</v>
      </c>
      <c r="H401" s="161">
        <v>13347.5</v>
      </c>
      <c r="I401" s="161">
        <v>7536</v>
      </c>
      <c r="J401" s="161">
        <v>9763</v>
      </c>
      <c r="K401" s="161">
        <v>3872.25</v>
      </c>
      <c r="L401" s="161">
        <v>9084</v>
      </c>
      <c r="M401" s="161">
        <v>7086</v>
      </c>
      <c r="N401" s="161">
        <v>5102.5</v>
      </c>
      <c r="O401" s="161">
        <v>8677.875</v>
      </c>
      <c r="P401" s="161">
        <v>221.625</v>
      </c>
      <c r="Q401" s="161">
        <v>3096</v>
      </c>
      <c r="R401" s="161">
        <v>518.125</v>
      </c>
      <c r="S401" s="161">
        <v>1213.5</v>
      </c>
      <c r="T401" s="161">
        <v>713</v>
      </c>
      <c r="U401" s="161">
        <v>4669</v>
      </c>
      <c r="V401" s="161"/>
      <c r="W401" s="161"/>
      <c r="X401" s="161">
        <v>136714.8125</v>
      </c>
      <c r="Y401" s="222">
        <v>29.002061855670089</v>
      </c>
      <c r="Z401" s="164">
        <v>26</v>
      </c>
      <c r="AA401" s="2" t="str">
        <f t="shared" si="7"/>
        <v>OPEN</v>
      </c>
      <c r="AB401" s="325" t="b">
        <f t="shared" ca="1" si="6"/>
        <v>0</v>
      </c>
    </row>
    <row r="402" spans="1:28" s="155" customFormat="1" ht="15.75">
      <c r="A402" s="168">
        <v>43682</v>
      </c>
      <c r="B402" s="161">
        <v>14268.625</v>
      </c>
      <c r="C402" s="161">
        <v>10129</v>
      </c>
      <c r="D402" s="161">
        <v>5754.5</v>
      </c>
      <c r="E402" s="161">
        <v>10063.25</v>
      </c>
      <c r="F402" s="161">
        <v>9935</v>
      </c>
      <c r="G402" s="161">
        <v>13934</v>
      </c>
      <c r="H402" s="161">
        <v>12974</v>
      </c>
      <c r="I402" s="161">
        <v>3931</v>
      </c>
      <c r="J402" s="161">
        <v>10271</v>
      </c>
      <c r="K402" s="161">
        <v>3310.25</v>
      </c>
      <c r="L402" s="161">
        <v>8636.375</v>
      </c>
      <c r="M402" s="161">
        <v>7600</v>
      </c>
      <c r="N402" s="161">
        <v>4817</v>
      </c>
      <c r="O402" s="161">
        <v>7368.25</v>
      </c>
      <c r="P402" s="161">
        <v>153.125</v>
      </c>
      <c r="Q402" s="161">
        <v>2903.5</v>
      </c>
      <c r="R402" s="161">
        <v>165.25</v>
      </c>
      <c r="S402" s="161">
        <v>1279.5</v>
      </c>
      <c r="T402" s="161">
        <v>603.5</v>
      </c>
      <c r="U402" s="161">
        <v>5207</v>
      </c>
      <c r="V402" s="161"/>
      <c r="W402" s="161"/>
      <c r="X402" s="161">
        <v>133304.125</v>
      </c>
      <c r="Y402" s="222">
        <v>30.2</v>
      </c>
      <c r="Z402" s="164">
        <v>15</v>
      </c>
      <c r="AA402" s="2" t="str">
        <f t="shared" si="7"/>
        <v>OPEN</v>
      </c>
      <c r="AB402" s="325" t="b">
        <f t="shared" ca="1" si="6"/>
        <v>0</v>
      </c>
    </row>
    <row r="403" spans="1:28" s="155" customFormat="1" ht="15.75">
      <c r="A403" s="168">
        <v>43683</v>
      </c>
      <c r="B403" s="161">
        <v>15132.4375</v>
      </c>
      <c r="C403" s="161">
        <v>10157.25</v>
      </c>
      <c r="D403" s="161">
        <v>5847</v>
      </c>
      <c r="E403" s="161">
        <v>10302.5</v>
      </c>
      <c r="F403" s="161">
        <v>10016</v>
      </c>
      <c r="G403" s="161">
        <v>13355</v>
      </c>
      <c r="H403" s="161">
        <v>14274.5</v>
      </c>
      <c r="I403" s="161">
        <v>5391.5</v>
      </c>
      <c r="J403" s="161">
        <v>11233</v>
      </c>
      <c r="K403" s="161">
        <v>3185.5</v>
      </c>
      <c r="L403" s="161">
        <v>10406.75</v>
      </c>
      <c r="M403" s="161">
        <v>7681</v>
      </c>
      <c r="N403" s="161">
        <v>5347</v>
      </c>
      <c r="O403" s="161">
        <v>8583.5</v>
      </c>
      <c r="P403" s="161">
        <v>219.625</v>
      </c>
      <c r="Q403" s="161">
        <v>3145</v>
      </c>
      <c r="R403" s="161">
        <v>557.125</v>
      </c>
      <c r="S403" s="161">
        <v>1304.5</v>
      </c>
      <c r="T403" s="161">
        <v>725.5</v>
      </c>
      <c r="U403" s="161">
        <v>5474</v>
      </c>
      <c r="V403" s="161"/>
      <c r="W403" s="161"/>
      <c r="X403" s="161">
        <v>142338.6875</v>
      </c>
      <c r="Y403" s="222">
        <v>30</v>
      </c>
      <c r="Z403" s="164">
        <v>22</v>
      </c>
      <c r="AA403" s="2" t="str">
        <f t="shared" si="7"/>
        <v>OPEN</v>
      </c>
      <c r="AB403" s="325" t="b">
        <f t="shared" ca="1" si="6"/>
        <v>0</v>
      </c>
    </row>
    <row r="404" spans="1:28" s="155" customFormat="1" ht="15.75">
      <c r="A404" s="168">
        <v>43684</v>
      </c>
      <c r="B404" s="161">
        <v>14674.875</v>
      </c>
      <c r="C404" s="161">
        <v>10515.5</v>
      </c>
      <c r="D404" s="161">
        <v>5849</v>
      </c>
      <c r="E404" s="161">
        <v>10469.75</v>
      </c>
      <c r="F404" s="161">
        <v>10016</v>
      </c>
      <c r="G404" s="161">
        <v>13859</v>
      </c>
      <c r="H404" s="161">
        <v>13383</v>
      </c>
      <c r="I404" s="161">
        <v>5601.5</v>
      </c>
      <c r="J404" s="161">
        <v>11289</v>
      </c>
      <c r="K404" s="161">
        <v>3339.25</v>
      </c>
      <c r="L404" s="161">
        <v>10117.5</v>
      </c>
      <c r="M404" s="161">
        <v>7962</v>
      </c>
      <c r="N404" s="161">
        <v>5330.75</v>
      </c>
      <c r="O404" s="161">
        <v>8792.875</v>
      </c>
      <c r="P404" s="161">
        <v>213.8125</v>
      </c>
      <c r="Q404" s="161">
        <v>3159.5</v>
      </c>
      <c r="R404" s="161">
        <v>539.875</v>
      </c>
      <c r="S404" s="161">
        <v>1276.5</v>
      </c>
      <c r="T404" s="161">
        <v>688.5</v>
      </c>
      <c r="U404" s="161">
        <v>5649</v>
      </c>
      <c r="V404" s="161"/>
      <c r="W404" s="161"/>
      <c r="X404" s="161">
        <v>142727.1875</v>
      </c>
      <c r="Y404" s="222">
        <v>30.6</v>
      </c>
      <c r="Z404" s="164">
        <v>22</v>
      </c>
      <c r="AA404" s="2" t="str">
        <f t="shared" si="7"/>
        <v>OPEN</v>
      </c>
      <c r="AB404" s="325" t="b">
        <f t="shared" ca="1" si="6"/>
        <v>0</v>
      </c>
    </row>
    <row r="405" spans="1:28" s="155" customFormat="1" ht="15.75">
      <c r="A405" s="168">
        <v>43685</v>
      </c>
      <c r="B405" s="161">
        <v>15495.9375</v>
      </c>
      <c r="C405" s="161">
        <v>9958.75</v>
      </c>
      <c r="D405" s="161">
        <v>5859.5</v>
      </c>
      <c r="E405" s="161">
        <v>10520.25</v>
      </c>
      <c r="F405" s="161">
        <v>9654.5</v>
      </c>
      <c r="G405" s="161">
        <v>13641</v>
      </c>
      <c r="H405" s="161">
        <v>13451.5</v>
      </c>
      <c r="I405" s="161">
        <v>5589.5</v>
      </c>
      <c r="J405" s="161">
        <v>11505.5</v>
      </c>
      <c r="K405" s="161">
        <v>3404</v>
      </c>
      <c r="L405" s="161">
        <v>10909.625</v>
      </c>
      <c r="M405" s="161">
        <v>8107</v>
      </c>
      <c r="N405" s="161">
        <v>5347.75</v>
      </c>
      <c r="O405" s="161">
        <v>8791</v>
      </c>
      <c r="P405" s="161">
        <v>208.9375</v>
      </c>
      <c r="Q405" s="161">
        <v>3198.5</v>
      </c>
      <c r="R405" s="161">
        <v>540.125</v>
      </c>
      <c r="S405" s="161">
        <v>1353</v>
      </c>
      <c r="T405" s="161">
        <v>727.5</v>
      </c>
      <c r="U405" s="161">
        <v>5643</v>
      </c>
      <c r="V405" s="161"/>
      <c r="W405" s="161"/>
      <c r="X405" s="161">
        <v>143906.875</v>
      </c>
      <c r="Y405" s="222">
        <v>31.3</v>
      </c>
      <c r="Z405" s="164">
        <v>22</v>
      </c>
      <c r="AA405" s="2" t="str">
        <f t="shared" si="7"/>
        <v>OPEN</v>
      </c>
      <c r="AB405" s="325" t="b">
        <f t="shared" ca="1" si="6"/>
        <v>0</v>
      </c>
    </row>
    <row r="406" spans="1:28" s="155" customFormat="1" ht="15.75">
      <c r="A406" s="168">
        <v>43686</v>
      </c>
      <c r="B406" s="161">
        <v>15187.5</v>
      </c>
      <c r="C406" s="161">
        <v>10224.75</v>
      </c>
      <c r="D406" s="161">
        <v>5871</v>
      </c>
      <c r="E406" s="161">
        <v>10545.25</v>
      </c>
      <c r="F406" s="161">
        <v>10701</v>
      </c>
      <c r="G406" s="161">
        <v>10135</v>
      </c>
      <c r="H406" s="161">
        <v>15004.5</v>
      </c>
      <c r="I406" s="161">
        <v>6714.5</v>
      </c>
      <c r="J406" s="161">
        <v>11712</v>
      </c>
      <c r="K406" s="161">
        <v>3228.75</v>
      </c>
      <c r="L406" s="161">
        <v>10599.875</v>
      </c>
      <c r="M406" s="161">
        <v>8250</v>
      </c>
      <c r="N406" s="161">
        <v>5330</v>
      </c>
      <c r="O406" s="161">
        <v>8917.375</v>
      </c>
      <c r="P406" s="161">
        <v>208.5</v>
      </c>
      <c r="Q406" s="161">
        <v>3334</v>
      </c>
      <c r="R406" s="161">
        <v>477.125</v>
      </c>
      <c r="S406" s="161">
        <v>1464</v>
      </c>
      <c r="T406" s="161">
        <v>767.5</v>
      </c>
      <c r="U406" s="161">
        <v>5670</v>
      </c>
      <c r="V406" s="161"/>
      <c r="W406" s="161"/>
      <c r="X406" s="161">
        <v>144342.625</v>
      </c>
      <c r="Y406" s="222">
        <v>32.4</v>
      </c>
      <c r="Z406" s="164">
        <v>26</v>
      </c>
      <c r="AA406" s="2" t="str">
        <f t="shared" si="7"/>
        <v>OPEN</v>
      </c>
      <c r="AB406" s="325" t="b">
        <f t="shared" ca="1" si="6"/>
        <v>0</v>
      </c>
    </row>
    <row r="407" spans="1:28" s="155" customFormat="1" ht="15.75">
      <c r="A407" s="168">
        <v>43687</v>
      </c>
      <c r="B407" s="161">
        <v>14411.375</v>
      </c>
      <c r="C407" s="161">
        <v>9707.5</v>
      </c>
      <c r="D407" s="161">
        <v>5925</v>
      </c>
      <c r="E407" s="161">
        <v>10441.25</v>
      </c>
      <c r="F407" s="161">
        <v>10591.5</v>
      </c>
      <c r="G407" s="161">
        <v>11061</v>
      </c>
      <c r="H407" s="161">
        <v>13495.5</v>
      </c>
      <c r="I407" s="161">
        <v>6395.5</v>
      </c>
      <c r="J407" s="161">
        <v>11169</v>
      </c>
      <c r="K407" s="161">
        <v>3206</v>
      </c>
      <c r="L407" s="161">
        <v>9256.375</v>
      </c>
      <c r="M407" s="161">
        <v>7810</v>
      </c>
      <c r="N407" s="161">
        <v>5312.75</v>
      </c>
      <c r="O407" s="161">
        <v>8735</v>
      </c>
      <c r="P407" s="161">
        <v>197</v>
      </c>
      <c r="Q407" s="161">
        <v>3348</v>
      </c>
      <c r="R407" s="161">
        <v>491.625</v>
      </c>
      <c r="S407" s="161">
        <v>1577</v>
      </c>
      <c r="T407" s="161">
        <v>812</v>
      </c>
      <c r="U407" s="161">
        <v>5117</v>
      </c>
      <c r="V407" s="161"/>
      <c r="W407" s="161"/>
      <c r="X407" s="161">
        <v>139060.375</v>
      </c>
      <c r="Y407" s="222">
        <v>32</v>
      </c>
      <c r="Z407" s="164">
        <v>26</v>
      </c>
      <c r="AA407" s="2" t="str">
        <f t="shared" si="7"/>
        <v>OPEN</v>
      </c>
      <c r="AB407" s="325" t="b">
        <f t="shared" ca="1" si="6"/>
        <v>0</v>
      </c>
    </row>
    <row r="408" spans="1:28" s="155" customFormat="1" ht="15.75">
      <c r="A408" s="168">
        <v>43688</v>
      </c>
      <c r="B408" s="161">
        <v>14992.375</v>
      </c>
      <c r="C408" s="161">
        <v>9019.5</v>
      </c>
      <c r="D408" s="161">
        <v>5879.5</v>
      </c>
      <c r="E408" s="161">
        <v>10351.5</v>
      </c>
      <c r="F408" s="161">
        <v>10539.5</v>
      </c>
      <c r="G408" s="161">
        <v>10177</v>
      </c>
      <c r="H408" s="161">
        <v>13183</v>
      </c>
      <c r="I408" s="161">
        <v>7013</v>
      </c>
      <c r="J408" s="161">
        <v>10275</v>
      </c>
      <c r="K408" s="161">
        <v>3205.25</v>
      </c>
      <c r="L408" s="161">
        <v>9047.875</v>
      </c>
      <c r="M408" s="161">
        <v>7582</v>
      </c>
      <c r="N408" s="161">
        <v>5303.25</v>
      </c>
      <c r="O408" s="161">
        <v>8764.875</v>
      </c>
      <c r="P408" s="161">
        <v>209.625</v>
      </c>
      <c r="Q408" s="161">
        <v>3182.5</v>
      </c>
      <c r="R408" s="161">
        <v>507.25</v>
      </c>
      <c r="S408" s="161">
        <v>1681.5</v>
      </c>
      <c r="T408" s="161">
        <v>835.5</v>
      </c>
      <c r="U408" s="161">
        <v>4605</v>
      </c>
      <c r="V408" s="161"/>
      <c r="W408" s="161"/>
      <c r="X408" s="161">
        <v>136355</v>
      </c>
      <c r="Y408" s="222">
        <v>32.299999999999997</v>
      </c>
      <c r="Z408" s="164">
        <v>26</v>
      </c>
      <c r="AA408" s="2" t="str">
        <f t="shared" si="7"/>
        <v>OPEN</v>
      </c>
      <c r="AB408" s="325" t="b">
        <f t="shared" ca="1" si="6"/>
        <v>0</v>
      </c>
    </row>
    <row r="409" spans="1:28" s="155" customFormat="1" ht="15.75">
      <c r="A409" s="168">
        <v>43689</v>
      </c>
      <c r="B409" s="161">
        <v>14749.5</v>
      </c>
      <c r="C409" s="161">
        <v>10362</v>
      </c>
      <c r="D409" s="161">
        <v>5797</v>
      </c>
      <c r="E409" s="161">
        <v>10225</v>
      </c>
      <c r="F409" s="161">
        <v>10787.5</v>
      </c>
      <c r="G409" s="161">
        <v>9157</v>
      </c>
      <c r="H409" s="161">
        <v>14529</v>
      </c>
      <c r="I409" s="161">
        <v>6845</v>
      </c>
      <c r="J409" s="161">
        <v>11620</v>
      </c>
      <c r="K409" s="161">
        <v>3434.25</v>
      </c>
      <c r="L409" s="161">
        <v>9776.25</v>
      </c>
      <c r="M409" s="161">
        <v>8085</v>
      </c>
      <c r="N409" s="161">
        <v>5298.25</v>
      </c>
      <c r="O409" s="161">
        <v>8616.375</v>
      </c>
      <c r="P409" s="161">
        <v>216.0625</v>
      </c>
      <c r="Q409" s="161">
        <v>3176.5</v>
      </c>
      <c r="R409" s="161">
        <v>505.375</v>
      </c>
      <c r="S409" s="161">
        <v>1666.5</v>
      </c>
      <c r="T409" s="161">
        <v>770</v>
      </c>
      <c r="U409" s="161">
        <v>5478</v>
      </c>
      <c r="V409" s="161"/>
      <c r="W409" s="161"/>
      <c r="X409" s="161">
        <v>141094.5625</v>
      </c>
      <c r="Y409" s="222">
        <v>31.4</v>
      </c>
      <c r="Z409" s="164">
        <v>26</v>
      </c>
      <c r="AA409" s="2" t="str">
        <f t="shared" si="7"/>
        <v>OPEN</v>
      </c>
      <c r="AB409" s="325" t="b">
        <f t="shared" ca="1" si="6"/>
        <v>0</v>
      </c>
    </row>
    <row r="410" spans="1:28" s="155" customFormat="1" ht="15.75">
      <c r="A410" s="168">
        <v>43690</v>
      </c>
      <c r="B410" s="161">
        <v>14719.875</v>
      </c>
      <c r="C410" s="161">
        <v>10338.25</v>
      </c>
      <c r="D410" s="161">
        <v>5689.5</v>
      </c>
      <c r="E410" s="161">
        <v>10320</v>
      </c>
      <c r="F410" s="161">
        <v>10888</v>
      </c>
      <c r="G410" s="161">
        <v>11520</v>
      </c>
      <c r="H410" s="161">
        <v>12578</v>
      </c>
      <c r="I410" s="161">
        <v>6414.5</v>
      </c>
      <c r="J410" s="161">
        <v>11623.5</v>
      </c>
      <c r="K410" s="161">
        <v>3433.25</v>
      </c>
      <c r="L410" s="161">
        <v>10128.5</v>
      </c>
      <c r="M410" s="161">
        <v>8253</v>
      </c>
      <c r="N410" s="161">
        <v>5318</v>
      </c>
      <c r="O410" s="161">
        <v>8767.25</v>
      </c>
      <c r="P410" s="161">
        <v>207.8125</v>
      </c>
      <c r="Q410" s="161">
        <v>3307.5</v>
      </c>
      <c r="R410" s="161">
        <v>507.5</v>
      </c>
      <c r="S410" s="161">
        <v>1499</v>
      </c>
      <c r="T410" s="161">
        <v>692.5</v>
      </c>
      <c r="U410" s="161">
        <v>5430</v>
      </c>
      <c r="V410" s="161"/>
      <c r="W410" s="161"/>
      <c r="X410" s="161">
        <v>141635.9375</v>
      </c>
      <c r="Y410" s="222">
        <v>31.6</v>
      </c>
      <c r="Z410" s="164">
        <v>22</v>
      </c>
      <c r="AA410" s="2" t="str">
        <f t="shared" si="7"/>
        <v>OPEN</v>
      </c>
      <c r="AB410" s="325" t="b">
        <f t="shared" ca="1" si="6"/>
        <v>0</v>
      </c>
    </row>
    <row r="411" spans="1:28" s="155" customFormat="1" ht="15.75">
      <c r="A411" s="168">
        <v>43691</v>
      </c>
      <c r="B411" s="161">
        <v>14566.6875</v>
      </c>
      <c r="C411" s="161">
        <v>10290.25</v>
      </c>
      <c r="D411" s="161">
        <v>5851.5</v>
      </c>
      <c r="E411" s="161">
        <v>10311</v>
      </c>
      <c r="F411" s="161">
        <v>10747.5</v>
      </c>
      <c r="G411" s="161">
        <v>12054</v>
      </c>
      <c r="H411" s="161">
        <v>11357.5</v>
      </c>
      <c r="I411" s="161">
        <v>6604</v>
      </c>
      <c r="J411" s="161">
        <v>11597.5</v>
      </c>
      <c r="K411" s="161">
        <v>3429.75</v>
      </c>
      <c r="L411" s="161">
        <v>10223.125</v>
      </c>
      <c r="M411" s="161">
        <v>7948</v>
      </c>
      <c r="N411" s="161">
        <v>5337.25</v>
      </c>
      <c r="O411" s="161">
        <v>8812.5</v>
      </c>
      <c r="P411" s="161">
        <v>206</v>
      </c>
      <c r="Q411" s="161">
        <v>3182</v>
      </c>
      <c r="R411" s="161">
        <v>469.625</v>
      </c>
      <c r="S411" s="161">
        <v>1462.5</v>
      </c>
      <c r="T411" s="161">
        <v>708.5</v>
      </c>
      <c r="U411" s="161">
        <v>5344</v>
      </c>
      <c r="V411" s="161"/>
      <c r="W411" s="161"/>
      <c r="X411" s="161">
        <v>140503.1875</v>
      </c>
      <c r="Y411" s="222">
        <v>30.7</v>
      </c>
      <c r="Z411" s="164">
        <v>22</v>
      </c>
      <c r="AA411" s="2" t="str">
        <f t="shared" si="7"/>
        <v>OPEN</v>
      </c>
      <c r="AB411" s="325" t="b">
        <f t="shared" ca="1" si="6"/>
        <v>0</v>
      </c>
    </row>
    <row r="412" spans="1:28" s="155" customFormat="1" ht="15.75">
      <c r="A412" s="168">
        <v>43692</v>
      </c>
      <c r="B412" s="161">
        <v>15062.5</v>
      </c>
      <c r="C412" s="161">
        <v>9961.25</v>
      </c>
      <c r="D412" s="161">
        <v>5766</v>
      </c>
      <c r="E412" s="161">
        <v>10230.25</v>
      </c>
      <c r="F412" s="161">
        <v>10704</v>
      </c>
      <c r="G412" s="161">
        <v>11290</v>
      </c>
      <c r="H412" s="161">
        <v>11472.5</v>
      </c>
      <c r="I412" s="161">
        <v>7147.5</v>
      </c>
      <c r="J412" s="161">
        <v>11634.5</v>
      </c>
      <c r="K412" s="161">
        <v>3352</v>
      </c>
      <c r="L412" s="161">
        <v>10528.125</v>
      </c>
      <c r="M412" s="161">
        <v>7946</v>
      </c>
      <c r="N412" s="161">
        <v>5466</v>
      </c>
      <c r="O412" s="161">
        <v>8542</v>
      </c>
      <c r="P412" s="161">
        <v>197.75</v>
      </c>
      <c r="Q412" s="161">
        <v>3208</v>
      </c>
      <c r="R412" s="161">
        <v>461</v>
      </c>
      <c r="S412" s="161">
        <v>1412.5</v>
      </c>
      <c r="T412" s="161">
        <v>681</v>
      </c>
      <c r="U412" s="161">
        <v>5323</v>
      </c>
      <c r="V412" s="161"/>
      <c r="W412" s="161"/>
      <c r="X412" s="161">
        <v>140385.875</v>
      </c>
      <c r="Y412" s="222">
        <v>30.8</v>
      </c>
      <c r="Z412" s="164">
        <v>22</v>
      </c>
      <c r="AA412" s="2" t="str">
        <f t="shared" si="7"/>
        <v>OPEN</v>
      </c>
      <c r="AB412" s="325" t="b">
        <f t="shared" ca="1" si="6"/>
        <v>0</v>
      </c>
    </row>
    <row r="413" spans="1:28" s="155" customFormat="1" ht="15.75">
      <c r="A413" s="168">
        <v>43693</v>
      </c>
      <c r="B413" s="161">
        <v>15163.3125</v>
      </c>
      <c r="C413" s="161">
        <v>10061.75</v>
      </c>
      <c r="D413" s="161">
        <v>5813</v>
      </c>
      <c r="E413" s="161">
        <v>10790.75</v>
      </c>
      <c r="F413" s="161">
        <v>10700.5</v>
      </c>
      <c r="G413" s="161">
        <v>11037</v>
      </c>
      <c r="H413" s="161">
        <v>11932</v>
      </c>
      <c r="I413" s="161">
        <v>6653.5</v>
      </c>
      <c r="J413" s="161">
        <v>11323</v>
      </c>
      <c r="K413" s="161">
        <v>3305.75</v>
      </c>
      <c r="L413" s="161">
        <v>10033.25</v>
      </c>
      <c r="M413" s="161">
        <v>7746</v>
      </c>
      <c r="N413" s="161">
        <v>5240.75</v>
      </c>
      <c r="O413" s="161">
        <v>8511.125</v>
      </c>
      <c r="P413" s="161">
        <v>176.1875</v>
      </c>
      <c r="Q413" s="161">
        <v>3235</v>
      </c>
      <c r="R413" s="161">
        <v>424.75</v>
      </c>
      <c r="S413" s="161">
        <v>1415.5</v>
      </c>
      <c r="T413" s="161">
        <v>731</v>
      </c>
      <c r="U413" s="161">
        <v>5521</v>
      </c>
      <c r="V413" s="161"/>
      <c r="W413" s="161"/>
      <c r="X413" s="161">
        <v>139815.125</v>
      </c>
      <c r="Y413" s="222">
        <v>30.3</v>
      </c>
      <c r="Z413" s="164">
        <v>22</v>
      </c>
      <c r="AA413" s="2" t="str">
        <f t="shared" si="7"/>
        <v>OPEN</v>
      </c>
      <c r="AB413" s="325" t="b">
        <f t="shared" ca="1" si="6"/>
        <v>0</v>
      </c>
    </row>
    <row r="414" spans="1:28" s="155" customFormat="1" ht="15.75">
      <c r="A414" s="168">
        <v>43694</v>
      </c>
      <c r="B414" s="161">
        <v>13993.8125</v>
      </c>
      <c r="C414" s="161">
        <v>9268.25</v>
      </c>
      <c r="D414" s="161">
        <v>5777</v>
      </c>
      <c r="E414" s="161">
        <v>9942.5</v>
      </c>
      <c r="F414" s="161">
        <v>10031</v>
      </c>
      <c r="G414" s="161">
        <v>11125</v>
      </c>
      <c r="H414" s="161">
        <v>12182</v>
      </c>
      <c r="I414" s="161">
        <v>5530</v>
      </c>
      <c r="J414" s="161">
        <v>10920</v>
      </c>
      <c r="K414" s="161">
        <v>3381.75</v>
      </c>
      <c r="L414" s="161">
        <v>9325.75</v>
      </c>
      <c r="M414" s="161">
        <v>7378</v>
      </c>
      <c r="N414" s="161">
        <v>5089.75</v>
      </c>
      <c r="O414" s="161">
        <v>8491.375</v>
      </c>
      <c r="P414" s="161">
        <v>171.625</v>
      </c>
      <c r="Q414" s="161">
        <v>3148</v>
      </c>
      <c r="R414" s="161">
        <v>421</v>
      </c>
      <c r="S414" s="161">
        <v>1292</v>
      </c>
      <c r="T414" s="161">
        <v>748.5</v>
      </c>
      <c r="U414" s="161">
        <v>4977</v>
      </c>
      <c r="V414" s="161"/>
      <c r="W414" s="161"/>
      <c r="X414" s="161">
        <v>133194.3125</v>
      </c>
      <c r="Y414" s="222">
        <v>28.2</v>
      </c>
      <c r="Z414" s="164">
        <v>26</v>
      </c>
      <c r="AA414" s="2" t="str">
        <f t="shared" si="7"/>
        <v>OPEN</v>
      </c>
      <c r="AB414" s="325" t="b">
        <f t="shared" ca="1" si="6"/>
        <v>0</v>
      </c>
    </row>
    <row r="415" spans="1:28" s="155" customFormat="1" ht="15.75">
      <c r="A415" s="168">
        <v>43695</v>
      </c>
      <c r="B415" s="161">
        <v>14008.6875</v>
      </c>
      <c r="C415" s="161">
        <v>9161.25</v>
      </c>
      <c r="D415" s="161">
        <v>5717.5</v>
      </c>
      <c r="E415" s="161">
        <v>10037.25</v>
      </c>
      <c r="F415" s="161">
        <v>9806.5</v>
      </c>
      <c r="G415" s="161">
        <v>11367</v>
      </c>
      <c r="H415" s="161">
        <v>11461</v>
      </c>
      <c r="I415" s="161">
        <v>5761</v>
      </c>
      <c r="J415" s="161">
        <v>9775.5</v>
      </c>
      <c r="K415" s="161">
        <v>3366.25</v>
      </c>
      <c r="L415" s="161">
        <v>9466.25</v>
      </c>
      <c r="M415" s="161">
        <v>6771</v>
      </c>
      <c r="N415" s="161">
        <v>4916.5</v>
      </c>
      <c r="O415" s="161">
        <v>8425.625</v>
      </c>
      <c r="P415" s="161">
        <v>157.5625</v>
      </c>
      <c r="Q415" s="161">
        <v>3178</v>
      </c>
      <c r="R415" s="161">
        <v>161.375</v>
      </c>
      <c r="S415" s="161">
        <v>1255</v>
      </c>
      <c r="T415" s="161">
        <v>748</v>
      </c>
      <c r="U415" s="161">
        <v>4555</v>
      </c>
      <c r="V415" s="161"/>
      <c r="W415" s="161"/>
      <c r="X415" s="161">
        <v>130096.25</v>
      </c>
      <c r="Y415" s="222">
        <v>28.1</v>
      </c>
      <c r="Z415" s="164">
        <v>22</v>
      </c>
      <c r="AA415" s="2" t="str">
        <f t="shared" si="7"/>
        <v>OPEN</v>
      </c>
      <c r="AB415" s="325" t="b">
        <f t="shared" ca="1" si="6"/>
        <v>0</v>
      </c>
    </row>
    <row r="416" spans="1:28" s="155" customFormat="1" ht="15.75">
      <c r="A416" s="168">
        <v>43696</v>
      </c>
      <c r="B416" s="161">
        <v>13817.625</v>
      </c>
      <c r="C416" s="161">
        <v>10717</v>
      </c>
      <c r="D416" s="161">
        <v>5810.5</v>
      </c>
      <c r="E416" s="161">
        <v>9388.75</v>
      </c>
      <c r="F416" s="161">
        <v>10239.5</v>
      </c>
      <c r="G416" s="161">
        <v>11729</v>
      </c>
      <c r="H416" s="161">
        <v>11135</v>
      </c>
      <c r="I416" s="161">
        <v>6357</v>
      </c>
      <c r="J416" s="161">
        <v>10568.5</v>
      </c>
      <c r="K416" s="161">
        <v>3272.25</v>
      </c>
      <c r="L416" s="161">
        <v>9994.5</v>
      </c>
      <c r="M416" s="161">
        <v>7702</v>
      </c>
      <c r="N416" s="161">
        <v>5098</v>
      </c>
      <c r="O416" s="161">
        <v>8572.375</v>
      </c>
      <c r="P416" s="161">
        <v>188.75</v>
      </c>
      <c r="Q416" s="161">
        <v>3100</v>
      </c>
      <c r="R416" s="161">
        <v>428.5</v>
      </c>
      <c r="S416" s="161">
        <v>1346.5</v>
      </c>
      <c r="T416" s="161">
        <v>709.5</v>
      </c>
      <c r="U416" s="161">
        <v>5433</v>
      </c>
      <c r="V416" s="161"/>
      <c r="W416" s="161"/>
      <c r="X416" s="161">
        <v>135608.25</v>
      </c>
      <c r="Y416" s="222">
        <v>28.8</v>
      </c>
      <c r="Z416" s="164">
        <v>22</v>
      </c>
      <c r="AA416" s="2" t="str">
        <f t="shared" si="7"/>
        <v>OPEN</v>
      </c>
      <c r="AB416" s="325" t="b">
        <f t="shared" ca="1" si="6"/>
        <v>0</v>
      </c>
    </row>
    <row r="417" spans="1:29" s="155" customFormat="1" ht="15.75">
      <c r="A417" s="168">
        <v>43697</v>
      </c>
      <c r="B417" s="161">
        <v>15069.1875</v>
      </c>
      <c r="C417" s="161">
        <v>9699.25</v>
      </c>
      <c r="D417" s="161">
        <v>5683.5</v>
      </c>
      <c r="E417" s="161">
        <v>9412.75</v>
      </c>
      <c r="F417" s="161">
        <v>10180</v>
      </c>
      <c r="G417" s="161">
        <v>10924</v>
      </c>
      <c r="H417" s="161">
        <v>11762</v>
      </c>
      <c r="I417" s="161">
        <v>7135</v>
      </c>
      <c r="J417" s="161">
        <v>10392</v>
      </c>
      <c r="K417" s="161">
        <v>3221.75</v>
      </c>
      <c r="L417" s="161">
        <v>9065.5</v>
      </c>
      <c r="M417" s="161">
        <v>7078</v>
      </c>
      <c r="N417" s="161">
        <v>5142.25</v>
      </c>
      <c r="O417" s="161">
        <v>8696.5</v>
      </c>
      <c r="P417" s="161">
        <v>207.875</v>
      </c>
      <c r="Q417" s="161">
        <v>3097.5</v>
      </c>
      <c r="R417" s="161">
        <v>471.75</v>
      </c>
      <c r="S417" s="161">
        <v>1311.5</v>
      </c>
      <c r="T417" s="161">
        <v>706.5</v>
      </c>
      <c r="U417" s="161">
        <v>5451</v>
      </c>
      <c r="V417" s="161"/>
      <c r="W417" s="161"/>
      <c r="X417" s="161">
        <v>134707.8125</v>
      </c>
      <c r="Y417" s="222">
        <v>29.3</v>
      </c>
      <c r="Z417" s="164">
        <v>18</v>
      </c>
      <c r="AA417" s="2" t="str">
        <f t="shared" si="7"/>
        <v>OPEN</v>
      </c>
      <c r="AB417" s="325" t="b">
        <f t="shared" ca="1" si="6"/>
        <v>0</v>
      </c>
    </row>
    <row r="418" spans="1:29" s="155" customFormat="1" ht="15.75">
      <c r="A418" s="168">
        <v>43698</v>
      </c>
      <c r="B418" s="161">
        <v>15053.375</v>
      </c>
      <c r="C418" s="161">
        <v>9857.25</v>
      </c>
      <c r="D418" s="161">
        <v>5345.5</v>
      </c>
      <c r="E418" s="161">
        <v>9492</v>
      </c>
      <c r="F418" s="161">
        <v>10499</v>
      </c>
      <c r="G418" s="161">
        <v>10996</v>
      </c>
      <c r="H418" s="161">
        <v>12363</v>
      </c>
      <c r="I418" s="161">
        <v>6705.5</v>
      </c>
      <c r="J418" s="161">
        <v>10361.5</v>
      </c>
      <c r="K418" s="161">
        <v>3201.25</v>
      </c>
      <c r="L418" s="161">
        <v>9785.5</v>
      </c>
      <c r="M418" s="161">
        <v>7854</v>
      </c>
      <c r="N418" s="161">
        <v>5216.5</v>
      </c>
      <c r="O418" s="161">
        <v>8769.875</v>
      </c>
      <c r="P418" s="161">
        <v>211.9375</v>
      </c>
      <c r="Q418" s="161">
        <v>3123.5</v>
      </c>
      <c r="R418" s="161">
        <v>469.125</v>
      </c>
      <c r="S418" s="161">
        <v>1297</v>
      </c>
      <c r="T418" s="161">
        <v>693.5</v>
      </c>
      <c r="U418" s="161">
        <v>5546</v>
      </c>
      <c r="V418" s="161"/>
      <c r="W418" s="161"/>
      <c r="X418" s="161">
        <v>136841.3125</v>
      </c>
      <c r="Y418" s="222">
        <v>30.2</v>
      </c>
      <c r="Z418" s="164">
        <v>15</v>
      </c>
      <c r="AA418" s="2" t="str">
        <f t="shared" si="7"/>
        <v>OPEN</v>
      </c>
      <c r="AB418" s="325" t="b">
        <f t="shared" ca="1" si="6"/>
        <v>0</v>
      </c>
    </row>
    <row r="419" spans="1:29" s="155" customFormat="1" ht="15.75">
      <c r="A419" s="168">
        <v>43699</v>
      </c>
      <c r="B419" s="161">
        <v>15255.75</v>
      </c>
      <c r="C419" s="161">
        <v>9939.5</v>
      </c>
      <c r="D419" s="161">
        <v>5445.5</v>
      </c>
      <c r="E419" s="161">
        <v>9807.25</v>
      </c>
      <c r="F419" s="161">
        <v>10014</v>
      </c>
      <c r="G419" s="161">
        <v>11653</v>
      </c>
      <c r="H419" s="161">
        <v>12729</v>
      </c>
      <c r="I419" s="161">
        <v>6411</v>
      </c>
      <c r="J419" s="161">
        <v>10692.5</v>
      </c>
      <c r="K419" s="161">
        <v>3169.75</v>
      </c>
      <c r="L419" s="161">
        <v>9766.625</v>
      </c>
      <c r="M419" s="161">
        <v>7983</v>
      </c>
      <c r="N419" s="161">
        <v>5065</v>
      </c>
      <c r="O419" s="161">
        <v>8908</v>
      </c>
      <c r="P419" s="161">
        <v>212.6875</v>
      </c>
      <c r="Q419" s="161">
        <v>3189.5</v>
      </c>
      <c r="R419" s="161">
        <v>492.125</v>
      </c>
      <c r="S419" s="161">
        <v>1341.5</v>
      </c>
      <c r="T419" s="161">
        <v>808</v>
      </c>
      <c r="U419" s="161">
        <v>5496</v>
      </c>
      <c r="V419" s="161"/>
      <c r="W419" s="161"/>
      <c r="X419" s="161">
        <v>138379.6875</v>
      </c>
      <c r="Y419" s="222">
        <v>30.2</v>
      </c>
      <c r="Z419" s="164">
        <v>15</v>
      </c>
      <c r="AA419" s="2" t="str">
        <f t="shared" si="7"/>
        <v>OPEN</v>
      </c>
      <c r="AB419" s="325" t="b">
        <f t="shared" ca="1" si="6"/>
        <v>0</v>
      </c>
    </row>
    <row r="420" spans="1:29" s="155" customFormat="1" ht="15.75">
      <c r="A420" s="168">
        <v>43700</v>
      </c>
      <c r="B420" s="161">
        <v>15506.5</v>
      </c>
      <c r="C420" s="161">
        <v>9900</v>
      </c>
      <c r="D420" s="161">
        <v>5598</v>
      </c>
      <c r="E420" s="161">
        <v>10179.25</v>
      </c>
      <c r="F420" s="161">
        <v>9721</v>
      </c>
      <c r="G420" s="161">
        <v>11970</v>
      </c>
      <c r="H420" s="161">
        <v>11764</v>
      </c>
      <c r="I420" s="161">
        <v>6416.5</v>
      </c>
      <c r="J420" s="161">
        <v>11208</v>
      </c>
      <c r="K420" s="161">
        <v>3232</v>
      </c>
      <c r="L420" s="161">
        <v>10069.625</v>
      </c>
      <c r="M420" s="161">
        <v>7809</v>
      </c>
      <c r="N420" s="161">
        <v>5169.75</v>
      </c>
      <c r="O420" s="161">
        <v>8648.125</v>
      </c>
      <c r="P420" s="161">
        <v>213.9375</v>
      </c>
      <c r="Q420" s="161">
        <v>3208</v>
      </c>
      <c r="R420" s="161">
        <v>482.75</v>
      </c>
      <c r="S420" s="161">
        <v>1336</v>
      </c>
      <c r="T420" s="161">
        <v>748</v>
      </c>
      <c r="U420" s="161">
        <v>5425</v>
      </c>
      <c r="V420" s="161"/>
      <c r="W420" s="161"/>
      <c r="X420" s="161">
        <v>138605.4375</v>
      </c>
      <c r="Y420" s="222">
        <v>29.3</v>
      </c>
      <c r="Z420" s="164">
        <v>18</v>
      </c>
      <c r="AA420" s="2" t="str">
        <f t="shared" si="7"/>
        <v>OPEN</v>
      </c>
      <c r="AB420" s="325" t="b">
        <f t="shared" ca="1" si="6"/>
        <v>0</v>
      </c>
    </row>
    <row r="421" spans="1:29" s="155" customFormat="1" ht="15.75">
      <c r="A421" s="168">
        <v>43701</v>
      </c>
      <c r="B421" s="161">
        <v>15260.4375</v>
      </c>
      <c r="C421" s="161">
        <v>9192.75</v>
      </c>
      <c r="D421" s="161">
        <v>5502.5</v>
      </c>
      <c r="E421" s="161">
        <v>10184</v>
      </c>
      <c r="F421" s="161">
        <v>9686.5</v>
      </c>
      <c r="G421" s="161">
        <v>11854</v>
      </c>
      <c r="H421" s="161">
        <v>11724.5</v>
      </c>
      <c r="I421" s="161">
        <v>6539.5</v>
      </c>
      <c r="J421" s="161">
        <v>10703</v>
      </c>
      <c r="K421" s="161">
        <v>3493.75</v>
      </c>
      <c r="L421" s="161">
        <v>8946.75</v>
      </c>
      <c r="M421" s="161">
        <v>7668</v>
      </c>
      <c r="N421" s="161">
        <v>5234.5</v>
      </c>
      <c r="O421" s="161">
        <v>8796.75</v>
      </c>
      <c r="P421" s="161">
        <v>197.25</v>
      </c>
      <c r="Q421" s="161">
        <v>3182</v>
      </c>
      <c r="R421" s="161">
        <v>469.625</v>
      </c>
      <c r="S421" s="161">
        <v>1482.5</v>
      </c>
      <c r="T421" s="161">
        <v>950</v>
      </c>
      <c r="U421" s="161">
        <v>5265</v>
      </c>
      <c r="V421" s="161"/>
      <c r="W421" s="161"/>
      <c r="X421" s="161">
        <v>136333.3125</v>
      </c>
      <c r="Y421" s="222">
        <v>32.021649484536091</v>
      </c>
      <c r="Z421" s="164">
        <v>18</v>
      </c>
      <c r="AA421" s="2" t="str">
        <f t="shared" si="7"/>
        <v>OPEN</v>
      </c>
      <c r="AB421" s="325" t="b">
        <f t="shared" ca="1" si="6"/>
        <v>0</v>
      </c>
    </row>
    <row r="422" spans="1:29" s="155" customFormat="1" ht="15.75">
      <c r="A422" s="168">
        <v>43702</v>
      </c>
      <c r="B422" s="161">
        <v>12863.0625</v>
      </c>
      <c r="C422" s="161">
        <v>9977.25</v>
      </c>
      <c r="D422" s="161">
        <v>5726</v>
      </c>
      <c r="E422" s="161">
        <v>10514.25</v>
      </c>
      <c r="F422" s="161">
        <v>8286.5</v>
      </c>
      <c r="G422" s="161">
        <v>10366</v>
      </c>
      <c r="H422" s="161">
        <v>11777.5</v>
      </c>
      <c r="I422" s="161">
        <v>6709</v>
      </c>
      <c r="J422" s="161">
        <v>9974.5</v>
      </c>
      <c r="K422" s="161">
        <v>3099</v>
      </c>
      <c r="L422" s="161">
        <v>9231.875</v>
      </c>
      <c r="M422" s="161">
        <v>6887</v>
      </c>
      <c r="N422" s="161">
        <v>5199.25</v>
      </c>
      <c r="O422" s="161">
        <v>8751</v>
      </c>
      <c r="P422" s="161">
        <v>130.375</v>
      </c>
      <c r="Q422" s="161">
        <v>3073</v>
      </c>
      <c r="R422" s="161">
        <v>337.75</v>
      </c>
      <c r="S422" s="161">
        <v>1242</v>
      </c>
      <c r="T422" s="161">
        <v>1220.5</v>
      </c>
      <c r="U422" s="161">
        <v>4787</v>
      </c>
      <c r="V422" s="161"/>
      <c r="W422" s="161"/>
      <c r="X422" s="161">
        <v>130152.8125</v>
      </c>
      <c r="Y422" s="222">
        <v>27.5</v>
      </c>
      <c r="Z422" s="164">
        <v>15</v>
      </c>
      <c r="AA422" s="2" t="str">
        <f t="shared" si="7"/>
        <v>OPEN</v>
      </c>
      <c r="AB422" s="325" t="b">
        <f t="shared" ca="1" si="6"/>
        <v>0</v>
      </c>
    </row>
    <row r="423" spans="1:29" s="155" customFormat="1" ht="15.75">
      <c r="A423" s="168">
        <v>43703</v>
      </c>
      <c r="B423" s="161">
        <v>14205.25</v>
      </c>
      <c r="C423" s="161">
        <v>10129.5</v>
      </c>
      <c r="D423" s="161">
        <v>5697.5</v>
      </c>
      <c r="E423" s="161">
        <v>10012</v>
      </c>
      <c r="F423" s="161">
        <v>8497</v>
      </c>
      <c r="G423" s="161">
        <v>11080</v>
      </c>
      <c r="H423" s="161">
        <v>12134.5</v>
      </c>
      <c r="I423" s="161">
        <v>6076.5</v>
      </c>
      <c r="J423" s="161">
        <v>10648.5</v>
      </c>
      <c r="K423" s="161">
        <v>3280.5</v>
      </c>
      <c r="L423" s="161">
        <v>9648</v>
      </c>
      <c r="M423" s="161">
        <v>7326</v>
      </c>
      <c r="N423" s="161">
        <v>5073</v>
      </c>
      <c r="O423" s="161">
        <v>8888.375</v>
      </c>
      <c r="P423" s="161">
        <v>182.9375</v>
      </c>
      <c r="Q423" s="161">
        <v>2991.5</v>
      </c>
      <c r="R423" s="161">
        <v>436.5</v>
      </c>
      <c r="S423" s="161">
        <v>1113</v>
      </c>
      <c r="T423" s="161">
        <v>691</v>
      </c>
      <c r="U423" s="161">
        <v>5097</v>
      </c>
      <c r="V423" s="161"/>
      <c r="W423" s="161"/>
      <c r="X423" s="161">
        <v>133208.5625</v>
      </c>
      <c r="Y423" s="222">
        <v>25.9</v>
      </c>
      <c r="Z423" s="164">
        <v>15</v>
      </c>
      <c r="AA423" s="2" t="str">
        <f t="shared" si="7"/>
        <v>OPEN</v>
      </c>
      <c r="AB423" s="325" t="b">
        <f t="shared" ca="1" si="6"/>
        <v>0</v>
      </c>
    </row>
    <row r="424" spans="1:29" s="155" customFormat="1" ht="15.75">
      <c r="A424" s="168">
        <v>43704</v>
      </c>
      <c r="B424" s="161">
        <v>14056.5</v>
      </c>
      <c r="C424" s="161">
        <v>10450.75</v>
      </c>
      <c r="D424" s="161">
        <v>5542.5</v>
      </c>
      <c r="E424" s="161">
        <v>9349.5</v>
      </c>
      <c r="F424" s="161">
        <v>9774.5</v>
      </c>
      <c r="G424" s="161">
        <v>11478</v>
      </c>
      <c r="H424" s="161">
        <v>12277.5</v>
      </c>
      <c r="I424" s="161">
        <v>5767.5</v>
      </c>
      <c r="J424" s="161">
        <v>10427.5</v>
      </c>
      <c r="K424" s="161">
        <v>3297.5</v>
      </c>
      <c r="L424" s="161">
        <v>9343.75</v>
      </c>
      <c r="M424" s="161">
        <v>7774</v>
      </c>
      <c r="N424" s="161">
        <v>5198.25</v>
      </c>
      <c r="O424" s="161">
        <v>8854.625</v>
      </c>
      <c r="P424" s="161">
        <v>199.3125</v>
      </c>
      <c r="Q424" s="161">
        <v>2942.5</v>
      </c>
      <c r="R424" s="161">
        <v>446.25</v>
      </c>
      <c r="S424" s="161">
        <v>1174.5</v>
      </c>
      <c r="T424" s="161">
        <v>742.5</v>
      </c>
      <c r="U424" s="161">
        <v>5262</v>
      </c>
      <c r="V424" s="161"/>
      <c r="W424" s="161"/>
      <c r="X424" s="161">
        <v>134359.4375</v>
      </c>
      <c r="Y424" s="222">
        <v>29.3</v>
      </c>
      <c r="Z424" s="164">
        <v>15</v>
      </c>
      <c r="AA424" s="2" t="str">
        <f t="shared" si="7"/>
        <v>OPEN</v>
      </c>
      <c r="AB424" s="325" t="b">
        <f t="shared" ca="1" si="6"/>
        <v>0</v>
      </c>
    </row>
    <row r="425" spans="1:29" s="155" customFormat="1" ht="15.75">
      <c r="A425" s="168">
        <v>43705</v>
      </c>
      <c r="B425" s="161">
        <v>14856.625</v>
      </c>
      <c r="C425" s="161">
        <v>9914.75</v>
      </c>
      <c r="D425" s="161">
        <v>5617</v>
      </c>
      <c r="E425" s="161">
        <v>9667</v>
      </c>
      <c r="F425" s="161">
        <v>10372</v>
      </c>
      <c r="G425" s="161">
        <v>12184</v>
      </c>
      <c r="H425" s="161">
        <v>11477.5</v>
      </c>
      <c r="I425" s="161">
        <v>6216.5</v>
      </c>
      <c r="J425" s="161">
        <v>10579.5</v>
      </c>
      <c r="K425" s="161">
        <v>3317.5</v>
      </c>
      <c r="L425" s="161">
        <v>9936.875</v>
      </c>
      <c r="M425" s="161">
        <v>7874</v>
      </c>
      <c r="N425" s="161">
        <v>5243</v>
      </c>
      <c r="O425" s="161">
        <v>8836.625</v>
      </c>
      <c r="P425" s="161">
        <v>202.6875</v>
      </c>
      <c r="Q425" s="161">
        <v>3044</v>
      </c>
      <c r="R425" s="161">
        <v>465</v>
      </c>
      <c r="S425" s="161">
        <v>1260</v>
      </c>
      <c r="T425" s="161">
        <v>844.5</v>
      </c>
      <c r="U425" s="161">
        <v>5053</v>
      </c>
      <c r="V425" s="161"/>
      <c r="W425" s="161"/>
      <c r="X425" s="161">
        <v>136962.0625</v>
      </c>
      <c r="Y425" s="222">
        <v>30.6</v>
      </c>
      <c r="Z425" s="164">
        <v>11</v>
      </c>
      <c r="AA425" s="2" t="str">
        <f t="shared" si="7"/>
        <v>OPEN</v>
      </c>
      <c r="AB425" s="325" t="b">
        <f t="shared" ca="1" si="6"/>
        <v>0</v>
      </c>
    </row>
    <row r="426" spans="1:29" s="155" customFormat="1" ht="15.75">
      <c r="A426" s="168">
        <v>43706</v>
      </c>
      <c r="B426" s="161">
        <v>14773</v>
      </c>
      <c r="C426" s="161">
        <v>10122.25</v>
      </c>
      <c r="D426" s="161">
        <v>5705.5</v>
      </c>
      <c r="E426" s="161">
        <v>10124.5</v>
      </c>
      <c r="F426" s="161">
        <v>9933</v>
      </c>
      <c r="G426" s="161">
        <v>10932</v>
      </c>
      <c r="H426" s="161">
        <v>11661</v>
      </c>
      <c r="I426" s="161">
        <v>6314.5</v>
      </c>
      <c r="J426" s="161">
        <v>10499</v>
      </c>
      <c r="K426" s="161">
        <v>3352.5</v>
      </c>
      <c r="L426" s="161">
        <v>9874.5</v>
      </c>
      <c r="M426" s="161">
        <v>7753</v>
      </c>
      <c r="N426" s="161">
        <v>5243.75</v>
      </c>
      <c r="O426" s="161">
        <v>8980.875</v>
      </c>
      <c r="P426" s="161">
        <v>171.9375</v>
      </c>
      <c r="Q426" s="161">
        <v>3148</v>
      </c>
      <c r="R426" s="161">
        <v>418.625</v>
      </c>
      <c r="S426" s="161">
        <v>1284</v>
      </c>
      <c r="T426" s="161">
        <v>751</v>
      </c>
      <c r="U426" s="161">
        <v>4686</v>
      </c>
      <c r="V426" s="161"/>
      <c r="W426" s="161"/>
      <c r="X426" s="161">
        <v>135728.9375</v>
      </c>
      <c r="Y426" s="222">
        <v>29.406185567010315</v>
      </c>
      <c r="Z426" s="164">
        <v>11</v>
      </c>
      <c r="AA426" s="2" t="str">
        <f t="shared" si="7"/>
        <v>OPEN</v>
      </c>
      <c r="AB426" s="325" t="b">
        <f t="shared" ca="1" si="6"/>
        <v>0</v>
      </c>
    </row>
    <row r="427" spans="1:29" s="155" customFormat="1" ht="15.75">
      <c r="A427" s="168">
        <v>43707</v>
      </c>
      <c r="B427" s="161">
        <v>13777.875</v>
      </c>
      <c r="C427" s="161">
        <v>10902</v>
      </c>
      <c r="D427" s="161">
        <v>5688</v>
      </c>
      <c r="E427" s="161">
        <v>11120.5</v>
      </c>
      <c r="F427" s="161">
        <v>8935.5</v>
      </c>
      <c r="G427" s="161">
        <v>10632</v>
      </c>
      <c r="H427" s="161">
        <v>11736.5</v>
      </c>
      <c r="I427" s="161">
        <v>6244</v>
      </c>
      <c r="J427" s="161">
        <v>10677.5</v>
      </c>
      <c r="K427" s="161">
        <v>3224</v>
      </c>
      <c r="L427" s="161">
        <v>9938.5</v>
      </c>
      <c r="M427" s="161">
        <v>7680</v>
      </c>
      <c r="N427" s="161">
        <v>5181</v>
      </c>
      <c r="O427" s="161">
        <v>8856.125</v>
      </c>
      <c r="P427" s="161">
        <v>181.25</v>
      </c>
      <c r="Q427" s="161">
        <v>3071</v>
      </c>
      <c r="R427" s="161">
        <v>432.125</v>
      </c>
      <c r="S427" s="161">
        <v>1147.5</v>
      </c>
      <c r="T427" s="161">
        <v>759.5</v>
      </c>
      <c r="U427" s="161">
        <v>4548</v>
      </c>
      <c r="V427" s="161"/>
      <c r="W427" s="161"/>
      <c r="X427" s="161">
        <v>134732.875</v>
      </c>
      <c r="Y427" s="222">
        <v>26.693814432989686</v>
      </c>
      <c r="Z427" s="164">
        <v>11</v>
      </c>
      <c r="AA427" s="2" t="str">
        <f t="shared" si="7"/>
        <v>OPEN</v>
      </c>
      <c r="AB427" s="325" t="b">
        <f t="shared" ca="1" si="6"/>
        <v>0</v>
      </c>
    </row>
    <row r="428" spans="1:29" s="155" customFormat="1" ht="15.75">
      <c r="A428" s="168">
        <v>43708</v>
      </c>
      <c r="B428" s="161">
        <v>14582.125</v>
      </c>
      <c r="C428" s="161">
        <v>9267.25</v>
      </c>
      <c r="D428" s="161">
        <v>5596.5</v>
      </c>
      <c r="E428" s="161">
        <v>10890.25</v>
      </c>
      <c r="F428" s="161">
        <v>8834</v>
      </c>
      <c r="G428" s="161">
        <v>10884</v>
      </c>
      <c r="H428" s="161">
        <v>12171.5</v>
      </c>
      <c r="I428" s="161">
        <v>5079</v>
      </c>
      <c r="J428" s="161">
        <v>10009</v>
      </c>
      <c r="K428" s="161">
        <v>3256</v>
      </c>
      <c r="L428" s="165">
        <v>9097.5</v>
      </c>
      <c r="M428" s="165">
        <v>7541</v>
      </c>
      <c r="N428" s="161">
        <v>5115</v>
      </c>
      <c r="O428" s="161">
        <v>9014.625</v>
      </c>
      <c r="P428" s="161">
        <v>167.875</v>
      </c>
      <c r="Q428" s="161">
        <v>2849.5</v>
      </c>
      <c r="R428" s="161">
        <v>418.5</v>
      </c>
      <c r="S428" s="161">
        <v>1209.5</v>
      </c>
      <c r="T428" s="161">
        <v>771</v>
      </c>
      <c r="U428" s="161">
        <v>4559</v>
      </c>
      <c r="V428" s="161"/>
      <c r="W428" s="161"/>
      <c r="X428" s="161">
        <v>131313.125</v>
      </c>
      <c r="Y428" s="222">
        <v>27.6</v>
      </c>
      <c r="Z428" s="164">
        <v>15</v>
      </c>
      <c r="AA428" s="2" t="str">
        <f t="shared" si="7"/>
        <v>OPEN</v>
      </c>
      <c r="AB428" s="325" t="b">
        <f t="shared" ca="1" si="6"/>
        <v>0</v>
      </c>
    </row>
    <row r="429" spans="1:29" s="155" customFormat="1" ht="15.75">
      <c r="A429" s="168">
        <v>43709</v>
      </c>
      <c r="B429" s="161">
        <v>14614.875</v>
      </c>
      <c r="C429" s="161">
        <v>9256.75</v>
      </c>
      <c r="D429" s="161">
        <v>5584</v>
      </c>
      <c r="E429" s="161">
        <v>10267.5</v>
      </c>
      <c r="F429" s="161">
        <v>9479</v>
      </c>
      <c r="G429" s="161">
        <v>10971</v>
      </c>
      <c r="H429" s="161">
        <v>10390.5</v>
      </c>
      <c r="I429" s="161">
        <v>5222</v>
      </c>
      <c r="J429" s="161">
        <v>9199.5</v>
      </c>
      <c r="K429" s="161">
        <v>3201.5</v>
      </c>
      <c r="L429" s="161">
        <v>8542.375</v>
      </c>
      <c r="M429" s="161">
        <v>7210</v>
      </c>
      <c r="N429" s="161">
        <v>4567.25</v>
      </c>
      <c r="O429" s="161">
        <v>9000.125</v>
      </c>
      <c r="P429" s="161">
        <v>125.8125</v>
      </c>
      <c r="Q429" s="161">
        <v>2855</v>
      </c>
      <c r="R429" s="161">
        <v>309.875</v>
      </c>
      <c r="S429" s="161">
        <v>1233</v>
      </c>
      <c r="T429" s="161">
        <v>831</v>
      </c>
      <c r="U429" s="161">
        <v>4106</v>
      </c>
      <c r="V429" s="161"/>
      <c r="W429" s="161"/>
      <c r="X429" s="161">
        <v>126967.0625</v>
      </c>
      <c r="Y429" s="223">
        <v>29.4</v>
      </c>
      <c r="Z429" s="164">
        <v>15</v>
      </c>
      <c r="AA429" s="2" t="str">
        <f t="shared" si="7"/>
        <v>OPEN</v>
      </c>
      <c r="AB429" s="325" t="b">
        <f t="shared" ca="1" si="6"/>
        <v>0</v>
      </c>
    </row>
    <row r="430" spans="1:29" s="155" customFormat="1" ht="15.75">
      <c r="A430" s="168">
        <v>43710</v>
      </c>
      <c r="B430" s="161">
        <v>13971.375</v>
      </c>
      <c r="C430" s="161">
        <v>10174.75</v>
      </c>
      <c r="D430" s="161">
        <v>5526</v>
      </c>
      <c r="E430" s="161">
        <v>10384</v>
      </c>
      <c r="F430" s="161">
        <v>8798</v>
      </c>
      <c r="G430" s="161">
        <v>9884</v>
      </c>
      <c r="H430" s="161">
        <v>9990</v>
      </c>
      <c r="I430" s="161">
        <v>5516</v>
      </c>
      <c r="J430" s="161">
        <v>10060.5</v>
      </c>
      <c r="K430" s="161">
        <v>3159.25</v>
      </c>
      <c r="L430" s="161">
        <v>9580.5</v>
      </c>
      <c r="M430" s="161">
        <v>7466</v>
      </c>
      <c r="N430" s="161">
        <v>3907</v>
      </c>
      <c r="O430" s="161">
        <v>7639.375</v>
      </c>
      <c r="P430" s="161">
        <v>145.1875</v>
      </c>
      <c r="Q430" s="161">
        <v>2490</v>
      </c>
      <c r="R430" s="161">
        <v>166</v>
      </c>
      <c r="S430" s="161">
        <v>1179</v>
      </c>
      <c r="T430" s="161">
        <v>691</v>
      </c>
      <c r="U430" s="161">
        <v>4478</v>
      </c>
      <c r="V430" s="161"/>
      <c r="W430" s="161"/>
      <c r="X430" s="161">
        <v>125205.9375</v>
      </c>
      <c r="Y430" s="223">
        <v>27.4</v>
      </c>
      <c r="Z430" s="161">
        <v>8</v>
      </c>
      <c r="AA430" s="2" t="str">
        <f t="shared" si="7"/>
        <v>OPEN</v>
      </c>
      <c r="AB430" s="325" t="b">
        <f t="shared" ca="1" si="6"/>
        <v>0</v>
      </c>
      <c r="AC430" s="155">
        <v>6143081</v>
      </c>
    </row>
    <row r="431" spans="1:29" s="155" customFormat="1" ht="15.75">
      <c r="A431" s="168">
        <v>43711</v>
      </c>
      <c r="B431" s="161">
        <v>14186.75</v>
      </c>
      <c r="C431" s="161">
        <v>10037</v>
      </c>
      <c r="D431" s="161">
        <v>5355</v>
      </c>
      <c r="E431" s="161">
        <v>9741.5</v>
      </c>
      <c r="F431" s="161">
        <v>10275</v>
      </c>
      <c r="G431" s="161">
        <v>9829</v>
      </c>
      <c r="H431" s="161">
        <v>10381.5</v>
      </c>
      <c r="I431" s="161">
        <v>7009.5</v>
      </c>
      <c r="J431" s="161">
        <v>10025</v>
      </c>
      <c r="K431" s="161">
        <v>3085</v>
      </c>
      <c r="L431" s="161">
        <v>9198.875</v>
      </c>
      <c r="M431" s="161">
        <v>7437</v>
      </c>
      <c r="N431" s="161">
        <v>4720.5</v>
      </c>
      <c r="O431" s="161">
        <v>8200.25</v>
      </c>
      <c r="P431" s="161">
        <v>49.25</v>
      </c>
      <c r="Q431" s="161">
        <v>2524.5</v>
      </c>
      <c r="R431" s="161">
        <v>153.875</v>
      </c>
      <c r="S431" s="161">
        <v>1207.5</v>
      </c>
      <c r="T431" s="161">
        <v>775</v>
      </c>
      <c r="U431" s="161">
        <v>4236</v>
      </c>
      <c r="V431" s="161"/>
      <c r="W431" s="161"/>
      <c r="X431" s="161">
        <v>128428</v>
      </c>
      <c r="Y431" s="223">
        <v>29.7</v>
      </c>
      <c r="Z431" s="161">
        <v>8</v>
      </c>
      <c r="AA431" s="2" t="str">
        <f t="shared" si="7"/>
        <v>OPEN</v>
      </c>
      <c r="AB431" s="325" t="b">
        <f t="shared" ca="1" si="6"/>
        <v>0</v>
      </c>
      <c r="AC431" s="155">
        <f>AC430-2119866</f>
        <v>4023215</v>
      </c>
    </row>
    <row r="432" spans="1:29" s="155" customFormat="1" ht="15.75">
      <c r="A432" s="168">
        <v>43712</v>
      </c>
      <c r="B432" s="161">
        <v>13111.5</v>
      </c>
      <c r="C432" s="161">
        <v>10672.75</v>
      </c>
      <c r="D432" s="161">
        <v>5435.5</v>
      </c>
      <c r="E432" s="161">
        <v>10005.5</v>
      </c>
      <c r="F432" s="161">
        <v>9361</v>
      </c>
      <c r="G432" s="161">
        <v>9996</v>
      </c>
      <c r="H432" s="161">
        <v>11093</v>
      </c>
      <c r="I432" s="161">
        <v>5533.5</v>
      </c>
      <c r="J432" s="161">
        <v>10294</v>
      </c>
      <c r="K432" s="161">
        <v>3092.75</v>
      </c>
      <c r="L432" s="161">
        <v>9673.125</v>
      </c>
      <c r="M432" s="161">
        <v>7241</v>
      </c>
      <c r="N432" s="161">
        <v>4939</v>
      </c>
      <c r="O432" s="161">
        <v>8324.75</v>
      </c>
      <c r="P432" s="161">
        <v>139.6875</v>
      </c>
      <c r="Q432" s="161">
        <v>2565.5</v>
      </c>
      <c r="R432" s="161">
        <v>304.125</v>
      </c>
      <c r="S432" s="161">
        <v>1161.5</v>
      </c>
      <c r="T432" s="161">
        <v>692.5</v>
      </c>
      <c r="U432" s="161">
        <v>4655</v>
      </c>
      <c r="V432" s="161"/>
      <c r="W432" s="161"/>
      <c r="X432" s="161">
        <v>128291.6875</v>
      </c>
      <c r="Y432" s="223">
        <v>27.6</v>
      </c>
      <c r="Z432" s="161">
        <v>8</v>
      </c>
      <c r="AA432" s="2" t="str">
        <f t="shared" si="7"/>
        <v>OPEN</v>
      </c>
      <c r="AB432" s="325" t="b">
        <f t="shared" ca="1" si="6"/>
        <v>0</v>
      </c>
      <c r="AC432" s="155">
        <f>AC431/31</f>
        <v>129781.12903225806</v>
      </c>
    </row>
    <row r="433" spans="1:29">
      <c r="A433" s="168">
        <v>43713</v>
      </c>
      <c r="B433" s="161">
        <v>14153.625</v>
      </c>
      <c r="C433" s="161">
        <v>9987</v>
      </c>
      <c r="D433" s="161">
        <v>5393</v>
      </c>
      <c r="E433" s="161">
        <v>10240</v>
      </c>
      <c r="F433" s="161">
        <v>10308.5</v>
      </c>
      <c r="G433" s="161">
        <v>9354</v>
      </c>
      <c r="H433" s="161">
        <v>12130.5</v>
      </c>
      <c r="I433" s="161">
        <v>4932</v>
      </c>
      <c r="J433" s="161">
        <v>9866.5</v>
      </c>
      <c r="K433" s="161">
        <v>3097.25</v>
      </c>
      <c r="L433" s="161">
        <v>9749.875</v>
      </c>
      <c r="M433" s="161">
        <v>7312</v>
      </c>
      <c r="N433" s="161">
        <v>4884.25</v>
      </c>
      <c r="O433" s="161">
        <v>8434.875</v>
      </c>
      <c r="P433" s="161">
        <v>45.25</v>
      </c>
      <c r="Q433" s="161">
        <v>2505.5</v>
      </c>
      <c r="R433" s="161">
        <v>338.875</v>
      </c>
      <c r="S433" s="161">
        <v>1211.5</v>
      </c>
      <c r="T433" s="161">
        <v>731.5</v>
      </c>
      <c r="U433" s="161">
        <v>4788</v>
      </c>
      <c r="X433" s="161">
        <v>129464</v>
      </c>
      <c r="Y433" s="222">
        <v>28.5</v>
      </c>
      <c r="Z433" s="161">
        <v>8</v>
      </c>
      <c r="AA433" s="2" t="str">
        <f t="shared" si="7"/>
        <v>OPEN</v>
      </c>
      <c r="AB433" s="326" t="b">
        <f t="shared" ca="1" si="6"/>
        <v>0</v>
      </c>
    </row>
    <row r="434" spans="1:29">
      <c r="A434" s="168">
        <v>43714</v>
      </c>
      <c r="B434" s="161">
        <v>14560</v>
      </c>
      <c r="C434" s="161">
        <v>9876.5</v>
      </c>
      <c r="D434" s="161">
        <v>5366</v>
      </c>
      <c r="E434" s="161">
        <v>10090</v>
      </c>
      <c r="F434" s="161">
        <v>11360</v>
      </c>
      <c r="G434" s="161">
        <v>11201</v>
      </c>
      <c r="H434" s="161">
        <v>10194.5</v>
      </c>
      <c r="I434" s="161">
        <v>5571</v>
      </c>
      <c r="J434" s="161">
        <v>9932</v>
      </c>
      <c r="K434" s="161">
        <v>3276.75</v>
      </c>
      <c r="L434" s="161">
        <v>9443.875</v>
      </c>
      <c r="M434" s="161">
        <v>7743</v>
      </c>
      <c r="N434" s="161">
        <v>5109.75</v>
      </c>
      <c r="O434" s="161">
        <v>8435.875</v>
      </c>
      <c r="P434" s="161">
        <v>161.0625</v>
      </c>
      <c r="Q434" s="161">
        <v>2725</v>
      </c>
      <c r="R434" s="161">
        <v>352.375</v>
      </c>
      <c r="S434" s="161">
        <v>1272.5</v>
      </c>
      <c r="T434" s="161">
        <v>786.5</v>
      </c>
      <c r="U434" s="161">
        <v>5025</v>
      </c>
      <c r="X434" s="161">
        <v>132482.6875</v>
      </c>
      <c r="Y434" s="222">
        <v>30</v>
      </c>
      <c r="Z434" s="161">
        <v>8</v>
      </c>
      <c r="AA434" s="2" t="str">
        <f t="shared" si="7"/>
        <v>OPEN</v>
      </c>
      <c r="AB434" s="326" t="b">
        <f t="shared" ca="1" si="6"/>
        <v>0</v>
      </c>
    </row>
    <row r="435" spans="1:29">
      <c r="A435" s="168">
        <v>43715</v>
      </c>
      <c r="B435" s="161">
        <v>14704.625</v>
      </c>
      <c r="C435" s="161">
        <v>9252.75</v>
      </c>
      <c r="D435" s="161">
        <v>5444</v>
      </c>
      <c r="E435" s="161">
        <v>10434</v>
      </c>
      <c r="F435" s="161">
        <v>11661.5</v>
      </c>
      <c r="G435" s="161">
        <v>10787</v>
      </c>
      <c r="H435" s="161">
        <v>10324.5</v>
      </c>
      <c r="I435" s="161">
        <v>5826.5</v>
      </c>
      <c r="J435" s="161">
        <v>9019</v>
      </c>
      <c r="K435" s="161">
        <v>3129.25</v>
      </c>
      <c r="L435" s="161">
        <v>8348.5</v>
      </c>
      <c r="M435" s="161">
        <v>7682</v>
      </c>
      <c r="N435" s="161">
        <v>5121.25</v>
      </c>
      <c r="O435" s="161">
        <v>8490.5</v>
      </c>
      <c r="P435" s="161">
        <v>159.3125</v>
      </c>
      <c r="Q435" s="161">
        <v>2812</v>
      </c>
      <c r="R435" s="161">
        <v>376.75</v>
      </c>
      <c r="S435" s="161">
        <v>1316</v>
      </c>
      <c r="T435" s="161">
        <v>837</v>
      </c>
      <c r="U435" s="161">
        <v>4775</v>
      </c>
      <c r="X435" s="161">
        <v>130501.4375</v>
      </c>
      <c r="Y435" s="222">
        <v>30.882474226804117</v>
      </c>
      <c r="Z435" s="161">
        <v>11</v>
      </c>
      <c r="AA435" s="2" t="str">
        <f t="shared" si="7"/>
        <v>OPEN</v>
      </c>
      <c r="AB435" s="326" t="b">
        <f t="shared" ca="1" si="6"/>
        <v>0</v>
      </c>
    </row>
    <row r="436" spans="1:29">
      <c r="A436" s="168">
        <v>43716</v>
      </c>
      <c r="B436" s="161">
        <v>14772.75</v>
      </c>
      <c r="C436" s="161">
        <v>9118.75</v>
      </c>
      <c r="D436" s="161">
        <v>5568</v>
      </c>
      <c r="E436" s="161">
        <v>10391.25</v>
      </c>
      <c r="F436" s="161">
        <v>11381.5</v>
      </c>
      <c r="G436" s="161">
        <v>10291</v>
      </c>
      <c r="H436" s="161">
        <v>10662</v>
      </c>
      <c r="I436" s="161">
        <v>6556.5</v>
      </c>
      <c r="J436" s="161">
        <v>8844.5</v>
      </c>
      <c r="K436" s="161">
        <v>3134</v>
      </c>
      <c r="L436" s="161">
        <v>8481.5</v>
      </c>
      <c r="M436" s="161">
        <v>7653</v>
      </c>
      <c r="N436" s="161">
        <v>5172.75</v>
      </c>
      <c r="O436" s="161">
        <v>8567.875</v>
      </c>
      <c r="P436" s="161">
        <v>165.1875</v>
      </c>
      <c r="Q436" s="161">
        <v>2842</v>
      </c>
      <c r="R436" s="161">
        <v>446.75</v>
      </c>
      <c r="S436" s="161">
        <v>1393</v>
      </c>
      <c r="T436" s="161">
        <v>921</v>
      </c>
      <c r="U436" s="161">
        <v>3300</v>
      </c>
      <c r="X436" s="161">
        <v>129663.3125</v>
      </c>
      <c r="Y436" s="222">
        <v>31.292783505154631</v>
      </c>
      <c r="Z436" s="161">
        <v>11</v>
      </c>
      <c r="AA436" s="2" t="str">
        <f t="shared" si="7"/>
        <v>OPEN</v>
      </c>
      <c r="AB436" s="326" t="b">
        <f t="shared" ca="1" si="6"/>
        <v>0</v>
      </c>
    </row>
    <row r="437" spans="1:29">
      <c r="A437" s="168">
        <v>43717</v>
      </c>
      <c r="B437" s="161">
        <v>14704.5</v>
      </c>
      <c r="C437" s="161">
        <v>10030.5</v>
      </c>
      <c r="D437" s="161">
        <v>5391</v>
      </c>
      <c r="E437" s="161">
        <v>10171.5</v>
      </c>
      <c r="F437" s="161">
        <v>11602.5</v>
      </c>
      <c r="G437" s="161">
        <v>10103</v>
      </c>
      <c r="H437" s="161">
        <v>11313</v>
      </c>
      <c r="I437" s="161">
        <v>5429.5</v>
      </c>
      <c r="J437" s="161">
        <v>10033</v>
      </c>
      <c r="K437" s="161">
        <v>3162.25</v>
      </c>
      <c r="L437" s="161">
        <v>9221.875</v>
      </c>
      <c r="M437" s="161">
        <v>7999</v>
      </c>
      <c r="N437" s="161">
        <v>5236.25</v>
      </c>
      <c r="O437" s="161">
        <v>8665.125</v>
      </c>
      <c r="P437" s="161">
        <v>141.0625</v>
      </c>
      <c r="Q437" s="161">
        <v>2919</v>
      </c>
      <c r="R437" s="161">
        <v>349.125</v>
      </c>
      <c r="S437" s="161">
        <v>1360</v>
      </c>
      <c r="T437" s="161">
        <v>832</v>
      </c>
      <c r="U437" s="161">
        <v>5196</v>
      </c>
      <c r="X437" s="161">
        <v>133860.1875</v>
      </c>
      <c r="Y437" s="222">
        <v>30.638144329896907</v>
      </c>
      <c r="Z437" s="161">
        <v>8</v>
      </c>
      <c r="AA437" s="2" t="str">
        <f t="shared" si="7"/>
        <v>OPEN</v>
      </c>
      <c r="AB437" s="326" t="b">
        <f t="shared" ca="1" si="6"/>
        <v>0</v>
      </c>
    </row>
    <row r="438" spans="1:29">
      <c r="A438" s="168">
        <v>43718</v>
      </c>
      <c r="B438" s="161">
        <v>15111</v>
      </c>
      <c r="C438" s="161">
        <v>10241</v>
      </c>
      <c r="D438" s="161">
        <v>5337.5</v>
      </c>
      <c r="E438" s="161">
        <v>10441.25</v>
      </c>
      <c r="F438" s="161">
        <v>10820.5</v>
      </c>
      <c r="G438" s="161">
        <v>10430</v>
      </c>
      <c r="H438" s="161">
        <v>11037</v>
      </c>
      <c r="I438" s="161">
        <v>5620.5</v>
      </c>
      <c r="J438" s="161">
        <v>10457.5</v>
      </c>
      <c r="K438" s="161">
        <v>3169.5</v>
      </c>
      <c r="L438" s="161">
        <v>9245</v>
      </c>
      <c r="M438" s="161">
        <v>8128</v>
      </c>
      <c r="N438" s="161">
        <v>5269</v>
      </c>
      <c r="O438" s="161">
        <v>8524.25</v>
      </c>
      <c r="P438" s="161">
        <v>146.875</v>
      </c>
      <c r="Q438" s="161">
        <v>2878.5</v>
      </c>
      <c r="R438" s="161">
        <v>354.875</v>
      </c>
      <c r="S438" s="161">
        <v>1303</v>
      </c>
      <c r="T438" s="161">
        <v>725.5</v>
      </c>
      <c r="U438" s="161">
        <v>5318</v>
      </c>
      <c r="X438" s="161">
        <v>134558.75</v>
      </c>
      <c r="Y438" s="222">
        <v>31.1</v>
      </c>
      <c r="Z438" s="161">
        <v>8</v>
      </c>
      <c r="AA438" s="2" t="str">
        <f t="shared" si="7"/>
        <v>OPEN</v>
      </c>
      <c r="AB438" s="326" t="b">
        <f t="shared" ca="1" si="6"/>
        <v>0</v>
      </c>
      <c r="AC438" s="2">
        <f ca="1">AC432-AB438</f>
        <v>129781.12903225806</v>
      </c>
    </row>
    <row r="439" spans="1:29">
      <c r="A439" s="168">
        <v>43719</v>
      </c>
      <c r="B439" s="161">
        <v>14797.375</v>
      </c>
      <c r="C439" s="161">
        <v>10245</v>
      </c>
      <c r="D439" s="161">
        <v>5319</v>
      </c>
      <c r="E439" s="161">
        <v>10220.5</v>
      </c>
      <c r="F439" s="161">
        <v>10431</v>
      </c>
      <c r="G439" s="161">
        <v>10765</v>
      </c>
      <c r="H439" s="161">
        <v>10336.5</v>
      </c>
      <c r="I439" s="161">
        <v>5841.5</v>
      </c>
      <c r="J439" s="161">
        <v>10132.5</v>
      </c>
      <c r="K439" s="161">
        <v>3085</v>
      </c>
      <c r="L439" s="161">
        <v>9456.625</v>
      </c>
      <c r="M439" s="161">
        <v>8056</v>
      </c>
      <c r="N439" s="161">
        <v>5322.25</v>
      </c>
      <c r="O439" s="161">
        <v>8377.125</v>
      </c>
      <c r="P439" s="161">
        <v>138.875</v>
      </c>
      <c r="Q439" s="161">
        <v>2833</v>
      </c>
      <c r="R439" s="161">
        <v>138.875</v>
      </c>
      <c r="S439" s="161">
        <v>1308.5</v>
      </c>
      <c r="T439" s="161">
        <v>742</v>
      </c>
      <c r="U439" s="161">
        <v>5265</v>
      </c>
      <c r="X439" s="161">
        <v>132811.625</v>
      </c>
      <c r="Y439" s="222">
        <v>30.5</v>
      </c>
      <c r="Z439" s="161">
        <v>8</v>
      </c>
      <c r="AA439" s="2" t="str">
        <f t="shared" si="7"/>
        <v>OPEN</v>
      </c>
      <c r="AB439" s="326" t="b">
        <f t="shared" ca="1" si="6"/>
        <v>0</v>
      </c>
    </row>
    <row r="440" spans="1:29">
      <c r="A440" s="168">
        <v>43720</v>
      </c>
      <c r="B440" s="161">
        <v>14966.25</v>
      </c>
      <c r="C440" s="161">
        <v>10095.25</v>
      </c>
      <c r="D440" s="161">
        <v>5260</v>
      </c>
      <c r="E440" s="161">
        <v>10101.25</v>
      </c>
      <c r="F440" s="161">
        <v>11745.5</v>
      </c>
      <c r="G440" s="161">
        <v>10025</v>
      </c>
      <c r="H440" s="161">
        <v>11153.5</v>
      </c>
      <c r="I440" s="161">
        <v>6260.5</v>
      </c>
      <c r="J440" s="161">
        <v>10054.5</v>
      </c>
      <c r="K440" s="161">
        <v>3022</v>
      </c>
      <c r="L440" s="161">
        <v>8866</v>
      </c>
      <c r="M440" s="161">
        <v>8014</v>
      </c>
      <c r="N440" s="161">
        <v>5233.25</v>
      </c>
      <c r="O440" s="161">
        <v>8647.375</v>
      </c>
      <c r="P440" s="161">
        <v>150.75</v>
      </c>
      <c r="Q440" s="161">
        <v>2931</v>
      </c>
      <c r="R440" s="161">
        <v>372.625</v>
      </c>
      <c r="S440" s="161">
        <v>1280.5</v>
      </c>
      <c r="T440" s="161">
        <v>749.5</v>
      </c>
      <c r="U440" s="161">
        <v>5309</v>
      </c>
      <c r="X440" s="161">
        <v>134237.75</v>
      </c>
      <c r="Y440" s="222">
        <v>30.5</v>
      </c>
      <c r="Z440" s="161">
        <v>8</v>
      </c>
      <c r="AA440" s="2" t="str">
        <f t="shared" si="7"/>
        <v>OPEN</v>
      </c>
      <c r="AB440" s="326" t="b">
        <f t="shared" ca="1" si="6"/>
        <v>0</v>
      </c>
    </row>
    <row r="441" spans="1:29">
      <c r="A441" s="168">
        <v>43721</v>
      </c>
      <c r="B441" s="161">
        <v>14509.75</v>
      </c>
      <c r="C441" s="161">
        <v>10483.5</v>
      </c>
      <c r="D441" s="161">
        <v>5434.5</v>
      </c>
      <c r="E441" s="161">
        <v>10086.25</v>
      </c>
      <c r="F441" s="161">
        <v>11550</v>
      </c>
      <c r="G441" s="161">
        <v>10079</v>
      </c>
      <c r="H441" s="161">
        <v>11811.5</v>
      </c>
      <c r="I441" s="161">
        <v>6334.5</v>
      </c>
      <c r="J441" s="161">
        <v>9744</v>
      </c>
      <c r="K441" s="161">
        <v>3058.75</v>
      </c>
      <c r="L441" s="161">
        <v>9090.25</v>
      </c>
      <c r="M441" s="161">
        <v>7468</v>
      </c>
      <c r="N441" s="161">
        <v>5136.25</v>
      </c>
      <c r="O441" s="161">
        <v>8507.375</v>
      </c>
      <c r="P441" s="161">
        <v>167.9375</v>
      </c>
      <c r="Q441" s="161">
        <v>2843</v>
      </c>
      <c r="R441" s="161">
        <v>406</v>
      </c>
      <c r="S441" s="161">
        <v>1305.5</v>
      </c>
      <c r="T441" s="161">
        <v>806.5</v>
      </c>
      <c r="U441" s="161">
        <v>5184</v>
      </c>
      <c r="X441" s="161">
        <v>134006.5625</v>
      </c>
      <c r="Y441" s="222">
        <v>30.615463917525773</v>
      </c>
      <c r="Z441" s="161">
        <v>11</v>
      </c>
      <c r="AA441" s="2" t="str">
        <f t="shared" si="7"/>
        <v>OPEN</v>
      </c>
      <c r="AB441" s="326" t="b">
        <f t="shared" ca="1" si="6"/>
        <v>0</v>
      </c>
    </row>
    <row r="442" spans="1:29">
      <c r="A442" s="168">
        <v>43722</v>
      </c>
      <c r="B442" s="161">
        <v>14758.625</v>
      </c>
      <c r="C442" s="161">
        <v>9463.75</v>
      </c>
      <c r="D442" s="161">
        <v>5649</v>
      </c>
      <c r="E442" s="161">
        <v>9696</v>
      </c>
      <c r="F442" s="161">
        <v>11617</v>
      </c>
      <c r="G442" s="161">
        <v>10686</v>
      </c>
      <c r="H442" s="161">
        <v>12363</v>
      </c>
      <c r="I442" s="161">
        <v>5560.5</v>
      </c>
      <c r="J442" s="161">
        <v>9087.5</v>
      </c>
      <c r="K442" s="161">
        <v>3054.5</v>
      </c>
      <c r="L442" s="161">
        <v>7803.5</v>
      </c>
      <c r="M442" s="161">
        <v>6384</v>
      </c>
      <c r="N442" s="161">
        <v>5248</v>
      </c>
      <c r="O442" s="161">
        <v>8763.125</v>
      </c>
      <c r="P442" s="161">
        <v>201.5</v>
      </c>
      <c r="Q442" s="161">
        <v>2954</v>
      </c>
      <c r="R442" s="161">
        <v>505.875</v>
      </c>
      <c r="S442" s="161">
        <v>1301</v>
      </c>
      <c r="T442" s="161">
        <v>868</v>
      </c>
      <c r="U442" s="161">
        <v>4620</v>
      </c>
      <c r="X442" s="161">
        <v>130584.875</v>
      </c>
      <c r="Y442" s="222">
        <v>30.9</v>
      </c>
      <c r="Z442" s="161">
        <v>15</v>
      </c>
      <c r="AA442" s="2" t="str">
        <f t="shared" si="7"/>
        <v>OPEN</v>
      </c>
      <c r="AB442" s="326" t="b">
        <f t="shared" ca="1" si="6"/>
        <v>0</v>
      </c>
    </row>
    <row r="443" spans="1:29">
      <c r="A443" s="168">
        <v>43723</v>
      </c>
      <c r="B443" s="161">
        <v>14614.25</v>
      </c>
      <c r="C443" s="161">
        <v>9007.25</v>
      </c>
      <c r="D443" s="161">
        <v>5530</v>
      </c>
      <c r="E443" s="161">
        <v>9466.25</v>
      </c>
      <c r="F443" s="161">
        <v>10857</v>
      </c>
      <c r="G443" s="161">
        <v>10968</v>
      </c>
      <c r="H443" s="161">
        <v>11476.5</v>
      </c>
      <c r="I443" s="161">
        <v>5735.5</v>
      </c>
      <c r="J443" s="161">
        <v>8931</v>
      </c>
      <c r="K443" s="161">
        <v>3031.75</v>
      </c>
      <c r="L443" s="161">
        <v>8305</v>
      </c>
      <c r="M443" s="161">
        <v>6133</v>
      </c>
      <c r="N443" s="161">
        <v>5098</v>
      </c>
      <c r="O443" s="161">
        <v>8529</v>
      </c>
      <c r="P443" s="161">
        <v>178.75</v>
      </c>
      <c r="Q443" s="161">
        <v>2846.5</v>
      </c>
      <c r="R443" s="161">
        <v>438.125</v>
      </c>
      <c r="S443" s="161">
        <v>1219.5</v>
      </c>
      <c r="T443" s="161">
        <v>842.5</v>
      </c>
      <c r="U443" s="161">
        <v>4333</v>
      </c>
      <c r="X443" s="161">
        <v>127540.875</v>
      </c>
      <c r="Y443" s="222">
        <v>30.947422680412373</v>
      </c>
      <c r="Z443" s="161">
        <v>15</v>
      </c>
      <c r="AA443" s="2" t="str">
        <f t="shared" si="7"/>
        <v>OPEN</v>
      </c>
      <c r="AB443" s="326" t="b">
        <f t="shared" ca="1" si="6"/>
        <v>0</v>
      </c>
    </row>
    <row r="444" spans="1:29">
      <c r="A444" s="168">
        <v>43724</v>
      </c>
      <c r="B444" s="161">
        <v>13891.375</v>
      </c>
      <c r="C444" s="161">
        <v>10096.75</v>
      </c>
      <c r="D444" s="161">
        <v>5289.5</v>
      </c>
      <c r="E444" s="161">
        <v>9368.25</v>
      </c>
      <c r="F444" s="161">
        <v>11338</v>
      </c>
      <c r="G444" s="161">
        <v>10573</v>
      </c>
      <c r="H444" s="161">
        <v>10197.5</v>
      </c>
      <c r="I444" s="161">
        <v>5920</v>
      </c>
      <c r="J444" s="161">
        <v>10236.5</v>
      </c>
      <c r="K444" s="161">
        <v>3077.5</v>
      </c>
      <c r="L444" s="161">
        <v>8616</v>
      </c>
      <c r="M444" s="161">
        <v>6648</v>
      </c>
      <c r="N444" s="161">
        <v>4983.75</v>
      </c>
      <c r="O444" s="161">
        <v>8335.625</v>
      </c>
      <c r="P444" s="161">
        <v>137.3125</v>
      </c>
      <c r="Q444" s="161">
        <v>2693.5</v>
      </c>
      <c r="R444" s="161">
        <v>356.875</v>
      </c>
      <c r="S444" s="161">
        <v>1231.5</v>
      </c>
      <c r="T444" s="161">
        <v>711.5</v>
      </c>
      <c r="U444" s="161">
        <v>5150</v>
      </c>
      <c r="X444" s="161">
        <v>128852.4375</v>
      </c>
      <c r="Y444" s="222">
        <v>29.4</v>
      </c>
      <c r="Z444" s="161">
        <v>8</v>
      </c>
      <c r="AA444" s="2" t="str">
        <f t="shared" si="7"/>
        <v>OPEN</v>
      </c>
      <c r="AB444" s="326" t="b">
        <f t="shared" ca="1" si="6"/>
        <v>0</v>
      </c>
    </row>
    <row r="445" spans="1:29">
      <c r="A445" s="168">
        <v>43725</v>
      </c>
      <c r="B445" s="161">
        <v>14283.875</v>
      </c>
      <c r="C445" s="161">
        <v>9696.5</v>
      </c>
      <c r="D445" s="161">
        <v>5304</v>
      </c>
      <c r="E445" s="161">
        <v>9318.5</v>
      </c>
      <c r="F445" s="161">
        <v>10670</v>
      </c>
      <c r="G445" s="161">
        <v>9272</v>
      </c>
      <c r="H445" s="161">
        <v>10640</v>
      </c>
      <c r="I445" s="161">
        <v>6648.5</v>
      </c>
      <c r="J445" s="161">
        <v>10306</v>
      </c>
      <c r="K445" s="161">
        <v>3061</v>
      </c>
      <c r="L445" s="161">
        <v>9144.75</v>
      </c>
      <c r="M445" s="161">
        <v>6813</v>
      </c>
      <c r="N445" s="161">
        <v>4936.5</v>
      </c>
      <c r="O445" s="161">
        <v>8258.875</v>
      </c>
      <c r="P445" s="161">
        <v>141.1875</v>
      </c>
      <c r="Q445" s="161">
        <v>2694</v>
      </c>
      <c r="R445" s="161">
        <v>325.5</v>
      </c>
      <c r="S445" s="161">
        <v>1206.5</v>
      </c>
      <c r="T445" s="161">
        <v>660</v>
      </c>
      <c r="U445" s="161">
        <v>4966</v>
      </c>
      <c r="X445" s="161">
        <v>128346.6875</v>
      </c>
      <c r="Y445" s="222">
        <v>28.278350515463924</v>
      </c>
      <c r="Z445" s="161">
        <v>8</v>
      </c>
      <c r="AA445" s="2" t="str">
        <f t="shared" si="7"/>
        <v>OPEN</v>
      </c>
      <c r="AB445" s="326" t="b">
        <f t="shared" ca="1" si="6"/>
        <v>0</v>
      </c>
    </row>
    <row r="446" spans="1:29">
      <c r="A446" s="168">
        <v>43726</v>
      </c>
      <c r="B446" s="161">
        <v>13719</v>
      </c>
      <c r="C446" s="161">
        <v>10166.5</v>
      </c>
      <c r="D446" s="161">
        <v>5252.5</v>
      </c>
      <c r="E446" s="161">
        <v>9235.75</v>
      </c>
      <c r="F446" s="161">
        <v>11086</v>
      </c>
      <c r="G446" s="161">
        <v>9769</v>
      </c>
      <c r="H446" s="161">
        <v>10958</v>
      </c>
      <c r="I446" s="161">
        <v>5815.5</v>
      </c>
      <c r="J446" s="161">
        <v>10142</v>
      </c>
      <c r="K446" s="161">
        <v>3175.5</v>
      </c>
      <c r="L446" s="161">
        <v>8287</v>
      </c>
      <c r="M446" s="161">
        <v>6045</v>
      </c>
      <c r="N446" s="161">
        <v>5081.25</v>
      </c>
      <c r="O446" s="161">
        <v>8226.375</v>
      </c>
      <c r="P446" s="161">
        <v>147.1875</v>
      </c>
      <c r="Q446" s="161">
        <v>2706.5</v>
      </c>
      <c r="R446" s="161">
        <v>352</v>
      </c>
      <c r="S446" s="161">
        <v>1222.5</v>
      </c>
      <c r="T446" s="161">
        <v>735</v>
      </c>
      <c r="U446" s="161">
        <v>5053</v>
      </c>
      <c r="X446" s="161">
        <v>127175.5625</v>
      </c>
      <c r="Y446" s="222">
        <v>29.1</v>
      </c>
      <c r="Z446" s="161">
        <v>8</v>
      </c>
      <c r="AA446" s="2" t="str">
        <f t="shared" si="7"/>
        <v>OPEN</v>
      </c>
      <c r="AB446" s="326" t="b">
        <f t="shared" ca="1" si="6"/>
        <v>0</v>
      </c>
    </row>
    <row r="447" spans="1:29">
      <c r="A447" s="168">
        <v>43727</v>
      </c>
      <c r="B447" s="161">
        <v>13972.5</v>
      </c>
      <c r="C447" s="161">
        <v>9685</v>
      </c>
      <c r="D447" s="161">
        <v>5235.5</v>
      </c>
      <c r="E447" s="161">
        <v>9269.75</v>
      </c>
      <c r="F447" s="161">
        <v>11000</v>
      </c>
      <c r="G447" s="161">
        <v>10264</v>
      </c>
      <c r="H447" s="161">
        <v>11308.5</v>
      </c>
      <c r="I447" s="161">
        <v>5310.5</v>
      </c>
      <c r="J447" s="161">
        <v>10449.5</v>
      </c>
      <c r="K447" s="161">
        <v>3194.5</v>
      </c>
      <c r="L447" s="161">
        <v>8007.75</v>
      </c>
      <c r="M447" s="161">
        <v>6153</v>
      </c>
      <c r="N447" s="161">
        <v>4913.25</v>
      </c>
      <c r="O447" s="161">
        <v>8294.5</v>
      </c>
      <c r="P447" s="161">
        <v>153.625</v>
      </c>
      <c r="Q447" s="161">
        <v>2687</v>
      </c>
      <c r="R447" s="161">
        <v>334.25</v>
      </c>
      <c r="S447" s="161">
        <v>1153</v>
      </c>
      <c r="T447" s="161">
        <v>729.5</v>
      </c>
      <c r="U447" s="161">
        <v>5060</v>
      </c>
      <c r="X447" s="161">
        <v>127175.625</v>
      </c>
      <c r="Y447" s="222">
        <v>29.1</v>
      </c>
      <c r="Z447" s="161">
        <v>15</v>
      </c>
      <c r="AA447" s="2" t="str">
        <f t="shared" si="7"/>
        <v>OPEN</v>
      </c>
      <c r="AB447" s="326" t="b">
        <f t="shared" ca="1" si="6"/>
        <v>0</v>
      </c>
    </row>
    <row r="448" spans="1:29">
      <c r="A448" s="168">
        <v>43728</v>
      </c>
      <c r="B448" s="161">
        <v>14954.25</v>
      </c>
      <c r="C448" s="161">
        <v>9824.75</v>
      </c>
      <c r="D448" s="161">
        <v>5464</v>
      </c>
      <c r="E448" s="161">
        <v>8192.5</v>
      </c>
      <c r="F448" s="161">
        <v>11161</v>
      </c>
      <c r="G448" s="161">
        <v>12036</v>
      </c>
      <c r="H448" s="161">
        <v>12108.5</v>
      </c>
      <c r="I448" s="161">
        <v>6368</v>
      </c>
      <c r="J448" s="161">
        <v>10431</v>
      </c>
      <c r="K448" s="161">
        <v>3176.25</v>
      </c>
      <c r="L448" s="161">
        <v>8164.75</v>
      </c>
      <c r="M448" s="161">
        <v>5871</v>
      </c>
      <c r="N448" s="161">
        <v>5292.75</v>
      </c>
      <c r="O448" s="161">
        <v>9031.125</v>
      </c>
      <c r="P448" s="161">
        <v>214.875</v>
      </c>
      <c r="Q448" s="161">
        <v>2897.5</v>
      </c>
      <c r="R448" s="161">
        <v>497.25</v>
      </c>
      <c r="S448" s="161">
        <v>1109.5</v>
      </c>
      <c r="T448" s="161">
        <v>829.5</v>
      </c>
      <c r="U448" s="161">
        <v>5372</v>
      </c>
      <c r="X448" s="161">
        <v>132996.5</v>
      </c>
      <c r="Y448" s="222">
        <v>29</v>
      </c>
      <c r="Z448" s="161">
        <v>15</v>
      </c>
      <c r="AA448" s="2" t="str">
        <f t="shared" si="7"/>
        <v>OPEN</v>
      </c>
      <c r="AB448" s="326" t="b">
        <f t="shared" ca="1" si="6"/>
        <v>0</v>
      </c>
    </row>
    <row r="449" spans="1:28">
      <c r="A449" s="168">
        <v>43729</v>
      </c>
      <c r="B449" s="161">
        <v>15087.375</v>
      </c>
      <c r="C449" s="161">
        <v>8787.75</v>
      </c>
      <c r="D449" s="161">
        <v>5636.5</v>
      </c>
      <c r="E449" s="161">
        <v>7488.25</v>
      </c>
      <c r="F449" s="161">
        <v>10464</v>
      </c>
      <c r="G449" s="161">
        <v>11952</v>
      </c>
      <c r="H449" s="161">
        <v>12466.5</v>
      </c>
      <c r="I449" s="161">
        <v>7101</v>
      </c>
      <c r="J449" s="161">
        <v>9523.5</v>
      </c>
      <c r="K449" s="161">
        <v>3118</v>
      </c>
      <c r="L449" s="161">
        <v>6875.75</v>
      </c>
      <c r="M449" s="161">
        <v>5581</v>
      </c>
      <c r="N449" s="161">
        <v>5313.75</v>
      </c>
      <c r="O449" s="161">
        <v>9208.75</v>
      </c>
      <c r="P449" s="161">
        <v>222.375</v>
      </c>
      <c r="Q449" s="161">
        <v>2886</v>
      </c>
      <c r="R449" s="161">
        <v>538.375</v>
      </c>
      <c r="S449" s="161">
        <v>1077.5</v>
      </c>
      <c r="T449" s="161">
        <v>884</v>
      </c>
      <c r="U449" s="161">
        <v>4991</v>
      </c>
      <c r="X449" s="161">
        <v>129203.375</v>
      </c>
      <c r="Y449" s="222">
        <v>28.4</v>
      </c>
      <c r="Z449" s="161">
        <v>18</v>
      </c>
      <c r="AA449" s="2" t="str">
        <f t="shared" si="7"/>
        <v>OPEN</v>
      </c>
      <c r="AB449" s="326" t="b">
        <f t="shared" ca="1" si="6"/>
        <v>0</v>
      </c>
    </row>
    <row r="450" spans="1:28">
      <c r="A450" s="168">
        <v>43730</v>
      </c>
      <c r="B450" s="161">
        <v>14104</v>
      </c>
      <c r="C450" s="161">
        <v>8580.75</v>
      </c>
      <c r="D450" s="161">
        <v>5455.5</v>
      </c>
      <c r="E450" s="161">
        <v>7173</v>
      </c>
      <c r="F450" s="161">
        <v>9502</v>
      </c>
      <c r="G450" s="161">
        <v>10589</v>
      </c>
      <c r="H450" s="161">
        <v>11663</v>
      </c>
      <c r="I450" s="161">
        <v>6509</v>
      </c>
      <c r="J450" s="161">
        <v>8986</v>
      </c>
      <c r="K450" s="161">
        <v>2978</v>
      </c>
      <c r="L450" s="161">
        <v>6043.75</v>
      </c>
      <c r="M450" s="161">
        <v>5019</v>
      </c>
      <c r="N450" s="161">
        <v>5032.25</v>
      </c>
      <c r="O450" s="161">
        <v>8460.25</v>
      </c>
      <c r="P450" s="161">
        <v>181.125</v>
      </c>
      <c r="Q450" s="161">
        <v>2665.5</v>
      </c>
      <c r="R450" s="161">
        <v>441.125</v>
      </c>
      <c r="S450" s="161">
        <v>1048</v>
      </c>
      <c r="T450" s="161">
        <v>852</v>
      </c>
      <c r="U450" s="161">
        <v>4692</v>
      </c>
      <c r="X450" s="161">
        <v>119975.25</v>
      </c>
      <c r="Y450" s="222">
        <v>28.2</v>
      </c>
      <c r="Z450" s="161">
        <v>15</v>
      </c>
      <c r="AA450" s="2" t="str">
        <f t="shared" si="7"/>
        <v>OPEN</v>
      </c>
      <c r="AB450" s="326" t="b">
        <f t="shared" ca="1" si="6"/>
        <v>0</v>
      </c>
    </row>
    <row r="451" spans="1:28">
      <c r="A451" s="168">
        <v>43731</v>
      </c>
      <c r="B451" s="161">
        <v>14078.5</v>
      </c>
      <c r="C451" s="161">
        <v>9483.25</v>
      </c>
      <c r="D451" s="161">
        <v>5348.5</v>
      </c>
      <c r="E451" s="161">
        <v>7729.5</v>
      </c>
      <c r="F451" s="161">
        <v>9946</v>
      </c>
      <c r="G451" s="161">
        <v>10065</v>
      </c>
      <c r="H451" s="161">
        <v>11426</v>
      </c>
      <c r="I451" s="161">
        <v>4952.5</v>
      </c>
      <c r="J451" s="161">
        <v>9305</v>
      </c>
      <c r="K451" s="161">
        <v>3018.25</v>
      </c>
      <c r="L451" s="161">
        <v>7769.5</v>
      </c>
      <c r="M451" s="161">
        <v>6154</v>
      </c>
      <c r="N451" s="161">
        <v>4979.25</v>
      </c>
      <c r="O451" s="161">
        <v>8406.75</v>
      </c>
      <c r="P451" s="161">
        <v>159.9375</v>
      </c>
      <c r="Q451" s="161">
        <v>2597</v>
      </c>
      <c r="R451" s="161">
        <v>352.125</v>
      </c>
      <c r="S451" s="161">
        <v>1065.5</v>
      </c>
      <c r="T451" s="161">
        <v>755</v>
      </c>
      <c r="U451" s="161">
        <v>4919</v>
      </c>
      <c r="X451" s="161">
        <v>122510.5625</v>
      </c>
      <c r="Y451" s="222">
        <v>28</v>
      </c>
      <c r="Z451" s="161">
        <v>8</v>
      </c>
      <c r="AA451" s="2" t="str">
        <f t="shared" si="7"/>
        <v>OPEN</v>
      </c>
      <c r="AB451" s="326" t="b">
        <f t="shared" ref="AB451:AB514" ca="1" si="8">AND(A451&gt;=(TODAY()-30),A451&lt;TODAY())</f>
        <v>0</v>
      </c>
    </row>
    <row r="452" spans="1:28">
      <c r="A452" s="168">
        <v>43732</v>
      </c>
      <c r="B452" s="161">
        <v>14135.125</v>
      </c>
      <c r="C452" s="161">
        <v>9704.25</v>
      </c>
      <c r="D452" s="161">
        <v>5478.5</v>
      </c>
      <c r="E452" s="161">
        <v>7994.5</v>
      </c>
      <c r="F452" s="161">
        <v>10284</v>
      </c>
      <c r="G452" s="161">
        <v>10492</v>
      </c>
      <c r="H452" s="161">
        <v>10686.5</v>
      </c>
      <c r="I452" s="161">
        <v>5544.5</v>
      </c>
      <c r="J452" s="161">
        <v>9947.5</v>
      </c>
      <c r="K452" s="161">
        <v>3080.75</v>
      </c>
      <c r="L452" s="161">
        <v>7532.75</v>
      </c>
      <c r="M452" s="161">
        <v>6091</v>
      </c>
      <c r="N452" s="161">
        <v>5038.5</v>
      </c>
      <c r="O452" s="161">
        <v>8380.375</v>
      </c>
      <c r="P452" s="161">
        <v>153.25</v>
      </c>
      <c r="Q452" s="161">
        <v>2654.5</v>
      </c>
      <c r="R452" s="161">
        <v>372</v>
      </c>
      <c r="S452" s="161">
        <v>1102</v>
      </c>
      <c r="T452" s="161">
        <v>670.5</v>
      </c>
      <c r="U452" s="161">
        <v>5013</v>
      </c>
      <c r="X452" s="161">
        <v>124355.5</v>
      </c>
      <c r="Y452" s="222">
        <v>28.4</v>
      </c>
      <c r="Z452" s="161">
        <v>8</v>
      </c>
      <c r="AA452" s="2" t="str">
        <f t="shared" si="7"/>
        <v>OPEN</v>
      </c>
      <c r="AB452" s="326" t="b">
        <f t="shared" ca="1" si="8"/>
        <v>0</v>
      </c>
    </row>
    <row r="453" spans="1:28">
      <c r="A453" s="168">
        <v>43733</v>
      </c>
      <c r="B453" s="161">
        <v>13686.625</v>
      </c>
      <c r="C453" s="161">
        <v>9516.75</v>
      </c>
      <c r="D453" s="161">
        <v>5319</v>
      </c>
      <c r="E453" s="161">
        <v>7940</v>
      </c>
      <c r="F453" s="161">
        <v>9560</v>
      </c>
      <c r="G453" s="161">
        <v>10458</v>
      </c>
      <c r="H453" s="161">
        <v>9935.5</v>
      </c>
      <c r="I453" s="161">
        <v>5844</v>
      </c>
      <c r="J453" s="161">
        <v>9861</v>
      </c>
      <c r="K453" s="161">
        <v>2930.75</v>
      </c>
      <c r="L453" s="161">
        <v>7309.25</v>
      </c>
      <c r="M453" s="161">
        <v>5993</v>
      </c>
      <c r="N453" s="161">
        <v>5033.75</v>
      </c>
      <c r="O453" s="161">
        <v>8333.625</v>
      </c>
      <c r="P453" s="161">
        <v>135.0625</v>
      </c>
      <c r="Q453" s="161">
        <v>2633</v>
      </c>
      <c r="R453" s="161">
        <v>364.25</v>
      </c>
      <c r="S453" s="161">
        <v>1102.5</v>
      </c>
      <c r="T453" s="161">
        <v>835</v>
      </c>
      <c r="U453" s="161">
        <v>4953</v>
      </c>
      <c r="X453" s="161">
        <v>121744.0625</v>
      </c>
      <c r="Y453" s="222">
        <v>28</v>
      </c>
      <c r="Z453" s="161">
        <v>8</v>
      </c>
      <c r="AA453" s="2" t="str">
        <f t="shared" si="7"/>
        <v>OPEN</v>
      </c>
      <c r="AB453" s="326" t="b">
        <f t="shared" ca="1" si="8"/>
        <v>0</v>
      </c>
    </row>
    <row r="454" spans="1:28">
      <c r="A454" s="168">
        <v>43734</v>
      </c>
      <c r="B454" s="161">
        <v>13822</v>
      </c>
      <c r="C454" s="161">
        <v>9327</v>
      </c>
      <c r="D454" s="161">
        <v>5336.5</v>
      </c>
      <c r="E454" s="161">
        <v>8001.25</v>
      </c>
      <c r="F454" s="161">
        <v>8977</v>
      </c>
      <c r="G454" s="161">
        <v>9064</v>
      </c>
      <c r="H454" s="161">
        <v>10893.5</v>
      </c>
      <c r="I454" s="161">
        <v>6215.5</v>
      </c>
      <c r="J454" s="161">
        <v>9452</v>
      </c>
      <c r="K454" s="161">
        <v>3042.75</v>
      </c>
      <c r="L454" s="161">
        <v>7555.75</v>
      </c>
      <c r="M454" s="161">
        <v>6062</v>
      </c>
      <c r="N454" s="161">
        <v>5206.75</v>
      </c>
      <c r="O454" s="161">
        <v>8420.875</v>
      </c>
      <c r="P454" s="161">
        <v>149.3125</v>
      </c>
      <c r="Q454" s="161">
        <v>2674.5</v>
      </c>
      <c r="R454" s="161">
        <v>355.375</v>
      </c>
      <c r="S454" s="161">
        <v>1100</v>
      </c>
      <c r="T454" s="161">
        <v>837.5</v>
      </c>
      <c r="U454" s="161">
        <v>4972</v>
      </c>
      <c r="X454" s="161">
        <v>121465.5625</v>
      </c>
      <c r="Y454" s="222">
        <v>28</v>
      </c>
      <c r="Z454" s="161">
        <v>8</v>
      </c>
      <c r="AA454" s="2" t="str">
        <f t="shared" si="7"/>
        <v>OPEN</v>
      </c>
      <c r="AB454" s="326" t="b">
        <f t="shared" ca="1" si="8"/>
        <v>0</v>
      </c>
    </row>
    <row r="455" spans="1:28">
      <c r="A455" s="168">
        <v>43735</v>
      </c>
      <c r="B455" s="161">
        <v>14374.75</v>
      </c>
      <c r="C455" s="161">
        <v>9477.25</v>
      </c>
      <c r="D455" s="161">
        <v>5409.5</v>
      </c>
      <c r="E455" s="161">
        <v>8436</v>
      </c>
      <c r="F455" s="161">
        <v>8836</v>
      </c>
      <c r="G455" s="161">
        <v>10177</v>
      </c>
      <c r="H455" s="161">
        <v>11486.5</v>
      </c>
      <c r="I455" s="161">
        <v>5694.5</v>
      </c>
      <c r="J455" s="161">
        <v>9247.5</v>
      </c>
      <c r="K455" s="161">
        <v>2950.25</v>
      </c>
      <c r="L455" s="161">
        <v>8158.25</v>
      </c>
      <c r="M455" s="161">
        <v>5940</v>
      </c>
      <c r="N455" s="161">
        <v>5243.25</v>
      </c>
      <c r="O455" s="161">
        <v>8341.75</v>
      </c>
      <c r="P455" s="161">
        <v>163.25</v>
      </c>
      <c r="Q455" s="161">
        <v>2693</v>
      </c>
      <c r="R455" s="161">
        <v>395.375</v>
      </c>
      <c r="S455" s="161">
        <v>1117</v>
      </c>
      <c r="T455" s="161">
        <v>964.5</v>
      </c>
      <c r="U455" s="161">
        <v>5163</v>
      </c>
      <c r="X455" s="161">
        <v>124268.625</v>
      </c>
      <c r="Y455" s="222">
        <v>27.9</v>
      </c>
      <c r="Z455" s="161">
        <v>22</v>
      </c>
      <c r="AA455" s="2" t="str">
        <f t="shared" si="7"/>
        <v>OPEN</v>
      </c>
      <c r="AB455" s="326" t="b">
        <f t="shared" ca="1" si="8"/>
        <v>0</v>
      </c>
    </row>
    <row r="456" spans="1:28">
      <c r="A456" s="168">
        <v>43736</v>
      </c>
      <c r="B456" s="161">
        <v>14200.25</v>
      </c>
      <c r="C456" s="161">
        <v>9305.75</v>
      </c>
      <c r="D456" s="161">
        <v>5835.5</v>
      </c>
      <c r="E456" s="161">
        <v>8769</v>
      </c>
      <c r="F456" s="161">
        <v>9639</v>
      </c>
      <c r="G456" s="161">
        <v>11621</v>
      </c>
      <c r="H456" s="161">
        <v>13135.5</v>
      </c>
      <c r="I456" s="161">
        <v>6767</v>
      </c>
      <c r="J456" s="161">
        <v>9242</v>
      </c>
      <c r="K456" s="161">
        <v>3053.75</v>
      </c>
      <c r="L456" s="161">
        <v>7606.75</v>
      </c>
      <c r="M456" s="161">
        <v>5991</v>
      </c>
      <c r="N456" s="161">
        <v>5351</v>
      </c>
      <c r="O456" s="161">
        <v>9313.125</v>
      </c>
      <c r="P456" s="161">
        <v>249.6875</v>
      </c>
      <c r="Q456" s="161">
        <v>2979</v>
      </c>
      <c r="R456" s="161">
        <v>587.875</v>
      </c>
      <c r="S456" s="161">
        <v>1157</v>
      </c>
      <c r="T456" s="161">
        <v>865</v>
      </c>
      <c r="U456" s="161">
        <v>5180</v>
      </c>
      <c r="X456" s="161">
        <v>130849.1875</v>
      </c>
      <c r="Y456" s="222">
        <v>28.3</v>
      </c>
      <c r="Z456" s="161">
        <v>22</v>
      </c>
      <c r="AA456" s="2" t="str">
        <f t="shared" si="7"/>
        <v>OPEN</v>
      </c>
      <c r="AB456" s="326" t="b">
        <f t="shared" ca="1" si="8"/>
        <v>0</v>
      </c>
    </row>
    <row r="457" spans="1:28">
      <c r="A457" s="168">
        <v>43737</v>
      </c>
      <c r="B457" s="161">
        <v>15113.75</v>
      </c>
      <c r="C457" s="161">
        <v>8627.75</v>
      </c>
      <c r="D457" s="161">
        <v>5939.5</v>
      </c>
      <c r="E457" s="161">
        <v>8810.25</v>
      </c>
      <c r="F457" s="161">
        <v>9722</v>
      </c>
      <c r="G457" s="161">
        <v>12285</v>
      </c>
      <c r="H457" s="161">
        <v>12587.5</v>
      </c>
      <c r="I457" s="161">
        <v>6541</v>
      </c>
      <c r="J457" s="161">
        <v>8590.5</v>
      </c>
      <c r="K457" s="161">
        <v>3065.5</v>
      </c>
      <c r="L457" s="161">
        <v>7372</v>
      </c>
      <c r="M457" s="161">
        <v>5583</v>
      </c>
      <c r="N457" s="161">
        <v>5437.75</v>
      </c>
      <c r="O457" s="161">
        <v>9369.625</v>
      </c>
      <c r="P457" s="161">
        <v>245.4375</v>
      </c>
      <c r="Q457" s="161">
        <v>3252.5</v>
      </c>
      <c r="R457" s="161">
        <v>575.5</v>
      </c>
      <c r="S457" s="161">
        <v>1208.5</v>
      </c>
      <c r="T457" s="161">
        <v>858</v>
      </c>
      <c r="U457" s="161">
        <v>5233</v>
      </c>
      <c r="X457" s="161">
        <v>130418.0625</v>
      </c>
      <c r="Y457" s="222">
        <v>28.9</v>
      </c>
      <c r="Z457" s="161">
        <v>22</v>
      </c>
      <c r="AA457" s="2" t="str">
        <f t="shared" si="7"/>
        <v>OPEN</v>
      </c>
      <c r="AB457" s="326" t="b">
        <f t="shared" ca="1" si="8"/>
        <v>0</v>
      </c>
    </row>
    <row r="458" spans="1:28">
      <c r="A458" s="168">
        <v>43738</v>
      </c>
      <c r="B458" s="161">
        <v>14784.25</v>
      </c>
      <c r="C458" s="161">
        <v>9288</v>
      </c>
      <c r="D458" s="161">
        <v>5523.5</v>
      </c>
      <c r="E458" s="161">
        <v>8037.75</v>
      </c>
      <c r="F458" s="161">
        <v>10877</v>
      </c>
      <c r="G458" s="161">
        <v>11266</v>
      </c>
      <c r="H458" s="161">
        <v>11250</v>
      </c>
      <c r="I458" s="161">
        <v>6011.5</v>
      </c>
      <c r="J458" s="161">
        <v>9640.5</v>
      </c>
      <c r="K458" s="161">
        <v>3045.75</v>
      </c>
      <c r="L458" s="161">
        <v>7351.5</v>
      </c>
      <c r="M458" s="161">
        <v>6020</v>
      </c>
      <c r="N458" s="161">
        <v>5215</v>
      </c>
      <c r="O458" s="161">
        <v>8519.75</v>
      </c>
      <c r="P458" s="161">
        <v>178.5625</v>
      </c>
      <c r="Q458" s="161">
        <v>2834</v>
      </c>
      <c r="R458" s="161">
        <v>478.125</v>
      </c>
      <c r="S458" s="161">
        <v>1197</v>
      </c>
      <c r="T458" s="161">
        <v>862.5</v>
      </c>
      <c r="U458" s="161">
        <v>5796</v>
      </c>
      <c r="X458" s="161">
        <v>128176.6875</v>
      </c>
      <c r="Y458" s="222">
        <v>29.9</v>
      </c>
      <c r="Z458" s="161">
        <v>11</v>
      </c>
      <c r="AA458" s="2" t="str">
        <f t="shared" si="7"/>
        <v>OPEN</v>
      </c>
      <c r="AB458" s="326" t="b">
        <f t="shared" ca="1" si="8"/>
        <v>0</v>
      </c>
    </row>
    <row r="459" spans="1:28">
      <c r="A459" s="168">
        <v>43739</v>
      </c>
      <c r="B459" s="161">
        <v>14268.375</v>
      </c>
      <c r="C459" s="161">
        <v>9245.75</v>
      </c>
      <c r="D459" s="161">
        <v>5481.5</v>
      </c>
      <c r="E459" s="161">
        <v>7887.75</v>
      </c>
      <c r="F459" s="161">
        <v>9986</v>
      </c>
      <c r="G459" s="161">
        <v>10154</v>
      </c>
      <c r="H459" s="161">
        <v>11421</v>
      </c>
      <c r="I459" s="161">
        <v>6383.5</v>
      </c>
      <c r="J459" s="161">
        <v>9311.5</v>
      </c>
      <c r="K459" s="161">
        <v>2898.5</v>
      </c>
      <c r="L459" s="161">
        <v>6463.75</v>
      </c>
      <c r="M459" s="161">
        <v>5919</v>
      </c>
      <c r="N459" s="161">
        <v>5095.75</v>
      </c>
      <c r="O459" s="161">
        <v>8393.75</v>
      </c>
      <c r="P459" s="161">
        <v>109.3125</v>
      </c>
      <c r="Q459" s="161">
        <v>2796.5</v>
      </c>
      <c r="R459" s="161">
        <v>426.625</v>
      </c>
      <c r="S459" s="161">
        <v>1205</v>
      </c>
      <c r="T459" s="161">
        <v>937.5</v>
      </c>
      <c r="U459" s="161">
        <v>3953</v>
      </c>
      <c r="X459" s="161">
        <v>122338.0625</v>
      </c>
      <c r="Y459" s="222">
        <v>30.6</v>
      </c>
      <c r="Z459" s="161">
        <v>18</v>
      </c>
      <c r="AA459" s="2" t="str">
        <f t="shared" si="7"/>
        <v>OPEN</v>
      </c>
      <c r="AB459" s="326" t="b">
        <f t="shared" ca="1" si="8"/>
        <v>0</v>
      </c>
    </row>
    <row r="460" spans="1:28">
      <c r="A460" s="168">
        <v>43740</v>
      </c>
      <c r="B460" s="161">
        <v>14648</v>
      </c>
      <c r="C460" s="161">
        <v>9456.5</v>
      </c>
      <c r="D460" s="161">
        <v>5495</v>
      </c>
      <c r="E460" s="161">
        <v>7882</v>
      </c>
      <c r="F460" s="161">
        <v>10100</v>
      </c>
      <c r="G460" s="161">
        <v>10326</v>
      </c>
      <c r="H460" s="161">
        <v>12098.5</v>
      </c>
      <c r="I460" s="161">
        <v>5702</v>
      </c>
      <c r="J460" s="161">
        <v>9749</v>
      </c>
      <c r="K460" s="161">
        <v>2895</v>
      </c>
      <c r="L460" s="161">
        <v>7186.5</v>
      </c>
      <c r="M460" s="161">
        <v>6152</v>
      </c>
      <c r="N460" s="161">
        <v>5223.5</v>
      </c>
      <c r="O460" s="161">
        <v>8284.75</v>
      </c>
      <c r="P460" s="161">
        <v>176.5</v>
      </c>
      <c r="Q460" s="161">
        <v>2842</v>
      </c>
      <c r="R460" s="161">
        <v>473.75</v>
      </c>
      <c r="S460" s="161">
        <v>1230.5</v>
      </c>
      <c r="T460" s="161">
        <v>744.5</v>
      </c>
      <c r="U460" s="161">
        <v>5323</v>
      </c>
      <c r="X460" s="161">
        <v>125989</v>
      </c>
      <c r="Y460" s="222">
        <v>29</v>
      </c>
      <c r="Z460" s="161">
        <v>8</v>
      </c>
      <c r="AA460" s="2" t="str">
        <f t="shared" si="7"/>
        <v>OPEN</v>
      </c>
      <c r="AB460" s="326" t="b">
        <f t="shared" ca="1" si="8"/>
        <v>0</v>
      </c>
    </row>
    <row r="461" spans="1:28">
      <c r="A461" s="168">
        <v>43741</v>
      </c>
      <c r="B461" s="161">
        <v>15214.875</v>
      </c>
      <c r="C461" s="161">
        <v>9462</v>
      </c>
      <c r="D461" s="161">
        <v>5573</v>
      </c>
      <c r="E461" s="161">
        <v>8019.5</v>
      </c>
      <c r="F461" s="161">
        <v>9612</v>
      </c>
      <c r="G461" s="161">
        <v>11324</v>
      </c>
      <c r="H461" s="161">
        <v>12156</v>
      </c>
      <c r="I461" s="161">
        <v>5533.5</v>
      </c>
      <c r="J461" s="161">
        <v>9707</v>
      </c>
      <c r="K461" s="161">
        <v>3033.75</v>
      </c>
      <c r="L461" s="161">
        <v>7273.75</v>
      </c>
      <c r="M461" s="161">
        <v>6288</v>
      </c>
      <c r="N461" s="161">
        <v>5221.75</v>
      </c>
      <c r="O461" s="161">
        <v>8088.75</v>
      </c>
      <c r="P461" s="161">
        <v>187.375</v>
      </c>
      <c r="Q461" s="161">
        <v>2812</v>
      </c>
      <c r="R461" s="161">
        <v>504.625</v>
      </c>
      <c r="S461" s="161">
        <v>1195</v>
      </c>
      <c r="T461" s="161">
        <v>796.5</v>
      </c>
      <c r="U461" s="161">
        <v>5288</v>
      </c>
      <c r="X461" s="161">
        <v>127291.375</v>
      </c>
      <c r="Y461" s="222">
        <v>28.6</v>
      </c>
      <c r="Z461" s="161">
        <v>11</v>
      </c>
      <c r="AA461" s="2" t="str">
        <f t="shared" si="7"/>
        <v>OPEN</v>
      </c>
      <c r="AB461" s="326" t="b">
        <f t="shared" ca="1" si="8"/>
        <v>0</v>
      </c>
    </row>
    <row r="462" spans="1:28">
      <c r="A462" s="168">
        <v>43742</v>
      </c>
      <c r="B462" s="161">
        <v>15232.875</v>
      </c>
      <c r="C462" s="161">
        <v>9319.25</v>
      </c>
      <c r="D462" s="161">
        <v>5589.5</v>
      </c>
      <c r="E462" s="161">
        <v>8128.25</v>
      </c>
      <c r="F462" s="161">
        <v>9169</v>
      </c>
      <c r="G462" s="161">
        <v>11851</v>
      </c>
      <c r="H462" s="161">
        <v>11631</v>
      </c>
      <c r="I462" s="161">
        <v>6228</v>
      </c>
      <c r="J462" s="161">
        <v>9572.5</v>
      </c>
      <c r="K462" s="161">
        <v>3003.25</v>
      </c>
      <c r="L462" s="161">
        <v>7476.75</v>
      </c>
      <c r="M462" s="161">
        <v>6322</v>
      </c>
      <c r="N462" s="161">
        <v>5299.25</v>
      </c>
      <c r="O462" s="161">
        <v>8796.875</v>
      </c>
      <c r="P462" s="161">
        <v>194.3125</v>
      </c>
      <c r="Q462" s="161">
        <v>2862</v>
      </c>
      <c r="R462" s="161">
        <v>502.5</v>
      </c>
      <c r="S462" s="161">
        <v>1201</v>
      </c>
      <c r="T462" s="161">
        <v>768</v>
      </c>
      <c r="U462" s="161">
        <v>5167</v>
      </c>
      <c r="X462" s="161">
        <v>128314.3125</v>
      </c>
      <c r="Y462" s="222">
        <v>28.6</v>
      </c>
      <c r="Z462" s="161">
        <v>22</v>
      </c>
      <c r="AA462" s="2" t="str">
        <f t="shared" ref="AA462:AA525" si="9">IF(Z462=0,"CLOSE","OPEN")</f>
        <v>OPEN</v>
      </c>
      <c r="AB462" s="326" t="b">
        <f t="shared" ca="1" si="8"/>
        <v>0</v>
      </c>
    </row>
    <row r="463" spans="1:28">
      <c r="A463" s="168">
        <v>43743</v>
      </c>
      <c r="B463" s="161">
        <v>14022.75</v>
      </c>
      <c r="C463" s="161">
        <v>8404.5</v>
      </c>
      <c r="D463" s="161">
        <v>5468</v>
      </c>
      <c r="E463" s="161">
        <v>7869.25</v>
      </c>
      <c r="F463" s="161">
        <v>9877</v>
      </c>
      <c r="G463" s="161">
        <v>10576</v>
      </c>
      <c r="H463" s="161">
        <v>10355</v>
      </c>
      <c r="I463" s="161">
        <v>6002</v>
      </c>
      <c r="J463" s="161">
        <v>8514</v>
      </c>
      <c r="K463" s="161">
        <v>2892</v>
      </c>
      <c r="L463" s="161">
        <v>6262.5</v>
      </c>
      <c r="M463" s="161">
        <v>5306</v>
      </c>
      <c r="N463" s="161">
        <v>4530.25</v>
      </c>
      <c r="O463" s="161">
        <v>7963.5</v>
      </c>
      <c r="P463" s="161">
        <v>165.625</v>
      </c>
      <c r="Q463" s="161">
        <v>2844.5</v>
      </c>
      <c r="R463" s="161">
        <v>163.875</v>
      </c>
      <c r="S463" s="161">
        <v>1209</v>
      </c>
      <c r="T463" s="161">
        <v>783.5</v>
      </c>
      <c r="U463" s="161">
        <v>4576</v>
      </c>
      <c r="X463" s="161">
        <v>117785.25</v>
      </c>
      <c r="Y463" s="222">
        <v>29.5</v>
      </c>
      <c r="Z463" s="165" t="s">
        <v>102</v>
      </c>
      <c r="AA463" s="2" t="str">
        <f t="shared" si="9"/>
        <v>OPEN</v>
      </c>
      <c r="AB463" s="326" t="b">
        <f t="shared" ca="1" si="8"/>
        <v>0</v>
      </c>
    </row>
    <row r="464" spans="1:28">
      <c r="A464" s="168">
        <v>43744</v>
      </c>
      <c r="B464" s="161">
        <v>13953</v>
      </c>
      <c r="C464" s="161">
        <v>8424.5</v>
      </c>
      <c r="D464" s="161">
        <v>5766</v>
      </c>
      <c r="E464" s="161">
        <v>8299.5</v>
      </c>
      <c r="F464" s="161">
        <v>8959</v>
      </c>
      <c r="G464" s="161">
        <v>10451</v>
      </c>
      <c r="H464" s="161">
        <v>11196.5</v>
      </c>
      <c r="I464" s="161">
        <v>6335</v>
      </c>
      <c r="J464" s="161">
        <v>9153</v>
      </c>
      <c r="K464" s="161">
        <v>3000.25</v>
      </c>
      <c r="L464" s="161">
        <v>8346.25</v>
      </c>
      <c r="M464" s="161">
        <v>6680</v>
      </c>
      <c r="N464" s="161">
        <v>5144.25</v>
      </c>
      <c r="O464" s="161">
        <v>8772.25</v>
      </c>
      <c r="P464" s="161">
        <v>165.6875</v>
      </c>
      <c r="Q464" s="161">
        <v>2785.5</v>
      </c>
      <c r="R464" s="161">
        <v>431.625</v>
      </c>
      <c r="S464" s="161">
        <v>1157</v>
      </c>
      <c r="T464" s="161">
        <v>892</v>
      </c>
      <c r="U464" s="161">
        <v>4316</v>
      </c>
      <c r="X464" s="161">
        <v>124228.3125</v>
      </c>
      <c r="Y464" s="222">
        <v>26.8</v>
      </c>
      <c r="Z464" s="161">
        <v>26</v>
      </c>
      <c r="AA464" s="2" t="str">
        <f t="shared" si="9"/>
        <v>OPEN</v>
      </c>
      <c r="AB464" s="326" t="b">
        <f t="shared" ca="1" si="8"/>
        <v>0</v>
      </c>
    </row>
    <row r="465" spans="1:28">
      <c r="A465" s="168">
        <v>43745</v>
      </c>
      <c r="B465" s="161">
        <v>14008.125</v>
      </c>
      <c r="C465" s="161">
        <v>9424.25</v>
      </c>
      <c r="D465" s="161">
        <v>5469</v>
      </c>
      <c r="E465" s="161">
        <v>7879.75</v>
      </c>
      <c r="F465" s="161">
        <v>9861</v>
      </c>
      <c r="G465" s="161">
        <v>10784</v>
      </c>
      <c r="H465" s="161">
        <v>11935.5</v>
      </c>
      <c r="I465" s="161">
        <v>5040</v>
      </c>
      <c r="J465" s="161">
        <v>9023</v>
      </c>
      <c r="K465" s="161">
        <v>3058</v>
      </c>
      <c r="L465" s="161">
        <v>6934.25</v>
      </c>
      <c r="M465" s="161">
        <v>5655</v>
      </c>
      <c r="N465" s="161">
        <v>5272.75</v>
      </c>
      <c r="O465" s="161">
        <v>8807</v>
      </c>
      <c r="P465" s="161">
        <v>171.25</v>
      </c>
      <c r="Q465" s="161">
        <v>2759.5</v>
      </c>
      <c r="R465" s="161">
        <v>409.75</v>
      </c>
      <c r="S465" s="161">
        <v>1200</v>
      </c>
      <c r="T465" s="161">
        <v>816</v>
      </c>
      <c r="U465" s="161">
        <v>4252</v>
      </c>
      <c r="X465" s="161">
        <v>122760.125</v>
      </c>
      <c r="Y465" s="222">
        <v>27.5</v>
      </c>
      <c r="Z465" s="161">
        <v>18</v>
      </c>
      <c r="AA465" s="2" t="str">
        <f t="shared" si="9"/>
        <v>OPEN</v>
      </c>
      <c r="AB465" s="326" t="b">
        <f t="shared" ca="1" si="8"/>
        <v>0</v>
      </c>
    </row>
    <row r="466" spans="1:28">
      <c r="A466" s="168">
        <v>43746</v>
      </c>
      <c r="B466" s="161">
        <v>14205</v>
      </c>
      <c r="C466" s="161">
        <v>9603.5</v>
      </c>
      <c r="D466" s="161">
        <v>5294.5</v>
      </c>
      <c r="E466" s="161">
        <v>8013.25</v>
      </c>
      <c r="F466" s="161">
        <v>10235</v>
      </c>
      <c r="G466" s="161">
        <v>10312</v>
      </c>
      <c r="H466" s="161">
        <v>10838.5</v>
      </c>
      <c r="I466" s="161">
        <v>5346.5</v>
      </c>
      <c r="J466" s="161">
        <v>9753.5</v>
      </c>
      <c r="K466" s="161">
        <v>2948.5</v>
      </c>
      <c r="L466" s="161">
        <v>7551.75</v>
      </c>
      <c r="M466" s="161">
        <v>6264</v>
      </c>
      <c r="N466" s="161">
        <v>5157</v>
      </c>
      <c r="O466" s="161">
        <v>8496.125</v>
      </c>
      <c r="P466" s="161">
        <v>154</v>
      </c>
      <c r="Q466" s="161">
        <v>2666</v>
      </c>
      <c r="R466" s="161">
        <v>366.75</v>
      </c>
      <c r="S466" s="161">
        <v>1189</v>
      </c>
      <c r="T466" s="161">
        <v>723.5</v>
      </c>
      <c r="U466" s="161">
        <v>5063</v>
      </c>
      <c r="X466" s="161">
        <v>124181.375</v>
      </c>
      <c r="Y466" s="222">
        <v>28.4</v>
      </c>
      <c r="Z466" s="161">
        <v>8</v>
      </c>
      <c r="AA466" s="2" t="str">
        <f t="shared" si="9"/>
        <v>OPEN</v>
      </c>
      <c r="AB466" s="326" t="b">
        <f t="shared" ca="1" si="8"/>
        <v>0</v>
      </c>
    </row>
    <row r="467" spans="1:28">
      <c r="A467" s="168">
        <v>43747</v>
      </c>
      <c r="B467" s="161">
        <v>14361</v>
      </c>
      <c r="C467" s="161">
        <v>9706</v>
      </c>
      <c r="D467" s="161">
        <v>5273</v>
      </c>
      <c r="E467" s="161">
        <v>8334.75</v>
      </c>
      <c r="F467" s="161">
        <v>10335</v>
      </c>
      <c r="G467" s="161">
        <v>10281</v>
      </c>
      <c r="H467" s="161">
        <v>10859</v>
      </c>
      <c r="I467" s="161">
        <v>5699</v>
      </c>
      <c r="J467" s="161">
        <v>9818</v>
      </c>
      <c r="K467" s="161">
        <v>2864.25</v>
      </c>
      <c r="L467" s="161">
        <v>6929.5</v>
      </c>
      <c r="M467" s="161">
        <v>6150</v>
      </c>
      <c r="N467" s="161">
        <v>5021.25</v>
      </c>
      <c r="O467" s="161">
        <v>8384.625</v>
      </c>
      <c r="P467" s="161">
        <v>150.6875</v>
      </c>
      <c r="Q467" s="161">
        <v>2681.5</v>
      </c>
      <c r="R467" s="161">
        <v>332.375</v>
      </c>
      <c r="S467" s="161">
        <v>1194</v>
      </c>
      <c r="T467" s="161">
        <v>733.5</v>
      </c>
      <c r="U467" s="161">
        <v>4414</v>
      </c>
      <c r="X467" s="161">
        <v>123522.4375</v>
      </c>
      <c r="Y467" s="222">
        <v>28.8</v>
      </c>
      <c r="Z467" s="161">
        <v>8</v>
      </c>
      <c r="AA467" s="2" t="str">
        <f t="shared" si="9"/>
        <v>OPEN</v>
      </c>
      <c r="AB467" s="326" t="b">
        <f t="shared" ca="1" si="8"/>
        <v>0</v>
      </c>
    </row>
    <row r="468" spans="1:28">
      <c r="A468" s="168">
        <v>43748</v>
      </c>
      <c r="B468" s="161">
        <v>14864</v>
      </c>
      <c r="C468" s="161">
        <v>9881.5</v>
      </c>
      <c r="D468" s="161">
        <v>5310</v>
      </c>
      <c r="E468" s="161">
        <v>8765.25</v>
      </c>
      <c r="F468" s="161">
        <v>10382</v>
      </c>
      <c r="G468" s="161">
        <v>7592</v>
      </c>
      <c r="H468" s="161">
        <v>13048</v>
      </c>
      <c r="I468" s="161">
        <v>6100.5</v>
      </c>
      <c r="J468" s="161">
        <v>10117</v>
      </c>
      <c r="K468" s="161">
        <v>3040</v>
      </c>
      <c r="L468" s="161">
        <v>7279.75</v>
      </c>
      <c r="M468" s="161">
        <v>6203</v>
      </c>
      <c r="N468" s="161">
        <v>5143.5</v>
      </c>
      <c r="O468" s="161">
        <v>8509.125</v>
      </c>
      <c r="P468" s="161">
        <v>153.375</v>
      </c>
      <c r="Q468" s="161">
        <v>2698.5</v>
      </c>
      <c r="R468" s="161">
        <v>358.25</v>
      </c>
      <c r="S468" s="161">
        <v>1200.5</v>
      </c>
      <c r="T468" s="161">
        <v>736.5</v>
      </c>
      <c r="U468" s="161">
        <v>5034</v>
      </c>
      <c r="X468" s="161">
        <v>126416.75</v>
      </c>
      <c r="Y468" s="222">
        <v>28.7</v>
      </c>
      <c r="Z468" s="161">
        <v>8</v>
      </c>
      <c r="AA468" s="2" t="str">
        <f t="shared" si="9"/>
        <v>OPEN</v>
      </c>
      <c r="AB468" s="326" t="b">
        <f t="shared" ca="1" si="8"/>
        <v>0</v>
      </c>
    </row>
    <row r="469" spans="1:28">
      <c r="A469" s="168">
        <v>43749</v>
      </c>
      <c r="B469" s="161">
        <v>14811.75</v>
      </c>
      <c r="C469" s="161">
        <v>9480.25</v>
      </c>
      <c r="D469" s="161">
        <v>5525</v>
      </c>
      <c r="E469" s="161">
        <v>7985.75</v>
      </c>
      <c r="F469" s="161">
        <v>10638</v>
      </c>
      <c r="G469" s="161">
        <v>8395</v>
      </c>
      <c r="H469" s="161">
        <v>13537.5</v>
      </c>
      <c r="I469" s="161">
        <v>6834</v>
      </c>
      <c r="J469" s="161">
        <v>10043</v>
      </c>
      <c r="K469" s="161">
        <v>3041.5</v>
      </c>
      <c r="L469" s="161">
        <v>7695.75</v>
      </c>
      <c r="M469" s="161">
        <v>5929</v>
      </c>
      <c r="N469" s="161">
        <v>5055</v>
      </c>
      <c r="O469" s="161">
        <v>8298.625</v>
      </c>
      <c r="P469" s="161">
        <v>172.8125</v>
      </c>
      <c r="Q469" s="161">
        <v>2820</v>
      </c>
      <c r="R469" s="161">
        <v>438.625</v>
      </c>
      <c r="S469" s="161">
        <v>1255</v>
      </c>
      <c r="T469" s="161">
        <v>816</v>
      </c>
      <c r="U469" s="161">
        <v>5209</v>
      </c>
      <c r="X469" s="161">
        <v>127981.5625</v>
      </c>
      <c r="Y469" s="222">
        <v>28.3</v>
      </c>
      <c r="Z469" s="161">
        <v>11</v>
      </c>
      <c r="AA469" s="2" t="str">
        <f t="shared" si="9"/>
        <v>OPEN</v>
      </c>
      <c r="AB469" s="326" t="b">
        <f t="shared" ca="1" si="8"/>
        <v>0</v>
      </c>
    </row>
    <row r="470" spans="1:28">
      <c r="A470" s="168">
        <v>43750</v>
      </c>
      <c r="B470" s="161">
        <v>14504.5</v>
      </c>
      <c r="C470" s="161">
        <v>8700.5</v>
      </c>
      <c r="D470" s="161">
        <v>5495.5</v>
      </c>
      <c r="E470" s="161">
        <v>8469</v>
      </c>
      <c r="F470" s="161">
        <v>11123</v>
      </c>
      <c r="G470" s="161">
        <v>10207</v>
      </c>
      <c r="H470" s="161">
        <v>12627.5</v>
      </c>
      <c r="I470" s="161">
        <v>6517.5</v>
      </c>
      <c r="J470" s="161">
        <v>9327</v>
      </c>
      <c r="K470" s="161">
        <v>2948.75</v>
      </c>
      <c r="L470" s="161">
        <v>7005.5</v>
      </c>
      <c r="M470" s="161">
        <v>5827</v>
      </c>
      <c r="N470" s="161">
        <v>5069.5</v>
      </c>
      <c r="O470" s="161">
        <v>8129</v>
      </c>
      <c r="P470" s="161">
        <v>180.125</v>
      </c>
      <c r="Q470" s="161">
        <v>2822.5</v>
      </c>
      <c r="R470" s="161">
        <v>427.375</v>
      </c>
      <c r="S470" s="161">
        <v>1284</v>
      </c>
      <c r="T470" s="161">
        <v>837.5</v>
      </c>
      <c r="U470" s="161">
        <v>4854</v>
      </c>
      <c r="X470" s="161">
        <v>126356.75</v>
      </c>
      <c r="Y470" s="222">
        <v>29.5</v>
      </c>
      <c r="Z470" s="161">
        <v>15</v>
      </c>
      <c r="AA470" s="2" t="str">
        <f t="shared" si="9"/>
        <v>OPEN</v>
      </c>
      <c r="AB470" s="326" t="b">
        <f t="shared" ca="1" si="8"/>
        <v>0</v>
      </c>
    </row>
    <row r="471" spans="1:28">
      <c r="A471" s="168">
        <v>43751</v>
      </c>
      <c r="B471" s="161">
        <v>14335.625</v>
      </c>
      <c r="C471" s="161">
        <v>8528</v>
      </c>
      <c r="D471" s="161">
        <v>5572.5</v>
      </c>
      <c r="E471" s="161">
        <v>8545.5</v>
      </c>
      <c r="F471" s="161">
        <v>9873</v>
      </c>
      <c r="G471" s="161">
        <v>8600</v>
      </c>
      <c r="H471" s="161">
        <v>13161</v>
      </c>
      <c r="I471" s="161">
        <v>6521</v>
      </c>
      <c r="J471" s="161">
        <v>8570.5</v>
      </c>
      <c r="K471" s="161">
        <v>2962.25</v>
      </c>
      <c r="L471" s="161">
        <v>7780.5</v>
      </c>
      <c r="M471" s="161">
        <v>6054</v>
      </c>
      <c r="N471" s="161">
        <v>5095.5</v>
      </c>
      <c r="O471" s="161">
        <v>8188.25</v>
      </c>
      <c r="P471" s="161">
        <v>179</v>
      </c>
      <c r="Q471" s="161">
        <v>2758</v>
      </c>
      <c r="R471" s="161">
        <v>405.625</v>
      </c>
      <c r="S471" s="161">
        <v>1210</v>
      </c>
      <c r="T471" s="161">
        <v>829.5</v>
      </c>
      <c r="U471" s="161">
        <v>4279</v>
      </c>
      <c r="X471" s="161">
        <v>123448.75</v>
      </c>
      <c r="Y471" s="222">
        <v>27.6</v>
      </c>
      <c r="Z471" s="161">
        <v>15</v>
      </c>
      <c r="AA471" s="2" t="str">
        <f t="shared" si="9"/>
        <v>OPEN</v>
      </c>
      <c r="AB471" s="326" t="b">
        <f t="shared" ca="1" si="8"/>
        <v>0</v>
      </c>
    </row>
    <row r="472" spans="1:28">
      <c r="A472" s="168">
        <v>43752</v>
      </c>
      <c r="B472" s="161">
        <v>13547.875</v>
      </c>
      <c r="C472" s="161">
        <v>9587.5</v>
      </c>
      <c r="D472" s="161">
        <v>5444</v>
      </c>
      <c r="E472" s="161">
        <v>3304.75</v>
      </c>
      <c r="F472" s="161">
        <v>9307</v>
      </c>
      <c r="G472" s="161">
        <v>8330</v>
      </c>
      <c r="H472" s="161">
        <v>12456</v>
      </c>
      <c r="I472" s="161">
        <v>5701</v>
      </c>
      <c r="J472" s="161">
        <v>9396.5</v>
      </c>
      <c r="K472" s="161">
        <v>2888.25</v>
      </c>
      <c r="L472" s="161">
        <v>8507</v>
      </c>
      <c r="M472" s="161">
        <v>6836</v>
      </c>
      <c r="N472" s="161">
        <v>4912.75</v>
      </c>
      <c r="O472" s="161">
        <v>7992.625</v>
      </c>
      <c r="P472" s="161">
        <v>137.875</v>
      </c>
      <c r="Q472" s="161">
        <v>2597</v>
      </c>
      <c r="R472" s="161">
        <v>336.125</v>
      </c>
      <c r="S472" s="161">
        <v>1139.5</v>
      </c>
      <c r="T472" s="161">
        <v>763</v>
      </c>
      <c r="U472" s="161">
        <v>4945</v>
      </c>
      <c r="X472" s="161">
        <v>118129.75</v>
      </c>
      <c r="Y472" s="222">
        <v>25.3</v>
      </c>
      <c r="Z472" s="161">
        <v>11</v>
      </c>
      <c r="AA472" s="2" t="str">
        <f t="shared" si="9"/>
        <v>OPEN</v>
      </c>
      <c r="AB472" s="326" t="b">
        <f t="shared" ca="1" si="8"/>
        <v>0</v>
      </c>
    </row>
    <row r="473" spans="1:28">
      <c r="A473" s="168">
        <v>43753</v>
      </c>
      <c r="B473" s="161">
        <v>13989.875</v>
      </c>
      <c r="C473" s="161">
        <v>9504.25</v>
      </c>
      <c r="D473" s="161">
        <v>5542.5</v>
      </c>
      <c r="E473" s="161">
        <v>7713</v>
      </c>
      <c r="F473" s="161">
        <v>9634</v>
      </c>
      <c r="G473" s="161">
        <v>8528</v>
      </c>
      <c r="H473" s="161">
        <v>11746</v>
      </c>
      <c r="I473" s="161">
        <v>6378.5</v>
      </c>
      <c r="J473" s="161">
        <v>9710</v>
      </c>
      <c r="K473" s="161">
        <v>2957</v>
      </c>
      <c r="L473" s="161">
        <v>7537</v>
      </c>
      <c r="M473" s="161">
        <v>6000</v>
      </c>
      <c r="N473" s="161">
        <v>4905</v>
      </c>
      <c r="O473" s="161">
        <v>8140.875</v>
      </c>
      <c r="P473" s="161">
        <v>160.1875</v>
      </c>
      <c r="Q473" s="161">
        <v>2661.5</v>
      </c>
      <c r="R473" s="161">
        <v>393.875</v>
      </c>
      <c r="S473" s="161">
        <v>1109</v>
      </c>
      <c r="T473" s="161">
        <v>878.5</v>
      </c>
      <c r="U473" s="161">
        <v>5213</v>
      </c>
      <c r="X473" s="161">
        <v>122702.0625</v>
      </c>
      <c r="Y473" s="222">
        <v>26.8</v>
      </c>
      <c r="Z473" s="161">
        <v>8</v>
      </c>
      <c r="AA473" s="2" t="str">
        <f t="shared" si="9"/>
        <v>OPEN</v>
      </c>
      <c r="AB473" s="326" t="b">
        <f t="shared" ca="1" si="8"/>
        <v>0</v>
      </c>
    </row>
    <row r="474" spans="1:28">
      <c r="A474" s="168">
        <v>43754</v>
      </c>
      <c r="B474" s="161">
        <v>13621</v>
      </c>
      <c r="C474" s="161">
        <v>9395.5</v>
      </c>
      <c r="D474" s="161">
        <v>5284</v>
      </c>
      <c r="E474" s="161">
        <v>7632.5</v>
      </c>
      <c r="F474" s="161">
        <v>9364</v>
      </c>
      <c r="G474" s="161">
        <v>10161</v>
      </c>
      <c r="H474" s="161">
        <v>11162.5</v>
      </c>
      <c r="I474" s="161">
        <v>5501</v>
      </c>
      <c r="J474" s="161">
        <v>9380</v>
      </c>
      <c r="K474" s="161">
        <v>2846.75</v>
      </c>
      <c r="L474" s="161">
        <v>7697.5</v>
      </c>
      <c r="M474" s="161">
        <v>5656</v>
      </c>
      <c r="N474" s="161">
        <v>4838</v>
      </c>
      <c r="O474" s="161">
        <v>7944.5</v>
      </c>
      <c r="P474" s="161">
        <v>136.5625</v>
      </c>
      <c r="Q474" s="161">
        <v>2527</v>
      </c>
      <c r="R474" s="161">
        <v>360.25</v>
      </c>
      <c r="S474" s="161">
        <v>1050</v>
      </c>
      <c r="T474" s="161">
        <v>849.5</v>
      </c>
      <c r="U474" s="161">
        <v>4771</v>
      </c>
      <c r="X474" s="161">
        <v>120178.5625</v>
      </c>
      <c r="Y474" s="222">
        <v>26.2</v>
      </c>
      <c r="Z474" s="161">
        <v>8</v>
      </c>
      <c r="AA474" s="2" t="str">
        <f t="shared" si="9"/>
        <v>OPEN</v>
      </c>
      <c r="AB474" s="326" t="b">
        <f t="shared" ca="1" si="8"/>
        <v>0</v>
      </c>
    </row>
    <row r="475" spans="1:28">
      <c r="A475" s="168">
        <v>43755</v>
      </c>
      <c r="B475" s="161">
        <v>13976.875</v>
      </c>
      <c r="C475" s="161">
        <v>9435.75</v>
      </c>
      <c r="D475" s="161">
        <v>5324.5</v>
      </c>
      <c r="E475" s="161">
        <v>7751.75</v>
      </c>
      <c r="F475" s="161">
        <v>9347</v>
      </c>
      <c r="G475" s="161">
        <v>10509</v>
      </c>
      <c r="H475" s="161">
        <v>11141.5</v>
      </c>
      <c r="I475" s="161">
        <v>5431.5</v>
      </c>
      <c r="J475" s="161">
        <v>9565.5</v>
      </c>
      <c r="K475" s="161">
        <v>2864</v>
      </c>
      <c r="L475" s="161">
        <v>7646</v>
      </c>
      <c r="M475" s="161">
        <v>5489</v>
      </c>
      <c r="N475" s="161">
        <v>5002.25</v>
      </c>
      <c r="O475" s="161">
        <v>7957.25</v>
      </c>
      <c r="P475" s="161">
        <v>141.9375</v>
      </c>
      <c r="Q475" s="161">
        <v>2532.5</v>
      </c>
      <c r="R475" s="161">
        <v>362</v>
      </c>
      <c r="S475" s="161">
        <v>1090.5</v>
      </c>
      <c r="T475" s="161">
        <v>853</v>
      </c>
      <c r="U475" s="161">
        <v>4608</v>
      </c>
      <c r="X475" s="161">
        <v>121029.8125</v>
      </c>
      <c r="Y475" s="222">
        <v>26.5</v>
      </c>
      <c r="Z475" s="161">
        <v>11</v>
      </c>
      <c r="AA475" s="2" t="str">
        <f t="shared" si="9"/>
        <v>OPEN</v>
      </c>
      <c r="AB475" s="326" t="b">
        <f t="shared" ca="1" si="8"/>
        <v>0</v>
      </c>
    </row>
    <row r="476" spans="1:28">
      <c r="A476" s="168">
        <v>43756</v>
      </c>
      <c r="B476" s="161">
        <v>14176</v>
      </c>
      <c r="C476" s="161">
        <v>9341</v>
      </c>
      <c r="D476" s="161">
        <v>5361</v>
      </c>
      <c r="E476" s="161">
        <v>7660.75</v>
      </c>
      <c r="F476" s="161">
        <v>9661</v>
      </c>
      <c r="G476" s="161">
        <v>11442</v>
      </c>
      <c r="H476" s="161">
        <v>9934</v>
      </c>
      <c r="I476" s="161">
        <v>6239.5</v>
      </c>
      <c r="J476" s="161">
        <v>9855</v>
      </c>
      <c r="K476" s="161">
        <v>2874.25</v>
      </c>
      <c r="L476" s="161">
        <v>7895.75</v>
      </c>
      <c r="M476" s="161">
        <v>5795</v>
      </c>
      <c r="N476" s="161">
        <v>4990.5</v>
      </c>
      <c r="O476" s="161">
        <v>7999.75</v>
      </c>
      <c r="P476" s="161">
        <v>159.5625</v>
      </c>
      <c r="Q476" s="161">
        <v>2680.5</v>
      </c>
      <c r="R476" s="161">
        <v>390</v>
      </c>
      <c r="S476" s="161">
        <v>1099</v>
      </c>
      <c r="T476" s="161">
        <v>1129.5</v>
      </c>
      <c r="U476" s="161">
        <v>4910</v>
      </c>
      <c r="X476" s="161">
        <v>123594.0625</v>
      </c>
      <c r="Y476" s="222">
        <v>26.5</v>
      </c>
      <c r="Z476" s="161">
        <v>15</v>
      </c>
      <c r="AA476" s="2" t="str">
        <f t="shared" si="9"/>
        <v>OPEN</v>
      </c>
      <c r="AB476" s="326" t="b">
        <f t="shared" ca="1" si="8"/>
        <v>0</v>
      </c>
    </row>
    <row r="477" spans="1:28">
      <c r="A477" s="168">
        <v>43757</v>
      </c>
      <c r="B477" s="161">
        <v>14122.625</v>
      </c>
      <c r="C477" s="161">
        <v>8226.75</v>
      </c>
      <c r="D477" s="161">
        <v>5525.5</v>
      </c>
      <c r="E477" s="161">
        <v>7266.75</v>
      </c>
      <c r="F477" s="161">
        <v>9550</v>
      </c>
      <c r="G477" s="161">
        <v>11020</v>
      </c>
      <c r="H477" s="161">
        <v>10421.5</v>
      </c>
      <c r="I477" s="161">
        <v>6463.5</v>
      </c>
      <c r="J477" s="161">
        <v>9465.5</v>
      </c>
      <c r="K477" s="161">
        <v>2868</v>
      </c>
      <c r="L477" s="161">
        <v>6997.25</v>
      </c>
      <c r="M477" s="161">
        <v>5429</v>
      </c>
      <c r="N477" s="161">
        <v>5065.75</v>
      </c>
      <c r="O477" s="161">
        <v>8166.5</v>
      </c>
      <c r="P477" s="161">
        <v>192.0625</v>
      </c>
      <c r="Q477" s="161">
        <v>2704</v>
      </c>
      <c r="R477" s="161">
        <v>489.75</v>
      </c>
      <c r="S477" s="161">
        <v>1032</v>
      </c>
      <c r="T477" s="161">
        <v>936.5</v>
      </c>
      <c r="U477" s="161">
        <v>4746</v>
      </c>
      <c r="X477" s="161">
        <v>120688.9375</v>
      </c>
      <c r="Y477" s="222">
        <v>26.9</v>
      </c>
      <c r="Z477" s="161">
        <v>15</v>
      </c>
      <c r="AA477" s="2" t="str">
        <f t="shared" si="9"/>
        <v>OPEN</v>
      </c>
      <c r="AB477" s="326" t="b">
        <f t="shared" ca="1" si="8"/>
        <v>0</v>
      </c>
    </row>
    <row r="478" spans="1:28">
      <c r="A478" s="168">
        <v>43758</v>
      </c>
      <c r="B478" s="161">
        <v>14108.125</v>
      </c>
      <c r="C478" s="161">
        <v>8312.5</v>
      </c>
      <c r="D478" s="161">
        <v>5577.5</v>
      </c>
      <c r="E478" s="161">
        <v>7165.5</v>
      </c>
      <c r="F478" s="161">
        <v>9230</v>
      </c>
      <c r="G478" s="161">
        <v>10439</v>
      </c>
      <c r="H478" s="161">
        <v>10543</v>
      </c>
      <c r="I478" s="161">
        <v>6502.5</v>
      </c>
      <c r="J478" s="161">
        <v>9004.5</v>
      </c>
      <c r="K478" s="161">
        <v>2844.25</v>
      </c>
      <c r="L478" s="161">
        <v>6755.25</v>
      </c>
      <c r="M478" s="161">
        <v>5267</v>
      </c>
      <c r="N478" s="161">
        <v>5114</v>
      </c>
      <c r="O478" s="161">
        <v>8349.25</v>
      </c>
      <c r="P478" s="161">
        <v>190.25</v>
      </c>
      <c r="Q478" s="161">
        <v>2678.5</v>
      </c>
      <c r="R478" s="161">
        <v>481</v>
      </c>
      <c r="S478" s="161">
        <v>1047</v>
      </c>
      <c r="T478" s="161">
        <v>858.5</v>
      </c>
      <c r="U478" s="161">
        <v>4137</v>
      </c>
      <c r="X478" s="161">
        <v>118604.625</v>
      </c>
      <c r="Y478" s="222">
        <v>26.8</v>
      </c>
      <c r="Z478" s="161">
        <v>15</v>
      </c>
      <c r="AA478" s="2" t="str">
        <f t="shared" si="9"/>
        <v>OPEN</v>
      </c>
      <c r="AB478" s="326" t="b">
        <f t="shared" ca="1" si="8"/>
        <v>0</v>
      </c>
    </row>
    <row r="479" spans="1:28">
      <c r="A479" s="168">
        <v>43759</v>
      </c>
      <c r="B479" s="161">
        <v>14038.625</v>
      </c>
      <c r="C479" s="161">
        <v>9746.75</v>
      </c>
      <c r="D479" s="161">
        <v>5415.5</v>
      </c>
      <c r="E479" s="161">
        <v>6631.5</v>
      </c>
      <c r="F479" s="161">
        <v>9365</v>
      </c>
      <c r="G479" s="161">
        <v>10316</v>
      </c>
      <c r="H479" s="161">
        <v>11197.5</v>
      </c>
      <c r="I479" s="161">
        <v>5069</v>
      </c>
      <c r="J479" s="161">
        <v>9423</v>
      </c>
      <c r="K479" s="161">
        <v>2776.25</v>
      </c>
      <c r="L479" s="161">
        <v>6928.5</v>
      </c>
      <c r="M479" s="161">
        <v>5693</v>
      </c>
      <c r="N479" s="161">
        <v>5134.5</v>
      </c>
      <c r="O479" s="161">
        <v>8005.375</v>
      </c>
      <c r="P479" s="161">
        <v>172.5</v>
      </c>
      <c r="Q479" s="161">
        <v>2699</v>
      </c>
      <c r="R479" s="161">
        <v>401.125</v>
      </c>
      <c r="S479" s="161">
        <v>1043</v>
      </c>
      <c r="T479" s="161">
        <v>784.5</v>
      </c>
      <c r="U479" s="161">
        <v>4748</v>
      </c>
      <c r="X479" s="161">
        <v>119588.625</v>
      </c>
      <c r="Y479" s="222">
        <v>25.9</v>
      </c>
      <c r="Z479" s="161">
        <v>8</v>
      </c>
      <c r="AA479" s="2" t="str">
        <f t="shared" si="9"/>
        <v>OPEN</v>
      </c>
      <c r="AB479" s="326" t="b">
        <f t="shared" ca="1" si="8"/>
        <v>0</v>
      </c>
    </row>
    <row r="480" spans="1:28">
      <c r="A480" s="168">
        <v>43760</v>
      </c>
      <c r="B480" s="161">
        <v>13930.25</v>
      </c>
      <c r="C480" s="161">
        <v>9601.25</v>
      </c>
      <c r="D480" s="161">
        <v>5316.5</v>
      </c>
      <c r="E480" s="161">
        <v>6554</v>
      </c>
      <c r="F480" s="161">
        <v>8965</v>
      </c>
      <c r="G480" s="161">
        <v>10577</v>
      </c>
      <c r="H480" s="161">
        <v>10284</v>
      </c>
      <c r="I480" s="161">
        <v>5569</v>
      </c>
      <c r="J480" s="161">
        <v>9106.5</v>
      </c>
      <c r="K480" s="161">
        <v>2746.75</v>
      </c>
      <c r="L480" s="161">
        <v>7150</v>
      </c>
      <c r="M480" s="161">
        <v>5817</v>
      </c>
      <c r="N480" s="161">
        <v>4806.25</v>
      </c>
      <c r="O480" s="161">
        <v>7578.125</v>
      </c>
      <c r="P480" s="161">
        <v>158.25</v>
      </c>
      <c r="Q480" s="161">
        <v>2598.5</v>
      </c>
      <c r="R480" s="161">
        <v>391.875</v>
      </c>
      <c r="S480" s="161">
        <v>1030.5</v>
      </c>
      <c r="T480" s="161">
        <v>788.5</v>
      </c>
      <c r="U480" s="161">
        <v>4721</v>
      </c>
      <c r="X480" s="161">
        <v>117690.25</v>
      </c>
      <c r="Y480" s="222">
        <v>25.5</v>
      </c>
      <c r="Z480" s="161">
        <v>8</v>
      </c>
      <c r="AA480" s="2" t="str">
        <f t="shared" si="9"/>
        <v>OPEN</v>
      </c>
      <c r="AB480" s="326" t="b">
        <f t="shared" ca="1" si="8"/>
        <v>0</v>
      </c>
    </row>
    <row r="481" spans="1:28">
      <c r="A481" s="168">
        <v>43761</v>
      </c>
      <c r="B481" s="161">
        <v>13576.25</v>
      </c>
      <c r="C481" s="161">
        <v>9785.75</v>
      </c>
      <c r="D481" s="161">
        <v>5383.5</v>
      </c>
      <c r="E481" s="161">
        <v>6506.5</v>
      </c>
      <c r="F481" s="161">
        <v>9241</v>
      </c>
      <c r="G481" s="161">
        <v>10403</v>
      </c>
      <c r="H481" s="161">
        <v>9935.5</v>
      </c>
      <c r="I481" s="161">
        <v>6011.5</v>
      </c>
      <c r="J481" s="161">
        <v>9338.5</v>
      </c>
      <c r="K481" s="161">
        <v>2785.5</v>
      </c>
      <c r="L481" s="161">
        <v>7244.25</v>
      </c>
      <c r="M481" s="161">
        <v>5722</v>
      </c>
      <c r="N481" s="161">
        <v>4932</v>
      </c>
      <c r="O481" s="161">
        <v>7712.875</v>
      </c>
      <c r="P481" s="161">
        <v>158.125</v>
      </c>
      <c r="Q481" s="161">
        <v>2635</v>
      </c>
      <c r="R481" s="161">
        <v>378.75</v>
      </c>
      <c r="S481" s="161">
        <v>1069.5</v>
      </c>
      <c r="T481" s="161">
        <v>783.5</v>
      </c>
      <c r="U481" s="161">
        <v>4754</v>
      </c>
      <c r="X481" s="161">
        <v>118357</v>
      </c>
      <c r="Y481" s="222">
        <v>26</v>
      </c>
      <c r="Z481" s="161">
        <v>8</v>
      </c>
      <c r="AA481" s="2" t="str">
        <f t="shared" si="9"/>
        <v>OPEN</v>
      </c>
      <c r="AB481" s="326" t="b">
        <f t="shared" ca="1" si="8"/>
        <v>0</v>
      </c>
    </row>
    <row r="482" spans="1:28">
      <c r="A482" s="168">
        <v>43762</v>
      </c>
      <c r="B482" s="161">
        <v>14355.875</v>
      </c>
      <c r="C482" s="161">
        <v>9607</v>
      </c>
      <c r="D482" s="161">
        <v>5403.5</v>
      </c>
      <c r="E482" s="161">
        <v>6670</v>
      </c>
      <c r="F482" s="161">
        <v>9498</v>
      </c>
      <c r="G482" s="161">
        <v>9645</v>
      </c>
      <c r="H482" s="161">
        <v>10715.5</v>
      </c>
      <c r="I482" s="161">
        <v>6659.5</v>
      </c>
      <c r="J482" s="161">
        <v>9754.5</v>
      </c>
      <c r="K482" s="161">
        <v>2857.5</v>
      </c>
      <c r="L482" s="161">
        <v>7824.25</v>
      </c>
      <c r="M482" s="161">
        <v>5926</v>
      </c>
      <c r="N482" s="161">
        <v>4851.25</v>
      </c>
      <c r="O482" s="161">
        <v>7891.5</v>
      </c>
      <c r="P482" s="161">
        <v>169.625</v>
      </c>
      <c r="Q482" s="161">
        <v>2660</v>
      </c>
      <c r="R482" s="161">
        <v>395</v>
      </c>
      <c r="S482" s="161">
        <v>1094</v>
      </c>
      <c r="T482" s="161">
        <v>735.5</v>
      </c>
      <c r="U482" s="161">
        <v>4860.814453125</v>
      </c>
      <c r="X482" s="161">
        <v>121574.314453125</v>
      </c>
      <c r="Y482" s="222">
        <v>26.9</v>
      </c>
      <c r="Z482" s="161">
        <v>8</v>
      </c>
      <c r="AA482" s="2" t="str">
        <f t="shared" si="9"/>
        <v>OPEN</v>
      </c>
      <c r="AB482" s="326" t="b">
        <f t="shared" ca="1" si="8"/>
        <v>0</v>
      </c>
    </row>
    <row r="483" spans="1:28">
      <c r="A483" s="168">
        <v>43763</v>
      </c>
      <c r="B483" s="161">
        <v>15127</v>
      </c>
      <c r="C483" s="161">
        <v>9690.75</v>
      </c>
      <c r="D483" s="161">
        <v>5601</v>
      </c>
      <c r="E483" s="161">
        <v>7388.5</v>
      </c>
      <c r="F483" s="161">
        <v>9893</v>
      </c>
      <c r="G483" s="161">
        <v>10785</v>
      </c>
      <c r="H483" s="161">
        <v>10939.5</v>
      </c>
      <c r="I483" s="161">
        <v>6721.5</v>
      </c>
      <c r="J483" s="161">
        <v>10343</v>
      </c>
      <c r="K483" s="161">
        <v>2876.75</v>
      </c>
      <c r="L483" s="161">
        <v>7830.5</v>
      </c>
      <c r="M483" s="161">
        <v>6117</v>
      </c>
      <c r="N483" s="161">
        <v>4925</v>
      </c>
      <c r="O483" s="161">
        <v>8226.75</v>
      </c>
      <c r="P483" s="161">
        <v>208.6875</v>
      </c>
      <c r="Q483" s="161">
        <v>2852.5</v>
      </c>
      <c r="R483" s="161">
        <v>489.125</v>
      </c>
      <c r="S483" s="161">
        <v>1107.5</v>
      </c>
      <c r="T483" s="161">
        <v>839</v>
      </c>
      <c r="U483" s="161">
        <v>5140.439453125</v>
      </c>
      <c r="X483" s="161">
        <v>127102.501953125</v>
      </c>
      <c r="Y483" s="222">
        <v>26.7</v>
      </c>
      <c r="Z483" s="161">
        <v>18</v>
      </c>
      <c r="AA483" s="2" t="str">
        <f t="shared" si="9"/>
        <v>OPEN</v>
      </c>
      <c r="AB483" s="326" t="b">
        <f t="shared" ca="1" si="8"/>
        <v>0</v>
      </c>
    </row>
    <row r="484" spans="1:28">
      <c r="A484" s="168">
        <v>43764</v>
      </c>
      <c r="B484" s="161">
        <v>14881.625</v>
      </c>
      <c r="C484" s="161">
        <v>8610.75</v>
      </c>
      <c r="D484" s="161">
        <v>5722.5</v>
      </c>
      <c r="E484" s="161">
        <v>7406</v>
      </c>
      <c r="F484" s="161">
        <v>10009</v>
      </c>
      <c r="G484" s="161">
        <v>11828</v>
      </c>
      <c r="H484" s="161">
        <v>11089</v>
      </c>
      <c r="I484" s="161">
        <v>6400</v>
      </c>
      <c r="J484" s="161">
        <v>9652</v>
      </c>
      <c r="K484" s="161">
        <v>2871.25</v>
      </c>
      <c r="L484" s="161">
        <v>7203.25</v>
      </c>
      <c r="M484" s="161">
        <v>5795</v>
      </c>
      <c r="N484" s="161">
        <v>5133.75</v>
      </c>
      <c r="O484" s="161">
        <v>8165.125</v>
      </c>
      <c r="P484" s="161">
        <v>228.875</v>
      </c>
      <c r="Q484" s="161">
        <v>2941</v>
      </c>
      <c r="R484" s="161">
        <v>556.625</v>
      </c>
      <c r="S484" s="161">
        <v>1124.5</v>
      </c>
      <c r="T484" s="161">
        <v>875.5</v>
      </c>
      <c r="U484" s="161">
        <v>4793.375</v>
      </c>
      <c r="X484" s="161">
        <v>125287.125</v>
      </c>
      <c r="Y484" s="222">
        <v>27</v>
      </c>
      <c r="Z484" s="161">
        <v>22</v>
      </c>
      <c r="AA484" s="2" t="str">
        <f t="shared" si="9"/>
        <v>OPEN</v>
      </c>
      <c r="AB484" s="326" t="b">
        <f t="shared" ca="1" si="8"/>
        <v>0</v>
      </c>
    </row>
    <row r="485" spans="1:28">
      <c r="A485" s="168">
        <v>43765</v>
      </c>
      <c r="B485" s="161">
        <v>14498.25</v>
      </c>
      <c r="C485" s="161">
        <v>8530.75</v>
      </c>
      <c r="D485" s="161">
        <v>5687</v>
      </c>
      <c r="E485" s="161">
        <v>7202.5</v>
      </c>
      <c r="F485" s="161">
        <v>9399</v>
      </c>
      <c r="G485" s="161">
        <v>11494</v>
      </c>
      <c r="H485" s="161">
        <v>10052.5</v>
      </c>
      <c r="I485" s="161">
        <v>5853</v>
      </c>
      <c r="J485" s="161">
        <v>8995.5</v>
      </c>
      <c r="K485" s="161">
        <v>2892.25</v>
      </c>
      <c r="L485" s="161">
        <v>7275</v>
      </c>
      <c r="M485" s="161">
        <v>5702</v>
      </c>
      <c r="N485" s="161">
        <v>5686</v>
      </c>
      <c r="O485" s="161">
        <v>8141.625</v>
      </c>
      <c r="P485" s="161">
        <v>197.5625</v>
      </c>
      <c r="Q485" s="161">
        <v>2832.5</v>
      </c>
      <c r="R485" s="161">
        <v>529</v>
      </c>
      <c r="S485" s="161">
        <v>1115</v>
      </c>
      <c r="T485" s="161">
        <v>847.5</v>
      </c>
      <c r="U485" s="161">
        <v>4243.30078125</v>
      </c>
      <c r="X485" s="161">
        <v>121174.23828125</v>
      </c>
      <c r="Y485" s="222">
        <v>26.4</v>
      </c>
      <c r="Z485" s="161">
        <v>22</v>
      </c>
      <c r="AA485" s="2" t="str">
        <f t="shared" si="9"/>
        <v>OPEN</v>
      </c>
      <c r="AB485" s="326" t="b">
        <f t="shared" ca="1" si="8"/>
        <v>0</v>
      </c>
    </row>
    <row r="486" spans="1:28">
      <c r="A486" s="168">
        <v>43766</v>
      </c>
      <c r="B486" s="161">
        <v>14616.5</v>
      </c>
      <c r="C486" s="161">
        <v>9720.5</v>
      </c>
      <c r="D486" s="161">
        <v>5484.5</v>
      </c>
      <c r="E486" s="161">
        <v>6905</v>
      </c>
      <c r="F486" s="161">
        <v>9074</v>
      </c>
      <c r="G486" s="161">
        <v>9824</v>
      </c>
      <c r="H486" s="161">
        <v>10098</v>
      </c>
      <c r="I486" s="161">
        <v>6042</v>
      </c>
      <c r="J486" s="161">
        <v>9542.5</v>
      </c>
      <c r="K486" s="161">
        <v>2871</v>
      </c>
      <c r="L486" s="161">
        <v>7769.25</v>
      </c>
      <c r="M486" s="161">
        <v>6510</v>
      </c>
      <c r="N486" s="161">
        <v>5640.75</v>
      </c>
      <c r="O486" s="161">
        <v>7747.375</v>
      </c>
      <c r="P486" s="161">
        <v>182.625</v>
      </c>
      <c r="Q486" s="161">
        <v>2641.5</v>
      </c>
      <c r="R486" s="161">
        <v>418.5</v>
      </c>
      <c r="S486" s="161">
        <v>1133.5</v>
      </c>
      <c r="T486" s="161">
        <v>773</v>
      </c>
      <c r="U486" s="161">
        <v>4659.93359375</v>
      </c>
      <c r="X486" s="161">
        <v>121654.43359375</v>
      </c>
      <c r="Y486" s="222">
        <v>25.3</v>
      </c>
      <c r="Z486" s="161">
        <v>11</v>
      </c>
      <c r="AA486" s="2" t="str">
        <f t="shared" si="9"/>
        <v>OPEN</v>
      </c>
      <c r="AB486" s="326" t="b">
        <f t="shared" ca="1" si="8"/>
        <v>0</v>
      </c>
    </row>
    <row r="487" spans="1:28">
      <c r="A487" s="168">
        <v>43767</v>
      </c>
      <c r="B487" s="161">
        <v>14118.125</v>
      </c>
      <c r="C487" s="161">
        <v>9701.5</v>
      </c>
      <c r="D487" s="161">
        <v>5479</v>
      </c>
      <c r="E487" s="161">
        <v>7050</v>
      </c>
      <c r="F487" s="161">
        <v>7342</v>
      </c>
      <c r="G487" s="161">
        <v>9159</v>
      </c>
      <c r="H487" s="161">
        <v>11029.5</v>
      </c>
      <c r="I487" s="161">
        <v>5656.5</v>
      </c>
      <c r="J487" s="161">
        <v>9126.5</v>
      </c>
      <c r="K487" s="161">
        <v>2816.25</v>
      </c>
      <c r="L487" s="161">
        <v>8380.25</v>
      </c>
      <c r="M487" s="161">
        <v>6205</v>
      </c>
      <c r="N487" s="161">
        <v>5241.5</v>
      </c>
      <c r="O487" s="161">
        <v>7701.625</v>
      </c>
      <c r="P487" s="161">
        <v>181.6875</v>
      </c>
      <c r="Q487" s="161">
        <v>2435</v>
      </c>
      <c r="R487" s="161">
        <v>408</v>
      </c>
      <c r="S487" s="161">
        <v>1034.5</v>
      </c>
      <c r="T487" s="161">
        <v>751.5</v>
      </c>
      <c r="U487" s="161">
        <v>4335.095703125</v>
      </c>
      <c r="X487" s="161">
        <v>118152.533203125</v>
      </c>
      <c r="Y487" s="222">
        <v>22.5</v>
      </c>
      <c r="Z487" s="161">
        <v>11</v>
      </c>
      <c r="AA487" s="2" t="str">
        <f t="shared" si="9"/>
        <v>OPEN</v>
      </c>
      <c r="AB487" s="326" t="b">
        <f t="shared" ca="1" si="8"/>
        <v>0</v>
      </c>
    </row>
    <row r="488" spans="1:28">
      <c r="A488" s="168">
        <v>43768</v>
      </c>
      <c r="B488" s="161">
        <v>13947.875</v>
      </c>
      <c r="C488" s="161">
        <v>9647.5</v>
      </c>
      <c r="D488" s="161">
        <v>5403.5</v>
      </c>
      <c r="E488" s="161">
        <v>6804</v>
      </c>
      <c r="F488" s="161">
        <v>7919</v>
      </c>
      <c r="G488" s="161">
        <v>7882</v>
      </c>
      <c r="H488" s="161">
        <v>13244.5</v>
      </c>
      <c r="I488" s="161">
        <v>4901</v>
      </c>
      <c r="J488" s="161">
        <v>9412</v>
      </c>
      <c r="K488" s="161">
        <v>2962.5</v>
      </c>
      <c r="L488" s="161">
        <v>7929.5</v>
      </c>
      <c r="M488" s="161">
        <v>5978</v>
      </c>
      <c r="N488" s="161">
        <v>5451.75</v>
      </c>
      <c r="O488" s="161">
        <v>7654.625</v>
      </c>
      <c r="P488" s="161">
        <v>174.1875</v>
      </c>
      <c r="Q488" s="161">
        <v>2529</v>
      </c>
      <c r="R488" s="161">
        <v>415.5</v>
      </c>
      <c r="S488" s="161">
        <v>1018</v>
      </c>
      <c r="T488" s="161">
        <v>807.5</v>
      </c>
      <c r="U488" s="161">
        <v>4392.6640625</v>
      </c>
      <c r="X488" s="161">
        <v>118474.6015625</v>
      </c>
      <c r="Y488" s="222">
        <v>24</v>
      </c>
      <c r="Z488" s="161">
        <v>11</v>
      </c>
      <c r="AA488" s="2" t="str">
        <f t="shared" si="9"/>
        <v>OPEN</v>
      </c>
      <c r="AB488" s="326" t="b">
        <f t="shared" ca="1" si="8"/>
        <v>0</v>
      </c>
    </row>
    <row r="489" spans="1:28">
      <c r="A489" s="168">
        <v>43769</v>
      </c>
      <c r="B489" s="161">
        <v>14922.875</v>
      </c>
      <c r="C489" s="161">
        <v>10044.5</v>
      </c>
      <c r="D489" s="161">
        <v>5682</v>
      </c>
      <c r="E489" s="161">
        <v>7450.5</v>
      </c>
      <c r="F489" s="161">
        <v>8846</v>
      </c>
      <c r="G489" s="161">
        <v>11211</v>
      </c>
      <c r="H489" s="161">
        <v>10442.5</v>
      </c>
      <c r="I489" s="161">
        <v>5824.5</v>
      </c>
      <c r="J489" s="161">
        <v>10532</v>
      </c>
      <c r="K489" s="161">
        <v>2965.75</v>
      </c>
      <c r="L489" s="161">
        <v>8164.75</v>
      </c>
      <c r="M489" s="161">
        <v>6079</v>
      </c>
      <c r="N489" s="161">
        <v>5902.75</v>
      </c>
      <c r="O489" s="161">
        <v>8305.625</v>
      </c>
      <c r="P489" s="161">
        <v>222.3125</v>
      </c>
      <c r="Q489" s="161">
        <v>2681.5</v>
      </c>
      <c r="R489" s="161">
        <v>533.375</v>
      </c>
      <c r="S489" s="161">
        <v>1095</v>
      </c>
      <c r="T489" s="161">
        <v>850</v>
      </c>
      <c r="U489" s="161">
        <v>4872.32421875</v>
      </c>
      <c r="X489" s="161">
        <v>126628.26171875</v>
      </c>
      <c r="Y489" s="222">
        <v>25.4</v>
      </c>
      <c r="Z489" s="161">
        <v>15</v>
      </c>
      <c r="AA489" s="2" t="str">
        <f t="shared" si="9"/>
        <v>OPEN</v>
      </c>
      <c r="AB489" s="326" t="b">
        <f t="shared" ca="1" si="8"/>
        <v>0</v>
      </c>
    </row>
    <row r="490" spans="1:28">
      <c r="A490" s="168">
        <v>43770</v>
      </c>
      <c r="B490" s="161">
        <v>13891.375</v>
      </c>
      <c r="C490" s="161">
        <v>10436</v>
      </c>
      <c r="D490" s="161">
        <v>5432</v>
      </c>
      <c r="E490" s="161">
        <v>7217.5</v>
      </c>
      <c r="F490" s="161">
        <v>9214</v>
      </c>
      <c r="G490" s="161">
        <v>10598</v>
      </c>
      <c r="H490" s="161">
        <v>9662.5</v>
      </c>
      <c r="I490" s="161">
        <v>6230.5</v>
      </c>
      <c r="J490" s="161">
        <v>10709.5</v>
      </c>
      <c r="K490" s="161">
        <v>2842.75</v>
      </c>
      <c r="L490" s="161">
        <v>8064.25</v>
      </c>
      <c r="M490" s="161">
        <v>6050</v>
      </c>
      <c r="N490" s="161">
        <v>5620</v>
      </c>
      <c r="O490" s="161">
        <v>7973.375</v>
      </c>
      <c r="P490" s="161">
        <v>178.8125</v>
      </c>
      <c r="Q490" s="161">
        <v>2663.5</v>
      </c>
      <c r="R490" s="161">
        <v>413.375</v>
      </c>
      <c r="S490" s="161">
        <v>1141.5</v>
      </c>
      <c r="T490" s="161">
        <v>875.5</v>
      </c>
      <c r="U490" s="161">
        <v>4916.6640625</v>
      </c>
      <c r="X490" s="161">
        <v>124131.1015625</v>
      </c>
      <c r="Y490" s="222">
        <v>26.5</v>
      </c>
      <c r="Z490" s="161">
        <v>15</v>
      </c>
      <c r="AA490" s="2" t="str">
        <f t="shared" si="9"/>
        <v>OPEN</v>
      </c>
      <c r="AB490" s="326" t="b">
        <f t="shared" ca="1" si="8"/>
        <v>0</v>
      </c>
    </row>
    <row r="491" spans="1:28">
      <c r="A491" s="168">
        <v>43771</v>
      </c>
      <c r="B491" s="161">
        <v>14724</v>
      </c>
      <c r="C491" s="161">
        <v>8976.5</v>
      </c>
      <c r="D491" s="161">
        <v>5574</v>
      </c>
      <c r="E491" s="161">
        <v>7229.5</v>
      </c>
      <c r="F491" s="161">
        <v>8696</v>
      </c>
      <c r="G491" s="161">
        <v>10091</v>
      </c>
      <c r="H491" s="161">
        <v>10880</v>
      </c>
      <c r="I491" s="161">
        <v>6759</v>
      </c>
      <c r="J491" s="161">
        <v>10578.5</v>
      </c>
      <c r="K491" s="161">
        <v>2836</v>
      </c>
      <c r="L491" s="161">
        <v>6955</v>
      </c>
      <c r="M491" s="161">
        <v>5917</v>
      </c>
      <c r="N491" s="161">
        <v>5714.25</v>
      </c>
      <c r="O491" s="161">
        <v>8158.875</v>
      </c>
      <c r="P491" s="161">
        <v>240.5</v>
      </c>
      <c r="Q491" s="161">
        <v>2848.5</v>
      </c>
      <c r="R491" s="161">
        <v>451.5</v>
      </c>
      <c r="S491" s="161">
        <v>1185.5</v>
      </c>
      <c r="T491" s="161">
        <v>1195.5</v>
      </c>
      <c r="U491" s="161">
        <v>6379.0703125</v>
      </c>
      <c r="X491" s="161">
        <v>125390.1953125</v>
      </c>
      <c r="Y491" s="222">
        <v>26.4</v>
      </c>
      <c r="Z491" s="161">
        <v>18</v>
      </c>
      <c r="AA491" s="2" t="str">
        <f t="shared" si="9"/>
        <v>OPEN</v>
      </c>
      <c r="AB491" s="326" t="b">
        <f t="shared" ca="1" si="8"/>
        <v>0</v>
      </c>
    </row>
    <row r="492" spans="1:28">
      <c r="A492" s="168">
        <v>43772</v>
      </c>
      <c r="B492" s="161">
        <v>14593.125</v>
      </c>
      <c r="C492" s="161">
        <v>8978.5</v>
      </c>
      <c r="D492" s="161">
        <v>5571</v>
      </c>
      <c r="E492" s="161">
        <v>7294</v>
      </c>
      <c r="F492" s="161">
        <v>8574</v>
      </c>
      <c r="G492" s="161">
        <v>10238</v>
      </c>
      <c r="H492" s="161">
        <v>11175.5</v>
      </c>
      <c r="I492" s="161">
        <v>5974.5</v>
      </c>
      <c r="J492" s="161">
        <v>9430.5</v>
      </c>
      <c r="K492" s="161">
        <v>2816</v>
      </c>
      <c r="L492" s="161">
        <v>6512.5</v>
      </c>
      <c r="M492" s="161">
        <v>5873</v>
      </c>
      <c r="N492" s="161">
        <v>5753.75</v>
      </c>
      <c r="O492" s="161">
        <v>7917.375</v>
      </c>
      <c r="P492" s="161">
        <v>233.4375</v>
      </c>
      <c r="Q492" s="161">
        <v>2885.5</v>
      </c>
      <c r="R492" s="161">
        <v>448.625</v>
      </c>
      <c r="S492" s="161">
        <v>1285</v>
      </c>
      <c r="T492" s="161">
        <v>1488.5</v>
      </c>
      <c r="U492" s="161">
        <v>5925.828125</v>
      </c>
      <c r="X492" s="161">
        <v>122968.640625</v>
      </c>
      <c r="Y492" s="222">
        <v>26.2</v>
      </c>
      <c r="Z492" s="161">
        <v>8</v>
      </c>
      <c r="AA492" s="2" t="str">
        <f t="shared" si="9"/>
        <v>OPEN</v>
      </c>
      <c r="AB492" s="326" t="b">
        <f t="shared" ca="1" si="8"/>
        <v>0</v>
      </c>
    </row>
    <row r="493" spans="1:28">
      <c r="A493" s="168">
        <v>43773</v>
      </c>
      <c r="B493" s="161">
        <v>14171.75</v>
      </c>
      <c r="C493" s="161">
        <v>9838</v>
      </c>
      <c r="D493" s="161">
        <v>5337</v>
      </c>
      <c r="E493" s="161">
        <v>7111.5</v>
      </c>
      <c r="F493" s="161">
        <v>8080</v>
      </c>
      <c r="G493" s="161">
        <v>10201</v>
      </c>
      <c r="H493" s="161">
        <v>10555</v>
      </c>
      <c r="I493" s="161">
        <v>4430</v>
      </c>
      <c r="J493" s="161">
        <v>9490.5</v>
      </c>
      <c r="K493" s="161">
        <v>2751.5</v>
      </c>
      <c r="L493" s="161">
        <v>7124.25</v>
      </c>
      <c r="M493" s="161">
        <v>5836</v>
      </c>
      <c r="N493" s="161">
        <v>4895</v>
      </c>
      <c r="O493" s="161">
        <v>7704</v>
      </c>
      <c r="P493" s="161">
        <v>161.6875</v>
      </c>
      <c r="Q493" s="161">
        <v>2493.5</v>
      </c>
      <c r="R493" s="161">
        <v>158.625</v>
      </c>
      <c r="S493" s="161">
        <v>1056</v>
      </c>
      <c r="T493" s="161">
        <v>742.5</v>
      </c>
      <c r="U493" s="161">
        <v>4615.7890625</v>
      </c>
      <c r="X493" s="161">
        <v>116753.6015625</v>
      </c>
      <c r="Y493" s="222">
        <v>25.7</v>
      </c>
      <c r="Z493" s="161">
        <v>8</v>
      </c>
      <c r="AA493" s="2" t="str">
        <f t="shared" si="9"/>
        <v>OPEN</v>
      </c>
      <c r="AB493" s="326" t="b">
        <f t="shared" ca="1" si="8"/>
        <v>0</v>
      </c>
    </row>
    <row r="494" spans="1:28">
      <c r="A494" s="168">
        <v>43774</v>
      </c>
      <c r="B494" s="161">
        <v>13766.25</v>
      </c>
      <c r="C494" s="161">
        <v>9950.5</v>
      </c>
      <c r="D494" s="161">
        <v>5298</v>
      </c>
      <c r="E494" s="161">
        <v>7124</v>
      </c>
      <c r="F494" s="161">
        <v>7544</v>
      </c>
      <c r="G494" s="161">
        <v>10457</v>
      </c>
      <c r="H494" s="161">
        <v>9595.5</v>
      </c>
      <c r="I494" s="161">
        <v>5438.5</v>
      </c>
      <c r="J494" s="161">
        <v>8779</v>
      </c>
      <c r="K494" s="161">
        <v>2716.25</v>
      </c>
      <c r="L494" s="161">
        <v>7385.75</v>
      </c>
      <c r="M494" s="161">
        <v>5612</v>
      </c>
      <c r="N494" s="161">
        <v>4793.25</v>
      </c>
      <c r="O494" s="161">
        <v>7416.125</v>
      </c>
      <c r="P494" s="161">
        <v>143.625</v>
      </c>
      <c r="Q494" s="161">
        <v>2332</v>
      </c>
      <c r="R494" s="161">
        <v>159</v>
      </c>
      <c r="S494" s="161">
        <v>1328</v>
      </c>
      <c r="T494" s="161">
        <v>1515</v>
      </c>
      <c r="U494" s="161">
        <v>4388.234375</v>
      </c>
      <c r="X494" s="161">
        <v>115741.984375</v>
      </c>
      <c r="Y494" s="222">
        <v>24</v>
      </c>
      <c r="Z494" s="161">
        <v>8</v>
      </c>
      <c r="AA494" s="2" t="str">
        <f t="shared" si="9"/>
        <v>OPEN</v>
      </c>
      <c r="AB494" s="326" t="b">
        <f t="shared" ca="1" si="8"/>
        <v>0</v>
      </c>
    </row>
    <row r="495" spans="1:28">
      <c r="A495" s="168">
        <v>43775</v>
      </c>
      <c r="B495" s="161">
        <v>14146.875</v>
      </c>
      <c r="C495" s="161">
        <v>10013.5</v>
      </c>
      <c r="D495" s="161">
        <v>5545.5</v>
      </c>
      <c r="E495" s="161">
        <v>7229.5</v>
      </c>
      <c r="F495" s="161">
        <v>7741</v>
      </c>
      <c r="G495" s="161">
        <v>10039</v>
      </c>
      <c r="H495" s="161">
        <v>9407</v>
      </c>
      <c r="I495" s="161">
        <v>5867</v>
      </c>
      <c r="J495" s="161">
        <v>9556.5</v>
      </c>
      <c r="K495" s="161">
        <v>2752.5</v>
      </c>
      <c r="L495" s="161">
        <v>8047</v>
      </c>
      <c r="M495" s="161">
        <v>5919</v>
      </c>
      <c r="N495" s="161">
        <v>4856.75</v>
      </c>
      <c r="O495" s="161">
        <v>7545.75</v>
      </c>
      <c r="P495" s="161">
        <v>169.3125</v>
      </c>
      <c r="Q495" s="161">
        <v>2388</v>
      </c>
      <c r="R495" s="161">
        <v>153.625</v>
      </c>
      <c r="S495" s="161">
        <v>1048.5</v>
      </c>
      <c r="T495" s="161">
        <v>762.5</v>
      </c>
      <c r="U495" s="161">
        <v>4708.3671875</v>
      </c>
      <c r="X495" s="161">
        <v>117897.1796875</v>
      </c>
      <c r="Y495" s="222">
        <v>23.4</v>
      </c>
      <c r="Z495" s="161">
        <v>8</v>
      </c>
      <c r="AA495" s="2" t="str">
        <f t="shared" si="9"/>
        <v>OPEN</v>
      </c>
      <c r="AB495" s="326" t="b">
        <f t="shared" ca="1" si="8"/>
        <v>0</v>
      </c>
    </row>
    <row r="496" spans="1:28">
      <c r="A496" s="168">
        <v>43776</v>
      </c>
      <c r="B496" s="161">
        <v>12682.75</v>
      </c>
      <c r="C496" s="161">
        <v>9853.5</v>
      </c>
      <c r="D496" s="161">
        <v>5329</v>
      </c>
      <c r="E496" s="161">
        <v>7140.5</v>
      </c>
      <c r="F496" s="161">
        <v>7535</v>
      </c>
      <c r="G496" s="161">
        <v>9059</v>
      </c>
      <c r="H496" s="161">
        <v>10036</v>
      </c>
      <c r="I496" s="161">
        <v>5974</v>
      </c>
      <c r="J496" s="161">
        <v>9096.5</v>
      </c>
      <c r="K496" s="161">
        <v>2759.75</v>
      </c>
      <c r="L496" s="161">
        <v>7523.75</v>
      </c>
      <c r="M496" s="161">
        <v>5617</v>
      </c>
      <c r="N496" s="161">
        <v>5012.5</v>
      </c>
      <c r="O496" s="161">
        <v>7680.5</v>
      </c>
      <c r="P496" s="161">
        <v>155</v>
      </c>
      <c r="Q496" s="161">
        <v>2230</v>
      </c>
      <c r="R496" s="161">
        <v>109.25</v>
      </c>
      <c r="S496" s="161">
        <v>1036.5</v>
      </c>
      <c r="T496" s="161">
        <v>742.5</v>
      </c>
      <c r="U496" s="161">
        <v>4362.203125</v>
      </c>
      <c r="X496" s="161">
        <v>113935.203125</v>
      </c>
      <c r="Y496" s="222">
        <v>23.6</v>
      </c>
      <c r="Z496" s="161">
        <v>8</v>
      </c>
      <c r="AA496" s="2" t="str">
        <f t="shared" si="9"/>
        <v>OPEN</v>
      </c>
      <c r="AB496" s="326" t="b">
        <f t="shared" ca="1" si="8"/>
        <v>0</v>
      </c>
    </row>
    <row r="497" spans="1:28">
      <c r="A497" s="168">
        <v>43777</v>
      </c>
      <c r="B497" s="161">
        <v>14092.5</v>
      </c>
      <c r="C497" s="161">
        <v>9435.5</v>
      </c>
      <c r="D497" s="161">
        <v>5490.5</v>
      </c>
      <c r="E497" s="161">
        <v>7221.5</v>
      </c>
      <c r="F497" s="161">
        <v>5997</v>
      </c>
      <c r="G497" s="161">
        <v>10325</v>
      </c>
      <c r="H497" s="161">
        <v>10626</v>
      </c>
      <c r="I497" s="161">
        <v>5033.5</v>
      </c>
      <c r="J497" s="161">
        <v>9733</v>
      </c>
      <c r="K497" s="161">
        <v>2816</v>
      </c>
      <c r="L497" s="161">
        <v>7431.5</v>
      </c>
      <c r="M497" s="161">
        <v>5706</v>
      </c>
      <c r="N497" s="161">
        <v>4850.25</v>
      </c>
      <c r="O497" s="161">
        <v>7785.75</v>
      </c>
      <c r="P497" s="161">
        <v>176.5625</v>
      </c>
      <c r="Q497" s="161">
        <v>2444.5</v>
      </c>
      <c r="R497" s="161">
        <v>151.25</v>
      </c>
      <c r="S497" s="161">
        <v>1028.5</v>
      </c>
      <c r="T497" s="161">
        <v>821</v>
      </c>
      <c r="U497" s="161">
        <v>4329.0390625</v>
      </c>
      <c r="X497" s="161">
        <v>115494.8515625</v>
      </c>
      <c r="Y497" s="222">
        <v>23.4</v>
      </c>
      <c r="Z497" s="161">
        <v>18</v>
      </c>
      <c r="AA497" s="2" t="str">
        <f t="shared" si="9"/>
        <v>OPEN</v>
      </c>
      <c r="AB497" s="326" t="b">
        <f t="shared" ca="1" si="8"/>
        <v>0</v>
      </c>
    </row>
    <row r="498" spans="1:28">
      <c r="A498" s="168">
        <v>43778</v>
      </c>
      <c r="B498" s="161">
        <v>13876</v>
      </c>
      <c r="C498" s="161">
        <v>8765</v>
      </c>
      <c r="D498" s="161">
        <v>5531</v>
      </c>
      <c r="E498" s="161">
        <v>7285.5</v>
      </c>
      <c r="F498" s="161">
        <v>6015</v>
      </c>
      <c r="G498" s="161">
        <v>10756</v>
      </c>
      <c r="H498" s="161">
        <v>10432.5</v>
      </c>
      <c r="I498" s="161">
        <v>5131.5</v>
      </c>
      <c r="J498" s="161">
        <v>8985.5</v>
      </c>
      <c r="K498" s="161">
        <v>2756.75</v>
      </c>
      <c r="L498" s="161">
        <v>6511.5</v>
      </c>
      <c r="M498" s="161">
        <v>5465</v>
      </c>
      <c r="N498" s="161">
        <v>4935.25</v>
      </c>
      <c r="O498" s="161">
        <v>7873</v>
      </c>
      <c r="P498" s="161">
        <v>180.4375</v>
      </c>
      <c r="Q498" s="161">
        <v>2545.5</v>
      </c>
      <c r="R498" s="161">
        <v>158.25</v>
      </c>
      <c r="S498" s="161">
        <v>1022</v>
      </c>
      <c r="T498" s="161">
        <v>893.5</v>
      </c>
      <c r="U498" s="161">
        <v>4300.7578125</v>
      </c>
      <c r="X498" s="161">
        <v>113419.9453125</v>
      </c>
      <c r="Y498" s="222">
        <v>23</v>
      </c>
      <c r="Z498" s="161">
        <v>18</v>
      </c>
      <c r="AA498" s="2" t="str">
        <f t="shared" si="9"/>
        <v>OPEN</v>
      </c>
      <c r="AB498" s="326" t="b">
        <f t="shared" ca="1" si="8"/>
        <v>0</v>
      </c>
    </row>
    <row r="499" spans="1:28">
      <c r="A499" s="168">
        <v>43779</v>
      </c>
      <c r="B499" s="161">
        <v>14383.75</v>
      </c>
      <c r="C499" s="161">
        <v>8482</v>
      </c>
      <c r="D499" s="161">
        <v>5570</v>
      </c>
      <c r="E499" s="161">
        <v>7164</v>
      </c>
      <c r="F499" s="161">
        <v>6495</v>
      </c>
      <c r="G499" s="161">
        <v>11124</v>
      </c>
      <c r="H499" s="161">
        <v>9406.5</v>
      </c>
      <c r="I499" s="161">
        <v>5802.5</v>
      </c>
      <c r="J499" s="161">
        <v>8626</v>
      </c>
      <c r="K499" s="161">
        <v>2800.75</v>
      </c>
      <c r="L499" s="161">
        <v>6476.25</v>
      </c>
      <c r="M499" s="161">
        <v>5240</v>
      </c>
      <c r="N499" s="161">
        <v>4858</v>
      </c>
      <c r="O499" s="161">
        <v>7810.125</v>
      </c>
      <c r="P499" s="161">
        <v>174.8125</v>
      </c>
      <c r="Q499" s="161">
        <v>2456</v>
      </c>
      <c r="R499" s="161">
        <v>158.125</v>
      </c>
      <c r="S499" s="161">
        <v>1034</v>
      </c>
      <c r="T499" s="161">
        <v>883</v>
      </c>
      <c r="U499" s="161">
        <v>3923.21875</v>
      </c>
      <c r="X499" s="161">
        <v>112868.03125</v>
      </c>
      <c r="Y499" s="222">
        <v>23.3</v>
      </c>
      <c r="Z499" s="161">
        <v>18</v>
      </c>
      <c r="AA499" s="2" t="str">
        <f t="shared" si="9"/>
        <v>OPEN</v>
      </c>
      <c r="AB499" s="326" t="b">
        <f t="shared" ca="1" si="8"/>
        <v>0</v>
      </c>
    </row>
    <row r="500" spans="1:28">
      <c r="A500" s="168">
        <v>43780</v>
      </c>
      <c r="B500" s="161">
        <v>14336</v>
      </c>
      <c r="C500" s="161">
        <v>9302</v>
      </c>
      <c r="D500" s="161">
        <v>5395.5</v>
      </c>
      <c r="E500" s="161">
        <v>7066.5</v>
      </c>
      <c r="F500" s="161">
        <v>6306</v>
      </c>
      <c r="G500" s="161">
        <v>9471</v>
      </c>
      <c r="H500" s="161">
        <v>9698.5</v>
      </c>
      <c r="I500" s="161">
        <v>5610</v>
      </c>
      <c r="J500" s="161">
        <v>8685</v>
      </c>
      <c r="K500" s="161">
        <v>2733.75</v>
      </c>
      <c r="L500" s="161">
        <v>6700.25</v>
      </c>
      <c r="M500" s="161">
        <v>5638</v>
      </c>
      <c r="N500" s="161">
        <v>5030.5</v>
      </c>
      <c r="O500" s="161">
        <v>7772</v>
      </c>
      <c r="P500" s="161">
        <v>131.5</v>
      </c>
      <c r="Q500" s="161">
        <v>2306</v>
      </c>
      <c r="R500" s="161">
        <v>160.125</v>
      </c>
      <c r="S500" s="161">
        <v>1034</v>
      </c>
      <c r="T500" s="161">
        <v>796</v>
      </c>
      <c r="U500" s="161">
        <v>3873.5625</v>
      </c>
      <c r="X500" s="161">
        <v>112046.1875</v>
      </c>
      <c r="Y500" s="222">
        <v>23.1</v>
      </c>
      <c r="Z500" s="161">
        <v>11</v>
      </c>
      <c r="AA500" s="2" t="str">
        <f t="shared" si="9"/>
        <v>OPEN</v>
      </c>
      <c r="AB500" s="326" t="b">
        <f t="shared" ca="1" si="8"/>
        <v>0</v>
      </c>
    </row>
    <row r="501" spans="1:28">
      <c r="A501" s="168">
        <v>43781</v>
      </c>
      <c r="B501" s="161">
        <v>13774.25</v>
      </c>
      <c r="C501" s="161">
        <v>9397.5</v>
      </c>
      <c r="D501" s="161">
        <v>5549</v>
      </c>
      <c r="E501" s="161">
        <v>7079</v>
      </c>
      <c r="F501" s="161">
        <v>6281</v>
      </c>
      <c r="G501" s="161">
        <v>8459</v>
      </c>
      <c r="H501" s="161">
        <v>10721.5</v>
      </c>
      <c r="I501" s="161">
        <v>5411.5</v>
      </c>
      <c r="J501" s="161">
        <v>9054.5</v>
      </c>
      <c r="K501" s="161">
        <v>2745.5</v>
      </c>
      <c r="L501" s="161">
        <v>8027.25</v>
      </c>
      <c r="M501" s="161">
        <v>6089</v>
      </c>
      <c r="N501" s="161">
        <v>4901.5</v>
      </c>
      <c r="O501" s="161">
        <v>7743.25</v>
      </c>
      <c r="P501" s="161">
        <v>150.125</v>
      </c>
      <c r="Q501" s="161">
        <v>2497</v>
      </c>
      <c r="R501" s="161">
        <v>159.125</v>
      </c>
      <c r="S501" s="161">
        <v>1068</v>
      </c>
      <c r="T501" s="161">
        <v>778</v>
      </c>
      <c r="U501" s="161">
        <v>3850.3984375</v>
      </c>
      <c r="X501" s="161">
        <v>113736.3984375</v>
      </c>
      <c r="Y501" s="222">
        <v>23.8</v>
      </c>
      <c r="Z501" s="161">
        <v>8</v>
      </c>
      <c r="AA501" s="2" t="str">
        <f t="shared" si="9"/>
        <v>OPEN</v>
      </c>
      <c r="AB501" s="326" t="b">
        <f t="shared" ca="1" si="8"/>
        <v>0</v>
      </c>
    </row>
    <row r="502" spans="1:28">
      <c r="A502" s="168">
        <v>43782</v>
      </c>
      <c r="O502" s="161">
        <v>6646</v>
      </c>
      <c r="P502" s="161">
        <v>142.8125</v>
      </c>
      <c r="Q502" s="161">
        <v>2339</v>
      </c>
      <c r="R502" s="161">
        <v>158</v>
      </c>
      <c r="S502" s="161">
        <v>1075.5</v>
      </c>
      <c r="T502" s="161">
        <v>772</v>
      </c>
      <c r="U502" s="161">
        <v>3873.8515625</v>
      </c>
      <c r="X502" s="161">
        <v>108683.9140625</v>
      </c>
      <c r="Y502" s="222">
        <v>24</v>
      </c>
      <c r="Z502" s="161">
        <v>8</v>
      </c>
      <c r="AA502" s="2" t="str">
        <f t="shared" si="9"/>
        <v>OPEN</v>
      </c>
      <c r="AB502" s="326" t="b">
        <f t="shared" ca="1" si="8"/>
        <v>0</v>
      </c>
    </row>
    <row r="503" spans="1:28">
      <c r="A503" s="168">
        <v>43783</v>
      </c>
      <c r="B503" s="161">
        <v>13586</v>
      </c>
      <c r="C503" s="161">
        <v>9188.5</v>
      </c>
      <c r="D503" s="161">
        <v>5524</v>
      </c>
      <c r="E503" s="161">
        <v>7019</v>
      </c>
      <c r="F503" s="161">
        <v>6023</v>
      </c>
      <c r="G503" s="161">
        <v>10345</v>
      </c>
      <c r="H503" s="161">
        <v>9409</v>
      </c>
      <c r="I503" s="161">
        <v>4896.5</v>
      </c>
      <c r="J503" s="161">
        <v>9118.5</v>
      </c>
      <c r="K503" s="161">
        <v>2700.75</v>
      </c>
      <c r="L503" s="161">
        <v>7667</v>
      </c>
      <c r="M503" s="161">
        <v>5582</v>
      </c>
      <c r="N503" s="161">
        <v>5022.5</v>
      </c>
      <c r="O503" s="161">
        <v>7664.125</v>
      </c>
      <c r="P503" s="161">
        <v>138.6875</v>
      </c>
      <c r="Q503" s="161">
        <v>2203.5</v>
      </c>
      <c r="R503" s="161">
        <v>158.75</v>
      </c>
      <c r="S503" s="161">
        <v>1041</v>
      </c>
      <c r="T503" s="161">
        <v>812.5</v>
      </c>
      <c r="U503" s="161">
        <v>4356.03125</v>
      </c>
      <c r="X503" s="161">
        <v>112456.34375</v>
      </c>
      <c r="Y503" s="222">
        <v>23.3</v>
      </c>
      <c r="Z503" s="161">
        <v>11</v>
      </c>
      <c r="AA503" s="2" t="str">
        <f t="shared" si="9"/>
        <v>OPEN</v>
      </c>
      <c r="AB503" s="326" t="b">
        <f t="shared" ca="1" si="8"/>
        <v>0</v>
      </c>
    </row>
    <row r="504" spans="1:28">
      <c r="A504" s="168">
        <v>43784</v>
      </c>
      <c r="B504" s="161">
        <v>13567</v>
      </c>
      <c r="C504" s="161">
        <v>8915.5</v>
      </c>
      <c r="D504" s="161">
        <v>5589.5</v>
      </c>
      <c r="E504" s="161">
        <v>6427.5</v>
      </c>
      <c r="F504" s="161">
        <v>6061</v>
      </c>
      <c r="G504" s="161">
        <v>10443</v>
      </c>
      <c r="H504" s="161">
        <v>8980</v>
      </c>
      <c r="I504" s="161">
        <v>5736</v>
      </c>
      <c r="J504" s="161">
        <v>9759</v>
      </c>
      <c r="K504" s="161">
        <v>2802</v>
      </c>
      <c r="L504" s="161">
        <v>7377.5</v>
      </c>
      <c r="M504" s="161">
        <v>5535</v>
      </c>
      <c r="N504" s="161">
        <v>4910</v>
      </c>
      <c r="O504" s="161">
        <v>7730.125</v>
      </c>
      <c r="P504" s="161">
        <v>174.1875</v>
      </c>
      <c r="Q504" s="161">
        <v>2304.5</v>
      </c>
      <c r="R504" s="161">
        <v>174.625</v>
      </c>
      <c r="S504" s="161">
        <v>1058.5</v>
      </c>
      <c r="T504" s="161">
        <v>838.5</v>
      </c>
      <c r="U504" s="161">
        <v>4480.71875</v>
      </c>
      <c r="X504" s="161">
        <v>112864.15625</v>
      </c>
      <c r="Y504" s="222">
        <v>22.9</v>
      </c>
      <c r="Z504" s="161">
        <v>15</v>
      </c>
      <c r="AA504" s="2" t="str">
        <f t="shared" si="9"/>
        <v>OPEN</v>
      </c>
      <c r="AB504" s="326" t="b">
        <f t="shared" ca="1" si="8"/>
        <v>0</v>
      </c>
    </row>
    <row r="505" spans="1:28">
      <c r="A505" s="168">
        <v>43785</v>
      </c>
      <c r="B505" s="161">
        <v>13572</v>
      </c>
      <c r="C505" s="161">
        <v>8298.5</v>
      </c>
      <c r="D505" s="161">
        <v>5682</v>
      </c>
      <c r="E505" s="161">
        <v>6796</v>
      </c>
      <c r="F505" s="161">
        <v>6248</v>
      </c>
      <c r="G505" s="161">
        <v>9465</v>
      </c>
      <c r="H505" s="161">
        <v>9985</v>
      </c>
      <c r="I505" s="161">
        <v>6116.5</v>
      </c>
      <c r="J505" s="161">
        <v>8967</v>
      </c>
      <c r="K505" s="161">
        <v>2968.75</v>
      </c>
      <c r="L505" s="161">
        <v>7218.25</v>
      </c>
      <c r="M505" s="161">
        <v>5639</v>
      </c>
      <c r="N505" s="161">
        <v>4996.75</v>
      </c>
      <c r="O505" s="161">
        <v>7774.125</v>
      </c>
      <c r="P505" s="161">
        <v>166.25</v>
      </c>
      <c r="Q505" s="161">
        <v>2362.5</v>
      </c>
      <c r="R505" s="161">
        <v>178</v>
      </c>
      <c r="S505" s="161">
        <v>1062</v>
      </c>
      <c r="T505" s="161">
        <v>874.5</v>
      </c>
      <c r="U505" s="161">
        <v>4213.21875</v>
      </c>
      <c r="X505" s="161">
        <v>112583.34375</v>
      </c>
      <c r="Y505" s="222">
        <v>23.4</v>
      </c>
      <c r="Z505" s="161">
        <v>18</v>
      </c>
      <c r="AA505" s="2" t="str">
        <f t="shared" si="9"/>
        <v>OPEN</v>
      </c>
      <c r="AB505" s="326" t="b">
        <f t="shared" ca="1" si="8"/>
        <v>0</v>
      </c>
    </row>
    <row r="506" spans="1:28">
      <c r="A506" s="168">
        <v>43786</v>
      </c>
      <c r="B506" s="161">
        <v>12806.25</v>
      </c>
      <c r="C506" s="161">
        <v>8923</v>
      </c>
      <c r="D506" s="161">
        <v>5670</v>
      </c>
      <c r="E506" s="161">
        <v>6546.5</v>
      </c>
      <c r="F506" s="161">
        <v>6439</v>
      </c>
      <c r="G506" s="161">
        <v>9805</v>
      </c>
      <c r="H506" s="161">
        <v>10307.5</v>
      </c>
      <c r="I506" s="161">
        <v>5545</v>
      </c>
      <c r="J506" s="161">
        <v>8455.5</v>
      </c>
      <c r="K506" s="161">
        <v>2848.5</v>
      </c>
      <c r="L506" s="161">
        <v>2213.25</v>
      </c>
      <c r="M506" s="161">
        <v>2167</v>
      </c>
      <c r="N506" s="161">
        <v>5108.75</v>
      </c>
      <c r="O506" s="161">
        <v>7874.25</v>
      </c>
      <c r="P506" s="161">
        <v>173.8125</v>
      </c>
      <c r="Q506" s="161">
        <v>2448</v>
      </c>
      <c r="R506" s="161">
        <v>215.625</v>
      </c>
      <c r="S506" s="161">
        <v>1092</v>
      </c>
      <c r="T506" s="161">
        <v>912</v>
      </c>
      <c r="U506" s="161">
        <v>3880.296875</v>
      </c>
      <c r="X506" s="161">
        <v>103431.234375</v>
      </c>
      <c r="Y506" s="222">
        <v>23.9</v>
      </c>
      <c r="Z506" s="161">
        <v>18</v>
      </c>
      <c r="AA506" s="2" t="str">
        <f t="shared" si="9"/>
        <v>OPEN</v>
      </c>
      <c r="AB506" s="326" t="b">
        <f t="shared" ca="1" si="8"/>
        <v>0</v>
      </c>
    </row>
    <row r="507" spans="1:28">
      <c r="A507" s="168">
        <v>43787</v>
      </c>
      <c r="B507" s="161">
        <v>13822.25</v>
      </c>
      <c r="C507" s="161">
        <v>9157.5</v>
      </c>
      <c r="D507" s="161">
        <v>5659.5</v>
      </c>
      <c r="E507" s="161">
        <v>6415.5</v>
      </c>
      <c r="F507" s="161">
        <v>6335</v>
      </c>
      <c r="G507" s="161">
        <v>10561</v>
      </c>
      <c r="H507" s="161">
        <v>10608</v>
      </c>
      <c r="I507" s="161">
        <v>4459.5</v>
      </c>
      <c r="J507" s="161">
        <v>9172.5</v>
      </c>
      <c r="K507" s="161">
        <v>2862</v>
      </c>
      <c r="L507" s="161">
        <v>2862</v>
      </c>
      <c r="M507" s="161">
        <v>2862</v>
      </c>
      <c r="N507" s="161">
        <v>5514.75</v>
      </c>
      <c r="O507" s="161">
        <v>8029</v>
      </c>
      <c r="P507" s="161">
        <v>172.6875</v>
      </c>
      <c r="Q507" s="161">
        <v>2318</v>
      </c>
      <c r="R507" s="161">
        <v>421.375</v>
      </c>
      <c r="S507" s="161">
        <v>1091.5</v>
      </c>
      <c r="T507" s="161">
        <v>856.5</v>
      </c>
      <c r="U507" s="161">
        <v>4364.9296875</v>
      </c>
      <c r="X507" s="161">
        <v>107545.4921875</v>
      </c>
      <c r="Y507" s="222">
        <v>24.3</v>
      </c>
      <c r="Z507" s="161">
        <v>11</v>
      </c>
      <c r="AA507" s="2" t="str">
        <f t="shared" si="9"/>
        <v>OPEN</v>
      </c>
      <c r="AB507" s="326" t="b">
        <f t="shared" ca="1" si="8"/>
        <v>0</v>
      </c>
    </row>
    <row r="508" spans="1:28">
      <c r="A508" s="168">
        <v>43788</v>
      </c>
      <c r="B508" s="161">
        <v>13602.75</v>
      </c>
      <c r="C508" s="161">
        <v>9095</v>
      </c>
      <c r="D508" s="161">
        <v>5547.5</v>
      </c>
      <c r="E508" s="161">
        <v>6404.5</v>
      </c>
      <c r="F508" s="161">
        <v>5334</v>
      </c>
      <c r="G508" s="161">
        <v>10664</v>
      </c>
      <c r="H508" s="161">
        <v>9378</v>
      </c>
      <c r="I508" s="161">
        <v>4975.5</v>
      </c>
      <c r="J508" s="161">
        <v>8419.5</v>
      </c>
      <c r="K508" s="161">
        <v>2780.75</v>
      </c>
      <c r="L508" s="221">
        <v>2780.75</v>
      </c>
      <c r="M508" s="221">
        <v>2780.75</v>
      </c>
      <c r="N508" s="161">
        <v>5141.25</v>
      </c>
      <c r="O508" s="161">
        <v>7767</v>
      </c>
      <c r="P508" s="161">
        <v>162.0625</v>
      </c>
      <c r="Q508" s="161">
        <v>2113</v>
      </c>
      <c r="R508" s="161">
        <v>401.625</v>
      </c>
      <c r="S508" s="161">
        <v>980.5</v>
      </c>
      <c r="T508" s="161">
        <v>829.5</v>
      </c>
      <c r="U508" s="161">
        <v>4273.4921875</v>
      </c>
      <c r="X508" s="161">
        <v>103431.4296875</v>
      </c>
      <c r="Y508" s="222">
        <v>20.100000000000001</v>
      </c>
      <c r="Z508" s="161">
        <v>8</v>
      </c>
      <c r="AA508" s="2" t="str">
        <f t="shared" si="9"/>
        <v>OPEN</v>
      </c>
      <c r="AB508" s="326" t="b">
        <f t="shared" ca="1" si="8"/>
        <v>0</v>
      </c>
    </row>
    <row r="509" spans="1:28">
      <c r="A509" s="168">
        <v>43789</v>
      </c>
      <c r="B509" s="161">
        <v>13290.75</v>
      </c>
      <c r="C509" s="161">
        <v>9240</v>
      </c>
      <c r="D509" s="161">
        <v>5473</v>
      </c>
      <c r="E509" s="161">
        <v>6292</v>
      </c>
      <c r="F509" s="161">
        <v>5324</v>
      </c>
      <c r="G509" s="161">
        <v>10000</v>
      </c>
      <c r="H509" s="161">
        <v>9558</v>
      </c>
      <c r="I509" s="161">
        <v>5686</v>
      </c>
      <c r="J509" s="161">
        <v>8485.5</v>
      </c>
      <c r="K509" s="161">
        <v>2864.75</v>
      </c>
      <c r="L509" s="221">
        <v>2864.75</v>
      </c>
      <c r="M509" s="221">
        <v>2864.75</v>
      </c>
      <c r="N509" s="161">
        <v>5147.75</v>
      </c>
      <c r="O509" s="161">
        <v>7782.5</v>
      </c>
      <c r="P509" s="161">
        <v>139.4375</v>
      </c>
      <c r="Q509" s="161">
        <v>2138.5</v>
      </c>
      <c r="R509" s="161">
        <v>368</v>
      </c>
      <c r="S509" s="161">
        <v>1010.5</v>
      </c>
      <c r="T509" s="161">
        <v>828.5</v>
      </c>
      <c r="U509" s="161">
        <v>4234</v>
      </c>
      <c r="X509" s="161">
        <v>103592.6875</v>
      </c>
      <c r="Y509" s="222">
        <v>21</v>
      </c>
      <c r="Z509" s="161">
        <v>8</v>
      </c>
      <c r="AA509" s="2" t="str">
        <f t="shared" si="9"/>
        <v>OPEN</v>
      </c>
      <c r="AB509" s="326" t="b">
        <f t="shared" ca="1" si="8"/>
        <v>0</v>
      </c>
    </row>
    <row r="510" spans="1:28">
      <c r="A510" s="168">
        <v>43790</v>
      </c>
      <c r="B510" s="161">
        <v>13496.25</v>
      </c>
      <c r="C510" s="161">
        <v>8994</v>
      </c>
      <c r="D510" s="161">
        <v>5470</v>
      </c>
      <c r="E510" s="161">
        <v>6269</v>
      </c>
      <c r="F510" s="161">
        <v>5408</v>
      </c>
      <c r="G510" s="161">
        <v>9031</v>
      </c>
      <c r="H510" s="161">
        <v>10242.5</v>
      </c>
      <c r="I510" s="161">
        <v>5741.5</v>
      </c>
      <c r="J510" s="161">
        <v>8715.5</v>
      </c>
      <c r="K510" s="161">
        <v>2755</v>
      </c>
      <c r="L510" s="221">
        <v>2755</v>
      </c>
      <c r="M510" s="221">
        <v>2755</v>
      </c>
      <c r="N510" s="161">
        <v>5094.5</v>
      </c>
      <c r="O510" s="161">
        <v>7741.125</v>
      </c>
      <c r="P510" s="161">
        <v>141.1875</v>
      </c>
      <c r="Q510" s="161">
        <v>2154</v>
      </c>
      <c r="R510" s="161">
        <v>373.25</v>
      </c>
      <c r="S510" s="161">
        <v>1021.5</v>
      </c>
      <c r="T510" s="161">
        <v>816</v>
      </c>
      <c r="U510" s="161">
        <v>4102.75</v>
      </c>
      <c r="X510" s="161">
        <v>103077.0625</v>
      </c>
      <c r="Y510" s="222">
        <v>21.3</v>
      </c>
      <c r="Z510" s="161">
        <v>11</v>
      </c>
      <c r="AA510" s="2" t="str">
        <f t="shared" si="9"/>
        <v>OPEN</v>
      </c>
      <c r="AB510" s="326" t="b">
        <f t="shared" ca="1" si="8"/>
        <v>0</v>
      </c>
    </row>
    <row r="511" spans="1:28">
      <c r="A511" s="168">
        <v>43791</v>
      </c>
      <c r="B511" s="161">
        <v>13612.25</v>
      </c>
      <c r="C511" s="161">
        <v>9257</v>
      </c>
      <c r="D511" s="161">
        <v>5562</v>
      </c>
      <c r="E511" s="161">
        <v>6440</v>
      </c>
      <c r="F511" s="161">
        <v>5544</v>
      </c>
      <c r="G511" s="161">
        <v>9736</v>
      </c>
      <c r="H511" s="161">
        <v>12483.5</v>
      </c>
      <c r="I511" s="161">
        <v>5046</v>
      </c>
      <c r="J511" s="161">
        <v>9520.5</v>
      </c>
      <c r="K511" s="161">
        <v>2934.25</v>
      </c>
      <c r="L511" s="221">
        <v>2934.25</v>
      </c>
      <c r="M511" s="221">
        <v>2934.25</v>
      </c>
      <c r="N511" s="161">
        <v>5265</v>
      </c>
      <c r="O511" s="161">
        <v>7900.125</v>
      </c>
      <c r="P511" s="161">
        <v>173.0625</v>
      </c>
      <c r="Q511" s="161">
        <v>2211.5</v>
      </c>
      <c r="R511" s="161">
        <v>425.375</v>
      </c>
      <c r="S511" s="161">
        <v>1013</v>
      </c>
      <c r="T511" s="161">
        <v>819.5</v>
      </c>
      <c r="U511" s="161">
        <v>3964.375</v>
      </c>
      <c r="X511" s="161">
        <v>107775.9375</v>
      </c>
      <c r="Y511" s="222">
        <v>22.1</v>
      </c>
      <c r="Z511" s="161">
        <v>15</v>
      </c>
      <c r="AA511" s="2" t="str">
        <f t="shared" si="9"/>
        <v>OPEN</v>
      </c>
      <c r="AB511" s="326" t="b">
        <f t="shared" ca="1" si="8"/>
        <v>0</v>
      </c>
    </row>
    <row r="512" spans="1:28">
      <c r="A512" s="168">
        <v>43792</v>
      </c>
      <c r="B512" s="161">
        <v>13339.75</v>
      </c>
      <c r="C512" s="161">
        <v>8262</v>
      </c>
      <c r="D512" s="161">
        <v>5639.5</v>
      </c>
      <c r="E512" s="161">
        <v>6439</v>
      </c>
      <c r="F512" s="161">
        <v>5561</v>
      </c>
      <c r="G512" s="161">
        <v>10565</v>
      </c>
      <c r="H512" s="161">
        <v>10216</v>
      </c>
      <c r="I512" s="161">
        <v>4865.5</v>
      </c>
      <c r="J512" s="161">
        <v>8962.5</v>
      </c>
      <c r="K512" s="161">
        <v>2806.75</v>
      </c>
      <c r="L512" s="221">
        <v>2806.75</v>
      </c>
      <c r="M512" s="221">
        <v>2806.75</v>
      </c>
      <c r="N512" s="161">
        <v>5286</v>
      </c>
      <c r="O512" s="161">
        <v>8051.125</v>
      </c>
      <c r="P512" s="161">
        <v>169</v>
      </c>
      <c r="Q512" s="161">
        <v>2403.5</v>
      </c>
      <c r="R512" s="161">
        <v>411.375</v>
      </c>
      <c r="S512" s="161">
        <v>1100.5</v>
      </c>
      <c r="T512" s="161">
        <v>905.5</v>
      </c>
      <c r="U512" s="161">
        <v>4208.109375</v>
      </c>
      <c r="X512" s="161">
        <v>104805.609375</v>
      </c>
      <c r="Y512" s="222">
        <v>23.9</v>
      </c>
      <c r="Z512" s="161">
        <v>18</v>
      </c>
      <c r="AA512" s="2" t="str">
        <f t="shared" si="9"/>
        <v>OPEN</v>
      </c>
      <c r="AB512" s="326" t="b">
        <f t="shared" ca="1" si="8"/>
        <v>0</v>
      </c>
    </row>
    <row r="513" spans="1:28">
      <c r="A513" s="168">
        <v>43793</v>
      </c>
      <c r="B513" s="161">
        <v>14024.25</v>
      </c>
      <c r="C513" s="161">
        <v>8415</v>
      </c>
      <c r="D513" s="161">
        <v>5842</v>
      </c>
      <c r="E513" s="161">
        <v>6847</v>
      </c>
      <c r="F513" s="161">
        <v>5628</v>
      </c>
      <c r="G513" s="161">
        <v>11127</v>
      </c>
      <c r="H513" s="161">
        <v>8922</v>
      </c>
      <c r="I513" s="161">
        <v>5901.5</v>
      </c>
      <c r="J513" s="161">
        <v>8821</v>
      </c>
      <c r="K513" s="161">
        <v>2832.25</v>
      </c>
      <c r="L513" s="221">
        <v>2832.25</v>
      </c>
      <c r="M513" s="221">
        <v>2832.25</v>
      </c>
      <c r="N513" s="161">
        <v>5368.5</v>
      </c>
      <c r="O513" s="161">
        <v>7929.25</v>
      </c>
      <c r="P513" s="161">
        <v>194.0625</v>
      </c>
      <c r="Q513" s="161">
        <v>2440.5</v>
      </c>
      <c r="R513" s="161">
        <v>424.625</v>
      </c>
      <c r="S513" s="161">
        <v>1103.5</v>
      </c>
      <c r="T513" s="161">
        <v>843.5</v>
      </c>
      <c r="U513" s="161">
        <v>4206.578125</v>
      </c>
      <c r="X513" s="161">
        <v>106535.015625</v>
      </c>
      <c r="Y513" s="222">
        <v>24.1</v>
      </c>
      <c r="Z513" s="161">
        <v>26</v>
      </c>
      <c r="AA513" s="2" t="str">
        <f t="shared" si="9"/>
        <v>OPEN</v>
      </c>
      <c r="AB513" s="326" t="b">
        <f t="shared" ca="1" si="8"/>
        <v>0</v>
      </c>
    </row>
    <row r="514" spans="1:28">
      <c r="A514" s="168">
        <v>43794</v>
      </c>
      <c r="B514" s="161">
        <v>13732.5</v>
      </c>
      <c r="C514" s="161">
        <v>9125</v>
      </c>
      <c r="D514" s="161">
        <v>5488.5</v>
      </c>
      <c r="E514" s="161">
        <v>6508.5</v>
      </c>
      <c r="F514" s="161">
        <v>5795</v>
      </c>
      <c r="G514" s="161">
        <v>9133</v>
      </c>
      <c r="H514" s="161">
        <v>10021</v>
      </c>
      <c r="I514" s="161">
        <v>5885</v>
      </c>
      <c r="J514" s="161">
        <v>8929.5</v>
      </c>
      <c r="K514" s="161">
        <v>2794</v>
      </c>
      <c r="L514" s="221">
        <v>2794</v>
      </c>
      <c r="M514" s="221">
        <v>2794</v>
      </c>
      <c r="N514" s="161">
        <v>5272.5</v>
      </c>
      <c r="O514" s="161">
        <v>8117.5</v>
      </c>
      <c r="P514" s="161">
        <v>153.625</v>
      </c>
      <c r="Q514" s="161">
        <v>2429.5</v>
      </c>
      <c r="R514" s="161">
        <v>401.25</v>
      </c>
      <c r="S514" s="161">
        <v>1085.5</v>
      </c>
      <c r="T514" s="161">
        <v>785.5</v>
      </c>
      <c r="U514" s="161">
        <v>3463.359375</v>
      </c>
      <c r="X514" s="161">
        <v>104708.734375</v>
      </c>
      <c r="Y514" s="222">
        <v>24.5</v>
      </c>
      <c r="Z514" s="161">
        <v>11</v>
      </c>
      <c r="AA514" s="2" t="str">
        <f t="shared" si="9"/>
        <v>OPEN</v>
      </c>
      <c r="AB514" s="326" t="b">
        <f t="shared" ca="1" si="8"/>
        <v>0</v>
      </c>
    </row>
    <row r="515" spans="1:28">
      <c r="A515" s="168">
        <v>43795</v>
      </c>
      <c r="B515" s="161">
        <v>13260.25</v>
      </c>
      <c r="C515" s="161">
        <v>9071</v>
      </c>
      <c r="D515" s="161">
        <v>5560.5</v>
      </c>
      <c r="E515" s="161">
        <v>6429</v>
      </c>
      <c r="F515" s="161">
        <v>5269</v>
      </c>
      <c r="G515" s="161">
        <v>8963</v>
      </c>
      <c r="H515" s="161">
        <v>10431</v>
      </c>
      <c r="I515" s="161">
        <v>5201</v>
      </c>
      <c r="J515" s="161">
        <v>8933</v>
      </c>
      <c r="K515" s="161">
        <v>2703</v>
      </c>
      <c r="L515" s="221">
        <v>2703</v>
      </c>
      <c r="M515" s="221">
        <v>2703</v>
      </c>
      <c r="N515" s="161">
        <v>5112</v>
      </c>
      <c r="O515" s="161">
        <v>7693.5</v>
      </c>
      <c r="P515" s="161">
        <v>151.6875</v>
      </c>
      <c r="Q515" s="161">
        <v>2210.5</v>
      </c>
      <c r="R515" s="161">
        <v>354.75</v>
      </c>
      <c r="S515" s="161">
        <v>993</v>
      </c>
      <c r="T515" s="161">
        <v>786.5</v>
      </c>
      <c r="U515" s="161">
        <v>3145.21875</v>
      </c>
      <c r="X515" s="161">
        <v>101673.90625</v>
      </c>
      <c r="Y515" s="222">
        <v>22.6</v>
      </c>
      <c r="Z515" s="161">
        <v>8</v>
      </c>
      <c r="AA515" s="2" t="str">
        <f t="shared" si="9"/>
        <v>OPEN</v>
      </c>
      <c r="AB515" s="326" t="b">
        <f t="shared" ref="AB515:AB578" ca="1" si="10">AND(A515&gt;=(TODAY()-30),A515&lt;TODAY())</f>
        <v>0</v>
      </c>
    </row>
    <row r="516" spans="1:28">
      <c r="A516" s="168">
        <v>43796</v>
      </c>
      <c r="B516" s="161">
        <v>13184.25</v>
      </c>
      <c r="C516" s="161">
        <v>9203.5</v>
      </c>
      <c r="D516" s="161">
        <v>5494.5</v>
      </c>
      <c r="E516" s="161">
        <v>6385.5</v>
      </c>
      <c r="F516" s="161">
        <v>5521</v>
      </c>
      <c r="G516" s="161">
        <v>9483</v>
      </c>
      <c r="H516" s="161">
        <v>11082</v>
      </c>
      <c r="I516" s="161">
        <v>3913</v>
      </c>
      <c r="J516" s="161">
        <v>8861.5</v>
      </c>
      <c r="K516" s="161">
        <v>2745.5</v>
      </c>
      <c r="L516" s="221">
        <v>2745.5</v>
      </c>
      <c r="M516" s="221">
        <v>2745.5</v>
      </c>
      <c r="N516" s="161">
        <v>4993.5</v>
      </c>
      <c r="O516" s="161">
        <v>7651.875</v>
      </c>
      <c r="P516" s="161">
        <v>132.75</v>
      </c>
      <c r="Q516" s="161">
        <v>2286.5</v>
      </c>
      <c r="R516" s="161">
        <v>289.875</v>
      </c>
      <c r="S516" s="161">
        <v>1006</v>
      </c>
      <c r="T516" s="161">
        <v>743</v>
      </c>
      <c r="U516" s="161">
        <v>3726.734375</v>
      </c>
      <c r="X516" s="161">
        <v>102194.984375</v>
      </c>
      <c r="Y516" s="222">
        <v>23.1</v>
      </c>
      <c r="Z516" s="161">
        <v>8</v>
      </c>
      <c r="AA516" s="2" t="str">
        <f t="shared" si="9"/>
        <v>OPEN</v>
      </c>
      <c r="AB516" s="326" t="b">
        <f t="shared" ca="1" si="10"/>
        <v>0</v>
      </c>
    </row>
    <row r="517" spans="1:28">
      <c r="A517" s="168">
        <v>43797</v>
      </c>
      <c r="B517" s="161">
        <v>13107.25</v>
      </c>
      <c r="C517" s="161">
        <v>9085</v>
      </c>
      <c r="D517" s="161">
        <v>5454</v>
      </c>
      <c r="E517" s="161">
        <v>6254</v>
      </c>
      <c r="F517" s="161">
        <v>5055</v>
      </c>
      <c r="G517" s="161">
        <v>10366</v>
      </c>
      <c r="H517" s="161">
        <v>9748</v>
      </c>
      <c r="I517" s="161">
        <v>4389</v>
      </c>
      <c r="J517" s="161">
        <v>8475.5</v>
      </c>
      <c r="K517" s="161">
        <v>2774</v>
      </c>
      <c r="L517" s="221">
        <v>2774</v>
      </c>
      <c r="M517" s="221">
        <v>2774</v>
      </c>
      <c r="N517" s="161">
        <v>5194</v>
      </c>
      <c r="O517" s="161">
        <v>7745.75</v>
      </c>
      <c r="P517" s="161">
        <v>155.3125</v>
      </c>
      <c r="Q517" s="161">
        <v>2115</v>
      </c>
      <c r="R517" s="161">
        <v>374.5</v>
      </c>
      <c r="S517" s="161">
        <v>940.5</v>
      </c>
      <c r="T517" s="161">
        <v>743</v>
      </c>
      <c r="U517" s="161">
        <v>4014.625</v>
      </c>
      <c r="X517" s="161">
        <v>101538.4375</v>
      </c>
      <c r="Y517" s="222">
        <v>20.399999999999999</v>
      </c>
      <c r="Z517" s="161">
        <v>8</v>
      </c>
      <c r="AA517" s="2" t="str">
        <f t="shared" si="9"/>
        <v>OPEN</v>
      </c>
      <c r="AB517" s="326" t="b">
        <f t="shared" ca="1" si="10"/>
        <v>0</v>
      </c>
    </row>
    <row r="518" spans="1:28">
      <c r="A518" s="168">
        <v>43798</v>
      </c>
      <c r="B518" s="161">
        <v>13293</v>
      </c>
      <c r="C518" s="161">
        <v>8956</v>
      </c>
      <c r="D518" s="161">
        <v>5545</v>
      </c>
      <c r="E518" s="161">
        <v>6179.5</v>
      </c>
      <c r="F518" s="161">
        <v>5010</v>
      </c>
      <c r="G518" s="161">
        <v>10036</v>
      </c>
      <c r="H518" s="161">
        <v>8768</v>
      </c>
      <c r="I518" s="161">
        <v>5592.5</v>
      </c>
      <c r="J518" s="161">
        <v>8367.5</v>
      </c>
      <c r="K518" s="161">
        <v>2840</v>
      </c>
      <c r="L518" s="221">
        <v>2840</v>
      </c>
      <c r="M518" s="221">
        <v>2840</v>
      </c>
      <c r="N518" s="161">
        <v>5013</v>
      </c>
      <c r="O518" s="161">
        <v>8106.75</v>
      </c>
      <c r="P518" s="161">
        <v>159</v>
      </c>
      <c r="Q518" s="161">
        <v>2110</v>
      </c>
      <c r="R518" s="161">
        <v>366.375</v>
      </c>
      <c r="S518" s="161">
        <v>982.5</v>
      </c>
      <c r="T518" s="161">
        <v>769</v>
      </c>
      <c r="U518" s="161">
        <v>3958.6875</v>
      </c>
      <c r="X518" s="161">
        <v>101732.8125</v>
      </c>
      <c r="Y518" s="222">
        <v>19.600000000000001</v>
      </c>
      <c r="Z518" s="161">
        <v>11</v>
      </c>
      <c r="AA518" s="2" t="str">
        <f t="shared" si="9"/>
        <v>OPEN</v>
      </c>
      <c r="AB518" s="326" t="b">
        <f t="shared" ca="1" si="10"/>
        <v>0</v>
      </c>
    </row>
    <row r="519" spans="1:28">
      <c r="A519" s="168">
        <v>43799</v>
      </c>
      <c r="B519" s="161">
        <v>13240.5</v>
      </c>
      <c r="C519" s="161">
        <v>8087.5</v>
      </c>
      <c r="D519" s="161">
        <v>5632.5</v>
      </c>
      <c r="E519" s="161">
        <v>6184.5</v>
      </c>
      <c r="F519" s="161">
        <v>5062</v>
      </c>
      <c r="G519" s="161">
        <v>9134</v>
      </c>
      <c r="H519" s="161">
        <v>9802</v>
      </c>
      <c r="I519" s="161">
        <v>5801.5</v>
      </c>
      <c r="J519" s="161">
        <v>8397.5</v>
      </c>
      <c r="K519" s="161">
        <v>2748.5</v>
      </c>
      <c r="L519" s="221">
        <v>2748.5</v>
      </c>
      <c r="M519" s="221">
        <v>2748.5</v>
      </c>
      <c r="N519" s="161">
        <v>5068.5</v>
      </c>
      <c r="O519" s="161">
        <v>7778.375</v>
      </c>
      <c r="P519" s="161">
        <v>170.375</v>
      </c>
      <c r="Q519" s="161">
        <v>2160.5</v>
      </c>
      <c r="R519" s="161">
        <v>411.5</v>
      </c>
      <c r="S519" s="161">
        <v>959</v>
      </c>
      <c r="T519" s="161">
        <v>811.5</v>
      </c>
      <c r="U519" s="161">
        <v>3892.0625</v>
      </c>
      <c r="X519" s="161">
        <v>100839.3125</v>
      </c>
      <c r="Y519" s="222">
        <v>21.3</v>
      </c>
      <c r="Z519" s="161">
        <v>15</v>
      </c>
      <c r="AA519" s="2" t="str">
        <f t="shared" si="9"/>
        <v>OPEN</v>
      </c>
      <c r="AB519" s="326" t="b">
        <f t="shared" ca="1" si="10"/>
        <v>0</v>
      </c>
    </row>
    <row r="520" spans="1:28">
      <c r="A520" s="168">
        <v>43800</v>
      </c>
      <c r="B520" s="161">
        <v>13234.5</v>
      </c>
      <c r="C520" s="161">
        <v>8142</v>
      </c>
      <c r="D520" s="161">
        <v>5619.5</v>
      </c>
      <c r="E520" s="161">
        <v>6283</v>
      </c>
      <c r="F520" s="161">
        <v>5258</v>
      </c>
      <c r="G520" s="161">
        <v>10089</v>
      </c>
      <c r="H520" s="161">
        <v>10248</v>
      </c>
      <c r="I520" s="161">
        <v>5243</v>
      </c>
      <c r="J520" s="161">
        <v>8209.5</v>
      </c>
      <c r="K520" s="161">
        <v>2723.25</v>
      </c>
      <c r="L520" s="221">
        <v>2723.25</v>
      </c>
      <c r="M520" s="221">
        <v>2723.25</v>
      </c>
      <c r="N520" s="161">
        <v>5035</v>
      </c>
      <c r="O520" s="161">
        <v>7849.5</v>
      </c>
      <c r="P520" s="161">
        <v>161.125</v>
      </c>
      <c r="Q520" s="161">
        <v>2317</v>
      </c>
      <c r="R520" s="161">
        <v>346.375</v>
      </c>
      <c r="S520" s="161">
        <v>972.5</v>
      </c>
      <c r="T520" s="161">
        <v>873.5</v>
      </c>
      <c r="U520" s="161">
        <v>3615.3125</v>
      </c>
      <c r="X520" s="161">
        <v>101666.5625</v>
      </c>
      <c r="Y520" s="222">
        <v>21.7</v>
      </c>
      <c r="Z520" s="161">
        <v>15</v>
      </c>
      <c r="AA520" s="2" t="str">
        <f t="shared" si="9"/>
        <v>OPEN</v>
      </c>
      <c r="AB520" s="326" t="b">
        <f t="shared" ca="1" si="10"/>
        <v>0</v>
      </c>
    </row>
    <row r="521" spans="1:28">
      <c r="A521" s="168">
        <v>43801</v>
      </c>
      <c r="B521" s="161">
        <v>12980.75</v>
      </c>
      <c r="C521" s="161">
        <v>8942</v>
      </c>
      <c r="D521" s="161">
        <v>5433.5</v>
      </c>
      <c r="E521" s="161">
        <v>6019</v>
      </c>
      <c r="F521" s="161">
        <v>4757</v>
      </c>
      <c r="G521" s="161">
        <v>10292</v>
      </c>
      <c r="H521" s="161">
        <v>9824</v>
      </c>
      <c r="I521" s="161">
        <v>3951.5</v>
      </c>
      <c r="J521" s="161">
        <v>7744.5</v>
      </c>
      <c r="K521" s="161">
        <v>2647.25</v>
      </c>
      <c r="L521" s="221">
        <v>2647.25</v>
      </c>
      <c r="M521" s="221">
        <v>2647.25</v>
      </c>
      <c r="N521" s="161">
        <v>4796.5</v>
      </c>
      <c r="O521" s="161">
        <v>7458.625</v>
      </c>
      <c r="P521" s="161">
        <v>154.3125</v>
      </c>
      <c r="Q521" s="161">
        <v>2063.5</v>
      </c>
      <c r="R521" s="161">
        <v>386.375</v>
      </c>
      <c r="S521" s="161">
        <v>877</v>
      </c>
      <c r="T521" s="161">
        <v>794.5</v>
      </c>
      <c r="U521" s="161">
        <v>3836.65625</v>
      </c>
      <c r="X521" s="161">
        <v>98253.46875</v>
      </c>
      <c r="Y521" s="222">
        <v>17.2</v>
      </c>
      <c r="Z521" s="161">
        <v>8</v>
      </c>
      <c r="AA521" s="2" t="str">
        <f t="shared" si="9"/>
        <v>OPEN</v>
      </c>
      <c r="AB521" s="326" t="b">
        <f t="shared" ca="1" si="10"/>
        <v>0</v>
      </c>
    </row>
    <row r="522" spans="1:28">
      <c r="A522" s="168">
        <v>43802</v>
      </c>
      <c r="B522" s="161">
        <v>12915.5</v>
      </c>
      <c r="C522" s="161">
        <v>8840</v>
      </c>
      <c r="D522" s="161">
        <v>5405</v>
      </c>
      <c r="E522" s="161">
        <v>6002</v>
      </c>
      <c r="F522" s="161">
        <v>4675</v>
      </c>
      <c r="G522" s="161">
        <v>10425</v>
      </c>
      <c r="H522" s="161">
        <v>8289</v>
      </c>
      <c r="I522" s="161">
        <v>4965.5</v>
      </c>
      <c r="J522" s="161">
        <v>7889.5</v>
      </c>
      <c r="K522" s="161">
        <v>2806.75</v>
      </c>
      <c r="L522" s="221">
        <v>2806.75</v>
      </c>
      <c r="M522" s="221">
        <v>2806.75</v>
      </c>
      <c r="N522" s="161">
        <v>4826.5</v>
      </c>
      <c r="O522" s="161">
        <v>7684.125</v>
      </c>
      <c r="P522" s="161">
        <v>148.25</v>
      </c>
      <c r="Q522" s="161">
        <v>1954.5</v>
      </c>
      <c r="R522" s="161">
        <v>369</v>
      </c>
      <c r="S522" s="161">
        <v>880</v>
      </c>
      <c r="T522" s="161">
        <v>745.5</v>
      </c>
      <c r="U522" s="161">
        <v>4020.125</v>
      </c>
      <c r="X522" s="161">
        <v>98454.75</v>
      </c>
      <c r="Y522" s="222">
        <v>15.9</v>
      </c>
      <c r="Z522" s="161">
        <v>8</v>
      </c>
      <c r="AA522" s="2" t="str">
        <f t="shared" si="9"/>
        <v>OPEN</v>
      </c>
      <c r="AB522" s="326" t="b">
        <f t="shared" ca="1" si="10"/>
        <v>0</v>
      </c>
    </row>
    <row r="523" spans="1:28">
      <c r="A523" s="168">
        <v>43803</v>
      </c>
      <c r="B523" s="161">
        <v>12762.5</v>
      </c>
      <c r="C523" s="161">
        <v>9140.5</v>
      </c>
      <c r="D523" s="161">
        <v>5432.5</v>
      </c>
      <c r="E523" s="161">
        <v>6051.5</v>
      </c>
      <c r="F523" s="161">
        <v>4799</v>
      </c>
      <c r="G523" s="161">
        <v>9520</v>
      </c>
      <c r="H523" s="161">
        <v>9182</v>
      </c>
      <c r="I523" s="161">
        <v>5479.5</v>
      </c>
      <c r="J523" s="161">
        <v>7995</v>
      </c>
      <c r="K523" s="161">
        <v>2818.75</v>
      </c>
      <c r="L523" s="221">
        <v>2818.75</v>
      </c>
      <c r="M523" s="221">
        <v>2818.75</v>
      </c>
      <c r="N523" s="161">
        <v>4865</v>
      </c>
      <c r="O523" s="161">
        <v>7257.625</v>
      </c>
      <c r="P523" s="161">
        <v>139.5625</v>
      </c>
      <c r="Q523" s="161">
        <v>1994.5</v>
      </c>
      <c r="R523" s="161">
        <v>341.75</v>
      </c>
      <c r="S523" s="161">
        <v>893</v>
      </c>
      <c r="T523" s="161">
        <v>679</v>
      </c>
      <c r="U523" s="161">
        <v>3900.09375</v>
      </c>
      <c r="X523" s="161">
        <v>98889.28125</v>
      </c>
      <c r="Y523" s="222">
        <v>17.600000000000001</v>
      </c>
      <c r="Z523" s="161">
        <v>8</v>
      </c>
      <c r="AA523" s="2" t="str">
        <f t="shared" si="9"/>
        <v>OPEN</v>
      </c>
      <c r="AB523" s="326" t="b">
        <f t="shared" ca="1" si="10"/>
        <v>0</v>
      </c>
    </row>
    <row r="524" spans="1:28">
      <c r="A524" s="168">
        <v>43804</v>
      </c>
      <c r="B524" s="161">
        <v>13100.25</v>
      </c>
      <c r="C524" s="161">
        <v>8842.5</v>
      </c>
      <c r="D524" s="161">
        <v>5576.5</v>
      </c>
      <c r="E524" s="161">
        <v>6013.5</v>
      </c>
      <c r="F524" s="161">
        <v>4591</v>
      </c>
      <c r="G524" s="161">
        <v>9850</v>
      </c>
      <c r="H524" s="161">
        <v>10900</v>
      </c>
      <c r="I524" s="161">
        <v>6166</v>
      </c>
      <c r="J524" s="161">
        <v>8197</v>
      </c>
      <c r="K524" s="161">
        <v>3054.75</v>
      </c>
      <c r="L524" s="221">
        <v>3054.75</v>
      </c>
      <c r="M524" s="221">
        <v>3054.75</v>
      </c>
      <c r="N524" s="161">
        <v>4640.5</v>
      </c>
      <c r="O524" s="161">
        <v>7400.375</v>
      </c>
      <c r="P524" s="161">
        <v>132.4375</v>
      </c>
      <c r="Q524" s="161">
        <v>1989.5</v>
      </c>
      <c r="R524" s="161">
        <v>386.25</v>
      </c>
      <c r="S524" s="161">
        <v>877.5</v>
      </c>
      <c r="T524" s="161">
        <v>739.5</v>
      </c>
      <c r="U524" s="161">
        <v>3796.6875</v>
      </c>
      <c r="X524" s="161">
        <v>102363.75</v>
      </c>
      <c r="Y524" s="222">
        <v>16.100000000000001</v>
      </c>
      <c r="Z524" s="161">
        <v>8</v>
      </c>
      <c r="AA524" s="2" t="str">
        <f t="shared" si="9"/>
        <v>OPEN</v>
      </c>
      <c r="AB524" s="326" t="b">
        <f t="shared" ca="1" si="10"/>
        <v>0</v>
      </c>
    </row>
    <row r="525" spans="1:28">
      <c r="A525" s="168">
        <v>43805</v>
      </c>
      <c r="B525" s="161">
        <v>13245.25</v>
      </c>
      <c r="C525" s="161">
        <v>8826.5</v>
      </c>
      <c r="D525" s="161">
        <v>5539.5</v>
      </c>
      <c r="E525" s="161">
        <v>6039</v>
      </c>
      <c r="F525" s="161">
        <v>4649</v>
      </c>
      <c r="G525" s="161">
        <v>10570</v>
      </c>
      <c r="H525" s="161">
        <v>10149</v>
      </c>
      <c r="I525" s="161">
        <v>4750.5</v>
      </c>
      <c r="J525" s="161">
        <v>8620.5</v>
      </c>
      <c r="K525" s="161">
        <v>3634</v>
      </c>
      <c r="L525" s="221">
        <v>3634</v>
      </c>
      <c r="M525" s="221">
        <v>3634</v>
      </c>
      <c r="N525" s="161">
        <v>4483</v>
      </c>
      <c r="O525" s="161">
        <v>7686.5</v>
      </c>
      <c r="P525" s="161">
        <v>171.9375</v>
      </c>
      <c r="Q525" s="161">
        <v>2074</v>
      </c>
      <c r="R525" s="161">
        <v>415.375</v>
      </c>
      <c r="S525" s="161">
        <v>893</v>
      </c>
      <c r="T525" s="161">
        <v>731</v>
      </c>
      <c r="U525" s="161">
        <v>3892.390625</v>
      </c>
      <c r="X525" s="161">
        <v>103638.453125</v>
      </c>
      <c r="Y525" s="222">
        <v>17</v>
      </c>
      <c r="Z525" s="161">
        <v>15</v>
      </c>
      <c r="AA525" s="2" t="str">
        <f t="shared" si="9"/>
        <v>OPEN</v>
      </c>
      <c r="AB525" s="326" t="b">
        <f t="shared" ca="1" si="10"/>
        <v>0</v>
      </c>
    </row>
    <row r="526" spans="1:28">
      <c r="A526" s="168">
        <v>43806</v>
      </c>
      <c r="B526" s="161">
        <v>12980.5</v>
      </c>
      <c r="C526" s="161">
        <v>8260.5</v>
      </c>
      <c r="D526" s="161">
        <v>5570.5</v>
      </c>
      <c r="E526" s="161">
        <v>6160.5</v>
      </c>
      <c r="F526" s="161">
        <v>4590</v>
      </c>
      <c r="G526" s="161">
        <v>11230</v>
      </c>
      <c r="H526" s="161">
        <v>10159</v>
      </c>
      <c r="I526" s="161">
        <v>4787</v>
      </c>
      <c r="J526" s="161">
        <v>8149.5</v>
      </c>
      <c r="K526" s="161">
        <v>3846</v>
      </c>
      <c r="L526" s="221">
        <v>3846</v>
      </c>
      <c r="M526" s="221">
        <v>3846</v>
      </c>
      <c r="N526" s="161">
        <v>4473</v>
      </c>
      <c r="O526" s="161">
        <v>7707.625</v>
      </c>
      <c r="P526" s="161">
        <v>177.1875</v>
      </c>
      <c r="Q526" s="161">
        <v>2037</v>
      </c>
      <c r="R526" s="161">
        <v>431.875</v>
      </c>
      <c r="S526" s="161">
        <v>904</v>
      </c>
      <c r="T526" s="161">
        <v>829.5</v>
      </c>
      <c r="U526" s="161">
        <v>3738.296875</v>
      </c>
      <c r="X526" s="161">
        <v>103723.984375</v>
      </c>
      <c r="Y526" s="222">
        <v>16.5</v>
      </c>
      <c r="Z526" s="161">
        <v>15</v>
      </c>
      <c r="AA526" s="2" t="str">
        <f t="shared" ref="AA526:AA589" si="11">IF(Z526=0,"CLOSE","OPEN")</f>
        <v>OPEN</v>
      </c>
      <c r="AB526" s="326" t="b">
        <f t="shared" ca="1" si="10"/>
        <v>0</v>
      </c>
    </row>
    <row r="527" spans="1:28">
      <c r="A527" s="168">
        <v>43807</v>
      </c>
      <c r="B527" s="161">
        <v>13177.25</v>
      </c>
      <c r="C527" s="161">
        <v>7905</v>
      </c>
      <c r="D527" s="161">
        <v>5573</v>
      </c>
      <c r="E527" s="161">
        <v>6151.5</v>
      </c>
      <c r="F527" s="161">
        <v>4572</v>
      </c>
      <c r="G527" s="161">
        <v>11269</v>
      </c>
      <c r="H527" s="161">
        <v>8942</v>
      </c>
      <c r="I527" s="161">
        <v>5558</v>
      </c>
      <c r="J527" s="161">
        <v>7679.5</v>
      </c>
      <c r="K527" s="161">
        <v>3726</v>
      </c>
      <c r="L527" s="221">
        <v>3726</v>
      </c>
      <c r="M527" s="221">
        <v>3726</v>
      </c>
      <c r="N527" s="161">
        <v>4506</v>
      </c>
      <c r="O527" s="161">
        <v>7960.125</v>
      </c>
      <c r="P527" s="161">
        <v>174</v>
      </c>
      <c r="Q527" s="161">
        <v>2044</v>
      </c>
      <c r="R527" s="161">
        <v>433.375</v>
      </c>
      <c r="S527" s="161">
        <v>898</v>
      </c>
      <c r="T527" s="161">
        <v>808.5</v>
      </c>
      <c r="U527" s="161">
        <v>3417.1875</v>
      </c>
      <c r="X527" s="161">
        <v>102246.4375</v>
      </c>
      <c r="Y527" s="222">
        <v>15.8</v>
      </c>
      <c r="Z527" s="161">
        <v>18</v>
      </c>
      <c r="AA527" s="2" t="str">
        <f t="shared" si="11"/>
        <v>OPEN</v>
      </c>
      <c r="AB527" s="326" t="b">
        <f t="shared" ca="1" si="10"/>
        <v>0</v>
      </c>
    </row>
    <row r="528" spans="1:28">
      <c r="A528" s="168">
        <v>43808</v>
      </c>
      <c r="B528" s="161">
        <v>13342.75</v>
      </c>
      <c r="C528" s="161">
        <v>9043</v>
      </c>
      <c r="D528" s="161">
        <v>5483</v>
      </c>
      <c r="E528" s="161">
        <v>6443.5</v>
      </c>
      <c r="F528" s="161">
        <v>4702</v>
      </c>
      <c r="G528" s="161">
        <v>9404</v>
      </c>
      <c r="H528" s="161">
        <v>10014</v>
      </c>
      <c r="I528" s="161">
        <v>5609.5</v>
      </c>
      <c r="J528" s="161">
        <v>7971.5</v>
      </c>
      <c r="K528" s="161">
        <v>3861</v>
      </c>
      <c r="L528" s="221">
        <v>3861</v>
      </c>
      <c r="M528" s="221">
        <v>3861</v>
      </c>
      <c r="N528" s="161">
        <v>4652</v>
      </c>
      <c r="O528" s="161">
        <v>7948.125</v>
      </c>
      <c r="P528" s="161">
        <v>169</v>
      </c>
      <c r="Q528" s="161">
        <v>2046</v>
      </c>
      <c r="R528" s="161">
        <v>418.5</v>
      </c>
      <c r="S528" s="161">
        <v>908.5</v>
      </c>
      <c r="T528" s="161">
        <v>778</v>
      </c>
      <c r="U528" s="161">
        <v>3849.21875</v>
      </c>
      <c r="X528" s="161">
        <v>104365.59375</v>
      </c>
      <c r="Y528" s="222">
        <v>17.100000000000001</v>
      </c>
      <c r="Z528" s="161">
        <v>11</v>
      </c>
      <c r="AA528" s="2" t="str">
        <f t="shared" si="11"/>
        <v>OPEN</v>
      </c>
      <c r="AB528" s="326" t="b">
        <f t="shared" ca="1" si="10"/>
        <v>0</v>
      </c>
    </row>
    <row r="529" spans="1:28">
      <c r="A529" s="168">
        <v>43809</v>
      </c>
      <c r="B529" s="161">
        <v>13033.25</v>
      </c>
      <c r="C529" s="161">
        <v>8921</v>
      </c>
      <c r="D529" s="161">
        <v>5449.5</v>
      </c>
      <c r="E529" s="161">
        <v>6681</v>
      </c>
      <c r="F529" s="161">
        <v>4862</v>
      </c>
      <c r="G529" s="161">
        <v>9451</v>
      </c>
      <c r="H529" s="161">
        <v>10192</v>
      </c>
      <c r="I529" s="161">
        <v>5050</v>
      </c>
      <c r="J529" s="161">
        <v>8236</v>
      </c>
      <c r="K529" s="161">
        <v>3610</v>
      </c>
      <c r="L529" s="221">
        <v>3610</v>
      </c>
      <c r="M529" s="221">
        <v>3610</v>
      </c>
      <c r="N529" s="161">
        <v>4518</v>
      </c>
      <c r="O529" s="161">
        <v>7530.5</v>
      </c>
      <c r="P529" s="161">
        <v>159.9375</v>
      </c>
      <c r="Q529" s="161">
        <v>2078</v>
      </c>
      <c r="R529" s="161">
        <v>378.875</v>
      </c>
      <c r="S529" s="161">
        <v>903.5</v>
      </c>
      <c r="T529" s="161">
        <v>751</v>
      </c>
      <c r="U529" s="161">
        <v>3920.984375</v>
      </c>
      <c r="X529" s="161">
        <v>102946.546875</v>
      </c>
      <c r="Y529" s="222">
        <v>17.7</v>
      </c>
      <c r="Z529" s="161">
        <v>8</v>
      </c>
      <c r="AA529" s="2" t="str">
        <f t="shared" si="11"/>
        <v>OPEN</v>
      </c>
      <c r="AB529" s="326" t="b">
        <f t="shared" ca="1" si="10"/>
        <v>0</v>
      </c>
    </row>
    <row r="530" spans="1:28">
      <c r="A530" s="168">
        <v>43810</v>
      </c>
      <c r="B530" s="161">
        <v>13311</v>
      </c>
      <c r="C530" s="161">
        <v>8932</v>
      </c>
      <c r="D530" s="161">
        <v>5470.5</v>
      </c>
      <c r="E530" s="161">
        <v>7170</v>
      </c>
      <c r="F530" s="161">
        <v>5287</v>
      </c>
      <c r="G530" s="161">
        <v>10245</v>
      </c>
      <c r="H530" s="161">
        <v>10925</v>
      </c>
      <c r="I530" s="161">
        <v>5407</v>
      </c>
      <c r="J530" s="161">
        <v>8276</v>
      </c>
      <c r="K530" s="161">
        <v>3812.75</v>
      </c>
      <c r="L530" s="221">
        <v>3812.75</v>
      </c>
      <c r="M530" s="221">
        <v>3812.75</v>
      </c>
      <c r="N530" s="161">
        <v>4521.5</v>
      </c>
      <c r="O530" s="161">
        <v>7812.75</v>
      </c>
      <c r="P530" s="161">
        <v>154.3125</v>
      </c>
      <c r="Q530" s="161">
        <v>2188.5</v>
      </c>
      <c r="R530" s="161">
        <v>353.75</v>
      </c>
      <c r="S530" s="161">
        <v>915.5</v>
      </c>
      <c r="T530" s="161">
        <v>727.5</v>
      </c>
      <c r="U530" s="161">
        <v>3943.9375</v>
      </c>
      <c r="X530" s="161">
        <v>107079.5</v>
      </c>
      <c r="Y530" s="222">
        <v>18.899999999999999</v>
      </c>
      <c r="Z530" s="161">
        <v>8</v>
      </c>
      <c r="AA530" s="2" t="str">
        <f t="shared" si="11"/>
        <v>OPEN</v>
      </c>
      <c r="AB530" s="326" t="b">
        <f t="shared" ca="1" si="10"/>
        <v>0</v>
      </c>
    </row>
    <row r="531" spans="1:28">
      <c r="A531" s="168">
        <v>43811</v>
      </c>
      <c r="B531" s="161">
        <v>13316</v>
      </c>
      <c r="C531" s="161">
        <v>8989</v>
      </c>
      <c r="D531" s="161">
        <v>5525.5</v>
      </c>
      <c r="E531" s="161">
        <v>7366.5</v>
      </c>
      <c r="F531" s="161">
        <v>4999</v>
      </c>
      <c r="G531" s="161">
        <v>10781</v>
      </c>
      <c r="H531" s="161">
        <v>10808</v>
      </c>
      <c r="I531" s="161">
        <v>5613.5</v>
      </c>
      <c r="J531" s="161">
        <v>8347</v>
      </c>
      <c r="K531" s="161">
        <v>3338.25</v>
      </c>
      <c r="L531" s="221">
        <v>3338.25</v>
      </c>
      <c r="M531" s="221">
        <v>3338.25</v>
      </c>
      <c r="N531" s="161">
        <v>4469</v>
      </c>
      <c r="O531" s="161">
        <v>8261.75</v>
      </c>
      <c r="P531" s="161">
        <v>147.6875</v>
      </c>
      <c r="Q531" s="161">
        <v>2068</v>
      </c>
      <c r="R531" s="161">
        <v>365</v>
      </c>
      <c r="S531" s="161">
        <v>933</v>
      </c>
      <c r="T531" s="161">
        <v>758</v>
      </c>
      <c r="U531" s="161">
        <v>3566.53125</v>
      </c>
      <c r="X531" s="161">
        <v>106329.21875</v>
      </c>
      <c r="Y531" s="222">
        <v>19.5</v>
      </c>
      <c r="Z531" s="161">
        <v>11</v>
      </c>
      <c r="AA531" s="2" t="str">
        <f t="shared" si="11"/>
        <v>OPEN</v>
      </c>
      <c r="AB531" s="326" t="b">
        <f t="shared" ca="1" si="10"/>
        <v>0</v>
      </c>
    </row>
    <row r="532" spans="1:28">
      <c r="A532" s="168">
        <v>43812</v>
      </c>
      <c r="B532" s="161">
        <v>13683</v>
      </c>
      <c r="C532" s="161">
        <v>9024.5</v>
      </c>
      <c r="D532" s="161">
        <v>5522</v>
      </c>
      <c r="E532" s="161">
        <v>7494</v>
      </c>
      <c r="F532" s="161">
        <v>4912</v>
      </c>
      <c r="G532" s="161">
        <v>11245</v>
      </c>
      <c r="H532" s="161">
        <v>9598</v>
      </c>
      <c r="I532" s="161">
        <v>5998.5</v>
      </c>
      <c r="J532" s="161">
        <v>9060.5</v>
      </c>
      <c r="K532" s="161">
        <v>3167.25</v>
      </c>
      <c r="L532" s="221">
        <v>3167.25</v>
      </c>
      <c r="M532" s="221">
        <v>3167.25</v>
      </c>
      <c r="N532" s="161">
        <v>4640.5</v>
      </c>
      <c r="O532" s="161">
        <v>8049.75</v>
      </c>
      <c r="P532" s="161">
        <v>166.4375</v>
      </c>
      <c r="Q532" s="161">
        <v>2067.5</v>
      </c>
      <c r="R532" s="161">
        <v>385.5</v>
      </c>
      <c r="S532" s="161">
        <v>945</v>
      </c>
      <c r="T532" s="161">
        <v>809.5</v>
      </c>
      <c r="U532" s="161">
        <v>3633.09375</v>
      </c>
      <c r="X532" s="161">
        <v>106736.53125</v>
      </c>
      <c r="Y532" s="222">
        <v>20</v>
      </c>
      <c r="Z532" s="161">
        <v>15</v>
      </c>
      <c r="AA532" s="2" t="str">
        <f t="shared" si="11"/>
        <v>OPEN</v>
      </c>
      <c r="AB532" s="326" t="b">
        <f t="shared" ca="1" si="10"/>
        <v>0</v>
      </c>
    </row>
    <row r="533" spans="1:28">
      <c r="A533" s="168">
        <v>43813</v>
      </c>
      <c r="B533" s="161">
        <v>13337</v>
      </c>
      <c r="C533" s="161">
        <v>8097</v>
      </c>
      <c r="D533" s="161">
        <v>5618</v>
      </c>
      <c r="E533" s="161">
        <v>7155.5</v>
      </c>
      <c r="F533" s="161">
        <v>4938</v>
      </c>
      <c r="G533" s="161">
        <v>10400</v>
      </c>
      <c r="H533" s="161">
        <v>9935</v>
      </c>
      <c r="I533" s="161">
        <v>6006</v>
      </c>
      <c r="J533" s="161">
        <v>8459.5</v>
      </c>
      <c r="K533" s="161">
        <v>2961.75</v>
      </c>
      <c r="L533" s="221">
        <v>2961.75</v>
      </c>
      <c r="M533" s="221">
        <v>2961.75</v>
      </c>
      <c r="N533" s="161">
        <v>4967</v>
      </c>
      <c r="O533" s="161">
        <v>8066.5</v>
      </c>
      <c r="P533" s="161">
        <v>168.125</v>
      </c>
      <c r="Q533" s="161">
        <v>2117.5</v>
      </c>
      <c r="R533" s="161">
        <v>452.125</v>
      </c>
      <c r="S533" s="161">
        <v>940.5</v>
      </c>
      <c r="T533" s="161">
        <v>814</v>
      </c>
      <c r="U533" s="161">
        <v>3637.34375</v>
      </c>
      <c r="X533" s="161">
        <v>103994.34375</v>
      </c>
      <c r="Y533" s="222">
        <v>20.2</v>
      </c>
      <c r="Z533" s="161">
        <v>18</v>
      </c>
      <c r="AA533" s="2" t="str">
        <f t="shared" si="11"/>
        <v>OPEN</v>
      </c>
      <c r="AB533" s="326" t="b">
        <f t="shared" ca="1" si="10"/>
        <v>0</v>
      </c>
    </row>
    <row r="534" spans="1:28">
      <c r="A534" s="168">
        <v>43814</v>
      </c>
      <c r="B534" s="161">
        <v>13551.75</v>
      </c>
      <c r="C534" s="161">
        <v>8219.5</v>
      </c>
      <c r="D534" s="161">
        <v>5793.5</v>
      </c>
      <c r="E534" s="161">
        <v>7295.5</v>
      </c>
      <c r="F534" s="161">
        <v>4789</v>
      </c>
      <c r="G534" s="161">
        <v>10479</v>
      </c>
      <c r="H534" s="161">
        <v>10432</v>
      </c>
      <c r="I534" s="161">
        <v>5983</v>
      </c>
      <c r="J534" s="161">
        <v>8472</v>
      </c>
      <c r="K534" s="161">
        <v>2964.5</v>
      </c>
      <c r="L534" s="221">
        <v>2964.5</v>
      </c>
      <c r="M534" s="221">
        <v>2964.5</v>
      </c>
      <c r="N534" s="161">
        <v>4511.5</v>
      </c>
      <c r="O534" s="161">
        <v>7902.75</v>
      </c>
      <c r="P534" s="161">
        <v>181.375</v>
      </c>
      <c r="Q534" s="161">
        <v>2110</v>
      </c>
      <c r="R534" s="161">
        <v>464.25</v>
      </c>
      <c r="S534" s="161">
        <v>968.5</v>
      </c>
      <c r="T534" s="161">
        <v>862</v>
      </c>
      <c r="U534" s="161">
        <v>3613.0625</v>
      </c>
      <c r="X534" s="161">
        <v>104522.1875</v>
      </c>
      <c r="Y534" s="222">
        <v>20.2</v>
      </c>
      <c r="Z534" s="161">
        <v>18</v>
      </c>
      <c r="AA534" s="2" t="str">
        <f t="shared" si="11"/>
        <v>OPEN</v>
      </c>
      <c r="AB534" s="326" t="b">
        <f t="shared" ca="1" si="10"/>
        <v>0</v>
      </c>
    </row>
    <row r="535" spans="1:28">
      <c r="A535" s="168">
        <v>43815</v>
      </c>
      <c r="B535" s="161">
        <v>13596.75</v>
      </c>
      <c r="C535" s="161">
        <v>9260.5</v>
      </c>
      <c r="D535" s="161">
        <v>5635.5</v>
      </c>
      <c r="E535" s="161">
        <v>7382</v>
      </c>
      <c r="F535" s="161">
        <v>5025</v>
      </c>
      <c r="G535" s="161">
        <v>10891</v>
      </c>
      <c r="H535" s="161">
        <v>10967</v>
      </c>
      <c r="I535" s="161">
        <v>4809</v>
      </c>
      <c r="J535" s="161">
        <v>8801</v>
      </c>
      <c r="K535" s="161">
        <v>2811</v>
      </c>
      <c r="L535" s="221">
        <v>2811</v>
      </c>
      <c r="M535" s="221">
        <v>2811</v>
      </c>
      <c r="N535" s="161">
        <v>4447.5</v>
      </c>
      <c r="O535" s="161">
        <v>8030.5</v>
      </c>
      <c r="P535" s="161">
        <v>176.1875</v>
      </c>
      <c r="Q535" s="161">
        <v>2173.5</v>
      </c>
      <c r="R535" s="161">
        <v>408.5</v>
      </c>
      <c r="S535" s="161">
        <v>987.5</v>
      </c>
      <c r="T535" s="161">
        <v>731.5</v>
      </c>
      <c r="U535" s="161">
        <v>4105.078125</v>
      </c>
      <c r="X535" s="161">
        <v>105861.015625</v>
      </c>
      <c r="Y535" s="222">
        <v>22</v>
      </c>
      <c r="Z535" s="161">
        <v>15</v>
      </c>
      <c r="AA535" s="2" t="str">
        <f t="shared" si="11"/>
        <v>OPEN</v>
      </c>
      <c r="AB535" s="326" t="b">
        <f t="shared" ca="1" si="10"/>
        <v>0</v>
      </c>
    </row>
    <row r="536" spans="1:28">
      <c r="A536" s="168">
        <v>43816</v>
      </c>
      <c r="B536" s="161">
        <v>13667.25</v>
      </c>
      <c r="C536" s="161">
        <v>9131.5</v>
      </c>
      <c r="D536" s="161">
        <v>5588.5</v>
      </c>
      <c r="E536" s="161">
        <v>7698</v>
      </c>
      <c r="F536" s="161">
        <v>5475</v>
      </c>
      <c r="G536" s="161">
        <v>10861</v>
      </c>
      <c r="H536" s="161">
        <v>8035</v>
      </c>
      <c r="I536" s="161">
        <v>7997</v>
      </c>
      <c r="J536" s="161">
        <v>9207.5</v>
      </c>
      <c r="K536" s="161">
        <v>2974.25</v>
      </c>
      <c r="L536" s="221">
        <v>2974.25</v>
      </c>
      <c r="M536" s="221">
        <v>2974.25</v>
      </c>
      <c r="N536" s="161">
        <v>4657</v>
      </c>
      <c r="O536" s="161">
        <v>8147.75</v>
      </c>
      <c r="P536" s="161">
        <v>164.375</v>
      </c>
      <c r="Q536" s="161">
        <v>2294.5</v>
      </c>
      <c r="R536" s="161">
        <v>415.875</v>
      </c>
      <c r="S536" s="161">
        <v>1012.5</v>
      </c>
      <c r="T536" s="161">
        <v>806</v>
      </c>
      <c r="U536" s="161">
        <v>4283.609375</v>
      </c>
      <c r="X536" s="161">
        <v>108365.109375</v>
      </c>
      <c r="Y536" s="222">
        <v>23.6</v>
      </c>
      <c r="Z536" s="161">
        <v>11</v>
      </c>
      <c r="AA536" s="2" t="str">
        <f t="shared" si="11"/>
        <v>OPEN</v>
      </c>
      <c r="AB536" s="326" t="b">
        <f t="shared" ca="1" si="10"/>
        <v>0</v>
      </c>
    </row>
    <row r="537" spans="1:28">
      <c r="A537" s="168">
        <v>43817</v>
      </c>
      <c r="B537" s="161">
        <v>13277.5</v>
      </c>
      <c r="C537" s="161">
        <v>8937</v>
      </c>
      <c r="D537" s="161">
        <v>5592</v>
      </c>
      <c r="E537" s="161">
        <v>8435</v>
      </c>
      <c r="F537" s="161">
        <v>5296</v>
      </c>
      <c r="G537" s="161">
        <v>11142</v>
      </c>
      <c r="H537" s="161">
        <v>8378</v>
      </c>
      <c r="I537" s="161">
        <v>7277.5</v>
      </c>
      <c r="J537" s="161">
        <v>9667.5</v>
      </c>
      <c r="K537" s="161">
        <v>2963.5</v>
      </c>
      <c r="L537" s="221">
        <v>2963.5</v>
      </c>
      <c r="M537" s="221">
        <v>2963.5</v>
      </c>
      <c r="N537" s="161">
        <v>4631.5</v>
      </c>
      <c r="O537" s="161">
        <v>8346.5</v>
      </c>
      <c r="P537" s="161">
        <v>181.125</v>
      </c>
      <c r="Q537" s="161">
        <v>2350.5</v>
      </c>
      <c r="R537" s="161">
        <v>436.125</v>
      </c>
      <c r="S537" s="161">
        <v>1049.5</v>
      </c>
      <c r="T537" s="161">
        <v>794</v>
      </c>
      <c r="U537" s="161">
        <v>4326.15625</v>
      </c>
      <c r="X537" s="161">
        <v>109008.40625</v>
      </c>
      <c r="Y537" s="222">
        <v>23</v>
      </c>
      <c r="Z537" s="161">
        <v>12</v>
      </c>
      <c r="AA537" s="2" t="str">
        <f t="shared" si="11"/>
        <v>OPEN</v>
      </c>
      <c r="AB537" s="326" t="b">
        <f t="shared" ca="1" si="10"/>
        <v>0</v>
      </c>
    </row>
    <row r="538" spans="1:28">
      <c r="A538" s="168">
        <v>43818</v>
      </c>
      <c r="B538" s="161">
        <v>13705.5</v>
      </c>
      <c r="C538" s="161">
        <v>8921</v>
      </c>
      <c r="D538" s="161">
        <v>5643</v>
      </c>
      <c r="E538" s="161">
        <v>8560.5</v>
      </c>
      <c r="F538" s="161">
        <v>4811</v>
      </c>
      <c r="G538" s="161">
        <v>10658</v>
      </c>
      <c r="H538" s="161">
        <v>10633</v>
      </c>
      <c r="I538" s="161">
        <v>6350.5</v>
      </c>
      <c r="J538" s="161">
        <v>9841</v>
      </c>
      <c r="K538" s="161">
        <v>3049.75</v>
      </c>
      <c r="L538" s="221">
        <v>3049.75</v>
      </c>
      <c r="M538" s="221">
        <v>3049.75</v>
      </c>
      <c r="N538" s="161">
        <v>4548.5</v>
      </c>
      <c r="O538" s="161">
        <v>8306</v>
      </c>
      <c r="P538" s="161">
        <v>190.6875</v>
      </c>
      <c r="Q538" s="161">
        <v>2259.5</v>
      </c>
      <c r="R538" s="161">
        <v>428.375</v>
      </c>
      <c r="S538" s="161">
        <v>984</v>
      </c>
      <c r="T538" s="161">
        <v>786.5</v>
      </c>
      <c r="U538" s="161">
        <v>3919.640625</v>
      </c>
      <c r="X538" s="161">
        <v>109695.953125</v>
      </c>
      <c r="Y538" s="222">
        <v>20.2</v>
      </c>
      <c r="Z538" s="161">
        <v>15</v>
      </c>
      <c r="AA538" s="2" t="str">
        <f t="shared" si="11"/>
        <v>OPEN</v>
      </c>
      <c r="AB538" s="326" t="b">
        <f t="shared" ca="1" si="10"/>
        <v>0</v>
      </c>
    </row>
    <row r="539" spans="1:28">
      <c r="A539" s="168">
        <v>43819</v>
      </c>
      <c r="B539" s="161">
        <v>13978</v>
      </c>
      <c r="C539" s="161">
        <v>8997.5</v>
      </c>
      <c r="D539" s="161">
        <v>5789.5</v>
      </c>
      <c r="E539" s="161">
        <v>8639.5</v>
      </c>
      <c r="F539" s="161">
        <v>4830</v>
      </c>
      <c r="G539" s="161">
        <v>11147</v>
      </c>
      <c r="H539" s="161">
        <v>11203</v>
      </c>
      <c r="I539" s="161">
        <v>5805</v>
      </c>
      <c r="J539" s="161">
        <v>9249.5</v>
      </c>
      <c r="K539" s="161">
        <v>2960.75</v>
      </c>
      <c r="L539" s="161">
        <v>8537.75</v>
      </c>
      <c r="M539" s="161">
        <v>6092.5625</v>
      </c>
      <c r="N539" s="161">
        <v>4920.5</v>
      </c>
      <c r="O539" s="161">
        <v>8663.25</v>
      </c>
      <c r="P539" s="161">
        <v>206.6875</v>
      </c>
      <c r="Q539" s="161">
        <v>2264.5</v>
      </c>
      <c r="R539" s="161">
        <v>531.375</v>
      </c>
      <c r="S539" s="161">
        <v>950.5</v>
      </c>
      <c r="T539" s="161">
        <v>797.5</v>
      </c>
      <c r="U539" s="161">
        <v>4172.046875</v>
      </c>
      <c r="X539" s="161">
        <v>119736.421875</v>
      </c>
      <c r="Y539" s="222">
        <v>19.3</v>
      </c>
      <c r="Z539" s="161">
        <v>22</v>
      </c>
      <c r="AA539" s="2" t="str">
        <f t="shared" si="11"/>
        <v>OPEN</v>
      </c>
      <c r="AB539" s="326" t="b">
        <f t="shared" ca="1" si="10"/>
        <v>0</v>
      </c>
    </row>
    <row r="540" spans="1:28">
      <c r="A540" s="168">
        <v>43820</v>
      </c>
      <c r="B540" s="161">
        <v>13643.25</v>
      </c>
      <c r="C540" s="161">
        <v>8165</v>
      </c>
      <c r="D540" s="161">
        <v>5769.5</v>
      </c>
      <c r="E540" s="161">
        <v>8263</v>
      </c>
      <c r="F540" s="161">
        <v>4836</v>
      </c>
      <c r="G540" s="161">
        <v>11042</v>
      </c>
      <c r="H540" s="161">
        <v>11496</v>
      </c>
      <c r="I540" s="161">
        <v>5175.5</v>
      </c>
      <c r="J540" s="161">
        <v>8549.5</v>
      </c>
      <c r="K540" s="161">
        <v>3036</v>
      </c>
      <c r="L540" s="161">
        <v>7913</v>
      </c>
      <c r="M540" s="161">
        <v>6179.3515625</v>
      </c>
      <c r="N540" s="161">
        <v>4612</v>
      </c>
      <c r="O540" s="161">
        <v>8450.75</v>
      </c>
      <c r="P540" s="161">
        <v>200.5625</v>
      </c>
      <c r="Q540" s="161">
        <v>2203.5</v>
      </c>
      <c r="R540" s="161">
        <v>483.5</v>
      </c>
      <c r="S540" s="161">
        <v>970</v>
      </c>
      <c r="T540" s="161">
        <v>751</v>
      </c>
      <c r="U540" s="161">
        <v>3979.859375</v>
      </c>
      <c r="X540" s="161">
        <v>115719.2734375</v>
      </c>
      <c r="Y540" s="222">
        <v>19.899999999999999</v>
      </c>
      <c r="Z540" s="161">
        <v>22</v>
      </c>
      <c r="AA540" s="2" t="str">
        <f t="shared" si="11"/>
        <v>OPEN</v>
      </c>
      <c r="AB540" s="326" t="b">
        <f t="shared" ca="1" si="10"/>
        <v>0</v>
      </c>
    </row>
    <row r="541" spans="1:28">
      <c r="A541" s="168">
        <v>43821</v>
      </c>
      <c r="B541" s="161">
        <v>13670</v>
      </c>
      <c r="C541" s="161">
        <v>8094</v>
      </c>
      <c r="D541" s="161">
        <v>5740.5</v>
      </c>
      <c r="E541" s="161">
        <v>8311.5</v>
      </c>
      <c r="F541" s="161">
        <v>4936</v>
      </c>
      <c r="G541" s="161">
        <v>11506</v>
      </c>
      <c r="H541" s="161">
        <v>10994</v>
      </c>
      <c r="I541" s="161">
        <v>5743</v>
      </c>
      <c r="J541" s="161">
        <v>8307.5</v>
      </c>
      <c r="K541" s="161">
        <v>3061.25</v>
      </c>
      <c r="L541" s="161">
        <v>7371.25</v>
      </c>
      <c r="M541" s="161">
        <v>5987.078125</v>
      </c>
      <c r="N541" s="161">
        <v>4569</v>
      </c>
      <c r="O541" s="161">
        <v>8015</v>
      </c>
      <c r="P541" s="161">
        <v>191.4375</v>
      </c>
      <c r="Q541" s="161">
        <v>2209.5</v>
      </c>
      <c r="R541" s="161">
        <v>474.125</v>
      </c>
      <c r="S541" s="161">
        <v>989</v>
      </c>
      <c r="T541" s="161">
        <v>843</v>
      </c>
      <c r="U541" s="161">
        <v>3781.265625</v>
      </c>
      <c r="X541" s="161">
        <v>114794.40625</v>
      </c>
      <c r="Y541" s="222">
        <v>21</v>
      </c>
      <c r="Z541" s="161">
        <v>22</v>
      </c>
      <c r="AA541" s="2" t="str">
        <f t="shared" si="11"/>
        <v>OPEN</v>
      </c>
      <c r="AB541" s="326" t="b">
        <f t="shared" ca="1" si="10"/>
        <v>0</v>
      </c>
    </row>
    <row r="542" spans="1:28">
      <c r="A542" s="168">
        <v>43822</v>
      </c>
      <c r="B542" s="161">
        <v>13996.75</v>
      </c>
      <c r="C542" s="161">
        <v>9066.5</v>
      </c>
      <c r="D542" s="161">
        <v>5785.5</v>
      </c>
      <c r="E542" s="161">
        <v>9219.5</v>
      </c>
      <c r="F542" s="161">
        <v>4950</v>
      </c>
      <c r="G542" s="161">
        <v>10968</v>
      </c>
      <c r="H542" s="161">
        <v>10866</v>
      </c>
      <c r="I542" s="161">
        <v>6050</v>
      </c>
      <c r="J542" s="161">
        <v>9325</v>
      </c>
      <c r="K542" s="161">
        <v>2943.25</v>
      </c>
      <c r="L542" s="161">
        <v>8455</v>
      </c>
      <c r="M542" s="161">
        <v>6781.71875</v>
      </c>
      <c r="N542" s="161">
        <v>4585</v>
      </c>
      <c r="O542" s="161">
        <v>8182.75</v>
      </c>
      <c r="P542" s="161">
        <v>205.8125</v>
      </c>
      <c r="Q542" s="161">
        <v>2203</v>
      </c>
      <c r="R542" s="161">
        <v>541.625</v>
      </c>
      <c r="S542" s="161">
        <v>963.5</v>
      </c>
      <c r="T542" s="161">
        <v>859.5</v>
      </c>
      <c r="U542" s="161">
        <v>4083.9375</v>
      </c>
      <c r="X542" s="161">
        <v>120032.34375</v>
      </c>
      <c r="Y542" s="222">
        <v>20.5</v>
      </c>
      <c r="Z542" s="161">
        <v>18</v>
      </c>
      <c r="AA542" s="2" t="str">
        <f t="shared" si="11"/>
        <v>OPEN</v>
      </c>
      <c r="AB542" s="326" t="b">
        <f t="shared" ca="1" si="10"/>
        <v>0</v>
      </c>
    </row>
    <row r="543" spans="1:28">
      <c r="A543" s="168">
        <v>43823</v>
      </c>
      <c r="B543" s="161">
        <v>14050.75</v>
      </c>
      <c r="C543" s="161">
        <v>9107</v>
      </c>
      <c r="D543" s="161">
        <v>5605</v>
      </c>
      <c r="E543" s="161">
        <v>8880.5</v>
      </c>
      <c r="F543" s="161">
        <v>5256</v>
      </c>
      <c r="G543" s="161">
        <v>10104</v>
      </c>
      <c r="H543" s="161">
        <v>11368</v>
      </c>
      <c r="I543" s="161">
        <v>6371</v>
      </c>
      <c r="J543" s="161">
        <v>8952.5</v>
      </c>
      <c r="K543" s="161">
        <v>2786.5</v>
      </c>
      <c r="L543" s="161">
        <v>7385.5</v>
      </c>
      <c r="M543" s="161">
        <v>6218.4375</v>
      </c>
      <c r="N543" s="161">
        <v>4522.5</v>
      </c>
      <c r="O543" s="161">
        <v>8415.75</v>
      </c>
      <c r="P543" s="161">
        <v>196.5625</v>
      </c>
      <c r="Q543" s="161">
        <v>2252</v>
      </c>
      <c r="R543" s="161">
        <v>485.875</v>
      </c>
      <c r="S543" s="161">
        <v>987.5</v>
      </c>
      <c r="T543" s="161">
        <v>835</v>
      </c>
      <c r="U543" s="161">
        <v>4165.921875</v>
      </c>
      <c r="X543" s="161">
        <v>117946.296875</v>
      </c>
      <c r="Y543" s="222">
        <v>21</v>
      </c>
      <c r="Z543" s="161">
        <v>15</v>
      </c>
      <c r="AA543" s="2" t="str">
        <f t="shared" si="11"/>
        <v>OPEN</v>
      </c>
      <c r="AB543" s="326" t="b">
        <f t="shared" ca="1" si="10"/>
        <v>0</v>
      </c>
    </row>
    <row r="544" spans="1:28">
      <c r="A544" s="168">
        <v>43824</v>
      </c>
      <c r="B544" s="161">
        <v>13757.25</v>
      </c>
      <c r="C544" s="161">
        <v>9163</v>
      </c>
      <c r="D544" s="161">
        <v>5885</v>
      </c>
      <c r="E544" s="161">
        <v>8664</v>
      </c>
      <c r="F544" s="161">
        <v>5111</v>
      </c>
      <c r="G544" s="161">
        <v>10763</v>
      </c>
      <c r="H544" s="161">
        <v>11568</v>
      </c>
      <c r="I544" s="161">
        <v>5831.5</v>
      </c>
      <c r="J544" s="161">
        <v>8439.5</v>
      </c>
      <c r="K544" s="161">
        <v>2772</v>
      </c>
      <c r="L544" s="161">
        <v>7347.75</v>
      </c>
      <c r="M544" s="161">
        <v>6200.15625</v>
      </c>
      <c r="N544" s="161">
        <v>4521.5</v>
      </c>
      <c r="O544" s="161">
        <v>8536.5</v>
      </c>
      <c r="P544" s="161">
        <v>223.125</v>
      </c>
      <c r="Q544" s="161">
        <v>2307</v>
      </c>
      <c r="R544" s="161">
        <v>581.625</v>
      </c>
      <c r="S544" s="161">
        <v>976</v>
      </c>
      <c r="T544" s="161">
        <v>825.5</v>
      </c>
      <c r="U544" s="161">
        <v>3852.546875</v>
      </c>
      <c r="X544" s="161">
        <v>117325.953125</v>
      </c>
      <c r="Y544" s="222">
        <v>20.9</v>
      </c>
      <c r="Z544" s="161">
        <v>18</v>
      </c>
      <c r="AA544" s="2" t="str">
        <f t="shared" si="11"/>
        <v>OPEN</v>
      </c>
      <c r="AB544" s="326" t="b">
        <f t="shared" ca="1" si="10"/>
        <v>0</v>
      </c>
    </row>
    <row r="545" spans="1:28">
      <c r="A545" s="168">
        <v>43825</v>
      </c>
      <c r="B545" s="161">
        <v>14032.25</v>
      </c>
      <c r="C545" s="161">
        <v>8997</v>
      </c>
      <c r="D545" s="161">
        <v>5787.5</v>
      </c>
      <c r="E545" s="161">
        <v>8705.5</v>
      </c>
      <c r="F545" s="161">
        <v>5351</v>
      </c>
      <c r="G545" s="161">
        <v>11063</v>
      </c>
      <c r="H545" s="161">
        <v>11396</v>
      </c>
      <c r="I545" s="161">
        <v>5606.5</v>
      </c>
      <c r="J545" s="161">
        <v>8486</v>
      </c>
      <c r="K545" s="161">
        <v>2808</v>
      </c>
      <c r="L545" s="161">
        <v>7948.75</v>
      </c>
      <c r="M545" s="161">
        <v>6261.484375</v>
      </c>
      <c r="N545" s="161">
        <v>4626</v>
      </c>
      <c r="O545" s="161">
        <v>8444.75</v>
      </c>
      <c r="P545" s="161">
        <v>198.4375</v>
      </c>
      <c r="Q545" s="161">
        <v>2299.5</v>
      </c>
      <c r="R545" s="161">
        <v>527.75</v>
      </c>
      <c r="S545" s="161">
        <v>986</v>
      </c>
      <c r="T545" s="161">
        <v>888.5</v>
      </c>
      <c r="U545" s="161">
        <v>3902.84375</v>
      </c>
      <c r="X545" s="161">
        <v>118316.765625</v>
      </c>
      <c r="Y545" s="222">
        <v>21.5</v>
      </c>
      <c r="Z545" s="161">
        <v>22</v>
      </c>
      <c r="AA545" s="2" t="str">
        <f t="shared" si="11"/>
        <v>OPEN</v>
      </c>
      <c r="AB545" s="326" t="b">
        <f t="shared" ca="1" si="10"/>
        <v>0</v>
      </c>
    </row>
    <row r="546" spans="1:28">
      <c r="A546" s="168">
        <v>43826</v>
      </c>
      <c r="B546" s="161">
        <v>13919.25</v>
      </c>
      <c r="C546" s="161">
        <v>8941</v>
      </c>
      <c r="D546" s="161">
        <v>5753.5</v>
      </c>
      <c r="E546" s="161">
        <v>8406.5</v>
      </c>
      <c r="F546" s="161">
        <v>5155</v>
      </c>
      <c r="G546" s="161">
        <v>11449.6591796875</v>
      </c>
      <c r="H546" s="161">
        <v>9527</v>
      </c>
      <c r="I546" s="161">
        <v>5976</v>
      </c>
      <c r="J546" s="161">
        <v>8549</v>
      </c>
      <c r="K546" s="161">
        <v>2758.5</v>
      </c>
      <c r="L546" s="161">
        <v>7602.25</v>
      </c>
      <c r="M546" s="161">
        <v>5880.046875</v>
      </c>
      <c r="N546" s="161">
        <v>4544.5</v>
      </c>
      <c r="O546" s="161">
        <v>8215</v>
      </c>
      <c r="P546" s="161">
        <v>205.5</v>
      </c>
      <c r="Q546" s="161">
        <v>2155</v>
      </c>
      <c r="R546" s="161">
        <v>547.625</v>
      </c>
      <c r="S546" s="161">
        <v>909</v>
      </c>
      <c r="T546" s="161">
        <v>835.5</v>
      </c>
      <c r="U546" s="161">
        <v>4070.25</v>
      </c>
      <c r="X546" s="161">
        <v>115400.0810546875</v>
      </c>
      <c r="Y546" s="222">
        <v>17.899999999999999</v>
      </c>
      <c r="Z546" s="161">
        <v>18</v>
      </c>
      <c r="AA546" s="2" t="str">
        <f t="shared" si="11"/>
        <v>OPEN</v>
      </c>
      <c r="AB546" s="326" t="b">
        <f t="shared" ca="1" si="10"/>
        <v>0</v>
      </c>
    </row>
    <row r="547" spans="1:28">
      <c r="A547" s="168">
        <v>43827</v>
      </c>
      <c r="B547" s="161">
        <v>13978.25</v>
      </c>
      <c r="C547" s="161">
        <v>8310</v>
      </c>
      <c r="D547" s="161">
        <v>5827.5</v>
      </c>
      <c r="E547" s="161">
        <v>8605.5</v>
      </c>
      <c r="F547" s="161">
        <v>5169</v>
      </c>
      <c r="G547" s="161">
        <v>11016.0537109375</v>
      </c>
      <c r="H547" s="161">
        <v>10422</v>
      </c>
      <c r="I547" s="161">
        <v>6654</v>
      </c>
      <c r="J547" s="161">
        <v>8490.5</v>
      </c>
      <c r="K547" s="161">
        <v>2833</v>
      </c>
      <c r="L547" s="161">
        <v>7612.5</v>
      </c>
      <c r="M547" s="161">
        <v>6055.234375</v>
      </c>
      <c r="N547" s="161">
        <v>4516</v>
      </c>
      <c r="O547" s="161">
        <v>8537.5</v>
      </c>
      <c r="P547" s="161">
        <v>215.25</v>
      </c>
      <c r="Q547" s="161">
        <v>2156.5</v>
      </c>
      <c r="R547" s="161">
        <v>535</v>
      </c>
      <c r="S547" s="161">
        <v>933</v>
      </c>
      <c r="T547" s="161">
        <v>830</v>
      </c>
      <c r="U547" s="161">
        <v>3928.9375</v>
      </c>
      <c r="X547" s="161">
        <v>116625.7255859375</v>
      </c>
      <c r="Y547" s="222">
        <v>19.100000000000001</v>
      </c>
      <c r="Z547" s="161">
        <v>18</v>
      </c>
      <c r="AA547" s="2" t="str">
        <f t="shared" si="11"/>
        <v>OPEN</v>
      </c>
      <c r="AB547" s="326" t="b">
        <f t="shared" ca="1" si="10"/>
        <v>0</v>
      </c>
    </row>
    <row r="548" spans="1:28">
      <c r="A548" s="168">
        <v>43828</v>
      </c>
      <c r="B548" s="161">
        <v>13325.75</v>
      </c>
      <c r="C548" s="161">
        <v>8301</v>
      </c>
      <c r="D548" s="161">
        <v>5766.5</v>
      </c>
      <c r="E548" s="161">
        <v>8489</v>
      </c>
      <c r="F548" s="161">
        <v>4688</v>
      </c>
      <c r="G548" s="161">
        <v>10240.177734375</v>
      </c>
      <c r="H548" s="161">
        <v>10693</v>
      </c>
      <c r="I548" s="161">
        <v>6541</v>
      </c>
      <c r="J548" s="161">
        <v>8372.5</v>
      </c>
      <c r="K548" s="161">
        <v>2825.5</v>
      </c>
      <c r="L548" s="161">
        <v>8325.5</v>
      </c>
      <c r="M548" s="161">
        <v>6052.71875</v>
      </c>
      <c r="N548" s="161">
        <v>4310.5</v>
      </c>
      <c r="O548" s="161">
        <v>8305.5</v>
      </c>
      <c r="P548" s="161">
        <v>177.8125</v>
      </c>
      <c r="Q548" s="161">
        <v>2118.5</v>
      </c>
      <c r="R548" s="161">
        <v>377.375</v>
      </c>
      <c r="S548" s="161">
        <v>941</v>
      </c>
      <c r="T548" s="161">
        <v>845.5</v>
      </c>
      <c r="U548" s="161">
        <v>3622.78125</v>
      </c>
      <c r="X548" s="161">
        <v>114319.615234375</v>
      </c>
      <c r="Y548" s="222">
        <v>18.899999999999999</v>
      </c>
      <c r="Z548" s="161">
        <v>22</v>
      </c>
      <c r="AA548" s="2" t="str">
        <f t="shared" si="11"/>
        <v>OPEN</v>
      </c>
      <c r="AB548" s="326" t="b">
        <f t="shared" ca="1" si="10"/>
        <v>0</v>
      </c>
    </row>
    <row r="549" spans="1:28">
      <c r="A549" s="168">
        <v>43829</v>
      </c>
      <c r="B549" s="161">
        <v>13791.5</v>
      </c>
      <c r="C549" s="161">
        <v>9622</v>
      </c>
      <c r="D549" s="161">
        <v>5737.5</v>
      </c>
      <c r="E549" s="161">
        <v>8685</v>
      </c>
      <c r="F549" s="161">
        <v>5298</v>
      </c>
      <c r="G549" s="161">
        <v>11589.5234375</v>
      </c>
      <c r="H549" s="161">
        <v>10320</v>
      </c>
      <c r="I549" s="161">
        <v>5864</v>
      </c>
      <c r="J549" s="161">
        <v>9407</v>
      </c>
      <c r="K549" s="161">
        <v>2692.5</v>
      </c>
      <c r="L549" s="161">
        <v>8951</v>
      </c>
      <c r="M549" s="161">
        <v>6734.953125</v>
      </c>
      <c r="N549" s="161">
        <v>4610.5</v>
      </c>
      <c r="O549" s="161">
        <v>8534</v>
      </c>
      <c r="P549" s="161">
        <v>202.8125</v>
      </c>
      <c r="Q549" s="161">
        <v>2248</v>
      </c>
      <c r="R549" s="161">
        <v>501.25</v>
      </c>
      <c r="S549" s="161">
        <v>987</v>
      </c>
      <c r="T549" s="161">
        <v>809</v>
      </c>
      <c r="U549" s="161">
        <v>4225.78125</v>
      </c>
      <c r="X549" s="161">
        <v>120811.3203125</v>
      </c>
      <c r="Y549" s="222">
        <v>20.9</v>
      </c>
      <c r="Z549" s="161">
        <v>15</v>
      </c>
      <c r="AA549" s="2" t="str">
        <f t="shared" si="11"/>
        <v>OPEN</v>
      </c>
      <c r="AB549" s="326" t="b">
        <f t="shared" ca="1" si="10"/>
        <v>0</v>
      </c>
    </row>
    <row r="550" spans="1:28">
      <c r="A550" s="168">
        <v>43830</v>
      </c>
      <c r="B550" s="161">
        <v>14327</v>
      </c>
      <c r="C550" s="161">
        <v>9582</v>
      </c>
      <c r="D550" s="161">
        <v>5860.5</v>
      </c>
      <c r="E550" s="161">
        <v>9220.5</v>
      </c>
      <c r="F550" s="161">
        <v>4780</v>
      </c>
      <c r="G550" s="161">
        <v>11387.78515625</v>
      </c>
      <c r="H550" s="161">
        <v>10967</v>
      </c>
      <c r="I550" s="161">
        <v>5614</v>
      </c>
      <c r="J550" s="161">
        <v>9142.5</v>
      </c>
      <c r="K550" s="161">
        <v>2799.75</v>
      </c>
      <c r="L550" s="161">
        <v>9277.75</v>
      </c>
      <c r="M550" s="161">
        <v>7280.1875</v>
      </c>
      <c r="N550" s="161">
        <v>4584.5</v>
      </c>
      <c r="O550" s="161">
        <v>8401.75</v>
      </c>
      <c r="P550" s="161">
        <v>200.5</v>
      </c>
      <c r="Q550" s="161">
        <v>2108</v>
      </c>
      <c r="R550" s="161">
        <v>516.875</v>
      </c>
      <c r="S550" s="161">
        <v>944</v>
      </c>
      <c r="T550" s="161">
        <v>813.5</v>
      </c>
      <c r="U550" s="161">
        <v>3966.65625</v>
      </c>
      <c r="X550" s="161">
        <v>121774.75390625</v>
      </c>
      <c r="Y550" s="222">
        <v>19.7</v>
      </c>
      <c r="Z550" s="161">
        <v>15</v>
      </c>
      <c r="AA550" s="2" t="str">
        <f t="shared" si="11"/>
        <v>OPEN</v>
      </c>
      <c r="AB550" s="326" t="b">
        <f t="shared" ca="1" si="10"/>
        <v>0</v>
      </c>
    </row>
    <row r="551" spans="1:28">
      <c r="A551" s="168">
        <v>43831</v>
      </c>
      <c r="B551" s="161">
        <v>13650.5</v>
      </c>
      <c r="C551" s="161">
        <v>9035</v>
      </c>
      <c r="D551" s="161">
        <v>5737</v>
      </c>
      <c r="E551" s="161">
        <v>8500</v>
      </c>
      <c r="F551" s="161">
        <v>4741</v>
      </c>
      <c r="G551" s="161">
        <v>11275.9296875</v>
      </c>
      <c r="H551" s="161">
        <v>9814</v>
      </c>
      <c r="I551" s="161">
        <v>5961.5</v>
      </c>
      <c r="J551" s="161">
        <v>7857</v>
      </c>
      <c r="K551" s="161">
        <v>2780</v>
      </c>
      <c r="L551" s="161">
        <v>8033</v>
      </c>
      <c r="M551" s="161">
        <v>6009.375</v>
      </c>
      <c r="N551" s="161">
        <v>4450.5</v>
      </c>
      <c r="O551" s="161">
        <v>8340.75</v>
      </c>
      <c r="P551" s="161">
        <v>185.8125</v>
      </c>
      <c r="Q551" s="161">
        <v>2021</v>
      </c>
      <c r="R551" s="161">
        <v>477</v>
      </c>
      <c r="S551" s="161">
        <v>883</v>
      </c>
      <c r="T551" s="161">
        <v>751</v>
      </c>
      <c r="U551" s="161">
        <v>3716.1875</v>
      </c>
      <c r="X551" s="161">
        <v>114219.5546875</v>
      </c>
      <c r="Y551" s="222">
        <v>18.600000000000001</v>
      </c>
      <c r="Z551" s="161">
        <v>15</v>
      </c>
      <c r="AA551" s="2" t="str">
        <f t="shared" si="11"/>
        <v>OPEN</v>
      </c>
      <c r="AB551" s="326" t="b">
        <f t="shared" ca="1" si="10"/>
        <v>0</v>
      </c>
    </row>
    <row r="552" spans="1:28">
      <c r="A552" s="168">
        <v>43832</v>
      </c>
      <c r="B552" s="161">
        <v>13679.5</v>
      </c>
      <c r="C552" s="161">
        <v>9388.5</v>
      </c>
      <c r="D552" s="161">
        <v>5710.5</v>
      </c>
      <c r="E552" s="161">
        <v>9234</v>
      </c>
      <c r="F552" s="161">
        <v>5124</v>
      </c>
      <c r="G552" s="161">
        <v>9502.98828125</v>
      </c>
      <c r="H552" s="161">
        <v>10496</v>
      </c>
      <c r="I552" s="161">
        <v>6469</v>
      </c>
      <c r="J552" s="161">
        <v>8280.5</v>
      </c>
      <c r="K552" s="161">
        <v>2778.75</v>
      </c>
      <c r="L552" s="161">
        <v>5985.5</v>
      </c>
      <c r="M552" s="161">
        <v>6459.515625</v>
      </c>
      <c r="N552" s="161">
        <v>4603</v>
      </c>
      <c r="O552" s="161">
        <v>8492.75</v>
      </c>
      <c r="P552" s="161">
        <v>186.5</v>
      </c>
      <c r="Q552" s="161">
        <v>2026.5</v>
      </c>
      <c r="R552" s="161">
        <v>454.25</v>
      </c>
      <c r="S552" s="161">
        <v>875.5</v>
      </c>
      <c r="T552" s="161">
        <v>771.5</v>
      </c>
      <c r="U552" s="161">
        <v>3842.6875</v>
      </c>
      <c r="X552" s="161">
        <v>114361.44140625</v>
      </c>
      <c r="Y552" s="222">
        <v>18.7</v>
      </c>
      <c r="Z552" s="161">
        <v>11</v>
      </c>
      <c r="AA552" s="2" t="str">
        <f t="shared" si="11"/>
        <v>OPEN</v>
      </c>
      <c r="AB552" s="326" t="b">
        <f t="shared" ca="1" si="10"/>
        <v>0</v>
      </c>
    </row>
    <row r="553" spans="1:28">
      <c r="A553" s="168">
        <v>43833</v>
      </c>
      <c r="B553" s="161">
        <v>13554.25</v>
      </c>
      <c r="C553" s="161">
        <v>9211</v>
      </c>
      <c r="D553" s="161">
        <v>5560.5</v>
      </c>
      <c r="E553" s="161">
        <v>9185.5</v>
      </c>
      <c r="F553" s="161">
        <v>5709</v>
      </c>
      <c r="G553" s="161">
        <v>10212.640625</v>
      </c>
      <c r="H553" s="161">
        <v>11035</v>
      </c>
      <c r="I553" s="161">
        <v>6093.5</v>
      </c>
      <c r="J553" s="161">
        <v>8873</v>
      </c>
      <c r="K553" s="161">
        <v>2748.5</v>
      </c>
      <c r="L553" s="161">
        <v>5057.5</v>
      </c>
      <c r="M553" s="161">
        <v>5872.421875</v>
      </c>
      <c r="N553" s="161">
        <v>4475.5</v>
      </c>
      <c r="O553" s="161">
        <v>8359.25</v>
      </c>
      <c r="P553" s="161">
        <v>187.9375</v>
      </c>
      <c r="Q553" s="161">
        <v>2145</v>
      </c>
      <c r="R553" s="161">
        <v>476.75</v>
      </c>
      <c r="S553" s="161">
        <v>906</v>
      </c>
      <c r="T553" s="161">
        <v>757.5</v>
      </c>
      <c r="U553" s="161">
        <v>3960.28125</v>
      </c>
      <c r="X553" s="161">
        <v>114381.03125</v>
      </c>
      <c r="Y553" s="222">
        <v>19.3</v>
      </c>
      <c r="Z553" s="161">
        <v>15</v>
      </c>
      <c r="AA553" s="2" t="str">
        <f t="shared" si="11"/>
        <v>OPEN</v>
      </c>
      <c r="AB553" s="326" t="b">
        <f t="shared" ca="1" si="10"/>
        <v>0</v>
      </c>
    </row>
    <row r="554" spans="1:28">
      <c r="A554" s="168">
        <v>43834</v>
      </c>
      <c r="B554" s="161">
        <v>13397.75</v>
      </c>
      <c r="C554" s="161">
        <v>8496.5</v>
      </c>
      <c r="D554" s="161">
        <v>5583.5</v>
      </c>
      <c r="E554" s="161">
        <v>9171.5</v>
      </c>
      <c r="F554" s="161">
        <v>6262</v>
      </c>
      <c r="G554" s="161">
        <v>11009.078125</v>
      </c>
      <c r="H554" s="161">
        <v>11508</v>
      </c>
      <c r="I554" s="161">
        <v>4788</v>
      </c>
      <c r="J554" s="161">
        <v>8369</v>
      </c>
      <c r="K554" s="161">
        <v>2761.75</v>
      </c>
      <c r="L554" s="161">
        <v>4375</v>
      </c>
      <c r="M554" s="161">
        <v>5556.53125</v>
      </c>
      <c r="N554" s="161">
        <v>4485.5</v>
      </c>
      <c r="O554" s="161">
        <v>8389.75</v>
      </c>
      <c r="P554" s="161">
        <v>184.4375</v>
      </c>
      <c r="Q554" s="161">
        <v>2077</v>
      </c>
      <c r="R554" s="161">
        <v>477</v>
      </c>
      <c r="S554" s="161">
        <v>950</v>
      </c>
      <c r="T554" s="161">
        <v>1036</v>
      </c>
      <c r="U554" s="161">
        <v>3904.71875</v>
      </c>
      <c r="X554" s="161">
        <v>112783.015625</v>
      </c>
      <c r="Y554" s="222">
        <v>19.8</v>
      </c>
      <c r="Z554" s="161">
        <v>15</v>
      </c>
      <c r="AA554" s="2" t="str">
        <f t="shared" si="11"/>
        <v>OPEN</v>
      </c>
      <c r="AB554" s="326" t="b">
        <f t="shared" ca="1" si="10"/>
        <v>0</v>
      </c>
    </row>
    <row r="555" spans="1:28">
      <c r="A555" s="168">
        <v>43835</v>
      </c>
      <c r="B555" s="161">
        <v>13459</v>
      </c>
      <c r="C555" s="161">
        <v>8517.5</v>
      </c>
      <c r="D555" s="161">
        <v>5620</v>
      </c>
      <c r="E555" s="161">
        <v>9084.5</v>
      </c>
      <c r="F555" s="161">
        <v>5251</v>
      </c>
      <c r="G555" s="161">
        <v>11523.3046875</v>
      </c>
      <c r="H555" s="161">
        <v>9893</v>
      </c>
      <c r="I555" s="161">
        <v>5705.5</v>
      </c>
      <c r="J555" s="161">
        <v>7899.5</v>
      </c>
      <c r="K555" s="161">
        <v>2737</v>
      </c>
      <c r="L555" s="161">
        <v>4548.25</v>
      </c>
      <c r="M555" s="161">
        <v>5373.078125</v>
      </c>
      <c r="N555" s="161">
        <v>4457.5</v>
      </c>
      <c r="O555" s="161">
        <v>8305</v>
      </c>
      <c r="P555" s="161">
        <v>186.8125</v>
      </c>
      <c r="Q555" s="161">
        <v>2123.5</v>
      </c>
      <c r="R555" s="161">
        <v>468.875</v>
      </c>
      <c r="S555" s="161">
        <v>1058</v>
      </c>
      <c r="T555" s="161">
        <v>1375</v>
      </c>
      <c r="U555" s="161">
        <v>5349.75</v>
      </c>
      <c r="X555" s="161">
        <v>112936.0703125</v>
      </c>
      <c r="Y555" s="222">
        <v>21.4</v>
      </c>
      <c r="Z555" s="161">
        <v>15</v>
      </c>
      <c r="AA555" s="2" t="str">
        <f t="shared" si="11"/>
        <v>OPEN</v>
      </c>
      <c r="AB555" s="326" t="b">
        <f t="shared" ca="1" si="10"/>
        <v>0</v>
      </c>
    </row>
    <row r="556" spans="1:28">
      <c r="A556" s="168">
        <v>43836</v>
      </c>
      <c r="B556" s="161">
        <v>13389.25</v>
      </c>
      <c r="C556" s="161">
        <v>9573.5</v>
      </c>
      <c r="D556" s="161">
        <v>5403.5</v>
      </c>
      <c r="E556" s="161">
        <v>9028.5</v>
      </c>
      <c r="F556" s="161">
        <v>5711</v>
      </c>
      <c r="G556" s="161">
        <v>10788.1796875</v>
      </c>
      <c r="H556" s="161">
        <v>10270</v>
      </c>
      <c r="I556" s="161">
        <v>5906.5</v>
      </c>
      <c r="J556" s="161">
        <v>8327.5</v>
      </c>
      <c r="K556" s="161">
        <v>2774.5</v>
      </c>
      <c r="L556" s="161">
        <v>4816.5</v>
      </c>
      <c r="M556" s="161">
        <v>6003.015625</v>
      </c>
      <c r="N556" s="161">
        <v>4404</v>
      </c>
      <c r="O556" s="161">
        <v>8035</v>
      </c>
      <c r="P556" s="161">
        <v>151.6875</v>
      </c>
      <c r="Q556" s="161">
        <v>2065</v>
      </c>
      <c r="R556" s="161">
        <v>400.25</v>
      </c>
      <c r="S556" s="161">
        <v>1009.5</v>
      </c>
      <c r="T556" s="161">
        <v>746</v>
      </c>
      <c r="U556" s="161">
        <v>4103.53125</v>
      </c>
      <c r="X556" s="161">
        <v>112906.9140625</v>
      </c>
      <c r="Y556" s="222">
        <v>22.2</v>
      </c>
      <c r="Z556" s="161">
        <v>8</v>
      </c>
      <c r="AA556" s="2" t="str">
        <f t="shared" si="11"/>
        <v>OPEN</v>
      </c>
      <c r="AB556" s="326" t="b">
        <f t="shared" ca="1" si="10"/>
        <v>0</v>
      </c>
    </row>
    <row r="557" spans="1:28">
      <c r="A557" s="168">
        <v>43837</v>
      </c>
      <c r="B557" s="161">
        <v>13482.25</v>
      </c>
      <c r="C557" s="161">
        <v>9437.5</v>
      </c>
      <c r="D557" s="161">
        <v>5450.5</v>
      </c>
      <c r="E557" s="161">
        <v>9019</v>
      </c>
      <c r="F557" s="161">
        <v>6261</v>
      </c>
      <c r="G557" s="161">
        <v>9784.296875</v>
      </c>
      <c r="H557" s="161">
        <v>9992</v>
      </c>
      <c r="I557" s="161">
        <v>6278</v>
      </c>
      <c r="J557" s="161">
        <v>8862</v>
      </c>
      <c r="K557" s="161">
        <v>2820</v>
      </c>
      <c r="L557" s="161">
        <v>5082.25</v>
      </c>
      <c r="M557" s="161">
        <v>5802.375</v>
      </c>
      <c r="N557" s="161">
        <v>4375.5</v>
      </c>
      <c r="O557" s="161">
        <v>8029</v>
      </c>
      <c r="P557" s="161">
        <v>139.625</v>
      </c>
      <c r="Q557" s="161">
        <v>2293.5</v>
      </c>
      <c r="R557" s="161">
        <v>353.125</v>
      </c>
      <c r="S557" s="161">
        <v>1030.5</v>
      </c>
      <c r="T557" s="161">
        <v>714</v>
      </c>
      <c r="U557" s="161">
        <v>4316.78125</v>
      </c>
      <c r="X557" s="161">
        <v>113523.203125</v>
      </c>
      <c r="Y557" s="222">
        <v>22.6</v>
      </c>
      <c r="Z557" s="161">
        <v>8</v>
      </c>
      <c r="AA557" s="2" t="str">
        <f t="shared" si="11"/>
        <v>OPEN</v>
      </c>
      <c r="AB557" s="326" t="b">
        <f t="shared" ca="1" si="10"/>
        <v>0</v>
      </c>
    </row>
    <row r="558" spans="1:28">
      <c r="A558" s="168">
        <v>43838</v>
      </c>
      <c r="B558" s="161">
        <v>12846.75</v>
      </c>
      <c r="C558" s="161">
        <v>9264.5</v>
      </c>
      <c r="D558" s="161">
        <v>5416</v>
      </c>
      <c r="E558" s="161">
        <v>8251.5</v>
      </c>
      <c r="F558" s="161">
        <v>6411</v>
      </c>
      <c r="G558" s="161">
        <v>10349.1640625</v>
      </c>
      <c r="H558" s="161">
        <v>10534</v>
      </c>
      <c r="I558" s="161">
        <v>6112</v>
      </c>
      <c r="J558" s="161">
        <v>8838.5</v>
      </c>
      <c r="K558" s="161">
        <v>3021.5</v>
      </c>
      <c r="L558" s="161">
        <v>4931.25</v>
      </c>
      <c r="M558" s="161">
        <v>5709.46875</v>
      </c>
      <c r="N558" s="161">
        <v>4356.5</v>
      </c>
      <c r="O558" s="161">
        <v>8200.25</v>
      </c>
      <c r="P558" s="161">
        <v>165.0625</v>
      </c>
      <c r="Q558" s="161">
        <v>2104</v>
      </c>
      <c r="R558" s="161">
        <v>372.625</v>
      </c>
      <c r="S558" s="161">
        <v>993</v>
      </c>
      <c r="T558" s="161">
        <v>712.5</v>
      </c>
      <c r="U558" s="161">
        <v>4167.03125</v>
      </c>
      <c r="X558" s="161">
        <v>112756.6015625</v>
      </c>
      <c r="Y558" s="222">
        <v>22.3</v>
      </c>
      <c r="Z558" s="161">
        <v>8</v>
      </c>
      <c r="AA558" s="2" t="str">
        <f t="shared" si="11"/>
        <v>OPEN</v>
      </c>
      <c r="AB558" s="326" t="b">
        <f t="shared" ca="1" si="10"/>
        <v>0</v>
      </c>
    </row>
    <row r="559" spans="1:28">
      <c r="A559" s="168">
        <v>43839</v>
      </c>
      <c r="B559" s="161">
        <v>13023.25</v>
      </c>
      <c r="C559" s="161">
        <v>9017.5</v>
      </c>
      <c r="D559" s="161">
        <v>5517.5</v>
      </c>
      <c r="E559" s="161">
        <v>8120.5</v>
      </c>
      <c r="F559" s="161">
        <v>6075</v>
      </c>
      <c r="G559" s="161">
        <v>10527.625</v>
      </c>
      <c r="H559" s="161">
        <v>10397</v>
      </c>
      <c r="I559" s="161">
        <v>5763.5</v>
      </c>
      <c r="J559" s="161">
        <v>8329.5</v>
      </c>
      <c r="K559" s="161">
        <v>3260.5</v>
      </c>
      <c r="L559" s="161">
        <v>5391.5</v>
      </c>
      <c r="M559" s="161">
        <v>5970.484375</v>
      </c>
      <c r="N559" s="161">
        <v>4379.5</v>
      </c>
      <c r="O559" s="161">
        <v>8225</v>
      </c>
      <c r="P559" s="161">
        <v>158.625</v>
      </c>
      <c r="Q559" s="161">
        <v>2018.5</v>
      </c>
      <c r="R559" s="161">
        <v>392.5</v>
      </c>
      <c r="S559" s="161">
        <v>937</v>
      </c>
      <c r="T559" s="161">
        <v>692.5</v>
      </c>
      <c r="U559" s="161">
        <v>3974</v>
      </c>
      <c r="X559" s="161">
        <v>112171.484375</v>
      </c>
      <c r="Y559" s="222">
        <v>20.100000000000001</v>
      </c>
      <c r="Z559" s="161">
        <v>8</v>
      </c>
      <c r="AA559" s="2" t="str">
        <f t="shared" si="11"/>
        <v>OPEN</v>
      </c>
      <c r="AB559" s="326" t="b">
        <f t="shared" ca="1" si="10"/>
        <v>0</v>
      </c>
    </row>
    <row r="560" spans="1:28">
      <c r="A560" s="168">
        <v>43840</v>
      </c>
      <c r="B560" s="161">
        <v>13305</v>
      </c>
      <c r="C560" s="161">
        <v>9088</v>
      </c>
      <c r="D560" s="161">
        <v>5578</v>
      </c>
      <c r="E560" s="161">
        <v>8376</v>
      </c>
      <c r="F560" s="161">
        <v>5434</v>
      </c>
      <c r="G560" s="161">
        <v>11657.3125</v>
      </c>
      <c r="H560" s="161">
        <v>9241</v>
      </c>
      <c r="I560" s="161">
        <v>6300</v>
      </c>
      <c r="J560" s="161">
        <v>8644</v>
      </c>
      <c r="K560" s="161">
        <v>3372.25</v>
      </c>
      <c r="L560" s="161">
        <v>4940.25</v>
      </c>
      <c r="M560" s="161">
        <v>5950.765625</v>
      </c>
      <c r="N560" s="161">
        <v>4463</v>
      </c>
      <c r="O560" s="161">
        <v>8343.25</v>
      </c>
      <c r="P560" s="161">
        <v>173.625</v>
      </c>
      <c r="Q560" s="161">
        <v>2082.5</v>
      </c>
      <c r="R560" s="161">
        <v>414.125</v>
      </c>
      <c r="S560" s="161">
        <v>986.5</v>
      </c>
      <c r="T560" s="161">
        <v>756.5</v>
      </c>
      <c r="U560" s="161">
        <v>3956.21875</v>
      </c>
      <c r="X560" s="161">
        <v>113062.296875</v>
      </c>
      <c r="Y560" s="222">
        <v>20.7</v>
      </c>
      <c r="Z560" s="161">
        <v>15</v>
      </c>
      <c r="AA560" s="2" t="str">
        <f t="shared" si="11"/>
        <v>OPEN</v>
      </c>
      <c r="AB560" s="326" t="b">
        <f t="shared" ca="1" si="10"/>
        <v>0</v>
      </c>
    </row>
    <row r="561" spans="1:28">
      <c r="A561" s="168">
        <v>43841</v>
      </c>
      <c r="B561" s="161">
        <v>13167</v>
      </c>
      <c r="C561" s="161">
        <v>8064.5</v>
      </c>
      <c r="D561" s="161">
        <v>5735</v>
      </c>
      <c r="E561" s="161">
        <v>8399</v>
      </c>
      <c r="F561" s="161">
        <v>6580</v>
      </c>
      <c r="G561" s="161">
        <v>11432.671875</v>
      </c>
      <c r="H561" s="161">
        <v>9695</v>
      </c>
      <c r="I561" s="161">
        <v>6654</v>
      </c>
      <c r="J561" s="161">
        <v>8647.5</v>
      </c>
      <c r="K561" s="161">
        <v>3058.5</v>
      </c>
      <c r="L561" s="161">
        <v>4066.25</v>
      </c>
      <c r="M561" s="161">
        <v>5623.953125</v>
      </c>
      <c r="N561" s="161">
        <v>4591.5</v>
      </c>
      <c r="O561" s="161">
        <v>8343.75</v>
      </c>
      <c r="P561" s="161">
        <v>187.0625</v>
      </c>
      <c r="Q561" s="161">
        <v>2177</v>
      </c>
      <c r="R561" s="161">
        <v>467.5</v>
      </c>
      <c r="S561" s="161">
        <v>959</v>
      </c>
      <c r="T561" s="161">
        <v>793</v>
      </c>
      <c r="U561" s="161">
        <v>3944.46875</v>
      </c>
      <c r="X561" s="161">
        <v>112586.65625</v>
      </c>
      <c r="Y561" s="222">
        <v>21.2</v>
      </c>
      <c r="Z561" s="161">
        <v>15</v>
      </c>
      <c r="AA561" s="2" t="str">
        <f t="shared" si="11"/>
        <v>OPEN</v>
      </c>
      <c r="AB561" s="326" t="b">
        <f t="shared" ca="1" si="10"/>
        <v>0</v>
      </c>
    </row>
    <row r="562" spans="1:28">
      <c r="A562" s="168">
        <v>43842</v>
      </c>
      <c r="B562" s="161">
        <v>12336.5</v>
      </c>
      <c r="C562" s="161">
        <v>8236.5</v>
      </c>
      <c r="D562" s="161">
        <v>5688.5</v>
      </c>
      <c r="E562" s="161">
        <v>8208</v>
      </c>
      <c r="F562" s="161">
        <v>5832</v>
      </c>
      <c r="G562" s="161">
        <v>10626.296875</v>
      </c>
      <c r="H562" s="161">
        <v>9943</v>
      </c>
      <c r="I562" s="161">
        <v>6680</v>
      </c>
      <c r="J562" s="161">
        <v>7557.5</v>
      </c>
      <c r="K562" s="161">
        <v>2783.25</v>
      </c>
      <c r="L562" s="161">
        <v>4280.5</v>
      </c>
      <c r="M562" s="161">
        <v>5343.71875</v>
      </c>
      <c r="N562" s="161">
        <v>4386.5</v>
      </c>
      <c r="O562" s="161">
        <v>8044</v>
      </c>
      <c r="P562" s="161">
        <v>173.3125</v>
      </c>
      <c r="Q562" s="161">
        <v>2041</v>
      </c>
      <c r="R562" s="161">
        <v>452.125</v>
      </c>
      <c r="S562" s="161">
        <v>898</v>
      </c>
      <c r="T562" s="161">
        <v>839</v>
      </c>
      <c r="U562" s="161">
        <v>3487.34375</v>
      </c>
      <c r="X562" s="161">
        <v>107837.046875</v>
      </c>
      <c r="Y562" s="222">
        <v>17.7</v>
      </c>
      <c r="Z562" s="161">
        <v>22</v>
      </c>
      <c r="AA562" s="2" t="str">
        <f t="shared" si="11"/>
        <v>OPEN</v>
      </c>
      <c r="AB562" s="326" t="b">
        <f t="shared" ca="1" si="10"/>
        <v>0</v>
      </c>
    </row>
    <row r="563" spans="1:28">
      <c r="A563" s="168">
        <v>43843</v>
      </c>
      <c r="B563" s="161">
        <v>12200.25</v>
      </c>
      <c r="C563" s="161">
        <v>9275</v>
      </c>
      <c r="D563" s="161">
        <v>5449.5</v>
      </c>
      <c r="E563" s="161">
        <v>8105</v>
      </c>
      <c r="F563" s="161">
        <v>5880</v>
      </c>
      <c r="G563" s="161">
        <v>10979.078125</v>
      </c>
      <c r="H563" s="161">
        <v>10441</v>
      </c>
      <c r="I563" s="161">
        <v>5346.5</v>
      </c>
      <c r="J563" s="161">
        <v>8061</v>
      </c>
      <c r="K563" s="161">
        <v>2726.5</v>
      </c>
      <c r="L563" s="161">
        <v>5255.75</v>
      </c>
      <c r="M563" s="161">
        <v>6273.71875</v>
      </c>
      <c r="N563" s="161">
        <v>4326</v>
      </c>
      <c r="O563" s="161">
        <v>7835.25</v>
      </c>
      <c r="P563" s="161">
        <v>175.8125</v>
      </c>
      <c r="Q563" s="161">
        <v>1999</v>
      </c>
      <c r="R563" s="161">
        <v>422.375</v>
      </c>
      <c r="S563" s="161">
        <v>913</v>
      </c>
      <c r="T563" s="161">
        <v>714.5</v>
      </c>
      <c r="U563" s="161">
        <v>3749.25</v>
      </c>
      <c r="X563" s="161">
        <v>110128.484375</v>
      </c>
      <c r="Y563" s="222">
        <v>18.8</v>
      </c>
      <c r="Z563" s="161">
        <v>11</v>
      </c>
      <c r="AA563" s="2" t="str">
        <f t="shared" si="11"/>
        <v>OPEN</v>
      </c>
      <c r="AB563" s="326" t="b">
        <f t="shared" ca="1" si="10"/>
        <v>0</v>
      </c>
    </row>
    <row r="564" spans="1:28">
      <c r="A564" s="168">
        <v>43844</v>
      </c>
      <c r="B564" s="161">
        <v>12388.5</v>
      </c>
      <c r="C564" s="161">
        <v>8924.5</v>
      </c>
      <c r="D564" s="161">
        <v>5404</v>
      </c>
      <c r="E564" s="161">
        <v>8092.5</v>
      </c>
      <c r="F564" s="161">
        <v>6264</v>
      </c>
      <c r="G564" s="161">
        <v>11132.109375</v>
      </c>
      <c r="H564" s="161">
        <v>9589</v>
      </c>
      <c r="I564" s="161">
        <v>5795</v>
      </c>
      <c r="J564" s="161">
        <v>8228.5</v>
      </c>
      <c r="K564" s="161">
        <v>2933</v>
      </c>
      <c r="L564" s="161">
        <v>5387.75</v>
      </c>
      <c r="M564" s="161">
        <v>5822.90625</v>
      </c>
      <c r="N564" s="161">
        <v>4325.5</v>
      </c>
      <c r="O564" s="161">
        <v>8134</v>
      </c>
      <c r="P564" s="161">
        <v>173.625</v>
      </c>
      <c r="Q564" s="161">
        <v>2037.5</v>
      </c>
      <c r="R564" s="161">
        <v>412.75</v>
      </c>
      <c r="S564" s="161">
        <v>914</v>
      </c>
      <c r="T564" s="161">
        <v>720</v>
      </c>
      <c r="U564" s="161">
        <v>3929.1875</v>
      </c>
      <c r="X564" s="161">
        <v>110608.328125</v>
      </c>
      <c r="Y564" s="222">
        <v>19.7</v>
      </c>
      <c r="Z564" s="161">
        <v>11</v>
      </c>
      <c r="AA564" s="2" t="str">
        <f t="shared" si="11"/>
        <v>OPEN</v>
      </c>
      <c r="AB564" s="326" t="b">
        <f t="shared" ca="1" si="10"/>
        <v>0</v>
      </c>
    </row>
    <row r="565" spans="1:28">
      <c r="A565" s="168">
        <v>43845</v>
      </c>
      <c r="B565" s="161">
        <v>12632.25</v>
      </c>
      <c r="C565" s="161">
        <v>9167.5</v>
      </c>
      <c r="D565" s="161">
        <v>5429.5</v>
      </c>
      <c r="E565" s="161">
        <v>8203</v>
      </c>
      <c r="F565" s="161">
        <v>6327</v>
      </c>
      <c r="G565" s="161">
        <v>11149.96875</v>
      </c>
      <c r="H565" s="161">
        <v>8700</v>
      </c>
      <c r="I565" s="161">
        <v>6482</v>
      </c>
      <c r="J565" s="161">
        <v>8175.5</v>
      </c>
      <c r="K565" s="161">
        <v>3026.5</v>
      </c>
      <c r="L565" s="161">
        <v>5872.25</v>
      </c>
      <c r="M565" s="161">
        <v>5552.28125</v>
      </c>
      <c r="N565" s="161">
        <v>4370</v>
      </c>
      <c r="O565" s="161">
        <v>8026.75</v>
      </c>
      <c r="P565" s="161">
        <v>179</v>
      </c>
      <c r="Q565" s="161">
        <v>2100.5</v>
      </c>
      <c r="R565" s="161">
        <v>441.375</v>
      </c>
      <c r="S565" s="161">
        <v>947.5</v>
      </c>
      <c r="T565" s="161">
        <v>739.5</v>
      </c>
      <c r="U565" s="161">
        <v>4064.90625</v>
      </c>
      <c r="X565" s="161">
        <v>111587.28125</v>
      </c>
      <c r="Y565" s="222">
        <v>20.2</v>
      </c>
      <c r="Z565" s="161">
        <v>11</v>
      </c>
      <c r="AA565" s="2" t="str">
        <f t="shared" si="11"/>
        <v>OPEN</v>
      </c>
      <c r="AB565" s="326" t="b">
        <f t="shared" ca="1" si="10"/>
        <v>0</v>
      </c>
    </row>
    <row r="566" spans="1:28">
      <c r="A566" s="168">
        <v>43846</v>
      </c>
      <c r="B566" s="161">
        <v>12542.25</v>
      </c>
      <c r="C566" s="161">
        <v>9555</v>
      </c>
      <c r="D566" s="161">
        <v>5465.5</v>
      </c>
      <c r="E566" s="161">
        <v>8300</v>
      </c>
      <c r="F566" s="161">
        <v>6497</v>
      </c>
      <c r="G566" s="161">
        <v>9533.984375</v>
      </c>
      <c r="H566" s="161">
        <v>9910</v>
      </c>
      <c r="I566" s="161">
        <v>7127.5</v>
      </c>
      <c r="J566" s="161">
        <v>8542.5</v>
      </c>
      <c r="K566" s="161">
        <v>2757</v>
      </c>
      <c r="L566" s="161">
        <v>7580.5</v>
      </c>
      <c r="M566" s="161">
        <v>5572.625</v>
      </c>
      <c r="N566" s="161">
        <v>4395</v>
      </c>
      <c r="O566" s="161">
        <v>8117.5</v>
      </c>
      <c r="P566" s="161">
        <v>171.625</v>
      </c>
      <c r="Q566" s="161">
        <v>2112.5</v>
      </c>
      <c r="R566" s="161">
        <v>422.125</v>
      </c>
      <c r="S566" s="161">
        <v>956</v>
      </c>
      <c r="T566" s="161">
        <v>800</v>
      </c>
      <c r="U566" s="161">
        <v>4041.6875</v>
      </c>
      <c r="X566" s="161">
        <v>114400.296875</v>
      </c>
      <c r="Y566" s="222">
        <v>20.9</v>
      </c>
      <c r="Z566" s="161">
        <v>11</v>
      </c>
      <c r="AA566" s="2" t="str">
        <f t="shared" si="11"/>
        <v>OPEN</v>
      </c>
      <c r="AB566" s="326" t="b">
        <f t="shared" ca="1" si="10"/>
        <v>0</v>
      </c>
    </row>
    <row r="567" spans="1:28">
      <c r="A567" s="168">
        <v>43847</v>
      </c>
      <c r="B567" s="161">
        <v>12937</v>
      </c>
      <c r="C567" s="161">
        <v>9691</v>
      </c>
      <c r="D567" s="161">
        <v>5581</v>
      </c>
      <c r="E567" s="161">
        <v>8652</v>
      </c>
      <c r="F567" s="161">
        <v>5819</v>
      </c>
      <c r="G567" s="161">
        <v>10882.28125</v>
      </c>
      <c r="H567" s="161">
        <v>10378</v>
      </c>
      <c r="I567" s="161">
        <v>5507</v>
      </c>
      <c r="J567" s="161">
        <v>9008</v>
      </c>
      <c r="K567" s="161">
        <v>2851.5</v>
      </c>
      <c r="L567" s="161">
        <v>8789.25</v>
      </c>
      <c r="M567" s="161">
        <v>6174.34375</v>
      </c>
      <c r="N567" s="161">
        <v>4443</v>
      </c>
      <c r="O567" s="161">
        <v>8147</v>
      </c>
      <c r="P567" s="161">
        <v>181.5</v>
      </c>
      <c r="Q567" s="161">
        <v>2076</v>
      </c>
      <c r="R567" s="161">
        <v>459.5</v>
      </c>
      <c r="S567" s="161">
        <v>885</v>
      </c>
      <c r="T567" s="161">
        <v>709.5</v>
      </c>
      <c r="U567" s="161">
        <v>4003.40625</v>
      </c>
      <c r="X567" s="161">
        <v>117175.28125</v>
      </c>
      <c r="Y567" s="222">
        <v>18.100000000000001</v>
      </c>
      <c r="Z567" s="161">
        <v>15</v>
      </c>
      <c r="AA567" s="2" t="str">
        <f t="shared" si="11"/>
        <v>OPEN</v>
      </c>
      <c r="AB567" s="326" t="b">
        <f t="shared" ca="1" si="10"/>
        <v>0</v>
      </c>
    </row>
    <row r="568" spans="1:28">
      <c r="A568" s="168">
        <v>43848</v>
      </c>
      <c r="B568" s="161">
        <v>12884</v>
      </c>
      <c r="C568" s="161">
        <v>8265</v>
      </c>
      <c r="D568" s="161">
        <v>5559.5</v>
      </c>
      <c r="E568" s="161">
        <v>8604.5</v>
      </c>
      <c r="F568" s="161">
        <v>6054</v>
      </c>
      <c r="G568" s="161">
        <v>11405.25</v>
      </c>
      <c r="H568" s="161">
        <v>10944</v>
      </c>
      <c r="I568" s="161">
        <v>4998</v>
      </c>
      <c r="J568" s="161">
        <v>8323.5</v>
      </c>
      <c r="K568" s="161">
        <v>3089</v>
      </c>
      <c r="L568" s="161">
        <v>7369.5</v>
      </c>
      <c r="M568" s="161">
        <v>5717.5625</v>
      </c>
      <c r="N568" s="161">
        <v>4423</v>
      </c>
      <c r="O568" s="161">
        <v>8149.75</v>
      </c>
      <c r="P568" s="161">
        <v>186.4375</v>
      </c>
      <c r="Q568" s="161">
        <v>2044.5</v>
      </c>
      <c r="R568" s="161">
        <v>480.875</v>
      </c>
      <c r="S568" s="161">
        <v>885.5</v>
      </c>
      <c r="T568" s="161">
        <v>806</v>
      </c>
      <c r="U568" s="161">
        <v>3900.875</v>
      </c>
      <c r="X568" s="161">
        <v>114090.75</v>
      </c>
      <c r="Y568" s="222">
        <v>18.5</v>
      </c>
      <c r="Z568" s="161">
        <v>22</v>
      </c>
      <c r="AA568" s="2" t="str">
        <f t="shared" si="11"/>
        <v>OPEN</v>
      </c>
      <c r="AB568" s="326" t="b">
        <f t="shared" ca="1" si="10"/>
        <v>0</v>
      </c>
    </row>
    <row r="569" spans="1:28">
      <c r="A569" s="168">
        <v>43849</v>
      </c>
      <c r="B569" s="161">
        <v>12741</v>
      </c>
      <c r="C569" s="161">
        <v>8386</v>
      </c>
      <c r="D569" s="161">
        <v>5680.5</v>
      </c>
      <c r="E569" s="161">
        <v>8742.5</v>
      </c>
      <c r="F569" s="161">
        <v>5841</v>
      </c>
      <c r="G569" s="161">
        <v>11863.859375</v>
      </c>
      <c r="H569" s="161">
        <v>9600</v>
      </c>
      <c r="I569" s="161">
        <v>5841</v>
      </c>
      <c r="J569" s="161">
        <v>8050.5</v>
      </c>
      <c r="K569" s="161">
        <v>3267.75</v>
      </c>
      <c r="L569" s="161">
        <v>7464.5</v>
      </c>
      <c r="M569" s="161">
        <v>5845.15625</v>
      </c>
      <c r="N569" s="161">
        <v>4436</v>
      </c>
      <c r="O569" s="161">
        <v>8232.5</v>
      </c>
      <c r="P569" s="161">
        <v>194</v>
      </c>
      <c r="Q569" s="161">
        <v>2025.5</v>
      </c>
      <c r="R569" s="161">
        <v>498</v>
      </c>
      <c r="S569" s="161">
        <v>886.5</v>
      </c>
      <c r="T569" s="161">
        <v>831</v>
      </c>
      <c r="U569" s="161">
        <v>3867.59375</v>
      </c>
      <c r="X569" s="161">
        <v>114294.859375</v>
      </c>
      <c r="Y569" s="222">
        <v>17.899999999999999</v>
      </c>
      <c r="Z569" s="161">
        <v>26</v>
      </c>
      <c r="AA569" s="2" t="str">
        <f t="shared" si="11"/>
        <v>OPEN</v>
      </c>
      <c r="AB569" s="326" t="b">
        <f t="shared" ca="1" si="10"/>
        <v>0</v>
      </c>
    </row>
    <row r="570" spans="1:28">
      <c r="A570" s="168">
        <v>43850</v>
      </c>
      <c r="B570" s="161">
        <v>13125.5</v>
      </c>
      <c r="C570" s="161">
        <v>9328.5</v>
      </c>
      <c r="D570" s="161">
        <v>5483</v>
      </c>
      <c r="E570" s="161">
        <v>8207</v>
      </c>
      <c r="F570" s="161">
        <v>6140</v>
      </c>
      <c r="G570" s="161">
        <v>11576.375</v>
      </c>
      <c r="H570" s="161">
        <v>8890</v>
      </c>
      <c r="I570" s="161">
        <v>6815</v>
      </c>
      <c r="J570" s="161">
        <v>8812</v>
      </c>
      <c r="K570" s="161">
        <v>3390.25</v>
      </c>
      <c r="L570" s="161">
        <v>8093.25</v>
      </c>
      <c r="M570" s="161">
        <v>5849.6875</v>
      </c>
      <c r="N570" s="161">
        <v>4322.5</v>
      </c>
      <c r="O570" s="161">
        <v>8131.5</v>
      </c>
      <c r="P570" s="161">
        <v>171.6875</v>
      </c>
      <c r="Q570" s="161">
        <v>2046.5</v>
      </c>
      <c r="R570" s="161">
        <v>414.125</v>
      </c>
      <c r="S570" s="161">
        <v>883</v>
      </c>
      <c r="T570" s="161">
        <v>720.5</v>
      </c>
      <c r="U570" s="161">
        <v>4032.1875</v>
      </c>
      <c r="X570" s="161">
        <v>116432.5625</v>
      </c>
      <c r="Y570" s="222">
        <v>17.899999999999999</v>
      </c>
      <c r="Z570" s="161">
        <v>18</v>
      </c>
      <c r="AA570" s="2" t="str">
        <f t="shared" si="11"/>
        <v>OPEN</v>
      </c>
      <c r="AB570" s="326" t="b">
        <f t="shared" ca="1" si="10"/>
        <v>0</v>
      </c>
    </row>
    <row r="571" spans="1:28">
      <c r="A571" s="168">
        <v>43851</v>
      </c>
      <c r="B571" s="161">
        <v>12914</v>
      </c>
      <c r="C571" s="161">
        <v>8971</v>
      </c>
      <c r="D571" s="161">
        <v>5463</v>
      </c>
      <c r="E571" s="161">
        <v>8260</v>
      </c>
      <c r="F571" s="161">
        <v>6303</v>
      </c>
      <c r="G571" s="161">
        <v>11263.21875</v>
      </c>
      <c r="H571" s="161">
        <v>9621</v>
      </c>
      <c r="I571" s="161">
        <v>6851.5</v>
      </c>
      <c r="J571" s="161">
        <v>8225</v>
      </c>
      <c r="K571" s="161">
        <v>3473.75</v>
      </c>
      <c r="L571" s="161">
        <v>8076.75</v>
      </c>
      <c r="M571" s="161">
        <v>5724.84375</v>
      </c>
      <c r="N571" s="161">
        <v>4340</v>
      </c>
      <c r="O571" s="161">
        <v>8085.5</v>
      </c>
      <c r="P571" s="161">
        <v>178.0625</v>
      </c>
      <c r="Q571" s="161">
        <v>2063</v>
      </c>
      <c r="R571" s="161">
        <v>416.375</v>
      </c>
      <c r="S571" s="161">
        <v>898.5</v>
      </c>
      <c r="T571" s="161">
        <v>662</v>
      </c>
      <c r="U571" s="161">
        <v>4088.25</v>
      </c>
      <c r="X571" s="161">
        <v>115878.75</v>
      </c>
      <c r="Y571" s="222">
        <v>19</v>
      </c>
      <c r="Z571" s="161">
        <v>15</v>
      </c>
      <c r="AA571" s="2" t="str">
        <f t="shared" si="11"/>
        <v>OPEN</v>
      </c>
      <c r="AB571" s="326" t="b">
        <f t="shared" ca="1" si="10"/>
        <v>0</v>
      </c>
    </row>
    <row r="572" spans="1:28">
      <c r="A572" s="168">
        <v>43852</v>
      </c>
      <c r="B572" s="161">
        <v>12822.25</v>
      </c>
      <c r="C572" s="161">
        <v>9323</v>
      </c>
      <c r="D572" s="161">
        <v>5504</v>
      </c>
      <c r="E572" s="161">
        <v>8319.5</v>
      </c>
      <c r="F572" s="161">
        <v>6707</v>
      </c>
      <c r="G572" s="161">
        <v>11419.625</v>
      </c>
      <c r="H572" s="161">
        <v>10499</v>
      </c>
      <c r="I572" s="161">
        <v>6141.5</v>
      </c>
      <c r="J572" s="161">
        <v>8626</v>
      </c>
      <c r="K572" s="161">
        <v>3232.75</v>
      </c>
      <c r="L572" s="161">
        <v>8247.25</v>
      </c>
      <c r="M572" s="161">
        <v>6036.34375</v>
      </c>
      <c r="N572" s="161">
        <v>4375.5</v>
      </c>
      <c r="O572" s="161">
        <v>8171</v>
      </c>
      <c r="P572" s="161">
        <v>156.25</v>
      </c>
      <c r="Q572" s="161">
        <v>2162</v>
      </c>
      <c r="R572" s="161">
        <v>408.75</v>
      </c>
      <c r="S572" s="161">
        <v>959.5</v>
      </c>
      <c r="T572" s="161">
        <v>637.5</v>
      </c>
      <c r="U572" s="161">
        <v>3809.0625</v>
      </c>
      <c r="X572" s="161">
        <v>117557.78125</v>
      </c>
      <c r="Y572" s="222">
        <v>21.2</v>
      </c>
      <c r="Z572" s="161">
        <v>15</v>
      </c>
      <c r="AA572" s="2" t="str">
        <f t="shared" si="11"/>
        <v>OPEN</v>
      </c>
      <c r="AB572" s="326" t="b">
        <f t="shared" ca="1" si="10"/>
        <v>0</v>
      </c>
    </row>
    <row r="573" spans="1:28">
      <c r="A573" s="168">
        <v>43853</v>
      </c>
      <c r="B573" s="161">
        <v>12397.25</v>
      </c>
      <c r="C573" s="161">
        <v>9546.5</v>
      </c>
      <c r="D573" s="161">
        <v>5385</v>
      </c>
      <c r="E573" s="161">
        <v>8501.5</v>
      </c>
      <c r="F573" s="161">
        <v>6944</v>
      </c>
      <c r="G573" s="161">
        <v>11493.6875</v>
      </c>
      <c r="H573" s="161">
        <v>10529</v>
      </c>
      <c r="I573" s="161">
        <v>5574</v>
      </c>
      <c r="J573" s="161">
        <v>8656.5</v>
      </c>
      <c r="K573" s="161">
        <v>3254</v>
      </c>
      <c r="L573" s="161">
        <v>7485.75</v>
      </c>
      <c r="M573" s="161">
        <v>5837.90625</v>
      </c>
      <c r="N573" s="161">
        <v>4455.5</v>
      </c>
      <c r="O573" s="161">
        <v>8231.5</v>
      </c>
      <c r="P573" s="161">
        <v>159.9375</v>
      </c>
      <c r="Q573" s="161">
        <v>2247.5</v>
      </c>
      <c r="R573" s="161">
        <v>411.25</v>
      </c>
      <c r="S573" s="161">
        <v>1014</v>
      </c>
      <c r="T573" s="161">
        <v>715</v>
      </c>
      <c r="U573" s="161">
        <v>4337.0625</v>
      </c>
      <c r="X573" s="161">
        <v>117176.84375</v>
      </c>
      <c r="Y573" s="222">
        <v>22.6</v>
      </c>
      <c r="Z573" s="161">
        <v>15</v>
      </c>
      <c r="AA573" s="2" t="str">
        <f t="shared" si="11"/>
        <v>OPEN</v>
      </c>
      <c r="AB573" s="326" t="b">
        <f t="shared" ca="1" si="10"/>
        <v>0</v>
      </c>
    </row>
    <row r="574" spans="1:28">
      <c r="A574" s="168">
        <v>43854</v>
      </c>
      <c r="B574" s="161">
        <v>12157.75</v>
      </c>
      <c r="C574" s="161">
        <v>9263</v>
      </c>
      <c r="D574" s="161">
        <v>5366.5</v>
      </c>
      <c r="E574" s="161">
        <v>8700</v>
      </c>
      <c r="F574" s="161">
        <v>6807</v>
      </c>
      <c r="G574" s="161">
        <v>12047.46875</v>
      </c>
      <c r="H574" s="161">
        <v>9405</v>
      </c>
      <c r="I574" s="161">
        <v>6064.5</v>
      </c>
      <c r="J574" s="161">
        <v>8848.5</v>
      </c>
      <c r="K574" s="161">
        <v>2921.5</v>
      </c>
      <c r="L574" s="161">
        <v>7241.25</v>
      </c>
      <c r="M574" s="161">
        <v>5496.34375</v>
      </c>
      <c r="N574" s="161">
        <v>4458.5</v>
      </c>
      <c r="O574" s="161">
        <v>8257.25</v>
      </c>
      <c r="P574" s="161">
        <v>160.5</v>
      </c>
      <c r="Q574" s="161">
        <v>2243</v>
      </c>
      <c r="R574" s="161">
        <v>380.5</v>
      </c>
      <c r="S574" s="161">
        <v>1007.5</v>
      </c>
      <c r="T574" s="161">
        <v>664</v>
      </c>
      <c r="U574" s="161">
        <v>4229</v>
      </c>
      <c r="X574" s="161">
        <v>115719.0625</v>
      </c>
      <c r="Y574" s="222">
        <v>22.4</v>
      </c>
      <c r="Z574" s="161">
        <v>15</v>
      </c>
      <c r="AA574" s="2" t="str">
        <f t="shared" si="11"/>
        <v>OPEN</v>
      </c>
      <c r="AB574" s="326" t="b">
        <f t="shared" ca="1" si="10"/>
        <v>0</v>
      </c>
    </row>
    <row r="575" spans="1:28">
      <c r="A575" s="168">
        <v>43855</v>
      </c>
      <c r="B575" s="161">
        <v>12374.5</v>
      </c>
      <c r="C575" s="161">
        <v>8077</v>
      </c>
      <c r="D575" s="161">
        <v>5585.5</v>
      </c>
      <c r="E575" s="161">
        <v>8808.5</v>
      </c>
      <c r="F575" s="161">
        <v>6170</v>
      </c>
      <c r="G575" s="161">
        <v>11179.28125</v>
      </c>
      <c r="H575" s="161">
        <v>10128</v>
      </c>
      <c r="I575" s="161">
        <v>6803</v>
      </c>
      <c r="J575" s="161">
        <v>8116.5</v>
      </c>
      <c r="K575" s="161">
        <v>2775.25</v>
      </c>
      <c r="L575" s="161">
        <v>8243.5</v>
      </c>
      <c r="M575" s="161">
        <v>5947.65625</v>
      </c>
      <c r="N575" s="161">
        <v>4496.5</v>
      </c>
      <c r="O575" s="161">
        <v>8304.25</v>
      </c>
      <c r="P575" s="161">
        <v>159.25</v>
      </c>
      <c r="Q575" s="161">
        <v>2158</v>
      </c>
      <c r="R575" s="161">
        <v>387.625</v>
      </c>
      <c r="S575" s="161">
        <v>971.5</v>
      </c>
      <c r="T575" s="161">
        <v>670</v>
      </c>
      <c r="U575" s="161">
        <v>3901.625</v>
      </c>
      <c r="X575" s="161">
        <v>115257.4375</v>
      </c>
      <c r="Y575" s="222">
        <v>21</v>
      </c>
      <c r="Z575" s="161">
        <v>11</v>
      </c>
      <c r="AA575" s="2" t="str">
        <f t="shared" si="11"/>
        <v>OPEN</v>
      </c>
      <c r="AB575" s="326" t="b">
        <f t="shared" ca="1" si="10"/>
        <v>0</v>
      </c>
    </row>
    <row r="576" spans="1:28">
      <c r="A576" s="168">
        <v>43856</v>
      </c>
      <c r="B576" s="161">
        <v>8946.5</v>
      </c>
      <c r="C576" s="161">
        <v>6930</v>
      </c>
      <c r="D576" s="161">
        <v>4948</v>
      </c>
      <c r="E576" s="161">
        <v>5931</v>
      </c>
      <c r="F576" s="161">
        <v>4433</v>
      </c>
      <c r="G576" s="161">
        <v>5992.25</v>
      </c>
      <c r="H576" s="161">
        <v>7206</v>
      </c>
      <c r="I576" s="161">
        <v>3290</v>
      </c>
      <c r="J576" s="161">
        <v>6301.5</v>
      </c>
      <c r="K576" s="161">
        <v>2582.75</v>
      </c>
      <c r="L576" s="161">
        <v>5444</v>
      </c>
      <c r="M576" s="161">
        <v>5480.5</v>
      </c>
      <c r="N576" s="161">
        <v>3362</v>
      </c>
      <c r="O576" s="161">
        <v>6075</v>
      </c>
      <c r="P576" s="161">
        <v>44.625</v>
      </c>
      <c r="Q576" s="161">
        <v>1432.5</v>
      </c>
      <c r="R576" s="161">
        <v>163</v>
      </c>
      <c r="S576" s="161">
        <v>854.5</v>
      </c>
      <c r="T576" s="161">
        <v>668</v>
      </c>
      <c r="U576" s="161">
        <v>3490.0625</v>
      </c>
      <c r="X576" s="161">
        <v>83575.1875</v>
      </c>
      <c r="Y576" s="222">
        <v>15.8</v>
      </c>
      <c r="Z576" s="161">
        <v>0</v>
      </c>
      <c r="AA576" s="2" t="str">
        <f t="shared" si="11"/>
        <v>CLOSE</v>
      </c>
      <c r="AB576" s="326" t="b">
        <f t="shared" ca="1" si="10"/>
        <v>0</v>
      </c>
    </row>
    <row r="577" spans="1:28">
      <c r="A577" s="168">
        <v>43857</v>
      </c>
      <c r="B577" s="161">
        <v>8575.25</v>
      </c>
      <c r="C577" s="161">
        <v>6992.5</v>
      </c>
      <c r="D577" s="161">
        <v>4754</v>
      </c>
      <c r="E577" s="161">
        <v>4958</v>
      </c>
      <c r="F577" s="161">
        <v>4214</v>
      </c>
      <c r="G577" s="161">
        <v>6064.21875</v>
      </c>
      <c r="H577" s="161">
        <v>6150</v>
      </c>
      <c r="I577" s="161">
        <v>1935.5</v>
      </c>
      <c r="J577" s="161">
        <v>5084</v>
      </c>
      <c r="K577" s="161">
        <v>2455</v>
      </c>
      <c r="L577" s="161">
        <v>4842.75</v>
      </c>
      <c r="M577" s="161">
        <v>4518.09375</v>
      </c>
      <c r="N577" s="161">
        <v>2706</v>
      </c>
      <c r="O577" s="161">
        <v>5201</v>
      </c>
      <c r="P577" s="161">
        <v>41.25</v>
      </c>
      <c r="Q577" s="161">
        <v>1267.5</v>
      </c>
      <c r="R577" s="161">
        <v>159.375</v>
      </c>
      <c r="S577" s="161">
        <v>822</v>
      </c>
      <c r="T577" s="161">
        <v>631</v>
      </c>
      <c r="U577" s="161">
        <v>3455</v>
      </c>
      <c r="X577" s="161">
        <v>74826.4375</v>
      </c>
      <c r="Y577" s="222">
        <v>12.5</v>
      </c>
      <c r="Z577" s="161">
        <v>0</v>
      </c>
      <c r="AA577" s="2" t="str">
        <f t="shared" si="11"/>
        <v>CLOSE</v>
      </c>
      <c r="AB577" s="326" t="b">
        <f t="shared" ca="1" si="10"/>
        <v>0</v>
      </c>
    </row>
    <row r="578" spans="1:28">
      <c r="A578" s="168">
        <v>43858</v>
      </c>
      <c r="B578" s="161">
        <v>8558</v>
      </c>
      <c r="C578" s="161">
        <v>7291</v>
      </c>
      <c r="D578" s="161">
        <v>4717.5</v>
      </c>
      <c r="E578" s="161">
        <v>4926.5</v>
      </c>
      <c r="F578" s="161">
        <v>4306</v>
      </c>
      <c r="G578" s="161">
        <v>6170.46875</v>
      </c>
      <c r="H578" s="161">
        <v>4731</v>
      </c>
      <c r="I578" s="161">
        <v>3228</v>
      </c>
      <c r="J578" s="161">
        <v>4921</v>
      </c>
      <c r="K578" s="161">
        <v>2350.5</v>
      </c>
      <c r="L578" s="161">
        <v>4162.5</v>
      </c>
      <c r="M578" s="161">
        <v>4160.21875</v>
      </c>
      <c r="N578" s="161">
        <v>2663.5</v>
      </c>
      <c r="O578" s="161">
        <v>5041.75</v>
      </c>
      <c r="P578" s="161">
        <v>41.25</v>
      </c>
      <c r="Q578" s="161">
        <v>1209</v>
      </c>
      <c r="R578" s="161">
        <v>159.25</v>
      </c>
      <c r="S578" s="161">
        <v>833.5</v>
      </c>
      <c r="T578" s="161">
        <v>621.5</v>
      </c>
      <c r="U578" s="161">
        <v>3501.28125</v>
      </c>
      <c r="X578" s="161">
        <v>73593.71875</v>
      </c>
      <c r="Y578" s="222">
        <v>12.5</v>
      </c>
      <c r="Z578" s="161">
        <v>0</v>
      </c>
      <c r="AA578" s="2" t="str">
        <f t="shared" si="11"/>
        <v>CLOSE</v>
      </c>
      <c r="AB578" s="326" t="b">
        <f t="shared" ca="1" si="10"/>
        <v>0</v>
      </c>
    </row>
    <row r="579" spans="1:28">
      <c r="A579" s="168">
        <v>43859</v>
      </c>
      <c r="B579" s="161">
        <v>7388</v>
      </c>
      <c r="C579" s="161">
        <v>7647.5</v>
      </c>
      <c r="D579" s="161">
        <v>4665.5</v>
      </c>
      <c r="E579" s="161">
        <v>4619</v>
      </c>
      <c r="F579" s="161">
        <v>3702</v>
      </c>
      <c r="G579" s="161">
        <v>5297.15625</v>
      </c>
      <c r="H579" s="161">
        <v>5205</v>
      </c>
      <c r="I579" s="161">
        <v>3310.5</v>
      </c>
      <c r="J579" s="161">
        <v>5599</v>
      </c>
      <c r="K579" s="161">
        <v>1744</v>
      </c>
      <c r="L579" s="161">
        <v>3898.5</v>
      </c>
      <c r="M579" s="161">
        <v>3000.71875</v>
      </c>
      <c r="N579" s="161">
        <v>2597</v>
      </c>
      <c r="O579" s="161">
        <v>4824</v>
      </c>
      <c r="P579" s="161">
        <v>41.125</v>
      </c>
      <c r="Q579" s="161">
        <v>1129</v>
      </c>
      <c r="R579" s="161">
        <v>158.375</v>
      </c>
      <c r="S579" s="161">
        <v>830.5</v>
      </c>
      <c r="T579" s="161">
        <v>614.5</v>
      </c>
      <c r="U579" s="161">
        <v>2440.25</v>
      </c>
      <c r="X579" s="161">
        <v>68711.625</v>
      </c>
      <c r="Y579" s="222">
        <v>13</v>
      </c>
      <c r="Z579" s="161">
        <v>0</v>
      </c>
      <c r="AA579" s="2" t="str">
        <f t="shared" si="11"/>
        <v>CLOSE</v>
      </c>
      <c r="AB579" s="326" t="b">
        <f t="shared" ref="AB579:AB642" ca="1" si="12">AND(A579&gt;=(TODAY()-30),A579&lt;TODAY())</f>
        <v>0</v>
      </c>
    </row>
    <row r="580" spans="1:28">
      <c r="A580" s="168">
        <v>43860</v>
      </c>
      <c r="B580" s="161">
        <v>7410.25</v>
      </c>
      <c r="C580" s="161">
        <v>6814</v>
      </c>
      <c r="D580" s="161">
        <v>4538.5</v>
      </c>
      <c r="E580" s="161">
        <v>4276</v>
      </c>
      <c r="F580" s="161">
        <v>3730</v>
      </c>
      <c r="G580" s="161">
        <v>4429.375</v>
      </c>
      <c r="H580" s="161">
        <v>5739</v>
      </c>
      <c r="I580" s="161">
        <v>3151.5</v>
      </c>
      <c r="J580" s="161">
        <v>5328.5</v>
      </c>
      <c r="K580" s="161">
        <v>1746.75</v>
      </c>
      <c r="L580" s="161">
        <v>4128</v>
      </c>
      <c r="M580" s="161">
        <v>3026.03125</v>
      </c>
      <c r="N580" s="161">
        <v>2491.5</v>
      </c>
      <c r="O580" s="161">
        <v>4919.75</v>
      </c>
      <c r="P580" s="161">
        <v>41.25</v>
      </c>
      <c r="Q580" s="161">
        <v>1132.5</v>
      </c>
      <c r="R580" s="161">
        <v>159</v>
      </c>
      <c r="S580" s="161">
        <v>838</v>
      </c>
      <c r="T580" s="161">
        <v>353.5</v>
      </c>
      <c r="U580" s="161">
        <v>923.34375</v>
      </c>
      <c r="X580" s="161">
        <v>65176.75</v>
      </c>
      <c r="Y580" s="222">
        <v>14.5</v>
      </c>
      <c r="Z580" s="161">
        <v>0</v>
      </c>
      <c r="AA580" s="2" t="str">
        <f t="shared" si="11"/>
        <v>CLOSE</v>
      </c>
      <c r="AB580" s="326" t="b">
        <f t="shared" ca="1" si="12"/>
        <v>0</v>
      </c>
    </row>
    <row r="581" spans="1:28">
      <c r="A581" s="168">
        <v>43861</v>
      </c>
      <c r="B581" s="161">
        <v>7734.25</v>
      </c>
      <c r="C581" s="161">
        <v>6062</v>
      </c>
      <c r="D581" s="161">
        <v>3735</v>
      </c>
      <c r="E581" s="161">
        <v>4770.5</v>
      </c>
      <c r="F581" s="161">
        <v>3537</v>
      </c>
      <c r="G581" s="161">
        <v>5569</v>
      </c>
      <c r="H581" s="161">
        <v>5502</v>
      </c>
      <c r="I581" s="161">
        <v>1750.5</v>
      </c>
      <c r="J581" s="161">
        <v>5253.5</v>
      </c>
      <c r="K581" s="161">
        <v>2086.5</v>
      </c>
      <c r="L581" s="161">
        <v>3891.5</v>
      </c>
      <c r="M581" s="161">
        <v>2941.59375</v>
      </c>
      <c r="N581" s="161">
        <v>2487.5</v>
      </c>
      <c r="O581" s="161">
        <v>4468.25</v>
      </c>
      <c r="P581" s="161">
        <v>41.375</v>
      </c>
      <c r="Q581" s="161">
        <v>1114</v>
      </c>
      <c r="R581" s="161">
        <v>159.625</v>
      </c>
      <c r="S581" s="161">
        <v>846.5</v>
      </c>
      <c r="T581" s="161">
        <v>345</v>
      </c>
      <c r="U581" s="161">
        <v>911.25</v>
      </c>
      <c r="X581" s="161">
        <v>63206.84375</v>
      </c>
      <c r="Y581" s="222">
        <v>14.7</v>
      </c>
      <c r="Z581" s="161">
        <v>0</v>
      </c>
      <c r="AA581" s="2" t="str">
        <f t="shared" si="11"/>
        <v>CLOSE</v>
      </c>
      <c r="AB581" s="326" t="b">
        <f t="shared" ca="1" si="12"/>
        <v>0</v>
      </c>
    </row>
    <row r="582" spans="1:28">
      <c r="A582" s="168">
        <v>43862</v>
      </c>
      <c r="B582" s="161">
        <v>7437.25</v>
      </c>
      <c r="C582" s="161">
        <v>6002.5</v>
      </c>
      <c r="D582" s="161">
        <v>2663</v>
      </c>
      <c r="E582" s="161">
        <v>4236</v>
      </c>
      <c r="F582" s="161">
        <v>3408</v>
      </c>
      <c r="G582" s="161">
        <v>5608.0625</v>
      </c>
      <c r="H582" s="161">
        <v>5163</v>
      </c>
      <c r="I582" s="161">
        <v>2157</v>
      </c>
      <c r="J582" s="161">
        <v>5329.5</v>
      </c>
      <c r="K582" s="161">
        <v>2325.5</v>
      </c>
      <c r="L582" s="161">
        <v>3879.25</v>
      </c>
      <c r="M582" s="161">
        <v>2911.625</v>
      </c>
      <c r="N582" s="161">
        <v>2603</v>
      </c>
      <c r="O582" s="161">
        <v>3756.25</v>
      </c>
      <c r="P582" s="161">
        <v>41.1875</v>
      </c>
      <c r="Q582" s="161">
        <v>1011</v>
      </c>
      <c r="R582" s="161">
        <v>158.75</v>
      </c>
      <c r="S582" s="161">
        <v>846.5</v>
      </c>
      <c r="T582" s="161">
        <v>351</v>
      </c>
      <c r="U582" s="161">
        <v>1135.8125</v>
      </c>
      <c r="X582" s="161">
        <v>61024.1875</v>
      </c>
      <c r="Y582" s="222">
        <v>16.399999999999999</v>
      </c>
      <c r="Z582" s="161">
        <v>0</v>
      </c>
      <c r="AA582" s="2" t="str">
        <f t="shared" si="11"/>
        <v>CLOSE</v>
      </c>
      <c r="AB582" s="326" t="b">
        <f t="shared" ca="1" si="12"/>
        <v>0</v>
      </c>
    </row>
    <row r="583" spans="1:28">
      <c r="A583" s="168">
        <v>43863</v>
      </c>
      <c r="B583" s="161">
        <v>6929</v>
      </c>
      <c r="C583" s="161">
        <v>6371.5</v>
      </c>
      <c r="D583" s="161">
        <v>2762.5</v>
      </c>
      <c r="E583" s="161">
        <v>4286.5</v>
      </c>
      <c r="F583" s="161">
        <v>3450</v>
      </c>
      <c r="G583" s="161">
        <v>5557.03125</v>
      </c>
      <c r="H583" s="161">
        <v>4348</v>
      </c>
      <c r="I583" s="161">
        <v>2944.5</v>
      </c>
      <c r="J583" s="161">
        <v>5280.5</v>
      </c>
      <c r="K583" s="161">
        <v>1829.25</v>
      </c>
      <c r="L583" s="161">
        <v>3982.75</v>
      </c>
      <c r="M583" s="161">
        <v>3120.21875</v>
      </c>
      <c r="N583" s="161">
        <v>2494.5</v>
      </c>
      <c r="O583" s="161">
        <v>3964</v>
      </c>
      <c r="P583" s="161">
        <v>41.375</v>
      </c>
      <c r="Q583" s="161">
        <v>1017</v>
      </c>
      <c r="R583" s="161">
        <v>159.625</v>
      </c>
      <c r="S583" s="161">
        <v>845</v>
      </c>
      <c r="T583" s="161">
        <v>353</v>
      </c>
      <c r="U583" s="161">
        <v>692.59375</v>
      </c>
      <c r="X583" s="161">
        <v>60428.84375</v>
      </c>
      <c r="Y583" s="222">
        <v>18.3</v>
      </c>
      <c r="Z583" s="161">
        <v>0</v>
      </c>
      <c r="AA583" s="2" t="str">
        <f t="shared" si="11"/>
        <v>CLOSE</v>
      </c>
      <c r="AB583" s="326" t="b">
        <f t="shared" ca="1" si="12"/>
        <v>0</v>
      </c>
    </row>
    <row r="584" spans="1:28">
      <c r="A584" s="168">
        <v>43864</v>
      </c>
      <c r="B584" s="161">
        <v>8050.5</v>
      </c>
      <c r="C584" s="161">
        <v>6251.5</v>
      </c>
      <c r="D584" s="161">
        <v>2751</v>
      </c>
      <c r="E584" s="161">
        <v>4380</v>
      </c>
      <c r="F584" s="161">
        <v>3471</v>
      </c>
      <c r="G584" s="161">
        <v>4320.5625</v>
      </c>
      <c r="H584" s="161">
        <v>4646</v>
      </c>
      <c r="I584" s="161">
        <v>3030</v>
      </c>
      <c r="J584" s="161">
        <v>6100</v>
      </c>
      <c r="K584" s="161">
        <v>1514.25</v>
      </c>
      <c r="L584" s="161">
        <v>3664.75</v>
      </c>
      <c r="M584" s="161">
        <v>3104.4375</v>
      </c>
      <c r="N584" s="161">
        <v>2513</v>
      </c>
      <c r="O584" s="161">
        <v>3626.75</v>
      </c>
      <c r="P584" s="161">
        <v>41.3125</v>
      </c>
      <c r="Q584" s="161">
        <v>1028.5</v>
      </c>
      <c r="R584" s="161">
        <v>159.375</v>
      </c>
      <c r="S584" s="161">
        <v>861</v>
      </c>
      <c r="T584" s="161">
        <v>336.5</v>
      </c>
      <c r="U584" s="161">
        <v>967.75</v>
      </c>
      <c r="X584" s="161">
        <v>60818.1875</v>
      </c>
      <c r="Y584" s="222">
        <v>18.899999999999999</v>
      </c>
      <c r="Z584" s="161">
        <v>0</v>
      </c>
      <c r="AA584" s="2" t="str">
        <f t="shared" si="11"/>
        <v>CLOSE</v>
      </c>
      <c r="AB584" s="326" t="b">
        <f t="shared" ca="1" si="12"/>
        <v>0</v>
      </c>
    </row>
    <row r="585" spans="1:28">
      <c r="A585" s="168">
        <v>43865</v>
      </c>
      <c r="B585" s="161">
        <v>8180</v>
      </c>
      <c r="C585" s="161">
        <v>5273.5</v>
      </c>
      <c r="D585" s="161">
        <v>2821</v>
      </c>
      <c r="E585" s="161">
        <v>3973.5</v>
      </c>
      <c r="F585" s="161">
        <v>2461</v>
      </c>
      <c r="G585" s="161">
        <v>4077.21875</v>
      </c>
      <c r="H585" s="161">
        <v>3963</v>
      </c>
      <c r="I585" s="161">
        <v>2613</v>
      </c>
      <c r="J585" s="161">
        <v>5699.5</v>
      </c>
      <c r="K585" s="161">
        <v>1207.75</v>
      </c>
      <c r="L585" s="161">
        <v>3920.5</v>
      </c>
      <c r="M585" s="161">
        <v>3672.875</v>
      </c>
      <c r="N585" s="161">
        <v>2546</v>
      </c>
      <c r="O585" s="161">
        <v>3472.5</v>
      </c>
      <c r="P585" s="161">
        <v>41.125</v>
      </c>
      <c r="Q585" s="161">
        <v>990</v>
      </c>
      <c r="R585" s="161">
        <v>158.625</v>
      </c>
      <c r="S585" s="161">
        <v>832</v>
      </c>
      <c r="T585" s="161">
        <v>331</v>
      </c>
      <c r="U585" s="161">
        <v>853.75</v>
      </c>
      <c r="X585" s="161">
        <v>57087.84375</v>
      </c>
      <c r="Y585" s="222">
        <v>17.5</v>
      </c>
      <c r="Z585" s="161">
        <v>0</v>
      </c>
      <c r="AA585" s="2" t="str">
        <f t="shared" si="11"/>
        <v>CLOSE</v>
      </c>
      <c r="AB585" s="326" t="b">
        <f t="shared" ca="1" si="12"/>
        <v>0</v>
      </c>
    </row>
    <row r="586" spans="1:28">
      <c r="A586" s="168">
        <v>43866</v>
      </c>
      <c r="B586" s="161">
        <v>7136.5</v>
      </c>
      <c r="C586" s="161">
        <v>5690.5</v>
      </c>
      <c r="D586" s="161">
        <v>2557.5</v>
      </c>
      <c r="E586" s="161">
        <v>3711</v>
      </c>
      <c r="F586" s="161">
        <v>2215</v>
      </c>
      <c r="G586" s="161">
        <v>4955.625</v>
      </c>
      <c r="H586" s="161">
        <v>3884</v>
      </c>
      <c r="I586" s="161">
        <v>1574.5</v>
      </c>
      <c r="J586" s="161">
        <v>5641</v>
      </c>
      <c r="K586" s="161">
        <v>1176.5</v>
      </c>
      <c r="L586" s="161">
        <v>4050.25</v>
      </c>
      <c r="M586" s="161">
        <v>3879.21875</v>
      </c>
      <c r="N586" s="161">
        <v>2492.5</v>
      </c>
      <c r="O586" s="161">
        <v>3497.25</v>
      </c>
      <c r="P586" s="161">
        <v>41.3125</v>
      </c>
      <c r="Q586" s="161">
        <v>962.5</v>
      </c>
      <c r="R586" s="161">
        <v>159.375</v>
      </c>
      <c r="S586" s="161">
        <v>808.5</v>
      </c>
      <c r="T586" s="161">
        <v>232.5</v>
      </c>
      <c r="U586" s="161">
        <v>845.625</v>
      </c>
      <c r="X586" s="161">
        <v>55511.15625</v>
      </c>
      <c r="Y586" s="222">
        <v>17.899999999999999</v>
      </c>
      <c r="Z586" s="161">
        <v>0</v>
      </c>
      <c r="AA586" s="2" t="str">
        <f t="shared" si="11"/>
        <v>CLOSE</v>
      </c>
      <c r="AB586" s="326" t="b">
        <f t="shared" ca="1" si="12"/>
        <v>0</v>
      </c>
    </row>
    <row r="587" spans="1:28">
      <c r="A587" s="168">
        <v>43867</v>
      </c>
      <c r="B587" s="161">
        <v>6231</v>
      </c>
      <c r="C587" s="161">
        <v>5893</v>
      </c>
      <c r="D587" s="161">
        <v>2155</v>
      </c>
      <c r="E587" s="161">
        <v>3687.5</v>
      </c>
      <c r="F587" s="161">
        <v>2360</v>
      </c>
      <c r="G587" s="161">
        <v>4943.375</v>
      </c>
      <c r="H587" s="161">
        <v>3018</v>
      </c>
      <c r="I587" s="161">
        <v>2529</v>
      </c>
      <c r="J587" s="161">
        <v>5590.5</v>
      </c>
      <c r="K587" s="161">
        <v>1179.25</v>
      </c>
      <c r="L587" s="161">
        <v>3377.75</v>
      </c>
      <c r="M587" s="161">
        <v>3201.28125</v>
      </c>
      <c r="N587" s="161">
        <v>2229</v>
      </c>
      <c r="O587" s="161">
        <v>3336</v>
      </c>
      <c r="P587" s="161">
        <v>41.125</v>
      </c>
      <c r="Q587" s="161">
        <v>985.5</v>
      </c>
      <c r="R587" s="161">
        <v>158.625</v>
      </c>
      <c r="S587" s="161">
        <v>790</v>
      </c>
      <c r="T587" s="161">
        <v>229.5</v>
      </c>
      <c r="U587" s="161">
        <v>911.71875</v>
      </c>
      <c r="X587" s="161">
        <v>52847.125</v>
      </c>
      <c r="Y587" s="222">
        <v>17.899999999999999</v>
      </c>
      <c r="Z587" s="161">
        <v>0</v>
      </c>
      <c r="AA587" s="2" t="str">
        <f t="shared" si="11"/>
        <v>CLOSE</v>
      </c>
      <c r="AB587" s="326" t="b">
        <f t="shared" ca="1" si="12"/>
        <v>0</v>
      </c>
    </row>
    <row r="588" spans="1:28">
      <c r="A588" s="168">
        <v>43868</v>
      </c>
      <c r="B588" s="161">
        <v>6893.25</v>
      </c>
      <c r="C588" s="161">
        <v>6113</v>
      </c>
      <c r="D588" s="161">
        <v>2196</v>
      </c>
      <c r="E588" s="161">
        <v>3784</v>
      </c>
      <c r="F588" s="161">
        <v>2227</v>
      </c>
      <c r="G588" s="161">
        <v>4611.3125</v>
      </c>
      <c r="H588" s="161">
        <v>2829</v>
      </c>
      <c r="I588" s="161">
        <v>2905</v>
      </c>
      <c r="J588" s="161">
        <v>5435.5</v>
      </c>
      <c r="K588" s="161">
        <v>1148</v>
      </c>
      <c r="L588" s="161">
        <v>3482</v>
      </c>
      <c r="M588" s="161">
        <v>3550.03125</v>
      </c>
      <c r="N588" s="161">
        <v>2205</v>
      </c>
      <c r="O588" s="161">
        <v>3184.25</v>
      </c>
      <c r="P588" s="161">
        <v>41.1875</v>
      </c>
      <c r="Q588" s="161">
        <v>954.5</v>
      </c>
      <c r="R588" s="161">
        <v>159.125</v>
      </c>
      <c r="S588" s="161">
        <v>824</v>
      </c>
      <c r="T588" s="161">
        <v>229.5</v>
      </c>
      <c r="U588" s="161">
        <v>858.28125</v>
      </c>
      <c r="X588" s="161">
        <v>53629.9375</v>
      </c>
      <c r="Y588" s="222">
        <v>19.100000000000001</v>
      </c>
      <c r="Z588" s="161">
        <v>0</v>
      </c>
      <c r="AA588" s="2" t="str">
        <f t="shared" si="11"/>
        <v>CLOSE</v>
      </c>
      <c r="AB588" s="326" t="b">
        <f t="shared" ca="1" si="12"/>
        <v>0</v>
      </c>
    </row>
    <row r="589" spans="1:28">
      <c r="A589" s="168">
        <v>43869</v>
      </c>
      <c r="B589" s="161">
        <v>7734</v>
      </c>
      <c r="C589" s="161">
        <v>4488.5</v>
      </c>
      <c r="D589" s="161">
        <v>2209.5</v>
      </c>
      <c r="E589" s="161">
        <v>3927.5</v>
      </c>
      <c r="F589" s="161">
        <v>2159</v>
      </c>
      <c r="G589" s="161">
        <v>3508.8125</v>
      </c>
      <c r="H589" s="161">
        <v>3854</v>
      </c>
      <c r="I589" s="161">
        <v>2900.5</v>
      </c>
      <c r="J589" s="161">
        <v>4676.5</v>
      </c>
      <c r="K589" s="161">
        <v>1113.25</v>
      </c>
      <c r="L589" s="161">
        <v>3456.25</v>
      </c>
      <c r="M589" s="161">
        <v>3808.78125</v>
      </c>
      <c r="N589" s="161">
        <v>2104</v>
      </c>
      <c r="O589" s="161">
        <v>3125.5</v>
      </c>
      <c r="P589" s="161">
        <v>41.3125</v>
      </c>
      <c r="Q589" s="161">
        <v>846.5</v>
      </c>
      <c r="R589" s="161">
        <v>159.5</v>
      </c>
      <c r="S589" s="161">
        <v>785.5</v>
      </c>
      <c r="T589" s="161">
        <v>238</v>
      </c>
      <c r="U589" s="161">
        <v>641.15625</v>
      </c>
      <c r="X589" s="161">
        <v>51778.0625</v>
      </c>
      <c r="Y589" s="222">
        <v>17.600000000000001</v>
      </c>
      <c r="Z589" s="161">
        <v>0</v>
      </c>
      <c r="AA589" s="2" t="str">
        <f t="shared" si="11"/>
        <v>CLOSE</v>
      </c>
      <c r="AB589" s="326" t="b">
        <f t="shared" ca="1" si="12"/>
        <v>0</v>
      </c>
    </row>
    <row r="590" spans="1:28">
      <c r="A590" s="168">
        <v>43870</v>
      </c>
      <c r="B590" s="161">
        <v>7147.25</v>
      </c>
      <c r="C590" s="161">
        <v>4512</v>
      </c>
      <c r="D590" s="161">
        <v>2025.5</v>
      </c>
      <c r="E590" s="161">
        <v>3498</v>
      </c>
      <c r="F590" s="161">
        <v>2099</v>
      </c>
      <c r="G590" s="161">
        <v>4424.15625</v>
      </c>
      <c r="H590" s="161">
        <v>3919</v>
      </c>
      <c r="I590" s="161">
        <v>1958</v>
      </c>
      <c r="J590" s="161">
        <v>4103</v>
      </c>
      <c r="K590" s="161">
        <v>1129.75</v>
      </c>
      <c r="L590" s="161">
        <v>3452</v>
      </c>
      <c r="M590" s="161">
        <v>3488.875</v>
      </c>
      <c r="N590" s="161">
        <v>2038</v>
      </c>
      <c r="O590" s="161">
        <v>3128</v>
      </c>
      <c r="P590" s="161">
        <v>41.4375</v>
      </c>
      <c r="Q590" s="161">
        <v>868</v>
      </c>
      <c r="R590" s="161">
        <v>160.25</v>
      </c>
      <c r="S590" s="161">
        <v>774.5</v>
      </c>
      <c r="T590" s="161">
        <v>221</v>
      </c>
      <c r="U590" s="161">
        <v>542.875</v>
      </c>
      <c r="X590" s="161">
        <v>49530.59375</v>
      </c>
      <c r="Y590" s="222">
        <v>16.7</v>
      </c>
      <c r="Z590" s="161">
        <v>0</v>
      </c>
      <c r="AA590" s="2" t="str">
        <f t="shared" ref="AA590:AA653" si="13">IF(Z590=0,"CLOSE","OPEN")</f>
        <v>CLOSE</v>
      </c>
      <c r="AB590" s="326" t="b">
        <f t="shared" ca="1" si="12"/>
        <v>0</v>
      </c>
    </row>
    <row r="591" spans="1:28">
      <c r="A591" s="168">
        <v>43871</v>
      </c>
      <c r="B591" s="161">
        <v>6747.75</v>
      </c>
      <c r="C591" s="161">
        <v>5470</v>
      </c>
      <c r="D591" s="161">
        <v>2073.5</v>
      </c>
      <c r="E591" s="161">
        <v>3534.5</v>
      </c>
      <c r="F591" s="161">
        <v>2120</v>
      </c>
      <c r="G591" s="161">
        <v>4878.28125</v>
      </c>
      <c r="H591" s="161">
        <v>3815</v>
      </c>
      <c r="I591" s="161">
        <v>1585</v>
      </c>
      <c r="J591" s="161">
        <v>4927.5</v>
      </c>
      <c r="K591" s="161">
        <v>1164.75</v>
      </c>
      <c r="L591" s="161">
        <v>3540.5</v>
      </c>
      <c r="M591" s="161">
        <v>3645.71875</v>
      </c>
      <c r="N591" s="161">
        <v>2248.5</v>
      </c>
      <c r="O591" s="161">
        <v>3159.5</v>
      </c>
      <c r="P591" s="161">
        <v>44.25</v>
      </c>
      <c r="Q591" s="161">
        <v>889</v>
      </c>
      <c r="R591" s="161">
        <v>159.5</v>
      </c>
      <c r="S591" s="161">
        <v>808</v>
      </c>
      <c r="T591" s="161">
        <v>127.5</v>
      </c>
      <c r="U591" s="161">
        <v>871.875</v>
      </c>
      <c r="X591" s="161">
        <v>51810.625</v>
      </c>
      <c r="Y591" s="222">
        <v>17.100000000000001</v>
      </c>
      <c r="Z591" s="161">
        <v>0</v>
      </c>
      <c r="AA591" s="2" t="str">
        <f t="shared" si="13"/>
        <v>CLOSE</v>
      </c>
      <c r="AB591" s="326" t="b">
        <f t="shared" ca="1" si="12"/>
        <v>0</v>
      </c>
    </row>
    <row r="592" spans="1:28">
      <c r="A592" s="168">
        <v>43872</v>
      </c>
      <c r="B592" s="161">
        <v>6727.75</v>
      </c>
      <c r="C592" s="161">
        <v>5128.5</v>
      </c>
      <c r="D592" s="161">
        <v>2254</v>
      </c>
      <c r="E592" s="161">
        <v>3400.5</v>
      </c>
      <c r="F592" s="161">
        <v>2104</v>
      </c>
      <c r="G592" s="161">
        <v>4915.8125</v>
      </c>
      <c r="H592" s="161">
        <v>2506</v>
      </c>
      <c r="I592" s="161">
        <v>2644</v>
      </c>
      <c r="J592" s="161">
        <v>5281.5</v>
      </c>
      <c r="K592" s="161">
        <v>1123.25</v>
      </c>
      <c r="L592" s="161">
        <v>3671.75</v>
      </c>
      <c r="M592" s="161">
        <v>3671.3125</v>
      </c>
      <c r="N592" s="161">
        <v>2058.5</v>
      </c>
      <c r="O592" s="161">
        <v>2876.75</v>
      </c>
      <c r="P592" s="161">
        <v>41.1875</v>
      </c>
      <c r="Q592" s="161">
        <v>840</v>
      </c>
      <c r="R592" s="161">
        <v>158.875</v>
      </c>
      <c r="S592" s="161">
        <v>918</v>
      </c>
      <c r="T592" s="161">
        <v>125.5</v>
      </c>
      <c r="U592" s="161">
        <v>956.4375</v>
      </c>
      <c r="X592" s="161">
        <v>51403.625</v>
      </c>
      <c r="Y592" s="222">
        <v>17.899999999999999</v>
      </c>
      <c r="Z592" s="161">
        <v>0</v>
      </c>
      <c r="AA592" s="2" t="str">
        <f t="shared" si="13"/>
        <v>CLOSE</v>
      </c>
      <c r="AB592" s="326" t="b">
        <f t="shared" ca="1" si="12"/>
        <v>0</v>
      </c>
    </row>
    <row r="593" spans="1:28">
      <c r="A593" s="168">
        <v>43873</v>
      </c>
      <c r="B593" s="161">
        <v>6431.25</v>
      </c>
      <c r="C593" s="161">
        <v>4549</v>
      </c>
      <c r="D593" s="161">
        <v>2021.5</v>
      </c>
      <c r="E593" s="161">
        <v>3384</v>
      </c>
      <c r="F593" s="161">
        <v>2285</v>
      </c>
      <c r="G593" s="161">
        <v>4648</v>
      </c>
      <c r="H593" s="161">
        <v>3245</v>
      </c>
      <c r="I593" s="161">
        <v>3004.5</v>
      </c>
      <c r="J593" s="161">
        <v>5342.5</v>
      </c>
      <c r="K593" s="161">
        <v>1153.5</v>
      </c>
      <c r="L593" s="161">
        <v>3581</v>
      </c>
      <c r="M593" s="161">
        <v>3385.0625</v>
      </c>
      <c r="N593" s="161">
        <v>2118.5</v>
      </c>
      <c r="O593" s="161">
        <v>3480</v>
      </c>
      <c r="P593" s="161">
        <v>41</v>
      </c>
      <c r="Q593" s="161">
        <v>871</v>
      </c>
      <c r="R593" s="161">
        <v>158</v>
      </c>
      <c r="S593" s="161">
        <v>996.5</v>
      </c>
      <c r="T593" s="161">
        <v>129</v>
      </c>
      <c r="U593" s="161">
        <v>1103.5</v>
      </c>
      <c r="X593" s="161">
        <v>51927.8125</v>
      </c>
      <c r="Y593" s="222">
        <v>20.399999999999999</v>
      </c>
      <c r="Z593" s="161">
        <v>0</v>
      </c>
      <c r="AA593" s="2" t="str">
        <f t="shared" si="13"/>
        <v>CLOSE</v>
      </c>
      <c r="AB593" s="326" t="b">
        <f t="shared" ca="1" si="12"/>
        <v>0</v>
      </c>
    </row>
    <row r="594" spans="1:28">
      <c r="A594" s="168">
        <v>43874</v>
      </c>
      <c r="B594" s="161">
        <v>6290.5</v>
      </c>
      <c r="C594" s="161">
        <v>5064</v>
      </c>
      <c r="D594" s="161">
        <v>2226.5</v>
      </c>
      <c r="E594" s="161">
        <v>3743.5</v>
      </c>
      <c r="F594" s="161">
        <v>2201</v>
      </c>
      <c r="G594" s="161">
        <v>3680.15625</v>
      </c>
      <c r="H594" s="161">
        <v>3817</v>
      </c>
      <c r="I594" s="161">
        <v>2726.5</v>
      </c>
      <c r="J594" s="161">
        <v>4795.5</v>
      </c>
      <c r="K594" s="161">
        <v>1246.5</v>
      </c>
      <c r="L594" s="161">
        <v>3892.5</v>
      </c>
      <c r="M594" s="161">
        <v>3887.125</v>
      </c>
      <c r="N594" s="161">
        <v>2105.5</v>
      </c>
      <c r="O594" s="161">
        <v>2747.25</v>
      </c>
      <c r="P594" s="161">
        <v>41.25</v>
      </c>
      <c r="Q594" s="161">
        <v>898</v>
      </c>
      <c r="R594" s="161">
        <v>159.5</v>
      </c>
      <c r="S594" s="161">
        <v>974</v>
      </c>
      <c r="T594" s="161">
        <v>128.5</v>
      </c>
      <c r="U594" s="161">
        <v>997.4375</v>
      </c>
      <c r="X594" s="161">
        <v>51622.21875</v>
      </c>
      <c r="Y594" s="222">
        <v>19.3</v>
      </c>
      <c r="Z594" s="161">
        <v>0</v>
      </c>
      <c r="AA594" s="2" t="str">
        <f t="shared" si="13"/>
        <v>CLOSE</v>
      </c>
      <c r="AB594" s="326" t="b">
        <f t="shared" ca="1" si="12"/>
        <v>0</v>
      </c>
    </row>
    <row r="595" spans="1:28">
      <c r="A595" s="168">
        <v>43875</v>
      </c>
      <c r="B595" s="161">
        <v>5751.75</v>
      </c>
      <c r="C595" s="161">
        <v>5338</v>
      </c>
      <c r="D595" s="161">
        <v>2166</v>
      </c>
      <c r="E595" s="161">
        <v>3784</v>
      </c>
      <c r="F595" s="161">
        <v>2336</v>
      </c>
      <c r="G595" s="161">
        <v>5016.09375</v>
      </c>
      <c r="H595" s="161">
        <v>3974</v>
      </c>
      <c r="I595" s="161">
        <v>1537</v>
      </c>
      <c r="J595" s="161">
        <v>4170.5</v>
      </c>
      <c r="K595" s="161">
        <v>1204.5</v>
      </c>
      <c r="L595" s="161">
        <v>3920</v>
      </c>
      <c r="M595" s="161">
        <v>3728.6875</v>
      </c>
      <c r="N595" s="161">
        <v>2166.5</v>
      </c>
      <c r="O595" s="161">
        <v>2294.5</v>
      </c>
      <c r="P595" s="161">
        <v>41.625</v>
      </c>
      <c r="Q595" s="161">
        <v>865</v>
      </c>
      <c r="R595" s="161">
        <v>161</v>
      </c>
      <c r="S595" s="161">
        <v>983</v>
      </c>
      <c r="T595" s="161">
        <v>131</v>
      </c>
      <c r="U595" s="161">
        <v>1195.09375</v>
      </c>
      <c r="X595" s="161">
        <v>50764.25</v>
      </c>
      <c r="Y595" s="222">
        <v>21</v>
      </c>
      <c r="Z595" s="161">
        <v>0</v>
      </c>
      <c r="AA595" s="2" t="str">
        <f t="shared" si="13"/>
        <v>CLOSE</v>
      </c>
      <c r="AB595" s="326" t="b">
        <f t="shared" ca="1" si="12"/>
        <v>0</v>
      </c>
    </row>
    <row r="596" spans="1:28">
      <c r="A596" s="168">
        <v>43876</v>
      </c>
      <c r="B596" s="161">
        <v>5601.25</v>
      </c>
      <c r="C596" s="161">
        <v>4695.5</v>
      </c>
      <c r="D596" s="161">
        <v>2179</v>
      </c>
      <c r="E596" s="161">
        <v>3457</v>
      </c>
      <c r="F596" s="161">
        <v>2350</v>
      </c>
      <c r="G596" s="161">
        <v>4822.40625</v>
      </c>
      <c r="H596" s="161">
        <v>3162</v>
      </c>
      <c r="I596" s="161">
        <v>2055</v>
      </c>
      <c r="J596" s="161">
        <v>3831.5</v>
      </c>
      <c r="K596" s="161">
        <v>1133.25</v>
      </c>
      <c r="L596" s="161">
        <v>3306</v>
      </c>
      <c r="M596" s="161">
        <v>3529.1875</v>
      </c>
      <c r="N596" s="161">
        <v>2200.5</v>
      </c>
      <c r="O596" s="161">
        <v>2350</v>
      </c>
      <c r="P596" s="161">
        <v>41.5625</v>
      </c>
      <c r="Q596" s="161">
        <v>895.5</v>
      </c>
      <c r="R596" s="161">
        <v>160.5</v>
      </c>
      <c r="S596" s="161">
        <v>1009.5</v>
      </c>
      <c r="T596" s="161">
        <v>154</v>
      </c>
      <c r="U596" s="161">
        <v>1046.25</v>
      </c>
      <c r="X596" s="161">
        <v>47979.90625</v>
      </c>
      <c r="Y596" s="222">
        <v>21.9</v>
      </c>
      <c r="Z596" s="161">
        <v>0</v>
      </c>
      <c r="AA596" s="2" t="str">
        <f t="shared" si="13"/>
        <v>CLOSE</v>
      </c>
      <c r="AB596" s="326" t="b">
        <f t="shared" ca="1" si="12"/>
        <v>0</v>
      </c>
    </row>
    <row r="597" spans="1:28">
      <c r="A597" s="168">
        <v>43877</v>
      </c>
      <c r="B597" s="161">
        <v>5304.75</v>
      </c>
      <c r="C597" s="161">
        <v>4494.5</v>
      </c>
      <c r="D597" s="161">
        <v>2145.5</v>
      </c>
      <c r="E597" s="161">
        <v>3305.5</v>
      </c>
      <c r="F597" s="161">
        <v>2043</v>
      </c>
      <c r="G597" s="161">
        <v>4681.625</v>
      </c>
      <c r="H597" s="161">
        <v>2335</v>
      </c>
      <c r="I597" s="161">
        <v>2652.5</v>
      </c>
      <c r="J597" s="161">
        <v>2807</v>
      </c>
      <c r="K597" s="161">
        <v>1123.25</v>
      </c>
      <c r="L597" s="161">
        <v>3330.25</v>
      </c>
      <c r="M597" s="161">
        <v>3128.09375</v>
      </c>
      <c r="N597" s="161">
        <v>2051</v>
      </c>
      <c r="O597" s="161">
        <v>2292.25</v>
      </c>
      <c r="P597" s="161">
        <v>41.1875</v>
      </c>
      <c r="Q597" s="161">
        <v>857</v>
      </c>
      <c r="R597" s="161">
        <v>159.25</v>
      </c>
      <c r="S597" s="161">
        <v>865</v>
      </c>
      <c r="T597" s="161">
        <v>164.5</v>
      </c>
      <c r="U597" s="161">
        <v>682.4375</v>
      </c>
      <c r="X597" s="161">
        <v>44463.59375</v>
      </c>
      <c r="Y597" s="222">
        <v>13.7</v>
      </c>
      <c r="Z597" s="161">
        <v>0</v>
      </c>
      <c r="AA597" s="2" t="str">
        <f t="shared" si="13"/>
        <v>CLOSE</v>
      </c>
      <c r="AB597" s="326" t="b">
        <f t="shared" ca="1" si="12"/>
        <v>0</v>
      </c>
    </row>
    <row r="598" spans="1:28">
      <c r="A598" s="168">
        <v>43878</v>
      </c>
      <c r="B598" s="161">
        <v>5498.5</v>
      </c>
      <c r="C598" s="161">
        <v>4933</v>
      </c>
      <c r="D598" s="161">
        <v>2025.5</v>
      </c>
      <c r="E598" s="161">
        <v>3197</v>
      </c>
      <c r="F598" s="161">
        <v>2150</v>
      </c>
      <c r="G598" s="161">
        <v>3789.96875</v>
      </c>
      <c r="H598" s="161">
        <v>3799</v>
      </c>
      <c r="I598" s="161">
        <v>2692</v>
      </c>
      <c r="J598" s="161">
        <v>3199.5</v>
      </c>
      <c r="K598" s="161">
        <v>1408</v>
      </c>
      <c r="L598" s="161">
        <v>3514.75</v>
      </c>
      <c r="M598" s="161">
        <v>2851.4375</v>
      </c>
      <c r="N598" s="161">
        <v>1910</v>
      </c>
      <c r="O598" s="161">
        <v>2353.75</v>
      </c>
      <c r="P598" s="161">
        <v>41.25</v>
      </c>
      <c r="Q598" s="161">
        <v>843.5</v>
      </c>
      <c r="R598" s="161">
        <v>159.125</v>
      </c>
      <c r="S598" s="161">
        <v>860.5</v>
      </c>
      <c r="T598" s="161">
        <v>134.5</v>
      </c>
      <c r="U598" s="161">
        <v>791.625</v>
      </c>
      <c r="X598" s="161">
        <v>46152.90625</v>
      </c>
      <c r="Y598" s="222">
        <v>13.3</v>
      </c>
      <c r="Z598" s="161">
        <v>0</v>
      </c>
      <c r="AA598" s="2" t="str">
        <f t="shared" si="13"/>
        <v>CLOSE</v>
      </c>
      <c r="AB598" s="326" t="b">
        <f t="shared" ca="1" si="12"/>
        <v>0</v>
      </c>
    </row>
    <row r="599" spans="1:28">
      <c r="A599" s="168">
        <v>43879</v>
      </c>
      <c r="B599" s="161">
        <v>5491.25</v>
      </c>
      <c r="C599" s="161">
        <v>4798.5</v>
      </c>
      <c r="D599" s="161">
        <v>1972</v>
      </c>
      <c r="E599" s="161">
        <v>3123.5</v>
      </c>
      <c r="F599" s="161">
        <v>2009</v>
      </c>
      <c r="G599" s="161">
        <v>4375.5625</v>
      </c>
      <c r="H599" s="161">
        <v>3962</v>
      </c>
      <c r="I599" s="161">
        <v>2108.5</v>
      </c>
      <c r="J599" s="161">
        <v>3366</v>
      </c>
      <c r="K599" s="161">
        <v>1262.5</v>
      </c>
      <c r="L599" s="161">
        <v>3637.25</v>
      </c>
      <c r="M599" s="161">
        <v>2859.5625</v>
      </c>
      <c r="N599" s="161">
        <v>1863</v>
      </c>
      <c r="O599" s="161">
        <v>2332.75</v>
      </c>
      <c r="P599" s="161">
        <v>41.375</v>
      </c>
      <c r="Q599" s="161">
        <v>844</v>
      </c>
      <c r="R599" s="161">
        <v>159.5</v>
      </c>
      <c r="S599" s="161">
        <v>860.5</v>
      </c>
      <c r="T599" s="161">
        <v>124.5</v>
      </c>
      <c r="U599" s="161">
        <v>939.25</v>
      </c>
      <c r="X599" s="161">
        <v>46130.5</v>
      </c>
      <c r="Y599" s="222">
        <v>14.4</v>
      </c>
      <c r="Z599" s="161">
        <v>0</v>
      </c>
      <c r="AA599" s="2" t="str">
        <f t="shared" si="13"/>
        <v>CLOSE</v>
      </c>
      <c r="AB599" s="326" t="b">
        <f t="shared" ca="1" si="12"/>
        <v>0</v>
      </c>
    </row>
    <row r="600" spans="1:28">
      <c r="A600" s="168">
        <v>43880</v>
      </c>
      <c r="B600" s="161">
        <v>5830</v>
      </c>
      <c r="C600" s="161">
        <v>5024</v>
      </c>
      <c r="D600" s="161">
        <v>1994.5</v>
      </c>
      <c r="E600" s="161">
        <v>3087.5</v>
      </c>
      <c r="F600" s="161">
        <v>1913</v>
      </c>
      <c r="G600" s="161">
        <v>4928.15625</v>
      </c>
      <c r="H600" s="161">
        <v>4414</v>
      </c>
      <c r="I600" s="161">
        <v>1401.5</v>
      </c>
      <c r="J600" s="161">
        <v>3603.5</v>
      </c>
      <c r="K600" s="161">
        <v>1154.75</v>
      </c>
      <c r="L600" s="161">
        <v>3683.5</v>
      </c>
      <c r="M600" s="161">
        <v>3090.125</v>
      </c>
      <c r="N600" s="161">
        <v>1855</v>
      </c>
      <c r="O600" s="161">
        <v>2312.25</v>
      </c>
      <c r="P600" s="161">
        <v>41.375</v>
      </c>
      <c r="Q600" s="161">
        <v>866</v>
      </c>
      <c r="R600" s="161">
        <v>158.875</v>
      </c>
      <c r="S600" s="161">
        <v>874.5</v>
      </c>
      <c r="T600" s="161">
        <v>124.5</v>
      </c>
      <c r="U600" s="161">
        <v>1019.6875</v>
      </c>
      <c r="X600" s="161">
        <v>47376.71875</v>
      </c>
      <c r="Y600" s="222">
        <v>16.899999999999999</v>
      </c>
      <c r="Z600" s="161">
        <v>0</v>
      </c>
      <c r="AA600" s="2" t="str">
        <f t="shared" si="13"/>
        <v>CLOSE</v>
      </c>
      <c r="AB600" s="326" t="b">
        <f t="shared" ca="1" si="12"/>
        <v>0</v>
      </c>
    </row>
    <row r="601" spans="1:28">
      <c r="A601" s="168">
        <v>43881</v>
      </c>
      <c r="B601" s="161">
        <v>5919</v>
      </c>
      <c r="C601" s="161">
        <v>5162</v>
      </c>
      <c r="D601" s="161">
        <v>2064.5</v>
      </c>
      <c r="E601" s="161">
        <v>3334</v>
      </c>
      <c r="F601" s="161">
        <v>1973</v>
      </c>
      <c r="G601" s="161">
        <v>2826.71875</v>
      </c>
      <c r="H601" s="161">
        <v>8835</v>
      </c>
      <c r="I601" s="161">
        <v>990</v>
      </c>
      <c r="J601" s="161">
        <v>3689.5</v>
      </c>
      <c r="K601" s="161">
        <v>1144.25</v>
      </c>
      <c r="L601" s="161">
        <v>3537.25</v>
      </c>
      <c r="M601" s="161">
        <v>3257.84375</v>
      </c>
      <c r="N601" s="161">
        <v>1908.5</v>
      </c>
      <c r="O601" s="161">
        <v>2303.75</v>
      </c>
      <c r="P601" s="161">
        <v>41.875</v>
      </c>
      <c r="Q601" s="161">
        <v>870.5</v>
      </c>
      <c r="R601" s="161">
        <v>160.625</v>
      </c>
      <c r="S601" s="161">
        <v>890</v>
      </c>
      <c r="T601" s="161">
        <v>125.5</v>
      </c>
      <c r="U601" s="161">
        <v>1087.40625</v>
      </c>
      <c r="X601" s="161">
        <v>50121.21875</v>
      </c>
      <c r="Y601" s="222">
        <v>18</v>
      </c>
      <c r="Z601" s="161">
        <v>0</v>
      </c>
      <c r="AA601" s="2" t="str">
        <f t="shared" si="13"/>
        <v>CLOSE</v>
      </c>
      <c r="AB601" s="326" t="b">
        <f t="shared" ca="1" si="12"/>
        <v>0</v>
      </c>
    </row>
    <row r="602" spans="1:28">
      <c r="A602" s="168">
        <v>43882</v>
      </c>
      <c r="B602" s="161">
        <v>5840.25</v>
      </c>
      <c r="C602" s="161">
        <v>5081.5</v>
      </c>
      <c r="D602" s="161">
        <v>1957</v>
      </c>
      <c r="E602" s="161">
        <v>3245</v>
      </c>
      <c r="F602" s="161">
        <v>1988</v>
      </c>
      <c r="G602" s="161">
        <v>3108</v>
      </c>
      <c r="H602" s="161">
        <v>7113</v>
      </c>
      <c r="I602" s="161">
        <v>1493</v>
      </c>
      <c r="J602" s="161">
        <v>3656.5</v>
      </c>
      <c r="K602" s="161">
        <v>1080.5</v>
      </c>
      <c r="L602" s="161">
        <v>3711</v>
      </c>
      <c r="M602" s="161">
        <v>2938.25</v>
      </c>
      <c r="N602" s="161">
        <v>1942.5</v>
      </c>
      <c r="O602" s="161">
        <v>2488.75</v>
      </c>
      <c r="P602" s="161">
        <v>41.625</v>
      </c>
      <c r="Q602" s="161">
        <v>919</v>
      </c>
      <c r="R602" s="161">
        <v>159.125</v>
      </c>
      <c r="S602" s="161">
        <v>906</v>
      </c>
      <c r="T602" s="161">
        <v>126.5</v>
      </c>
      <c r="U602" s="161">
        <v>1268.71875</v>
      </c>
      <c r="X602" s="161">
        <v>49064.21875</v>
      </c>
      <c r="Y602" s="222">
        <v>18.8</v>
      </c>
      <c r="Z602" s="161">
        <v>0</v>
      </c>
      <c r="AA602" s="2" t="str">
        <f t="shared" si="13"/>
        <v>CLOSE</v>
      </c>
      <c r="AB602" s="326" t="b">
        <f t="shared" ca="1" si="12"/>
        <v>0</v>
      </c>
    </row>
    <row r="603" spans="1:28">
      <c r="A603" s="168">
        <v>43883</v>
      </c>
      <c r="B603" s="161">
        <v>5264.75</v>
      </c>
      <c r="C603" s="161">
        <v>5028</v>
      </c>
      <c r="D603" s="161">
        <v>1914</v>
      </c>
      <c r="E603" s="161">
        <v>3150.5</v>
      </c>
      <c r="F603" s="161">
        <v>1982</v>
      </c>
      <c r="G603" s="161">
        <v>5043.3125</v>
      </c>
      <c r="H603" s="161">
        <v>2502</v>
      </c>
      <c r="I603" s="161">
        <v>3211.5</v>
      </c>
      <c r="J603" s="161">
        <v>3286</v>
      </c>
      <c r="K603" s="161">
        <v>1062</v>
      </c>
      <c r="L603" s="161">
        <v>3770</v>
      </c>
      <c r="M603" s="161">
        <v>2788.25</v>
      </c>
      <c r="N603" s="161">
        <v>1945.5</v>
      </c>
      <c r="O603" s="161">
        <v>2275.5</v>
      </c>
      <c r="P603" s="161">
        <v>41.625</v>
      </c>
      <c r="Q603" s="161">
        <v>887.5</v>
      </c>
      <c r="R603" s="161">
        <v>158.375</v>
      </c>
      <c r="S603" s="161">
        <v>918.5</v>
      </c>
      <c r="T603" s="161">
        <v>206</v>
      </c>
      <c r="U603" s="161">
        <v>1051.375</v>
      </c>
      <c r="X603" s="161">
        <v>46486.6875</v>
      </c>
      <c r="Y603" s="222">
        <v>20.100000000000001</v>
      </c>
      <c r="Z603" s="161">
        <v>0</v>
      </c>
      <c r="AA603" s="2" t="str">
        <f t="shared" si="13"/>
        <v>CLOSE</v>
      </c>
      <c r="AB603" s="326" t="b">
        <f t="shared" ca="1" si="12"/>
        <v>0</v>
      </c>
    </row>
    <row r="604" spans="1:28">
      <c r="A604" s="168">
        <v>43884</v>
      </c>
      <c r="B604" s="161">
        <v>5107</v>
      </c>
      <c r="C604" s="161">
        <v>4388.5</v>
      </c>
      <c r="D604" s="161">
        <v>2033.5</v>
      </c>
      <c r="E604" s="161">
        <v>3109</v>
      </c>
      <c r="F604" s="161">
        <v>1951</v>
      </c>
      <c r="G604" s="161">
        <v>4173.09375</v>
      </c>
      <c r="H604" s="161">
        <v>3345</v>
      </c>
      <c r="I604" s="161">
        <v>3306</v>
      </c>
      <c r="J604" s="161">
        <v>2876</v>
      </c>
      <c r="K604" s="161">
        <v>1063</v>
      </c>
      <c r="L604" s="161">
        <v>3702.25</v>
      </c>
      <c r="M604" s="161">
        <v>3067.75</v>
      </c>
      <c r="N604" s="161">
        <v>2142.5</v>
      </c>
      <c r="O604" s="161">
        <v>2356.5</v>
      </c>
      <c r="P604" s="161">
        <v>41.1875</v>
      </c>
      <c r="Q604" s="161">
        <v>869.5</v>
      </c>
      <c r="R604" s="161">
        <v>200.375</v>
      </c>
      <c r="S604" s="161">
        <v>926.5</v>
      </c>
      <c r="T604" s="161">
        <v>187.5</v>
      </c>
      <c r="U604" s="161">
        <v>790.84375</v>
      </c>
      <c r="X604" s="161">
        <v>45637</v>
      </c>
      <c r="Y604" s="222">
        <v>20.5</v>
      </c>
      <c r="Z604" s="161">
        <v>0</v>
      </c>
      <c r="AA604" s="2" t="str">
        <f t="shared" si="13"/>
        <v>CLOSE</v>
      </c>
      <c r="AB604" s="326" t="b">
        <f t="shared" ca="1" si="12"/>
        <v>0</v>
      </c>
    </row>
    <row r="605" spans="1:28">
      <c r="A605" s="168">
        <v>43885</v>
      </c>
      <c r="B605" s="161">
        <v>5517</v>
      </c>
      <c r="C605" s="161">
        <v>5083</v>
      </c>
      <c r="D605" s="161">
        <v>1957</v>
      </c>
      <c r="E605" s="161">
        <v>3178</v>
      </c>
      <c r="F605" s="161">
        <v>2163</v>
      </c>
      <c r="G605" s="161">
        <v>3945.125</v>
      </c>
      <c r="H605" s="161">
        <v>3941</v>
      </c>
      <c r="I605" s="161">
        <v>3007.5</v>
      </c>
      <c r="J605" s="161">
        <v>3797.5</v>
      </c>
      <c r="K605" s="161">
        <v>1446.25</v>
      </c>
      <c r="L605" s="161">
        <v>3705.25</v>
      </c>
      <c r="M605" s="161">
        <v>3000.8125</v>
      </c>
      <c r="N605" s="161">
        <v>1977.5</v>
      </c>
      <c r="O605" s="161">
        <v>2354</v>
      </c>
      <c r="P605" s="161">
        <v>41.375</v>
      </c>
      <c r="Q605" s="161">
        <v>861</v>
      </c>
      <c r="R605" s="161">
        <v>159.625</v>
      </c>
      <c r="S605" s="161">
        <v>925.5</v>
      </c>
      <c r="T605" s="161">
        <v>128</v>
      </c>
      <c r="U605" s="161">
        <v>1072.03125</v>
      </c>
      <c r="X605" s="161">
        <v>48260.46875</v>
      </c>
      <c r="Y605" s="222">
        <v>20.9</v>
      </c>
      <c r="Z605" s="161">
        <v>0</v>
      </c>
      <c r="AA605" s="2" t="str">
        <f t="shared" si="13"/>
        <v>CLOSE</v>
      </c>
      <c r="AB605" s="326" t="b">
        <f t="shared" ca="1" si="12"/>
        <v>0</v>
      </c>
    </row>
    <row r="606" spans="1:28">
      <c r="A606" s="168">
        <v>43886</v>
      </c>
      <c r="B606" s="161">
        <v>5865</v>
      </c>
      <c r="C606" s="161">
        <v>5648.5</v>
      </c>
      <c r="D606" s="161">
        <v>1989.5</v>
      </c>
      <c r="E606" s="161">
        <v>3223.5</v>
      </c>
      <c r="F606" s="161">
        <v>2800</v>
      </c>
      <c r="G606" s="161">
        <v>5087.125</v>
      </c>
      <c r="H606" s="161">
        <v>5499</v>
      </c>
      <c r="I606" s="161">
        <v>2086.5</v>
      </c>
      <c r="J606" s="161">
        <v>4293.5</v>
      </c>
      <c r="K606" s="161">
        <v>1370</v>
      </c>
      <c r="L606" s="161">
        <v>3555.25</v>
      </c>
      <c r="M606" s="161">
        <v>3272.375</v>
      </c>
      <c r="N606" s="161">
        <v>2032.5</v>
      </c>
      <c r="O606" s="161">
        <v>2490.75</v>
      </c>
      <c r="P606" s="161">
        <v>41.3125</v>
      </c>
      <c r="Q606" s="161">
        <v>902</v>
      </c>
      <c r="R606" s="161">
        <v>159.625</v>
      </c>
      <c r="S606" s="161">
        <v>977.5</v>
      </c>
      <c r="T606" s="161">
        <v>124.5</v>
      </c>
      <c r="U606" s="161">
        <v>1273.125</v>
      </c>
      <c r="X606" s="161">
        <v>52691.5625</v>
      </c>
      <c r="Y606" s="222">
        <v>22.3</v>
      </c>
      <c r="Z606" s="161">
        <v>0</v>
      </c>
      <c r="AA606" s="2" t="str">
        <f t="shared" si="13"/>
        <v>CLOSE</v>
      </c>
      <c r="AB606" s="326" t="b">
        <f t="shared" ca="1" si="12"/>
        <v>0</v>
      </c>
    </row>
    <row r="607" spans="1:28">
      <c r="A607" s="168">
        <v>43887</v>
      </c>
      <c r="B607" s="161">
        <v>6133.25</v>
      </c>
      <c r="C607" s="161">
        <v>5249</v>
      </c>
      <c r="D607" s="161">
        <v>1940.5</v>
      </c>
      <c r="E607" s="161">
        <v>3386</v>
      </c>
      <c r="F607" s="161">
        <v>3303</v>
      </c>
      <c r="G607" s="161">
        <v>5055.71875</v>
      </c>
      <c r="H607" s="161">
        <v>4061</v>
      </c>
      <c r="I607" s="161">
        <v>2907.5</v>
      </c>
      <c r="J607" s="161">
        <v>4042.5</v>
      </c>
      <c r="K607" s="161">
        <v>1233.75</v>
      </c>
      <c r="L607" s="161">
        <v>3673.75</v>
      </c>
      <c r="M607" s="161">
        <v>2975.1875</v>
      </c>
      <c r="N607" s="161">
        <v>2019</v>
      </c>
      <c r="O607" s="161">
        <v>2300.75</v>
      </c>
      <c r="P607" s="161">
        <v>41</v>
      </c>
      <c r="Q607" s="161">
        <v>990.5</v>
      </c>
      <c r="R607" s="161">
        <v>158.5</v>
      </c>
      <c r="S607" s="161">
        <v>1015.5</v>
      </c>
      <c r="T607" s="161">
        <v>127.5</v>
      </c>
      <c r="U607" s="161">
        <v>1515</v>
      </c>
      <c r="X607" s="161">
        <v>52128.90625</v>
      </c>
      <c r="Y607" s="222">
        <v>23.3</v>
      </c>
      <c r="Z607" s="161">
        <v>0</v>
      </c>
      <c r="AA607" s="2" t="str">
        <f t="shared" si="13"/>
        <v>CLOSE</v>
      </c>
      <c r="AB607" s="326" t="b">
        <f t="shared" ca="1" si="12"/>
        <v>0</v>
      </c>
    </row>
    <row r="608" spans="1:28">
      <c r="A608" s="168">
        <v>43888</v>
      </c>
      <c r="B608" s="161">
        <v>6042.75</v>
      </c>
      <c r="C608" s="161">
        <v>6208</v>
      </c>
      <c r="D608" s="161">
        <v>2089.5</v>
      </c>
      <c r="E608" s="161">
        <v>3914.5</v>
      </c>
      <c r="F608" s="161">
        <v>3173</v>
      </c>
      <c r="G608" s="161">
        <v>5281.34375</v>
      </c>
      <c r="H608" s="161">
        <v>4476</v>
      </c>
      <c r="I608" s="161">
        <v>3680</v>
      </c>
      <c r="J608" s="161">
        <v>3862.5</v>
      </c>
      <c r="K608" s="161">
        <v>1337.75</v>
      </c>
      <c r="L608" s="161">
        <v>3626.25</v>
      </c>
      <c r="M608" s="161">
        <v>3302.8125</v>
      </c>
      <c r="N608" s="161">
        <v>2163</v>
      </c>
      <c r="O608" s="161">
        <v>2673.75</v>
      </c>
      <c r="P608" s="161">
        <v>33.8125</v>
      </c>
      <c r="Q608" s="161">
        <v>969.5</v>
      </c>
      <c r="R608" s="161">
        <v>138.5</v>
      </c>
      <c r="S608" s="161">
        <v>967.5</v>
      </c>
      <c r="T608" s="161">
        <v>123.5</v>
      </c>
      <c r="U608" s="161">
        <v>1322.9375</v>
      </c>
      <c r="X608" s="161">
        <v>55386.90625</v>
      </c>
      <c r="Y608" s="222">
        <v>21.1</v>
      </c>
      <c r="Z608" s="161">
        <v>0</v>
      </c>
      <c r="AA608" s="2" t="str">
        <f t="shared" si="13"/>
        <v>CLOSE</v>
      </c>
      <c r="AB608" s="326" t="b">
        <f t="shared" ca="1" si="12"/>
        <v>0</v>
      </c>
    </row>
    <row r="609" spans="1:28">
      <c r="A609" s="168">
        <v>43889</v>
      </c>
      <c r="B609" s="161">
        <v>6007.25</v>
      </c>
      <c r="C609" s="161">
        <v>6074.5</v>
      </c>
      <c r="D609" s="161">
        <v>2137</v>
      </c>
      <c r="E609" s="161">
        <v>3871.5</v>
      </c>
      <c r="F609" s="161">
        <v>2829</v>
      </c>
      <c r="G609" s="161">
        <v>3840.625</v>
      </c>
      <c r="H609" s="161">
        <v>4800</v>
      </c>
      <c r="I609" s="161">
        <v>3093</v>
      </c>
      <c r="J609" s="161">
        <v>3892.5</v>
      </c>
      <c r="K609" s="161">
        <v>1329</v>
      </c>
      <c r="L609" s="161">
        <v>3669.25</v>
      </c>
      <c r="M609" s="161">
        <v>3232.90625</v>
      </c>
      <c r="N609" s="161">
        <v>2012</v>
      </c>
      <c r="O609" s="161">
        <v>2609</v>
      </c>
      <c r="P609" s="161">
        <v>42</v>
      </c>
      <c r="Q609" s="161">
        <v>914</v>
      </c>
      <c r="R609" s="161">
        <v>157.125</v>
      </c>
      <c r="S609" s="161">
        <v>948.5</v>
      </c>
      <c r="T609" s="161">
        <v>117.5</v>
      </c>
      <c r="U609" s="161">
        <v>1265.375</v>
      </c>
      <c r="X609" s="161">
        <v>52842.03125</v>
      </c>
      <c r="Y609" s="222">
        <v>21.2</v>
      </c>
      <c r="Z609" s="161">
        <v>0</v>
      </c>
      <c r="AA609" s="2" t="str">
        <f t="shared" si="13"/>
        <v>CLOSE</v>
      </c>
      <c r="AB609" s="326" t="b">
        <f t="shared" ca="1" si="12"/>
        <v>0</v>
      </c>
    </row>
    <row r="610" spans="1:28">
      <c r="A610" s="168">
        <v>43890</v>
      </c>
      <c r="B610" s="161">
        <v>5779.75</v>
      </c>
      <c r="C610" s="161">
        <v>5257</v>
      </c>
      <c r="D610" s="161">
        <v>2036.5</v>
      </c>
      <c r="E610" s="161">
        <v>4016.5</v>
      </c>
      <c r="F610" s="161">
        <v>2826</v>
      </c>
      <c r="G610" s="161">
        <v>4290.09375</v>
      </c>
      <c r="H610" s="161">
        <v>4840</v>
      </c>
      <c r="I610" s="161">
        <v>2540.5</v>
      </c>
      <c r="J610" s="161">
        <v>3793.5</v>
      </c>
      <c r="K610" s="161">
        <v>1070.5</v>
      </c>
      <c r="L610" s="161">
        <v>3685.75</v>
      </c>
      <c r="M610" s="161">
        <v>2954.5625</v>
      </c>
      <c r="N610" s="161">
        <v>1963</v>
      </c>
      <c r="O610" s="161">
        <v>2385</v>
      </c>
      <c r="P610" s="161">
        <v>42</v>
      </c>
      <c r="Q610" s="161">
        <v>984.5</v>
      </c>
      <c r="R610" s="161">
        <v>157.375</v>
      </c>
      <c r="S610" s="161">
        <v>984</v>
      </c>
      <c r="T610" s="161">
        <v>159</v>
      </c>
      <c r="U610" s="161">
        <v>2314.9375</v>
      </c>
      <c r="X610" s="161">
        <v>52080.46875</v>
      </c>
      <c r="Y610" s="222">
        <v>23.2</v>
      </c>
      <c r="Z610" s="161">
        <v>0</v>
      </c>
      <c r="AA610" s="2" t="str">
        <f t="shared" si="13"/>
        <v>CLOSE</v>
      </c>
      <c r="AB610" s="326" t="b">
        <f t="shared" ca="1" si="12"/>
        <v>0</v>
      </c>
    </row>
    <row r="611" spans="1:28">
      <c r="A611" s="168">
        <v>43891</v>
      </c>
      <c r="B611" s="161">
        <v>5765.75</v>
      </c>
      <c r="C611" s="161">
        <v>4941.5</v>
      </c>
      <c r="D611" s="161">
        <v>1948.5</v>
      </c>
      <c r="E611" s="161">
        <v>3914.5</v>
      </c>
      <c r="F611" s="161">
        <v>2979</v>
      </c>
      <c r="G611" s="161">
        <v>5276.53125</v>
      </c>
      <c r="H611" s="161">
        <v>4755</v>
      </c>
      <c r="I611" s="161">
        <v>1878</v>
      </c>
      <c r="J611" s="161">
        <v>3581.5</v>
      </c>
      <c r="K611" s="161">
        <v>1084</v>
      </c>
      <c r="L611" s="161">
        <v>3598.75</v>
      </c>
      <c r="M611" s="161">
        <v>2925.59375</v>
      </c>
      <c r="N611" s="161">
        <v>1949.5</v>
      </c>
      <c r="O611" s="161">
        <v>2610</v>
      </c>
      <c r="P611" s="161">
        <v>41.9375</v>
      </c>
      <c r="Q611" s="161">
        <v>1129</v>
      </c>
      <c r="R611" s="161">
        <v>157.125</v>
      </c>
      <c r="S611" s="161">
        <v>995</v>
      </c>
      <c r="T611" s="161">
        <v>326.5</v>
      </c>
      <c r="U611" s="161">
        <v>843.4375</v>
      </c>
      <c r="X611" s="161">
        <v>50701.125</v>
      </c>
      <c r="Y611" s="222">
        <v>23.3</v>
      </c>
      <c r="Z611" s="161">
        <v>0</v>
      </c>
      <c r="AA611" s="2" t="str">
        <f t="shared" si="13"/>
        <v>CLOSE</v>
      </c>
      <c r="AB611" s="326" t="b">
        <f t="shared" ca="1" si="12"/>
        <v>0</v>
      </c>
    </row>
    <row r="612" spans="1:28">
      <c r="A612" s="168">
        <v>43892</v>
      </c>
      <c r="B612" s="161">
        <v>6976.25</v>
      </c>
      <c r="C612" s="161">
        <v>6071</v>
      </c>
      <c r="D612" s="161">
        <v>2224.5</v>
      </c>
      <c r="E612" s="161">
        <v>4184.5</v>
      </c>
      <c r="F612" s="161">
        <v>2809</v>
      </c>
      <c r="G612" s="161">
        <v>5291.59375</v>
      </c>
      <c r="H612" s="161">
        <v>3890</v>
      </c>
      <c r="I612" s="161">
        <v>3511</v>
      </c>
      <c r="J612" s="161">
        <v>4893.5</v>
      </c>
      <c r="K612" s="161">
        <v>1555.25</v>
      </c>
      <c r="L612" s="161">
        <v>3924</v>
      </c>
      <c r="M612" s="161">
        <v>4164.96875</v>
      </c>
      <c r="N612" s="161">
        <v>2470.5</v>
      </c>
      <c r="O612" s="161">
        <v>2920.5</v>
      </c>
      <c r="P612" s="161">
        <v>41.875</v>
      </c>
      <c r="Q612" s="161">
        <v>1025.5</v>
      </c>
      <c r="R612" s="161">
        <v>192.375</v>
      </c>
      <c r="S612" s="161">
        <v>946.5</v>
      </c>
      <c r="T612" s="161">
        <v>289.5</v>
      </c>
      <c r="U612" s="161">
        <v>939.5625</v>
      </c>
      <c r="X612" s="161">
        <v>58321.875</v>
      </c>
      <c r="Y612" s="222">
        <v>20.399999999999999</v>
      </c>
      <c r="Z612" s="161">
        <v>0</v>
      </c>
      <c r="AA612" s="2" t="str">
        <f t="shared" si="13"/>
        <v>CLOSE</v>
      </c>
      <c r="AB612" s="326" t="b">
        <f t="shared" ca="1" si="12"/>
        <v>0</v>
      </c>
    </row>
    <row r="613" spans="1:28">
      <c r="A613" s="168">
        <v>43893</v>
      </c>
      <c r="B613" s="161">
        <v>6359.5</v>
      </c>
      <c r="C613" s="161">
        <v>5879</v>
      </c>
      <c r="D613" s="161">
        <v>2164.5</v>
      </c>
      <c r="E613" s="161">
        <v>3993</v>
      </c>
      <c r="F613" s="161">
        <v>2982</v>
      </c>
      <c r="G613" s="161">
        <v>4642.5</v>
      </c>
      <c r="H613" s="161">
        <v>4051</v>
      </c>
      <c r="I613" s="161">
        <v>3264.5</v>
      </c>
      <c r="J613" s="161">
        <v>4760.5</v>
      </c>
      <c r="K613" s="161">
        <v>1578.5</v>
      </c>
      <c r="L613" s="161">
        <v>3650.5</v>
      </c>
      <c r="M613" s="161">
        <v>3805.125</v>
      </c>
      <c r="N613" s="161">
        <v>1918</v>
      </c>
      <c r="O613" s="161">
        <v>3053.25</v>
      </c>
      <c r="P613" s="161">
        <v>42.125</v>
      </c>
      <c r="Q613" s="161">
        <v>997</v>
      </c>
      <c r="R613" s="161">
        <v>158.125</v>
      </c>
      <c r="S613" s="161">
        <v>933</v>
      </c>
      <c r="T613" s="161">
        <v>284.5</v>
      </c>
      <c r="U613" s="161">
        <v>996.875</v>
      </c>
      <c r="X613" s="161">
        <v>55513.5</v>
      </c>
      <c r="Y613" s="222">
        <v>20.3</v>
      </c>
      <c r="Z613" s="161">
        <v>0</v>
      </c>
      <c r="AA613" s="2" t="str">
        <f t="shared" si="13"/>
        <v>CLOSE</v>
      </c>
      <c r="AB613" s="326" t="b">
        <f t="shared" ca="1" si="12"/>
        <v>0</v>
      </c>
    </row>
    <row r="614" spans="1:28">
      <c r="A614" s="168">
        <v>43894</v>
      </c>
      <c r="B614" s="161">
        <v>6753</v>
      </c>
      <c r="C614" s="161">
        <v>6459.5</v>
      </c>
      <c r="D614" s="161">
        <v>2185</v>
      </c>
      <c r="E614" s="161">
        <v>5098</v>
      </c>
      <c r="F614" s="161">
        <v>2931</v>
      </c>
      <c r="G614" s="161">
        <v>3919.3125</v>
      </c>
      <c r="H614" s="161">
        <v>4915</v>
      </c>
      <c r="I614" s="161">
        <v>3276.5</v>
      </c>
      <c r="J614" s="161">
        <v>4588.5</v>
      </c>
      <c r="K614" s="161">
        <v>1066.75</v>
      </c>
      <c r="L614" s="161">
        <v>4851.25</v>
      </c>
      <c r="M614" s="161">
        <v>4344.75</v>
      </c>
      <c r="N614" s="161">
        <v>1954</v>
      </c>
      <c r="O614" s="161">
        <v>2490</v>
      </c>
      <c r="P614" s="161">
        <v>42.125</v>
      </c>
      <c r="Q614" s="161">
        <v>991.5</v>
      </c>
      <c r="R614" s="161">
        <v>158.125</v>
      </c>
      <c r="S614" s="161">
        <v>932</v>
      </c>
      <c r="T614" s="161">
        <v>284.5</v>
      </c>
      <c r="U614" s="161">
        <v>948.5625</v>
      </c>
      <c r="X614" s="161">
        <v>58189.375</v>
      </c>
      <c r="Y614" s="222">
        <v>20.3</v>
      </c>
      <c r="Z614" s="161">
        <v>0</v>
      </c>
      <c r="AA614" s="2" t="str">
        <f t="shared" si="13"/>
        <v>CLOSE</v>
      </c>
      <c r="AB614" s="326" t="b">
        <f t="shared" ca="1" si="12"/>
        <v>0</v>
      </c>
    </row>
    <row r="615" spans="1:28">
      <c r="A615" s="168">
        <v>43895</v>
      </c>
      <c r="B615" s="161">
        <v>6587.5</v>
      </c>
      <c r="C615" s="161">
        <v>5879.5</v>
      </c>
      <c r="D615" s="161">
        <v>2030.5</v>
      </c>
      <c r="E615" s="161">
        <v>4371.5</v>
      </c>
      <c r="F615" s="161">
        <v>2780</v>
      </c>
      <c r="G615" s="161">
        <v>4882.46875</v>
      </c>
      <c r="H615" s="161">
        <v>4888</v>
      </c>
      <c r="I615" s="161">
        <v>2293.5</v>
      </c>
      <c r="J615" s="161">
        <v>4381.5</v>
      </c>
      <c r="K615" s="161">
        <v>1389.5</v>
      </c>
      <c r="L615" s="161">
        <v>4075.25</v>
      </c>
      <c r="M615" s="161">
        <v>3132.53125</v>
      </c>
      <c r="N615" s="161">
        <v>2070.5</v>
      </c>
      <c r="O615" s="161">
        <v>2532.75</v>
      </c>
      <c r="P615" s="161">
        <v>42.0625</v>
      </c>
      <c r="Q615" s="161">
        <v>1002.5</v>
      </c>
      <c r="R615" s="161">
        <v>184.25</v>
      </c>
      <c r="S615" s="161">
        <v>892.5</v>
      </c>
      <c r="T615" s="161">
        <v>271.5</v>
      </c>
      <c r="U615" s="161">
        <v>942.34375</v>
      </c>
      <c r="X615" s="161">
        <v>54630.15625</v>
      </c>
      <c r="Y615" s="222">
        <v>18.7</v>
      </c>
      <c r="Z615" s="161">
        <v>0</v>
      </c>
      <c r="AA615" s="2" t="str">
        <f t="shared" si="13"/>
        <v>CLOSE</v>
      </c>
      <c r="AB615" s="326" t="b">
        <f t="shared" ca="1" si="12"/>
        <v>0</v>
      </c>
    </row>
    <row r="616" spans="1:28">
      <c r="A616" s="168">
        <v>43896</v>
      </c>
      <c r="B616" s="161">
        <v>6529.5</v>
      </c>
      <c r="C616" s="161">
        <v>5954</v>
      </c>
      <c r="D616" s="161">
        <v>2093.5</v>
      </c>
      <c r="E616" s="161">
        <v>4341</v>
      </c>
      <c r="F616" s="161">
        <v>2591</v>
      </c>
      <c r="G616" s="161">
        <v>5044.6875</v>
      </c>
      <c r="H616" s="161">
        <v>2931</v>
      </c>
      <c r="I616" s="161">
        <v>1997</v>
      </c>
      <c r="J616" s="161">
        <v>4544.5</v>
      </c>
      <c r="K616" s="161">
        <v>1497.25</v>
      </c>
      <c r="L616" s="161">
        <v>3679.25</v>
      </c>
      <c r="M616" s="161">
        <v>3901.09375</v>
      </c>
      <c r="N616" s="161">
        <v>1863.5</v>
      </c>
      <c r="O616" s="161">
        <v>2380.25</v>
      </c>
      <c r="P616" s="161">
        <v>42.375</v>
      </c>
      <c r="Q616" s="161">
        <v>1009.5</v>
      </c>
      <c r="R616" s="161">
        <v>158.875</v>
      </c>
      <c r="S616" s="161">
        <v>891.5</v>
      </c>
      <c r="T616" s="161">
        <v>224.5</v>
      </c>
      <c r="U616" s="161">
        <v>920.15625</v>
      </c>
      <c r="X616" s="161">
        <v>52594.4375</v>
      </c>
      <c r="Y616" s="222">
        <v>18.899999999999999</v>
      </c>
      <c r="Z616" s="161">
        <v>0</v>
      </c>
      <c r="AA616" s="2" t="str">
        <f t="shared" si="13"/>
        <v>CLOSE</v>
      </c>
      <c r="AB616" s="326" t="b">
        <f t="shared" ca="1" si="12"/>
        <v>0</v>
      </c>
    </row>
    <row r="617" spans="1:28">
      <c r="A617" s="168">
        <v>43897</v>
      </c>
      <c r="B617" s="161">
        <v>5358.25</v>
      </c>
      <c r="C617" s="161">
        <v>4144.5</v>
      </c>
      <c r="D617" s="161">
        <v>1743</v>
      </c>
      <c r="E617" s="161">
        <v>4010.5</v>
      </c>
      <c r="F617" s="161">
        <v>2760</v>
      </c>
      <c r="G617" s="161">
        <v>3555.15625</v>
      </c>
      <c r="H617" s="161">
        <v>8049</v>
      </c>
      <c r="I617" s="161">
        <v>1917</v>
      </c>
      <c r="J617" s="161">
        <v>4284</v>
      </c>
      <c r="K617" s="161">
        <v>1407.25</v>
      </c>
      <c r="L617" s="161">
        <v>3316.75</v>
      </c>
      <c r="M617" s="161">
        <v>3441.8125</v>
      </c>
      <c r="N617" s="161">
        <v>2007.5</v>
      </c>
      <c r="O617" s="161">
        <v>2365.75</v>
      </c>
      <c r="P617" s="161">
        <v>42.125</v>
      </c>
      <c r="Q617" s="161">
        <v>1034.5</v>
      </c>
      <c r="R617" s="161">
        <v>158.125</v>
      </c>
      <c r="S617" s="161">
        <v>969</v>
      </c>
      <c r="T617" s="161">
        <v>245.5</v>
      </c>
      <c r="U617" s="161">
        <v>904.0625</v>
      </c>
      <c r="X617" s="161">
        <v>51713.78125</v>
      </c>
      <c r="Y617" s="222">
        <v>21.7</v>
      </c>
      <c r="Z617" s="161">
        <v>0</v>
      </c>
      <c r="AA617" s="2" t="str">
        <f t="shared" si="13"/>
        <v>CLOSE</v>
      </c>
      <c r="AB617" s="326" t="b">
        <f t="shared" ca="1" si="12"/>
        <v>0</v>
      </c>
    </row>
    <row r="618" spans="1:28">
      <c r="A618" s="168">
        <v>43898</v>
      </c>
      <c r="B618" s="161">
        <v>6094</v>
      </c>
      <c r="C618" s="161">
        <v>4835</v>
      </c>
      <c r="D618" s="161">
        <v>2274.5</v>
      </c>
      <c r="E618" s="161">
        <v>4005</v>
      </c>
      <c r="F618" s="161">
        <v>2784</v>
      </c>
      <c r="G618" s="161">
        <v>5049.28125</v>
      </c>
      <c r="H618" s="161">
        <v>3953</v>
      </c>
      <c r="I618" s="161">
        <v>2641.5</v>
      </c>
      <c r="J618" s="161">
        <v>3703</v>
      </c>
      <c r="K618" s="161">
        <v>1323.5</v>
      </c>
      <c r="L618" s="161">
        <v>3208.75</v>
      </c>
      <c r="M618" s="161">
        <v>3679.9375</v>
      </c>
      <c r="N618" s="161">
        <v>2075.5</v>
      </c>
      <c r="O618" s="161">
        <v>2399.75</v>
      </c>
      <c r="P618" s="161">
        <v>42.125</v>
      </c>
      <c r="Q618" s="161">
        <v>1042.5</v>
      </c>
      <c r="R618" s="161">
        <v>158.125</v>
      </c>
      <c r="S618" s="161">
        <v>1013.5</v>
      </c>
      <c r="T618" s="161">
        <v>267.5</v>
      </c>
      <c r="U618" s="161">
        <v>803.03125</v>
      </c>
      <c r="X618" s="161">
        <v>51353.5</v>
      </c>
      <c r="Y618" s="222">
        <v>22.7</v>
      </c>
      <c r="Z618" s="161">
        <v>0</v>
      </c>
      <c r="AA618" s="2" t="str">
        <f t="shared" si="13"/>
        <v>CLOSE</v>
      </c>
      <c r="AB618" s="326" t="b">
        <f t="shared" ca="1" si="12"/>
        <v>0</v>
      </c>
    </row>
    <row r="619" spans="1:28">
      <c r="A619" s="168">
        <v>43899</v>
      </c>
      <c r="B619" s="161">
        <v>6912.25</v>
      </c>
      <c r="C619" s="161">
        <v>5883</v>
      </c>
      <c r="D619" s="161">
        <v>2239.5</v>
      </c>
      <c r="E619" s="161">
        <v>4217</v>
      </c>
      <c r="F619" s="161">
        <v>3213</v>
      </c>
      <c r="G619" s="161">
        <v>6979.125</v>
      </c>
      <c r="H619" s="161">
        <v>4004</v>
      </c>
      <c r="I619" s="161">
        <v>1167</v>
      </c>
      <c r="J619" s="161">
        <v>5478.5</v>
      </c>
      <c r="K619" s="161">
        <v>1697.75</v>
      </c>
      <c r="L619" s="161">
        <v>4083</v>
      </c>
      <c r="M619" s="161">
        <v>4320.78125</v>
      </c>
      <c r="N619" s="161">
        <v>1871</v>
      </c>
      <c r="O619" s="161">
        <v>2257.75</v>
      </c>
      <c r="P619" s="161">
        <v>41.6875</v>
      </c>
      <c r="Q619" s="161">
        <v>1101.5</v>
      </c>
      <c r="R619" s="161">
        <v>123.75</v>
      </c>
      <c r="S619" s="161">
        <v>1043.5</v>
      </c>
      <c r="T619" s="161">
        <v>297.5</v>
      </c>
      <c r="U619" s="161">
        <v>1686.78125</v>
      </c>
      <c r="X619" s="161">
        <v>58618.375</v>
      </c>
      <c r="Y619" s="222">
        <v>23.2</v>
      </c>
      <c r="Z619" s="161">
        <v>0</v>
      </c>
      <c r="AA619" s="2" t="str">
        <f t="shared" si="13"/>
        <v>CLOSE</v>
      </c>
      <c r="AB619" s="326" t="b">
        <f t="shared" ca="1" si="12"/>
        <v>0</v>
      </c>
    </row>
    <row r="620" spans="1:28">
      <c r="A620" s="168">
        <v>43900</v>
      </c>
      <c r="B620" s="161">
        <v>6438.75</v>
      </c>
      <c r="C620" s="161">
        <v>5892</v>
      </c>
      <c r="D620" s="161">
        <v>2026.5</v>
      </c>
      <c r="E620" s="161">
        <v>4493</v>
      </c>
      <c r="F620" s="161">
        <v>3276</v>
      </c>
      <c r="G620" s="161">
        <v>5725.625</v>
      </c>
      <c r="H620" s="161">
        <v>5264</v>
      </c>
      <c r="I620" s="161">
        <v>1216</v>
      </c>
      <c r="J620" s="161">
        <v>4992.5</v>
      </c>
      <c r="K620" s="161">
        <v>1430.75</v>
      </c>
      <c r="L620" s="161">
        <v>3229.5</v>
      </c>
      <c r="M620" s="161">
        <v>3486.96875</v>
      </c>
      <c r="N620" s="161">
        <v>2217</v>
      </c>
      <c r="O620" s="161">
        <v>3286.5</v>
      </c>
      <c r="P620" s="161">
        <v>41.8125</v>
      </c>
      <c r="Q620" s="161">
        <v>941.5</v>
      </c>
      <c r="R620" s="161">
        <v>106.75</v>
      </c>
      <c r="S620" s="161">
        <v>984</v>
      </c>
      <c r="T620" s="161">
        <v>293</v>
      </c>
      <c r="U620" s="161">
        <v>1480.03125</v>
      </c>
      <c r="X620" s="161">
        <v>56822.1875</v>
      </c>
      <c r="Y620" s="222">
        <v>23.5</v>
      </c>
      <c r="Z620" s="161">
        <v>0</v>
      </c>
      <c r="AA620" s="2" t="str">
        <f t="shared" si="13"/>
        <v>CLOSE</v>
      </c>
      <c r="AB620" s="326" t="b">
        <f t="shared" ca="1" si="12"/>
        <v>0</v>
      </c>
    </row>
    <row r="621" spans="1:28">
      <c r="A621" s="168">
        <v>43901</v>
      </c>
      <c r="B621" s="161">
        <v>7022.75</v>
      </c>
      <c r="C621" s="161">
        <v>6127</v>
      </c>
      <c r="D621" s="161">
        <v>2240.5</v>
      </c>
      <c r="E621" s="161">
        <v>4443</v>
      </c>
      <c r="F621" s="161">
        <v>2326</v>
      </c>
      <c r="G621" s="161">
        <v>4349.4375</v>
      </c>
      <c r="H621" s="161">
        <v>5273</v>
      </c>
      <c r="I621" s="161">
        <v>2587</v>
      </c>
      <c r="J621" s="161">
        <v>4859</v>
      </c>
      <c r="K621" s="161">
        <v>1666.5</v>
      </c>
      <c r="L621" s="161">
        <v>4577.75</v>
      </c>
      <c r="M621" s="161">
        <v>4030.875</v>
      </c>
      <c r="N621" s="161">
        <v>2110.5</v>
      </c>
      <c r="O621" s="161">
        <v>2392.25</v>
      </c>
      <c r="P621" s="161">
        <v>42.0625</v>
      </c>
      <c r="Q621" s="161">
        <v>977.5</v>
      </c>
      <c r="R621" s="161">
        <v>107.5</v>
      </c>
      <c r="S621" s="161">
        <v>915.5</v>
      </c>
      <c r="T621" s="161">
        <v>287</v>
      </c>
      <c r="U621" s="161">
        <v>1239.96875</v>
      </c>
      <c r="X621" s="161">
        <v>57575.09375</v>
      </c>
      <c r="Y621" s="222">
        <v>19.5</v>
      </c>
      <c r="Z621" s="161">
        <v>0</v>
      </c>
      <c r="AA621" s="2" t="str">
        <f t="shared" si="13"/>
        <v>CLOSE</v>
      </c>
      <c r="AB621" s="326" t="b">
        <f t="shared" ca="1" si="12"/>
        <v>0</v>
      </c>
    </row>
    <row r="622" spans="1:28">
      <c r="A622" s="168">
        <v>43902</v>
      </c>
      <c r="B622" s="161">
        <v>6736</v>
      </c>
      <c r="C622" s="161">
        <v>6037</v>
      </c>
      <c r="D622" s="161">
        <v>2333</v>
      </c>
      <c r="E622" s="161">
        <v>4674.5</v>
      </c>
      <c r="F622" s="161">
        <v>2490</v>
      </c>
      <c r="G622" s="161">
        <v>5108.1875</v>
      </c>
      <c r="H622" s="161">
        <v>4962</v>
      </c>
      <c r="I622" s="161">
        <v>1939.5</v>
      </c>
      <c r="J622" s="161">
        <v>5020.5</v>
      </c>
      <c r="K622" s="161">
        <v>1678.75</v>
      </c>
      <c r="L622" s="161">
        <v>4078.5</v>
      </c>
      <c r="M622" s="161">
        <v>4173.09375</v>
      </c>
      <c r="N622" s="161">
        <v>2118.5</v>
      </c>
      <c r="O622" s="161">
        <v>2490</v>
      </c>
      <c r="P622" s="161">
        <v>42.125</v>
      </c>
      <c r="Q622" s="161">
        <v>977</v>
      </c>
      <c r="R622" s="161">
        <v>147.75</v>
      </c>
      <c r="S622" s="161">
        <v>950</v>
      </c>
      <c r="T622" s="161">
        <v>291</v>
      </c>
      <c r="U622" s="161">
        <v>1277.875</v>
      </c>
      <c r="X622" s="161">
        <v>57525.28125</v>
      </c>
      <c r="Y622" s="222">
        <v>20.100000000000001</v>
      </c>
      <c r="Z622" s="161">
        <v>0</v>
      </c>
      <c r="AA622" s="2" t="str">
        <f t="shared" si="13"/>
        <v>CLOSE</v>
      </c>
      <c r="AB622" s="326" t="b">
        <f t="shared" ca="1" si="12"/>
        <v>0</v>
      </c>
    </row>
    <row r="623" spans="1:28">
      <c r="A623" s="168">
        <v>43903</v>
      </c>
      <c r="B623" s="161">
        <v>6823.5</v>
      </c>
      <c r="C623" s="161">
        <v>5876.5</v>
      </c>
      <c r="D623" s="161">
        <v>2326.5</v>
      </c>
      <c r="E623" s="161">
        <v>4145</v>
      </c>
      <c r="F623" s="161">
        <v>2762</v>
      </c>
      <c r="G623" s="161">
        <v>5013.0625</v>
      </c>
      <c r="H623" s="161">
        <v>3870</v>
      </c>
      <c r="I623" s="161">
        <v>3257.5</v>
      </c>
      <c r="J623" s="161">
        <v>5420</v>
      </c>
      <c r="K623" s="161">
        <v>1380</v>
      </c>
      <c r="L623" s="161">
        <v>4228.5</v>
      </c>
      <c r="M623" s="161">
        <v>4073.9375</v>
      </c>
      <c r="N623" s="161">
        <v>2172.5</v>
      </c>
      <c r="O623" s="161">
        <v>2354.75</v>
      </c>
      <c r="P623" s="161">
        <v>41.75</v>
      </c>
      <c r="Q623" s="161">
        <v>1037.5</v>
      </c>
      <c r="R623" s="161">
        <v>149.875</v>
      </c>
      <c r="S623" s="161">
        <v>990</v>
      </c>
      <c r="T623" s="161">
        <v>297</v>
      </c>
      <c r="U623" s="161">
        <v>1374.59375</v>
      </c>
      <c r="X623" s="161">
        <v>57594.46875</v>
      </c>
      <c r="Y623" s="222">
        <v>22.1</v>
      </c>
      <c r="Z623" s="161">
        <v>0</v>
      </c>
      <c r="AA623" s="2" t="str">
        <f t="shared" si="13"/>
        <v>CLOSE</v>
      </c>
      <c r="AB623" s="326" t="b">
        <f t="shared" ca="1" si="12"/>
        <v>0</v>
      </c>
    </row>
    <row r="624" spans="1:28">
      <c r="A624" s="168">
        <v>43904</v>
      </c>
      <c r="B624" s="161">
        <v>5803.5</v>
      </c>
      <c r="C624" s="161">
        <v>4797.5</v>
      </c>
      <c r="D624" s="161">
        <v>2084</v>
      </c>
      <c r="E624" s="161">
        <v>1558.5</v>
      </c>
      <c r="F624" s="161">
        <v>1907</v>
      </c>
      <c r="G624" s="161">
        <v>4336.75</v>
      </c>
      <c r="H624" s="161">
        <v>4123</v>
      </c>
      <c r="I624" s="161">
        <v>3342</v>
      </c>
      <c r="J624" s="161">
        <v>4163.5</v>
      </c>
      <c r="K624" s="161">
        <v>1421.5</v>
      </c>
      <c r="L624" s="161">
        <v>3701.5</v>
      </c>
      <c r="M624" s="161">
        <v>3037.90625</v>
      </c>
      <c r="N624" s="161">
        <v>2166.5</v>
      </c>
      <c r="O624" s="161">
        <v>2377.75</v>
      </c>
      <c r="P624" s="161">
        <v>41.9375</v>
      </c>
      <c r="Q624" s="161">
        <v>1024</v>
      </c>
      <c r="R624" s="161">
        <v>157.375</v>
      </c>
      <c r="S624" s="161">
        <v>972</v>
      </c>
      <c r="T624" s="161">
        <v>315</v>
      </c>
      <c r="U624" s="161">
        <v>1181</v>
      </c>
      <c r="X624" s="161">
        <v>48512.21875</v>
      </c>
      <c r="Y624" s="222">
        <v>22.5</v>
      </c>
      <c r="Z624" s="161">
        <v>0</v>
      </c>
      <c r="AA624" s="2" t="str">
        <f t="shared" si="13"/>
        <v>CLOSE</v>
      </c>
      <c r="AB624" s="326" t="b">
        <f t="shared" ca="1" si="12"/>
        <v>0</v>
      </c>
    </row>
    <row r="625" spans="1:28">
      <c r="A625" s="168">
        <v>43905</v>
      </c>
      <c r="B625" s="161">
        <v>6206.5</v>
      </c>
      <c r="C625" s="161">
        <v>4701</v>
      </c>
      <c r="D625" s="161">
        <v>2102.5</v>
      </c>
      <c r="E625" s="161">
        <v>2102.5</v>
      </c>
      <c r="F625" s="161">
        <v>2020</v>
      </c>
      <c r="G625" s="161">
        <v>3560.125</v>
      </c>
      <c r="H625" s="161">
        <v>4876</v>
      </c>
      <c r="I625" s="161">
        <v>3432</v>
      </c>
      <c r="J625" s="161">
        <v>3367.5</v>
      </c>
      <c r="K625" s="161">
        <v>1251</v>
      </c>
      <c r="L625" s="161">
        <v>3031.75</v>
      </c>
      <c r="M625" s="161">
        <v>3124.59375</v>
      </c>
      <c r="N625" s="161">
        <v>2103.5</v>
      </c>
      <c r="O625" s="161">
        <v>2446.75</v>
      </c>
      <c r="P625" s="161">
        <v>42.25</v>
      </c>
      <c r="Q625" s="161">
        <v>947.5</v>
      </c>
      <c r="R625" s="161">
        <v>163</v>
      </c>
      <c r="S625" s="161">
        <v>915</v>
      </c>
      <c r="T625" s="161">
        <v>316.5</v>
      </c>
      <c r="U625" s="161">
        <v>895.90625</v>
      </c>
      <c r="X625" s="161">
        <v>47605.875</v>
      </c>
      <c r="Y625" s="222">
        <v>21.2</v>
      </c>
      <c r="Z625" s="161">
        <v>0</v>
      </c>
      <c r="AA625" s="2" t="str">
        <f t="shared" si="13"/>
        <v>CLOSE</v>
      </c>
      <c r="AB625" s="326" t="b">
        <f t="shared" ca="1" si="12"/>
        <v>0</v>
      </c>
    </row>
    <row r="626" spans="1:28">
      <c r="A626" s="168">
        <v>43906</v>
      </c>
      <c r="B626" s="161">
        <v>6548.75</v>
      </c>
      <c r="C626" s="161">
        <v>5718</v>
      </c>
      <c r="D626" s="161">
        <v>2090</v>
      </c>
      <c r="E626" s="161">
        <v>4093.5</v>
      </c>
      <c r="F626" s="161">
        <v>2737</v>
      </c>
      <c r="G626" s="161">
        <v>5046.25</v>
      </c>
      <c r="H626" s="161">
        <v>5063</v>
      </c>
      <c r="I626" s="161">
        <v>2138.5</v>
      </c>
      <c r="J626" s="161">
        <v>4606.5</v>
      </c>
      <c r="K626" s="161">
        <v>1801.75</v>
      </c>
      <c r="L626" s="161">
        <v>3564</v>
      </c>
      <c r="M626" s="161">
        <v>3231.4375</v>
      </c>
      <c r="N626" s="161">
        <v>1965.5</v>
      </c>
      <c r="O626" s="161">
        <v>2786</v>
      </c>
      <c r="P626" s="161">
        <v>42.125</v>
      </c>
      <c r="Q626" s="161">
        <v>1070</v>
      </c>
      <c r="R626" s="161">
        <v>157.75</v>
      </c>
      <c r="S626" s="161">
        <v>930.5</v>
      </c>
      <c r="T626" s="161">
        <v>286</v>
      </c>
      <c r="U626" s="161">
        <v>1316.875</v>
      </c>
      <c r="X626" s="161">
        <v>55193.4375</v>
      </c>
      <c r="Y626" s="222">
        <v>20.9</v>
      </c>
      <c r="Z626" s="161">
        <v>0</v>
      </c>
      <c r="AA626" s="2" t="str">
        <f t="shared" si="13"/>
        <v>CLOSE</v>
      </c>
      <c r="AB626" s="326" t="b">
        <f t="shared" ca="1" si="12"/>
        <v>0</v>
      </c>
    </row>
    <row r="627" spans="1:28">
      <c r="A627" s="168">
        <v>43907</v>
      </c>
      <c r="B627" s="161">
        <v>6776.5</v>
      </c>
      <c r="C627" s="161">
        <v>5709</v>
      </c>
      <c r="D627" s="161">
        <v>2267</v>
      </c>
      <c r="E627" s="161">
        <v>3946.5</v>
      </c>
      <c r="F627" s="161">
        <v>2494</v>
      </c>
      <c r="G627" s="161">
        <v>4872.1875</v>
      </c>
      <c r="H627" s="161">
        <v>4329</v>
      </c>
      <c r="I627" s="161">
        <v>2909.5</v>
      </c>
      <c r="J627" s="161">
        <v>4692.5</v>
      </c>
      <c r="K627" s="161">
        <v>1492.75</v>
      </c>
      <c r="L627" s="161">
        <v>4321</v>
      </c>
      <c r="M627" s="161">
        <v>4178.625</v>
      </c>
      <c r="N627" s="161">
        <v>2024.5</v>
      </c>
      <c r="O627" s="161">
        <v>2596.5</v>
      </c>
      <c r="P627" s="161">
        <v>41.9375</v>
      </c>
      <c r="Q627" s="161">
        <v>964</v>
      </c>
      <c r="R627" s="161">
        <v>159.25</v>
      </c>
      <c r="S627" s="161">
        <v>946</v>
      </c>
      <c r="T627" s="161">
        <v>213.5</v>
      </c>
      <c r="U627" s="161">
        <v>1237.625</v>
      </c>
      <c r="X627" s="161">
        <v>56171.875</v>
      </c>
      <c r="Y627" s="222">
        <v>20.6</v>
      </c>
      <c r="Z627" s="161">
        <v>0</v>
      </c>
      <c r="AA627" s="2" t="str">
        <f t="shared" si="13"/>
        <v>CLOSE</v>
      </c>
      <c r="AB627" s="326" t="b">
        <f t="shared" ca="1" si="12"/>
        <v>0</v>
      </c>
    </row>
    <row r="628" spans="1:28">
      <c r="A628" s="168">
        <v>43908</v>
      </c>
      <c r="B628" s="161">
        <v>6797.75</v>
      </c>
      <c r="C628" s="161">
        <v>5687.5</v>
      </c>
      <c r="D628" s="161">
        <v>2286</v>
      </c>
      <c r="E628" s="161">
        <v>3992.5</v>
      </c>
      <c r="F628" s="161">
        <v>2597</v>
      </c>
      <c r="G628" s="161">
        <v>5253.4375</v>
      </c>
      <c r="H628" s="161">
        <v>3489</v>
      </c>
      <c r="I628" s="161">
        <v>3634</v>
      </c>
      <c r="J628" s="161">
        <v>4748</v>
      </c>
      <c r="K628" s="161">
        <v>1380</v>
      </c>
      <c r="L628" s="161">
        <v>4548</v>
      </c>
      <c r="M628" s="161">
        <v>4473.375</v>
      </c>
      <c r="N628" s="161">
        <v>2704</v>
      </c>
      <c r="O628" s="161">
        <v>2442.25</v>
      </c>
      <c r="P628" s="161">
        <v>41.9375</v>
      </c>
      <c r="Q628" s="161">
        <v>897</v>
      </c>
      <c r="R628" s="161">
        <v>221.5</v>
      </c>
      <c r="S628" s="161">
        <v>948</v>
      </c>
      <c r="T628" s="161">
        <v>337</v>
      </c>
      <c r="U628" s="161">
        <v>1101.1875</v>
      </c>
      <c r="X628" s="161">
        <v>57579.4375</v>
      </c>
      <c r="Y628" s="222">
        <v>20.7</v>
      </c>
      <c r="Z628" s="161">
        <v>0</v>
      </c>
      <c r="AA628" s="2" t="str">
        <f t="shared" si="13"/>
        <v>CLOSE</v>
      </c>
      <c r="AB628" s="326" t="b">
        <f t="shared" ca="1" si="12"/>
        <v>0</v>
      </c>
    </row>
    <row r="629" spans="1:28">
      <c r="A629" s="168">
        <v>43909</v>
      </c>
      <c r="B629" s="161">
        <v>6937</v>
      </c>
      <c r="C629" s="161">
        <v>5738</v>
      </c>
      <c r="D629" s="161">
        <v>2329</v>
      </c>
      <c r="E629" s="161">
        <v>4376.5</v>
      </c>
      <c r="F629" s="161">
        <v>2637</v>
      </c>
      <c r="G629" s="161">
        <v>3712.25</v>
      </c>
      <c r="H629" s="161">
        <v>4746</v>
      </c>
      <c r="I629" s="161">
        <v>3709</v>
      </c>
      <c r="J629" s="161">
        <v>5080.5</v>
      </c>
      <c r="K629" s="161">
        <v>1582</v>
      </c>
      <c r="L629" s="161">
        <v>4363.25</v>
      </c>
      <c r="M629" s="161">
        <v>4545.25</v>
      </c>
      <c r="N629" s="161">
        <v>2345.5</v>
      </c>
      <c r="O629" s="161">
        <v>2615.25</v>
      </c>
      <c r="P629" s="161">
        <v>42.0625</v>
      </c>
      <c r="Q629" s="161">
        <v>982</v>
      </c>
      <c r="R629" s="161">
        <v>157.625</v>
      </c>
      <c r="S629" s="161">
        <v>969.5</v>
      </c>
      <c r="T629" s="161">
        <v>343</v>
      </c>
      <c r="U629" s="161">
        <v>994.15625</v>
      </c>
      <c r="X629" s="161">
        <v>57924.34375</v>
      </c>
      <c r="Y629" s="222">
        <v>21.7</v>
      </c>
      <c r="Z629" s="161">
        <v>0</v>
      </c>
      <c r="AA629" s="2" t="str">
        <f t="shared" si="13"/>
        <v>CLOSE</v>
      </c>
      <c r="AB629" s="326" t="b">
        <f t="shared" ca="1" si="12"/>
        <v>0</v>
      </c>
    </row>
    <row r="630" spans="1:28">
      <c r="A630" s="168">
        <v>43910</v>
      </c>
      <c r="B630" s="161">
        <v>7033</v>
      </c>
      <c r="C630" s="161">
        <v>5556</v>
      </c>
      <c r="D630" s="161">
        <v>1986.5</v>
      </c>
      <c r="E630" s="161">
        <v>4525.5</v>
      </c>
      <c r="F630" s="161">
        <v>2525</v>
      </c>
      <c r="G630" s="161">
        <v>3763.25</v>
      </c>
      <c r="H630" s="161">
        <v>5102</v>
      </c>
      <c r="I630" s="161">
        <v>3064.5</v>
      </c>
      <c r="J630" s="161">
        <v>4788</v>
      </c>
      <c r="K630" s="161">
        <v>1772.5</v>
      </c>
      <c r="L630" s="161">
        <v>4090.75</v>
      </c>
      <c r="M630" s="161">
        <v>4314.4375</v>
      </c>
      <c r="N630" s="161">
        <v>2084.5</v>
      </c>
      <c r="O630" s="161">
        <v>2305.5</v>
      </c>
      <c r="P630" s="161">
        <v>42</v>
      </c>
      <c r="Q630" s="161">
        <v>952.5</v>
      </c>
      <c r="R630" s="161">
        <v>157.25</v>
      </c>
      <c r="S630" s="161">
        <v>956</v>
      </c>
      <c r="T630" s="161">
        <v>342</v>
      </c>
      <c r="U630" s="161">
        <v>1012.84375</v>
      </c>
      <c r="X630" s="161">
        <v>59389.53125</v>
      </c>
      <c r="Y630" s="222">
        <v>21.8</v>
      </c>
      <c r="Z630" s="161">
        <v>0</v>
      </c>
      <c r="AA630" s="2" t="str">
        <f t="shared" si="13"/>
        <v>CLOSE</v>
      </c>
      <c r="AB630" s="326" t="b">
        <f t="shared" ca="1" si="12"/>
        <v>0</v>
      </c>
    </row>
    <row r="631" spans="1:28">
      <c r="A631" s="168">
        <v>43911</v>
      </c>
      <c r="B631" s="161">
        <v>6691.75</v>
      </c>
      <c r="C631" s="161">
        <v>4703.5</v>
      </c>
      <c r="D631" s="161">
        <v>2230</v>
      </c>
      <c r="E631" s="161">
        <v>4123.5</v>
      </c>
      <c r="F631" s="161">
        <v>2366</v>
      </c>
      <c r="G631" s="161">
        <v>4906.6875</v>
      </c>
      <c r="H631" s="161">
        <v>5157</v>
      </c>
      <c r="I631" s="161">
        <v>2014</v>
      </c>
      <c r="J631" s="161">
        <v>4335</v>
      </c>
      <c r="K631" s="161">
        <v>1584.5</v>
      </c>
      <c r="L631" s="161">
        <v>3810</v>
      </c>
      <c r="M631" s="161">
        <v>4098.3125</v>
      </c>
      <c r="N631" s="161">
        <v>2263.5</v>
      </c>
      <c r="O631" s="161">
        <v>2277.25</v>
      </c>
      <c r="P631" s="161">
        <v>42.125</v>
      </c>
      <c r="Q631" s="161">
        <v>930.5</v>
      </c>
      <c r="R631" s="161">
        <v>158</v>
      </c>
      <c r="S631" s="161">
        <v>1011</v>
      </c>
      <c r="T631" s="161">
        <v>362</v>
      </c>
      <c r="U631" s="161">
        <v>892.125</v>
      </c>
      <c r="X631" s="161">
        <v>56707.25</v>
      </c>
      <c r="Y631" s="222">
        <v>21.6</v>
      </c>
      <c r="Z631" s="161">
        <v>0</v>
      </c>
      <c r="AA631" s="2" t="str">
        <f t="shared" si="13"/>
        <v>CLOSE</v>
      </c>
      <c r="AB631" s="326" t="b">
        <f t="shared" ca="1" si="12"/>
        <v>0</v>
      </c>
    </row>
    <row r="632" spans="1:28">
      <c r="A632" s="168">
        <v>43912</v>
      </c>
      <c r="B632" s="161">
        <v>6081</v>
      </c>
      <c r="C632" s="161">
        <v>4481.5</v>
      </c>
      <c r="D632" s="161">
        <v>1948</v>
      </c>
      <c r="E632" s="161">
        <v>3511.5</v>
      </c>
      <c r="F632" s="161">
        <v>2524</v>
      </c>
      <c r="G632" s="161">
        <v>5119.0625</v>
      </c>
      <c r="H632" s="161">
        <v>3939</v>
      </c>
      <c r="I632" s="161">
        <v>3064.5</v>
      </c>
      <c r="J632" s="161">
        <v>3359.5</v>
      </c>
      <c r="K632" s="161">
        <v>1296.5</v>
      </c>
      <c r="L632" s="161">
        <v>3566.5</v>
      </c>
      <c r="M632" s="161">
        <v>3108.25</v>
      </c>
      <c r="N632" s="161">
        <v>2098.5</v>
      </c>
      <c r="O632" s="161">
        <v>2424.25</v>
      </c>
      <c r="P632" s="161">
        <v>42.0625</v>
      </c>
      <c r="Q632" s="161">
        <v>1005.5</v>
      </c>
      <c r="R632" s="161">
        <v>157.375</v>
      </c>
      <c r="S632" s="161">
        <v>1050</v>
      </c>
      <c r="T632" s="161">
        <v>364.5</v>
      </c>
      <c r="U632" s="161">
        <v>799.4375</v>
      </c>
      <c r="X632" s="161">
        <v>52003.9375</v>
      </c>
      <c r="Y632" s="222">
        <v>24.7</v>
      </c>
      <c r="Z632" s="161">
        <v>0</v>
      </c>
      <c r="AA632" s="2" t="str">
        <f t="shared" si="13"/>
        <v>CLOSE</v>
      </c>
      <c r="AB632" s="326" t="b">
        <f t="shared" ca="1" si="12"/>
        <v>0</v>
      </c>
    </row>
    <row r="633" spans="1:28">
      <c r="A633" s="168">
        <v>43913</v>
      </c>
      <c r="B633" s="161">
        <v>6384</v>
      </c>
      <c r="C633" s="161">
        <v>5261.5</v>
      </c>
      <c r="D633" s="161">
        <v>1995</v>
      </c>
      <c r="E633" s="161">
        <v>3686</v>
      </c>
      <c r="F633" s="161">
        <v>2661</v>
      </c>
      <c r="G633" s="161">
        <v>4787.4375</v>
      </c>
      <c r="H633" s="161">
        <v>3722</v>
      </c>
      <c r="I633" s="161">
        <v>3588</v>
      </c>
      <c r="J633" s="161">
        <v>4799.5</v>
      </c>
      <c r="K633" s="161">
        <v>1512.5</v>
      </c>
      <c r="L633" s="161">
        <v>3402.75</v>
      </c>
      <c r="M633" s="161">
        <v>2953.75</v>
      </c>
      <c r="N633" s="161">
        <v>2079</v>
      </c>
      <c r="O633" s="161">
        <v>2403.75</v>
      </c>
      <c r="P633" s="161">
        <v>42.0625</v>
      </c>
      <c r="Q633" s="161">
        <v>1053</v>
      </c>
      <c r="R633" s="161">
        <v>157.875</v>
      </c>
      <c r="S633" s="161">
        <v>1053.5</v>
      </c>
      <c r="T633" s="161">
        <v>351</v>
      </c>
      <c r="U633" s="161">
        <v>1548.0625</v>
      </c>
      <c r="X633" s="161">
        <v>56728.6875</v>
      </c>
      <c r="Y633" s="222">
        <v>24.9</v>
      </c>
      <c r="Z633" s="161">
        <v>0</v>
      </c>
      <c r="AA633" s="2" t="str">
        <f t="shared" si="13"/>
        <v>CLOSE</v>
      </c>
      <c r="AB633" s="326" t="b">
        <f t="shared" ca="1" si="12"/>
        <v>0</v>
      </c>
    </row>
    <row r="634" spans="1:28">
      <c r="A634" s="168">
        <v>43914</v>
      </c>
      <c r="B634" s="161">
        <v>6377.25</v>
      </c>
      <c r="C634" s="161">
        <v>5323</v>
      </c>
      <c r="D634" s="161">
        <v>2072</v>
      </c>
      <c r="E634" s="161">
        <v>3508</v>
      </c>
      <c r="F634" s="161">
        <v>2587</v>
      </c>
      <c r="G634" s="161">
        <v>3587.75</v>
      </c>
      <c r="H634" s="161">
        <v>4848</v>
      </c>
      <c r="I634" s="161">
        <v>3543</v>
      </c>
      <c r="J634" s="161">
        <v>4833.5</v>
      </c>
      <c r="K634" s="161">
        <v>1531</v>
      </c>
      <c r="L634" s="161">
        <v>3383.25</v>
      </c>
      <c r="M634" s="161">
        <v>3112.1875</v>
      </c>
      <c r="N634" s="161">
        <v>2039</v>
      </c>
      <c r="O634" s="161">
        <v>2387</v>
      </c>
      <c r="P634" s="161">
        <v>42.25</v>
      </c>
      <c r="Q634" s="161">
        <v>1017.5</v>
      </c>
      <c r="R634" s="161">
        <v>158.5</v>
      </c>
      <c r="S634" s="161">
        <v>997.5</v>
      </c>
      <c r="T634" s="161">
        <v>350</v>
      </c>
      <c r="U634" s="161">
        <v>1473</v>
      </c>
      <c r="X634" s="161">
        <v>56473.1875</v>
      </c>
      <c r="Y634" s="222">
        <v>23.6</v>
      </c>
      <c r="Z634" s="161">
        <v>0</v>
      </c>
      <c r="AA634" s="2" t="str">
        <f t="shared" si="13"/>
        <v>CLOSE</v>
      </c>
      <c r="AB634" s="326" t="b">
        <f t="shared" ca="1" si="12"/>
        <v>0</v>
      </c>
    </row>
    <row r="635" spans="1:28">
      <c r="A635" s="168">
        <v>43915</v>
      </c>
      <c r="B635" s="161">
        <v>6397.25</v>
      </c>
      <c r="C635" s="161">
        <v>5247</v>
      </c>
      <c r="D635" s="161">
        <v>2035</v>
      </c>
      <c r="E635" s="161">
        <v>3440.5</v>
      </c>
      <c r="F635" s="161">
        <v>2773</v>
      </c>
      <c r="G635" s="161">
        <v>4479.25</v>
      </c>
      <c r="H635" s="161">
        <v>5503</v>
      </c>
      <c r="I635" s="161">
        <v>2752.5</v>
      </c>
      <c r="J635" s="161">
        <v>4779</v>
      </c>
      <c r="K635" s="161">
        <v>1739.5</v>
      </c>
      <c r="L635" s="161">
        <v>3443.5</v>
      </c>
      <c r="M635" s="161">
        <v>3263.875</v>
      </c>
      <c r="N635" s="161">
        <v>2308.5</v>
      </c>
      <c r="O635" s="161">
        <v>2313.5</v>
      </c>
      <c r="P635" s="161">
        <v>48.5625</v>
      </c>
      <c r="Q635" s="161">
        <v>1057.5</v>
      </c>
      <c r="R635" s="161">
        <v>156.75</v>
      </c>
      <c r="S635" s="161">
        <v>1004</v>
      </c>
      <c r="T635" s="161">
        <v>350.5</v>
      </c>
      <c r="U635" s="161">
        <v>1443.65625</v>
      </c>
      <c r="X635" s="161">
        <v>57575.84375</v>
      </c>
      <c r="Y635" s="222">
        <v>24</v>
      </c>
      <c r="Z635" s="161">
        <v>0</v>
      </c>
      <c r="AA635" s="2" t="str">
        <f t="shared" si="13"/>
        <v>CLOSE</v>
      </c>
      <c r="AB635" s="326" t="b">
        <f t="shared" ca="1" si="12"/>
        <v>0</v>
      </c>
    </row>
    <row r="636" spans="1:28">
      <c r="A636" s="168">
        <v>43916</v>
      </c>
      <c r="B636" s="161">
        <v>6552.25</v>
      </c>
      <c r="C636" s="161">
        <v>5477</v>
      </c>
      <c r="D636" s="161">
        <v>2050.5</v>
      </c>
      <c r="E636" s="161">
        <v>3628.5</v>
      </c>
      <c r="F636" s="161">
        <v>2791</v>
      </c>
      <c r="G636" s="161">
        <v>4738.8125</v>
      </c>
      <c r="H636" s="161">
        <v>4637</v>
      </c>
      <c r="I636" s="161">
        <v>2265.5</v>
      </c>
      <c r="J636" s="161">
        <v>5058.5</v>
      </c>
      <c r="K636" s="161">
        <v>1508</v>
      </c>
      <c r="L636" s="161">
        <v>3432.5</v>
      </c>
      <c r="M636" s="161">
        <v>4248.0625</v>
      </c>
      <c r="N636" s="161">
        <v>2106.5</v>
      </c>
      <c r="O636" s="161">
        <v>2270.25</v>
      </c>
      <c r="P636" s="161">
        <v>43.4375</v>
      </c>
      <c r="Q636" s="161">
        <v>991</v>
      </c>
      <c r="R636" s="161">
        <v>158.625</v>
      </c>
      <c r="S636" s="161">
        <v>1044</v>
      </c>
      <c r="T636" s="161">
        <v>348</v>
      </c>
      <c r="U636" s="161">
        <v>1428.34375</v>
      </c>
      <c r="X636" s="161">
        <v>54777.78125</v>
      </c>
      <c r="Y636" s="222">
        <v>23.8</v>
      </c>
      <c r="Z636" s="161">
        <v>0</v>
      </c>
      <c r="AA636" s="2" t="str">
        <f t="shared" si="13"/>
        <v>CLOSE</v>
      </c>
      <c r="AB636" s="326" t="b">
        <f t="shared" ca="1" si="12"/>
        <v>0</v>
      </c>
    </row>
    <row r="637" spans="1:28">
      <c r="A637" s="168">
        <v>43917</v>
      </c>
      <c r="B637" s="161">
        <v>6354.25</v>
      </c>
      <c r="C637" s="161">
        <v>5405.5</v>
      </c>
      <c r="D637" s="161">
        <v>2003</v>
      </c>
      <c r="E637" s="161">
        <v>3454.5</v>
      </c>
      <c r="F637" s="161">
        <v>2961</v>
      </c>
      <c r="G637" s="161">
        <v>4961.375</v>
      </c>
      <c r="H637" s="161">
        <v>3939</v>
      </c>
      <c r="I637" s="161">
        <v>3582.5</v>
      </c>
      <c r="J637" s="161">
        <v>4967</v>
      </c>
      <c r="K637" s="161">
        <v>1719.5</v>
      </c>
      <c r="L637" s="161">
        <v>3597.25</v>
      </c>
      <c r="M637" s="161">
        <v>3525.875</v>
      </c>
      <c r="N637" s="161">
        <v>2198</v>
      </c>
      <c r="O637" s="161">
        <v>2393</v>
      </c>
      <c r="P637" s="161">
        <v>42.375</v>
      </c>
      <c r="Q637" s="161">
        <v>1000</v>
      </c>
      <c r="R637" s="161">
        <v>158.625</v>
      </c>
      <c r="S637" s="161">
        <v>1070.5</v>
      </c>
      <c r="T637" s="161">
        <v>349</v>
      </c>
      <c r="U637" s="161">
        <v>1603.96875</v>
      </c>
      <c r="X637" s="161">
        <v>55286.21875</v>
      </c>
      <c r="Y637" s="222">
        <v>24.6</v>
      </c>
      <c r="Z637" s="161">
        <v>0</v>
      </c>
      <c r="AA637" s="2" t="str">
        <f t="shared" si="13"/>
        <v>CLOSE</v>
      </c>
      <c r="AB637" s="326" t="b">
        <f t="shared" ca="1" si="12"/>
        <v>0</v>
      </c>
    </row>
    <row r="638" spans="1:28" ht="14.25" customHeight="1">
      <c r="A638" s="168">
        <v>43918</v>
      </c>
      <c r="B638" s="161">
        <v>6246.75</v>
      </c>
      <c r="C638" s="161">
        <v>4948.5</v>
      </c>
      <c r="D638" s="161">
        <v>2145</v>
      </c>
      <c r="E638" s="161">
        <v>3529.5</v>
      </c>
      <c r="F638" s="161">
        <v>2704</v>
      </c>
      <c r="G638" s="161">
        <v>5738.6875</v>
      </c>
      <c r="H638" s="161">
        <v>4412</v>
      </c>
      <c r="I638" s="161">
        <v>1568.5</v>
      </c>
      <c r="J638" s="161">
        <v>4496.5</v>
      </c>
      <c r="K638" s="161">
        <v>1392</v>
      </c>
      <c r="L638" s="161">
        <v>3337.25</v>
      </c>
      <c r="M638" s="161">
        <v>3992.6875</v>
      </c>
      <c r="N638" s="161">
        <v>2105</v>
      </c>
      <c r="O638" s="161">
        <v>2301.25</v>
      </c>
      <c r="P638" s="161">
        <v>42.6875</v>
      </c>
      <c r="Q638" s="161">
        <v>1023</v>
      </c>
      <c r="R638" s="161">
        <v>159</v>
      </c>
      <c r="S638" s="161">
        <v>1042.5</v>
      </c>
      <c r="T638" s="161">
        <v>361.5</v>
      </c>
      <c r="U638" s="161">
        <v>1084.875</v>
      </c>
      <c r="X638" s="161">
        <v>52631.1875</v>
      </c>
      <c r="Y638" s="222">
        <v>23</v>
      </c>
      <c r="Z638" s="161">
        <v>0</v>
      </c>
      <c r="AA638" s="2" t="str">
        <f t="shared" si="13"/>
        <v>CLOSE</v>
      </c>
      <c r="AB638" s="326" t="b">
        <f t="shared" ca="1" si="12"/>
        <v>0</v>
      </c>
    </row>
    <row r="639" spans="1:28">
      <c r="A639" s="168">
        <v>43919</v>
      </c>
      <c r="B639" s="161">
        <v>6287</v>
      </c>
      <c r="C639" s="161">
        <v>4774</v>
      </c>
      <c r="D639" s="161">
        <v>2166</v>
      </c>
      <c r="E639" s="161">
        <v>3532</v>
      </c>
      <c r="F639" s="161">
        <v>2305</v>
      </c>
      <c r="G639" s="161">
        <v>3687.9375</v>
      </c>
      <c r="H639" s="161">
        <v>4882</v>
      </c>
      <c r="I639" s="161">
        <v>3319</v>
      </c>
      <c r="J639" s="161">
        <v>3572</v>
      </c>
      <c r="K639" s="161">
        <v>1271.5</v>
      </c>
      <c r="L639" s="161">
        <v>3513.25</v>
      </c>
      <c r="M639" s="161">
        <v>4037.5625</v>
      </c>
      <c r="N639" s="161">
        <v>1983</v>
      </c>
      <c r="O639" s="161">
        <v>2224.25</v>
      </c>
      <c r="P639" s="161">
        <v>42.25</v>
      </c>
      <c r="Q639" s="161">
        <v>924.5</v>
      </c>
      <c r="R639" s="161">
        <v>158.25</v>
      </c>
      <c r="S639" s="161">
        <v>986</v>
      </c>
      <c r="T639" s="161">
        <v>360</v>
      </c>
      <c r="U639" s="161">
        <v>629.96875</v>
      </c>
      <c r="X639" s="161">
        <v>50655.46875</v>
      </c>
      <c r="Y639" s="222">
        <v>21</v>
      </c>
      <c r="Z639" s="161">
        <v>0</v>
      </c>
      <c r="AA639" s="2" t="str">
        <f t="shared" si="13"/>
        <v>CLOSE</v>
      </c>
      <c r="AB639" s="326" t="b">
        <f t="shared" ca="1" si="12"/>
        <v>0</v>
      </c>
    </row>
    <row r="640" spans="1:28">
      <c r="A640" s="168">
        <v>43920</v>
      </c>
      <c r="B640" s="161">
        <v>7141.75</v>
      </c>
      <c r="C640" s="161">
        <v>5206</v>
      </c>
      <c r="D640" s="161">
        <v>2185.5</v>
      </c>
      <c r="E640" s="161">
        <v>3547</v>
      </c>
      <c r="F640" s="161">
        <v>2206</v>
      </c>
      <c r="G640" s="161">
        <v>4670.0625</v>
      </c>
      <c r="H640" s="161">
        <v>4903</v>
      </c>
      <c r="I640" s="161">
        <v>1986</v>
      </c>
      <c r="J640" s="161">
        <v>4770</v>
      </c>
      <c r="K640" s="161">
        <v>1238</v>
      </c>
      <c r="L640" s="161">
        <v>4216.5</v>
      </c>
      <c r="M640" s="161">
        <v>4500.6875</v>
      </c>
      <c r="N640" s="161">
        <v>1977.5</v>
      </c>
      <c r="O640" s="161">
        <v>2237.5</v>
      </c>
      <c r="P640" s="161">
        <v>56.875</v>
      </c>
      <c r="Q640" s="161">
        <v>938.5</v>
      </c>
      <c r="R640" s="161">
        <v>157.5</v>
      </c>
      <c r="S640" s="161">
        <v>991</v>
      </c>
      <c r="T640" s="161">
        <v>339.5</v>
      </c>
      <c r="U640" s="161">
        <v>908.71875</v>
      </c>
      <c r="X640" s="161">
        <v>54177.59375</v>
      </c>
      <c r="Y640" s="222">
        <v>20.399999999999999</v>
      </c>
      <c r="Z640" s="161">
        <v>0</v>
      </c>
      <c r="AA640" s="2" t="str">
        <f t="shared" si="13"/>
        <v>CLOSE</v>
      </c>
      <c r="AB640" s="326" t="b">
        <f t="shared" ca="1" si="12"/>
        <v>0</v>
      </c>
    </row>
    <row r="641" spans="1:28">
      <c r="A641" s="168">
        <v>43921</v>
      </c>
      <c r="B641" s="161">
        <v>7567.75</v>
      </c>
      <c r="C641" s="161">
        <v>4929.5</v>
      </c>
      <c r="D641" s="161">
        <v>2163</v>
      </c>
      <c r="E641" s="161">
        <v>3540.5</v>
      </c>
      <c r="F641" s="161">
        <v>2219</v>
      </c>
      <c r="G641" s="161">
        <v>4636.25</v>
      </c>
      <c r="H641" s="161">
        <v>4249</v>
      </c>
      <c r="I641" s="161">
        <v>2697.5</v>
      </c>
      <c r="J641" s="161">
        <v>4875</v>
      </c>
      <c r="K641" s="161">
        <v>822.5</v>
      </c>
      <c r="L641" s="161">
        <v>4243.75</v>
      </c>
      <c r="M641" s="161">
        <v>4704.3125</v>
      </c>
      <c r="N641" s="161">
        <v>2023.5</v>
      </c>
      <c r="O641" s="161">
        <v>2954.5</v>
      </c>
      <c r="P641" s="161">
        <v>46.8125</v>
      </c>
      <c r="Q641" s="161">
        <v>964.5</v>
      </c>
      <c r="R641" s="161">
        <v>158.5</v>
      </c>
      <c r="S641" s="161">
        <v>1013</v>
      </c>
      <c r="T641" s="161">
        <v>343.5</v>
      </c>
      <c r="U641" s="161">
        <v>975.125</v>
      </c>
      <c r="X641" s="161">
        <v>55127.5</v>
      </c>
      <c r="Y641" s="222">
        <v>20.100000000000001</v>
      </c>
      <c r="Z641" s="161">
        <v>0</v>
      </c>
      <c r="AA641" s="2" t="str">
        <f t="shared" si="13"/>
        <v>CLOSE</v>
      </c>
      <c r="AB641" s="326" t="b">
        <f t="shared" ca="1" si="12"/>
        <v>0</v>
      </c>
    </row>
    <row r="642" spans="1:28">
      <c r="A642" s="168">
        <v>43922</v>
      </c>
      <c r="B642" s="161">
        <v>7649.25</v>
      </c>
      <c r="C642" s="161">
        <v>4837.5</v>
      </c>
      <c r="D642" s="161">
        <v>2206</v>
      </c>
      <c r="E642" s="161">
        <v>3494.5</v>
      </c>
      <c r="F642" s="161">
        <v>2231</v>
      </c>
      <c r="G642" s="161">
        <v>4792.9375</v>
      </c>
      <c r="H642" s="161">
        <v>4288</v>
      </c>
      <c r="I642" s="161">
        <v>3660</v>
      </c>
      <c r="J642" s="161">
        <v>4585.5</v>
      </c>
      <c r="K642" s="161">
        <v>892.5</v>
      </c>
      <c r="L642" s="161">
        <v>3759.75</v>
      </c>
      <c r="M642" s="161">
        <v>4247.8125</v>
      </c>
      <c r="N642" s="161">
        <v>2183</v>
      </c>
      <c r="O642" s="161">
        <v>2075.25</v>
      </c>
      <c r="P642" s="161">
        <v>47.1875</v>
      </c>
      <c r="Q642" s="161">
        <v>929</v>
      </c>
      <c r="R642" s="161">
        <v>159.75</v>
      </c>
      <c r="S642" s="161">
        <v>982</v>
      </c>
      <c r="T642" s="161">
        <v>211.5</v>
      </c>
      <c r="U642" s="161">
        <v>1050.59375</v>
      </c>
      <c r="X642" s="161">
        <v>54283.03125</v>
      </c>
      <c r="Y642" s="222">
        <v>19.3</v>
      </c>
      <c r="Z642" s="161">
        <v>0</v>
      </c>
      <c r="AA642" s="2" t="str">
        <f t="shared" si="13"/>
        <v>CLOSE</v>
      </c>
      <c r="AB642" s="326" t="b">
        <f t="shared" ca="1" si="12"/>
        <v>0</v>
      </c>
    </row>
    <row r="643" spans="1:28">
      <c r="A643" s="168">
        <v>43923</v>
      </c>
      <c r="B643" s="161">
        <v>7471.75</v>
      </c>
      <c r="C643" s="161">
        <v>4719.5</v>
      </c>
      <c r="D643" s="161">
        <v>2126.5</v>
      </c>
      <c r="E643" s="161">
        <v>3378</v>
      </c>
      <c r="F643" s="161">
        <v>2282</v>
      </c>
      <c r="G643" s="161">
        <v>3000.375</v>
      </c>
      <c r="H643" s="161">
        <v>4755</v>
      </c>
      <c r="I643" s="161">
        <v>3498.5</v>
      </c>
      <c r="J643" s="161">
        <v>4464.5</v>
      </c>
      <c r="K643" s="161">
        <v>959</v>
      </c>
      <c r="L643" s="161">
        <v>3188.75</v>
      </c>
      <c r="M643" s="161">
        <v>3890.4375</v>
      </c>
      <c r="N643" s="161">
        <v>1993.5</v>
      </c>
      <c r="O643" s="161">
        <v>2037.25</v>
      </c>
      <c r="P643" s="161">
        <v>57.6875</v>
      </c>
      <c r="Q643" s="161">
        <v>940</v>
      </c>
      <c r="R643" s="161">
        <v>158.25</v>
      </c>
      <c r="S643" s="161">
        <v>1010</v>
      </c>
      <c r="T643" s="161">
        <v>208</v>
      </c>
      <c r="U643" s="161">
        <v>977.5</v>
      </c>
      <c r="X643" s="161">
        <v>51116.5</v>
      </c>
      <c r="Y643" s="222">
        <v>20.8</v>
      </c>
      <c r="Z643" s="161">
        <v>0</v>
      </c>
      <c r="AA643" s="2" t="str">
        <f t="shared" si="13"/>
        <v>CLOSE</v>
      </c>
      <c r="AB643" s="326" t="b">
        <f t="shared" ref="AB643:AB706" ca="1" si="14">AND(A643&gt;=(TODAY()-30),A643&lt;TODAY())</f>
        <v>0</v>
      </c>
    </row>
    <row r="644" spans="1:28">
      <c r="A644" s="168">
        <v>43924</v>
      </c>
      <c r="B644" s="161">
        <v>7018.75</v>
      </c>
      <c r="C644" s="161">
        <v>5064</v>
      </c>
      <c r="D644" s="161">
        <v>2140.5</v>
      </c>
      <c r="E644" s="161">
        <v>3396</v>
      </c>
      <c r="F644" s="161">
        <v>2296</v>
      </c>
      <c r="G644" s="161">
        <v>4157.5</v>
      </c>
      <c r="H644" s="161">
        <v>5353</v>
      </c>
      <c r="I644" s="161">
        <v>3155</v>
      </c>
      <c r="J644" s="161">
        <v>4277.5</v>
      </c>
      <c r="K644" s="161">
        <v>953.5</v>
      </c>
      <c r="L644" s="161">
        <v>3748.25</v>
      </c>
      <c r="M644" s="161">
        <v>4199.625</v>
      </c>
      <c r="N644" s="161">
        <v>2045.5</v>
      </c>
      <c r="O644" s="161">
        <v>2297.5</v>
      </c>
      <c r="P644" s="161">
        <v>58.5</v>
      </c>
      <c r="Q644" s="161">
        <v>964.5</v>
      </c>
      <c r="R644" s="161">
        <v>158.25</v>
      </c>
      <c r="S644" s="161">
        <v>1037</v>
      </c>
      <c r="T644" s="161">
        <v>208.5</v>
      </c>
      <c r="U644" s="161">
        <v>956.625</v>
      </c>
      <c r="X644" s="161">
        <v>53486</v>
      </c>
      <c r="Y644" s="222">
        <v>21.1</v>
      </c>
      <c r="Z644" s="161">
        <v>0</v>
      </c>
      <c r="AA644" s="2" t="str">
        <f t="shared" si="13"/>
        <v>CLOSE</v>
      </c>
      <c r="AB644" s="326" t="b">
        <f t="shared" ca="1" si="14"/>
        <v>0</v>
      </c>
    </row>
    <row r="645" spans="1:28">
      <c r="A645" s="168">
        <v>43925</v>
      </c>
      <c r="B645" s="161">
        <v>6624.25</v>
      </c>
      <c r="C645" s="161">
        <v>4553.5</v>
      </c>
      <c r="D645" s="161">
        <v>2129</v>
      </c>
      <c r="E645" s="161">
        <v>3387</v>
      </c>
      <c r="F645" s="161">
        <v>2285</v>
      </c>
      <c r="G645" s="161">
        <v>4541</v>
      </c>
      <c r="H645" s="161">
        <v>3943</v>
      </c>
      <c r="I645" s="161">
        <v>2153.5</v>
      </c>
      <c r="J645" s="161">
        <v>3417</v>
      </c>
      <c r="K645" s="161">
        <v>861</v>
      </c>
      <c r="L645" s="161">
        <v>3562</v>
      </c>
      <c r="M645" s="161">
        <v>3894.1875</v>
      </c>
      <c r="N645" s="161">
        <v>2035.5</v>
      </c>
      <c r="O645" s="161">
        <v>2241.25</v>
      </c>
      <c r="P645" s="161">
        <v>60.6875</v>
      </c>
      <c r="Q645" s="161">
        <v>948.5</v>
      </c>
      <c r="R645" s="161">
        <v>157.125</v>
      </c>
      <c r="S645" s="161">
        <v>1048</v>
      </c>
      <c r="T645" s="161">
        <v>219</v>
      </c>
      <c r="U645" s="161">
        <v>691.9375</v>
      </c>
      <c r="X645" s="161">
        <v>48752.4375</v>
      </c>
      <c r="Y645" s="222">
        <v>21.4</v>
      </c>
      <c r="Z645" s="161">
        <v>0</v>
      </c>
      <c r="AA645" s="2" t="str">
        <f t="shared" si="13"/>
        <v>CLOSE</v>
      </c>
      <c r="AB645" s="326" t="b">
        <f t="shared" ca="1" si="14"/>
        <v>0</v>
      </c>
    </row>
    <row r="646" spans="1:28">
      <c r="A646" s="168">
        <v>43926</v>
      </c>
      <c r="B646" s="161">
        <v>6688.5</v>
      </c>
      <c r="C646" s="161">
        <v>4639</v>
      </c>
      <c r="D646" s="161">
        <v>2233.5</v>
      </c>
      <c r="E646" s="161">
        <v>3358.5</v>
      </c>
      <c r="F646" s="161">
        <v>2090</v>
      </c>
      <c r="G646" s="161">
        <v>4519</v>
      </c>
      <c r="H646" s="161">
        <v>2484</v>
      </c>
      <c r="I646" s="161">
        <v>3463.5</v>
      </c>
      <c r="J646" s="161">
        <v>3202</v>
      </c>
      <c r="K646" s="161">
        <v>933.5</v>
      </c>
      <c r="L646" s="161">
        <v>3798</v>
      </c>
      <c r="M646" s="161">
        <v>4365.125</v>
      </c>
      <c r="N646" s="161">
        <v>1937.5</v>
      </c>
      <c r="O646" s="161">
        <v>1980</v>
      </c>
      <c r="P646" s="161">
        <v>63.5625</v>
      </c>
      <c r="Q646" s="161">
        <v>913</v>
      </c>
      <c r="R646" s="161">
        <v>157.875</v>
      </c>
      <c r="S646" s="161">
        <v>982.5</v>
      </c>
      <c r="T646" s="161">
        <v>214.5</v>
      </c>
      <c r="U646" s="161">
        <v>664.28125</v>
      </c>
      <c r="X646" s="161">
        <v>48687.84375</v>
      </c>
      <c r="Y646" s="222">
        <v>18.600000000000001</v>
      </c>
      <c r="Z646" s="161">
        <v>0</v>
      </c>
      <c r="AA646" s="2" t="str">
        <f t="shared" si="13"/>
        <v>CLOSE</v>
      </c>
      <c r="AB646" s="326" t="b">
        <f t="shared" ca="1" si="14"/>
        <v>0</v>
      </c>
    </row>
    <row r="647" spans="1:28">
      <c r="A647" s="168">
        <v>43927</v>
      </c>
      <c r="B647" s="161">
        <v>6857.5</v>
      </c>
      <c r="C647" s="161">
        <v>5349.5</v>
      </c>
      <c r="D647" s="161">
        <v>2248</v>
      </c>
      <c r="E647" s="161">
        <v>3773.5</v>
      </c>
      <c r="F647" s="161">
        <v>1979</v>
      </c>
      <c r="G647" s="161">
        <v>4270.875</v>
      </c>
      <c r="H647" s="161">
        <v>2923</v>
      </c>
      <c r="I647" s="161">
        <v>3594.5</v>
      </c>
      <c r="J647" s="161">
        <v>4085.5</v>
      </c>
      <c r="K647" s="161">
        <v>984</v>
      </c>
      <c r="L647" s="161">
        <v>4527.75</v>
      </c>
      <c r="M647" s="161">
        <v>4441</v>
      </c>
      <c r="N647" s="161">
        <v>2039</v>
      </c>
      <c r="O647" s="161">
        <v>2252</v>
      </c>
      <c r="P647" s="161">
        <v>65.75</v>
      </c>
      <c r="Q647" s="161">
        <v>922.5</v>
      </c>
      <c r="R647" s="161">
        <v>177.875</v>
      </c>
      <c r="S647" s="161">
        <v>924</v>
      </c>
      <c r="T647" s="161">
        <v>199</v>
      </c>
      <c r="U647" s="161">
        <v>863.03125</v>
      </c>
      <c r="X647" s="161">
        <v>52477.28125</v>
      </c>
      <c r="Y647" s="222">
        <v>17.100000000000001</v>
      </c>
      <c r="Z647" s="161">
        <v>0</v>
      </c>
      <c r="AA647" s="2" t="str">
        <f t="shared" si="13"/>
        <v>CLOSE</v>
      </c>
      <c r="AB647" s="326" t="b">
        <f t="shared" ca="1" si="14"/>
        <v>0</v>
      </c>
    </row>
    <row r="648" spans="1:28">
      <c r="A648" s="168">
        <v>43928</v>
      </c>
      <c r="B648" s="161">
        <v>6294.75</v>
      </c>
      <c r="C648" s="161">
        <v>5195.5</v>
      </c>
      <c r="D648" s="161">
        <v>2104</v>
      </c>
      <c r="E648" s="161">
        <v>3556</v>
      </c>
      <c r="F648" s="161">
        <v>2124</v>
      </c>
      <c r="G648" s="161">
        <v>3534.3125</v>
      </c>
      <c r="H648" s="161">
        <v>4038</v>
      </c>
      <c r="I648" s="161">
        <v>3641.5</v>
      </c>
      <c r="J648" s="161">
        <v>4149</v>
      </c>
      <c r="K648" s="161">
        <v>927.5</v>
      </c>
      <c r="L648" s="161">
        <v>3296.5</v>
      </c>
      <c r="M648" s="161">
        <v>3787.875</v>
      </c>
      <c r="N648" s="161">
        <v>1879.5</v>
      </c>
      <c r="O648" s="161">
        <v>2769.75</v>
      </c>
      <c r="P648" s="161">
        <v>64.1875</v>
      </c>
      <c r="Q648" s="161">
        <v>964.5</v>
      </c>
      <c r="R648" s="161">
        <v>158.375</v>
      </c>
      <c r="S648" s="161">
        <v>970</v>
      </c>
      <c r="T648" s="161">
        <v>208.5</v>
      </c>
      <c r="U648" s="161">
        <v>924.03125</v>
      </c>
      <c r="X648" s="161">
        <v>50587.78125</v>
      </c>
      <c r="Y648" s="222">
        <v>19.2</v>
      </c>
      <c r="Z648" s="161">
        <v>0</v>
      </c>
      <c r="AA648" s="2" t="str">
        <f t="shared" si="13"/>
        <v>CLOSE</v>
      </c>
      <c r="AB648" s="326" t="b">
        <f t="shared" ca="1" si="14"/>
        <v>0</v>
      </c>
    </row>
    <row r="649" spans="1:28">
      <c r="A649" s="168">
        <v>43929</v>
      </c>
      <c r="B649" s="161">
        <v>6054.5</v>
      </c>
      <c r="C649" s="161">
        <v>5192</v>
      </c>
      <c r="D649" s="161">
        <v>2031</v>
      </c>
      <c r="E649" s="161">
        <v>3695</v>
      </c>
      <c r="F649" s="161">
        <v>2400</v>
      </c>
      <c r="G649" s="161">
        <v>4602.9375</v>
      </c>
      <c r="H649" s="161">
        <v>5329</v>
      </c>
      <c r="I649" s="161">
        <v>1514</v>
      </c>
      <c r="J649" s="161">
        <v>4270.5</v>
      </c>
      <c r="K649" s="161">
        <v>929.5</v>
      </c>
      <c r="L649" s="161">
        <v>3189.5</v>
      </c>
      <c r="M649" s="161">
        <v>3369</v>
      </c>
      <c r="N649" s="161">
        <v>1923</v>
      </c>
      <c r="O649" s="161">
        <v>2260.75</v>
      </c>
      <c r="P649" s="161">
        <v>42.4375</v>
      </c>
      <c r="Q649" s="161">
        <v>986.5</v>
      </c>
      <c r="R649" s="161">
        <v>159.5</v>
      </c>
      <c r="S649" s="161">
        <v>1007</v>
      </c>
      <c r="T649" s="161">
        <v>210.5</v>
      </c>
      <c r="U649" s="161">
        <v>1062.15625</v>
      </c>
      <c r="X649" s="161">
        <v>50228.78125</v>
      </c>
      <c r="Y649" s="222">
        <v>21.6</v>
      </c>
      <c r="Z649" s="161">
        <v>0</v>
      </c>
      <c r="AA649" s="2" t="str">
        <f t="shared" si="13"/>
        <v>CLOSE</v>
      </c>
      <c r="AB649" s="326" t="b">
        <f t="shared" ca="1" si="14"/>
        <v>0</v>
      </c>
    </row>
    <row r="650" spans="1:28">
      <c r="A650" s="168">
        <v>43930</v>
      </c>
      <c r="B650" s="161">
        <v>5745.5</v>
      </c>
      <c r="C650" s="161">
        <v>5065.5</v>
      </c>
      <c r="D650" s="161">
        <v>1947.5</v>
      </c>
      <c r="E650" s="161">
        <v>3223.5</v>
      </c>
      <c r="F650" s="161">
        <v>2475</v>
      </c>
      <c r="G650" s="161">
        <v>2662.6875</v>
      </c>
      <c r="H650" s="161">
        <v>6323</v>
      </c>
      <c r="I650" s="161">
        <v>2009</v>
      </c>
      <c r="J650" s="161">
        <v>4268</v>
      </c>
      <c r="K650" s="161">
        <v>1018.5</v>
      </c>
      <c r="L650" s="161">
        <v>3411.75</v>
      </c>
      <c r="M650" s="161">
        <v>2906.375</v>
      </c>
      <c r="N650" s="161">
        <v>2236.5</v>
      </c>
      <c r="O650" s="161">
        <v>2153.25</v>
      </c>
      <c r="P650" s="161">
        <v>60.0625</v>
      </c>
      <c r="Q650" s="161">
        <v>1017</v>
      </c>
      <c r="R650" s="161">
        <v>175.25</v>
      </c>
      <c r="S650" s="161">
        <v>1022</v>
      </c>
      <c r="T650" s="161">
        <v>204.5</v>
      </c>
      <c r="U650" s="161">
        <v>1250.59375</v>
      </c>
      <c r="X650" s="161">
        <v>49175.46875</v>
      </c>
      <c r="Y650" s="222">
        <v>22.6</v>
      </c>
      <c r="Z650" s="161">
        <v>0</v>
      </c>
      <c r="AA650" s="2" t="str">
        <f t="shared" si="13"/>
        <v>CLOSE</v>
      </c>
      <c r="AB650" s="326" t="b">
        <f t="shared" ca="1" si="14"/>
        <v>0</v>
      </c>
    </row>
    <row r="651" spans="1:28">
      <c r="A651" s="168">
        <v>43931</v>
      </c>
      <c r="B651" s="161">
        <v>5835.75</v>
      </c>
      <c r="C651" s="161">
        <v>4975.5</v>
      </c>
      <c r="D651" s="161">
        <v>2017.5</v>
      </c>
      <c r="E651" s="161">
        <v>3363.5</v>
      </c>
      <c r="F651" s="161">
        <v>2469</v>
      </c>
      <c r="G651" s="161">
        <v>2416.75</v>
      </c>
      <c r="H651" s="161">
        <v>5720</v>
      </c>
      <c r="I651" s="161">
        <v>1163.5</v>
      </c>
      <c r="J651" s="161">
        <v>3497.5</v>
      </c>
      <c r="K651" s="161">
        <v>986</v>
      </c>
      <c r="L651" s="161">
        <v>3153</v>
      </c>
      <c r="M651" s="161">
        <v>2957</v>
      </c>
      <c r="N651" s="161">
        <v>1970.5</v>
      </c>
      <c r="O651" s="161">
        <v>2323.75</v>
      </c>
      <c r="P651" s="161">
        <v>63.9375</v>
      </c>
      <c r="Q651" s="161">
        <v>1038.5</v>
      </c>
      <c r="R651" s="161">
        <v>158</v>
      </c>
      <c r="S651" s="161">
        <v>1016.5</v>
      </c>
      <c r="T651" s="161">
        <v>217.5</v>
      </c>
      <c r="U651" s="161">
        <v>781.34375</v>
      </c>
      <c r="X651" s="161">
        <v>46125.03125</v>
      </c>
      <c r="Y651" s="222">
        <v>22.5</v>
      </c>
      <c r="Z651" s="161">
        <v>0</v>
      </c>
      <c r="AA651" s="2" t="str">
        <f t="shared" si="13"/>
        <v>CLOSE</v>
      </c>
      <c r="AB651" s="326" t="b">
        <f t="shared" ca="1" si="14"/>
        <v>0</v>
      </c>
    </row>
    <row r="652" spans="1:28">
      <c r="A652" s="168">
        <v>43932</v>
      </c>
      <c r="B652" s="161">
        <v>6066.75</v>
      </c>
      <c r="C652" s="161">
        <v>3988</v>
      </c>
      <c r="D652" s="161">
        <v>2124.5</v>
      </c>
      <c r="E652" s="161">
        <v>3493</v>
      </c>
      <c r="F652" s="161">
        <v>2576</v>
      </c>
      <c r="G652" s="161">
        <v>2290.8125</v>
      </c>
      <c r="H652" s="161">
        <v>4015</v>
      </c>
      <c r="I652" s="161">
        <v>3032.5</v>
      </c>
      <c r="J652" s="161">
        <v>3969.5</v>
      </c>
      <c r="K652" s="161">
        <v>904</v>
      </c>
      <c r="L652" s="161">
        <v>3045.5</v>
      </c>
      <c r="M652" s="161">
        <v>3799.1875</v>
      </c>
      <c r="N652" s="161">
        <v>2195</v>
      </c>
      <c r="O652" s="161">
        <v>2286</v>
      </c>
      <c r="P652" s="161">
        <v>59.75</v>
      </c>
      <c r="Q652" s="161">
        <v>994</v>
      </c>
      <c r="R652" s="161">
        <v>157</v>
      </c>
      <c r="S652" s="161">
        <v>1068</v>
      </c>
      <c r="T652" s="161">
        <v>225.5</v>
      </c>
      <c r="U652" s="161">
        <v>772.21875</v>
      </c>
      <c r="X652" s="161">
        <v>47062.21875</v>
      </c>
      <c r="Y652" s="222">
        <v>23.4</v>
      </c>
      <c r="Z652" s="161">
        <v>0</v>
      </c>
      <c r="AA652" s="2" t="str">
        <f t="shared" si="13"/>
        <v>CLOSE</v>
      </c>
      <c r="AB652" s="326" t="b">
        <f t="shared" ca="1" si="14"/>
        <v>0</v>
      </c>
    </row>
    <row r="653" spans="1:28">
      <c r="A653" s="168">
        <v>43933</v>
      </c>
      <c r="B653" s="161">
        <v>5286.5</v>
      </c>
      <c r="C653" s="161">
        <v>4112.5</v>
      </c>
      <c r="D653" s="161">
        <v>1862</v>
      </c>
      <c r="E653" s="161">
        <v>3168.5</v>
      </c>
      <c r="F653" s="161">
        <v>2318</v>
      </c>
      <c r="G653" s="161">
        <v>2407.25</v>
      </c>
      <c r="H653" s="161">
        <v>1707</v>
      </c>
      <c r="I653" s="161">
        <v>5071</v>
      </c>
      <c r="J653" s="161">
        <v>2891</v>
      </c>
      <c r="K653" s="161">
        <v>986</v>
      </c>
      <c r="L653" s="161">
        <v>3911.5</v>
      </c>
      <c r="M653" s="161">
        <v>3269.3125</v>
      </c>
      <c r="N653" s="161">
        <v>2050.5</v>
      </c>
      <c r="O653" s="161">
        <v>2216.5</v>
      </c>
      <c r="P653" s="161">
        <v>62.625</v>
      </c>
      <c r="Q653" s="161">
        <v>997</v>
      </c>
      <c r="R653" s="161">
        <v>168.75</v>
      </c>
      <c r="S653" s="161">
        <v>997.5</v>
      </c>
      <c r="T653" s="161">
        <v>224.5</v>
      </c>
      <c r="U653" s="161">
        <v>628.28125</v>
      </c>
      <c r="X653" s="161">
        <v>44336.21875</v>
      </c>
      <c r="Y653" s="222">
        <v>21.2</v>
      </c>
      <c r="Z653" s="161">
        <v>0</v>
      </c>
      <c r="AA653" s="2" t="str">
        <f t="shared" si="13"/>
        <v>CLOSE</v>
      </c>
      <c r="AB653" s="326" t="b">
        <f t="shared" ca="1" si="14"/>
        <v>0</v>
      </c>
    </row>
    <row r="654" spans="1:28">
      <c r="A654" s="168">
        <v>43934</v>
      </c>
      <c r="B654" s="161">
        <v>5375</v>
      </c>
      <c r="C654" s="161">
        <v>4705</v>
      </c>
      <c r="D654" s="161">
        <v>1849.5</v>
      </c>
      <c r="E654" s="161">
        <v>3088.5</v>
      </c>
      <c r="F654" s="161">
        <v>2271</v>
      </c>
      <c r="G654" s="161">
        <v>2708.6875</v>
      </c>
      <c r="H654" s="161">
        <v>3131</v>
      </c>
      <c r="I654" s="161">
        <v>3293.5</v>
      </c>
      <c r="J654" s="161">
        <v>3099</v>
      </c>
      <c r="K654" s="161">
        <v>1052.5</v>
      </c>
      <c r="L654" s="161">
        <v>3637</v>
      </c>
      <c r="M654" s="161">
        <v>3168.125</v>
      </c>
      <c r="N654" s="161">
        <v>1956.5</v>
      </c>
      <c r="O654" s="161">
        <v>2461.25</v>
      </c>
      <c r="P654" s="161">
        <v>41.5625</v>
      </c>
      <c r="Q654" s="161">
        <v>971.5</v>
      </c>
      <c r="R654" s="161">
        <v>180.5</v>
      </c>
      <c r="S654" s="161">
        <v>973.5</v>
      </c>
      <c r="T654" s="161">
        <v>214.5</v>
      </c>
      <c r="U654" s="161">
        <v>775.65625</v>
      </c>
      <c r="X654" s="161">
        <v>44953.78125</v>
      </c>
      <c r="Y654" s="222">
        <v>20.5</v>
      </c>
      <c r="Z654" s="161">
        <v>0</v>
      </c>
      <c r="AA654" s="2" t="str">
        <f t="shared" ref="AA654:AA717" si="15">IF(Z654=0,"CLOSE","OPEN")</f>
        <v>CLOSE</v>
      </c>
      <c r="AB654" s="326" t="b">
        <f t="shared" ca="1" si="14"/>
        <v>0</v>
      </c>
    </row>
    <row r="655" spans="1:28">
      <c r="A655" s="168">
        <v>43935</v>
      </c>
      <c r="B655" s="161">
        <v>5925.75</v>
      </c>
      <c r="C655" s="161">
        <v>5159</v>
      </c>
      <c r="D655" s="161">
        <v>2002</v>
      </c>
      <c r="E655" s="161">
        <v>3148.5</v>
      </c>
      <c r="F655" s="161">
        <v>2360</v>
      </c>
      <c r="G655" s="161">
        <v>2585.6875</v>
      </c>
      <c r="H655" s="161">
        <v>3893</v>
      </c>
      <c r="I655" s="161">
        <v>937</v>
      </c>
      <c r="J655" s="161">
        <v>4363.5</v>
      </c>
      <c r="K655" s="161">
        <v>1085</v>
      </c>
      <c r="L655" s="161">
        <v>3005.5</v>
      </c>
      <c r="M655" s="161">
        <v>3059</v>
      </c>
      <c r="N655" s="161">
        <v>2052.5</v>
      </c>
      <c r="O655" s="161">
        <v>2330.25</v>
      </c>
      <c r="P655" s="161">
        <v>42.0625</v>
      </c>
      <c r="Q655" s="161">
        <v>1016.5</v>
      </c>
      <c r="R655" s="161">
        <v>157.875</v>
      </c>
      <c r="S655" s="161">
        <v>1004.5</v>
      </c>
      <c r="T655" s="161">
        <v>218.5</v>
      </c>
      <c r="U655" s="161">
        <v>1047.78125</v>
      </c>
      <c r="X655" s="161">
        <v>45393.90625</v>
      </c>
      <c r="Y655" s="222">
        <v>21.3</v>
      </c>
      <c r="Z655" s="161">
        <v>0</v>
      </c>
      <c r="AA655" s="2" t="str">
        <f t="shared" si="15"/>
        <v>CLOSE</v>
      </c>
      <c r="AB655" s="326" t="b">
        <f t="shared" ca="1" si="14"/>
        <v>0</v>
      </c>
    </row>
    <row r="656" spans="1:28">
      <c r="A656" s="168">
        <v>43936</v>
      </c>
      <c r="B656" s="161">
        <v>5638.25</v>
      </c>
      <c r="C656" s="161">
        <v>5107.5</v>
      </c>
      <c r="D656" s="161">
        <v>1876</v>
      </c>
      <c r="E656" s="161">
        <v>3087.5</v>
      </c>
      <c r="F656" s="161">
        <v>2406</v>
      </c>
      <c r="G656" s="161">
        <v>2372</v>
      </c>
      <c r="H656" s="161">
        <v>5114</v>
      </c>
      <c r="I656" s="161">
        <v>850.5</v>
      </c>
      <c r="J656" s="161">
        <v>4225</v>
      </c>
      <c r="K656" s="161">
        <v>1162</v>
      </c>
      <c r="L656" s="161">
        <v>3443</v>
      </c>
      <c r="M656" s="161">
        <v>2944.1875</v>
      </c>
      <c r="N656" s="161">
        <v>2185</v>
      </c>
      <c r="O656" s="161">
        <v>2233.75</v>
      </c>
      <c r="P656" s="161">
        <v>60.75</v>
      </c>
      <c r="Q656" s="161">
        <v>1027.5</v>
      </c>
      <c r="R656" s="161">
        <v>159</v>
      </c>
      <c r="S656" s="161">
        <v>1018</v>
      </c>
      <c r="T656" s="161">
        <v>215.5</v>
      </c>
      <c r="U656" s="161">
        <v>1337.40625</v>
      </c>
      <c r="X656" s="161">
        <v>46462.84375</v>
      </c>
      <c r="Y656" s="222">
        <v>21.9</v>
      </c>
      <c r="Z656" s="161">
        <v>0</v>
      </c>
      <c r="AA656" s="2" t="str">
        <f t="shared" si="15"/>
        <v>CLOSE</v>
      </c>
      <c r="AB656" s="326" t="b">
        <f t="shared" ca="1" si="14"/>
        <v>0</v>
      </c>
    </row>
    <row r="657" spans="1:28">
      <c r="A657" s="168">
        <v>43937</v>
      </c>
      <c r="B657" s="161">
        <v>5812.75</v>
      </c>
      <c r="C657" s="161">
        <v>5216</v>
      </c>
      <c r="D657" s="161">
        <v>1859.5</v>
      </c>
      <c r="E657" s="161">
        <v>3126</v>
      </c>
      <c r="F657" s="161">
        <v>2545</v>
      </c>
      <c r="G657" s="161">
        <v>2312.3125</v>
      </c>
      <c r="H657" s="161">
        <v>5373</v>
      </c>
      <c r="I657" s="161">
        <v>932.5</v>
      </c>
      <c r="J657" s="161">
        <v>4093.5</v>
      </c>
      <c r="K657" s="161">
        <v>1007.5</v>
      </c>
      <c r="L657" s="161">
        <v>3691.25</v>
      </c>
      <c r="M657" s="161">
        <v>3099.3125</v>
      </c>
      <c r="N657" s="161">
        <v>2309</v>
      </c>
      <c r="O657" s="161">
        <v>2227.5</v>
      </c>
      <c r="P657" s="161">
        <v>60.3125</v>
      </c>
      <c r="Q657" s="161">
        <v>1037</v>
      </c>
      <c r="R657" s="161">
        <v>157.625</v>
      </c>
      <c r="S657" s="161">
        <v>1074.5</v>
      </c>
      <c r="T657" s="161">
        <v>187.5</v>
      </c>
      <c r="U657" s="161">
        <v>1384.1875</v>
      </c>
      <c r="X657" s="161">
        <v>47506.25</v>
      </c>
      <c r="Y657" s="222">
        <v>22.8</v>
      </c>
      <c r="Z657" s="161">
        <v>0</v>
      </c>
      <c r="AA657" s="2" t="str">
        <f t="shared" si="15"/>
        <v>CLOSE</v>
      </c>
      <c r="AB657" s="326" t="b">
        <f t="shared" ca="1" si="14"/>
        <v>0</v>
      </c>
    </row>
    <row r="658" spans="1:28">
      <c r="A658" s="168">
        <v>43938</v>
      </c>
      <c r="B658" s="161">
        <v>6080.25</v>
      </c>
      <c r="C658" s="161">
        <v>5400</v>
      </c>
      <c r="D658" s="161">
        <v>1846.5</v>
      </c>
      <c r="E658" s="161">
        <v>3354.5</v>
      </c>
      <c r="F658" s="161">
        <v>2781</v>
      </c>
      <c r="G658" s="161">
        <v>2336</v>
      </c>
      <c r="H658" s="161">
        <v>5266</v>
      </c>
      <c r="I658" s="161">
        <v>1066.5</v>
      </c>
      <c r="J658" s="161">
        <v>4488.5</v>
      </c>
      <c r="K658" s="161">
        <v>990.5</v>
      </c>
      <c r="L658" s="161">
        <v>3018.75</v>
      </c>
      <c r="M658" s="161">
        <v>3094.3125</v>
      </c>
      <c r="N658" s="161">
        <v>2253</v>
      </c>
      <c r="O658" s="161">
        <v>2765</v>
      </c>
      <c r="P658" s="161">
        <v>60.0625</v>
      </c>
      <c r="Q658" s="161">
        <v>1040.5</v>
      </c>
      <c r="R658" s="161">
        <v>158.25</v>
      </c>
      <c r="S658" s="161">
        <v>1060.5</v>
      </c>
      <c r="T658" s="161">
        <v>189</v>
      </c>
      <c r="U658" s="161">
        <v>1529.53125</v>
      </c>
      <c r="X658" s="161">
        <v>48778.65625</v>
      </c>
      <c r="Y658" s="222">
        <v>23.9</v>
      </c>
      <c r="Z658" s="161">
        <v>0</v>
      </c>
      <c r="AA658" s="2" t="str">
        <f t="shared" si="15"/>
        <v>CLOSE</v>
      </c>
      <c r="AB658" s="326" t="b">
        <f t="shared" ca="1" si="14"/>
        <v>0</v>
      </c>
    </row>
    <row r="659" spans="1:28">
      <c r="A659" s="168">
        <v>43939</v>
      </c>
      <c r="B659" s="161">
        <v>5850.5</v>
      </c>
      <c r="C659" s="161">
        <v>4538</v>
      </c>
      <c r="D659" s="161">
        <v>1938.5</v>
      </c>
      <c r="E659" s="161">
        <v>3232.5</v>
      </c>
      <c r="F659" s="161">
        <v>2751</v>
      </c>
      <c r="G659" s="161">
        <v>2326</v>
      </c>
      <c r="H659" s="161">
        <v>5139</v>
      </c>
      <c r="I659" s="161">
        <v>1220.5</v>
      </c>
      <c r="J659" s="161">
        <v>4173.5</v>
      </c>
      <c r="K659" s="161">
        <v>900</v>
      </c>
      <c r="L659" s="161">
        <v>3260.25</v>
      </c>
      <c r="M659" s="161">
        <v>3461.375</v>
      </c>
      <c r="N659" s="161">
        <v>2188.5</v>
      </c>
      <c r="O659" s="161">
        <v>2553.5</v>
      </c>
      <c r="P659" s="161">
        <v>60.5</v>
      </c>
      <c r="Q659" s="161">
        <v>1051.5</v>
      </c>
      <c r="R659" s="161">
        <v>156.75</v>
      </c>
      <c r="S659" s="161">
        <v>1067.5</v>
      </c>
      <c r="T659" s="161">
        <v>200</v>
      </c>
      <c r="U659" s="161">
        <v>1246.15625</v>
      </c>
      <c r="X659" s="161">
        <v>47315.53125</v>
      </c>
      <c r="Y659" s="222">
        <v>25.1</v>
      </c>
      <c r="Z659" s="161">
        <v>0</v>
      </c>
      <c r="AA659" s="2" t="str">
        <f t="shared" si="15"/>
        <v>CLOSE</v>
      </c>
      <c r="AB659" s="326" t="b">
        <f t="shared" ca="1" si="14"/>
        <v>0</v>
      </c>
    </row>
    <row r="660" spans="1:28">
      <c r="A660" s="168">
        <v>43940</v>
      </c>
      <c r="B660" s="161">
        <v>5806</v>
      </c>
      <c r="C660" s="161">
        <v>4505</v>
      </c>
      <c r="D660" s="161">
        <v>1870.5</v>
      </c>
      <c r="E660" s="161">
        <v>3248.5</v>
      </c>
      <c r="F660" s="161">
        <v>2407</v>
      </c>
      <c r="G660" s="161">
        <v>2347.375</v>
      </c>
      <c r="H660" s="161">
        <v>6011</v>
      </c>
      <c r="I660" s="161">
        <v>2311</v>
      </c>
      <c r="J660" s="161">
        <v>3823.5</v>
      </c>
      <c r="K660" s="161">
        <v>992</v>
      </c>
      <c r="L660" s="161">
        <v>3451.75</v>
      </c>
      <c r="M660" s="161">
        <v>3243.125</v>
      </c>
      <c r="N660" s="161">
        <v>2382.5</v>
      </c>
      <c r="O660" s="161">
        <v>2124.75</v>
      </c>
      <c r="P660" s="161">
        <v>47.5</v>
      </c>
      <c r="Q660" s="161">
        <v>1036.5</v>
      </c>
      <c r="R660" s="161">
        <v>170</v>
      </c>
      <c r="S660" s="161">
        <v>1145</v>
      </c>
      <c r="T660" s="161">
        <v>205</v>
      </c>
      <c r="U660" s="161">
        <v>820.53125</v>
      </c>
      <c r="X660" s="161">
        <v>47948.53125</v>
      </c>
      <c r="Y660" s="222">
        <v>26.8</v>
      </c>
      <c r="Z660" s="161">
        <v>0</v>
      </c>
      <c r="AA660" s="2" t="str">
        <f t="shared" si="15"/>
        <v>CLOSE</v>
      </c>
      <c r="AB660" s="326" t="b">
        <f t="shared" ca="1" si="14"/>
        <v>0</v>
      </c>
    </row>
    <row r="661" spans="1:28">
      <c r="A661" s="168">
        <v>43941</v>
      </c>
      <c r="B661" s="161">
        <v>6433.25</v>
      </c>
      <c r="C661" s="161">
        <v>5424</v>
      </c>
      <c r="D661" s="161">
        <v>1979</v>
      </c>
      <c r="E661" s="161">
        <v>3401.5</v>
      </c>
      <c r="F661" s="161">
        <v>2487</v>
      </c>
      <c r="G661" s="161">
        <v>2350.3125</v>
      </c>
      <c r="H661" s="161">
        <v>6482</v>
      </c>
      <c r="I661" s="161">
        <v>2731</v>
      </c>
      <c r="J661" s="161">
        <v>5175</v>
      </c>
      <c r="K661" s="161">
        <v>1045</v>
      </c>
      <c r="L661" s="161">
        <v>2973</v>
      </c>
      <c r="M661" s="161">
        <v>3494.75</v>
      </c>
      <c r="N661" s="161">
        <v>2663</v>
      </c>
      <c r="O661" s="161">
        <v>2664.25</v>
      </c>
      <c r="P661" s="161">
        <v>58.0625</v>
      </c>
      <c r="Q661" s="161">
        <v>1098.5</v>
      </c>
      <c r="R661" s="161">
        <v>173.875</v>
      </c>
      <c r="S661" s="161">
        <v>1170</v>
      </c>
      <c r="T661" s="161">
        <v>194.5</v>
      </c>
      <c r="U661" s="161">
        <v>1750.8125</v>
      </c>
      <c r="X661" s="161">
        <v>53748.8125</v>
      </c>
      <c r="Y661" s="222">
        <v>25.4</v>
      </c>
      <c r="Z661" s="161">
        <v>0</v>
      </c>
      <c r="AA661" s="2" t="str">
        <f t="shared" si="15"/>
        <v>CLOSE</v>
      </c>
      <c r="AB661" s="326" t="b">
        <f t="shared" ca="1" si="14"/>
        <v>0</v>
      </c>
    </row>
    <row r="662" spans="1:28">
      <c r="A662" s="168">
        <v>43942</v>
      </c>
      <c r="B662" s="161">
        <v>6354.25</v>
      </c>
      <c r="C662" s="161">
        <v>5825</v>
      </c>
      <c r="D662" s="161">
        <v>2091.5</v>
      </c>
      <c r="E662" s="161">
        <v>3356</v>
      </c>
      <c r="F662" s="161">
        <v>2519</v>
      </c>
      <c r="G662" s="161">
        <v>2507.9375</v>
      </c>
      <c r="H662" s="161">
        <v>5921</v>
      </c>
      <c r="I662" s="161">
        <v>1733.5</v>
      </c>
      <c r="J662" s="161">
        <v>5513.5</v>
      </c>
      <c r="K662" s="161">
        <v>1508</v>
      </c>
      <c r="L662" s="161">
        <v>3242.75</v>
      </c>
      <c r="M662" s="161">
        <v>3275.8125</v>
      </c>
      <c r="N662" s="161">
        <v>2484</v>
      </c>
      <c r="O662" s="161">
        <v>2411.25</v>
      </c>
      <c r="P662" s="161">
        <v>51.0625</v>
      </c>
      <c r="Q662" s="161">
        <v>1067.5</v>
      </c>
      <c r="R662" s="161">
        <v>158.375</v>
      </c>
      <c r="S662" s="161">
        <v>1185</v>
      </c>
      <c r="T662" s="161">
        <v>190</v>
      </c>
      <c r="U662" s="161">
        <v>1819.5625</v>
      </c>
      <c r="X662" s="161">
        <v>53215</v>
      </c>
      <c r="Y662" s="222">
        <v>25.7</v>
      </c>
      <c r="Z662" s="161">
        <v>0</v>
      </c>
      <c r="AA662" s="2" t="str">
        <f t="shared" si="15"/>
        <v>CLOSE</v>
      </c>
      <c r="AB662" s="326" t="b">
        <f t="shared" ca="1" si="14"/>
        <v>0</v>
      </c>
    </row>
    <row r="663" spans="1:28">
      <c r="A663" s="168">
        <v>43943</v>
      </c>
      <c r="B663" s="161">
        <v>6741</v>
      </c>
      <c r="C663" s="161">
        <v>5734.5</v>
      </c>
      <c r="D663" s="161">
        <v>2399.5</v>
      </c>
      <c r="E663" s="161">
        <v>3715.5</v>
      </c>
      <c r="F663" s="161">
        <v>2449</v>
      </c>
      <c r="G663" s="161">
        <v>2483.25</v>
      </c>
      <c r="H663" s="161">
        <v>6150</v>
      </c>
      <c r="I663" s="161">
        <v>2683</v>
      </c>
      <c r="J663" s="161">
        <v>5249</v>
      </c>
      <c r="K663" s="161">
        <v>1725.5</v>
      </c>
      <c r="L663" s="161">
        <v>4708.25</v>
      </c>
      <c r="M663" s="161">
        <v>4318.1875</v>
      </c>
      <c r="N663" s="161">
        <v>2443.5</v>
      </c>
      <c r="O663" s="161">
        <v>2298.5</v>
      </c>
      <c r="P663" s="161">
        <v>75.9375</v>
      </c>
      <c r="Q663" s="161">
        <v>1097</v>
      </c>
      <c r="R663" s="161">
        <v>177</v>
      </c>
      <c r="S663" s="161">
        <v>1105</v>
      </c>
      <c r="T663" s="161">
        <v>180.5</v>
      </c>
      <c r="U663" s="161">
        <v>1184.21875</v>
      </c>
      <c r="X663" s="161">
        <v>56918.34375</v>
      </c>
      <c r="Y663" s="222">
        <v>22.9</v>
      </c>
      <c r="Z663" s="161">
        <v>0</v>
      </c>
      <c r="AA663" s="2" t="str">
        <f t="shared" si="15"/>
        <v>CLOSE</v>
      </c>
      <c r="AB663" s="326" t="b">
        <f t="shared" ca="1" si="14"/>
        <v>0</v>
      </c>
    </row>
    <row r="664" spans="1:28">
      <c r="A664" s="168">
        <v>43944</v>
      </c>
      <c r="B664" s="161">
        <v>6615.5</v>
      </c>
      <c r="C664" s="161">
        <v>5689.5</v>
      </c>
      <c r="D664" s="161">
        <v>2550</v>
      </c>
      <c r="E664" s="161">
        <v>3569.5</v>
      </c>
      <c r="F664" s="161">
        <v>2146</v>
      </c>
      <c r="G664" s="161">
        <v>2438.9375</v>
      </c>
      <c r="H664" s="161">
        <v>5993</v>
      </c>
      <c r="I664" s="161">
        <v>2026.5</v>
      </c>
      <c r="J664" s="161">
        <v>5005</v>
      </c>
      <c r="K664" s="161">
        <v>1551.5</v>
      </c>
      <c r="L664" s="161">
        <v>4528.5</v>
      </c>
      <c r="M664" s="161">
        <v>4329.625</v>
      </c>
      <c r="N664" s="161">
        <v>2072.5</v>
      </c>
      <c r="O664" s="161">
        <v>2164.75</v>
      </c>
      <c r="P664" s="161">
        <v>51.5</v>
      </c>
      <c r="Q664" s="161">
        <v>983.5</v>
      </c>
      <c r="R664" s="161">
        <v>159.25</v>
      </c>
      <c r="S664" s="161">
        <v>1039.5</v>
      </c>
      <c r="T664" s="161">
        <v>178.5</v>
      </c>
      <c r="U664" s="161">
        <v>1051.6875</v>
      </c>
      <c r="X664" s="161">
        <v>54144.75</v>
      </c>
      <c r="Y664" s="222">
        <v>21.1</v>
      </c>
      <c r="Z664" s="161">
        <v>0</v>
      </c>
      <c r="AA664" s="2" t="str">
        <f t="shared" si="15"/>
        <v>CLOSE</v>
      </c>
      <c r="AB664" s="326" t="b">
        <f t="shared" ca="1" si="14"/>
        <v>0</v>
      </c>
    </row>
    <row r="665" spans="1:28">
      <c r="A665" s="168">
        <v>43945</v>
      </c>
      <c r="B665" s="161">
        <v>6374.75</v>
      </c>
      <c r="C665" s="161">
        <v>5430</v>
      </c>
      <c r="D665" s="161">
        <v>2450.5</v>
      </c>
      <c r="E665" s="161">
        <v>3291</v>
      </c>
      <c r="F665" s="161">
        <v>2040</v>
      </c>
      <c r="G665" s="161">
        <v>2352.0625</v>
      </c>
      <c r="H665" s="161">
        <v>6113</v>
      </c>
      <c r="I665" s="161">
        <v>2703</v>
      </c>
      <c r="J665" s="161">
        <v>4514.5</v>
      </c>
      <c r="K665" s="161">
        <v>1561</v>
      </c>
      <c r="L665" s="161">
        <v>2895.5</v>
      </c>
      <c r="M665" s="161">
        <v>4265.5</v>
      </c>
      <c r="N665" s="161">
        <v>2068.5</v>
      </c>
      <c r="O665" s="161">
        <v>2686.75</v>
      </c>
      <c r="P665" s="161">
        <v>57.125</v>
      </c>
      <c r="Q665" s="161">
        <v>1003.5</v>
      </c>
      <c r="R665" s="161">
        <v>174</v>
      </c>
      <c r="S665" s="161">
        <v>981</v>
      </c>
      <c r="T665" s="161">
        <v>177</v>
      </c>
      <c r="U665" s="161">
        <v>926.625</v>
      </c>
      <c r="X665" s="161">
        <v>52065.3125</v>
      </c>
      <c r="Y665" s="222">
        <v>19.399999999999999</v>
      </c>
      <c r="Z665" s="161">
        <v>0</v>
      </c>
      <c r="AA665" s="2" t="str">
        <f t="shared" si="15"/>
        <v>CLOSE</v>
      </c>
      <c r="AB665" s="326" t="b">
        <f t="shared" ca="1" si="14"/>
        <v>0</v>
      </c>
    </row>
    <row r="666" spans="1:28">
      <c r="A666" s="168">
        <v>43946</v>
      </c>
      <c r="B666" s="161">
        <v>6143.5</v>
      </c>
      <c r="C666" s="161">
        <v>4637.5</v>
      </c>
      <c r="D666" s="161">
        <v>2293.5</v>
      </c>
      <c r="E666" s="161">
        <v>3260</v>
      </c>
      <c r="F666" s="161">
        <v>2005</v>
      </c>
      <c r="G666" s="161">
        <v>2361.0625</v>
      </c>
      <c r="H666" s="161">
        <v>5569</v>
      </c>
      <c r="I666" s="161">
        <v>1125.5</v>
      </c>
      <c r="J666" s="161">
        <v>3958.5</v>
      </c>
      <c r="K666" s="161">
        <v>1343.5</v>
      </c>
      <c r="L666" s="161">
        <v>2615</v>
      </c>
      <c r="M666" s="161">
        <v>3384.25</v>
      </c>
      <c r="N666" s="161">
        <v>2061</v>
      </c>
      <c r="O666" s="161">
        <v>2634.25</v>
      </c>
      <c r="P666" s="161">
        <v>46.9375</v>
      </c>
      <c r="Q666" s="161">
        <v>949</v>
      </c>
      <c r="R666" s="161">
        <v>158.125</v>
      </c>
      <c r="S666" s="161">
        <v>990.5</v>
      </c>
      <c r="T666" s="161">
        <v>186.5</v>
      </c>
      <c r="U666" s="161">
        <v>856.5625</v>
      </c>
      <c r="X666" s="161">
        <v>46579.1875</v>
      </c>
      <c r="Y666" s="222">
        <v>21.4</v>
      </c>
      <c r="Z666" s="161">
        <v>0</v>
      </c>
      <c r="AA666" s="2" t="str">
        <f t="shared" si="15"/>
        <v>CLOSE</v>
      </c>
      <c r="AB666" s="326" t="b">
        <f t="shared" ca="1" si="14"/>
        <v>0</v>
      </c>
    </row>
    <row r="667" spans="1:28">
      <c r="A667" s="168">
        <v>43947</v>
      </c>
      <c r="B667" s="161">
        <v>5884</v>
      </c>
      <c r="C667" s="161">
        <v>4426</v>
      </c>
      <c r="D667" s="161">
        <v>2324</v>
      </c>
      <c r="E667" s="161">
        <v>3073.5</v>
      </c>
      <c r="F667" s="161">
        <v>2127</v>
      </c>
      <c r="G667" s="161">
        <v>2165.4375</v>
      </c>
      <c r="H667" s="161">
        <v>5588</v>
      </c>
      <c r="I667" s="161">
        <v>1233</v>
      </c>
      <c r="J667" s="161">
        <v>2936</v>
      </c>
      <c r="K667" s="161">
        <v>1256</v>
      </c>
      <c r="L667" s="161">
        <v>3368.75</v>
      </c>
      <c r="M667" s="161">
        <v>2939.75</v>
      </c>
      <c r="N667" s="161">
        <v>2041.5</v>
      </c>
      <c r="O667" s="161">
        <v>2441.5</v>
      </c>
      <c r="P667" s="161">
        <v>51.5625</v>
      </c>
      <c r="Q667" s="161">
        <v>975.5</v>
      </c>
      <c r="R667" s="161">
        <v>156.375</v>
      </c>
      <c r="S667" s="161">
        <v>1046</v>
      </c>
      <c r="T667" s="161">
        <v>199</v>
      </c>
      <c r="U667" s="161">
        <v>729.75</v>
      </c>
      <c r="X667" s="161">
        <v>44962.625</v>
      </c>
      <c r="Y667" s="222">
        <v>23.9</v>
      </c>
      <c r="Z667" s="161">
        <v>0</v>
      </c>
      <c r="AA667" s="2" t="str">
        <f t="shared" si="15"/>
        <v>CLOSE</v>
      </c>
      <c r="AB667" s="326" t="b">
        <f t="shared" ca="1" si="14"/>
        <v>0</v>
      </c>
    </row>
    <row r="668" spans="1:28">
      <c r="A668" s="168">
        <v>43948</v>
      </c>
      <c r="B668" s="161">
        <v>6177</v>
      </c>
      <c r="C668" s="161">
        <v>5432</v>
      </c>
      <c r="D668" s="161">
        <v>2340</v>
      </c>
      <c r="E668" s="161">
        <v>3153</v>
      </c>
      <c r="F668" s="161">
        <v>2237</v>
      </c>
      <c r="G668" s="161">
        <v>2459.875</v>
      </c>
      <c r="H668" s="161">
        <v>7003</v>
      </c>
      <c r="I668" s="161">
        <v>1220.5</v>
      </c>
      <c r="J668" s="161">
        <v>4433</v>
      </c>
      <c r="K668" s="161">
        <v>1244.5</v>
      </c>
      <c r="L668" s="161">
        <v>2773.75</v>
      </c>
      <c r="M668" s="161">
        <v>2970.4375</v>
      </c>
      <c r="N668" s="161">
        <v>2027</v>
      </c>
      <c r="O668" s="161">
        <v>2924.75</v>
      </c>
      <c r="P668" s="161">
        <v>51.0625</v>
      </c>
      <c r="Q668" s="161">
        <v>1026.5</v>
      </c>
      <c r="R668" s="161">
        <v>157.75</v>
      </c>
      <c r="S668" s="161">
        <v>1056.5</v>
      </c>
      <c r="T668" s="161">
        <v>190.5</v>
      </c>
      <c r="U668" s="161">
        <v>1480.5</v>
      </c>
      <c r="X668" s="161">
        <v>50358.625</v>
      </c>
      <c r="Y668" s="222">
        <v>24</v>
      </c>
      <c r="Z668" s="161">
        <v>0</v>
      </c>
      <c r="AA668" s="2" t="str">
        <f t="shared" si="15"/>
        <v>CLOSE</v>
      </c>
      <c r="AB668" s="326" t="b">
        <f t="shared" ca="1" si="14"/>
        <v>0</v>
      </c>
    </row>
    <row r="669" spans="1:28">
      <c r="A669" s="168">
        <v>43949</v>
      </c>
      <c r="B669" s="161">
        <v>6446</v>
      </c>
      <c r="C669" s="161">
        <v>5639</v>
      </c>
      <c r="D669" s="161">
        <v>2325</v>
      </c>
      <c r="E669" s="161">
        <v>3297</v>
      </c>
      <c r="F669" s="161">
        <v>2428</v>
      </c>
      <c r="G669" s="161">
        <v>2705.4375</v>
      </c>
      <c r="H669" s="161">
        <v>6694</v>
      </c>
      <c r="I669" s="161">
        <v>1087.5</v>
      </c>
      <c r="J669" s="161">
        <v>5428.5</v>
      </c>
      <c r="K669" s="161">
        <v>1545</v>
      </c>
      <c r="L669" s="161">
        <v>3083.25</v>
      </c>
      <c r="M669" s="161">
        <v>2911.8125</v>
      </c>
      <c r="N669" s="161">
        <v>2019</v>
      </c>
      <c r="O669" s="161">
        <v>3493.75</v>
      </c>
      <c r="P669" s="161">
        <v>44.75</v>
      </c>
      <c r="Q669" s="161">
        <v>1023</v>
      </c>
      <c r="R669" s="161">
        <v>156.875</v>
      </c>
      <c r="S669" s="161">
        <v>1021.5</v>
      </c>
      <c r="T669" s="161">
        <v>192</v>
      </c>
      <c r="U669" s="161">
        <v>1557.59375</v>
      </c>
      <c r="X669" s="161">
        <v>53098.96875</v>
      </c>
      <c r="Y669" s="222">
        <v>23.8</v>
      </c>
      <c r="Z669" s="161">
        <v>0</v>
      </c>
      <c r="AA669" s="2" t="str">
        <f t="shared" si="15"/>
        <v>CLOSE</v>
      </c>
      <c r="AB669" s="326" t="b">
        <f t="shared" ca="1" si="14"/>
        <v>0</v>
      </c>
    </row>
    <row r="670" spans="1:28">
      <c r="A670" s="168">
        <v>43950</v>
      </c>
      <c r="B670" s="161">
        <v>5878.75</v>
      </c>
      <c r="C670" s="161">
        <v>5154.5</v>
      </c>
      <c r="D670" s="161">
        <v>1863.5</v>
      </c>
      <c r="E670" s="161">
        <v>3487</v>
      </c>
      <c r="F670" s="161">
        <v>2521</v>
      </c>
      <c r="G670" s="161">
        <v>2466.3125</v>
      </c>
      <c r="H670" s="161">
        <v>6167</v>
      </c>
      <c r="I670" s="161">
        <v>2532</v>
      </c>
      <c r="J670" s="161">
        <v>4849</v>
      </c>
      <c r="K670" s="161">
        <v>1465.5</v>
      </c>
      <c r="L670" s="161">
        <v>3522.75</v>
      </c>
      <c r="M670" s="161">
        <v>2924.125</v>
      </c>
      <c r="N670" s="161">
        <v>2066</v>
      </c>
      <c r="O670" s="161">
        <v>3093.75</v>
      </c>
      <c r="P670" s="161">
        <v>45</v>
      </c>
      <c r="Q670" s="161">
        <v>1022</v>
      </c>
      <c r="R670" s="161">
        <v>158.25</v>
      </c>
      <c r="S670" s="161">
        <v>1029.5</v>
      </c>
      <c r="T670" s="161">
        <v>186</v>
      </c>
      <c r="U670" s="161">
        <v>1588.9375</v>
      </c>
      <c r="X670" s="161">
        <v>52020.875</v>
      </c>
      <c r="Y670" s="222">
        <v>23.9</v>
      </c>
      <c r="Z670" s="161">
        <v>0</v>
      </c>
      <c r="AA670" s="2" t="str">
        <f t="shared" si="15"/>
        <v>CLOSE</v>
      </c>
      <c r="AB670" s="326" t="b">
        <f t="shared" ca="1" si="14"/>
        <v>0</v>
      </c>
    </row>
    <row r="671" spans="1:28">
      <c r="A671" s="168">
        <v>43951</v>
      </c>
      <c r="B671" s="161">
        <v>5689</v>
      </c>
      <c r="C671" s="161">
        <v>5130</v>
      </c>
      <c r="D671" s="161">
        <v>1879</v>
      </c>
      <c r="E671" s="161">
        <v>3482</v>
      </c>
      <c r="F671" s="161">
        <v>2261</v>
      </c>
      <c r="G671" s="161">
        <v>2589.4375</v>
      </c>
      <c r="H671" s="161">
        <v>5705</v>
      </c>
      <c r="I671" s="161">
        <v>1207.5</v>
      </c>
      <c r="J671" s="161">
        <v>3977</v>
      </c>
      <c r="K671" s="161">
        <v>1145</v>
      </c>
      <c r="L671" s="161">
        <v>3298.5</v>
      </c>
      <c r="M671" s="161">
        <v>3027.625</v>
      </c>
      <c r="N671" s="161">
        <v>2487.5</v>
      </c>
      <c r="O671" s="161">
        <v>2530</v>
      </c>
      <c r="P671" s="161">
        <v>51.125</v>
      </c>
      <c r="Q671" s="161">
        <v>1190</v>
      </c>
      <c r="R671" s="161">
        <v>158.25</v>
      </c>
      <c r="S671" s="161">
        <v>1039.5</v>
      </c>
      <c r="T671" s="161">
        <v>198</v>
      </c>
      <c r="U671" s="161">
        <v>1102.71875</v>
      </c>
      <c r="X671" s="161">
        <v>48148.15625</v>
      </c>
      <c r="Y671" s="222">
        <v>24.3</v>
      </c>
      <c r="Z671" s="161">
        <v>0</v>
      </c>
      <c r="AA671" s="2" t="str">
        <f t="shared" si="15"/>
        <v>CLOSE</v>
      </c>
      <c r="AB671" s="326" t="b">
        <f t="shared" ca="1" si="14"/>
        <v>0</v>
      </c>
    </row>
    <row r="672" spans="1:28">
      <c r="A672" s="168">
        <v>43952</v>
      </c>
      <c r="B672" s="161">
        <v>6039.75</v>
      </c>
      <c r="C672" s="161">
        <v>5341.5</v>
      </c>
      <c r="D672" s="161">
        <v>1932</v>
      </c>
      <c r="E672" s="161">
        <v>3814.5</v>
      </c>
      <c r="F672" s="161">
        <v>2224</v>
      </c>
      <c r="G672" s="161">
        <v>2661.75</v>
      </c>
      <c r="H672" s="161">
        <v>5826</v>
      </c>
      <c r="I672" s="161">
        <v>1716</v>
      </c>
      <c r="J672" s="161">
        <v>3743</v>
      </c>
      <c r="K672" s="161">
        <v>1151</v>
      </c>
      <c r="L672" s="161">
        <v>3527.25</v>
      </c>
      <c r="M672" s="161">
        <v>3197.0625</v>
      </c>
      <c r="N672" s="161">
        <v>2236.5</v>
      </c>
      <c r="O672" s="161">
        <v>2567.5</v>
      </c>
      <c r="P672" s="161">
        <v>51.875</v>
      </c>
      <c r="Q672" s="161">
        <v>1188</v>
      </c>
      <c r="R672" s="161">
        <v>157.5</v>
      </c>
      <c r="S672" s="161">
        <v>1089.5</v>
      </c>
      <c r="T672" s="161">
        <v>206.5</v>
      </c>
      <c r="U672" s="161">
        <v>889.625</v>
      </c>
      <c r="X672" s="161">
        <v>49560.8125</v>
      </c>
      <c r="Y672" s="222">
        <v>25.4</v>
      </c>
      <c r="Z672" s="161">
        <v>0</v>
      </c>
      <c r="AA672" s="2" t="str">
        <f t="shared" si="15"/>
        <v>CLOSE</v>
      </c>
      <c r="AB672" s="326" t="b">
        <f t="shared" ca="1" si="14"/>
        <v>0</v>
      </c>
    </row>
    <row r="673" spans="1:28">
      <c r="A673" s="168">
        <v>43953</v>
      </c>
      <c r="B673" s="161">
        <v>5659.5</v>
      </c>
      <c r="C673" s="161">
        <v>4600.5</v>
      </c>
      <c r="D673" s="161">
        <v>1879</v>
      </c>
      <c r="E673" s="161">
        <v>3191</v>
      </c>
      <c r="F673" s="161">
        <v>2296</v>
      </c>
      <c r="G673" s="161">
        <v>2242.8125</v>
      </c>
      <c r="H673" s="161">
        <v>5728</v>
      </c>
      <c r="I673" s="161">
        <v>1763</v>
      </c>
      <c r="J673" s="161">
        <v>4144</v>
      </c>
      <c r="K673" s="161">
        <v>1411.5</v>
      </c>
      <c r="L673" s="161">
        <v>3577.25</v>
      </c>
      <c r="M673" s="161">
        <v>3133.3125</v>
      </c>
      <c r="N673" s="161">
        <v>2276</v>
      </c>
      <c r="O673" s="161">
        <v>2547.75</v>
      </c>
      <c r="P673" s="161">
        <v>51.125</v>
      </c>
      <c r="Q673" s="161">
        <v>1179</v>
      </c>
      <c r="R673" s="161">
        <v>158.25</v>
      </c>
      <c r="S673" s="161">
        <v>1150.5</v>
      </c>
      <c r="T673" s="161">
        <v>214</v>
      </c>
      <c r="U673" s="161">
        <v>1380.21875</v>
      </c>
      <c r="X673" s="161">
        <v>48582.71875</v>
      </c>
      <c r="Y673" s="222">
        <v>26.7</v>
      </c>
      <c r="Z673" s="161">
        <v>0</v>
      </c>
      <c r="AA673" s="2" t="str">
        <f t="shared" si="15"/>
        <v>CLOSE</v>
      </c>
      <c r="AB673" s="326" t="b">
        <f t="shared" ca="1" si="14"/>
        <v>0</v>
      </c>
    </row>
    <row r="674" spans="1:28">
      <c r="A674" s="168">
        <v>43954</v>
      </c>
      <c r="B674" s="161">
        <v>5912</v>
      </c>
      <c r="C674" s="161">
        <v>4670</v>
      </c>
      <c r="D674" s="161">
        <v>1838.5</v>
      </c>
      <c r="E674" s="161">
        <v>3243.5</v>
      </c>
      <c r="F674" s="161">
        <v>2345</v>
      </c>
      <c r="G674" s="161">
        <v>2558.0625</v>
      </c>
      <c r="H674" s="161">
        <v>5676</v>
      </c>
      <c r="I674" s="161">
        <v>1372</v>
      </c>
      <c r="J674" s="161">
        <v>4042.5</v>
      </c>
      <c r="K674" s="161">
        <v>1352</v>
      </c>
      <c r="L674" s="161">
        <v>3761.75</v>
      </c>
      <c r="M674" s="161">
        <v>3172.9375</v>
      </c>
      <c r="N674" s="161">
        <v>2236</v>
      </c>
      <c r="O674" s="161">
        <v>2678.5</v>
      </c>
      <c r="P674" s="161">
        <v>45.5</v>
      </c>
      <c r="Q674" s="161">
        <v>1210.5</v>
      </c>
      <c r="R674" s="161">
        <v>157.25</v>
      </c>
      <c r="S674" s="161">
        <v>1202.5</v>
      </c>
      <c r="T674" s="161">
        <v>222</v>
      </c>
      <c r="U674" s="161">
        <v>974.84375</v>
      </c>
      <c r="X674" s="161">
        <v>48671.34375</v>
      </c>
      <c r="Y674" s="222">
        <v>28</v>
      </c>
      <c r="Z674" s="161">
        <v>0</v>
      </c>
      <c r="AA674" s="2" t="str">
        <f t="shared" si="15"/>
        <v>CLOSE</v>
      </c>
      <c r="AB674" s="326" t="b">
        <f t="shared" ca="1" si="14"/>
        <v>0</v>
      </c>
    </row>
    <row r="675" spans="1:28">
      <c r="A675" s="168">
        <v>43955</v>
      </c>
      <c r="B675" s="161">
        <v>6684</v>
      </c>
      <c r="C675" s="161">
        <v>5799</v>
      </c>
      <c r="D675" s="161">
        <v>1946.5</v>
      </c>
      <c r="E675" s="161">
        <v>4340</v>
      </c>
      <c r="F675" s="161">
        <v>2474</v>
      </c>
      <c r="G675" s="161">
        <v>2759.25</v>
      </c>
      <c r="H675" s="161">
        <v>6180</v>
      </c>
      <c r="I675" s="161">
        <v>2209</v>
      </c>
      <c r="J675" s="161">
        <v>5770.5</v>
      </c>
      <c r="K675" s="161">
        <v>1255.5</v>
      </c>
      <c r="L675" s="161">
        <v>3203</v>
      </c>
      <c r="M675" s="161">
        <v>3432.5625</v>
      </c>
      <c r="N675" s="161">
        <v>2328.5</v>
      </c>
      <c r="O675" s="161">
        <v>2561</v>
      </c>
      <c r="P675" s="161">
        <v>46.4375</v>
      </c>
      <c r="Q675" s="161">
        <v>1275</v>
      </c>
      <c r="R675" s="161">
        <v>157.625</v>
      </c>
      <c r="S675" s="161">
        <v>1247</v>
      </c>
      <c r="T675" s="161">
        <v>200.5</v>
      </c>
      <c r="U675" s="161">
        <v>2005.40625</v>
      </c>
      <c r="X675" s="161">
        <v>55874.78125</v>
      </c>
      <c r="Y675" s="222">
        <v>27.4</v>
      </c>
      <c r="Z675" s="161">
        <v>0</v>
      </c>
      <c r="AA675" s="2" t="str">
        <f t="shared" si="15"/>
        <v>CLOSE</v>
      </c>
      <c r="AB675" s="326" t="b">
        <f t="shared" ca="1" si="14"/>
        <v>0</v>
      </c>
    </row>
    <row r="676" spans="1:28">
      <c r="A676" s="168">
        <v>43956</v>
      </c>
      <c r="B676" s="161">
        <v>6215.75</v>
      </c>
      <c r="C676" s="161">
        <v>5763</v>
      </c>
      <c r="D676" s="161">
        <v>1912</v>
      </c>
      <c r="E676" s="161">
        <v>4050</v>
      </c>
      <c r="F676" s="161">
        <v>3180</v>
      </c>
      <c r="G676" s="161">
        <v>2432.75</v>
      </c>
      <c r="H676" s="161">
        <v>6002</v>
      </c>
      <c r="I676" s="161">
        <v>1365</v>
      </c>
      <c r="J676" s="161">
        <v>5914</v>
      </c>
      <c r="K676" s="161">
        <v>1547</v>
      </c>
      <c r="L676" s="161">
        <v>3407.5</v>
      </c>
      <c r="M676" s="161">
        <v>3492.1875</v>
      </c>
      <c r="N676" s="161">
        <v>2448</v>
      </c>
      <c r="O676" s="161">
        <v>3842.5</v>
      </c>
      <c r="P676" s="161">
        <v>51.0625</v>
      </c>
      <c r="Q676" s="161">
        <v>1308</v>
      </c>
      <c r="R676" s="161">
        <v>158</v>
      </c>
      <c r="S676" s="161">
        <v>1274</v>
      </c>
      <c r="T676" s="161">
        <v>205.5</v>
      </c>
      <c r="U676" s="161">
        <v>2050.125</v>
      </c>
      <c r="X676" s="161">
        <v>56618.375</v>
      </c>
      <c r="Y676" s="222">
        <v>27.8</v>
      </c>
      <c r="Z676" s="161">
        <v>0</v>
      </c>
      <c r="AA676" s="2" t="str">
        <f t="shared" si="15"/>
        <v>CLOSE</v>
      </c>
      <c r="AB676" s="326" t="b">
        <f t="shared" ca="1" si="14"/>
        <v>0</v>
      </c>
    </row>
    <row r="677" spans="1:28">
      <c r="A677" s="168">
        <v>43957</v>
      </c>
      <c r="B677" s="161">
        <v>6922.25</v>
      </c>
      <c r="C677" s="161">
        <v>6134</v>
      </c>
      <c r="D677" s="161">
        <v>2193.5</v>
      </c>
      <c r="E677" s="161">
        <v>4382.5</v>
      </c>
      <c r="F677" s="161">
        <v>3061</v>
      </c>
      <c r="G677" s="161">
        <v>2568.875</v>
      </c>
      <c r="H677" s="161">
        <v>6514</v>
      </c>
      <c r="I677" s="161">
        <v>2397</v>
      </c>
      <c r="J677" s="161">
        <v>6356</v>
      </c>
      <c r="K677" s="161">
        <v>1551</v>
      </c>
      <c r="L677" s="161">
        <v>3501.75</v>
      </c>
      <c r="M677" s="161">
        <v>4915.1875</v>
      </c>
      <c r="N677" s="161">
        <v>2595.5</v>
      </c>
      <c r="O677" s="161">
        <v>4041.25</v>
      </c>
      <c r="P677" s="161">
        <v>43.6875</v>
      </c>
      <c r="Q677" s="161">
        <v>1243.5</v>
      </c>
      <c r="R677" s="161">
        <v>157.125</v>
      </c>
      <c r="S677" s="161">
        <v>1330</v>
      </c>
      <c r="T677" s="161">
        <v>199.5</v>
      </c>
      <c r="U677" s="161">
        <v>1973.625</v>
      </c>
      <c r="X677" s="161">
        <v>62081.25</v>
      </c>
      <c r="Y677" s="222">
        <v>27.2</v>
      </c>
      <c r="Z677" s="161">
        <v>0</v>
      </c>
      <c r="AA677" s="2" t="str">
        <f t="shared" si="15"/>
        <v>CLOSE</v>
      </c>
      <c r="AB677" s="326" t="b">
        <f t="shared" ca="1" si="14"/>
        <v>0</v>
      </c>
    </row>
    <row r="678" spans="1:28">
      <c r="A678" s="168">
        <v>43958</v>
      </c>
      <c r="B678" s="161">
        <v>7360.5</v>
      </c>
      <c r="C678" s="161">
        <v>6840.5</v>
      </c>
      <c r="D678" s="161">
        <v>2415.5</v>
      </c>
      <c r="E678" s="161">
        <v>5315</v>
      </c>
      <c r="F678" s="161">
        <v>5284</v>
      </c>
      <c r="G678" s="161">
        <v>3236.5</v>
      </c>
      <c r="H678" s="161">
        <v>4740</v>
      </c>
      <c r="I678" s="161">
        <v>3109.5</v>
      </c>
      <c r="J678" s="161">
        <v>6218</v>
      </c>
      <c r="K678" s="161">
        <v>1758</v>
      </c>
      <c r="L678" s="161">
        <v>3863.5</v>
      </c>
      <c r="M678" s="161">
        <v>4829.9375</v>
      </c>
      <c r="N678" s="161">
        <v>2785</v>
      </c>
      <c r="O678" s="161">
        <v>4945</v>
      </c>
      <c r="P678" s="161">
        <v>44.5</v>
      </c>
      <c r="Q678" s="161">
        <v>1266.5</v>
      </c>
      <c r="R678" s="161">
        <v>172.375</v>
      </c>
      <c r="S678" s="161">
        <v>1416</v>
      </c>
      <c r="T678" s="161">
        <v>201.5</v>
      </c>
      <c r="U678" s="161">
        <v>2170.84375</v>
      </c>
      <c r="X678" s="161">
        <v>67972.65625</v>
      </c>
      <c r="Y678" s="222">
        <v>27</v>
      </c>
      <c r="Z678" s="161">
        <v>1500</v>
      </c>
      <c r="AA678" s="2" t="str">
        <f t="shared" si="15"/>
        <v>OPEN</v>
      </c>
      <c r="AB678" s="326" t="b">
        <f t="shared" ca="1" si="14"/>
        <v>0</v>
      </c>
    </row>
    <row r="679" spans="1:28">
      <c r="A679" s="168">
        <v>43959</v>
      </c>
      <c r="B679" s="161">
        <v>7502.25</v>
      </c>
      <c r="C679" s="161">
        <v>6751.5</v>
      </c>
      <c r="D679" s="161">
        <v>3342.5</v>
      </c>
      <c r="E679" s="161">
        <v>4747.5</v>
      </c>
      <c r="F679" s="161">
        <v>5841</v>
      </c>
      <c r="G679" s="161">
        <v>3359.9375</v>
      </c>
      <c r="H679" s="161">
        <v>5411</v>
      </c>
      <c r="I679" s="161">
        <v>4852.5</v>
      </c>
      <c r="J679" s="161">
        <v>6905</v>
      </c>
      <c r="K679" s="161">
        <v>1853.5</v>
      </c>
      <c r="L679" s="161">
        <v>4088</v>
      </c>
      <c r="M679" s="161">
        <v>5148.3125</v>
      </c>
      <c r="N679" s="161">
        <v>2902</v>
      </c>
      <c r="O679" s="161">
        <v>5623.5</v>
      </c>
      <c r="P679" s="161">
        <v>50.6875</v>
      </c>
      <c r="Q679" s="161">
        <v>1345</v>
      </c>
      <c r="R679" s="161">
        <v>190</v>
      </c>
      <c r="S679" s="161">
        <v>1399.5</v>
      </c>
      <c r="T679" s="161">
        <v>204</v>
      </c>
      <c r="U679" s="161">
        <v>1995.03125</v>
      </c>
      <c r="X679" s="161">
        <v>73512.71875</v>
      </c>
      <c r="Y679" s="222">
        <v>28</v>
      </c>
      <c r="Z679" s="161">
        <v>600</v>
      </c>
      <c r="AA679" s="2" t="str">
        <f t="shared" si="15"/>
        <v>OPEN</v>
      </c>
      <c r="AB679" s="326" t="b">
        <f t="shared" ca="1" si="14"/>
        <v>0</v>
      </c>
    </row>
    <row r="680" spans="1:28">
      <c r="A680" s="168">
        <v>43960</v>
      </c>
      <c r="B680" s="161">
        <v>6487.75</v>
      </c>
      <c r="C680" s="161">
        <v>5236.5</v>
      </c>
      <c r="D680" s="161">
        <v>2143.5</v>
      </c>
      <c r="E680" s="161">
        <v>4093</v>
      </c>
      <c r="F680" s="161">
        <v>4040</v>
      </c>
      <c r="G680" s="161">
        <v>2715.375</v>
      </c>
      <c r="H680" s="161">
        <v>6589</v>
      </c>
      <c r="I680" s="161">
        <v>1652.5</v>
      </c>
      <c r="J680" s="161">
        <v>6016.5</v>
      </c>
      <c r="K680" s="161">
        <v>1539</v>
      </c>
      <c r="L680" s="161">
        <v>4941.5</v>
      </c>
      <c r="M680" s="161">
        <v>4776.5625</v>
      </c>
      <c r="N680" s="161">
        <v>2486.5</v>
      </c>
      <c r="O680" s="161">
        <v>4977.5</v>
      </c>
      <c r="P680" s="161">
        <v>51.375</v>
      </c>
      <c r="Q680" s="161">
        <v>1245</v>
      </c>
      <c r="R680" s="161">
        <v>158.625</v>
      </c>
      <c r="S680" s="161">
        <v>1322</v>
      </c>
      <c r="T680" s="161">
        <v>217</v>
      </c>
      <c r="U680" s="161">
        <v>1446.71875</v>
      </c>
      <c r="X680" s="161">
        <v>62135.90625</v>
      </c>
      <c r="Y680" s="222">
        <v>27.8</v>
      </c>
      <c r="Z680" s="161">
        <v>0</v>
      </c>
      <c r="AA680" s="2" t="str">
        <f t="shared" si="15"/>
        <v>CLOSE</v>
      </c>
      <c r="AB680" s="326" t="b">
        <f t="shared" ca="1" si="14"/>
        <v>0</v>
      </c>
    </row>
    <row r="681" spans="1:28">
      <c r="A681" s="168">
        <v>43961</v>
      </c>
      <c r="B681" s="161">
        <v>6331</v>
      </c>
      <c r="C681" s="161">
        <v>5007.5</v>
      </c>
      <c r="D681" s="161">
        <v>1919.5</v>
      </c>
      <c r="E681" s="161">
        <v>3800.5</v>
      </c>
      <c r="F681" s="161">
        <v>4803</v>
      </c>
      <c r="G681" s="161">
        <v>2927.75</v>
      </c>
      <c r="H681" s="161">
        <v>6421</v>
      </c>
      <c r="I681" s="161">
        <v>1608</v>
      </c>
      <c r="J681" s="161">
        <v>4233</v>
      </c>
      <c r="K681" s="161">
        <v>1686.5</v>
      </c>
      <c r="L681" s="161">
        <v>3731.25</v>
      </c>
      <c r="M681" s="161">
        <v>4417.1875</v>
      </c>
      <c r="N681" s="161">
        <v>2540</v>
      </c>
      <c r="O681" s="161">
        <v>4611.75</v>
      </c>
      <c r="P681" s="161">
        <v>46.25</v>
      </c>
      <c r="Q681" s="161">
        <v>1235.5</v>
      </c>
      <c r="R681" s="161">
        <v>159.25</v>
      </c>
      <c r="S681" s="161">
        <v>1343.5</v>
      </c>
      <c r="T681" s="161">
        <v>220</v>
      </c>
      <c r="U681" s="161">
        <v>966.78125</v>
      </c>
      <c r="X681" s="161">
        <v>58009.21875</v>
      </c>
      <c r="Y681" s="222">
        <v>28.3</v>
      </c>
      <c r="Z681" s="161">
        <v>0</v>
      </c>
      <c r="AA681" s="2" t="str">
        <f t="shared" si="15"/>
        <v>CLOSE</v>
      </c>
      <c r="AB681" s="326" t="b">
        <f t="shared" ca="1" si="14"/>
        <v>0</v>
      </c>
    </row>
    <row r="682" spans="1:28">
      <c r="A682" s="168">
        <v>43962</v>
      </c>
      <c r="B682" s="161">
        <v>7525</v>
      </c>
      <c r="C682" s="161">
        <v>6458.5</v>
      </c>
      <c r="D682" s="161">
        <v>2135.5</v>
      </c>
      <c r="E682" s="161">
        <v>4355</v>
      </c>
      <c r="F682" s="161">
        <v>5542</v>
      </c>
      <c r="G682" s="161">
        <v>3455.375</v>
      </c>
      <c r="H682" s="161">
        <v>7919</v>
      </c>
      <c r="I682" s="161">
        <v>2923</v>
      </c>
      <c r="J682" s="161">
        <v>5807</v>
      </c>
      <c r="K682" s="161">
        <v>1681.5</v>
      </c>
      <c r="L682" s="161">
        <v>3754.25</v>
      </c>
      <c r="M682" s="161">
        <v>4566.5</v>
      </c>
      <c r="N682" s="161">
        <v>2881.5</v>
      </c>
      <c r="O682" s="161">
        <v>4806.75</v>
      </c>
      <c r="P682" s="161">
        <v>53.75</v>
      </c>
      <c r="Q682" s="161">
        <v>1285</v>
      </c>
      <c r="R682" s="161">
        <v>164.75</v>
      </c>
      <c r="S682" s="161">
        <v>1261.5</v>
      </c>
      <c r="T682" s="161">
        <v>201.5</v>
      </c>
      <c r="U682" s="161">
        <v>2093.46875</v>
      </c>
      <c r="X682" s="161">
        <v>68870.84375</v>
      </c>
      <c r="Y682" s="222">
        <v>28.9</v>
      </c>
      <c r="Z682" s="161">
        <v>0</v>
      </c>
      <c r="AA682" s="2" t="str">
        <f t="shared" si="15"/>
        <v>CLOSE</v>
      </c>
      <c r="AB682" s="326" t="b">
        <f t="shared" ca="1" si="14"/>
        <v>0</v>
      </c>
    </row>
    <row r="683" spans="1:28">
      <c r="A683" s="168">
        <v>43963</v>
      </c>
      <c r="B683" s="161">
        <v>7614.5</v>
      </c>
      <c r="C683" s="161">
        <v>6565</v>
      </c>
      <c r="D683" s="161">
        <v>2768.5</v>
      </c>
      <c r="E683" s="161">
        <v>4907</v>
      </c>
      <c r="F683" s="161">
        <v>6012</v>
      </c>
      <c r="G683" s="161">
        <v>3797.125</v>
      </c>
      <c r="H683" s="161">
        <v>7393</v>
      </c>
      <c r="I683" s="161">
        <v>3286</v>
      </c>
      <c r="J683" s="161">
        <v>6037</v>
      </c>
      <c r="K683" s="161">
        <v>1873</v>
      </c>
      <c r="L683" s="161">
        <v>3848.5</v>
      </c>
      <c r="M683" s="161">
        <v>5042.9375</v>
      </c>
      <c r="N683" s="161">
        <v>3377.5</v>
      </c>
      <c r="O683" s="161">
        <v>5269</v>
      </c>
      <c r="P683" s="161">
        <v>54.3125</v>
      </c>
      <c r="Q683" s="161">
        <v>1324.5</v>
      </c>
      <c r="R683" s="161">
        <v>180</v>
      </c>
      <c r="S683" s="161">
        <v>1147.5</v>
      </c>
      <c r="T683" s="161">
        <v>204</v>
      </c>
      <c r="U683" s="161">
        <v>1962.15625</v>
      </c>
      <c r="X683" s="161">
        <v>72663.53125</v>
      </c>
      <c r="Y683" s="222">
        <v>26.6</v>
      </c>
      <c r="Z683" s="161">
        <v>0</v>
      </c>
      <c r="AA683" s="2" t="str">
        <f t="shared" si="15"/>
        <v>CLOSE</v>
      </c>
      <c r="AB683" s="326" t="b">
        <f t="shared" ca="1" si="14"/>
        <v>0</v>
      </c>
    </row>
    <row r="684" spans="1:28">
      <c r="A684" s="168">
        <v>43964</v>
      </c>
      <c r="B684" s="161">
        <v>7950.75</v>
      </c>
      <c r="C684" s="161">
        <v>7080</v>
      </c>
      <c r="D684" s="161">
        <v>2212.5</v>
      </c>
      <c r="E684" s="161">
        <v>4827</v>
      </c>
      <c r="F684" s="161">
        <v>6189</v>
      </c>
      <c r="G684" s="161">
        <v>3891.75</v>
      </c>
      <c r="H684" s="161">
        <v>8336</v>
      </c>
      <c r="I684" s="161">
        <v>3490</v>
      </c>
      <c r="J684" s="161">
        <v>5791.5</v>
      </c>
      <c r="K684" s="161">
        <v>1804.5</v>
      </c>
      <c r="L684" s="161">
        <v>3345.75</v>
      </c>
      <c r="M684" s="161">
        <v>6010.4375</v>
      </c>
      <c r="N684" s="161">
        <v>3654</v>
      </c>
      <c r="O684" s="161">
        <v>5193</v>
      </c>
      <c r="P684" s="161">
        <v>54.375</v>
      </c>
      <c r="Q684" s="161">
        <v>1283.5</v>
      </c>
      <c r="R684" s="161">
        <v>157.125</v>
      </c>
      <c r="S684" s="161">
        <v>1121</v>
      </c>
      <c r="T684" s="161">
        <v>200.5</v>
      </c>
      <c r="U684" s="161">
        <v>1820.3125</v>
      </c>
      <c r="X684" s="161">
        <v>74413</v>
      </c>
      <c r="Y684" s="222">
        <v>26.3</v>
      </c>
      <c r="Z684" s="161">
        <v>0</v>
      </c>
      <c r="AA684" s="2" t="str">
        <f t="shared" si="15"/>
        <v>CLOSE</v>
      </c>
      <c r="AB684" s="326" t="b">
        <f t="shared" ca="1" si="14"/>
        <v>0</v>
      </c>
    </row>
    <row r="685" spans="1:28">
      <c r="A685" s="168">
        <v>43965</v>
      </c>
      <c r="B685" s="161">
        <v>8120</v>
      </c>
      <c r="C685" s="161">
        <v>6387</v>
      </c>
      <c r="D685" s="161">
        <v>2176</v>
      </c>
      <c r="E685" s="161">
        <v>4430</v>
      </c>
      <c r="F685" s="161">
        <v>6004</v>
      </c>
      <c r="G685" s="161">
        <v>4437.75</v>
      </c>
      <c r="H685" s="161">
        <v>7801</v>
      </c>
      <c r="I685" s="161">
        <v>3292</v>
      </c>
      <c r="J685" s="161">
        <v>5481.5</v>
      </c>
      <c r="K685" s="161">
        <v>1961.5</v>
      </c>
      <c r="L685" s="161">
        <v>3845.5</v>
      </c>
      <c r="M685" s="161">
        <v>6458.4375</v>
      </c>
      <c r="N685" s="161">
        <v>3665</v>
      </c>
      <c r="O685" s="161">
        <v>4866</v>
      </c>
      <c r="P685" s="161">
        <v>52.5625</v>
      </c>
      <c r="Q685" s="161">
        <v>1414</v>
      </c>
      <c r="R685" s="161">
        <v>157.75</v>
      </c>
      <c r="S685" s="161">
        <v>1158.5</v>
      </c>
      <c r="T685" s="161">
        <v>204</v>
      </c>
      <c r="U685" s="161">
        <v>1934.84375</v>
      </c>
      <c r="X685" s="161">
        <v>73847.34375</v>
      </c>
      <c r="Y685" s="222">
        <v>26.5</v>
      </c>
      <c r="Z685" s="161">
        <v>0</v>
      </c>
      <c r="AA685" s="2" t="str">
        <f t="shared" si="15"/>
        <v>CLOSE</v>
      </c>
      <c r="AB685" s="326" t="b">
        <f t="shared" ca="1" si="14"/>
        <v>0</v>
      </c>
    </row>
    <row r="686" spans="1:28">
      <c r="A686" s="168">
        <v>43966</v>
      </c>
      <c r="B686" s="161">
        <v>8646.25</v>
      </c>
      <c r="C686" s="161">
        <v>6667.5</v>
      </c>
      <c r="D686" s="161">
        <v>2815</v>
      </c>
      <c r="E686" s="161">
        <v>4731.5</v>
      </c>
      <c r="F686" s="161">
        <v>6283</v>
      </c>
      <c r="G686" s="161">
        <v>4929.25</v>
      </c>
      <c r="H686" s="161">
        <v>6950</v>
      </c>
      <c r="I686" s="161">
        <v>2369.5</v>
      </c>
      <c r="J686" s="161">
        <v>5586</v>
      </c>
      <c r="K686" s="161">
        <v>1932</v>
      </c>
      <c r="L686" s="161">
        <v>3867.5</v>
      </c>
      <c r="M686" s="161">
        <v>6412.875</v>
      </c>
      <c r="N686" s="161">
        <v>2957</v>
      </c>
      <c r="O686" s="161">
        <v>4394.5</v>
      </c>
      <c r="P686" s="161">
        <v>50.6875</v>
      </c>
      <c r="Q686" s="161">
        <v>1491.5</v>
      </c>
      <c r="R686" s="161">
        <v>157.375</v>
      </c>
      <c r="S686" s="161">
        <v>1233.5</v>
      </c>
      <c r="T686" s="161">
        <v>221</v>
      </c>
      <c r="U686" s="161">
        <v>2044.6875</v>
      </c>
      <c r="X686" s="161">
        <v>73740.625</v>
      </c>
      <c r="Y686" s="222">
        <v>28</v>
      </c>
      <c r="Z686" s="161">
        <v>0</v>
      </c>
      <c r="AA686" s="2" t="str">
        <f t="shared" si="15"/>
        <v>CLOSE</v>
      </c>
      <c r="AB686" s="326" t="b">
        <f t="shared" ca="1" si="14"/>
        <v>0</v>
      </c>
    </row>
    <row r="687" spans="1:28">
      <c r="A687" s="168">
        <v>43967</v>
      </c>
      <c r="B687" s="161">
        <v>7941.5</v>
      </c>
      <c r="C687" s="161">
        <v>5332.5</v>
      </c>
      <c r="D687" s="161">
        <v>1922.5</v>
      </c>
      <c r="E687" s="161">
        <v>4163</v>
      </c>
      <c r="F687" s="161">
        <v>5246</v>
      </c>
      <c r="G687" s="161">
        <v>7463.75</v>
      </c>
      <c r="H687" s="161">
        <v>3982</v>
      </c>
      <c r="I687" s="161">
        <v>2729</v>
      </c>
      <c r="J687" s="161">
        <v>4662</v>
      </c>
      <c r="K687" s="161">
        <v>1631.5</v>
      </c>
      <c r="L687" s="161">
        <v>3599.25</v>
      </c>
      <c r="M687" s="161">
        <v>5311.75</v>
      </c>
      <c r="N687" s="161">
        <v>2351</v>
      </c>
      <c r="O687" s="161">
        <v>4068.75</v>
      </c>
      <c r="P687" s="161">
        <v>47</v>
      </c>
      <c r="Q687" s="161">
        <v>1252</v>
      </c>
      <c r="R687" s="161">
        <v>156.5</v>
      </c>
      <c r="S687" s="161">
        <v>1228.5</v>
      </c>
      <c r="T687" s="161">
        <v>226.5</v>
      </c>
      <c r="U687" s="161">
        <v>1657.125</v>
      </c>
      <c r="X687" s="161">
        <v>64972.125</v>
      </c>
      <c r="Y687" s="222">
        <v>29.3</v>
      </c>
      <c r="Z687" s="161">
        <v>0</v>
      </c>
      <c r="AA687" s="2" t="str">
        <f t="shared" si="15"/>
        <v>CLOSE</v>
      </c>
      <c r="AB687" s="326" t="b">
        <f t="shared" ca="1" si="14"/>
        <v>0</v>
      </c>
    </row>
    <row r="688" spans="1:28">
      <c r="A688" s="168">
        <v>43968</v>
      </c>
      <c r="B688" s="161">
        <v>7827.75</v>
      </c>
      <c r="C688" s="161">
        <v>5234</v>
      </c>
      <c r="D688" s="161">
        <v>1975.5</v>
      </c>
      <c r="E688" s="161">
        <v>4398</v>
      </c>
      <c r="F688" s="161">
        <v>5607</v>
      </c>
      <c r="G688" s="161">
        <v>4336.9375</v>
      </c>
      <c r="H688" s="161">
        <v>3523</v>
      </c>
      <c r="I688" s="161">
        <v>4776</v>
      </c>
      <c r="J688" s="161">
        <v>4201</v>
      </c>
      <c r="K688" s="161">
        <v>1641</v>
      </c>
      <c r="L688" s="161">
        <v>3465.25</v>
      </c>
      <c r="M688" s="161">
        <v>5429.875</v>
      </c>
      <c r="N688" s="161">
        <v>2394.5</v>
      </c>
      <c r="O688" s="161">
        <v>3983</v>
      </c>
      <c r="P688" s="161">
        <v>45.625</v>
      </c>
      <c r="Q688" s="161">
        <v>1246</v>
      </c>
      <c r="R688" s="161">
        <v>157.125</v>
      </c>
      <c r="S688" s="161">
        <v>1206</v>
      </c>
      <c r="T688" s="161">
        <v>228.5</v>
      </c>
      <c r="U688" s="161">
        <v>1090.75</v>
      </c>
      <c r="X688" s="161">
        <v>62766.8125</v>
      </c>
      <c r="Y688" s="222">
        <v>29.9</v>
      </c>
      <c r="Z688" s="161">
        <v>0</v>
      </c>
      <c r="AA688" s="2" t="str">
        <f t="shared" si="15"/>
        <v>CLOSE</v>
      </c>
      <c r="AB688" s="326" t="b">
        <f t="shared" ca="1" si="14"/>
        <v>0</v>
      </c>
    </row>
    <row r="689" spans="1:28">
      <c r="A689" s="168">
        <v>43969</v>
      </c>
      <c r="B689" s="161">
        <v>8761.25</v>
      </c>
      <c r="C689" s="161">
        <v>6637.5</v>
      </c>
      <c r="D689" s="161">
        <v>2160</v>
      </c>
      <c r="E689" s="161">
        <v>4650</v>
      </c>
      <c r="F689" s="161">
        <v>4861</v>
      </c>
      <c r="G689" s="161">
        <v>3974.5</v>
      </c>
      <c r="H689" s="161">
        <v>6601</v>
      </c>
      <c r="I689" s="161">
        <v>5534.5</v>
      </c>
      <c r="J689" s="161">
        <v>5626.5</v>
      </c>
      <c r="K689" s="161">
        <v>1688</v>
      </c>
      <c r="L689" s="161">
        <v>5243.25</v>
      </c>
      <c r="M689" s="161">
        <v>7153.4375</v>
      </c>
      <c r="N689" s="161">
        <v>2878</v>
      </c>
      <c r="O689" s="161">
        <v>4279</v>
      </c>
      <c r="P689" s="161">
        <v>44.6875</v>
      </c>
      <c r="Q689" s="161">
        <v>1204.5</v>
      </c>
      <c r="R689" s="161">
        <v>175.25</v>
      </c>
      <c r="S689" s="161">
        <v>1068.5</v>
      </c>
      <c r="T689" s="161">
        <v>182</v>
      </c>
      <c r="U689" s="161">
        <v>1703.4375</v>
      </c>
      <c r="X689" s="161">
        <v>74426.3125</v>
      </c>
      <c r="Y689" s="222">
        <v>25.4</v>
      </c>
      <c r="Z689" s="161">
        <v>0</v>
      </c>
      <c r="AA689" s="2" t="str">
        <f t="shared" si="15"/>
        <v>CLOSE</v>
      </c>
      <c r="AB689" s="326" t="b">
        <f t="shared" ca="1" si="14"/>
        <v>0</v>
      </c>
    </row>
    <row r="690" spans="1:28">
      <c r="A690" s="168">
        <v>43970</v>
      </c>
      <c r="B690" s="161">
        <v>9931.75</v>
      </c>
      <c r="C690" s="161">
        <v>7810</v>
      </c>
      <c r="D690" s="161">
        <v>3523.5</v>
      </c>
      <c r="E690" s="161">
        <v>5104.5</v>
      </c>
      <c r="F690" s="161">
        <v>5949</v>
      </c>
      <c r="G690" s="161">
        <v>7895.25</v>
      </c>
      <c r="H690" s="161">
        <v>8723</v>
      </c>
      <c r="I690" s="161">
        <v>4385</v>
      </c>
      <c r="J690" s="161">
        <v>6494</v>
      </c>
      <c r="K690" s="161">
        <v>1936.5</v>
      </c>
      <c r="L690" s="161">
        <v>4194.75</v>
      </c>
      <c r="M690" s="161">
        <v>6552.0625</v>
      </c>
      <c r="N690" s="161">
        <v>3133.5</v>
      </c>
      <c r="O690" s="161">
        <v>5000.75</v>
      </c>
      <c r="P690" s="161">
        <v>65.1875</v>
      </c>
      <c r="Q690" s="161">
        <v>1612</v>
      </c>
      <c r="R690" s="161">
        <v>211.375</v>
      </c>
      <c r="S690" s="161">
        <v>1154</v>
      </c>
      <c r="T690" s="161">
        <v>1154</v>
      </c>
      <c r="U690" s="161">
        <v>2101.1875</v>
      </c>
      <c r="X690" s="161">
        <v>86931.3125</v>
      </c>
      <c r="Y690" s="222">
        <v>26.8</v>
      </c>
      <c r="Z690" s="217">
        <v>0</v>
      </c>
      <c r="AA690" s="2" t="str">
        <f t="shared" si="15"/>
        <v>CLOSE</v>
      </c>
      <c r="AB690" s="326" t="b">
        <f t="shared" ca="1" si="14"/>
        <v>0</v>
      </c>
    </row>
    <row r="691" spans="1:28">
      <c r="A691" s="168">
        <v>43971</v>
      </c>
      <c r="B691" s="161">
        <v>10314.25</v>
      </c>
      <c r="C691" s="161">
        <v>8312</v>
      </c>
      <c r="D691" s="161">
        <v>3361.5</v>
      </c>
      <c r="E691" s="161">
        <v>5300.5</v>
      </c>
      <c r="F691" s="161">
        <v>6377</v>
      </c>
      <c r="G691" s="161">
        <v>10577.625</v>
      </c>
      <c r="H691" s="161">
        <v>7541</v>
      </c>
      <c r="I691" s="161">
        <v>3021</v>
      </c>
      <c r="J691" s="161">
        <v>6910.5</v>
      </c>
      <c r="K691" s="161">
        <v>1959</v>
      </c>
      <c r="L691" s="161">
        <v>5527.5</v>
      </c>
      <c r="M691" s="161">
        <v>7503.9375</v>
      </c>
      <c r="N691" s="161">
        <v>3074.5</v>
      </c>
      <c r="O691" s="161">
        <v>4590.75</v>
      </c>
      <c r="P691" s="161">
        <v>65.9375</v>
      </c>
      <c r="Q691" s="161">
        <v>1569.5</v>
      </c>
      <c r="R691" s="161">
        <v>200.875</v>
      </c>
      <c r="S691" s="161">
        <v>1202.5</v>
      </c>
      <c r="T691" s="161">
        <v>1202.5</v>
      </c>
      <c r="U691" s="161">
        <v>2073.875</v>
      </c>
      <c r="X691" s="161">
        <v>90686.25</v>
      </c>
      <c r="Y691" s="222">
        <v>27</v>
      </c>
      <c r="Z691" s="217">
        <v>0</v>
      </c>
      <c r="AA691" s="2" t="str">
        <f t="shared" si="15"/>
        <v>CLOSE</v>
      </c>
      <c r="AB691" s="326" t="b">
        <f t="shared" ca="1" si="14"/>
        <v>0</v>
      </c>
    </row>
    <row r="692" spans="1:28">
      <c r="A692" s="168">
        <v>43972</v>
      </c>
      <c r="B692" s="161">
        <v>11081.5</v>
      </c>
      <c r="C692" s="161">
        <v>8098.5</v>
      </c>
      <c r="D692" s="161">
        <v>3564</v>
      </c>
      <c r="E692" s="161">
        <v>5901</v>
      </c>
      <c r="F692" s="161">
        <v>6575</v>
      </c>
      <c r="G692" s="161">
        <v>9073.375</v>
      </c>
      <c r="H692" s="161">
        <v>8217</v>
      </c>
      <c r="I692" s="161">
        <v>2252</v>
      </c>
      <c r="J692" s="161">
        <v>7011</v>
      </c>
      <c r="K692" s="161">
        <v>2040</v>
      </c>
      <c r="L692" s="161">
        <v>6578.75</v>
      </c>
      <c r="M692" s="161">
        <v>7758.8125</v>
      </c>
      <c r="N692" s="161">
        <v>3149.5</v>
      </c>
      <c r="O692" s="161">
        <v>5139.5</v>
      </c>
      <c r="P692" s="161">
        <v>65.0625</v>
      </c>
      <c r="Q692" s="161">
        <v>1559.5</v>
      </c>
      <c r="R692" s="161">
        <v>211</v>
      </c>
      <c r="S692" s="161">
        <v>1207.5</v>
      </c>
      <c r="T692" s="161">
        <v>1207.5</v>
      </c>
      <c r="U692" s="161">
        <v>1926.375</v>
      </c>
      <c r="X692" s="161">
        <v>92616.875</v>
      </c>
      <c r="Y692" s="222">
        <v>26.7</v>
      </c>
      <c r="Z692" s="217">
        <v>0</v>
      </c>
      <c r="AA692" s="2" t="str">
        <f t="shared" si="15"/>
        <v>CLOSE</v>
      </c>
      <c r="AB692" s="326" t="b">
        <f t="shared" ca="1" si="14"/>
        <v>0</v>
      </c>
    </row>
    <row r="693" spans="1:28">
      <c r="A693" s="168">
        <v>43973</v>
      </c>
      <c r="B693" s="161">
        <v>9039.75</v>
      </c>
      <c r="C693" s="161">
        <v>7000</v>
      </c>
      <c r="D693" s="161">
        <v>3132</v>
      </c>
      <c r="E693" s="161">
        <v>5661</v>
      </c>
      <c r="F693" s="161">
        <v>6618</v>
      </c>
      <c r="G693" s="161">
        <v>6949.625</v>
      </c>
      <c r="H693" s="161">
        <v>4908</v>
      </c>
      <c r="I693" s="161">
        <v>1897</v>
      </c>
      <c r="J693" s="161">
        <v>6024</v>
      </c>
      <c r="K693" s="161">
        <v>1916</v>
      </c>
      <c r="L693" s="161">
        <v>5133.5</v>
      </c>
      <c r="M693" s="161">
        <v>7292.6875</v>
      </c>
      <c r="N693" s="161">
        <v>2775</v>
      </c>
      <c r="O693" s="161">
        <v>4818</v>
      </c>
      <c r="P693" s="161">
        <v>44.4375</v>
      </c>
      <c r="Q693" s="161">
        <v>1365</v>
      </c>
      <c r="R693" s="161">
        <v>156.875</v>
      </c>
      <c r="S693" s="161">
        <v>1189.5</v>
      </c>
      <c r="T693" s="161">
        <v>1189.5</v>
      </c>
      <c r="U693" s="161">
        <v>1851.5625</v>
      </c>
      <c r="X693" s="161">
        <v>78961.4375</v>
      </c>
      <c r="Y693" s="222">
        <v>27</v>
      </c>
      <c r="Z693" s="161">
        <v>0</v>
      </c>
      <c r="AA693" s="2" t="str">
        <f t="shared" si="15"/>
        <v>CLOSE</v>
      </c>
      <c r="AB693" s="326" t="b">
        <f t="shared" ca="1" si="14"/>
        <v>0</v>
      </c>
    </row>
    <row r="694" spans="1:28">
      <c r="A694" s="168">
        <v>43974</v>
      </c>
      <c r="B694" s="161">
        <v>7652.25</v>
      </c>
      <c r="C694" s="161">
        <v>6113.5</v>
      </c>
      <c r="D694" s="161">
        <v>2818.5</v>
      </c>
      <c r="E694" s="161">
        <v>4522.5</v>
      </c>
      <c r="F694" s="161">
        <v>4798</v>
      </c>
      <c r="G694" s="161">
        <v>6789.25</v>
      </c>
      <c r="H694" s="161">
        <v>4277</v>
      </c>
      <c r="I694" s="161">
        <v>1745.5</v>
      </c>
      <c r="J694" s="161">
        <v>5217</v>
      </c>
      <c r="K694" s="161">
        <v>1709.5</v>
      </c>
      <c r="L694" s="161">
        <v>3336</v>
      </c>
      <c r="M694" s="161">
        <v>6229.3125</v>
      </c>
      <c r="N694" s="161">
        <v>2380</v>
      </c>
      <c r="O694" s="161">
        <v>4973</v>
      </c>
      <c r="P694" s="161">
        <v>43.6875</v>
      </c>
      <c r="Q694" s="161">
        <v>1236</v>
      </c>
      <c r="R694" s="161">
        <v>157.25</v>
      </c>
      <c r="S694" s="161">
        <v>1087.5</v>
      </c>
      <c r="T694" s="161">
        <v>1087.5</v>
      </c>
      <c r="U694" s="161">
        <v>1259</v>
      </c>
      <c r="X694" s="161">
        <v>67432.25</v>
      </c>
      <c r="Y694" s="222">
        <v>25.9</v>
      </c>
      <c r="Z694" s="161">
        <v>0</v>
      </c>
      <c r="AA694" s="2" t="str">
        <f t="shared" si="15"/>
        <v>CLOSE</v>
      </c>
      <c r="AB694" s="326" t="b">
        <f t="shared" ca="1" si="14"/>
        <v>0</v>
      </c>
    </row>
    <row r="695" spans="1:28">
      <c r="A695" s="168">
        <v>43975</v>
      </c>
      <c r="B695" s="161">
        <v>7463.75</v>
      </c>
      <c r="C695" s="161">
        <v>6114</v>
      </c>
      <c r="D695" s="161">
        <v>3399</v>
      </c>
      <c r="E695" s="161">
        <v>4555</v>
      </c>
      <c r="F695" s="161">
        <v>4758</v>
      </c>
      <c r="G695" s="161">
        <v>8146.75</v>
      </c>
      <c r="H695" s="161">
        <v>3503</v>
      </c>
      <c r="I695" s="161">
        <v>1642.5</v>
      </c>
      <c r="J695" s="161">
        <v>4522</v>
      </c>
      <c r="K695" s="161">
        <v>1690</v>
      </c>
      <c r="L695" s="161">
        <v>3036.75</v>
      </c>
      <c r="M695" s="161">
        <v>5748.75</v>
      </c>
      <c r="N695" s="161">
        <v>2501.5</v>
      </c>
      <c r="O695" s="161">
        <v>4885.25</v>
      </c>
      <c r="P695" s="161">
        <v>45.5625</v>
      </c>
      <c r="Q695" s="161">
        <v>1294</v>
      </c>
      <c r="R695" s="161">
        <v>165.375</v>
      </c>
      <c r="S695" s="161">
        <v>1098</v>
      </c>
      <c r="T695" s="161">
        <v>222.5</v>
      </c>
      <c r="U695" s="161">
        <v>942.5625</v>
      </c>
      <c r="X695" s="161">
        <v>65734.25</v>
      </c>
      <c r="Y695" s="222">
        <v>26.9</v>
      </c>
      <c r="Z695" s="161">
        <v>0</v>
      </c>
      <c r="AA695" s="2" t="str">
        <f t="shared" si="15"/>
        <v>CLOSE</v>
      </c>
      <c r="AB695" s="326" t="b">
        <f t="shared" ca="1" si="14"/>
        <v>0</v>
      </c>
    </row>
    <row r="696" spans="1:28">
      <c r="A696" s="168">
        <v>43976</v>
      </c>
      <c r="B696" s="161">
        <v>8525.5</v>
      </c>
      <c r="C696" s="161">
        <v>7235</v>
      </c>
      <c r="D696" s="161">
        <v>3501.5</v>
      </c>
      <c r="E696" s="161">
        <v>4932</v>
      </c>
      <c r="F696" s="161">
        <v>4888</v>
      </c>
      <c r="G696" s="161">
        <v>8574.375</v>
      </c>
      <c r="H696" s="161">
        <v>5629</v>
      </c>
      <c r="I696" s="161">
        <v>1771</v>
      </c>
      <c r="J696" s="161">
        <v>5776</v>
      </c>
      <c r="K696" s="161">
        <v>1848.5</v>
      </c>
      <c r="L696" s="161">
        <v>5443.5</v>
      </c>
      <c r="M696" s="161">
        <v>7248.625</v>
      </c>
      <c r="N696" s="161">
        <v>2769</v>
      </c>
      <c r="O696" s="161">
        <v>5018.5</v>
      </c>
      <c r="P696" s="161">
        <v>44.4375</v>
      </c>
      <c r="Q696" s="161">
        <v>1355.5</v>
      </c>
      <c r="R696" s="161">
        <v>156.625</v>
      </c>
      <c r="S696" s="161">
        <v>1108.5</v>
      </c>
      <c r="T696" s="161">
        <v>199</v>
      </c>
      <c r="U696" s="161">
        <v>1718.6875</v>
      </c>
      <c r="X696" s="161">
        <v>77743.25</v>
      </c>
      <c r="Y696" s="222">
        <v>25.9</v>
      </c>
      <c r="Z696" s="161">
        <v>0</v>
      </c>
      <c r="AA696" s="2" t="str">
        <f t="shared" si="15"/>
        <v>CLOSE</v>
      </c>
      <c r="AB696" s="326" t="b">
        <f t="shared" ca="1" si="14"/>
        <v>0</v>
      </c>
    </row>
    <row r="697" spans="1:28">
      <c r="A697" s="168">
        <v>43977</v>
      </c>
      <c r="B697" s="161">
        <v>8871.5</v>
      </c>
      <c r="C697" s="161">
        <v>7228.5</v>
      </c>
      <c r="D697" s="161">
        <v>3615.5</v>
      </c>
      <c r="E697" s="161">
        <v>5163</v>
      </c>
      <c r="F697" s="161">
        <v>6106</v>
      </c>
      <c r="G697" s="161">
        <v>7844.6875</v>
      </c>
      <c r="H697" s="161">
        <v>7790</v>
      </c>
      <c r="I697" s="161">
        <v>1916</v>
      </c>
      <c r="J697" s="161">
        <v>6139</v>
      </c>
      <c r="K697" s="161">
        <v>2264</v>
      </c>
      <c r="L697" s="161">
        <v>4891</v>
      </c>
      <c r="M697" s="161">
        <v>6993.4375</v>
      </c>
      <c r="N697" s="161">
        <v>3185</v>
      </c>
      <c r="O697" s="161">
        <v>5120</v>
      </c>
      <c r="P697" s="161">
        <v>45</v>
      </c>
      <c r="Q697" s="161">
        <v>1531.5</v>
      </c>
      <c r="R697" s="161">
        <v>159</v>
      </c>
      <c r="S697" s="161">
        <v>1224</v>
      </c>
      <c r="T697" s="161">
        <v>206</v>
      </c>
      <c r="U697" s="161">
        <v>2070.125</v>
      </c>
      <c r="X697" s="161">
        <v>82363.25</v>
      </c>
      <c r="Y697" s="222">
        <v>27.1</v>
      </c>
      <c r="Z697" s="161">
        <v>0</v>
      </c>
      <c r="AA697" s="2" t="str">
        <f t="shared" si="15"/>
        <v>CLOSE</v>
      </c>
      <c r="AB697" s="326" t="b">
        <f t="shared" ca="1" si="14"/>
        <v>0</v>
      </c>
    </row>
    <row r="698" spans="1:28">
      <c r="A698" s="168">
        <v>43978</v>
      </c>
      <c r="B698" s="161">
        <v>9364.5</v>
      </c>
      <c r="C698" s="161">
        <v>6768.5</v>
      </c>
      <c r="D698" s="161">
        <v>3315</v>
      </c>
      <c r="E698" s="161">
        <v>4965.5</v>
      </c>
      <c r="F698" s="161">
        <v>5974</v>
      </c>
      <c r="G698" s="161">
        <v>7887.375</v>
      </c>
      <c r="H698" s="161">
        <v>6786</v>
      </c>
      <c r="I698" s="161">
        <v>2250</v>
      </c>
      <c r="J698" s="161">
        <v>6123</v>
      </c>
      <c r="K698" s="161">
        <v>2519.5</v>
      </c>
      <c r="L698" s="161">
        <v>4702.75</v>
      </c>
      <c r="M698" s="161">
        <v>6953.6875</v>
      </c>
      <c r="N698" s="161">
        <v>3212</v>
      </c>
      <c r="O698" s="161">
        <v>4707.5</v>
      </c>
      <c r="P698" s="161">
        <v>48.25</v>
      </c>
      <c r="Q698" s="161">
        <v>1544</v>
      </c>
      <c r="R698" s="161">
        <v>167.375</v>
      </c>
      <c r="S698" s="161">
        <v>1181</v>
      </c>
      <c r="T698" s="161">
        <v>200</v>
      </c>
      <c r="U698" s="161">
        <v>1968.25</v>
      </c>
      <c r="X698" s="161">
        <v>80638.1875</v>
      </c>
      <c r="Y698" s="222">
        <v>26.9</v>
      </c>
      <c r="Z698" s="161">
        <v>0</v>
      </c>
      <c r="AA698" s="2" t="str">
        <f t="shared" si="15"/>
        <v>CLOSE</v>
      </c>
      <c r="AB698" s="326" t="b">
        <f t="shared" ca="1" si="14"/>
        <v>0</v>
      </c>
    </row>
    <row r="699" spans="1:28">
      <c r="A699" s="168">
        <v>43979</v>
      </c>
      <c r="B699" s="161">
        <v>9211</v>
      </c>
      <c r="C699" s="161">
        <v>6867</v>
      </c>
      <c r="D699" s="161">
        <v>3398.5</v>
      </c>
      <c r="E699" s="161">
        <v>5164.5</v>
      </c>
      <c r="F699" s="161">
        <v>6340</v>
      </c>
      <c r="G699" s="161">
        <v>9103.9375</v>
      </c>
      <c r="H699" s="161">
        <v>6966</v>
      </c>
      <c r="I699" s="161">
        <v>2275.5</v>
      </c>
      <c r="J699" s="161">
        <v>6176</v>
      </c>
      <c r="K699" s="161">
        <v>2363</v>
      </c>
      <c r="L699" s="161">
        <v>6066.5</v>
      </c>
      <c r="M699" s="161">
        <v>7036.0625</v>
      </c>
      <c r="N699" s="161">
        <v>2895.5</v>
      </c>
      <c r="O699" s="161">
        <v>4805.75</v>
      </c>
      <c r="P699" s="161">
        <v>49.1875</v>
      </c>
      <c r="Q699" s="161">
        <v>1532</v>
      </c>
      <c r="R699" s="161">
        <v>188</v>
      </c>
      <c r="S699" s="161">
        <v>1189.5</v>
      </c>
      <c r="T699" s="161">
        <v>199.5</v>
      </c>
      <c r="U699" s="161">
        <v>1989.0625</v>
      </c>
      <c r="X699" s="161">
        <v>83816.5</v>
      </c>
      <c r="Y699" s="222">
        <v>26.8</v>
      </c>
      <c r="Z699" s="161">
        <v>0</v>
      </c>
      <c r="AA699" s="2" t="str">
        <f t="shared" si="15"/>
        <v>CLOSE</v>
      </c>
      <c r="AB699" s="326" t="b">
        <f t="shared" ca="1" si="14"/>
        <v>0</v>
      </c>
    </row>
    <row r="700" spans="1:28">
      <c r="A700" s="168">
        <v>43980</v>
      </c>
      <c r="B700" s="161">
        <v>8903.5</v>
      </c>
      <c r="C700" s="161">
        <v>6900</v>
      </c>
      <c r="D700" s="161">
        <v>3338</v>
      </c>
      <c r="E700" s="161">
        <v>5017.5</v>
      </c>
      <c r="F700" s="161">
        <v>6245</v>
      </c>
      <c r="G700" s="161">
        <v>9777.9375</v>
      </c>
      <c r="H700" s="161">
        <v>6294</v>
      </c>
      <c r="I700" s="161">
        <v>1946</v>
      </c>
      <c r="J700" s="161">
        <v>5780</v>
      </c>
      <c r="K700" s="161">
        <v>2403</v>
      </c>
      <c r="L700" s="161">
        <v>5983.5</v>
      </c>
      <c r="M700" s="161">
        <v>6727.5</v>
      </c>
      <c r="N700" s="161">
        <v>2925.5</v>
      </c>
      <c r="O700" s="161">
        <v>4650.5</v>
      </c>
      <c r="P700" s="161">
        <v>48.25</v>
      </c>
      <c r="Q700" s="161">
        <v>1362.5</v>
      </c>
      <c r="R700" s="161">
        <v>168.875</v>
      </c>
      <c r="S700" s="161">
        <v>1213.5</v>
      </c>
      <c r="T700" s="161">
        <v>210</v>
      </c>
      <c r="U700" s="161">
        <v>2113.0625</v>
      </c>
      <c r="X700" s="161">
        <v>82008.125</v>
      </c>
      <c r="Y700" s="222">
        <v>27.1</v>
      </c>
      <c r="Z700" s="161">
        <v>0</v>
      </c>
      <c r="AA700" s="2" t="str">
        <f t="shared" si="15"/>
        <v>CLOSE</v>
      </c>
      <c r="AB700" s="326" t="b">
        <f t="shared" ca="1" si="14"/>
        <v>0</v>
      </c>
    </row>
    <row r="701" spans="1:28">
      <c r="A701" s="168">
        <v>43981</v>
      </c>
      <c r="B701" s="161">
        <v>7412</v>
      </c>
      <c r="C701" s="161">
        <v>6152.5</v>
      </c>
      <c r="D701" s="161">
        <v>2940.5</v>
      </c>
      <c r="E701" s="161">
        <v>4732.5</v>
      </c>
      <c r="F701" s="161">
        <v>4761</v>
      </c>
      <c r="G701" s="161">
        <v>8050.125</v>
      </c>
      <c r="H701" s="161">
        <v>5938</v>
      </c>
      <c r="I701" s="161">
        <v>1803.5</v>
      </c>
      <c r="J701" s="161">
        <v>5219</v>
      </c>
      <c r="K701" s="161">
        <v>2015.5</v>
      </c>
      <c r="L701" s="161">
        <v>6711.25</v>
      </c>
      <c r="M701" s="161">
        <v>6726.8125</v>
      </c>
      <c r="N701" s="161">
        <v>2897.5</v>
      </c>
      <c r="O701" s="161">
        <v>4458</v>
      </c>
      <c r="P701" s="161">
        <v>48.6875</v>
      </c>
      <c r="Q701" s="161">
        <v>1131</v>
      </c>
      <c r="R701" s="161">
        <v>159.25</v>
      </c>
      <c r="S701" s="161">
        <v>1101.5</v>
      </c>
      <c r="T701" s="161">
        <v>209</v>
      </c>
      <c r="U701" s="161">
        <v>1246.1875</v>
      </c>
      <c r="X701" s="161">
        <v>73713.8125</v>
      </c>
      <c r="Y701" s="222">
        <v>25.9</v>
      </c>
      <c r="Z701" s="161">
        <v>0</v>
      </c>
      <c r="AA701" s="2" t="str">
        <f t="shared" si="15"/>
        <v>CLOSE</v>
      </c>
      <c r="AB701" s="326" t="b">
        <f t="shared" ca="1" si="14"/>
        <v>0</v>
      </c>
    </row>
    <row r="702" spans="1:28">
      <c r="A702" s="168">
        <v>43982</v>
      </c>
      <c r="B702" s="161">
        <v>7184.75</v>
      </c>
      <c r="C702" s="161">
        <v>5995.5</v>
      </c>
      <c r="D702" s="161">
        <v>3521.5</v>
      </c>
      <c r="E702" s="161">
        <v>4137.5</v>
      </c>
      <c r="F702" s="161">
        <v>5881</v>
      </c>
      <c r="G702" s="161">
        <v>7295.375</v>
      </c>
      <c r="H702" s="161">
        <v>6423</v>
      </c>
      <c r="I702" s="161">
        <v>1846</v>
      </c>
      <c r="J702" s="161">
        <v>4660</v>
      </c>
      <c r="K702" s="161">
        <v>1801</v>
      </c>
      <c r="L702" s="161">
        <v>5203.25</v>
      </c>
      <c r="M702" s="161">
        <v>5572.375</v>
      </c>
      <c r="N702" s="161">
        <v>2739.5</v>
      </c>
      <c r="O702" s="161">
        <v>4695.25</v>
      </c>
      <c r="P702" s="161">
        <v>46.8125</v>
      </c>
      <c r="Q702" s="161">
        <v>1185.5</v>
      </c>
      <c r="R702" s="161">
        <v>158.375</v>
      </c>
      <c r="S702" s="161">
        <v>1259</v>
      </c>
      <c r="T702" s="161">
        <v>226.5</v>
      </c>
      <c r="U702" s="161">
        <v>1046.0625</v>
      </c>
      <c r="X702" s="161">
        <v>70878.25</v>
      </c>
      <c r="Y702" s="222">
        <v>28.9</v>
      </c>
      <c r="Z702" s="161">
        <v>0</v>
      </c>
      <c r="AA702" s="2" t="str">
        <f t="shared" si="15"/>
        <v>CLOSE</v>
      </c>
      <c r="AB702" s="326" t="b">
        <f t="shared" ca="1" si="14"/>
        <v>0</v>
      </c>
    </row>
    <row r="703" spans="1:28">
      <c r="A703" s="168">
        <v>43983</v>
      </c>
      <c r="B703" s="161">
        <v>7877.75</v>
      </c>
      <c r="C703" s="161">
        <v>6893.5</v>
      </c>
      <c r="D703" s="161">
        <v>3452.5</v>
      </c>
      <c r="E703" s="161">
        <v>4764.5</v>
      </c>
      <c r="F703" s="161">
        <v>6982</v>
      </c>
      <c r="G703" s="161">
        <v>7656.5</v>
      </c>
      <c r="H703" s="161">
        <v>4812</v>
      </c>
      <c r="I703" s="161">
        <v>1889</v>
      </c>
      <c r="J703" s="161">
        <v>5926.5</v>
      </c>
      <c r="K703" s="161">
        <v>1887.5</v>
      </c>
      <c r="L703" s="161">
        <v>4631.5</v>
      </c>
      <c r="M703" s="161">
        <v>6398.5625</v>
      </c>
      <c r="N703" s="161">
        <v>2822.5</v>
      </c>
      <c r="O703" s="161">
        <v>4790</v>
      </c>
      <c r="P703" s="161">
        <v>44.0625</v>
      </c>
      <c r="Q703" s="161">
        <v>1315.5</v>
      </c>
      <c r="R703" s="161">
        <v>163.25</v>
      </c>
      <c r="S703" s="161">
        <v>1309</v>
      </c>
      <c r="T703" s="161">
        <v>227.5</v>
      </c>
      <c r="U703" s="161">
        <v>2395.0625</v>
      </c>
      <c r="X703" s="161">
        <v>76238.6875</v>
      </c>
      <c r="Y703" s="222">
        <v>28.7</v>
      </c>
      <c r="Z703" s="161">
        <v>0</v>
      </c>
      <c r="AA703" s="2" t="str">
        <f t="shared" si="15"/>
        <v>CLOSE</v>
      </c>
      <c r="AB703" s="326" t="b">
        <f t="shared" ca="1" si="14"/>
        <v>0</v>
      </c>
    </row>
    <row r="704" spans="1:28">
      <c r="A704" s="168">
        <v>43984</v>
      </c>
      <c r="B704" s="161">
        <v>8474.25</v>
      </c>
      <c r="C704" s="161">
        <v>7388</v>
      </c>
      <c r="D704" s="161">
        <v>3467.5</v>
      </c>
      <c r="E704" s="161">
        <v>5163</v>
      </c>
      <c r="F704" s="161">
        <v>6428</v>
      </c>
      <c r="G704" s="161">
        <v>9120</v>
      </c>
      <c r="H704" s="161">
        <v>6149</v>
      </c>
      <c r="I704" s="161">
        <v>1711.5</v>
      </c>
      <c r="J704" s="161">
        <v>6113.5</v>
      </c>
      <c r="K704" s="161">
        <v>1977</v>
      </c>
      <c r="L704" s="161">
        <v>5444.75</v>
      </c>
      <c r="M704" s="161">
        <v>6985.25</v>
      </c>
      <c r="N704" s="161">
        <v>2782</v>
      </c>
      <c r="O704" s="161">
        <v>4589</v>
      </c>
      <c r="P704" s="161">
        <v>55.3125</v>
      </c>
      <c r="Q704" s="161">
        <v>1464.5</v>
      </c>
      <c r="R704" s="161">
        <v>167.75</v>
      </c>
      <c r="S704" s="161">
        <v>1268</v>
      </c>
      <c r="T704" s="161">
        <v>202</v>
      </c>
      <c r="U704" s="161">
        <v>2273.3125</v>
      </c>
      <c r="X704" s="161">
        <v>81223.625</v>
      </c>
      <c r="Y704" s="222">
        <v>27.5</v>
      </c>
      <c r="Z704" s="161">
        <v>0</v>
      </c>
      <c r="AA704" s="2" t="str">
        <f t="shared" si="15"/>
        <v>CLOSE</v>
      </c>
      <c r="AB704" s="326" t="b">
        <f t="shared" ca="1" si="14"/>
        <v>0</v>
      </c>
    </row>
    <row r="705" spans="1:28">
      <c r="A705" s="168">
        <v>43985</v>
      </c>
      <c r="B705" s="161">
        <v>9049</v>
      </c>
      <c r="C705" s="161">
        <v>7281</v>
      </c>
      <c r="D705" s="161">
        <v>3387</v>
      </c>
      <c r="E705" s="161">
        <v>4922.5</v>
      </c>
      <c r="F705" s="161">
        <v>6989</v>
      </c>
      <c r="G705" s="161">
        <v>9842</v>
      </c>
      <c r="H705" s="161">
        <v>5607</v>
      </c>
      <c r="I705" s="161">
        <v>1575.5</v>
      </c>
      <c r="J705" s="161">
        <v>6058.5</v>
      </c>
      <c r="K705" s="161">
        <v>1904</v>
      </c>
      <c r="L705" s="161">
        <v>6076.5</v>
      </c>
      <c r="M705" s="161">
        <v>7054.3125</v>
      </c>
      <c r="N705" s="161">
        <v>2680.5</v>
      </c>
      <c r="O705" s="161">
        <v>4964.25</v>
      </c>
      <c r="P705" s="161">
        <v>51.5625</v>
      </c>
      <c r="Q705" s="161">
        <v>1370</v>
      </c>
      <c r="R705" s="161">
        <v>171.25</v>
      </c>
      <c r="S705" s="161">
        <v>1281.5</v>
      </c>
      <c r="T705" s="161">
        <v>212.5</v>
      </c>
      <c r="U705" s="161">
        <v>2323.5</v>
      </c>
      <c r="X705" s="161">
        <v>82801.375</v>
      </c>
      <c r="Y705" s="222">
        <v>28.4</v>
      </c>
      <c r="Z705" s="161">
        <v>0</v>
      </c>
      <c r="AA705" s="2" t="str">
        <f t="shared" si="15"/>
        <v>CLOSE</v>
      </c>
      <c r="AB705" s="326" t="b">
        <f t="shared" ca="1" si="14"/>
        <v>0</v>
      </c>
    </row>
    <row r="706" spans="1:28">
      <c r="A706" s="168">
        <v>43986</v>
      </c>
      <c r="B706" s="161">
        <v>8987</v>
      </c>
      <c r="C706" s="161">
        <v>7280.5</v>
      </c>
      <c r="D706" s="161">
        <v>3380.5</v>
      </c>
      <c r="E706" s="161">
        <v>5209</v>
      </c>
      <c r="F706" s="161">
        <v>7041</v>
      </c>
      <c r="G706" s="161">
        <v>8540.5</v>
      </c>
      <c r="H706" s="161">
        <v>6222</v>
      </c>
      <c r="I706" s="161">
        <v>2824</v>
      </c>
      <c r="J706" s="161">
        <v>6251.5</v>
      </c>
      <c r="K706" s="161">
        <v>2186</v>
      </c>
      <c r="L706" s="161">
        <v>6002.5</v>
      </c>
      <c r="M706" s="161">
        <v>6792.0625</v>
      </c>
      <c r="N706" s="161">
        <v>2676.5</v>
      </c>
      <c r="O706" s="161">
        <v>5168.75</v>
      </c>
      <c r="P706" s="161">
        <v>55</v>
      </c>
      <c r="Q706" s="161">
        <v>1458</v>
      </c>
      <c r="R706" s="161">
        <v>180.25</v>
      </c>
      <c r="S706" s="161">
        <v>1308.5</v>
      </c>
      <c r="T706" s="161">
        <v>203.5</v>
      </c>
      <c r="U706" s="161">
        <v>2202.9375</v>
      </c>
      <c r="X706" s="161">
        <v>83970</v>
      </c>
      <c r="Y706" s="222">
        <v>29.1</v>
      </c>
      <c r="Z706" s="161">
        <v>0</v>
      </c>
      <c r="AA706" s="2" t="str">
        <f t="shared" si="15"/>
        <v>CLOSE</v>
      </c>
      <c r="AB706" s="326" t="b">
        <f t="shared" ca="1" si="14"/>
        <v>0</v>
      </c>
    </row>
    <row r="707" spans="1:28">
      <c r="A707" s="168">
        <v>43987</v>
      </c>
      <c r="B707" s="161">
        <v>9146.5</v>
      </c>
      <c r="C707" s="161">
        <v>7381</v>
      </c>
      <c r="D707" s="161">
        <v>2719</v>
      </c>
      <c r="E707" s="161">
        <v>4993</v>
      </c>
      <c r="F707" s="161">
        <v>7023</v>
      </c>
      <c r="G707" s="161">
        <v>9111.3125</v>
      </c>
      <c r="H707" s="161">
        <v>7154</v>
      </c>
      <c r="I707" s="161">
        <v>2066</v>
      </c>
      <c r="J707" s="161">
        <v>5592</v>
      </c>
      <c r="K707" s="161">
        <v>1937</v>
      </c>
      <c r="L707" s="161">
        <v>5419</v>
      </c>
      <c r="M707" s="161">
        <v>6694.1875</v>
      </c>
      <c r="N707" s="161">
        <v>2805</v>
      </c>
      <c r="O707" s="161">
        <v>4977.75</v>
      </c>
      <c r="P707" s="161">
        <v>58.0625</v>
      </c>
      <c r="Q707" s="161">
        <v>1625</v>
      </c>
      <c r="R707" s="161">
        <v>163.5</v>
      </c>
      <c r="S707" s="161">
        <v>1332</v>
      </c>
      <c r="T707" s="161">
        <v>199.5</v>
      </c>
      <c r="U707" s="161">
        <v>2218.25</v>
      </c>
      <c r="X707" s="161">
        <v>82615.0625</v>
      </c>
      <c r="Y707" s="222">
        <v>28.9</v>
      </c>
      <c r="Z707" s="161">
        <v>0</v>
      </c>
      <c r="AA707" s="2" t="str">
        <f t="shared" si="15"/>
        <v>CLOSE</v>
      </c>
      <c r="AB707" s="326" t="b">
        <f t="shared" ref="AB707:AB770" ca="1" si="16">AND(A707&gt;=(TODAY()-30),A707&lt;TODAY())</f>
        <v>0</v>
      </c>
    </row>
    <row r="708" spans="1:28">
      <c r="A708" s="168">
        <v>43988</v>
      </c>
      <c r="B708" s="161">
        <v>8001.5</v>
      </c>
      <c r="C708" s="161">
        <v>6459.5</v>
      </c>
      <c r="D708" s="161">
        <v>2789</v>
      </c>
      <c r="E708" s="161">
        <v>4677</v>
      </c>
      <c r="F708" s="161">
        <v>4959</v>
      </c>
      <c r="G708" s="161">
        <v>8826.0625</v>
      </c>
      <c r="H708" s="161">
        <v>7004</v>
      </c>
      <c r="I708" s="161">
        <v>1681.5</v>
      </c>
      <c r="J708" s="161">
        <v>4900</v>
      </c>
      <c r="K708" s="161">
        <v>1633</v>
      </c>
      <c r="L708" s="161">
        <v>5955</v>
      </c>
      <c r="M708" s="161">
        <v>6728.0625</v>
      </c>
      <c r="N708" s="161">
        <v>2853.5</v>
      </c>
      <c r="O708" s="161">
        <v>4780.5</v>
      </c>
      <c r="P708" s="161">
        <v>54.4375</v>
      </c>
      <c r="Q708" s="161">
        <v>1357.5</v>
      </c>
      <c r="R708" s="161">
        <v>159.875</v>
      </c>
      <c r="S708" s="161">
        <v>1175.5</v>
      </c>
      <c r="T708" s="161">
        <v>207.5</v>
      </c>
      <c r="U708" s="161">
        <v>1450</v>
      </c>
      <c r="X708" s="161">
        <v>75652.4375</v>
      </c>
      <c r="Y708" s="222">
        <v>26.6</v>
      </c>
      <c r="Z708" s="161">
        <v>0</v>
      </c>
      <c r="AA708" s="2" t="str">
        <f t="shared" si="15"/>
        <v>CLOSE</v>
      </c>
      <c r="AB708" s="326" t="b">
        <f t="shared" ca="1" si="16"/>
        <v>0</v>
      </c>
    </row>
    <row r="709" spans="1:28">
      <c r="A709" s="168">
        <v>43989</v>
      </c>
      <c r="B709" s="161">
        <v>8174</v>
      </c>
      <c r="C709" s="161">
        <v>6389</v>
      </c>
      <c r="D709" s="161">
        <v>2969</v>
      </c>
      <c r="E709" s="161">
        <v>4949.5</v>
      </c>
      <c r="F709" s="161">
        <v>5486</v>
      </c>
      <c r="G709" s="161">
        <v>7948.9375</v>
      </c>
      <c r="H709" s="161">
        <v>5108</v>
      </c>
      <c r="I709" s="161">
        <v>1286.5</v>
      </c>
      <c r="J709" s="161">
        <v>4775.5</v>
      </c>
      <c r="K709" s="161">
        <v>1661.5</v>
      </c>
      <c r="L709" s="161">
        <v>6343.75</v>
      </c>
      <c r="M709" s="161">
        <v>6284</v>
      </c>
      <c r="N709" s="161">
        <v>2846</v>
      </c>
      <c r="O709" s="161">
        <v>4659.75</v>
      </c>
      <c r="P709" s="161">
        <v>46.3125</v>
      </c>
      <c r="Q709" s="161">
        <v>1283.5</v>
      </c>
      <c r="R709" s="161">
        <v>167.375</v>
      </c>
      <c r="S709" s="161">
        <v>1264.5</v>
      </c>
      <c r="T709" s="161">
        <v>156.5</v>
      </c>
      <c r="U709" s="161">
        <v>919.5</v>
      </c>
      <c r="X709" s="161">
        <v>72719.125</v>
      </c>
      <c r="Y709" s="222">
        <v>27.2</v>
      </c>
      <c r="Z709" s="161">
        <v>0</v>
      </c>
      <c r="AA709" s="2" t="str">
        <f t="shared" si="15"/>
        <v>CLOSE</v>
      </c>
      <c r="AB709" s="326" t="b">
        <f t="shared" ca="1" si="16"/>
        <v>0</v>
      </c>
    </row>
    <row r="710" spans="1:28">
      <c r="A710" s="168">
        <v>43990</v>
      </c>
      <c r="B710" s="161">
        <v>9837.5</v>
      </c>
      <c r="C710" s="161">
        <v>7218.5</v>
      </c>
      <c r="D710" s="161">
        <v>3040</v>
      </c>
      <c r="E710" s="161">
        <v>5235.5</v>
      </c>
      <c r="F710" s="161">
        <v>6309</v>
      </c>
      <c r="G710" s="161">
        <v>8803.75</v>
      </c>
      <c r="H710" s="161">
        <v>6053</v>
      </c>
      <c r="I710" s="161">
        <v>1875.5</v>
      </c>
      <c r="J710" s="161">
        <v>6010.5</v>
      </c>
      <c r="K710" s="161">
        <v>1935.5</v>
      </c>
      <c r="L710" s="161">
        <v>8332.25</v>
      </c>
      <c r="M710" s="161">
        <v>7219.8125</v>
      </c>
      <c r="N710" s="161">
        <v>2706</v>
      </c>
      <c r="O710" s="161">
        <v>4615.25</v>
      </c>
      <c r="P710" s="161">
        <v>42.1875</v>
      </c>
      <c r="Q710" s="161">
        <v>1341.5</v>
      </c>
      <c r="R710" s="161">
        <v>158.75</v>
      </c>
      <c r="S710" s="161">
        <v>1362</v>
      </c>
      <c r="T710" s="161">
        <v>144</v>
      </c>
      <c r="U710" s="161">
        <v>1699.3125</v>
      </c>
      <c r="X710" s="161">
        <v>83939.8125</v>
      </c>
      <c r="Y710" s="222">
        <v>26.9</v>
      </c>
      <c r="Z710" s="161">
        <v>0</v>
      </c>
      <c r="AA710" s="2" t="str">
        <f t="shared" si="15"/>
        <v>CLOSE</v>
      </c>
      <c r="AB710" s="326" t="b">
        <f t="shared" ca="1" si="16"/>
        <v>0</v>
      </c>
    </row>
    <row r="711" spans="1:28">
      <c r="A711" s="168">
        <v>43991</v>
      </c>
      <c r="B711" s="161">
        <v>9800.25</v>
      </c>
      <c r="C711" s="161">
        <v>7508.5</v>
      </c>
      <c r="D711" s="161">
        <v>2921</v>
      </c>
      <c r="E711" s="161">
        <v>5384.5</v>
      </c>
      <c r="F711" s="161">
        <v>6753</v>
      </c>
      <c r="G711" s="161">
        <v>9580.125</v>
      </c>
      <c r="H711" s="161">
        <v>6613</v>
      </c>
      <c r="I711" s="161">
        <v>1952</v>
      </c>
      <c r="J711" s="161">
        <v>6011.5</v>
      </c>
      <c r="K711" s="161">
        <v>2226</v>
      </c>
      <c r="L711" s="161">
        <v>7370.25</v>
      </c>
      <c r="M711" s="161">
        <v>7210.25</v>
      </c>
      <c r="N711" s="161">
        <v>2788.5</v>
      </c>
      <c r="O711" s="161">
        <v>4433.75</v>
      </c>
      <c r="P711" s="161">
        <v>46.5625</v>
      </c>
      <c r="Q711" s="161">
        <v>1315</v>
      </c>
      <c r="R711" s="161">
        <v>170.625</v>
      </c>
      <c r="S711" s="161">
        <v>1389</v>
      </c>
      <c r="T711" s="161">
        <v>150.5</v>
      </c>
      <c r="U711" s="161">
        <v>1963.0625</v>
      </c>
      <c r="X711" s="161">
        <v>85587.375</v>
      </c>
      <c r="Y711" s="222">
        <v>27.4</v>
      </c>
      <c r="Z711" s="161">
        <v>0</v>
      </c>
      <c r="AA711" s="2" t="str">
        <f t="shared" si="15"/>
        <v>CLOSE</v>
      </c>
      <c r="AB711" s="326" t="b">
        <f t="shared" ca="1" si="16"/>
        <v>0</v>
      </c>
    </row>
    <row r="712" spans="1:28">
      <c r="A712" s="168">
        <v>43992</v>
      </c>
      <c r="B712" s="161">
        <v>9259.5</v>
      </c>
      <c r="C712" s="161">
        <v>7273.5</v>
      </c>
      <c r="D712" s="161">
        <v>2720</v>
      </c>
      <c r="E712" s="161">
        <v>5184</v>
      </c>
      <c r="F712" s="161">
        <v>7511</v>
      </c>
      <c r="G712" s="161">
        <v>9530.8125</v>
      </c>
      <c r="H712" s="161">
        <v>8249</v>
      </c>
      <c r="I712" s="161">
        <v>2169</v>
      </c>
      <c r="J712" s="161">
        <v>5725.5</v>
      </c>
      <c r="K712" s="161">
        <v>2120.5</v>
      </c>
      <c r="L712" s="161">
        <v>4109.5</v>
      </c>
      <c r="M712" s="161">
        <v>6465.9375</v>
      </c>
      <c r="N712" s="161">
        <v>2842.5</v>
      </c>
      <c r="O712" s="161">
        <v>4788.5</v>
      </c>
      <c r="P712" s="161">
        <v>55.8125</v>
      </c>
      <c r="Q712" s="161">
        <v>1379</v>
      </c>
      <c r="R712" s="161">
        <v>195.875</v>
      </c>
      <c r="S712" s="161">
        <v>1374</v>
      </c>
      <c r="T712" s="161">
        <v>156</v>
      </c>
      <c r="U712" s="161">
        <v>2202.625</v>
      </c>
      <c r="X712" s="161">
        <v>83312.5625</v>
      </c>
      <c r="Y712" s="222">
        <v>28.7</v>
      </c>
      <c r="Z712" s="161">
        <v>0</v>
      </c>
      <c r="AA712" s="2" t="str">
        <f t="shared" si="15"/>
        <v>CLOSE</v>
      </c>
      <c r="AB712" s="326" t="b">
        <f t="shared" ca="1" si="16"/>
        <v>0</v>
      </c>
    </row>
    <row r="713" spans="1:28">
      <c r="A713" s="168">
        <v>43993</v>
      </c>
      <c r="B713" s="161">
        <v>9830.5</v>
      </c>
      <c r="C713" s="161">
        <v>7147.5</v>
      </c>
      <c r="D713" s="161">
        <v>2663</v>
      </c>
      <c r="E713" s="161">
        <v>5279</v>
      </c>
      <c r="F713" s="161">
        <v>6583</v>
      </c>
      <c r="G713" s="161">
        <v>9792.5</v>
      </c>
      <c r="H713" s="161">
        <v>8898</v>
      </c>
      <c r="I713" s="161">
        <v>2612.5</v>
      </c>
      <c r="J713" s="161">
        <v>5912.5</v>
      </c>
      <c r="K713" s="161">
        <v>1878.5</v>
      </c>
      <c r="L713" s="161">
        <v>3298.25</v>
      </c>
      <c r="M713" s="161">
        <v>6425.6875</v>
      </c>
      <c r="N713" s="161">
        <v>2757</v>
      </c>
      <c r="O713" s="161">
        <v>4659.5</v>
      </c>
      <c r="P713" s="161">
        <v>54.8125</v>
      </c>
      <c r="Q713" s="161">
        <v>1540</v>
      </c>
      <c r="R713" s="161">
        <v>160.25</v>
      </c>
      <c r="S713" s="161">
        <v>1394</v>
      </c>
      <c r="T713" s="161">
        <v>154</v>
      </c>
      <c r="U713" s="161">
        <v>2772.4375</v>
      </c>
      <c r="X713" s="161">
        <v>83812.9375</v>
      </c>
      <c r="Y713" s="222">
        <v>29</v>
      </c>
      <c r="Z713" s="161">
        <v>0</v>
      </c>
      <c r="AA713" s="2" t="str">
        <f t="shared" si="15"/>
        <v>CLOSE</v>
      </c>
      <c r="AB713" s="326" t="b">
        <f t="shared" ca="1" si="16"/>
        <v>0</v>
      </c>
    </row>
    <row r="714" spans="1:28">
      <c r="A714" s="168">
        <v>43994</v>
      </c>
      <c r="B714" s="161">
        <v>9822</v>
      </c>
      <c r="C714" s="161">
        <v>7539.5</v>
      </c>
      <c r="D714" s="161">
        <v>2723</v>
      </c>
      <c r="E714" s="161">
        <v>5439.5</v>
      </c>
      <c r="F714" s="161">
        <v>4665</v>
      </c>
      <c r="G714" s="161">
        <v>7853.5</v>
      </c>
      <c r="H714" s="161">
        <v>7875</v>
      </c>
      <c r="I714" s="161">
        <v>3861</v>
      </c>
      <c r="J714" s="161">
        <v>5863.5</v>
      </c>
      <c r="K714" s="161">
        <v>1981.5</v>
      </c>
      <c r="L714" s="161">
        <v>3459</v>
      </c>
      <c r="M714" s="161">
        <v>6305.5625</v>
      </c>
      <c r="N714" s="161">
        <v>2785.5</v>
      </c>
      <c r="O714" s="161">
        <v>4203.5</v>
      </c>
      <c r="P714" s="161">
        <v>48.5625</v>
      </c>
      <c r="Q714" s="161">
        <v>1588.5</v>
      </c>
      <c r="R714" s="161">
        <v>158.375</v>
      </c>
      <c r="S714" s="161">
        <v>1356.5</v>
      </c>
      <c r="T714" s="161">
        <v>152</v>
      </c>
      <c r="U714" s="161">
        <v>2265.6875</v>
      </c>
      <c r="X714" s="161">
        <v>79946.6875</v>
      </c>
      <c r="Y714" s="222">
        <v>29.1</v>
      </c>
      <c r="Z714" s="161">
        <v>0</v>
      </c>
      <c r="AA714" s="2" t="str">
        <f t="shared" si="15"/>
        <v>CLOSE</v>
      </c>
      <c r="AB714" s="326" t="b">
        <f t="shared" ca="1" si="16"/>
        <v>0</v>
      </c>
    </row>
    <row r="715" spans="1:28">
      <c r="A715" s="168">
        <v>43995</v>
      </c>
      <c r="B715" s="161">
        <v>8404.25</v>
      </c>
      <c r="C715" s="161">
        <v>6633.5</v>
      </c>
      <c r="D715" s="161">
        <v>2667</v>
      </c>
      <c r="E715" s="161">
        <v>5407.5</v>
      </c>
      <c r="F715" s="161">
        <v>4175</v>
      </c>
      <c r="G715" s="161">
        <v>5315.6875</v>
      </c>
      <c r="H715" s="161">
        <v>7814</v>
      </c>
      <c r="I715" s="161">
        <v>4035.5</v>
      </c>
      <c r="J715" s="161">
        <v>5337.5</v>
      </c>
      <c r="K715" s="161">
        <v>1759.5</v>
      </c>
      <c r="L715" s="161">
        <v>4169</v>
      </c>
      <c r="M715" s="161">
        <v>6200.0625</v>
      </c>
      <c r="N715" s="161">
        <v>2909.5</v>
      </c>
      <c r="O715" s="161">
        <v>4771</v>
      </c>
      <c r="P715" s="161">
        <v>49.875</v>
      </c>
      <c r="Q715" s="161">
        <v>1489</v>
      </c>
      <c r="R715" s="161">
        <v>159.875</v>
      </c>
      <c r="S715" s="161">
        <v>1354.5</v>
      </c>
      <c r="T715" s="161">
        <v>172</v>
      </c>
      <c r="U715" s="161">
        <v>1687.5</v>
      </c>
      <c r="X715" s="161">
        <v>74511.75</v>
      </c>
      <c r="Y715" s="222">
        <v>29.5</v>
      </c>
      <c r="Z715" s="161">
        <v>0</v>
      </c>
      <c r="AA715" s="2" t="str">
        <f t="shared" si="15"/>
        <v>CLOSE</v>
      </c>
      <c r="AB715" s="326" t="b">
        <f t="shared" ca="1" si="16"/>
        <v>0</v>
      </c>
    </row>
    <row r="716" spans="1:28">
      <c r="A716" s="168">
        <v>43996</v>
      </c>
      <c r="B716" s="161">
        <v>8354.5</v>
      </c>
      <c r="C716" s="161">
        <v>6368.5</v>
      </c>
      <c r="D716" s="161">
        <v>2862</v>
      </c>
      <c r="E716" s="161">
        <v>5251.5</v>
      </c>
      <c r="F716" s="161">
        <v>4362</v>
      </c>
      <c r="G716" s="161">
        <v>5634.3125</v>
      </c>
      <c r="H716" s="161">
        <v>8778</v>
      </c>
      <c r="I716" s="161">
        <v>1706</v>
      </c>
      <c r="J716" s="161">
        <v>4898</v>
      </c>
      <c r="K716" s="161">
        <v>1631</v>
      </c>
      <c r="L716" s="161">
        <v>4696.25</v>
      </c>
      <c r="M716" s="161">
        <v>6173.875</v>
      </c>
      <c r="N716" s="161">
        <v>2796.5</v>
      </c>
      <c r="O716" s="161">
        <v>5398.25</v>
      </c>
      <c r="P716" s="161">
        <v>49.5625</v>
      </c>
      <c r="Q716" s="161">
        <v>1520.5</v>
      </c>
      <c r="R716" s="161">
        <v>159.5</v>
      </c>
      <c r="S716" s="161">
        <v>1268.5</v>
      </c>
      <c r="T716" s="161">
        <v>171</v>
      </c>
      <c r="U716" s="161">
        <v>990.8125</v>
      </c>
      <c r="X716" s="161">
        <v>73070.5625</v>
      </c>
      <c r="Y716" s="222">
        <v>27.8</v>
      </c>
      <c r="Z716" s="161">
        <v>0</v>
      </c>
      <c r="AA716" s="2" t="str">
        <f t="shared" si="15"/>
        <v>CLOSE</v>
      </c>
      <c r="AB716" s="326" t="b">
        <f t="shared" ca="1" si="16"/>
        <v>0</v>
      </c>
    </row>
    <row r="717" spans="1:28">
      <c r="A717" s="168">
        <v>43997</v>
      </c>
      <c r="B717" s="161">
        <v>9516</v>
      </c>
      <c r="C717" s="161">
        <v>7529.5</v>
      </c>
      <c r="D717" s="161">
        <v>2834</v>
      </c>
      <c r="E717" s="161">
        <v>6746.5</v>
      </c>
      <c r="F717" s="161">
        <v>4665</v>
      </c>
      <c r="G717" s="161">
        <v>6393.875</v>
      </c>
      <c r="H717" s="161">
        <v>8291</v>
      </c>
      <c r="I717" s="161">
        <v>3719</v>
      </c>
      <c r="J717" s="161">
        <v>5926.5</v>
      </c>
      <c r="K717" s="161">
        <v>1766.5</v>
      </c>
      <c r="L717" s="161">
        <v>4771.75</v>
      </c>
      <c r="M717" s="161">
        <v>6663.125</v>
      </c>
      <c r="N717" s="161">
        <v>2737</v>
      </c>
      <c r="O717" s="161">
        <v>5041.5</v>
      </c>
      <c r="P717" s="161">
        <v>45.125</v>
      </c>
      <c r="Q717" s="161">
        <v>1485</v>
      </c>
      <c r="R717" s="161">
        <v>167.875</v>
      </c>
      <c r="S717" s="161">
        <v>1339</v>
      </c>
      <c r="T717" s="161">
        <v>146.5</v>
      </c>
      <c r="U717" s="161">
        <v>2302.5625</v>
      </c>
      <c r="X717" s="161">
        <v>82087.3125</v>
      </c>
      <c r="Y717" s="222">
        <v>28.1</v>
      </c>
      <c r="Z717" s="161">
        <v>0</v>
      </c>
      <c r="AA717" s="2" t="str">
        <f t="shared" si="15"/>
        <v>CLOSE</v>
      </c>
      <c r="AB717" s="326" t="b">
        <f t="shared" ca="1" si="16"/>
        <v>0</v>
      </c>
    </row>
    <row r="718" spans="1:28">
      <c r="A718" s="168">
        <v>43998</v>
      </c>
      <c r="B718" s="161">
        <v>9843.25</v>
      </c>
      <c r="C718" s="161">
        <v>8731.5</v>
      </c>
      <c r="D718" s="161">
        <v>3080.5</v>
      </c>
      <c r="E718" s="161">
        <v>6568.5</v>
      </c>
      <c r="F718" s="161">
        <v>5568</v>
      </c>
      <c r="G718" s="161">
        <v>5496.125</v>
      </c>
      <c r="H718" s="161">
        <v>6467</v>
      </c>
      <c r="I718" s="161">
        <v>8487</v>
      </c>
      <c r="J718" s="161">
        <v>6310</v>
      </c>
      <c r="K718" s="161">
        <v>1845.5</v>
      </c>
      <c r="L718" s="161">
        <v>6341.5</v>
      </c>
      <c r="M718" s="161">
        <v>7093.1875</v>
      </c>
      <c r="N718" s="161">
        <v>2963.5</v>
      </c>
      <c r="O718" s="161">
        <v>4858.5</v>
      </c>
      <c r="P718" s="161">
        <v>42.125</v>
      </c>
      <c r="Q718" s="161">
        <v>1616.5</v>
      </c>
      <c r="R718" s="161">
        <v>159.125</v>
      </c>
      <c r="S718" s="161">
        <v>1274</v>
      </c>
      <c r="T718" s="161">
        <v>154</v>
      </c>
      <c r="U718" s="161">
        <v>3309.0625</v>
      </c>
      <c r="X718" s="161">
        <v>90208.875</v>
      </c>
      <c r="Y718" s="222">
        <v>27.8</v>
      </c>
      <c r="Z718" s="161">
        <v>0</v>
      </c>
      <c r="AA718" s="2" t="str">
        <f t="shared" ref="AA718:AA781" si="17">IF(Z718=0,"CLOSE","OPEN")</f>
        <v>CLOSE</v>
      </c>
      <c r="AB718" s="326" t="b">
        <f t="shared" ca="1" si="16"/>
        <v>0</v>
      </c>
    </row>
    <row r="719" spans="1:28">
      <c r="A719" s="168">
        <v>43999</v>
      </c>
      <c r="B719" s="161">
        <v>10363</v>
      </c>
      <c r="C719" s="161">
        <v>9487.5</v>
      </c>
      <c r="D719" s="161">
        <v>3910.5</v>
      </c>
      <c r="E719" s="161">
        <v>7645.5</v>
      </c>
      <c r="F719" s="161">
        <v>7482</v>
      </c>
      <c r="G719" s="161">
        <v>5802.625</v>
      </c>
      <c r="H719" s="161">
        <v>6815</v>
      </c>
      <c r="I719" s="161">
        <v>9446</v>
      </c>
      <c r="J719" s="161">
        <v>6851.5</v>
      </c>
      <c r="K719" s="161">
        <v>2205</v>
      </c>
      <c r="L719" s="161">
        <v>5838.75</v>
      </c>
      <c r="M719" s="161">
        <v>7328.5625</v>
      </c>
      <c r="N719" s="161">
        <v>4341.5</v>
      </c>
      <c r="O719" s="161">
        <v>6236.25</v>
      </c>
      <c r="P719" s="161">
        <v>60.0625</v>
      </c>
      <c r="Q719" s="161">
        <v>2081.5</v>
      </c>
      <c r="R719" s="161">
        <v>188.5</v>
      </c>
      <c r="S719" s="161">
        <v>1189.5</v>
      </c>
      <c r="T719" s="161">
        <v>214.5</v>
      </c>
      <c r="U719" s="161">
        <v>5497.0625</v>
      </c>
      <c r="X719" s="161">
        <v>102984.8125</v>
      </c>
      <c r="Y719" s="222">
        <v>28.2</v>
      </c>
      <c r="Z719" s="161">
        <v>0</v>
      </c>
      <c r="AA719" s="2" t="str">
        <f t="shared" si="17"/>
        <v>CLOSE</v>
      </c>
      <c r="AB719" s="326" t="b">
        <f t="shared" ca="1" si="16"/>
        <v>0</v>
      </c>
    </row>
    <row r="720" spans="1:28">
      <c r="A720" s="168">
        <v>44000</v>
      </c>
      <c r="B720" s="161">
        <v>12914.25</v>
      </c>
      <c r="C720" s="161">
        <v>10437.5</v>
      </c>
      <c r="D720" s="161">
        <v>5334.5</v>
      </c>
      <c r="E720" s="161">
        <v>8559.5</v>
      </c>
      <c r="F720" s="161">
        <v>7703</v>
      </c>
      <c r="G720" s="161">
        <v>8368.5625</v>
      </c>
      <c r="H720" s="161">
        <v>8768</v>
      </c>
      <c r="I720" s="161">
        <v>11446.5</v>
      </c>
      <c r="J720" s="161">
        <v>7343.5</v>
      </c>
      <c r="K720" s="161">
        <v>2324</v>
      </c>
      <c r="L720" s="161">
        <v>7176.5</v>
      </c>
      <c r="M720" s="161">
        <v>7336.9375</v>
      </c>
      <c r="N720" s="161">
        <v>5226.5</v>
      </c>
      <c r="O720" s="161">
        <v>6650.75</v>
      </c>
      <c r="P720" s="161">
        <v>183.375</v>
      </c>
      <c r="Q720" s="161">
        <v>2506</v>
      </c>
      <c r="R720" s="161">
        <v>392.375</v>
      </c>
      <c r="S720" s="161">
        <v>1218</v>
      </c>
      <c r="T720" s="161">
        <v>647.5</v>
      </c>
      <c r="U720" s="161">
        <v>5689.4375</v>
      </c>
      <c r="X720" s="161">
        <v>120226.6875</v>
      </c>
      <c r="Y720" s="222">
        <v>28.8</v>
      </c>
      <c r="Z720" s="161">
        <v>8</v>
      </c>
      <c r="AA720" s="2" t="str">
        <f t="shared" si="17"/>
        <v>OPEN</v>
      </c>
      <c r="AB720" s="326" t="b">
        <f t="shared" ca="1" si="16"/>
        <v>0</v>
      </c>
    </row>
    <row r="721" spans="1:28">
      <c r="A721" s="168">
        <v>44001</v>
      </c>
      <c r="B721" s="161">
        <v>12574</v>
      </c>
      <c r="C721" s="161">
        <v>10440</v>
      </c>
      <c r="D721" s="161">
        <v>5330</v>
      </c>
      <c r="E721" s="161">
        <v>7880.5</v>
      </c>
      <c r="F721" s="161">
        <v>7120</v>
      </c>
      <c r="G721" s="161">
        <v>8137.9375</v>
      </c>
      <c r="H721" s="161">
        <v>8645</v>
      </c>
      <c r="I721" s="161">
        <v>11433.5</v>
      </c>
      <c r="J721" s="161">
        <v>7289</v>
      </c>
      <c r="K721" s="161">
        <v>2236.5</v>
      </c>
      <c r="L721" s="161">
        <v>6511.5</v>
      </c>
      <c r="M721" s="161">
        <v>7017.4375</v>
      </c>
      <c r="N721" s="161">
        <v>4940.5</v>
      </c>
      <c r="O721" s="161">
        <v>6437.25</v>
      </c>
      <c r="P721" s="161">
        <v>167.125</v>
      </c>
      <c r="Q721" s="161">
        <v>2547.5</v>
      </c>
      <c r="R721" s="161">
        <v>377.25</v>
      </c>
      <c r="S721" s="161">
        <v>1279</v>
      </c>
      <c r="T721" s="161">
        <v>777.5</v>
      </c>
      <c r="U721" s="161">
        <v>5303</v>
      </c>
      <c r="X721" s="161">
        <v>116444.5</v>
      </c>
      <c r="Y721" s="222">
        <v>29.3</v>
      </c>
      <c r="AA721" s="2" t="str">
        <f t="shared" si="17"/>
        <v>CLOSE</v>
      </c>
      <c r="AB721" s="326" t="b">
        <f t="shared" ca="1" si="16"/>
        <v>0</v>
      </c>
    </row>
    <row r="722" spans="1:28">
      <c r="A722" s="168">
        <v>44002</v>
      </c>
      <c r="B722" s="161">
        <v>12574</v>
      </c>
      <c r="C722" s="161">
        <v>10440</v>
      </c>
      <c r="D722" s="161">
        <v>5330</v>
      </c>
      <c r="E722" s="161">
        <v>7880.5</v>
      </c>
      <c r="F722" s="161">
        <v>7120</v>
      </c>
      <c r="G722" s="161">
        <v>8137.9375</v>
      </c>
      <c r="H722" s="161">
        <v>8645</v>
      </c>
      <c r="I722" s="161">
        <v>11433.5</v>
      </c>
      <c r="J722" s="161">
        <v>7289</v>
      </c>
      <c r="K722" s="161">
        <v>2236.5</v>
      </c>
      <c r="L722" s="161">
        <v>6511.5</v>
      </c>
      <c r="M722" s="161">
        <v>7017.4375</v>
      </c>
      <c r="N722" s="161">
        <v>4940.5</v>
      </c>
      <c r="O722" s="161">
        <v>6718.5</v>
      </c>
      <c r="P722" s="161">
        <v>149</v>
      </c>
      <c r="Q722" s="161">
        <v>2590.5</v>
      </c>
      <c r="R722" s="161">
        <v>343.875</v>
      </c>
      <c r="S722" s="161">
        <v>1302</v>
      </c>
      <c r="T722" s="161">
        <v>871.5</v>
      </c>
      <c r="U722" s="161">
        <v>4836.6875</v>
      </c>
      <c r="X722" s="161">
        <v>115203.5</v>
      </c>
      <c r="Y722" s="222">
        <v>30.5</v>
      </c>
      <c r="Z722" s="161">
        <v>11</v>
      </c>
      <c r="AA722" s="2" t="str">
        <f t="shared" si="17"/>
        <v>OPEN</v>
      </c>
      <c r="AB722" s="326" t="b">
        <f t="shared" ca="1" si="16"/>
        <v>0</v>
      </c>
    </row>
    <row r="723" spans="1:28">
      <c r="A723" s="168">
        <v>44003</v>
      </c>
      <c r="B723" s="161">
        <v>12263.5</v>
      </c>
      <c r="C723" s="161">
        <v>9410.5</v>
      </c>
      <c r="D723" s="161">
        <v>5370</v>
      </c>
      <c r="E723" s="161">
        <v>7992</v>
      </c>
      <c r="F723" s="161">
        <v>8178</v>
      </c>
      <c r="G723" s="161">
        <v>8259.625</v>
      </c>
      <c r="H723" s="161">
        <v>8831</v>
      </c>
      <c r="I723" s="161">
        <v>11301.5</v>
      </c>
      <c r="J723" s="161">
        <v>6308.5</v>
      </c>
      <c r="K723" s="161">
        <v>2306.5</v>
      </c>
      <c r="L723" s="161">
        <v>5914.5</v>
      </c>
      <c r="M723" s="161">
        <v>6954.3125</v>
      </c>
      <c r="N723" s="161">
        <v>5005.5</v>
      </c>
      <c r="O723" s="161">
        <v>6527.25</v>
      </c>
      <c r="P723" s="161">
        <v>155.5625</v>
      </c>
      <c r="Q723" s="161">
        <v>2724.5</v>
      </c>
      <c r="R723" s="161">
        <v>369.25</v>
      </c>
      <c r="S723" s="161">
        <v>1501</v>
      </c>
      <c r="T723" s="161">
        <v>856.5</v>
      </c>
      <c r="U723" s="161">
        <v>4150.125</v>
      </c>
      <c r="X723" s="161">
        <v>114379.625</v>
      </c>
      <c r="Y723" s="222">
        <v>29.4</v>
      </c>
      <c r="Z723" s="161">
        <v>11</v>
      </c>
      <c r="AA723" s="2" t="str">
        <f t="shared" si="17"/>
        <v>OPEN</v>
      </c>
      <c r="AB723" s="326" t="b">
        <f t="shared" ca="1" si="16"/>
        <v>0</v>
      </c>
    </row>
    <row r="724" spans="1:28">
      <c r="A724" s="168">
        <v>44004</v>
      </c>
      <c r="B724" s="161">
        <v>12829.5</v>
      </c>
      <c r="C724" s="161">
        <v>10665</v>
      </c>
      <c r="D724" s="161">
        <v>5310.5</v>
      </c>
      <c r="E724" s="161">
        <v>8528.5</v>
      </c>
      <c r="F724" s="161">
        <v>8743</v>
      </c>
      <c r="G724" s="161">
        <v>9197.75</v>
      </c>
      <c r="H724" s="161">
        <v>10401</v>
      </c>
      <c r="I724" s="161">
        <v>8936.5</v>
      </c>
      <c r="J724" s="161">
        <v>7537</v>
      </c>
      <c r="K724" s="161">
        <v>2293</v>
      </c>
      <c r="L724" s="161">
        <v>6440.5</v>
      </c>
      <c r="M724" s="161">
        <v>7793.75</v>
      </c>
      <c r="N724" s="161">
        <v>4971.5</v>
      </c>
      <c r="O724" s="161">
        <v>7004.5</v>
      </c>
      <c r="P724" s="161">
        <v>167.0625</v>
      </c>
      <c r="Q724" s="161">
        <v>2755</v>
      </c>
      <c r="R724" s="161">
        <v>355.875</v>
      </c>
      <c r="S724" s="161">
        <v>1567</v>
      </c>
      <c r="T724" s="161">
        <v>754.5</v>
      </c>
      <c r="U724" s="161">
        <v>5330.875</v>
      </c>
      <c r="X724" s="161">
        <v>121582.3125</v>
      </c>
      <c r="Y724" s="222">
        <v>29.7</v>
      </c>
      <c r="Z724" s="161">
        <v>11</v>
      </c>
      <c r="AA724" s="2" t="str">
        <f t="shared" si="17"/>
        <v>OPEN</v>
      </c>
      <c r="AB724" s="326" t="b">
        <f t="shared" ca="1" si="16"/>
        <v>0</v>
      </c>
    </row>
    <row r="725" spans="1:28">
      <c r="A725" s="168">
        <v>44005</v>
      </c>
      <c r="B725" s="161">
        <v>12575.5</v>
      </c>
      <c r="C725" s="161">
        <v>10550</v>
      </c>
      <c r="D725" s="161">
        <v>5297</v>
      </c>
      <c r="E725" s="161">
        <v>7815</v>
      </c>
      <c r="F725" s="161">
        <v>8798</v>
      </c>
      <c r="G725" s="161">
        <v>9842.125</v>
      </c>
      <c r="H725" s="161">
        <v>10088</v>
      </c>
      <c r="I725" s="161">
        <v>10161.5</v>
      </c>
      <c r="J725" s="161">
        <v>7742</v>
      </c>
      <c r="K725" s="161">
        <v>2277</v>
      </c>
      <c r="L725" s="161">
        <v>6927.75</v>
      </c>
      <c r="M725" s="161">
        <v>7722.125</v>
      </c>
      <c r="N725" s="161">
        <v>4781</v>
      </c>
      <c r="O725" s="161">
        <v>7294.75</v>
      </c>
      <c r="P725" s="161">
        <v>151.1875</v>
      </c>
      <c r="Q725" s="161">
        <v>2579.5</v>
      </c>
      <c r="R725" s="161">
        <v>357.125</v>
      </c>
      <c r="S725" s="161">
        <v>1520.5</v>
      </c>
      <c r="T725" s="161">
        <v>729.5</v>
      </c>
      <c r="U725" s="161">
        <v>5436.75</v>
      </c>
      <c r="X725" s="161">
        <v>122646.3125</v>
      </c>
      <c r="Y725" s="222">
        <v>29.7</v>
      </c>
      <c r="Z725" s="161">
        <v>6</v>
      </c>
      <c r="AA725" s="2" t="str">
        <f t="shared" si="17"/>
        <v>OPEN</v>
      </c>
      <c r="AB725" s="326" t="b">
        <f t="shared" ca="1" si="16"/>
        <v>0</v>
      </c>
    </row>
    <row r="726" spans="1:28">
      <c r="A726" s="168">
        <v>44006</v>
      </c>
      <c r="B726" s="161">
        <v>12777</v>
      </c>
      <c r="C726" s="161">
        <v>10121</v>
      </c>
      <c r="D726" s="161">
        <v>5329</v>
      </c>
      <c r="E726" s="161">
        <v>7862</v>
      </c>
      <c r="F726" s="161">
        <v>8525</v>
      </c>
      <c r="G726" s="161">
        <v>9305.25</v>
      </c>
      <c r="H726" s="161">
        <v>9352</v>
      </c>
      <c r="I726" s="161">
        <v>10748.5</v>
      </c>
      <c r="J726" s="161">
        <v>7968</v>
      </c>
      <c r="K726" s="161">
        <v>2268.5</v>
      </c>
      <c r="L726" s="161">
        <v>7903.25</v>
      </c>
      <c r="M726" s="161">
        <v>7565.875</v>
      </c>
      <c r="N726" s="161">
        <v>4404</v>
      </c>
      <c r="O726" s="161">
        <v>7632</v>
      </c>
      <c r="P726" s="161">
        <v>163</v>
      </c>
      <c r="Q726" s="161">
        <v>2540.5</v>
      </c>
      <c r="R726" s="161">
        <v>339</v>
      </c>
      <c r="S726" s="161">
        <v>1356.5</v>
      </c>
      <c r="T726" s="161">
        <v>828.5</v>
      </c>
      <c r="U726" s="161">
        <v>5427.6875</v>
      </c>
      <c r="X726" s="161">
        <v>122416.5625</v>
      </c>
      <c r="Y726" s="222">
        <v>29.4</v>
      </c>
      <c r="Z726" s="161">
        <v>6</v>
      </c>
      <c r="AA726" s="2" t="str">
        <f t="shared" si="17"/>
        <v>OPEN</v>
      </c>
      <c r="AB726" s="326" t="b">
        <f t="shared" ca="1" si="16"/>
        <v>0</v>
      </c>
    </row>
    <row r="727" spans="1:28">
      <c r="A727" s="168">
        <v>44007</v>
      </c>
      <c r="B727" s="161">
        <v>13419</v>
      </c>
      <c r="C727" s="161">
        <v>9664</v>
      </c>
      <c r="D727" s="161">
        <v>5452</v>
      </c>
      <c r="E727" s="161">
        <v>7986.5</v>
      </c>
      <c r="F727" s="161">
        <v>8494</v>
      </c>
      <c r="G727" s="161">
        <v>8771.875</v>
      </c>
      <c r="H727" s="161">
        <v>8269</v>
      </c>
      <c r="I727" s="161">
        <v>11562.5</v>
      </c>
      <c r="J727" s="161">
        <v>6581.5</v>
      </c>
      <c r="K727" s="161">
        <v>2282</v>
      </c>
      <c r="L727" s="161">
        <v>5964.5</v>
      </c>
      <c r="M727" s="161">
        <v>7304.5</v>
      </c>
      <c r="N727" s="161">
        <v>4956</v>
      </c>
      <c r="O727" s="161">
        <v>8061</v>
      </c>
      <c r="P727" s="161">
        <v>167.625</v>
      </c>
      <c r="Q727" s="161">
        <v>2610</v>
      </c>
      <c r="R727" s="161">
        <v>361.875</v>
      </c>
      <c r="S727" s="161">
        <v>1266</v>
      </c>
      <c r="T727" s="161">
        <v>863</v>
      </c>
      <c r="U727" s="161">
        <v>4072.9375</v>
      </c>
      <c r="X727" s="161">
        <v>118109.8125</v>
      </c>
      <c r="Y727" s="222">
        <v>30.8</v>
      </c>
      <c r="Z727" s="161">
        <v>11</v>
      </c>
      <c r="AA727" s="2" t="str">
        <f t="shared" si="17"/>
        <v>OPEN</v>
      </c>
      <c r="AB727" s="326" t="b">
        <f t="shared" ca="1" si="16"/>
        <v>0</v>
      </c>
    </row>
    <row r="728" spans="1:28">
      <c r="A728" s="168">
        <v>44008</v>
      </c>
      <c r="B728" s="161">
        <v>14322.5</v>
      </c>
      <c r="C728" s="161">
        <v>9461</v>
      </c>
      <c r="D728" s="161">
        <v>5605</v>
      </c>
      <c r="E728" s="161">
        <v>8142.5</v>
      </c>
      <c r="F728" s="161">
        <v>8517</v>
      </c>
      <c r="G728" s="161">
        <v>8991.125</v>
      </c>
      <c r="H728" s="161">
        <v>8982</v>
      </c>
      <c r="I728" s="161">
        <v>11888.5</v>
      </c>
      <c r="J728" s="161">
        <v>7873.5</v>
      </c>
      <c r="K728" s="161">
        <v>2250.5</v>
      </c>
      <c r="L728" s="161">
        <v>7270</v>
      </c>
      <c r="M728" s="161">
        <v>8370.0625</v>
      </c>
      <c r="N728" s="161">
        <v>5004.5</v>
      </c>
      <c r="O728" s="161">
        <v>7759.75</v>
      </c>
      <c r="P728" s="161">
        <v>182.1875</v>
      </c>
      <c r="Q728" s="161">
        <v>2642</v>
      </c>
      <c r="R728" s="161">
        <v>384.875</v>
      </c>
      <c r="S728" s="161">
        <v>1120</v>
      </c>
      <c r="T728" s="161">
        <v>813</v>
      </c>
      <c r="U728" s="161">
        <v>5196.4375</v>
      </c>
      <c r="X728" s="161">
        <v>124776.4375</v>
      </c>
      <c r="Y728" s="222">
        <v>29.2</v>
      </c>
      <c r="Z728" s="161">
        <v>11</v>
      </c>
      <c r="AA728" s="2" t="str">
        <f t="shared" si="17"/>
        <v>OPEN</v>
      </c>
      <c r="AB728" s="326" t="b">
        <f t="shared" ca="1" si="16"/>
        <v>0</v>
      </c>
    </row>
    <row r="729" spans="1:28">
      <c r="A729" s="168">
        <v>44009</v>
      </c>
      <c r="B729" s="161">
        <v>13846</v>
      </c>
      <c r="C729" s="161">
        <v>8052</v>
      </c>
      <c r="D729" s="161">
        <v>5494.5</v>
      </c>
      <c r="E729" s="161">
        <v>8257.5</v>
      </c>
      <c r="F729" s="161">
        <v>8413</v>
      </c>
      <c r="G729" s="161">
        <v>9132</v>
      </c>
      <c r="H729" s="161">
        <v>8796</v>
      </c>
      <c r="I729" s="161">
        <v>12043.5</v>
      </c>
      <c r="J729" s="161">
        <v>7279</v>
      </c>
      <c r="K729" s="161">
        <v>2306.5</v>
      </c>
      <c r="L729" s="161">
        <v>6423.5</v>
      </c>
      <c r="M729" s="161">
        <v>7630.5</v>
      </c>
      <c r="N729" s="161">
        <v>4772</v>
      </c>
      <c r="O729" s="161">
        <v>7934.75</v>
      </c>
      <c r="P729" s="161">
        <v>168.1875</v>
      </c>
      <c r="Q729" s="161">
        <v>2630</v>
      </c>
      <c r="R729" s="161">
        <v>361.375</v>
      </c>
      <c r="S729" s="161">
        <v>1203</v>
      </c>
      <c r="T729" s="161">
        <v>819.5</v>
      </c>
      <c r="U729" s="161">
        <v>4937.4375</v>
      </c>
      <c r="X729" s="161">
        <v>120500.25</v>
      </c>
      <c r="Y729" s="222">
        <v>30.5</v>
      </c>
      <c r="Z729" s="161">
        <v>11</v>
      </c>
      <c r="AA729" s="2" t="str">
        <f t="shared" si="17"/>
        <v>OPEN</v>
      </c>
      <c r="AB729" s="326" t="b">
        <f t="shared" ca="1" si="16"/>
        <v>0</v>
      </c>
    </row>
    <row r="730" spans="1:28">
      <c r="A730" s="168">
        <v>44010</v>
      </c>
      <c r="B730" s="161">
        <v>13764.5</v>
      </c>
      <c r="C730" s="161">
        <v>8526.5</v>
      </c>
      <c r="D730" s="161">
        <v>5425</v>
      </c>
      <c r="E730" s="161">
        <v>8905</v>
      </c>
      <c r="F730" s="161">
        <v>8229</v>
      </c>
      <c r="G730" s="161">
        <v>9622.375</v>
      </c>
      <c r="H730" s="161">
        <v>9192</v>
      </c>
      <c r="I730" s="161">
        <v>11626.5</v>
      </c>
      <c r="J730" s="161">
        <v>6591.5</v>
      </c>
      <c r="K730" s="161">
        <v>2339</v>
      </c>
      <c r="L730" s="161">
        <v>6248.5</v>
      </c>
      <c r="M730" s="161">
        <v>6973.375</v>
      </c>
      <c r="N730" s="161">
        <v>4749</v>
      </c>
      <c r="O730" s="161">
        <v>7875.5</v>
      </c>
      <c r="P730" s="161">
        <v>175.125</v>
      </c>
      <c r="Q730" s="161">
        <v>2696</v>
      </c>
      <c r="R730" s="161">
        <v>373.75</v>
      </c>
      <c r="S730" s="161">
        <v>1179</v>
      </c>
      <c r="T730" s="161">
        <v>915</v>
      </c>
      <c r="U730" s="161">
        <v>4220.5</v>
      </c>
      <c r="X730" s="161">
        <v>119627.125</v>
      </c>
      <c r="Y730" s="222">
        <v>30.8</v>
      </c>
      <c r="Z730" s="161">
        <v>11</v>
      </c>
      <c r="AA730" s="2" t="str">
        <f t="shared" si="17"/>
        <v>OPEN</v>
      </c>
      <c r="AB730" s="326" t="b">
        <f t="shared" ca="1" si="16"/>
        <v>0</v>
      </c>
    </row>
    <row r="731" spans="1:28">
      <c r="A731" s="168">
        <v>44011</v>
      </c>
      <c r="B731" s="161">
        <v>13491.5</v>
      </c>
      <c r="C731" s="161">
        <v>9820</v>
      </c>
      <c r="D731" s="161">
        <v>5324</v>
      </c>
      <c r="E731" s="161">
        <v>8131</v>
      </c>
      <c r="F731" s="161">
        <v>8397</v>
      </c>
      <c r="G731" s="161">
        <v>9771.625</v>
      </c>
      <c r="H731" s="161">
        <v>8371</v>
      </c>
      <c r="I731" s="161">
        <v>10847.5</v>
      </c>
      <c r="J731" s="161">
        <v>7636.5</v>
      </c>
      <c r="K731" s="161">
        <v>2305</v>
      </c>
      <c r="L731" s="161">
        <v>6775.25</v>
      </c>
      <c r="M731" s="161">
        <v>7850.625</v>
      </c>
      <c r="N731" s="161">
        <v>4740</v>
      </c>
      <c r="O731" s="161">
        <v>8349</v>
      </c>
      <c r="P731" s="161">
        <v>171.875</v>
      </c>
      <c r="Q731" s="161">
        <v>2602</v>
      </c>
      <c r="R731" s="161">
        <v>356.25</v>
      </c>
      <c r="S731" s="161">
        <v>1121.5</v>
      </c>
      <c r="T731" s="161">
        <v>721</v>
      </c>
      <c r="U731" s="161">
        <v>5259.3125</v>
      </c>
      <c r="X731" s="161">
        <v>122041.9375</v>
      </c>
      <c r="Y731" s="222">
        <v>31.2</v>
      </c>
      <c r="Z731" s="161">
        <v>6</v>
      </c>
      <c r="AA731" s="2" t="str">
        <f t="shared" si="17"/>
        <v>OPEN</v>
      </c>
      <c r="AB731" s="326" t="b">
        <f t="shared" ca="1" si="16"/>
        <v>0</v>
      </c>
    </row>
    <row r="732" spans="1:28">
      <c r="A732" s="168">
        <v>44012</v>
      </c>
      <c r="B732" s="161">
        <v>12715.5</v>
      </c>
      <c r="C732" s="161">
        <v>10589.5</v>
      </c>
      <c r="D732" s="161">
        <v>5386</v>
      </c>
      <c r="E732" s="161">
        <v>8137</v>
      </c>
      <c r="F732" s="161">
        <v>8555</v>
      </c>
      <c r="G732" s="161">
        <v>9506.125</v>
      </c>
      <c r="H732" s="161">
        <v>8909</v>
      </c>
      <c r="I732" s="161">
        <v>11259.5</v>
      </c>
      <c r="J732" s="161">
        <v>7664.5</v>
      </c>
      <c r="K732" s="161">
        <v>2391.5</v>
      </c>
      <c r="L732" s="161">
        <v>6790</v>
      </c>
      <c r="M732" s="161">
        <v>7490.875</v>
      </c>
      <c r="N732" s="161">
        <v>4735.5</v>
      </c>
      <c r="O732" s="161">
        <v>8369</v>
      </c>
      <c r="P732" s="161">
        <v>185</v>
      </c>
      <c r="Q732" s="161">
        <v>2608</v>
      </c>
      <c r="R732" s="161">
        <v>388</v>
      </c>
      <c r="S732" s="161">
        <v>1171.5</v>
      </c>
      <c r="T732" s="161">
        <v>891.5</v>
      </c>
      <c r="U732" s="161">
        <v>5392.4375</v>
      </c>
      <c r="X732" s="161">
        <v>123135.4375</v>
      </c>
      <c r="Y732" s="222">
        <v>29.4</v>
      </c>
      <c r="Z732" s="161">
        <v>6</v>
      </c>
      <c r="AA732" s="2" t="str">
        <f t="shared" si="17"/>
        <v>OPEN</v>
      </c>
      <c r="AB732" s="326" t="b">
        <f t="shared" ca="1" si="16"/>
        <v>0</v>
      </c>
    </row>
    <row r="733" spans="1:28">
      <c r="A733" s="168">
        <v>44013</v>
      </c>
      <c r="B733" s="161">
        <v>12609</v>
      </c>
      <c r="C733" s="161">
        <v>10377.5</v>
      </c>
      <c r="D733" s="161">
        <v>5401.5</v>
      </c>
      <c r="E733" s="161">
        <v>8128</v>
      </c>
      <c r="F733" s="161">
        <v>8391</v>
      </c>
      <c r="G733" s="161">
        <v>8795</v>
      </c>
      <c r="H733" s="161">
        <v>8701</v>
      </c>
      <c r="I733" s="161">
        <v>12065</v>
      </c>
      <c r="J733" s="161">
        <v>6532.5</v>
      </c>
      <c r="K733" s="161">
        <v>379</v>
      </c>
      <c r="L733" s="161">
        <v>6802</v>
      </c>
      <c r="M733" s="161">
        <v>7481.125</v>
      </c>
      <c r="N733" s="161">
        <v>4737.5</v>
      </c>
      <c r="O733" s="161">
        <v>8297</v>
      </c>
      <c r="P733" s="161">
        <v>169.4375</v>
      </c>
      <c r="Q733" s="161">
        <v>2654</v>
      </c>
      <c r="R733" s="161">
        <v>375.25</v>
      </c>
      <c r="S733" s="161">
        <v>1141</v>
      </c>
      <c r="T733" s="161">
        <v>850.5</v>
      </c>
      <c r="U733" s="161">
        <v>4097.0625</v>
      </c>
      <c r="X733" s="161">
        <v>117984.375</v>
      </c>
      <c r="Y733" s="222">
        <v>29</v>
      </c>
      <c r="Z733" s="161">
        <v>11</v>
      </c>
      <c r="AA733" s="2" t="str">
        <f t="shared" si="17"/>
        <v>OPEN</v>
      </c>
      <c r="AB733" s="326" t="b">
        <f t="shared" ca="1" si="16"/>
        <v>0</v>
      </c>
    </row>
    <row r="734" spans="1:28">
      <c r="A734" s="168">
        <v>44014</v>
      </c>
      <c r="B734" s="161">
        <v>13334</v>
      </c>
      <c r="C734" s="161">
        <v>10143</v>
      </c>
      <c r="D734" s="161">
        <v>5386.5</v>
      </c>
      <c r="E734" s="161">
        <v>8163.5</v>
      </c>
      <c r="F734" s="161">
        <v>8631</v>
      </c>
      <c r="G734" s="161">
        <v>8629.5</v>
      </c>
      <c r="H734" s="161">
        <v>8862</v>
      </c>
      <c r="I734" s="161">
        <v>11569</v>
      </c>
      <c r="J734" s="161">
        <v>7602.5</v>
      </c>
      <c r="K734" s="161">
        <v>2415</v>
      </c>
      <c r="L734" s="161">
        <v>7699.25</v>
      </c>
      <c r="M734" s="161">
        <v>8257.125</v>
      </c>
      <c r="N734" s="161">
        <v>4815</v>
      </c>
      <c r="O734" s="161">
        <v>7813.75</v>
      </c>
      <c r="P734" s="161">
        <v>175.625</v>
      </c>
      <c r="Q734" s="161">
        <v>2651</v>
      </c>
      <c r="R734" s="161">
        <v>354.125</v>
      </c>
      <c r="S734" s="161">
        <v>1185</v>
      </c>
      <c r="T734" s="161">
        <v>743</v>
      </c>
      <c r="U734" s="161">
        <v>5171.5</v>
      </c>
      <c r="X734" s="161">
        <v>123601.375</v>
      </c>
      <c r="Y734" s="222">
        <v>28.9</v>
      </c>
      <c r="Z734" s="161">
        <v>6</v>
      </c>
      <c r="AA734" s="2" t="str">
        <f t="shared" si="17"/>
        <v>OPEN</v>
      </c>
      <c r="AB734" s="326" t="b">
        <f t="shared" ca="1" si="16"/>
        <v>0</v>
      </c>
    </row>
    <row r="735" spans="1:28">
      <c r="A735" s="168">
        <v>44015</v>
      </c>
      <c r="B735" s="161">
        <v>13227.5</v>
      </c>
      <c r="C735" s="161">
        <v>10338</v>
      </c>
      <c r="D735" s="161">
        <v>5492</v>
      </c>
      <c r="E735" s="161">
        <v>706</v>
      </c>
      <c r="F735" s="161">
        <v>631</v>
      </c>
      <c r="G735" s="161">
        <v>8726.375</v>
      </c>
      <c r="H735" s="161">
        <v>8544</v>
      </c>
      <c r="I735" s="161">
        <v>11617</v>
      </c>
      <c r="J735" s="161">
        <v>7663</v>
      </c>
      <c r="K735" s="161">
        <v>2374.5</v>
      </c>
      <c r="L735" s="161">
        <v>8785.25</v>
      </c>
      <c r="M735" s="161">
        <v>8145.875</v>
      </c>
      <c r="N735" s="161">
        <v>4904</v>
      </c>
      <c r="O735" s="161">
        <v>7704.5</v>
      </c>
      <c r="P735" s="161">
        <v>181.8125</v>
      </c>
      <c r="Q735" s="161">
        <v>2645</v>
      </c>
      <c r="R735" s="161">
        <v>401.5</v>
      </c>
      <c r="S735" s="161">
        <v>1113</v>
      </c>
      <c r="T735" s="161">
        <v>656.5</v>
      </c>
      <c r="U735" s="161">
        <v>4946.3125</v>
      </c>
      <c r="X735" s="161">
        <v>108803.125</v>
      </c>
      <c r="Y735" s="222">
        <v>27.6</v>
      </c>
      <c r="Z735" s="161">
        <v>6</v>
      </c>
      <c r="AA735" s="2" t="str">
        <f t="shared" si="17"/>
        <v>OPEN</v>
      </c>
      <c r="AB735" s="326" t="b">
        <f t="shared" ca="1" si="16"/>
        <v>0</v>
      </c>
    </row>
    <row r="736" spans="1:28">
      <c r="A736" s="168">
        <v>44016</v>
      </c>
      <c r="B736" s="161">
        <v>12363</v>
      </c>
      <c r="C736" s="161">
        <v>9412</v>
      </c>
      <c r="D736" s="161">
        <v>5382</v>
      </c>
      <c r="E736" s="161">
        <v>5382</v>
      </c>
      <c r="F736" s="161">
        <v>5382</v>
      </c>
      <c r="G736" s="161">
        <v>9060.875</v>
      </c>
      <c r="H736" s="161">
        <v>8902</v>
      </c>
      <c r="I736" s="161">
        <v>11441</v>
      </c>
      <c r="J736" s="161">
        <v>7036</v>
      </c>
      <c r="K736" s="161">
        <v>2434.5</v>
      </c>
      <c r="L736" s="161">
        <v>6905</v>
      </c>
      <c r="M736" s="161">
        <v>7098.125</v>
      </c>
      <c r="N736" s="161">
        <v>4775</v>
      </c>
      <c r="O736" s="161">
        <v>7920</v>
      </c>
      <c r="P736" s="161">
        <v>149.4375</v>
      </c>
      <c r="Q736" s="161">
        <v>2609</v>
      </c>
      <c r="R736" s="161">
        <v>381.25</v>
      </c>
      <c r="S736" s="161">
        <v>1209.5</v>
      </c>
      <c r="T736" s="161">
        <v>765.5</v>
      </c>
      <c r="U736" s="161">
        <v>4862.1875</v>
      </c>
      <c r="X736" s="161">
        <v>113470.375</v>
      </c>
      <c r="Y736" s="222">
        <v>29.8</v>
      </c>
      <c r="Z736" s="161">
        <v>8</v>
      </c>
      <c r="AA736" s="2" t="str">
        <f t="shared" si="17"/>
        <v>OPEN</v>
      </c>
      <c r="AB736" s="326" t="b">
        <f t="shared" ca="1" si="16"/>
        <v>0</v>
      </c>
    </row>
    <row r="737" spans="1:28">
      <c r="A737" s="168">
        <v>44017</v>
      </c>
      <c r="B737" s="161">
        <v>12401</v>
      </c>
      <c r="C737" s="161">
        <v>9507</v>
      </c>
      <c r="D737" s="161">
        <v>5432.5</v>
      </c>
      <c r="E737" s="161">
        <v>7984</v>
      </c>
      <c r="F737" s="161">
        <v>8599</v>
      </c>
      <c r="G737" s="161">
        <v>8959.375</v>
      </c>
      <c r="H737" s="161">
        <v>9420</v>
      </c>
      <c r="I737" s="161">
        <v>11681</v>
      </c>
      <c r="J737" s="161">
        <v>6715</v>
      </c>
      <c r="K737" s="161">
        <v>2332.5</v>
      </c>
      <c r="L737" s="161">
        <v>6431.5</v>
      </c>
      <c r="M737" s="161">
        <v>6787</v>
      </c>
      <c r="N737" s="161">
        <v>4836.5</v>
      </c>
      <c r="O737" s="161">
        <v>8002.25</v>
      </c>
      <c r="P737" s="161">
        <v>174.6875</v>
      </c>
      <c r="Q737" s="161">
        <v>2625</v>
      </c>
      <c r="R737" s="161">
        <v>403</v>
      </c>
      <c r="S737" s="161">
        <v>1184.5</v>
      </c>
      <c r="T737" s="161">
        <v>839</v>
      </c>
      <c r="U737" s="161">
        <v>4134.5</v>
      </c>
      <c r="X737" s="161">
        <v>118449.3125</v>
      </c>
      <c r="Y737" s="222">
        <v>29.7</v>
      </c>
      <c r="Z737" s="161">
        <v>8</v>
      </c>
      <c r="AA737" s="2" t="str">
        <f t="shared" si="17"/>
        <v>OPEN</v>
      </c>
      <c r="AB737" s="326" t="b">
        <f t="shared" ca="1" si="16"/>
        <v>0</v>
      </c>
    </row>
    <row r="738" spans="1:28">
      <c r="A738" s="168">
        <v>44018</v>
      </c>
      <c r="B738" s="161">
        <v>12714</v>
      </c>
      <c r="C738" s="161">
        <v>10644.5</v>
      </c>
      <c r="D738" s="161">
        <v>5303.5</v>
      </c>
      <c r="E738" s="161">
        <v>7934</v>
      </c>
      <c r="F738" s="161">
        <v>4632.9126892089844</v>
      </c>
      <c r="G738" s="161">
        <v>8618</v>
      </c>
      <c r="H738" s="161">
        <v>8764</v>
      </c>
      <c r="I738" s="161">
        <v>11373.5</v>
      </c>
      <c r="J738" s="161">
        <v>7631</v>
      </c>
      <c r="K738" s="161">
        <v>2292.5</v>
      </c>
      <c r="L738" s="161">
        <v>7184.5</v>
      </c>
      <c r="M738" s="161">
        <v>7836.5</v>
      </c>
      <c r="N738" s="161">
        <v>4779.5</v>
      </c>
      <c r="O738" s="161">
        <v>8010.25</v>
      </c>
      <c r="P738" s="161">
        <v>205.875</v>
      </c>
      <c r="Q738" s="161">
        <v>2599</v>
      </c>
      <c r="R738" s="161">
        <v>369.75</v>
      </c>
      <c r="S738" s="161">
        <v>1161.5</v>
      </c>
      <c r="T738" s="161">
        <v>712</v>
      </c>
      <c r="U738" s="161">
        <v>5280.6875</v>
      </c>
      <c r="X738" s="161">
        <v>118047</v>
      </c>
      <c r="Y738" s="222">
        <v>29.3</v>
      </c>
      <c r="Z738" s="161">
        <v>8</v>
      </c>
      <c r="AA738" s="2" t="str">
        <f t="shared" si="17"/>
        <v>OPEN</v>
      </c>
      <c r="AB738" s="326" t="b">
        <f t="shared" ca="1" si="16"/>
        <v>0</v>
      </c>
    </row>
    <row r="739" spans="1:28">
      <c r="A739" s="168">
        <v>44019</v>
      </c>
      <c r="B739" s="161">
        <v>12816.5</v>
      </c>
      <c r="C739" s="161">
        <v>10604</v>
      </c>
      <c r="D739" s="161">
        <v>5270</v>
      </c>
      <c r="E739" s="161">
        <v>7938.5</v>
      </c>
      <c r="F739" s="161">
        <v>9171.9853515625</v>
      </c>
      <c r="G739" s="161">
        <v>8196.25</v>
      </c>
      <c r="H739" s="161">
        <v>8707</v>
      </c>
      <c r="I739" s="161">
        <v>11555.5</v>
      </c>
      <c r="J739" s="161">
        <v>7725.5</v>
      </c>
      <c r="K739" s="161">
        <v>2281</v>
      </c>
      <c r="L739" s="161">
        <v>7111.25</v>
      </c>
      <c r="M739" s="161">
        <v>7450.5</v>
      </c>
      <c r="N739" s="161">
        <v>4728.5</v>
      </c>
      <c r="O739" s="161">
        <v>8089.25</v>
      </c>
      <c r="P739" s="161">
        <v>177.4375</v>
      </c>
      <c r="Q739" s="161">
        <v>2642</v>
      </c>
      <c r="R739" s="161">
        <v>402.625</v>
      </c>
      <c r="S739" s="161">
        <v>1163</v>
      </c>
      <c r="T739" s="161">
        <v>683</v>
      </c>
      <c r="U739" s="161">
        <v>5278.75</v>
      </c>
      <c r="X739" s="161">
        <v>121992.5478515625</v>
      </c>
      <c r="Y739" s="222">
        <v>28.8</v>
      </c>
      <c r="Z739" s="161">
        <v>6</v>
      </c>
      <c r="AA739" s="2" t="str">
        <f t="shared" si="17"/>
        <v>OPEN</v>
      </c>
      <c r="AB739" s="326" t="b">
        <f t="shared" ca="1" si="16"/>
        <v>0</v>
      </c>
    </row>
    <row r="740" spans="1:28">
      <c r="A740" s="168">
        <v>44020</v>
      </c>
      <c r="B740" s="161">
        <v>12560.5</v>
      </c>
      <c r="C740" s="161">
        <v>10629</v>
      </c>
      <c r="D740" s="161">
        <v>5251.5</v>
      </c>
      <c r="E740" s="161">
        <v>8020.5</v>
      </c>
      <c r="F740" s="161">
        <v>9468.416015625</v>
      </c>
      <c r="G740" s="161">
        <v>8480.25</v>
      </c>
      <c r="H740" s="161">
        <v>8207</v>
      </c>
      <c r="I740" s="161">
        <v>11458.5</v>
      </c>
      <c r="J740" s="161">
        <v>7851</v>
      </c>
      <c r="K740" s="161">
        <v>2261.5</v>
      </c>
      <c r="L740" s="161">
        <v>7847</v>
      </c>
      <c r="M740" s="161">
        <v>7641.125</v>
      </c>
      <c r="N740" s="161">
        <v>4841.5</v>
      </c>
      <c r="O740" s="161">
        <v>7882</v>
      </c>
      <c r="P740" s="161">
        <v>170.25</v>
      </c>
      <c r="Q740" s="161">
        <v>2699</v>
      </c>
      <c r="R740" s="161">
        <v>360.125</v>
      </c>
      <c r="S740" s="161">
        <v>1228</v>
      </c>
      <c r="T740" s="161">
        <v>648</v>
      </c>
      <c r="U740" s="161">
        <v>5197.5</v>
      </c>
      <c r="X740" s="161">
        <v>122702.666015625</v>
      </c>
      <c r="Y740" s="222">
        <v>28.9</v>
      </c>
      <c r="Z740" s="161">
        <v>6</v>
      </c>
      <c r="AA740" s="2" t="str">
        <f t="shared" si="17"/>
        <v>OPEN</v>
      </c>
      <c r="AB740" s="326" t="b">
        <f t="shared" ca="1" si="16"/>
        <v>0</v>
      </c>
    </row>
    <row r="741" spans="1:28">
      <c r="A741" s="168">
        <v>44021</v>
      </c>
      <c r="B741" s="161">
        <v>12736.5</v>
      </c>
      <c r="C741" s="161">
        <v>10653</v>
      </c>
      <c r="D741" s="161">
        <v>5258.5</v>
      </c>
      <c r="E741" s="161">
        <v>8337.5</v>
      </c>
      <c r="F741" s="161">
        <v>9535.52734375</v>
      </c>
      <c r="G741" s="161">
        <v>9467.375</v>
      </c>
      <c r="H741" s="161">
        <v>7114.0976867675781</v>
      </c>
      <c r="I741" s="161">
        <v>11676</v>
      </c>
      <c r="J741" s="161">
        <v>7856</v>
      </c>
      <c r="K741" s="161">
        <v>2301.5</v>
      </c>
      <c r="L741" s="161">
        <v>7665.75</v>
      </c>
      <c r="M741" s="161">
        <v>7822.625</v>
      </c>
      <c r="N741" s="161">
        <v>4847.5</v>
      </c>
      <c r="O741" s="161">
        <v>7772.75</v>
      </c>
      <c r="P741" s="161">
        <v>171.875</v>
      </c>
      <c r="Q741" s="161">
        <v>2642</v>
      </c>
      <c r="R741" s="161">
        <v>375.125</v>
      </c>
      <c r="S741" s="161">
        <v>1274.5</v>
      </c>
      <c r="T741" s="161">
        <v>644.5</v>
      </c>
      <c r="U741" s="161">
        <v>5193.125</v>
      </c>
      <c r="X741" s="161">
        <v>123345.75003051758</v>
      </c>
      <c r="Y741" s="222">
        <v>29.1</v>
      </c>
      <c r="Z741" s="161">
        <v>6</v>
      </c>
      <c r="AA741" s="2" t="str">
        <f t="shared" si="17"/>
        <v>OPEN</v>
      </c>
      <c r="AB741" s="326" t="b">
        <f t="shared" ca="1" si="16"/>
        <v>0</v>
      </c>
    </row>
    <row r="742" spans="1:28">
      <c r="A742" s="168">
        <v>44022</v>
      </c>
      <c r="B742" s="161">
        <v>13082.5</v>
      </c>
      <c r="C742" s="161">
        <v>10756</v>
      </c>
      <c r="D742" s="161">
        <v>5333</v>
      </c>
      <c r="E742" s="161">
        <v>8387</v>
      </c>
      <c r="F742" s="161">
        <v>9595.455078125</v>
      </c>
      <c r="G742" s="161">
        <v>9956.875</v>
      </c>
      <c r="H742" s="161">
        <v>7369.23193359375</v>
      </c>
      <c r="I742" s="161">
        <v>11770</v>
      </c>
      <c r="J742" s="161">
        <v>7858.5</v>
      </c>
      <c r="K742" s="161">
        <v>2285.5</v>
      </c>
      <c r="L742" s="161">
        <v>8319</v>
      </c>
      <c r="M742" s="161">
        <v>8363.25</v>
      </c>
      <c r="N742" s="161">
        <v>4858</v>
      </c>
      <c r="O742" s="161">
        <v>7747</v>
      </c>
      <c r="P742" s="161">
        <v>178.5</v>
      </c>
      <c r="Q742" s="161">
        <v>2654</v>
      </c>
      <c r="R742" s="161">
        <v>373.75</v>
      </c>
      <c r="S742" s="161">
        <v>1248.5</v>
      </c>
      <c r="T742" s="161">
        <v>635</v>
      </c>
      <c r="U742" s="161">
        <v>4970.5625</v>
      </c>
      <c r="X742" s="161">
        <v>125741.62451171875</v>
      </c>
      <c r="Y742" s="222">
        <v>28.8</v>
      </c>
      <c r="Z742" s="161">
        <v>6</v>
      </c>
      <c r="AA742" s="2" t="str">
        <f t="shared" si="17"/>
        <v>OPEN</v>
      </c>
      <c r="AB742" s="326" t="b">
        <f t="shared" ca="1" si="16"/>
        <v>0</v>
      </c>
    </row>
    <row r="743" spans="1:28">
      <c r="A743" s="168">
        <v>44023</v>
      </c>
      <c r="B743" s="161">
        <v>12021.5</v>
      </c>
      <c r="C743" s="161">
        <v>9282</v>
      </c>
      <c r="D743" s="161">
        <v>5258.5</v>
      </c>
      <c r="E743" s="161">
        <v>7750</v>
      </c>
      <c r="F743" s="161">
        <v>9778.0390625</v>
      </c>
      <c r="G743" s="161">
        <v>9647.125</v>
      </c>
      <c r="H743" s="161">
        <v>6797.4609375</v>
      </c>
      <c r="I743" s="161">
        <v>11738.5</v>
      </c>
      <c r="J743" s="161">
        <v>7077</v>
      </c>
      <c r="K743" s="161">
        <v>2321</v>
      </c>
      <c r="L743" s="161">
        <v>6418.5</v>
      </c>
      <c r="M743" s="161">
        <v>6770.875</v>
      </c>
      <c r="N743" s="161">
        <v>4744</v>
      </c>
      <c r="O743" s="161">
        <v>7632.5</v>
      </c>
      <c r="P743" s="161">
        <v>177.5625</v>
      </c>
      <c r="Q743" s="161">
        <v>2787</v>
      </c>
      <c r="R743" s="161">
        <v>365.625</v>
      </c>
      <c r="S743" s="161">
        <v>1250</v>
      </c>
      <c r="T743" s="161">
        <v>725.5</v>
      </c>
      <c r="U743" s="161">
        <v>4812.6875</v>
      </c>
      <c r="X743" s="161">
        <v>117355.375</v>
      </c>
      <c r="Y743" s="222">
        <v>30</v>
      </c>
      <c r="Z743" s="161">
        <v>8</v>
      </c>
      <c r="AA743" s="2" t="str">
        <f t="shared" si="17"/>
        <v>OPEN</v>
      </c>
      <c r="AB743" s="326" t="b">
        <f t="shared" ca="1" si="16"/>
        <v>0</v>
      </c>
    </row>
    <row r="744" spans="1:28">
      <c r="A744" s="168">
        <v>44024</v>
      </c>
      <c r="B744" s="161">
        <v>12042.5</v>
      </c>
      <c r="C744" s="161">
        <v>9527.5</v>
      </c>
      <c r="D744" s="161">
        <v>5205.5</v>
      </c>
      <c r="E744" s="161">
        <v>7899.5</v>
      </c>
      <c r="F744" s="161">
        <v>9601.5234375</v>
      </c>
      <c r="G744" s="161">
        <v>9418.75</v>
      </c>
      <c r="H744" s="161">
        <v>6662.591796875</v>
      </c>
      <c r="I744" s="161">
        <v>11843.5</v>
      </c>
      <c r="J744" s="161">
        <v>6996.5</v>
      </c>
      <c r="K744" s="161">
        <v>2349.5</v>
      </c>
      <c r="L744" s="161">
        <v>5743.25</v>
      </c>
      <c r="M744" s="161">
        <v>6371.125</v>
      </c>
      <c r="N744" s="161">
        <v>4799.5</v>
      </c>
      <c r="O744" s="161">
        <v>7606.25</v>
      </c>
      <c r="P744" s="161">
        <v>176.875</v>
      </c>
      <c r="Q744" s="161">
        <v>2731</v>
      </c>
      <c r="R744" s="161">
        <v>342.125</v>
      </c>
      <c r="S744" s="161">
        <v>1255.5</v>
      </c>
      <c r="T744" s="161">
        <v>731.5</v>
      </c>
      <c r="U744" s="161">
        <v>4242.875</v>
      </c>
      <c r="X744" s="161">
        <v>115547.365234375</v>
      </c>
      <c r="Y744" s="222">
        <v>30.1</v>
      </c>
      <c r="Z744" s="161">
        <v>6</v>
      </c>
      <c r="AA744" s="2" t="str">
        <f t="shared" si="17"/>
        <v>OPEN</v>
      </c>
      <c r="AB744" s="326" t="b">
        <f t="shared" ca="1" si="16"/>
        <v>0</v>
      </c>
    </row>
    <row r="745" spans="1:28">
      <c r="A745" s="168">
        <v>44025</v>
      </c>
      <c r="B745" s="161">
        <v>12401.5</v>
      </c>
      <c r="C745" s="161">
        <v>10571</v>
      </c>
      <c r="D745" s="161">
        <v>5225</v>
      </c>
      <c r="E745" s="161">
        <v>7793</v>
      </c>
      <c r="F745" s="161">
        <v>9670.50390625</v>
      </c>
      <c r="G745" s="161">
        <v>8972.125</v>
      </c>
      <c r="H745" s="161">
        <v>6570.9609375</v>
      </c>
      <c r="I745" s="161">
        <v>11944</v>
      </c>
      <c r="J745" s="161">
        <v>8023.5</v>
      </c>
      <c r="K745" s="161">
        <v>2391.5</v>
      </c>
      <c r="L745" s="161">
        <v>7077.75</v>
      </c>
      <c r="M745" s="161">
        <v>7435.125</v>
      </c>
      <c r="N745" s="161">
        <v>4791</v>
      </c>
      <c r="O745" s="161">
        <v>6865.5</v>
      </c>
      <c r="P745" s="161">
        <v>162.1875</v>
      </c>
      <c r="Q745" s="161">
        <v>2745</v>
      </c>
      <c r="R745" s="161">
        <v>337.875</v>
      </c>
      <c r="S745" s="161">
        <v>1275</v>
      </c>
      <c r="T745" s="161">
        <v>692.5</v>
      </c>
      <c r="U745" s="161">
        <v>5191.5</v>
      </c>
      <c r="X745" s="161">
        <v>120136.52734375</v>
      </c>
      <c r="Y745" s="222">
        <v>30.3</v>
      </c>
      <c r="Z745" s="161">
        <v>6</v>
      </c>
      <c r="AA745" s="2" t="str">
        <f t="shared" si="17"/>
        <v>OPEN</v>
      </c>
      <c r="AB745" s="326" t="b">
        <f t="shared" ca="1" si="16"/>
        <v>0</v>
      </c>
    </row>
    <row r="746" spans="1:28">
      <c r="A746" s="168">
        <v>44026</v>
      </c>
      <c r="B746" s="161">
        <v>12515.5</v>
      </c>
      <c r="C746" s="161">
        <v>10460.5</v>
      </c>
      <c r="D746" s="161">
        <v>5146</v>
      </c>
      <c r="E746" s="161">
        <v>7863</v>
      </c>
      <c r="F746" s="161">
        <v>9607.203125</v>
      </c>
      <c r="G746" s="161">
        <v>9351.25</v>
      </c>
      <c r="H746" s="161">
        <v>6924.91796875</v>
      </c>
      <c r="I746" s="161">
        <v>11995.5</v>
      </c>
      <c r="J746" s="161">
        <v>7866.5</v>
      </c>
      <c r="K746" s="161">
        <v>2295.5</v>
      </c>
      <c r="L746" s="161">
        <v>6580.75</v>
      </c>
      <c r="M746" s="161">
        <v>7131.25</v>
      </c>
      <c r="N746" s="161">
        <v>4770</v>
      </c>
      <c r="O746" s="161">
        <v>6770</v>
      </c>
      <c r="P746" s="161">
        <v>179.375</v>
      </c>
      <c r="Q746" s="161">
        <v>2710</v>
      </c>
      <c r="R746" s="161">
        <v>407.25</v>
      </c>
      <c r="S746" s="161">
        <v>1273</v>
      </c>
      <c r="T746" s="161">
        <v>733</v>
      </c>
      <c r="U746" s="161">
        <v>5360.5625</v>
      </c>
      <c r="X746" s="161">
        <v>119941.05859375</v>
      </c>
      <c r="Y746" s="222">
        <v>30.9</v>
      </c>
      <c r="Z746" s="161">
        <v>9</v>
      </c>
      <c r="AA746" s="2" t="str">
        <f t="shared" si="17"/>
        <v>OPEN</v>
      </c>
      <c r="AB746" s="326" t="b">
        <f t="shared" ca="1" si="16"/>
        <v>0</v>
      </c>
    </row>
    <row r="747" spans="1:28">
      <c r="A747" s="168">
        <v>44027</v>
      </c>
      <c r="B747" s="161">
        <v>8433</v>
      </c>
      <c r="C747" s="161">
        <v>7973.5</v>
      </c>
      <c r="D747" s="161">
        <v>4255.5</v>
      </c>
      <c r="E747" s="161">
        <v>4653</v>
      </c>
      <c r="F747" s="161">
        <v>7894.3984375</v>
      </c>
      <c r="G747" s="161">
        <v>5043.125</v>
      </c>
      <c r="H747" s="161">
        <v>3210.28125</v>
      </c>
      <c r="I747" s="161">
        <v>8629.5</v>
      </c>
      <c r="J747" s="161">
        <v>6946</v>
      </c>
      <c r="K747" s="161">
        <v>1897.5</v>
      </c>
      <c r="L747" s="161">
        <v>4298.25</v>
      </c>
      <c r="M747" s="161">
        <v>5909.125</v>
      </c>
      <c r="N747" s="161">
        <v>3597</v>
      </c>
      <c r="O747" s="161">
        <v>4781.75</v>
      </c>
      <c r="P747" s="161">
        <v>46.875</v>
      </c>
      <c r="Q747" s="161">
        <v>1688</v>
      </c>
      <c r="R747" s="161">
        <v>163.25</v>
      </c>
      <c r="S747" s="161">
        <v>1226</v>
      </c>
      <c r="T747" s="161">
        <v>577.5</v>
      </c>
      <c r="U747" s="161">
        <v>2753.25</v>
      </c>
      <c r="X747" s="161">
        <v>83976.8046875</v>
      </c>
      <c r="Y747" s="222">
        <v>30.5</v>
      </c>
      <c r="Z747" s="161">
        <v>0</v>
      </c>
      <c r="AA747" s="2" t="str">
        <f t="shared" si="17"/>
        <v>CLOSE</v>
      </c>
      <c r="AB747" s="326" t="b">
        <f t="shared" ca="1" si="16"/>
        <v>0</v>
      </c>
    </row>
    <row r="748" spans="1:28">
      <c r="A748" s="168">
        <v>44028</v>
      </c>
      <c r="B748" s="161">
        <v>7953.5</v>
      </c>
      <c r="C748" s="161">
        <v>7779</v>
      </c>
      <c r="D748" s="161">
        <v>4042</v>
      </c>
      <c r="E748" s="161">
        <v>4596</v>
      </c>
      <c r="F748" s="161">
        <v>7945.234375</v>
      </c>
      <c r="G748" s="161">
        <v>4789.25</v>
      </c>
      <c r="H748" s="161">
        <v>2679.29296875</v>
      </c>
      <c r="I748" s="161">
        <v>7649</v>
      </c>
      <c r="J748" s="161">
        <v>6456.5</v>
      </c>
      <c r="K748" s="161">
        <v>1847.5</v>
      </c>
      <c r="L748" s="161">
        <v>3984.75</v>
      </c>
      <c r="M748" s="161">
        <v>5522.125</v>
      </c>
      <c r="N748" s="161">
        <v>3229.5</v>
      </c>
      <c r="O748" s="161">
        <v>5004.75</v>
      </c>
      <c r="P748" s="161">
        <v>42.6875</v>
      </c>
      <c r="Q748" s="161">
        <v>1436</v>
      </c>
      <c r="R748" s="161">
        <v>185.125</v>
      </c>
      <c r="S748" s="161">
        <v>1257</v>
      </c>
      <c r="T748" s="161">
        <v>583.5</v>
      </c>
      <c r="U748" s="161">
        <v>2823.3125</v>
      </c>
      <c r="X748" s="161">
        <v>79806.02734375</v>
      </c>
      <c r="Y748" s="222">
        <v>30.3</v>
      </c>
      <c r="Z748" s="161">
        <v>0</v>
      </c>
      <c r="AA748" s="2" t="str">
        <f t="shared" si="17"/>
        <v>CLOSE</v>
      </c>
      <c r="AB748" s="326" t="b">
        <f t="shared" ca="1" si="16"/>
        <v>0</v>
      </c>
    </row>
    <row r="749" spans="1:28">
      <c r="A749" s="168">
        <v>44029</v>
      </c>
      <c r="B749" s="161">
        <v>7976.5</v>
      </c>
      <c r="C749" s="161">
        <v>7979</v>
      </c>
      <c r="D749" s="161">
        <v>3966</v>
      </c>
      <c r="E749" s="161">
        <v>4439.5</v>
      </c>
      <c r="F749" s="161">
        <v>7982.1328125</v>
      </c>
      <c r="G749" s="161">
        <v>4978.375</v>
      </c>
      <c r="H749" s="161">
        <v>2865.2734375</v>
      </c>
      <c r="I749" s="161">
        <v>8530.5</v>
      </c>
      <c r="J749" s="161">
        <v>6530.5</v>
      </c>
      <c r="K749" s="161">
        <v>1884</v>
      </c>
      <c r="L749" s="161">
        <v>3851.25</v>
      </c>
      <c r="M749" s="161">
        <v>5303.5</v>
      </c>
      <c r="N749" s="161">
        <v>2999</v>
      </c>
      <c r="O749" s="161">
        <v>4535.5</v>
      </c>
      <c r="P749" s="161">
        <v>45.4375</v>
      </c>
      <c r="Q749" s="161">
        <v>1456</v>
      </c>
      <c r="R749" s="161">
        <v>160.75</v>
      </c>
      <c r="S749" s="161">
        <v>1239.5</v>
      </c>
      <c r="T749" s="161">
        <v>569.5</v>
      </c>
      <c r="U749" s="161">
        <v>2767.125</v>
      </c>
      <c r="X749" s="161">
        <v>80059.34375</v>
      </c>
      <c r="Y749" s="222">
        <v>30.4</v>
      </c>
      <c r="Z749" s="161">
        <v>0</v>
      </c>
      <c r="AA749" s="2" t="str">
        <f t="shared" si="17"/>
        <v>CLOSE</v>
      </c>
      <c r="AB749" s="326" t="b">
        <f t="shared" ca="1" si="16"/>
        <v>0</v>
      </c>
    </row>
    <row r="750" spans="1:28">
      <c r="A750" s="168">
        <v>44030</v>
      </c>
      <c r="B750" s="161">
        <v>7603</v>
      </c>
      <c r="C750" s="161">
        <v>6999.5</v>
      </c>
      <c r="D750" s="161">
        <v>3986.5</v>
      </c>
      <c r="E750" s="161">
        <v>4208</v>
      </c>
      <c r="F750" s="161">
        <v>7719.6015625</v>
      </c>
      <c r="G750" s="161">
        <v>5764.875</v>
      </c>
      <c r="H750" s="161">
        <v>2264.890625</v>
      </c>
      <c r="I750" s="161">
        <v>7493</v>
      </c>
      <c r="J750" s="161">
        <v>5598.5</v>
      </c>
      <c r="K750" s="161">
        <v>1809.5</v>
      </c>
      <c r="L750" s="161">
        <v>4041.75</v>
      </c>
      <c r="M750" s="161">
        <v>5258.5</v>
      </c>
      <c r="N750" s="161">
        <v>2944.5</v>
      </c>
      <c r="O750" s="161">
        <v>4590.75</v>
      </c>
      <c r="P750" s="161">
        <v>44.8125</v>
      </c>
      <c r="Q750" s="161">
        <v>1514</v>
      </c>
      <c r="R750" s="161">
        <v>158.625</v>
      </c>
      <c r="S750" s="161">
        <v>1307.5</v>
      </c>
      <c r="T750" s="161">
        <v>577.5</v>
      </c>
      <c r="U750" s="161">
        <v>2450.3125</v>
      </c>
      <c r="X750" s="161">
        <v>76335.6171875</v>
      </c>
      <c r="Y750" s="222">
        <v>30.6</v>
      </c>
      <c r="Z750" s="161">
        <v>0</v>
      </c>
      <c r="AA750" s="2" t="str">
        <f t="shared" si="17"/>
        <v>CLOSE</v>
      </c>
      <c r="AB750" s="326" t="b">
        <f t="shared" ca="1" si="16"/>
        <v>0</v>
      </c>
    </row>
    <row r="751" spans="1:28">
      <c r="A751" s="168">
        <v>44031</v>
      </c>
      <c r="B751" s="161">
        <v>7678.5</v>
      </c>
      <c r="C751" s="161">
        <v>6961</v>
      </c>
      <c r="D751" s="161">
        <v>3980.5</v>
      </c>
      <c r="E751" s="161">
        <v>4189</v>
      </c>
      <c r="F751" s="161">
        <v>7621.5703125</v>
      </c>
      <c r="G751" s="161">
        <v>5445.375</v>
      </c>
      <c r="H751" s="161">
        <v>2216.640625</v>
      </c>
      <c r="I751" s="161">
        <v>7433</v>
      </c>
      <c r="J751" s="161">
        <v>5087</v>
      </c>
      <c r="K751" s="161">
        <v>1597</v>
      </c>
      <c r="L751" s="161">
        <v>4100</v>
      </c>
      <c r="M751" s="161">
        <v>5016.125</v>
      </c>
      <c r="N751" s="161">
        <v>2928</v>
      </c>
      <c r="O751" s="161">
        <v>4731.5</v>
      </c>
      <c r="P751" s="161">
        <v>45.8125</v>
      </c>
      <c r="Q751" s="161">
        <v>1410</v>
      </c>
      <c r="R751" s="161">
        <v>159.125</v>
      </c>
      <c r="S751" s="161">
        <v>1198.5</v>
      </c>
      <c r="T751" s="161">
        <v>576</v>
      </c>
      <c r="U751" s="161">
        <v>1821.125</v>
      </c>
      <c r="X751" s="161">
        <v>74195.7734375</v>
      </c>
      <c r="Y751" s="222">
        <v>30.4</v>
      </c>
      <c r="Z751" s="161">
        <v>0</v>
      </c>
      <c r="AA751" s="2" t="str">
        <f t="shared" si="17"/>
        <v>CLOSE</v>
      </c>
      <c r="AB751" s="326" t="b">
        <f t="shared" ca="1" si="16"/>
        <v>0</v>
      </c>
    </row>
    <row r="752" spans="1:28">
      <c r="A752" s="168">
        <v>44032</v>
      </c>
      <c r="B752" s="161">
        <v>8060</v>
      </c>
      <c r="C752" s="161">
        <v>7938.5</v>
      </c>
      <c r="D752" s="161">
        <v>4106.5</v>
      </c>
      <c r="E752" s="161">
        <v>4590.5</v>
      </c>
      <c r="F752" s="161">
        <v>7560.203125</v>
      </c>
      <c r="G752" s="161">
        <v>5888.375</v>
      </c>
      <c r="H752" s="161">
        <v>2462.83203125</v>
      </c>
      <c r="I752" s="161">
        <v>7394.5</v>
      </c>
      <c r="J752" s="161">
        <v>6056.5</v>
      </c>
      <c r="K752" s="161">
        <v>1800</v>
      </c>
      <c r="L752" s="161">
        <v>4513.75</v>
      </c>
      <c r="M752" s="161">
        <v>6055.25</v>
      </c>
      <c r="N752" s="161">
        <v>2911</v>
      </c>
      <c r="O752" s="161">
        <v>4976.25</v>
      </c>
      <c r="P752" s="161">
        <v>46.4375</v>
      </c>
      <c r="Q752" s="161">
        <v>1382</v>
      </c>
      <c r="R752" s="161">
        <v>177.125</v>
      </c>
      <c r="S752" s="161">
        <v>1182.5</v>
      </c>
      <c r="T752" s="161">
        <v>557</v>
      </c>
      <c r="U752" s="161">
        <v>2567.4375</v>
      </c>
      <c r="X752" s="161">
        <v>80226.66015625</v>
      </c>
      <c r="Y752" s="222">
        <v>29.6</v>
      </c>
      <c r="Z752" s="161">
        <v>0</v>
      </c>
      <c r="AA752" s="2" t="str">
        <f t="shared" si="17"/>
        <v>CLOSE</v>
      </c>
      <c r="AB752" s="326" t="b">
        <f t="shared" ca="1" si="16"/>
        <v>0</v>
      </c>
    </row>
    <row r="753" spans="1:28">
      <c r="A753" s="168">
        <v>44033</v>
      </c>
      <c r="B753" s="161">
        <v>7734.5</v>
      </c>
      <c r="C753" s="161">
        <v>7773.5</v>
      </c>
      <c r="D753" s="161">
        <v>4023</v>
      </c>
      <c r="E753" s="161">
        <v>4160</v>
      </c>
      <c r="F753" s="161">
        <v>7168.0234375</v>
      </c>
      <c r="G753" s="161">
        <v>6447.875</v>
      </c>
      <c r="H753" s="161">
        <v>3004.8828125</v>
      </c>
      <c r="I753" s="161">
        <v>6869</v>
      </c>
      <c r="J753" s="161">
        <v>5976</v>
      </c>
      <c r="K753" s="161">
        <v>1352.5</v>
      </c>
      <c r="L753" s="161">
        <v>3812.5</v>
      </c>
      <c r="M753" s="161">
        <v>5111.875</v>
      </c>
      <c r="N753" s="161">
        <v>2583</v>
      </c>
      <c r="O753" s="161">
        <v>4400</v>
      </c>
      <c r="P753" s="161">
        <v>45.0625</v>
      </c>
      <c r="Q753" s="161">
        <v>1400</v>
      </c>
      <c r="R753" s="161">
        <v>160.25</v>
      </c>
      <c r="S753" s="161">
        <v>1172.5</v>
      </c>
      <c r="T753" s="161">
        <v>557</v>
      </c>
      <c r="U753" s="161">
        <v>2602.5</v>
      </c>
      <c r="X753" s="161">
        <v>76353.96875</v>
      </c>
      <c r="Y753" s="222">
        <v>29.9</v>
      </c>
      <c r="Z753" s="161">
        <v>0</v>
      </c>
      <c r="AA753" s="2" t="str">
        <f t="shared" si="17"/>
        <v>CLOSE</v>
      </c>
      <c r="AB753" s="326" t="b">
        <f t="shared" ca="1" si="16"/>
        <v>0</v>
      </c>
    </row>
    <row r="754" spans="1:28">
      <c r="A754" s="168">
        <v>44034</v>
      </c>
      <c r="B754" s="161">
        <v>7777</v>
      </c>
      <c r="C754" s="161">
        <v>7686.5</v>
      </c>
      <c r="D754" s="161">
        <v>4083.5</v>
      </c>
      <c r="E754" s="161">
        <v>4482.5</v>
      </c>
      <c r="F754" s="161">
        <v>7043.109375</v>
      </c>
      <c r="G754" s="161">
        <v>5633.5</v>
      </c>
      <c r="H754" s="161">
        <v>4030.72265625</v>
      </c>
      <c r="I754" s="161">
        <v>5851.5</v>
      </c>
      <c r="J754" s="161">
        <v>5972.5</v>
      </c>
      <c r="K754" s="161">
        <v>1437</v>
      </c>
      <c r="L754" s="161">
        <v>3911</v>
      </c>
      <c r="M754" s="161">
        <v>5933.75</v>
      </c>
      <c r="N754" s="161">
        <v>3007.5</v>
      </c>
      <c r="O754" s="161">
        <v>4298.75</v>
      </c>
      <c r="P754" s="161">
        <v>42.4375</v>
      </c>
      <c r="Q754" s="161">
        <v>1372</v>
      </c>
      <c r="R754" s="161">
        <v>160.75</v>
      </c>
      <c r="S754" s="161">
        <v>1154.5</v>
      </c>
      <c r="T754" s="161">
        <v>551.5</v>
      </c>
      <c r="U754" s="161">
        <v>2596.6875</v>
      </c>
      <c r="X754" s="161">
        <v>77026.70703125</v>
      </c>
      <c r="Y754" s="222">
        <v>29.5</v>
      </c>
      <c r="Z754" s="161">
        <v>0</v>
      </c>
      <c r="AA754" s="2" t="str">
        <f t="shared" si="17"/>
        <v>CLOSE</v>
      </c>
      <c r="AB754" s="326" t="b">
        <f t="shared" ca="1" si="16"/>
        <v>0</v>
      </c>
    </row>
    <row r="755" spans="1:28">
      <c r="A755" s="168">
        <v>44035</v>
      </c>
      <c r="B755" s="161">
        <v>7213.5</v>
      </c>
      <c r="C755" s="161">
        <v>7587</v>
      </c>
      <c r="D755" s="161">
        <v>3926</v>
      </c>
      <c r="E755" s="161">
        <v>4377.5</v>
      </c>
      <c r="F755" s="161">
        <v>6654.640625</v>
      </c>
      <c r="G755" s="161">
        <v>4040.5</v>
      </c>
      <c r="H755" s="161">
        <v>6695.89453125</v>
      </c>
      <c r="I755" s="161">
        <v>2670.5</v>
      </c>
      <c r="J755" s="161">
        <v>5924</v>
      </c>
      <c r="K755" s="161">
        <v>1309</v>
      </c>
      <c r="L755" s="161">
        <v>2941.25</v>
      </c>
      <c r="M755" s="161">
        <v>5423.125</v>
      </c>
      <c r="N755" s="161">
        <v>2920</v>
      </c>
      <c r="O755" s="161">
        <v>4365.75</v>
      </c>
      <c r="P755" s="161">
        <v>42.1875</v>
      </c>
      <c r="Q755" s="161">
        <v>1443</v>
      </c>
      <c r="R755" s="161">
        <v>159.75</v>
      </c>
      <c r="S755" s="161">
        <v>1179.5</v>
      </c>
      <c r="T755" s="161">
        <v>561</v>
      </c>
      <c r="U755" s="161">
        <v>2545.75</v>
      </c>
      <c r="X755" s="161">
        <v>71979.84765625</v>
      </c>
      <c r="Y755" s="222">
        <v>30.2</v>
      </c>
      <c r="Z755" s="161">
        <v>0</v>
      </c>
      <c r="AA755" s="2" t="str">
        <f t="shared" si="17"/>
        <v>CLOSE</v>
      </c>
      <c r="AB755" s="326" t="b">
        <f t="shared" ca="1" si="16"/>
        <v>0</v>
      </c>
    </row>
    <row r="756" spans="1:28">
      <c r="A756" s="168">
        <v>44036</v>
      </c>
      <c r="B756" s="161">
        <v>7323</v>
      </c>
      <c r="C756" s="161">
        <v>7093</v>
      </c>
      <c r="D756" s="161">
        <v>3618</v>
      </c>
      <c r="E756" s="161">
        <v>4322</v>
      </c>
      <c r="F756" s="161">
        <v>6981</v>
      </c>
      <c r="G756" s="161">
        <v>3641.625</v>
      </c>
      <c r="H756" s="161">
        <v>4622.6953125</v>
      </c>
      <c r="I756" s="161">
        <v>5663</v>
      </c>
      <c r="J756" s="161">
        <v>5928</v>
      </c>
      <c r="K756" s="161">
        <v>1346</v>
      </c>
      <c r="L756" s="161">
        <v>3185.75</v>
      </c>
      <c r="M756" s="161">
        <v>5393.875</v>
      </c>
      <c r="N756" s="161">
        <v>2952.5</v>
      </c>
      <c r="O756" s="161">
        <v>3761.25</v>
      </c>
      <c r="P756" s="161">
        <v>46.5</v>
      </c>
      <c r="Q756" s="161">
        <v>1427</v>
      </c>
      <c r="R756" s="161">
        <v>162</v>
      </c>
      <c r="S756" s="161">
        <v>1208</v>
      </c>
      <c r="T756" s="161">
        <v>567</v>
      </c>
      <c r="U756" s="161">
        <v>2607.9375</v>
      </c>
      <c r="X756" s="161">
        <v>71850.1328125</v>
      </c>
      <c r="Y756" s="222">
        <v>30.4</v>
      </c>
      <c r="Z756" s="161">
        <v>0</v>
      </c>
      <c r="AA756" s="2" t="str">
        <f t="shared" si="17"/>
        <v>CLOSE</v>
      </c>
      <c r="AB756" s="326" t="b">
        <f t="shared" ca="1" si="16"/>
        <v>0</v>
      </c>
    </row>
    <row r="757" spans="1:28">
      <c r="A757" s="168">
        <v>44037</v>
      </c>
      <c r="B757" s="161">
        <v>7373.5</v>
      </c>
      <c r="C757" s="161">
        <v>5879</v>
      </c>
      <c r="D757" s="161">
        <v>3232</v>
      </c>
      <c r="E757" s="161">
        <v>4269</v>
      </c>
      <c r="F757" s="161">
        <v>7166.875</v>
      </c>
      <c r="G757" s="161">
        <v>3546.875</v>
      </c>
      <c r="H757" s="161">
        <v>4519.625</v>
      </c>
      <c r="I757" s="161">
        <v>5611</v>
      </c>
      <c r="J757" s="161">
        <v>5118.5</v>
      </c>
      <c r="K757" s="161">
        <v>1390.5</v>
      </c>
      <c r="L757" s="161">
        <v>3370.25</v>
      </c>
      <c r="M757" s="161">
        <v>5502.125</v>
      </c>
      <c r="N757" s="161">
        <v>2855</v>
      </c>
      <c r="O757" s="161">
        <v>3881.25</v>
      </c>
      <c r="P757" s="161">
        <v>45.1875</v>
      </c>
      <c r="Q757" s="161">
        <v>1390</v>
      </c>
      <c r="R757" s="161">
        <v>160.75</v>
      </c>
      <c r="S757" s="161">
        <v>1196</v>
      </c>
      <c r="T757" s="161">
        <v>280</v>
      </c>
      <c r="U757" s="161">
        <v>2145.25</v>
      </c>
      <c r="X757" s="161">
        <v>68932.6875</v>
      </c>
      <c r="Y757" s="222">
        <v>29.9</v>
      </c>
      <c r="Z757" s="161">
        <v>0</v>
      </c>
      <c r="AA757" s="2" t="str">
        <f t="shared" si="17"/>
        <v>CLOSE</v>
      </c>
      <c r="AB757" s="326" t="b">
        <f t="shared" ca="1" si="16"/>
        <v>0</v>
      </c>
    </row>
    <row r="758" spans="1:28">
      <c r="A758" s="168">
        <v>44038</v>
      </c>
      <c r="B758" s="161">
        <v>7420</v>
      </c>
      <c r="C758" s="161">
        <v>5582.5</v>
      </c>
      <c r="D758" s="161">
        <v>3176.5</v>
      </c>
      <c r="E758" s="161">
        <v>4200.5</v>
      </c>
      <c r="F758" s="161">
        <v>7015.359375</v>
      </c>
      <c r="G758" s="161">
        <v>3283.375</v>
      </c>
      <c r="H758" s="161">
        <v>5139.3828125</v>
      </c>
      <c r="I758" s="161">
        <v>4445</v>
      </c>
      <c r="J758" s="161">
        <v>4922.5</v>
      </c>
      <c r="K758" s="161">
        <v>1458</v>
      </c>
      <c r="L758" s="161">
        <v>3321.5</v>
      </c>
      <c r="M758" s="161">
        <v>5093.75</v>
      </c>
      <c r="N758" s="161">
        <v>2751</v>
      </c>
      <c r="O758" s="161">
        <v>3783.25</v>
      </c>
      <c r="P758" s="161">
        <v>46.5</v>
      </c>
      <c r="Q758" s="161">
        <v>1386</v>
      </c>
      <c r="R758" s="161">
        <v>161</v>
      </c>
      <c r="S758" s="161">
        <v>1235</v>
      </c>
      <c r="T758" s="161">
        <v>259</v>
      </c>
      <c r="U758" s="161">
        <v>1514.4375</v>
      </c>
      <c r="X758" s="161">
        <v>66194.5546875</v>
      </c>
      <c r="Y758" s="222">
        <v>30.3</v>
      </c>
      <c r="Z758" s="161">
        <v>0</v>
      </c>
      <c r="AA758" s="2" t="str">
        <f t="shared" si="17"/>
        <v>CLOSE</v>
      </c>
      <c r="AB758" s="326" t="b">
        <f t="shared" ca="1" si="16"/>
        <v>0</v>
      </c>
    </row>
    <row r="759" spans="1:28">
      <c r="A759" s="168">
        <v>44039</v>
      </c>
      <c r="B759" s="161">
        <v>7862</v>
      </c>
      <c r="C759" s="161">
        <v>6924.5</v>
      </c>
      <c r="D759" s="161">
        <v>3160.5</v>
      </c>
      <c r="E759" s="161">
        <v>4221</v>
      </c>
      <c r="F759" s="161">
        <v>7106.25</v>
      </c>
      <c r="G759" s="161">
        <v>3351.25</v>
      </c>
      <c r="H759" s="161">
        <v>7051.65625</v>
      </c>
      <c r="I759" s="161">
        <v>1207.5</v>
      </c>
      <c r="J759" s="161">
        <v>5943.5</v>
      </c>
      <c r="K759" s="161">
        <v>1493</v>
      </c>
      <c r="L759" s="161">
        <v>3496</v>
      </c>
      <c r="M759" s="161">
        <v>5543.375</v>
      </c>
      <c r="N759" s="161">
        <v>2823.5</v>
      </c>
      <c r="O759" s="161">
        <v>3836.75</v>
      </c>
      <c r="P759" s="161">
        <v>44.875</v>
      </c>
      <c r="Q759" s="161">
        <v>1401</v>
      </c>
      <c r="R759" s="161">
        <v>181.375</v>
      </c>
      <c r="S759" s="161">
        <v>1230.5</v>
      </c>
      <c r="T759" s="161">
        <v>241.5</v>
      </c>
      <c r="U759" s="161">
        <v>2437</v>
      </c>
      <c r="X759" s="161">
        <v>69557.03125</v>
      </c>
      <c r="Y759" s="222">
        <v>30.3</v>
      </c>
      <c r="Z759" s="161">
        <v>0</v>
      </c>
      <c r="AA759" s="2" t="str">
        <f t="shared" si="17"/>
        <v>CLOSE</v>
      </c>
      <c r="AB759" s="326" t="b">
        <f t="shared" ca="1" si="16"/>
        <v>0</v>
      </c>
    </row>
    <row r="760" spans="1:28">
      <c r="A760" s="168">
        <v>44040</v>
      </c>
      <c r="B760" s="161">
        <v>7735.5</v>
      </c>
      <c r="C760" s="161">
        <v>7042</v>
      </c>
      <c r="D760" s="161">
        <v>3200</v>
      </c>
      <c r="E760" s="161">
        <v>4081.5</v>
      </c>
      <c r="F760" s="161">
        <v>6996.78125</v>
      </c>
      <c r="G760" s="161">
        <v>3471.875</v>
      </c>
      <c r="H760" s="161">
        <v>7284.9375</v>
      </c>
      <c r="I760" s="161">
        <v>1250.5</v>
      </c>
      <c r="J760" s="161">
        <v>6038.5</v>
      </c>
      <c r="K760" s="161">
        <v>1671.5</v>
      </c>
      <c r="L760" s="161">
        <v>3129.25</v>
      </c>
      <c r="M760" s="161">
        <v>5228.25</v>
      </c>
      <c r="N760" s="161">
        <v>2543.5</v>
      </c>
      <c r="O760" s="161">
        <v>3731.75</v>
      </c>
      <c r="P760" s="161">
        <v>42.6875</v>
      </c>
      <c r="Q760" s="161">
        <v>1445</v>
      </c>
      <c r="R760" s="161">
        <v>161.375</v>
      </c>
      <c r="S760" s="161">
        <v>1224.5</v>
      </c>
      <c r="T760" s="161">
        <v>247</v>
      </c>
      <c r="U760" s="161">
        <v>2472.9375</v>
      </c>
      <c r="X760" s="161">
        <v>68999.34375</v>
      </c>
      <c r="Y760" s="222">
        <v>30.5</v>
      </c>
      <c r="Z760" s="161">
        <v>0</v>
      </c>
      <c r="AA760" s="2" t="str">
        <f t="shared" si="17"/>
        <v>CLOSE</v>
      </c>
      <c r="AB760" s="326" t="b">
        <f t="shared" ca="1" si="16"/>
        <v>0</v>
      </c>
    </row>
    <row r="761" spans="1:28">
      <c r="A761" s="168">
        <v>44041</v>
      </c>
      <c r="B761" s="161">
        <v>7910</v>
      </c>
      <c r="C761" s="161">
        <v>7144.5</v>
      </c>
      <c r="D761" s="161">
        <v>3216.5</v>
      </c>
      <c r="E761" s="161">
        <v>4272.5</v>
      </c>
      <c r="F761" s="161">
        <v>7149.765625</v>
      </c>
      <c r="G761" s="161">
        <v>3423.75</v>
      </c>
      <c r="H761" s="161">
        <v>7114.3828125</v>
      </c>
      <c r="I761" s="161">
        <v>1343</v>
      </c>
      <c r="J761" s="161">
        <v>5912</v>
      </c>
      <c r="K761" s="161">
        <v>1814</v>
      </c>
      <c r="L761" s="161">
        <v>3527.25</v>
      </c>
      <c r="M761" s="161">
        <v>5399.25</v>
      </c>
      <c r="N761" s="161">
        <v>2553</v>
      </c>
      <c r="O761" s="161">
        <v>3811.25</v>
      </c>
      <c r="P761" s="161">
        <v>45.3125</v>
      </c>
      <c r="Q761" s="161">
        <v>1443</v>
      </c>
      <c r="R761" s="161">
        <v>154.75</v>
      </c>
      <c r="S761" s="161">
        <v>1222</v>
      </c>
      <c r="T761" s="161">
        <v>236.5</v>
      </c>
      <c r="U761" s="161">
        <v>2382.0625</v>
      </c>
      <c r="X761" s="161">
        <v>70074.7734375</v>
      </c>
      <c r="Y761" s="222">
        <v>29.9</v>
      </c>
      <c r="Z761" s="161">
        <v>0</v>
      </c>
      <c r="AA761" s="2" t="str">
        <f t="shared" si="17"/>
        <v>CLOSE</v>
      </c>
      <c r="AB761" s="326" t="b">
        <f t="shared" ca="1" si="16"/>
        <v>0</v>
      </c>
    </row>
    <row r="762" spans="1:28">
      <c r="A762" s="168">
        <v>44042</v>
      </c>
      <c r="B762" s="161">
        <v>7490</v>
      </c>
      <c r="C762" s="161">
        <v>6921.5</v>
      </c>
      <c r="D762" s="161">
        <v>3161</v>
      </c>
      <c r="E762" s="161">
        <v>4204.5</v>
      </c>
      <c r="F762" s="161">
        <v>6901.0625</v>
      </c>
      <c r="G762" s="161">
        <v>3518.5</v>
      </c>
      <c r="H762" s="161">
        <v>6107.5859375</v>
      </c>
      <c r="I762" s="161">
        <v>3139</v>
      </c>
      <c r="J762" s="161">
        <v>5575</v>
      </c>
      <c r="K762" s="161">
        <v>1684.5</v>
      </c>
      <c r="L762" s="161">
        <v>3285.5</v>
      </c>
      <c r="M762" s="161">
        <v>4568.625</v>
      </c>
      <c r="N762" s="161">
        <v>2495</v>
      </c>
      <c r="O762" s="161">
        <v>3836</v>
      </c>
      <c r="P762" s="161">
        <v>45.875</v>
      </c>
      <c r="Q762" s="161">
        <v>1411</v>
      </c>
      <c r="R762" s="161">
        <v>148.75</v>
      </c>
      <c r="S762" s="161">
        <v>1201</v>
      </c>
      <c r="T762" s="161">
        <v>234</v>
      </c>
      <c r="U762" s="161">
        <v>2441.625</v>
      </c>
      <c r="X762" s="161">
        <v>68370.0234375</v>
      </c>
      <c r="Y762" s="222">
        <v>29.7</v>
      </c>
      <c r="Z762" s="161">
        <v>0</v>
      </c>
      <c r="AA762" s="2" t="str">
        <f t="shared" si="17"/>
        <v>CLOSE</v>
      </c>
      <c r="AB762" s="326" t="b">
        <f t="shared" ca="1" si="16"/>
        <v>0</v>
      </c>
    </row>
    <row r="763" spans="1:28">
      <c r="A763" s="168">
        <v>44043</v>
      </c>
      <c r="B763" s="161">
        <v>8017</v>
      </c>
      <c r="C763" s="161">
        <v>6975</v>
      </c>
      <c r="D763" s="161">
        <v>3368.5</v>
      </c>
      <c r="E763" s="161">
        <v>4413</v>
      </c>
      <c r="F763" s="161">
        <v>6249.734375</v>
      </c>
      <c r="G763" s="161">
        <v>855.25</v>
      </c>
      <c r="H763" s="161">
        <v>4164.0625</v>
      </c>
      <c r="I763" s="161">
        <v>5934.5</v>
      </c>
      <c r="J763" s="161">
        <v>5796</v>
      </c>
      <c r="K763" s="161">
        <v>1548</v>
      </c>
      <c r="L763" s="161">
        <v>3757.5</v>
      </c>
      <c r="M763" s="161">
        <v>5308.5</v>
      </c>
      <c r="N763" s="161">
        <v>2651</v>
      </c>
      <c r="O763" s="161">
        <v>3668.75</v>
      </c>
      <c r="P763" s="161">
        <v>42.8125</v>
      </c>
      <c r="Q763" s="161">
        <v>1301</v>
      </c>
      <c r="R763" s="161">
        <v>151.625</v>
      </c>
      <c r="S763" s="161">
        <v>1147</v>
      </c>
      <c r="T763" s="161">
        <v>229.5</v>
      </c>
      <c r="U763" s="161">
        <v>2020</v>
      </c>
      <c r="X763" s="161">
        <v>67598.734375</v>
      </c>
      <c r="Y763" s="222">
        <v>27.9</v>
      </c>
      <c r="Z763" s="161">
        <v>0</v>
      </c>
      <c r="AA763" s="2" t="str">
        <f t="shared" si="17"/>
        <v>CLOSE</v>
      </c>
      <c r="AB763" s="326" t="b">
        <f t="shared" ca="1" si="16"/>
        <v>0</v>
      </c>
    </row>
    <row r="764" spans="1:28">
      <c r="A764" s="168">
        <v>44044</v>
      </c>
      <c r="B764" s="161">
        <v>7407.5</v>
      </c>
      <c r="C764" s="161">
        <v>6087</v>
      </c>
      <c r="D764" s="161">
        <v>3251.5</v>
      </c>
      <c r="E764" s="161">
        <v>3991</v>
      </c>
      <c r="F764" s="161">
        <v>7017.78125</v>
      </c>
      <c r="G764" s="161">
        <v>3368.75</v>
      </c>
      <c r="H764" s="161">
        <v>4568.8984375</v>
      </c>
      <c r="I764" s="161">
        <v>5763.5</v>
      </c>
      <c r="J764" s="161">
        <v>4998</v>
      </c>
      <c r="K764" s="161">
        <v>1541</v>
      </c>
      <c r="L764" s="161">
        <v>3874.5</v>
      </c>
      <c r="M764" s="161">
        <v>5025</v>
      </c>
      <c r="N764" s="161">
        <v>2964</v>
      </c>
      <c r="O764" s="161">
        <v>3730</v>
      </c>
      <c r="P764" s="161">
        <v>44.0625</v>
      </c>
      <c r="Q764" s="161">
        <v>1349</v>
      </c>
      <c r="R764" s="161">
        <v>150.75</v>
      </c>
      <c r="S764" s="161">
        <v>1160.5</v>
      </c>
      <c r="T764" s="161">
        <v>172.5</v>
      </c>
      <c r="U764" s="161">
        <v>1746.9375</v>
      </c>
      <c r="X764" s="161">
        <v>68212.1796875</v>
      </c>
      <c r="Y764" s="222">
        <v>27.4</v>
      </c>
      <c r="Z764" s="161">
        <v>0</v>
      </c>
      <c r="AA764" s="2" t="str">
        <f t="shared" si="17"/>
        <v>CLOSE</v>
      </c>
      <c r="AB764" s="326" t="b">
        <f t="shared" ca="1" si="16"/>
        <v>0</v>
      </c>
    </row>
    <row r="765" spans="1:28">
      <c r="A765" s="168">
        <v>44045</v>
      </c>
      <c r="B765" s="161">
        <v>7124</v>
      </c>
      <c r="C765" s="161">
        <v>5659</v>
      </c>
      <c r="D765" s="161">
        <v>3249</v>
      </c>
      <c r="E765" s="161">
        <v>3981.5</v>
      </c>
      <c r="F765" s="161">
        <v>5924.0625</v>
      </c>
      <c r="G765" s="161">
        <v>3355.25</v>
      </c>
      <c r="H765" s="161">
        <v>4892.1875</v>
      </c>
      <c r="I765" s="161">
        <v>5444.5</v>
      </c>
      <c r="J765" s="161">
        <v>4637.5</v>
      </c>
      <c r="K765" s="161">
        <v>1569</v>
      </c>
      <c r="L765" s="161">
        <v>3340.5</v>
      </c>
      <c r="M765" s="161">
        <v>4763.625</v>
      </c>
      <c r="N765" s="161">
        <v>3015</v>
      </c>
      <c r="O765" s="161">
        <v>3755.25</v>
      </c>
      <c r="P765" s="161">
        <v>42.625</v>
      </c>
      <c r="Q765" s="161">
        <v>1280</v>
      </c>
      <c r="R765" s="161">
        <v>172.25</v>
      </c>
      <c r="S765" s="161">
        <v>1099</v>
      </c>
      <c r="T765" s="161">
        <v>229</v>
      </c>
      <c r="U765" s="161">
        <v>1369</v>
      </c>
      <c r="X765" s="161">
        <v>64902.25</v>
      </c>
      <c r="Y765" s="222">
        <v>27.5</v>
      </c>
      <c r="Z765" s="161">
        <v>0</v>
      </c>
      <c r="AA765" s="2" t="str">
        <f t="shared" si="17"/>
        <v>CLOSE</v>
      </c>
      <c r="AB765" s="326" t="b">
        <f t="shared" ca="1" si="16"/>
        <v>0</v>
      </c>
    </row>
    <row r="766" spans="1:28">
      <c r="A766" s="168">
        <v>44046</v>
      </c>
      <c r="B766" s="217">
        <v>7632</v>
      </c>
      <c r="C766" s="217">
        <v>6811.9941860474646</v>
      </c>
      <c r="D766" s="217">
        <v>3282.2</v>
      </c>
      <c r="E766" s="161">
        <v>3928</v>
      </c>
      <c r="F766" s="161">
        <v>6057.4375</v>
      </c>
      <c r="G766" s="161">
        <v>3419.75</v>
      </c>
      <c r="H766" s="161">
        <v>4948.84375</v>
      </c>
      <c r="I766" s="161">
        <v>5451.5</v>
      </c>
      <c r="J766" s="161">
        <v>5551.5</v>
      </c>
      <c r="K766" s="161">
        <v>1529</v>
      </c>
      <c r="L766" s="161">
        <v>1148.5</v>
      </c>
      <c r="M766" s="161">
        <v>5195.625</v>
      </c>
      <c r="N766" s="161">
        <v>2924</v>
      </c>
      <c r="O766" s="161">
        <v>3899.5</v>
      </c>
      <c r="P766" s="161">
        <v>42.25</v>
      </c>
      <c r="Q766" s="161">
        <v>1240</v>
      </c>
      <c r="R766" s="161">
        <v>159.75</v>
      </c>
      <c r="S766" s="161">
        <v>1065.5</v>
      </c>
      <c r="T766" s="161">
        <v>207.5</v>
      </c>
      <c r="U766" s="161">
        <v>2046.875</v>
      </c>
      <c r="X766" s="217">
        <v>66541.725436047462</v>
      </c>
      <c r="Y766" s="222">
        <v>26.7</v>
      </c>
      <c r="Z766" s="161">
        <v>0</v>
      </c>
      <c r="AA766" s="2" t="str">
        <f t="shared" si="17"/>
        <v>CLOSE</v>
      </c>
      <c r="AB766" s="326" t="b">
        <f t="shared" ca="1" si="16"/>
        <v>0</v>
      </c>
    </row>
    <row r="767" spans="1:28">
      <c r="A767" s="168">
        <v>44047</v>
      </c>
      <c r="B767" s="217">
        <v>7436.6</v>
      </c>
      <c r="C767" s="217">
        <v>7091</v>
      </c>
      <c r="D767" s="217">
        <v>3336.5</v>
      </c>
      <c r="E767" s="161">
        <v>4036.5</v>
      </c>
      <c r="F767" s="161">
        <v>6508.21875</v>
      </c>
      <c r="G767" s="161">
        <v>3426.375</v>
      </c>
      <c r="H767" s="161">
        <v>6185.6953125</v>
      </c>
      <c r="I767" s="161">
        <v>3786.5</v>
      </c>
      <c r="J767" s="161">
        <v>5645.5</v>
      </c>
      <c r="K767" s="161">
        <v>1588</v>
      </c>
      <c r="L767" s="161">
        <v>1588</v>
      </c>
      <c r="M767" s="161">
        <v>4773.75</v>
      </c>
      <c r="N767" s="161">
        <v>2872.5</v>
      </c>
      <c r="O767" s="161">
        <v>4758.5</v>
      </c>
      <c r="P767" s="161">
        <v>53.75</v>
      </c>
      <c r="Q767" s="161">
        <v>1340</v>
      </c>
      <c r="R767" s="161">
        <v>158.875</v>
      </c>
      <c r="S767" s="161">
        <v>1064</v>
      </c>
      <c r="T767" s="161">
        <v>205</v>
      </c>
      <c r="U767" s="161">
        <v>2243.3125</v>
      </c>
      <c r="X767" s="217">
        <v>68098.576562500006</v>
      </c>
      <c r="Y767" s="222">
        <v>27.7</v>
      </c>
      <c r="Z767" s="161">
        <v>0</v>
      </c>
      <c r="AA767" s="2" t="str">
        <f t="shared" si="17"/>
        <v>CLOSE</v>
      </c>
      <c r="AB767" s="326" t="b">
        <f t="shared" ca="1" si="16"/>
        <v>0</v>
      </c>
    </row>
    <row r="768" spans="1:28">
      <c r="A768" s="168">
        <v>44048</v>
      </c>
      <c r="B768" s="161">
        <v>7467.5</v>
      </c>
      <c r="C768" s="161">
        <v>6604.5</v>
      </c>
      <c r="D768" s="161">
        <v>3329.5</v>
      </c>
      <c r="E768" s="161">
        <v>4345</v>
      </c>
      <c r="F768" s="161">
        <v>6241.625</v>
      </c>
      <c r="G768" s="161">
        <v>3372.875</v>
      </c>
      <c r="H768" s="161">
        <v>6031.09375</v>
      </c>
      <c r="I768" s="161">
        <v>3580</v>
      </c>
      <c r="J768" s="161">
        <v>5827</v>
      </c>
      <c r="K768" s="161">
        <v>1739</v>
      </c>
      <c r="L768" s="161">
        <v>4740.5</v>
      </c>
      <c r="M768" s="161">
        <v>5699.125</v>
      </c>
      <c r="N768" s="161">
        <v>2773.5</v>
      </c>
      <c r="O768" s="161">
        <v>4576.75</v>
      </c>
      <c r="P768" s="161">
        <v>45.0625</v>
      </c>
      <c r="Q768" s="161">
        <v>1297</v>
      </c>
      <c r="R768" s="161">
        <v>160.25</v>
      </c>
      <c r="S768" s="161">
        <v>1074.5</v>
      </c>
      <c r="T768" s="161">
        <v>203</v>
      </c>
      <c r="U768" s="161">
        <v>1995.4375</v>
      </c>
      <c r="X768" s="161">
        <v>71103.21875</v>
      </c>
      <c r="Y768" s="222">
        <v>27.2</v>
      </c>
      <c r="Z768" s="161">
        <v>0</v>
      </c>
      <c r="AA768" s="2" t="str">
        <f t="shared" si="17"/>
        <v>CLOSE</v>
      </c>
      <c r="AB768" s="326" t="b">
        <f t="shared" ca="1" si="16"/>
        <v>0</v>
      </c>
    </row>
    <row r="769" spans="1:28">
      <c r="A769" s="168">
        <v>44049</v>
      </c>
      <c r="B769" s="161">
        <v>7287.5</v>
      </c>
      <c r="C769" s="161">
        <v>6452</v>
      </c>
      <c r="D769" s="161">
        <v>3121</v>
      </c>
      <c r="E769" s="161">
        <v>4159</v>
      </c>
      <c r="F769" s="161">
        <v>6679.8125</v>
      </c>
      <c r="G769" s="161">
        <v>3478.125</v>
      </c>
      <c r="H769" s="161">
        <v>4261.65625</v>
      </c>
      <c r="I769" s="161">
        <v>5663</v>
      </c>
      <c r="J769" s="161">
        <v>5606</v>
      </c>
      <c r="K769" s="161">
        <v>1713</v>
      </c>
      <c r="L769" s="161">
        <v>4598</v>
      </c>
      <c r="M769" s="161">
        <v>4305</v>
      </c>
      <c r="N769" s="161">
        <v>2629</v>
      </c>
      <c r="O769" s="161">
        <v>4001.75</v>
      </c>
      <c r="P769" s="161">
        <v>45.3125</v>
      </c>
      <c r="Q769" s="161">
        <v>1399</v>
      </c>
      <c r="R769" s="161">
        <v>175.75</v>
      </c>
      <c r="S769" s="161">
        <v>1125</v>
      </c>
      <c r="T769" s="161">
        <v>209</v>
      </c>
      <c r="U769" s="161">
        <v>2194</v>
      </c>
      <c r="X769" s="161">
        <v>69102.90625</v>
      </c>
      <c r="Y769" s="222">
        <v>28.9</v>
      </c>
      <c r="Z769" s="161">
        <v>0</v>
      </c>
      <c r="AA769" s="2" t="str">
        <f t="shared" si="17"/>
        <v>CLOSE</v>
      </c>
      <c r="AB769" s="326" t="b">
        <f t="shared" ca="1" si="16"/>
        <v>0</v>
      </c>
    </row>
    <row r="770" spans="1:28">
      <c r="A770" s="168">
        <v>44050</v>
      </c>
      <c r="B770" s="161">
        <v>6601.5</v>
      </c>
      <c r="C770" s="161">
        <v>7034.5</v>
      </c>
      <c r="D770" s="161">
        <v>3183</v>
      </c>
      <c r="E770" s="161">
        <v>4210</v>
      </c>
      <c r="F770" s="161">
        <v>6987.015625</v>
      </c>
      <c r="G770" s="161">
        <v>3587.75</v>
      </c>
      <c r="H770" s="161">
        <v>3414.015625</v>
      </c>
      <c r="I770" s="161">
        <v>6267.5</v>
      </c>
      <c r="J770" s="161">
        <v>5458.5</v>
      </c>
      <c r="K770" s="161">
        <v>1621</v>
      </c>
      <c r="L770" s="161">
        <v>3878.25</v>
      </c>
      <c r="M770" s="161">
        <v>4766.75</v>
      </c>
      <c r="N770" s="161">
        <v>2761.5</v>
      </c>
      <c r="O770" s="161">
        <v>3833.25</v>
      </c>
      <c r="P770" s="161">
        <v>45.3125</v>
      </c>
      <c r="Q770" s="161">
        <v>1382</v>
      </c>
      <c r="R770" s="161">
        <v>160.125</v>
      </c>
      <c r="S770" s="161">
        <v>1135</v>
      </c>
      <c r="T770" s="161">
        <v>239.5</v>
      </c>
      <c r="U770" s="161">
        <v>2227.25</v>
      </c>
      <c r="X770" s="161">
        <v>68793.71875</v>
      </c>
      <c r="Y770" s="222">
        <v>29.6</v>
      </c>
      <c r="Z770" s="161">
        <v>0</v>
      </c>
      <c r="AA770" s="2" t="str">
        <f t="shared" si="17"/>
        <v>CLOSE</v>
      </c>
      <c r="AB770" s="326" t="b">
        <f t="shared" ca="1" si="16"/>
        <v>0</v>
      </c>
    </row>
    <row r="771" spans="1:28">
      <c r="A771" s="168">
        <v>44051</v>
      </c>
      <c r="B771" s="161">
        <v>5983.5</v>
      </c>
      <c r="C771" s="161">
        <v>6585</v>
      </c>
      <c r="D771" s="161">
        <v>3074</v>
      </c>
      <c r="E771" s="161">
        <v>4211</v>
      </c>
      <c r="F771" s="161">
        <v>7375.40625</v>
      </c>
      <c r="G771" s="161">
        <v>3572</v>
      </c>
      <c r="H771" s="161">
        <v>3662.515625</v>
      </c>
      <c r="I771" s="161">
        <v>6262</v>
      </c>
      <c r="J771" s="161">
        <v>4878.5</v>
      </c>
      <c r="K771" s="161">
        <v>1440.5</v>
      </c>
      <c r="L771" s="161">
        <v>3658</v>
      </c>
      <c r="M771" s="161">
        <v>4323.125</v>
      </c>
      <c r="N771" s="161">
        <v>2485</v>
      </c>
      <c r="O771" s="161">
        <v>3745.5</v>
      </c>
      <c r="P771" s="161">
        <v>46.3125</v>
      </c>
      <c r="Q771" s="161">
        <v>1358</v>
      </c>
      <c r="R771" s="161">
        <v>161</v>
      </c>
      <c r="S771" s="161">
        <v>1156.5</v>
      </c>
      <c r="T771" s="161">
        <v>71.5</v>
      </c>
      <c r="U771" s="161">
        <v>1855.5625</v>
      </c>
      <c r="X771" s="161">
        <v>65904.921875</v>
      </c>
      <c r="Y771" s="222">
        <v>29.9</v>
      </c>
      <c r="Z771" s="161">
        <v>0</v>
      </c>
      <c r="AA771" s="2" t="str">
        <f t="shared" si="17"/>
        <v>CLOSE</v>
      </c>
      <c r="AB771" s="326" t="b">
        <f t="shared" ref="AB771:AB834" ca="1" si="18">AND(A771&gt;=(TODAY()-30),A771&lt;TODAY())</f>
        <v>0</v>
      </c>
    </row>
    <row r="772" spans="1:28">
      <c r="A772" s="168">
        <v>44052</v>
      </c>
      <c r="B772" s="161">
        <v>5864.5</v>
      </c>
      <c r="C772" s="161">
        <v>6069</v>
      </c>
      <c r="D772" s="161">
        <v>3109.5</v>
      </c>
      <c r="E772" s="161">
        <v>4286.5</v>
      </c>
      <c r="F772" s="161">
        <v>6274.25</v>
      </c>
      <c r="G772" s="161">
        <v>3285.25</v>
      </c>
      <c r="H772" s="161">
        <v>3894.453125</v>
      </c>
      <c r="I772" s="161">
        <v>6381</v>
      </c>
      <c r="J772" s="161">
        <v>4435.5</v>
      </c>
      <c r="K772" s="161">
        <v>1542.5</v>
      </c>
      <c r="L772" s="161">
        <v>3705.25</v>
      </c>
      <c r="M772" s="161">
        <v>4881</v>
      </c>
      <c r="N772" s="161">
        <v>2684.5</v>
      </c>
      <c r="O772" s="161">
        <v>3799.75</v>
      </c>
      <c r="P772" s="161">
        <v>66.9375</v>
      </c>
      <c r="Q772" s="161">
        <v>1387</v>
      </c>
      <c r="R772" s="161">
        <v>160.625</v>
      </c>
      <c r="S772" s="161">
        <v>1149.5</v>
      </c>
      <c r="T772" s="161">
        <v>254.5</v>
      </c>
      <c r="U772" s="161">
        <v>1330.125</v>
      </c>
      <c r="X772" s="161">
        <v>64561.640625</v>
      </c>
      <c r="Y772" s="222">
        <v>29.9</v>
      </c>
      <c r="Z772" s="161">
        <v>0</v>
      </c>
      <c r="AA772" s="2" t="str">
        <f t="shared" si="17"/>
        <v>CLOSE</v>
      </c>
      <c r="AB772" s="326" t="b">
        <f t="shared" ca="1" si="18"/>
        <v>0</v>
      </c>
    </row>
    <row r="773" spans="1:28">
      <c r="A773" s="168">
        <v>44053</v>
      </c>
      <c r="B773" s="161">
        <v>6345</v>
      </c>
      <c r="C773" s="161">
        <v>7315</v>
      </c>
      <c r="D773" s="161">
        <v>3175.5</v>
      </c>
      <c r="E773" s="161">
        <v>4313</v>
      </c>
      <c r="F773" s="161">
        <v>7150.1875</v>
      </c>
      <c r="G773" s="161">
        <v>3323</v>
      </c>
      <c r="H773" s="161">
        <v>3626.828125</v>
      </c>
      <c r="I773" s="161">
        <v>6444</v>
      </c>
      <c r="J773" s="161">
        <v>6039.5</v>
      </c>
      <c r="K773" s="161">
        <v>1638.5</v>
      </c>
      <c r="L773" s="161">
        <v>3032.25</v>
      </c>
      <c r="M773" s="161">
        <v>5582</v>
      </c>
      <c r="N773" s="161">
        <v>2841</v>
      </c>
      <c r="O773" s="161">
        <v>4553.75</v>
      </c>
      <c r="P773" s="161">
        <v>45.0625</v>
      </c>
      <c r="Q773" s="161">
        <v>1413</v>
      </c>
      <c r="R773" s="161">
        <v>226.625</v>
      </c>
      <c r="S773" s="161">
        <v>1148.5</v>
      </c>
      <c r="T773" s="161">
        <v>226.5</v>
      </c>
      <c r="U773" s="161">
        <v>2239.6875</v>
      </c>
      <c r="X773" s="161">
        <v>70678.890625</v>
      </c>
      <c r="Y773" s="222">
        <v>29.9</v>
      </c>
      <c r="Z773" s="161">
        <v>0</v>
      </c>
      <c r="AA773" s="2" t="str">
        <f t="shared" si="17"/>
        <v>CLOSE</v>
      </c>
      <c r="AB773" s="326" t="b">
        <f t="shared" ca="1" si="18"/>
        <v>0</v>
      </c>
    </row>
    <row r="774" spans="1:28">
      <c r="A774" s="168">
        <v>44054</v>
      </c>
      <c r="B774" s="161">
        <v>6450.5</v>
      </c>
      <c r="C774" s="161">
        <v>7300</v>
      </c>
      <c r="D774" s="161">
        <v>3261</v>
      </c>
      <c r="E774" s="161">
        <v>4460.5</v>
      </c>
      <c r="F774" s="161">
        <v>7074.28125</v>
      </c>
      <c r="G774" s="161">
        <v>3320.875</v>
      </c>
      <c r="H774" s="161">
        <v>4129.6875</v>
      </c>
      <c r="I774" s="161">
        <v>6396</v>
      </c>
      <c r="J774" s="161">
        <v>6346</v>
      </c>
      <c r="K774" s="161">
        <v>1624.5</v>
      </c>
      <c r="L774" s="161">
        <v>3413.75</v>
      </c>
      <c r="M774" s="161">
        <v>6066.875</v>
      </c>
      <c r="N774" s="161">
        <v>2794</v>
      </c>
      <c r="O774" s="161">
        <v>3651.75</v>
      </c>
      <c r="P774" s="161">
        <v>45.125</v>
      </c>
      <c r="Q774" s="161">
        <v>1387</v>
      </c>
      <c r="R774" s="161">
        <v>159.625</v>
      </c>
      <c r="S774" s="161">
        <v>1178.5</v>
      </c>
      <c r="T774" s="161">
        <v>227.5</v>
      </c>
      <c r="U774" s="161">
        <v>2299.9375</v>
      </c>
      <c r="X774" s="161">
        <v>71587.40625</v>
      </c>
      <c r="Y774" s="222">
        <v>30</v>
      </c>
      <c r="Z774" s="161">
        <v>0</v>
      </c>
      <c r="AA774" s="2" t="str">
        <f t="shared" si="17"/>
        <v>CLOSE</v>
      </c>
      <c r="AB774" s="326" t="b">
        <f t="shared" ca="1" si="18"/>
        <v>0</v>
      </c>
    </row>
    <row r="775" spans="1:28">
      <c r="A775" s="168">
        <v>44055</v>
      </c>
      <c r="B775" s="161">
        <v>6544.5</v>
      </c>
      <c r="C775" s="161">
        <v>7301</v>
      </c>
      <c r="D775" s="161">
        <v>3322</v>
      </c>
      <c r="E775" s="161">
        <v>4534.5</v>
      </c>
      <c r="F775" s="161">
        <v>6067.34375</v>
      </c>
      <c r="G775" s="161">
        <v>3305.125</v>
      </c>
      <c r="H775" s="161">
        <v>2107.875</v>
      </c>
      <c r="I775" s="161">
        <v>6123</v>
      </c>
      <c r="J775" s="161">
        <v>5972</v>
      </c>
      <c r="K775" s="161">
        <v>1486</v>
      </c>
      <c r="L775" s="161">
        <v>3917.5</v>
      </c>
      <c r="M775" s="161">
        <v>6155.5</v>
      </c>
      <c r="N775" s="161">
        <v>2807.5</v>
      </c>
      <c r="O775" s="161">
        <v>3574</v>
      </c>
      <c r="P775" s="161">
        <v>44.75</v>
      </c>
      <c r="Q775" s="161">
        <v>1269</v>
      </c>
      <c r="R775" s="161">
        <v>157.875</v>
      </c>
      <c r="S775" s="161">
        <v>1083</v>
      </c>
      <c r="T775" s="161">
        <v>200</v>
      </c>
      <c r="U775" s="161">
        <v>1899.125</v>
      </c>
      <c r="X775" s="161">
        <v>67871.59375</v>
      </c>
      <c r="Y775" s="222">
        <v>27.714432989690717</v>
      </c>
      <c r="Z775" s="161">
        <v>0</v>
      </c>
      <c r="AA775" s="2" t="str">
        <f t="shared" si="17"/>
        <v>CLOSE</v>
      </c>
      <c r="AB775" s="326" t="b">
        <f t="shared" ca="1" si="18"/>
        <v>0</v>
      </c>
    </row>
    <row r="776" spans="1:28">
      <c r="A776" s="168">
        <v>44056</v>
      </c>
      <c r="B776" s="161">
        <v>6515.5</v>
      </c>
      <c r="C776" s="161">
        <v>7102.5</v>
      </c>
      <c r="D776" s="161">
        <v>3266.5</v>
      </c>
      <c r="E776" s="161">
        <v>4196</v>
      </c>
      <c r="F776" s="161">
        <v>6252.0625</v>
      </c>
      <c r="G776" s="161">
        <v>3402.125</v>
      </c>
      <c r="H776" s="161">
        <v>3217.78125</v>
      </c>
      <c r="I776" s="161">
        <v>5957.5</v>
      </c>
      <c r="J776" s="161">
        <v>5928</v>
      </c>
      <c r="K776" s="161">
        <v>1630</v>
      </c>
      <c r="L776" s="161">
        <v>3566</v>
      </c>
      <c r="M776" s="161">
        <v>5715.5</v>
      </c>
      <c r="N776" s="161">
        <v>2805.5</v>
      </c>
      <c r="O776" s="161">
        <v>3479.75</v>
      </c>
      <c r="P776" s="161">
        <v>51.5</v>
      </c>
      <c r="Q776" s="161">
        <v>1279</v>
      </c>
      <c r="R776" s="161">
        <v>159.125</v>
      </c>
      <c r="S776" s="161">
        <v>1091</v>
      </c>
      <c r="T776" s="161">
        <v>186.5</v>
      </c>
      <c r="U776" s="161">
        <v>2017.875</v>
      </c>
      <c r="X776" s="161">
        <v>67819.71875</v>
      </c>
      <c r="Y776" s="222">
        <v>30</v>
      </c>
      <c r="Z776" s="161">
        <v>0</v>
      </c>
      <c r="AA776" s="2" t="str">
        <f t="shared" si="17"/>
        <v>CLOSE</v>
      </c>
      <c r="AB776" s="326" t="b">
        <f t="shared" ca="1" si="18"/>
        <v>0</v>
      </c>
    </row>
    <row r="777" spans="1:28">
      <c r="A777" s="168">
        <v>44057</v>
      </c>
      <c r="B777" s="161">
        <v>6182</v>
      </c>
      <c r="C777" s="161">
        <v>6955.5</v>
      </c>
      <c r="D777" s="161">
        <v>3135.5</v>
      </c>
      <c r="E777" s="161">
        <v>3962</v>
      </c>
      <c r="F777" s="161">
        <v>6850.09375</v>
      </c>
      <c r="G777" s="161">
        <v>3504.5</v>
      </c>
      <c r="H777" s="161">
        <v>3072.359375</v>
      </c>
      <c r="I777" s="161">
        <v>6866</v>
      </c>
      <c r="J777" s="161">
        <v>5463.5</v>
      </c>
      <c r="K777" s="161">
        <v>1642.5</v>
      </c>
      <c r="L777" s="161">
        <v>3432</v>
      </c>
      <c r="M777" s="161">
        <v>4535.75</v>
      </c>
      <c r="N777" s="161">
        <v>2792.5</v>
      </c>
      <c r="O777" s="161">
        <v>3567</v>
      </c>
      <c r="P777" s="161">
        <v>45</v>
      </c>
      <c r="Q777" s="161">
        <v>1326</v>
      </c>
      <c r="R777" s="161">
        <v>158.875</v>
      </c>
      <c r="S777" s="161">
        <v>1161.5</v>
      </c>
      <c r="T777" s="161">
        <v>217.5</v>
      </c>
      <c r="U777" s="161">
        <v>2223.75</v>
      </c>
      <c r="X777" s="161">
        <v>67093.828125</v>
      </c>
      <c r="Y777" s="222">
        <v>29.2</v>
      </c>
      <c r="Z777" s="161">
        <v>0</v>
      </c>
      <c r="AA777" s="2" t="str">
        <f t="shared" si="17"/>
        <v>CLOSE</v>
      </c>
      <c r="AB777" s="326" t="b">
        <f t="shared" ca="1" si="18"/>
        <v>0</v>
      </c>
    </row>
    <row r="778" spans="1:28">
      <c r="A778" s="168">
        <v>44058</v>
      </c>
      <c r="B778" s="161">
        <v>5713.5</v>
      </c>
      <c r="C778" s="161">
        <v>6341</v>
      </c>
      <c r="D778" s="161">
        <v>3137.5</v>
      </c>
      <c r="E778" s="161">
        <v>4036.5</v>
      </c>
      <c r="F778" s="161">
        <v>7101.03125</v>
      </c>
      <c r="G778" s="161">
        <v>3558.625</v>
      </c>
      <c r="H778" s="161">
        <v>3087.65625</v>
      </c>
      <c r="I778" s="161">
        <v>7301.5</v>
      </c>
      <c r="J778" s="161">
        <v>4859.5</v>
      </c>
      <c r="K778" s="161">
        <v>1474.5</v>
      </c>
      <c r="L778" s="161">
        <v>3751.25</v>
      </c>
      <c r="M778" s="161">
        <v>4370.5</v>
      </c>
      <c r="N778" s="161">
        <v>2864.5</v>
      </c>
      <c r="O778" s="161">
        <v>3599.25</v>
      </c>
      <c r="P778" s="161">
        <v>46.4375</v>
      </c>
      <c r="Q778" s="161">
        <v>1344</v>
      </c>
      <c r="R778" s="161">
        <v>176.375</v>
      </c>
      <c r="S778" s="161">
        <v>1195</v>
      </c>
      <c r="T778" s="161">
        <v>236.5</v>
      </c>
      <c r="U778" s="161">
        <v>1818.6875</v>
      </c>
      <c r="X778" s="161">
        <v>66013.8125</v>
      </c>
      <c r="Y778" s="222">
        <v>29.9</v>
      </c>
      <c r="Z778" s="161">
        <v>0</v>
      </c>
      <c r="AA778" s="2" t="str">
        <f t="shared" si="17"/>
        <v>CLOSE</v>
      </c>
      <c r="AB778" s="326" t="b">
        <f t="shared" ca="1" si="18"/>
        <v>0</v>
      </c>
    </row>
    <row r="779" spans="1:28">
      <c r="A779" s="168">
        <v>44059</v>
      </c>
      <c r="B779" s="161">
        <v>5826</v>
      </c>
      <c r="C779" s="161">
        <v>5839</v>
      </c>
      <c r="D779" s="161">
        <v>3111</v>
      </c>
      <c r="E779" s="161">
        <v>3895.5</v>
      </c>
      <c r="F779" s="161">
        <v>5749.84375</v>
      </c>
      <c r="G779" s="161">
        <v>3347.625</v>
      </c>
      <c r="H779" s="161">
        <v>3062.359375</v>
      </c>
      <c r="I779" s="161">
        <v>6743</v>
      </c>
      <c r="J779" s="161">
        <v>4532.5</v>
      </c>
      <c r="K779" s="161">
        <v>1572.5</v>
      </c>
      <c r="L779" s="161">
        <v>3729.75</v>
      </c>
      <c r="M779" s="161">
        <v>4134.25</v>
      </c>
      <c r="N779" s="161">
        <v>2869.5</v>
      </c>
      <c r="O779" s="161">
        <v>3623</v>
      </c>
      <c r="P779" s="161">
        <v>45.25</v>
      </c>
      <c r="Q779" s="161">
        <v>1329</v>
      </c>
      <c r="R779" s="161">
        <v>159.75</v>
      </c>
      <c r="S779" s="161">
        <v>1180.5</v>
      </c>
      <c r="T779" s="161">
        <v>235</v>
      </c>
      <c r="U779" s="161">
        <v>1287.9375</v>
      </c>
      <c r="X779" s="161">
        <v>62273.265625</v>
      </c>
      <c r="Y779" s="222">
        <v>29.8</v>
      </c>
      <c r="Z779" s="161">
        <v>0</v>
      </c>
      <c r="AA779" s="2" t="str">
        <f t="shared" si="17"/>
        <v>CLOSE</v>
      </c>
      <c r="AB779" s="326" t="b">
        <f t="shared" ca="1" si="18"/>
        <v>0</v>
      </c>
    </row>
    <row r="780" spans="1:28">
      <c r="A780" s="168">
        <v>44060</v>
      </c>
      <c r="B780" s="161">
        <v>6465</v>
      </c>
      <c r="C780" s="161">
        <v>7185</v>
      </c>
      <c r="D780" s="161">
        <v>3237</v>
      </c>
      <c r="E780" s="161">
        <v>4100</v>
      </c>
      <c r="F780" s="161">
        <v>6182.71875</v>
      </c>
      <c r="G780" s="161">
        <v>3380.125</v>
      </c>
      <c r="H780" s="161">
        <v>2605.125</v>
      </c>
      <c r="I780" s="161">
        <v>6654.5</v>
      </c>
      <c r="J780" s="161">
        <v>5798.5</v>
      </c>
      <c r="K780" s="161">
        <v>1394.5</v>
      </c>
      <c r="L780" s="161">
        <v>3385</v>
      </c>
      <c r="M780" s="161">
        <v>5415.625</v>
      </c>
      <c r="N780" s="161">
        <v>2854.5</v>
      </c>
      <c r="O780" s="161">
        <v>3539.5</v>
      </c>
      <c r="P780" s="161">
        <v>51.125</v>
      </c>
      <c r="Q780" s="161">
        <v>1277</v>
      </c>
      <c r="R780" s="161">
        <v>160.625</v>
      </c>
      <c r="S780" s="161">
        <v>1132</v>
      </c>
      <c r="T780" s="161">
        <v>191</v>
      </c>
      <c r="U780" s="161">
        <v>2024</v>
      </c>
      <c r="X780" s="161">
        <v>67032.84375</v>
      </c>
      <c r="Y780" s="222">
        <v>28.4</v>
      </c>
      <c r="Z780" s="161">
        <v>0</v>
      </c>
      <c r="AA780" s="2" t="str">
        <f t="shared" si="17"/>
        <v>CLOSE</v>
      </c>
      <c r="AB780" s="326" t="b">
        <f t="shared" ca="1" si="18"/>
        <v>0</v>
      </c>
    </row>
    <row r="781" spans="1:28">
      <c r="A781" s="168">
        <v>44061</v>
      </c>
      <c r="B781" s="161">
        <v>6534</v>
      </c>
      <c r="C781" s="161">
        <v>7154</v>
      </c>
      <c r="D781" s="161">
        <v>3305</v>
      </c>
      <c r="E781" s="161">
        <v>4296.5</v>
      </c>
      <c r="F781" s="161">
        <v>5933.46875</v>
      </c>
      <c r="G781" s="161">
        <v>3284.375</v>
      </c>
      <c r="H781" s="161">
        <v>1991.71875</v>
      </c>
      <c r="I781" s="161">
        <v>6575.5</v>
      </c>
      <c r="J781" s="161">
        <v>5604</v>
      </c>
      <c r="K781" s="161">
        <v>1539.5</v>
      </c>
      <c r="L781" s="161">
        <v>3567.25</v>
      </c>
      <c r="M781" s="161">
        <v>5884.875</v>
      </c>
      <c r="N781" s="161">
        <v>2836</v>
      </c>
      <c r="O781" s="161">
        <v>3660</v>
      </c>
      <c r="P781" s="161">
        <v>47.0625</v>
      </c>
      <c r="Q781" s="161">
        <v>1211</v>
      </c>
      <c r="R781" s="161">
        <v>148.875</v>
      </c>
      <c r="S781" s="161">
        <v>1081</v>
      </c>
      <c r="T781" s="161">
        <v>186</v>
      </c>
      <c r="U781" s="161">
        <v>1878.5</v>
      </c>
      <c r="X781" s="161">
        <v>66718.625</v>
      </c>
      <c r="Y781" s="222">
        <v>27.2</v>
      </c>
      <c r="Z781" s="161">
        <v>0</v>
      </c>
      <c r="AA781" s="2" t="str">
        <f t="shared" si="17"/>
        <v>CLOSE</v>
      </c>
      <c r="AB781" s="326" t="b">
        <f t="shared" ca="1" si="18"/>
        <v>0</v>
      </c>
    </row>
    <row r="782" spans="1:28">
      <c r="A782" s="168">
        <v>44062</v>
      </c>
      <c r="B782" s="161">
        <v>6401</v>
      </c>
      <c r="C782" s="161">
        <v>6969</v>
      </c>
      <c r="D782" s="161">
        <v>3377</v>
      </c>
      <c r="E782" s="161">
        <v>4141</v>
      </c>
      <c r="F782" s="161">
        <v>5110.96875</v>
      </c>
      <c r="G782" s="161">
        <v>3277.375</v>
      </c>
      <c r="H782" s="161">
        <v>1950.46875</v>
      </c>
      <c r="I782" s="161">
        <v>6646</v>
      </c>
      <c r="J782" s="161">
        <v>5075</v>
      </c>
      <c r="K782" s="161">
        <v>1303.5</v>
      </c>
      <c r="L782" s="161">
        <v>3608.5</v>
      </c>
      <c r="M782" s="161">
        <v>5392.75</v>
      </c>
      <c r="N782" s="161">
        <v>2904.5</v>
      </c>
      <c r="O782" s="161">
        <v>3637.5</v>
      </c>
      <c r="P782" s="161">
        <v>45.3125</v>
      </c>
      <c r="Q782" s="161">
        <v>1197</v>
      </c>
      <c r="R782" s="161">
        <v>160.125</v>
      </c>
      <c r="S782" s="161">
        <v>1043</v>
      </c>
      <c r="T782" s="161">
        <v>185</v>
      </c>
      <c r="U782" s="161">
        <v>1314.3125</v>
      </c>
      <c r="X782" s="161">
        <v>63739.3125</v>
      </c>
      <c r="Y782" s="222">
        <v>26.4</v>
      </c>
      <c r="Z782" s="161">
        <v>0</v>
      </c>
      <c r="AA782" s="2" t="str">
        <f t="shared" ref="AA782:AA845" si="19">IF(Z782=0,"CLOSE","OPEN")</f>
        <v>CLOSE</v>
      </c>
      <c r="AB782" s="326" t="b">
        <f t="shared" ca="1" si="18"/>
        <v>0</v>
      </c>
    </row>
    <row r="783" spans="1:28">
      <c r="A783" s="168">
        <v>44063</v>
      </c>
      <c r="B783" s="161">
        <v>6342.5</v>
      </c>
      <c r="C783" s="161">
        <v>6898</v>
      </c>
      <c r="D783" s="161">
        <v>3168</v>
      </c>
      <c r="E783" s="161">
        <v>3910</v>
      </c>
      <c r="F783" s="161">
        <v>6556.03125</v>
      </c>
      <c r="G783" s="161">
        <v>3274.5</v>
      </c>
      <c r="H783" s="161">
        <v>2017.15625</v>
      </c>
      <c r="I783" s="161">
        <v>6841</v>
      </c>
      <c r="J783" s="161">
        <v>5577.5</v>
      </c>
      <c r="K783" s="161">
        <v>1577</v>
      </c>
      <c r="L783" s="161">
        <v>3531.25</v>
      </c>
      <c r="M783" s="161">
        <v>4845.75</v>
      </c>
      <c r="N783" s="161">
        <v>2773</v>
      </c>
      <c r="O783" s="161">
        <v>3835.25</v>
      </c>
      <c r="P783" s="161">
        <v>44.75</v>
      </c>
      <c r="Q783" s="161">
        <v>1377</v>
      </c>
      <c r="R783" s="161">
        <v>166.625</v>
      </c>
      <c r="S783" s="161">
        <v>1133.5</v>
      </c>
      <c r="T783" s="161">
        <v>190</v>
      </c>
      <c r="U783" s="161">
        <v>2190.5</v>
      </c>
      <c r="X783" s="161">
        <v>66249.3125</v>
      </c>
      <c r="Y783" s="222">
        <v>28.4</v>
      </c>
      <c r="Z783" s="161">
        <v>0</v>
      </c>
      <c r="AA783" s="2" t="str">
        <f t="shared" si="19"/>
        <v>CLOSE</v>
      </c>
      <c r="AB783" s="326" t="b">
        <f t="shared" ca="1" si="18"/>
        <v>0</v>
      </c>
    </row>
    <row r="784" spans="1:28">
      <c r="A784" s="168">
        <v>44064</v>
      </c>
      <c r="B784" s="161">
        <v>6416</v>
      </c>
      <c r="C784" s="161">
        <v>6925.5</v>
      </c>
      <c r="D784" s="161">
        <v>3178</v>
      </c>
      <c r="E784" s="161">
        <v>4086</v>
      </c>
      <c r="F784" s="161">
        <v>6735.21875</v>
      </c>
      <c r="G784" s="161">
        <v>3484.625</v>
      </c>
      <c r="H784" s="161">
        <v>2067.71875</v>
      </c>
      <c r="I784" s="161">
        <v>6658</v>
      </c>
      <c r="J784" s="161">
        <v>5661.5</v>
      </c>
      <c r="K784" s="161">
        <v>1555.5</v>
      </c>
      <c r="L784" s="161">
        <v>2942.75</v>
      </c>
      <c r="M784" s="161">
        <v>5133.375</v>
      </c>
      <c r="N784" s="161">
        <v>2848</v>
      </c>
      <c r="O784" s="161">
        <v>3611</v>
      </c>
      <c r="P784" s="161">
        <v>45.0625</v>
      </c>
      <c r="Q784" s="161">
        <v>1388</v>
      </c>
      <c r="R784" s="161">
        <v>210.125</v>
      </c>
      <c r="S784" s="161">
        <v>1100.5</v>
      </c>
      <c r="T784" s="161">
        <v>213</v>
      </c>
      <c r="U784" s="161">
        <v>2165.1875</v>
      </c>
      <c r="X784" s="161">
        <v>66425.0625</v>
      </c>
      <c r="Y784" s="222">
        <v>29.1</v>
      </c>
      <c r="Z784" s="161">
        <v>0</v>
      </c>
      <c r="AA784" s="2" t="str">
        <f t="shared" si="19"/>
        <v>CLOSE</v>
      </c>
      <c r="AB784" s="326" t="b">
        <f t="shared" ca="1" si="18"/>
        <v>0</v>
      </c>
    </row>
    <row r="785" spans="1:28">
      <c r="A785" s="168">
        <v>44065</v>
      </c>
      <c r="B785" s="161">
        <v>5694</v>
      </c>
      <c r="C785" s="161">
        <v>6138.5</v>
      </c>
      <c r="D785" s="161">
        <v>3096.5</v>
      </c>
      <c r="E785" s="161">
        <v>4025.5</v>
      </c>
      <c r="F785" s="161">
        <v>6826.28125</v>
      </c>
      <c r="G785" s="161">
        <v>3407.5</v>
      </c>
      <c r="H785" s="161">
        <v>2102.984375</v>
      </c>
      <c r="I785" s="161">
        <v>6656</v>
      </c>
      <c r="J785" s="161">
        <v>4642</v>
      </c>
      <c r="K785" s="161">
        <v>1433.5</v>
      </c>
      <c r="L785" s="161">
        <v>3493.25</v>
      </c>
      <c r="M785" s="161">
        <v>4579.875</v>
      </c>
      <c r="N785" s="161">
        <v>2700</v>
      </c>
      <c r="O785" s="161">
        <v>3536.5</v>
      </c>
      <c r="P785" s="161">
        <v>46.0625</v>
      </c>
      <c r="Q785" s="161">
        <v>1346</v>
      </c>
      <c r="R785" s="161">
        <v>159.875</v>
      </c>
      <c r="S785" s="161">
        <v>1117.5</v>
      </c>
      <c r="T785" s="161">
        <v>221</v>
      </c>
      <c r="U785" s="161">
        <v>1968.4375</v>
      </c>
      <c r="X785" s="161">
        <v>63191.265625</v>
      </c>
      <c r="Y785" s="222">
        <v>29.3</v>
      </c>
      <c r="Z785" s="161">
        <v>0</v>
      </c>
      <c r="AA785" s="2" t="str">
        <f t="shared" si="19"/>
        <v>CLOSE</v>
      </c>
      <c r="AB785" s="326" t="b">
        <f t="shared" ca="1" si="18"/>
        <v>0</v>
      </c>
    </row>
    <row r="786" spans="1:28">
      <c r="A786" s="168">
        <v>44066</v>
      </c>
      <c r="B786" s="161">
        <v>5841</v>
      </c>
      <c r="C786" s="161">
        <v>5701</v>
      </c>
      <c r="D786" s="161">
        <v>3100.5</v>
      </c>
      <c r="E786" s="161">
        <v>4254</v>
      </c>
      <c r="F786" s="161">
        <v>6800.8125</v>
      </c>
      <c r="G786" s="161">
        <v>3476.625</v>
      </c>
      <c r="H786" s="161">
        <v>2053.5</v>
      </c>
      <c r="I786" s="161">
        <v>6655</v>
      </c>
      <c r="J786" s="161">
        <v>4220.5</v>
      </c>
      <c r="K786" s="161">
        <v>1617</v>
      </c>
      <c r="L786" s="161">
        <v>3635.25</v>
      </c>
      <c r="M786" s="161">
        <v>4091.125</v>
      </c>
      <c r="N786" s="161">
        <v>2748</v>
      </c>
      <c r="O786" s="161">
        <v>3748</v>
      </c>
      <c r="P786" s="161">
        <v>45.4375</v>
      </c>
      <c r="Q786" s="161">
        <v>1353</v>
      </c>
      <c r="R786" s="161">
        <v>160.75</v>
      </c>
      <c r="S786" s="161">
        <v>1126.5</v>
      </c>
      <c r="T786" s="161">
        <v>229</v>
      </c>
      <c r="U786" s="161">
        <v>1318.4375</v>
      </c>
      <c r="X786" s="161">
        <v>62175.4375</v>
      </c>
      <c r="Y786" s="222">
        <v>29.7</v>
      </c>
      <c r="Z786" s="161">
        <v>0</v>
      </c>
      <c r="AA786" s="2" t="str">
        <f t="shared" si="19"/>
        <v>CLOSE</v>
      </c>
      <c r="AB786" s="326" t="b">
        <f t="shared" ca="1" si="18"/>
        <v>0</v>
      </c>
    </row>
    <row r="787" spans="1:28">
      <c r="A787" s="168">
        <v>44067</v>
      </c>
      <c r="B787" s="161">
        <v>6291.5</v>
      </c>
      <c r="C787" s="161">
        <v>6840</v>
      </c>
      <c r="D787" s="161">
        <v>3156.5</v>
      </c>
      <c r="E787" s="161">
        <v>4452.5</v>
      </c>
      <c r="F787" s="161">
        <v>6928.125</v>
      </c>
      <c r="G787" s="161">
        <v>3287.375</v>
      </c>
      <c r="H787" s="161">
        <v>2069.296875</v>
      </c>
      <c r="I787" s="161">
        <v>6673</v>
      </c>
      <c r="J787" s="161">
        <v>5913.5</v>
      </c>
      <c r="K787" s="161">
        <v>1573.5</v>
      </c>
      <c r="L787" s="161">
        <v>3384.25</v>
      </c>
      <c r="M787" s="161">
        <v>4787.75</v>
      </c>
      <c r="N787" s="161">
        <v>2791.5</v>
      </c>
      <c r="O787" s="161">
        <v>3656.25</v>
      </c>
      <c r="P787" s="161">
        <v>44.9375</v>
      </c>
      <c r="Q787" s="161">
        <v>1380</v>
      </c>
      <c r="R787" s="161">
        <v>158.625</v>
      </c>
      <c r="S787" s="161">
        <v>1151.5</v>
      </c>
      <c r="T787" s="161">
        <v>197</v>
      </c>
      <c r="U787" s="161">
        <v>2413.4375</v>
      </c>
      <c r="X787" s="161">
        <v>67150.546875</v>
      </c>
      <c r="Y787" s="222">
        <v>30.5</v>
      </c>
      <c r="Z787" s="161">
        <v>0</v>
      </c>
      <c r="AA787" s="2" t="str">
        <f t="shared" si="19"/>
        <v>CLOSE</v>
      </c>
      <c r="AB787" s="326" t="b">
        <f t="shared" ca="1" si="18"/>
        <v>0</v>
      </c>
    </row>
    <row r="788" spans="1:28">
      <c r="A788" s="168">
        <v>44068</v>
      </c>
      <c r="B788" s="161">
        <v>6389</v>
      </c>
      <c r="C788" s="161">
        <v>7005.5</v>
      </c>
      <c r="D788" s="161">
        <v>3218</v>
      </c>
      <c r="E788" s="161">
        <v>4380</v>
      </c>
      <c r="F788" s="161">
        <v>7273.34375</v>
      </c>
      <c r="G788" s="161">
        <v>3392.75</v>
      </c>
      <c r="H788" s="161">
        <v>2106.09375</v>
      </c>
      <c r="I788" s="161">
        <v>6976.5</v>
      </c>
      <c r="J788" s="161">
        <v>6310.5</v>
      </c>
      <c r="K788" s="161">
        <v>1564</v>
      </c>
      <c r="L788" s="161">
        <v>3487.75</v>
      </c>
      <c r="M788" s="161">
        <v>5273.5</v>
      </c>
      <c r="N788" s="161">
        <v>2880</v>
      </c>
      <c r="O788" s="161">
        <v>3710.5</v>
      </c>
      <c r="P788" s="161">
        <v>45.1875</v>
      </c>
      <c r="Q788" s="161">
        <v>1353</v>
      </c>
      <c r="R788" s="161">
        <v>167.375</v>
      </c>
      <c r="S788" s="161">
        <v>1167.5</v>
      </c>
      <c r="T788" s="161">
        <v>198.5</v>
      </c>
      <c r="U788" s="161">
        <v>2386.25</v>
      </c>
      <c r="X788" s="161">
        <v>69285.25</v>
      </c>
      <c r="Y788" s="222">
        <v>30.7</v>
      </c>
      <c r="Z788" s="161">
        <v>0</v>
      </c>
      <c r="AA788" s="2" t="str">
        <f t="shared" si="19"/>
        <v>CLOSE</v>
      </c>
      <c r="AB788" s="326" t="b">
        <f t="shared" ca="1" si="18"/>
        <v>0</v>
      </c>
    </row>
    <row r="789" spans="1:28">
      <c r="A789" s="168">
        <v>44069</v>
      </c>
      <c r="B789" s="161">
        <v>6627</v>
      </c>
      <c r="C789" s="161">
        <v>6990</v>
      </c>
      <c r="D789" s="161">
        <v>3227.5</v>
      </c>
      <c r="E789" s="161">
        <v>4600.5</v>
      </c>
      <c r="F789" s="161">
        <v>7159.28125</v>
      </c>
      <c r="G789" s="161">
        <v>3497.625</v>
      </c>
      <c r="H789" s="161">
        <v>2144.9375</v>
      </c>
      <c r="I789" s="161">
        <v>6689</v>
      </c>
      <c r="J789" s="161">
        <v>6306</v>
      </c>
      <c r="K789" s="161">
        <v>1582</v>
      </c>
      <c r="L789" s="161">
        <v>3367.75</v>
      </c>
      <c r="M789" s="161">
        <v>5455.5</v>
      </c>
      <c r="N789" s="161">
        <v>2941</v>
      </c>
      <c r="O789" s="161">
        <v>3610</v>
      </c>
      <c r="P789" s="161">
        <v>45.4375</v>
      </c>
      <c r="Q789" s="161">
        <v>1335</v>
      </c>
      <c r="R789" s="161">
        <v>205.75</v>
      </c>
      <c r="S789" s="161">
        <v>1142.5</v>
      </c>
      <c r="T789" s="161">
        <v>198.5</v>
      </c>
      <c r="U789" s="161">
        <v>2190.5625</v>
      </c>
      <c r="X789" s="161">
        <v>69315.84375</v>
      </c>
      <c r="Y789" s="222">
        <v>29.6</v>
      </c>
      <c r="Z789" s="161">
        <v>0</v>
      </c>
      <c r="AA789" s="2" t="str">
        <f t="shared" si="19"/>
        <v>CLOSE</v>
      </c>
      <c r="AB789" s="326" t="b">
        <f t="shared" ca="1" si="18"/>
        <v>0</v>
      </c>
    </row>
    <row r="790" spans="1:28">
      <c r="A790" s="168">
        <v>44070</v>
      </c>
      <c r="B790" s="161">
        <v>6516.5</v>
      </c>
      <c r="C790" s="161">
        <v>6910</v>
      </c>
      <c r="D790" s="161">
        <v>3286</v>
      </c>
      <c r="E790" s="161">
        <v>4250.5</v>
      </c>
      <c r="F790" s="161">
        <v>6841.46875</v>
      </c>
      <c r="G790" s="161">
        <v>3600.875</v>
      </c>
      <c r="H790" s="161">
        <v>3954.828125</v>
      </c>
      <c r="I790" s="161">
        <v>4547.5</v>
      </c>
      <c r="J790" s="161">
        <v>6163.5</v>
      </c>
      <c r="K790" s="161">
        <v>1540.5</v>
      </c>
      <c r="L790" s="161">
        <v>3338.25</v>
      </c>
      <c r="M790" s="161">
        <v>5622.25</v>
      </c>
      <c r="N790" s="161">
        <v>2801</v>
      </c>
      <c r="O790" s="161">
        <v>3748.5</v>
      </c>
      <c r="P790" s="161">
        <v>45.125</v>
      </c>
      <c r="Q790" s="161">
        <v>1376</v>
      </c>
      <c r="R790" s="161">
        <v>159.625</v>
      </c>
      <c r="S790" s="161">
        <v>1102.5</v>
      </c>
      <c r="T790" s="161">
        <v>194</v>
      </c>
      <c r="U790" s="161">
        <v>2157.4375</v>
      </c>
      <c r="X790" s="161">
        <v>68156.359375</v>
      </c>
      <c r="Y790" s="222">
        <v>28.6</v>
      </c>
      <c r="Z790" s="161">
        <v>0</v>
      </c>
      <c r="AA790" s="2" t="str">
        <f t="shared" si="19"/>
        <v>CLOSE</v>
      </c>
      <c r="AB790" s="326" t="b">
        <f t="shared" ca="1" si="18"/>
        <v>0</v>
      </c>
    </row>
    <row r="791" spans="1:28">
      <c r="A791" s="168">
        <v>44071</v>
      </c>
      <c r="B791" s="161">
        <v>6926.5</v>
      </c>
      <c r="C791" s="161">
        <v>6476.5</v>
      </c>
      <c r="D791" s="161">
        <v>3191.5</v>
      </c>
      <c r="E791" s="161">
        <v>4361.5</v>
      </c>
      <c r="F791" s="161">
        <v>7455.0625</v>
      </c>
      <c r="G791" s="161">
        <v>3550.75</v>
      </c>
      <c r="H791" s="161">
        <v>6771.8125</v>
      </c>
      <c r="I791" s="161">
        <v>3332.5</v>
      </c>
      <c r="J791" s="161">
        <v>6047</v>
      </c>
      <c r="K791" s="161">
        <v>1586.5</v>
      </c>
      <c r="L791" s="161">
        <v>3169.25</v>
      </c>
      <c r="M791" s="161">
        <v>5364.125</v>
      </c>
      <c r="N791" s="161">
        <v>2743.5</v>
      </c>
      <c r="O791" s="161">
        <v>3491.5</v>
      </c>
      <c r="P791" s="161">
        <v>43.125</v>
      </c>
      <c r="Q791" s="161">
        <v>1336</v>
      </c>
      <c r="R791" s="161">
        <v>158.625</v>
      </c>
      <c r="S791" s="161">
        <v>1122</v>
      </c>
      <c r="T791" s="161">
        <v>217</v>
      </c>
      <c r="U791" s="161">
        <v>2113.8125</v>
      </c>
      <c r="X791" s="161">
        <v>69458.5625</v>
      </c>
      <c r="Y791" s="222">
        <v>29.4</v>
      </c>
      <c r="Z791" s="161">
        <v>0</v>
      </c>
      <c r="AA791" s="2" t="str">
        <f t="shared" si="19"/>
        <v>CLOSE</v>
      </c>
      <c r="AB791" s="326" t="b">
        <f t="shared" ca="1" si="18"/>
        <v>0</v>
      </c>
    </row>
    <row r="792" spans="1:28">
      <c r="A792" s="168">
        <v>44072</v>
      </c>
      <c r="B792" s="161">
        <v>6892.5</v>
      </c>
      <c r="C792" s="161">
        <v>5592.5</v>
      </c>
      <c r="D792" s="161">
        <v>3133</v>
      </c>
      <c r="E792" s="161">
        <v>4266.5</v>
      </c>
      <c r="F792" s="161">
        <v>7934.46875</v>
      </c>
      <c r="G792" s="161">
        <v>3353.25</v>
      </c>
      <c r="H792" s="161">
        <v>5092.71875</v>
      </c>
      <c r="I792" s="161">
        <v>5243</v>
      </c>
      <c r="J792" s="161">
        <v>5169.5</v>
      </c>
      <c r="K792" s="161">
        <v>1581</v>
      </c>
      <c r="L792" s="161">
        <v>3320.5</v>
      </c>
      <c r="M792" s="161">
        <v>5132.25</v>
      </c>
      <c r="N792" s="161">
        <v>2502</v>
      </c>
      <c r="O792" s="161">
        <v>3423</v>
      </c>
      <c r="P792" s="161">
        <v>42.3125</v>
      </c>
      <c r="Q792" s="161">
        <v>1346</v>
      </c>
      <c r="R792" s="161">
        <v>159.125</v>
      </c>
      <c r="S792" s="161">
        <v>1123.5</v>
      </c>
      <c r="T792" s="161">
        <v>223.5</v>
      </c>
      <c r="U792" s="161">
        <v>1842.625</v>
      </c>
      <c r="X792" s="161">
        <v>67373.25</v>
      </c>
      <c r="Y792" s="222">
        <v>29.9</v>
      </c>
      <c r="Z792" s="161">
        <v>0</v>
      </c>
      <c r="AA792" s="2" t="str">
        <f t="shared" si="19"/>
        <v>CLOSE</v>
      </c>
      <c r="AB792" s="326" t="b">
        <f t="shared" ca="1" si="18"/>
        <v>0</v>
      </c>
    </row>
    <row r="793" spans="1:28">
      <c r="A793" s="168">
        <v>44073</v>
      </c>
      <c r="B793" s="161">
        <v>7148.5</v>
      </c>
      <c r="C793" s="161">
        <v>5142.5</v>
      </c>
      <c r="D793" s="161">
        <v>3225</v>
      </c>
      <c r="E793" s="161">
        <v>4201.5</v>
      </c>
      <c r="F793" s="161">
        <v>7282.53125</v>
      </c>
      <c r="G793" s="161">
        <v>3394.5</v>
      </c>
      <c r="H793" s="161">
        <v>4921.546875</v>
      </c>
      <c r="I793" s="161">
        <v>5293.5</v>
      </c>
      <c r="J793" s="161">
        <v>4613</v>
      </c>
      <c r="K793" s="161">
        <v>1363.5</v>
      </c>
      <c r="L793" s="161">
        <v>3315.5</v>
      </c>
      <c r="M793" s="161">
        <v>5329.5</v>
      </c>
      <c r="N793" s="161">
        <v>2606.5</v>
      </c>
      <c r="O793" s="161">
        <v>3532.25</v>
      </c>
      <c r="P793" s="161">
        <v>42.375</v>
      </c>
      <c r="Q793" s="161">
        <v>1298</v>
      </c>
      <c r="R793" s="161">
        <v>159.5</v>
      </c>
      <c r="S793" s="161">
        <v>1122.5</v>
      </c>
      <c r="T793" s="161">
        <v>224.5</v>
      </c>
      <c r="U793" s="161">
        <v>1173.0625</v>
      </c>
      <c r="X793" s="161">
        <v>65389.765625</v>
      </c>
      <c r="Y793" s="222">
        <v>29.3</v>
      </c>
      <c r="Z793" s="161">
        <v>0</v>
      </c>
      <c r="AA793" s="2" t="str">
        <f t="shared" si="19"/>
        <v>CLOSE</v>
      </c>
      <c r="AB793" s="326" t="b">
        <f t="shared" ca="1" si="18"/>
        <v>0</v>
      </c>
    </row>
    <row r="794" spans="1:28">
      <c r="A794" s="168">
        <v>44074</v>
      </c>
      <c r="B794" s="161">
        <v>7608.5</v>
      </c>
      <c r="C794" s="161">
        <v>6416</v>
      </c>
      <c r="D794" s="161">
        <v>3246</v>
      </c>
      <c r="E794" s="161">
        <v>4225.5</v>
      </c>
      <c r="F794" s="161">
        <v>7923.1875</v>
      </c>
      <c r="G794" s="161">
        <v>3553.5</v>
      </c>
      <c r="H794" s="161">
        <v>5431.5625</v>
      </c>
      <c r="I794" s="161">
        <v>5452.5</v>
      </c>
      <c r="J794" s="161">
        <v>6238</v>
      </c>
      <c r="K794" s="161">
        <v>1538</v>
      </c>
      <c r="L794" s="161">
        <v>3431</v>
      </c>
      <c r="M794" s="161">
        <v>5921.875</v>
      </c>
      <c r="N794" s="161">
        <v>2546.5</v>
      </c>
      <c r="O794" s="161">
        <v>3731.75</v>
      </c>
      <c r="P794" s="161">
        <v>41.9375</v>
      </c>
      <c r="Q794" s="161">
        <v>1284</v>
      </c>
      <c r="R794" s="161">
        <v>157.875</v>
      </c>
      <c r="S794" s="161">
        <v>1114</v>
      </c>
      <c r="T794" s="161">
        <v>194.5</v>
      </c>
      <c r="U794" s="161">
        <v>2124.125</v>
      </c>
      <c r="X794" s="161">
        <v>72180.3125</v>
      </c>
      <c r="Y794" s="222">
        <v>29.3</v>
      </c>
      <c r="Z794" s="161">
        <v>0</v>
      </c>
      <c r="AA794" s="2" t="str">
        <f t="shared" si="19"/>
        <v>CLOSE</v>
      </c>
      <c r="AB794" s="326" t="b">
        <f t="shared" ca="1" si="18"/>
        <v>0</v>
      </c>
    </row>
    <row r="795" spans="1:28">
      <c r="A795" s="168">
        <v>44075</v>
      </c>
      <c r="B795" s="161">
        <v>7533</v>
      </c>
      <c r="C795" s="161">
        <v>6220</v>
      </c>
      <c r="D795" s="161">
        <v>3267</v>
      </c>
      <c r="E795" s="161">
        <v>4234.5</v>
      </c>
      <c r="F795" s="161">
        <v>7944.625</v>
      </c>
      <c r="G795" s="161">
        <v>3476.25</v>
      </c>
      <c r="H795" s="161">
        <v>5160.109375</v>
      </c>
      <c r="I795" s="161">
        <v>3537.5</v>
      </c>
      <c r="J795" s="161">
        <v>6184.5</v>
      </c>
      <c r="K795" s="161">
        <v>1601</v>
      </c>
      <c r="L795" s="161">
        <v>3195.25</v>
      </c>
      <c r="M795" s="161">
        <v>5486.25</v>
      </c>
      <c r="N795" s="161">
        <v>2947</v>
      </c>
      <c r="O795" s="161">
        <v>3771.25</v>
      </c>
      <c r="P795" s="161">
        <v>42.4375</v>
      </c>
      <c r="Q795" s="161">
        <v>1432</v>
      </c>
      <c r="R795" s="161">
        <v>159.5</v>
      </c>
      <c r="S795" s="161">
        <v>1169.5</v>
      </c>
      <c r="T795" s="161">
        <v>195.5</v>
      </c>
      <c r="U795" s="161">
        <v>2316.1875</v>
      </c>
      <c r="X795" s="161">
        <v>69873.359375</v>
      </c>
      <c r="Y795" s="222">
        <v>30.1</v>
      </c>
      <c r="Z795" s="161">
        <v>0</v>
      </c>
      <c r="AA795" s="2" t="str">
        <f t="shared" si="19"/>
        <v>CLOSE</v>
      </c>
      <c r="AB795" s="326" t="b">
        <f t="shared" ca="1" si="18"/>
        <v>0</v>
      </c>
    </row>
    <row r="796" spans="1:28">
      <c r="A796" s="168">
        <v>44076</v>
      </c>
      <c r="B796" s="161">
        <v>7827</v>
      </c>
      <c r="C796" s="161">
        <v>6294.5</v>
      </c>
      <c r="D796" s="161">
        <v>3216.5</v>
      </c>
      <c r="E796" s="161">
        <v>4626</v>
      </c>
      <c r="F796" s="161">
        <v>8072.15625</v>
      </c>
      <c r="G796" s="161">
        <v>3561.125</v>
      </c>
      <c r="H796" s="161">
        <v>7046.125</v>
      </c>
      <c r="I796" s="161">
        <v>1561</v>
      </c>
      <c r="J796" s="161">
        <v>6165</v>
      </c>
      <c r="K796" s="161">
        <v>1696.5</v>
      </c>
      <c r="L796" s="161">
        <v>3012.75</v>
      </c>
      <c r="M796" s="161">
        <v>5506.75</v>
      </c>
      <c r="N796" s="161">
        <v>3058</v>
      </c>
      <c r="O796" s="161">
        <v>3863.75</v>
      </c>
      <c r="P796" s="161">
        <v>42.5</v>
      </c>
      <c r="Q796" s="161">
        <v>1396</v>
      </c>
      <c r="R796" s="161">
        <v>159.875</v>
      </c>
      <c r="S796" s="161">
        <v>1164.5</v>
      </c>
      <c r="T796" s="161">
        <v>204.5</v>
      </c>
      <c r="U796" s="161">
        <v>3290</v>
      </c>
      <c r="X796" s="161">
        <v>71764.53125</v>
      </c>
      <c r="Y796" s="222">
        <v>30</v>
      </c>
      <c r="Z796" s="161">
        <v>0</v>
      </c>
      <c r="AA796" s="2" t="str">
        <f t="shared" si="19"/>
        <v>CLOSE</v>
      </c>
      <c r="AB796" s="326" t="b">
        <f t="shared" ca="1" si="18"/>
        <v>0</v>
      </c>
    </row>
    <row r="797" spans="1:28">
      <c r="A797" s="168">
        <v>44077</v>
      </c>
      <c r="B797" s="161">
        <v>7868</v>
      </c>
      <c r="C797" s="161">
        <v>6328.5</v>
      </c>
      <c r="D797" s="161">
        <v>3282</v>
      </c>
      <c r="E797" s="161">
        <v>4702</v>
      </c>
      <c r="F797" s="161">
        <v>7887.1875</v>
      </c>
      <c r="G797" s="161">
        <v>3465.25</v>
      </c>
      <c r="H797" s="161">
        <v>6585.796875</v>
      </c>
      <c r="I797" s="161">
        <v>1956.5</v>
      </c>
      <c r="J797" s="161">
        <v>5973</v>
      </c>
      <c r="K797" s="161">
        <v>1658</v>
      </c>
      <c r="L797" s="161">
        <v>2870.25</v>
      </c>
      <c r="M797" s="161">
        <v>5726.125</v>
      </c>
      <c r="N797" s="161">
        <v>2735</v>
      </c>
      <c r="O797" s="161">
        <v>3602.25</v>
      </c>
      <c r="P797" s="161">
        <v>42.875</v>
      </c>
      <c r="Q797" s="161">
        <v>1245</v>
      </c>
      <c r="R797" s="161">
        <v>165.25</v>
      </c>
      <c r="S797" s="161">
        <v>1204</v>
      </c>
      <c r="T797" s="161">
        <v>216.5</v>
      </c>
      <c r="U797" s="161">
        <v>2308.8125</v>
      </c>
      <c r="X797" s="161">
        <v>69822.296875</v>
      </c>
      <c r="Y797" s="222">
        <v>29.5</v>
      </c>
      <c r="Z797" s="161">
        <v>0</v>
      </c>
      <c r="AA797" s="2" t="str">
        <f t="shared" si="19"/>
        <v>CLOSE</v>
      </c>
      <c r="AB797" s="326" t="b">
        <f t="shared" ca="1" si="18"/>
        <v>0</v>
      </c>
    </row>
    <row r="798" spans="1:28">
      <c r="A798" s="168">
        <v>44078</v>
      </c>
      <c r="B798" s="161">
        <v>7891</v>
      </c>
      <c r="C798" s="161">
        <v>6143.5</v>
      </c>
      <c r="D798" s="161">
        <v>3244.5</v>
      </c>
      <c r="E798" s="161">
        <v>4576.5</v>
      </c>
      <c r="F798" s="161">
        <v>8151.1875</v>
      </c>
      <c r="G798" s="161">
        <v>3481.125</v>
      </c>
      <c r="H798" s="161">
        <v>4995.421875</v>
      </c>
      <c r="I798" s="161">
        <v>4594.5</v>
      </c>
      <c r="J798" s="161">
        <v>5871</v>
      </c>
      <c r="K798" s="161">
        <v>1626</v>
      </c>
      <c r="L798" s="161">
        <v>3011</v>
      </c>
      <c r="M798" s="161">
        <v>5641.125</v>
      </c>
      <c r="N798" s="161">
        <v>2750.5</v>
      </c>
      <c r="O798" s="161">
        <v>3426.75</v>
      </c>
      <c r="P798" s="161">
        <v>42.6875</v>
      </c>
      <c r="Q798" s="161">
        <v>1202</v>
      </c>
      <c r="R798" s="161">
        <v>160.875</v>
      </c>
      <c r="S798" s="161">
        <v>1252.5</v>
      </c>
      <c r="T798" s="161">
        <v>240</v>
      </c>
      <c r="U798" s="161">
        <v>2101.875</v>
      </c>
      <c r="X798" s="161">
        <v>70404.046875</v>
      </c>
      <c r="Y798" s="222">
        <v>29.2</v>
      </c>
      <c r="Z798" s="161">
        <v>0</v>
      </c>
      <c r="AA798" s="2" t="str">
        <f t="shared" si="19"/>
        <v>CLOSE</v>
      </c>
      <c r="AB798" s="326" t="b">
        <f t="shared" ca="1" si="18"/>
        <v>0</v>
      </c>
    </row>
    <row r="799" spans="1:28">
      <c r="A799" s="168">
        <v>44079</v>
      </c>
      <c r="B799" s="161">
        <v>7591</v>
      </c>
      <c r="C799" s="161">
        <v>5545</v>
      </c>
      <c r="D799" s="161">
        <v>3723</v>
      </c>
      <c r="E799" s="161">
        <v>4292.5</v>
      </c>
      <c r="F799" s="161">
        <v>7205.40625</v>
      </c>
      <c r="G799" s="161">
        <v>3373.75</v>
      </c>
      <c r="H799" s="161">
        <v>2069.1875</v>
      </c>
      <c r="I799" s="161">
        <v>6864</v>
      </c>
      <c r="J799" s="161">
        <v>5407</v>
      </c>
      <c r="K799" s="161">
        <v>1551.5</v>
      </c>
      <c r="L799" s="161">
        <v>2881</v>
      </c>
      <c r="M799" s="161">
        <v>6158.125</v>
      </c>
      <c r="N799" s="161">
        <v>2779</v>
      </c>
      <c r="O799" s="161">
        <v>3391.75</v>
      </c>
      <c r="P799" s="161">
        <v>42.4375</v>
      </c>
      <c r="Q799" s="161">
        <v>1209</v>
      </c>
      <c r="R799" s="161">
        <v>160</v>
      </c>
      <c r="S799" s="161">
        <v>1127</v>
      </c>
      <c r="T799" s="161">
        <v>243</v>
      </c>
      <c r="U799" s="161">
        <v>1657.4375</v>
      </c>
      <c r="X799" s="161">
        <v>67271.09375</v>
      </c>
      <c r="Y799" s="222">
        <v>27.85567010309277</v>
      </c>
      <c r="Z799" s="161">
        <v>0</v>
      </c>
      <c r="AA799" s="2" t="str">
        <f t="shared" si="19"/>
        <v>CLOSE</v>
      </c>
      <c r="AB799" s="326" t="b">
        <f t="shared" ca="1" si="18"/>
        <v>0</v>
      </c>
    </row>
    <row r="800" spans="1:28">
      <c r="A800" s="168">
        <v>44080</v>
      </c>
      <c r="B800" s="161">
        <v>7120</v>
      </c>
      <c r="C800" s="161">
        <v>4788.5</v>
      </c>
      <c r="D800" s="161">
        <v>3811</v>
      </c>
      <c r="E800" s="161">
        <v>3988</v>
      </c>
      <c r="F800" s="161">
        <v>7679.9375</v>
      </c>
      <c r="G800" s="161">
        <v>3465.5</v>
      </c>
      <c r="H800" s="161">
        <v>2064.03125</v>
      </c>
      <c r="I800" s="161">
        <v>6657</v>
      </c>
      <c r="J800" s="161">
        <v>4472</v>
      </c>
      <c r="K800" s="161">
        <v>1498</v>
      </c>
      <c r="L800" s="161">
        <v>3417.25</v>
      </c>
      <c r="M800" s="161">
        <v>4743.125</v>
      </c>
      <c r="N800" s="161">
        <v>2754.5</v>
      </c>
      <c r="O800" s="161">
        <v>3526.5</v>
      </c>
      <c r="P800" s="161">
        <v>42.25</v>
      </c>
      <c r="Q800" s="161">
        <v>1241</v>
      </c>
      <c r="R800" s="161">
        <v>158.875</v>
      </c>
      <c r="S800" s="161">
        <v>1158.5</v>
      </c>
      <c r="T800" s="161">
        <v>234.5</v>
      </c>
      <c r="U800" s="161">
        <v>1330.9375</v>
      </c>
      <c r="X800" s="161">
        <v>64151.40625</v>
      </c>
      <c r="Y800" s="222">
        <v>28.8</v>
      </c>
      <c r="Z800" s="161">
        <v>0</v>
      </c>
      <c r="AA800" s="2" t="str">
        <f t="shared" si="19"/>
        <v>CLOSE</v>
      </c>
      <c r="AB800" s="326" t="b">
        <f t="shared" ca="1" si="18"/>
        <v>0</v>
      </c>
    </row>
    <row r="801" spans="1:28">
      <c r="A801" s="168">
        <v>44081</v>
      </c>
      <c r="B801" s="161">
        <v>7758.5</v>
      </c>
      <c r="C801" s="161">
        <v>6348</v>
      </c>
      <c r="D801" s="161">
        <v>4118</v>
      </c>
      <c r="E801" s="161">
        <v>4224</v>
      </c>
      <c r="F801" s="161">
        <v>7543.59375</v>
      </c>
      <c r="G801" s="161">
        <v>3456.5</v>
      </c>
      <c r="H801" s="161">
        <v>2063.96875</v>
      </c>
      <c r="I801" s="161">
        <v>6959.5</v>
      </c>
      <c r="J801" s="161">
        <v>5922</v>
      </c>
      <c r="K801" s="161">
        <v>1574</v>
      </c>
      <c r="L801" s="161">
        <v>3086.5</v>
      </c>
      <c r="M801" s="161">
        <v>6029.125</v>
      </c>
      <c r="N801" s="161">
        <v>2759.5</v>
      </c>
      <c r="O801" s="161">
        <v>3718.5</v>
      </c>
      <c r="P801" s="161">
        <v>42</v>
      </c>
      <c r="Q801" s="161">
        <v>1251</v>
      </c>
      <c r="R801" s="161">
        <v>158.375</v>
      </c>
      <c r="S801" s="161">
        <v>1158</v>
      </c>
      <c r="T801" s="161">
        <v>206</v>
      </c>
      <c r="U801" s="161">
        <v>2175.8125</v>
      </c>
      <c r="X801" s="161">
        <v>70552.875</v>
      </c>
      <c r="Y801" s="222">
        <v>28.543298969072172</v>
      </c>
      <c r="Z801" s="161">
        <v>0</v>
      </c>
      <c r="AA801" s="2" t="str">
        <f t="shared" si="19"/>
        <v>CLOSE</v>
      </c>
      <c r="AB801" s="326" t="b">
        <f t="shared" ca="1" si="18"/>
        <v>0</v>
      </c>
    </row>
    <row r="802" spans="1:28">
      <c r="A802" s="168">
        <v>44082</v>
      </c>
      <c r="B802" s="161">
        <v>8256.5</v>
      </c>
      <c r="C802" s="161">
        <v>6492</v>
      </c>
      <c r="D802" s="161">
        <v>4288</v>
      </c>
      <c r="E802" s="161">
        <v>4357.5</v>
      </c>
      <c r="F802" s="161">
        <v>6990.625</v>
      </c>
      <c r="G802" s="161">
        <v>3369.875</v>
      </c>
      <c r="H802" s="161">
        <v>2219.53125</v>
      </c>
      <c r="I802" s="161">
        <v>6961</v>
      </c>
      <c r="J802" s="161">
        <v>5969.5</v>
      </c>
      <c r="K802" s="161">
        <v>1585.5</v>
      </c>
      <c r="L802" s="161">
        <v>3610</v>
      </c>
      <c r="M802" s="161">
        <v>6684.75</v>
      </c>
      <c r="N802" s="161">
        <v>2812</v>
      </c>
      <c r="O802" s="161">
        <v>3836.75</v>
      </c>
      <c r="P802" s="161">
        <v>42.3125</v>
      </c>
      <c r="Q802" s="161">
        <v>1214</v>
      </c>
      <c r="R802" s="161">
        <v>159.375</v>
      </c>
      <c r="S802" s="161">
        <v>1112</v>
      </c>
      <c r="T802" s="161">
        <v>202.5</v>
      </c>
      <c r="U802" s="161">
        <v>1950</v>
      </c>
      <c r="X802" s="161">
        <v>72113.71875</v>
      </c>
      <c r="Y802" s="222">
        <v>26.9</v>
      </c>
      <c r="Z802" s="161">
        <v>0</v>
      </c>
      <c r="AA802" s="2" t="str">
        <f t="shared" si="19"/>
        <v>CLOSE</v>
      </c>
      <c r="AB802" s="326" t="b">
        <f t="shared" ca="1" si="18"/>
        <v>0</v>
      </c>
    </row>
    <row r="803" spans="1:28">
      <c r="A803" s="168">
        <v>44083</v>
      </c>
      <c r="B803" s="161">
        <v>8115.5</v>
      </c>
      <c r="C803" s="161">
        <v>6455.5</v>
      </c>
      <c r="D803" s="161">
        <v>4100</v>
      </c>
      <c r="E803" s="161">
        <v>4558.5</v>
      </c>
      <c r="F803" s="161">
        <v>7285.65625</v>
      </c>
      <c r="G803" s="161">
        <v>3477.125</v>
      </c>
      <c r="H803" s="161">
        <v>2139.140625</v>
      </c>
      <c r="I803" s="161">
        <v>6109</v>
      </c>
      <c r="J803" s="161">
        <v>5898.5</v>
      </c>
      <c r="K803" s="161">
        <v>1702.5</v>
      </c>
      <c r="L803" s="161">
        <v>3280.25</v>
      </c>
      <c r="M803" s="161">
        <v>6347.375</v>
      </c>
      <c r="N803" s="161">
        <v>2816</v>
      </c>
      <c r="O803" s="161">
        <v>3751.75</v>
      </c>
      <c r="P803" s="161">
        <v>42.8125</v>
      </c>
      <c r="Q803" s="161">
        <v>1223</v>
      </c>
      <c r="R803" s="161">
        <v>168.75</v>
      </c>
      <c r="S803" s="161">
        <v>1136</v>
      </c>
      <c r="T803" s="161">
        <v>206</v>
      </c>
      <c r="U803" s="161">
        <v>2088.5</v>
      </c>
      <c r="X803" s="161">
        <v>70901.859375</v>
      </c>
      <c r="Y803" s="222">
        <v>27.4</v>
      </c>
      <c r="Z803" s="161">
        <v>0</v>
      </c>
      <c r="AA803" s="2" t="str">
        <f t="shared" si="19"/>
        <v>CLOSE</v>
      </c>
      <c r="AB803" s="326" t="b">
        <f t="shared" ca="1" si="18"/>
        <v>0</v>
      </c>
    </row>
    <row r="804" spans="1:28">
      <c r="A804" s="168">
        <v>44084</v>
      </c>
      <c r="B804" s="161">
        <v>7855</v>
      </c>
      <c r="C804" s="161">
        <v>6266</v>
      </c>
      <c r="D804" s="161">
        <v>3994</v>
      </c>
      <c r="E804" s="161">
        <v>4553.5</v>
      </c>
      <c r="F804" s="161">
        <v>7524.8125</v>
      </c>
      <c r="G804" s="161">
        <v>3498.5</v>
      </c>
      <c r="H804" s="161">
        <v>2655.046875</v>
      </c>
      <c r="I804" s="161">
        <v>6012</v>
      </c>
      <c r="J804" s="161">
        <v>5867.5</v>
      </c>
      <c r="K804" s="161">
        <v>1507</v>
      </c>
      <c r="L804" s="161">
        <v>3698.5</v>
      </c>
      <c r="M804" s="161">
        <v>6274.625</v>
      </c>
      <c r="N804" s="161">
        <v>2757.5</v>
      </c>
      <c r="O804" s="161">
        <v>3662.75</v>
      </c>
      <c r="P804" s="161">
        <v>42.3125</v>
      </c>
      <c r="Q804" s="161">
        <v>1276</v>
      </c>
      <c r="R804" s="161">
        <v>159.375</v>
      </c>
      <c r="S804" s="161">
        <v>1128.5</v>
      </c>
      <c r="T804" s="161">
        <v>204.5</v>
      </c>
      <c r="U804" s="161">
        <v>2092.25</v>
      </c>
      <c r="X804" s="161">
        <v>71029.671875</v>
      </c>
      <c r="Y804" s="222">
        <v>27.9</v>
      </c>
      <c r="Z804" s="161">
        <v>0</v>
      </c>
      <c r="AA804" s="2" t="str">
        <f t="shared" si="19"/>
        <v>CLOSE</v>
      </c>
      <c r="AB804" s="326" t="b">
        <f t="shared" ca="1" si="18"/>
        <v>0</v>
      </c>
    </row>
    <row r="805" spans="1:28">
      <c r="A805" s="168">
        <v>44085</v>
      </c>
      <c r="B805" s="161">
        <v>8244</v>
      </c>
      <c r="C805" s="161">
        <v>6297.5</v>
      </c>
      <c r="D805" s="161">
        <v>4012</v>
      </c>
      <c r="E805" s="161">
        <v>4510.5</v>
      </c>
      <c r="F805" s="161">
        <v>7591.03125</v>
      </c>
      <c r="G805" s="161">
        <v>3411.25</v>
      </c>
      <c r="H805" s="161">
        <v>2185.40625</v>
      </c>
      <c r="I805" s="161">
        <v>6314.5</v>
      </c>
      <c r="J805" s="161">
        <v>6019.5</v>
      </c>
      <c r="K805" s="161">
        <v>1628</v>
      </c>
      <c r="L805" s="161">
        <v>3119.75</v>
      </c>
      <c r="M805" s="161">
        <v>6083</v>
      </c>
      <c r="N805" s="161">
        <v>2796.5</v>
      </c>
      <c r="O805" s="161">
        <v>3549.5</v>
      </c>
      <c r="P805" s="161">
        <v>42.6875</v>
      </c>
      <c r="Q805" s="161">
        <v>1311</v>
      </c>
      <c r="R805" s="161">
        <v>160.875</v>
      </c>
      <c r="S805" s="161">
        <v>1140</v>
      </c>
      <c r="T805" s="161">
        <v>228.5</v>
      </c>
      <c r="U805" s="161">
        <v>2116.875</v>
      </c>
      <c r="X805" s="161">
        <v>70762.375</v>
      </c>
      <c r="Y805" s="222">
        <v>28</v>
      </c>
      <c r="Z805" s="161">
        <v>0</v>
      </c>
      <c r="AA805" s="2" t="str">
        <f t="shared" si="19"/>
        <v>CLOSE</v>
      </c>
      <c r="AB805" s="326" t="b">
        <f t="shared" ca="1" si="18"/>
        <v>0</v>
      </c>
    </row>
    <row r="806" spans="1:28">
      <c r="A806" s="168">
        <v>44086</v>
      </c>
      <c r="B806" s="161">
        <v>7747.5</v>
      </c>
      <c r="C806" s="161">
        <v>5406.5</v>
      </c>
      <c r="D806" s="161">
        <v>3907</v>
      </c>
      <c r="E806" s="161">
        <v>4194.5</v>
      </c>
      <c r="F806" s="161">
        <v>7553.65625</v>
      </c>
      <c r="G806" s="161">
        <v>3688.125</v>
      </c>
      <c r="H806" s="161">
        <v>2236.125</v>
      </c>
      <c r="I806" s="161">
        <v>5914</v>
      </c>
      <c r="J806" s="161">
        <v>5382.5</v>
      </c>
      <c r="K806" s="161">
        <v>1596.5</v>
      </c>
      <c r="L806" s="161">
        <v>3108.25</v>
      </c>
      <c r="M806" s="161">
        <v>5434.375</v>
      </c>
      <c r="N806" s="161">
        <v>2800.5</v>
      </c>
      <c r="O806" s="161">
        <v>3776.5</v>
      </c>
      <c r="P806" s="161">
        <v>42.6875</v>
      </c>
      <c r="Q806" s="161">
        <v>1345</v>
      </c>
      <c r="R806" s="161">
        <v>160.625</v>
      </c>
      <c r="S806" s="161">
        <v>1149.5</v>
      </c>
      <c r="T806" s="161">
        <v>244</v>
      </c>
      <c r="U806" s="161">
        <v>1837.25</v>
      </c>
      <c r="X806" s="161">
        <v>67525.09375</v>
      </c>
      <c r="Y806" s="222">
        <v>28.8</v>
      </c>
      <c r="Z806" s="161">
        <v>0</v>
      </c>
      <c r="AA806" s="2" t="str">
        <f t="shared" si="19"/>
        <v>CLOSE</v>
      </c>
      <c r="AB806" s="326" t="b">
        <f t="shared" ca="1" si="18"/>
        <v>0</v>
      </c>
    </row>
    <row r="807" spans="1:28">
      <c r="A807" s="168">
        <v>44087</v>
      </c>
      <c r="B807" s="161">
        <v>7833.5</v>
      </c>
      <c r="C807" s="161">
        <v>4933.5</v>
      </c>
      <c r="D807" s="161">
        <v>3919.5</v>
      </c>
      <c r="E807" s="161">
        <v>4281.5</v>
      </c>
      <c r="F807" s="161">
        <v>7357.71875</v>
      </c>
      <c r="G807" s="161">
        <v>4016.625</v>
      </c>
      <c r="H807" s="161">
        <v>2166.71875</v>
      </c>
      <c r="I807" s="161">
        <v>6034</v>
      </c>
      <c r="J807" s="161">
        <v>4526.5</v>
      </c>
      <c r="K807" s="161">
        <v>1517.5</v>
      </c>
      <c r="L807" s="161">
        <v>2810.25</v>
      </c>
      <c r="M807" s="161">
        <v>5102.875</v>
      </c>
      <c r="N807" s="161">
        <v>2771</v>
      </c>
      <c r="O807" s="161">
        <v>3727.5</v>
      </c>
      <c r="P807" s="161">
        <v>42.25</v>
      </c>
      <c r="Q807" s="161">
        <v>1339</v>
      </c>
      <c r="R807" s="161">
        <v>159</v>
      </c>
      <c r="S807" s="161">
        <v>1123.5</v>
      </c>
      <c r="T807" s="161">
        <v>242.5</v>
      </c>
      <c r="U807" s="161">
        <v>1125.8125</v>
      </c>
      <c r="X807" s="161">
        <v>65030.75</v>
      </c>
      <c r="Y807" s="222">
        <v>28.4</v>
      </c>
      <c r="Z807" s="161">
        <v>0</v>
      </c>
      <c r="AA807" s="2" t="str">
        <f t="shared" si="19"/>
        <v>CLOSE</v>
      </c>
      <c r="AB807" s="326" t="b">
        <f t="shared" ca="1" si="18"/>
        <v>0</v>
      </c>
    </row>
    <row r="808" spans="1:28">
      <c r="A808" s="168">
        <v>44088</v>
      </c>
      <c r="B808" s="161">
        <v>8390.5</v>
      </c>
      <c r="C808" s="161">
        <v>6383</v>
      </c>
      <c r="D808" s="161">
        <v>3916.5</v>
      </c>
      <c r="E808" s="161">
        <v>4738.5</v>
      </c>
      <c r="F808" s="161">
        <v>7644</v>
      </c>
      <c r="G808" s="161">
        <v>4479.625</v>
      </c>
      <c r="H808" s="161">
        <v>2295.6875</v>
      </c>
      <c r="I808" s="161">
        <v>6046</v>
      </c>
      <c r="J808" s="161">
        <v>5841</v>
      </c>
      <c r="K808" s="161">
        <v>1521.5</v>
      </c>
      <c r="L808" s="161">
        <v>3096.75</v>
      </c>
      <c r="M808" s="161">
        <v>5752.125</v>
      </c>
      <c r="N808" s="161">
        <v>2696</v>
      </c>
      <c r="O808" s="161">
        <v>4200.25</v>
      </c>
      <c r="P808" s="161">
        <v>42.5</v>
      </c>
      <c r="Q808" s="161">
        <v>1318</v>
      </c>
      <c r="R808" s="161">
        <v>159.75</v>
      </c>
      <c r="S808" s="161">
        <v>1133</v>
      </c>
      <c r="T808" s="161">
        <v>158</v>
      </c>
      <c r="U808" s="161">
        <v>2101.0625</v>
      </c>
      <c r="X808" s="161">
        <v>71913.75</v>
      </c>
      <c r="Y808" s="222">
        <v>28.3</v>
      </c>
      <c r="Z808" s="161">
        <v>0</v>
      </c>
      <c r="AA808" s="2" t="str">
        <f t="shared" si="19"/>
        <v>CLOSE</v>
      </c>
      <c r="AB808" s="326" t="b">
        <f t="shared" ca="1" si="18"/>
        <v>0</v>
      </c>
    </row>
    <row r="809" spans="1:28">
      <c r="A809" s="168">
        <v>44089</v>
      </c>
      <c r="B809" s="161">
        <v>9331</v>
      </c>
      <c r="C809" s="161">
        <v>6881.5</v>
      </c>
      <c r="D809" s="161">
        <v>4145.5</v>
      </c>
      <c r="E809" s="161">
        <v>4881</v>
      </c>
      <c r="F809" s="161">
        <v>6915.34375</v>
      </c>
      <c r="G809" s="161">
        <v>4686</v>
      </c>
      <c r="H809" s="161">
        <v>2791.875</v>
      </c>
      <c r="I809" s="161">
        <v>5962.5</v>
      </c>
      <c r="J809" s="161">
        <v>6128.5</v>
      </c>
      <c r="K809" s="161">
        <v>1630</v>
      </c>
      <c r="L809" s="161">
        <v>4636.5</v>
      </c>
      <c r="M809" s="161">
        <v>7297</v>
      </c>
      <c r="N809" s="161">
        <v>2807.5</v>
      </c>
      <c r="O809" s="161">
        <v>3834.5</v>
      </c>
      <c r="P809" s="161">
        <v>44.625</v>
      </c>
      <c r="Q809" s="161">
        <v>1415</v>
      </c>
      <c r="R809" s="161">
        <v>159.75</v>
      </c>
      <c r="S809" s="161">
        <v>1130.5</v>
      </c>
      <c r="T809" s="161">
        <v>152</v>
      </c>
      <c r="U809" s="161">
        <v>1830.5625</v>
      </c>
      <c r="X809" s="161">
        <v>76661.15625</v>
      </c>
      <c r="Y809" s="222">
        <v>27.371134020618555</v>
      </c>
      <c r="Z809" s="161">
        <v>0</v>
      </c>
      <c r="AA809" s="2" t="str">
        <f t="shared" si="19"/>
        <v>CLOSE</v>
      </c>
      <c r="AB809" s="326" t="b">
        <f t="shared" ca="1" si="18"/>
        <v>0</v>
      </c>
    </row>
    <row r="810" spans="1:28">
      <c r="A810" s="168">
        <v>44090</v>
      </c>
      <c r="B810" s="161">
        <v>9532</v>
      </c>
      <c r="C810" s="161">
        <v>6796</v>
      </c>
      <c r="D810" s="161">
        <v>3973</v>
      </c>
      <c r="E810" s="161">
        <v>5010</v>
      </c>
      <c r="F810" s="161">
        <v>8143.1875</v>
      </c>
      <c r="G810" s="161">
        <v>4616.125</v>
      </c>
      <c r="H810" s="161">
        <v>4493.46875</v>
      </c>
      <c r="I810" s="161">
        <v>6499</v>
      </c>
      <c r="J810" s="161">
        <v>5956.5</v>
      </c>
      <c r="K810" s="161">
        <v>1713</v>
      </c>
      <c r="L810" s="161">
        <v>3148.75</v>
      </c>
      <c r="M810" s="161">
        <v>6065.875</v>
      </c>
      <c r="N810" s="161">
        <v>2735.5</v>
      </c>
      <c r="O810" s="161">
        <v>4086.75</v>
      </c>
      <c r="P810" s="161">
        <v>43.75</v>
      </c>
      <c r="Q810" s="161">
        <v>1537</v>
      </c>
      <c r="R810" s="161">
        <v>157.375</v>
      </c>
      <c r="S810" s="161">
        <v>1213</v>
      </c>
      <c r="T810" s="161">
        <v>153</v>
      </c>
      <c r="U810" s="161">
        <v>2302.125</v>
      </c>
      <c r="X810" s="161">
        <v>78175.40625</v>
      </c>
      <c r="Y810" s="222">
        <v>29.3</v>
      </c>
      <c r="Z810" s="161">
        <v>0</v>
      </c>
      <c r="AA810" s="2" t="str">
        <f t="shared" si="19"/>
        <v>CLOSE</v>
      </c>
      <c r="AB810" s="326" t="b">
        <f t="shared" ca="1" si="18"/>
        <v>0</v>
      </c>
    </row>
    <row r="811" spans="1:28">
      <c r="A811" s="168">
        <v>44091</v>
      </c>
      <c r="B811" s="161">
        <v>9579.5</v>
      </c>
      <c r="C811" s="161">
        <v>6800</v>
      </c>
      <c r="D811" s="161">
        <v>4019.5</v>
      </c>
      <c r="E811" s="161">
        <v>5068.5</v>
      </c>
      <c r="F811" s="161">
        <v>7694</v>
      </c>
      <c r="G811" s="161">
        <v>4757</v>
      </c>
      <c r="H811" s="161">
        <v>5748.65625</v>
      </c>
      <c r="I811" s="161">
        <v>5990</v>
      </c>
      <c r="J811" s="161">
        <v>6162.5</v>
      </c>
      <c r="K811" s="161">
        <v>1809</v>
      </c>
      <c r="L811" s="161">
        <v>3572.25</v>
      </c>
      <c r="M811" s="161">
        <v>6623.75</v>
      </c>
      <c r="N811" s="161">
        <v>2823.5</v>
      </c>
      <c r="O811" s="161">
        <v>3811.75</v>
      </c>
      <c r="P811" s="161">
        <v>44.5625</v>
      </c>
      <c r="Q811" s="161">
        <v>1562</v>
      </c>
      <c r="R811" s="161">
        <v>160.125</v>
      </c>
      <c r="S811" s="161">
        <v>1186.5</v>
      </c>
      <c r="T811" s="161">
        <v>153.5</v>
      </c>
      <c r="U811" s="161">
        <v>2086.4375</v>
      </c>
      <c r="X811" s="161">
        <v>79653.03125</v>
      </c>
      <c r="Y811" s="222">
        <v>28.7</v>
      </c>
      <c r="Z811" s="161">
        <v>0</v>
      </c>
      <c r="AA811" s="2" t="str">
        <f t="shared" si="19"/>
        <v>CLOSE</v>
      </c>
      <c r="AB811" s="326" t="b">
        <f t="shared" ca="1" si="18"/>
        <v>0</v>
      </c>
    </row>
    <row r="812" spans="1:28">
      <c r="A812" s="168">
        <v>44092</v>
      </c>
      <c r="B812" s="161">
        <v>9488</v>
      </c>
      <c r="C812" s="161">
        <v>6497</v>
      </c>
      <c r="D812" s="161">
        <v>4117</v>
      </c>
      <c r="E812" s="161">
        <v>5001</v>
      </c>
      <c r="F812" s="161">
        <v>7755.125</v>
      </c>
      <c r="G812" s="161">
        <v>4641.25</v>
      </c>
      <c r="H812" s="161">
        <v>4521.3125</v>
      </c>
      <c r="I812" s="161">
        <v>7214.5</v>
      </c>
      <c r="J812" s="161">
        <v>6041.5</v>
      </c>
      <c r="K812" s="161">
        <v>1766</v>
      </c>
      <c r="L812" s="161">
        <v>3577.25</v>
      </c>
      <c r="M812" s="161">
        <v>6968.5</v>
      </c>
      <c r="N812" s="161">
        <v>3095</v>
      </c>
      <c r="O812" s="161">
        <v>3643</v>
      </c>
      <c r="P812" s="161">
        <v>44.25</v>
      </c>
      <c r="Q812" s="161">
        <v>1465</v>
      </c>
      <c r="R812" s="161">
        <v>159.5</v>
      </c>
      <c r="S812" s="161">
        <v>1144</v>
      </c>
      <c r="T812" s="161">
        <v>429</v>
      </c>
      <c r="U812" s="161">
        <v>1912.3125</v>
      </c>
      <c r="X812" s="161">
        <v>79480.5</v>
      </c>
      <c r="Y812" s="222">
        <v>27.9</v>
      </c>
      <c r="Z812" s="161">
        <v>0</v>
      </c>
      <c r="AA812" s="2" t="str">
        <f t="shared" si="19"/>
        <v>CLOSE</v>
      </c>
      <c r="AB812" s="326" t="b">
        <f t="shared" ca="1" si="18"/>
        <v>0</v>
      </c>
    </row>
    <row r="813" spans="1:28">
      <c r="A813" s="168">
        <v>44093</v>
      </c>
      <c r="B813" s="161">
        <v>8241</v>
      </c>
      <c r="C813" s="161">
        <v>5534.5</v>
      </c>
      <c r="D813" s="161">
        <v>3941</v>
      </c>
      <c r="E813" s="161">
        <v>4463.5</v>
      </c>
      <c r="F813" s="161">
        <v>7777.625</v>
      </c>
      <c r="G813" s="161">
        <v>4805.125</v>
      </c>
      <c r="H813" s="161">
        <v>3471.9375</v>
      </c>
      <c r="I813" s="161">
        <v>7387.5</v>
      </c>
      <c r="J813" s="161">
        <v>5103.5</v>
      </c>
      <c r="K813" s="161">
        <v>1666.5</v>
      </c>
      <c r="L813" s="161">
        <v>3125.75</v>
      </c>
      <c r="M813" s="161">
        <v>5535.375</v>
      </c>
      <c r="N813" s="161">
        <v>2586.5</v>
      </c>
      <c r="O813" s="161">
        <v>3935.75</v>
      </c>
      <c r="P813" s="161">
        <v>45</v>
      </c>
      <c r="Q813" s="161">
        <v>1497</v>
      </c>
      <c r="R813" s="161">
        <v>159.125</v>
      </c>
      <c r="S813" s="161">
        <v>1150</v>
      </c>
      <c r="T813" s="161">
        <v>438.5</v>
      </c>
      <c r="U813" s="161">
        <v>1827</v>
      </c>
      <c r="X813" s="161">
        <v>72692.1875</v>
      </c>
      <c r="Y813" s="222">
        <v>27.9</v>
      </c>
      <c r="Z813" s="161">
        <v>0</v>
      </c>
      <c r="AA813" s="2" t="str">
        <f t="shared" si="19"/>
        <v>CLOSE</v>
      </c>
      <c r="AB813" s="326" t="b">
        <f t="shared" ca="1" si="18"/>
        <v>0</v>
      </c>
    </row>
    <row r="814" spans="1:28">
      <c r="A814" s="168">
        <v>44094</v>
      </c>
      <c r="B814" s="161">
        <v>8974.5</v>
      </c>
      <c r="C814" s="161">
        <v>5212.5</v>
      </c>
      <c r="D814" s="161">
        <v>3911</v>
      </c>
      <c r="E814" s="161">
        <v>4635.5</v>
      </c>
      <c r="F814" s="161">
        <v>7619.5</v>
      </c>
      <c r="G814" s="161">
        <v>4873.5</v>
      </c>
      <c r="H814" s="161">
        <v>3732.78125</v>
      </c>
      <c r="I814" s="161">
        <v>7898.5</v>
      </c>
      <c r="J814" s="161">
        <v>4921.5</v>
      </c>
      <c r="K814" s="161">
        <v>1684</v>
      </c>
      <c r="L814" s="161">
        <v>3024.5</v>
      </c>
      <c r="M814" s="161">
        <v>5753</v>
      </c>
      <c r="N814" s="161">
        <v>2700.5</v>
      </c>
      <c r="O814" s="161">
        <v>3892.75</v>
      </c>
      <c r="P814" s="161">
        <v>45.4375</v>
      </c>
      <c r="Q814" s="161">
        <v>1542</v>
      </c>
      <c r="R814" s="161">
        <v>160.875</v>
      </c>
      <c r="S814" s="161">
        <v>1200</v>
      </c>
      <c r="T814" s="161">
        <v>431.5</v>
      </c>
      <c r="U814" s="161">
        <v>1120.875</v>
      </c>
      <c r="X814" s="161">
        <v>73334.71875</v>
      </c>
      <c r="Y814" s="222">
        <v>28.4</v>
      </c>
      <c r="Z814" s="161">
        <v>0</v>
      </c>
      <c r="AA814" s="2" t="str">
        <f t="shared" si="19"/>
        <v>CLOSE</v>
      </c>
      <c r="AB814" s="326" t="b">
        <f t="shared" ca="1" si="18"/>
        <v>0</v>
      </c>
    </row>
    <row r="815" spans="1:28">
      <c r="A815" s="168">
        <v>44095</v>
      </c>
      <c r="B815" s="161">
        <v>9796</v>
      </c>
      <c r="C815" s="161">
        <v>6757.5</v>
      </c>
      <c r="D815" s="161">
        <v>4187</v>
      </c>
      <c r="E815" s="161">
        <v>5107</v>
      </c>
      <c r="F815" s="161">
        <v>7198.875</v>
      </c>
      <c r="G815" s="161">
        <v>5757</v>
      </c>
      <c r="H815" s="161">
        <v>4514.96875</v>
      </c>
      <c r="I815" s="161">
        <v>9153.5</v>
      </c>
      <c r="J815" s="161">
        <v>6210.5</v>
      </c>
      <c r="K815" s="161">
        <v>1889.5</v>
      </c>
      <c r="L815" s="161">
        <v>3731</v>
      </c>
      <c r="M815" s="161">
        <v>6555.5</v>
      </c>
      <c r="N815" s="161">
        <v>3434</v>
      </c>
      <c r="O815" s="161">
        <v>4922</v>
      </c>
      <c r="P815" s="161">
        <v>42.25</v>
      </c>
      <c r="Q815" s="161">
        <v>1405</v>
      </c>
      <c r="R815" s="161">
        <v>159.25</v>
      </c>
      <c r="S815" s="161">
        <v>1200.5</v>
      </c>
      <c r="T815" s="161">
        <v>173.5</v>
      </c>
      <c r="U815" s="161">
        <v>3540.25</v>
      </c>
      <c r="X815" s="161">
        <v>85735.09375</v>
      </c>
      <c r="Y815" s="222">
        <v>27.7</v>
      </c>
      <c r="Z815" s="161">
        <v>0</v>
      </c>
      <c r="AA815" s="2" t="str">
        <f t="shared" si="19"/>
        <v>CLOSE</v>
      </c>
      <c r="AB815" s="326" t="b">
        <f t="shared" ca="1" si="18"/>
        <v>0</v>
      </c>
    </row>
    <row r="816" spans="1:28">
      <c r="A816" s="168">
        <v>44096</v>
      </c>
      <c r="B816" s="161">
        <v>10370</v>
      </c>
      <c r="C816" s="161">
        <v>8231.5</v>
      </c>
      <c r="D816" s="161">
        <v>4313.5</v>
      </c>
      <c r="E816" s="161">
        <v>6765.5</v>
      </c>
      <c r="F816" s="161">
        <v>7088.125</v>
      </c>
      <c r="G816" s="161">
        <v>6360</v>
      </c>
      <c r="H816" s="161">
        <v>5134.875</v>
      </c>
      <c r="I816" s="161">
        <v>10282</v>
      </c>
      <c r="J816" s="161">
        <v>6917</v>
      </c>
      <c r="K816" s="161">
        <v>2237</v>
      </c>
      <c r="L816" s="161">
        <v>5348.5</v>
      </c>
      <c r="M816" s="161">
        <v>7047.5</v>
      </c>
      <c r="N816" s="161">
        <v>3580.5</v>
      </c>
      <c r="O816" s="161">
        <v>5978.75</v>
      </c>
      <c r="P816" s="161">
        <v>71.75</v>
      </c>
      <c r="Q816" s="161">
        <v>2014</v>
      </c>
      <c r="R816" s="161">
        <v>172.375</v>
      </c>
      <c r="S816" s="161">
        <v>1117</v>
      </c>
      <c r="T816" s="161">
        <v>158</v>
      </c>
      <c r="U816" s="161">
        <v>2829.9375</v>
      </c>
      <c r="X816" s="161">
        <v>96017.8125</v>
      </c>
      <c r="Y816" s="222">
        <v>28.4</v>
      </c>
      <c r="Z816" s="161">
        <v>0</v>
      </c>
      <c r="AA816" s="2" t="str">
        <f t="shared" si="19"/>
        <v>CLOSE</v>
      </c>
      <c r="AB816" s="326" t="b">
        <f t="shared" ca="1" si="18"/>
        <v>0</v>
      </c>
    </row>
    <row r="817" spans="1:28">
      <c r="A817" s="168">
        <v>44097</v>
      </c>
      <c r="B817" s="161">
        <v>10214.5</v>
      </c>
      <c r="C817" s="161">
        <v>8831.5</v>
      </c>
      <c r="D817" s="161">
        <v>4515.5</v>
      </c>
      <c r="E817" s="161">
        <v>7268.5</v>
      </c>
      <c r="F817" s="161">
        <v>7459.125</v>
      </c>
      <c r="G817" s="161">
        <v>6391.125</v>
      </c>
      <c r="H817" s="161">
        <v>5690.46875</v>
      </c>
      <c r="I817" s="161">
        <v>9925</v>
      </c>
      <c r="J817" s="161">
        <v>7078</v>
      </c>
      <c r="K817" s="161">
        <v>2165.5</v>
      </c>
      <c r="L817" s="161">
        <v>4859.75</v>
      </c>
      <c r="M817" s="161">
        <v>7077.625</v>
      </c>
      <c r="N817" s="161">
        <v>4185.5</v>
      </c>
      <c r="O817" s="161">
        <v>6539</v>
      </c>
      <c r="P817" s="161">
        <v>66.75</v>
      </c>
      <c r="Q817" s="161">
        <v>2217</v>
      </c>
      <c r="R817" s="161">
        <v>169.625</v>
      </c>
      <c r="S817" s="161">
        <v>1150</v>
      </c>
      <c r="T817" s="161">
        <v>161</v>
      </c>
      <c r="U817" s="161">
        <v>3721.3125</v>
      </c>
      <c r="X817" s="161">
        <v>99686.78125</v>
      </c>
      <c r="Y817" s="222">
        <v>29.1</v>
      </c>
      <c r="Z817" s="161">
        <v>0</v>
      </c>
      <c r="AA817" s="2" t="str">
        <f t="shared" si="19"/>
        <v>CLOSE</v>
      </c>
      <c r="AB817" s="326" t="b">
        <f t="shared" ca="1" si="18"/>
        <v>0</v>
      </c>
    </row>
    <row r="818" spans="1:28">
      <c r="A818" s="168">
        <v>44098</v>
      </c>
      <c r="B818" s="161">
        <v>10199</v>
      </c>
      <c r="C818" s="161">
        <v>9383.5</v>
      </c>
      <c r="D818" s="161">
        <v>4590</v>
      </c>
      <c r="E818" s="161">
        <v>7375</v>
      </c>
      <c r="F818" s="161">
        <v>7376.8125</v>
      </c>
      <c r="G818" s="161">
        <v>8343.5</v>
      </c>
      <c r="H818" s="161">
        <v>4707</v>
      </c>
      <c r="I818" s="161">
        <v>9270</v>
      </c>
      <c r="J818" s="161">
        <v>7120.5</v>
      </c>
      <c r="K818" s="161">
        <v>2215.5</v>
      </c>
      <c r="L818" s="161">
        <v>6434.25</v>
      </c>
      <c r="M818" s="161">
        <v>7627.75</v>
      </c>
      <c r="N818" s="161">
        <v>4057.5</v>
      </c>
      <c r="O818" s="161">
        <v>6661</v>
      </c>
      <c r="P818" s="161">
        <v>52.0625</v>
      </c>
      <c r="Q818" s="161">
        <v>2298</v>
      </c>
      <c r="R818" s="161">
        <v>208.75</v>
      </c>
      <c r="S818" s="161">
        <v>1126</v>
      </c>
      <c r="T818" s="161">
        <v>166.5</v>
      </c>
      <c r="U818" s="161">
        <v>4778.125</v>
      </c>
      <c r="X818" s="161">
        <v>103990.75</v>
      </c>
      <c r="Y818" s="222">
        <v>28.4</v>
      </c>
      <c r="Z818" s="161">
        <v>0</v>
      </c>
      <c r="AA818" s="2" t="str">
        <f t="shared" si="19"/>
        <v>CLOSE</v>
      </c>
      <c r="AB818" s="326" t="b">
        <f t="shared" ca="1" si="18"/>
        <v>0</v>
      </c>
    </row>
    <row r="819" spans="1:28">
      <c r="A819" s="168">
        <v>44099</v>
      </c>
      <c r="B819" s="161">
        <v>12160</v>
      </c>
      <c r="C819" s="161">
        <v>10436</v>
      </c>
      <c r="D819" s="161">
        <v>5359.5</v>
      </c>
      <c r="E819" s="161">
        <v>8096.5</v>
      </c>
      <c r="F819" s="161">
        <v>8260.5625</v>
      </c>
      <c r="G819" s="161">
        <v>11773.75</v>
      </c>
      <c r="H819" s="161">
        <v>6703.3125</v>
      </c>
      <c r="I819" s="161">
        <v>10469</v>
      </c>
      <c r="J819" s="161">
        <v>7078</v>
      </c>
      <c r="K819" s="161">
        <v>2098.5</v>
      </c>
      <c r="L819" s="161">
        <v>7756.5</v>
      </c>
      <c r="M819" s="161">
        <v>7735.375</v>
      </c>
      <c r="N819" s="161">
        <v>4654.5</v>
      </c>
      <c r="O819" s="161">
        <v>7669.5</v>
      </c>
      <c r="P819" s="161">
        <v>162.9375</v>
      </c>
      <c r="Q819" s="161">
        <v>2577</v>
      </c>
      <c r="R819" s="161">
        <v>344.25</v>
      </c>
      <c r="S819" s="161">
        <v>1147.5</v>
      </c>
      <c r="T819" s="161">
        <v>931</v>
      </c>
      <c r="U819" s="161">
        <v>5071.875</v>
      </c>
      <c r="X819" s="161">
        <v>120485.5625</v>
      </c>
      <c r="Y819" s="222">
        <v>28</v>
      </c>
      <c r="Z819" s="161">
        <v>11</v>
      </c>
      <c r="AA819" s="2" t="str">
        <f t="shared" si="19"/>
        <v>OPEN</v>
      </c>
      <c r="AB819" s="326" t="b">
        <f t="shared" ca="1" si="18"/>
        <v>0</v>
      </c>
    </row>
    <row r="820" spans="1:28">
      <c r="A820" s="168">
        <v>44100</v>
      </c>
      <c r="B820" s="161">
        <v>12287</v>
      </c>
      <c r="C820" s="161">
        <v>10165</v>
      </c>
      <c r="D820" s="161">
        <v>5555</v>
      </c>
      <c r="E820" s="161">
        <v>7946.5</v>
      </c>
      <c r="F820" s="161">
        <v>8179.5625</v>
      </c>
      <c r="G820" s="161">
        <v>11548.5</v>
      </c>
      <c r="H820" s="161">
        <v>7088.71875</v>
      </c>
      <c r="I820" s="161">
        <v>11288</v>
      </c>
      <c r="J820" s="161">
        <v>6949.5</v>
      </c>
      <c r="K820" s="161">
        <v>1987.5</v>
      </c>
      <c r="L820" s="161">
        <v>7647.25</v>
      </c>
      <c r="M820" s="161">
        <v>7671.75</v>
      </c>
      <c r="N820" s="161">
        <v>4691.5</v>
      </c>
      <c r="O820" s="161">
        <v>7893</v>
      </c>
      <c r="P820" s="161">
        <v>186.125</v>
      </c>
      <c r="Q820" s="161">
        <v>2560</v>
      </c>
      <c r="R820" s="161">
        <v>381.125</v>
      </c>
      <c r="S820" s="161">
        <v>1154</v>
      </c>
      <c r="T820" s="161">
        <v>987</v>
      </c>
      <c r="U820" s="161">
        <v>4430.0625</v>
      </c>
      <c r="X820" s="161">
        <v>120597.09375</v>
      </c>
      <c r="Y820" s="222">
        <v>28</v>
      </c>
      <c r="Z820" s="161">
        <v>11</v>
      </c>
      <c r="AA820" s="2" t="str">
        <f t="shared" si="19"/>
        <v>OPEN</v>
      </c>
      <c r="AB820" s="326" t="b">
        <f t="shared" ca="1" si="18"/>
        <v>0</v>
      </c>
    </row>
    <row r="821" spans="1:28">
      <c r="A821" s="168">
        <v>44101</v>
      </c>
      <c r="B821" s="161">
        <v>11987.5</v>
      </c>
      <c r="C821" s="161">
        <v>10236</v>
      </c>
      <c r="D821" s="161">
        <v>5393.5</v>
      </c>
      <c r="E821" s="161">
        <v>7926.5</v>
      </c>
      <c r="F821" s="161">
        <v>8351.375</v>
      </c>
      <c r="G821" s="161">
        <v>11934.875</v>
      </c>
      <c r="H821" s="161">
        <v>6777.0625</v>
      </c>
      <c r="I821" s="161">
        <v>11232</v>
      </c>
      <c r="J821" s="161">
        <v>6703.5</v>
      </c>
      <c r="K821" s="161">
        <v>1938.5</v>
      </c>
      <c r="L821" s="161">
        <v>6880.25</v>
      </c>
      <c r="M821" s="161">
        <v>7324.125</v>
      </c>
      <c r="N821" s="161">
        <v>4762.5</v>
      </c>
      <c r="O821" s="161">
        <v>8033</v>
      </c>
      <c r="P821" s="161">
        <v>192.9375</v>
      </c>
      <c r="Q821" s="161">
        <v>2588</v>
      </c>
      <c r="R821" s="161">
        <v>441.125</v>
      </c>
      <c r="S821" s="161">
        <v>1171</v>
      </c>
      <c r="T821" s="161">
        <v>1010.5</v>
      </c>
      <c r="U821" s="161">
        <v>3862.4375</v>
      </c>
      <c r="X821" s="161">
        <v>118746.6875</v>
      </c>
      <c r="Y821" s="222">
        <v>28.3</v>
      </c>
      <c r="Z821" s="161">
        <v>15</v>
      </c>
      <c r="AA821" s="2" t="str">
        <f t="shared" si="19"/>
        <v>OPEN</v>
      </c>
      <c r="AB821" s="326" t="b">
        <f t="shared" ca="1" si="18"/>
        <v>0</v>
      </c>
    </row>
    <row r="822" spans="1:28">
      <c r="A822" s="168">
        <v>44102</v>
      </c>
      <c r="B822" s="161">
        <v>12330</v>
      </c>
      <c r="C822" s="161">
        <v>10681.5</v>
      </c>
      <c r="D822" s="161">
        <v>5383</v>
      </c>
      <c r="E822" s="161">
        <v>7995</v>
      </c>
      <c r="F822" s="161">
        <v>8176.4375</v>
      </c>
      <c r="G822" s="161">
        <v>11112.625</v>
      </c>
      <c r="H822" s="161">
        <v>6465.625</v>
      </c>
      <c r="I822" s="161">
        <v>11021</v>
      </c>
      <c r="J822" s="161">
        <v>7930.5</v>
      </c>
      <c r="K822" s="161">
        <v>2103</v>
      </c>
      <c r="L822" s="161">
        <v>8063.75</v>
      </c>
      <c r="M822" s="161">
        <v>8503.25</v>
      </c>
      <c r="N822" s="161">
        <v>4800.5</v>
      </c>
      <c r="O822" s="161">
        <v>7480.25</v>
      </c>
      <c r="P822" s="161">
        <v>171.875</v>
      </c>
      <c r="Q822" s="161">
        <v>2553</v>
      </c>
      <c r="R822" s="161">
        <v>402.625</v>
      </c>
      <c r="S822" s="161">
        <v>1146.5</v>
      </c>
      <c r="T822" s="161">
        <v>869</v>
      </c>
      <c r="U822" s="161">
        <v>4691.5625</v>
      </c>
      <c r="X822" s="161">
        <v>121881</v>
      </c>
      <c r="Y822" s="222">
        <v>26.9</v>
      </c>
      <c r="Z822" s="161">
        <v>8</v>
      </c>
      <c r="AA822" s="2" t="str">
        <f t="shared" si="19"/>
        <v>OPEN</v>
      </c>
      <c r="AB822" s="326" t="b">
        <f t="shared" ca="1" si="18"/>
        <v>0</v>
      </c>
    </row>
    <row r="823" spans="1:28">
      <c r="A823" s="168">
        <v>44103</v>
      </c>
      <c r="B823" s="161">
        <v>9037</v>
      </c>
      <c r="C823" s="161">
        <v>9143.5</v>
      </c>
      <c r="D823" s="161">
        <v>4421.5</v>
      </c>
      <c r="E823" s="161">
        <v>5843.5</v>
      </c>
      <c r="F823" s="161">
        <v>6904.4375</v>
      </c>
      <c r="G823" s="161">
        <v>5853.875</v>
      </c>
      <c r="H823" s="161">
        <v>3134.4375</v>
      </c>
      <c r="I823" s="161">
        <v>7832</v>
      </c>
      <c r="J823" s="161">
        <v>7266</v>
      </c>
      <c r="K823" s="161">
        <v>1787.5</v>
      </c>
      <c r="L823" s="161">
        <v>4304.5</v>
      </c>
      <c r="M823" s="161">
        <v>7454.75</v>
      </c>
      <c r="N823" s="161">
        <v>4213.5</v>
      </c>
      <c r="O823" s="161">
        <v>4553.25</v>
      </c>
      <c r="P823" s="161">
        <v>42.5625</v>
      </c>
      <c r="Q823" s="161">
        <v>1481</v>
      </c>
      <c r="R823" s="161">
        <v>160.125</v>
      </c>
      <c r="S823" s="161">
        <v>1135</v>
      </c>
      <c r="T823" s="161">
        <v>153</v>
      </c>
      <c r="U823" s="161">
        <v>4647.75</v>
      </c>
      <c r="X823" s="161">
        <v>89369.1875</v>
      </c>
      <c r="Y823" s="222">
        <v>26.1</v>
      </c>
      <c r="Z823" s="161">
        <v>0</v>
      </c>
      <c r="AA823" s="2" t="str">
        <f t="shared" si="19"/>
        <v>CLOSE</v>
      </c>
      <c r="AB823" s="326" t="b">
        <f t="shared" ca="1" si="18"/>
        <v>0</v>
      </c>
    </row>
    <row r="824" spans="1:28">
      <c r="A824" s="168">
        <v>44104</v>
      </c>
      <c r="B824" s="161">
        <v>12074.5</v>
      </c>
      <c r="C824" s="161">
        <v>10645</v>
      </c>
      <c r="D824" s="161">
        <v>5468</v>
      </c>
      <c r="E824" s="161">
        <v>7892.5</v>
      </c>
      <c r="F824" s="161">
        <v>8614.375</v>
      </c>
      <c r="G824" s="161">
        <v>11278.75</v>
      </c>
      <c r="H824" s="161">
        <v>6831.25</v>
      </c>
      <c r="I824" s="161">
        <v>10932</v>
      </c>
      <c r="J824" s="161">
        <v>8121</v>
      </c>
      <c r="K824" s="161">
        <v>2216.5</v>
      </c>
      <c r="L824" s="161">
        <v>7577.5</v>
      </c>
      <c r="M824" s="161">
        <v>7534.75</v>
      </c>
      <c r="N824" s="161">
        <v>4864.5</v>
      </c>
      <c r="O824" s="161">
        <v>7316.5</v>
      </c>
      <c r="P824" s="161">
        <v>180.5625</v>
      </c>
      <c r="Q824" s="161">
        <v>2608</v>
      </c>
      <c r="R824" s="161">
        <v>377.25</v>
      </c>
      <c r="S824" s="161">
        <v>1180.5</v>
      </c>
      <c r="T824" s="161">
        <v>776.5</v>
      </c>
      <c r="U824" s="161">
        <v>3749.125</v>
      </c>
      <c r="X824" s="161">
        <v>120239.0625</v>
      </c>
      <c r="Y824" s="222">
        <v>26.7</v>
      </c>
      <c r="Z824" s="161">
        <v>8</v>
      </c>
      <c r="AA824" s="2" t="str">
        <f t="shared" si="19"/>
        <v>OPEN</v>
      </c>
      <c r="AB824" s="326" t="b">
        <f t="shared" ca="1" si="18"/>
        <v>0</v>
      </c>
    </row>
    <row r="825" spans="1:28">
      <c r="A825" s="168">
        <v>44105</v>
      </c>
      <c r="B825" s="161">
        <v>12048.5</v>
      </c>
      <c r="C825" s="161">
        <v>10402</v>
      </c>
      <c r="D825" s="161">
        <v>5507.5</v>
      </c>
      <c r="E825" s="161">
        <v>7875</v>
      </c>
      <c r="F825" s="161">
        <v>7980.8125</v>
      </c>
      <c r="G825" s="161">
        <v>10370.5</v>
      </c>
      <c r="H825" s="161">
        <v>10284.1875</v>
      </c>
      <c r="I825" s="161">
        <v>9597</v>
      </c>
      <c r="J825" s="161">
        <v>7091</v>
      </c>
      <c r="K825" s="161">
        <v>2322</v>
      </c>
      <c r="L825" s="161">
        <v>6869.5</v>
      </c>
      <c r="M825" s="161">
        <v>6802.875</v>
      </c>
      <c r="N825" s="161">
        <v>4830</v>
      </c>
      <c r="O825" s="161">
        <v>7969</v>
      </c>
      <c r="P825" s="161">
        <v>201.6875</v>
      </c>
      <c r="Q825" s="161">
        <v>2514</v>
      </c>
      <c r="R825" s="161">
        <v>437.5</v>
      </c>
      <c r="S825" s="161">
        <v>1054</v>
      </c>
      <c r="T825" s="161">
        <v>983.5</v>
      </c>
      <c r="U825" s="161">
        <v>2994.4375</v>
      </c>
      <c r="X825" s="161">
        <v>118135</v>
      </c>
      <c r="Y825" s="222">
        <v>26.4</v>
      </c>
      <c r="Z825" s="161">
        <v>15</v>
      </c>
      <c r="AA825" s="2" t="str">
        <f t="shared" si="19"/>
        <v>OPEN</v>
      </c>
      <c r="AB825" s="326" t="b">
        <f t="shared" ca="1" si="18"/>
        <v>0</v>
      </c>
    </row>
    <row r="826" spans="1:28">
      <c r="A826" s="168">
        <v>44106</v>
      </c>
      <c r="B826" s="161">
        <v>11982.5</v>
      </c>
      <c r="C826" s="161">
        <v>10499</v>
      </c>
      <c r="D826" s="161">
        <v>5519.5</v>
      </c>
      <c r="E826" s="161">
        <v>7934.5</v>
      </c>
      <c r="F826" s="161">
        <v>8537.4375</v>
      </c>
      <c r="G826" s="161">
        <v>9895.625</v>
      </c>
      <c r="H826" s="161">
        <v>12166.9375</v>
      </c>
      <c r="I826" s="161">
        <v>7404</v>
      </c>
      <c r="J826" s="161">
        <v>7291.5</v>
      </c>
      <c r="K826" s="161">
        <v>2389.5</v>
      </c>
      <c r="L826" s="161">
        <v>6237</v>
      </c>
      <c r="M826" s="161">
        <v>7214.5</v>
      </c>
      <c r="N826" s="161">
        <v>5124</v>
      </c>
      <c r="O826" s="161">
        <v>7950.5</v>
      </c>
      <c r="P826" s="161">
        <v>193.8125</v>
      </c>
      <c r="Q826" s="161">
        <v>2599</v>
      </c>
      <c r="R826" s="161">
        <v>527</v>
      </c>
      <c r="S826" s="161">
        <v>1042</v>
      </c>
      <c r="T826" s="161">
        <v>944</v>
      </c>
      <c r="U826" s="161">
        <v>3139.5</v>
      </c>
      <c r="X826" s="161">
        <v>118591.8125</v>
      </c>
      <c r="Y826" s="222">
        <v>27.1</v>
      </c>
      <c r="Z826" s="161">
        <v>15</v>
      </c>
      <c r="AA826" s="2" t="str">
        <f t="shared" si="19"/>
        <v>OPEN</v>
      </c>
      <c r="AB826" s="326" t="b">
        <f t="shared" ca="1" si="18"/>
        <v>0</v>
      </c>
    </row>
    <row r="827" spans="1:28">
      <c r="A827" s="168">
        <v>44107</v>
      </c>
      <c r="B827" s="161">
        <v>11784</v>
      </c>
      <c r="C827" s="161">
        <v>10250</v>
      </c>
      <c r="D827" s="161">
        <v>5416.5</v>
      </c>
      <c r="E827" s="161">
        <v>7851</v>
      </c>
      <c r="F827" s="161">
        <v>8770</v>
      </c>
      <c r="G827" s="161">
        <v>9707.375</v>
      </c>
      <c r="H827" s="161">
        <v>12827.34375</v>
      </c>
      <c r="I827" s="161">
        <v>8991</v>
      </c>
      <c r="J827" s="161">
        <v>7519.5</v>
      </c>
      <c r="K827" s="161">
        <v>2413.5</v>
      </c>
      <c r="L827" s="161">
        <v>6450</v>
      </c>
      <c r="M827" s="161">
        <v>7441.25</v>
      </c>
      <c r="N827" s="161">
        <v>5026</v>
      </c>
      <c r="O827" s="161">
        <v>7888</v>
      </c>
      <c r="P827" s="161">
        <v>191.625</v>
      </c>
      <c r="Q827" s="161">
        <v>2619</v>
      </c>
      <c r="R827" s="161">
        <v>488.125</v>
      </c>
      <c r="S827" s="161">
        <v>1062.5</v>
      </c>
      <c r="T827" s="161">
        <v>980.5</v>
      </c>
      <c r="U827" s="161">
        <v>3490.5</v>
      </c>
      <c r="X827" s="161">
        <v>121167.71875</v>
      </c>
      <c r="Y827" s="222">
        <v>27.5</v>
      </c>
      <c r="Z827" s="161">
        <v>11</v>
      </c>
      <c r="AA827" s="2" t="str">
        <f t="shared" si="19"/>
        <v>OPEN</v>
      </c>
      <c r="AB827" s="326" t="b">
        <f t="shared" ca="1" si="18"/>
        <v>0</v>
      </c>
    </row>
    <row r="828" spans="1:28">
      <c r="A828" s="168">
        <v>44108</v>
      </c>
      <c r="B828" s="161">
        <v>11844.5</v>
      </c>
      <c r="C828" s="161">
        <v>10153.5</v>
      </c>
      <c r="D828" s="161">
        <v>5493</v>
      </c>
      <c r="E828" s="161">
        <v>7862</v>
      </c>
      <c r="F828" s="161">
        <v>8400.6875</v>
      </c>
      <c r="G828" s="161">
        <v>9628.75</v>
      </c>
      <c r="H828" s="161">
        <v>11566.75</v>
      </c>
      <c r="I828" s="161">
        <v>6613</v>
      </c>
      <c r="J828" s="161">
        <v>6749</v>
      </c>
      <c r="K828" s="161">
        <v>2374</v>
      </c>
      <c r="L828" s="161">
        <v>6628.5</v>
      </c>
      <c r="M828" s="161">
        <v>7325.125</v>
      </c>
      <c r="N828" s="161">
        <v>3983.5</v>
      </c>
      <c r="O828" s="161">
        <v>7864.5</v>
      </c>
      <c r="P828" s="161">
        <v>196.125</v>
      </c>
      <c r="Q828" s="161">
        <v>2626</v>
      </c>
      <c r="R828" s="161">
        <v>496.875</v>
      </c>
      <c r="S828" s="161">
        <v>1075</v>
      </c>
      <c r="T828" s="161">
        <v>965</v>
      </c>
      <c r="U828" s="161">
        <v>3103.625</v>
      </c>
      <c r="X828" s="161">
        <v>114949.4375</v>
      </c>
      <c r="Y828" s="222">
        <v>27.5</v>
      </c>
      <c r="Z828" s="161">
        <v>15</v>
      </c>
      <c r="AA828" s="2" t="str">
        <f t="shared" si="19"/>
        <v>OPEN</v>
      </c>
      <c r="AB828" s="326" t="b">
        <f t="shared" ca="1" si="18"/>
        <v>0</v>
      </c>
    </row>
    <row r="829" spans="1:28">
      <c r="A829" s="168">
        <v>44109</v>
      </c>
      <c r="B829" s="161">
        <v>11777.5</v>
      </c>
      <c r="C829" s="161">
        <v>10510.5</v>
      </c>
      <c r="D829" s="161">
        <v>5224</v>
      </c>
      <c r="E829" s="161">
        <v>7636</v>
      </c>
      <c r="F829" s="161">
        <v>7916.875</v>
      </c>
      <c r="G829" s="161">
        <v>10003.875</v>
      </c>
      <c r="H829" s="161">
        <v>11168.25</v>
      </c>
      <c r="I829" s="161">
        <v>8050</v>
      </c>
      <c r="J829" s="161">
        <v>7971.5</v>
      </c>
      <c r="K829" s="161">
        <v>2287</v>
      </c>
      <c r="L829" s="161">
        <v>7222</v>
      </c>
      <c r="M829" s="161">
        <v>7675.625</v>
      </c>
      <c r="N829" s="161">
        <v>4341.5</v>
      </c>
      <c r="O829" s="161">
        <v>7422.25</v>
      </c>
      <c r="P829" s="161">
        <v>158.0625</v>
      </c>
      <c r="Q829" s="161">
        <v>2510</v>
      </c>
      <c r="R829" s="161">
        <v>354.25</v>
      </c>
      <c r="S829" s="161">
        <v>1119.5</v>
      </c>
      <c r="T829" s="161">
        <v>791.5</v>
      </c>
      <c r="U829" s="161">
        <v>3803</v>
      </c>
      <c r="X829" s="161">
        <v>117943.1875</v>
      </c>
      <c r="Y829" s="222">
        <v>27</v>
      </c>
      <c r="Z829" s="161">
        <v>8</v>
      </c>
      <c r="AA829" s="2" t="str">
        <f t="shared" si="19"/>
        <v>OPEN</v>
      </c>
      <c r="AB829" s="326" t="b">
        <f t="shared" ca="1" si="18"/>
        <v>0</v>
      </c>
    </row>
    <row r="830" spans="1:28">
      <c r="A830" s="168">
        <v>44110</v>
      </c>
      <c r="B830" s="161">
        <v>8750</v>
      </c>
      <c r="C830" s="161">
        <v>8760.5</v>
      </c>
      <c r="D830" s="161">
        <v>4110</v>
      </c>
      <c r="E830" s="161">
        <v>5878</v>
      </c>
      <c r="F830" s="161">
        <v>6194.875</v>
      </c>
      <c r="G830" s="161">
        <v>6109.125</v>
      </c>
      <c r="H830" s="161">
        <v>8577.3125</v>
      </c>
      <c r="I830" s="161">
        <v>6041</v>
      </c>
      <c r="J830" s="161">
        <v>7154.5</v>
      </c>
      <c r="K830" s="161">
        <v>1530.5</v>
      </c>
      <c r="L830" s="161">
        <v>4530.5</v>
      </c>
      <c r="M830" s="161">
        <v>7468.25</v>
      </c>
      <c r="N830" s="161">
        <v>3091.5</v>
      </c>
      <c r="O830" s="161">
        <v>4592.5</v>
      </c>
      <c r="P830" s="161">
        <v>42.5</v>
      </c>
      <c r="Q830" s="161">
        <v>1482</v>
      </c>
      <c r="R830" s="161">
        <v>166.75</v>
      </c>
      <c r="S830" s="161">
        <v>1032</v>
      </c>
      <c r="T830" s="161">
        <v>599</v>
      </c>
      <c r="U830" s="161">
        <v>3511.75</v>
      </c>
      <c r="X830" s="161">
        <v>89622.5625</v>
      </c>
      <c r="Y830" s="222">
        <v>25.5</v>
      </c>
      <c r="Z830" s="161">
        <v>0</v>
      </c>
      <c r="AA830" s="2" t="str">
        <f t="shared" si="19"/>
        <v>CLOSE</v>
      </c>
      <c r="AB830" s="326" t="b">
        <f t="shared" ca="1" si="18"/>
        <v>0</v>
      </c>
    </row>
    <row r="831" spans="1:28">
      <c r="A831" s="168">
        <v>44111</v>
      </c>
      <c r="B831" s="161">
        <v>11685.5</v>
      </c>
      <c r="C831" s="161">
        <v>10422</v>
      </c>
      <c r="D831" s="161">
        <v>5311.5</v>
      </c>
      <c r="E831" s="161">
        <v>7801</v>
      </c>
      <c r="F831" s="161">
        <v>6321</v>
      </c>
      <c r="G831" s="161">
        <v>10828.375</v>
      </c>
      <c r="H831" s="161">
        <v>12345.5625</v>
      </c>
      <c r="I831" s="161">
        <v>8097</v>
      </c>
      <c r="J831" s="161">
        <v>7652</v>
      </c>
      <c r="K831" s="161">
        <v>2189.5</v>
      </c>
      <c r="L831" s="161">
        <v>8135.5</v>
      </c>
      <c r="M831" s="161">
        <v>7882.25</v>
      </c>
      <c r="N831" s="161">
        <v>4281.5</v>
      </c>
      <c r="O831" s="161">
        <v>7122.25</v>
      </c>
      <c r="P831" s="161">
        <v>173.75</v>
      </c>
      <c r="Q831" s="161">
        <v>2271</v>
      </c>
      <c r="R831" s="161">
        <v>381.625</v>
      </c>
      <c r="S831" s="161">
        <v>976.5</v>
      </c>
      <c r="T831" s="161">
        <v>757.5</v>
      </c>
      <c r="U831" s="161">
        <v>3860.3125</v>
      </c>
      <c r="X831" s="161">
        <v>118495.625</v>
      </c>
      <c r="Y831" s="222">
        <v>24.5</v>
      </c>
      <c r="Z831" s="161">
        <v>8</v>
      </c>
      <c r="AA831" s="2" t="str">
        <f t="shared" si="19"/>
        <v>OPEN</v>
      </c>
      <c r="AB831" s="326" t="b">
        <f t="shared" ca="1" si="18"/>
        <v>0</v>
      </c>
    </row>
    <row r="832" spans="1:28">
      <c r="A832" s="168">
        <v>44112</v>
      </c>
      <c r="B832" s="161">
        <v>8566</v>
      </c>
      <c r="C832" s="161">
        <v>8810.5</v>
      </c>
      <c r="D832" s="161">
        <v>3819</v>
      </c>
      <c r="E832" s="161">
        <v>6063.5</v>
      </c>
      <c r="F832" s="161">
        <v>6255.875</v>
      </c>
      <c r="G832" s="161">
        <v>7782.5</v>
      </c>
      <c r="H832" s="161">
        <v>8379.3125</v>
      </c>
      <c r="I832" s="161">
        <v>7698</v>
      </c>
      <c r="J832" s="161">
        <v>7102</v>
      </c>
      <c r="K832" s="161">
        <v>2020.5</v>
      </c>
      <c r="L832" s="161">
        <v>5037</v>
      </c>
      <c r="M832" s="161">
        <v>6225.625</v>
      </c>
      <c r="N832" s="161">
        <v>3946</v>
      </c>
      <c r="O832" s="161">
        <v>4510.5</v>
      </c>
      <c r="P832" s="161">
        <v>61</v>
      </c>
      <c r="Q832" s="161">
        <v>1633</v>
      </c>
      <c r="R832" s="161">
        <v>183</v>
      </c>
      <c r="S832" s="161">
        <v>965</v>
      </c>
      <c r="T832" s="161">
        <v>586</v>
      </c>
      <c r="U832" s="161">
        <v>4389.9375</v>
      </c>
      <c r="X832" s="161">
        <v>94034.25</v>
      </c>
      <c r="Y832" s="222">
        <v>24.8</v>
      </c>
      <c r="Z832" s="161">
        <v>0</v>
      </c>
      <c r="AA832" s="2" t="str">
        <f t="shared" si="19"/>
        <v>CLOSE</v>
      </c>
      <c r="AB832" s="326" t="b">
        <f t="shared" ca="1" si="18"/>
        <v>0</v>
      </c>
    </row>
    <row r="833" spans="1:28">
      <c r="A833" s="168">
        <v>44113</v>
      </c>
      <c r="B833" s="161">
        <v>12474</v>
      </c>
      <c r="C833" s="161">
        <v>9430.5</v>
      </c>
      <c r="D833" s="161">
        <v>5461.5</v>
      </c>
      <c r="E833" s="161">
        <v>7691.5</v>
      </c>
      <c r="F833" s="161">
        <v>7272</v>
      </c>
      <c r="G833" s="161">
        <v>10871.5</v>
      </c>
      <c r="H833" s="161">
        <v>11817.84375</v>
      </c>
      <c r="I833" s="161">
        <v>8440</v>
      </c>
      <c r="J833" s="161">
        <v>7779</v>
      </c>
      <c r="K833" s="161">
        <v>2260.5</v>
      </c>
      <c r="L833" s="161">
        <v>6762.5</v>
      </c>
      <c r="M833" s="161">
        <v>6820.75</v>
      </c>
      <c r="N833" s="161">
        <v>4525.5</v>
      </c>
      <c r="O833" s="161">
        <v>7592</v>
      </c>
      <c r="P833" s="161">
        <v>198.625</v>
      </c>
      <c r="Q833" s="161">
        <v>2375</v>
      </c>
      <c r="R833" s="161">
        <v>435.5</v>
      </c>
      <c r="S833" s="161">
        <v>1002.5</v>
      </c>
      <c r="T833" s="161">
        <v>809</v>
      </c>
      <c r="U833" s="161">
        <v>4519.3125</v>
      </c>
      <c r="X833" s="161">
        <v>118539.03125</v>
      </c>
      <c r="Y833" s="222">
        <v>26</v>
      </c>
      <c r="Z833" s="161">
        <v>11</v>
      </c>
      <c r="AA833" s="2" t="str">
        <f t="shared" si="19"/>
        <v>OPEN</v>
      </c>
      <c r="AB833" s="326" t="b">
        <f t="shared" ca="1" si="18"/>
        <v>0</v>
      </c>
    </row>
    <row r="834" spans="1:28">
      <c r="A834" s="168">
        <v>44114</v>
      </c>
      <c r="B834" s="161">
        <v>12985</v>
      </c>
      <c r="C834" s="161">
        <v>8598.5</v>
      </c>
      <c r="D834" s="161">
        <v>5501</v>
      </c>
      <c r="E834" s="161">
        <v>7791.5</v>
      </c>
      <c r="F834" s="161">
        <v>6130.75</v>
      </c>
      <c r="G834" s="161">
        <v>12171.625</v>
      </c>
      <c r="H834" s="161">
        <v>11719.5</v>
      </c>
      <c r="I834" s="161">
        <v>9165</v>
      </c>
      <c r="J834" s="161">
        <v>7302</v>
      </c>
      <c r="K834" s="161">
        <v>2356</v>
      </c>
      <c r="L834" s="161">
        <v>6766</v>
      </c>
      <c r="M834" s="161">
        <v>6798.375</v>
      </c>
      <c r="N834" s="161">
        <v>4511.5</v>
      </c>
      <c r="O834" s="161">
        <v>7672.25</v>
      </c>
      <c r="P834" s="161">
        <v>191.125</v>
      </c>
      <c r="Q834" s="161">
        <v>2449</v>
      </c>
      <c r="R834" s="161">
        <v>476.75</v>
      </c>
      <c r="S834" s="161">
        <v>968</v>
      </c>
      <c r="T834" s="161">
        <v>921</v>
      </c>
      <c r="U834" s="161">
        <v>4240.5625</v>
      </c>
      <c r="X834" s="161">
        <v>118715.4375</v>
      </c>
      <c r="Y834" s="222">
        <v>25.9</v>
      </c>
      <c r="Z834" s="161">
        <v>15</v>
      </c>
      <c r="AA834" s="2" t="str">
        <f t="shared" si="19"/>
        <v>OPEN</v>
      </c>
      <c r="AB834" s="326" t="b">
        <f t="shared" ca="1" si="18"/>
        <v>0</v>
      </c>
    </row>
    <row r="835" spans="1:28">
      <c r="A835" s="168">
        <v>44115</v>
      </c>
      <c r="B835" s="161">
        <v>12948.5</v>
      </c>
      <c r="C835" s="161">
        <v>8619</v>
      </c>
      <c r="D835" s="161">
        <v>5442.5</v>
      </c>
      <c r="E835" s="161">
        <v>7676.5</v>
      </c>
      <c r="F835" s="161">
        <v>6428.4375</v>
      </c>
      <c r="G835" s="161">
        <v>11901.375</v>
      </c>
      <c r="H835" s="161">
        <v>11956.03125</v>
      </c>
      <c r="I835" s="161">
        <v>8741</v>
      </c>
      <c r="J835" s="161">
        <v>6583</v>
      </c>
      <c r="K835" s="161">
        <v>2347</v>
      </c>
      <c r="L835" s="161">
        <v>6224</v>
      </c>
      <c r="M835" s="161">
        <v>6475.875</v>
      </c>
      <c r="N835" s="161">
        <v>4539</v>
      </c>
      <c r="O835" s="161">
        <v>7653</v>
      </c>
      <c r="P835" s="161">
        <v>176.4375</v>
      </c>
      <c r="Q835" s="161">
        <v>2596</v>
      </c>
      <c r="R835" s="161">
        <v>490.25</v>
      </c>
      <c r="S835" s="161">
        <v>1033</v>
      </c>
      <c r="T835" s="161">
        <v>979</v>
      </c>
      <c r="U835" s="161">
        <v>3881.6875</v>
      </c>
      <c r="X835" s="161">
        <v>116691.59375</v>
      </c>
      <c r="Y835" s="222">
        <v>26.5</v>
      </c>
      <c r="Z835" s="161">
        <v>6</v>
      </c>
      <c r="AA835" s="2" t="str">
        <f t="shared" si="19"/>
        <v>OPEN</v>
      </c>
      <c r="AB835" s="326" t="b">
        <f t="shared" ref="AB835:AB898" ca="1" si="20">AND(A835&gt;=(TODAY()-30),A835&lt;TODAY())</f>
        <v>0</v>
      </c>
    </row>
    <row r="836" spans="1:28">
      <c r="A836" s="168">
        <v>44116</v>
      </c>
      <c r="B836" s="161">
        <v>12751</v>
      </c>
      <c r="C836" s="161">
        <v>9064.5</v>
      </c>
      <c r="D836" s="161">
        <v>5240</v>
      </c>
      <c r="E836" s="161">
        <v>7571</v>
      </c>
      <c r="F836" s="161">
        <v>6906.4375</v>
      </c>
      <c r="G836" s="161">
        <v>10922.125</v>
      </c>
      <c r="H836" s="161">
        <v>10343.125</v>
      </c>
      <c r="I836" s="161">
        <v>7614</v>
      </c>
      <c r="J836" s="161">
        <v>7747.5</v>
      </c>
      <c r="K836" s="161">
        <v>2322.5</v>
      </c>
      <c r="L836" s="161">
        <v>6459</v>
      </c>
      <c r="M836" s="161">
        <v>7433.75</v>
      </c>
      <c r="N836" s="161">
        <v>4303</v>
      </c>
      <c r="O836" s="161">
        <v>7362</v>
      </c>
      <c r="P836" s="161">
        <v>133.0625</v>
      </c>
      <c r="Q836" s="161">
        <v>2490</v>
      </c>
      <c r="R836" s="161">
        <v>326.125</v>
      </c>
      <c r="S836" s="161">
        <v>1104</v>
      </c>
      <c r="T836" s="161">
        <v>801</v>
      </c>
      <c r="U836" s="161">
        <v>4843.5625</v>
      </c>
      <c r="X836" s="161">
        <v>115737.6875</v>
      </c>
      <c r="Y836" s="222">
        <v>27.6</v>
      </c>
      <c r="Z836" s="161">
        <v>6</v>
      </c>
      <c r="AA836" s="2" t="str">
        <f t="shared" si="19"/>
        <v>OPEN</v>
      </c>
      <c r="AB836" s="326" t="b">
        <f t="shared" ca="1" si="20"/>
        <v>0</v>
      </c>
    </row>
    <row r="837" spans="1:28">
      <c r="A837" s="168">
        <v>44117</v>
      </c>
      <c r="B837" s="161">
        <v>9191.5</v>
      </c>
      <c r="C837" s="161">
        <v>7557</v>
      </c>
      <c r="D837" s="161">
        <v>3831.5</v>
      </c>
      <c r="E837" s="161">
        <v>5378.5</v>
      </c>
      <c r="F837" s="161">
        <v>5307.75</v>
      </c>
      <c r="G837" s="161">
        <v>5898.625</v>
      </c>
      <c r="H837" s="161">
        <v>7427.0625</v>
      </c>
      <c r="I837" s="161">
        <v>4467</v>
      </c>
      <c r="J837" s="161">
        <v>6093</v>
      </c>
      <c r="K837" s="161">
        <v>1521.5</v>
      </c>
      <c r="L837" s="161">
        <v>4606.5</v>
      </c>
      <c r="M837" s="161">
        <v>6606.5</v>
      </c>
      <c r="N837" s="161">
        <v>2913.5</v>
      </c>
      <c r="O837" s="161">
        <v>4280.75</v>
      </c>
      <c r="P837" s="161">
        <v>42.1875</v>
      </c>
      <c r="Q837" s="161">
        <v>1399</v>
      </c>
      <c r="R837" s="161">
        <v>158.5</v>
      </c>
      <c r="S837" s="161">
        <v>1011</v>
      </c>
      <c r="T837" s="161">
        <v>599.5</v>
      </c>
      <c r="U837" s="161">
        <v>1624.3125</v>
      </c>
      <c r="X837" s="161">
        <v>79915.1875</v>
      </c>
      <c r="Y837" s="222">
        <v>25</v>
      </c>
      <c r="Z837" s="161">
        <v>0</v>
      </c>
      <c r="AA837" s="2" t="str">
        <f t="shared" si="19"/>
        <v>CLOSE</v>
      </c>
      <c r="AB837" s="326" t="b">
        <f t="shared" ca="1" si="20"/>
        <v>0</v>
      </c>
    </row>
    <row r="838" spans="1:28">
      <c r="A838" s="168">
        <v>44118</v>
      </c>
      <c r="B838" s="161">
        <v>12360.5</v>
      </c>
      <c r="C838" s="161">
        <v>9487</v>
      </c>
      <c r="D838" s="161">
        <v>5160.5</v>
      </c>
      <c r="E838" s="161">
        <v>7811.5</v>
      </c>
      <c r="F838" s="161">
        <v>6906.5625</v>
      </c>
      <c r="G838" s="161">
        <v>10780.625</v>
      </c>
      <c r="H838" s="161">
        <v>11933.65625</v>
      </c>
      <c r="I838" s="161">
        <v>7751</v>
      </c>
      <c r="J838" s="161">
        <v>7749.5</v>
      </c>
      <c r="K838" s="161">
        <v>2301.5</v>
      </c>
      <c r="L838" s="161">
        <v>7409</v>
      </c>
      <c r="M838" s="161">
        <v>8202.5</v>
      </c>
      <c r="N838" s="161">
        <v>4145</v>
      </c>
      <c r="O838" s="161">
        <v>6605.25</v>
      </c>
      <c r="P838" s="161">
        <v>161.1875</v>
      </c>
      <c r="Q838" s="161">
        <v>2354</v>
      </c>
      <c r="R838" s="161">
        <v>351</v>
      </c>
      <c r="S838" s="161">
        <v>1062</v>
      </c>
      <c r="T838" s="161">
        <v>718.5</v>
      </c>
      <c r="U838" s="161">
        <v>4495.0625</v>
      </c>
      <c r="X838" s="161">
        <v>117745.84375</v>
      </c>
      <c r="Y838" s="222">
        <v>25.9</v>
      </c>
      <c r="Z838" s="161">
        <v>6</v>
      </c>
      <c r="AA838" s="2" t="str">
        <f t="shared" si="19"/>
        <v>OPEN</v>
      </c>
      <c r="AB838" s="326" t="b">
        <f t="shared" ca="1" si="20"/>
        <v>0</v>
      </c>
    </row>
    <row r="839" spans="1:28">
      <c r="A839" s="168">
        <v>44119</v>
      </c>
      <c r="B839" s="161">
        <v>8599.5</v>
      </c>
      <c r="C839" s="161">
        <v>8179.5</v>
      </c>
      <c r="D839" s="161">
        <v>3890.5</v>
      </c>
      <c r="E839" s="161">
        <v>5363.5</v>
      </c>
      <c r="F839" s="161">
        <v>6766.6875</v>
      </c>
      <c r="G839" s="161">
        <v>6568.625</v>
      </c>
      <c r="H839" s="161">
        <v>9014.8125</v>
      </c>
      <c r="I839" s="161">
        <v>6903</v>
      </c>
      <c r="J839" s="161">
        <v>6960.5</v>
      </c>
      <c r="K839" s="161">
        <v>1780.5</v>
      </c>
      <c r="L839" s="161">
        <v>4626</v>
      </c>
      <c r="M839" s="161">
        <v>7297</v>
      </c>
      <c r="N839" s="161">
        <v>2915</v>
      </c>
      <c r="O839" s="161">
        <v>4544</v>
      </c>
      <c r="P839" s="161">
        <v>45.125</v>
      </c>
      <c r="Q839" s="161">
        <v>1434</v>
      </c>
      <c r="R839" s="161">
        <v>175.5</v>
      </c>
      <c r="S839" s="161">
        <v>1050.5</v>
      </c>
      <c r="T839" s="161">
        <v>610</v>
      </c>
      <c r="U839" s="161">
        <v>4480.8125</v>
      </c>
      <c r="X839" s="161">
        <v>91205.0625</v>
      </c>
      <c r="Y839" s="222">
        <v>26.4</v>
      </c>
      <c r="Z839" s="161">
        <v>0</v>
      </c>
      <c r="AA839" s="2" t="str">
        <f t="shared" si="19"/>
        <v>CLOSE</v>
      </c>
      <c r="AB839" s="326" t="b">
        <f t="shared" ca="1" si="20"/>
        <v>0</v>
      </c>
    </row>
    <row r="840" spans="1:28">
      <c r="A840" s="168">
        <v>44120</v>
      </c>
      <c r="B840" s="161">
        <v>11738</v>
      </c>
      <c r="C840" s="161">
        <v>10368</v>
      </c>
      <c r="D840" s="161">
        <v>5376</v>
      </c>
      <c r="E840" s="161">
        <v>7894</v>
      </c>
      <c r="F840" s="161">
        <v>7350.75</v>
      </c>
      <c r="G840" s="161">
        <v>11453.5</v>
      </c>
      <c r="H840" s="161">
        <v>12781.59375</v>
      </c>
      <c r="I840" s="161">
        <v>8174</v>
      </c>
      <c r="J840" s="161">
        <v>7728</v>
      </c>
      <c r="K840" s="161">
        <v>2252</v>
      </c>
      <c r="L840" s="161">
        <v>7939.5</v>
      </c>
      <c r="M840" s="161">
        <v>8469.875</v>
      </c>
      <c r="N840" s="161">
        <v>4323</v>
      </c>
      <c r="O840" s="161">
        <v>7233.5</v>
      </c>
      <c r="P840" s="161">
        <v>187.125</v>
      </c>
      <c r="Q840" s="161">
        <v>2406</v>
      </c>
      <c r="R840" s="161">
        <v>425.75</v>
      </c>
      <c r="S840" s="161">
        <v>1072.5</v>
      </c>
      <c r="T840" s="161">
        <v>934</v>
      </c>
      <c r="U840" s="161">
        <v>4578</v>
      </c>
      <c r="X840" s="161">
        <v>122685.09375</v>
      </c>
      <c r="Y840" s="222">
        <v>26.6</v>
      </c>
      <c r="Z840" s="161">
        <v>11</v>
      </c>
      <c r="AA840" s="2" t="str">
        <f t="shared" si="19"/>
        <v>OPEN</v>
      </c>
      <c r="AB840" s="326" t="b">
        <f t="shared" ca="1" si="20"/>
        <v>0</v>
      </c>
    </row>
    <row r="841" spans="1:28">
      <c r="A841" s="168">
        <v>44121</v>
      </c>
      <c r="B841" s="161">
        <v>11949</v>
      </c>
      <c r="C841" s="161">
        <v>9980.5</v>
      </c>
      <c r="D841" s="161">
        <v>5616</v>
      </c>
      <c r="E841" s="161">
        <v>7856.5</v>
      </c>
      <c r="F841" s="161">
        <v>6002.6875</v>
      </c>
      <c r="G841" s="161">
        <v>11641.75</v>
      </c>
      <c r="H841" s="161">
        <v>14077.8125</v>
      </c>
      <c r="I841" s="161">
        <v>10510</v>
      </c>
      <c r="J841" s="161">
        <v>7191</v>
      </c>
      <c r="K841" s="161">
        <v>2327</v>
      </c>
      <c r="L841" s="161">
        <v>7115.5</v>
      </c>
      <c r="M841" s="161">
        <v>8077.625</v>
      </c>
      <c r="N841" s="161">
        <v>4754.5</v>
      </c>
      <c r="O841" s="161">
        <v>7622.75</v>
      </c>
      <c r="P841" s="161">
        <v>206.9375</v>
      </c>
      <c r="Q841" s="161">
        <v>2396</v>
      </c>
      <c r="R841" s="161">
        <v>478.25</v>
      </c>
      <c r="S841" s="161">
        <v>1012.5</v>
      </c>
      <c r="T841" s="161">
        <v>962.5</v>
      </c>
      <c r="U841" s="161">
        <v>4146.375</v>
      </c>
      <c r="X841" s="161">
        <v>123925.1875</v>
      </c>
      <c r="Y841" s="222">
        <v>25.4</v>
      </c>
      <c r="Z841" s="161">
        <v>15</v>
      </c>
      <c r="AA841" s="2" t="str">
        <f t="shared" si="19"/>
        <v>OPEN</v>
      </c>
      <c r="AB841" s="326" t="b">
        <f t="shared" ca="1" si="20"/>
        <v>0</v>
      </c>
    </row>
    <row r="842" spans="1:28">
      <c r="A842" s="168">
        <v>44122</v>
      </c>
      <c r="B842" s="161">
        <v>12141</v>
      </c>
      <c r="C842" s="161">
        <v>9162</v>
      </c>
      <c r="D842" s="161">
        <v>5495.5</v>
      </c>
      <c r="E842" s="161">
        <v>7672.5</v>
      </c>
      <c r="F842" s="161">
        <v>5871.375</v>
      </c>
      <c r="G842" s="161">
        <v>10759.75</v>
      </c>
      <c r="H842" s="161">
        <v>14367.5625</v>
      </c>
      <c r="I842" s="161">
        <v>9974</v>
      </c>
      <c r="J842" s="161">
        <v>6430</v>
      </c>
      <c r="K842" s="161">
        <v>2327</v>
      </c>
      <c r="L842" s="161">
        <v>6177.5</v>
      </c>
      <c r="M842" s="161">
        <v>7050.125</v>
      </c>
      <c r="N842" s="161">
        <v>4648</v>
      </c>
      <c r="O842" s="161">
        <v>7706.75</v>
      </c>
      <c r="P842" s="161">
        <v>197.75</v>
      </c>
      <c r="Q842" s="161">
        <v>2418</v>
      </c>
      <c r="R842" s="161">
        <v>506.625</v>
      </c>
      <c r="S842" s="161">
        <v>1000.5</v>
      </c>
      <c r="T842" s="161">
        <v>1032</v>
      </c>
      <c r="U842" s="161">
        <v>3823.3125</v>
      </c>
      <c r="X842" s="161">
        <v>118761.25</v>
      </c>
      <c r="Y842" s="222">
        <v>24.4</v>
      </c>
      <c r="Z842" s="161">
        <v>15</v>
      </c>
      <c r="AA842" s="2" t="str">
        <f t="shared" si="19"/>
        <v>OPEN</v>
      </c>
      <c r="AB842" s="326" t="b">
        <f t="shared" ca="1" si="20"/>
        <v>0</v>
      </c>
    </row>
    <row r="843" spans="1:28">
      <c r="A843" s="168">
        <v>44123</v>
      </c>
      <c r="B843" s="161">
        <v>13174.5</v>
      </c>
      <c r="C843" s="161">
        <v>9055</v>
      </c>
      <c r="D843" s="161">
        <v>5424.5</v>
      </c>
      <c r="E843" s="161">
        <v>7649.5</v>
      </c>
      <c r="F843" s="161">
        <v>6022.4375</v>
      </c>
      <c r="G843" s="161">
        <v>9986</v>
      </c>
      <c r="H843" s="161">
        <v>13986.8125</v>
      </c>
      <c r="I843" s="161">
        <v>8630</v>
      </c>
      <c r="J843" s="161">
        <v>7162.5</v>
      </c>
      <c r="K843" s="161">
        <v>2356</v>
      </c>
      <c r="L843" s="161">
        <v>7255.5</v>
      </c>
      <c r="M843" s="161">
        <v>7987.875</v>
      </c>
      <c r="N843" s="161">
        <v>4324</v>
      </c>
      <c r="O843" s="161">
        <v>6406.75</v>
      </c>
      <c r="P843" s="161">
        <v>197</v>
      </c>
      <c r="Q843" s="161">
        <v>2330</v>
      </c>
      <c r="R843" s="161">
        <v>463.25</v>
      </c>
      <c r="S843" s="161">
        <v>975</v>
      </c>
      <c r="T843" s="161">
        <v>911</v>
      </c>
      <c r="U843" s="161">
        <v>4359.3125</v>
      </c>
      <c r="X843" s="161">
        <v>118656.9375</v>
      </c>
      <c r="Y843" s="222">
        <v>23.9</v>
      </c>
      <c r="Z843" s="161">
        <v>6</v>
      </c>
      <c r="AA843" s="2" t="str">
        <f t="shared" si="19"/>
        <v>OPEN</v>
      </c>
      <c r="AB843" s="326" t="b">
        <f t="shared" ca="1" si="20"/>
        <v>0</v>
      </c>
    </row>
    <row r="844" spans="1:28">
      <c r="A844" s="168">
        <v>44124</v>
      </c>
      <c r="B844" s="161">
        <v>8667</v>
      </c>
      <c r="C844" s="161">
        <v>7753.5</v>
      </c>
      <c r="D844" s="161">
        <v>3702</v>
      </c>
      <c r="E844" s="161">
        <v>5054.5</v>
      </c>
      <c r="F844" s="161">
        <v>6340.875</v>
      </c>
      <c r="G844" s="161">
        <v>8428.25</v>
      </c>
      <c r="H844" s="161">
        <v>9239.0625</v>
      </c>
      <c r="I844" s="161">
        <v>4772</v>
      </c>
      <c r="J844" s="161">
        <v>6274</v>
      </c>
      <c r="K844" s="161">
        <v>1924</v>
      </c>
      <c r="L844" s="161">
        <v>3738.5</v>
      </c>
      <c r="M844" s="161">
        <v>6807</v>
      </c>
      <c r="N844" s="161">
        <v>2704.5</v>
      </c>
      <c r="O844" s="161">
        <v>4287</v>
      </c>
      <c r="P844" s="161">
        <v>45.5</v>
      </c>
      <c r="Q844" s="161">
        <v>1446</v>
      </c>
      <c r="R844" s="161">
        <v>168.5</v>
      </c>
      <c r="S844" s="161">
        <v>968.5</v>
      </c>
      <c r="T844" s="161">
        <v>630.5</v>
      </c>
      <c r="U844" s="161">
        <v>4290.1875</v>
      </c>
      <c r="X844" s="161">
        <v>87241.375</v>
      </c>
      <c r="Y844" s="222">
        <v>24.8</v>
      </c>
      <c r="Z844" s="161">
        <v>0</v>
      </c>
      <c r="AA844" s="2" t="str">
        <f t="shared" si="19"/>
        <v>CLOSE</v>
      </c>
      <c r="AB844" s="326" t="b">
        <f t="shared" ca="1" si="20"/>
        <v>0</v>
      </c>
    </row>
    <row r="845" spans="1:28">
      <c r="A845" s="168">
        <v>44125</v>
      </c>
      <c r="B845" s="161">
        <v>12907.5</v>
      </c>
      <c r="C845" s="161">
        <v>8987.5</v>
      </c>
      <c r="D845" s="161">
        <v>5213.5</v>
      </c>
      <c r="E845" s="161">
        <v>7628.5</v>
      </c>
      <c r="F845" s="161">
        <v>6750.125</v>
      </c>
      <c r="G845" s="161">
        <v>10245.375</v>
      </c>
      <c r="H845" s="161">
        <v>13474.4375</v>
      </c>
      <c r="I845" s="161">
        <v>8874</v>
      </c>
      <c r="J845" s="161">
        <v>7161</v>
      </c>
      <c r="K845" s="161">
        <v>2409</v>
      </c>
      <c r="L845" s="161">
        <v>6081.5</v>
      </c>
      <c r="M845" s="161">
        <v>7615.5</v>
      </c>
      <c r="N845" s="161">
        <v>4065</v>
      </c>
      <c r="O845" s="161">
        <v>5949.75</v>
      </c>
      <c r="P845" s="161">
        <v>198.5625</v>
      </c>
      <c r="Q845" s="161">
        <v>2294</v>
      </c>
      <c r="R845" s="161">
        <v>443.75</v>
      </c>
      <c r="S845" s="161">
        <v>969.5</v>
      </c>
      <c r="T845" s="161">
        <v>929.5</v>
      </c>
      <c r="U845" s="161">
        <v>4288.3125</v>
      </c>
      <c r="X845" s="161">
        <v>116486.3125</v>
      </c>
      <c r="Y845" s="222">
        <v>24.4</v>
      </c>
      <c r="Z845" s="161">
        <v>6</v>
      </c>
      <c r="AA845" s="2" t="str">
        <f t="shared" si="19"/>
        <v>OPEN</v>
      </c>
      <c r="AB845" s="326" t="b">
        <f t="shared" ca="1" si="20"/>
        <v>0</v>
      </c>
    </row>
    <row r="846" spans="1:28">
      <c r="A846" s="168">
        <v>44126</v>
      </c>
      <c r="B846" s="161">
        <v>8442.5</v>
      </c>
      <c r="C846" s="161">
        <v>7837.5</v>
      </c>
      <c r="D846" s="161">
        <v>3857</v>
      </c>
      <c r="E846" s="161">
        <v>4962.5</v>
      </c>
      <c r="F846" s="161">
        <v>5603.25</v>
      </c>
      <c r="G846" s="161">
        <v>7287.5</v>
      </c>
      <c r="H846" s="161">
        <v>11284.125</v>
      </c>
      <c r="I846" s="161">
        <v>6623</v>
      </c>
      <c r="J846" s="161">
        <v>6274</v>
      </c>
      <c r="K846" s="161">
        <v>2083.5</v>
      </c>
      <c r="L846" s="161">
        <v>4753</v>
      </c>
      <c r="M846" s="161">
        <v>7361.5</v>
      </c>
      <c r="N846" s="161">
        <v>4005.5</v>
      </c>
      <c r="O846" s="161">
        <v>3871.5</v>
      </c>
      <c r="P846" s="161">
        <v>45.375</v>
      </c>
      <c r="Q846" s="161">
        <v>1396</v>
      </c>
      <c r="R846" s="161">
        <v>175.5</v>
      </c>
      <c r="S846" s="161">
        <v>952.5</v>
      </c>
      <c r="T846" s="161">
        <v>623.5</v>
      </c>
      <c r="U846" s="161">
        <v>4189.4375</v>
      </c>
      <c r="X846" s="161">
        <v>91628.6875</v>
      </c>
      <c r="Y846" s="222">
        <v>24.3</v>
      </c>
      <c r="Z846" s="161">
        <v>0</v>
      </c>
      <c r="AA846" s="2" t="str">
        <f t="shared" ref="AA846:AA909" si="21">IF(Z846=0,"CLOSE","OPEN")</f>
        <v>CLOSE</v>
      </c>
      <c r="AB846" s="326" t="b">
        <f t="shared" ca="1" si="20"/>
        <v>0</v>
      </c>
    </row>
    <row r="847" spans="1:28">
      <c r="A847" s="168">
        <v>44127</v>
      </c>
      <c r="B847" s="161">
        <v>12638.5</v>
      </c>
      <c r="C847" s="161">
        <v>8897.5</v>
      </c>
      <c r="D847" s="161">
        <v>5705.5</v>
      </c>
      <c r="E847" s="161">
        <v>7720</v>
      </c>
      <c r="F847" s="161">
        <v>5351.4375</v>
      </c>
      <c r="G847" s="161">
        <v>9325.25</v>
      </c>
      <c r="H847" s="161">
        <v>10309</v>
      </c>
      <c r="I847" s="161">
        <v>9600</v>
      </c>
      <c r="J847" s="161">
        <v>7387</v>
      </c>
      <c r="K847" s="161">
        <v>2276</v>
      </c>
      <c r="L847" s="161">
        <v>8095.5</v>
      </c>
      <c r="M847" s="161">
        <v>8680.125</v>
      </c>
      <c r="N847" s="161">
        <v>4020.5</v>
      </c>
      <c r="O847" s="161">
        <v>7156</v>
      </c>
      <c r="P847" s="161">
        <v>42.75</v>
      </c>
      <c r="Q847" s="161">
        <v>1899</v>
      </c>
      <c r="R847" s="161">
        <v>160.75</v>
      </c>
      <c r="S847" s="161">
        <v>936.5</v>
      </c>
      <c r="T847" s="161">
        <v>1032.5</v>
      </c>
      <c r="U847" s="161">
        <v>4024.625</v>
      </c>
      <c r="X847" s="161">
        <v>115258.4375</v>
      </c>
      <c r="Y847" s="222">
        <v>23.4</v>
      </c>
      <c r="Z847" s="161">
        <v>15</v>
      </c>
      <c r="AA847" s="2" t="str">
        <f t="shared" si="21"/>
        <v>OPEN</v>
      </c>
      <c r="AB847" s="326" t="b">
        <f t="shared" ca="1" si="20"/>
        <v>0</v>
      </c>
    </row>
    <row r="848" spans="1:28">
      <c r="A848" s="168">
        <v>44128</v>
      </c>
      <c r="B848" s="161">
        <v>13004</v>
      </c>
      <c r="C848" s="161">
        <v>8438.5</v>
      </c>
      <c r="D848" s="161">
        <v>5615.5</v>
      </c>
      <c r="E848" s="161">
        <v>7601.5</v>
      </c>
      <c r="F848" s="161">
        <v>5417.25</v>
      </c>
      <c r="G848" s="161">
        <v>11082.625</v>
      </c>
      <c r="H848" s="161">
        <v>12971.5625</v>
      </c>
      <c r="I848" s="161">
        <v>8212</v>
      </c>
      <c r="J848" s="161">
        <v>6834.5</v>
      </c>
      <c r="K848" s="161">
        <v>2299.5</v>
      </c>
      <c r="L848" s="161">
        <v>7490</v>
      </c>
      <c r="M848" s="161">
        <v>7891.625</v>
      </c>
      <c r="N848" s="161">
        <v>4707.5</v>
      </c>
      <c r="O848" s="161">
        <v>7856.5</v>
      </c>
      <c r="P848" s="161">
        <v>206.75</v>
      </c>
      <c r="Q848" s="161">
        <v>2400</v>
      </c>
      <c r="R848" s="161">
        <v>536.25</v>
      </c>
      <c r="S848" s="161">
        <v>951</v>
      </c>
      <c r="T848" s="161">
        <v>913.5</v>
      </c>
      <c r="U848" s="161">
        <v>3988</v>
      </c>
      <c r="X848" s="161">
        <v>118418.0625</v>
      </c>
      <c r="Y848" s="222">
        <v>23.7</v>
      </c>
      <c r="Z848" s="161">
        <v>15</v>
      </c>
      <c r="AA848" s="2" t="str">
        <f t="shared" si="21"/>
        <v>OPEN</v>
      </c>
      <c r="AB848" s="326" t="b">
        <f t="shared" ca="1" si="20"/>
        <v>0</v>
      </c>
    </row>
    <row r="849" spans="1:28">
      <c r="A849" s="168">
        <v>44129</v>
      </c>
      <c r="B849" s="161">
        <v>13145.5</v>
      </c>
      <c r="C849" s="161">
        <v>8586.5</v>
      </c>
      <c r="D849" s="161">
        <v>5677</v>
      </c>
      <c r="E849" s="161">
        <v>7713.5</v>
      </c>
      <c r="F849" s="161">
        <v>5783.1875</v>
      </c>
      <c r="G849" s="161">
        <v>10909.25</v>
      </c>
      <c r="H849" s="161">
        <v>13418.625</v>
      </c>
      <c r="I849" s="161">
        <v>8565</v>
      </c>
      <c r="J849" s="161">
        <v>6877.5</v>
      </c>
      <c r="K849" s="161">
        <v>2336</v>
      </c>
      <c r="L849" s="161">
        <v>6465.5</v>
      </c>
      <c r="M849" s="161">
        <v>7767.75</v>
      </c>
      <c r="N849" s="161">
        <v>4783</v>
      </c>
      <c r="O849" s="161">
        <v>7625.5</v>
      </c>
      <c r="P849" s="161">
        <v>219.25</v>
      </c>
      <c r="Q849" s="161">
        <v>2336</v>
      </c>
      <c r="R849" s="161">
        <v>534</v>
      </c>
      <c r="S849" s="161">
        <v>991.5</v>
      </c>
      <c r="T849" s="161">
        <v>1095</v>
      </c>
      <c r="U849" s="161">
        <v>3720.625</v>
      </c>
      <c r="X849" s="161">
        <v>118550.1875</v>
      </c>
      <c r="Y849" s="222">
        <v>24.3</v>
      </c>
      <c r="Z849" s="161">
        <v>15</v>
      </c>
      <c r="AA849" s="2" t="str">
        <f t="shared" si="21"/>
        <v>OPEN</v>
      </c>
      <c r="AB849" s="326" t="b">
        <f t="shared" ca="1" si="20"/>
        <v>0</v>
      </c>
    </row>
    <row r="850" spans="1:28">
      <c r="A850" s="168">
        <v>44130</v>
      </c>
      <c r="B850" s="161">
        <v>13158</v>
      </c>
      <c r="C850" s="161">
        <v>8858</v>
      </c>
      <c r="D850" s="161">
        <v>5640</v>
      </c>
      <c r="E850" s="161">
        <v>7684</v>
      </c>
      <c r="F850" s="161">
        <v>6818.625</v>
      </c>
      <c r="G850" s="161">
        <v>10893.375</v>
      </c>
      <c r="H850" s="161">
        <v>12934.875</v>
      </c>
      <c r="I850" s="161">
        <v>8089</v>
      </c>
      <c r="J850" s="161">
        <v>6555.5</v>
      </c>
      <c r="K850" s="161">
        <v>2350</v>
      </c>
      <c r="L850" s="161">
        <v>5916</v>
      </c>
      <c r="M850" s="161">
        <v>7531.5</v>
      </c>
      <c r="N850" s="161">
        <v>4501</v>
      </c>
      <c r="O850" s="161">
        <v>7524.5</v>
      </c>
      <c r="P850" s="161">
        <v>218.9375</v>
      </c>
      <c r="Q850" s="161">
        <v>2441</v>
      </c>
      <c r="R850" s="161">
        <v>545.75</v>
      </c>
      <c r="S850" s="161">
        <v>1027</v>
      </c>
      <c r="T850" s="161">
        <v>1022.5</v>
      </c>
      <c r="U850" s="161">
        <v>3771.625</v>
      </c>
      <c r="X850" s="161">
        <v>117481.1875</v>
      </c>
      <c r="Y850" s="222">
        <v>24.4</v>
      </c>
      <c r="Z850" s="161">
        <v>15</v>
      </c>
      <c r="AA850" s="2" t="str">
        <f t="shared" si="21"/>
        <v>OPEN</v>
      </c>
      <c r="AB850" s="326" t="b">
        <f t="shared" ca="1" si="20"/>
        <v>0</v>
      </c>
    </row>
    <row r="851" spans="1:28">
      <c r="A851" s="168">
        <v>44131</v>
      </c>
      <c r="B851" s="161">
        <v>8587.5</v>
      </c>
      <c r="C851" s="161">
        <v>7967.5</v>
      </c>
      <c r="D851" s="161">
        <v>3808</v>
      </c>
      <c r="E851" s="161">
        <v>5485</v>
      </c>
      <c r="F851" s="161">
        <v>6523.1875</v>
      </c>
      <c r="G851" s="161">
        <v>6441.875</v>
      </c>
      <c r="H851" s="161">
        <v>8083.4375</v>
      </c>
      <c r="I851" s="161">
        <v>4621</v>
      </c>
      <c r="J851" s="161">
        <v>6535</v>
      </c>
      <c r="K851" s="161">
        <v>1707.5</v>
      </c>
      <c r="L851" s="161">
        <v>4253.5</v>
      </c>
      <c r="M851" s="161">
        <v>7136</v>
      </c>
      <c r="N851" s="161">
        <v>2863.5</v>
      </c>
      <c r="O851" s="161">
        <v>3599.5</v>
      </c>
      <c r="P851" s="161">
        <v>45.5625</v>
      </c>
      <c r="Q851" s="161">
        <v>1399</v>
      </c>
      <c r="R851" s="161">
        <v>158.125</v>
      </c>
      <c r="S851" s="161">
        <v>1006</v>
      </c>
      <c r="T851" s="161">
        <v>633</v>
      </c>
      <c r="U851" s="161">
        <v>4486.625</v>
      </c>
      <c r="X851" s="161">
        <v>85340.8125</v>
      </c>
      <c r="Y851" s="222">
        <v>24.8</v>
      </c>
      <c r="Z851" s="161">
        <v>0</v>
      </c>
      <c r="AA851" s="2" t="str">
        <f t="shared" si="21"/>
        <v>CLOSE</v>
      </c>
      <c r="AB851" s="326" t="b">
        <f t="shared" ca="1" si="20"/>
        <v>0</v>
      </c>
    </row>
    <row r="852" spans="1:28">
      <c r="A852" s="168">
        <v>44132</v>
      </c>
      <c r="B852" s="161">
        <v>13462</v>
      </c>
      <c r="C852" s="161">
        <v>9509</v>
      </c>
      <c r="D852" s="161">
        <v>5419</v>
      </c>
      <c r="E852" s="161">
        <v>8827</v>
      </c>
      <c r="F852" s="161">
        <v>6455.9375</v>
      </c>
      <c r="G852" s="161">
        <v>12111.375</v>
      </c>
      <c r="H852" s="161">
        <v>12081.3125</v>
      </c>
      <c r="I852" s="161">
        <v>7886</v>
      </c>
      <c r="J852" s="161">
        <v>7743</v>
      </c>
      <c r="K852" s="161">
        <v>2439.5</v>
      </c>
      <c r="L852" s="161">
        <v>8444.5</v>
      </c>
      <c r="M852" s="161">
        <v>9101.75</v>
      </c>
      <c r="N852" s="161">
        <v>4184</v>
      </c>
      <c r="O852" s="161">
        <v>6792.5</v>
      </c>
      <c r="P852" s="161">
        <v>187.8125</v>
      </c>
      <c r="Q852" s="161">
        <v>2324</v>
      </c>
      <c r="R852" s="161">
        <v>428.875</v>
      </c>
      <c r="S852" s="161">
        <v>1009.5</v>
      </c>
      <c r="T852" s="161">
        <v>935</v>
      </c>
      <c r="U852" s="161">
        <v>4290.25</v>
      </c>
      <c r="X852" s="161">
        <v>123632.3125</v>
      </c>
      <c r="Y852" s="222">
        <v>24.3</v>
      </c>
      <c r="Z852" s="161">
        <v>11</v>
      </c>
      <c r="AA852" s="2" t="str">
        <f t="shared" si="21"/>
        <v>OPEN</v>
      </c>
      <c r="AB852" s="326" t="b">
        <f t="shared" ca="1" si="20"/>
        <v>0</v>
      </c>
    </row>
    <row r="853" spans="1:28">
      <c r="A853" s="168">
        <v>44133</v>
      </c>
      <c r="B853" s="161">
        <v>9615.5</v>
      </c>
      <c r="C853" s="161">
        <v>8466</v>
      </c>
      <c r="D853" s="161">
        <v>3851.5</v>
      </c>
      <c r="E853" s="161">
        <v>6415.5</v>
      </c>
      <c r="F853" s="161">
        <v>5794</v>
      </c>
      <c r="G853" s="161">
        <v>7417.375</v>
      </c>
      <c r="H853" s="161">
        <v>9464.625</v>
      </c>
      <c r="I853" s="161">
        <v>5997</v>
      </c>
      <c r="J853" s="161">
        <v>7072</v>
      </c>
      <c r="K853" s="161">
        <v>1921</v>
      </c>
      <c r="L853" s="161">
        <v>6613</v>
      </c>
      <c r="M853" s="161">
        <v>8240.375</v>
      </c>
      <c r="N853" s="161">
        <v>2966</v>
      </c>
      <c r="O853" s="161">
        <v>3828</v>
      </c>
      <c r="P853" s="161">
        <v>45.375</v>
      </c>
      <c r="Q853" s="161">
        <v>1302</v>
      </c>
      <c r="R853" s="161">
        <v>167.625</v>
      </c>
      <c r="S853" s="161">
        <v>976</v>
      </c>
      <c r="T853" s="161">
        <v>627</v>
      </c>
      <c r="U853" s="161">
        <v>4086.875</v>
      </c>
      <c r="X853" s="161">
        <v>94866.75</v>
      </c>
      <c r="Y853" s="222">
        <v>23.8</v>
      </c>
      <c r="Z853" s="161">
        <v>0</v>
      </c>
      <c r="AA853" s="2" t="str">
        <f t="shared" si="21"/>
        <v>CLOSE</v>
      </c>
      <c r="AB853" s="326" t="b">
        <f t="shared" ca="1" si="20"/>
        <v>0</v>
      </c>
    </row>
    <row r="854" spans="1:28">
      <c r="A854" s="168">
        <v>44134</v>
      </c>
      <c r="B854" s="161">
        <v>13941</v>
      </c>
      <c r="C854" s="161">
        <v>9648.5</v>
      </c>
      <c r="D854" s="161">
        <v>5564</v>
      </c>
      <c r="E854" s="161">
        <v>9237</v>
      </c>
      <c r="F854" s="161">
        <v>6529</v>
      </c>
      <c r="G854" s="161">
        <v>11948.5</v>
      </c>
      <c r="H854" s="161">
        <v>14748.1875</v>
      </c>
      <c r="I854" s="161">
        <v>9967</v>
      </c>
      <c r="J854" s="161">
        <v>7516.5</v>
      </c>
      <c r="K854" s="161">
        <v>2450.5</v>
      </c>
      <c r="L854" s="161">
        <v>8520</v>
      </c>
      <c r="M854" s="161">
        <v>9041.875</v>
      </c>
      <c r="N854" s="161">
        <v>4487</v>
      </c>
      <c r="O854" s="161">
        <v>7417.25</v>
      </c>
      <c r="P854" s="161">
        <v>207.1875</v>
      </c>
      <c r="Q854" s="161">
        <v>2322</v>
      </c>
      <c r="R854" s="161">
        <v>520.25</v>
      </c>
      <c r="S854" s="161">
        <v>1009</v>
      </c>
      <c r="T854" s="161">
        <v>911</v>
      </c>
      <c r="U854" s="161">
        <v>4258.125</v>
      </c>
      <c r="X854" s="161">
        <v>130243.875</v>
      </c>
      <c r="Y854" s="222">
        <v>24</v>
      </c>
      <c r="Z854" s="161">
        <v>15</v>
      </c>
      <c r="AA854" s="2" t="str">
        <f t="shared" si="21"/>
        <v>OPEN</v>
      </c>
      <c r="AB854" s="326" t="b">
        <f t="shared" ca="1" si="20"/>
        <v>0</v>
      </c>
    </row>
    <row r="855" spans="1:28">
      <c r="A855" s="168">
        <v>44135</v>
      </c>
      <c r="B855" s="161">
        <v>13677.5</v>
      </c>
      <c r="C855" s="161">
        <v>8874.5</v>
      </c>
      <c r="D855" s="161">
        <v>5692.5</v>
      </c>
      <c r="E855" s="161">
        <v>8531</v>
      </c>
      <c r="F855" s="161">
        <v>5758</v>
      </c>
      <c r="G855" s="161">
        <v>12653.25</v>
      </c>
      <c r="H855" s="161">
        <v>13968.5625</v>
      </c>
      <c r="I855" s="161">
        <v>10146</v>
      </c>
      <c r="J855" s="161">
        <v>7241.5</v>
      </c>
      <c r="K855" s="161">
        <v>2426</v>
      </c>
      <c r="L855" s="161">
        <v>7550</v>
      </c>
      <c r="M855" s="161">
        <v>8084.125</v>
      </c>
      <c r="N855" s="161">
        <v>4688.5</v>
      </c>
      <c r="O855" s="161">
        <v>7748.5</v>
      </c>
      <c r="P855" s="161">
        <v>203.9375</v>
      </c>
      <c r="Q855" s="161">
        <v>2319</v>
      </c>
      <c r="R855" s="161">
        <v>538.625</v>
      </c>
      <c r="S855" s="161">
        <v>964</v>
      </c>
      <c r="T855" s="161">
        <v>950.5</v>
      </c>
      <c r="U855" s="161">
        <v>4039.625</v>
      </c>
      <c r="X855" s="161">
        <v>126055.625</v>
      </c>
      <c r="Y855" s="222">
        <v>23</v>
      </c>
      <c r="Z855" s="161">
        <v>15</v>
      </c>
      <c r="AA855" s="2" t="str">
        <f t="shared" si="21"/>
        <v>OPEN</v>
      </c>
      <c r="AB855" s="326" t="b">
        <f t="shared" ca="1" si="20"/>
        <v>0</v>
      </c>
    </row>
    <row r="856" spans="1:28">
      <c r="A856" s="168">
        <v>44136</v>
      </c>
      <c r="B856" s="161">
        <v>13186</v>
      </c>
      <c r="C856" s="161">
        <v>8794</v>
      </c>
      <c r="D856" s="161">
        <v>5587.5</v>
      </c>
      <c r="E856" s="161">
        <v>8119.5</v>
      </c>
      <c r="F856" s="161">
        <v>5537.4375</v>
      </c>
      <c r="G856" s="161">
        <v>12069.875</v>
      </c>
      <c r="H856" s="161">
        <v>14740.6875</v>
      </c>
      <c r="I856" s="161">
        <v>9704</v>
      </c>
      <c r="J856" s="161">
        <v>6852.5</v>
      </c>
      <c r="K856" s="161">
        <v>2441.5</v>
      </c>
      <c r="L856" s="161">
        <v>6802.5</v>
      </c>
      <c r="M856" s="161">
        <v>7416.375</v>
      </c>
      <c r="N856" s="161">
        <v>4382</v>
      </c>
      <c r="O856" s="161">
        <v>7637.5</v>
      </c>
      <c r="P856" s="161">
        <v>202.0625</v>
      </c>
      <c r="Q856" s="161">
        <v>2333</v>
      </c>
      <c r="R856" s="161">
        <v>526.75</v>
      </c>
      <c r="S856" s="161">
        <v>968</v>
      </c>
      <c r="T856" s="161">
        <v>976</v>
      </c>
      <c r="U856" s="161">
        <v>3762.25</v>
      </c>
      <c r="X856" s="161">
        <v>122039.4375</v>
      </c>
      <c r="Y856" s="222">
        <v>23.8</v>
      </c>
      <c r="Z856" s="161">
        <v>15</v>
      </c>
      <c r="AA856" s="2" t="str">
        <f t="shared" si="21"/>
        <v>OPEN</v>
      </c>
      <c r="AB856" s="326" t="b">
        <f t="shared" ca="1" si="20"/>
        <v>0</v>
      </c>
    </row>
    <row r="857" spans="1:28">
      <c r="A857" s="168">
        <v>44137</v>
      </c>
      <c r="B857" s="161">
        <v>12087</v>
      </c>
      <c r="C857" s="161">
        <v>10257</v>
      </c>
      <c r="D857" s="161">
        <v>5354.5</v>
      </c>
      <c r="E857" s="161">
        <v>7931.5</v>
      </c>
      <c r="F857" s="161">
        <v>6460.1875</v>
      </c>
      <c r="G857" s="161">
        <v>10048.125</v>
      </c>
      <c r="H857" s="161">
        <v>14503.4375</v>
      </c>
      <c r="I857" s="161">
        <v>9126</v>
      </c>
      <c r="J857" s="161">
        <v>7011</v>
      </c>
      <c r="K857" s="161">
        <v>2322.5</v>
      </c>
      <c r="L857" s="161">
        <v>7092</v>
      </c>
      <c r="M857" s="161">
        <v>7998.25</v>
      </c>
      <c r="N857" s="161">
        <v>4364.5</v>
      </c>
      <c r="O857" s="161">
        <v>7194.75</v>
      </c>
      <c r="P857" s="161">
        <v>188</v>
      </c>
      <c r="Q857" s="161">
        <v>2387</v>
      </c>
      <c r="R857" s="161">
        <v>431.75</v>
      </c>
      <c r="S857" s="161">
        <v>986</v>
      </c>
      <c r="T857" s="161">
        <v>770.5</v>
      </c>
      <c r="U857" s="161">
        <v>4399.3125</v>
      </c>
      <c r="X857" s="161">
        <v>120913.3125</v>
      </c>
      <c r="Y857" s="222">
        <v>25.1</v>
      </c>
      <c r="Z857" s="161">
        <v>8</v>
      </c>
      <c r="AA857" s="2" t="str">
        <f t="shared" si="21"/>
        <v>OPEN</v>
      </c>
      <c r="AB857" s="326" t="b">
        <f t="shared" ca="1" si="20"/>
        <v>0</v>
      </c>
    </row>
    <row r="858" spans="1:28">
      <c r="A858" s="168">
        <v>44138</v>
      </c>
      <c r="B858" s="161">
        <v>8164</v>
      </c>
      <c r="C858" s="161">
        <v>9167</v>
      </c>
      <c r="D858" s="161">
        <v>3837</v>
      </c>
      <c r="E858" s="161">
        <v>6602.5</v>
      </c>
      <c r="F858" s="161">
        <v>5751.3125</v>
      </c>
      <c r="G858" s="161">
        <v>6908.75</v>
      </c>
      <c r="H858" s="161">
        <v>9734.625</v>
      </c>
      <c r="I858" s="161">
        <v>8599</v>
      </c>
      <c r="J858" s="161">
        <v>6756</v>
      </c>
      <c r="K858" s="161">
        <v>1676.5</v>
      </c>
      <c r="L858" s="161">
        <v>5272</v>
      </c>
      <c r="M858" s="161">
        <v>7645</v>
      </c>
      <c r="N858" s="161">
        <v>2940</v>
      </c>
      <c r="O858" s="161">
        <v>3774.75</v>
      </c>
      <c r="P858" s="161">
        <v>45.5</v>
      </c>
      <c r="Q858" s="161">
        <v>1384</v>
      </c>
      <c r="R858" s="161">
        <v>167.875</v>
      </c>
      <c r="S858" s="161">
        <v>935</v>
      </c>
      <c r="T858" s="161">
        <v>628</v>
      </c>
      <c r="U858" s="161">
        <v>4136.8125</v>
      </c>
      <c r="X858" s="161">
        <v>94125.625</v>
      </c>
      <c r="Y858" s="222">
        <v>23.7</v>
      </c>
      <c r="Z858" s="161">
        <v>0</v>
      </c>
      <c r="AA858" s="2" t="str">
        <f t="shared" si="21"/>
        <v>CLOSE</v>
      </c>
      <c r="AB858" s="326" t="b">
        <f t="shared" ca="1" si="20"/>
        <v>0</v>
      </c>
    </row>
    <row r="859" spans="1:28">
      <c r="A859" s="168">
        <v>44139</v>
      </c>
      <c r="B859" s="161">
        <v>11537.5</v>
      </c>
      <c r="C859" s="161">
        <v>10434</v>
      </c>
      <c r="D859" s="161">
        <v>5147</v>
      </c>
      <c r="E859" s="161">
        <v>8361</v>
      </c>
      <c r="F859" s="161">
        <v>6351.1875</v>
      </c>
      <c r="G859" s="161">
        <v>10562</v>
      </c>
      <c r="H859" s="161">
        <v>14308.125</v>
      </c>
      <c r="I859" s="161">
        <v>9773</v>
      </c>
      <c r="J859" s="161">
        <v>7094.5</v>
      </c>
      <c r="K859" s="161">
        <v>2297.5</v>
      </c>
      <c r="L859" s="161">
        <v>6811.5</v>
      </c>
      <c r="M859" s="161">
        <v>7771.25</v>
      </c>
      <c r="N859" s="161">
        <v>3931.5</v>
      </c>
      <c r="O859" s="161">
        <v>6810.25</v>
      </c>
      <c r="P859" s="161">
        <v>183.5</v>
      </c>
      <c r="Q859" s="161">
        <v>2194</v>
      </c>
      <c r="R859" s="161">
        <v>416</v>
      </c>
      <c r="S859" s="161">
        <v>954.5</v>
      </c>
      <c r="T859" s="161">
        <v>775.5</v>
      </c>
      <c r="U859" s="161">
        <v>4297.1875</v>
      </c>
      <c r="X859" s="161">
        <v>120011</v>
      </c>
      <c r="Y859" s="222">
        <v>23.4</v>
      </c>
      <c r="Z859" s="161">
        <v>8</v>
      </c>
      <c r="AA859" s="2" t="str">
        <f t="shared" si="21"/>
        <v>OPEN</v>
      </c>
      <c r="AB859" s="326" t="b">
        <f t="shared" ca="1" si="20"/>
        <v>0</v>
      </c>
    </row>
    <row r="860" spans="1:28">
      <c r="A860" s="168">
        <v>44140</v>
      </c>
      <c r="B860" s="161">
        <v>8284.5</v>
      </c>
      <c r="C860" s="161">
        <v>9143</v>
      </c>
      <c r="D860" s="161">
        <v>3855</v>
      </c>
      <c r="E860" s="161">
        <v>6171</v>
      </c>
      <c r="F860" s="161">
        <v>5799.1875</v>
      </c>
      <c r="G860" s="161">
        <v>7676</v>
      </c>
      <c r="H860" s="161">
        <v>12167.375</v>
      </c>
      <c r="I860" s="161">
        <v>7049</v>
      </c>
      <c r="J860" s="161">
        <v>6577.5</v>
      </c>
      <c r="K860" s="161">
        <v>1862</v>
      </c>
      <c r="L860" s="161">
        <v>4617.5</v>
      </c>
      <c r="M860" s="161">
        <v>7112.25</v>
      </c>
      <c r="N860" s="161">
        <v>3508.5</v>
      </c>
      <c r="O860" s="161">
        <v>3957.75</v>
      </c>
      <c r="P860" s="161">
        <v>46.625</v>
      </c>
      <c r="Q860" s="161">
        <v>1383</v>
      </c>
      <c r="R860" s="161">
        <v>175.75</v>
      </c>
      <c r="S860" s="161">
        <v>939</v>
      </c>
      <c r="T860" s="161">
        <v>628</v>
      </c>
      <c r="U860" s="161">
        <v>4054.875</v>
      </c>
      <c r="X860" s="161">
        <v>95007.8125</v>
      </c>
      <c r="Y860" s="222">
        <v>23.4</v>
      </c>
      <c r="Z860" s="161">
        <v>0</v>
      </c>
      <c r="AA860" s="2" t="str">
        <f t="shared" si="21"/>
        <v>CLOSE</v>
      </c>
      <c r="AB860" s="326" t="b">
        <f t="shared" ca="1" si="20"/>
        <v>0</v>
      </c>
    </row>
    <row r="861" spans="1:28">
      <c r="A861" s="168">
        <v>44141</v>
      </c>
      <c r="B861" s="161">
        <v>12062</v>
      </c>
      <c r="C861" s="161">
        <v>10600</v>
      </c>
      <c r="D861" s="161">
        <v>5534</v>
      </c>
      <c r="E861" s="161">
        <v>8583</v>
      </c>
      <c r="F861" s="161">
        <v>6930.75</v>
      </c>
      <c r="G861" s="161">
        <v>11306.5</v>
      </c>
      <c r="H861" s="161">
        <v>14005.8125</v>
      </c>
      <c r="I861" s="161">
        <v>9774</v>
      </c>
      <c r="J861" s="161">
        <v>7418</v>
      </c>
      <c r="K861" s="161">
        <v>2309.5</v>
      </c>
      <c r="L861" s="161">
        <v>7424.5</v>
      </c>
      <c r="M861" s="161">
        <v>7872.75</v>
      </c>
      <c r="N861" s="161">
        <v>4163</v>
      </c>
      <c r="O861" s="161">
        <v>7031.5</v>
      </c>
      <c r="P861" s="161">
        <v>196.8125</v>
      </c>
      <c r="Q861" s="161">
        <v>2317</v>
      </c>
      <c r="R861" s="161">
        <v>489.25</v>
      </c>
      <c r="S861" s="161">
        <v>989.5</v>
      </c>
      <c r="T861" s="161">
        <v>833</v>
      </c>
      <c r="U861" s="161">
        <v>4405.5</v>
      </c>
      <c r="X861" s="161">
        <v>124246.375</v>
      </c>
      <c r="Y861" s="222">
        <v>24.4</v>
      </c>
      <c r="Z861" s="161">
        <v>15</v>
      </c>
      <c r="AA861" s="2" t="str">
        <f t="shared" si="21"/>
        <v>OPEN</v>
      </c>
      <c r="AB861" s="326" t="b">
        <f t="shared" ca="1" si="20"/>
        <v>0</v>
      </c>
    </row>
    <row r="862" spans="1:28">
      <c r="A862" s="168">
        <v>44142</v>
      </c>
      <c r="B862" s="161">
        <v>12323.5</v>
      </c>
      <c r="C862" s="161">
        <v>10115.5</v>
      </c>
      <c r="D862" s="161">
        <v>5704</v>
      </c>
      <c r="E862" s="161">
        <v>8740</v>
      </c>
      <c r="F862" s="161">
        <v>6549.25</v>
      </c>
      <c r="G862" s="161">
        <v>11421.375</v>
      </c>
      <c r="H862" s="161">
        <v>14903.5</v>
      </c>
      <c r="I862" s="161">
        <v>8835</v>
      </c>
      <c r="J862" s="161">
        <v>7522</v>
      </c>
      <c r="K862" s="161">
        <v>2459</v>
      </c>
      <c r="L862" s="161">
        <v>7023.5</v>
      </c>
      <c r="M862" s="161">
        <v>7632.375</v>
      </c>
      <c r="N862" s="161">
        <v>4521</v>
      </c>
      <c r="O862" s="161">
        <v>7595.75</v>
      </c>
      <c r="P862" s="161">
        <v>204.1875</v>
      </c>
      <c r="Q862" s="161">
        <v>2467</v>
      </c>
      <c r="R862" s="161">
        <v>471.5</v>
      </c>
      <c r="S862" s="161">
        <v>1004.5</v>
      </c>
      <c r="T862" s="161">
        <v>1019</v>
      </c>
      <c r="U862" s="161">
        <v>4266.375</v>
      </c>
      <c r="X862" s="161">
        <v>124778.3125</v>
      </c>
      <c r="Y862" s="222">
        <v>26</v>
      </c>
      <c r="Z862" s="161">
        <v>15</v>
      </c>
      <c r="AA862" s="2" t="str">
        <f t="shared" si="21"/>
        <v>OPEN</v>
      </c>
      <c r="AB862" s="326" t="b">
        <f t="shared" ca="1" si="20"/>
        <v>0</v>
      </c>
    </row>
    <row r="863" spans="1:28">
      <c r="A863" s="168">
        <v>44143</v>
      </c>
      <c r="B863" s="161">
        <v>12181.5</v>
      </c>
      <c r="C863" s="161">
        <v>10194.5</v>
      </c>
      <c r="D863" s="161">
        <v>5756</v>
      </c>
      <c r="E863" s="161">
        <v>8751</v>
      </c>
      <c r="F863" s="161">
        <v>6411.625</v>
      </c>
      <c r="G863" s="161">
        <v>11937.125</v>
      </c>
      <c r="H863" s="161">
        <v>14118.9375</v>
      </c>
      <c r="I863" s="161">
        <v>9676</v>
      </c>
      <c r="J863" s="161">
        <v>7193</v>
      </c>
      <c r="K863" s="161">
        <v>2489</v>
      </c>
      <c r="L863" s="161">
        <v>7942</v>
      </c>
      <c r="M863" s="161">
        <v>8291.5</v>
      </c>
      <c r="N863" s="161">
        <v>4885</v>
      </c>
      <c r="O863" s="161">
        <v>7601.75</v>
      </c>
      <c r="P863" s="161">
        <v>211.6875</v>
      </c>
      <c r="Q863" s="161">
        <v>2418</v>
      </c>
      <c r="R863" s="161">
        <v>523.125</v>
      </c>
      <c r="S863" s="161">
        <v>981</v>
      </c>
      <c r="T863" s="161">
        <v>960</v>
      </c>
      <c r="U863" s="161">
        <v>3773.75</v>
      </c>
      <c r="X863" s="161">
        <v>126296.5</v>
      </c>
      <c r="Y863" s="222">
        <v>25.4</v>
      </c>
      <c r="Z863" s="161">
        <v>15</v>
      </c>
      <c r="AA863" s="2" t="str">
        <f t="shared" si="21"/>
        <v>OPEN</v>
      </c>
      <c r="AB863" s="326" t="b">
        <f t="shared" ca="1" si="20"/>
        <v>0</v>
      </c>
    </row>
    <row r="864" spans="1:28">
      <c r="A864" s="168">
        <v>44144</v>
      </c>
      <c r="B864" s="161">
        <v>11598.5</v>
      </c>
      <c r="C864" s="161">
        <v>10400</v>
      </c>
      <c r="D864" s="161">
        <v>5362</v>
      </c>
      <c r="E864" s="161">
        <v>7988.5</v>
      </c>
      <c r="F864" s="161">
        <v>6477.1875</v>
      </c>
      <c r="G864" s="161">
        <v>10284.625</v>
      </c>
      <c r="H864" s="161">
        <v>15221.375</v>
      </c>
      <c r="I864" s="161">
        <v>9568</v>
      </c>
      <c r="J864" s="161">
        <v>6775</v>
      </c>
      <c r="K864" s="161">
        <v>2362</v>
      </c>
      <c r="L864" s="161">
        <v>7394</v>
      </c>
      <c r="M864" s="161">
        <v>8109.25</v>
      </c>
      <c r="N864" s="161">
        <v>4541</v>
      </c>
      <c r="O864" s="161">
        <v>7295.75</v>
      </c>
      <c r="P864" s="161">
        <v>191.625</v>
      </c>
      <c r="Q864" s="161">
        <v>2341</v>
      </c>
      <c r="R864" s="161">
        <v>439.25</v>
      </c>
      <c r="S864" s="161">
        <v>958.5</v>
      </c>
      <c r="T864" s="161">
        <v>868</v>
      </c>
      <c r="U864" s="161">
        <v>4313.5</v>
      </c>
      <c r="X864" s="161">
        <v>122489.0625</v>
      </c>
      <c r="Y864" s="222">
        <v>24.1</v>
      </c>
      <c r="Z864" s="161">
        <v>6</v>
      </c>
      <c r="AA864" s="2" t="str">
        <f t="shared" si="21"/>
        <v>OPEN</v>
      </c>
      <c r="AB864" s="326" t="b">
        <f t="shared" ca="1" si="20"/>
        <v>0</v>
      </c>
    </row>
    <row r="865" spans="1:28">
      <c r="A865" s="168">
        <v>44145</v>
      </c>
      <c r="B865" s="161">
        <v>8283.5</v>
      </c>
      <c r="C865" s="161">
        <v>9193</v>
      </c>
      <c r="D865" s="161">
        <v>3894</v>
      </c>
      <c r="E865" s="161">
        <v>6596</v>
      </c>
      <c r="F865" s="161">
        <v>4806.375</v>
      </c>
      <c r="G865" s="161">
        <v>8614.125</v>
      </c>
      <c r="H865" s="161">
        <v>12256.5</v>
      </c>
      <c r="I865" s="161">
        <v>8425</v>
      </c>
      <c r="J865" s="161">
        <v>6406</v>
      </c>
      <c r="K865" s="161">
        <v>1609.5</v>
      </c>
      <c r="L865" s="161">
        <v>5978.5</v>
      </c>
      <c r="M865" s="161">
        <v>7760.5</v>
      </c>
      <c r="N865" s="161">
        <v>2939</v>
      </c>
      <c r="O865" s="161">
        <v>3744</v>
      </c>
      <c r="P865" s="161">
        <v>45.625</v>
      </c>
      <c r="Q865" s="161">
        <v>1293</v>
      </c>
      <c r="R865" s="161">
        <v>177.75</v>
      </c>
      <c r="S865" s="161">
        <v>907</v>
      </c>
      <c r="T865" s="161">
        <v>474</v>
      </c>
      <c r="U865" s="161">
        <v>4045.75</v>
      </c>
      <c r="X865" s="161">
        <v>97449.125</v>
      </c>
      <c r="Y865" s="222">
        <v>22.9</v>
      </c>
      <c r="Z865" s="161">
        <v>0</v>
      </c>
      <c r="AA865" s="2" t="str">
        <f t="shared" si="21"/>
        <v>CLOSE</v>
      </c>
      <c r="AB865" s="326" t="b">
        <f t="shared" ca="1" si="20"/>
        <v>0</v>
      </c>
    </row>
    <row r="866" spans="1:28">
      <c r="A866" s="168">
        <v>44146</v>
      </c>
      <c r="B866" s="161">
        <v>11249.5</v>
      </c>
      <c r="C866" s="161">
        <v>10286</v>
      </c>
      <c r="D866" s="161">
        <v>5295</v>
      </c>
      <c r="E866" s="161">
        <v>7870</v>
      </c>
      <c r="F866" s="161">
        <v>5952.3125</v>
      </c>
      <c r="G866" s="161">
        <v>11363.75</v>
      </c>
      <c r="H866" s="161">
        <v>15138.4375</v>
      </c>
      <c r="I866" s="161">
        <v>10986</v>
      </c>
      <c r="J866" s="161">
        <v>7033.5</v>
      </c>
      <c r="K866" s="161">
        <v>2325</v>
      </c>
      <c r="L866" s="161">
        <v>7325</v>
      </c>
      <c r="M866" s="161">
        <v>7731.125</v>
      </c>
      <c r="N866" s="161">
        <v>4345</v>
      </c>
      <c r="O866" s="161">
        <v>5873.25</v>
      </c>
      <c r="P866" s="161">
        <v>203.1875</v>
      </c>
      <c r="Q866" s="161">
        <v>2150</v>
      </c>
      <c r="R866" s="161">
        <v>478</v>
      </c>
      <c r="S866" s="161">
        <v>939.5</v>
      </c>
      <c r="T866" s="161">
        <v>871</v>
      </c>
      <c r="U866" s="161">
        <v>4202.875</v>
      </c>
      <c r="X866" s="161">
        <v>121618.4375</v>
      </c>
      <c r="Y866" s="222">
        <v>22.8</v>
      </c>
      <c r="Z866" s="161">
        <v>6</v>
      </c>
      <c r="AA866" s="2" t="str">
        <f t="shared" si="21"/>
        <v>OPEN</v>
      </c>
      <c r="AB866" s="326" t="b">
        <f t="shared" ca="1" si="20"/>
        <v>0</v>
      </c>
    </row>
    <row r="867" spans="1:28">
      <c r="A867" s="168">
        <v>44147</v>
      </c>
      <c r="B867" s="161">
        <v>8082</v>
      </c>
      <c r="C867" s="161">
        <v>8830</v>
      </c>
      <c r="D867" s="161">
        <v>3814</v>
      </c>
      <c r="E867" s="161">
        <v>5785.5</v>
      </c>
      <c r="F867" s="161">
        <v>5467.9375</v>
      </c>
      <c r="G867" s="161">
        <v>7100.75</v>
      </c>
      <c r="H867" s="161">
        <v>9357.8125</v>
      </c>
      <c r="I867" s="161">
        <v>9256</v>
      </c>
      <c r="J867" s="161">
        <v>5850.5</v>
      </c>
      <c r="K867" s="161">
        <v>1846.5</v>
      </c>
      <c r="L867" s="161">
        <v>4499</v>
      </c>
      <c r="M867" s="161">
        <v>6783.625</v>
      </c>
      <c r="N867" s="161">
        <v>2642</v>
      </c>
      <c r="O867" s="161">
        <v>3830.75</v>
      </c>
      <c r="P867" s="161">
        <v>45.125</v>
      </c>
      <c r="Q867" s="161">
        <v>1370</v>
      </c>
      <c r="R867" s="161">
        <v>174.25</v>
      </c>
      <c r="S867" s="161">
        <v>903</v>
      </c>
      <c r="T867" s="161">
        <v>475</v>
      </c>
      <c r="U867" s="161">
        <v>4096.5</v>
      </c>
      <c r="X867" s="161">
        <v>90210.25</v>
      </c>
      <c r="Y867" s="222">
        <v>22.4</v>
      </c>
      <c r="Z867" s="161">
        <v>0</v>
      </c>
      <c r="AA867" s="2" t="str">
        <f t="shared" si="21"/>
        <v>CLOSE</v>
      </c>
      <c r="AB867" s="326" t="b">
        <f t="shared" ca="1" si="20"/>
        <v>0</v>
      </c>
    </row>
    <row r="868" spans="1:28">
      <c r="A868" s="168">
        <v>44148</v>
      </c>
      <c r="B868" s="161">
        <v>12935.5</v>
      </c>
      <c r="C868" s="161">
        <v>9515.5</v>
      </c>
      <c r="D868" s="161">
        <v>5727</v>
      </c>
      <c r="E868" s="161">
        <v>8395.5</v>
      </c>
      <c r="F868" s="161">
        <v>6086.75</v>
      </c>
      <c r="G868" s="161">
        <v>13047.875</v>
      </c>
      <c r="H868" s="161">
        <v>9548.6875</v>
      </c>
      <c r="I868" s="161">
        <v>12000</v>
      </c>
      <c r="J868" s="161">
        <v>6855</v>
      </c>
      <c r="K868" s="161">
        <v>2177.5</v>
      </c>
      <c r="L868" s="161">
        <v>8413.5</v>
      </c>
      <c r="M868" s="161">
        <v>7996.375</v>
      </c>
      <c r="N868" s="161">
        <v>4381.5</v>
      </c>
      <c r="O868" s="161">
        <v>7049.25</v>
      </c>
      <c r="P868" s="161">
        <v>213.6875</v>
      </c>
      <c r="Q868" s="161">
        <v>2267</v>
      </c>
      <c r="R868" s="161">
        <v>503.75</v>
      </c>
      <c r="S868" s="161">
        <v>940.5</v>
      </c>
      <c r="T868" s="161">
        <v>1036.5</v>
      </c>
      <c r="U868" s="161">
        <v>4134.75</v>
      </c>
      <c r="X868" s="161">
        <v>123226.125</v>
      </c>
      <c r="Y868" s="222">
        <v>23.1</v>
      </c>
      <c r="Z868" s="161">
        <v>15</v>
      </c>
      <c r="AA868" s="2" t="str">
        <f t="shared" si="21"/>
        <v>OPEN</v>
      </c>
      <c r="AB868" s="326" t="b">
        <f t="shared" ca="1" si="20"/>
        <v>0</v>
      </c>
    </row>
    <row r="869" spans="1:28">
      <c r="A869" s="168">
        <v>44149</v>
      </c>
      <c r="B869" s="161">
        <v>13836</v>
      </c>
      <c r="C869" s="161">
        <v>8717.5</v>
      </c>
      <c r="D869" s="161">
        <v>5775</v>
      </c>
      <c r="E869" s="161">
        <v>8384</v>
      </c>
      <c r="F869" s="161">
        <v>5868.25</v>
      </c>
      <c r="G869" s="161">
        <v>12566.375</v>
      </c>
      <c r="H869" s="161">
        <v>7612.75</v>
      </c>
      <c r="I869" s="161">
        <v>10511</v>
      </c>
      <c r="J869" s="161">
        <v>7104</v>
      </c>
      <c r="K869" s="161">
        <v>2387</v>
      </c>
      <c r="L869" s="161">
        <v>8254.5</v>
      </c>
      <c r="M869" s="161">
        <v>8132.875</v>
      </c>
      <c r="N869" s="161">
        <v>4643</v>
      </c>
      <c r="O869" s="161">
        <v>7548.25</v>
      </c>
      <c r="P869" s="161">
        <v>210.5625</v>
      </c>
      <c r="Q869" s="161">
        <v>2280</v>
      </c>
      <c r="R869" s="161">
        <v>546.625</v>
      </c>
      <c r="S869" s="161">
        <v>948</v>
      </c>
      <c r="T869" s="161">
        <v>952.5</v>
      </c>
      <c r="U869" s="161">
        <v>3957.625</v>
      </c>
      <c r="X869" s="161">
        <v>120235.8125</v>
      </c>
      <c r="Y869" s="222">
        <v>23.1</v>
      </c>
      <c r="Z869" s="161">
        <v>15</v>
      </c>
      <c r="AA869" s="2" t="str">
        <f t="shared" si="21"/>
        <v>OPEN</v>
      </c>
      <c r="AB869" s="326" t="b">
        <f t="shared" ca="1" si="20"/>
        <v>0</v>
      </c>
    </row>
    <row r="870" spans="1:28">
      <c r="A870" s="168">
        <v>44150</v>
      </c>
      <c r="B870" s="161">
        <v>13338</v>
      </c>
      <c r="C870" s="161">
        <v>8585.5</v>
      </c>
      <c r="D870" s="161">
        <v>5778</v>
      </c>
      <c r="E870" s="161">
        <v>8048.5</v>
      </c>
      <c r="F870" s="161">
        <v>5751</v>
      </c>
      <c r="G870" s="161">
        <v>12419.5</v>
      </c>
      <c r="H870" s="161">
        <v>8181.25</v>
      </c>
      <c r="I870" s="161">
        <v>10563</v>
      </c>
      <c r="J870" s="161">
        <v>6399.5</v>
      </c>
      <c r="K870" s="161">
        <v>2585.5</v>
      </c>
      <c r="L870" s="161">
        <v>7987.5</v>
      </c>
      <c r="M870" s="161">
        <v>7673.125</v>
      </c>
      <c r="N870" s="161">
        <v>4674.5</v>
      </c>
      <c r="O870" s="161">
        <v>7572.75</v>
      </c>
      <c r="P870" s="161">
        <v>222.4375</v>
      </c>
      <c r="Q870" s="161">
        <v>2244</v>
      </c>
      <c r="R870" s="161">
        <v>564.375</v>
      </c>
      <c r="S870" s="161">
        <v>979.5</v>
      </c>
      <c r="T870" s="161">
        <v>948.5</v>
      </c>
      <c r="U870" s="161">
        <v>3830.125</v>
      </c>
      <c r="X870" s="161">
        <v>118346.5625</v>
      </c>
      <c r="Y870" s="222">
        <v>23.2</v>
      </c>
      <c r="Z870" s="161">
        <v>15</v>
      </c>
      <c r="AA870" s="2" t="str">
        <f t="shared" si="21"/>
        <v>OPEN</v>
      </c>
      <c r="AB870" s="326" t="b">
        <f t="shared" ca="1" si="20"/>
        <v>0</v>
      </c>
    </row>
    <row r="871" spans="1:28">
      <c r="A871" s="168">
        <v>44151</v>
      </c>
      <c r="B871" s="161">
        <v>12974</v>
      </c>
      <c r="C871" s="161">
        <v>9024</v>
      </c>
      <c r="D871" s="161">
        <v>5356</v>
      </c>
      <c r="E871" s="161">
        <v>7775</v>
      </c>
      <c r="F871" s="161">
        <v>6952.3125</v>
      </c>
      <c r="G871" s="161">
        <v>12673.625</v>
      </c>
      <c r="H871" s="161">
        <v>7415.5</v>
      </c>
      <c r="I871" s="161">
        <v>9967</v>
      </c>
      <c r="J871" s="161">
        <v>6705.5</v>
      </c>
      <c r="K871" s="161">
        <v>2328</v>
      </c>
      <c r="L871" s="161">
        <v>7328</v>
      </c>
      <c r="M871" s="161">
        <v>7649.625</v>
      </c>
      <c r="N871" s="161">
        <v>4472.5</v>
      </c>
      <c r="O871" s="161">
        <v>6408.5</v>
      </c>
      <c r="P871" s="161">
        <v>178.5</v>
      </c>
      <c r="Q871" s="161">
        <v>2188</v>
      </c>
      <c r="R871" s="161">
        <v>402.375</v>
      </c>
      <c r="S871" s="161">
        <v>1001</v>
      </c>
      <c r="T871" s="161">
        <v>814</v>
      </c>
      <c r="U871" s="161">
        <v>4334.375</v>
      </c>
      <c r="X871" s="161">
        <v>115947.8125</v>
      </c>
      <c r="Y871" s="222">
        <v>24</v>
      </c>
      <c r="Z871" s="161">
        <v>6</v>
      </c>
      <c r="AA871" s="2" t="str">
        <f t="shared" si="21"/>
        <v>OPEN</v>
      </c>
      <c r="AB871" s="326" t="b">
        <f t="shared" ca="1" si="20"/>
        <v>0</v>
      </c>
    </row>
    <row r="872" spans="1:28">
      <c r="A872" s="168">
        <v>44152</v>
      </c>
      <c r="B872" s="161">
        <v>8495</v>
      </c>
      <c r="C872" s="161">
        <v>7751</v>
      </c>
      <c r="D872" s="161">
        <v>3803</v>
      </c>
      <c r="E872" s="161">
        <v>5136</v>
      </c>
      <c r="F872" s="161">
        <v>6013.75</v>
      </c>
      <c r="G872" s="161">
        <v>9054.25</v>
      </c>
      <c r="H872" s="161">
        <v>4104.25</v>
      </c>
      <c r="I872" s="161">
        <v>6121</v>
      </c>
      <c r="J872" s="161">
        <v>6218.5</v>
      </c>
      <c r="K872" s="161">
        <v>1993</v>
      </c>
      <c r="L872" s="161">
        <v>4311</v>
      </c>
      <c r="M872" s="161">
        <v>7375.5</v>
      </c>
      <c r="N872" s="161">
        <v>2918</v>
      </c>
      <c r="O872" s="161">
        <v>3717.5</v>
      </c>
      <c r="P872" s="161">
        <v>47.25</v>
      </c>
      <c r="Q872" s="161">
        <v>1271</v>
      </c>
      <c r="R872" s="161">
        <v>168.875</v>
      </c>
      <c r="S872" s="161">
        <v>985</v>
      </c>
      <c r="T872" s="161">
        <v>492.5</v>
      </c>
      <c r="U872" s="161">
        <v>4301.375</v>
      </c>
      <c r="X872" s="161">
        <v>84277.75</v>
      </c>
      <c r="Y872" s="222">
        <v>22.1</v>
      </c>
      <c r="Z872" s="161">
        <v>0</v>
      </c>
      <c r="AA872" s="2" t="str">
        <f t="shared" si="21"/>
        <v>CLOSE</v>
      </c>
      <c r="AB872" s="326" t="b">
        <f t="shared" ca="1" si="20"/>
        <v>0</v>
      </c>
    </row>
    <row r="873" spans="1:28">
      <c r="A873" s="168">
        <v>44153</v>
      </c>
      <c r="B873" s="161">
        <v>12855</v>
      </c>
      <c r="C873" s="161">
        <v>9000.5</v>
      </c>
      <c r="D873" s="161">
        <v>5287</v>
      </c>
      <c r="E873" s="161">
        <v>8001.5</v>
      </c>
      <c r="F873" s="161">
        <v>7315.125</v>
      </c>
      <c r="G873" s="161">
        <v>12971.75</v>
      </c>
      <c r="H873" s="161">
        <v>7100.75</v>
      </c>
      <c r="I873" s="161">
        <v>9693</v>
      </c>
      <c r="J873" s="161">
        <v>7164.5</v>
      </c>
      <c r="K873" s="161">
        <v>2292</v>
      </c>
      <c r="L873" s="161">
        <v>7339</v>
      </c>
      <c r="M873" s="161">
        <v>8070.875</v>
      </c>
      <c r="N873" s="161">
        <v>4417.5</v>
      </c>
      <c r="O873" s="161">
        <v>6097.5</v>
      </c>
      <c r="P873" s="161">
        <v>176.9375</v>
      </c>
      <c r="Q873" s="161">
        <v>2198</v>
      </c>
      <c r="R873" s="161">
        <v>384.125</v>
      </c>
      <c r="S873" s="161">
        <v>1036</v>
      </c>
      <c r="T873" s="161">
        <v>866.5</v>
      </c>
      <c r="U873" s="161">
        <v>4470.625</v>
      </c>
      <c r="X873" s="161">
        <v>116738.1875</v>
      </c>
      <c r="Y873" s="222">
        <v>22.3</v>
      </c>
      <c r="Z873" s="161">
        <v>8</v>
      </c>
      <c r="AA873" s="2" t="str">
        <f t="shared" si="21"/>
        <v>OPEN</v>
      </c>
      <c r="AB873" s="326" t="b">
        <f t="shared" ca="1" si="20"/>
        <v>0</v>
      </c>
    </row>
    <row r="874" spans="1:28">
      <c r="A874" s="168">
        <v>44154</v>
      </c>
      <c r="B874" s="161">
        <v>9067.5</v>
      </c>
      <c r="C874" s="161">
        <v>7973</v>
      </c>
      <c r="D874" s="161">
        <v>3861</v>
      </c>
      <c r="E874" s="161">
        <v>6765</v>
      </c>
      <c r="F874" s="161">
        <v>7076.9375</v>
      </c>
      <c r="G874" s="161">
        <v>8597.75</v>
      </c>
      <c r="H874" s="161">
        <v>5106.3125</v>
      </c>
      <c r="I874" s="161">
        <v>6930</v>
      </c>
      <c r="J874" s="161">
        <v>6655</v>
      </c>
      <c r="K874" s="161">
        <v>2032</v>
      </c>
      <c r="L874" s="161">
        <v>5743.5</v>
      </c>
      <c r="M874" s="161">
        <v>7630</v>
      </c>
      <c r="N874" s="161">
        <v>3023.5</v>
      </c>
      <c r="O874" s="161">
        <v>3966.25</v>
      </c>
      <c r="P874" s="161">
        <v>45.375</v>
      </c>
      <c r="Q874" s="161">
        <v>1385</v>
      </c>
      <c r="R874" s="161">
        <v>168.375</v>
      </c>
      <c r="S874" s="161">
        <v>1039</v>
      </c>
      <c r="T874" s="161">
        <v>477</v>
      </c>
      <c r="U874" s="161">
        <v>4930.625</v>
      </c>
      <c r="X874" s="161">
        <v>92473.125</v>
      </c>
      <c r="Y874" s="222">
        <v>22</v>
      </c>
      <c r="Z874" s="161">
        <v>0</v>
      </c>
      <c r="AA874" s="2" t="str">
        <f t="shared" si="21"/>
        <v>CLOSE</v>
      </c>
      <c r="AB874" s="326" t="b">
        <f t="shared" ca="1" si="20"/>
        <v>0</v>
      </c>
    </row>
    <row r="875" spans="1:28">
      <c r="A875" s="168">
        <v>44155</v>
      </c>
      <c r="B875" s="161">
        <v>13377</v>
      </c>
      <c r="C875" s="161">
        <v>9330.5</v>
      </c>
      <c r="D875" s="161">
        <v>5450</v>
      </c>
      <c r="E875" s="161">
        <v>8614.5</v>
      </c>
      <c r="F875" s="161">
        <v>7664.9375</v>
      </c>
      <c r="G875" s="161">
        <v>12546.25</v>
      </c>
      <c r="H875" s="161">
        <v>7807.625</v>
      </c>
      <c r="I875" s="161">
        <v>10512</v>
      </c>
      <c r="J875" s="161">
        <v>7297.5</v>
      </c>
      <c r="K875" s="161">
        <v>2405</v>
      </c>
      <c r="L875" s="161">
        <v>7694.5</v>
      </c>
      <c r="M875" s="161">
        <v>7844.125</v>
      </c>
      <c r="N875" s="161">
        <v>4537</v>
      </c>
      <c r="O875" s="161">
        <v>7075.5</v>
      </c>
      <c r="P875" s="161">
        <v>194.1875</v>
      </c>
      <c r="Q875" s="161">
        <v>2325</v>
      </c>
      <c r="R875" s="161">
        <v>474.75</v>
      </c>
      <c r="S875" s="161">
        <v>1066</v>
      </c>
      <c r="T875" s="161">
        <v>903</v>
      </c>
      <c r="U875" s="161">
        <v>5832.5</v>
      </c>
      <c r="X875" s="161">
        <v>122951.875</v>
      </c>
      <c r="Y875" s="222">
        <v>22.1</v>
      </c>
      <c r="Z875" s="161">
        <v>15</v>
      </c>
      <c r="AA875" s="2" t="str">
        <f t="shared" si="21"/>
        <v>OPEN</v>
      </c>
      <c r="AB875" s="326" t="b">
        <f t="shared" ca="1" si="20"/>
        <v>0</v>
      </c>
    </row>
    <row r="876" spans="1:28">
      <c r="A876" s="168">
        <v>44156</v>
      </c>
      <c r="B876" s="161">
        <v>13590</v>
      </c>
      <c r="C876" s="161">
        <v>8760</v>
      </c>
      <c r="D876" s="161">
        <v>5626</v>
      </c>
      <c r="E876" s="161">
        <v>8074</v>
      </c>
      <c r="F876" s="161">
        <v>6233.4375</v>
      </c>
      <c r="G876" s="161">
        <v>12601.75</v>
      </c>
      <c r="H876" s="161">
        <v>8334.4375</v>
      </c>
      <c r="I876" s="161">
        <v>11339</v>
      </c>
      <c r="J876" s="161">
        <v>7040.5</v>
      </c>
      <c r="K876" s="161">
        <v>2352.5</v>
      </c>
      <c r="L876" s="161">
        <v>8300.5</v>
      </c>
      <c r="M876" s="161">
        <v>8224.125</v>
      </c>
      <c r="N876" s="161">
        <v>4740</v>
      </c>
      <c r="O876" s="161">
        <v>7755.25</v>
      </c>
      <c r="P876" s="161">
        <v>197.75</v>
      </c>
      <c r="Q876" s="161">
        <v>2395</v>
      </c>
      <c r="R876" s="161">
        <v>515.25</v>
      </c>
      <c r="S876" s="161">
        <v>1037</v>
      </c>
      <c r="T876" s="161">
        <v>1008.5</v>
      </c>
      <c r="U876" s="161">
        <v>4121</v>
      </c>
      <c r="X876" s="161">
        <v>122246</v>
      </c>
      <c r="Y876" s="222">
        <v>20.8</v>
      </c>
      <c r="Z876" s="161">
        <v>15</v>
      </c>
      <c r="AA876" s="2" t="str">
        <f t="shared" si="21"/>
        <v>OPEN</v>
      </c>
      <c r="AB876" s="326" t="b">
        <f t="shared" ca="1" si="20"/>
        <v>0</v>
      </c>
    </row>
    <row r="877" spans="1:28">
      <c r="A877" s="168">
        <v>44157</v>
      </c>
      <c r="B877" s="161">
        <v>13187</v>
      </c>
      <c r="C877" s="161">
        <v>8639.5</v>
      </c>
      <c r="D877" s="161">
        <v>5628</v>
      </c>
      <c r="E877" s="161">
        <v>7780</v>
      </c>
      <c r="F877" s="161">
        <v>7393.8125</v>
      </c>
      <c r="G877" s="161">
        <v>12945</v>
      </c>
      <c r="H877" s="161">
        <v>7941.9375</v>
      </c>
      <c r="I877" s="161">
        <v>10883</v>
      </c>
      <c r="J877" s="161">
        <v>6179</v>
      </c>
      <c r="K877" s="161">
        <v>2337.5</v>
      </c>
      <c r="L877" s="161">
        <v>6370.5</v>
      </c>
      <c r="M877" s="161">
        <v>7323</v>
      </c>
      <c r="N877" s="161">
        <v>4772</v>
      </c>
      <c r="O877" s="161">
        <v>7586</v>
      </c>
      <c r="P877" s="161">
        <v>182.125</v>
      </c>
      <c r="Q877" s="161">
        <v>2416</v>
      </c>
      <c r="R877" s="161">
        <v>457</v>
      </c>
      <c r="S877" s="161">
        <v>1047.5</v>
      </c>
      <c r="T877" s="161">
        <v>1042.5</v>
      </c>
      <c r="U877" s="161">
        <v>3864</v>
      </c>
      <c r="X877" s="161">
        <v>117975.375</v>
      </c>
      <c r="Y877" s="222">
        <v>22.2</v>
      </c>
      <c r="Z877" s="161">
        <v>15</v>
      </c>
      <c r="AA877" s="2" t="str">
        <f t="shared" si="21"/>
        <v>OPEN</v>
      </c>
      <c r="AB877" s="326" t="b">
        <f t="shared" ca="1" si="20"/>
        <v>0</v>
      </c>
    </row>
    <row r="878" spans="1:28">
      <c r="A878" s="168">
        <v>44158</v>
      </c>
      <c r="B878" s="161">
        <v>13495</v>
      </c>
      <c r="C878" s="161">
        <v>9416</v>
      </c>
      <c r="D878" s="161">
        <v>5567</v>
      </c>
      <c r="E878" s="161">
        <v>8255.5</v>
      </c>
      <c r="F878" s="161">
        <v>5939</v>
      </c>
      <c r="G878" s="161">
        <v>11437</v>
      </c>
      <c r="H878" s="161">
        <v>7137.5625</v>
      </c>
      <c r="I878" s="161">
        <v>10614</v>
      </c>
      <c r="J878" s="161">
        <v>7009.5</v>
      </c>
      <c r="K878" s="161">
        <v>2270.5</v>
      </c>
      <c r="L878" s="161">
        <v>8963.5</v>
      </c>
      <c r="M878" s="161">
        <v>8651.5</v>
      </c>
      <c r="N878" s="161">
        <v>4608</v>
      </c>
      <c r="O878" s="161">
        <v>7523.5</v>
      </c>
      <c r="P878" s="161">
        <v>187.625</v>
      </c>
      <c r="Q878" s="161">
        <v>2333</v>
      </c>
      <c r="R878" s="161">
        <v>453.75</v>
      </c>
      <c r="S878" s="161">
        <v>984.5</v>
      </c>
      <c r="T878" s="161">
        <v>949</v>
      </c>
      <c r="U878" s="161">
        <v>4174.5</v>
      </c>
      <c r="X878" s="161">
        <v>119969.9375</v>
      </c>
      <c r="Y878" s="222">
        <v>20.143298969072166</v>
      </c>
      <c r="Z878" s="161">
        <v>6</v>
      </c>
      <c r="AA878" s="2" t="str">
        <f t="shared" si="21"/>
        <v>OPEN</v>
      </c>
      <c r="AB878" s="326" t="b">
        <f t="shared" ca="1" si="20"/>
        <v>0</v>
      </c>
    </row>
    <row r="879" spans="1:28">
      <c r="A879" s="168">
        <v>44159</v>
      </c>
      <c r="B879" s="161">
        <v>8419</v>
      </c>
      <c r="C879" s="161">
        <v>8028</v>
      </c>
      <c r="D879" s="161">
        <v>3864</v>
      </c>
      <c r="E879" s="161">
        <v>5407.5</v>
      </c>
      <c r="F879" s="161">
        <v>5929</v>
      </c>
      <c r="G879" s="161">
        <v>8395.75</v>
      </c>
      <c r="H879" s="161">
        <v>3711.25</v>
      </c>
      <c r="I879" s="161">
        <v>6249</v>
      </c>
      <c r="J879" s="161">
        <v>6215.5</v>
      </c>
      <c r="K879" s="161">
        <v>1732.5</v>
      </c>
      <c r="L879" s="161">
        <v>4872.5</v>
      </c>
      <c r="M879" s="161">
        <v>7253.75</v>
      </c>
      <c r="N879" s="161">
        <v>2754.5</v>
      </c>
      <c r="O879" s="161">
        <v>3623.25</v>
      </c>
      <c r="P879" s="161">
        <v>90.75</v>
      </c>
      <c r="Q879" s="161">
        <v>1415</v>
      </c>
      <c r="R879" s="161">
        <v>165</v>
      </c>
      <c r="S879" s="161">
        <v>968</v>
      </c>
      <c r="T879" s="161">
        <v>471</v>
      </c>
      <c r="U879" s="161">
        <v>4178.375</v>
      </c>
      <c r="X879" s="161">
        <v>83743.625</v>
      </c>
      <c r="Y879" s="222">
        <v>21.3</v>
      </c>
      <c r="Z879" s="161">
        <v>0</v>
      </c>
      <c r="AA879" s="2" t="str">
        <f t="shared" si="21"/>
        <v>CLOSE</v>
      </c>
      <c r="AB879" s="326" t="b">
        <f t="shared" ca="1" si="20"/>
        <v>0</v>
      </c>
    </row>
    <row r="880" spans="1:28">
      <c r="A880" s="168">
        <v>44160</v>
      </c>
      <c r="B880" s="161">
        <v>12018</v>
      </c>
      <c r="C880" s="161">
        <v>9392.5</v>
      </c>
      <c r="D880" s="161">
        <v>5237</v>
      </c>
      <c r="E880" s="161">
        <v>7541.5</v>
      </c>
      <c r="F880" s="161">
        <v>6938.5625</v>
      </c>
      <c r="G880" s="161">
        <v>12349.75</v>
      </c>
      <c r="H880" s="161">
        <v>7531.6875</v>
      </c>
      <c r="I880" s="161">
        <v>9355</v>
      </c>
      <c r="J880" s="161">
        <v>6729.5</v>
      </c>
      <c r="K880" s="161">
        <v>2232.5</v>
      </c>
      <c r="L880" s="161">
        <v>7105.5</v>
      </c>
      <c r="M880" s="161">
        <v>7398.375</v>
      </c>
      <c r="N880" s="161">
        <v>4299.5</v>
      </c>
      <c r="O880" s="161">
        <v>6980.5</v>
      </c>
      <c r="P880" s="161">
        <v>178.5625</v>
      </c>
      <c r="Q880" s="161">
        <v>2208</v>
      </c>
      <c r="R880" s="161">
        <v>437.875</v>
      </c>
      <c r="S880" s="161">
        <v>997</v>
      </c>
      <c r="T880" s="161">
        <v>895</v>
      </c>
      <c r="U880" s="161">
        <v>4336.25</v>
      </c>
      <c r="X880" s="161">
        <v>114162.5625</v>
      </c>
      <c r="Y880" s="222">
        <v>21.568041237113405</v>
      </c>
      <c r="Z880" s="161">
        <v>6</v>
      </c>
      <c r="AA880" s="2" t="str">
        <f t="shared" si="21"/>
        <v>OPEN</v>
      </c>
      <c r="AB880" s="326" t="b">
        <f t="shared" ca="1" si="20"/>
        <v>0</v>
      </c>
    </row>
    <row r="881" spans="1:28">
      <c r="A881" s="168">
        <v>44161</v>
      </c>
      <c r="B881" s="161">
        <v>8360</v>
      </c>
      <c r="C881" s="161">
        <v>7735.5</v>
      </c>
      <c r="D881" s="161">
        <v>3805</v>
      </c>
      <c r="E881" s="161">
        <v>4811.5</v>
      </c>
      <c r="F881" s="161">
        <v>6022.9375</v>
      </c>
      <c r="G881" s="161">
        <v>8322.5</v>
      </c>
      <c r="H881" s="161">
        <v>4349.75</v>
      </c>
      <c r="I881" s="161">
        <v>7299</v>
      </c>
      <c r="J881" s="161">
        <v>6031.5</v>
      </c>
      <c r="K881" s="161">
        <v>1714</v>
      </c>
      <c r="L881" s="161">
        <v>4449</v>
      </c>
      <c r="M881" s="161">
        <v>6709.5</v>
      </c>
      <c r="N881" s="161">
        <v>2778</v>
      </c>
      <c r="O881" s="161">
        <v>4002.75</v>
      </c>
      <c r="P881" s="161">
        <v>44.9375</v>
      </c>
      <c r="Q881" s="161">
        <v>1344</v>
      </c>
      <c r="R881" s="161">
        <v>168</v>
      </c>
      <c r="S881" s="161">
        <v>979</v>
      </c>
      <c r="T881" s="161">
        <v>472</v>
      </c>
      <c r="U881" s="161">
        <v>4255</v>
      </c>
      <c r="X881" s="161">
        <v>83653.875</v>
      </c>
      <c r="Y881" s="222">
        <v>21.9</v>
      </c>
      <c r="Z881" s="161">
        <v>0</v>
      </c>
      <c r="AA881" s="2" t="str">
        <f t="shared" si="21"/>
        <v>CLOSE</v>
      </c>
      <c r="AB881" s="326" t="b">
        <f t="shared" ca="1" si="20"/>
        <v>0</v>
      </c>
    </row>
    <row r="882" spans="1:28">
      <c r="A882" s="168">
        <v>44162</v>
      </c>
      <c r="B882" s="161">
        <v>12120.5</v>
      </c>
      <c r="C882" s="161">
        <v>9291</v>
      </c>
      <c r="D882" s="161">
        <v>5492</v>
      </c>
      <c r="E882" s="161">
        <v>7541.5</v>
      </c>
      <c r="F882" s="161">
        <v>6527.5</v>
      </c>
      <c r="G882" s="161">
        <v>12030.25</v>
      </c>
      <c r="H882" s="161">
        <v>7910</v>
      </c>
      <c r="I882" s="161">
        <v>10604</v>
      </c>
      <c r="J882" s="161">
        <v>6905</v>
      </c>
      <c r="K882" s="161">
        <v>2261</v>
      </c>
      <c r="L882" s="161">
        <v>7460.5</v>
      </c>
      <c r="M882" s="161">
        <v>7251.5</v>
      </c>
      <c r="N882" s="161">
        <v>4321.5</v>
      </c>
      <c r="O882" s="161">
        <v>7312.75</v>
      </c>
      <c r="P882" s="161">
        <v>194.3125</v>
      </c>
      <c r="Q882" s="161">
        <v>2192</v>
      </c>
      <c r="R882" s="161">
        <v>483.125</v>
      </c>
      <c r="S882" s="161">
        <v>954</v>
      </c>
      <c r="T882" s="161">
        <v>857</v>
      </c>
      <c r="U882" s="161">
        <v>4114.375</v>
      </c>
      <c r="X882" s="161">
        <v>115823.8125</v>
      </c>
      <c r="Y882" s="222">
        <v>20.9</v>
      </c>
      <c r="Z882" s="161">
        <v>11</v>
      </c>
      <c r="AA882" s="2" t="str">
        <f t="shared" si="21"/>
        <v>OPEN</v>
      </c>
      <c r="AB882" s="326" t="b">
        <f t="shared" ca="1" si="20"/>
        <v>0</v>
      </c>
    </row>
    <row r="883" spans="1:28">
      <c r="A883" s="168">
        <v>44163</v>
      </c>
      <c r="B883" s="161">
        <v>12440</v>
      </c>
      <c r="C883" s="161">
        <v>8887.5</v>
      </c>
      <c r="D883" s="161">
        <v>5686</v>
      </c>
      <c r="E883" s="161">
        <v>7523.5</v>
      </c>
      <c r="F883" s="161">
        <v>5422.9375</v>
      </c>
      <c r="G883" s="161">
        <v>12312</v>
      </c>
      <c r="H883" s="161">
        <v>7568.25</v>
      </c>
      <c r="I883" s="161">
        <v>11301</v>
      </c>
      <c r="J883" s="161">
        <v>6764</v>
      </c>
      <c r="K883" s="161">
        <v>2251.5</v>
      </c>
      <c r="L883" s="161">
        <v>7858.5</v>
      </c>
      <c r="M883" s="161">
        <v>7147.5</v>
      </c>
      <c r="N883" s="161">
        <v>4415.5</v>
      </c>
      <c r="O883" s="161">
        <v>7711.25</v>
      </c>
      <c r="P883" s="161">
        <v>201.75</v>
      </c>
      <c r="Q883" s="161">
        <v>2020</v>
      </c>
      <c r="R883" s="161">
        <v>474.25</v>
      </c>
      <c r="S883" s="161">
        <v>899.5</v>
      </c>
      <c r="T883" s="161">
        <v>926</v>
      </c>
      <c r="U883" s="161">
        <v>3762.25</v>
      </c>
      <c r="X883" s="161">
        <v>115573.1875</v>
      </c>
      <c r="Y883" s="222">
        <v>19.2</v>
      </c>
      <c r="Z883" s="161">
        <v>15</v>
      </c>
      <c r="AA883" s="2" t="str">
        <f t="shared" si="21"/>
        <v>OPEN</v>
      </c>
      <c r="AB883" s="326" t="b">
        <f t="shared" ca="1" si="20"/>
        <v>0</v>
      </c>
    </row>
    <row r="884" spans="1:28">
      <c r="A884" s="168">
        <v>44164</v>
      </c>
      <c r="B884" s="161">
        <v>12050</v>
      </c>
      <c r="C884" s="161">
        <v>8391.5</v>
      </c>
      <c r="D884" s="161">
        <v>5624</v>
      </c>
      <c r="E884" s="161">
        <v>7483.5</v>
      </c>
      <c r="F884" s="161">
        <v>5536.5625</v>
      </c>
      <c r="G884" s="161">
        <v>11668.25</v>
      </c>
      <c r="H884" s="161">
        <v>7781.75</v>
      </c>
      <c r="I884" s="161">
        <v>11274</v>
      </c>
      <c r="J884" s="161">
        <v>5992</v>
      </c>
      <c r="K884" s="161">
        <v>2207.5</v>
      </c>
      <c r="L884" s="161">
        <v>7284.5</v>
      </c>
      <c r="M884" s="161">
        <v>6818.5</v>
      </c>
      <c r="N884" s="161">
        <v>4432.5</v>
      </c>
      <c r="O884" s="161">
        <v>7748.5</v>
      </c>
      <c r="P884" s="161">
        <v>207.25</v>
      </c>
      <c r="Q884" s="161">
        <v>2044</v>
      </c>
      <c r="R884" s="161">
        <v>477.75</v>
      </c>
      <c r="S884" s="161">
        <v>890.5</v>
      </c>
      <c r="T884" s="161">
        <v>1072.5</v>
      </c>
      <c r="U884" s="161">
        <v>3598.75</v>
      </c>
      <c r="X884" s="161">
        <v>112583.8125</v>
      </c>
      <c r="Y884" s="222">
        <v>18.899999999999999</v>
      </c>
      <c r="Z884" s="161">
        <v>15</v>
      </c>
      <c r="AA884" s="2" t="str">
        <f t="shared" si="21"/>
        <v>OPEN</v>
      </c>
      <c r="AB884" s="326" t="b">
        <f t="shared" ca="1" si="20"/>
        <v>0</v>
      </c>
    </row>
    <row r="885" spans="1:28">
      <c r="A885" s="168">
        <v>44165</v>
      </c>
      <c r="B885" s="161">
        <v>12198</v>
      </c>
      <c r="C885" s="161">
        <v>8466.5</v>
      </c>
      <c r="D885" s="161">
        <v>5400</v>
      </c>
      <c r="E885" s="161">
        <v>7400.5</v>
      </c>
      <c r="F885" s="161">
        <v>5420.875</v>
      </c>
      <c r="G885" s="161">
        <v>11743.75</v>
      </c>
      <c r="H885" s="161">
        <v>11743.75</v>
      </c>
      <c r="I885" s="161">
        <v>10905</v>
      </c>
      <c r="J885" s="161">
        <v>6359.5</v>
      </c>
      <c r="K885" s="161">
        <v>2128.5</v>
      </c>
      <c r="L885" s="161">
        <v>7665</v>
      </c>
      <c r="M885" s="161">
        <v>7394</v>
      </c>
      <c r="N885" s="161">
        <v>4333</v>
      </c>
      <c r="O885" s="161">
        <v>7233.75</v>
      </c>
      <c r="P885" s="161">
        <v>183.625</v>
      </c>
      <c r="Q885" s="161">
        <v>1981</v>
      </c>
      <c r="R885" s="161">
        <v>438.375</v>
      </c>
      <c r="S885" s="161">
        <v>865</v>
      </c>
      <c r="T885" s="161">
        <v>822.5</v>
      </c>
      <c r="U885" s="161">
        <v>3158.5</v>
      </c>
      <c r="X885" s="161">
        <v>115841.125</v>
      </c>
      <c r="Y885" s="222">
        <v>18.2</v>
      </c>
      <c r="Z885" s="161">
        <v>6</v>
      </c>
      <c r="AA885" s="2" t="str">
        <f t="shared" si="21"/>
        <v>OPEN</v>
      </c>
      <c r="AB885" s="326" t="b">
        <f t="shared" ca="1" si="20"/>
        <v>0</v>
      </c>
    </row>
    <row r="886" spans="1:28">
      <c r="A886" s="168">
        <v>44166</v>
      </c>
      <c r="B886" s="161">
        <v>7572.5</v>
      </c>
      <c r="C886" s="161">
        <v>6678.5</v>
      </c>
      <c r="D886" s="161">
        <v>3573</v>
      </c>
      <c r="E886" s="161">
        <v>4533</v>
      </c>
      <c r="F886" s="161">
        <v>4656.875</v>
      </c>
      <c r="G886" s="161">
        <v>7398.25</v>
      </c>
      <c r="H886" s="161">
        <v>2899</v>
      </c>
      <c r="I886" s="161">
        <v>7019</v>
      </c>
      <c r="J886" s="161">
        <v>5241.5</v>
      </c>
      <c r="K886" s="161">
        <v>1605.5</v>
      </c>
      <c r="L886" s="161">
        <v>3866.5</v>
      </c>
      <c r="M886" s="161">
        <v>5844.375</v>
      </c>
      <c r="N886" s="161">
        <v>2988.5</v>
      </c>
      <c r="O886" s="161">
        <v>3520.75</v>
      </c>
      <c r="P886" s="161">
        <v>43.75</v>
      </c>
      <c r="Q886" s="161">
        <v>1125</v>
      </c>
      <c r="R886" s="161">
        <v>156.75</v>
      </c>
      <c r="S886" s="161">
        <v>853.5</v>
      </c>
      <c r="T886" s="161">
        <v>321.5</v>
      </c>
      <c r="U886" s="161">
        <v>1750</v>
      </c>
      <c r="X886" s="161">
        <v>71647.75</v>
      </c>
      <c r="Y886" s="222">
        <v>18.8</v>
      </c>
      <c r="Z886" s="161">
        <v>0</v>
      </c>
      <c r="AA886" s="2" t="str">
        <f t="shared" si="21"/>
        <v>CLOSE</v>
      </c>
      <c r="AB886" s="326" t="b">
        <f t="shared" ca="1" si="20"/>
        <v>0</v>
      </c>
    </row>
    <row r="887" spans="1:28">
      <c r="A887" s="168">
        <v>44167</v>
      </c>
      <c r="B887" s="161">
        <v>7677.5</v>
      </c>
      <c r="C887" s="161">
        <v>6591.5</v>
      </c>
      <c r="D887" s="161">
        <v>4207</v>
      </c>
      <c r="E887" s="161">
        <v>4938</v>
      </c>
      <c r="F887" s="161">
        <v>3917.375</v>
      </c>
      <c r="G887" s="161">
        <v>7571</v>
      </c>
      <c r="H887" s="161">
        <v>3456.9375</v>
      </c>
      <c r="I887" s="161">
        <v>6566</v>
      </c>
      <c r="J887" s="161">
        <v>4419.5</v>
      </c>
      <c r="K887" s="161">
        <v>1505</v>
      </c>
      <c r="L887" s="161">
        <v>3494</v>
      </c>
      <c r="M887" s="161">
        <v>5444.75</v>
      </c>
      <c r="N887" s="161">
        <v>2504</v>
      </c>
      <c r="O887" s="161">
        <v>3111</v>
      </c>
      <c r="P887" s="161">
        <v>44.3125</v>
      </c>
      <c r="Q887" s="161">
        <v>1221</v>
      </c>
      <c r="R887" s="161">
        <v>158.5</v>
      </c>
      <c r="S887" s="161">
        <v>816.5</v>
      </c>
      <c r="T887" s="161">
        <v>318</v>
      </c>
      <c r="U887" s="161">
        <v>1256.75</v>
      </c>
      <c r="X887" s="161">
        <v>69218.625</v>
      </c>
      <c r="Y887" s="222">
        <v>18.899999999999999</v>
      </c>
      <c r="Z887" s="161">
        <v>0</v>
      </c>
      <c r="AA887" s="2" t="str">
        <f t="shared" si="21"/>
        <v>CLOSE</v>
      </c>
      <c r="AB887" s="326" t="b">
        <f t="shared" ca="1" si="20"/>
        <v>0</v>
      </c>
    </row>
    <row r="888" spans="1:28">
      <c r="A888" s="168">
        <v>44168</v>
      </c>
      <c r="B888" s="161">
        <v>7196.5</v>
      </c>
      <c r="C888" s="161">
        <v>5830.5</v>
      </c>
      <c r="D888" s="161">
        <v>3382</v>
      </c>
      <c r="E888" s="161">
        <v>4306</v>
      </c>
      <c r="F888" s="161">
        <v>3321.625</v>
      </c>
      <c r="G888" s="161">
        <v>6958.25</v>
      </c>
      <c r="H888" s="161">
        <v>2975</v>
      </c>
      <c r="I888" s="161">
        <v>6920</v>
      </c>
      <c r="J888" s="161">
        <v>3529.5</v>
      </c>
      <c r="K888" s="161">
        <v>1632.5</v>
      </c>
      <c r="L888" s="161">
        <v>3408</v>
      </c>
      <c r="M888" s="161">
        <v>5184.5</v>
      </c>
      <c r="N888" s="161">
        <v>2279</v>
      </c>
      <c r="O888" s="161">
        <v>3505.75</v>
      </c>
      <c r="P888" s="161">
        <v>44.375</v>
      </c>
      <c r="Q888" s="161">
        <v>1016</v>
      </c>
      <c r="R888" s="161">
        <v>158.875</v>
      </c>
      <c r="S888" s="161">
        <v>788</v>
      </c>
      <c r="T888" s="161">
        <v>138.5</v>
      </c>
      <c r="U888" s="161">
        <v>1263.875</v>
      </c>
      <c r="X888" s="161">
        <v>63838.75</v>
      </c>
      <c r="Y888" s="222">
        <v>16.7</v>
      </c>
      <c r="Z888" s="161">
        <v>0</v>
      </c>
      <c r="AA888" s="2" t="str">
        <f t="shared" si="21"/>
        <v>CLOSE</v>
      </c>
      <c r="AB888" s="326" t="b">
        <f t="shared" ca="1" si="20"/>
        <v>0</v>
      </c>
    </row>
    <row r="889" spans="1:28">
      <c r="A889" s="168">
        <v>44169</v>
      </c>
      <c r="B889" s="161">
        <v>7124.5</v>
      </c>
      <c r="C889" s="161">
        <v>5644</v>
      </c>
      <c r="D889" s="161">
        <v>3828</v>
      </c>
      <c r="E889" s="161">
        <v>4392</v>
      </c>
      <c r="F889" s="161">
        <v>3452.1875</v>
      </c>
      <c r="G889" s="161">
        <v>6898.25</v>
      </c>
      <c r="H889" s="161">
        <v>3236</v>
      </c>
      <c r="I889" s="161">
        <v>6384</v>
      </c>
      <c r="J889" s="161">
        <v>3317.5</v>
      </c>
      <c r="K889" s="161">
        <v>1549</v>
      </c>
      <c r="L889" s="161">
        <v>3207</v>
      </c>
      <c r="M889" s="161">
        <v>4894.75</v>
      </c>
      <c r="N889" s="161">
        <v>2345</v>
      </c>
      <c r="O889" s="161">
        <v>3077.75</v>
      </c>
      <c r="P889" s="161">
        <v>44.3125</v>
      </c>
      <c r="Q889" s="161">
        <v>1007</v>
      </c>
      <c r="R889" s="161">
        <v>158.875</v>
      </c>
      <c r="S889" s="161">
        <v>783.5</v>
      </c>
      <c r="T889" s="161">
        <v>273.5</v>
      </c>
      <c r="U889" s="161">
        <v>1103.875</v>
      </c>
      <c r="X889" s="161">
        <v>62721</v>
      </c>
      <c r="Y889" s="222">
        <v>15.8</v>
      </c>
      <c r="Z889" s="161">
        <v>0</v>
      </c>
      <c r="AA889" s="2" t="str">
        <f t="shared" si="21"/>
        <v>CLOSE</v>
      </c>
      <c r="AB889" s="326" t="b">
        <f t="shared" ca="1" si="20"/>
        <v>0</v>
      </c>
    </row>
    <row r="890" spans="1:28">
      <c r="A890" s="168">
        <v>44170</v>
      </c>
      <c r="B890" s="161">
        <v>6341</v>
      </c>
      <c r="C890" s="161">
        <v>5565</v>
      </c>
      <c r="D890" s="161">
        <v>3244</v>
      </c>
      <c r="E890" s="161">
        <v>4353.5</v>
      </c>
      <c r="F890" s="161">
        <v>3269.375</v>
      </c>
      <c r="G890" s="161">
        <v>6779.75</v>
      </c>
      <c r="H890" s="161">
        <v>2412.6875</v>
      </c>
      <c r="I890" s="161">
        <v>7150</v>
      </c>
      <c r="J890" s="161">
        <v>3031.5</v>
      </c>
      <c r="K890" s="161">
        <v>1210.5</v>
      </c>
      <c r="L890" s="161">
        <v>3212</v>
      </c>
      <c r="M890" s="161">
        <v>4826.5</v>
      </c>
      <c r="N890" s="161">
        <v>2354.5</v>
      </c>
      <c r="O890" s="161">
        <v>2965</v>
      </c>
      <c r="P890" s="161">
        <v>45.0625</v>
      </c>
      <c r="Q890" s="161">
        <v>1036</v>
      </c>
      <c r="R890" s="161">
        <v>174.375</v>
      </c>
      <c r="S890" s="161">
        <v>787</v>
      </c>
      <c r="T890" s="161">
        <v>273.5</v>
      </c>
      <c r="U890" s="161">
        <v>960</v>
      </c>
      <c r="X890" s="161">
        <v>59991.25</v>
      </c>
      <c r="Y890" s="222">
        <v>16.399999999999999</v>
      </c>
      <c r="Z890" s="161">
        <v>0</v>
      </c>
      <c r="AA890" s="2" t="str">
        <f t="shared" si="21"/>
        <v>CLOSE</v>
      </c>
      <c r="AB890" s="326" t="b">
        <f t="shared" ca="1" si="20"/>
        <v>0</v>
      </c>
    </row>
    <row r="891" spans="1:28">
      <c r="A891" s="168">
        <v>44171</v>
      </c>
      <c r="B891" s="161">
        <v>5877.5</v>
      </c>
      <c r="C891" s="161">
        <v>5940</v>
      </c>
      <c r="D891" s="161">
        <v>3437</v>
      </c>
      <c r="E891" s="161">
        <v>4206</v>
      </c>
      <c r="F891" s="161">
        <v>3279.75</v>
      </c>
      <c r="G891" s="161">
        <v>6818.5</v>
      </c>
      <c r="H891" s="161">
        <v>2722.375</v>
      </c>
      <c r="I891" s="161">
        <v>6692</v>
      </c>
      <c r="J891" s="161">
        <v>2980.5</v>
      </c>
      <c r="K891" s="161">
        <v>1203.5</v>
      </c>
      <c r="L891" s="161">
        <v>3190.5</v>
      </c>
      <c r="M891" s="161">
        <v>4316.25</v>
      </c>
      <c r="N891" s="161">
        <v>2296</v>
      </c>
      <c r="O891" s="161">
        <v>3565</v>
      </c>
      <c r="P891" s="161">
        <v>44.25</v>
      </c>
      <c r="Q891" s="161">
        <v>1004</v>
      </c>
      <c r="R891" s="161">
        <v>158.375</v>
      </c>
      <c r="S891" s="161">
        <v>795.5</v>
      </c>
      <c r="T891" s="161">
        <v>276</v>
      </c>
      <c r="U891" s="161">
        <v>791.25</v>
      </c>
      <c r="X891" s="161">
        <v>59594.25</v>
      </c>
      <c r="Y891" s="222">
        <v>17</v>
      </c>
      <c r="Z891" s="161">
        <v>0</v>
      </c>
      <c r="AA891" s="2" t="str">
        <f t="shared" si="21"/>
        <v>CLOSE</v>
      </c>
      <c r="AB891" s="326" t="b">
        <f t="shared" ca="1" si="20"/>
        <v>0</v>
      </c>
    </row>
    <row r="892" spans="1:28">
      <c r="A892" s="168">
        <v>44172</v>
      </c>
      <c r="B892" s="161">
        <v>6487</v>
      </c>
      <c r="C892" s="161">
        <v>6844</v>
      </c>
      <c r="D892" s="161">
        <v>3277</v>
      </c>
      <c r="E892" s="161">
        <v>4615</v>
      </c>
      <c r="F892" s="161">
        <v>3433.5</v>
      </c>
      <c r="G892" s="161">
        <v>6881.75</v>
      </c>
      <c r="H892" s="161">
        <v>3096.9375</v>
      </c>
      <c r="I892" s="161">
        <v>5893</v>
      </c>
      <c r="J892" s="161">
        <v>4114</v>
      </c>
      <c r="K892" s="161">
        <v>1356</v>
      </c>
      <c r="L892" s="161">
        <v>5051.67</v>
      </c>
      <c r="M892" s="161">
        <v>6622.1589999999997</v>
      </c>
      <c r="N892" s="161">
        <v>2471.634</v>
      </c>
      <c r="O892" s="161">
        <v>3270</v>
      </c>
      <c r="P892" s="161">
        <v>44.9375</v>
      </c>
      <c r="Q892" s="161">
        <v>1040</v>
      </c>
      <c r="R892" s="161">
        <v>161.25</v>
      </c>
      <c r="S892" s="161">
        <v>826</v>
      </c>
      <c r="T892" s="161">
        <v>256.5</v>
      </c>
      <c r="U892" s="161">
        <v>1172.25</v>
      </c>
      <c r="X892" s="161">
        <v>65857.92300000001</v>
      </c>
      <c r="Y892" s="222">
        <v>19.2</v>
      </c>
      <c r="Z892" s="161">
        <v>0</v>
      </c>
      <c r="AA892" s="2" t="str">
        <f t="shared" si="21"/>
        <v>CLOSE</v>
      </c>
      <c r="AB892" s="326" t="b">
        <f t="shared" ca="1" si="20"/>
        <v>0</v>
      </c>
    </row>
    <row r="893" spans="1:28">
      <c r="A893" s="168">
        <v>44173</v>
      </c>
      <c r="B893" s="161">
        <v>6636</v>
      </c>
      <c r="C893" s="161">
        <v>6720</v>
      </c>
      <c r="D893" s="161">
        <v>2957</v>
      </c>
      <c r="E893" s="161">
        <v>4406</v>
      </c>
      <c r="F893" s="161">
        <v>3156.125</v>
      </c>
      <c r="G893" s="161">
        <v>6837.5</v>
      </c>
      <c r="H893" s="161">
        <v>3244.4375</v>
      </c>
      <c r="I893" s="161">
        <v>5366</v>
      </c>
      <c r="J893" s="161">
        <v>4118</v>
      </c>
      <c r="K893" s="161">
        <v>1177.5</v>
      </c>
      <c r="L893" s="161">
        <v>4923.1120000000001</v>
      </c>
      <c r="M893" s="161">
        <v>6674.7240000000002</v>
      </c>
      <c r="N893" s="161">
        <v>2320.89</v>
      </c>
      <c r="O893" s="161">
        <v>2947</v>
      </c>
      <c r="P893" s="161">
        <v>44.6875</v>
      </c>
      <c r="Q893" s="161">
        <v>992</v>
      </c>
      <c r="R893" s="161">
        <v>160.25</v>
      </c>
      <c r="S893" s="161">
        <v>792</v>
      </c>
      <c r="T893" s="161">
        <v>214</v>
      </c>
      <c r="U893" s="161">
        <v>1164.125</v>
      </c>
      <c r="X893" s="161">
        <v>64468.42300000001</v>
      </c>
      <c r="Y893" s="222">
        <v>18.3</v>
      </c>
      <c r="Z893" s="161">
        <v>0</v>
      </c>
      <c r="AA893" s="2" t="str">
        <f t="shared" si="21"/>
        <v>CLOSE</v>
      </c>
      <c r="AB893" s="326" t="b">
        <f t="shared" ca="1" si="20"/>
        <v>0</v>
      </c>
    </row>
    <row r="894" spans="1:28">
      <c r="A894" s="168">
        <v>44174</v>
      </c>
      <c r="B894" s="161">
        <v>6816.1030000000001</v>
      </c>
      <c r="C894" s="161">
        <v>6771.2340000000004</v>
      </c>
      <c r="D894" s="161">
        <v>3217.9949999999999</v>
      </c>
      <c r="E894" s="161">
        <v>4782.183</v>
      </c>
      <c r="F894" s="161">
        <v>3116.75</v>
      </c>
      <c r="G894" s="161">
        <v>6537.75</v>
      </c>
      <c r="H894" s="161">
        <v>2728.25</v>
      </c>
      <c r="I894" s="161">
        <v>6402</v>
      </c>
      <c r="J894" s="161">
        <v>4195</v>
      </c>
      <c r="K894" s="161">
        <v>1343</v>
      </c>
      <c r="L894" s="161">
        <v>4982.51</v>
      </c>
      <c r="M894" s="161">
        <v>6336.5050000000001</v>
      </c>
      <c r="N894" s="161">
        <v>2525.404</v>
      </c>
      <c r="O894" s="161">
        <v>3853</v>
      </c>
      <c r="P894" s="161">
        <v>44.25</v>
      </c>
      <c r="Q894" s="161">
        <v>1024</v>
      </c>
      <c r="R894" s="161">
        <v>165.375</v>
      </c>
      <c r="S894" s="161">
        <v>820</v>
      </c>
      <c r="T894" s="161">
        <v>573</v>
      </c>
      <c r="U894" s="161">
        <v>1130</v>
      </c>
      <c r="X894" s="161">
        <v>67364.67300000001</v>
      </c>
      <c r="Y894" s="222">
        <v>18.5</v>
      </c>
      <c r="Z894" s="161">
        <v>0</v>
      </c>
      <c r="AA894" s="2" t="str">
        <f t="shared" si="21"/>
        <v>CLOSE</v>
      </c>
      <c r="AB894" s="326" t="b">
        <f t="shared" ca="1" si="20"/>
        <v>0</v>
      </c>
    </row>
    <row r="895" spans="1:28">
      <c r="A895" s="168">
        <v>44175</v>
      </c>
      <c r="B895" s="161">
        <v>6613.2579999999998</v>
      </c>
      <c r="C895" s="161">
        <v>6718.0330000000004</v>
      </c>
      <c r="D895" s="161">
        <v>2860.3020000000001</v>
      </c>
      <c r="E895" s="161">
        <v>4646.634</v>
      </c>
      <c r="F895" s="161">
        <v>3502.5</v>
      </c>
      <c r="G895" s="161">
        <v>6825.75</v>
      </c>
      <c r="H895" s="161">
        <v>2843</v>
      </c>
      <c r="I895" s="161">
        <v>6745</v>
      </c>
      <c r="J895" s="161">
        <v>4465.2420000000002</v>
      </c>
      <c r="K895" s="161">
        <v>1356</v>
      </c>
      <c r="L895" s="161">
        <v>4760.8609999999999</v>
      </c>
      <c r="M895" s="161">
        <v>6811.4080000000004</v>
      </c>
      <c r="N895" s="161">
        <v>2469.375</v>
      </c>
      <c r="O895" s="161">
        <v>3236.75</v>
      </c>
      <c r="P895" s="161">
        <v>42.5</v>
      </c>
      <c r="Q895" s="161">
        <v>1074</v>
      </c>
      <c r="R895" s="161">
        <v>159.5</v>
      </c>
      <c r="S895" s="161">
        <v>1020</v>
      </c>
      <c r="T895" s="161">
        <v>750.5</v>
      </c>
      <c r="U895" s="161">
        <v>1163.25</v>
      </c>
      <c r="X895" s="161">
        <v>68063.862999999998</v>
      </c>
      <c r="Y895" s="222">
        <v>19.8</v>
      </c>
      <c r="Z895" s="161">
        <v>0</v>
      </c>
      <c r="AA895" s="2" t="str">
        <f t="shared" si="21"/>
        <v>CLOSE</v>
      </c>
      <c r="AB895" s="326" t="b">
        <f t="shared" ca="1" si="20"/>
        <v>0</v>
      </c>
    </row>
    <row r="896" spans="1:28">
      <c r="A896" s="168">
        <v>44176</v>
      </c>
      <c r="B896" s="161">
        <v>6760.7950000000001</v>
      </c>
      <c r="C896" s="161">
        <v>6783.0869999999995</v>
      </c>
      <c r="D896" s="161">
        <v>2962.7179999999998</v>
      </c>
      <c r="E896" s="161">
        <v>4901.8639999999996</v>
      </c>
      <c r="F896" s="161">
        <v>2907.875</v>
      </c>
      <c r="G896" s="161">
        <v>6476.25</v>
      </c>
      <c r="H896" s="161">
        <v>2195.875</v>
      </c>
      <c r="I896" s="161">
        <v>7503</v>
      </c>
      <c r="J896" s="161">
        <v>4287.7089999999998</v>
      </c>
      <c r="K896" s="161">
        <v>1410</v>
      </c>
      <c r="L896" s="161">
        <v>4654.2759999999998</v>
      </c>
      <c r="M896" s="161">
        <v>6601.9130000000005</v>
      </c>
      <c r="N896" s="161">
        <v>2530.1819999999998</v>
      </c>
      <c r="O896" s="161">
        <v>3135</v>
      </c>
      <c r="P896" s="161">
        <v>42</v>
      </c>
      <c r="Q896" s="161">
        <v>1178</v>
      </c>
      <c r="R896" s="161">
        <v>157.25</v>
      </c>
      <c r="S896" s="161">
        <v>1040.5</v>
      </c>
      <c r="T896" s="161">
        <v>253.5</v>
      </c>
      <c r="U896" s="161">
        <v>1317.125</v>
      </c>
      <c r="X896" s="161">
        <v>67098.919000000009</v>
      </c>
      <c r="Y896" s="222">
        <v>20</v>
      </c>
      <c r="Z896" s="161">
        <v>0</v>
      </c>
      <c r="AA896" s="2" t="str">
        <f t="shared" si="21"/>
        <v>CLOSE</v>
      </c>
      <c r="AB896" s="326" t="b">
        <f t="shared" ca="1" si="20"/>
        <v>0</v>
      </c>
    </row>
    <row r="897" spans="1:28">
      <c r="A897" s="168">
        <v>44177</v>
      </c>
      <c r="B897" s="161">
        <v>6313.6579999999994</v>
      </c>
      <c r="C897" s="161">
        <v>6331.8519999999999</v>
      </c>
      <c r="D897" s="161">
        <v>2988.6759999999999</v>
      </c>
      <c r="E897" s="161">
        <v>4442.2790000000005</v>
      </c>
      <c r="F897" s="161">
        <v>2302.625</v>
      </c>
      <c r="G897" s="161">
        <v>6214.25</v>
      </c>
      <c r="H897" s="161">
        <v>2588.5625</v>
      </c>
      <c r="I897" s="161">
        <v>6898</v>
      </c>
      <c r="J897" s="161">
        <v>3957.5810000000001</v>
      </c>
      <c r="K897" s="161">
        <v>1244.5</v>
      </c>
      <c r="L897" s="161">
        <v>4175.1539999999995</v>
      </c>
      <c r="M897" s="161">
        <v>6149.5640000000003</v>
      </c>
      <c r="N897" s="161">
        <v>2517.5079999999998</v>
      </c>
      <c r="O897" s="161">
        <v>2960.5</v>
      </c>
      <c r="P897" s="161">
        <v>42.5</v>
      </c>
      <c r="Q897" s="161">
        <v>1062</v>
      </c>
      <c r="R897" s="161">
        <v>167.5</v>
      </c>
      <c r="S897" s="161">
        <v>1038</v>
      </c>
      <c r="T897" s="161">
        <v>257.5</v>
      </c>
      <c r="U897" s="161">
        <v>1085.875</v>
      </c>
      <c r="X897" s="161">
        <v>62738.084499999997</v>
      </c>
      <c r="Y897" s="222">
        <v>19.5</v>
      </c>
      <c r="Z897" s="161">
        <v>0</v>
      </c>
      <c r="AA897" s="2" t="str">
        <f t="shared" si="21"/>
        <v>CLOSE</v>
      </c>
      <c r="AB897" s="326" t="b">
        <f t="shared" ca="1" si="20"/>
        <v>0</v>
      </c>
    </row>
    <row r="898" spans="1:28">
      <c r="A898" s="168">
        <v>44178</v>
      </c>
      <c r="B898" s="161">
        <v>6119.4989999999998</v>
      </c>
      <c r="C898" s="161">
        <v>6436.6270000000004</v>
      </c>
      <c r="D898" s="161">
        <v>2765.9740000000002</v>
      </c>
      <c r="E898" s="161">
        <v>4600.9269999999997</v>
      </c>
      <c r="F898" s="161">
        <v>2333.75</v>
      </c>
      <c r="G898" s="161">
        <v>6220.75</v>
      </c>
      <c r="H898" s="161">
        <v>2616.5625</v>
      </c>
      <c r="I898" s="161">
        <v>6928</v>
      </c>
      <c r="J898" s="161">
        <v>3277.6849999999999</v>
      </c>
      <c r="K898" s="161">
        <v>1255.5</v>
      </c>
      <c r="L898" s="161">
        <v>4184.451</v>
      </c>
      <c r="M898" s="161">
        <v>5806.2520000000004</v>
      </c>
      <c r="N898" s="161">
        <v>2473.7330000000002</v>
      </c>
      <c r="O898" s="161">
        <v>2883</v>
      </c>
      <c r="P898" s="161">
        <v>42.5</v>
      </c>
      <c r="Q898" s="161">
        <v>1053</v>
      </c>
      <c r="R898" s="161">
        <v>159.5</v>
      </c>
      <c r="S898" s="161">
        <v>1037.5</v>
      </c>
      <c r="T898" s="161">
        <v>267.5</v>
      </c>
      <c r="U898" s="161">
        <v>899.25</v>
      </c>
      <c r="X898" s="161">
        <v>61361.960500000001</v>
      </c>
      <c r="Y898" s="222">
        <v>19.7</v>
      </c>
      <c r="Z898" s="161">
        <v>0</v>
      </c>
      <c r="AA898" s="2" t="str">
        <f t="shared" si="21"/>
        <v>CLOSE</v>
      </c>
      <c r="AB898" s="326" t="b">
        <f t="shared" ca="1" si="20"/>
        <v>0</v>
      </c>
    </row>
    <row r="899" spans="1:28">
      <c r="A899" s="168">
        <v>44179</v>
      </c>
      <c r="B899" s="161">
        <v>6762.9299999999994</v>
      </c>
      <c r="C899" s="161">
        <v>7046.0959999999995</v>
      </c>
      <c r="D899" s="161">
        <v>2808.3429999999998</v>
      </c>
      <c r="E899" s="161">
        <v>5219.5690000000004</v>
      </c>
      <c r="F899" s="161">
        <v>2295.375</v>
      </c>
      <c r="G899" s="161">
        <v>6090.5</v>
      </c>
      <c r="H899" s="161">
        <v>2864.3125</v>
      </c>
      <c r="I899" s="161">
        <v>6940</v>
      </c>
      <c r="J899" s="161">
        <v>4027.0160000000001</v>
      </c>
      <c r="K899" s="161">
        <v>1479.5</v>
      </c>
      <c r="L899" s="161">
        <v>5071.424</v>
      </c>
      <c r="M899" s="161">
        <v>6656.1709999999994</v>
      </c>
      <c r="N899" s="161">
        <v>2341.9160000000002</v>
      </c>
      <c r="O899" s="161">
        <v>2817.75</v>
      </c>
      <c r="P899" s="161">
        <v>42.625</v>
      </c>
      <c r="Q899" s="161">
        <v>1119</v>
      </c>
      <c r="R899" s="161">
        <v>159.625</v>
      </c>
      <c r="S899" s="161">
        <v>1015</v>
      </c>
      <c r="T899" s="161">
        <v>258</v>
      </c>
      <c r="U899" s="161">
        <v>1048</v>
      </c>
      <c r="X899" s="161">
        <v>66063.152499999997</v>
      </c>
      <c r="Y899" s="222">
        <v>17.600000000000001</v>
      </c>
      <c r="Z899" s="161">
        <v>0</v>
      </c>
      <c r="AA899" s="2" t="str">
        <f t="shared" si="21"/>
        <v>CLOSE</v>
      </c>
      <c r="AB899" s="326" t="b">
        <f t="shared" ref="AB899:AB962" ca="1" si="22">AND(A899&gt;=(TODAY()-30),A899&lt;TODAY())</f>
        <v>0</v>
      </c>
    </row>
    <row r="900" spans="1:28">
      <c r="A900" s="168">
        <v>44180</v>
      </c>
      <c r="B900" s="161">
        <v>6600.5880000000006</v>
      </c>
      <c r="C900" s="161">
        <v>6357.5659999999998</v>
      </c>
      <c r="D900" s="161">
        <v>2897.0729999999999</v>
      </c>
      <c r="E900" s="161">
        <v>4443.4229999999998</v>
      </c>
      <c r="F900" s="161">
        <v>2203.625</v>
      </c>
      <c r="G900" s="161">
        <v>5133</v>
      </c>
      <c r="H900" s="161">
        <v>4064.625</v>
      </c>
      <c r="I900" s="161">
        <v>4236</v>
      </c>
      <c r="J900" s="161">
        <v>3754.1309999999999</v>
      </c>
      <c r="K900" s="161">
        <v>1429.5</v>
      </c>
      <c r="L900" s="161">
        <v>4343.7529999999997</v>
      </c>
      <c r="M900" s="161">
        <v>6539.9579999999996</v>
      </c>
      <c r="N900" s="161">
        <v>2337.002</v>
      </c>
      <c r="O900" s="161">
        <v>2995.25</v>
      </c>
      <c r="P900" s="161">
        <v>42.75</v>
      </c>
      <c r="Q900" s="161">
        <v>1010</v>
      </c>
      <c r="R900" s="161">
        <v>175.625</v>
      </c>
      <c r="S900" s="161">
        <v>946</v>
      </c>
      <c r="T900" s="161">
        <v>203.5</v>
      </c>
      <c r="U900" s="161">
        <v>1026.25</v>
      </c>
      <c r="X900" s="161">
        <v>60739.618999999999</v>
      </c>
      <c r="Y900" s="222">
        <v>14.33505154639175</v>
      </c>
      <c r="Z900" s="161">
        <v>0</v>
      </c>
      <c r="AA900" s="2" t="str">
        <f t="shared" si="21"/>
        <v>CLOSE</v>
      </c>
      <c r="AB900" s="326" t="b">
        <f t="shared" ca="1" si="22"/>
        <v>0</v>
      </c>
    </row>
    <row r="901" spans="1:28">
      <c r="A901" s="168">
        <v>44181</v>
      </c>
      <c r="B901" s="161">
        <v>6632.4959999999992</v>
      </c>
      <c r="C901" s="161">
        <v>6147.4080000000004</v>
      </c>
      <c r="D901" s="161">
        <v>2984.538</v>
      </c>
      <c r="E901" s="161">
        <v>4544.3950000000004</v>
      </c>
      <c r="F901" s="161">
        <v>2242.375</v>
      </c>
      <c r="G901" s="161">
        <v>3204.75</v>
      </c>
      <c r="H901" s="161">
        <v>6389.3125</v>
      </c>
      <c r="I901" s="161">
        <v>825</v>
      </c>
      <c r="J901" s="161">
        <v>3782.7539999999999</v>
      </c>
      <c r="K901" s="161">
        <v>1460.5</v>
      </c>
      <c r="L901" s="161">
        <v>3843.46</v>
      </c>
      <c r="M901" s="161">
        <v>6217.37</v>
      </c>
      <c r="N901" s="161">
        <v>2135.79</v>
      </c>
      <c r="O901" s="161">
        <v>2860.5</v>
      </c>
      <c r="P901" s="161">
        <v>42.4375</v>
      </c>
      <c r="Q901" s="161">
        <v>928</v>
      </c>
      <c r="R901" s="161">
        <v>159.125</v>
      </c>
      <c r="S901" s="161">
        <v>949.5</v>
      </c>
      <c r="T901" s="161">
        <v>181.5</v>
      </c>
      <c r="U901" s="161">
        <v>1103.375</v>
      </c>
      <c r="X901" s="161">
        <v>56634.586000000003</v>
      </c>
      <c r="Y901" s="222">
        <v>13.9</v>
      </c>
      <c r="Z901" s="161">
        <v>0</v>
      </c>
      <c r="AA901" s="2" t="str">
        <f t="shared" si="21"/>
        <v>CLOSE</v>
      </c>
      <c r="AB901" s="326" t="b">
        <f t="shared" ca="1" si="22"/>
        <v>0</v>
      </c>
    </row>
    <row r="902" spans="1:28">
      <c r="A902" s="168">
        <v>44182</v>
      </c>
      <c r="B902" s="161">
        <v>6410.0280000000002</v>
      </c>
      <c r="C902" s="161">
        <v>6329.9560000000001</v>
      </c>
      <c r="D902" s="161">
        <v>2820.8420000000001</v>
      </c>
      <c r="E902" s="161">
        <v>5088.0910000000003</v>
      </c>
      <c r="F902" s="161">
        <v>2174.5</v>
      </c>
      <c r="G902" s="161">
        <v>3191.5</v>
      </c>
      <c r="H902" s="161">
        <v>6259.125</v>
      </c>
      <c r="I902" s="161">
        <v>895</v>
      </c>
      <c r="J902" s="161">
        <v>3786.538</v>
      </c>
      <c r="K902" s="161">
        <v>1407.5</v>
      </c>
      <c r="L902" s="161">
        <v>3950.5210000000002</v>
      </c>
      <c r="M902" s="161">
        <v>6134.1469999999999</v>
      </c>
      <c r="N902" s="161">
        <v>2166.9319999999998</v>
      </c>
      <c r="O902" s="161">
        <v>2549.75</v>
      </c>
      <c r="P902" s="161">
        <v>42.1875</v>
      </c>
      <c r="Q902" s="161">
        <v>944</v>
      </c>
      <c r="R902" s="161">
        <v>158.125</v>
      </c>
      <c r="S902" s="161">
        <v>942.5</v>
      </c>
      <c r="T902" s="161">
        <v>170</v>
      </c>
      <c r="U902" s="161">
        <v>1537</v>
      </c>
      <c r="X902" s="161">
        <v>56958.2425</v>
      </c>
      <c r="Y902" s="222">
        <v>14.1</v>
      </c>
      <c r="Z902" s="161">
        <v>0</v>
      </c>
      <c r="AA902" s="2" t="str">
        <f t="shared" si="21"/>
        <v>CLOSE</v>
      </c>
      <c r="AB902" s="326" t="b">
        <f t="shared" ca="1" si="22"/>
        <v>0</v>
      </c>
    </row>
    <row r="903" spans="1:28">
      <c r="A903" s="168">
        <v>44183</v>
      </c>
      <c r="B903" s="161">
        <v>6428.8940000000002</v>
      </c>
      <c r="C903" s="161">
        <v>6088.3959999999997</v>
      </c>
      <c r="D903" s="161">
        <v>2835.2089999999998</v>
      </c>
      <c r="E903" s="161">
        <v>4624.9309999999996</v>
      </c>
      <c r="F903" s="161">
        <v>2170.25</v>
      </c>
      <c r="G903" s="161">
        <v>2973</v>
      </c>
      <c r="H903" s="161">
        <v>6252.25</v>
      </c>
      <c r="I903" s="161">
        <v>1022</v>
      </c>
      <c r="J903" s="161">
        <v>4204.9529999999995</v>
      </c>
      <c r="K903" s="161">
        <v>1700.5</v>
      </c>
      <c r="L903" s="161">
        <v>4076.7040000000002</v>
      </c>
      <c r="M903" s="161">
        <v>6248.6679999999997</v>
      </c>
      <c r="N903" s="161">
        <v>2124.6469999999999</v>
      </c>
      <c r="O903" s="161">
        <v>3112.25</v>
      </c>
      <c r="P903" s="161">
        <v>42.25</v>
      </c>
      <c r="Q903" s="161">
        <v>862</v>
      </c>
      <c r="R903" s="161">
        <v>158.125</v>
      </c>
      <c r="S903" s="161">
        <v>941</v>
      </c>
      <c r="T903" s="161">
        <v>193</v>
      </c>
      <c r="U903" s="161">
        <v>949.25</v>
      </c>
      <c r="X903" s="161">
        <v>57008.277000000002</v>
      </c>
      <c r="Y903" s="222">
        <v>16</v>
      </c>
      <c r="Z903" s="161">
        <v>0</v>
      </c>
      <c r="AA903" s="2" t="str">
        <f t="shared" si="21"/>
        <v>CLOSE</v>
      </c>
      <c r="AB903" s="326" t="b">
        <f t="shared" ca="1" si="22"/>
        <v>0</v>
      </c>
    </row>
    <row r="904" spans="1:28">
      <c r="A904" s="168">
        <v>44184</v>
      </c>
      <c r="B904" s="161">
        <v>5919.5030000000006</v>
      </c>
      <c r="C904" s="161">
        <v>5553.7129999999997</v>
      </c>
      <c r="D904" s="161">
        <v>2673.8670000000002</v>
      </c>
      <c r="E904" s="161">
        <v>4203.29</v>
      </c>
      <c r="F904" s="161">
        <v>2084.5</v>
      </c>
      <c r="G904" s="161">
        <v>3139.75</v>
      </c>
      <c r="H904" s="161">
        <v>6216</v>
      </c>
      <c r="I904" s="161">
        <v>1073</v>
      </c>
      <c r="J904" s="161">
        <v>3383.623</v>
      </c>
      <c r="K904" s="161">
        <v>1830.5</v>
      </c>
      <c r="L904" s="161">
        <v>3682.6370000000002</v>
      </c>
      <c r="M904" s="161">
        <v>6130.4619999999995</v>
      </c>
      <c r="N904" s="161">
        <v>2040.585</v>
      </c>
      <c r="O904" s="161">
        <v>2908.75</v>
      </c>
      <c r="P904" s="161">
        <v>42.25</v>
      </c>
      <c r="Q904" s="161">
        <v>865</v>
      </c>
      <c r="R904" s="161">
        <v>158.125</v>
      </c>
      <c r="S904" s="161">
        <v>930.5</v>
      </c>
      <c r="T904" s="161">
        <v>193.5</v>
      </c>
      <c r="U904" s="161">
        <v>861.375</v>
      </c>
      <c r="X904" s="161">
        <v>53890.929999999993</v>
      </c>
      <c r="Y904" s="222">
        <v>14.7</v>
      </c>
      <c r="Z904" s="161">
        <v>0</v>
      </c>
      <c r="AA904" s="2" t="str">
        <f t="shared" si="21"/>
        <v>CLOSE</v>
      </c>
      <c r="AB904" s="326" t="b">
        <f t="shared" ca="1" si="22"/>
        <v>0</v>
      </c>
    </row>
    <row r="905" spans="1:28">
      <c r="A905" s="168">
        <v>44185</v>
      </c>
      <c r="B905" s="161">
        <v>5989.5610000000006</v>
      </c>
      <c r="C905" s="161">
        <v>5589.1379999999999</v>
      </c>
      <c r="D905" s="161">
        <v>2666.6660000000002</v>
      </c>
      <c r="E905" s="161">
        <v>4231.7520000000004</v>
      </c>
      <c r="F905" s="161">
        <v>2110.75</v>
      </c>
      <c r="G905" s="161">
        <v>3100.25</v>
      </c>
      <c r="H905" s="161">
        <v>6052.75</v>
      </c>
      <c r="I905" s="161">
        <v>672</v>
      </c>
      <c r="J905" s="161">
        <v>3012.0819999999999</v>
      </c>
      <c r="K905" s="161">
        <v>1618.5</v>
      </c>
      <c r="L905" s="161">
        <v>3576.8030000000003</v>
      </c>
      <c r="M905" s="161">
        <v>5662.71</v>
      </c>
      <c r="N905" s="161">
        <v>2051.3119999999999</v>
      </c>
      <c r="O905" s="161">
        <v>2768.25</v>
      </c>
      <c r="P905" s="161">
        <v>42.5</v>
      </c>
      <c r="Q905" s="161">
        <v>919</v>
      </c>
      <c r="R905" s="161">
        <v>159.5</v>
      </c>
      <c r="S905" s="161">
        <v>941</v>
      </c>
      <c r="T905" s="161">
        <v>211</v>
      </c>
      <c r="U905" s="161">
        <v>719.125</v>
      </c>
      <c r="X905" s="161">
        <v>52094.648999999998</v>
      </c>
      <c r="Y905" s="222">
        <v>15.3</v>
      </c>
      <c r="Z905" s="161">
        <v>0</v>
      </c>
      <c r="AA905" s="2" t="str">
        <f t="shared" si="21"/>
        <v>CLOSE</v>
      </c>
      <c r="AB905" s="326" t="b">
        <f t="shared" ca="1" si="22"/>
        <v>0</v>
      </c>
    </row>
    <row r="906" spans="1:28">
      <c r="A906" s="168">
        <v>44186</v>
      </c>
      <c r="B906" s="161">
        <v>7054.9710000000005</v>
      </c>
      <c r="C906" s="161">
        <v>5530.7889999999998</v>
      </c>
      <c r="D906" s="161">
        <v>2753.6959999999999</v>
      </c>
      <c r="E906" s="161">
        <v>4445.0839999999998</v>
      </c>
      <c r="F906" s="161">
        <v>2324.625</v>
      </c>
      <c r="G906" s="161">
        <v>3112</v>
      </c>
      <c r="H906" s="161">
        <v>6142.125</v>
      </c>
      <c r="I906" s="161">
        <v>574</v>
      </c>
      <c r="J906" s="161">
        <v>4084.9920000000002</v>
      </c>
      <c r="K906" s="161">
        <v>1663</v>
      </c>
      <c r="L906" s="161">
        <v>4176.5879999999997</v>
      </c>
      <c r="M906" s="161">
        <v>6173.8990000000003</v>
      </c>
      <c r="N906" s="161">
        <v>2293.3910000000001</v>
      </c>
      <c r="O906" s="161">
        <v>2766</v>
      </c>
      <c r="P906" s="161">
        <v>42.375</v>
      </c>
      <c r="Q906" s="161">
        <v>943</v>
      </c>
      <c r="R906" s="161">
        <v>158.625</v>
      </c>
      <c r="S906" s="161">
        <v>938</v>
      </c>
      <c r="T906" s="161">
        <v>179.5</v>
      </c>
      <c r="U906" s="161">
        <v>910</v>
      </c>
      <c r="X906" s="161">
        <v>56266.66</v>
      </c>
      <c r="Y906" s="222">
        <v>16.2</v>
      </c>
      <c r="Z906" s="161">
        <v>0</v>
      </c>
      <c r="AA906" s="2" t="str">
        <f t="shared" si="21"/>
        <v>CLOSE</v>
      </c>
      <c r="AB906" s="326" t="b">
        <f t="shared" ca="1" si="22"/>
        <v>0</v>
      </c>
    </row>
    <row r="907" spans="1:28">
      <c r="A907" s="168">
        <v>44187</v>
      </c>
      <c r="B907" s="161">
        <v>7228.433</v>
      </c>
      <c r="C907" s="161">
        <v>5177.2129999999997</v>
      </c>
      <c r="D907" s="161">
        <v>2640.5039999999999</v>
      </c>
      <c r="E907" s="161">
        <v>4499.6559999999999</v>
      </c>
      <c r="F907" s="161">
        <v>2332.25</v>
      </c>
      <c r="G907" s="161">
        <v>3221.25</v>
      </c>
      <c r="H907" s="161">
        <v>6475.25</v>
      </c>
      <c r="I907" s="161">
        <v>568</v>
      </c>
      <c r="J907" s="161">
        <v>3784.5520000000001</v>
      </c>
      <c r="K907" s="161">
        <v>1856.5</v>
      </c>
      <c r="L907" s="161">
        <v>4295.29</v>
      </c>
      <c r="M907" s="161">
        <v>6252.2870000000003</v>
      </c>
      <c r="N907" s="161">
        <v>2195.848</v>
      </c>
      <c r="O907" s="161">
        <v>2972.75</v>
      </c>
      <c r="P907" s="161">
        <v>42.375</v>
      </c>
      <c r="Q907" s="161">
        <v>923</v>
      </c>
      <c r="R907" s="161">
        <v>164.625</v>
      </c>
      <c r="S907" s="161">
        <v>937</v>
      </c>
      <c r="T907" s="161">
        <v>213.5</v>
      </c>
      <c r="U907" s="161">
        <v>922</v>
      </c>
      <c r="X907" s="161">
        <v>56702.283000000003</v>
      </c>
      <c r="Y907" s="222">
        <v>16.7</v>
      </c>
      <c r="Z907" s="161">
        <v>0</v>
      </c>
      <c r="AA907" s="2" t="str">
        <f t="shared" si="21"/>
        <v>CLOSE</v>
      </c>
      <c r="AB907" s="326" t="b">
        <f t="shared" ca="1" si="22"/>
        <v>0</v>
      </c>
    </row>
    <row r="908" spans="1:28">
      <c r="A908" s="168">
        <v>44188</v>
      </c>
      <c r="B908" s="161">
        <v>7502.366</v>
      </c>
      <c r="C908" s="161">
        <v>5211.2150000000001</v>
      </c>
      <c r="D908" s="161">
        <v>2688.5459999999998</v>
      </c>
      <c r="E908" s="161">
        <v>4571.3770000000004</v>
      </c>
      <c r="F908" s="161">
        <v>2369.875</v>
      </c>
      <c r="G908" s="161">
        <v>2942.5</v>
      </c>
      <c r="H908" s="161">
        <v>6227.25</v>
      </c>
      <c r="I908" s="161">
        <v>598</v>
      </c>
      <c r="J908" s="161">
        <v>4039.6260000000002</v>
      </c>
      <c r="K908" s="161">
        <v>1491.5</v>
      </c>
      <c r="L908" s="161">
        <v>4069.125</v>
      </c>
      <c r="M908" s="161">
        <v>6354.8759999999993</v>
      </c>
      <c r="N908" s="161">
        <v>2213.393</v>
      </c>
      <c r="O908" s="161">
        <v>2681.25</v>
      </c>
      <c r="P908" s="161">
        <v>42.5625</v>
      </c>
      <c r="Q908" s="161">
        <v>976</v>
      </c>
      <c r="R908" s="161">
        <v>159.5</v>
      </c>
      <c r="S908" s="161">
        <v>944.5</v>
      </c>
      <c r="T908" s="161">
        <v>180.5</v>
      </c>
      <c r="U908" s="161">
        <v>1087.375</v>
      </c>
      <c r="X908" s="161">
        <v>56351.336500000012</v>
      </c>
      <c r="Y908" s="222">
        <v>17.8</v>
      </c>
      <c r="Z908" s="161">
        <v>0</v>
      </c>
      <c r="AA908" s="2" t="str">
        <f t="shared" si="21"/>
        <v>CLOSE</v>
      </c>
      <c r="AB908" s="326" t="b">
        <f t="shared" ca="1" si="22"/>
        <v>0</v>
      </c>
    </row>
    <row r="909" spans="1:28">
      <c r="A909" s="168">
        <v>44189</v>
      </c>
      <c r="B909" s="161">
        <v>7296.3059999999996</v>
      </c>
      <c r="C909" s="161">
        <v>5219.6930000000002</v>
      </c>
      <c r="D909" s="161">
        <v>2750.6390000000001</v>
      </c>
      <c r="E909" s="161">
        <v>4433.6610000000001</v>
      </c>
      <c r="F909" s="161">
        <v>2313.375</v>
      </c>
      <c r="G909" s="161">
        <v>2867.5</v>
      </c>
      <c r="H909" s="161">
        <v>6130.75</v>
      </c>
      <c r="I909" s="161">
        <v>603</v>
      </c>
      <c r="J909" s="161">
        <v>4261.5330000000004</v>
      </c>
      <c r="K909" s="161">
        <v>1525.5</v>
      </c>
      <c r="L909" s="161">
        <v>4013.4280000000003</v>
      </c>
      <c r="M909" s="161">
        <v>6279.3229999999994</v>
      </c>
      <c r="N909" s="161">
        <v>2372.1799999999998</v>
      </c>
      <c r="O909" s="161">
        <v>2284.75</v>
      </c>
      <c r="P909" s="161">
        <v>42.5625</v>
      </c>
      <c r="Q909" s="161">
        <v>863</v>
      </c>
      <c r="R909" s="161">
        <v>159.75</v>
      </c>
      <c r="S909" s="161">
        <v>974.5</v>
      </c>
      <c r="T909" s="161">
        <v>517.5</v>
      </c>
      <c r="U909" s="161">
        <v>1252</v>
      </c>
      <c r="X909" s="161">
        <v>56160.950499999999</v>
      </c>
      <c r="Y909" s="222">
        <v>19.2</v>
      </c>
      <c r="Z909" s="161">
        <v>0</v>
      </c>
      <c r="AA909" s="2" t="str">
        <f t="shared" si="21"/>
        <v>CLOSE</v>
      </c>
      <c r="AB909" s="326" t="b">
        <f t="shared" ca="1" si="22"/>
        <v>0</v>
      </c>
    </row>
    <row r="910" spans="1:28">
      <c r="A910" s="168">
        <v>44190</v>
      </c>
      <c r="B910" s="161">
        <v>7358.6890000000003</v>
      </c>
      <c r="C910" s="161">
        <v>5111.384</v>
      </c>
      <c r="D910" s="161">
        <v>3115.78</v>
      </c>
      <c r="E910" s="161">
        <v>4574.7849999999999</v>
      </c>
      <c r="F910" s="161">
        <v>2169.5</v>
      </c>
      <c r="G910" s="161">
        <v>2889</v>
      </c>
      <c r="H910" s="161">
        <v>6081.625</v>
      </c>
      <c r="I910" s="161">
        <v>587</v>
      </c>
      <c r="J910" s="161">
        <v>3237.9839999999999</v>
      </c>
      <c r="K910" s="161">
        <v>1335</v>
      </c>
      <c r="L910" s="161">
        <v>3767.6140000000005</v>
      </c>
      <c r="M910" s="161">
        <v>5865.7539999999999</v>
      </c>
      <c r="N910" s="161">
        <v>2267.8890000000001</v>
      </c>
      <c r="O910" s="161">
        <v>2180.25</v>
      </c>
      <c r="P910" s="161">
        <v>42.1875</v>
      </c>
      <c r="Q910" s="161">
        <v>920</v>
      </c>
      <c r="R910" s="161">
        <v>158.25</v>
      </c>
      <c r="S910" s="161">
        <v>968</v>
      </c>
      <c r="T910" s="161">
        <v>880.5</v>
      </c>
      <c r="U910" s="161">
        <v>710.625</v>
      </c>
      <c r="X910" s="161">
        <v>54221.816499999994</v>
      </c>
      <c r="Y910" s="222">
        <v>18.100000000000001</v>
      </c>
      <c r="Z910" s="161">
        <v>0</v>
      </c>
      <c r="AA910" s="2" t="str">
        <f t="shared" ref="AA910:AA973" si="23">IF(Z910=0,"CLOSE","OPEN")</f>
        <v>CLOSE</v>
      </c>
      <c r="AB910" s="326" t="b">
        <f t="shared" ca="1" si="22"/>
        <v>0</v>
      </c>
    </row>
    <row r="911" spans="1:28">
      <c r="A911" s="168">
        <v>44191</v>
      </c>
      <c r="B911" s="161">
        <v>7012.5529999999999</v>
      </c>
      <c r="C911" s="161">
        <v>4773.7259999999997</v>
      </c>
      <c r="D911" s="161">
        <v>3414.2719999999999</v>
      </c>
      <c r="E911" s="161">
        <v>4320.5969999999998</v>
      </c>
      <c r="F911" s="161">
        <v>2212.875</v>
      </c>
      <c r="G911" s="161">
        <v>2790.25</v>
      </c>
      <c r="H911" s="161">
        <v>6067.625</v>
      </c>
      <c r="I911" s="161">
        <v>602</v>
      </c>
      <c r="J911" s="161">
        <v>3492.8379999999997</v>
      </c>
      <c r="K911" s="161">
        <v>1311</v>
      </c>
      <c r="L911" s="161">
        <v>3726.201</v>
      </c>
      <c r="M911" s="161">
        <v>5893.2</v>
      </c>
      <c r="N911" s="161">
        <v>2319.1970000000001</v>
      </c>
      <c r="O911" s="161">
        <v>2153.5</v>
      </c>
      <c r="P911" s="161">
        <v>42.25</v>
      </c>
      <c r="Q911" s="161">
        <v>906</v>
      </c>
      <c r="R911" s="161">
        <v>158.25</v>
      </c>
      <c r="S911" s="161">
        <v>962</v>
      </c>
      <c r="T911" s="161">
        <v>774</v>
      </c>
      <c r="U911" s="161">
        <v>728.75</v>
      </c>
      <c r="X911" s="161">
        <v>53661.084000000003</v>
      </c>
      <c r="Y911" s="222">
        <v>18.899999999999999</v>
      </c>
      <c r="Z911" s="161">
        <v>0</v>
      </c>
      <c r="AA911" s="2" t="str">
        <f t="shared" si="23"/>
        <v>CLOSE</v>
      </c>
      <c r="AB911" s="326" t="b">
        <f t="shared" ca="1" si="22"/>
        <v>0</v>
      </c>
    </row>
    <row r="912" spans="1:28">
      <c r="A912" s="168">
        <v>44192</v>
      </c>
      <c r="B912" s="161">
        <v>6966.4780000000001</v>
      </c>
      <c r="C912" s="161">
        <v>4840.6260000000002</v>
      </c>
      <c r="D912" s="161">
        <v>3550.5680000000002</v>
      </c>
      <c r="E912" s="161">
        <v>4270.7640000000001</v>
      </c>
      <c r="F912" s="161">
        <v>2238.375</v>
      </c>
      <c r="G912" s="161">
        <v>2960</v>
      </c>
      <c r="H912" s="161">
        <v>6093.375</v>
      </c>
      <c r="I912" s="161">
        <v>666</v>
      </c>
      <c r="J912" s="161">
        <v>3676.1410000000001</v>
      </c>
      <c r="K912" s="161">
        <v>1318</v>
      </c>
      <c r="L912" s="161">
        <v>3708.6220000000003</v>
      </c>
      <c r="M912" s="161">
        <v>5751.1689999999999</v>
      </c>
      <c r="N912" s="161">
        <v>2286.4720000000002</v>
      </c>
      <c r="O912" s="161">
        <v>2253.25</v>
      </c>
      <c r="P912" s="161">
        <v>42.125</v>
      </c>
      <c r="Q912" s="161">
        <v>1051</v>
      </c>
      <c r="R912" s="161">
        <v>158</v>
      </c>
      <c r="S912" s="161">
        <v>965</v>
      </c>
      <c r="T912" s="161">
        <v>887</v>
      </c>
      <c r="U912" s="161">
        <v>764.875</v>
      </c>
      <c r="X912" s="161">
        <v>54447.839999999997</v>
      </c>
      <c r="Y912" s="222">
        <v>19.5</v>
      </c>
      <c r="Z912" s="161">
        <v>0</v>
      </c>
      <c r="AA912" s="2" t="str">
        <f t="shared" si="23"/>
        <v>CLOSE</v>
      </c>
      <c r="AB912" s="326" t="b">
        <f t="shared" ca="1" si="22"/>
        <v>0</v>
      </c>
    </row>
    <row r="913" spans="1:28">
      <c r="A913" s="168">
        <v>44193</v>
      </c>
      <c r="B913" s="161">
        <v>7141.692</v>
      </c>
      <c r="C913" s="161">
        <v>5224.7290000000003</v>
      </c>
      <c r="D913" s="161">
        <v>3403.2860000000001</v>
      </c>
      <c r="E913" s="161">
        <v>4642.26</v>
      </c>
      <c r="F913" s="161">
        <v>2287.625</v>
      </c>
      <c r="G913" s="161">
        <v>3086</v>
      </c>
      <c r="H913" s="161">
        <v>6488.125</v>
      </c>
      <c r="I913" s="161">
        <v>614</v>
      </c>
      <c r="J913" s="161">
        <v>4085.1680000000001</v>
      </c>
      <c r="K913" s="161">
        <v>1621.5</v>
      </c>
      <c r="L913" s="161">
        <v>4400.22</v>
      </c>
      <c r="M913" s="161">
        <v>6359.2049999999999</v>
      </c>
      <c r="N913" s="161">
        <v>2181.84</v>
      </c>
      <c r="O913" s="161">
        <v>2317.75</v>
      </c>
      <c r="P913" s="161">
        <v>42.125</v>
      </c>
      <c r="Q913" s="161">
        <v>912</v>
      </c>
      <c r="R913" s="161">
        <v>158.25</v>
      </c>
      <c r="S913" s="161">
        <v>973</v>
      </c>
      <c r="T913" s="161">
        <v>813.5</v>
      </c>
      <c r="U913" s="161">
        <v>1010.5</v>
      </c>
      <c r="X913" s="161">
        <v>57762.775000000009</v>
      </c>
      <c r="Y913" s="222">
        <v>19.5</v>
      </c>
      <c r="Z913" s="161">
        <v>0</v>
      </c>
      <c r="AA913" s="2" t="str">
        <f t="shared" si="23"/>
        <v>CLOSE</v>
      </c>
      <c r="AB913" s="326" t="b">
        <f t="shared" ca="1" si="22"/>
        <v>0</v>
      </c>
    </row>
    <row r="914" spans="1:28">
      <c r="A914" s="168">
        <v>44194</v>
      </c>
      <c r="B914" s="161">
        <v>7322.71</v>
      </c>
      <c r="C914" s="161">
        <v>5313.848</v>
      </c>
      <c r="D914" s="161">
        <v>3405.7849999999999</v>
      </c>
      <c r="E914" s="161">
        <v>4590.38</v>
      </c>
      <c r="F914" s="161">
        <v>2178.25</v>
      </c>
      <c r="G914" s="161">
        <v>2950</v>
      </c>
      <c r="H914" s="161">
        <v>6390.5</v>
      </c>
      <c r="I914" s="161">
        <v>619</v>
      </c>
      <c r="J914" s="161">
        <v>4227.9830000000002</v>
      </c>
      <c r="K914" s="161">
        <v>1366.5</v>
      </c>
      <c r="L914" s="161">
        <v>4204.0460000000003</v>
      </c>
      <c r="M914" s="161">
        <v>6488.2020000000002</v>
      </c>
      <c r="N914" s="161">
        <v>2293.8029999999999</v>
      </c>
      <c r="O914" s="161">
        <v>2485.5</v>
      </c>
      <c r="P914" s="161">
        <v>42.3125</v>
      </c>
      <c r="Q914" s="161">
        <v>952</v>
      </c>
      <c r="R914" s="161">
        <v>170.375</v>
      </c>
      <c r="S914" s="161">
        <v>988.5</v>
      </c>
      <c r="T914" s="161">
        <v>796.5</v>
      </c>
      <c r="U914" s="161">
        <v>1043.375</v>
      </c>
      <c r="X914" s="161">
        <v>57829.569499999991</v>
      </c>
      <c r="Y914" s="222">
        <v>19.8</v>
      </c>
      <c r="Z914" s="161">
        <v>0</v>
      </c>
      <c r="AA914" s="2" t="str">
        <f t="shared" si="23"/>
        <v>CLOSE</v>
      </c>
      <c r="AB914" s="326" t="b">
        <f t="shared" ca="1" si="22"/>
        <v>0</v>
      </c>
    </row>
    <row r="915" spans="1:28">
      <c r="A915" s="168">
        <v>44195</v>
      </c>
      <c r="B915" s="161">
        <v>7149.4939999999997</v>
      </c>
      <c r="C915" s="161">
        <v>5214.4880000000003</v>
      </c>
      <c r="D915" s="161">
        <v>3542.61</v>
      </c>
      <c r="E915" s="161">
        <v>4581.692</v>
      </c>
      <c r="F915" s="161">
        <v>2246.5</v>
      </c>
      <c r="G915" s="161">
        <v>3159.75</v>
      </c>
      <c r="H915" s="161">
        <v>6238.125</v>
      </c>
      <c r="I915" s="161">
        <v>578</v>
      </c>
      <c r="J915" s="161">
        <v>4303.6350000000002</v>
      </c>
      <c r="K915" s="161">
        <v>1778.5</v>
      </c>
      <c r="L915" s="161">
        <v>4086.2229999999995</v>
      </c>
      <c r="M915" s="161">
        <v>6375.7979999999998</v>
      </c>
      <c r="N915" s="161">
        <v>2243.4749999999999</v>
      </c>
      <c r="O915" s="161">
        <v>2405.75</v>
      </c>
      <c r="P915" s="161">
        <v>42.3125</v>
      </c>
      <c r="Q915" s="161">
        <v>851</v>
      </c>
      <c r="R915" s="161">
        <v>158.5</v>
      </c>
      <c r="S915" s="161">
        <v>922.5</v>
      </c>
      <c r="T915" s="161">
        <v>817</v>
      </c>
      <c r="U915" s="161">
        <v>895.875</v>
      </c>
      <c r="X915" s="161">
        <v>57591.227500000001</v>
      </c>
      <c r="Y915" s="222">
        <v>14.8</v>
      </c>
      <c r="Z915" s="161">
        <v>0</v>
      </c>
      <c r="AA915" s="2" t="str">
        <f t="shared" si="23"/>
        <v>CLOSE</v>
      </c>
      <c r="AB915" s="326" t="b">
        <f t="shared" ca="1" si="22"/>
        <v>0</v>
      </c>
    </row>
    <row r="916" spans="1:28">
      <c r="A916" s="168">
        <v>44196</v>
      </c>
      <c r="B916" s="161">
        <v>6990.0469999999996</v>
      </c>
      <c r="C916" s="161">
        <v>5133.6260000000002</v>
      </c>
      <c r="D916" s="161">
        <v>3447.0929999999998</v>
      </c>
      <c r="E916" s="161">
        <v>4298.4250000000002</v>
      </c>
      <c r="F916" s="161">
        <v>2062.25</v>
      </c>
      <c r="G916" s="161">
        <v>3471.75</v>
      </c>
      <c r="H916" s="161">
        <v>6442</v>
      </c>
      <c r="I916" s="161">
        <v>554</v>
      </c>
      <c r="J916" s="161">
        <v>3957.1170000000002</v>
      </c>
      <c r="K916" s="161">
        <v>1478.5</v>
      </c>
      <c r="L916" s="161">
        <v>4214.5070000000005</v>
      </c>
      <c r="M916" s="161">
        <v>5870.0560000000005</v>
      </c>
      <c r="N916" s="161">
        <v>2067.6529999999998</v>
      </c>
      <c r="O916" s="161">
        <v>2164.75</v>
      </c>
      <c r="P916" s="161">
        <v>42.5625</v>
      </c>
      <c r="Q916" s="161">
        <v>855</v>
      </c>
      <c r="R916" s="161">
        <v>159.625</v>
      </c>
      <c r="S916" s="161">
        <v>927</v>
      </c>
      <c r="T916" s="161">
        <v>548.5</v>
      </c>
      <c r="U916" s="161">
        <v>856.75</v>
      </c>
      <c r="X916" s="161">
        <v>55541.211499999998</v>
      </c>
      <c r="Y916" s="222">
        <v>12.1</v>
      </c>
      <c r="Z916" s="161">
        <v>0</v>
      </c>
      <c r="AA916" s="2" t="str">
        <f t="shared" si="23"/>
        <v>CLOSE</v>
      </c>
      <c r="AB916" s="326" t="b">
        <f t="shared" ca="1" si="22"/>
        <v>0</v>
      </c>
    </row>
    <row r="917" spans="1:28">
      <c r="A917" s="168">
        <v>44197</v>
      </c>
      <c r="B917" s="161">
        <v>6579.94</v>
      </c>
      <c r="C917" s="161">
        <v>4996.0959999999995</v>
      </c>
      <c r="D917" s="161">
        <v>3409.8780000000002</v>
      </c>
      <c r="E917" s="161">
        <v>4393.6949999999997</v>
      </c>
      <c r="F917" s="161">
        <v>2031.875</v>
      </c>
      <c r="G917" s="161">
        <v>3666</v>
      </c>
      <c r="H917" s="161">
        <v>6229</v>
      </c>
      <c r="I917" s="161">
        <v>558</v>
      </c>
      <c r="J917" s="161">
        <v>2892.904</v>
      </c>
      <c r="K917" s="161">
        <v>1276</v>
      </c>
      <c r="L917" s="161">
        <v>3747.431</v>
      </c>
      <c r="M917" s="161">
        <v>5270.0890000000009</v>
      </c>
      <c r="N917" s="161">
        <v>2002.7919999999999</v>
      </c>
      <c r="O917" s="161">
        <v>2182.75</v>
      </c>
      <c r="P917" s="161">
        <v>42.3125</v>
      </c>
      <c r="Q917" s="161">
        <v>852</v>
      </c>
      <c r="R917" s="161">
        <v>158.75</v>
      </c>
      <c r="S917" s="161">
        <v>926</v>
      </c>
      <c r="T917" s="161">
        <v>242.5</v>
      </c>
      <c r="U917" s="161">
        <v>712.125</v>
      </c>
      <c r="X917" s="161">
        <v>52170.137499999997</v>
      </c>
      <c r="Y917" s="222">
        <v>12.4</v>
      </c>
      <c r="Z917" s="161">
        <v>0</v>
      </c>
      <c r="AA917" s="2" t="str">
        <f t="shared" si="23"/>
        <v>CLOSE</v>
      </c>
      <c r="AB917" s="326" t="b">
        <f t="shared" ca="1" si="22"/>
        <v>0</v>
      </c>
    </row>
    <row r="918" spans="1:28">
      <c r="A918" s="168">
        <v>44198</v>
      </c>
      <c r="B918" s="161">
        <v>6398.7910000000002</v>
      </c>
      <c r="C918" s="161">
        <v>4746.3810000000003</v>
      </c>
      <c r="D918" s="161">
        <v>3446.8679999999999</v>
      </c>
      <c r="E918" s="161">
        <v>4187.415</v>
      </c>
      <c r="F918" s="161">
        <v>2010.25</v>
      </c>
      <c r="G918" s="161">
        <v>3721.5</v>
      </c>
      <c r="H918" s="161">
        <v>6200.875</v>
      </c>
      <c r="I918" s="161">
        <v>573</v>
      </c>
      <c r="J918" s="161">
        <v>3256.3980000000001</v>
      </c>
      <c r="K918" s="161">
        <v>1341.5</v>
      </c>
      <c r="L918" s="161">
        <v>3739.8779999999997</v>
      </c>
      <c r="M918" s="161">
        <v>5725.4889999999996</v>
      </c>
      <c r="N918" s="161">
        <v>2168.0830000000001</v>
      </c>
      <c r="O918" s="161">
        <v>2131.25</v>
      </c>
      <c r="P918" s="161">
        <v>42.5</v>
      </c>
      <c r="Q918" s="161">
        <v>824</v>
      </c>
      <c r="R918" s="161">
        <v>179.125</v>
      </c>
      <c r="S918" s="161">
        <v>917</v>
      </c>
      <c r="T918" s="161">
        <v>213</v>
      </c>
      <c r="U918" s="161">
        <v>818.5</v>
      </c>
      <c r="X918" s="161">
        <v>52641.803</v>
      </c>
      <c r="Y918" s="222">
        <v>14.6</v>
      </c>
      <c r="Z918" s="161">
        <v>0</v>
      </c>
      <c r="AA918" s="2" t="str">
        <f t="shared" si="23"/>
        <v>CLOSE</v>
      </c>
      <c r="AB918" s="326" t="b">
        <f t="shared" ca="1" si="22"/>
        <v>0</v>
      </c>
    </row>
    <row r="919" spans="1:28">
      <c r="A919" s="168">
        <v>44199</v>
      </c>
      <c r="B919" s="161">
        <v>6477.7029999999995</v>
      </c>
      <c r="C919" s="161">
        <v>4808.5020000000004</v>
      </c>
      <c r="D919" s="161">
        <v>3433.4690000000001</v>
      </c>
      <c r="E919" s="161">
        <v>4241.59</v>
      </c>
      <c r="F919" s="161">
        <v>2119</v>
      </c>
      <c r="G919" s="161">
        <v>3456.25</v>
      </c>
      <c r="H919" s="161">
        <v>6182.625</v>
      </c>
      <c r="I919" s="161">
        <v>600</v>
      </c>
      <c r="J919" s="161">
        <v>3411.48</v>
      </c>
      <c r="K919" s="161">
        <v>1638.5</v>
      </c>
      <c r="L919" s="161">
        <v>3741.4810000000002</v>
      </c>
      <c r="M919" s="161">
        <v>5502.7939999999999</v>
      </c>
      <c r="N919" s="161">
        <v>2173.8240000000001</v>
      </c>
      <c r="O919" s="161">
        <v>2279</v>
      </c>
      <c r="P919" s="161">
        <v>42.8125</v>
      </c>
      <c r="Q919" s="161">
        <v>854</v>
      </c>
      <c r="R919" s="161">
        <v>160.25</v>
      </c>
      <c r="S919" s="161">
        <v>929</v>
      </c>
      <c r="T919" s="161">
        <v>190.5</v>
      </c>
      <c r="U919" s="161">
        <v>725.25</v>
      </c>
      <c r="X919" s="161">
        <v>52968.030499999993</v>
      </c>
      <c r="Y919" s="222">
        <v>16.899999999999999</v>
      </c>
      <c r="Z919" s="161">
        <v>0</v>
      </c>
      <c r="AA919" s="2" t="str">
        <f t="shared" si="23"/>
        <v>CLOSE</v>
      </c>
      <c r="AB919" s="326" t="b">
        <f t="shared" ca="1" si="22"/>
        <v>0</v>
      </c>
    </row>
    <row r="920" spans="1:28">
      <c r="A920" s="168">
        <v>44200</v>
      </c>
      <c r="B920" s="161">
        <v>6911.8559999999998</v>
      </c>
      <c r="C920" s="161">
        <v>5267.7420000000002</v>
      </c>
      <c r="D920" s="161">
        <v>3429.8679999999999</v>
      </c>
      <c r="E920" s="161">
        <v>4581.9889999999996</v>
      </c>
      <c r="F920" s="161">
        <v>2128.75</v>
      </c>
      <c r="G920" s="161">
        <v>3551.25</v>
      </c>
      <c r="H920" s="161">
        <v>5894.375</v>
      </c>
      <c r="I920" s="161">
        <v>583</v>
      </c>
      <c r="J920" s="161">
        <v>3872.569</v>
      </c>
      <c r="K920" s="161">
        <v>1799.5</v>
      </c>
      <c r="L920" s="161">
        <v>4616.6889999999994</v>
      </c>
      <c r="M920" s="161">
        <v>6117.2060000000001</v>
      </c>
      <c r="N920" s="161">
        <v>2214.35</v>
      </c>
      <c r="O920" s="161">
        <v>2354.5</v>
      </c>
      <c r="P920" s="161">
        <v>42.5</v>
      </c>
      <c r="Q920" s="161">
        <v>854</v>
      </c>
      <c r="R920" s="161">
        <v>159.25</v>
      </c>
      <c r="S920" s="161">
        <v>923</v>
      </c>
      <c r="T920" s="161">
        <v>194</v>
      </c>
      <c r="U920" s="161">
        <v>903</v>
      </c>
      <c r="X920" s="161">
        <v>56399.394</v>
      </c>
      <c r="Y920" s="222">
        <v>17.7</v>
      </c>
      <c r="Z920" s="161">
        <v>0</v>
      </c>
      <c r="AA920" s="2" t="str">
        <f t="shared" si="23"/>
        <v>CLOSE</v>
      </c>
      <c r="AB920" s="326" t="b">
        <f t="shared" ca="1" si="22"/>
        <v>0</v>
      </c>
    </row>
    <row r="921" spans="1:28">
      <c r="A921" s="168">
        <v>44201</v>
      </c>
      <c r="B921" s="161">
        <v>7067.7150000000001</v>
      </c>
      <c r="C921" s="161">
        <v>5207.893</v>
      </c>
      <c r="D921" s="161">
        <v>3453.0790000000002</v>
      </c>
      <c r="E921" s="161">
        <v>4669.8029999999999</v>
      </c>
      <c r="F921" s="161">
        <v>2220.125</v>
      </c>
      <c r="G921" s="161">
        <v>3243.75</v>
      </c>
      <c r="H921" s="161">
        <v>5216.25</v>
      </c>
      <c r="I921" s="161">
        <v>634</v>
      </c>
      <c r="J921" s="161">
        <v>4133.7299999999996</v>
      </c>
      <c r="K921" s="161">
        <v>1931.5</v>
      </c>
      <c r="L921" s="161">
        <v>4629.17</v>
      </c>
      <c r="M921" s="161">
        <v>6447.3589999999995</v>
      </c>
      <c r="N921" s="161">
        <v>2305.645</v>
      </c>
      <c r="O921" s="161">
        <v>2248.5</v>
      </c>
      <c r="P921" s="161">
        <v>42.5</v>
      </c>
      <c r="Q921" s="161">
        <v>821</v>
      </c>
      <c r="R921" s="161">
        <v>159.5</v>
      </c>
      <c r="S921" s="161">
        <v>931</v>
      </c>
      <c r="T921" s="161">
        <v>193</v>
      </c>
      <c r="U921" s="161">
        <v>968.25</v>
      </c>
      <c r="X921" s="161">
        <v>56523.768999999986</v>
      </c>
      <c r="Y921" s="222">
        <v>17.8</v>
      </c>
      <c r="Z921" s="161">
        <v>0</v>
      </c>
      <c r="AA921" s="2" t="str">
        <f t="shared" si="23"/>
        <v>CLOSE</v>
      </c>
      <c r="AB921" s="326" t="b">
        <f t="shared" ca="1" si="22"/>
        <v>0</v>
      </c>
    </row>
    <row r="922" spans="1:28">
      <c r="A922" s="168">
        <v>44202</v>
      </c>
      <c r="B922" s="161">
        <v>7016.5720000000001</v>
      </c>
      <c r="C922" s="161">
        <v>5270.2460000000001</v>
      </c>
      <c r="D922" s="161">
        <v>3364.5860000000002</v>
      </c>
      <c r="E922" s="161">
        <v>4712.5439999999999</v>
      </c>
      <c r="F922" s="161">
        <v>2169.75</v>
      </c>
      <c r="G922" s="161">
        <v>3177.5</v>
      </c>
      <c r="H922" s="161">
        <v>5296.75</v>
      </c>
      <c r="I922" s="161">
        <v>574</v>
      </c>
      <c r="J922" s="161">
        <v>3979.4079999999999</v>
      </c>
      <c r="K922" s="161">
        <v>1799</v>
      </c>
      <c r="L922" s="161">
        <v>4540.5570000000007</v>
      </c>
      <c r="M922" s="161">
        <v>6255.9340000000002</v>
      </c>
      <c r="N922" s="161">
        <v>2149.9360000000001</v>
      </c>
      <c r="O922" s="161">
        <v>2519</v>
      </c>
      <c r="P922" s="161">
        <v>42.4375</v>
      </c>
      <c r="Q922" s="161">
        <v>853</v>
      </c>
      <c r="R922" s="161">
        <v>158.875</v>
      </c>
      <c r="S922" s="161">
        <v>920.5</v>
      </c>
      <c r="T922" s="161">
        <v>199</v>
      </c>
      <c r="U922" s="161">
        <v>935.5</v>
      </c>
      <c r="X922" s="161">
        <v>55935.095500000003</v>
      </c>
      <c r="Y922" s="222">
        <v>16.399999999999999</v>
      </c>
      <c r="Z922" s="161">
        <v>0</v>
      </c>
      <c r="AA922" s="2" t="str">
        <f t="shared" si="23"/>
        <v>CLOSE</v>
      </c>
      <c r="AB922" s="326" t="b">
        <f t="shared" ca="1" si="22"/>
        <v>0</v>
      </c>
    </row>
    <row r="923" spans="1:28">
      <c r="A923" s="168">
        <v>44203</v>
      </c>
      <c r="B923" s="161">
        <v>6748.5869999999995</v>
      </c>
      <c r="C923" s="161">
        <v>5272.1940000000004</v>
      </c>
      <c r="D923" s="161">
        <v>3416.9290000000001</v>
      </c>
      <c r="E923" s="161">
        <v>4645.6360000000004</v>
      </c>
      <c r="F923" s="161">
        <v>2070</v>
      </c>
      <c r="G923" s="161">
        <v>3124</v>
      </c>
      <c r="H923" s="161">
        <v>5276.625</v>
      </c>
      <c r="I923" s="161">
        <v>562</v>
      </c>
      <c r="J923" s="161">
        <v>3569.0050000000001</v>
      </c>
      <c r="K923" s="161">
        <v>1731</v>
      </c>
      <c r="L923" s="161">
        <v>4490.0410000000002</v>
      </c>
      <c r="M923" s="161">
        <v>6240.0309999999999</v>
      </c>
      <c r="N923" s="161">
        <v>2132.02</v>
      </c>
      <c r="O923" s="161">
        <v>2221.5</v>
      </c>
      <c r="P923" s="161">
        <v>42.1875</v>
      </c>
      <c r="Q923" s="161">
        <v>837</v>
      </c>
      <c r="R923" s="161">
        <v>158.25</v>
      </c>
      <c r="S923" s="161">
        <v>911</v>
      </c>
      <c r="T923" s="161">
        <v>163.5</v>
      </c>
      <c r="U923" s="161">
        <v>840.375</v>
      </c>
      <c r="X923" s="161">
        <v>54451.880499999999</v>
      </c>
      <c r="Y923" s="222">
        <v>14.6</v>
      </c>
      <c r="Z923" s="161">
        <v>0</v>
      </c>
      <c r="AA923" s="2" t="str">
        <f t="shared" si="23"/>
        <v>CLOSE</v>
      </c>
      <c r="AB923" s="326" t="b">
        <f t="shared" ca="1" si="22"/>
        <v>0</v>
      </c>
    </row>
    <row r="924" spans="1:28">
      <c r="A924" s="168">
        <v>44204</v>
      </c>
      <c r="B924" s="161">
        <v>7049.3499999999995</v>
      </c>
      <c r="C924" s="161">
        <v>5367.4229999999998</v>
      </c>
      <c r="D924" s="161">
        <v>3475.136</v>
      </c>
      <c r="E924" s="161">
        <v>4729.1629999999996</v>
      </c>
      <c r="F924" s="161">
        <v>2054.5</v>
      </c>
      <c r="G924" s="161">
        <v>3840</v>
      </c>
      <c r="H924" s="161">
        <v>5452.625</v>
      </c>
      <c r="I924" s="161">
        <v>609</v>
      </c>
      <c r="J924" s="161">
        <v>3917.1669999999999</v>
      </c>
      <c r="K924" s="161">
        <v>2005</v>
      </c>
      <c r="L924" s="161">
        <v>4427.9839999999995</v>
      </c>
      <c r="M924" s="161">
        <v>5934.7869999999994</v>
      </c>
      <c r="N924" s="161">
        <v>1985.171</v>
      </c>
      <c r="O924" s="161">
        <v>2384.25</v>
      </c>
      <c r="P924" s="161">
        <v>42.5</v>
      </c>
      <c r="Q924" s="161">
        <v>874</v>
      </c>
      <c r="R924" s="161">
        <v>159.125</v>
      </c>
      <c r="S924" s="161">
        <v>926</v>
      </c>
      <c r="T924" s="161">
        <v>210.5</v>
      </c>
      <c r="U924" s="161">
        <v>828.25</v>
      </c>
      <c r="X924" s="161">
        <v>56271.930999999997</v>
      </c>
      <c r="Y924" s="222">
        <v>10.1</v>
      </c>
      <c r="Z924" s="161">
        <v>0</v>
      </c>
      <c r="AA924" s="2" t="str">
        <f t="shared" si="23"/>
        <v>CLOSE</v>
      </c>
      <c r="AB924" s="326" t="b">
        <f t="shared" ca="1" si="22"/>
        <v>0</v>
      </c>
    </row>
    <row r="925" spans="1:28">
      <c r="A925" s="168">
        <v>44205</v>
      </c>
      <c r="B925" s="161">
        <v>6303.5570000000007</v>
      </c>
      <c r="C925" s="161">
        <v>4645.9440000000004</v>
      </c>
      <c r="D925" s="161">
        <v>3402.9740000000002</v>
      </c>
      <c r="E925" s="161">
        <v>4102.451</v>
      </c>
      <c r="F925" s="161">
        <v>1889.125</v>
      </c>
      <c r="G925" s="161">
        <v>3587</v>
      </c>
      <c r="H925" s="161">
        <v>5709.375</v>
      </c>
      <c r="I925" s="161">
        <v>548</v>
      </c>
      <c r="J925" s="161">
        <v>3600.7869999999998</v>
      </c>
      <c r="K925" s="161">
        <v>1560</v>
      </c>
      <c r="L925" s="161">
        <v>3878.5730000000003</v>
      </c>
      <c r="M925" s="161">
        <v>5742.0969999999998</v>
      </c>
      <c r="N925" s="161">
        <v>1991.481</v>
      </c>
      <c r="O925" s="161">
        <v>2092</v>
      </c>
      <c r="P925" s="161">
        <v>42.75</v>
      </c>
      <c r="Q925" s="161">
        <v>810</v>
      </c>
      <c r="R925" s="161">
        <v>160.25</v>
      </c>
      <c r="S925" s="161">
        <v>918.5</v>
      </c>
      <c r="T925" s="161">
        <v>178.5</v>
      </c>
      <c r="U925" s="161">
        <v>804.125</v>
      </c>
      <c r="X925" s="161">
        <v>51967.489000000001</v>
      </c>
      <c r="Y925" s="222">
        <v>12.4</v>
      </c>
      <c r="Z925" s="161">
        <v>0</v>
      </c>
      <c r="AA925" s="2" t="str">
        <f t="shared" si="23"/>
        <v>CLOSE</v>
      </c>
      <c r="AB925" s="326" t="b">
        <f t="shared" ca="1" si="22"/>
        <v>0</v>
      </c>
    </row>
    <row r="926" spans="1:28">
      <c r="A926" s="168">
        <v>44206</v>
      </c>
      <c r="B926" s="161">
        <v>6259.7460000000001</v>
      </c>
      <c r="C926" s="161">
        <v>4357.8220000000001</v>
      </c>
      <c r="D926" s="161">
        <v>3393.4870000000001</v>
      </c>
      <c r="E926" s="161">
        <v>4118.6809999999996</v>
      </c>
      <c r="F926" s="161">
        <v>1855.75</v>
      </c>
      <c r="G926" s="161">
        <v>3418</v>
      </c>
      <c r="H926" s="161">
        <v>5098.375</v>
      </c>
      <c r="I926" s="161">
        <v>669</v>
      </c>
      <c r="J926" s="161">
        <v>3164.569</v>
      </c>
      <c r="K926" s="161">
        <v>1268</v>
      </c>
      <c r="L926" s="161">
        <v>3658.3710000000001</v>
      </c>
      <c r="M926" s="161">
        <v>5363.3739999999998</v>
      </c>
      <c r="N926" s="161">
        <v>2048.2260000000001</v>
      </c>
      <c r="O926" s="161">
        <v>2071</v>
      </c>
      <c r="P926" s="161">
        <v>42.625</v>
      </c>
      <c r="Q926" s="161">
        <v>786</v>
      </c>
      <c r="R926" s="161">
        <v>159.625</v>
      </c>
      <c r="S926" s="161">
        <v>911.5</v>
      </c>
      <c r="T926" s="161">
        <v>195</v>
      </c>
      <c r="U926" s="161">
        <v>767.125</v>
      </c>
      <c r="X926" s="161">
        <v>49606.275999999998</v>
      </c>
      <c r="Y926" s="222">
        <v>14.8</v>
      </c>
      <c r="Z926" s="161">
        <v>0</v>
      </c>
      <c r="AA926" s="2" t="str">
        <f t="shared" si="23"/>
        <v>CLOSE</v>
      </c>
      <c r="AB926" s="326" t="b">
        <f t="shared" ca="1" si="22"/>
        <v>0</v>
      </c>
    </row>
    <row r="927" spans="1:28">
      <c r="A927" s="168">
        <v>44207</v>
      </c>
      <c r="B927" s="161">
        <v>7163.4070000000002</v>
      </c>
      <c r="C927" s="161">
        <v>5069.3149999999996</v>
      </c>
      <c r="D927" s="161">
        <v>3524.7159999999999</v>
      </c>
      <c r="E927" s="161">
        <v>4275.9229999999998</v>
      </c>
      <c r="F927" s="161">
        <v>1894.125</v>
      </c>
      <c r="G927" s="161">
        <v>3520.75</v>
      </c>
      <c r="H927" s="161">
        <v>4989</v>
      </c>
      <c r="I927" s="161">
        <v>545</v>
      </c>
      <c r="J927" s="161">
        <v>4166.9030000000002</v>
      </c>
      <c r="K927" s="161">
        <v>1445</v>
      </c>
      <c r="L927" s="161">
        <v>4190.5</v>
      </c>
      <c r="M927" s="161">
        <v>5968.3869999999997</v>
      </c>
      <c r="N927" s="161">
        <v>2087.6109999999999</v>
      </c>
      <c r="O927" s="161">
        <v>2203</v>
      </c>
      <c r="P927" s="161">
        <v>42.1875</v>
      </c>
      <c r="Q927" s="161">
        <v>808</v>
      </c>
      <c r="R927" s="161">
        <v>158.125</v>
      </c>
      <c r="S927" s="161">
        <v>912</v>
      </c>
      <c r="T927" s="161">
        <v>126.5</v>
      </c>
      <c r="U927" s="161">
        <v>865.375</v>
      </c>
      <c r="X927" s="161">
        <v>53955.824500000002</v>
      </c>
      <c r="Y927" s="222">
        <v>11.1</v>
      </c>
      <c r="Z927" s="161">
        <v>0</v>
      </c>
      <c r="AA927" s="2" t="str">
        <f t="shared" si="23"/>
        <v>CLOSE</v>
      </c>
      <c r="AB927" s="326" t="b">
        <f t="shared" ca="1" si="22"/>
        <v>0</v>
      </c>
    </row>
    <row r="928" spans="1:28">
      <c r="A928" s="168">
        <v>44208</v>
      </c>
      <c r="B928" s="161">
        <v>7441.018</v>
      </c>
      <c r="C928" s="161">
        <v>5085.4250000000002</v>
      </c>
      <c r="D928" s="161">
        <v>3503.8969999999999</v>
      </c>
      <c r="E928" s="161">
        <v>4562.1850000000004</v>
      </c>
      <c r="F928" s="161">
        <v>1964.875</v>
      </c>
      <c r="G928" s="161">
        <v>3622</v>
      </c>
      <c r="H928" s="161">
        <v>5179.625</v>
      </c>
      <c r="I928" s="161">
        <v>598</v>
      </c>
      <c r="J928" s="161">
        <v>4035.826</v>
      </c>
      <c r="K928" s="161">
        <v>1545.5</v>
      </c>
      <c r="L928" s="161">
        <v>4322.4799999999996</v>
      </c>
      <c r="M928" s="161">
        <v>6152.875</v>
      </c>
      <c r="N928" s="161">
        <v>2111.4650000000001</v>
      </c>
      <c r="O928" s="161">
        <v>2239.5</v>
      </c>
      <c r="P928" s="161">
        <v>42.5625</v>
      </c>
      <c r="Q928" s="161">
        <v>819</v>
      </c>
      <c r="R928" s="161">
        <v>159.125</v>
      </c>
      <c r="S928" s="161">
        <v>920.5</v>
      </c>
      <c r="T928" s="161">
        <v>201</v>
      </c>
      <c r="U928" s="161">
        <v>910.375</v>
      </c>
      <c r="X928" s="161">
        <v>55417.233500000002</v>
      </c>
      <c r="Y928" s="222">
        <v>12.5</v>
      </c>
      <c r="Z928" s="161">
        <v>0</v>
      </c>
      <c r="AA928" s="2" t="str">
        <f t="shared" si="23"/>
        <v>CLOSE</v>
      </c>
      <c r="AB928" s="326" t="b">
        <f t="shared" ca="1" si="22"/>
        <v>0</v>
      </c>
    </row>
    <row r="929" spans="1:28">
      <c r="A929" s="168">
        <v>44209</v>
      </c>
      <c r="B929" s="161">
        <v>7229.6619999999994</v>
      </c>
      <c r="C929" s="161">
        <v>5085.3950000000004</v>
      </c>
      <c r="D929" s="161">
        <v>3404.154</v>
      </c>
      <c r="E929" s="161">
        <v>4339.8559999999998</v>
      </c>
      <c r="F929" s="161">
        <v>2093.25</v>
      </c>
      <c r="G929" s="161">
        <v>3591.75</v>
      </c>
      <c r="H929" s="161">
        <v>5322.125</v>
      </c>
      <c r="I929" s="161">
        <v>663</v>
      </c>
      <c r="J929" s="161">
        <v>4173.3670000000002</v>
      </c>
      <c r="K929" s="161">
        <v>1397</v>
      </c>
      <c r="L929" s="161">
        <v>4297.2359999999999</v>
      </c>
      <c r="M929" s="161">
        <v>6568.4400000000005</v>
      </c>
      <c r="N929" s="161">
        <v>2069.453</v>
      </c>
      <c r="O929" s="161">
        <v>2415.25</v>
      </c>
      <c r="P929" s="161">
        <v>43.8125</v>
      </c>
      <c r="Q929" s="161">
        <v>830</v>
      </c>
      <c r="R929" s="161">
        <v>159</v>
      </c>
      <c r="S929" s="161">
        <v>896.5</v>
      </c>
      <c r="T929" s="161">
        <v>140</v>
      </c>
      <c r="U929" s="161">
        <v>885.625</v>
      </c>
      <c r="X929" s="161">
        <v>55604.875499999995</v>
      </c>
      <c r="Y929" s="222">
        <v>13.7</v>
      </c>
      <c r="Z929" s="161">
        <v>0</v>
      </c>
      <c r="AA929" s="2" t="str">
        <f t="shared" si="23"/>
        <v>CLOSE</v>
      </c>
      <c r="AB929" s="326" t="b">
        <f t="shared" ca="1" si="22"/>
        <v>0</v>
      </c>
    </row>
    <row r="930" spans="1:28">
      <c r="A930" s="168">
        <v>44210</v>
      </c>
      <c r="B930" s="161">
        <v>6736.8630000000003</v>
      </c>
      <c r="C930" s="161">
        <v>5510.6940000000004</v>
      </c>
      <c r="D930" s="161">
        <v>3429.616</v>
      </c>
      <c r="E930" s="161">
        <v>4292.8670000000002</v>
      </c>
      <c r="F930" s="161">
        <v>2057.75</v>
      </c>
      <c r="G930" s="161">
        <v>3210.5</v>
      </c>
      <c r="H930" s="161">
        <v>5351.25</v>
      </c>
      <c r="I930" s="161">
        <v>555</v>
      </c>
      <c r="J930" s="161">
        <v>4457.1790000000001</v>
      </c>
      <c r="K930" s="161">
        <v>1479.5</v>
      </c>
      <c r="L930" s="161">
        <v>4302.1639999999998</v>
      </c>
      <c r="M930" s="161">
        <v>6634.6019999999999</v>
      </c>
      <c r="N930" s="161">
        <v>2110.0709999999999</v>
      </c>
      <c r="O930" s="161">
        <v>2495.75</v>
      </c>
      <c r="P930" s="161">
        <v>42.3125</v>
      </c>
      <c r="Q930" s="161">
        <v>841</v>
      </c>
      <c r="R930" s="161">
        <v>158.125</v>
      </c>
      <c r="S930" s="161">
        <v>902</v>
      </c>
      <c r="T930" s="161">
        <v>122</v>
      </c>
      <c r="U930" s="161">
        <v>885.25</v>
      </c>
      <c r="X930" s="161">
        <v>55574.493500000004</v>
      </c>
      <c r="Y930" s="222">
        <v>15.8</v>
      </c>
      <c r="Z930" s="161">
        <v>0</v>
      </c>
      <c r="AA930" s="2" t="str">
        <f t="shared" si="23"/>
        <v>CLOSE</v>
      </c>
      <c r="AB930" s="326" t="b">
        <f t="shared" ca="1" si="22"/>
        <v>0</v>
      </c>
    </row>
    <row r="931" spans="1:28">
      <c r="A931" s="168">
        <v>44211</v>
      </c>
      <c r="B931" s="161">
        <v>6516.1769999999997</v>
      </c>
      <c r="C931" s="161">
        <v>5627.3419999999996</v>
      </c>
      <c r="D931" s="161">
        <v>3398.6190000000001</v>
      </c>
      <c r="E931" s="161">
        <v>4535.5659999999998</v>
      </c>
      <c r="F931" s="161">
        <v>2248</v>
      </c>
      <c r="G931" s="161">
        <v>3354.25</v>
      </c>
      <c r="H931" s="161">
        <v>5441.5</v>
      </c>
      <c r="I931" s="161">
        <v>581</v>
      </c>
      <c r="J931" s="161">
        <v>3951.9479999999999</v>
      </c>
      <c r="K931" s="161">
        <v>1543.5</v>
      </c>
      <c r="L931" s="161">
        <v>4186.0740000000005</v>
      </c>
      <c r="M931" s="161">
        <v>6248.7539999999999</v>
      </c>
      <c r="N931" s="161">
        <v>2242.9160000000002</v>
      </c>
      <c r="O931" s="161">
        <v>2375.75</v>
      </c>
      <c r="P931" s="161">
        <v>48.125</v>
      </c>
      <c r="Q931" s="161">
        <v>853</v>
      </c>
      <c r="R931" s="161">
        <v>160</v>
      </c>
      <c r="S931" s="161">
        <v>906</v>
      </c>
      <c r="T931" s="161">
        <v>207.5</v>
      </c>
      <c r="U931" s="161">
        <v>947.125</v>
      </c>
      <c r="X931" s="161">
        <v>55373.145999999993</v>
      </c>
      <c r="Y931" s="222">
        <v>17.2</v>
      </c>
      <c r="Z931" s="161">
        <v>0</v>
      </c>
      <c r="AA931" s="2" t="str">
        <f t="shared" si="23"/>
        <v>CLOSE</v>
      </c>
      <c r="AB931" s="326" t="b">
        <f t="shared" ca="1" si="22"/>
        <v>0</v>
      </c>
    </row>
    <row r="932" spans="1:28">
      <c r="A932" s="168">
        <v>44212</v>
      </c>
      <c r="B932" s="161">
        <v>6030.1959999999999</v>
      </c>
      <c r="C932" s="161">
        <v>5099.9170000000004</v>
      </c>
      <c r="D932" s="161">
        <v>3358.7750000000001</v>
      </c>
      <c r="E932" s="161">
        <v>4255.1400000000003</v>
      </c>
      <c r="F932" s="161">
        <v>1842.25</v>
      </c>
      <c r="G932" s="161">
        <v>2870.25</v>
      </c>
      <c r="H932" s="161">
        <v>5441.25</v>
      </c>
      <c r="I932" s="161">
        <v>582</v>
      </c>
      <c r="J932" s="161">
        <v>3562.9520000000002</v>
      </c>
      <c r="K932" s="161">
        <v>1285.5</v>
      </c>
      <c r="L932" s="161">
        <v>3578.5930000000003</v>
      </c>
      <c r="M932" s="161">
        <v>6139.1260000000002</v>
      </c>
      <c r="N932" s="161">
        <v>2156.1950000000002</v>
      </c>
      <c r="O932" s="161">
        <v>2194.75</v>
      </c>
      <c r="P932" s="161">
        <v>42.6875</v>
      </c>
      <c r="Q932" s="161">
        <v>811</v>
      </c>
      <c r="R932" s="161">
        <v>159.75</v>
      </c>
      <c r="S932" s="161">
        <v>902.5</v>
      </c>
      <c r="T932" s="161">
        <v>221</v>
      </c>
      <c r="U932" s="161">
        <v>820.875</v>
      </c>
      <c r="X932" s="161">
        <v>51354.7065</v>
      </c>
      <c r="Y932" s="222">
        <v>18.3</v>
      </c>
      <c r="Z932" s="161">
        <v>0</v>
      </c>
      <c r="AA932" s="2" t="str">
        <f t="shared" si="23"/>
        <v>CLOSE</v>
      </c>
      <c r="AB932" s="326" t="b">
        <f t="shared" ca="1" si="22"/>
        <v>0</v>
      </c>
    </row>
    <row r="933" spans="1:28">
      <c r="A933" s="168">
        <v>44213</v>
      </c>
      <c r="B933" s="161">
        <v>6231.7569999999996</v>
      </c>
      <c r="C933" s="161">
        <v>5054.2190000000001</v>
      </c>
      <c r="D933" s="161">
        <v>3536.3049999999998</v>
      </c>
      <c r="E933" s="161">
        <v>4228.835</v>
      </c>
      <c r="F933" s="161">
        <v>1805.875</v>
      </c>
      <c r="G933" s="161">
        <v>3120.5</v>
      </c>
      <c r="H933" s="161">
        <v>5367.625</v>
      </c>
      <c r="I933" s="161">
        <v>656</v>
      </c>
      <c r="J933" s="161">
        <v>3524.8559999999998</v>
      </c>
      <c r="K933" s="161">
        <v>1288</v>
      </c>
      <c r="L933" s="161">
        <v>3443.6669999999999</v>
      </c>
      <c r="M933" s="161">
        <v>5800.47</v>
      </c>
      <c r="N933" s="161">
        <v>2125.067</v>
      </c>
      <c r="O933" s="161">
        <v>2201.5</v>
      </c>
      <c r="P933" s="161">
        <v>42.5</v>
      </c>
      <c r="Q933" s="161">
        <v>786</v>
      </c>
      <c r="R933" s="161">
        <v>159</v>
      </c>
      <c r="S933" s="161">
        <v>897.5</v>
      </c>
      <c r="T933" s="161">
        <v>205.5</v>
      </c>
      <c r="U933" s="161">
        <v>848.25</v>
      </c>
      <c r="X933" s="161">
        <v>51323.425999999999</v>
      </c>
      <c r="Y933" s="222">
        <v>18.100000000000001</v>
      </c>
      <c r="Z933" s="161">
        <v>0</v>
      </c>
      <c r="AA933" s="2" t="str">
        <f t="shared" si="23"/>
        <v>CLOSE</v>
      </c>
      <c r="AB933" s="326" t="b">
        <f t="shared" ca="1" si="22"/>
        <v>0</v>
      </c>
    </row>
    <row r="934" spans="1:28">
      <c r="A934" s="168">
        <v>44214</v>
      </c>
      <c r="B934" s="161">
        <v>6429.5259999999998</v>
      </c>
      <c r="C934" s="161">
        <v>5804.2780000000002</v>
      </c>
      <c r="D934" s="161">
        <v>3410.0349999999999</v>
      </c>
      <c r="E934" s="161">
        <v>4556.6959999999999</v>
      </c>
      <c r="F934" s="161">
        <v>2127</v>
      </c>
      <c r="G934" s="161">
        <v>3686.25</v>
      </c>
      <c r="H934" s="161">
        <v>5287</v>
      </c>
      <c r="I934" s="161">
        <v>585</v>
      </c>
      <c r="J934" s="161">
        <v>3917.116</v>
      </c>
      <c r="K934" s="161">
        <v>1657</v>
      </c>
      <c r="L934" s="161">
        <v>4642.8640000000005</v>
      </c>
      <c r="M934" s="161">
        <v>6017.2620000000006</v>
      </c>
      <c r="N934" s="161">
        <v>2093.752</v>
      </c>
      <c r="O934" s="161">
        <v>2074.5</v>
      </c>
      <c r="P934" s="161">
        <v>45.5</v>
      </c>
      <c r="Q934" s="161">
        <v>830</v>
      </c>
      <c r="R934" s="161">
        <v>159.75</v>
      </c>
      <c r="S934" s="161">
        <v>885.5</v>
      </c>
      <c r="T934" s="161">
        <v>182.5</v>
      </c>
      <c r="U934" s="161">
        <v>862.875</v>
      </c>
      <c r="X934" s="161">
        <v>55254.404000000002</v>
      </c>
      <c r="Y934" s="222">
        <v>14.6</v>
      </c>
      <c r="Z934" s="161">
        <v>0</v>
      </c>
      <c r="AA934" s="2" t="str">
        <f t="shared" si="23"/>
        <v>CLOSE</v>
      </c>
      <c r="AB934" s="326" t="b">
        <f t="shared" ca="1" si="22"/>
        <v>0</v>
      </c>
    </row>
    <row r="935" spans="1:28">
      <c r="A935" s="168">
        <v>44215</v>
      </c>
      <c r="B935" s="161">
        <v>6425.8819999999996</v>
      </c>
      <c r="C935" s="161">
        <v>5676.0649999999996</v>
      </c>
      <c r="D935" s="161">
        <v>3385.1179999999999</v>
      </c>
      <c r="E935" s="161">
        <v>4475.0609999999997</v>
      </c>
      <c r="F935" s="161">
        <v>2196.25</v>
      </c>
      <c r="G935" s="161">
        <v>3382.75</v>
      </c>
      <c r="H935" s="161">
        <v>5542.75</v>
      </c>
      <c r="I935" s="161">
        <v>569</v>
      </c>
      <c r="J935" s="161">
        <v>3989.192</v>
      </c>
      <c r="K935" s="161">
        <v>1573</v>
      </c>
      <c r="L935" s="161">
        <v>4583.03</v>
      </c>
      <c r="M935" s="161">
        <v>6250.232</v>
      </c>
      <c r="N935" s="161">
        <v>2121.0940000000001</v>
      </c>
      <c r="O935" s="161">
        <v>1953.5</v>
      </c>
      <c r="P935" s="161">
        <v>42.625</v>
      </c>
      <c r="Q935" s="161">
        <v>833</v>
      </c>
      <c r="R935" s="161">
        <v>159.25</v>
      </c>
      <c r="S935" s="161">
        <v>890.5</v>
      </c>
      <c r="T935" s="161">
        <v>210.5</v>
      </c>
      <c r="U935" s="161">
        <v>912.375</v>
      </c>
      <c r="X935" s="161">
        <v>55171.173999999999</v>
      </c>
      <c r="Y935" s="222">
        <v>16.100000000000001</v>
      </c>
      <c r="Z935" s="161">
        <v>0</v>
      </c>
      <c r="AA935" s="2" t="str">
        <f t="shared" si="23"/>
        <v>CLOSE</v>
      </c>
      <c r="AB935" s="326" t="b">
        <f t="shared" ca="1" si="22"/>
        <v>0</v>
      </c>
    </row>
    <row r="936" spans="1:28">
      <c r="A936" s="168">
        <v>44216</v>
      </c>
      <c r="B936" s="161">
        <v>7034.768</v>
      </c>
      <c r="C936" s="161">
        <v>5724.0439999999999</v>
      </c>
      <c r="D936" s="161">
        <v>3538.982</v>
      </c>
      <c r="E936" s="161">
        <v>4732.6090000000004</v>
      </c>
      <c r="F936" s="161">
        <v>2146.125</v>
      </c>
      <c r="G936" s="161">
        <v>3452.75</v>
      </c>
      <c r="H936" s="161">
        <v>5382.375</v>
      </c>
      <c r="I936" s="161">
        <v>573</v>
      </c>
      <c r="J936" s="161">
        <v>4395.3680000000004</v>
      </c>
      <c r="K936" s="161">
        <v>1576</v>
      </c>
      <c r="L936" s="161">
        <v>4443.3029999999999</v>
      </c>
      <c r="M936" s="161">
        <v>6456.7909999999993</v>
      </c>
      <c r="N936" s="161">
        <v>2258.6109999999999</v>
      </c>
      <c r="O936" s="161">
        <v>2313</v>
      </c>
      <c r="P936" s="161">
        <v>44.8125</v>
      </c>
      <c r="Q936" s="161">
        <v>866</v>
      </c>
      <c r="R936" s="161">
        <v>158.625</v>
      </c>
      <c r="S936" s="161">
        <v>905.5</v>
      </c>
      <c r="T936" s="161">
        <v>148</v>
      </c>
      <c r="U936" s="161">
        <v>879</v>
      </c>
      <c r="X936" s="161">
        <v>57029.66350000001</v>
      </c>
      <c r="Y936" s="222">
        <v>18.8</v>
      </c>
      <c r="Z936" s="161">
        <v>0</v>
      </c>
      <c r="AA936" s="2" t="str">
        <f t="shared" si="23"/>
        <v>CLOSE</v>
      </c>
      <c r="AB936" s="326" t="b">
        <f t="shared" ca="1" si="22"/>
        <v>0</v>
      </c>
    </row>
    <row r="937" spans="1:28">
      <c r="A937" s="168">
        <v>44217</v>
      </c>
      <c r="B937" s="161">
        <v>6239.4879999999994</v>
      </c>
      <c r="C937" s="161">
        <v>5751.5209999999997</v>
      </c>
      <c r="D937" s="161">
        <v>3353.8339999999998</v>
      </c>
      <c r="E937" s="161">
        <v>4589.0370000000003</v>
      </c>
      <c r="F937" s="161">
        <v>1953.375</v>
      </c>
      <c r="G937" s="161">
        <v>3394.5</v>
      </c>
      <c r="H937" s="161">
        <v>5608.75</v>
      </c>
      <c r="I937" s="161">
        <v>603</v>
      </c>
      <c r="J937" s="161">
        <v>4108.576</v>
      </c>
      <c r="K937" s="161">
        <v>1597</v>
      </c>
      <c r="L937" s="161">
        <v>4182.4940000000006</v>
      </c>
      <c r="M937" s="161">
        <v>6283.1889999999994</v>
      </c>
      <c r="N937" s="161">
        <v>2236.42</v>
      </c>
      <c r="O937" s="161">
        <v>2055.25</v>
      </c>
      <c r="P937" s="161">
        <v>42.4375</v>
      </c>
      <c r="Q937" s="161">
        <v>891</v>
      </c>
      <c r="R937" s="161">
        <v>158.625</v>
      </c>
      <c r="S937" s="161">
        <v>926</v>
      </c>
      <c r="T937" s="161">
        <v>195</v>
      </c>
      <c r="U937" s="161">
        <v>920.125</v>
      </c>
      <c r="X937" s="161">
        <v>55089.621500000001</v>
      </c>
      <c r="Y937" s="222">
        <v>20.399999999999999</v>
      </c>
      <c r="Z937" s="161">
        <v>0</v>
      </c>
      <c r="AA937" s="2" t="str">
        <f t="shared" si="23"/>
        <v>CLOSE</v>
      </c>
      <c r="AB937" s="326" t="b">
        <f t="shared" ca="1" si="22"/>
        <v>0</v>
      </c>
    </row>
    <row r="938" spans="1:28">
      <c r="A938" s="168">
        <v>44218</v>
      </c>
      <c r="B938" s="161">
        <v>6488.2950000000001</v>
      </c>
      <c r="C938" s="161">
        <v>5745.375</v>
      </c>
      <c r="D938" s="161">
        <v>3360.2690000000002</v>
      </c>
      <c r="E938" s="161">
        <v>4848.04</v>
      </c>
      <c r="F938" s="161">
        <v>2101</v>
      </c>
      <c r="G938" s="161">
        <v>3052.25</v>
      </c>
      <c r="H938" s="161">
        <v>5039.625</v>
      </c>
      <c r="I938" s="161">
        <v>1412</v>
      </c>
      <c r="J938" s="161">
        <v>4335.116</v>
      </c>
      <c r="K938" s="161">
        <v>1529</v>
      </c>
      <c r="L938" s="161">
        <v>4226.3810000000003</v>
      </c>
      <c r="M938" s="161">
        <v>6336.393</v>
      </c>
      <c r="N938" s="161">
        <v>2253.2280000000001</v>
      </c>
      <c r="O938" s="161">
        <v>2144</v>
      </c>
      <c r="P938" s="161">
        <v>45.625</v>
      </c>
      <c r="Q938" s="161">
        <v>901</v>
      </c>
      <c r="R938" s="161">
        <v>158.625</v>
      </c>
      <c r="S938" s="161">
        <v>955.5</v>
      </c>
      <c r="T938" s="161">
        <v>202</v>
      </c>
      <c r="U938" s="161">
        <v>983</v>
      </c>
      <c r="X938" s="161">
        <v>56116.722000000002</v>
      </c>
      <c r="Y938" s="222">
        <v>21.5</v>
      </c>
      <c r="Z938" s="161">
        <v>0</v>
      </c>
      <c r="AA938" s="2" t="str">
        <f t="shared" si="23"/>
        <v>CLOSE</v>
      </c>
      <c r="AB938" s="326" t="b">
        <f t="shared" ca="1" si="22"/>
        <v>0</v>
      </c>
    </row>
    <row r="939" spans="1:28">
      <c r="A939" s="168">
        <v>44219</v>
      </c>
      <c r="B939" s="161">
        <v>6553.9359999999997</v>
      </c>
      <c r="C939" s="161">
        <v>4769.1220000000003</v>
      </c>
      <c r="D939" s="161">
        <v>3545.7359999999999</v>
      </c>
      <c r="E939" s="161">
        <v>4430.6840000000002</v>
      </c>
      <c r="F939" s="161">
        <v>1926.25</v>
      </c>
      <c r="G939" s="161">
        <v>3089.25</v>
      </c>
      <c r="H939" s="161">
        <v>5508.625</v>
      </c>
      <c r="I939" s="161">
        <v>632</v>
      </c>
      <c r="J939" s="161">
        <v>3955.4589999999998</v>
      </c>
      <c r="K939" s="161">
        <v>1283.5</v>
      </c>
      <c r="L939" s="161">
        <v>3305.2719999999999</v>
      </c>
      <c r="M939" s="161">
        <v>6320.46</v>
      </c>
      <c r="N939" s="161">
        <v>2139.2240000000002</v>
      </c>
      <c r="O939" s="161">
        <v>2126.75</v>
      </c>
      <c r="P939" s="161">
        <v>42.5</v>
      </c>
      <c r="Q939" s="161">
        <v>838</v>
      </c>
      <c r="R939" s="161">
        <v>159.125</v>
      </c>
      <c r="S939" s="161">
        <v>941</v>
      </c>
      <c r="T939" s="161">
        <v>192</v>
      </c>
      <c r="U939" s="161">
        <v>797.625</v>
      </c>
      <c r="X939" s="161">
        <v>52556.518000000004</v>
      </c>
      <c r="Y939" s="222">
        <v>20.8</v>
      </c>
      <c r="Z939" s="161">
        <v>0</v>
      </c>
      <c r="AA939" s="2" t="str">
        <f t="shared" si="23"/>
        <v>CLOSE</v>
      </c>
      <c r="AB939" s="326" t="b">
        <f t="shared" ca="1" si="22"/>
        <v>0</v>
      </c>
    </row>
    <row r="940" spans="1:28">
      <c r="A940" s="168">
        <v>44220</v>
      </c>
      <c r="B940" s="161">
        <v>6835.6620000000003</v>
      </c>
      <c r="C940" s="161">
        <v>4411.7150000000001</v>
      </c>
      <c r="D940" s="161">
        <v>3372.5239999999999</v>
      </c>
      <c r="E940" s="161">
        <v>4357.6310000000003</v>
      </c>
      <c r="F940" s="161">
        <v>1994.75</v>
      </c>
      <c r="G940" s="161">
        <v>2989.25</v>
      </c>
      <c r="H940" s="161">
        <v>5419.5</v>
      </c>
      <c r="I940" s="161">
        <v>647</v>
      </c>
      <c r="J940" s="161">
        <v>3228.33</v>
      </c>
      <c r="K940" s="161">
        <v>1361.5</v>
      </c>
      <c r="L940" s="161">
        <v>3316.8049999999998</v>
      </c>
      <c r="M940" s="161">
        <v>5733.9830000000002</v>
      </c>
      <c r="N940" s="161">
        <v>2080.2550000000001</v>
      </c>
      <c r="O940" s="161">
        <v>1989.75</v>
      </c>
      <c r="P940" s="161">
        <v>42.375</v>
      </c>
      <c r="Q940" s="161">
        <v>828</v>
      </c>
      <c r="R940" s="161">
        <v>158.625</v>
      </c>
      <c r="S940" s="161">
        <v>927.5</v>
      </c>
      <c r="T940" s="161">
        <v>224.5</v>
      </c>
      <c r="U940" s="161">
        <v>862.125</v>
      </c>
      <c r="X940" s="161">
        <v>50781.78</v>
      </c>
      <c r="Y940" s="222">
        <v>19.399999999999999</v>
      </c>
      <c r="Z940" s="161">
        <v>0</v>
      </c>
      <c r="AA940" s="2" t="str">
        <f t="shared" si="23"/>
        <v>CLOSE</v>
      </c>
      <c r="AB940" s="326" t="b">
        <f t="shared" ca="1" si="22"/>
        <v>0</v>
      </c>
    </row>
    <row r="941" spans="1:28">
      <c r="A941" s="168">
        <v>44221</v>
      </c>
      <c r="B941" s="161">
        <v>7205.1009999999997</v>
      </c>
      <c r="C941" s="161">
        <v>5123.5749999999998</v>
      </c>
      <c r="D941" s="161">
        <v>3408.2350000000001</v>
      </c>
      <c r="E941" s="161">
        <v>4695.6480000000001</v>
      </c>
      <c r="F941" s="161">
        <v>2458.25</v>
      </c>
      <c r="G941" s="161">
        <v>2844.5</v>
      </c>
      <c r="H941" s="161">
        <v>5416.25</v>
      </c>
      <c r="I941" s="161">
        <v>621</v>
      </c>
      <c r="J941" s="161">
        <v>4070.6849999999999</v>
      </c>
      <c r="K941" s="161">
        <v>1459.5</v>
      </c>
      <c r="L941" s="161">
        <v>3857.1959999999999</v>
      </c>
      <c r="M941" s="161">
        <v>6191.0569999999998</v>
      </c>
      <c r="N941" s="161">
        <v>2168.261</v>
      </c>
      <c r="O941" s="161">
        <v>2339.25</v>
      </c>
      <c r="P941" s="161">
        <v>44.25</v>
      </c>
      <c r="Q941" s="161">
        <v>869</v>
      </c>
      <c r="R941" s="161">
        <v>157.125</v>
      </c>
      <c r="S941" s="161">
        <v>922</v>
      </c>
      <c r="T941" s="161">
        <v>199.5</v>
      </c>
      <c r="U941" s="161">
        <v>954</v>
      </c>
      <c r="X941" s="161">
        <v>55004.383000000002</v>
      </c>
      <c r="Y941" s="222">
        <v>19.899999999999999</v>
      </c>
      <c r="Z941" s="161">
        <v>0</v>
      </c>
      <c r="AA941" s="2" t="str">
        <f t="shared" si="23"/>
        <v>CLOSE</v>
      </c>
      <c r="AB941" s="326" t="b">
        <f t="shared" ca="1" si="22"/>
        <v>0</v>
      </c>
    </row>
    <row r="942" spans="1:28">
      <c r="A942" s="168">
        <v>44222</v>
      </c>
      <c r="B942" s="161">
        <v>7095.5290000000005</v>
      </c>
      <c r="C942" s="161">
        <v>5171.1959999999999</v>
      </c>
      <c r="D942" s="161">
        <v>3577.3940000000002</v>
      </c>
      <c r="E942" s="161">
        <v>4709.78</v>
      </c>
      <c r="F942" s="161">
        <v>2210.5</v>
      </c>
      <c r="G942" s="161">
        <v>2854.5</v>
      </c>
      <c r="H942" s="161">
        <v>5354</v>
      </c>
      <c r="I942" s="161">
        <v>664</v>
      </c>
      <c r="J942" s="161">
        <v>4486.6869999999999</v>
      </c>
      <c r="K942" s="161">
        <v>1519.5</v>
      </c>
      <c r="L942" s="161">
        <v>4084.5830000000001</v>
      </c>
      <c r="M942" s="161">
        <v>6366.567</v>
      </c>
      <c r="N942" s="161">
        <v>2279.6440000000002</v>
      </c>
      <c r="O942" s="161">
        <v>2147.25</v>
      </c>
      <c r="P942" s="161">
        <v>42.125</v>
      </c>
      <c r="Q942" s="161">
        <v>967</v>
      </c>
      <c r="R942" s="161">
        <v>157.625</v>
      </c>
      <c r="S942" s="161">
        <v>928.5</v>
      </c>
      <c r="T942" s="161">
        <v>204</v>
      </c>
      <c r="U942" s="161">
        <v>1127.75</v>
      </c>
      <c r="X942" s="161">
        <v>55948.13</v>
      </c>
      <c r="Y942" s="222">
        <v>19.5</v>
      </c>
      <c r="Z942" s="161">
        <v>0</v>
      </c>
      <c r="AA942" s="2" t="str">
        <f t="shared" si="23"/>
        <v>CLOSE</v>
      </c>
      <c r="AB942" s="326" t="b">
        <f t="shared" ca="1" si="22"/>
        <v>0</v>
      </c>
    </row>
    <row r="943" spans="1:28">
      <c r="A943" s="168">
        <v>44223</v>
      </c>
      <c r="B943" s="161">
        <v>7351.96</v>
      </c>
      <c r="C943" s="161">
        <v>5399.384</v>
      </c>
      <c r="D943" s="161">
        <v>3544.9589999999998</v>
      </c>
      <c r="E943" s="161">
        <v>5314.598</v>
      </c>
      <c r="F943" s="161">
        <v>2267.375</v>
      </c>
      <c r="G943" s="161">
        <v>2977.5</v>
      </c>
      <c r="H943" s="161">
        <v>4932.375</v>
      </c>
      <c r="I943" s="161">
        <v>1050</v>
      </c>
      <c r="J943" s="161">
        <v>4472.2150000000001</v>
      </c>
      <c r="K943" s="161">
        <v>1625.5</v>
      </c>
      <c r="L943" s="161">
        <v>4171.8609999999999</v>
      </c>
      <c r="M943" s="161">
        <v>6942.1970000000001</v>
      </c>
      <c r="N943" s="161">
        <v>2243.5410000000002</v>
      </c>
      <c r="O943" s="161">
        <v>2119.5</v>
      </c>
      <c r="P943" s="161">
        <v>43</v>
      </c>
      <c r="Q943" s="161">
        <v>866</v>
      </c>
      <c r="R943" s="161">
        <v>159.125</v>
      </c>
      <c r="S943" s="161">
        <v>936</v>
      </c>
      <c r="T943" s="161">
        <v>184</v>
      </c>
      <c r="U943" s="161">
        <v>839</v>
      </c>
      <c r="X943" s="161">
        <v>57440.09</v>
      </c>
      <c r="Y943" s="222">
        <v>19.3</v>
      </c>
      <c r="Z943" s="161">
        <v>0</v>
      </c>
      <c r="AA943" s="2" t="str">
        <f t="shared" si="23"/>
        <v>CLOSE</v>
      </c>
      <c r="AB943" s="326" t="b">
        <f t="shared" ca="1" si="22"/>
        <v>0</v>
      </c>
    </row>
    <row r="944" spans="1:28">
      <c r="A944" s="168">
        <v>44224</v>
      </c>
      <c r="B944" s="161">
        <v>7028.1630000000005</v>
      </c>
      <c r="C944" s="161">
        <v>5226.8149999999996</v>
      </c>
      <c r="D944" s="161">
        <v>3391.652</v>
      </c>
      <c r="E944" s="161">
        <v>4636.8969999999999</v>
      </c>
      <c r="F944" s="161">
        <v>2248.375</v>
      </c>
      <c r="G944" s="161">
        <v>2733.75</v>
      </c>
      <c r="H944" s="161">
        <v>5240.625</v>
      </c>
      <c r="I944" s="161">
        <v>627</v>
      </c>
      <c r="J944" s="161">
        <v>4087.4769999999999</v>
      </c>
      <c r="K944" s="161">
        <v>1478.5</v>
      </c>
      <c r="L944" s="161">
        <v>3981.5859999999998</v>
      </c>
      <c r="M944" s="161">
        <v>6634.9180000000006</v>
      </c>
      <c r="N944" s="161">
        <v>2244.7269999999999</v>
      </c>
      <c r="O944" s="161">
        <v>2101</v>
      </c>
      <c r="P944" s="161">
        <v>42.4375</v>
      </c>
      <c r="Q944" s="161">
        <v>875</v>
      </c>
      <c r="R944" s="161">
        <v>158.625</v>
      </c>
      <c r="S944" s="161">
        <v>953</v>
      </c>
      <c r="T944" s="161">
        <v>129</v>
      </c>
      <c r="U944" s="161">
        <v>1626.25</v>
      </c>
      <c r="X944" s="161">
        <v>55445.797500000001</v>
      </c>
      <c r="Y944" s="222">
        <v>19.7</v>
      </c>
      <c r="Z944" s="161">
        <v>0</v>
      </c>
      <c r="AA944" s="2" t="str">
        <f t="shared" si="23"/>
        <v>CLOSE</v>
      </c>
      <c r="AB944" s="326" t="b">
        <f t="shared" ca="1" si="22"/>
        <v>0</v>
      </c>
    </row>
    <row r="945" spans="1:28">
      <c r="A945" s="168">
        <v>44225</v>
      </c>
      <c r="B945" s="161">
        <v>7046.8860000000004</v>
      </c>
      <c r="C945" s="161">
        <v>5231.4930000000004</v>
      </c>
      <c r="D945" s="161">
        <v>3604.3820000000001</v>
      </c>
      <c r="E945" s="161">
        <v>4716.2349999999997</v>
      </c>
      <c r="F945" s="161">
        <v>2196.125</v>
      </c>
      <c r="G945" s="161">
        <v>3081.75</v>
      </c>
      <c r="H945" s="161">
        <v>5296.75</v>
      </c>
      <c r="I945" s="161">
        <v>635</v>
      </c>
      <c r="J945" s="161">
        <v>4215.7089999999998</v>
      </c>
      <c r="K945" s="161">
        <v>1459</v>
      </c>
      <c r="L945" s="161">
        <v>4002.5169999999998</v>
      </c>
      <c r="M945" s="161">
        <v>6591.9859999999999</v>
      </c>
      <c r="N945" s="161">
        <v>2168.165</v>
      </c>
      <c r="O945" s="161">
        <v>2254.25</v>
      </c>
      <c r="P945" s="161">
        <v>43.375</v>
      </c>
      <c r="Q945" s="161">
        <v>864</v>
      </c>
      <c r="R945" s="161">
        <v>158.625</v>
      </c>
      <c r="S945" s="161">
        <v>923</v>
      </c>
      <c r="T945" s="161">
        <v>215</v>
      </c>
      <c r="U945" s="161">
        <v>834.5</v>
      </c>
      <c r="X945" s="161">
        <v>55538.747999999992</v>
      </c>
      <c r="Y945" s="222">
        <v>17.2</v>
      </c>
      <c r="Z945" s="161">
        <v>0</v>
      </c>
      <c r="AA945" s="2" t="str">
        <f t="shared" si="23"/>
        <v>CLOSE</v>
      </c>
      <c r="AB945" s="326" t="b">
        <f t="shared" ca="1" si="22"/>
        <v>0</v>
      </c>
    </row>
    <row r="946" spans="1:28">
      <c r="A946" s="168">
        <v>44226</v>
      </c>
      <c r="B946" s="161">
        <v>6673.1880000000001</v>
      </c>
      <c r="C946" s="161">
        <v>4595.6260000000002</v>
      </c>
      <c r="D946" s="161">
        <v>3378.3290000000002</v>
      </c>
      <c r="E946" s="161">
        <v>4325.1809999999996</v>
      </c>
      <c r="F946" s="161">
        <v>2057</v>
      </c>
      <c r="G946" s="161">
        <v>2820.75</v>
      </c>
      <c r="H946" s="161">
        <v>5260.25</v>
      </c>
      <c r="I946" s="161">
        <v>587</v>
      </c>
      <c r="J946" s="161">
        <v>3546.2860000000001</v>
      </c>
      <c r="K946" s="161">
        <v>1339.5</v>
      </c>
      <c r="L946" s="161">
        <v>3388.8019999999997</v>
      </c>
      <c r="M946" s="161">
        <v>6416.1940000000004</v>
      </c>
      <c r="N946" s="161">
        <v>2095.402</v>
      </c>
      <c r="O946" s="161">
        <v>2022.75</v>
      </c>
      <c r="P946" s="161">
        <v>42.25</v>
      </c>
      <c r="Q946" s="161">
        <v>873</v>
      </c>
      <c r="R946" s="161">
        <v>158</v>
      </c>
      <c r="S946" s="161">
        <v>928.5</v>
      </c>
      <c r="T946" s="161">
        <v>234.5</v>
      </c>
      <c r="U946" s="161">
        <v>735.375</v>
      </c>
      <c r="X946" s="161">
        <v>51477.882999999994</v>
      </c>
      <c r="Y946" s="222">
        <v>18.3</v>
      </c>
      <c r="Z946" s="161">
        <v>0</v>
      </c>
      <c r="AA946" s="2" t="str">
        <f t="shared" si="23"/>
        <v>CLOSE</v>
      </c>
      <c r="AB946" s="326" t="b">
        <f t="shared" ca="1" si="22"/>
        <v>0</v>
      </c>
    </row>
    <row r="947" spans="1:28">
      <c r="A947" s="168">
        <v>44227</v>
      </c>
      <c r="B947" s="161">
        <v>6855.5880000000006</v>
      </c>
      <c r="C947" s="161">
        <v>4490.51</v>
      </c>
      <c r="D947" s="161">
        <v>3350.404</v>
      </c>
      <c r="E947" s="161">
        <v>4404.9139999999998</v>
      </c>
      <c r="F947" s="161">
        <v>2010.875</v>
      </c>
      <c r="G947" s="161">
        <v>2879.75</v>
      </c>
      <c r="H947" s="161">
        <v>5290.625</v>
      </c>
      <c r="I947" s="161">
        <v>600</v>
      </c>
      <c r="J947" s="161">
        <v>3256.9880000000003</v>
      </c>
      <c r="K947" s="161">
        <v>1211</v>
      </c>
      <c r="L947" s="161">
        <v>3424.1959999999999</v>
      </c>
      <c r="M947" s="161">
        <v>6009.491</v>
      </c>
      <c r="N947" s="161">
        <v>2133.277</v>
      </c>
      <c r="O947" s="161">
        <v>2171.75</v>
      </c>
      <c r="P947" s="161">
        <v>42.5</v>
      </c>
      <c r="Q947" s="161">
        <v>874</v>
      </c>
      <c r="R947" s="161">
        <v>158.875</v>
      </c>
      <c r="S947" s="161">
        <v>946</v>
      </c>
      <c r="T947" s="161">
        <v>229.5</v>
      </c>
      <c r="U947" s="161">
        <v>673.125</v>
      </c>
      <c r="X947" s="161">
        <v>51013.368000000009</v>
      </c>
      <c r="Y947" s="222">
        <v>19.7</v>
      </c>
      <c r="Z947" s="161">
        <v>0</v>
      </c>
      <c r="AA947" s="2" t="str">
        <f t="shared" si="23"/>
        <v>CLOSE</v>
      </c>
      <c r="AB947" s="326" t="b">
        <f t="shared" ca="1" si="22"/>
        <v>0</v>
      </c>
    </row>
    <row r="948" spans="1:28">
      <c r="A948" s="168">
        <v>44228</v>
      </c>
      <c r="B948" s="161">
        <v>7329.6479999999992</v>
      </c>
      <c r="C948" s="161">
        <v>5213.7219999999998</v>
      </c>
      <c r="D948" s="161">
        <v>2684.43</v>
      </c>
      <c r="E948" s="161">
        <v>4854.2269999999999</v>
      </c>
      <c r="F948" s="161">
        <v>2285.5</v>
      </c>
      <c r="G948" s="161">
        <v>2776.5</v>
      </c>
      <c r="H948" s="161">
        <v>5443.5</v>
      </c>
      <c r="I948" s="161">
        <v>620</v>
      </c>
      <c r="J948" s="161">
        <v>4623.6779999999999</v>
      </c>
      <c r="K948" s="161">
        <v>1368</v>
      </c>
      <c r="L948" s="161">
        <v>4155.9449999999997</v>
      </c>
      <c r="M948" s="161">
        <v>6816.2250000000004</v>
      </c>
      <c r="N948" s="161">
        <v>2226.3319999999999</v>
      </c>
      <c r="O948" s="161">
        <v>2235.75</v>
      </c>
      <c r="P948" s="161">
        <v>42.125</v>
      </c>
      <c r="Q948" s="161">
        <v>893</v>
      </c>
      <c r="R948" s="161">
        <v>157.625</v>
      </c>
      <c r="S948" s="161">
        <v>962</v>
      </c>
      <c r="T948" s="161">
        <v>174.5</v>
      </c>
      <c r="U948" s="161">
        <v>1023.25</v>
      </c>
      <c r="X948" s="161">
        <v>55885.957000000002</v>
      </c>
      <c r="Y948" s="222">
        <v>20.5</v>
      </c>
      <c r="Z948" s="161">
        <v>0</v>
      </c>
      <c r="AA948" s="2" t="str">
        <f t="shared" si="23"/>
        <v>CLOSE</v>
      </c>
      <c r="AB948" s="326" t="b">
        <f t="shared" ca="1" si="22"/>
        <v>0</v>
      </c>
    </row>
    <row r="949" spans="1:28">
      <c r="A949" s="168">
        <v>44229</v>
      </c>
      <c r="B949" s="161">
        <v>7035.8200000000006</v>
      </c>
      <c r="C949" s="161">
        <v>5348.4250000000002</v>
      </c>
      <c r="D949" s="161">
        <v>1646.337</v>
      </c>
      <c r="E949" s="161">
        <v>5153.0649999999996</v>
      </c>
      <c r="F949" s="161">
        <v>2437.875</v>
      </c>
      <c r="G949" s="161">
        <v>2803.5</v>
      </c>
      <c r="H949" s="161">
        <v>5577.75</v>
      </c>
      <c r="I949" s="161">
        <v>644</v>
      </c>
      <c r="J949" s="161">
        <v>4537.683</v>
      </c>
      <c r="K949" s="161">
        <v>1540</v>
      </c>
      <c r="L949" s="161">
        <v>4184.7470000000003</v>
      </c>
      <c r="M949" s="161">
        <v>7106.2280000000001</v>
      </c>
      <c r="N949" s="161">
        <v>2215.9650000000001</v>
      </c>
      <c r="O949" s="161">
        <v>2405.75</v>
      </c>
      <c r="P949" s="161">
        <v>42.1875</v>
      </c>
      <c r="Q949" s="161">
        <v>906</v>
      </c>
      <c r="R949" s="161">
        <v>157.5</v>
      </c>
      <c r="S949" s="161">
        <v>963</v>
      </c>
      <c r="T949" s="161">
        <v>200</v>
      </c>
      <c r="U949" s="161">
        <v>1046.75</v>
      </c>
      <c r="X949" s="161">
        <v>55952.582500000004</v>
      </c>
      <c r="Y949" s="222">
        <v>21.1</v>
      </c>
      <c r="Z949" s="161">
        <v>0</v>
      </c>
      <c r="AA949" s="2" t="str">
        <f t="shared" si="23"/>
        <v>CLOSE</v>
      </c>
      <c r="AB949" s="326" t="b">
        <f t="shared" ca="1" si="22"/>
        <v>0</v>
      </c>
    </row>
    <row r="950" spans="1:28">
      <c r="A950" s="168">
        <v>44230</v>
      </c>
      <c r="B950" s="161">
        <v>7213.2349999999997</v>
      </c>
      <c r="C950" s="161">
        <v>5322.3909999999996</v>
      </c>
      <c r="D950" s="161">
        <v>2353.9989999999998</v>
      </c>
      <c r="E950" s="161">
        <v>5365.9049999999997</v>
      </c>
      <c r="F950" s="161">
        <v>2261.875</v>
      </c>
      <c r="G950" s="161">
        <v>2977.25</v>
      </c>
      <c r="H950" s="161">
        <v>5695.5</v>
      </c>
      <c r="I950" s="161">
        <v>609</v>
      </c>
      <c r="J950" s="161">
        <v>4382.7470000000003</v>
      </c>
      <c r="K950" s="161">
        <v>1514</v>
      </c>
      <c r="L950" s="161">
        <v>4693.7030000000004</v>
      </c>
      <c r="M950" s="161">
        <v>6812.1840000000002</v>
      </c>
      <c r="N950" s="161">
        <v>2094.442</v>
      </c>
      <c r="O950" s="161">
        <v>2221</v>
      </c>
      <c r="P950" s="161">
        <v>42.125</v>
      </c>
      <c r="Q950" s="161">
        <v>854</v>
      </c>
      <c r="R950" s="161">
        <v>157.375</v>
      </c>
      <c r="S950" s="161">
        <v>935</v>
      </c>
      <c r="T950" s="161">
        <v>220.5</v>
      </c>
      <c r="U950" s="161">
        <v>989.75</v>
      </c>
      <c r="X950" s="161">
        <v>56715.981</v>
      </c>
      <c r="Y950" s="222">
        <v>19.2</v>
      </c>
      <c r="Z950" s="161">
        <v>0</v>
      </c>
      <c r="AA950" s="2" t="str">
        <f t="shared" si="23"/>
        <v>CLOSE</v>
      </c>
      <c r="AB950" s="326" t="b">
        <f t="shared" ca="1" si="22"/>
        <v>0</v>
      </c>
    </row>
    <row r="951" spans="1:28">
      <c r="A951" s="168">
        <v>44231</v>
      </c>
      <c r="B951" s="161">
        <v>7050.2139999999999</v>
      </c>
      <c r="C951" s="161">
        <v>5211.3119999999999</v>
      </c>
      <c r="D951" s="161">
        <v>2656.9369999999999</v>
      </c>
      <c r="E951" s="161">
        <v>4733.107</v>
      </c>
      <c r="F951" s="161">
        <v>2311.375</v>
      </c>
      <c r="G951" s="161">
        <v>2758.5</v>
      </c>
      <c r="H951" s="161">
        <v>5397.875</v>
      </c>
      <c r="I951" s="161">
        <v>624</v>
      </c>
      <c r="J951" s="161">
        <v>4172.13</v>
      </c>
      <c r="K951" s="161">
        <v>1471.5</v>
      </c>
      <c r="L951" s="161">
        <v>4736.4399999999996</v>
      </c>
      <c r="M951" s="161">
        <v>6902.91</v>
      </c>
      <c r="N951" s="161">
        <v>2229.2199999999998</v>
      </c>
      <c r="O951" s="161">
        <v>2327.5</v>
      </c>
      <c r="P951" s="161">
        <v>42.4375</v>
      </c>
      <c r="Q951" s="161">
        <v>843</v>
      </c>
      <c r="R951" s="161">
        <v>158.875</v>
      </c>
      <c r="S951" s="161">
        <v>949.5</v>
      </c>
      <c r="T951" s="161">
        <v>220</v>
      </c>
      <c r="U951" s="161">
        <v>1020.25</v>
      </c>
      <c r="X951" s="161">
        <v>55817.082499999997</v>
      </c>
      <c r="Y951" s="222">
        <v>20</v>
      </c>
      <c r="Z951" s="161">
        <v>0</v>
      </c>
      <c r="AA951" s="2" t="str">
        <f t="shared" si="23"/>
        <v>CLOSE</v>
      </c>
      <c r="AB951" s="326" t="b">
        <f t="shared" ca="1" si="22"/>
        <v>0</v>
      </c>
    </row>
    <row r="952" spans="1:28">
      <c r="A952" s="168">
        <v>44232</v>
      </c>
      <c r="B952" s="161">
        <v>7226.89</v>
      </c>
      <c r="C952" s="161">
        <v>5175.2700000000004</v>
      </c>
      <c r="D952" s="161">
        <v>2847.17</v>
      </c>
      <c r="E952" s="161">
        <v>4940.4399999999996</v>
      </c>
      <c r="F952" s="161">
        <v>2366.125</v>
      </c>
      <c r="G952" s="161">
        <v>2805.5</v>
      </c>
      <c r="H952" s="161">
        <v>5530.75</v>
      </c>
      <c r="I952" s="161">
        <v>638</v>
      </c>
      <c r="J952" s="161">
        <v>4465.67</v>
      </c>
      <c r="K952" s="161">
        <v>1417</v>
      </c>
      <c r="L952" s="161">
        <v>5502.47</v>
      </c>
      <c r="M952" s="161">
        <v>6919.05</v>
      </c>
      <c r="N952" s="161">
        <v>2120.3000000000002</v>
      </c>
      <c r="O952" s="161">
        <v>2191.75</v>
      </c>
      <c r="P952" s="161">
        <v>42.375</v>
      </c>
      <c r="Q952" s="161">
        <v>846</v>
      </c>
      <c r="R952" s="161">
        <v>158.875</v>
      </c>
      <c r="S952" s="161">
        <v>942.5</v>
      </c>
      <c r="T952" s="161">
        <v>259</v>
      </c>
      <c r="U952" s="161">
        <v>971.875</v>
      </c>
      <c r="X952" s="161">
        <v>57367.009999999995</v>
      </c>
      <c r="Y952" s="222">
        <v>20.2</v>
      </c>
      <c r="Z952" s="161">
        <v>0</v>
      </c>
      <c r="AA952" s="2" t="str">
        <f t="shared" si="23"/>
        <v>CLOSE</v>
      </c>
      <c r="AB952" s="326" t="b">
        <f t="shared" ca="1" si="22"/>
        <v>0</v>
      </c>
    </row>
    <row r="953" spans="1:28">
      <c r="A953" s="168">
        <v>44233</v>
      </c>
      <c r="B953" s="161">
        <v>6788.25</v>
      </c>
      <c r="C953" s="161">
        <v>4669.01</v>
      </c>
      <c r="D953" s="161">
        <v>2608.08</v>
      </c>
      <c r="E953" s="161">
        <v>4559.3999999999996</v>
      </c>
      <c r="F953" s="161">
        <v>2079.375</v>
      </c>
      <c r="G953" s="161">
        <v>3254</v>
      </c>
      <c r="H953" s="161">
        <v>5423.875</v>
      </c>
      <c r="I953" s="161">
        <v>623</v>
      </c>
      <c r="J953" s="161">
        <v>3707.4700000000003</v>
      </c>
      <c r="K953" s="161">
        <v>1145.5</v>
      </c>
      <c r="L953" s="161">
        <v>3527.2200000000003</v>
      </c>
      <c r="M953" s="161">
        <v>6828.91</v>
      </c>
      <c r="N953" s="161">
        <v>2112.5700000000002</v>
      </c>
      <c r="O953" s="161">
        <v>2050</v>
      </c>
      <c r="P953" s="161">
        <v>42.5</v>
      </c>
      <c r="Q953" s="161">
        <v>878</v>
      </c>
      <c r="R953" s="161">
        <v>159</v>
      </c>
      <c r="S953" s="161">
        <v>941.5</v>
      </c>
      <c r="T953" s="161">
        <v>222</v>
      </c>
      <c r="U953" s="161">
        <v>835.375</v>
      </c>
      <c r="X953" s="161">
        <v>52455.035000000003</v>
      </c>
      <c r="Y953" s="222">
        <v>20.399999999999999</v>
      </c>
      <c r="Z953" s="161">
        <v>0</v>
      </c>
      <c r="AA953" s="2" t="str">
        <f t="shared" si="23"/>
        <v>CLOSE</v>
      </c>
      <c r="AB953" s="326" t="b">
        <f t="shared" ca="1" si="22"/>
        <v>0</v>
      </c>
    </row>
    <row r="954" spans="1:28">
      <c r="A954" s="168">
        <v>44234</v>
      </c>
      <c r="B954" s="161">
        <v>6797.42</v>
      </c>
      <c r="C954" s="161">
        <v>4477.21</v>
      </c>
      <c r="D954" s="161">
        <v>2623.88</v>
      </c>
      <c r="E954" s="161">
        <v>4448.24</v>
      </c>
      <c r="F954" s="161">
        <v>2027.75</v>
      </c>
      <c r="G954" s="161">
        <v>2854.25</v>
      </c>
      <c r="H954" s="161">
        <v>5366</v>
      </c>
      <c r="I954" s="161">
        <v>618</v>
      </c>
      <c r="J954" s="161">
        <v>3569.88</v>
      </c>
      <c r="K954" s="161">
        <v>1120</v>
      </c>
      <c r="L954" s="161">
        <v>3376.52</v>
      </c>
      <c r="M954" s="161">
        <v>6351.55</v>
      </c>
      <c r="N954" s="161">
        <v>2156.88</v>
      </c>
      <c r="O954" s="161">
        <v>1968.25</v>
      </c>
      <c r="P954" s="161">
        <v>42.375</v>
      </c>
      <c r="Q954" s="161">
        <v>851</v>
      </c>
      <c r="R954" s="161">
        <v>158.75</v>
      </c>
      <c r="S954" s="161">
        <v>945</v>
      </c>
      <c r="T954" s="161">
        <v>251.5</v>
      </c>
      <c r="U954" s="161">
        <v>678.875</v>
      </c>
      <c r="X954" s="161">
        <v>50683.329999999994</v>
      </c>
      <c r="Y954" s="222">
        <v>20.7</v>
      </c>
      <c r="Z954" s="161">
        <v>0</v>
      </c>
      <c r="AA954" s="2" t="str">
        <f t="shared" si="23"/>
        <v>CLOSE</v>
      </c>
      <c r="AB954" s="326" t="b">
        <f t="shared" ca="1" si="22"/>
        <v>0</v>
      </c>
    </row>
    <row r="955" spans="1:28">
      <c r="A955" s="168">
        <v>44235</v>
      </c>
      <c r="B955" s="161">
        <v>7083.2300000000005</v>
      </c>
      <c r="C955" s="161">
        <v>5318.95</v>
      </c>
      <c r="D955" s="161">
        <v>2624.77</v>
      </c>
      <c r="E955" s="161">
        <v>5047.6499999999996</v>
      </c>
      <c r="F955" s="161">
        <v>2299</v>
      </c>
      <c r="G955" s="161">
        <v>3230.25</v>
      </c>
      <c r="H955" s="161">
        <v>5866.5</v>
      </c>
      <c r="I955" s="161">
        <v>656</v>
      </c>
      <c r="J955" s="161">
        <v>4203.84</v>
      </c>
      <c r="K955" s="161">
        <v>1465.5</v>
      </c>
      <c r="L955" s="161">
        <v>4202.67</v>
      </c>
      <c r="M955" s="161">
        <v>7295.6799999999994</v>
      </c>
      <c r="N955" s="161">
        <v>2408.4</v>
      </c>
      <c r="O955" s="161">
        <v>2024</v>
      </c>
      <c r="P955" s="161">
        <v>44.0625</v>
      </c>
      <c r="Q955" s="161">
        <v>885</v>
      </c>
      <c r="R955" s="161">
        <v>157.75</v>
      </c>
      <c r="S955" s="161">
        <v>957</v>
      </c>
      <c r="T955" s="161">
        <v>216</v>
      </c>
      <c r="U955" s="161">
        <v>1156.875</v>
      </c>
      <c r="X955" s="161">
        <v>57143.127499999995</v>
      </c>
      <c r="Y955" s="222">
        <v>20.5</v>
      </c>
      <c r="Z955" s="161">
        <v>0</v>
      </c>
      <c r="AA955" s="2" t="str">
        <f t="shared" si="23"/>
        <v>CLOSE</v>
      </c>
      <c r="AB955" s="326" t="b">
        <f t="shared" ca="1" si="22"/>
        <v>0</v>
      </c>
    </row>
    <row r="956" spans="1:28">
      <c r="A956" s="168">
        <v>44236</v>
      </c>
      <c r="B956" s="161">
        <v>7019.6</v>
      </c>
      <c r="C956" s="161">
        <v>5278.81</v>
      </c>
      <c r="D956" s="161">
        <v>2619.9499999999998</v>
      </c>
      <c r="E956" s="161">
        <v>5135.7700000000004</v>
      </c>
      <c r="F956" s="161">
        <v>2442</v>
      </c>
      <c r="G956" s="161">
        <v>2916.25</v>
      </c>
      <c r="H956" s="161">
        <v>6018.875</v>
      </c>
      <c r="I956" s="161">
        <v>655</v>
      </c>
      <c r="J956" s="161">
        <v>4062.95</v>
      </c>
      <c r="K956" s="161">
        <v>1477.5</v>
      </c>
      <c r="L956" s="161">
        <v>4150.92</v>
      </c>
      <c r="M956" s="161">
        <v>7116.91</v>
      </c>
      <c r="N956" s="161">
        <v>2566.06</v>
      </c>
      <c r="O956" s="161">
        <v>2214.25</v>
      </c>
      <c r="P956" s="161">
        <v>42.375</v>
      </c>
      <c r="Q956" s="161">
        <v>883</v>
      </c>
      <c r="R956" s="161">
        <v>158.875</v>
      </c>
      <c r="S956" s="161">
        <v>948.5</v>
      </c>
      <c r="T956" s="161">
        <v>135.5</v>
      </c>
      <c r="U956" s="161">
        <v>1174</v>
      </c>
      <c r="X956" s="161">
        <v>57017.094999999994</v>
      </c>
      <c r="Y956" s="222">
        <v>19.2</v>
      </c>
      <c r="Z956" s="161">
        <v>0</v>
      </c>
      <c r="AA956" s="2" t="str">
        <f t="shared" si="23"/>
        <v>CLOSE</v>
      </c>
      <c r="AB956" s="326" t="b">
        <f t="shared" ca="1" si="22"/>
        <v>0</v>
      </c>
    </row>
    <row r="957" spans="1:28">
      <c r="A957" s="168">
        <v>44237</v>
      </c>
      <c r="B957" s="161">
        <v>7555.09</v>
      </c>
      <c r="C957" s="161">
        <v>5110.25</v>
      </c>
      <c r="D957" s="161">
        <v>2592.4899999999998</v>
      </c>
      <c r="E957" s="161">
        <v>5263.99</v>
      </c>
      <c r="F957" s="161">
        <v>2464.125</v>
      </c>
      <c r="G957" s="161">
        <v>2850</v>
      </c>
      <c r="H957" s="161">
        <v>5632.875</v>
      </c>
      <c r="I957" s="161">
        <v>710</v>
      </c>
      <c r="J957" s="161">
        <v>3932.11</v>
      </c>
      <c r="K957" s="161">
        <v>1363</v>
      </c>
      <c r="L957" s="161">
        <v>4078.1</v>
      </c>
      <c r="M957" s="161">
        <v>6991.4900000000007</v>
      </c>
      <c r="N957" s="161">
        <v>2087.4899999999998</v>
      </c>
      <c r="O957" s="161">
        <v>2197.5</v>
      </c>
      <c r="P957" s="161">
        <v>48.4375</v>
      </c>
      <c r="Q957" s="161">
        <v>857</v>
      </c>
      <c r="R957" s="161">
        <v>157.25</v>
      </c>
      <c r="S957" s="161">
        <v>831</v>
      </c>
      <c r="T957" s="161">
        <v>131</v>
      </c>
      <c r="U957" s="161">
        <v>825.25</v>
      </c>
      <c r="X957" s="161">
        <v>55678.447499999995</v>
      </c>
      <c r="Y957" s="222">
        <v>16.899999999999999</v>
      </c>
      <c r="Z957" s="161">
        <v>0</v>
      </c>
      <c r="AA957" s="2" t="str">
        <f t="shared" si="23"/>
        <v>CLOSE</v>
      </c>
      <c r="AB957" s="326" t="b">
        <f t="shared" ca="1" si="22"/>
        <v>0</v>
      </c>
    </row>
    <row r="958" spans="1:28">
      <c r="A958" s="168">
        <v>44238</v>
      </c>
      <c r="B958" s="161">
        <v>7365.34</v>
      </c>
      <c r="C958" s="161">
        <v>5194.49</v>
      </c>
      <c r="D958" s="161">
        <v>2592.6</v>
      </c>
      <c r="E958" s="161">
        <v>5118.66</v>
      </c>
      <c r="F958" s="161">
        <v>1832.25</v>
      </c>
      <c r="G958" s="161">
        <v>2944</v>
      </c>
      <c r="H958" s="161">
        <v>5553.25</v>
      </c>
      <c r="I958" s="161">
        <v>603</v>
      </c>
      <c r="J958" s="161">
        <v>3733.0299999999997</v>
      </c>
      <c r="K958" s="161">
        <v>1284.5</v>
      </c>
      <c r="L958" s="161">
        <v>3825.92</v>
      </c>
      <c r="M958" s="161">
        <v>6395.43</v>
      </c>
      <c r="N958" s="161">
        <v>2042.9</v>
      </c>
      <c r="O958" s="161">
        <v>2086.5</v>
      </c>
      <c r="P958" s="161">
        <v>42.3125</v>
      </c>
      <c r="Q958" s="161">
        <v>847</v>
      </c>
      <c r="R958" s="161">
        <v>161.375</v>
      </c>
      <c r="S958" s="161">
        <v>776</v>
      </c>
      <c r="T958" s="161">
        <v>182</v>
      </c>
      <c r="U958" s="161">
        <v>802.625</v>
      </c>
      <c r="X958" s="161">
        <v>53383.182499999995</v>
      </c>
      <c r="Y958" s="222">
        <v>17.3</v>
      </c>
      <c r="Z958" s="161">
        <v>0</v>
      </c>
      <c r="AA958" s="2" t="str">
        <f t="shared" si="23"/>
        <v>CLOSE</v>
      </c>
      <c r="AB958" s="326" t="b">
        <f t="shared" ca="1" si="22"/>
        <v>0</v>
      </c>
    </row>
    <row r="959" spans="1:28">
      <c r="A959" s="168">
        <v>44239</v>
      </c>
      <c r="B959" s="161">
        <v>7085.1900000000005</v>
      </c>
      <c r="C959" s="161">
        <v>5032.25</v>
      </c>
      <c r="D959" s="161">
        <v>2825.86</v>
      </c>
      <c r="E959" s="161">
        <v>5111.45</v>
      </c>
      <c r="F959" s="161">
        <v>1838</v>
      </c>
      <c r="G959" s="161">
        <v>2734.75</v>
      </c>
      <c r="H959" s="161">
        <v>5511.125</v>
      </c>
      <c r="I959" s="161">
        <v>618</v>
      </c>
      <c r="J959" s="161">
        <v>3388.15</v>
      </c>
      <c r="K959" s="161">
        <v>1113.5</v>
      </c>
      <c r="L959" s="161">
        <v>3686.8</v>
      </c>
      <c r="M959" s="161">
        <v>5667.82</v>
      </c>
      <c r="N959" s="161">
        <v>2083.86</v>
      </c>
      <c r="O959" s="161">
        <v>2098</v>
      </c>
      <c r="P959" s="161">
        <v>42.5625</v>
      </c>
      <c r="Q959" s="161">
        <v>857</v>
      </c>
      <c r="R959" s="161">
        <v>159.5</v>
      </c>
      <c r="S959" s="161">
        <v>790.5</v>
      </c>
      <c r="T959" s="161">
        <v>251.5</v>
      </c>
      <c r="U959" s="161">
        <v>605</v>
      </c>
      <c r="X959" s="161">
        <v>51500.817500000005</v>
      </c>
      <c r="Y959" s="222">
        <v>18.5</v>
      </c>
      <c r="Z959" s="161">
        <v>0</v>
      </c>
      <c r="AA959" s="2" t="str">
        <f t="shared" si="23"/>
        <v>CLOSE</v>
      </c>
      <c r="AB959" s="326" t="b">
        <f t="shared" ca="1" si="22"/>
        <v>0</v>
      </c>
    </row>
    <row r="960" spans="1:28">
      <c r="A960" s="168">
        <v>44240</v>
      </c>
      <c r="B960" s="161">
        <v>6700.57</v>
      </c>
      <c r="C960" s="161">
        <v>4641.08</v>
      </c>
      <c r="D960" s="161">
        <v>2599.66</v>
      </c>
      <c r="E960" s="161">
        <v>4917.3900000000003</v>
      </c>
      <c r="F960" s="161">
        <v>1824</v>
      </c>
      <c r="G960" s="161">
        <v>2732.5</v>
      </c>
      <c r="H960" s="161">
        <v>5608.5</v>
      </c>
      <c r="I960" s="161">
        <v>620</v>
      </c>
      <c r="J960" s="161">
        <v>2880.27</v>
      </c>
      <c r="K960" s="161">
        <v>1203</v>
      </c>
      <c r="L960" s="161">
        <v>3765.26</v>
      </c>
      <c r="M960" s="161">
        <v>5661.62</v>
      </c>
      <c r="N960" s="161">
        <v>2104.92</v>
      </c>
      <c r="O960" s="161">
        <v>2072</v>
      </c>
      <c r="P960" s="161">
        <v>44.875</v>
      </c>
      <c r="Q960" s="161">
        <v>852</v>
      </c>
      <c r="R960" s="161">
        <v>158</v>
      </c>
      <c r="S960" s="161">
        <v>796</v>
      </c>
      <c r="T960" s="161">
        <v>248</v>
      </c>
      <c r="U960" s="161">
        <v>601</v>
      </c>
      <c r="X960" s="161">
        <v>50030.645000000011</v>
      </c>
      <c r="Y960" s="222">
        <v>19.7</v>
      </c>
      <c r="Z960" s="161">
        <v>0</v>
      </c>
      <c r="AA960" s="2" t="str">
        <f t="shared" si="23"/>
        <v>CLOSE</v>
      </c>
      <c r="AB960" s="326" t="b">
        <f t="shared" ca="1" si="22"/>
        <v>0</v>
      </c>
    </row>
    <row r="961" spans="1:28">
      <c r="A961" s="168">
        <v>44241</v>
      </c>
      <c r="B961" s="161">
        <v>6623.34</v>
      </c>
      <c r="C961" s="161">
        <v>4551.9799999999996</v>
      </c>
      <c r="D961" s="161">
        <v>2605.5299999999997</v>
      </c>
      <c r="E961" s="161">
        <v>5004.01</v>
      </c>
      <c r="F961" s="161">
        <v>1861.75</v>
      </c>
      <c r="G961" s="161">
        <v>2691.75</v>
      </c>
      <c r="H961" s="161">
        <v>5430.75</v>
      </c>
      <c r="I961" s="161">
        <v>841</v>
      </c>
      <c r="J961" s="161">
        <v>3040.51</v>
      </c>
      <c r="K961" s="161">
        <v>1123</v>
      </c>
      <c r="L961" s="161">
        <v>3595.34</v>
      </c>
      <c r="M961" s="161">
        <v>5913.25</v>
      </c>
      <c r="N961" s="161">
        <v>2316.19</v>
      </c>
      <c r="O961" s="161">
        <v>2097.25</v>
      </c>
      <c r="P961" s="161">
        <v>42.125</v>
      </c>
      <c r="Q961" s="161">
        <v>872</v>
      </c>
      <c r="R961" s="161">
        <v>157.625</v>
      </c>
      <c r="S961" s="161">
        <v>805</v>
      </c>
      <c r="T961" s="161">
        <v>256.5</v>
      </c>
      <c r="U961" s="161">
        <v>1280.25</v>
      </c>
      <c r="X961" s="161">
        <v>51109.149999999994</v>
      </c>
      <c r="Y961" s="222">
        <v>20.3</v>
      </c>
      <c r="Z961" s="161">
        <v>0</v>
      </c>
      <c r="AA961" s="2" t="str">
        <f t="shared" si="23"/>
        <v>CLOSE</v>
      </c>
      <c r="AB961" s="326" t="b">
        <f t="shared" ca="1" si="22"/>
        <v>0</v>
      </c>
    </row>
    <row r="962" spans="1:28">
      <c r="A962" s="168">
        <v>44242</v>
      </c>
      <c r="B962" s="161">
        <v>6963.9</v>
      </c>
      <c r="C962" s="161">
        <v>5139.03</v>
      </c>
      <c r="D962" s="161">
        <v>2628.18</v>
      </c>
      <c r="E962" s="161">
        <v>5179.83</v>
      </c>
      <c r="F962" s="161">
        <v>1885.625</v>
      </c>
      <c r="G962" s="161">
        <v>2821</v>
      </c>
      <c r="H962" s="161">
        <v>5462.75</v>
      </c>
      <c r="I962" s="161">
        <v>642</v>
      </c>
      <c r="J962" s="161">
        <v>3228.68</v>
      </c>
      <c r="K962" s="161">
        <v>1130.5</v>
      </c>
      <c r="L962" s="161">
        <v>4509.18</v>
      </c>
      <c r="M962" s="161">
        <v>6144.5400000000009</v>
      </c>
      <c r="N962" s="161">
        <v>2292.33</v>
      </c>
      <c r="O962" s="161">
        <v>2209.25</v>
      </c>
      <c r="P962" s="161">
        <v>42.625</v>
      </c>
      <c r="Q962" s="161">
        <v>895</v>
      </c>
      <c r="R962" s="161">
        <v>159.75</v>
      </c>
      <c r="S962" s="161">
        <v>827.5</v>
      </c>
      <c r="T962" s="161">
        <v>265</v>
      </c>
      <c r="U962" s="161">
        <v>620.125</v>
      </c>
      <c r="X962" s="161">
        <v>53046.795000000006</v>
      </c>
      <c r="Y962" s="222">
        <v>21.1</v>
      </c>
      <c r="Z962" s="161">
        <v>0</v>
      </c>
      <c r="AA962" s="2" t="str">
        <f t="shared" si="23"/>
        <v>CLOSE</v>
      </c>
      <c r="AB962" s="326" t="b">
        <f t="shared" ca="1" si="22"/>
        <v>0</v>
      </c>
    </row>
    <row r="963" spans="1:28">
      <c r="A963" s="168">
        <v>44243</v>
      </c>
      <c r="B963" s="161">
        <v>9087.5</v>
      </c>
      <c r="C963" s="161">
        <v>6082.86</v>
      </c>
      <c r="D963" s="161">
        <v>2764.14</v>
      </c>
      <c r="E963" s="161">
        <v>5620.18</v>
      </c>
      <c r="F963" s="161">
        <v>2327.125</v>
      </c>
      <c r="G963" s="161">
        <v>4856.75</v>
      </c>
      <c r="H963" s="161">
        <v>6089</v>
      </c>
      <c r="I963" s="161">
        <v>5083</v>
      </c>
      <c r="J963" s="161">
        <v>4276.3099999999995</v>
      </c>
      <c r="K963" s="161">
        <v>1576</v>
      </c>
      <c r="L963" s="161">
        <v>6001.93</v>
      </c>
      <c r="M963" s="161">
        <v>6836.99</v>
      </c>
      <c r="N963" s="161">
        <v>3220.37</v>
      </c>
      <c r="O963" s="161">
        <v>3854.75</v>
      </c>
      <c r="P963" s="161">
        <v>76.8125</v>
      </c>
      <c r="Q963" s="161">
        <v>1137</v>
      </c>
      <c r="R963" s="161">
        <v>254.5</v>
      </c>
      <c r="S963" s="161">
        <v>831</v>
      </c>
      <c r="T963" s="161">
        <v>220</v>
      </c>
      <c r="U963" s="161">
        <v>2510.625</v>
      </c>
      <c r="X963" s="161">
        <v>72706.842499999999</v>
      </c>
      <c r="Y963" s="222">
        <v>20.5</v>
      </c>
      <c r="Z963" s="161">
        <v>0</v>
      </c>
      <c r="AA963" s="2" t="str">
        <f t="shared" si="23"/>
        <v>CLOSE</v>
      </c>
      <c r="AB963" s="326" t="b">
        <f t="shared" ref="AB963:AB1026" ca="1" si="24">AND(A963&gt;=(TODAY()-30),A963&lt;TODAY())</f>
        <v>0</v>
      </c>
    </row>
    <row r="964" spans="1:28">
      <c r="A964" s="168">
        <v>44244</v>
      </c>
      <c r="B964" s="161">
        <v>9864.48</v>
      </c>
      <c r="C964" s="161">
        <v>6935.16</v>
      </c>
      <c r="D964" s="161">
        <v>3082.01</v>
      </c>
      <c r="E964" s="161">
        <v>6083.16</v>
      </c>
      <c r="F964" s="161">
        <v>3073</v>
      </c>
      <c r="G964" s="161">
        <v>7279.75</v>
      </c>
      <c r="H964" s="161">
        <v>7546.375</v>
      </c>
      <c r="I964" s="161">
        <v>6570</v>
      </c>
      <c r="J964" s="161">
        <v>5310.15</v>
      </c>
      <c r="K964" s="161">
        <v>1615</v>
      </c>
      <c r="L964" s="161">
        <v>6277.32</v>
      </c>
      <c r="M964" s="161">
        <v>8077.98</v>
      </c>
      <c r="N964" s="161">
        <v>3439.2</v>
      </c>
      <c r="O964" s="161">
        <v>4056</v>
      </c>
      <c r="P964" s="161">
        <v>56.25</v>
      </c>
      <c r="Q964" s="161">
        <v>1272</v>
      </c>
      <c r="R964" s="161">
        <v>203.5</v>
      </c>
      <c r="S964" s="161">
        <v>833</v>
      </c>
      <c r="T964" s="161">
        <v>224</v>
      </c>
      <c r="U964" s="161">
        <v>3302.625</v>
      </c>
      <c r="X964" s="161">
        <v>85100.959999999992</v>
      </c>
      <c r="Y964" s="222">
        <v>20.6</v>
      </c>
      <c r="Z964" s="161">
        <v>0</v>
      </c>
      <c r="AA964" s="2" t="str">
        <f t="shared" si="23"/>
        <v>CLOSE</v>
      </c>
      <c r="AB964" s="326" t="b">
        <f t="shared" ca="1" si="24"/>
        <v>0</v>
      </c>
    </row>
    <row r="965" spans="1:28">
      <c r="A965" s="168">
        <v>44245</v>
      </c>
      <c r="B965" s="161">
        <v>10015.509999999998</v>
      </c>
      <c r="C965" s="161">
        <v>6963.74</v>
      </c>
      <c r="D965" s="161">
        <v>2820.55</v>
      </c>
      <c r="E965" s="161">
        <v>7367.18</v>
      </c>
      <c r="F965" s="161">
        <v>3545.75</v>
      </c>
      <c r="G965" s="161">
        <v>7894.25</v>
      </c>
      <c r="H965" s="161">
        <v>7583.375</v>
      </c>
      <c r="I965" s="161">
        <v>6427</v>
      </c>
      <c r="J965" s="161">
        <v>5162.71</v>
      </c>
      <c r="K965" s="161">
        <v>1749.5</v>
      </c>
      <c r="L965" s="161">
        <v>6947.8600000000006</v>
      </c>
      <c r="M965" s="161">
        <v>7913.9000000000005</v>
      </c>
      <c r="N965" s="161">
        <v>3392.78</v>
      </c>
      <c r="O965" s="161">
        <v>4688.5</v>
      </c>
      <c r="P965" s="161">
        <v>47.8125</v>
      </c>
      <c r="Q965" s="161">
        <v>1544</v>
      </c>
      <c r="R965" s="161">
        <v>181.875</v>
      </c>
      <c r="S965" s="161">
        <v>800.5</v>
      </c>
      <c r="T965" s="161">
        <v>260.5</v>
      </c>
      <c r="U965" s="161">
        <v>3245.25</v>
      </c>
      <c r="X965" s="161">
        <v>88552.542499999996</v>
      </c>
      <c r="Y965" s="222">
        <v>19.100000000000001</v>
      </c>
      <c r="Z965" s="161">
        <v>0</v>
      </c>
      <c r="AA965" s="2" t="str">
        <f t="shared" si="23"/>
        <v>CLOSE</v>
      </c>
      <c r="AB965" s="326" t="b">
        <f t="shared" ca="1" si="24"/>
        <v>0</v>
      </c>
    </row>
    <row r="966" spans="1:28">
      <c r="A966" s="168">
        <v>44246</v>
      </c>
      <c r="B966" s="161">
        <v>11986.46</v>
      </c>
      <c r="C966" s="161">
        <v>8592.27</v>
      </c>
      <c r="D966" s="161">
        <v>5038.58</v>
      </c>
      <c r="E966" s="161">
        <v>7416.83</v>
      </c>
      <c r="F966" s="161">
        <v>4248.375</v>
      </c>
      <c r="G966" s="161">
        <v>9451</v>
      </c>
      <c r="H966" s="161">
        <v>11327.625</v>
      </c>
      <c r="I966" s="161">
        <v>8226</v>
      </c>
      <c r="J966" s="161">
        <v>6455.08</v>
      </c>
      <c r="K966" s="161">
        <v>2136.5</v>
      </c>
      <c r="L966" s="161">
        <v>8658.48</v>
      </c>
      <c r="M966" s="161">
        <v>8179.53</v>
      </c>
      <c r="N966" s="161">
        <v>4019.54</v>
      </c>
      <c r="O966" s="161">
        <v>6428.25</v>
      </c>
      <c r="P966" s="161">
        <v>168.6875</v>
      </c>
      <c r="Q966" s="161">
        <v>1837</v>
      </c>
      <c r="R966" s="161">
        <v>385.375</v>
      </c>
      <c r="S966" s="161">
        <v>832</v>
      </c>
      <c r="T966" s="161">
        <v>644</v>
      </c>
      <c r="U966" s="161">
        <v>2576.25</v>
      </c>
      <c r="X966" s="161">
        <v>108607.83250000002</v>
      </c>
      <c r="Y966" s="222">
        <v>18.8</v>
      </c>
      <c r="Z966" s="161">
        <v>6</v>
      </c>
      <c r="AA966" s="2" t="str">
        <f t="shared" si="23"/>
        <v>OPEN</v>
      </c>
      <c r="AB966" s="326" t="b">
        <f t="shared" ca="1" si="24"/>
        <v>0</v>
      </c>
    </row>
    <row r="967" spans="1:28">
      <c r="A967" s="168">
        <v>44247</v>
      </c>
      <c r="B967" s="161">
        <v>11588.96</v>
      </c>
      <c r="C967" s="161">
        <v>7904.77</v>
      </c>
      <c r="D967" s="161">
        <v>5529.58</v>
      </c>
      <c r="E967" s="161">
        <v>7076.83</v>
      </c>
      <c r="F967" s="161">
        <v>4573.75</v>
      </c>
      <c r="G967" s="161">
        <v>9432.75</v>
      </c>
      <c r="H967" s="161">
        <v>10921.875</v>
      </c>
      <c r="I967" s="161">
        <v>8404</v>
      </c>
      <c r="J967" s="161">
        <v>5844.08</v>
      </c>
      <c r="K967" s="161">
        <v>2050</v>
      </c>
      <c r="L967" s="161">
        <v>8218.48</v>
      </c>
      <c r="M967" s="161">
        <v>7913.03</v>
      </c>
      <c r="N967" s="161">
        <v>3980.54</v>
      </c>
      <c r="O967" s="161">
        <v>6578.5</v>
      </c>
      <c r="P967" s="161">
        <v>160.375</v>
      </c>
      <c r="Q967" s="161">
        <v>1642</v>
      </c>
      <c r="R967" s="161">
        <v>365.25</v>
      </c>
      <c r="S967" s="161">
        <v>938</v>
      </c>
      <c r="T967" s="161">
        <v>980</v>
      </c>
      <c r="U967" s="161">
        <v>2491</v>
      </c>
      <c r="X967" s="161">
        <v>106593.77000000002</v>
      </c>
      <c r="Y967" s="222">
        <v>19.7</v>
      </c>
      <c r="Z967" s="161">
        <v>8</v>
      </c>
      <c r="AA967" s="2" t="str">
        <f t="shared" si="23"/>
        <v>OPEN</v>
      </c>
      <c r="AB967" s="326" t="b">
        <f t="shared" ca="1" si="24"/>
        <v>0</v>
      </c>
    </row>
    <row r="968" spans="1:28">
      <c r="A968" s="168">
        <v>44248</v>
      </c>
      <c r="B968" s="161">
        <v>11461.24</v>
      </c>
      <c r="C968" s="161">
        <v>8080.82</v>
      </c>
      <c r="D968" s="161">
        <v>5669.89</v>
      </c>
      <c r="E968" s="161">
        <v>7488.94</v>
      </c>
      <c r="F968" s="161">
        <v>5006.25</v>
      </c>
      <c r="G968" s="161">
        <v>9559.25</v>
      </c>
      <c r="H968" s="161">
        <v>11120.125</v>
      </c>
      <c r="I968" s="161">
        <v>8440</v>
      </c>
      <c r="J968" s="161">
        <v>5638.98</v>
      </c>
      <c r="K968" s="161">
        <v>2094.5</v>
      </c>
      <c r="L968" s="161">
        <v>8216.2699999999986</v>
      </c>
      <c r="M968" s="161">
        <v>7629.1799999999994</v>
      </c>
      <c r="N968" s="161">
        <v>4026.83</v>
      </c>
      <c r="O968" s="161">
        <v>6575.75</v>
      </c>
      <c r="P968" s="161">
        <v>172.5</v>
      </c>
      <c r="Q968" s="161">
        <v>1648</v>
      </c>
      <c r="R968" s="161">
        <v>376.25</v>
      </c>
      <c r="S968" s="161">
        <v>956</v>
      </c>
      <c r="T968" s="161">
        <v>995.5</v>
      </c>
      <c r="U968" s="161">
        <v>2711.625</v>
      </c>
      <c r="X968" s="161">
        <v>107867.90000000001</v>
      </c>
      <c r="Y968" s="222">
        <v>20.5</v>
      </c>
      <c r="Z968" s="161">
        <v>8</v>
      </c>
      <c r="AA968" s="2" t="str">
        <f t="shared" si="23"/>
        <v>OPEN</v>
      </c>
      <c r="AB968" s="326" t="b">
        <f t="shared" ca="1" si="24"/>
        <v>0</v>
      </c>
    </row>
    <row r="969" spans="1:28">
      <c r="A969" s="168">
        <v>44249</v>
      </c>
      <c r="B969" s="161">
        <v>11878.519999999999</v>
      </c>
      <c r="C969" s="161">
        <v>8872.94</v>
      </c>
      <c r="D969" s="161">
        <v>5745.21</v>
      </c>
      <c r="E969" s="161">
        <v>7484.26</v>
      </c>
      <c r="F969" s="161">
        <v>5010.25</v>
      </c>
      <c r="G969" s="161">
        <v>9978</v>
      </c>
      <c r="H969" s="161">
        <v>11370.125</v>
      </c>
      <c r="I969" s="161">
        <v>8221</v>
      </c>
      <c r="J969" s="161">
        <v>6567.22</v>
      </c>
      <c r="K969" s="161">
        <v>2165.5</v>
      </c>
      <c r="L969" s="161">
        <v>8460.130000000001</v>
      </c>
      <c r="M969" s="161">
        <v>8239</v>
      </c>
      <c r="N969" s="161">
        <v>4178.1000000000004</v>
      </c>
      <c r="O969" s="161">
        <v>6599</v>
      </c>
      <c r="P969" s="161">
        <v>201.6875</v>
      </c>
      <c r="Q969" s="161">
        <v>1733</v>
      </c>
      <c r="R969" s="161">
        <v>480.5</v>
      </c>
      <c r="S969" s="161">
        <v>980</v>
      </c>
      <c r="T969" s="161">
        <v>1061.5</v>
      </c>
      <c r="U969" s="161">
        <v>3053.25</v>
      </c>
      <c r="X969" s="161">
        <v>112279.1925</v>
      </c>
      <c r="Y969" s="222">
        <v>21</v>
      </c>
      <c r="Z969" s="161">
        <v>15</v>
      </c>
      <c r="AA969" s="2" t="str">
        <f t="shared" si="23"/>
        <v>OPEN</v>
      </c>
      <c r="AB969" s="326" t="b">
        <f t="shared" ca="1" si="24"/>
        <v>0</v>
      </c>
    </row>
    <row r="970" spans="1:28">
      <c r="A970" s="168">
        <v>44250</v>
      </c>
      <c r="B970" s="161">
        <v>8123.89</v>
      </c>
      <c r="C970" s="161">
        <v>7093.98</v>
      </c>
      <c r="D970" s="161">
        <v>4678.8599999999997</v>
      </c>
      <c r="E970" s="161">
        <v>5540.34</v>
      </c>
      <c r="F970" s="161">
        <v>3855.25</v>
      </c>
      <c r="G970" s="161">
        <v>6006.25</v>
      </c>
      <c r="H970" s="161">
        <v>7577.75</v>
      </c>
      <c r="I970" s="161">
        <v>4815</v>
      </c>
      <c r="J970" s="161">
        <v>6008.63</v>
      </c>
      <c r="K970" s="161">
        <v>1570</v>
      </c>
      <c r="L970" s="161">
        <v>6902.39</v>
      </c>
      <c r="M970" s="161">
        <v>7903.9800000000005</v>
      </c>
      <c r="N970" s="161">
        <v>3373.85</v>
      </c>
      <c r="O970" s="161">
        <v>3929.25</v>
      </c>
      <c r="P970" s="161">
        <v>46.5625</v>
      </c>
      <c r="Q970" s="161">
        <v>1122</v>
      </c>
      <c r="R970" s="161">
        <v>205.625</v>
      </c>
      <c r="S970" s="161">
        <v>979.5</v>
      </c>
      <c r="T970" s="161">
        <v>453.5</v>
      </c>
      <c r="U970" s="161">
        <v>2962</v>
      </c>
      <c r="X970" s="161">
        <v>83148.607499999998</v>
      </c>
      <c r="Y970" s="222">
        <v>21.7</v>
      </c>
      <c r="Z970" s="161">
        <v>0</v>
      </c>
      <c r="AA970" s="2" t="str">
        <f t="shared" si="23"/>
        <v>CLOSE</v>
      </c>
      <c r="AB970" s="326" t="b">
        <f t="shared" ca="1" si="24"/>
        <v>0</v>
      </c>
    </row>
    <row r="971" spans="1:28">
      <c r="A971" s="168">
        <v>44251</v>
      </c>
      <c r="B971" s="161">
        <v>11282.529999999999</v>
      </c>
      <c r="C971" s="161">
        <v>8676.33</v>
      </c>
      <c r="D971" s="161">
        <v>5566.22</v>
      </c>
      <c r="E971" s="161">
        <v>7432.1</v>
      </c>
      <c r="F971" s="161">
        <v>4692.75</v>
      </c>
      <c r="G971" s="161">
        <v>8913.25</v>
      </c>
      <c r="H971" s="161">
        <v>10619.625</v>
      </c>
      <c r="I971" s="161">
        <v>7964</v>
      </c>
      <c r="J971" s="161">
        <v>6626.09</v>
      </c>
      <c r="K971" s="161">
        <v>2121</v>
      </c>
      <c r="L971" s="161">
        <v>7800.65</v>
      </c>
      <c r="M971" s="161">
        <v>8450.4399999999987</v>
      </c>
      <c r="N971" s="161">
        <v>3888.26</v>
      </c>
      <c r="O971" s="161">
        <v>6014.25</v>
      </c>
      <c r="P971" s="161">
        <v>181.0625</v>
      </c>
      <c r="Q971" s="161">
        <v>1514</v>
      </c>
      <c r="R971" s="161">
        <v>420.75</v>
      </c>
      <c r="S971" s="161">
        <v>1005.5</v>
      </c>
      <c r="T971" s="161">
        <v>842</v>
      </c>
      <c r="U971" s="161">
        <v>3047.25</v>
      </c>
      <c r="X971" s="161">
        <v>107058.05750000001</v>
      </c>
      <c r="Y971" s="222">
        <v>20.9</v>
      </c>
      <c r="Z971" s="161">
        <v>11</v>
      </c>
      <c r="AA971" s="2" t="str">
        <f t="shared" si="23"/>
        <v>OPEN</v>
      </c>
      <c r="AB971" s="326" t="b">
        <f t="shared" ca="1" si="24"/>
        <v>0</v>
      </c>
    </row>
    <row r="972" spans="1:28">
      <c r="A972" s="168">
        <v>44252</v>
      </c>
      <c r="B972" s="161">
        <v>7935.91</v>
      </c>
      <c r="C972" s="161">
        <v>6705.2</v>
      </c>
      <c r="D972" s="161">
        <v>4633.54</v>
      </c>
      <c r="E972" s="161">
        <v>4985.1099999999997</v>
      </c>
      <c r="F972" s="161">
        <v>3469.75</v>
      </c>
      <c r="G972" s="161">
        <v>5616.75</v>
      </c>
      <c r="H972" s="161">
        <v>6998.375</v>
      </c>
      <c r="I972" s="161">
        <v>4530</v>
      </c>
      <c r="J972" s="161">
        <v>5829.89</v>
      </c>
      <c r="K972" s="161">
        <v>1290.5</v>
      </c>
      <c r="L972" s="161">
        <v>5797.81</v>
      </c>
      <c r="M972" s="161">
        <v>7821.5199999999995</v>
      </c>
      <c r="N972" s="161">
        <v>3331.29</v>
      </c>
      <c r="O972" s="161">
        <v>3702.25</v>
      </c>
      <c r="P972" s="161">
        <v>45.25</v>
      </c>
      <c r="Q972" s="161">
        <v>1049</v>
      </c>
      <c r="R972" s="161">
        <v>201.125</v>
      </c>
      <c r="S972" s="161">
        <v>992.5</v>
      </c>
      <c r="T972" s="161">
        <v>435.5</v>
      </c>
      <c r="U972" s="161">
        <v>2933.125</v>
      </c>
      <c r="X972" s="161">
        <v>78304.395000000004</v>
      </c>
      <c r="Y972" s="222">
        <v>20.9</v>
      </c>
      <c r="Z972" s="161">
        <v>0</v>
      </c>
      <c r="AA972" s="2" t="str">
        <f t="shared" si="23"/>
        <v>CLOSE</v>
      </c>
      <c r="AB972" s="326" t="b">
        <f t="shared" ca="1" si="24"/>
        <v>0</v>
      </c>
    </row>
    <row r="973" spans="1:28">
      <c r="A973" s="168">
        <v>44253</v>
      </c>
      <c r="B973" s="161">
        <v>11622.3</v>
      </c>
      <c r="C973" s="161">
        <v>8828.26</v>
      </c>
      <c r="D973" s="161">
        <v>5739.38</v>
      </c>
      <c r="E973" s="161">
        <v>7898.7</v>
      </c>
      <c r="F973" s="161">
        <v>5149.125</v>
      </c>
      <c r="G973" s="161">
        <v>9587</v>
      </c>
      <c r="H973" s="161">
        <v>10867.625</v>
      </c>
      <c r="I973" s="161">
        <v>8171</v>
      </c>
      <c r="J973" s="161">
        <v>6760.84</v>
      </c>
      <c r="K973" s="161">
        <v>2176</v>
      </c>
      <c r="L973" s="161">
        <v>8243.4</v>
      </c>
      <c r="M973" s="161">
        <v>8483.4699999999993</v>
      </c>
      <c r="N973" s="161">
        <v>4115.49</v>
      </c>
      <c r="O973" s="161">
        <v>6245</v>
      </c>
      <c r="P973" s="161">
        <v>204.4375</v>
      </c>
      <c r="Q973" s="161">
        <v>1691</v>
      </c>
      <c r="R973" s="161">
        <v>478.875</v>
      </c>
      <c r="S973" s="161">
        <v>1040.5</v>
      </c>
      <c r="T973" s="161">
        <v>866</v>
      </c>
      <c r="U973" s="161">
        <v>3087.75</v>
      </c>
      <c r="X973" s="161">
        <v>111256.1525</v>
      </c>
      <c r="Y973" s="222">
        <v>22.3</v>
      </c>
      <c r="Z973" s="161">
        <v>15</v>
      </c>
      <c r="AA973" s="2" t="str">
        <f t="shared" si="23"/>
        <v>OPEN</v>
      </c>
      <c r="AB973" s="326" t="b">
        <f t="shared" ca="1" si="24"/>
        <v>0</v>
      </c>
    </row>
    <row r="974" spans="1:28">
      <c r="A974" s="168">
        <v>44254</v>
      </c>
      <c r="B974" s="161">
        <v>11907.31</v>
      </c>
      <c r="C974" s="161">
        <v>8602.64</v>
      </c>
      <c r="D974" s="161">
        <v>6016.48</v>
      </c>
      <c r="E974" s="161">
        <v>8249.5</v>
      </c>
      <c r="F974" s="161">
        <v>4666.125</v>
      </c>
      <c r="G974" s="161">
        <v>10043</v>
      </c>
      <c r="H974" s="161">
        <v>12505.75</v>
      </c>
      <c r="I974" s="161">
        <v>8333</v>
      </c>
      <c r="J974" s="161">
        <v>6264.06</v>
      </c>
      <c r="K974" s="161">
        <v>2195</v>
      </c>
      <c r="L974" s="161">
        <v>8081.4800000000005</v>
      </c>
      <c r="M974" s="161">
        <v>7850.21</v>
      </c>
      <c r="N974" s="161">
        <v>4163.22</v>
      </c>
      <c r="O974" s="161">
        <v>6759</v>
      </c>
      <c r="P974" s="161">
        <v>207.75</v>
      </c>
      <c r="Q974" s="161">
        <v>1707</v>
      </c>
      <c r="R974" s="161">
        <v>510.375</v>
      </c>
      <c r="S974" s="161">
        <v>969</v>
      </c>
      <c r="T974" s="161">
        <v>1198</v>
      </c>
      <c r="U974" s="161">
        <v>2853.25</v>
      </c>
      <c r="X974" s="161">
        <v>113082.15</v>
      </c>
      <c r="Y974" s="222">
        <v>19.2</v>
      </c>
      <c r="Z974" s="161">
        <v>15</v>
      </c>
      <c r="AA974" s="2" t="str">
        <f t="shared" ref="AA974:AA1037" si="25">IF(Z974=0,"CLOSE","OPEN")</f>
        <v>OPEN</v>
      </c>
      <c r="AB974" s="326" t="b">
        <f t="shared" ca="1" si="24"/>
        <v>0</v>
      </c>
    </row>
    <row r="975" spans="1:28">
      <c r="A975" s="168">
        <v>44255</v>
      </c>
      <c r="B975" s="161">
        <v>11737.44</v>
      </c>
      <c r="C975" s="161">
        <v>8231.0300000000007</v>
      </c>
      <c r="D975" s="161">
        <v>6016.61</v>
      </c>
      <c r="E975" s="161">
        <v>7753.72</v>
      </c>
      <c r="F975" s="161">
        <v>4809.375</v>
      </c>
      <c r="G975" s="161">
        <v>9990.75</v>
      </c>
      <c r="H975" s="161">
        <v>12240.125</v>
      </c>
      <c r="I975" s="161">
        <v>8327</v>
      </c>
      <c r="J975" s="161">
        <v>5975.68</v>
      </c>
      <c r="K975" s="161">
        <v>2217.5</v>
      </c>
      <c r="L975" s="161">
        <v>8147.1</v>
      </c>
      <c r="M975" s="161">
        <v>7928.71</v>
      </c>
      <c r="N975" s="161">
        <v>4255.03</v>
      </c>
      <c r="O975" s="161">
        <v>6779</v>
      </c>
      <c r="P975" s="161">
        <v>212.375</v>
      </c>
      <c r="Q975" s="161">
        <v>1618</v>
      </c>
      <c r="R975" s="161">
        <v>557.5</v>
      </c>
      <c r="S975" s="161">
        <v>1006</v>
      </c>
      <c r="T975" s="161">
        <v>1215.5</v>
      </c>
      <c r="U975" s="161">
        <v>2805</v>
      </c>
      <c r="X975" s="161">
        <v>111823.44499999999</v>
      </c>
      <c r="Y975" s="222">
        <v>20.8</v>
      </c>
      <c r="Z975" s="161">
        <v>18</v>
      </c>
      <c r="AA975" s="2" t="str">
        <f t="shared" si="25"/>
        <v>OPEN</v>
      </c>
      <c r="AB975" s="326" t="b">
        <f t="shared" ca="1" si="24"/>
        <v>0</v>
      </c>
    </row>
    <row r="976" spans="1:28">
      <c r="A976" s="168">
        <v>44256</v>
      </c>
      <c r="B976" s="161">
        <v>11972.43</v>
      </c>
      <c r="C976" s="161">
        <v>8739.9</v>
      </c>
      <c r="D976" s="161">
        <v>5660.06</v>
      </c>
      <c r="E976" s="161">
        <v>7602.47</v>
      </c>
      <c r="F976" s="161">
        <v>4958</v>
      </c>
      <c r="G976" s="161">
        <v>9486.75</v>
      </c>
      <c r="H976" s="161">
        <v>11981.375</v>
      </c>
      <c r="I976" s="161">
        <v>7886</v>
      </c>
      <c r="J976" s="161">
        <v>6838.42</v>
      </c>
      <c r="K976" s="161">
        <v>2175.5</v>
      </c>
      <c r="L976" s="161">
        <v>8058.54</v>
      </c>
      <c r="M976" s="161">
        <v>8401.41</v>
      </c>
      <c r="N976" s="161">
        <v>2667.59</v>
      </c>
      <c r="O976" s="161">
        <v>5210.5</v>
      </c>
      <c r="P976" s="161">
        <v>192.375</v>
      </c>
      <c r="Q976" s="161">
        <v>1515</v>
      </c>
      <c r="R976" s="161">
        <v>176.125</v>
      </c>
      <c r="S976" s="161">
        <v>1039.5</v>
      </c>
      <c r="T976" s="161">
        <v>1101.5</v>
      </c>
      <c r="U976" s="161">
        <v>3079.5</v>
      </c>
      <c r="X976" s="161">
        <v>108742.94499999998</v>
      </c>
      <c r="Y976" s="222">
        <v>22.3</v>
      </c>
      <c r="Z976" s="161">
        <v>8</v>
      </c>
      <c r="AA976" s="2" t="str">
        <f t="shared" si="25"/>
        <v>OPEN</v>
      </c>
      <c r="AB976" s="326" t="b">
        <f t="shared" ca="1" si="24"/>
        <v>0</v>
      </c>
    </row>
    <row r="977" spans="1:28">
      <c r="A977" s="168">
        <v>44257</v>
      </c>
      <c r="B977" s="161">
        <v>8164.48</v>
      </c>
      <c r="C977" s="161">
        <v>7001.28</v>
      </c>
      <c r="D977" s="161">
        <v>4758.8599999999997</v>
      </c>
      <c r="E977" s="161">
        <v>5108.05</v>
      </c>
      <c r="F977" s="161">
        <v>3724.75</v>
      </c>
      <c r="G977" s="161">
        <v>5963</v>
      </c>
      <c r="H977" s="161">
        <v>8655.875</v>
      </c>
      <c r="I977" s="161">
        <v>4842</v>
      </c>
      <c r="J977" s="161">
        <v>6091.86</v>
      </c>
      <c r="K977" s="161">
        <v>1561.5</v>
      </c>
      <c r="L977" s="161">
        <v>5496.0899999999992</v>
      </c>
      <c r="M977" s="161">
        <v>7875.69</v>
      </c>
      <c r="N977" s="161">
        <v>2245.15</v>
      </c>
      <c r="O977" s="161">
        <v>3391</v>
      </c>
      <c r="P977" s="161">
        <v>44.9375</v>
      </c>
      <c r="Q977" s="161">
        <v>981</v>
      </c>
      <c r="R977" s="161">
        <v>157.875</v>
      </c>
      <c r="S977" s="161">
        <v>1015.5</v>
      </c>
      <c r="T977" s="161">
        <v>395.5</v>
      </c>
      <c r="U977" s="161">
        <v>2986.25</v>
      </c>
      <c r="X977" s="161">
        <v>80460.647500000006</v>
      </c>
      <c r="Y977" s="222">
        <v>21.3</v>
      </c>
      <c r="Z977" s="161">
        <v>0</v>
      </c>
      <c r="AA977" s="2" t="str">
        <f t="shared" si="25"/>
        <v>CLOSE</v>
      </c>
      <c r="AB977" s="326" t="b">
        <f t="shared" ca="1" si="24"/>
        <v>0</v>
      </c>
    </row>
    <row r="978" spans="1:28">
      <c r="A978" s="168">
        <v>44258</v>
      </c>
      <c r="B978" s="161">
        <v>11364.449999999999</v>
      </c>
      <c r="C978" s="161">
        <v>8577.2800000000007</v>
      </c>
      <c r="D978" s="161">
        <v>5542.88</v>
      </c>
      <c r="E978" s="161">
        <v>7368.88</v>
      </c>
      <c r="F978" s="161">
        <v>4483</v>
      </c>
      <c r="G978" s="161">
        <v>9382.25</v>
      </c>
      <c r="H978" s="161">
        <v>11432.75</v>
      </c>
      <c r="I978" s="161">
        <v>7207</v>
      </c>
      <c r="J978" s="161">
        <v>6455.23</v>
      </c>
      <c r="K978" s="161">
        <v>2134.5</v>
      </c>
      <c r="L978" s="161">
        <v>7632.88</v>
      </c>
      <c r="M978" s="161">
        <v>8567</v>
      </c>
      <c r="N978" s="161">
        <v>2209.6</v>
      </c>
      <c r="O978" s="161">
        <v>4803.25</v>
      </c>
      <c r="P978" s="161">
        <v>176.375</v>
      </c>
      <c r="Q978" s="161">
        <v>1563</v>
      </c>
      <c r="R978" s="161">
        <v>140.125</v>
      </c>
      <c r="S978" s="161">
        <v>984.5</v>
      </c>
      <c r="T978" s="161">
        <v>835</v>
      </c>
      <c r="U978" s="161">
        <v>2893.125</v>
      </c>
      <c r="X978" s="161">
        <v>103753.075</v>
      </c>
      <c r="Y978" s="222">
        <v>19.3</v>
      </c>
      <c r="Z978" s="161">
        <v>8</v>
      </c>
      <c r="AA978" s="2" t="str">
        <f t="shared" si="25"/>
        <v>OPEN</v>
      </c>
      <c r="AB978" s="326" t="b">
        <f t="shared" ca="1" si="24"/>
        <v>0</v>
      </c>
    </row>
    <row r="979" spans="1:28">
      <c r="A979" s="168">
        <v>44259</v>
      </c>
      <c r="B979" s="161">
        <v>8119.72</v>
      </c>
      <c r="C979" s="161">
        <v>6717.89</v>
      </c>
      <c r="D979" s="161">
        <v>4667.4399999999996</v>
      </c>
      <c r="E979" s="161">
        <v>4878.13</v>
      </c>
      <c r="F979" s="161">
        <v>3348</v>
      </c>
      <c r="G979" s="161">
        <v>6224.25</v>
      </c>
      <c r="H979" s="161">
        <v>6665.625</v>
      </c>
      <c r="I979" s="161">
        <v>4098</v>
      </c>
      <c r="J979" s="161">
        <v>5537.6</v>
      </c>
      <c r="K979" s="161">
        <v>1279.5</v>
      </c>
      <c r="L979" s="161">
        <v>5292.2</v>
      </c>
      <c r="M979" s="161">
        <v>7619.35</v>
      </c>
      <c r="N979" s="161">
        <v>2044.81</v>
      </c>
      <c r="O979" s="161">
        <v>3583</v>
      </c>
      <c r="P979" s="161">
        <v>44.6875</v>
      </c>
      <c r="Q979" s="161">
        <v>1017</v>
      </c>
      <c r="R979" s="161">
        <v>91.625</v>
      </c>
      <c r="S979" s="161">
        <v>997</v>
      </c>
      <c r="T979" s="161">
        <v>442</v>
      </c>
      <c r="U979" s="161">
        <v>2821.5</v>
      </c>
      <c r="X979" s="161">
        <v>75489.327499999999</v>
      </c>
      <c r="Y979" s="222">
        <v>19.399999999999999</v>
      </c>
      <c r="Z979" s="161">
        <v>0</v>
      </c>
      <c r="AA979" s="2" t="str">
        <f t="shared" si="25"/>
        <v>CLOSE</v>
      </c>
      <c r="AB979" s="326" t="b">
        <f t="shared" ca="1" si="24"/>
        <v>0</v>
      </c>
    </row>
    <row r="980" spans="1:28">
      <c r="A980" s="168">
        <v>44260</v>
      </c>
      <c r="B980" s="161">
        <v>12095.97</v>
      </c>
      <c r="C980" s="161">
        <v>8845.39</v>
      </c>
      <c r="D980" s="161">
        <v>5669.14</v>
      </c>
      <c r="E980" s="161">
        <v>7927.75</v>
      </c>
      <c r="F980" s="161">
        <v>4904.25</v>
      </c>
      <c r="G980" s="161">
        <v>9597.75</v>
      </c>
      <c r="H980" s="161">
        <v>11295.75</v>
      </c>
      <c r="I980" s="161">
        <v>8495</v>
      </c>
      <c r="J980" s="161">
        <v>6902.25</v>
      </c>
      <c r="K980" s="161">
        <v>2324.5</v>
      </c>
      <c r="L980" s="161">
        <v>8050.7199999999993</v>
      </c>
      <c r="M980" s="161">
        <v>8425.0300000000007</v>
      </c>
      <c r="N980" s="161">
        <v>2733.88</v>
      </c>
      <c r="O980" s="161">
        <v>5960</v>
      </c>
      <c r="P980" s="161">
        <v>189.5</v>
      </c>
      <c r="Q980" s="161">
        <v>1904</v>
      </c>
      <c r="R980" s="161">
        <v>122</v>
      </c>
      <c r="S980" s="161">
        <v>1040</v>
      </c>
      <c r="T980" s="161">
        <v>888.5</v>
      </c>
      <c r="U980" s="161">
        <v>2942.5</v>
      </c>
      <c r="X980" s="161">
        <v>110313.88</v>
      </c>
      <c r="Y980" s="222">
        <v>20.7</v>
      </c>
      <c r="Z980" s="161">
        <v>15</v>
      </c>
      <c r="AA980" s="2" t="str">
        <f t="shared" si="25"/>
        <v>OPEN</v>
      </c>
      <c r="AB980" s="326" t="b">
        <f t="shared" ca="1" si="24"/>
        <v>0</v>
      </c>
    </row>
    <row r="981" spans="1:28">
      <c r="A981" s="168">
        <v>44261</v>
      </c>
      <c r="B981" s="161">
        <v>12098.51</v>
      </c>
      <c r="C981" s="161">
        <v>8298.16</v>
      </c>
      <c r="D981" s="161">
        <v>6000.53</v>
      </c>
      <c r="E981" s="161">
        <v>7802.06</v>
      </c>
      <c r="F981" s="161">
        <v>5026</v>
      </c>
      <c r="G981" s="161">
        <v>9586.5</v>
      </c>
      <c r="H981" s="161">
        <v>13639.5</v>
      </c>
      <c r="I981" s="161">
        <v>9791</v>
      </c>
      <c r="J981" s="161">
        <v>6327.65</v>
      </c>
      <c r="K981" s="161">
        <v>2237.5</v>
      </c>
      <c r="L981" s="161">
        <v>7993.06</v>
      </c>
      <c r="M981" s="161">
        <v>8393.86</v>
      </c>
      <c r="N981" s="161">
        <v>2466.98</v>
      </c>
      <c r="O981" s="161">
        <v>6547</v>
      </c>
      <c r="P981" s="161">
        <v>230.8125</v>
      </c>
      <c r="Q981" s="161">
        <v>1734</v>
      </c>
      <c r="R981" s="161">
        <v>162.125</v>
      </c>
      <c r="S981" s="161">
        <v>1078</v>
      </c>
      <c r="T981" s="161">
        <v>1168.5</v>
      </c>
      <c r="U981" s="161">
        <v>2881.25</v>
      </c>
      <c r="X981" s="161">
        <v>113462.9975</v>
      </c>
      <c r="Y981" s="222">
        <v>21.5</v>
      </c>
      <c r="Z981" s="161">
        <v>15</v>
      </c>
      <c r="AA981" s="2" t="str">
        <f t="shared" si="25"/>
        <v>OPEN</v>
      </c>
      <c r="AB981" s="326" t="b">
        <f t="shared" ca="1" si="24"/>
        <v>0</v>
      </c>
    </row>
    <row r="982" spans="1:28">
      <c r="A982" s="168">
        <v>44262</v>
      </c>
      <c r="B982" s="161">
        <v>11254.38</v>
      </c>
      <c r="C982" s="161">
        <v>7477.58</v>
      </c>
      <c r="D982" s="161">
        <v>5246.42</v>
      </c>
      <c r="E982" s="161">
        <v>8042.76</v>
      </c>
      <c r="F982" s="161">
        <v>5000.5</v>
      </c>
      <c r="G982" s="161">
        <v>10065</v>
      </c>
      <c r="H982" s="161">
        <v>13009.25</v>
      </c>
      <c r="I982" s="161">
        <v>8807</v>
      </c>
      <c r="J982" s="161">
        <v>6403.39</v>
      </c>
      <c r="K982" s="161">
        <v>2283</v>
      </c>
      <c r="L982" s="161">
        <v>7925.71</v>
      </c>
      <c r="M982" s="161">
        <v>8263.0400000000009</v>
      </c>
      <c r="N982" s="161">
        <v>2582.08</v>
      </c>
      <c r="O982" s="161">
        <v>6630</v>
      </c>
      <c r="P982" s="161">
        <v>217.125</v>
      </c>
      <c r="Q982" s="161">
        <v>1816</v>
      </c>
      <c r="R982" s="161">
        <v>162.375</v>
      </c>
      <c r="S982" s="161">
        <v>1050.5</v>
      </c>
      <c r="T982" s="161">
        <v>1130</v>
      </c>
      <c r="U982" s="161">
        <v>2754.5</v>
      </c>
      <c r="X982" s="161">
        <v>110120.61</v>
      </c>
      <c r="Y982" s="222">
        <v>20.9</v>
      </c>
      <c r="Z982" s="161">
        <v>18</v>
      </c>
      <c r="AA982" s="2" t="str">
        <f t="shared" si="25"/>
        <v>OPEN</v>
      </c>
      <c r="AB982" s="326" t="b">
        <f t="shared" ca="1" si="24"/>
        <v>0</v>
      </c>
    </row>
    <row r="983" spans="1:28">
      <c r="A983" s="168">
        <v>44263</v>
      </c>
      <c r="B983" s="161">
        <v>8853.65</v>
      </c>
      <c r="C983" s="161">
        <v>6196.52</v>
      </c>
      <c r="D983" s="161">
        <v>3825.15</v>
      </c>
      <c r="E983" s="161">
        <v>7463.32</v>
      </c>
      <c r="F983" s="161">
        <v>4650.375</v>
      </c>
      <c r="G983" s="161">
        <v>9619.25</v>
      </c>
      <c r="H983" s="161">
        <v>11708.5</v>
      </c>
      <c r="I983" s="161">
        <v>8587</v>
      </c>
      <c r="J983" s="161">
        <v>6794.68</v>
      </c>
      <c r="K983" s="161">
        <v>2122.5</v>
      </c>
      <c r="L983" s="161">
        <v>7662.86</v>
      </c>
      <c r="M983" s="161">
        <v>8506.2999999999993</v>
      </c>
      <c r="N983" s="161">
        <v>2536.2600000000002</v>
      </c>
      <c r="O983" s="161">
        <v>5445</v>
      </c>
      <c r="P983" s="161">
        <v>190.6875</v>
      </c>
      <c r="Q983" s="161">
        <v>1509</v>
      </c>
      <c r="R983" s="161">
        <v>160.875</v>
      </c>
      <c r="S983" s="161">
        <v>1006.5</v>
      </c>
      <c r="T983" s="161">
        <v>1018</v>
      </c>
      <c r="U983" s="161">
        <v>2975.5</v>
      </c>
      <c r="X983" s="161">
        <v>100831.92750000001</v>
      </c>
      <c r="Y983" s="222">
        <v>20.2</v>
      </c>
      <c r="Z983" s="161">
        <v>8</v>
      </c>
      <c r="AA983" s="2" t="str">
        <f t="shared" si="25"/>
        <v>OPEN</v>
      </c>
      <c r="AB983" s="326" t="b">
        <f t="shared" ca="1" si="24"/>
        <v>0</v>
      </c>
    </row>
    <row r="984" spans="1:28">
      <c r="A984" s="168">
        <v>44264</v>
      </c>
      <c r="B984" s="161">
        <v>8317.76</v>
      </c>
      <c r="C984" s="161">
        <v>6698.19</v>
      </c>
      <c r="D984" s="161">
        <v>4653.22</v>
      </c>
      <c r="E984" s="161">
        <v>5136.91</v>
      </c>
      <c r="F984" s="161">
        <v>4383.125</v>
      </c>
      <c r="G984" s="161">
        <v>6244.5</v>
      </c>
      <c r="H984" s="161">
        <v>8710.5</v>
      </c>
      <c r="I984" s="161">
        <v>4547</v>
      </c>
      <c r="J984" s="161">
        <v>6107.43</v>
      </c>
      <c r="K984" s="161">
        <v>1460.5</v>
      </c>
      <c r="L984" s="161">
        <v>5828.7699999999995</v>
      </c>
      <c r="M984" s="161">
        <v>8148.17</v>
      </c>
      <c r="N984" s="161">
        <v>2478.15</v>
      </c>
      <c r="O984" s="161">
        <v>3536.5</v>
      </c>
      <c r="P984" s="161">
        <v>47.3125</v>
      </c>
      <c r="Q984" s="161">
        <v>967</v>
      </c>
      <c r="R984" s="161">
        <v>161.375</v>
      </c>
      <c r="S984" s="161">
        <v>950.5</v>
      </c>
      <c r="T984" s="161">
        <v>369</v>
      </c>
      <c r="U984" s="161">
        <v>2948.375</v>
      </c>
      <c r="X984" s="161">
        <v>81694.287500000006</v>
      </c>
      <c r="Y984" s="222">
        <v>20.5</v>
      </c>
      <c r="Z984" s="161">
        <v>0</v>
      </c>
      <c r="AA984" s="2" t="str">
        <f t="shared" si="25"/>
        <v>CLOSE</v>
      </c>
      <c r="AB984" s="326" t="b">
        <f t="shared" ca="1" si="24"/>
        <v>0</v>
      </c>
    </row>
    <row r="985" spans="1:28">
      <c r="A985" s="168">
        <v>44265</v>
      </c>
      <c r="B985" s="161">
        <v>11571.019999999999</v>
      </c>
      <c r="C985" s="161">
        <v>8374.7199999999993</v>
      </c>
      <c r="D985" s="161">
        <v>5414.85</v>
      </c>
      <c r="E985" s="161">
        <v>7333.95</v>
      </c>
      <c r="F985" s="161">
        <v>5232.75</v>
      </c>
      <c r="G985" s="161">
        <v>8985</v>
      </c>
      <c r="H985" s="161">
        <v>11502.125</v>
      </c>
      <c r="I985" s="161">
        <v>7022</v>
      </c>
      <c r="J985" s="161">
        <v>6793.71</v>
      </c>
      <c r="K985" s="161">
        <v>2183</v>
      </c>
      <c r="L985" s="161">
        <v>7601.12</v>
      </c>
      <c r="M985" s="161">
        <v>8785.91</v>
      </c>
      <c r="N985" s="161">
        <v>2610.84</v>
      </c>
      <c r="O985" s="161">
        <v>5116.5</v>
      </c>
      <c r="P985" s="161">
        <v>194.0625</v>
      </c>
      <c r="Q985" s="161">
        <v>1485</v>
      </c>
      <c r="R985" s="161">
        <v>161.875</v>
      </c>
      <c r="S985" s="161">
        <v>931</v>
      </c>
      <c r="T985" s="161">
        <v>795</v>
      </c>
      <c r="U985" s="161">
        <v>3014.375</v>
      </c>
      <c r="X985" s="161">
        <v>105108.8075</v>
      </c>
      <c r="Y985" s="222">
        <v>20.5</v>
      </c>
      <c r="Z985" s="161">
        <v>8</v>
      </c>
      <c r="AA985" s="2" t="str">
        <f t="shared" si="25"/>
        <v>OPEN</v>
      </c>
      <c r="AB985" s="326" t="b">
        <f t="shared" ca="1" si="24"/>
        <v>0</v>
      </c>
    </row>
    <row r="986" spans="1:28">
      <c r="A986" s="168">
        <v>44266</v>
      </c>
      <c r="B986" s="161">
        <v>8254.15</v>
      </c>
      <c r="C986" s="161">
        <v>6766.13</v>
      </c>
      <c r="D986" s="161">
        <v>4719.46</v>
      </c>
      <c r="E986" s="161">
        <v>5015.7700000000004</v>
      </c>
      <c r="F986" s="161">
        <v>4808.75</v>
      </c>
      <c r="G986" s="161">
        <v>6158.75</v>
      </c>
      <c r="H986" s="161">
        <v>6743.875</v>
      </c>
      <c r="I986" s="161">
        <v>4136</v>
      </c>
      <c r="J986" s="161">
        <v>6396.74</v>
      </c>
      <c r="K986" s="161">
        <v>1459</v>
      </c>
      <c r="L986" s="161">
        <v>6133.55</v>
      </c>
      <c r="M986" s="161">
        <v>8990.34</v>
      </c>
      <c r="N986" s="161">
        <v>2342.79</v>
      </c>
      <c r="O986" s="161">
        <v>3831</v>
      </c>
      <c r="P986" s="161">
        <v>45.375</v>
      </c>
      <c r="Q986" s="161">
        <v>1020</v>
      </c>
      <c r="R986" s="161">
        <v>164</v>
      </c>
      <c r="S986" s="161">
        <v>945.5</v>
      </c>
      <c r="T986" s="161">
        <v>474.5</v>
      </c>
      <c r="U986" s="161">
        <v>3025.25</v>
      </c>
      <c r="X986" s="161">
        <v>81430.930000000008</v>
      </c>
      <c r="Y986" s="222">
        <v>21.3</v>
      </c>
      <c r="Z986" s="161">
        <v>0</v>
      </c>
      <c r="AA986" s="2" t="str">
        <f t="shared" si="25"/>
        <v>CLOSE</v>
      </c>
      <c r="AB986" s="326" t="b">
        <f t="shared" ca="1" si="24"/>
        <v>0</v>
      </c>
    </row>
    <row r="987" spans="1:28">
      <c r="A987" s="168">
        <v>44267</v>
      </c>
      <c r="B987" s="161">
        <v>11979.65</v>
      </c>
      <c r="C987" s="161">
        <v>8713.9500000000007</v>
      </c>
      <c r="D987" s="161">
        <v>5665.18</v>
      </c>
      <c r="E987" s="161">
        <v>7742.96</v>
      </c>
      <c r="F987" s="161">
        <v>6157.375</v>
      </c>
      <c r="G987" s="161">
        <v>9948</v>
      </c>
      <c r="H987" s="161">
        <v>11171.125</v>
      </c>
      <c r="I987" s="161">
        <v>8000</v>
      </c>
      <c r="J987" s="161">
        <v>7263.49</v>
      </c>
      <c r="K987" s="161">
        <v>2120.5</v>
      </c>
      <c r="L987" s="161">
        <v>8331.57</v>
      </c>
      <c r="M987" s="161">
        <v>9234.6999999999989</v>
      </c>
      <c r="N987" s="161">
        <v>2600.34</v>
      </c>
      <c r="O987" s="161">
        <v>6153</v>
      </c>
      <c r="P987" s="161">
        <v>221.875</v>
      </c>
      <c r="Q987" s="161">
        <v>1709</v>
      </c>
      <c r="R987" s="161">
        <v>161.75</v>
      </c>
      <c r="S987" s="161">
        <v>960.5</v>
      </c>
      <c r="T987" s="161">
        <v>902</v>
      </c>
      <c r="U987" s="161">
        <v>3191.875</v>
      </c>
      <c r="X987" s="161">
        <v>112228.84000000001</v>
      </c>
      <c r="Y987" s="222">
        <v>22.7</v>
      </c>
      <c r="Z987" s="161">
        <v>15</v>
      </c>
      <c r="AA987" s="2" t="str">
        <f t="shared" si="25"/>
        <v>OPEN</v>
      </c>
      <c r="AB987" s="326" t="b">
        <f t="shared" ca="1" si="24"/>
        <v>0</v>
      </c>
    </row>
    <row r="988" spans="1:28">
      <c r="A988" s="168">
        <v>44268</v>
      </c>
      <c r="B988" s="161">
        <v>11929.310000000001</v>
      </c>
      <c r="C988" s="161">
        <v>8694.93</v>
      </c>
      <c r="D988" s="161">
        <v>5879.29</v>
      </c>
      <c r="E988" s="161">
        <v>7821.08</v>
      </c>
      <c r="F988" s="161">
        <v>5300.375</v>
      </c>
      <c r="G988" s="161">
        <v>10113.5</v>
      </c>
      <c r="H988" s="161">
        <v>12820.875</v>
      </c>
      <c r="I988" s="161">
        <v>8629</v>
      </c>
      <c r="J988" s="161">
        <v>6799.61</v>
      </c>
      <c r="K988" s="161">
        <v>2216.5</v>
      </c>
      <c r="L988" s="161">
        <v>7906.51</v>
      </c>
      <c r="M988" s="161">
        <v>8880.619999999999</v>
      </c>
      <c r="N988" s="161">
        <v>2592.04</v>
      </c>
      <c r="O988" s="161">
        <v>6639</v>
      </c>
      <c r="P988" s="161">
        <v>225.25</v>
      </c>
      <c r="Q988" s="161">
        <v>1752</v>
      </c>
      <c r="R988" s="161">
        <v>161.875</v>
      </c>
      <c r="S988" s="161">
        <v>977.5</v>
      </c>
      <c r="T988" s="161">
        <v>1246</v>
      </c>
      <c r="U988" s="161">
        <v>3002.5</v>
      </c>
      <c r="X988" s="161">
        <v>113587.76499999998</v>
      </c>
      <c r="Y988" s="222">
        <v>22.3</v>
      </c>
      <c r="Z988" s="161">
        <v>15</v>
      </c>
      <c r="AA988" s="2" t="str">
        <f t="shared" si="25"/>
        <v>OPEN</v>
      </c>
      <c r="AB988" s="326" t="b">
        <f t="shared" ca="1" si="24"/>
        <v>0</v>
      </c>
    </row>
    <row r="989" spans="1:28">
      <c r="A989" s="168">
        <v>44269</v>
      </c>
      <c r="B989" s="161">
        <v>11500.14</v>
      </c>
      <c r="C989" s="161">
        <v>8966.75</v>
      </c>
      <c r="D989" s="161">
        <v>5906.27</v>
      </c>
      <c r="E989" s="161">
        <v>7835.45</v>
      </c>
      <c r="F989" s="161">
        <v>5553</v>
      </c>
      <c r="G989" s="161">
        <v>10128.5</v>
      </c>
      <c r="H989" s="161">
        <v>12561</v>
      </c>
      <c r="I989" s="161">
        <v>8677</v>
      </c>
      <c r="J989" s="161">
        <v>6507.14</v>
      </c>
      <c r="K989" s="161">
        <v>2230</v>
      </c>
      <c r="L989" s="161">
        <v>7879.6</v>
      </c>
      <c r="M989" s="161">
        <v>8820.9500000000007</v>
      </c>
      <c r="N989" s="161">
        <v>2563.36</v>
      </c>
      <c r="O989" s="161">
        <v>6674</v>
      </c>
      <c r="P989" s="161">
        <v>229.6875</v>
      </c>
      <c r="Q989" s="161">
        <v>1706</v>
      </c>
      <c r="R989" s="161">
        <v>163.875</v>
      </c>
      <c r="S989" s="161">
        <v>967</v>
      </c>
      <c r="T989" s="161">
        <v>1213.5</v>
      </c>
      <c r="U989" s="161">
        <v>2924.375</v>
      </c>
      <c r="X989" s="161">
        <v>113007.5975</v>
      </c>
      <c r="Y989" s="222">
        <v>22.3</v>
      </c>
      <c r="Z989" s="161">
        <v>18</v>
      </c>
      <c r="AA989" s="2" t="str">
        <f t="shared" si="25"/>
        <v>OPEN</v>
      </c>
      <c r="AB989" s="326" t="b">
        <f t="shared" ca="1" si="24"/>
        <v>0</v>
      </c>
    </row>
    <row r="990" spans="1:28">
      <c r="A990" s="168">
        <v>44270</v>
      </c>
      <c r="B990" s="161">
        <v>11317.65</v>
      </c>
      <c r="C990" s="161">
        <v>9414.4500000000007</v>
      </c>
      <c r="D990" s="161">
        <v>5617.98</v>
      </c>
      <c r="E990" s="161">
        <v>7618.05</v>
      </c>
      <c r="F990" s="161">
        <v>5411.125</v>
      </c>
      <c r="G990" s="161">
        <v>9734.25</v>
      </c>
      <c r="H990" s="161">
        <v>12514.875</v>
      </c>
      <c r="I990" s="161">
        <v>7860</v>
      </c>
      <c r="J990" s="161">
        <v>7218.55</v>
      </c>
      <c r="K990" s="161">
        <v>2214</v>
      </c>
      <c r="L990" s="161">
        <v>8255.08</v>
      </c>
      <c r="M990" s="161">
        <v>9147.67</v>
      </c>
      <c r="N990" s="161">
        <v>2572.42</v>
      </c>
      <c r="O990" s="161">
        <v>6452.5</v>
      </c>
      <c r="P990" s="161">
        <v>199.0625</v>
      </c>
      <c r="Q990" s="161">
        <v>1808</v>
      </c>
      <c r="R990" s="161">
        <v>160.875</v>
      </c>
      <c r="S990" s="161">
        <v>976</v>
      </c>
      <c r="T990" s="161">
        <v>1072</v>
      </c>
      <c r="U990" s="161">
        <v>3231.5</v>
      </c>
      <c r="X990" s="161">
        <v>112796.03749999999</v>
      </c>
      <c r="Y990" s="222">
        <v>22.7</v>
      </c>
      <c r="Z990" s="161">
        <v>11</v>
      </c>
      <c r="AA990" s="2" t="str">
        <f t="shared" si="25"/>
        <v>OPEN</v>
      </c>
      <c r="AB990" s="326" t="b">
        <f t="shared" ca="1" si="24"/>
        <v>0</v>
      </c>
    </row>
    <row r="991" spans="1:28">
      <c r="A991" s="168">
        <v>44271</v>
      </c>
      <c r="B991" s="161">
        <v>7279.87</v>
      </c>
      <c r="C991" s="161">
        <v>7616.67</v>
      </c>
      <c r="D991" s="161">
        <v>4495.92</v>
      </c>
      <c r="E991" s="161">
        <v>5268.41</v>
      </c>
      <c r="F991" s="161">
        <v>4086.5</v>
      </c>
      <c r="G991" s="161">
        <v>6420.75</v>
      </c>
      <c r="H991" s="161">
        <v>8294.375</v>
      </c>
      <c r="I991" s="161">
        <v>5508</v>
      </c>
      <c r="J991" s="161">
        <v>6546.88</v>
      </c>
      <c r="K991" s="161">
        <v>1390.5</v>
      </c>
      <c r="L991" s="161">
        <v>5130.6200000000008</v>
      </c>
      <c r="M991" s="161">
        <v>8662.07</v>
      </c>
      <c r="N991" s="161">
        <v>2441.0300000000002</v>
      </c>
      <c r="O991" s="161">
        <v>3209</v>
      </c>
      <c r="P991" s="161">
        <v>48.625</v>
      </c>
      <c r="Q991" s="161">
        <v>1055</v>
      </c>
      <c r="R991" s="161">
        <v>162.625</v>
      </c>
      <c r="S991" s="161">
        <v>994</v>
      </c>
      <c r="T991" s="161">
        <v>497</v>
      </c>
      <c r="U991" s="161">
        <v>3242.75</v>
      </c>
      <c r="X991" s="161">
        <v>82350.594999999987</v>
      </c>
      <c r="Y991" s="222">
        <v>23.6</v>
      </c>
      <c r="Z991" s="161">
        <v>0</v>
      </c>
      <c r="AA991" s="2" t="str">
        <f t="shared" si="25"/>
        <v>CLOSE</v>
      </c>
      <c r="AB991" s="326" t="b">
        <f t="shared" ca="1" si="24"/>
        <v>0</v>
      </c>
    </row>
    <row r="992" spans="1:28">
      <c r="A992" s="168">
        <v>44272</v>
      </c>
      <c r="B992" s="161">
        <v>11328.919999999998</v>
      </c>
      <c r="C992" s="161">
        <v>9541.77</v>
      </c>
      <c r="D992" s="161">
        <v>5375.62</v>
      </c>
      <c r="E992" s="161">
        <v>7793.47</v>
      </c>
      <c r="F992" s="161">
        <v>5515.625</v>
      </c>
      <c r="G992" s="161">
        <v>9377</v>
      </c>
      <c r="H992" s="161">
        <v>11573</v>
      </c>
      <c r="I992" s="161">
        <v>7392</v>
      </c>
      <c r="J992" s="161">
        <v>7601.17</v>
      </c>
      <c r="K992" s="161">
        <v>2170.5</v>
      </c>
      <c r="L992" s="161">
        <v>7813.08</v>
      </c>
      <c r="M992" s="161">
        <v>9320.4599999999991</v>
      </c>
      <c r="N992" s="161">
        <v>2648.54</v>
      </c>
      <c r="O992" s="161">
        <v>4856</v>
      </c>
      <c r="P992" s="161">
        <v>192.375</v>
      </c>
      <c r="Q992" s="161">
        <v>1709</v>
      </c>
      <c r="R992" s="161">
        <v>162.5</v>
      </c>
      <c r="S992" s="161">
        <v>1024.5</v>
      </c>
      <c r="T992" s="161">
        <v>826.5</v>
      </c>
      <c r="U992" s="161">
        <v>3337.625</v>
      </c>
      <c r="X992" s="161">
        <v>109559.655</v>
      </c>
      <c r="Y992" s="222">
        <v>24.3</v>
      </c>
      <c r="Z992" s="161">
        <v>11</v>
      </c>
      <c r="AA992" s="2" t="str">
        <f t="shared" si="25"/>
        <v>OPEN</v>
      </c>
      <c r="AB992" s="326" t="b">
        <f t="shared" ca="1" si="24"/>
        <v>0</v>
      </c>
    </row>
    <row r="993" spans="1:28">
      <c r="A993" s="168">
        <v>44273</v>
      </c>
      <c r="B993" s="161">
        <v>7513.5199999999995</v>
      </c>
      <c r="C993" s="161">
        <v>7589.36</v>
      </c>
      <c r="D993" s="161">
        <v>4579.75</v>
      </c>
      <c r="E993" s="161">
        <v>5166.07</v>
      </c>
      <c r="F993" s="161">
        <v>4096.5</v>
      </c>
      <c r="G993" s="161">
        <v>6002.75</v>
      </c>
      <c r="H993" s="161">
        <v>7145.5</v>
      </c>
      <c r="I993" s="161">
        <v>4085</v>
      </c>
      <c r="J993" s="161">
        <v>6783.76</v>
      </c>
      <c r="K993" s="161">
        <v>1457</v>
      </c>
      <c r="L993" s="161">
        <v>6080.4</v>
      </c>
      <c r="M993" s="161">
        <v>8627.86</v>
      </c>
      <c r="N993" s="161">
        <v>2445.6999999999998</v>
      </c>
      <c r="O993" s="161">
        <v>3226</v>
      </c>
      <c r="P993" s="161">
        <v>98.8125</v>
      </c>
      <c r="Q993" s="161">
        <v>1144</v>
      </c>
      <c r="R993" s="161">
        <v>162.875</v>
      </c>
      <c r="S993" s="161">
        <v>1011.5</v>
      </c>
      <c r="T993" s="161">
        <v>489.5</v>
      </c>
      <c r="U993" s="161">
        <v>3214</v>
      </c>
      <c r="X993" s="161">
        <v>80919.857500000013</v>
      </c>
      <c r="Y993" s="222">
        <v>23.6</v>
      </c>
      <c r="Z993" s="161">
        <v>0</v>
      </c>
      <c r="AA993" s="2" t="str">
        <f t="shared" si="25"/>
        <v>CLOSE</v>
      </c>
      <c r="AB993" s="326" t="b">
        <f t="shared" ca="1" si="24"/>
        <v>0</v>
      </c>
    </row>
    <row r="994" spans="1:28">
      <c r="A994" s="168">
        <v>44274</v>
      </c>
      <c r="B994" s="161">
        <v>11497.56</v>
      </c>
      <c r="C994" s="161">
        <v>9588.9</v>
      </c>
      <c r="D994" s="161">
        <v>5694.23</v>
      </c>
      <c r="E994" s="161">
        <v>8021.84</v>
      </c>
      <c r="F994" s="161">
        <v>5759.125</v>
      </c>
      <c r="G994" s="161">
        <v>10409.25</v>
      </c>
      <c r="H994" s="161">
        <v>12384.875</v>
      </c>
      <c r="I994" s="161">
        <v>6489</v>
      </c>
      <c r="J994" s="161">
        <v>7889.5</v>
      </c>
      <c r="K994" s="161">
        <v>2235.5</v>
      </c>
      <c r="L994" s="161">
        <v>8383.64</v>
      </c>
      <c r="M994" s="161">
        <v>9462.61</v>
      </c>
      <c r="N994" s="161">
        <v>2748.68</v>
      </c>
      <c r="O994" s="161">
        <v>6551.5</v>
      </c>
      <c r="P994" s="161">
        <v>208.9375</v>
      </c>
      <c r="Q994" s="161">
        <v>1911</v>
      </c>
      <c r="R994" s="161">
        <v>161.625</v>
      </c>
      <c r="S994" s="161">
        <v>1042.5</v>
      </c>
      <c r="T994" s="161">
        <v>939</v>
      </c>
      <c r="U994" s="161">
        <v>3380.625</v>
      </c>
      <c r="X994" s="161">
        <v>114759.89749999998</v>
      </c>
      <c r="Y994" s="222">
        <v>24.2</v>
      </c>
      <c r="Z994" s="161">
        <v>15</v>
      </c>
      <c r="AA994" s="2" t="str">
        <f t="shared" si="25"/>
        <v>OPEN</v>
      </c>
      <c r="AB994" s="326" t="b">
        <f t="shared" ca="1" si="24"/>
        <v>0</v>
      </c>
    </row>
    <row r="995" spans="1:28">
      <c r="A995" s="168">
        <v>44275</v>
      </c>
      <c r="B995" s="161">
        <v>12007.47</v>
      </c>
      <c r="C995" s="161">
        <v>9083.23</v>
      </c>
      <c r="D995" s="161">
        <v>5838</v>
      </c>
      <c r="E995" s="161">
        <v>8064.07</v>
      </c>
      <c r="F995" s="161">
        <v>5697.625</v>
      </c>
      <c r="G995" s="161">
        <v>9803.25</v>
      </c>
      <c r="H995" s="161">
        <v>13328.875</v>
      </c>
      <c r="I995" s="161">
        <v>8466</v>
      </c>
      <c r="J995" s="161">
        <v>7516.87</v>
      </c>
      <c r="K995" s="161">
        <v>2273.5</v>
      </c>
      <c r="L995" s="161">
        <v>8056.1200000000008</v>
      </c>
      <c r="M995" s="161">
        <v>8738.75</v>
      </c>
      <c r="N995" s="161">
        <v>2684.46</v>
      </c>
      <c r="O995" s="161">
        <v>7598.5</v>
      </c>
      <c r="P995" s="161">
        <v>227.3125</v>
      </c>
      <c r="Q995" s="161">
        <v>1903</v>
      </c>
      <c r="R995" s="161">
        <v>163</v>
      </c>
      <c r="S995" s="161">
        <v>1064.5</v>
      </c>
      <c r="T995" s="161">
        <v>1265</v>
      </c>
      <c r="U995" s="161">
        <v>3136.75</v>
      </c>
      <c r="X995" s="161">
        <v>116916.28250000002</v>
      </c>
      <c r="Y995" s="222">
        <v>24.4</v>
      </c>
      <c r="Z995" s="161">
        <v>18</v>
      </c>
      <c r="AA995" s="2" t="str">
        <f t="shared" si="25"/>
        <v>OPEN</v>
      </c>
      <c r="AB995" s="326" t="b">
        <f t="shared" ca="1" si="24"/>
        <v>0</v>
      </c>
    </row>
    <row r="996" spans="1:28">
      <c r="A996" s="168">
        <v>44276</v>
      </c>
      <c r="B996" s="161">
        <v>11981.14</v>
      </c>
      <c r="C996" s="161">
        <v>8898.89</v>
      </c>
      <c r="D996" s="161">
        <v>5866.32</v>
      </c>
      <c r="E996" s="161">
        <v>7960.07</v>
      </c>
      <c r="F996" s="161">
        <v>4854.125</v>
      </c>
      <c r="G996" s="161">
        <v>10148.75</v>
      </c>
      <c r="H996" s="161">
        <v>13484.875</v>
      </c>
      <c r="I996" s="161">
        <v>8433</v>
      </c>
      <c r="J996" s="161">
        <v>6764.15</v>
      </c>
      <c r="K996" s="161">
        <v>2222.5</v>
      </c>
      <c r="L996" s="161">
        <v>7858.9400000000005</v>
      </c>
      <c r="M996" s="161">
        <v>7721.9800000000005</v>
      </c>
      <c r="N996" s="161">
        <v>2533.9299999999998</v>
      </c>
      <c r="O996" s="161">
        <v>7498.5</v>
      </c>
      <c r="P996" s="161">
        <v>224.6875</v>
      </c>
      <c r="Q996" s="161">
        <v>1662</v>
      </c>
      <c r="R996" s="161">
        <v>163.375</v>
      </c>
      <c r="S996" s="161">
        <v>931.5</v>
      </c>
      <c r="T996" s="161">
        <v>1115.5</v>
      </c>
      <c r="U996" s="161">
        <v>2843</v>
      </c>
      <c r="X996" s="161">
        <v>113167.23250000001</v>
      </c>
      <c r="Y996" s="222">
        <v>21.9</v>
      </c>
      <c r="Z996" s="161">
        <v>18</v>
      </c>
      <c r="AA996" s="2" t="str">
        <f t="shared" si="25"/>
        <v>OPEN</v>
      </c>
      <c r="AB996" s="326" t="b">
        <f t="shared" ca="1" si="24"/>
        <v>0</v>
      </c>
    </row>
    <row r="997" spans="1:28">
      <c r="A997" s="168">
        <v>44277</v>
      </c>
      <c r="B997" s="161">
        <v>11164.66</v>
      </c>
      <c r="C997" s="161">
        <v>9341.6299999999992</v>
      </c>
      <c r="D997" s="161">
        <v>5589.34</v>
      </c>
      <c r="E997" s="161">
        <v>7579.73</v>
      </c>
      <c r="F997" s="161">
        <v>4376.625</v>
      </c>
      <c r="G997" s="161">
        <v>10183.25</v>
      </c>
      <c r="H997" s="161">
        <v>12575.5</v>
      </c>
      <c r="I997" s="161">
        <v>7717</v>
      </c>
      <c r="J997" s="161">
        <v>6547.23</v>
      </c>
      <c r="K997" s="161">
        <v>2145.5</v>
      </c>
      <c r="L997" s="161">
        <v>8420.68</v>
      </c>
      <c r="M997" s="161">
        <v>8168.4699999999993</v>
      </c>
      <c r="N997" s="161">
        <v>2501.31</v>
      </c>
      <c r="O997" s="161">
        <v>7128</v>
      </c>
      <c r="P997" s="161">
        <v>192.6875</v>
      </c>
      <c r="Q997" s="161">
        <v>1432</v>
      </c>
      <c r="R997" s="161">
        <v>161.75</v>
      </c>
      <c r="S997" s="161">
        <v>862</v>
      </c>
      <c r="T997" s="161">
        <v>982</v>
      </c>
      <c r="U997" s="161">
        <v>2957.375</v>
      </c>
      <c r="X997" s="161">
        <v>110026.7375</v>
      </c>
      <c r="Y997" s="222">
        <v>18.2</v>
      </c>
      <c r="Z997" s="161">
        <v>11</v>
      </c>
      <c r="AA997" s="2" t="str">
        <f t="shared" si="25"/>
        <v>OPEN</v>
      </c>
      <c r="AB997" s="326" t="b">
        <f t="shared" ca="1" si="24"/>
        <v>0</v>
      </c>
    </row>
    <row r="998" spans="1:28">
      <c r="A998" s="168">
        <v>44278</v>
      </c>
      <c r="B998" s="161">
        <v>7235.58</v>
      </c>
      <c r="C998" s="161">
        <v>7490.23</v>
      </c>
      <c r="D998" s="161">
        <v>4595.96</v>
      </c>
      <c r="E998" s="161">
        <v>4985.01</v>
      </c>
      <c r="F998" s="161">
        <v>3465.75</v>
      </c>
      <c r="G998" s="161">
        <v>6749.5</v>
      </c>
      <c r="H998" s="161">
        <v>8488.5</v>
      </c>
      <c r="I998" s="161">
        <v>5408</v>
      </c>
      <c r="J998" s="161">
        <v>5892.72</v>
      </c>
      <c r="K998" s="161">
        <v>1482.5</v>
      </c>
      <c r="L998" s="161">
        <v>5236.4799999999996</v>
      </c>
      <c r="M998" s="161">
        <v>7474.64</v>
      </c>
      <c r="N998" s="161">
        <v>2304.92</v>
      </c>
      <c r="O998" s="161">
        <v>3905.5</v>
      </c>
      <c r="P998" s="161">
        <v>46.5625</v>
      </c>
      <c r="Q998" s="161">
        <v>995</v>
      </c>
      <c r="R998" s="161">
        <v>162.375</v>
      </c>
      <c r="S998" s="161">
        <v>863.5</v>
      </c>
      <c r="T998" s="161">
        <v>500.5</v>
      </c>
      <c r="U998" s="161">
        <v>2918.5</v>
      </c>
      <c r="X998" s="161">
        <v>80201.727500000008</v>
      </c>
      <c r="Y998" s="222">
        <v>19.3</v>
      </c>
      <c r="Z998" s="161">
        <v>0</v>
      </c>
      <c r="AA998" s="2" t="str">
        <f t="shared" si="25"/>
        <v>CLOSE</v>
      </c>
      <c r="AB998" s="326" t="b">
        <f t="shared" ca="1" si="24"/>
        <v>0</v>
      </c>
    </row>
    <row r="999" spans="1:28">
      <c r="A999" s="168">
        <v>44279</v>
      </c>
      <c r="B999" s="161">
        <v>10872.31</v>
      </c>
      <c r="C999" s="161">
        <v>9338.17</v>
      </c>
      <c r="D999" s="161">
        <v>5471.01</v>
      </c>
      <c r="E999" s="161">
        <v>7466.83</v>
      </c>
      <c r="F999" s="161">
        <v>5231.5</v>
      </c>
      <c r="G999" s="161">
        <v>10327</v>
      </c>
      <c r="H999" s="161">
        <v>12055.375</v>
      </c>
      <c r="I999" s="161">
        <v>8211</v>
      </c>
      <c r="J999" s="161">
        <v>7006.1</v>
      </c>
      <c r="K999" s="161">
        <v>2212</v>
      </c>
      <c r="L999" s="161">
        <v>7911.7</v>
      </c>
      <c r="M999" s="161">
        <v>8684.75</v>
      </c>
      <c r="N999" s="161">
        <v>2449.1799999999998</v>
      </c>
      <c r="O999" s="161">
        <v>6745.5</v>
      </c>
      <c r="P999" s="161">
        <v>194.625</v>
      </c>
      <c r="Q999" s="161">
        <v>1710</v>
      </c>
      <c r="R999" s="161">
        <v>160.5</v>
      </c>
      <c r="S999" s="161">
        <v>925.5</v>
      </c>
      <c r="T999" s="161">
        <v>801</v>
      </c>
      <c r="U999" s="161">
        <v>3066.75</v>
      </c>
      <c r="X999" s="161">
        <v>110840.8</v>
      </c>
      <c r="Y999" s="222">
        <v>21</v>
      </c>
      <c r="Z999" s="161">
        <v>11</v>
      </c>
      <c r="AA999" s="2" t="str">
        <f t="shared" si="25"/>
        <v>OPEN</v>
      </c>
      <c r="AB999" s="326" t="b">
        <f t="shared" ca="1" si="24"/>
        <v>0</v>
      </c>
    </row>
    <row r="1000" spans="1:28">
      <c r="A1000" s="168">
        <v>44280</v>
      </c>
      <c r="B1000" s="161">
        <v>7708.3700000000008</v>
      </c>
      <c r="C1000" s="161">
        <v>7644.95</v>
      </c>
      <c r="D1000" s="161">
        <v>4645.07</v>
      </c>
      <c r="E1000" s="161">
        <v>5265.92</v>
      </c>
      <c r="F1000" s="161">
        <v>4325.5</v>
      </c>
      <c r="G1000" s="161">
        <v>6920.75</v>
      </c>
      <c r="H1000" s="161">
        <v>9189.875</v>
      </c>
      <c r="I1000" s="161">
        <v>5610</v>
      </c>
      <c r="J1000" s="161">
        <v>6335.8</v>
      </c>
      <c r="K1000" s="161">
        <v>1540</v>
      </c>
      <c r="L1000" s="161">
        <v>6465.7</v>
      </c>
      <c r="M1000" s="161">
        <v>7913.25</v>
      </c>
      <c r="N1000" s="161">
        <v>2358.6</v>
      </c>
      <c r="O1000" s="161">
        <v>3919</v>
      </c>
      <c r="P1000" s="161">
        <v>59.625</v>
      </c>
      <c r="Q1000" s="161">
        <v>1074</v>
      </c>
      <c r="R1000" s="161">
        <v>160.375</v>
      </c>
      <c r="S1000" s="161">
        <v>941</v>
      </c>
      <c r="T1000" s="161">
        <v>409</v>
      </c>
      <c r="U1000" s="161">
        <v>3041.375</v>
      </c>
      <c r="X1000" s="161">
        <v>85528.159999999989</v>
      </c>
      <c r="Y1000" s="222">
        <v>22.3</v>
      </c>
      <c r="Z1000" s="161">
        <v>0</v>
      </c>
      <c r="AA1000" s="2" t="str">
        <f t="shared" si="25"/>
        <v>CLOSE</v>
      </c>
      <c r="AB1000" s="326" t="b">
        <f t="shared" ca="1" si="24"/>
        <v>0</v>
      </c>
    </row>
    <row r="1001" spans="1:28">
      <c r="A1001" s="168">
        <v>44281</v>
      </c>
      <c r="B1001" s="161">
        <v>11477.67</v>
      </c>
      <c r="C1001" s="161">
        <v>9522.7900000000009</v>
      </c>
      <c r="D1001" s="161">
        <v>5645.97</v>
      </c>
      <c r="E1001" s="161">
        <v>7957.06</v>
      </c>
      <c r="F1001" s="161">
        <v>5468.375</v>
      </c>
      <c r="G1001" s="161">
        <v>10436.25</v>
      </c>
      <c r="H1001" s="161">
        <v>13439.625</v>
      </c>
      <c r="I1001" s="161">
        <v>8582</v>
      </c>
      <c r="J1001" s="161">
        <v>7320.07</v>
      </c>
      <c r="K1001" s="161">
        <v>2284</v>
      </c>
      <c r="L1001" s="161">
        <v>8571.2800000000007</v>
      </c>
      <c r="M1001" s="161">
        <v>8898.5</v>
      </c>
      <c r="N1001" s="161">
        <v>2446.8200000000002</v>
      </c>
      <c r="O1001" s="161">
        <v>6986.5</v>
      </c>
      <c r="P1001" s="161">
        <v>206.9375</v>
      </c>
      <c r="Q1001" s="161">
        <v>1707</v>
      </c>
      <c r="R1001" s="161">
        <v>162.875</v>
      </c>
      <c r="S1001" s="161">
        <v>957</v>
      </c>
      <c r="T1001" s="161">
        <v>933</v>
      </c>
      <c r="U1001" s="161">
        <v>3172.125</v>
      </c>
      <c r="X1001" s="161">
        <v>116175.84749999999</v>
      </c>
      <c r="Y1001" s="222">
        <v>21.9</v>
      </c>
      <c r="Z1001" s="161">
        <v>15</v>
      </c>
      <c r="AA1001" s="2" t="str">
        <f t="shared" si="25"/>
        <v>OPEN</v>
      </c>
      <c r="AB1001" s="326" t="b">
        <f t="shared" ca="1" si="24"/>
        <v>0</v>
      </c>
    </row>
    <row r="1002" spans="1:28">
      <c r="A1002" s="168">
        <v>44282</v>
      </c>
      <c r="B1002" s="161">
        <v>11952.15</v>
      </c>
      <c r="C1002" s="161">
        <v>9243.4500000000007</v>
      </c>
      <c r="D1002" s="161">
        <v>5825.76</v>
      </c>
      <c r="E1002" s="161">
        <v>8234.17</v>
      </c>
      <c r="F1002" s="161">
        <v>5615</v>
      </c>
      <c r="G1002" s="161">
        <v>11804.5</v>
      </c>
      <c r="H1002" s="161">
        <v>12942.125</v>
      </c>
      <c r="I1002" s="161">
        <v>8901</v>
      </c>
      <c r="J1002" s="161">
        <v>7388.33</v>
      </c>
      <c r="K1002" s="161">
        <v>2394.5</v>
      </c>
      <c r="L1002" s="161">
        <v>8066.2300000000005</v>
      </c>
      <c r="M1002" s="161">
        <v>8790.2899999999991</v>
      </c>
      <c r="N1002" s="161">
        <v>2648.02</v>
      </c>
      <c r="O1002" s="161">
        <v>7703.5</v>
      </c>
      <c r="P1002" s="161">
        <v>228.75</v>
      </c>
      <c r="Q1002" s="161">
        <v>1861</v>
      </c>
      <c r="R1002" s="161">
        <v>162.75</v>
      </c>
      <c r="S1002" s="161">
        <v>1019</v>
      </c>
      <c r="T1002" s="161">
        <v>1257.5</v>
      </c>
      <c r="U1002" s="161">
        <v>3247.875</v>
      </c>
      <c r="X1002" s="161">
        <v>119285.89999999998</v>
      </c>
      <c r="Y1002" s="222">
        <v>23.8</v>
      </c>
      <c r="Z1002" s="161">
        <v>22</v>
      </c>
      <c r="AA1002" s="2" t="str">
        <f t="shared" si="25"/>
        <v>OPEN</v>
      </c>
      <c r="AB1002" s="326" t="b">
        <f t="shared" ca="1" si="24"/>
        <v>0</v>
      </c>
    </row>
    <row r="1003" spans="1:28">
      <c r="A1003" s="168">
        <v>44283</v>
      </c>
      <c r="B1003" s="161">
        <v>12052.359999999999</v>
      </c>
      <c r="C1003" s="161">
        <v>9179.92</v>
      </c>
      <c r="D1003" s="161">
        <v>5869.16</v>
      </c>
      <c r="E1003" s="161">
        <v>8150.23</v>
      </c>
      <c r="F1003" s="161">
        <v>5726.375</v>
      </c>
      <c r="G1003" s="161">
        <v>11313.75</v>
      </c>
      <c r="H1003" s="161">
        <v>11846.625</v>
      </c>
      <c r="I1003" s="161">
        <v>8486</v>
      </c>
      <c r="J1003" s="161">
        <v>7250.29</v>
      </c>
      <c r="K1003" s="161">
        <v>2413</v>
      </c>
      <c r="L1003" s="161">
        <v>8761.06</v>
      </c>
      <c r="M1003" s="161">
        <v>8738.7900000000009</v>
      </c>
      <c r="N1003" s="161">
        <v>2547.64</v>
      </c>
      <c r="O1003" s="161">
        <v>7611</v>
      </c>
      <c r="P1003" s="161">
        <v>237.125</v>
      </c>
      <c r="Q1003" s="161">
        <v>1882</v>
      </c>
      <c r="R1003" s="161">
        <v>162.5</v>
      </c>
      <c r="S1003" s="161">
        <v>1058</v>
      </c>
      <c r="T1003" s="161">
        <v>1256</v>
      </c>
      <c r="U1003" s="161">
        <v>2957.875</v>
      </c>
      <c r="X1003" s="161">
        <v>117499.7</v>
      </c>
      <c r="Y1003" s="222">
        <v>24.5</v>
      </c>
      <c r="Z1003" s="161">
        <v>22</v>
      </c>
      <c r="AA1003" s="2" t="str">
        <f t="shared" si="25"/>
        <v>OPEN</v>
      </c>
      <c r="AB1003" s="326" t="b">
        <f t="shared" ca="1" si="24"/>
        <v>0</v>
      </c>
    </row>
    <row r="1004" spans="1:28">
      <c r="A1004" s="168">
        <v>44284</v>
      </c>
      <c r="B1004" s="161">
        <v>12292.53</v>
      </c>
      <c r="C1004" s="161">
        <v>9773.18</v>
      </c>
      <c r="D1004" s="161">
        <v>5797.35</v>
      </c>
      <c r="E1004" s="161">
        <v>8075.72</v>
      </c>
      <c r="F1004" s="161">
        <v>5726.25</v>
      </c>
      <c r="G1004" s="161">
        <v>9883.5</v>
      </c>
      <c r="H1004" s="161">
        <v>13113.875</v>
      </c>
      <c r="I1004" s="161">
        <v>8592</v>
      </c>
      <c r="J1004" s="161">
        <v>7835</v>
      </c>
      <c r="K1004" s="161">
        <v>2334.5</v>
      </c>
      <c r="L1004" s="161">
        <v>8380.69</v>
      </c>
      <c r="M1004" s="161">
        <v>9454</v>
      </c>
      <c r="N1004" s="161">
        <v>2727.61</v>
      </c>
      <c r="O1004" s="161">
        <v>7487</v>
      </c>
      <c r="P1004" s="161">
        <v>229.6875</v>
      </c>
      <c r="Q1004" s="161">
        <v>1917</v>
      </c>
      <c r="R1004" s="161">
        <v>163.125</v>
      </c>
      <c r="S1004" s="161">
        <v>1104.5</v>
      </c>
      <c r="T1004" s="161">
        <v>1238</v>
      </c>
      <c r="U1004" s="161">
        <v>3402.625</v>
      </c>
      <c r="X1004" s="161">
        <v>119528.14250000002</v>
      </c>
      <c r="Y1004" s="222">
        <v>25.1</v>
      </c>
      <c r="Z1004" s="161">
        <v>15</v>
      </c>
      <c r="AA1004" s="2" t="str">
        <f t="shared" si="25"/>
        <v>OPEN</v>
      </c>
      <c r="AB1004" s="326" t="b">
        <f t="shared" ca="1" si="24"/>
        <v>0</v>
      </c>
    </row>
    <row r="1005" spans="1:28">
      <c r="A1005" s="168">
        <v>44285</v>
      </c>
      <c r="B1005" s="161">
        <v>7761.07</v>
      </c>
      <c r="C1005" s="161">
        <v>7784.93</v>
      </c>
      <c r="D1005" s="161">
        <v>4731.8100000000004</v>
      </c>
      <c r="E1005" s="161">
        <v>5011.8999999999996</v>
      </c>
      <c r="F1005" s="161">
        <v>4467.125</v>
      </c>
      <c r="G1005" s="161">
        <v>4551.75</v>
      </c>
      <c r="H1005" s="161">
        <v>10207.375</v>
      </c>
      <c r="I1005" s="161">
        <v>2604</v>
      </c>
      <c r="J1005" s="161">
        <v>7015.23</v>
      </c>
      <c r="K1005" s="161">
        <v>1500</v>
      </c>
      <c r="L1005" s="161">
        <v>5486.5700000000006</v>
      </c>
      <c r="M1005" s="161">
        <v>8740.15</v>
      </c>
      <c r="N1005" s="161">
        <v>2536.19</v>
      </c>
      <c r="O1005" s="161">
        <v>3882.5</v>
      </c>
      <c r="P1005" s="161">
        <v>44.3125</v>
      </c>
      <c r="Q1005" s="161">
        <v>1124</v>
      </c>
      <c r="R1005" s="161">
        <v>161.625</v>
      </c>
      <c r="S1005" s="161">
        <v>1115.5</v>
      </c>
      <c r="T1005" s="161">
        <v>489</v>
      </c>
      <c r="U1005" s="161">
        <v>2990.25</v>
      </c>
      <c r="X1005" s="161">
        <v>82205.287500000006</v>
      </c>
      <c r="Y1005" s="222">
        <v>25.4</v>
      </c>
      <c r="Z1005" s="161">
        <v>0</v>
      </c>
      <c r="AA1005" s="2" t="str">
        <f t="shared" si="25"/>
        <v>CLOSE</v>
      </c>
      <c r="AB1005" s="326" t="b">
        <f t="shared" ca="1" si="24"/>
        <v>0</v>
      </c>
    </row>
    <row r="1006" spans="1:28">
      <c r="A1006" s="168">
        <v>44286</v>
      </c>
      <c r="B1006" s="161">
        <v>11982.24</v>
      </c>
      <c r="C1006" s="161">
        <v>9895.2199999999993</v>
      </c>
      <c r="D1006" s="161">
        <v>5720.76</v>
      </c>
      <c r="E1006" s="161">
        <v>8282.77</v>
      </c>
      <c r="F1006" s="161">
        <v>5817.875</v>
      </c>
      <c r="G1006" s="161">
        <v>9745.25</v>
      </c>
      <c r="H1006" s="161">
        <v>14057.625</v>
      </c>
      <c r="I1006" s="161">
        <v>7189</v>
      </c>
      <c r="J1006" s="161">
        <v>8405.9500000000007</v>
      </c>
      <c r="K1006" s="161">
        <v>2252.5</v>
      </c>
      <c r="L1006" s="161">
        <v>8646.92</v>
      </c>
      <c r="M1006" s="161">
        <v>9409.59</v>
      </c>
      <c r="N1006" s="161">
        <v>2723.01</v>
      </c>
      <c r="O1006" s="161">
        <v>7251</v>
      </c>
      <c r="P1006" s="161">
        <v>243.0625</v>
      </c>
      <c r="Q1006" s="161">
        <v>1919</v>
      </c>
      <c r="R1006" s="161">
        <v>163</v>
      </c>
      <c r="S1006" s="161">
        <v>1131.5</v>
      </c>
      <c r="T1006" s="161">
        <v>1027</v>
      </c>
      <c r="U1006" s="161">
        <v>4102.25</v>
      </c>
      <c r="X1006" s="161">
        <v>119965.52250000001</v>
      </c>
      <c r="Y1006" s="222">
        <v>25.7</v>
      </c>
      <c r="Z1006" s="161">
        <v>15</v>
      </c>
      <c r="AA1006" s="2" t="str">
        <f t="shared" si="25"/>
        <v>OPEN</v>
      </c>
      <c r="AB1006" s="326" t="b">
        <f t="shared" ca="1" si="24"/>
        <v>0</v>
      </c>
    </row>
    <row r="1007" spans="1:28">
      <c r="A1007" s="168">
        <v>44287</v>
      </c>
      <c r="B1007" s="161">
        <v>12599.890000000001</v>
      </c>
      <c r="C1007" s="161">
        <v>9918.5499999999993</v>
      </c>
      <c r="D1007" s="161">
        <v>5824.47</v>
      </c>
      <c r="E1007" s="161">
        <v>8560.4500000000007</v>
      </c>
      <c r="F1007" s="161">
        <v>7566</v>
      </c>
      <c r="G1007" s="161">
        <v>9546</v>
      </c>
      <c r="H1007" s="161">
        <v>13520</v>
      </c>
      <c r="I1007" s="161">
        <v>8865</v>
      </c>
      <c r="J1007" s="161">
        <v>8560.94</v>
      </c>
      <c r="K1007" s="161">
        <v>2358</v>
      </c>
      <c r="L1007" s="161">
        <v>9265.16</v>
      </c>
      <c r="M1007" s="161">
        <v>9684.41</v>
      </c>
      <c r="N1007" s="161">
        <v>2771.9</v>
      </c>
      <c r="O1007" s="161">
        <v>7798.5</v>
      </c>
      <c r="P1007" s="161">
        <v>219.375</v>
      </c>
      <c r="Q1007" s="161">
        <v>2262</v>
      </c>
      <c r="R1007" s="161">
        <v>162.625</v>
      </c>
      <c r="S1007" s="161">
        <v>1141.5</v>
      </c>
      <c r="T1007" s="161">
        <v>1074.5</v>
      </c>
      <c r="U1007" s="161">
        <v>4142.375</v>
      </c>
      <c r="X1007" s="161">
        <v>125841.645</v>
      </c>
      <c r="Y1007" s="222">
        <v>26</v>
      </c>
      <c r="Z1007" s="161">
        <v>22</v>
      </c>
      <c r="AA1007" s="2" t="str">
        <f t="shared" si="25"/>
        <v>OPEN</v>
      </c>
      <c r="AB1007" s="326" t="b">
        <f t="shared" ca="1" si="24"/>
        <v>0</v>
      </c>
    </row>
    <row r="1008" spans="1:28">
      <c r="A1008" s="168">
        <v>44288</v>
      </c>
      <c r="B1008" s="161">
        <v>12535.34</v>
      </c>
      <c r="C1008" s="161">
        <v>9834.92</v>
      </c>
      <c r="D1008" s="161">
        <v>5837.87</v>
      </c>
      <c r="E1008" s="161">
        <v>8412.8700000000008</v>
      </c>
      <c r="F1008" s="161">
        <v>7539</v>
      </c>
      <c r="G1008" s="161">
        <v>10435.25</v>
      </c>
      <c r="H1008" s="161">
        <v>13152.5</v>
      </c>
      <c r="I1008" s="161">
        <v>8958</v>
      </c>
      <c r="J1008" s="161">
        <v>7913.5</v>
      </c>
      <c r="K1008" s="161">
        <v>2301.5</v>
      </c>
      <c r="L1008" s="161">
        <v>8620.2199999999993</v>
      </c>
      <c r="M1008" s="161">
        <v>9325.39</v>
      </c>
      <c r="N1008" s="161">
        <v>2773.8</v>
      </c>
      <c r="O1008" s="161">
        <v>7672</v>
      </c>
      <c r="P1008" s="161">
        <v>219.375</v>
      </c>
      <c r="Q1008" s="161">
        <v>1996</v>
      </c>
      <c r="R1008" s="161">
        <v>161.625</v>
      </c>
      <c r="S1008" s="161">
        <v>1153</v>
      </c>
      <c r="T1008" s="161">
        <v>872.5</v>
      </c>
      <c r="U1008" s="161">
        <v>3806.875</v>
      </c>
      <c r="X1008" s="161">
        <v>123521.53499999999</v>
      </c>
      <c r="Y1008" s="222">
        <v>26.1</v>
      </c>
      <c r="Z1008" s="161">
        <v>18</v>
      </c>
      <c r="AA1008" s="2" t="str">
        <f t="shared" si="25"/>
        <v>OPEN</v>
      </c>
      <c r="AB1008" s="326" t="b">
        <f t="shared" ca="1" si="24"/>
        <v>0</v>
      </c>
    </row>
    <row r="1009" spans="1:28">
      <c r="A1009" s="168">
        <v>44289</v>
      </c>
      <c r="B1009" s="161">
        <v>12142.189999999999</v>
      </c>
      <c r="C1009" s="161">
        <v>9285.3700000000008</v>
      </c>
      <c r="D1009" s="161">
        <v>5738.65</v>
      </c>
      <c r="E1009" s="161">
        <v>8339.57</v>
      </c>
      <c r="F1009" s="161">
        <v>7119.375</v>
      </c>
      <c r="G1009" s="161">
        <v>10810.5</v>
      </c>
      <c r="H1009" s="161">
        <v>12447</v>
      </c>
      <c r="I1009" s="161">
        <v>8766</v>
      </c>
      <c r="J1009" s="161">
        <v>7675.29</v>
      </c>
      <c r="K1009" s="161">
        <v>2361</v>
      </c>
      <c r="L1009" s="161">
        <v>8332.24</v>
      </c>
      <c r="M1009" s="161">
        <v>8948.57</v>
      </c>
      <c r="N1009" s="161">
        <v>2760.85</v>
      </c>
      <c r="O1009" s="161">
        <v>7743.5</v>
      </c>
      <c r="P1009" s="161">
        <v>203.125</v>
      </c>
      <c r="Q1009" s="161">
        <v>1959</v>
      </c>
      <c r="R1009" s="161">
        <v>163.375</v>
      </c>
      <c r="S1009" s="161">
        <v>1165.5</v>
      </c>
      <c r="T1009" s="161">
        <v>702</v>
      </c>
      <c r="U1009" s="161">
        <v>3729</v>
      </c>
      <c r="X1009" s="161">
        <v>120392.10499999998</v>
      </c>
      <c r="Y1009" s="222">
        <v>25.9</v>
      </c>
      <c r="Z1009" s="161">
        <v>15</v>
      </c>
      <c r="AA1009" s="2" t="str">
        <f t="shared" si="25"/>
        <v>OPEN</v>
      </c>
      <c r="AB1009" s="326" t="b">
        <f t="shared" ca="1" si="24"/>
        <v>0</v>
      </c>
    </row>
    <row r="1010" spans="1:28">
      <c r="A1010" s="168">
        <v>44290</v>
      </c>
      <c r="B1010" s="161">
        <v>12131.24</v>
      </c>
      <c r="C1010" s="161">
        <v>9262.75</v>
      </c>
      <c r="D1010" s="161">
        <v>5698.69</v>
      </c>
      <c r="E1010" s="161">
        <v>8540.0400000000009</v>
      </c>
      <c r="F1010" s="161">
        <v>6310.25</v>
      </c>
      <c r="G1010" s="161">
        <v>10450.75</v>
      </c>
      <c r="H1010" s="161">
        <v>13912.125</v>
      </c>
      <c r="I1010" s="161">
        <v>8189</v>
      </c>
      <c r="J1010" s="161">
        <v>7014.84</v>
      </c>
      <c r="K1010" s="161">
        <v>2571</v>
      </c>
      <c r="L1010" s="161">
        <v>8298.24</v>
      </c>
      <c r="M1010" s="161">
        <v>8445.8599999999988</v>
      </c>
      <c r="N1010" s="161">
        <v>2741.03</v>
      </c>
      <c r="O1010" s="161">
        <v>7791.5</v>
      </c>
      <c r="P1010" s="161">
        <v>214.125</v>
      </c>
      <c r="Q1010" s="161">
        <v>1849</v>
      </c>
      <c r="R1010" s="161">
        <v>161.875</v>
      </c>
      <c r="S1010" s="161">
        <v>1094</v>
      </c>
      <c r="T1010" s="161">
        <v>796.5</v>
      </c>
      <c r="U1010" s="161">
        <v>3590.625</v>
      </c>
      <c r="X1010" s="161">
        <v>119063.44000000002</v>
      </c>
      <c r="Y1010" s="222">
        <v>24.8</v>
      </c>
      <c r="Z1010" s="161">
        <v>18</v>
      </c>
      <c r="AA1010" s="2" t="str">
        <f t="shared" si="25"/>
        <v>OPEN</v>
      </c>
      <c r="AB1010" s="326" t="b">
        <f t="shared" ca="1" si="24"/>
        <v>0</v>
      </c>
    </row>
    <row r="1011" spans="1:28">
      <c r="A1011" s="168">
        <v>44291</v>
      </c>
      <c r="B1011" s="161">
        <v>12466.94</v>
      </c>
      <c r="C1011" s="161">
        <v>9768.7199999999993</v>
      </c>
      <c r="D1011" s="161">
        <v>5877.99</v>
      </c>
      <c r="E1011" s="161">
        <v>8326.75</v>
      </c>
      <c r="F1011" s="161">
        <v>5754.5</v>
      </c>
      <c r="G1011" s="161">
        <v>11483.75</v>
      </c>
      <c r="H1011" s="161">
        <v>14288.625</v>
      </c>
      <c r="I1011" s="161">
        <v>9695</v>
      </c>
      <c r="J1011" s="161">
        <v>7269.61</v>
      </c>
      <c r="K1011" s="161">
        <v>2694</v>
      </c>
      <c r="L1011" s="161">
        <v>8320.2900000000009</v>
      </c>
      <c r="M1011" s="161">
        <v>8575.7400000000016</v>
      </c>
      <c r="N1011" s="161">
        <v>2745.15</v>
      </c>
      <c r="O1011" s="161">
        <v>7739</v>
      </c>
      <c r="P1011" s="161">
        <v>228.375</v>
      </c>
      <c r="Q1011" s="161">
        <v>1844</v>
      </c>
      <c r="R1011" s="161">
        <v>162.875</v>
      </c>
      <c r="S1011" s="161">
        <v>1013</v>
      </c>
      <c r="T1011" s="161">
        <v>910</v>
      </c>
      <c r="U1011" s="161">
        <v>3695.375</v>
      </c>
      <c r="X1011" s="161">
        <v>122859.69000000002</v>
      </c>
      <c r="Y1011" s="222">
        <v>22.8</v>
      </c>
      <c r="Z1011" s="161">
        <v>22</v>
      </c>
      <c r="AA1011" s="2" t="str">
        <f t="shared" si="25"/>
        <v>OPEN</v>
      </c>
      <c r="AB1011" s="326" t="b">
        <f t="shared" ca="1" si="24"/>
        <v>0</v>
      </c>
    </row>
    <row r="1012" spans="1:28">
      <c r="A1012" s="168">
        <v>44292</v>
      </c>
      <c r="B1012" s="161">
        <v>12234.93</v>
      </c>
      <c r="C1012" s="161">
        <v>9835.14</v>
      </c>
      <c r="D1012" s="161">
        <v>5860.86</v>
      </c>
      <c r="E1012" s="161">
        <v>8463.73</v>
      </c>
      <c r="F1012" s="161">
        <v>6508.75</v>
      </c>
      <c r="G1012" s="161">
        <v>11983.25</v>
      </c>
      <c r="H1012" s="161">
        <v>13879</v>
      </c>
      <c r="I1012" s="161">
        <v>9111</v>
      </c>
      <c r="J1012" s="161">
        <v>7693.72</v>
      </c>
      <c r="K1012" s="161">
        <v>2325</v>
      </c>
      <c r="L1012" s="161">
        <v>9165.11</v>
      </c>
      <c r="M1012" s="161">
        <v>9005.8900000000012</v>
      </c>
      <c r="N1012" s="161">
        <v>2784.4</v>
      </c>
      <c r="O1012" s="161">
        <v>7871.5</v>
      </c>
      <c r="P1012" s="161">
        <v>235.0625</v>
      </c>
      <c r="Q1012" s="161">
        <v>1909</v>
      </c>
      <c r="R1012" s="161">
        <v>162.25</v>
      </c>
      <c r="S1012" s="161">
        <v>1054</v>
      </c>
      <c r="T1012" s="161">
        <v>1007</v>
      </c>
      <c r="U1012" s="161">
        <v>3874.125</v>
      </c>
      <c r="X1012" s="161">
        <v>124963.7175</v>
      </c>
      <c r="Y1012" s="222">
        <v>23.8</v>
      </c>
      <c r="Z1012" s="161">
        <v>22</v>
      </c>
      <c r="AA1012" s="2" t="str">
        <f t="shared" si="25"/>
        <v>OPEN</v>
      </c>
      <c r="AB1012" s="326" t="b">
        <f t="shared" ca="1" si="24"/>
        <v>0</v>
      </c>
    </row>
    <row r="1013" spans="1:28">
      <c r="A1013" s="168">
        <v>44293</v>
      </c>
      <c r="B1013" s="161">
        <v>12675.710000000001</v>
      </c>
      <c r="C1013" s="161">
        <v>9977.74</v>
      </c>
      <c r="D1013" s="161">
        <v>5914.61</v>
      </c>
      <c r="E1013" s="161">
        <v>8579.01</v>
      </c>
      <c r="F1013" s="161">
        <v>6276.75</v>
      </c>
      <c r="G1013" s="161">
        <v>12439</v>
      </c>
      <c r="H1013" s="161">
        <v>12897.375</v>
      </c>
      <c r="I1013" s="161">
        <v>8481</v>
      </c>
      <c r="J1013" s="161">
        <v>8245.75</v>
      </c>
      <c r="K1013" s="161">
        <v>2325.5</v>
      </c>
      <c r="L1013" s="161">
        <v>8899.56</v>
      </c>
      <c r="M1013" s="161">
        <v>9131.6099999999988</v>
      </c>
      <c r="N1013" s="161">
        <v>2836.48</v>
      </c>
      <c r="O1013" s="161">
        <v>7721.5</v>
      </c>
      <c r="P1013" s="161">
        <v>248.875</v>
      </c>
      <c r="Q1013" s="161">
        <v>1976</v>
      </c>
      <c r="R1013" s="161">
        <v>162.375</v>
      </c>
      <c r="S1013" s="161">
        <v>1022.5</v>
      </c>
      <c r="T1013" s="161">
        <v>1023.5</v>
      </c>
      <c r="U1013" s="161">
        <v>4105.125</v>
      </c>
      <c r="X1013" s="161">
        <v>124939.97</v>
      </c>
      <c r="Y1013" s="222">
        <v>23.3</v>
      </c>
      <c r="Z1013" s="161">
        <v>26</v>
      </c>
      <c r="AA1013" s="2" t="str">
        <f t="shared" si="25"/>
        <v>OPEN</v>
      </c>
      <c r="AB1013" s="326" t="b">
        <f t="shared" ca="1" si="24"/>
        <v>0</v>
      </c>
    </row>
    <row r="1014" spans="1:28">
      <c r="A1014" s="168">
        <v>44294</v>
      </c>
      <c r="B1014" s="161">
        <v>7872.9000000000005</v>
      </c>
      <c r="C1014" s="161">
        <v>7813.1</v>
      </c>
      <c r="D1014" s="161">
        <v>4441.32</v>
      </c>
      <c r="E1014" s="161">
        <v>5212.3</v>
      </c>
      <c r="F1014" s="161">
        <v>4821.125</v>
      </c>
      <c r="G1014" s="161">
        <v>5669.75</v>
      </c>
      <c r="H1014" s="161">
        <v>9455</v>
      </c>
      <c r="I1014" s="161">
        <v>5727</v>
      </c>
      <c r="J1014" s="161">
        <v>6228.29</v>
      </c>
      <c r="K1014" s="161">
        <v>1527</v>
      </c>
      <c r="L1014" s="161">
        <v>6931.49</v>
      </c>
      <c r="M1014" s="161">
        <v>7846.85</v>
      </c>
      <c r="N1014" s="161">
        <v>2455.08</v>
      </c>
      <c r="O1014" s="161">
        <v>3887</v>
      </c>
      <c r="P1014" s="161">
        <v>53.5</v>
      </c>
      <c r="Q1014" s="161">
        <v>1034</v>
      </c>
      <c r="R1014" s="161">
        <v>162.375</v>
      </c>
      <c r="S1014" s="161">
        <v>1005.5</v>
      </c>
      <c r="T1014" s="161">
        <v>163.5</v>
      </c>
      <c r="U1014" s="161">
        <v>3805.375</v>
      </c>
      <c r="X1014" s="161">
        <v>86112.454999999987</v>
      </c>
      <c r="Y1014" s="222">
        <v>23.4</v>
      </c>
      <c r="Z1014" s="161">
        <v>0</v>
      </c>
      <c r="AA1014" s="2" t="str">
        <f t="shared" si="25"/>
        <v>CLOSE</v>
      </c>
      <c r="AB1014" s="326" t="b">
        <f t="shared" ca="1" si="24"/>
        <v>0</v>
      </c>
    </row>
    <row r="1015" spans="1:28">
      <c r="A1015" s="168">
        <v>44295</v>
      </c>
      <c r="B1015" s="161">
        <v>11817.929999999998</v>
      </c>
      <c r="C1015" s="161">
        <v>9834.83</v>
      </c>
      <c r="D1015" s="161">
        <v>5680.44</v>
      </c>
      <c r="E1015" s="161">
        <v>8663.3799999999992</v>
      </c>
      <c r="F1015" s="161">
        <v>5775.25</v>
      </c>
      <c r="G1015" s="161">
        <v>10581.5</v>
      </c>
      <c r="H1015" s="161">
        <v>13205.625</v>
      </c>
      <c r="I1015" s="161">
        <v>8685</v>
      </c>
      <c r="J1015" s="161">
        <v>7304.89</v>
      </c>
      <c r="K1015" s="161">
        <v>2270</v>
      </c>
      <c r="L1015" s="161">
        <v>9438.58</v>
      </c>
      <c r="M1015" s="161">
        <v>8628.0400000000009</v>
      </c>
      <c r="N1015" s="161">
        <v>2645.78</v>
      </c>
      <c r="O1015" s="161">
        <v>7109</v>
      </c>
      <c r="P1015" s="161">
        <v>227.625</v>
      </c>
      <c r="Q1015" s="161">
        <v>1864</v>
      </c>
      <c r="R1015" s="161">
        <v>163.25</v>
      </c>
      <c r="S1015" s="161">
        <v>987.5</v>
      </c>
      <c r="T1015" s="161">
        <v>891.5</v>
      </c>
      <c r="U1015" s="161">
        <v>3437.25</v>
      </c>
      <c r="X1015" s="161">
        <v>119211.37000000001</v>
      </c>
      <c r="Y1015" s="222">
        <v>21.3</v>
      </c>
      <c r="Z1015" s="161">
        <v>22</v>
      </c>
      <c r="AA1015" s="2" t="str">
        <f t="shared" si="25"/>
        <v>OPEN</v>
      </c>
      <c r="AB1015" s="326" t="b">
        <f t="shared" ca="1" si="24"/>
        <v>0</v>
      </c>
    </row>
    <row r="1016" spans="1:28">
      <c r="A1016" s="168">
        <v>44296</v>
      </c>
      <c r="B1016" s="161">
        <v>11417.38</v>
      </c>
      <c r="C1016" s="161">
        <v>9131.27</v>
      </c>
      <c r="D1016" s="161">
        <v>5765.02</v>
      </c>
      <c r="E1016" s="161">
        <v>8103.47</v>
      </c>
      <c r="F1016" s="161">
        <v>5954.375</v>
      </c>
      <c r="G1016" s="161">
        <v>10936.25</v>
      </c>
      <c r="H1016" s="161">
        <v>13110.875</v>
      </c>
      <c r="I1016" s="161">
        <v>8380</v>
      </c>
      <c r="J1016" s="161">
        <v>6975.37</v>
      </c>
      <c r="K1016" s="161">
        <v>2272</v>
      </c>
      <c r="L1016" s="161">
        <v>8232.2199999999993</v>
      </c>
      <c r="M1016" s="161">
        <v>8384.74</v>
      </c>
      <c r="N1016" s="161">
        <v>2490.71</v>
      </c>
      <c r="O1016" s="161">
        <v>7738</v>
      </c>
      <c r="P1016" s="161">
        <v>216</v>
      </c>
      <c r="Q1016" s="161">
        <v>1717</v>
      </c>
      <c r="R1016" s="161">
        <v>162.625</v>
      </c>
      <c r="S1016" s="161">
        <v>995</v>
      </c>
      <c r="T1016" s="161">
        <v>852</v>
      </c>
      <c r="U1016" s="161">
        <v>3538.75</v>
      </c>
      <c r="X1016" s="161">
        <v>116373.05500000002</v>
      </c>
      <c r="Y1016" s="222">
        <v>22.7</v>
      </c>
      <c r="Z1016" s="161">
        <v>22</v>
      </c>
      <c r="AA1016" s="2" t="str">
        <f t="shared" si="25"/>
        <v>OPEN</v>
      </c>
      <c r="AB1016" s="326" t="b">
        <f t="shared" ca="1" si="24"/>
        <v>0</v>
      </c>
    </row>
    <row r="1017" spans="1:28">
      <c r="A1017" s="168">
        <v>44297</v>
      </c>
      <c r="B1017" s="161">
        <v>11510.18</v>
      </c>
      <c r="C1017" s="161">
        <v>9018.91</v>
      </c>
      <c r="D1017" s="161">
        <v>5705.48</v>
      </c>
      <c r="E1017" s="161">
        <v>8314.01</v>
      </c>
      <c r="F1017" s="161">
        <v>6333.875</v>
      </c>
      <c r="G1017" s="161">
        <v>10631.75</v>
      </c>
      <c r="H1017" s="161">
        <v>12578.5</v>
      </c>
      <c r="I1017" s="161">
        <v>8964</v>
      </c>
      <c r="J1017" s="161">
        <v>6729.89</v>
      </c>
      <c r="K1017" s="161">
        <v>2317</v>
      </c>
      <c r="L1017" s="161">
        <v>8135.619999999999</v>
      </c>
      <c r="M1017" s="161">
        <v>8247.69</v>
      </c>
      <c r="N1017" s="161">
        <v>2552.15</v>
      </c>
      <c r="O1017" s="161">
        <v>7810</v>
      </c>
      <c r="P1017" s="161">
        <v>206.125</v>
      </c>
      <c r="Q1017" s="161">
        <v>1711</v>
      </c>
      <c r="R1017" s="161">
        <v>160.75</v>
      </c>
      <c r="S1017" s="161">
        <v>1037.5</v>
      </c>
      <c r="T1017" s="161">
        <v>823.5</v>
      </c>
      <c r="U1017" s="161">
        <v>3545.25</v>
      </c>
      <c r="X1017" s="161">
        <v>116333.18</v>
      </c>
      <c r="Y1017" s="222">
        <v>23.5</v>
      </c>
      <c r="Z1017" s="161">
        <v>22</v>
      </c>
      <c r="AA1017" s="2" t="str">
        <f t="shared" si="25"/>
        <v>OPEN</v>
      </c>
      <c r="AB1017" s="326" t="b">
        <f t="shared" ca="1" si="24"/>
        <v>0</v>
      </c>
    </row>
    <row r="1018" spans="1:28">
      <c r="A1018" s="168">
        <v>44298</v>
      </c>
      <c r="B1018" s="161">
        <v>12959.183000000001</v>
      </c>
      <c r="C1018" s="161">
        <v>8660.9390000000003</v>
      </c>
      <c r="D1018" s="161">
        <v>5632.7280000000001</v>
      </c>
      <c r="E1018" s="161">
        <v>7893.674</v>
      </c>
      <c r="F1018" s="161">
        <v>7093</v>
      </c>
      <c r="G1018" s="161">
        <v>10194.5</v>
      </c>
      <c r="H1018" s="161">
        <v>12323.75</v>
      </c>
      <c r="I1018" s="161">
        <v>8186</v>
      </c>
      <c r="J1018" s="161">
        <v>7271.4520000000002</v>
      </c>
      <c r="K1018" s="161">
        <v>2309.5</v>
      </c>
      <c r="L1018" s="161">
        <v>8688.0619999999999</v>
      </c>
      <c r="M1018" s="161">
        <v>8935.6569999999992</v>
      </c>
      <c r="N1018" s="161">
        <v>2917.4670000000001</v>
      </c>
      <c r="O1018" s="161">
        <v>7554.5</v>
      </c>
      <c r="P1018" s="161">
        <v>209.5</v>
      </c>
      <c r="Q1018" s="161">
        <v>1759</v>
      </c>
      <c r="R1018" s="161">
        <v>198.375</v>
      </c>
      <c r="S1018" s="161">
        <v>1080.5</v>
      </c>
      <c r="T1018" s="161">
        <v>731.5</v>
      </c>
      <c r="U1018" s="161">
        <v>4094.5</v>
      </c>
      <c r="X1018" s="161">
        <v>118693.78700000001</v>
      </c>
      <c r="Y1018" s="222">
        <v>24.6</v>
      </c>
      <c r="Z1018" s="161">
        <v>15</v>
      </c>
      <c r="AA1018" s="2" t="str">
        <f t="shared" si="25"/>
        <v>OPEN</v>
      </c>
      <c r="AB1018" s="326" t="b">
        <f t="shared" ca="1" si="24"/>
        <v>0</v>
      </c>
    </row>
    <row r="1019" spans="1:28">
      <c r="A1019" s="168">
        <v>44299</v>
      </c>
      <c r="B1019" s="161">
        <v>8766.6299999999992</v>
      </c>
      <c r="C1019" s="161">
        <v>7087.77</v>
      </c>
      <c r="D1019" s="161">
        <v>4722.38</v>
      </c>
      <c r="E1019" s="161">
        <v>5080.3100000000004</v>
      </c>
      <c r="F1019" s="161">
        <v>6717.625</v>
      </c>
      <c r="G1019" s="161">
        <v>6241.5</v>
      </c>
      <c r="H1019" s="161">
        <v>7853.625</v>
      </c>
      <c r="I1019" s="161">
        <v>5288</v>
      </c>
      <c r="J1019" s="161">
        <v>6351.43</v>
      </c>
      <c r="K1019" s="161">
        <v>1750.5</v>
      </c>
      <c r="L1019" s="161">
        <v>6839.15</v>
      </c>
      <c r="M1019" s="161">
        <v>8556.15</v>
      </c>
      <c r="N1019" s="161">
        <v>2987.41</v>
      </c>
      <c r="O1019" s="161">
        <v>4231.5</v>
      </c>
      <c r="P1019" s="161">
        <v>44.5</v>
      </c>
      <c r="Q1019" s="161">
        <v>1119</v>
      </c>
      <c r="R1019" s="161">
        <v>188</v>
      </c>
      <c r="S1019" s="161">
        <v>1087.5</v>
      </c>
      <c r="T1019" s="161">
        <v>236.5</v>
      </c>
      <c r="U1019" s="161">
        <v>3986.125</v>
      </c>
      <c r="X1019" s="161">
        <v>89135.60500000001</v>
      </c>
      <c r="Y1019" s="222">
        <v>25.5</v>
      </c>
      <c r="Z1019" s="161">
        <v>0</v>
      </c>
      <c r="AA1019" s="2" t="str">
        <f t="shared" si="25"/>
        <v>CLOSE</v>
      </c>
      <c r="AB1019" s="326" t="b">
        <f t="shared" ca="1" si="24"/>
        <v>0</v>
      </c>
    </row>
    <row r="1020" spans="1:28">
      <c r="A1020" s="168">
        <v>44300</v>
      </c>
      <c r="B1020" s="161">
        <v>12633.800000000001</v>
      </c>
      <c r="C1020" s="161">
        <v>8332.4</v>
      </c>
      <c r="D1020" s="161">
        <v>5587.56</v>
      </c>
      <c r="E1020" s="161">
        <v>7897.33</v>
      </c>
      <c r="F1020" s="161">
        <v>8150.375</v>
      </c>
      <c r="G1020" s="161">
        <v>10099.25</v>
      </c>
      <c r="H1020" s="161">
        <v>12327.625</v>
      </c>
      <c r="I1020" s="161">
        <v>7484</v>
      </c>
      <c r="J1020" s="161">
        <v>7284.27</v>
      </c>
      <c r="K1020" s="161">
        <v>2287</v>
      </c>
      <c r="L1020" s="161">
        <v>8539.19</v>
      </c>
      <c r="M1020" s="161">
        <v>9010.0399999999991</v>
      </c>
      <c r="N1020" s="161">
        <v>3288.12</v>
      </c>
      <c r="O1020" s="161">
        <v>6853</v>
      </c>
      <c r="P1020" s="161">
        <v>201.5</v>
      </c>
      <c r="Q1020" s="161">
        <v>1816</v>
      </c>
      <c r="R1020" s="161">
        <v>285.875</v>
      </c>
      <c r="S1020" s="161">
        <v>1102.5</v>
      </c>
      <c r="T1020" s="161">
        <v>815</v>
      </c>
      <c r="U1020" s="161">
        <v>4077.875</v>
      </c>
      <c r="X1020" s="161">
        <v>118072.70999999999</v>
      </c>
      <c r="Y1020" s="222">
        <v>25</v>
      </c>
      <c r="Z1020" s="161">
        <v>15</v>
      </c>
      <c r="AA1020" s="2" t="str">
        <f t="shared" si="25"/>
        <v>OPEN</v>
      </c>
      <c r="AB1020" s="326" t="b">
        <f t="shared" ca="1" si="24"/>
        <v>0</v>
      </c>
    </row>
    <row r="1021" spans="1:28">
      <c r="A1021" s="168">
        <v>44301</v>
      </c>
      <c r="B1021" s="161">
        <v>8997.5600000000013</v>
      </c>
      <c r="C1021" s="161">
        <v>7316.73</v>
      </c>
      <c r="D1021" s="161">
        <v>4769.41</v>
      </c>
      <c r="E1021" s="161">
        <v>5782.33</v>
      </c>
      <c r="F1021" s="161">
        <v>5656.125</v>
      </c>
      <c r="G1021" s="161">
        <v>6882</v>
      </c>
      <c r="H1021" s="161">
        <v>7930</v>
      </c>
      <c r="I1021" s="161">
        <v>5326</v>
      </c>
      <c r="J1021" s="161">
        <v>6197.82</v>
      </c>
      <c r="K1021" s="161">
        <v>1775.5</v>
      </c>
      <c r="L1021" s="161">
        <v>5992.66</v>
      </c>
      <c r="M1021" s="161">
        <v>7562.9800000000005</v>
      </c>
      <c r="N1021" s="161">
        <v>3266.39</v>
      </c>
      <c r="O1021" s="161">
        <v>4138</v>
      </c>
      <c r="P1021" s="161">
        <v>44.5</v>
      </c>
      <c r="Q1021" s="161">
        <v>1078</v>
      </c>
      <c r="R1021" s="161">
        <v>168.5</v>
      </c>
      <c r="S1021" s="161">
        <v>1043</v>
      </c>
      <c r="T1021" s="161">
        <v>159</v>
      </c>
      <c r="U1021" s="161">
        <v>3783</v>
      </c>
      <c r="X1021" s="161">
        <v>87869.50499999999</v>
      </c>
      <c r="Y1021" s="222">
        <v>22.9</v>
      </c>
      <c r="Z1021" s="161">
        <v>0</v>
      </c>
      <c r="AA1021" s="2" t="str">
        <f t="shared" si="25"/>
        <v>CLOSE</v>
      </c>
      <c r="AB1021" s="326" t="b">
        <f t="shared" ca="1" si="24"/>
        <v>0</v>
      </c>
    </row>
    <row r="1022" spans="1:28">
      <c r="A1022" s="168">
        <v>44302</v>
      </c>
      <c r="B1022" s="161">
        <v>12820.289999999999</v>
      </c>
      <c r="C1022" s="161">
        <v>8340.44</v>
      </c>
      <c r="D1022" s="161">
        <v>5651.01</v>
      </c>
      <c r="E1022" s="161">
        <v>7907.49</v>
      </c>
      <c r="F1022" s="161">
        <v>7558.75</v>
      </c>
      <c r="G1022" s="161">
        <v>9877.5</v>
      </c>
      <c r="H1022" s="161">
        <v>12975.375</v>
      </c>
      <c r="I1022" s="161">
        <v>7919</v>
      </c>
      <c r="J1022" s="161">
        <v>7530.21</v>
      </c>
      <c r="K1022" s="161">
        <v>2202.5</v>
      </c>
      <c r="L1022" s="161">
        <v>9176.9700000000012</v>
      </c>
      <c r="M1022" s="161">
        <v>8513.93</v>
      </c>
      <c r="N1022" s="161">
        <v>4313.7</v>
      </c>
      <c r="O1022" s="161">
        <v>7070.5</v>
      </c>
      <c r="P1022" s="161">
        <v>211.8125</v>
      </c>
      <c r="Q1022" s="161">
        <v>1902</v>
      </c>
      <c r="R1022" s="161">
        <v>486</v>
      </c>
      <c r="S1022" s="161">
        <v>1077</v>
      </c>
      <c r="T1022" s="161">
        <v>730</v>
      </c>
      <c r="U1022" s="161">
        <v>3910.625</v>
      </c>
      <c r="X1022" s="161">
        <v>120175.10249999999</v>
      </c>
      <c r="Y1022" s="222">
        <v>23.6</v>
      </c>
      <c r="Z1022" s="161">
        <v>22</v>
      </c>
      <c r="AA1022" s="2" t="str">
        <f t="shared" si="25"/>
        <v>OPEN</v>
      </c>
      <c r="AB1022" s="326" t="b">
        <f t="shared" ca="1" si="24"/>
        <v>0</v>
      </c>
    </row>
    <row r="1023" spans="1:28">
      <c r="A1023" s="168">
        <v>44303</v>
      </c>
      <c r="B1023" s="161">
        <v>13154.019999999999</v>
      </c>
      <c r="C1023" s="161">
        <v>7987.34</v>
      </c>
      <c r="D1023" s="161">
        <v>5872.66</v>
      </c>
      <c r="E1023" s="161">
        <v>8494.02</v>
      </c>
      <c r="F1023" s="161">
        <v>6705.5</v>
      </c>
      <c r="G1023" s="161">
        <v>10224.5</v>
      </c>
      <c r="H1023" s="161">
        <v>13046.875</v>
      </c>
      <c r="I1023" s="161">
        <v>9430</v>
      </c>
      <c r="J1023" s="161">
        <v>7017.25</v>
      </c>
      <c r="K1023" s="161">
        <v>2139</v>
      </c>
      <c r="L1023" s="161">
        <v>8640.58</v>
      </c>
      <c r="M1023" s="161">
        <v>8365.49</v>
      </c>
      <c r="N1023" s="161">
        <v>4462.67</v>
      </c>
      <c r="O1023" s="161">
        <v>7716.5</v>
      </c>
      <c r="P1023" s="161">
        <v>206.125</v>
      </c>
      <c r="Q1023" s="161">
        <v>2088</v>
      </c>
      <c r="R1023" s="161">
        <v>535</v>
      </c>
      <c r="S1023" s="161">
        <v>1060</v>
      </c>
      <c r="T1023" s="161">
        <v>720</v>
      </c>
      <c r="U1023" s="161">
        <v>3662.25</v>
      </c>
      <c r="X1023" s="161">
        <v>121527.78</v>
      </c>
      <c r="Y1023" s="222">
        <v>23.3</v>
      </c>
      <c r="Z1023" s="161">
        <v>22</v>
      </c>
      <c r="AA1023" s="2" t="str">
        <f t="shared" si="25"/>
        <v>OPEN</v>
      </c>
      <c r="AB1023" s="326" t="b">
        <f t="shared" ca="1" si="24"/>
        <v>0</v>
      </c>
    </row>
    <row r="1024" spans="1:28">
      <c r="A1024" s="168">
        <v>44304</v>
      </c>
      <c r="B1024" s="161">
        <v>12856.09</v>
      </c>
      <c r="C1024" s="161">
        <v>7648.32</v>
      </c>
      <c r="D1024" s="161">
        <v>5971.81</v>
      </c>
      <c r="E1024" s="161">
        <v>7893.77</v>
      </c>
      <c r="F1024" s="161">
        <v>6639.25</v>
      </c>
      <c r="G1024" s="161">
        <v>10114.5</v>
      </c>
      <c r="H1024" s="161">
        <v>13350.75</v>
      </c>
      <c r="I1024" s="161">
        <v>9081</v>
      </c>
      <c r="J1024" s="161">
        <v>6831.45</v>
      </c>
      <c r="K1024" s="161">
        <v>1773</v>
      </c>
      <c r="L1024" s="161">
        <v>8401.15</v>
      </c>
      <c r="M1024" s="161">
        <v>8232.4600000000009</v>
      </c>
      <c r="N1024" s="161">
        <v>4273.97</v>
      </c>
      <c r="O1024" s="161">
        <v>7806.5</v>
      </c>
      <c r="P1024" s="161">
        <v>214.875</v>
      </c>
      <c r="Q1024" s="161">
        <v>2006</v>
      </c>
      <c r="R1024" s="161">
        <v>567.125</v>
      </c>
      <c r="S1024" s="161">
        <v>1036</v>
      </c>
      <c r="T1024" s="161">
        <v>958</v>
      </c>
      <c r="U1024" s="161">
        <v>3584.625</v>
      </c>
      <c r="X1024" s="161">
        <v>119240.64499999999</v>
      </c>
      <c r="Y1024" s="222">
        <v>23.8</v>
      </c>
      <c r="Z1024" s="161">
        <v>22</v>
      </c>
      <c r="AA1024" s="2" t="str">
        <f t="shared" si="25"/>
        <v>OPEN</v>
      </c>
      <c r="AB1024" s="326" t="b">
        <f t="shared" ca="1" si="24"/>
        <v>0</v>
      </c>
    </row>
    <row r="1025" spans="1:28">
      <c r="A1025" s="168">
        <v>44305</v>
      </c>
      <c r="B1025" s="161">
        <v>12525.69</v>
      </c>
      <c r="C1025" s="161">
        <v>8095.28</v>
      </c>
      <c r="D1025" s="161">
        <v>5725.34</v>
      </c>
      <c r="E1025" s="161">
        <v>7370.96</v>
      </c>
      <c r="F1025" s="161">
        <v>6181.625</v>
      </c>
      <c r="G1025" s="161">
        <v>10613.5</v>
      </c>
      <c r="H1025" s="161">
        <v>11626.25</v>
      </c>
      <c r="I1025" s="161">
        <v>8812</v>
      </c>
      <c r="J1025" s="161">
        <v>7862.34</v>
      </c>
      <c r="K1025" s="161">
        <v>2020.5</v>
      </c>
      <c r="L1025" s="161">
        <v>7223</v>
      </c>
      <c r="M1025" s="161">
        <v>7835.45</v>
      </c>
      <c r="N1025" s="161">
        <v>4319.46</v>
      </c>
      <c r="O1025" s="161">
        <v>7422</v>
      </c>
      <c r="P1025" s="161">
        <v>202.5625</v>
      </c>
      <c r="Q1025" s="161">
        <v>1942</v>
      </c>
      <c r="R1025" s="161">
        <v>476.625</v>
      </c>
      <c r="S1025" s="161">
        <v>1014.5</v>
      </c>
      <c r="T1025" s="161">
        <v>800.5</v>
      </c>
      <c r="U1025" s="161">
        <v>3813.625</v>
      </c>
      <c r="X1025" s="161">
        <v>115883.2075</v>
      </c>
      <c r="Y1025" s="222">
        <v>22.9</v>
      </c>
      <c r="Z1025" s="161">
        <v>15</v>
      </c>
      <c r="AA1025" s="2" t="str">
        <f t="shared" si="25"/>
        <v>OPEN</v>
      </c>
      <c r="AB1025" s="326" t="b">
        <f t="shared" ca="1" si="24"/>
        <v>0</v>
      </c>
    </row>
    <row r="1026" spans="1:28">
      <c r="A1026" s="168">
        <v>44306</v>
      </c>
      <c r="B1026" s="161">
        <v>8629.5299999999988</v>
      </c>
      <c r="C1026" s="161">
        <v>7005.5</v>
      </c>
      <c r="D1026" s="161">
        <v>4695.1000000000004</v>
      </c>
      <c r="E1026" s="161">
        <v>5097.75</v>
      </c>
      <c r="F1026" s="161">
        <v>6054.125</v>
      </c>
      <c r="G1026" s="161">
        <v>7105.75</v>
      </c>
      <c r="H1026" s="161">
        <v>8959.25</v>
      </c>
      <c r="I1026" s="161">
        <v>5459</v>
      </c>
      <c r="J1026" s="161">
        <v>7581.63</v>
      </c>
      <c r="K1026" s="161">
        <v>1692</v>
      </c>
      <c r="L1026" s="161">
        <v>3996.97</v>
      </c>
      <c r="M1026" s="161">
        <v>7144.05</v>
      </c>
      <c r="N1026" s="161">
        <v>3062.57</v>
      </c>
      <c r="O1026" s="161">
        <v>4395.5</v>
      </c>
      <c r="P1026" s="161">
        <v>44.875</v>
      </c>
      <c r="Q1026" s="161">
        <v>1270</v>
      </c>
      <c r="R1026" s="161">
        <v>171.125</v>
      </c>
      <c r="S1026" s="161">
        <v>1042.5</v>
      </c>
      <c r="T1026" s="161">
        <v>188</v>
      </c>
      <c r="U1026" s="161">
        <v>3798.875</v>
      </c>
      <c r="X1026" s="161">
        <v>87394.1</v>
      </c>
      <c r="Y1026" s="222">
        <v>23.4</v>
      </c>
      <c r="Z1026" s="161">
        <v>0</v>
      </c>
      <c r="AA1026" s="2" t="str">
        <f t="shared" si="25"/>
        <v>CLOSE</v>
      </c>
      <c r="AB1026" s="326" t="b">
        <f t="shared" ca="1" si="24"/>
        <v>0</v>
      </c>
    </row>
    <row r="1027" spans="1:28">
      <c r="A1027" s="168">
        <v>44307</v>
      </c>
      <c r="B1027" s="161">
        <v>12876.39</v>
      </c>
      <c r="C1027" s="161">
        <v>8305.6</v>
      </c>
      <c r="D1027" s="161">
        <v>5442.46</v>
      </c>
      <c r="E1027" s="161">
        <v>7764.51</v>
      </c>
      <c r="F1027" s="161">
        <v>7943.5</v>
      </c>
      <c r="G1027" s="161">
        <v>9796.25</v>
      </c>
      <c r="H1027" s="161">
        <v>12143.75</v>
      </c>
      <c r="I1027" s="161">
        <v>8634</v>
      </c>
      <c r="J1027" s="161">
        <v>7605.17</v>
      </c>
      <c r="K1027" s="161">
        <v>2070.5</v>
      </c>
      <c r="L1027" s="161">
        <v>8975.5299999999988</v>
      </c>
      <c r="M1027" s="161">
        <v>9103.32</v>
      </c>
      <c r="N1027" s="161">
        <v>4266.07</v>
      </c>
      <c r="O1027" s="161">
        <v>6654</v>
      </c>
      <c r="P1027" s="161">
        <v>200</v>
      </c>
      <c r="Q1027" s="161">
        <v>2114</v>
      </c>
      <c r="R1027" s="161">
        <v>476.25</v>
      </c>
      <c r="S1027" s="161">
        <v>1088</v>
      </c>
      <c r="T1027" s="161">
        <v>775.5</v>
      </c>
      <c r="U1027" s="161">
        <v>4012.625</v>
      </c>
      <c r="X1027" s="161">
        <v>120247.425</v>
      </c>
      <c r="Y1027" s="222">
        <v>24</v>
      </c>
      <c r="Z1027" s="161">
        <v>15</v>
      </c>
      <c r="AA1027" s="2" t="str">
        <f t="shared" si="25"/>
        <v>OPEN</v>
      </c>
      <c r="AB1027" s="326" t="b">
        <f t="shared" ref="AB1027:AB1090" ca="1" si="26">AND(A1027&gt;=(TODAY()-30),A1027&lt;TODAY())</f>
        <v>0</v>
      </c>
    </row>
    <row r="1028" spans="1:28">
      <c r="A1028" s="168">
        <v>44308</v>
      </c>
      <c r="B1028" s="161">
        <v>8856.93</v>
      </c>
      <c r="C1028" s="161">
        <v>7170.78</v>
      </c>
      <c r="D1028" s="161">
        <v>4599.99</v>
      </c>
      <c r="E1028" s="161">
        <v>5538.72</v>
      </c>
      <c r="F1028" s="161">
        <v>6800</v>
      </c>
      <c r="G1028" s="161">
        <v>6289.5</v>
      </c>
      <c r="H1028" s="161">
        <v>9832</v>
      </c>
      <c r="I1028" s="161">
        <v>6173</v>
      </c>
      <c r="J1028" s="161">
        <v>6455.18</v>
      </c>
      <c r="K1028" s="161">
        <v>1749</v>
      </c>
      <c r="L1028" s="161">
        <v>7601.09</v>
      </c>
      <c r="M1028" s="161">
        <v>8118.99</v>
      </c>
      <c r="N1028" s="161">
        <v>3451.45</v>
      </c>
      <c r="O1028" s="161">
        <v>4183</v>
      </c>
      <c r="P1028" s="161">
        <v>45.6875</v>
      </c>
      <c r="Q1028" s="161">
        <v>1325</v>
      </c>
      <c r="R1028" s="161">
        <v>169.25</v>
      </c>
      <c r="S1028" s="161">
        <v>1076</v>
      </c>
      <c r="T1028" s="161">
        <v>163</v>
      </c>
      <c r="U1028" s="161">
        <v>3977.375</v>
      </c>
      <c r="X1028" s="161">
        <v>93575.942500000005</v>
      </c>
      <c r="Y1028" s="222">
        <v>25</v>
      </c>
      <c r="Z1028" s="161">
        <v>0</v>
      </c>
      <c r="AA1028" s="2" t="str">
        <f t="shared" si="25"/>
        <v>CLOSE</v>
      </c>
      <c r="AB1028" s="326" t="b">
        <f t="shared" ca="1" si="26"/>
        <v>0</v>
      </c>
    </row>
    <row r="1029" spans="1:28">
      <c r="A1029" s="168">
        <v>44309</v>
      </c>
      <c r="B1029" s="161">
        <v>13127.06</v>
      </c>
      <c r="C1029" s="161">
        <v>8493.1299999999992</v>
      </c>
      <c r="D1029" s="161">
        <v>5594.25</v>
      </c>
      <c r="E1029" s="161">
        <v>8168.17</v>
      </c>
      <c r="F1029" s="161">
        <v>9200</v>
      </c>
      <c r="G1029" s="161">
        <v>10157.25</v>
      </c>
      <c r="H1029" s="161">
        <v>13570</v>
      </c>
      <c r="I1029" s="161">
        <v>7908</v>
      </c>
      <c r="J1029" s="161">
        <v>8136.78</v>
      </c>
      <c r="K1029" s="161">
        <v>2087</v>
      </c>
      <c r="L1029" s="161">
        <v>9234.6</v>
      </c>
      <c r="M1029" s="161">
        <v>9369.17</v>
      </c>
      <c r="N1029" s="161">
        <v>4861.18</v>
      </c>
      <c r="O1029" s="161">
        <v>7261</v>
      </c>
      <c r="P1029" s="161">
        <v>205.0625</v>
      </c>
      <c r="Q1029" s="161">
        <v>2258</v>
      </c>
      <c r="R1029" s="161">
        <v>493.125</v>
      </c>
      <c r="S1029" s="161">
        <v>1182</v>
      </c>
      <c r="T1029" s="161">
        <v>843.5</v>
      </c>
      <c r="U1029" s="161">
        <v>4138.875</v>
      </c>
      <c r="X1029" s="161">
        <v>126288.1525</v>
      </c>
      <c r="Y1029" s="222">
        <v>26.6</v>
      </c>
      <c r="Z1029" s="161">
        <v>22</v>
      </c>
      <c r="AA1029" s="2" t="str">
        <f t="shared" si="25"/>
        <v>OPEN</v>
      </c>
      <c r="AB1029" s="326" t="b">
        <f t="shared" ca="1" si="26"/>
        <v>0</v>
      </c>
    </row>
    <row r="1030" spans="1:28">
      <c r="A1030" s="168">
        <v>44310</v>
      </c>
      <c r="B1030" s="161">
        <v>13418.779999999999</v>
      </c>
      <c r="C1030" s="161">
        <v>7913.86</v>
      </c>
      <c r="D1030" s="161">
        <v>5764.61</v>
      </c>
      <c r="E1030" s="161">
        <v>8389.18</v>
      </c>
      <c r="F1030" s="161">
        <v>8497.125</v>
      </c>
      <c r="G1030" s="161">
        <v>10584.75</v>
      </c>
      <c r="H1030" s="161">
        <v>14165.25</v>
      </c>
      <c r="I1030" s="161">
        <v>7366</v>
      </c>
      <c r="J1030" s="161">
        <v>7673.45</v>
      </c>
      <c r="K1030" s="161">
        <v>1834</v>
      </c>
      <c r="L1030" s="161">
        <v>8916.41</v>
      </c>
      <c r="M1030" s="161">
        <v>8916.0399999999991</v>
      </c>
      <c r="N1030" s="161">
        <v>4691.5200000000004</v>
      </c>
      <c r="O1030" s="161">
        <v>7733.5</v>
      </c>
      <c r="P1030" s="161">
        <v>212.375</v>
      </c>
      <c r="Q1030" s="161">
        <v>2237</v>
      </c>
      <c r="R1030" s="161">
        <v>454.375</v>
      </c>
      <c r="S1030" s="161">
        <v>1163.5</v>
      </c>
      <c r="T1030" s="161">
        <v>883</v>
      </c>
      <c r="U1030" s="161">
        <v>3945.5</v>
      </c>
      <c r="X1030" s="161">
        <v>124760.22500000001</v>
      </c>
      <c r="Y1030" s="222">
        <v>25.5</v>
      </c>
      <c r="Z1030" s="161">
        <v>22</v>
      </c>
      <c r="AA1030" s="2" t="str">
        <f t="shared" si="25"/>
        <v>OPEN</v>
      </c>
      <c r="AB1030" s="326" t="b">
        <f t="shared" ca="1" si="26"/>
        <v>0</v>
      </c>
    </row>
    <row r="1031" spans="1:28">
      <c r="A1031" s="168">
        <v>44311</v>
      </c>
      <c r="B1031" s="161">
        <v>13372.93</v>
      </c>
      <c r="C1031" s="161">
        <v>7707.88</v>
      </c>
      <c r="D1031" s="161">
        <v>5745.87</v>
      </c>
      <c r="E1031" s="161">
        <v>8472.25</v>
      </c>
      <c r="F1031" s="161">
        <v>8041.125</v>
      </c>
      <c r="G1031" s="161">
        <v>9067.75</v>
      </c>
      <c r="H1031" s="161">
        <v>14609</v>
      </c>
      <c r="I1031" s="161">
        <v>7014</v>
      </c>
      <c r="J1031" s="161">
        <v>7097.17</v>
      </c>
      <c r="K1031" s="161">
        <v>1625.5</v>
      </c>
      <c r="L1031" s="161">
        <v>8770.92</v>
      </c>
      <c r="M1031" s="161">
        <v>8477.4599999999991</v>
      </c>
      <c r="N1031" s="161">
        <v>4654.3500000000004</v>
      </c>
      <c r="O1031" s="161">
        <v>7640.5</v>
      </c>
      <c r="P1031" s="161">
        <v>214.5</v>
      </c>
      <c r="Q1031" s="161">
        <v>2244</v>
      </c>
      <c r="R1031" s="161">
        <v>578.75</v>
      </c>
      <c r="S1031" s="161">
        <v>1130</v>
      </c>
      <c r="T1031" s="161">
        <v>1071</v>
      </c>
      <c r="U1031" s="161">
        <v>3657.5</v>
      </c>
      <c r="X1031" s="161">
        <v>121192.45499999999</v>
      </c>
      <c r="Y1031" s="222">
        <v>25.1</v>
      </c>
      <c r="Z1031" s="161">
        <v>22</v>
      </c>
      <c r="AA1031" s="2" t="str">
        <f t="shared" si="25"/>
        <v>OPEN</v>
      </c>
      <c r="AB1031" s="326" t="b">
        <f t="shared" ca="1" si="26"/>
        <v>0</v>
      </c>
    </row>
    <row r="1032" spans="1:28">
      <c r="A1032" s="168">
        <v>44312</v>
      </c>
      <c r="B1032" s="161">
        <v>13228.5</v>
      </c>
      <c r="C1032" s="161">
        <v>8418.58</v>
      </c>
      <c r="D1032" s="161">
        <v>5611.15</v>
      </c>
      <c r="E1032" s="161">
        <v>7815.89</v>
      </c>
      <c r="F1032" s="161">
        <v>569.875</v>
      </c>
      <c r="G1032" s="161">
        <v>10285</v>
      </c>
      <c r="H1032" s="161">
        <v>12697.5</v>
      </c>
      <c r="I1032" s="161">
        <v>6782</v>
      </c>
      <c r="J1032" s="161">
        <v>7046.1</v>
      </c>
      <c r="K1032" s="161">
        <v>1844.5</v>
      </c>
      <c r="L1032" s="161">
        <v>8818.77</v>
      </c>
      <c r="M1032" s="161">
        <v>8732.2799999999988</v>
      </c>
      <c r="N1032" s="161">
        <v>4478.58</v>
      </c>
      <c r="O1032" s="161">
        <v>7181.5</v>
      </c>
      <c r="P1032" s="161">
        <v>206.9375</v>
      </c>
      <c r="Q1032" s="161">
        <v>2108</v>
      </c>
      <c r="R1032" s="161">
        <v>537</v>
      </c>
      <c r="S1032" s="161">
        <v>1071</v>
      </c>
      <c r="T1032" s="161">
        <v>797</v>
      </c>
      <c r="U1032" s="161">
        <v>4005.625</v>
      </c>
      <c r="X1032" s="161">
        <v>112235.78750000001</v>
      </c>
      <c r="Y1032" s="222">
        <v>23.7</v>
      </c>
      <c r="Z1032" s="161">
        <v>15</v>
      </c>
      <c r="AA1032" s="2" t="str">
        <f t="shared" si="25"/>
        <v>OPEN</v>
      </c>
      <c r="AB1032" s="326" t="b">
        <f t="shared" ca="1" si="26"/>
        <v>0</v>
      </c>
    </row>
    <row r="1033" spans="1:28">
      <c r="A1033" s="168">
        <v>44313</v>
      </c>
      <c r="B1033" s="161">
        <v>8425.92</v>
      </c>
      <c r="C1033" s="161">
        <v>7078.79</v>
      </c>
      <c r="D1033" s="161">
        <v>4541.3100000000004</v>
      </c>
      <c r="E1033" s="161">
        <v>5039.8999999999996</v>
      </c>
      <c r="F1033" s="161">
        <v>5039.8999999999996</v>
      </c>
      <c r="G1033" s="161">
        <v>6607</v>
      </c>
      <c r="H1033" s="161">
        <v>6837.75</v>
      </c>
      <c r="I1033" s="161">
        <v>5459</v>
      </c>
      <c r="J1033" s="161">
        <v>5961.05</v>
      </c>
      <c r="K1033" s="161">
        <v>2311</v>
      </c>
      <c r="L1033" s="161">
        <v>5865.49</v>
      </c>
      <c r="M1033" s="161">
        <v>8367.93</v>
      </c>
      <c r="N1033" s="161">
        <v>2877.2</v>
      </c>
      <c r="O1033" s="161">
        <v>4213</v>
      </c>
      <c r="P1033" s="161">
        <v>45.125</v>
      </c>
      <c r="Q1033" s="161">
        <v>1277</v>
      </c>
      <c r="R1033" s="161">
        <v>173.375</v>
      </c>
      <c r="S1033" s="161">
        <v>1060</v>
      </c>
      <c r="T1033" s="161">
        <v>156.5</v>
      </c>
      <c r="U1033" s="161">
        <v>3890.375</v>
      </c>
      <c r="X1033" s="161">
        <v>85227.615000000005</v>
      </c>
      <c r="Y1033" s="222">
        <v>23.7</v>
      </c>
      <c r="Z1033" s="161">
        <v>0</v>
      </c>
      <c r="AA1033" s="2" t="str">
        <f t="shared" si="25"/>
        <v>CLOSE</v>
      </c>
      <c r="AB1033" s="326" t="b">
        <f t="shared" ca="1" si="26"/>
        <v>0</v>
      </c>
    </row>
    <row r="1034" spans="1:28">
      <c r="A1034" s="168">
        <v>44314</v>
      </c>
      <c r="B1034" s="161">
        <v>12963.25</v>
      </c>
      <c r="C1034" s="161">
        <v>8447.99</v>
      </c>
      <c r="D1034" s="161">
        <v>5422.86</v>
      </c>
      <c r="E1034" s="161">
        <v>7745.42</v>
      </c>
      <c r="F1034" s="161">
        <v>7745.42</v>
      </c>
      <c r="G1034" s="161">
        <v>9842.5</v>
      </c>
      <c r="H1034" s="161">
        <v>12034.75</v>
      </c>
      <c r="I1034" s="161">
        <v>6549</v>
      </c>
      <c r="J1034" s="161">
        <v>7427.33</v>
      </c>
      <c r="K1034" s="161">
        <v>2452</v>
      </c>
      <c r="L1034" s="161">
        <v>9055.9500000000007</v>
      </c>
      <c r="M1034" s="161">
        <v>9092.1299999999992</v>
      </c>
      <c r="N1034" s="161">
        <v>4338.42</v>
      </c>
      <c r="O1034" s="161">
        <v>7011.5</v>
      </c>
      <c r="P1034" s="161">
        <v>204.3125</v>
      </c>
      <c r="Q1034" s="161">
        <v>2163</v>
      </c>
      <c r="R1034" s="161">
        <v>479.75</v>
      </c>
      <c r="S1034" s="161">
        <v>1119.5</v>
      </c>
      <c r="T1034" s="161">
        <v>760.5</v>
      </c>
      <c r="U1034" s="161">
        <v>4058.625</v>
      </c>
      <c r="X1034" s="161">
        <v>118914.2075</v>
      </c>
      <c r="Y1034" s="222">
        <v>24.7</v>
      </c>
      <c r="Z1034" s="161">
        <v>15</v>
      </c>
      <c r="AA1034" s="2" t="str">
        <f t="shared" si="25"/>
        <v>OPEN</v>
      </c>
      <c r="AB1034" s="326" t="b">
        <f t="shared" ca="1" si="26"/>
        <v>0</v>
      </c>
    </row>
    <row r="1035" spans="1:28">
      <c r="A1035" s="168">
        <v>44315</v>
      </c>
      <c r="B1035" s="161">
        <v>12675.43</v>
      </c>
      <c r="C1035" s="161">
        <v>8427.17</v>
      </c>
      <c r="D1035" s="161">
        <v>5453.67</v>
      </c>
      <c r="E1035" s="161">
        <v>7772.35</v>
      </c>
      <c r="F1035" s="161">
        <v>7318.625</v>
      </c>
      <c r="G1035" s="161">
        <v>10205.25</v>
      </c>
      <c r="H1035" s="161">
        <v>10968.5</v>
      </c>
      <c r="I1035" s="161">
        <v>8337</v>
      </c>
      <c r="J1035" s="161">
        <v>7322.3099999999995</v>
      </c>
      <c r="K1035" s="161">
        <v>2515.5</v>
      </c>
      <c r="L1035" s="161">
        <v>9204.7800000000007</v>
      </c>
      <c r="M1035" s="161">
        <v>8867.26</v>
      </c>
      <c r="N1035" s="161">
        <v>4290.1099999999997</v>
      </c>
      <c r="O1035" s="161">
        <v>7508.5</v>
      </c>
      <c r="P1035" s="161">
        <v>190.8125</v>
      </c>
      <c r="Q1035" s="161">
        <v>2079</v>
      </c>
      <c r="R1035" s="161">
        <v>384.125</v>
      </c>
      <c r="S1035" s="161">
        <v>1066.5</v>
      </c>
      <c r="T1035" s="161">
        <v>672.5</v>
      </c>
      <c r="U1035" s="161">
        <v>3941.25</v>
      </c>
      <c r="X1035" s="161">
        <v>119200.64249999999</v>
      </c>
      <c r="Y1035" s="222">
        <v>23.8</v>
      </c>
      <c r="Z1035" s="161">
        <v>15</v>
      </c>
      <c r="AA1035" s="2" t="str">
        <f t="shared" si="25"/>
        <v>OPEN</v>
      </c>
      <c r="AB1035" s="326" t="b">
        <f t="shared" ca="1" si="26"/>
        <v>0</v>
      </c>
    </row>
    <row r="1036" spans="1:28">
      <c r="A1036" s="168">
        <v>44316</v>
      </c>
      <c r="B1036" s="161">
        <v>13903.470000000001</v>
      </c>
      <c r="C1036" s="161">
        <v>8791.14</v>
      </c>
      <c r="D1036" s="161">
        <v>5827.56</v>
      </c>
      <c r="E1036" s="161">
        <v>8520.6299999999992</v>
      </c>
      <c r="F1036" s="161">
        <v>8528.375</v>
      </c>
      <c r="G1036" s="161">
        <v>10492.25</v>
      </c>
      <c r="H1036" s="161">
        <v>13407.75</v>
      </c>
      <c r="I1036" s="161">
        <v>8845</v>
      </c>
      <c r="J1036" s="161">
        <v>8225.74</v>
      </c>
      <c r="K1036" s="161">
        <v>2454</v>
      </c>
      <c r="L1036" s="161">
        <v>9400.4299999999985</v>
      </c>
      <c r="M1036" s="161">
        <v>9013.3799999999992</v>
      </c>
      <c r="N1036" s="161">
        <v>4656.51</v>
      </c>
      <c r="O1036" s="161">
        <v>7875</v>
      </c>
      <c r="P1036" s="161">
        <v>228.625</v>
      </c>
      <c r="Q1036" s="161">
        <v>2272</v>
      </c>
      <c r="R1036" s="161">
        <v>579.25</v>
      </c>
      <c r="S1036" s="161">
        <v>1114</v>
      </c>
      <c r="T1036" s="161">
        <v>1058.5</v>
      </c>
      <c r="U1036" s="161">
        <v>4259.625</v>
      </c>
      <c r="X1036" s="161">
        <v>129453.235</v>
      </c>
      <c r="Y1036" s="222">
        <v>25.1</v>
      </c>
      <c r="Z1036" s="161">
        <v>22</v>
      </c>
      <c r="AA1036" s="2" t="str">
        <f t="shared" si="25"/>
        <v>OPEN</v>
      </c>
      <c r="AB1036" s="326" t="b">
        <f t="shared" ca="1" si="26"/>
        <v>0</v>
      </c>
    </row>
    <row r="1037" spans="1:28">
      <c r="A1037" s="168">
        <v>44317</v>
      </c>
      <c r="B1037" s="161">
        <v>13716.84</v>
      </c>
      <c r="C1037" s="161">
        <v>8202.99</v>
      </c>
      <c r="D1037" s="161">
        <v>5877.31</v>
      </c>
      <c r="E1037" s="161">
        <v>8492.85</v>
      </c>
      <c r="F1037" s="161">
        <v>7737.125</v>
      </c>
      <c r="G1037" s="161">
        <v>10061</v>
      </c>
      <c r="H1037" s="161">
        <v>12900.25</v>
      </c>
      <c r="I1037" s="161">
        <v>9529</v>
      </c>
      <c r="J1037" s="161">
        <v>7351.66</v>
      </c>
      <c r="K1037" s="161">
        <v>2538</v>
      </c>
      <c r="L1037" s="161">
        <v>8400.4599999999991</v>
      </c>
      <c r="M1037" s="161">
        <v>8557.85</v>
      </c>
      <c r="N1037" s="161">
        <v>4757.53</v>
      </c>
      <c r="O1037" s="161">
        <v>7972.5</v>
      </c>
      <c r="P1037" s="161">
        <v>238.1875</v>
      </c>
      <c r="Q1037" s="161">
        <v>2327</v>
      </c>
      <c r="R1037" s="161">
        <v>599.25</v>
      </c>
      <c r="S1037" s="161">
        <v>1158.5</v>
      </c>
      <c r="T1037" s="161">
        <v>1009.5</v>
      </c>
      <c r="U1037" s="161">
        <v>3839.5</v>
      </c>
      <c r="X1037" s="161">
        <v>125267.30250000001</v>
      </c>
      <c r="Y1037" s="222">
        <v>25.6</v>
      </c>
      <c r="Z1037" s="161">
        <v>22</v>
      </c>
      <c r="AA1037" s="2" t="str">
        <f t="shared" si="25"/>
        <v>OPEN</v>
      </c>
      <c r="AB1037" s="326" t="b">
        <f t="shared" ca="1" si="26"/>
        <v>0</v>
      </c>
    </row>
    <row r="1038" spans="1:28">
      <c r="A1038" s="168">
        <v>44318</v>
      </c>
      <c r="B1038" s="161">
        <v>13561.82</v>
      </c>
      <c r="C1038" s="161">
        <v>8064.83</v>
      </c>
      <c r="D1038" s="161">
        <v>5753.16</v>
      </c>
      <c r="E1038" s="161">
        <v>8370.73</v>
      </c>
      <c r="F1038" s="161">
        <v>7875.25</v>
      </c>
      <c r="G1038" s="161">
        <v>10126.5</v>
      </c>
      <c r="H1038" s="161">
        <v>13189.5</v>
      </c>
      <c r="I1038" s="161">
        <v>8821</v>
      </c>
      <c r="J1038" s="161">
        <v>7264.43</v>
      </c>
      <c r="K1038" s="161">
        <v>2516</v>
      </c>
      <c r="L1038" s="161">
        <v>8460.7100000000009</v>
      </c>
      <c r="M1038" s="161">
        <v>8426.619999999999</v>
      </c>
      <c r="N1038" s="161">
        <v>4657.5200000000004</v>
      </c>
      <c r="O1038" s="161">
        <v>8029.5</v>
      </c>
      <c r="P1038" s="161">
        <v>210.9375</v>
      </c>
      <c r="Q1038" s="161">
        <v>2364</v>
      </c>
      <c r="R1038" s="161">
        <v>496.125</v>
      </c>
      <c r="S1038" s="161">
        <v>1178</v>
      </c>
      <c r="T1038" s="161">
        <v>956</v>
      </c>
      <c r="U1038" s="161">
        <v>3862.625</v>
      </c>
      <c r="X1038" s="161">
        <v>124185.25750000001</v>
      </c>
      <c r="Y1038" s="222">
        <v>25.9</v>
      </c>
      <c r="Z1038" s="161">
        <v>22</v>
      </c>
      <c r="AA1038" s="2" t="str">
        <f t="shared" ref="AA1038:AA1101" si="27">IF(Z1038=0,"CLOSE","OPEN")</f>
        <v>OPEN</v>
      </c>
      <c r="AB1038" s="326" t="b">
        <f t="shared" ca="1" si="26"/>
        <v>0</v>
      </c>
    </row>
    <row r="1039" spans="1:28">
      <c r="A1039" s="168">
        <v>44319</v>
      </c>
      <c r="B1039" s="161">
        <v>13288.460000000001</v>
      </c>
      <c r="C1039" s="161">
        <v>8699.59</v>
      </c>
      <c r="D1039" s="161">
        <v>5465.68</v>
      </c>
      <c r="E1039" s="161">
        <v>7673.76</v>
      </c>
      <c r="F1039" s="161">
        <v>7470.125</v>
      </c>
      <c r="G1039" s="161">
        <v>10013.75</v>
      </c>
      <c r="H1039" s="161">
        <v>11447.25</v>
      </c>
      <c r="I1039" s="161">
        <v>8717</v>
      </c>
      <c r="J1039" s="161">
        <v>7168.49</v>
      </c>
      <c r="K1039" s="161">
        <v>2448.5</v>
      </c>
      <c r="L1039" s="161">
        <v>8558.18</v>
      </c>
      <c r="M1039" s="161">
        <v>8860.6</v>
      </c>
      <c r="N1039" s="161">
        <v>4484.6499999999996</v>
      </c>
      <c r="O1039" s="161">
        <v>7380</v>
      </c>
      <c r="P1039" s="161">
        <v>202.875</v>
      </c>
      <c r="Q1039" s="161">
        <v>2295</v>
      </c>
      <c r="R1039" s="161">
        <v>426.375</v>
      </c>
      <c r="S1039" s="161">
        <v>1117</v>
      </c>
      <c r="T1039" s="161">
        <v>797</v>
      </c>
      <c r="U1039" s="161">
        <v>4068.25</v>
      </c>
      <c r="X1039" s="161">
        <v>120582.53499999999</v>
      </c>
      <c r="Y1039" s="222">
        <v>24.7</v>
      </c>
      <c r="Z1039" s="161">
        <v>15</v>
      </c>
      <c r="AA1039" s="2" t="str">
        <f t="shared" si="27"/>
        <v>OPEN</v>
      </c>
      <c r="AB1039" s="326" t="b">
        <f t="shared" ca="1" si="26"/>
        <v>0</v>
      </c>
    </row>
    <row r="1040" spans="1:28">
      <c r="A1040" s="168">
        <v>44320</v>
      </c>
      <c r="B1040" s="161">
        <v>9085.2899999999991</v>
      </c>
      <c r="C1040" s="161">
        <v>7493.13</v>
      </c>
      <c r="D1040" s="161">
        <v>4531.25</v>
      </c>
      <c r="E1040" s="161">
        <v>5099</v>
      </c>
      <c r="F1040" s="161">
        <v>7835.75</v>
      </c>
      <c r="G1040" s="161">
        <v>6069.75</v>
      </c>
      <c r="H1040" s="161">
        <v>8562.75</v>
      </c>
      <c r="I1040" s="161">
        <v>4823</v>
      </c>
      <c r="J1040" s="161">
        <v>6559.75</v>
      </c>
      <c r="K1040" s="161">
        <v>1646</v>
      </c>
      <c r="L1040" s="161">
        <v>6454.28</v>
      </c>
      <c r="M1040" s="161">
        <v>8903.0500000000011</v>
      </c>
      <c r="N1040" s="161">
        <v>3057.92</v>
      </c>
      <c r="O1040" s="161">
        <v>4458.5</v>
      </c>
      <c r="P1040" s="161">
        <v>44.5625</v>
      </c>
      <c r="Q1040" s="161">
        <v>1375</v>
      </c>
      <c r="R1040" s="161">
        <v>174.5</v>
      </c>
      <c r="S1040" s="161">
        <v>1176</v>
      </c>
      <c r="T1040" s="161">
        <v>172.5</v>
      </c>
      <c r="U1040" s="161">
        <v>4186.75</v>
      </c>
      <c r="X1040" s="161">
        <v>91708.732499999998</v>
      </c>
      <c r="Y1040" s="222">
        <v>26.7</v>
      </c>
      <c r="Z1040" s="161">
        <v>0</v>
      </c>
      <c r="AA1040" s="2" t="str">
        <f t="shared" si="27"/>
        <v>CLOSE</v>
      </c>
      <c r="AB1040" s="326" t="b">
        <f t="shared" ca="1" si="26"/>
        <v>0</v>
      </c>
    </row>
    <row r="1041" spans="1:28">
      <c r="A1041" s="168">
        <v>44321</v>
      </c>
      <c r="B1041" s="161">
        <v>13108.1</v>
      </c>
      <c r="C1041" s="161">
        <v>8687.85</v>
      </c>
      <c r="D1041" s="161">
        <v>5354.78</v>
      </c>
      <c r="E1041" s="161">
        <v>7899.03</v>
      </c>
      <c r="F1041" s="161">
        <v>8958.5</v>
      </c>
      <c r="G1041" s="161">
        <v>9876.25</v>
      </c>
      <c r="H1041" s="161">
        <v>11539.75</v>
      </c>
      <c r="I1041" s="161">
        <v>8288</v>
      </c>
      <c r="J1041" s="161">
        <v>7655.0599999999995</v>
      </c>
      <c r="K1041" s="161">
        <v>2558.5</v>
      </c>
      <c r="L1041" s="161">
        <v>8564.2200000000012</v>
      </c>
      <c r="M1041" s="161">
        <v>9525.76</v>
      </c>
      <c r="N1041" s="161">
        <v>4925.96</v>
      </c>
      <c r="O1041" s="161">
        <v>6918</v>
      </c>
      <c r="P1041" s="161">
        <v>194.875</v>
      </c>
      <c r="Q1041" s="161">
        <v>2190</v>
      </c>
      <c r="R1041" s="161">
        <v>433.625</v>
      </c>
      <c r="S1041" s="161">
        <v>1180.5</v>
      </c>
      <c r="T1041" s="161">
        <v>791.5</v>
      </c>
      <c r="U1041" s="161">
        <v>4262</v>
      </c>
      <c r="X1041" s="161">
        <v>122912.26000000001</v>
      </c>
      <c r="Y1041" s="222">
        <v>26.8</v>
      </c>
      <c r="Z1041" s="161">
        <v>15</v>
      </c>
      <c r="AA1041" s="2" t="str">
        <f t="shared" si="27"/>
        <v>OPEN</v>
      </c>
      <c r="AB1041" s="326" t="b">
        <f t="shared" ca="1" si="26"/>
        <v>0</v>
      </c>
    </row>
    <row r="1042" spans="1:28">
      <c r="A1042" s="168">
        <v>44322</v>
      </c>
      <c r="B1042" s="161">
        <v>8962.5300000000007</v>
      </c>
      <c r="C1042" s="161">
        <v>7375.11</v>
      </c>
      <c r="D1042" s="161">
        <v>4684.7299999999996</v>
      </c>
      <c r="E1042" s="161">
        <v>5830.11</v>
      </c>
      <c r="F1042" s="161">
        <v>7853.875</v>
      </c>
      <c r="G1042" s="161">
        <v>6208.5</v>
      </c>
      <c r="H1042" s="161">
        <v>7953.25</v>
      </c>
      <c r="I1042" s="161">
        <v>5679</v>
      </c>
      <c r="J1042" s="161">
        <v>6736.38</v>
      </c>
      <c r="K1042" s="161">
        <v>1607</v>
      </c>
      <c r="L1042" s="161">
        <v>6266.52</v>
      </c>
      <c r="M1042" s="161">
        <v>8417.61</v>
      </c>
      <c r="N1042" s="161">
        <v>4143.99</v>
      </c>
      <c r="O1042" s="161">
        <v>4482</v>
      </c>
      <c r="P1042" s="161">
        <v>53.125</v>
      </c>
      <c r="Q1042" s="161">
        <v>1429</v>
      </c>
      <c r="R1042" s="161">
        <v>173</v>
      </c>
      <c r="S1042" s="161">
        <v>1100</v>
      </c>
      <c r="T1042" s="161">
        <v>173.5</v>
      </c>
      <c r="U1042" s="161">
        <v>4184.25</v>
      </c>
      <c r="X1042" s="161">
        <v>93313.48</v>
      </c>
      <c r="Y1042" s="222">
        <v>25.3</v>
      </c>
      <c r="Z1042" s="161">
        <v>0</v>
      </c>
      <c r="AA1042" s="2" t="str">
        <f t="shared" si="27"/>
        <v>CLOSE</v>
      </c>
      <c r="AB1042" s="326" t="b">
        <f t="shared" ca="1" si="26"/>
        <v>0</v>
      </c>
    </row>
    <row r="1043" spans="1:28">
      <c r="A1043" s="168">
        <v>44323</v>
      </c>
      <c r="B1043" s="161">
        <v>13393.73</v>
      </c>
      <c r="C1043" s="161">
        <v>8737.2800000000007</v>
      </c>
      <c r="D1043" s="161">
        <v>5564.94</v>
      </c>
      <c r="E1043" s="161">
        <v>8149.53</v>
      </c>
      <c r="F1043" s="161">
        <v>9481.125</v>
      </c>
      <c r="G1043" s="161">
        <v>9667.5</v>
      </c>
      <c r="H1043" s="161">
        <v>12664</v>
      </c>
      <c r="I1043" s="161">
        <v>8120</v>
      </c>
      <c r="J1043" s="161">
        <v>8346.19</v>
      </c>
      <c r="K1043" s="161">
        <v>2420</v>
      </c>
      <c r="L1043" s="161">
        <v>9028.2000000000007</v>
      </c>
      <c r="M1043" s="161">
        <v>9041.7999999999993</v>
      </c>
      <c r="N1043" s="161">
        <v>4701.8999999999996</v>
      </c>
      <c r="O1043" s="161">
        <v>7018.5</v>
      </c>
      <c r="P1043" s="161">
        <v>208.9375</v>
      </c>
      <c r="Q1043" s="161">
        <v>2274</v>
      </c>
      <c r="R1043" s="161">
        <v>459.5</v>
      </c>
      <c r="S1043" s="161">
        <v>1156.5</v>
      </c>
      <c r="T1043" s="161">
        <v>908</v>
      </c>
      <c r="U1043" s="161">
        <v>4272.875</v>
      </c>
      <c r="X1043" s="161">
        <v>125614.50749999999</v>
      </c>
      <c r="Y1043" s="222">
        <v>26.4</v>
      </c>
      <c r="Z1043" s="161">
        <v>18</v>
      </c>
      <c r="AA1043" s="2" t="str">
        <f t="shared" si="27"/>
        <v>OPEN</v>
      </c>
      <c r="AB1043" s="326" t="b">
        <f t="shared" ca="1" si="26"/>
        <v>0</v>
      </c>
    </row>
    <row r="1044" spans="1:28">
      <c r="A1044" s="168">
        <v>44324</v>
      </c>
      <c r="B1044" s="161">
        <v>13477.6</v>
      </c>
      <c r="C1044" s="161">
        <v>8180.72</v>
      </c>
      <c r="D1044" s="161">
        <v>5670.18</v>
      </c>
      <c r="E1044" s="161">
        <v>8127.61</v>
      </c>
      <c r="F1044" s="161">
        <v>8805.125</v>
      </c>
      <c r="G1044" s="161">
        <v>9845.25</v>
      </c>
      <c r="H1044" s="161">
        <v>12826.5</v>
      </c>
      <c r="I1044" s="161">
        <v>9336</v>
      </c>
      <c r="J1044" s="161">
        <v>8255.67</v>
      </c>
      <c r="K1044" s="161">
        <v>2459.5</v>
      </c>
      <c r="L1044" s="161">
        <v>8846.26</v>
      </c>
      <c r="M1044" s="161">
        <v>8762.99</v>
      </c>
      <c r="N1044" s="161">
        <v>4216.63</v>
      </c>
      <c r="O1044" s="161">
        <v>7726</v>
      </c>
      <c r="P1044" s="161">
        <v>203.125</v>
      </c>
      <c r="Q1044" s="161">
        <v>2387</v>
      </c>
      <c r="R1044" s="161">
        <v>465.625</v>
      </c>
      <c r="S1044" s="161">
        <v>1226</v>
      </c>
      <c r="T1044" s="161">
        <v>861</v>
      </c>
      <c r="U1044" s="161">
        <v>4029.25</v>
      </c>
      <c r="X1044" s="161">
        <v>125708.035</v>
      </c>
      <c r="Y1044" s="222">
        <v>27.1</v>
      </c>
      <c r="Z1044" s="161">
        <v>22</v>
      </c>
      <c r="AA1044" s="2" t="str">
        <f t="shared" si="27"/>
        <v>OPEN</v>
      </c>
      <c r="AB1044" s="326" t="b">
        <f t="shared" ca="1" si="26"/>
        <v>0</v>
      </c>
    </row>
    <row r="1045" spans="1:28">
      <c r="A1045" s="168">
        <v>44325</v>
      </c>
      <c r="B1045" s="161">
        <v>13555.080000000002</v>
      </c>
      <c r="C1045" s="161">
        <v>8082.75</v>
      </c>
      <c r="D1045" s="161">
        <v>5619.15</v>
      </c>
      <c r="E1045" s="161">
        <v>8158.02</v>
      </c>
      <c r="F1045" s="161">
        <v>9080.125</v>
      </c>
      <c r="G1045" s="161">
        <v>9701.75</v>
      </c>
      <c r="H1045" s="161">
        <v>13606.75</v>
      </c>
      <c r="I1045" s="161">
        <v>8641</v>
      </c>
      <c r="J1045" s="161">
        <v>7620.24</v>
      </c>
      <c r="K1045" s="161">
        <v>2436.5</v>
      </c>
      <c r="L1045" s="161">
        <v>8873.26</v>
      </c>
      <c r="M1045" s="161">
        <v>8741.69</v>
      </c>
      <c r="N1045" s="161">
        <v>4623.6000000000004</v>
      </c>
      <c r="O1045" s="161">
        <v>7761.5</v>
      </c>
      <c r="P1045" s="161">
        <v>196.1875</v>
      </c>
      <c r="Q1045" s="161">
        <v>2358</v>
      </c>
      <c r="R1045" s="161">
        <v>425.125</v>
      </c>
      <c r="S1045" s="161">
        <v>1261</v>
      </c>
      <c r="T1045" s="161">
        <v>1036</v>
      </c>
      <c r="U1045" s="161">
        <v>3821.5</v>
      </c>
      <c r="X1045" s="161">
        <v>125599.22750000001</v>
      </c>
      <c r="Y1045" s="222">
        <v>27.8</v>
      </c>
      <c r="Z1045" s="161">
        <v>18</v>
      </c>
      <c r="AA1045" s="2" t="str">
        <f t="shared" si="27"/>
        <v>OPEN</v>
      </c>
      <c r="AB1045" s="326" t="b">
        <f t="shared" ca="1" si="26"/>
        <v>0</v>
      </c>
    </row>
    <row r="1046" spans="1:28">
      <c r="A1046" s="168">
        <v>44326</v>
      </c>
      <c r="B1046" s="161">
        <v>13634.67</v>
      </c>
      <c r="C1046" s="161">
        <v>8989.2900000000009</v>
      </c>
      <c r="D1046" s="161">
        <v>5515.34</v>
      </c>
      <c r="E1046" s="161">
        <v>8083.22</v>
      </c>
      <c r="F1046" s="161">
        <v>10122.5</v>
      </c>
      <c r="G1046" s="161">
        <v>9948.5</v>
      </c>
      <c r="H1046" s="161">
        <v>12259.75</v>
      </c>
      <c r="I1046" s="161">
        <v>9487</v>
      </c>
      <c r="J1046" s="161">
        <v>8058.26</v>
      </c>
      <c r="K1046" s="161">
        <v>2405</v>
      </c>
      <c r="L1046" s="161">
        <v>9092.7100000000009</v>
      </c>
      <c r="M1046" s="161">
        <v>9588.2999999999993</v>
      </c>
      <c r="N1046" s="161">
        <v>4315.5200000000004</v>
      </c>
      <c r="O1046" s="161">
        <v>7491</v>
      </c>
      <c r="P1046" s="161">
        <v>191.0625</v>
      </c>
      <c r="Q1046" s="161">
        <v>2266</v>
      </c>
      <c r="R1046" s="161">
        <v>462.75</v>
      </c>
      <c r="S1046" s="161">
        <v>1265</v>
      </c>
      <c r="T1046" s="161">
        <v>768.5</v>
      </c>
      <c r="U1046" s="161">
        <v>4449.125</v>
      </c>
      <c r="X1046" s="161">
        <v>128393.49750000001</v>
      </c>
      <c r="Y1046" s="222">
        <v>28.3</v>
      </c>
      <c r="Z1046" s="161">
        <v>11</v>
      </c>
      <c r="AA1046" s="2" t="str">
        <f t="shared" si="27"/>
        <v>OPEN</v>
      </c>
      <c r="AB1046" s="326" t="b">
        <f t="shared" ca="1" si="26"/>
        <v>0</v>
      </c>
    </row>
    <row r="1047" spans="1:28">
      <c r="A1047" s="168">
        <v>44327</v>
      </c>
      <c r="B1047" s="161">
        <v>9165.25</v>
      </c>
      <c r="C1047" s="161">
        <v>7794.16</v>
      </c>
      <c r="D1047" s="161">
        <v>4479.09</v>
      </c>
      <c r="E1047" s="161">
        <v>5451.39</v>
      </c>
      <c r="F1047" s="161">
        <v>9063</v>
      </c>
      <c r="G1047" s="161">
        <v>6061</v>
      </c>
      <c r="H1047" s="161">
        <v>8990.75</v>
      </c>
      <c r="I1047" s="161">
        <v>5417</v>
      </c>
      <c r="J1047" s="161">
        <v>6806.53</v>
      </c>
      <c r="K1047" s="161">
        <v>1574.5</v>
      </c>
      <c r="L1047" s="161">
        <v>7020.28</v>
      </c>
      <c r="M1047" s="161">
        <v>8807.619999999999</v>
      </c>
      <c r="N1047" s="161">
        <v>3199.22</v>
      </c>
      <c r="O1047" s="161">
        <v>4607.5</v>
      </c>
      <c r="P1047" s="161">
        <v>44.75</v>
      </c>
      <c r="Q1047" s="161">
        <v>1724</v>
      </c>
      <c r="R1047" s="161">
        <v>176.75</v>
      </c>
      <c r="S1047" s="161">
        <v>1267</v>
      </c>
      <c r="T1047" s="161">
        <v>204</v>
      </c>
      <c r="U1047" s="161">
        <v>4333</v>
      </c>
      <c r="X1047" s="161">
        <v>96186.79</v>
      </c>
      <c r="Y1047" s="222">
        <v>28.5</v>
      </c>
      <c r="Z1047" s="161">
        <v>0</v>
      </c>
      <c r="AA1047" s="2" t="str">
        <f t="shared" si="27"/>
        <v>CLOSE</v>
      </c>
      <c r="AB1047" s="326" t="b">
        <f t="shared" ca="1" si="26"/>
        <v>0</v>
      </c>
    </row>
    <row r="1048" spans="1:28">
      <c r="A1048" s="168">
        <v>44328</v>
      </c>
      <c r="B1048" s="161">
        <v>12934.96</v>
      </c>
      <c r="C1048" s="161">
        <v>9465.16</v>
      </c>
      <c r="D1048" s="161">
        <v>5387.96</v>
      </c>
      <c r="E1048" s="161">
        <v>8007.84</v>
      </c>
      <c r="F1048" s="161">
        <v>10844.5</v>
      </c>
      <c r="G1048" s="161">
        <v>9853.75</v>
      </c>
      <c r="H1048" s="161">
        <v>11678.25</v>
      </c>
      <c r="I1048" s="161">
        <v>8425</v>
      </c>
      <c r="J1048" s="161">
        <v>8303.06</v>
      </c>
      <c r="K1048" s="161">
        <v>2347</v>
      </c>
      <c r="L1048" s="161">
        <v>8594.41</v>
      </c>
      <c r="M1048" s="161">
        <v>9462.4</v>
      </c>
      <c r="N1048" s="161">
        <v>4611.07</v>
      </c>
      <c r="O1048" s="161">
        <v>6876</v>
      </c>
      <c r="P1048" s="161">
        <v>176.0625</v>
      </c>
      <c r="Q1048" s="161">
        <v>2458</v>
      </c>
      <c r="R1048" s="161">
        <v>467.875</v>
      </c>
      <c r="S1048" s="161">
        <v>1347.5</v>
      </c>
      <c r="T1048" s="161">
        <v>809</v>
      </c>
      <c r="U1048" s="161">
        <v>4541.125</v>
      </c>
      <c r="X1048" s="161">
        <v>126590.92250000002</v>
      </c>
      <c r="Y1048" s="222">
        <v>29.1</v>
      </c>
      <c r="Z1048" s="161">
        <v>15</v>
      </c>
      <c r="AA1048" s="2" t="str">
        <f t="shared" si="27"/>
        <v>OPEN</v>
      </c>
      <c r="AB1048" s="326" t="b">
        <f t="shared" ca="1" si="26"/>
        <v>0</v>
      </c>
    </row>
    <row r="1049" spans="1:28">
      <c r="A1049" s="168">
        <v>44329</v>
      </c>
      <c r="B1049" s="161">
        <v>9259.32</v>
      </c>
      <c r="C1049" s="161">
        <v>8300.33</v>
      </c>
      <c r="D1049" s="161">
        <v>4606.24</v>
      </c>
      <c r="E1049" s="161">
        <v>5748.46</v>
      </c>
      <c r="F1049" s="161">
        <v>11621</v>
      </c>
      <c r="G1049" s="161">
        <v>5841.25</v>
      </c>
      <c r="H1049" s="161">
        <v>8834.5</v>
      </c>
      <c r="I1049" s="161">
        <v>4726</v>
      </c>
      <c r="J1049" s="161">
        <v>7201.55</v>
      </c>
      <c r="K1049" s="161">
        <v>1695.5</v>
      </c>
      <c r="L1049" s="161">
        <v>6226.6399999999994</v>
      </c>
      <c r="M1049" s="161">
        <v>2541.6499999999996</v>
      </c>
      <c r="N1049" s="161">
        <v>3165.38</v>
      </c>
      <c r="O1049" s="161">
        <v>4455.5</v>
      </c>
      <c r="P1049" s="161">
        <v>44.5625</v>
      </c>
      <c r="Q1049" s="161">
        <v>1549</v>
      </c>
      <c r="R1049" s="161">
        <v>174.125</v>
      </c>
      <c r="S1049" s="161">
        <v>1306</v>
      </c>
      <c r="T1049" s="161">
        <v>204.5</v>
      </c>
      <c r="U1049" s="161">
        <v>4519.375</v>
      </c>
      <c r="X1049" s="161">
        <v>92020.882500000007</v>
      </c>
      <c r="Y1049" s="222">
        <v>29.1</v>
      </c>
      <c r="Z1049" s="161">
        <v>0</v>
      </c>
      <c r="AA1049" s="2" t="str">
        <f t="shared" si="27"/>
        <v>CLOSE</v>
      </c>
      <c r="AB1049" s="326" t="b">
        <f t="shared" ca="1" si="26"/>
        <v>0</v>
      </c>
    </row>
    <row r="1050" spans="1:28">
      <c r="A1050" s="168">
        <v>44330</v>
      </c>
      <c r="B1050" s="161">
        <v>12542.76</v>
      </c>
      <c r="C1050" s="161">
        <v>10306.14</v>
      </c>
      <c r="D1050" s="161">
        <v>5620.45</v>
      </c>
      <c r="E1050" s="161">
        <v>8226.7999999999993</v>
      </c>
      <c r="F1050" s="161">
        <v>12111.625</v>
      </c>
      <c r="G1050" s="161">
        <v>9219</v>
      </c>
      <c r="H1050" s="161">
        <v>12636</v>
      </c>
      <c r="I1050" s="161">
        <v>8887</v>
      </c>
      <c r="J1050" s="161">
        <v>8718.85</v>
      </c>
      <c r="K1050" s="161">
        <v>2382</v>
      </c>
      <c r="L1050" s="161">
        <v>6686.33</v>
      </c>
      <c r="M1050" s="161">
        <v>6686.33</v>
      </c>
      <c r="N1050" s="161">
        <v>4601.51</v>
      </c>
      <c r="O1050" s="161">
        <v>7195.5</v>
      </c>
      <c r="P1050" s="161">
        <v>205.125</v>
      </c>
      <c r="Q1050" s="161">
        <v>2445</v>
      </c>
      <c r="R1050" s="161">
        <v>517.5</v>
      </c>
      <c r="S1050" s="161">
        <v>1338.5</v>
      </c>
      <c r="T1050" s="161">
        <v>845</v>
      </c>
      <c r="U1050" s="161">
        <v>4488.875</v>
      </c>
      <c r="X1050" s="161">
        <v>125660.295</v>
      </c>
      <c r="Y1050" s="222">
        <v>29.1</v>
      </c>
      <c r="Z1050" s="161">
        <v>18</v>
      </c>
      <c r="AA1050" s="2" t="str">
        <f t="shared" si="27"/>
        <v>OPEN</v>
      </c>
      <c r="AB1050" s="326" t="b">
        <f t="shared" ca="1" si="26"/>
        <v>0</v>
      </c>
    </row>
    <row r="1051" spans="1:28">
      <c r="A1051" s="168">
        <v>44331</v>
      </c>
      <c r="B1051" s="161">
        <v>12430.710000000001</v>
      </c>
      <c r="C1051" s="161">
        <v>9659.4</v>
      </c>
      <c r="D1051" s="161">
        <v>5777.67</v>
      </c>
      <c r="E1051" s="161">
        <v>8330.4500000000007</v>
      </c>
      <c r="F1051" s="161">
        <v>11887.75</v>
      </c>
      <c r="G1051" s="161">
        <v>10261.25</v>
      </c>
      <c r="H1051" s="161">
        <v>13696.5</v>
      </c>
      <c r="I1051" s="161">
        <v>8382</v>
      </c>
      <c r="J1051" s="161">
        <v>8588.2900000000009</v>
      </c>
      <c r="K1051" s="161">
        <v>2483.5</v>
      </c>
      <c r="L1051" s="161">
        <v>9010.1299999999992</v>
      </c>
      <c r="M1051" s="161">
        <v>9341.31</v>
      </c>
      <c r="N1051" s="161">
        <v>4801.91</v>
      </c>
      <c r="O1051" s="161">
        <v>7982.5</v>
      </c>
      <c r="P1051" s="161">
        <v>205</v>
      </c>
      <c r="Q1051" s="161">
        <v>2497</v>
      </c>
      <c r="R1051" s="161">
        <v>503.375</v>
      </c>
      <c r="S1051" s="161">
        <v>1371</v>
      </c>
      <c r="T1051" s="161">
        <v>1014.5</v>
      </c>
      <c r="U1051" s="161">
        <v>4191.375</v>
      </c>
      <c r="X1051" s="161">
        <v>132415.62</v>
      </c>
      <c r="Y1051" s="222">
        <v>28.8</v>
      </c>
      <c r="Z1051" s="161">
        <v>18</v>
      </c>
      <c r="AA1051" s="2" t="str">
        <f t="shared" si="27"/>
        <v>OPEN</v>
      </c>
      <c r="AB1051" s="326" t="b">
        <f t="shared" ca="1" si="26"/>
        <v>0</v>
      </c>
    </row>
    <row r="1052" spans="1:28">
      <c r="A1052" s="168">
        <v>44332</v>
      </c>
      <c r="B1052" s="161">
        <v>12539.689999999999</v>
      </c>
      <c r="C1052" s="161">
        <v>9643.2999999999993</v>
      </c>
      <c r="D1052" s="161">
        <v>5719.71</v>
      </c>
      <c r="E1052" s="161">
        <v>8245.09</v>
      </c>
      <c r="F1052" s="161">
        <v>11841.875</v>
      </c>
      <c r="G1052" s="161">
        <v>10365.25</v>
      </c>
      <c r="H1052" s="161">
        <v>13773.25</v>
      </c>
      <c r="I1052" s="161">
        <v>8129</v>
      </c>
      <c r="J1052" s="161">
        <v>7856.46</v>
      </c>
      <c r="K1052" s="161">
        <v>2485</v>
      </c>
      <c r="L1052" s="161">
        <v>8796.68</v>
      </c>
      <c r="M1052" s="161">
        <v>9222.7800000000007</v>
      </c>
      <c r="N1052" s="161">
        <v>4697.2700000000004</v>
      </c>
      <c r="O1052" s="161">
        <v>7982.5</v>
      </c>
      <c r="P1052" s="161">
        <v>205.9375</v>
      </c>
      <c r="Q1052" s="161">
        <v>2449</v>
      </c>
      <c r="R1052" s="161">
        <v>521.75</v>
      </c>
      <c r="S1052" s="161">
        <v>1371</v>
      </c>
      <c r="T1052" s="161">
        <v>965.5</v>
      </c>
      <c r="U1052" s="161">
        <v>3828.25</v>
      </c>
      <c r="X1052" s="161">
        <v>130639.29250000001</v>
      </c>
      <c r="Y1052" s="222">
        <v>29.2</v>
      </c>
      <c r="Z1052" s="161">
        <v>18</v>
      </c>
      <c r="AA1052" s="2" t="str">
        <f t="shared" si="27"/>
        <v>OPEN</v>
      </c>
      <c r="AB1052" s="326" t="b">
        <f t="shared" ca="1" si="26"/>
        <v>0</v>
      </c>
    </row>
    <row r="1053" spans="1:28">
      <c r="A1053" s="168">
        <v>44333</v>
      </c>
      <c r="B1053" s="161">
        <v>12818.24</v>
      </c>
      <c r="C1053" s="161">
        <v>10497.78</v>
      </c>
      <c r="D1053" s="161">
        <v>5677.12</v>
      </c>
      <c r="E1053" s="161">
        <v>8236.85</v>
      </c>
      <c r="F1053" s="161">
        <v>11181.875</v>
      </c>
      <c r="G1053" s="161">
        <v>10297.5</v>
      </c>
      <c r="H1053" s="161">
        <v>12982</v>
      </c>
      <c r="I1053" s="161">
        <v>8389</v>
      </c>
      <c r="J1053" s="161">
        <v>8549.85</v>
      </c>
      <c r="K1053" s="161">
        <v>2426.5</v>
      </c>
      <c r="L1053" s="161">
        <v>9736.77</v>
      </c>
      <c r="M1053" s="161">
        <v>10199.58</v>
      </c>
      <c r="N1053" s="161">
        <v>4672.59</v>
      </c>
      <c r="O1053" s="161">
        <v>7985.5</v>
      </c>
      <c r="P1053" s="161">
        <v>212.8125</v>
      </c>
      <c r="Q1053" s="161">
        <v>2471</v>
      </c>
      <c r="R1053" s="161">
        <v>524</v>
      </c>
      <c r="S1053" s="161">
        <v>1420</v>
      </c>
      <c r="T1053" s="161">
        <v>791</v>
      </c>
      <c r="U1053" s="161">
        <v>4471.125</v>
      </c>
      <c r="X1053" s="161">
        <v>133541.0925</v>
      </c>
      <c r="Y1053" s="222">
        <v>30.1</v>
      </c>
      <c r="Z1053" s="161">
        <v>15</v>
      </c>
      <c r="AA1053" s="2" t="str">
        <f t="shared" si="27"/>
        <v>OPEN</v>
      </c>
      <c r="AB1053" s="326" t="b">
        <f t="shared" ca="1" si="26"/>
        <v>0</v>
      </c>
    </row>
    <row r="1054" spans="1:28">
      <c r="A1054" s="168">
        <v>44334</v>
      </c>
      <c r="B1054" s="161">
        <v>12739.67</v>
      </c>
      <c r="C1054" s="161">
        <v>10489.03</v>
      </c>
      <c r="D1054" s="161">
        <v>5514.4</v>
      </c>
      <c r="E1054" s="161">
        <v>8196.42</v>
      </c>
      <c r="F1054" s="161">
        <v>10636</v>
      </c>
      <c r="G1054" s="161">
        <v>10602</v>
      </c>
      <c r="H1054" s="161">
        <v>12610</v>
      </c>
      <c r="I1054" s="161">
        <v>8252</v>
      </c>
      <c r="J1054" s="161">
        <v>8575.27</v>
      </c>
      <c r="K1054" s="161">
        <v>2434.5</v>
      </c>
      <c r="L1054" s="161">
        <v>9812.7000000000007</v>
      </c>
      <c r="M1054" s="161">
        <v>10045.290000000001</v>
      </c>
      <c r="N1054" s="161">
        <v>4687.43</v>
      </c>
      <c r="O1054" s="161">
        <v>7917.5</v>
      </c>
      <c r="P1054" s="161">
        <v>194.3125</v>
      </c>
      <c r="Q1054" s="161">
        <v>2544</v>
      </c>
      <c r="R1054" s="161">
        <v>457.375</v>
      </c>
      <c r="S1054" s="161">
        <v>1415</v>
      </c>
      <c r="T1054" s="161">
        <v>722</v>
      </c>
      <c r="U1054" s="161">
        <v>4529.75</v>
      </c>
      <c r="X1054" s="161">
        <v>132374.64749999999</v>
      </c>
      <c r="Y1054" s="222">
        <v>29.9</v>
      </c>
      <c r="Z1054" s="161">
        <v>15</v>
      </c>
      <c r="AA1054" s="2" t="str">
        <f t="shared" si="27"/>
        <v>OPEN</v>
      </c>
      <c r="AB1054" s="326" t="b">
        <f t="shared" ca="1" si="26"/>
        <v>0</v>
      </c>
    </row>
    <row r="1055" spans="1:28">
      <c r="A1055" s="168">
        <v>44335</v>
      </c>
      <c r="B1055" s="161">
        <v>12860.539999999999</v>
      </c>
      <c r="C1055" s="161">
        <v>10395.59</v>
      </c>
      <c r="D1055" s="161">
        <v>5749.3</v>
      </c>
      <c r="E1055" s="161">
        <v>8543.85</v>
      </c>
      <c r="F1055" s="161">
        <v>11395.375</v>
      </c>
      <c r="G1055" s="161">
        <v>11526</v>
      </c>
      <c r="H1055" s="161">
        <v>10499</v>
      </c>
      <c r="I1055" s="161">
        <v>9114</v>
      </c>
      <c r="J1055" s="161">
        <v>8447.3799999999992</v>
      </c>
      <c r="K1055" s="161">
        <v>2427.5</v>
      </c>
      <c r="L1055" s="161">
        <v>8848.49</v>
      </c>
      <c r="M1055" s="161">
        <v>9827.9299999999985</v>
      </c>
      <c r="N1055" s="161">
        <v>4853.43</v>
      </c>
      <c r="O1055" s="161">
        <v>7942</v>
      </c>
      <c r="P1055" s="161">
        <v>219.625</v>
      </c>
      <c r="Q1055" s="161">
        <v>2609</v>
      </c>
      <c r="R1055" s="161">
        <v>588.625</v>
      </c>
      <c r="S1055" s="161">
        <v>1385.5</v>
      </c>
      <c r="T1055" s="161">
        <v>991.5</v>
      </c>
      <c r="U1055" s="161">
        <v>4179</v>
      </c>
      <c r="X1055" s="161">
        <v>132403.63500000001</v>
      </c>
      <c r="Y1055" s="222">
        <v>29.8</v>
      </c>
      <c r="Z1055" s="161">
        <v>22</v>
      </c>
      <c r="AA1055" s="2" t="str">
        <f t="shared" si="27"/>
        <v>OPEN</v>
      </c>
      <c r="AB1055" s="326" t="b">
        <f t="shared" ca="1" si="26"/>
        <v>0</v>
      </c>
    </row>
    <row r="1056" spans="1:28">
      <c r="A1056" s="168">
        <v>44336</v>
      </c>
      <c r="B1056" s="161">
        <v>8824.49</v>
      </c>
      <c r="C1056" s="161">
        <v>8594.39</v>
      </c>
      <c r="D1056" s="161">
        <v>4572.51</v>
      </c>
      <c r="E1056" s="161">
        <v>5670.61</v>
      </c>
      <c r="F1056" s="161">
        <v>9394.625</v>
      </c>
      <c r="G1056" s="161">
        <v>6155.5</v>
      </c>
      <c r="H1056" s="161">
        <v>5241</v>
      </c>
      <c r="I1056" s="161">
        <v>4471</v>
      </c>
      <c r="J1056" s="161">
        <v>7435.6900000000005</v>
      </c>
      <c r="K1056" s="161">
        <v>2290</v>
      </c>
      <c r="L1056" s="161">
        <v>6787.2</v>
      </c>
      <c r="M1056" s="161">
        <v>9433.32</v>
      </c>
      <c r="N1056" s="161">
        <v>2913.4</v>
      </c>
      <c r="O1056" s="161">
        <v>4658.5</v>
      </c>
      <c r="P1056" s="161">
        <v>46.625</v>
      </c>
      <c r="Q1056" s="161">
        <v>1697</v>
      </c>
      <c r="R1056" s="161">
        <v>173.75</v>
      </c>
      <c r="S1056" s="161">
        <v>1397</v>
      </c>
      <c r="T1056" s="161">
        <v>203</v>
      </c>
      <c r="U1056" s="161">
        <v>4461</v>
      </c>
      <c r="X1056" s="161">
        <v>94420.61</v>
      </c>
      <c r="Y1056" s="222">
        <v>29.9</v>
      </c>
      <c r="Z1056" s="161">
        <v>0</v>
      </c>
      <c r="AA1056" s="2" t="str">
        <f t="shared" si="27"/>
        <v>CLOSE</v>
      </c>
      <c r="AB1056" s="326" t="b">
        <f t="shared" ca="1" si="26"/>
        <v>0</v>
      </c>
    </row>
    <row r="1057" spans="1:28">
      <c r="A1057" s="168">
        <v>44337</v>
      </c>
      <c r="B1057" s="161">
        <v>12682.1</v>
      </c>
      <c r="C1057" s="161">
        <v>10295.69</v>
      </c>
      <c r="D1057" s="161">
        <v>5644.44</v>
      </c>
      <c r="E1057" s="161">
        <v>8389.56</v>
      </c>
      <c r="F1057" s="161">
        <v>11206.5</v>
      </c>
      <c r="G1057" s="161">
        <v>10414.75</v>
      </c>
      <c r="H1057" s="161">
        <v>10989.75</v>
      </c>
      <c r="I1057" s="161">
        <v>8477</v>
      </c>
      <c r="J1057" s="161">
        <v>9106.33</v>
      </c>
      <c r="K1057" s="161">
        <v>2630</v>
      </c>
      <c r="L1057" s="161">
        <v>8763.8799999999992</v>
      </c>
      <c r="M1057" s="161">
        <v>9687.08</v>
      </c>
      <c r="N1057" s="161">
        <v>4621.53</v>
      </c>
      <c r="O1057" s="161">
        <v>7402.5</v>
      </c>
      <c r="P1057" s="161">
        <v>203.8125</v>
      </c>
      <c r="Q1057" s="161">
        <v>2515</v>
      </c>
      <c r="R1057" s="161">
        <v>508.25</v>
      </c>
      <c r="S1057" s="161">
        <v>1447</v>
      </c>
      <c r="T1057" s="161">
        <v>875</v>
      </c>
      <c r="U1057" s="161">
        <v>4536.875</v>
      </c>
      <c r="X1057" s="161">
        <v>130397.04750000002</v>
      </c>
      <c r="Y1057" s="222">
        <v>30.1</v>
      </c>
      <c r="Z1057" s="161">
        <v>18</v>
      </c>
      <c r="AA1057" s="2" t="str">
        <f t="shared" si="27"/>
        <v>OPEN</v>
      </c>
      <c r="AB1057" s="326" t="b">
        <f t="shared" ca="1" si="26"/>
        <v>0</v>
      </c>
    </row>
    <row r="1058" spans="1:28">
      <c r="A1058" s="168">
        <v>44338</v>
      </c>
      <c r="B1058" s="161">
        <v>12542.13</v>
      </c>
      <c r="C1058" s="161">
        <v>9763.7999999999993</v>
      </c>
      <c r="D1058" s="161">
        <v>5711.31</v>
      </c>
      <c r="E1058" s="161">
        <v>8345.2800000000007</v>
      </c>
      <c r="F1058" s="161">
        <v>12329.25</v>
      </c>
      <c r="G1058" s="161">
        <v>11150.5</v>
      </c>
      <c r="H1058" s="161">
        <v>10959.25</v>
      </c>
      <c r="I1058" s="161">
        <v>9566</v>
      </c>
      <c r="J1058" s="161">
        <v>8786.9699999999993</v>
      </c>
      <c r="K1058" s="161">
        <v>2540</v>
      </c>
      <c r="L1058" s="161">
        <v>9057.34</v>
      </c>
      <c r="M1058" s="161">
        <v>9010.2800000000007</v>
      </c>
      <c r="N1058" s="161">
        <v>4826.83</v>
      </c>
      <c r="O1058" s="161">
        <v>8049</v>
      </c>
      <c r="P1058" s="161">
        <v>204.375</v>
      </c>
      <c r="Q1058" s="161">
        <v>2556</v>
      </c>
      <c r="R1058" s="161">
        <v>508.375</v>
      </c>
      <c r="S1058" s="161">
        <v>1448.5</v>
      </c>
      <c r="T1058" s="161">
        <v>908.5</v>
      </c>
      <c r="U1058" s="161">
        <v>4180.375</v>
      </c>
      <c r="X1058" s="161">
        <v>132444.065</v>
      </c>
      <c r="Y1058" s="222">
        <v>29.2</v>
      </c>
      <c r="Z1058" s="161">
        <v>15</v>
      </c>
      <c r="AA1058" s="2" t="str">
        <f t="shared" si="27"/>
        <v>OPEN</v>
      </c>
      <c r="AB1058" s="326" t="b">
        <f t="shared" ca="1" si="26"/>
        <v>0</v>
      </c>
    </row>
    <row r="1059" spans="1:28">
      <c r="A1059" s="168">
        <v>44339</v>
      </c>
      <c r="B1059" s="161">
        <v>12570.789999999999</v>
      </c>
      <c r="C1059" s="161">
        <v>9645.42</v>
      </c>
      <c r="D1059" s="161">
        <v>5729.09</v>
      </c>
      <c r="E1059" s="161">
        <v>8214.26</v>
      </c>
      <c r="F1059" s="161">
        <v>12453.625</v>
      </c>
      <c r="G1059" s="161">
        <v>11745.25</v>
      </c>
      <c r="H1059" s="161">
        <v>8389</v>
      </c>
      <c r="I1059" s="161">
        <v>10620</v>
      </c>
      <c r="J1059" s="161">
        <v>7528.67</v>
      </c>
      <c r="K1059" s="161">
        <v>2545.5</v>
      </c>
      <c r="L1059" s="161">
        <v>9161.4500000000007</v>
      </c>
      <c r="M1059" s="161">
        <v>9167.76</v>
      </c>
      <c r="N1059" s="161">
        <v>4810.21</v>
      </c>
      <c r="O1059" s="161">
        <v>7902.5</v>
      </c>
      <c r="P1059" s="161">
        <v>204.625</v>
      </c>
      <c r="Q1059" s="161">
        <v>2452</v>
      </c>
      <c r="R1059" s="161">
        <v>489</v>
      </c>
      <c r="S1059" s="161">
        <v>1450</v>
      </c>
      <c r="T1059" s="161">
        <v>932.5</v>
      </c>
      <c r="U1059" s="161">
        <v>3859.125</v>
      </c>
      <c r="X1059" s="161">
        <v>129870.77499999998</v>
      </c>
      <c r="Y1059" s="222">
        <v>29.6</v>
      </c>
      <c r="Z1059" s="161">
        <v>15</v>
      </c>
      <c r="AA1059" s="2" t="str">
        <f t="shared" si="27"/>
        <v>OPEN</v>
      </c>
      <c r="AB1059" s="326" t="b">
        <f t="shared" ca="1" si="26"/>
        <v>0</v>
      </c>
    </row>
    <row r="1060" spans="1:28">
      <c r="A1060" s="168">
        <v>44340</v>
      </c>
      <c r="B1060" s="161">
        <v>12420.49</v>
      </c>
      <c r="C1060" s="161">
        <v>10268.32</v>
      </c>
      <c r="D1060" s="161">
        <v>5535.86</v>
      </c>
      <c r="E1060" s="161">
        <v>8155.92</v>
      </c>
      <c r="F1060" s="161">
        <v>10305.625</v>
      </c>
      <c r="G1060" s="161">
        <v>11805</v>
      </c>
      <c r="H1060" s="161">
        <v>7509</v>
      </c>
      <c r="I1060" s="161">
        <v>10351</v>
      </c>
      <c r="J1060" s="161">
        <v>8275.49</v>
      </c>
      <c r="K1060" s="161">
        <v>2538.5</v>
      </c>
      <c r="L1060" s="161">
        <v>9204.7100000000009</v>
      </c>
      <c r="M1060" s="161">
        <v>9641.380000000001</v>
      </c>
      <c r="N1060" s="161">
        <v>4725.83</v>
      </c>
      <c r="O1060" s="161">
        <v>7622.5</v>
      </c>
      <c r="P1060" s="161">
        <v>173.1875</v>
      </c>
      <c r="Q1060" s="161">
        <v>2383</v>
      </c>
      <c r="R1060" s="161">
        <v>470.375</v>
      </c>
      <c r="S1060" s="161">
        <v>1378.5</v>
      </c>
      <c r="T1060" s="161">
        <v>853.5</v>
      </c>
      <c r="U1060" s="161">
        <v>4504.25</v>
      </c>
      <c r="X1060" s="161">
        <v>128122.43750000001</v>
      </c>
      <c r="Y1060" s="222">
        <v>28.3</v>
      </c>
      <c r="Z1060" s="161">
        <v>11</v>
      </c>
      <c r="AA1060" s="2" t="str">
        <f t="shared" si="27"/>
        <v>OPEN</v>
      </c>
      <c r="AB1060" s="326" t="b">
        <f t="shared" ca="1" si="26"/>
        <v>0</v>
      </c>
    </row>
    <row r="1061" spans="1:28">
      <c r="A1061" s="168">
        <v>44341</v>
      </c>
      <c r="B1061" s="161">
        <v>8725.65</v>
      </c>
      <c r="C1061" s="161">
        <v>8910.67</v>
      </c>
      <c r="D1061" s="161">
        <v>4570.83</v>
      </c>
      <c r="E1061" s="161">
        <v>5654.72</v>
      </c>
      <c r="F1061" s="161">
        <v>8238.75</v>
      </c>
      <c r="G1061" s="161">
        <v>8748.5</v>
      </c>
      <c r="H1061" s="161">
        <v>4347</v>
      </c>
      <c r="I1061" s="161">
        <v>6996</v>
      </c>
      <c r="J1061" s="161">
        <v>7189.1</v>
      </c>
      <c r="K1061" s="161">
        <v>1990</v>
      </c>
      <c r="L1061" s="161">
        <v>6798.18</v>
      </c>
      <c r="M1061" s="161">
        <v>9336.7899999999991</v>
      </c>
      <c r="N1061" s="161">
        <v>3106.15</v>
      </c>
      <c r="O1061" s="161">
        <v>4460</v>
      </c>
      <c r="P1061" s="161">
        <v>44.5625</v>
      </c>
      <c r="Q1061" s="161">
        <v>1653</v>
      </c>
      <c r="R1061" s="161">
        <v>169.125</v>
      </c>
      <c r="S1061" s="161">
        <v>1298.5</v>
      </c>
      <c r="T1061" s="161">
        <v>182.5</v>
      </c>
      <c r="U1061" s="161">
        <v>4349.875</v>
      </c>
      <c r="X1061" s="161">
        <v>96769.902499999997</v>
      </c>
      <c r="Y1061" s="222">
        <v>27.8</v>
      </c>
      <c r="Z1061" s="161">
        <v>0</v>
      </c>
      <c r="AA1061" s="2" t="str">
        <f t="shared" si="27"/>
        <v>CLOSE</v>
      </c>
      <c r="AB1061" s="326" t="b">
        <f t="shared" ca="1" si="26"/>
        <v>0</v>
      </c>
    </row>
    <row r="1062" spans="1:28">
      <c r="A1062" s="168">
        <v>44342</v>
      </c>
      <c r="B1062" s="161">
        <v>12146.45</v>
      </c>
      <c r="C1062" s="161">
        <v>10318.219999999999</v>
      </c>
      <c r="D1062" s="161">
        <v>5433.13</v>
      </c>
      <c r="E1062" s="161">
        <v>8278.44</v>
      </c>
      <c r="F1062" s="161">
        <v>10206.25</v>
      </c>
      <c r="G1062" s="161">
        <v>11584.25</v>
      </c>
      <c r="H1062" s="161">
        <v>7969.5</v>
      </c>
      <c r="I1062" s="161">
        <v>9601</v>
      </c>
      <c r="J1062" s="161">
        <v>8505.1299999999992</v>
      </c>
      <c r="K1062" s="161">
        <v>2502</v>
      </c>
      <c r="L1062" s="161">
        <v>8395.48</v>
      </c>
      <c r="M1062" s="161">
        <v>9724.69</v>
      </c>
      <c r="N1062" s="161">
        <v>4092.09</v>
      </c>
      <c r="O1062" s="161">
        <v>7125.5</v>
      </c>
      <c r="P1062" s="161">
        <v>195.375</v>
      </c>
      <c r="Q1062" s="161">
        <v>2377</v>
      </c>
      <c r="R1062" s="161">
        <v>193.75</v>
      </c>
      <c r="S1062" s="161">
        <v>1360</v>
      </c>
      <c r="T1062" s="161">
        <v>1240</v>
      </c>
      <c r="U1062" s="161">
        <v>4631.125</v>
      </c>
      <c r="X1062" s="161">
        <v>125879.37999999999</v>
      </c>
      <c r="Y1062" s="222">
        <v>28.5</v>
      </c>
      <c r="Z1062" s="161">
        <v>11</v>
      </c>
      <c r="AA1062" s="2" t="str">
        <f t="shared" si="27"/>
        <v>OPEN</v>
      </c>
      <c r="AB1062" s="326" t="b">
        <f t="shared" ca="1" si="26"/>
        <v>0</v>
      </c>
    </row>
    <row r="1063" spans="1:28">
      <c r="A1063" s="168">
        <v>44343</v>
      </c>
      <c r="B1063" s="161">
        <v>8711.77</v>
      </c>
      <c r="C1063" s="161">
        <v>8629.11</v>
      </c>
      <c r="D1063" s="161">
        <v>4558.0200000000004</v>
      </c>
      <c r="E1063" s="161">
        <v>5659.33</v>
      </c>
      <c r="F1063" s="161">
        <v>8494.625</v>
      </c>
      <c r="G1063" s="161">
        <v>8270.75</v>
      </c>
      <c r="H1063" s="161">
        <v>3730.25</v>
      </c>
      <c r="I1063" s="161">
        <v>7273</v>
      </c>
      <c r="J1063" s="161">
        <v>7576.46</v>
      </c>
      <c r="K1063" s="161">
        <v>1630.5</v>
      </c>
      <c r="L1063" s="161">
        <v>7026.33</v>
      </c>
      <c r="M1063" s="161">
        <v>9334.0600000000013</v>
      </c>
      <c r="N1063" s="161">
        <v>3377.51</v>
      </c>
      <c r="O1063" s="161">
        <v>4306.5</v>
      </c>
      <c r="P1063" s="161">
        <v>44.625</v>
      </c>
      <c r="Q1063" s="161">
        <v>1513</v>
      </c>
      <c r="R1063" s="161">
        <v>169.5</v>
      </c>
      <c r="S1063" s="161">
        <v>1364.5</v>
      </c>
      <c r="T1063" s="161">
        <v>462</v>
      </c>
      <c r="U1063" s="161">
        <v>4566.5</v>
      </c>
      <c r="X1063" s="161">
        <v>96698.340000000011</v>
      </c>
      <c r="Y1063" s="222">
        <v>29</v>
      </c>
      <c r="Z1063" s="161">
        <v>0</v>
      </c>
      <c r="AA1063" s="2" t="str">
        <f t="shared" si="27"/>
        <v>CLOSE</v>
      </c>
      <c r="AB1063" s="326" t="b">
        <f t="shared" ca="1" si="26"/>
        <v>0</v>
      </c>
    </row>
    <row r="1064" spans="1:28">
      <c r="A1064" s="168">
        <v>44344</v>
      </c>
      <c r="B1064" s="161">
        <v>12281.189999999999</v>
      </c>
      <c r="C1064" s="161">
        <v>10309.700000000001</v>
      </c>
      <c r="D1064" s="161">
        <v>5613.15</v>
      </c>
      <c r="E1064" s="161">
        <v>8131.34</v>
      </c>
      <c r="F1064" s="161">
        <v>10666.125</v>
      </c>
      <c r="G1064" s="161">
        <v>11281</v>
      </c>
      <c r="H1064" s="161">
        <v>7756.5</v>
      </c>
      <c r="I1064" s="161">
        <v>10016</v>
      </c>
      <c r="J1064" s="161">
        <v>8995.4</v>
      </c>
      <c r="K1064" s="161">
        <v>2471.5</v>
      </c>
      <c r="L1064" s="161">
        <v>9236.84</v>
      </c>
      <c r="M1064" s="161">
        <v>10049.16</v>
      </c>
      <c r="N1064" s="161">
        <v>4600.13</v>
      </c>
      <c r="O1064" s="161">
        <v>7082.5</v>
      </c>
      <c r="P1064" s="161">
        <v>208.9375</v>
      </c>
      <c r="Q1064" s="161">
        <v>2453</v>
      </c>
      <c r="R1064" s="161">
        <v>489.125</v>
      </c>
      <c r="S1064" s="161">
        <v>1397</v>
      </c>
      <c r="T1064" s="161">
        <v>875</v>
      </c>
      <c r="U1064" s="161">
        <v>4641.25</v>
      </c>
      <c r="X1064" s="161">
        <v>128554.84749999999</v>
      </c>
      <c r="Y1064" s="222">
        <v>28.9</v>
      </c>
      <c r="Z1064" s="161">
        <v>18</v>
      </c>
      <c r="AA1064" s="2" t="str">
        <f t="shared" si="27"/>
        <v>OPEN</v>
      </c>
      <c r="AB1064" s="326" t="b">
        <f t="shared" ca="1" si="26"/>
        <v>0</v>
      </c>
    </row>
    <row r="1065" spans="1:28">
      <c r="A1065" s="168">
        <v>44345</v>
      </c>
      <c r="B1065" s="161">
        <v>12502.119999999999</v>
      </c>
      <c r="C1065" s="161">
        <v>9745.16</v>
      </c>
      <c r="D1065" s="161">
        <v>5687.97</v>
      </c>
      <c r="E1065" s="161">
        <v>8049.3</v>
      </c>
      <c r="F1065" s="161">
        <v>12066.875</v>
      </c>
      <c r="G1065" s="161">
        <v>11022.5</v>
      </c>
      <c r="H1065" s="161">
        <v>10439</v>
      </c>
      <c r="I1065" s="161">
        <v>9858</v>
      </c>
      <c r="J1065" s="161">
        <v>8422.36</v>
      </c>
      <c r="K1065" s="161">
        <v>2537</v>
      </c>
      <c r="L1065" s="161">
        <v>8883.9800000000014</v>
      </c>
      <c r="M1065" s="161">
        <v>9205.81</v>
      </c>
      <c r="N1065" s="161">
        <v>4648.34</v>
      </c>
      <c r="O1065" s="161">
        <v>7854.5</v>
      </c>
      <c r="P1065" s="161">
        <v>202.6875</v>
      </c>
      <c r="Q1065" s="161">
        <v>2577</v>
      </c>
      <c r="R1065" s="161">
        <v>468.625</v>
      </c>
      <c r="S1065" s="161">
        <v>1409</v>
      </c>
      <c r="T1065" s="161">
        <v>1270</v>
      </c>
      <c r="U1065" s="161">
        <v>4348.5</v>
      </c>
      <c r="X1065" s="161">
        <v>131198.72750000001</v>
      </c>
      <c r="Y1065" s="222">
        <v>29.8</v>
      </c>
      <c r="Z1065" s="161">
        <v>18</v>
      </c>
      <c r="AA1065" s="2" t="str">
        <f t="shared" si="27"/>
        <v>OPEN</v>
      </c>
      <c r="AB1065" s="326" t="b">
        <f t="shared" ca="1" si="26"/>
        <v>0</v>
      </c>
    </row>
    <row r="1066" spans="1:28">
      <c r="A1066" s="168">
        <v>44346</v>
      </c>
      <c r="B1066" s="161">
        <v>12790.74</v>
      </c>
      <c r="C1066" s="161">
        <v>9983.5300000000007</v>
      </c>
      <c r="D1066" s="161">
        <v>5609.31</v>
      </c>
      <c r="E1066" s="161">
        <v>8294.36</v>
      </c>
      <c r="F1066" s="161">
        <v>12470.25</v>
      </c>
      <c r="G1066" s="161">
        <v>12057.25</v>
      </c>
      <c r="H1066" s="161">
        <v>11933.75</v>
      </c>
      <c r="I1066" s="161">
        <v>8203</v>
      </c>
      <c r="J1066" s="161">
        <v>7096.9</v>
      </c>
      <c r="K1066" s="161">
        <v>2519</v>
      </c>
      <c r="L1066" s="161">
        <v>8720.24</v>
      </c>
      <c r="M1066" s="161">
        <v>8967.93</v>
      </c>
      <c r="N1066" s="161">
        <v>4695.6400000000003</v>
      </c>
      <c r="O1066" s="161">
        <v>8040.5</v>
      </c>
      <c r="P1066" s="161">
        <v>202.9375</v>
      </c>
      <c r="Q1066" s="161">
        <v>2438</v>
      </c>
      <c r="R1066" s="161">
        <v>469.125</v>
      </c>
      <c r="S1066" s="161">
        <v>1458</v>
      </c>
      <c r="T1066" s="161">
        <v>1210</v>
      </c>
      <c r="U1066" s="161">
        <v>4000.75</v>
      </c>
      <c r="X1066" s="161">
        <v>131161.21249999999</v>
      </c>
      <c r="Y1066" s="222">
        <v>30.1</v>
      </c>
      <c r="Z1066" s="161">
        <v>15</v>
      </c>
      <c r="AA1066" s="2" t="str">
        <f t="shared" si="27"/>
        <v>OPEN</v>
      </c>
      <c r="AB1066" s="326" t="b">
        <f t="shared" ca="1" si="26"/>
        <v>0</v>
      </c>
    </row>
    <row r="1067" spans="1:28">
      <c r="A1067" s="168">
        <v>44347</v>
      </c>
      <c r="B1067" s="161">
        <v>12621.24</v>
      </c>
      <c r="C1067" s="161">
        <v>10321.219999999999</v>
      </c>
      <c r="D1067" s="161">
        <v>5221.4799999999996</v>
      </c>
      <c r="E1067" s="161">
        <v>8409.41</v>
      </c>
      <c r="F1067" s="161">
        <v>11974.25</v>
      </c>
      <c r="G1067" s="161">
        <v>10863.5</v>
      </c>
      <c r="H1067" s="161">
        <v>11171.75</v>
      </c>
      <c r="I1067" s="161">
        <v>9085</v>
      </c>
      <c r="J1067" s="161">
        <v>8276.25</v>
      </c>
      <c r="K1067" s="161">
        <v>2512.5</v>
      </c>
      <c r="L1067" s="161">
        <v>8331.17</v>
      </c>
      <c r="M1067" s="161">
        <v>8932.2599999999984</v>
      </c>
      <c r="N1067" s="161">
        <v>4603.8999999999996</v>
      </c>
      <c r="O1067" s="161">
        <v>7616</v>
      </c>
      <c r="P1067" s="161">
        <v>185.5625</v>
      </c>
      <c r="Q1067" s="161">
        <v>2346</v>
      </c>
      <c r="R1067" s="161">
        <v>489.125</v>
      </c>
      <c r="S1067" s="161">
        <v>1403</v>
      </c>
      <c r="T1067" s="161">
        <v>982</v>
      </c>
      <c r="U1067" s="161">
        <v>4569.625</v>
      </c>
      <c r="X1067" s="161">
        <v>129915.24250000001</v>
      </c>
      <c r="Y1067" s="222">
        <v>28.3</v>
      </c>
      <c r="Z1067" s="161">
        <v>11</v>
      </c>
      <c r="AA1067" s="2" t="str">
        <f t="shared" si="27"/>
        <v>OPEN</v>
      </c>
      <c r="AB1067" s="326" t="b">
        <f t="shared" ca="1" si="26"/>
        <v>0</v>
      </c>
    </row>
    <row r="1068" spans="1:28">
      <c r="A1068" s="168">
        <v>44348</v>
      </c>
      <c r="B1068" s="161">
        <v>7230.4974000000002</v>
      </c>
      <c r="C1068" s="161">
        <v>7830.28</v>
      </c>
      <c r="D1068" s="161">
        <v>3629.68</v>
      </c>
      <c r="E1068" s="161">
        <v>5940</v>
      </c>
      <c r="F1068" s="161">
        <v>8165.125</v>
      </c>
      <c r="G1068" s="161">
        <v>7688.75</v>
      </c>
      <c r="H1068" s="161">
        <v>7455.5</v>
      </c>
      <c r="I1068" s="161">
        <v>5218</v>
      </c>
      <c r="J1068" s="161">
        <v>6883.39</v>
      </c>
      <c r="K1068" s="161">
        <v>1891.5</v>
      </c>
      <c r="L1068" s="161">
        <v>7312.32</v>
      </c>
      <c r="M1068" s="161">
        <v>8803.5199999999986</v>
      </c>
      <c r="N1068" s="161">
        <v>2782.55</v>
      </c>
      <c r="O1068" s="161">
        <v>4235.5</v>
      </c>
      <c r="P1068" s="161">
        <v>46.25</v>
      </c>
      <c r="Q1068" s="161">
        <v>1368</v>
      </c>
      <c r="R1068" s="161">
        <v>169.75</v>
      </c>
      <c r="S1068" s="161">
        <v>1212</v>
      </c>
      <c r="T1068" s="161">
        <v>166.5</v>
      </c>
      <c r="U1068" s="161">
        <v>4212.375</v>
      </c>
      <c r="X1068" s="161">
        <v>92241.487399999984</v>
      </c>
      <c r="Y1068" s="222">
        <v>25.8</v>
      </c>
      <c r="Z1068" s="161">
        <v>0</v>
      </c>
      <c r="AA1068" s="2" t="str">
        <f t="shared" si="27"/>
        <v>CLOSE</v>
      </c>
      <c r="AB1068" s="326" t="b">
        <f t="shared" ca="1" si="26"/>
        <v>0</v>
      </c>
    </row>
    <row r="1069" spans="1:28">
      <c r="A1069" s="168">
        <v>44349</v>
      </c>
      <c r="B1069" s="161">
        <v>11168.18</v>
      </c>
      <c r="C1069" s="161">
        <v>9977.1</v>
      </c>
      <c r="D1069" s="161">
        <v>5165.17</v>
      </c>
      <c r="E1069" s="161">
        <v>7396.59</v>
      </c>
      <c r="F1069" s="161">
        <v>7151.375</v>
      </c>
      <c r="G1069" s="161">
        <v>11145.5</v>
      </c>
      <c r="H1069" s="161">
        <v>9708.5</v>
      </c>
      <c r="I1069" s="161">
        <v>8335</v>
      </c>
      <c r="J1069" s="161">
        <v>7751.88</v>
      </c>
      <c r="K1069" s="161">
        <v>2195.5</v>
      </c>
      <c r="L1069" s="161">
        <v>9175.19</v>
      </c>
      <c r="M1069" s="161">
        <v>9185.89</v>
      </c>
      <c r="N1069" s="161">
        <v>4188.29</v>
      </c>
      <c r="O1069" s="161">
        <v>6753.5</v>
      </c>
      <c r="P1069" s="161">
        <v>185.0625</v>
      </c>
      <c r="Q1069" s="161">
        <v>2080</v>
      </c>
      <c r="R1069" s="161">
        <v>396.875</v>
      </c>
      <c r="S1069" s="161">
        <v>1290.5</v>
      </c>
      <c r="T1069" s="161">
        <v>660</v>
      </c>
      <c r="U1069" s="161">
        <v>4358</v>
      </c>
      <c r="X1069" s="161">
        <v>118268.10250000001</v>
      </c>
      <c r="Y1069" s="222">
        <v>26.4</v>
      </c>
      <c r="Z1069" s="161">
        <v>8</v>
      </c>
      <c r="AA1069" s="2" t="str">
        <f t="shared" si="27"/>
        <v>OPEN</v>
      </c>
      <c r="AB1069" s="326" t="b">
        <f t="shared" ca="1" si="26"/>
        <v>0</v>
      </c>
    </row>
    <row r="1070" spans="1:28">
      <c r="A1070" s="168">
        <v>44350</v>
      </c>
      <c r="B1070" s="161">
        <v>8596.44</v>
      </c>
      <c r="C1070" s="161">
        <v>8493.7199999999993</v>
      </c>
      <c r="D1070" s="161">
        <v>4719.3500000000004</v>
      </c>
      <c r="E1070" s="161">
        <v>5290.25</v>
      </c>
      <c r="F1070" s="161">
        <v>7300.625</v>
      </c>
      <c r="G1070" s="161">
        <v>8658</v>
      </c>
      <c r="H1070" s="161">
        <v>7694.75</v>
      </c>
      <c r="I1070" s="161">
        <v>4329</v>
      </c>
      <c r="J1070" s="161">
        <v>7127.02</v>
      </c>
      <c r="K1070" s="161">
        <v>1907</v>
      </c>
      <c r="L1070" s="161">
        <v>6283.24</v>
      </c>
      <c r="M1070" s="161">
        <v>8850.2799999999988</v>
      </c>
      <c r="N1070" s="161">
        <v>3899.02</v>
      </c>
      <c r="O1070" s="161">
        <v>4622</v>
      </c>
      <c r="P1070" s="161">
        <v>47.875</v>
      </c>
      <c r="Q1070" s="161">
        <v>1444</v>
      </c>
      <c r="R1070" s="161">
        <v>173</v>
      </c>
      <c r="S1070" s="161">
        <v>1364</v>
      </c>
      <c r="T1070" s="161">
        <v>178</v>
      </c>
      <c r="U1070" s="161">
        <v>4486.75</v>
      </c>
      <c r="X1070" s="161">
        <v>95464.320000000007</v>
      </c>
      <c r="Y1070" s="222">
        <v>28.1</v>
      </c>
      <c r="Z1070" s="161">
        <v>0</v>
      </c>
      <c r="AA1070" s="2" t="str">
        <f t="shared" si="27"/>
        <v>CLOSE</v>
      </c>
      <c r="AB1070" s="326" t="b">
        <f t="shared" ca="1" si="26"/>
        <v>0</v>
      </c>
    </row>
    <row r="1071" spans="1:28">
      <c r="A1071" s="168">
        <v>44351</v>
      </c>
      <c r="B1071" s="161">
        <v>12618.99</v>
      </c>
      <c r="C1071" s="161">
        <v>9100.43</v>
      </c>
      <c r="D1071" s="161">
        <v>5334.87</v>
      </c>
      <c r="E1071" s="161">
        <v>7570.73</v>
      </c>
      <c r="F1071" s="161">
        <v>7665.25</v>
      </c>
      <c r="G1071" s="161">
        <v>11818.25</v>
      </c>
      <c r="H1071" s="161">
        <v>7823.25</v>
      </c>
      <c r="I1071" s="161">
        <v>9138</v>
      </c>
      <c r="J1071" s="161">
        <v>7322.14</v>
      </c>
      <c r="K1071" s="161">
        <v>2022.5</v>
      </c>
      <c r="L1071" s="161">
        <v>9197.1</v>
      </c>
      <c r="M1071" s="161">
        <v>9271.630000000001</v>
      </c>
      <c r="N1071" s="161">
        <v>4284.8</v>
      </c>
      <c r="O1071" s="161">
        <v>7109.5</v>
      </c>
      <c r="P1071" s="161">
        <v>182.1875</v>
      </c>
      <c r="Q1071" s="161">
        <v>2152</v>
      </c>
      <c r="R1071" s="161">
        <v>419.5</v>
      </c>
      <c r="S1071" s="161">
        <v>1300</v>
      </c>
      <c r="T1071" s="161">
        <v>676</v>
      </c>
      <c r="U1071" s="161">
        <v>4372.625</v>
      </c>
      <c r="X1071" s="161">
        <v>119379.75249999999</v>
      </c>
      <c r="Y1071" s="222">
        <v>27</v>
      </c>
      <c r="Z1071" s="161">
        <v>11</v>
      </c>
      <c r="AA1071" s="2" t="str">
        <f t="shared" si="27"/>
        <v>OPEN</v>
      </c>
      <c r="AB1071" s="326" t="b">
        <f t="shared" ca="1" si="26"/>
        <v>0</v>
      </c>
    </row>
    <row r="1072" spans="1:28">
      <c r="A1072" s="168">
        <v>44352</v>
      </c>
      <c r="B1072" s="161">
        <v>12968.24</v>
      </c>
      <c r="C1072" s="161">
        <v>8363.41</v>
      </c>
      <c r="D1072" s="161">
        <v>5500.99</v>
      </c>
      <c r="E1072" s="161">
        <v>7949.21</v>
      </c>
      <c r="F1072" s="161">
        <v>7606.75</v>
      </c>
      <c r="G1072" s="161">
        <v>12336.75</v>
      </c>
      <c r="H1072" s="161">
        <v>9188.5</v>
      </c>
      <c r="I1072" s="161">
        <v>9288</v>
      </c>
      <c r="J1072" s="161">
        <v>7128.52</v>
      </c>
      <c r="K1072" s="161">
        <v>2253.5</v>
      </c>
      <c r="L1072" s="161">
        <v>8793.7000000000007</v>
      </c>
      <c r="M1072" s="161">
        <v>8716.58</v>
      </c>
      <c r="N1072" s="161">
        <v>4339.04</v>
      </c>
      <c r="O1072" s="161">
        <v>7637</v>
      </c>
      <c r="P1072" s="161">
        <v>178.6875</v>
      </c>
      <c r="Q1072" s="161">
        <v>2145</v>
      </c>
      <c r="R1072" s="161">
        <v>382.875</v>
      </c>
      <c r="S1072" s="161">
        <v>1160</v>
      </c>
      <c r="T1072" s="161">
        <v>835</v>
      </c>
      <c r="U1072" s="161">
        <v>4061.125</v>
      </c>
      <c r="X1072" s="161">
        <v>120832.87750000003</v>
      </c>
      <c r="Y1072" s="222">
        <v>27.3</v>
      </c>
      <c r="Z1072" s="161">
        <v>15</v>
      </c>
      <c r="AA1072" s="2" t="str">
        <f t="shared" si="27"/>
        <v>OPEN</v>
      </c>
      <c r="AB1072" s="326" t="b">
        <f t="shared" ca="1" si="26"/>
        <v>0</v>
      </c>
    </row>
    <row r="1073" spans="1:28">
      <c r="A1073" s="168">
        <v>44353</v>
      </c>
      <c r="B1073" s="161">
        <v>13003.91</v>
      </c>
      <c r="C1073" s="161">
        <v>8291.7000000000007</v>
      </c>
      <c r="D1073" s="161">
        <v>5586.67</v>
      </c>
      <c r="E1073" s="161">
        <v>7665.49</v>
      </c>
      <c r="F1073" s="161">
        <v>7777.375</v>
      </c>
      <c r="G1073" s="161">
        <v>11917.25</v>
      </c>
      <c r="H1073" s="161">
        <v>8827.75</v>
      </c>
      <c r="I1073" s="161">
        <v>8373</v>
      </c>
      <c r="J1073" s="161">
        <v>6461.01</v>
      </c>
      <c r="K1073" s="161">
        <v>2293.5</v>
      </c>
      <c r="L1073" s="161">
        <v>8508.7199999999993</v>
      </c>
      <c r="M1073" s="161">
        <v>8513.5</v>
      </c>
      <c r="N1073" s="161">
        <v>4272.6000000000004</v>
      </c>
      <c r="O1073" s="161">
        <v>7669.5</v>
      </c>
      <c r="P1073" s="161">
        <v>179.625</v>
      </c>
      <c r="Q1073" s="161">
        <v>2021</v>
      </c>
      <c r="R1073" s="161">
        <v>403.25</v>
      </c>
      <c r="S1073" s="161">
        <v>1209</v>
      </c>
      <c r="T1073" s="161">
        <v>906.5</v>
      </c>
      <c r="U1073" s="161">
        <v>3749.375</v>
      </c>
      <c r="X1073" s="161">
        <v>117630.72500000001</v>
      </c>
      <c r="Y1073" s="222">
        <v>27.9</v>
      </c>
      <c r="Z1073" s="161">
        <v>11</v>
      </c>
      <c r="AA1073" s="2" t="str">
        <f t="shared" si="27"/>
        <v>OPEN</v>
      </c>
      <c r="AB1073" s="326" t="b">
        <f t="shared" ca="1" si="26"/>
        <v>0</v>
      </c>
    </row>
    <row r="1074" spans="1:28">
      <c r="A1074" s="168">
        <v>44354</v>
      </c>
      <c r="B1074" s="161">
        <v>13375.19</v>
      </c>
      <c r="C1074" s="161">
        <v>8951.3799999999992</v>
      </c>
      <c r="D1074" s="161">
        <v>5492.35</v>
      </c>
      <c r="E1074" s="161">
        <v>7875.15</v>
      </c>
      <c r="F1074" s="161">
        <v>8071</v>
      </c>
      <c r="G1074" s="161">
        <v>12313.75</v>
      </c>
      <c r="H1074" s="161">
        <v>8538.5</v>
      </c>
      <c r="I1074" s="161">
        <v>8756</v>
      </c>
      <c r="J1074" s="161">
        <v>7967.88</v>
      </c>
      <c r="K1074" s="161">
        <v>2508</v>
      </c>
      <c r="L1074" s="161">
        <v>8922.4499999999989</v>
      </c>
      <c r="M1074" s="161">
        <v>9217.58</v>
      </c>
      <c r="N1074" s="161">
        <v>4403.6099999999997</v>
      </c>
      <c r="O1074" s="161">
        <v>7383</v>
      </c>
      <c r="P1074" s="161">
        <v>188.875</v>
      </c>
      <c r="Q1074" s="161">
        <v>2187</v>
      </c>
      <c r="R1074" s="161">
        <v>464.5</v>
      </c>
      <c r="S1074" s="161">
        <v>1239.5</v>
      </c>
      <c r="T1074" s="161">
        <v>734</v>
      </c>
      <c r="U1074" s="161">
        <v>4486.875</v>
      </c>
      <c r="X1074" s="161">
        <v>123076.59</v>
      </c>
      <c r="Y1074" s="222">
        <v>27</v>
      </c>
      <c r="Z1074" s="161">
        <v>8</v>
      </c>
      <c r="AA1074" s="2" t="str">
        <f t="shared" si="27"/>
        <v>OPEN</v>
      </c>
      <c r="AB1074" s="326" t="b">
        <f t="shared" ca="1" si="26"/>
        <v>0</v>
      </c>
    </row>
    <row r="1075" spans="1:28">
      <c r="A1075" s="168">
        <v>44355</v>
      </c>
      <c r="B1075" s="161">
        <v>9449.15</v>
      </c>
      <c r="C1075" s="161">
        <v>8039.81</v>
      </c>
      <c r="D1075" s="161">
        <v>4593.42</v>
      </c>
      <c r="E1075" s="161">
        <v>5615.48</v>
      </c>
      <c r="F1075" s="161">
        <v>7421.75</v>
      </c>
      <c r="G1075" s="161">
        <v>8483.5</v>
      </c>
      <c r="H1075" s="161">
        <v>4721.5</v>
      </c>
      <c r="I1075" s="161">
        <v>7801</v>
      </c>
      <c r="J1075" s="161">
        <v>7249.18</v>
      </c>
      <c r="K1075" s="161">
        <v>2187.5</v>
      </c>
      <c r="L1075" s="161">
        <v>6050.79</v>
      </c>
      <c r="M1075" s="161">
        <v>8739.85</v>
      </c>
      <c r="N1075" s="161">
        <v>3249.65</v>
      </c>
      <c r="O1075" s="161">
        <v>4261</v>
      </c>
      <c r="P1075" s="161">
        <v>44.5</v>
      </c>
      <c r="Q1075" s="161">
        <v>1445</v>
      </c>
      <c r="R1075" s="161">
        <v>171.5</v>
      </c>
      <c r="S1075" s="161">
        <v>1292.5</v>
      </c>
      <c r="T1075" s="161">
        <v>172</v>
      </c>
      <c r="U1075" s="161">
        <v>4417.375</v>
      </c>
      <c r="X1075" s="161">
        <v>95406.454999999987</v>
      </c>
      <c r="Y1075" s="222">
        <v>27.5</v>
      </c>
      <c r="Z1075" s="161">
        <v>0</v>
      </c>
      <c r="AA1075" s="2" t="str">
        <f t="shared" si="27"/>
        <v>CLOSE</v>
      </c>
      <c r="AB1075" s="326" t="b">
        <f t="shared" ca="1" si="26"/>
        <v>0</v>
      </c>
    </row>
    <row r="1076" spans="1:28">
      <c r="A1076" s="168">
        <v>44356</v>
      </c>
      <c r="B1076" s="161">
        <v>12901.130000000001</v>
      </c>
      <c r="C1076" s="161">
        <v>8856.01</v>
      </c>
      <c r="D1076" s="161">
        <v>5296.46</v>
      </c>
      <c r="E1076" s="161">
        <v>7750.19</v>
      </c>
      <c r="F1076" s="161">
        <v>8036.75</v>
      </c>
      <c r="G1076" s="161">
        <v>11477</v>
      </c>
      <c r="H1076" s="161">
        <v>7828</v>
      </c>
      <c r="I1076" s="161">
        <v>9357</v>
      </c>
      <c r="J1076" s="161">
        <v>7918.01</v>
      </c>
      <c r="K1076" s="161">
        <v>2226</v>
      </c>
      <c r="L1076" s="161">
        <v>8669.25</v>
      </c>
      <c r="M1076" s="161">
        <v>9429.5499999999993</v>
      </c>
      <c r="N1076" s="161">
        <v>4188.6400000000003</v>
      </c>
      <c r="O1076" s="161">
        <v>6848</v>
      </c>
      <c r="P1076" s="161">
        <v>188</v>
      </c>
      <c r="Q1076" s="161">
        <v>2093</v>
      </c>
      <c r="R1076" s="161">
        <v>446.375</v>
      </c>
      <c r="S1076" s="161">
        <v>1296.5</v>
      </c>
      <c r="T1076" s="161">
        <v>684.5</v>
      </c>
      <c r="U1076" s="161">
        <v>4408.125</v>
      </c>
      <c r="X1076" s="161">
        <v>119898.49000000002</v>
      </c>
      <c r="Y1076" s="222">
        <v>27</v>
      </c>
      <c r="Z1076" s="161">
        <v>8</v>
      </c>
      <c r="AA1076" s="2" t="str">
        <f t="shared" si="27"/>
        <v>OPEN</v>
      </c>
      <c r="AB1076" s="326" t="b">
        <f t="shared" ca="1" si="26"/>
        <v>0</v>
      </c>
    </row>
    <row r="1077" spans="1:28">
      <c r="A1077" s="168">
        <v>44357</v>
      </c>
      <c r="B1077" s="161">
        <v>9497.07</v>
      </c>
      <c r="C1077" s="161">
        <v>7757.62</v>
      </c>
      <c r="D1077" s="161">
        <v>4765.4799999999996</v>
      </c>
      <c r="E1077" s="161">
        <v>5330.89</v>
      </c>
      <c r="F1077" s="161">
        <v>7014.25</v>
      </c>
      <c r="G1077" s="161">
        <v>9214.5</v>
      </c>
      <c r="H1077" s="161">
        <v>5594.75</v>
      </c>
      <c r="I1077" s="161">
        <v>6719</v>
      </c>
      <c r="J1077" s="161">
        <v>7021.66</v>
      </c>
      <c r="K1077" s="161">
        <v>1598</v>
      </c>
      <c r="L1077" s="161">
        <v>6831.9</v>
      </c>
      <c r="M1077" s="161">
        <v>8841.32</v>
      </c>
      <c r="N1077" s="161">
        <v>2836.84</v>
      </c>
      <c r="O1077" s="161">
        <v>4307</v>
      </c>
      <c r="P1077" s="161">
        <v>44.375</v>
      </c>
      <c r="Q1077" s="161">
        <v>1343</v>
      </c>
      <c r="R1077" s="161">
        <v>171.5</v>
      </c>
      <c r="S1077" s="161">
        <v>1298.5</v>
      </c>
      <c r="T1077" s="161">
        <v>171.5</v>
      </c>
      <c r="U1077" s="161">
        <v>4411.125</v>
      </c>
      <c r="X1077" s="161">
        <v>94770.28</v>
      </c>
      <c r="Y1077" s="222">
        <v>27.3</v>
      </c>
      <c r="Z1077" s="161">
        <v>0</v>
      </c>
      <c r="AA1077" s="2" t="str">
        <f t="shared" si="27"/>
        <v>CLOSE</v>
      </c>
      <c r="AB1077" s="326" t="b">
        <f t="shared" ca="1" si="26"/>
        <v>0</v>
      </c>
    </row>
    <row r="1078" spans="1:28">
      <c r="A1078" s="168">
        <v>44358</v>
      </c>
      <c r="B1078" s="161">
        <v>13387.79</v>
      </c>
      <c r="C1078" s="161">
        <v>9035.5499999999993</v>
      </c>
      <c r="D1078" s="161">
        <v>5618.52</v>
      </c>
      <c r="E1078" s="161">
        <v>7947.85</v>
      </c>
      <c r="F1078" s="161">
        <v>10420</v>
      </c>
      <c r="G1078" s="161">
        <v>11794.75</v>
      </c>
      <c r="H1078" s="161">
        <v>8149.5</v>
      </c>
      <c r="I1078" s="161">
        <v>9936.227858543396</v>
      </c>
      <c r="J1078" s="161">
        <v>8647.77</v>
      </c>
      <c r="K1078" s="161">
        <v>2245.5</v>
      </c>
      <c r="L1078" s="161">
        <v>9413.8900000000012</v>
      </c>
      <c r="M1078" s="161">
        <v>9536.91</v>
      </c>
      <c r="N1078" s="161">
        <v>4478.8</v>
      </c>
      <c r="O1078" s="161">
        <v>7260.5</v>
      </c>
      <c r="P1078" s="161">
        <v>208.3125</v>
      </c>
      <c r="Q1078" s="161">
        <v>2206</v>
      </c>
      <c r="R1078" s="161">
        <v>477.625</v>
      </c>
      <c r="S1078" s="161">
        <v>1356.5</v>
      </c>
      <c r="T1078" s="161">
        <v>789.5</v>
      </c>
      <c r="U1078" s="161">
        <v>4522.125</v>
      </c>
      <c r="X1078" s="161">
        <v>127433.6203585434</v>
      </c>
      <c r="Y1078" s="222">
        <v>28.2</v>
      </c>
      <c r="Z1078" s="161">
        <v>15</v>
      </c>
      <c r="AA1078" s="2" t="str">
        <f t="shared" si="27"/>
        <v>OPEN</v>
      </c>
      <c r="AB1078" s="326" t="b">
        <f t="shared" ca="1" si="26"/>
        <v>0</v>
      </c>
    </row>
    <row r="1079" spans="1:28">
      <c r="A1079" s="168">
        <v>44359</v>
      </c>
      <c r="B1079" s="161">
        <v>13517.628000000001</v>
      </c>
      <c r="C1079" s="161">
        <v>8576.8960000000006</v>
      </c>
      <c r="D1079" s="161">
        <v>5579.2640000000001</v>
      </c>
      <c r="E1079" s="161">
        <v>8354.7950000000001</v>
      </c>
      <c r="F1079" s="161">
        <v>8039.375</v>
      </c>
      <c r="G1079" s="161">
        <v>12605.75</v>
      </c>
      <c r="H1079" s="161">
        <v>7877.75</v>
      </c>
      <c r="I1079" s="161">
        <v>10205.298126220703</v>
      </c>
      <c r="J1079" s="161">
        <v>8336.0820000000003</v>
      </c>
      <c r="K1079" s="161">
        <v>2327</v>
      </c>
      <c r="L1079" s="161">
        <v>9061.36</v>
      </c>
      <c r="M1079" s="161">
        <v>8995.8559999999998</v>
      </c>
      <c r="N1079" s="161">
        <v>4555.9210000000003</v>
      </c>
      <c r="O1079" s="161">
        <v>7964</v>
      </c>
      <c r="P1079" s="161">
        <v>135.375</v>
      </c>
      <c r="Q1079" s="161">
        <v>2336</v>
      </c>
      <c r="R1079" s="161">
        <v>422.25</v>
      </c>
      <c r="S1079" s="161">
        <v>1305</v>
      </c>
      <c r="T1079" s="161">
        <v>979</v>
      </c>
      <c r="U1079" s="161">
        <v>4339.125</v>
      </c>
      <c r="X1079" s="161">
        <v>125513.7251262207</v>
      </c>
      <c r="Y1079" s="222">
        <v>26.2</v>
      </c>
      <c r="Z1079" s="161">
        <v>18</v>
      </c>
      <c r="AA1079" s="2" t="str">
        <f t="shared" si="27"/>
        <v>OPEN</v>
      </c>
      <c r="AB1079" s="326" t="b">
        <f t="shared" ca="1" si="26"/>
        <v>0</v>
      </c>
    </row>
    <row r="1080" spans="1:28">
      <c r="A1080" s="168">
        <v>44360</v>
      </c>
      <c r="B1080" s="161">
        <v>13671.53</v>
      </c>
      <c r="C1080" s="161">
        <v>8572.7900000000009</v>
      </c>
      <c r="D1080" s="161">
        <v>5752.74</v>
      </c>
      <c r="E1080" s="161">
        <v>8297.9</v>
      </c>
      <c r="F1080" s="161">
        <v>8148.25</v>
      </c>
      <c r="G1080" s="161">
        <v>12119</v>
      </c>
      <c r="H1080" s="161">
        <v>8580</v>
      </c>
      <c r="I1080" s="161">
        <v>10695.12890625</v>
      </c>
      <c r="J1080" s="161">
        <v>7876.16</v>
      </c>
      <c r="K1080" s="161">
        <v>2196.5</v>
      </c>
      <c r="L1080" s="161">
        <v>8598.44</v>
      </c>
      <c r="M1080" s="161">
        <v>8975.99</v>
      </c>
      <c r="N1080" s="161">
        <v>4506.47</v>
      </c>
      <c r="O1080" s="161">
        <v>7668</v>
      </c>
      <c r="P1080" s="161">
        <v>212.6875</v>
      </c>
      <c r="Q1080" s="161">
        <v>2242</v>
      </c>
      <c r="R1080" s="161">
        <v>430</v>
      </c>
      <c r="S1080" s="161">
        <v>1355.5</v>
      </c>
      <c r="T1080" s="161">
        <v>1168</v>
      </c>
      <c r="U1080" s="161">
        <v>4066.25</v>
      </c>
      <c r="X1080" s="161">
        <v>125133.33640624999</v>
      </c>
      <c r="Y1080" s="222">
        <v>27.1</v>
      </c>
      <c r="Z1080" s="161">
        <v>22</v>
      </c>
      <c r="AA1080" s="2" t="str">
        <f t="shared" si="27"/>
        <v>OPEN</v>
      </c>
      <c r="AB1080" s="326" t="b">
        <f t="shared" ca="1" si="26"/>
        <v>0</v>
      </c>
    </row>
    <row r="1081" spans="1:28">
      <c r="A1081" s="168">
        <v>44361</v>
      </c>
      <c r="B1081" s="161">
        <v>13884.42</v>
      </c>
      <c r="C1081" s="161">
        <v>8978.09</v>
      </c>
      <c r="D1081" s="161">
        <v>5642.73</v>
      </c>
      <c r="E1081" s="161">
        <v>8117.2</v>
      </c>
      <c r="F1081" s="161">
        <v>8411.375</v>
      </c>
      <c r="G1081" s="161">
        <v>12538.25</v>
      </c>
      <c r="H1081" s="161">
        <v>8426.25</v>
      </c>
      <c r="I1081" s="161">
        <v>11277.412109375</v>
      </c>
      <c r="J1081" s="161">
        <v>7514.59</v>
      </c>
      <c r="K1081" s="161">
        <v>2225.5</v>
      </c>
      <c r="L1081" s="161">
        <v>9099.52</v>
      </c>
      <c r="M1081" s="161">
        <v>9151.7200000000012</v>
      </c>
      <c r="N1081" s="161">
        <v>4587.75</v>
      </c>
      <c r="O1081" s="161">
        <v>7560</v>
      </c>
      <c r="P1081" s="161">
        <v>200.25</v>
      </c>
      <c r="Q1081" s="161">
        <v>2238</v>
      </c>
      <c r="R1081" s="161">
        <v>473.25</v>
      </c>
      <c r="S1081" s="161">
        <v>1366.5</v>
      </c>
      <c r="T1081" s="161">
        <v>1198.5</v>
      </c>
      <c r="U1081" s="161">
        <v>4047.625</v>
      </c>
      <c r="X1081" s="161">
        <v>126938.93210937499</v>
      </c>
      <c r="Y1081" s="222">
        <v>26.5</v>
      </c>
      <c r="Z1081" s="161">
        <v>18</v>
      </c>
      <c r="AA1081" s="2" t="str">
        <f t="shared" si="27"/>
        <v>OPEN</v>
      </c>
      <c r="AB1081" s="326" t="b">
        <f t="shared" ca="1" si="26"/>
        <v>0</v>
      </c>
    </row>
    <row r="1082" spans="1:28">
      <c r="A1082" s="168">
        <v>44362</v>
      </c>
      <c r="B1082" s="161">
        <v>13350.7</v>
      </c>
      <c r="C1082" s="161">
        <v>9063.2199999999993</v>
      </c>
      <c r="D1082" s="161">
        <v>5285.03</v>
      </c>
      <c r="E1082" s="161">
        <v>7817.86</v>
      </c>
      <c r="F1082" s="161">
        <v>9058.5</v>
      </c>
      <c r="G1082" s="161">
        <v>12183.5</v>
      </c>
      <c r="H1082" s="161">
        <v>7018.25</v>
      </c>
      <c r="I1082" s="161">
        <v>7345.14453125</v>
      </c>
      <c r="J1082" s="161">
        <v>8024.1</v>
      </c>
      <c r="K1082" s="161">
        <v>2392</v>
      </c>
      <c r="L1082" s="161">
        <v>9799.23</v>
      </c>
      <c r="M1082" s="161">
        <v>9743.89</v>
      </c>
      <c r="N1082" s="161">
        <v>4475.3900000000003</v>
      </c>
      <c r="O1082" s="161">
        <v>7434</v>
      </c>
      <c r="P1082" s="161">
        <v>177</v>
      </c>
      <c r="Q1082" s="161">
        <v>2255</v>
      </c>
      <c r="R1082" s="161">
        <v>369.5</v>
      </c>
      <c r="S1082" s="161">
        <v>1345.5</v>
      </c>
      <c r="T1082" s="161">
        <v>954</v>
      </c>
      <c r="U1082" s="161">
        <v>4525.5</v>
      </c>
      <c r="X1082" s="161">
        <v>122617.31453124998</v>
      </c>
      <c r="Y1082" s="222">
        <v>26.5</v>
      </c>
      <c r="Z1082" s="161">
        <v>8</v>
      </c>
      <c r="AA1082" s="2" t="str">
        <f t="shared" si="27"/>
        <v>OPEN</v>
      </c>
      <c r="AB1082" s="326" t="b">
        <f t="shared" ca="1" si="26"/>
        <v>0</v>
      </c>
    </row>
    <row r="1083" spans="1:28">
      <c r="A1083" s="168">
        <v>44363</v>
      </c>
      <c r="B1083" s="161">
        <v>13846.42</v>
      </c>
      <c r="C1083" s="161">
        <v>9124.31</v>
      </c>
      <c r="D1083" s="161">
        <v>5261.05</v>
      </c>
      <c r="E1083" s="161">
        <v>8043.76</v>
      </c>
      <c r="F1083" s="161">
        <v>9735.625</v>
      </c>
      <c r="G1083" s="161">
        <v>11703</v>
      </c>
      <c r="H1083" s="161">
        <v>6221.25</v>
      </c>
      <c r="I1083" s="161">
        <v>8058.91015625</v>
      </c>
      <c r="J1083" s="161">
        <v>8212.86</v>
      </c>
      <c r="K1083" s="161">
        <v>2289</v>
      </c>
      <c r="L1083" s="161">
        <v>8863.36</v>
      </c>
      <c r="M1083" s="161">
        <v>9818.9000000000015</v>
      </c>
      <c r="N1083" s="161">
        <v>4729.75</v>
      </c>
      <c r="O1083" s="161">
        <v>7308</v>
      </c>
      <c r="P1083" s="161">
        <v>192.1875</v>
      </c>
      <c r="Q1083" s="161">
        <v>2242</v>
      </c>
      <c r="R1083" s="161">
        <v>478.375</v>
      </c>
      <c r="S1083" s="161">
        <v>1440</v>
      </c>
      <c r="T1083" s="161">
        <v>964</v>
      </c>
      <c r="U1083" s="161">
        <v>4567.125</v>
      </c>
      <c r="X1083" s="161">
        <v>123099.88265624999</v>
      </c>
      <c r="Y1083" s="222">
        <v>27.2</v>
      </c>
      <c r="Z1083" s="161">
        <v>11</v>
      </c>
      <c r="AA1083" s="2" t="str">
        <f t="shared" si="27"/>
        <v>OPEN</v>
      </c>
      <c r="AB1083" s="326" t="b">
        <f t="shared" ca="1" si="26"/>
        <v>0</v>
      </c>
    </row>
    <row r="1084" spans="1:28">
      <c r="A1084" s="168">
        <v>44364</v>
      </c>
      <c r="B1084" s="161">
        <v>9675.1</v>
      </c>
      <c r="C1084" s="161">
        <v>8040.29</v>
      </c>
      <c r="D1084" s="161">
        <v>4282.8500000000004</v>
      </c>
      <c r="E1084" s="161">
        <v>5721.53</v>
      </c>
      <c r="F1084" s="161">
        <v>9546.75</v>
      </c>
      <c r="G1084" s="161">
        <v>8280.5</v>
      </c>
      <c r="H1084" s="161">
        <v>5613.5</v>
      </c>
      <c r="I1084" s="161">
        <v>5475.8203125</v>
      </c>
      <c r="J1084" s="161">
        <v>7314.86</v>
      </c>
      <c r="K1084" s="161">
        <v>1540.5</v>
      </c>
      <c r="L1084" s="161">
        <v>6825.12</v>
      </c>
      <c r="M1084" s="161">
        <v>9160.4</v>
      </c>
      <c r="N1084" s="161">
        <v>4342.41</v>
      </c>
      <c r="O1084" s="161">
        <v>4554</v>
      </c>
      <c r="P1084" s="161">
        <v>53.875</v>
      </c>
      <c r="Q1084" s="161">
        <v>1428</v>
      </c>
      <c r="R1084" s="161">
        <v>171.5</v>
      </c>
      <c r="S1084" s="161">
        <v>1431</v>
      </c>
      <c r="T1084" s="161">
        <v>430</v>
      </c>
      <c r="U1084" s="161">
        <v>4091.5</v>
      </c>
      <c r="X1084" s="161">
        <v>97979.505312499998</v>
      </c>
      <c r="Y1084" s="222">
        <v>27.6</v>
      </c>
      <c r="Z1084" s="161">
        <v>0</v>
      </c>
      <c r="AA1084" s="2" t="str">
        <f t="shared" si="27"/>
        <v>CLOSE</v>
      </c>
      <c r="AB1084" s="326" t="b">
        <f t="shared" ca="1" si="26"/>
        <v>0</v>
      </c>
    </row>
    <row r="1085" spans="1:28">
      <c r="A1085" s="168">
        <v>44365</v>
      </c>
      <c r="B1085" s="161">
        <v>13875.89</v>
      </c>
      <c r="C1085" s="161">
        <v>9230.94</v>
      </c>
      <c r="D1085" s="161">
        <v>5307.91</v>
      </c>
      <c r="E1085" s="161">
        <v>8319.48</v>
      </c>
      <c r="F1085" s="161">
        <v>9988.875</v>
      </c>
      <c r="G1085" s="161">
        <v>11249</v>
      </c>
      <c r="H1085" s="161">
        <v>6313.75</v>
      </c>
      <c r="I1085" s="161">
        <v>7247.8125</v>
      </c>
      <c r="J1085" s="161">
        <v>8429.26</v>
      </c>
      <c r="K1085" s="161">
        <v>2217.5</v>
      </c>
      <c r="L1085" s="161">
        <v>9163.59</v>
      </c>
      <c r="M1085" s="161">
        <v>9798.9599999999991</v>
      </c>
      <c r="N1085" s="161">
        <v>5123.3100000000004</v>
      </c>
      <c r="O1085" s="161">
        <v>6979.5</v>
      </c>
      <c r="P1085" s="161">
        <v>211.125</v>
      </c>
      <c r="Q1085" s="161">
        <v>2301</v>
      </c>
      <c r="R1085" s="161">
        <v>537.875</v>
      </c>
      <c r="S1085" s="161">
        <v>1441</v>
      </c>
      <c r="T1085" s="161">
        <v>849.5</v>
      </c>
      <c r="U1085" s="161">
        <v>4465.625</v>
      </c>
      <c r="X1085" s="161">
        <v>123051.9025</v>
      </c>
      <c r="Y1085" s="222">
        <v>27.9</v>
      </c>
      <c r="Z1085" s="161">
        <v>15</v>
      </c>
      <c r="AA1085" s="2" t="str">
        <f t="shared" si="27"/>
        <v>OPEN</v>
      </c>
      <c r="AB1085" s="326" t="b">
        <f t="shared" ca="1" si="26"/>
        <v>0</v>
      </c>
    </row>
    <row r="1086" spans="1:28">
      <c r="A1086" s="168">
        <v>44366</v>
      </c>
      <c r="B1086" s="161">
        <v>13819.9</v>
      </c>
      <c r="C1086" s="161">
        <v>8588.7800000000007</v>
      </c>
      <c r="D1086" s="161">
        <v>5441.96</v>
      </c>
      <c r="E1086" s="161">
        <v>8081.16</v>
      </c>
      <c r="F1086" s="161">
        <v>10264.375</v>
      </c>
      <c r="G1086" s="161">
        <v>11828.5</v>
      </c>
      <c r="H1086" s="161">
        <v>7189.5</v>
      </c>
      <c r="I1086" s="161">
        <v>6858.47265625</v>
      </c>
      <c r="J1086" s="161">
        <v>7593.35</v>
      </c>
      <c r="K1086" s="161">
        <v>2235.5</v>
      </c>
      <c r="L1086" s="161">
        <v>9195.3799999999992</v>
      </c>
      <c r="M1086" s="161">
        <v>9451.81</v>
      </c>
      <c r="N1086" s="161">
        <v>4654.88</v>
      </c>
      <c r="O1086" s="161">
        <v>7683</v>
      </c>
      <c r="P1086" s="161">
        <v>205.1875</v>
      </c>
      <c r="Q1086" s="161">
        <v>2431</v>
      </c>
      <c r="R1086" s="161">
        <v>465.625</v>
      </c>
      <c r="S1086" s="161">
        <v>1361.5</v>
      </c>
      <c r="T1086" s="161">
        <v>1165</v>
      </c>
      <c r="U1086" s="161">
        <v>4337.75</v>
      </c>
      <c r="X1086" s="161">
        <v>122852.63015625</v>
      </c>
      <c r="Y1086" s="222">
        <v>29.1</v>
      </c>
      <c r="Z1086" s="161">
        <v>15</v>
      </c>
      <c r="AA1086" s="2" t="str">
        <f t="shared" si="27"/>
        <v>OPEN</v>
      </c>
      <c r="AB1086" s="326" t="b">
        <f t="shared" ca="1" si="26"/>
        <v>0</v>
      </c>
    </row>
    <row r="1087" spans="1:28">
      <c r="A1087" s="168">
        <v>44367</v>
      </c>
      <c r="B1087" s="161">
        <v>13611.2</v>
      </c>
      <c r="C1087" s="161">
        <v>8526.2199999999993</v>
      </c>
      <c r="D1087" s="161">
        <v>5345.82</v>
      </c>
      <c r="E1087" s="161">
        <v>8003.6</v>
      </c>
      <c r="F1087" s="161">
        <v>10259.25</v>
      </c>
      <c r="G1087" s="161">
        <v>11839.75</v>
      </c>
      <c r="H1087" s="161">
        <v>6256.5</v>
      </c>
      <c r="I1087" s="161">
        <v>7237.0546875</v>
      </c>
      <c r="J1087" s="161">
        <v>7129.66</v>
      </c>
      <c r="K1087" s="161">
        <v>2264</v>
      </c>
      <c r="L1087" s="161">
        <v>8977.3200000000015</v>
      </c>
      <c r="M1087" s="161">
        <v>9256.1</v>
      </c>
      <c r="N1087" s="161">
        <v>4630.88</v>
      </c>
      <c r="O1087" s="161">
        <v>7603</v>
      </c>
      <c r="P1087" s="161">
        <v>187.6875</v>
      </c>
      <c r="Q1087" s="161">
        <v>2416</v>
      </c>
      <c r="R1087" s="161">
        <v>436.875</v>
      </c>
      <c r="S1087" s="161">
        <v>1528</v>
      </c>
      <c r="T1087" s="161">
        <v>1137</v>
      </c>
      <c r="U1087" s="161">
        <v>4045.875</v>
      </c>
      <c r="X1087" s="161">
        <v>120691.7921875</v>
      </c>
      <c r="Y1087" s="222">
        <v>29.1</v>
      </c>
      <c r="Z1087" s="161">
        <v>15</v>
      </c>
      <c r="AA1087" s="2" t="str">
        <f t="shared" si="27"/>
        <v>OPEN</v>
      </c>
      <c r="AB1087" s="326" t="b">
        <f t="shared" ca="1" si="26"/>
        <v>0</v>
      </c>
    </row>
    <row r="1088" spans="1:28">
      <c r="A1088" s="168">
        <v>44368</v>
      </c>
      <c r="B1088" s="161">
        <v>14001.83</v>
      </c>
      <c r="C1088" s="161">
        <v>9227.74</v>
      </c>
      <c r="D1088" s="161">
        <v>5257.23</v>
      </c>
      <c r="E1088" s="161">
        <v>8168.24</v>
      </c>
      <c r="F1088" s="161">
        <v>10201.5</v>
      </c>
      <c r="G1088" s="161">
        <v>11222.25</v>
      </c>
      <c r="H1088" s="161">
        <v>7050.5</v>
      </c>
      <c r="I1088" s="161">
        <v>6623.0078125</v>
      </c>
      <c r="J1088" s="161">
        <v>8328.51</v>
      </c>
      <c r="K1088" s="161">
        <v>2204.5</v>
      </c>
      <c r="L1088" s="161">
        <v>8973.4500000000007</v>
      </c>
      <c r="M1088" s="161">
        <v>9875.4</v>
      </c>
      <c r="N1088" s="161">
        <v>4702.17</v>
      </c>
      <c r="O1088" s="161">
        <v>7127.5</v>
      </c>
      <c r="P1088" s="161">
        <v>195.875</v>
      </c>
      <c r="Q1088" s="161">
        <v>2328</v>
      </c>
      <c r="R1088" s="161">
        <v>497.25</v>
      </c>
      <c r="S1088" s="161">
        <v>1503</v>
      </c>
      <c r="T1088" s="161">
        <v>956</v>
      </c>
      <c r="U1088" s="161">
        <v>4663.125</v>
      </c>
      <c r="X1088" s="161">
        <v>123107.07781250001</v>
      </c>
      <c r="Y1088" s="222">
        <v>28.220618556701027</v>
      </c>
      <c r="Z1088" s="161">
        <v>11</v>
      </c>
      <c r="AA1088" s="2" t="str">
        <f t="shared" si="27"/>
        <v>OPEN</v>
      </c>
      <c r="AB1088" s="326" t="b">
        <f t="shared" ca="1" si="26"/>
        <v>0</v>
      </c>
    </row>
    <row r="1089" spans="1:28">
      <c r="A1089" s="168">
        <v>44369</v>
      </c>
      <c r="B1089" s="161">
        <v>9893.33</v>
      </c>
      <c r="C1089" s="161">
        <v>7773.79</v>
      </c>
      <c r="D1089" s="161">
        <v>4205.83</v>
      </c>
      <c r="E1089" s="161">
        <v>5946.03</v>
      </c>
      <c r="F1089" s="161">
        <v>7739.5</v>
      </c>
      <c r="G1089" s="161">
        <v>8194.25</v>
      </c>
      <c r="H1089" s="161">
        <v>5158.5</v>
      </c>
      <c r="I1089" s="161">
        <v>5281.4375</v>
      </c>
      <c r="J1089" s="161">
        <v>6564.27</v>
      </c>
      <c r="K1089" s="161">
        <v>1972</v>
      </c>
      <c r="L1089" s="161">
        <v>6648.5</v>
      </c>
      <c r="M1089" s="161">
        <v>8666.7200000000012</v>
      </c>
      <c r="N1089" s="161">
        <v>3200.24</v>
      </c>
      <c r="O1089" s="161">
        <v>4386</v>
      </c>
      <c r="P1089" s="161">
        <v>45.875</v>
      </c>
      <c r="Q1089" s="161">
        <v>1557</v>
      </c>
      <c r="R1089" s="161">
        <v>171</v>
      </c>
      <c r="S1089" s="161">
        <v>1261.5</v>
      </c>
      <c r="T1089" s="161">
        <v>739</v>
      </c>
      <c r="U1089" s="161">
        <v>4229.625</v>
      </c>
      <c r="X1089" s="161">
        <v>93634.397499999992</v>
      </c>
      <c r="Y1089" s="222">
        <v>25.8</v>
      </c>
      <c r="Z1089" s="161">
        <v>0</v>
      </c>
      <c r="AA1089" s="2" t="str">
        <f t="shared" si="27"/>
        <v>CLOSE</v>
      </c>
      <c r="AB1089" s="326" t="b">
        <f t="shared" ca="1" si="26"/>
        <v>0</v>
      </c>
    </row>
    <row r="1090" spans="1:28">
      <c r="A1090" s="168">
        <v>44370</v>
      </c>
      <c r="B1090" s="161">
        <v>12990.720000000001</v>
      </c>
      <c r="C1090" s="161">
        <v>8800.94</v>
      </c>
      <c r="D1090" s="161">
        <v>4998.67</v>
      </c>
      <c r="E1090" s="161">
        <v>7891.81</v>
      </c>
      <c r="F1090" s="161">
        <v>8485.5</v>
      </c>
      <c r="G1090" s="161">
        <v>11054.5</v>
      </c>
      <c r="H1090" s="161">
        <v>6565.25</v>
      </c>
      <c r="I1090" s="161">
        <v>6999.8359375</v>
      </c>
      <c r="J1090" s="161">
        <v>7610.79</v>
      </c>
      <c r="K1090" s="161">
        <v>2188</v>
      </c>
      <c r="L1090" s="161">
        <v>8931.6</v>
      </c>
      <c r="M1090" s="161">
        <v>8897.17</v>
      </c>
      <c r="N1090" s="161">
        <v>4379.34</v>
      </c>
      <c r="O1090" s="161">
        <v>6716</v>
      </c>
      <c r="P1090" s="161">
        <v>150.9375</v>
      </c>
      <c r="Q1090" s="161">
        <v>2230</v>
      </c>
      <c r="R1090" s="161">
        <v>377</v>
      </c>
      <c r="S1090" s="161">
        <v>1216</v>
      </c>
      <c r="T1090" s="161">
        <v>897.5</v>
      </c>
      <c r="U1090" s="161">
        <v>4314.625</v>
      </c>
      <c r="X1090" s="161">
        <v>115696.18843749999</v>
      </c>
      <c r="Y1090" s="222">
        <v>25</v>
      </c>
      <c r="Z1090" s="161">
        <v>11</v>
      </c>
      <c r="AA1090" s="2" t="str">
        <f t="shared" si="27"/>
        <v>OPEN</v>
      </c>
      <c r="AB1090" s="326" t="b">
        <f t="shared" ca="1" si="26"/>
        <v>0</v>
      </c>
    </row>
    <row r="1091" spans="1:28">
      <c r="A1091" s="168">
        <v>44371</v>
      </c>
      <c r="B1091" s="161">
        <v>11234.82</v>
      </c>
      <c r="C1091" s="161">
        <v>8076.13</v>
      </c>
      <c r="D1091" s="161">
        <v>4280.91</v>
      </c>
      <c r="E1091" s="161">
        <v>7535.95</v>
      </c>
      <c r="F1091" s="161">
        <v>6633.5</v>
      </c>
      <c r="G1091" s="161">
        <v>10672.75</v>
      </c>
      <c r="H1091" s="161">
        <v>6341.5</v>
      </c>
      <c r="I1091" s="161">
        <v>6534.6875</v>
      </c>
      <c r="J1091" s="161">
        <v>6747.5</v>
      </c>
      <c r="K1091" s="161">
        <v>1884</v>
      </c>
      <c r="L1091" s="161">
        <v>8963.26</v>
      </c>
      <c r="M1091" s="161">
        <v>8325.3700000000008</v>
      </c>
      <c r="N1091" s="161">
        <v>2820.63</v>
      </c>
      <c r="O1091" s="161">
        <v>4368</v>
      </c>
      <c r="P1091" s="161">
        <v>47.625</v>
      </c>
      <c r="Q1091" s="161">
        <v>1420</v>
      </c>
      <c r="R1091" s="161">
        <v>170.875</v>
      </c>
      <c r="S1091" s="161">
        <v>1195.5</v>
      </c>
      <c r="T1091" s="161">
        <v>538</v>
      </c>
      <c r="U1091" s="161">
        <v>4093.75</v>
      </c>
      <c r="X1091" s="161">
        <v>101884.75750000001</v>
      </c>
      <c r="Y1091" s="222">
        <v>24.7</v>
      </c>
      <c r="Z1091" s="161">
        <v>0</v>
      </c>
      <c r="AA1091" s="2" t="str">
        <f t="shared" si="27"/>
        <v>CLOSE</v>
      </c>
      <c r="AB1091" s="326" t="b">
        <f t="shared" ref="AB1091:AB1154" ca="1" si="28">AND(A1091&gt;=(TODAY()-30),A1091&lt;TODAY())</f>
        <v>0</v>
      </c>
    </row>
    <row r="1092" spans="1:28">
      <c r="A1092" s="168">
        <v>44372</v>
      </c>
      <c r="B1092" s="161">
        <v>13735.679999999998</v>
      </c>
      <c r="C1092" s="161">
        <v>8801.86</v>
      </c>
      <c r="D1092" s="161">
        <v>5194.1499999999996</v>
      </c>
      <c r="E1092" s="161">
        <v>7867.55</v>
      </c>
      <c r="F1092" s="161">
        <v>8534.25</v>
      </c>
      <c r="G1092" s="161">
        <v>11537</v>
      </c>
      <c r="H1092" s="161">
        <v>6732.25</v>
      </c>
      <c r="I1092" s="161">
        <v>7202.5</v>
      </c>
      <c r="J1092" s="161">
        <v>7721.37</v>
      </c>
      <c r="K1092" s="161">
        <v>2122</v>
      </c>
      <c r="L1092" s="161">
        <v>8756.18</v>
      </c>
      <c r="M1092" s="161">
        <v>9082.8599999999988</v>
      </c>
      <c r="N1092" s="161">
        <v>4545.0200000000004</v>
      </c>
      <c r="O1092" s="161">
        <v>7041.5</v>
      </c>
      <c r="P1092" s="161">
        <v>212.125</v>
      </c>
      <c r="Q1092" s="161">
        <v>2151</v>
      </c>
      <c r="R1092" s="161">
        <v>457</v>
      </c>
      <c r="S1092" s="161">
        <v>1253</v>
      </c>
      <c r="T1092" s="161">
        <v>874</v>
      </c>
      <c r="U1092" s="161">
        <v>4299.625</v>
      </c>
      <c r="X1092" s="161">
        <v>118120.91999999998</v>
      </c>
      <c r="Y1092" s="222">
        <v>25.2</v>
      </c>
      <c r="Z1092" s="161">
        <v>15</v>
      </c>
      <c r="AA1092" s="2" t="str">
        <f t="shared" si="27"/>
        <v>OPEN</v>
      </c>
      <c r="AB1092" s="326" t="b">
        <f t="shared" ca="1" si="28"/>
        <v>0</v>
      </c>
    </row>
    <row r="1093" spans="1:28">
      <c r="A1093" s="168">
        <v>44373</v>
      </c>
      <c r="B1093" s="161">
        <v>13279.86</v>
      </c>
      <c r="C1093" s="161">
        <v>8275.25</v>
      </c>
      <c r="D1093" s="161">
        <v>5372.91</v>
      </c>
      <c r="E1093" s="161">
        <v>7952.45</v>
      </c>
      <c r="F1093" s="161">
        <v>8049.5</v>
      </c>
      <c r="G1093" s="161">
        <v>10772.25</v>
      </c>
      <c r="H1093" s="161">
        <v>6502</v>
      </c>
      <c r="I1093" s="161">
        <v>9579.0703125</v>
      </c>
      <c r="J1093" s="161">
        <v>7283.57</v>
      </c>
      <c r="K1093" s="161">
        <v>2248</v>
      </c>
      <c r="L1093" s="161">
        <v>8770.2799999999988</v>
      </c>
      <c r="M1093" s="161">
        <v>8623.1</v>
      </c>
      <c r="N1093" s="161">
        <v>4720.9399999999996</v>
      </c>
      <c r="O1093" s="161">
        <v>7502.5</v>
      </c>
      <c r="P1093" s="161">
        <v>198.0625</v>
      </c>
      <c r="Q1093" s="161">
        <v>2226</v>
      </c>
      <c r="R1093" s="161">
        <v>497.875</v>
      </c>
      <c r="S1093" s="161">
        <v>1280</v>
      </c>
      <c r="T1093" s="161">
        <v>998.5</v>
      </c>
      <c r="U1093" s="161">
        <v>4049.25</v>
      </c>
      <c r="X1093" s="161">
        <v>118181.3678125</v>
      </c>
      <c r="Y1093" s="222">
        <v>26.3</v>
      </c>
      <c r="Z1093" s="161">
        <v>15</v>
      </c>
      <c r="AA1093" s="2" t="str">
        <f t="shared" si="27"/>
        <v>OPEN</v>
      </c>
      <c r="AB1093" s="326" t="b">
        <f t="shared" ca="1" si="28"/>
        <v>0</v>
      </c>
    </row>
    <row r="1094" spans="1:28">
      <c r="A1094" s="168">
        <v>44374</v>
      </c>
      <c r="B1094" s="161">
        <v>13724.609999999999</v>
      </c>
      <c r="C1094" s="161">
        <v>8505.84</v>
      </c>
      <c r="D1094" s="161">
        <v>5468.23</v>
      </c>
      <c r="E1094" s="161">
        <v>8204.31</v>
      </c>
      <c r="F1094" s="161">
        <v>8900.5</v>
      </c>
      <c r="G1094" s="161">
        <v>11139</v>
      </c>
      <c r="H1094" s="161">
        <v>6965</v>
      </c>
      <c r="I1094" s="161">
        <v>9290.828125</v>
      </c>
      <c r="J1094" s="161">
        <v>7631.59</v>
      </c>
      <c r="K1094" s="161">
        <v>2241.5</v>
      </c>
      <c r="L1094" s="161">
        <v>8404.4699999999993</v>
      </c>
      <c r="M1094" s="161">
        <v>8711.9699999999993</v>
      </c>
      <c r="N1094" s="161">
        <v>4805.93</v>
      </c>
      <c r="O1094" s="161">
        <v>7334</v>
      </c>
      <c r="P1094" s="161">
        <v>198.1875</v>
      </c>
      <c r="Q1094" s="161">
        <v>2299</v>
      </c>
      <c r="R1094" s="161">
        <v>482</v>
      </c>
      <c r="S1094" s="161">
        <v>1375.5</v>
      </c>
      <c r="T1094" s="161">
        <v>1177</v>
      </c>
      <c r="U1094" s="161">
        <v>3811.75</v>
      </c>
      <c r="X1094" s="161">
        <v>120671.215625</v>
      </c>
      <c r="Y1094" s="222">
        <v>27.2</v>
      </c>
      <c r="Z1094" s="161">
        <v>18</v>
      </c>
      <c r="AA1094" s="2" t="str">
        <f t="shared" si="27"/>
        <v>OPEN</v>
      </c>
      <c r="AB1094" s="326" t="b">
        <f t="shared" ca="1" si="28"/>
        <v>0</v>
      </c>
    </row>
    <row r="1095" spans="1:28">
      <c r="A1095" s="168">
        <v>44375</v>
      </c>
      <c r="B1095" s="161">
        <v>13170.47</v>
      </c>
      <c r="C1095" s="161">
        <v>8829.89</v>
      </c>
      <c r="D1095" s="161">
        <v>5062.0200000000004</v>
      </c>
      <c r="E1095" s="161">
        <v>7978.28</v>
      </c>
      <c r="F1095" s="161">
        <v>8742</v>
      </c>
      <c r="G1095" s="161">
        <v>11252.25</v>
      </c>
      <c r="H1095" s="161">
        <v>6318.5</v>
      </c>
      <c r="I1095" s="161">
        <v>9228.3203125</v>
      </c>
      <c r="J1095" s="161">
        <v>8077.34</v>
      </c>
      <c r="K1095" s="161">
        <v>2260</v>
      </c>
      <c r="L1095" s="161">
        <v>9297.51</v>
      </c>
      <c r="M1095" s="161">
        <v>9136.2900000000009</v>
      </c>
      <c r="N1095" s="161">
        <v>4530.5600000000004</v>
      </c>
      <c r="O1095" s="161">
        <v>7182.5</v>
      </c>
      <c r="P1095" s="161">
        <v>163.875</v>
      </c>
      <c r="Q1095" s="161">
        <v>2474</v>
      </c>
      <c r="R1095" s="161">
        <v>348.5</v>
      </c>
      <c r="S1095" s="161">
        <v>1284.5</v>
      </c>
      <c r="T1095" s="161">
        <v>917.5</v>
      </c>
      <c r="U1095" s="161">
        <v>4372</v>
      </c>
      <c r="X1095" s="161">
        <v>120626.3053125</v>
      </c>
      <c r="Y1095" s="222">
        <v>25.1</v>
      </c>
      <c r="Z1095" s="161">
        <v>6</v>
      </c>
      <c r="AA1095" s="2" t="str">
        <f t="shared" si="27"/>
        <v>OPEN</v>
      </c>
      <c r="AB1095" s="326" t="b">
        <f t="shared" ca="1" si="28"/>
        <v>0</v>
      </c>
    </row>
    <row r="1096" spans="1:28">
      <c r="A1096" s="168">
        <v>44376</v>
      </c>
      <c r="B1096" s="161">
        <v>11068.91</v>
      </c>
      <c r="C1096" s="161">
        <v>8034.23</v>
      </c>
      <c r="D1096" s="161">
        <v>4207.18</v>
      </c>
      <c r="E1096" s="161">
        <v>7209.46</v>
      </c>
      <c r="F1096" s="161">
        <v>8182</v>
      </c>
      <c r="G1096" s="161">
        <v>10370.5</v>
      </c>
      <c r="H1096" s="161">
        <v>7136</v>
      </c>
      <c r="I1096" s="161">
        <v>9090.515625</v>
      </c>
      <c r="J1096" s="161">
        <v>7170.12</v>
      </c>
      <c r="K1096" s="161">
        <v>1713.5</v>
      </c>
      <c r="L1096" s="161">
        <v>8615.2200000000012</v>
      </c>
      <c r="M1096" s="161">
        <v>8693.5600000000013</v>
      </c>
      <c r="N1096" s="161">
        <v>2932.67</v>
      </c>
      <c r="O1096" s="161">
        <v>4611</v>
      </c>
      <c r="P1096" s="161">
        <v>44.4375</v>
      </c>
      <c r="Q1096" s="161">
        <v>1557</v>
      </c>
      <c r="R1096" s="161">
        <v>179.375</v>
      </c>
      <c r="S1096" s="161">
        <v>1363.5</v>
      </c>
      <c r="T1096" s="161">
        <v>908.5</v>
      </c>
      <c r="U1096" s="161">
        <v>4330.125</v>
      </c>
      <c r="X1096" s="161">
        <v>107417.80312500002</v>
      </c>
      <c r="Y1096" s="222">
        <v>26.8</v>
      </c>
      <c r="Z1096" s="161">
        <v>6.5</v>
      </c>
      <c r="AA1096" s="2" t="str">
        <f t="shared" si="27"/>
        <v>OPEN</v>
      </c>
      <c r="AB1096" s="326" t="b">
        <f t="shared" ca="1" si="28"/>
        <v>0</v>
      </c>
    </row>
    <row r="1097" spans="1:28">
      <c r="A1097" s="168">
        <v>44377</v>
      </c>
      <c r="B1097" s="161">
        <v>14316.93</v>
      </c>
      <c r="C1097" s="161">
        <v>9308.32</v>
      </c>
      <c r="D1097" s="161">
        <v>5292.23</v>
      </c>
      <c r="E1097" s="161">
        <v>8806.01</v>
      </c>
      <c r="F1097" s="161">
        <v>9810.25</v>
      </c>
      <c r="G1097" s="161">
        <v>11645</v>
      </c>
      <c r="H1097" s="161">
        <v>7543.5</v>
      </c>
      <c r="I1097" s="161">
        <v>11380.796875</v>
      </c>
      <c r="J1097" s="161">
        <v>9096.27</v>
      </c>
      <c r="K1097" s="161">
        <v>2161</v>
      </c>
      <c r="L1097" s="161">
        <v>9146.1699999999983</v>
      </c>
      <c r="M1097" s="161">
        <v>9699.16</v>
      </c>
      <c r="N1097" s="161">
        <v>4586.59</v>
      </c>
      <c r="O1097" s="161">
        <v>7198</v>
      </c>
      <c r="P1097" s="161">
        <v>210.1875</v>
      </c>
      <c r="Q1097" s="161">
        <v>2419</v>
      </c>
      <c r="R1097" s="161">
        <v>562.25</v>
      </c>
      <c r="S1097" s="161">
        <v>1432.5</v>
      </c>
      <c r="T1097" s="161">
        <v>1174</v>
      </c>
      <c r="U1097" s="161">
        <v>4600.875</v>
      </c>
      <c r="X1097" s="161">
        <v>130389.03937499999</v>
      </c>
      <c r="Y1097" s="222">
        <v>27.6</v>
      </c>
      <c r="Z1097" s="161">
        <v>18</v>
      </c>
      <c r="AA1097" s="2" t="str">
        <f t="shared" si="27"/>
        <v>OPEN</v>
      </c>
      <c r="AB1097" s="326" t="b">
        <f t="shared" ca="1" si="28"/>
        <v>0</v>
      </c>
    </row>
    <row r="1098" spans="1:28">
      <c r="A1098" s="168">
        <v>44378</v>
      </c>
      <c r="B1098" s="161">
        <v>13993.85</v>
      </c>
      <c r="C1098" s="161">
        <v>9037.77</v>
      </c>
      <c r="D1098" s="161">
        <v>5396.29</v>
      </c>
      <c r="E1098" s="161">
        <v>8535.64</v>
      </c>
      <c r="F1098" s="161">
        <v>8742.5</v>
      </c>
      <c r="G1098" s="161">
        <v>12084.75</v>
      </c>
      <c r="H1098" s="161">
        <v>8184.75</v>
      </c>
      <c r="I1098" s="161">
        <v>11598.46875</v>
      </c>
      <c r="J1098" s="161">
        <v>7894.1</v>
      </c>
      <c r="K1098" s="161">
        <v>2223.5</v>
      </c>
      <c r="L1098" s="161">
        <v>8885.7800000000007</v>
      </c>
      <c r="M1098" s="161">
        <v>9480.2900000000009</v>
      </c>
      <c r="N1098" s="161">
        <v>4723.26</v>
      </c>
      <c r="O1098" s="161">
        <v>7713</v>
      </c>
      <c r="P1098" s="161">
        <v>205.6875</v>
      </c>
      <c r="Q1098" s="161">
        <v>2461</v>
      </c>
      <c r="R1098" s="161">
        <v>438.875</v>
      </c>
      <c r="S1098" s="161">
        <v>1452.5</v>
      </c>
      <c r="T1098" s="161">
        <v>1202.5</v>
      </c>
      <c r="U1098" s="161">
        <v>4127.25</v>
      </c>
      <c r="X1098" s="161">
        <v>128381.76125</v>
      </c>
      <c r="Y1098" s="222">
        <v>27.6</v>
      </c>
      <c r="Z1098" s="161">
        <v>22</v>
      </c>
      <c r="AA1098" s="2" t="str">
        <f t="shared" si="27"/>
        <v>OPEN</v>
      </c>
      <c r="AB1098" s="326" t="b">
        <f t="shared" ca="1" si="28"/>
        <v>0</v>
      </c>
    </row>
    <row r="1099" spans="1:28">
      <c r="A1099" s="168">
        <v>44379</v>
      </c>
      <c r="B1099" s="161">
        <v>14449.63</v>
      </c>
      <c r="C1099" s="161">
        <v>9280.1</v>
      </c>
      <c r="D1099" s="161">
        <v>5543.24</v>
      </c>
      <c r="E1099" s="161">
        <v>8645.99</v>
      </c>
      <c r="F1099" s="161">
        <v>7537.75</v>
      </c>
      <c r="G1099" s="161">
        <v>11921.75</v>
      </c>
      <c r="H1099" s="161">
        <v>7785.5</v>
      </c>
      <c r="I1099" s="161">
        <v>12201.671875</v>
      </c>
      <c r="J1099" s="161">
        <v>9076.76</v>
      </c>
      <c r="K1099" s="161">
        <v>2256</v>
      </c>
      <c r="L1099" s="161">
        <v>9054.2899999999991</v>
      </c>
      <c r="M1099" s="161">
        <v>9966.7300000000014</v>
      </c>
      <c r="N1099" s="161">
        <v>4925.38</v>
      </c>
      <c r="O1099" s="161">
        <v>7636.5</v>
      </c>
      <c r="P1099" s="161">
        <v>219.25</v>
      </c>
      <c r="Q1099" s="161">
        <v>2568</v>
      </c>
      <c r="R1099" s="161">
        <v>541.5</v>
      </c>
      <c r="S1099" s="161">
        <v>1467.5</v>
      </c>
      <c r="T1099" s="161">
        <v>1149</v>
      </c>
      <c r="U1099" s="161">
        <v>4751.75</v>
      </c>
      <c r="X1099" s="161">
        <v>130978.29187500002</v>
      </c>
      <c r="Y1099" s="222">
        <v>28</v>
      </c>
      <c r="Z1099" s="161">
        <v>15</v>
      </c>
      <c r="AA1099" s="2" t="str">
        <f t="shared" si="27"/>
        <v>OPEN</v>
      </c>
      <c r="AB1099" s="326" t="b">
        <f t="shared" ca="1" si="28"/>
        <v>0</v>
      </c>
    </row>
    <row r="1100" spans="1:28">
      <c r="A1100" s="168">
        <v>44380</v>
      </c>
      <c r="B1100" s="161">
        <v>13380.5</v>
      </c>
      <c r="C1100" s="161">
        <v>9351.83</v>
      </c>
      <c r="D1100" s="161">
        <v>5331.46</v>
      </c>
      <c r="E1100" s="161">
        <v>8421.75</v>
      </c>
      <c r="F1100" s="161">
        <v>7471.25</v>
      </c>
      <c r="G1100" s="161">
        <v>11394</v>
      </c>
      <c r="H1100" s="161">
        <v>8343.5</v>
      </c>
      <c r="I1100" s="161">
        <v>11642.25</v>
      </c>
      <c r="J1100" s="161">
        <v>8343.84</v>
      </c>
      <c r="K1100" s="161">
        <v>2281</v>
      </c>
      <c r="L1100" s="161">
        <v>9059.3599999999988</v>
      </c>
      <c r="M1100" s="161">
        <v>9286.42</v>
      </c>
      <c r="N1100" s="161">
        <v>4729.97</v>
      </c>
      <c r="O1100" s="161">
        <v>7370</v>
      </c>
      <c r="P1100" s="161">
        <v>201.5</v>
      </c>
      <c r="Q1100" s="161">
        <v>2529</v>
      </c>
      <c r="R1100" s="161">
        <v>427.625</v>
      </c>
      <c r="S1100" s="161">
        <v>1484</v>
      </c>
      <c r="T1100" s="161">
        <v>1096.5</v>
      </c>
      <c r="U1100" s="161">
        <v>4514.375</v>
      </c>
      <c r="X1100" s="161">
        <v>126660.13</v>
      </c>
      <c r="Y1100" s="222">
        <v>28.7</v>
      </c>
      <c r="Z1100" s="161">
        <v>11</v>
      </c>
      <c r="AA1100" s="2" t="str">
        <f t="shared" si="27"/>
        <v>OPEN</v>
      </c>
      <c r="AB1100" s="326" t="b">
        <f t="shared" ca="1" si="28"/>
        <v>0</v>
      </c>
    </row>
    <row r="1101" spans="1:28">
      <c r="A1101" s="168">
        <v>44381</v>
      </c>
      <c r="B1101" s="161">
        <v>12537.41</v>
      </c>
      <c r="C1101" s="161">
        <v>9841.2099999999991</v>
      </c>
      <c r="D1101" s="161">
        <v>5319.2</v>
      </c>
      <c r="E1101" s="161">
        <v>8333.59</v>
      </c>
      <c r="F1101" s="161">
        <v>7524.25</v>
      </c>
      <c r="G1101" s="161">
        <v>12452</v>
      </c>
      <c r="H1101" s="161">
        <v>8165</v>
      </c>
      <c r="I1101" s="161">
        <v>9644.015625</v>
      </c>
      <c r="J1101" s="161">
        <v>7213.6900000000005</v>
      </c>
      <c r="K1101" s="161">
        <v>2273.5</v>
      </c>
      <c r="L1101" s="161">
        <v>8722.4699999999993</v>
      </c>
      <c r="M1101" s="161">
        <v>9228.3499999999985</v>
      </c>
      <c r="N1101" s="161">
        <v>4649.8500000000004</v>
      </c>
      <c r="O1101" s="161">
        <v>7334</v>
      </c>
      <c r="P1101" s="161">
        <v>192.5625</v>
      </c>
      <c r="Q1101" s="161">
        <v>2488</v>
      </c>
      <c r="R1101" s="161">
        <v>372.25</v>
      </c>
      <c r="S1101" s="161">
        <v>1475</v>
      </c>
      <c r="T1101" s="161">
        <v>1104</v>
      </c>
      <c r="U1101" s="161">
        <v>3889.625</v>
      </c>
      <c r="X1101" s="161">
        <v>122759.97312499999</v>
      </c>
      <c r="Y1101" s="222">
        <v>28.8</v>
      </c>
      <c r="Z1101" s="161">
        <v>11</v>
      </c>
      <c r="AA1101" s="2" t="str">
        <f t="shared" si="27"/>
        <v>OPEN</v>
      </c>
      <c r="AB1101" s="326" t="b">
        <f t="shared" ca="1" si="28"/>
        <v>0</v>
      </c>
    </row>
    <row r="1102" spans="1:28">
      <c r="A1102" s="168">
        <v>44382</v>
      </c>
      <c r="B1102" s="161">
        <v>12856.9</v>
      </c>
      <c r="C1102" s="161">
        <v>10307.34</v>
      </c>
      <c r="D1102" s="161">
        <v>5270.15</v>
      </c>
      <c r="E1102" s="161">
        <v>8151.7</v>
      </c>
      <c r="F1102" s="161">
        <v>8548.75</v>
      </c>
      <c r="G1102" s="161">
        <v>11438.75</v>
      </c>
      <c r="H1102" s="161">
        <v>8140</v>
      </c>
      <c r="I1102" s="161">
        <v>9484.171875</v>
      </c>
      <c r="J1102" s="161">
        <v>8340.41</v>
      </c>
      <c r="K1102" s="161">
        <v>2231</v>
      </c>
      <c r="L1102" s="161">
        <v>9065.19</v>
      </c>
      <c r="M1102" s="161">
        <v>9638.86</v>
      </c>
      <c r="N1102" s="161">
        <v>4655.54</v>
      </c>
      <c r="O1102" s="161">
        <v>7035</v>
      </c>
      <c r="P1102" s="161">
        <v>215.4375</v>
      </c>
      <c r="Q1102" s="161">
        <v>2466</v>
      </c>
      <c r="R1102" s="161">
        <v>452.875</v>
      </c>
      <c r="S1102" s="161">
        <v>1400.5</v>
      </c>
      <c r="T1102" s="161">
        <v>1094.5</v>
      </c>
      <c r="U1102" s="161">
        <v>4629.875</v>
      </c>
      <c r="X1102" s="161">
        <v>125422.94937499998</v>
      </c>
      <c r="Y1102" s="222">
        <v>27.7</v>
      </c>
      <c r="Z1102" s="161">
        <v>15</v>
      </c>
      <c r="AA1102" s="2" t="str">
        <f t="shared" ref="AA1102:AA1165" si="29">IF(Z1102=0,"CLOSE","OPEN")</f>
        <v>OPEN</v>
      </c>
      <c r="AB1102" s="326" t="b">
        <f t="shared" ca="1" si="28"/>
        <v>0</v>
      </c>
    </row>
    <row r="1103" spans="1:28">
      <c r="A1103" s="168">
        <v>44383</v>
      </c>
      <c r="B1103" s="161">
        <v>8809.1299999999992</v>
      </c>
      <c r="C1103" s="161">
        <v>8569.7000000000007</v>
      </c>
      <c r="D1103" s="161">
        <v>4265.2299999999996</v>
      </c>
      <c r="E1103" s="161">
        <v>5548.54</v>
      </c>
      <c r="F1103" s="161">
        <v>7457.25</v>
      </c>
      <c r="G1103" s="161">
        <v>7878</v>
      </c>
      <c r="H1103" s="161">
        <v>4589</v>
      </c>
      <c r="I1103" s="161">
        <v>7235.1875</v>
      </c>
      <c r="J1103" s="161">
        <v>7388.02</v>
      </c>
      <c r="K1103" s="161">
        <v>1675</v>
      </c>
      <c r="L1103" s="161">
        <v>7192.5599999999995</v>
      </c>
      <c r="M1103" s="161">
        <v>9021.57</v>
      </c>
      <c r="N1103" s="161">
        <v>3824.35</v>
      </c>
      <c r="O1103" s="161">
        <v>4535.5</v>
      </c>
      <c r="P1103" s="161">
        <v>44.75</v>
      </c>
      <c r="Q1103" s="161">
        <v>1465</v>
      </c>
      <c r="R1103" s="161">
        <v>176</v>
      </c>
      <c r="S1103" s="161">
        <v>1347</v>
      </c>
      <c r="T1103" s="161">
        <v>439</v>
      </c>
      <c r="U1103" s="161">
        <v>4501.875</v>
      </c>
      <c r="X1103" s="161">
        <v>95962.662499999991</v>
      </c>
      <c r="Y1103" s="222">
        <v>27.9</v>
      </c>
      <c r="Z1103" s="161">
        <v>0</v>
      </c>
      <c r="AA1103" s="2" t="str">
        <f t="shared" si="29"/>
        <v>CLOSE</v>
      </c>
      <c r="AB1103" s="326" t="b">
        <f t="shared" ca="1" si="28"/>
        <v>0</v>
      </c>
    </row>
    <row r="1104" spans="1:28">
      <c r="A1104" s="168">
        <v>44384</v>
      </c>
      <c r="B1104" s="161">
        <v>12174.53</v>
      </c>
      <c r="C1104" s="161">
        <v>10132.69</v>
      </c>
      <c r="D1104" s="161">
        <v>5037.3500000000004</v>
      </c>
      <c r="E1104" s="161">
        <v>8032.16</v>
      </c>
      <c r="F1104" s="161">
        <v>8115.25</v>
      </c>
      <c r="G1104" s="161">
        <v>10865.5</v>
      </c>
      <c r="H1104" s="161">
        <v>7610</v>
      </c>
      <c r="I1104" s="161">
        <v>9156.640625</v>
      </c>
      <c r="J1104" s="161">
        <v>7735.36</v>
      </c>
      <c r="K1104" s="161">
        <v>2222</v>
      </c>
      <c r="L1104" s="161">
        <v>8723.24</v>
      </c>
      <c r="M1104" s="161">
        <v>9444.7099999999991</v>
      </c>
      <c r="N1104" s="161">
        <v>4476.7700000000004</v>
      </c>
      <c r="O1104" s="161">
        <v>6657.5</v>
      </c>
      <c r="P1104" s="161">
        <v>209.5625</v>
      </c>
      <c r="Q1104" s="161">
        <v>2385</v>
      </c>
      <c r="R1104" s="161">
        <v>455.625</v>
      </c>
      <c r="S1104" s="161">
        <v>1356</v>
      </c>
      <c r="T1104" s="161">
        <v>724.5</v>
      </c>
      <c r="U1104" s="161">
        <v>4594</v>
      </c>
      <c r="X1104" s="161">
        <v>120108.38812500001</v>
      </c>
      <c r="Y1104" s="222">
        <v>26.8</v>
      </c>
      <c r="Z1104" s="161">
        <v>15</v>
      </c>
      <c r="AA1104" s="2" t="str">
        <f t="shared" si="29"/>
        <v>OPEN</v>
      </c>
      <c r="AB1104" s="326" t="b">
        <f t="shared" ca="1" si="28"/>
        <v>0</v>
      </c>
    </row>
    <row r="1105" spans="1:28">
      <c r="A1105" s="168">
        <v>44385</v>
      </c>
      <c r="B1105" s="161">
        <v>8847.18</v>
      </c>
      <c r="C1105" s="161">
        <v>9022.68</v>
      </c>
      <c r="D1105" s="161">
        <v>4428.5</v>
      </c>
      <c r="E1105" s="161">
        <v>5948.72</v>
      </c>
      <c r="F1105" s="161">
        <v>7333.75</v>
      </c>
      <c r="G1105" s="161">
        <v>7644.25</v>
      </c>
      <c r="H1105" s="161">
        <v>5146.25</v>
      </c>
      <c r="I1105" s="161">
        <v>7386.5</v>
      </c>
      <c r="J1105" s="161">
        <v>7426.77</v>
      </c>
      <c r="K1105" s="161">
        <v>1514</v>
      </c>
      <c r="L1105" s="161">
        <v>6030.5300000000007</v>
      </c>
      <c r="M1105" s="161">
        <v>8869.82</v>
      </c>
      <c r="N1105" s="161">
        <v>3135.92</v>
      </c>
      <c r="O1105" s="161">
        <v>4277.5</v>
      </c>
      <c r="P1105" s="161">
        <v>44.5</v>
      </c>
      <c r="Q1105" s="161">
        <v>1485</v>
      </c>
      <c r="R1105" s="161">
        <v>168.75</v>
      </c>
      <c r="S1105" s="161">
        <v>1364.5</v>
      </c>
      <c r="T1105" s="161">
        <v>441.5</v>
      </c>
      <c r="U1105" s="161">
        <v>4507.25</v>
      </c>
      <c r="X1105" s="161">
        <v>95023.87</v>
      </c>
      <c r="Y1105" s="222">
        <v>27.8</v>
      </c>
      <c r="Z1105" s="161">
        <v>0</v>
      </c>
      <c r="AA1105" s="2" t="str">
        <f t="shared" si="29"/>
        <v>CLOSE</v>
      </c>
      <c r="AB1105" s="326" t="b">
        <f t="shared" ca="1" si="28"/>
        <v>0</v>
      </c>
    </row>
    <row r="1106" spans="1:28">
      <c r="A1106" s="168">
        <v>44386</v>
      </c>
      <c r="B1106" s="161">
        <v>12377.21</v>
      </c>
      <c r="C1106" s="161">
        <v>10365.52</v>
      </c>
      <c r="D1106" s="161">
        <v>5361.58</v>
      </c>
      <c r="E1106" s="161">
        <v>8422.44</v>
      </c>
      <c r="F1106" s="161">
        <v>8762.75</v>
      </c>
      <c r="G1106" s="161">
        <v>10774.75</v>
      </c>
      <c r="H1106" s="161">
        <v>7811.25</v>
      </c>
      <c r="I1106" s="161">
        <v>10378.609375</v>
      </c>
      <c r="J1106" s="161">
        <v>8504.15</v>
      </c>
      <c r="K1106" s="161">
        <v>2134.5</v>
      </c>
      <c r="L1106" s="161">
        <v>9305.2200000000012</v>
      </c>
      <c r="M1106" s="161">
        <v>9625.69</v>
      </c>
      <c r="N1106" s="161">
        <v>4716.53</v>
      </c>
      <c r="O1106" s="161">
        <v>7058.5</v>
      </c>
      <c r="P1106" s="161">
        <v>198</v>
      </c>
      <c r="Q1106" s="161">
        <v>2371</v>
      </c>
      <c r="R1106" s="161">
        <v>534.25</v>
      </c>
      <c r="S1106" s="161">
        <v>1369.5</v>
      </c>
      <c r="T1106" s="161">
        <v>793.5</v>
      </c>
      <c r="U1106" s="161">
        <v>4609.875</v>
      </c>
      <c r="X1106" s="161">
        <v>125474.824375</v>
      </c>
      <c r="Y1106" s="222">
        <v>28</v>
      </c>
      <c r="Z1106" s="161">
        <v>18</v>
      </c>
      <c r="AA1106" s="2" t="str">
        <f t="shared" si="29"/>
        <v>OPEN</v>
      </c>
      <c r="AB1106" s="326" t="b">
        <f t="shared" ca="1" si="28"/>
        <v>0</v>
      </c>
    </row>
    <row r="1107" spans="1:28">
      <c r="A1107" s="168">
        <v>44387</v>
      </c>
      <c r="B1107" s="161">
        <v>12203.789999999999</v>
      </c>
      <c r="C1107" s="161">
        <v>9803.1200000000008</v>
      </c>
      <c r="D1107" s="161">
        <v>5300.02</v>
      </c>
      <c r="E1107" s="161">
        <v>8274.7900000000009</v>
      </c>
      <c r="F1107" s="161">
        <v>8552.25</v>
      </c>
      <c r="G1107" s="161">
        <v>12208.75</v>
      </c>
      <c r="H1107" s="161">
        <v>8879.5</v>
      </c>
      <c r="I1107" s="161">
        <v>8483.0625</v>
      </c>
      <c r="J1107" s="161">
        <v>7163.08</v>
      </c>
      <c r="K1107" s="161">
        <v>2228.5</v>
      </c>
      <c r="L1107" s="161">
        <v>9660.4900000000016</v>
      </c>
      <c r="M1107" s="161">
        <v>9483.869999999999</v>
      </c>
      <c r="N1107" s="161">
        <v>4645.49</v>
      </c>
      <c r="O1107" s="161">
        <v>7342</v>
      </c>
      <c r="P1107" s="161">
        <v>193.75</v>
      </c>
      <c r="Q1107" s="161">
        <v>2404</v>
      </c>
      <c r="R1107" s="161">
        <v>436</v>
      </c>
      <c r="S1107" s="161">
        <v>1423.5</v>
      </c>
      <c r="T1107" s="161">
        <v>1021</v>
      </c>
      <c r="U1107" s="161">
        <v>4407.75</v>
      </c>
      <c r="X1107" s="161">
        <v>124114.71249999999</v>
      </c>
      <c r="Y1107" s="222">
        <v>28.4</v>
      </c>
      <c r="Z1107" s="161">
        <v>15</v>
      </c>
      <c r="AA1107" s="2" t="str">
        <f t="shared" si="29"/>
        <v>OPEN</v>
      </c>
      <c r="AB1107" s="326" t="b">
        <f t="shared" ca="1" si="28"/>
        <v>0</v>
      </c>
    </row>
    <row r="1108" spans="1:28">
      <c r="A1108" s="168">
        <v>44388</v>
      </c>
      <c r="B1108" s="161">
        <v>12105.130000000001</v>
      </c>
      <c r="C1108" s="161">
        <v>9779.7199999999993</v>
      </c>
      <c r="D1108" s="161">
        <v>5266.42</v>
      </c>
      <c r="E1108" s="161">
        <v>8354.84</v>
      </c>
      <c r="F1108" s="161">
        <v>8631.75</v>
      </c>
      <c r="G1108" s="161">
        <v>11263.25</v>
      </c>
      <c r="H1108" s="161">
        <v>8284.75</v>
      </c>
      <c r="I1108" s="161">
        <v>10895.625</v>
      </c>
      <c r="J1108" s="161">
        <v>6529.04</v>
      </c>
      <c r="K1108" s="161">
        <v>2230.5</v>
      </c>
      <c r="L1108" s="161">
        <v>9208.33</v>
      </c>
      <c r="M1108" s="161">
        <v>9236.51</v>
      </c>
      <c r="N1108" s="161">
        <v>4706.71</v>
      </c>
      <c r="O1108" s="161">
        <v>7260.5</v>
      </c>
      <c r="P1108" s="161">
        <v>202.3125</v>
      </c>
      <c r="Q1108" s="161">
        <v>2421</v>
      </c>
      <c r="R1108" s="161">
        <v>418.75</v>
      </c>
      <c r="S1108" s="161">
        <v>1417</v>
      </c>
      <c r="T1108" s="161">
        <v>1163</v>
      </c>
      <c r="U1108" s="161">
        <v>3953</v>
      </c>
      <c r="X1108" s="161">
        <v>123328.1375</v>
      </c>
      <c r="Y1108" s="222">
        <v>27.9</v>
      </c>
      <c r="Z1108" s="161">
        <v>15</v>
      </c>
      <c r="AA1108" s="2" t="str">
        <f t="shared" si="29"/>
        <v>OPEN</v>
      </c>
      <c r="AB1108" s="326" t="b">
        <f t="shared" ca="1" si="28"/>
        <v>0</v>
      </c>
    </row>
    <row r="1109" spans="1:28">
      <c r="A1109" s="168">
        <v>44389</v>
      </c>
      <c r="B1109" s="161">
        <v>12783.832</v>
      </c>
      <c r="C1109" s="161">
        <v>10506.7</v>
      </c>
      <c r="D1109" s="161">
        <v>5469.49</v>
      </c>
      <c r="E1109" s="161">
        <v>8490.68</v>
      </c>
      <c r="F1109" s="161">
        <v>8485</v>
      </c>
      <c r="G1109" s="161">
        <v>11813.75</v>
      </c>
      <c r="H1109" s="161">
        <v>8795.25</v>
      </c>
      <c r="I1109" s="161">
        <v>9472.3125</v>
      </c>
      <c r="J1109" s="161">
        <v>8033.78</v>
      </c>
      <c r="K1109" s="161">
        <v>2248.5</v>
      </c>
      <c r="L1109" s="161">
        <v>9874.7999999999993</v>
      </c>
      <c r="M1109" s="161">
        <v>9958.2199999999993</v>
      </c>
      <c r="N1109" s="161">
        <v>4773.99</v>
      </c>
      <c r="O1109" s="161">
        <v>7396.5</v>
      </c>
      <c r="P1109" s="161">
        <v>221.125</v>
      </c>
      <c r="Q1109" s="161">
        <v>2584</v>
      </c>
      <c r="R1109" s="161">
        <v>567.75</v>
      </c>
      <c r="S1109" s="161">
        <v>1462</v>
      </c>
      <c r="T1109" s="161">
        <v>1056</v>
      </c>
      <c r="U1109" s="161">
        <v>4787.875</v>
      </c>
      <c r="X1109" s="161">
        <v>128781.5545</v>
      </c>
      <c r="Y1109" s="222">
        <v>26.5</v>
      </c>
      <c r="Z1109" s="161">
        <v>15</v>
      </c>
      <c r="AA1109" s="2" t="str">
        <f t="shared" si="29"/>
        <v>OPEN</v>
      </c>
      <c r="AB1109" s="326" t="b">
        <f t="shared" ca="1" si="28"/>
        <v>0</v>
      </c>
    </row>
    <row r="1110" spans="1:28">
      <c r="A1110" s="168">
        <v>44390</v>
      </c>
      <c r="B1110" s="161">
        <v>8703.02</v>
      </c>
      <c r="C1110" s="161">
        <v>8731.02</v>
      </c>
      <c r="D1110" s="161">
        <v>4477.25</v>
      </c>
      <c r="E1110" s="161">
        <v>5520.9</v>
      </c>
      <c r="F1110" s="161">
        <v>8493.5</v>
      </c>
      <c r="G1110" s="161">
        <v>8829.25</v>
      </c>
      <c r="H1110" s="161">
        <v>5310.75</v>
      </c>
      <c r="I1110" s="161">
        <v>5982.1875</v>
      </c>
      <c r="J1110" s="161">
        <v>7388.83</v>
      </c>
      <c r="K1110" s="161">
        <v>1556</v>
      </c>
      <c r="L1110" s="161">
        <v>6591.01</v>
      </c>
      <c r="M1110" s="161">
        <v>8930</v>
      </c>
      <c r="N1110" s="161">
        <v>3030.55</v>
      </c>
      <c r="O1110" s="161">
        <v>4696.5</v>
      </c>
      <c r="P1110" s="161">
        <v>46.25</v>
      </c>
      <c r="Q1110" s="161">
        <v>1524</v>
      </c>
      <c r="R1110" s="161">
        <v>170.25</v>
      </c>
      <c r="S1110" s="161">
        <v>1391.5</v>
      </c>
      <c r="T1110" s="161">
        <v>452.5</v>
      </c>
      <c r="U1110" s="161">
        <v>4718</v>
      </c>
      <c r="X1110" s="161">
        <v>96543.267500000002</v>
      </c>
      <c r="Y1110" s="222">
        <v>29</v>
      </c>
      <c r="Z1110" s="161">
        <v>0</v>
      </c>
      <c r="AA1110" s="2" t="str">
        <f t="shared" si="29"/>
        <v>CLOSE</v>
      </c>
      <c r="AB1110" s="326" t="b">
        <f t="shared" ca="1" si="28"/>
        <v>0</v>
      </c>
    </row>
    <row r="1111" spans="1:28">
      <c r="A1111" s="168">
        <v>44391</v>
      </c>
      <c r="B1111" s="161">
        <v>12565.32</v>
      </c>
      <c r="C1111" s="161">
        <v>10326.879999999999</v>
      </c>
      <c r="D1111" s="161">
        <v>5167.0200000000004</v>
      </c>
      <c r="E1111" s="161">
        <v>8524.4500000000007</v>
      </c>
      <c r="F1111" s="161">
        <v>8924.75</v>
      </c>
      <c r="G1111" s="161">
        <v>11201</v>
      </c>
      <c r="H1111" s="161">
        <v>8283.75</v>
      </c>
      <c r="I1111" s="161">
        <v>9570.4375</v>
      </c>
      <c r="J1111" s="161">
        <v>8552.99</v>
      </c>
      <c r="K1111" s="161">
        <v>2151</v>
      </c>
      <c r="L1111" s="161">
        <v>9264.36</v>
      </c>
      <c r="M1111" s="161">
        <v>9905.64</v>
      </c>
      <c r="N1111" s="161">
        <v>4629.03</v>
      </c>
      <c r="O1111" s="161">
        <v>6784</v>
      </c>
      <c r="P1111" s="161">
        <v>217.3125</v>
      </c>
      <c r="Q1111" s="161">
        <v>2398</v>
      </c>
      <c r="R1111" s="161">
        <v>565</v>
      </c>
      <c r="S1111" s="161">
        <v>1435.5</v>
      </c>
      <c r="T1111" s="161">
        <v>800</v>
      </c>
      <c r="U1111" s="161">
        <v>4948</v>
      </c>
      <c r="X1111" s="161">
        <v>126214.44</v>
      </c>
      <c r="Y1111" s="222">
        <v>30.1</v>
      </c>
      <c r="Z1111" s="161">
        <v>15</v>
      </c>
      <c r="AA1111" s="2" t="str">
        <f t="shared" si="29"/>
        <v>OPEN</v>
      </c>
      <c r="AB1111" s="326" t="b">
        <f t="shared" ca="1" si="28"/>
        <v>0</v>
      </c>
    </row>
    <row r="1112" spans="1:28">
      <c r="A1112" s="168">
        <v>44392</v>
      </c>
      <c r="B1112" s="161">
        <v>8848.74</v>
      </c>
      <c r="C1112" s="161">
        <v>8653.16</v>
      </c>
      <c r="D1112" s="161">
        <v>4438.0600000000004</v>
      </c>
      <c r="E1112" s="161">
        <v>5530.76</v>
      </c>
      <c r="F1112" s="161">
        <v>8003.25</v>
      </c>
      <c r="G1112" s="161">
        <v>9168.25</v>
      </c>
      <c r="H1112" s="161">
        <v>5090.25</v>
      </c>
      <c r="I1112" s="161">
        <v>3737.84375</v>
      </c>
      <c r="J1112" s="161">
        <v>7867.6</v>
      </c>
      <c r="K1112" s="161">
        <v>1636</v>
      </c>
      <c r="L1112" s="161">
        <v>7010.66</v>
      </c>
      <c r="M1112" s="161">
        <v>8827.35</v>
      </c>
      <c r="N1112" s="161">
        <v>3369.6</v>
      </c>
      <c r="O1112" s="161">
        <v>4752</v>
      </c>
      <c r="P1112" s="161">
        <v>55.4375</v>
      </c>
      <c r="Q1112" s="161">
        <v>1595</v>
      </c>
      <c r="R1112" s="161">
        <v>173.5</v>
      </c>
      <c r="S1112" s="161">
        <v>1395</v>
      </c>
      <c r="T1112" s="161">
        <v>455.5</v>
      </c>
      <c r="U1112" s="161">
        <v>4694.375</v>
      </c>
      <c r="X1112" s="161">
        <v>95302.336249999993</v>
      </c>
      <c r="Y1112" s="222">
        <v>30.2</v>
      </c>
      <c r="Z1112" s="161">
        <v>0</v>
      </c>
      <c r="AA1112" s="2" t="str">
        <f t="shared" si="29"/>
        <v>CLOSE</v>
      </c>
      <c r="AB1112" s="326" t="b">
        <f t="shared" ca="1" si="28"/>
        <v>0</v>
      </c>
    </row>
    <row r="1113" spans="1:28">
      <c r="A1113" s="168">
        <v>44393</v>
      </c>
      <c r="B1113" s="161">
        <v>13536.07</v>
      </c>
      <c r="C1113" s="161">
        <v>9320.56</v>
      </c>
      <c r="D1113" s="161">
        <v>5246.71</v>
      </c>
      <c r="E1113" s="161">
        <v>8226.59</v>
      </c>
      <c r="F1113" s="161">
        <v>8479.25</v>
      </c>
      <c r="G1113" s="161">
        <v>10511.25</v>
      </c>
      <c r="H1113" s="161">
        <v>7654.5</v>
      </c>
      <c r="I1113" s="161">
        <v>9412.1875</v>
      </c>
      <c r="J1113" s="161">
        <v>8913.07</v>
      </c>
      <c r="K1113" s="161">
        <v>2139.5</v>
      </c>
      <c r="L1113" s="161">
        <v>9520.73</v>
      </c>
      <c r="M1113" s="161">
        <v>9561.8799999999992</v>
      </c>
      <c r="N1113" s="161">
        <v>4573.32</v>
      </c>
      <c r="O1113" s="161">
        <v>7152.5</v>
      </c>
      <c r="P1113" s="161">
        <v>202.125</v>
      </c>
      <c r="Q1113" s="161">
        <v>2434</v>
      </c>
      <c r="R1113" s="161">
        <v>546.375</v>
      </c>
      <c r="S1113" s="161">
        <v>1391</v>
      </c>
      <c r="T1113" s="161">
        <v>832</v>
      </c>
      <c r="U1113" s="161">
        <v>4687.625</v>
      </c>
      <c r="X1113" s="161">
        <v>124341.24249999999</v>
      </c>
      <c r="Y1113" s="222">
        <v>29</v>
      </c>
      <c r="Z1113" s="161">
        <v>18</v>
      </c>
      <c r="AA1113" s="2" t="str">
        <f t="shared" si="29"/>
        <v>OPEN</v>
      </c>
      <c r="AB1113" s="326" t="b">
        <f t="shared" ca="1" si="28"/>
        <v>0</v>
      </c>
    </row>
    <row r="1114" spans="1:28">
      <c r="A1114" s="168">
        <v>44394</v>
      </c>
      <c r="B1114" s="161">
        <v>13313.05</v>
      </c>
      <c r="C1114" s="161">
        <v>8559.61</v>
      </c>
      <c r="D1114" s="161">
        <v>5360.66</v>
      </c>
      <c r="E1114" s="161">
        <v>8231.18</v>
      </c>
      <c r="F1114" s="161">
        <v>8494.75</v>
      </c>
      <c r="G1114" s="161">
        <v>11900.75</v>
      </c>
      <c r="H1114" s="161">
        <v>8569.5</v>
      </c>
      <c r="I1114" s="161">
        <v>8848.96875</v>
      </c>
      <c r="J1114" s="161">
        <v>7581.11</v>
      </c>
      <c r="K1114" s="161">
        <v>2256</v>
      </c>
      <c r="L1114" s="161">
        <v>9726.119999999999</v>
      </c>
      <c r="M1114" s="161">
        <v>8987.08</v>
      </c>
      <c r="N1114" s="161">
        <v>4630.3999999999996</v>
      </c>
      <c r="O1114" s="161">
        <v>7246.5</v>
      </c>
      <c r="P1114" s="161">
        <v>199.6875</v>
      </c>
      <c r="Q1114" s="161">
        <v>2486</v>
      </c>
      <c r="R1114" s="161">
        <v>421.25</v>
      </c>
      <c r="S1114" s="161">
        <v>1331.5</v>
      </c>
      <c r="T1114" s="161">
        <v>1145.5</v>
      </c>
      <c r="U1114" s="161">
        <v>4343.875</v>
      </c>
      <c r="X1114" s="161">
        <v>123633.49125000002</v>
      </c>
      <c r="Y1114" s="222">
        <v>28.1</v>
      </c>
      <c r="Z1114" s="161">
        <v>15</v>
      </c>
      <c r="AA1114" s="2" t="str">
        <f t="shared" si="29"/>
        <v>OPEN</v>
      </c>
      <c r="AB1114" s="326" t="b">
        <f t="shared" ca="1" si="28"/>
        <v>0</v>
      </c>
    </row>
    <row r="1115" spans="1:28">
      <c r="A1115" s="168">
        <v>44395</v>
      </c>
      <c r="B1115" s="161">
        <v>12985.48</v>
      </c>
      <c r="C1115" s="161">
        <v>8597.0400000000009</v>
      </c>
      <c r="D1115" s="161">
        <v>5321.14</v>
      </c>
      <c r="E1115" s="161">
        <v>8348.19</v>
      </c>
      <c r="F1115" s="161">
        <v>7784.5</v>
      </c>
      <c r="G1115" s="161">
        <v>11354</v>
      </c>
      <c r="H1115" s="161">
        <v>8422.75</v>
      </c>
      <c r="I1115" s="161">
        <v>8990.25</v>
      </c>
      <c r="J1115" s="161">
        <v>7120.8</v>
      </c>
      <c r="K1115" s="161">
        <v>2288.5</v>
      </c>
      <c r="L1115" s="161">
        <v>9436.67</v>
      </c>
      <c r="M1115" s="161">
        <v>8948.99</v>
      </c>
      <c r="N1115" s="161">
        <v>4623.53</v>
      </c>
      <c r="O1115" s="161">
        <v>7158</v>
      </c>
      <c r="P1115" s="161">
        <v>186.0625</v>
      </c>
      <c r="Q1115" s="161">
        <v>2550</v>
      </c>
      <c r="R1115" s="161">
        <v>404.25</v>
      </c>
      <c r="S1115" s="161">
        <v>1264.5</v>
      </c>
      <c r="T1115" s="161">
        <v>1097</v>
      </c>
      <c r="U1115" s="161">
        <v>3936.875</v>
      </c>
      <c r="X1115" s="161">
        <v>120818.52749999998</v>
      </c>
      <c r="Y1115" s="222">
        <v>27</v>
      </c>
      <c r="Z1115" s="161">
        <v>15</v>
      </c>
      <c r="AA1115" s="2" t="str">
        <f t="shared" si="29"/>
        <v>OPEN</v>
      </c>
      <c r="AB1115" s="326" t="b">
        <f t="shared" ca="1" si="28"/>
        <v>0</v>
      </c>
    </row>
    <row r="1116" spans="1:28">
      <c r="A1116" s="168">
        <v>44396</v>
      </c>
      <c r="B1116" s="161">
        <v>13128.64</v>
      </c>
      <c r="C1116" s="161">
        <v>9288.75</v>
      </c>
      <c r="D1116" s="161">
        <v>5289.43</v>
      </c>
      <c r="E1116" s="161">
        <v>8593.01</v>
      </c>
      <c r="F1116" s="161">
        <v>7591.75</v>
      </c>
      <c r="G1116" s="161">
        <v>7749.25</v>
      </c>
      <c r="H1116" s="161">
        <v>8327.5</v>
      </c>
      <c r="I1116" s="161">
        <v>10696.21875</v>
      </c>
      <c r="J1116" s="161">
        <v>8268.6299999999992</v>
      </c>
      <c r="K1116" s="161">
        <v>2340.5</v>
      </c>
      <c r="L1116" s="161">
        <v>9369.08</v>
      </c>
      <c r="M1116" s="161">
        <v>9371.869999999999</v>
      </c>
      <c r="N1116" s="161">
        <v>4436.3999999999996</v>
      </c>
      <c r="O1116" s="161">
        <v>7368.5</v>
      </c>
      <c r="P1116" s="161">
        <v>130.25</v>
      </c>
      <c r="Q1116" s="161">
        <v>2488</v>
      </c>
      <c r="R1116" s="161">
        <v>308.75</v>
      </c>
      <c r="S1116" s="161">
        <v>1235</v>
      </c>
      <c r="T1116" s="161">
        <v>908</v>
      </c>
      <c r="U1116" s="161">
        <v>4350.875</v>
      </c>
      <c r="X1116" s="161">
        <v>121240.40374999998</v>
      </c>
      <c r="Y1116" s="222">
        <v>26.5</v>
      </c>
      <c r="Z1116" s="161">
        <v>18</v>
      </c>
      <c r="AA1116" s="2" t="str">
        <f t="shared" si="29"/>
        <v>OPEN</v>
      </c>
      <c r="AB1116" s="326" t="b">
        <f t="shared" ca="1" si="28"/>
        <v>0</v>
      </c>
    </row>
    <row r="1117" spans="1:28">
      <c r="A1117" s="168">
        <v>44397</v>
      </c>
      <c r="B1117" s="161">
        <v>9219.41</v>
      </c>
      <c r="C1117" s="161">
        <v>7477.05</v>
      </c>
      <c r="D1117" s="161">
        <v>4403.96</v>
      </c>
      <c r="E1117" s="161">
        <v>5144.37</v>
      </c>
      <c r="F1117" s="161">
        <v>6222.25</v>
      </c>
      <c r="G1117" s="161">
        <v>4951</v>
      </c>
      <c r="H1117" s="161">
        <v>3455</v>
      </c>
      <c r="I1117" s="161">
        <v>7602.125</v>
      </c>
      <c r="J1117" s="161">
        <v>6536.3</v>
      </c>
      <c r="K1117" s="161">
        <v>1483</v>
      </c>
      <c r="L1117" s="161">
        <v>6834.56</v>
      </c>
      <c r="M1117" s="161">
        <v>8552.08</v>
      </c>
      <c r="N1117" s="161">
        <v>2843.32</v>
      </c>
      <c r="O1117" s="161">
        <v>4282.5</v>
      </c>
      <c r="P1117" s="161">
        <v>52.5625</v>
      </c>
      <c r="Q1117" s="161">
        <v>1423</v>
      </c>
      <c r="R1117" s="161">
        <v>169.125</v>
      </c>
      <c r="S1117" s="161">
        <v>1196</v>
      </c>
      <c r="T1117" s="161">
        <v>433.5</v>
      </c>
      <c r="U1117" s="161">
        <v>4075.125</v>
      </c>
      <c r="X1117" s="161">
        <v>86356.237500000017</v>
      </c>
      <c r="Y1117" s="222">
        <v>26</v>
      </c>
      <c r="Z1117" s="161">
        <v>0</v>
      </c>
      <c r="AA1117" s="2" t="str">
        <f t="shared" si="29"/>
        <v>CLOSE</v>
      </c>
      <c r="AB1117" s="326" t="b">
        <f t="shared" ca="1" si="28"/>
        <v>0</v>
      </c>
    </row>
    <row r="1118" spans="1:28">
      <c r="A1118" s="168">
        <v>44398</v>
      </c>
      <c r="B1118" s="161">
        <v>12717.5</v>
      </c>
      <c r="C1118" s="161">
        <v>9131.57</v>
      </c>
      <c r="D1118" s="161">
        <v>5072.58</v>
      </c>
      <c r="E1118" s="161">
        <v>8020.6</v>
      </c>
      <c r="F1118" s="161">
        <v>7667</v>
      </c>
      <c r="G1118" s="161">
        <v>6979.25</v>
      </c>
      <c r="H1118" s="161">
        <v>8934</v>
      </c>
      <c r="I1118" s="161">
        <v>9385.03125</v>
      </c>
      <c r="J1118" s="161">
        <v>7608.75</v>
      </c>
      <c r="K1118" s="161">
        <v>2140.5</v>
      </c>
      <c r="L1118" s="161">
        <v>9277.7400000000016</v>
      </c>
      <c r="M1118" s="161">
        <v>9492.24</v>
      </c>
      <c r="N1118" s="161">
        <v>4355.46</v>
      </c>
      <c r="O1118" s="161">
        <v>6540.5</v>
      </c>
      <c r="P1118" s="161">
        <v>204</v>
      </c>
      <c r="Q1118" s="161">
        <v>2301</v>
      </c>
      <c r="R1118" s="161">
        <v>495.5</v>
      </c>
      <c r="S1118" s="161">
        <v>1261.5</v>
      </c>
      <c r="T1118" s="161">
        <v>735</v>
      </c>
      <c r="U1118" s="161">
        <v>4558.75</v>
      </c>
      <c r="X1118" s="161">
        <v>116878.47125</v>
      </c>
      <c r="Y1118" s="222">
        <v>26.8</v>
      </c>
      <c r="Z1118" s="161">
        <v>15</v>
      </c>
      <c r="AA1118" s="2" t="str">
        <f t="shared" si="29"/>
        <v>OPEN</v>
      </c>
      <c r="AB1118" s="326" t="b">
        <f t="shared" ca="1" si="28"/>
        <v>0</v>
      </c>
    </row>
    <row r="1119" spans="1:28">
      <c r="A1119" s="168">
        <v>44399</v>
      </c>
      <c r="B1119" s="161">
        <v>9523.6899999999987</v>
      </c>
      <c r="C1119" s="161">
        <v>7727.13</v>
      </c>
      <c r="D1119" s="161">
        <v>4483.8500000000004</v>
      </c>
      <c r="E1119" s="161">
        <v>5217.37</v>
      </c>
      <c r="F1119" s="161">
        <v>7520.25</v>
      </c>
      <c r="G1119" s="161">
        <v>5599</v>
      </c>
      <c r="H1119" s="161">
        <v>4840.5</v>
      </c>
      <c r="I1119" s="161">
        <v>7933.84375</v>
      </c>
      <c r="J1119" s="161">
        <v>7330.52</v>
      </c>
      <c r="K1119" s="161">
        <v>1419.5</v>
      </c>
      <c r="L1119" s="161">
        <v>7354.3099999999995</v>
      </c>
      <c r="M1119" s="161">
        <v>9097.16</v>
      </c>
      <c r="N1119" s="161">
        <v>3787.68</v>
      </c>
      <c r="O1119" s="161">
        <v>4112</v>
      </c>
      <c r="P1119" s="161">
        <v>44.5625</v>
      </c>
      <c r="Q1119" s="161">
        <v>1403</v>
      </c>
      <c r="R1119" s="161">
        <v>175.5</v>
      </c>
      <c r="S1119" s="161">
        <v>1301.5</v>
      </c>
      <c r="T1119" s="161">
        <v>440.5</v>
      </c>
      <c r="U1119" s="161">
        <v>4703.875</v>
      </c>
      <c r="X1119" s="161">
        <v>94015.741250000006</v>
      </c>
      <c r="Y1119" s="222">
        <v>28.6</v>
      </c>
      <c r="Z1119" s="161">
        <v>0</v>
      </c>
      <c r="AA1119" s="2" t="str">
        <f t="shared" si="29"/>
        <v>CLOSE</v>
      </c>
      <c r="AB1119" s="326" t="b">
        <f t="shared" ca="1" si="28"/>
        <v>0</v>
      </c>
    </row>
    <row r="1120" spans="1:28">
      <c r="A1120" s="168">
        <v>44400</v>
      </c>
      <c r="B1120" s="161">
        <v>13435.81</v>
      </c>
      <c r="C1120" s="161">
        <v>9484.9500000000007</v>
      </c>
      <c r="D1120" s="161">
        <v>5339.73</v>
      </c>
      <c r="E1120" s="161">
        <v>8278.77</v>
      </c>
      <c r="F1120" s="161">
        <v>8719.75</v>
      </c>
      <c r="G1120" s="161">
        <v>8756.25</v>
      </c>
      <c r="H1120" s="161">
        <v>10937.25</v>
      </c>
      <c r="I1120" s="161">
        <v>10341.34375</v>
      </c>
      <c r="J1120" s="161">
        <v>9265.98</v>
      </c>
      <c r="K1120" s="161">
        <v>2115.5</v>
      </c>
      <c r="L1120" s="161">
        <v>9691.08</v>
      </c>
      <c r="M1120" s="161">
        <v>9658.0399999999991</v>
      </c>
      <c r="N1120" s="161">
        <v>4633.4799999999996</v>
      </c>
      <c r="O1120" s="161">
        <v>6770</v>
      </c>
      <c r="P1120" s="161">
        <v>216.6875</v>
      </c>
      <c r="Q1120" s="161">
        <v>2401</v>
      </c>
      <c r="R1120" s="161">
        <v>547</v>
      </c>
      <c r="S1120" s="161">
        <v>1414</v>
      </c>
      <c r="T1120" s="161">
        <v>864.5</v>
      </c>
      <c r="U1120" s="161">
        <v>4695.125</v>
      </c>
      <c r="X1120" s="161">
        <v>127566.24625</v>
      </c>
      <c r="Y1120" s="222">
        <v>30</v>
      </c>
      <c r="Z1120" s="161">
        <v>18</v>
      </c>
      <c r="AA1120" s="2" t="str">
        <f t="shared" si="29"/>
        <v>OPEN</v>
      </c>
      <c r="AB1120" s="326" t="b">
        <f t="shared" ca="1" si="28"/>
        <v>0</v>
      </c>
    </row>
    <row r="1121" spans="1:28">
      <c r="A1121" s="168">
        <v>44401</v>
      </c>
      <c r="B1121" s="161">
        <v>12957.07</v>
      </c>
      <c r="C1121" s="161">
        <v>8751.9</v>
      </c>
      <c r="D1121" s="161">
        <v>5360.35</v>
      </c>
      <c r="E1121" s="161">
        <v>8280.5</v>
      </c>
      <c r="F1121" s="161">
        <v>8391.75</v>
      </c>
      <c r="G1121" s="161">
        <v>8089.5</v>
      </c>
      <c r="H1121" s="161">
        <v>12748.5</v>
      </c>
      <c r="I1121" s="161">
        <v>8516.875</v>
      </c>
      <c r="J1121" s="161">
        <v>7717.79</v>
      </c>
      <c r="K1121" s="161">
        <v>2275.5</v>
      </c>
      <c r="L1121" s="161">
        <v>9323.9399999999987</v>
      </c>
      <c r="M1121" s="161">
        <v>9475.0300000000007</v>
      </c>
      <c r="N1121" s="161">
        <v>4600.66</v>
      </c>
      <c r="O1121" s="161">
        <v>7233.5</v>
      </c>
      <c r="P1121" s="161">
        <v>196</v>
      </c>
      <c r="Q1121" s="161">
        <v>2459</v>
      </c>
      <c r="R1121" s="161">
        <v>387</v>
      </c>
      <c r="S1121" s="161">
        <v>1416.5</v>
      </c>
      <c r="T1121" s="161">
        <v>1095.5</v>
      </c>
      <c r="U1121" s="161">
        <v>4346.125</v>
      </c>
      <c r="X1121" s="161">
        <v>123622.99000000002</v>
      </c>
      <c r="Y1121" s="222">
        <v>28.9</v>
      </c>
      <c r="Z1121" s="161">
        <v>11</v>
      </c>
      <c r="AA1121" s="2" t="str">
        <f t="shared" si="29"/>
        <v>OPEN</v>
      </c>
      <c r="AB1121" s="326" t="b">
        <f t="shared" ca="1" si="28"/>
        <v>0</v>
      </c>
    </row>
    <row r="1122" spans="1:28">
      <c r="A1122" s="168">
        <v>44402</v>
      </c>
      <c r="B1122" s="161">
        <v>12972.91</v>
      </c>
      <c r="C1122" s="161">
        <v>8791.42</v>
      </c>
      <c r="D1122" s="161">
        <v>5454.23</v>
      </c>
      <c r="E1122" s="161">
        <v>8373.2000000000007</v>
      </c>
      <c r="F1122" s="161">
        <v>8539</v>
      </c>
      <c r="G1122" s="161">
        <v>8479.5</v>
      </c>
      <c r="H1122" s="161">
        <v>13641.75</v>
      </c>
      <c r="I1122" s="161">
        <v>7295.59375</v>
      </c>
      <c r="J1122" s="161">
        <v>7144.17</v>
      </c>
      <c r="K1122" s="161">
        <v>2242</v>
      </c>
      <c r="L1122" s="161">
        <v>9109.0399999999991</v>
      </c>
      <c r="M1122" s="161">
        <v>9204.59</v>
      </c>
      <c r="N1122" s="161">
        <v>4636.66</v>
      </c>
      <c r="O1122" s="161">
        <v>7367.5</v>
      </c>
      <c r="P1122" s="161">
        <v>189.75</v>
      </c>
      <c r="Q1122" s="161">
        <v>2440</v>
      </c>
      <c r="R1122" s="161">
        <v>394.125</v>
      </c>
      <c r="S1122" s="161">
        <v>1409</v>
      </c>
      <c r="T1122" s="161">
        <v>1274.5</v>
      </c>
      <c r="U1122" s="161">
        <v>4000.125</v>
      </c>
      <c r="X1122" s="161">
        <v>122959.06374999999</v>
      </c>
      <c r="Y1122" s="222">
        <v>29</v>
      </c>
      <c r="Z1122" s="161">
        <v>11</v>
      </c>
      <c r="AA1122" s="2" t="str">
        <f t="shared" si="29"/>
        <v>OPEN</v>
      </c>
      <c r="AB1122" s="326" t="b">
        <f t="shared" ca="1" si="28"/>
        <v>0</v>
      </c>
    </row>
    <row r="1123" spans="1:28">
      <c r="A1123" s="168">
        <v>44403</v>
      </c>
      <c r="B1123" s="161">
        <v>13709.71</v>
      </c>
      <c r="C1123" s="161">
        <v>9691.35</v>
      </c>
      <c r="D1123" s="161">
        <v>5602.45</v>
      </c>
      <c r="E1123" s="161">
        <v>8562.26</v>
      </c>
      <c r="F1123" s="161">
        <v>8830.25</v>
      </c>
      <c r="G1123" s="161">
        <v>8626.75</v>
      </c>
      <c r="H1123" s="161">
        <v>14622</v>
      </c>
      <c r="I1123" s="161">
        <v>5409.84375</v>
      </c>
      <c r="J1123" s="161">
        <v>9243.34</v>
      </c>
      <c r="K1123" s="161">
        <v>2265.5</v>
      </c>
      <c r="L1123" s="161">
        <v>9298.67</v>
      </c>
      <c r="M1123" s="161">
        <v>10127.84</v>
      </c>
      <c r="N1123" s="161">
        <v>4755.8500000000004</v>
      </c>
      <c r="O1123" s="161">
        <v>7336</v>
      </c>
      <c r="P1123" s="161">
        <v>209.6875</v>
      </c>
      <c r="Q1123" s="161">
        <v>2569</v>
      </c>
      <c r="R1123" s="161">
        <v>559.625</v>
      </c>
      <c r="S1123" s="161">
        <v>1445.5</v>
      </c>
      <c r="T1123" s="161">
        <v>1153</v>
      </c>
      <c r="U1123" s="161">
        <v>4990.25</v>
      </c>
      <c r="X1123" s="161">
        <v>129008.87625</v>
      </c>
      <c r="Y1123" s="222">
        <v>30.2</v>
      </c>
      <c r="Z1123" s="161">
        <v>18</v>
      </c>
      <c r="AA1123" s="2" t="str">
        <f t="shared" si="29"/>
        <v>OPEN</v>
      </c>
      <c r="AB1123" s="326" t="b">
        <f t="shared" ca="1" si="28"/>
        <v>0</v>
      </c>
    </row>
    <row r="1124" spans="1:28">
      <c r="A1124" s="168">
        <v>44404</v>
      </c>
      <c r="B1124" s="161">
        <v>9489.6</v>
      </c>
      <c r="C1124" s="161">
        <v>7905.22</v>
      </c>
      <c r="D1124" s="161">
        <v>4347.8</v>
      </c>
      <c r="E1124" s="161">
        <v>5464.21</v>
      </c>
      <c r="F1124" s="161">
        <v>7677.5</v>
      </c>
      <c r="G1124" s="161">
        <v>4946</v>
      </c>
      <c r="H1124" s="161">
        <v>7978</v>
      </c>
      <c r="I1124" s="161">
        <v>4090.5625</v>
      </c>
      <c r="J1124" s="161">
        <v>7714.45</v>
      </c>
      <c r="K1124" s="161">
        <v>1473.5</v>
      </c>
      <c r="L1124" s="161">
        <v>7219.5</v>
      </c>
      <c r="M1124" s="161">
        <v>9311.5</v>
      </c>
      <c r="N1124" s="161">
        <v>3066.09</v>
      </c>
      <c r="O1124" s="161">
        <v>4209.5</v>
      </c>
      <c r="P1124" s="161">
        <v>50.3125</v>
      </c>
      <c r="Q1124" s="161">
        <v>1309</v>
      </c>
      <c r="R1124" s="161">
        <v>171.125</v>
      </c>
      <c r="S1124" s="161">
        <v>1439.5</v>
      </c>
      <c r="T1124" s="161">
        <v>452.5</v>
      </c>
      <c r="U1124" s="161">
        <v>4732.875</v>
      </c>
      <c r="X1124" s="161">
        <v>93048.74500000001</v>
      </c>
      <c r="Y1124" s="222">
        <v>31</v>
      </c>
      <c r="Z1124" s="161">
        <v>0</v>
      </c>
      <c r="AA1124" s="2" t="str">
        <f t="shared" si="29"/>
        <v>CLOSE</v>
      </c>
      <c r="AB1124" s="326" t="b">
        <f t="shared" ca="1" si="28"/>
        <v>0</v>
      </c>
    </row>
    <row r="1125" spans="1:28">
      <c r="A1125" s="168">
        <v>44405</v>
      </c>
      <c r="B1125" s="161">
        <v>13432.199999999999</v>
      </c>
      <c r="C1125" s="161">
        <v>9683.64</v>
      </c>
      <c r="D1125" s="161">
        <v>5291.8</v>
      </c>
      <c r="E1125" s="161">
        <v>8424.18</v>
      </c>
      <c r="F1125" s="161">
        <v>9559.75</v>
      </c>
      <c r="G1125" s="161">
        <v>8263.75</v>
      </c>
      <c r="H1125" s="161">
        <v>12549.5</v>
      </c>
      <c r="I1125" s="161">
        <v>8356.40625</v>
      </c>
      <c r="J1125" s="161">
        <v>8473.3799999999992</v>
      </c>
      <c r="K1125" s="161">
        <v>2198</v>
      </c>
      <c r="L1125" s="161">
        <v>9468.2900000000009</v>
      </c>
      <c r="M1125" s="161">
        <v>10237.459999999999</v>
      </c>
      <c r="N1125" s="161">
        <v>4690.1499999999996</v>
      </c>
      <c r="O1125" s="161">
        <v>6739</v>
      </c>
      <c r="P1125" s="161">
        <v>219.9375</v>
      </c>
      <c r="Q1125" s="161">
        <v>2389</v>
      </c>
      <c r="R1125" s="161">
        <v>546</v>
      </c>
      <c r="S1125" s="161">
        <v>1452</v>
      </c>
      <c r="T1125" s="161">
        <v>827</v>
      </c>
      <c r="U1125" s="161">
        <v>4481.875</v>
      </c>
      <c r="X1125" s="161">
        <v>127283.31874999999</v>
      </c>
      <c r="Y1125" s="222">
        <v>30.4</v>
      </c>
      <c r="Z1125" s="161">
        <v>15</v>
      </c>
      <c r="AA1125" s="2" t="str">
        <f t="shared" si="29"/>
        <v>OPEN</v>
      </c>
      <c r="AB1125" s="326" t="b">
        <f t="shared" ca="1" si="28"/>
        <v>0</v>
      </c>
    </row>
    <row r="1126" spans="1:28">
      <c r="A1126" s="168">
        <v>44406</v>
      </c>
      <c r="B1126" s="161">
        <v>13014.54</v>
      </c>
      <c r="C1126" s="161">
        <v>9334.98</v>
      </c>
      <c r="D1126" s="161">
        <v>5312.4</v>
      </c>
      <c r="E1126" s="161">
        <v>8583.2900000000009</v>
      </c>
      <c r="F1126" s="161">
        <v>8741.25</v>
      </c>
      <c r="G1126" s="161">
        <v>8615</v>
      </c>
      <c r="H1126" s="161">
        <v>11615.5</v>
      </c>
      <c r="I1126" s="161">
        <v>9198.6875</v>
      </c>
      <c r="J1126" s="161">
        <v>8158.01</v>
      </c>
      <c r="K1126" s="161">
        <v>2273</v>
      </c>
      <c r="L1126" s="161">
        <v>9748.9900000000016</v>
      </c>
      <c r="M1126" s="161">
        <v>9906</v>
      </c>
      <c r="N1126" s="161">
        <v>4590.6899999999996</v>
      </c>
      <c r="O1126" s="161">
        <v>7102</v>
      </c>
      <c r="P1126" s="161">
        <v>138.9375</v>
      </c>
      <c r="Q1126" s="161">
        <v>2421</v>
      </c>
      <c r="R1126" s="161">
        <v>328.75</v>
      </c>
      <c r="S1126" s="161">
        <v>1362</v>
      </c>
      <c r="T1126" s="161">
        <v>817</v>
      </c>
      <c r="U1126" s="161">
        <v>4566</v>
      </c>
      <c r="X1126" s="161">
        <v>125828.02499999999</v>
      </c>
      <c r="Y1126" s="222">
        <v>27.9</v>
      </c>
      <c r="Z1126" s="161">
        <v>11</v>
      </c>
      <c r="AA1126" s="2" t="str">
        <f t="shared" si="29"/>
        <v>OPEN</v>
      </c>
      <c r="AB1126" s="326" t="b">
        <f t="shared" ca="1" si="28"/>
        <v>0</v>
      </c>
    </row>
    <row r="1127" spans="1:28">
      <c r="A1127" s="168">
        <v>44407</v>
      </c>
      <c r="B1127" s="161">
        <v>13555.42</v>
      </c>
      <c r="C1127" s="161">
        <v>9278.2900000000009</v>
      </c>
      <c r="D1127" s="161">
        <v>5377.76</v>
      </c>
      <c r="E1127" s="161">
        <v>8340.44</v>
      </c>
      <c r="F1127" s="161">
        <v>9398.75</v>
      </c>
      <c r="G1127" s="161">
        <v>9492.25</v>
      </c>
      <c r="H1127" s="161">
        <v>13079.75</v>
      </c>
      <c r="I1127" s="161">
        <v>7907.1875</v>
      </c>
      <c r="J1127" s="161">
        <v>8515.6</v>
      </c>
      <c r="K1127" s="161">
        <v>2191</v>
      </c>
      <c r="L1127" s="161">
        <v>9584.32</v>
      </c>
      <c r="M1127" s="161">
        <v>9647.2599999999984</v>
      </c>
      <c r="N1127" s="161">
        <v>4782.41</v>
      </c>
      <c r="O1127" s="161">
        <v>7278</v>
      </c>
      <c r="P1127" s="161">
        <v>207.5625</v>
      </c>
      <c r="Q1127" s="161">
        <v>2402</v>
      </c>
      <c r="R1127" s="161">
        <v>542.5</v>
      </c>
      <c r="S1127" s="161">
        <v>1318.5</v>
      </c>
      <c r="T1127" s="161">
        <v>1068</v>
      </c>
      <c r="U1127" s="161">
        <v>4664.5</v>
      </c>
      <c r="X1127" s="161">
        <v>128631.49999999999</v>
      </c>
      <c r="Y1127" s="222">
        <v>27.6</v>
      </c>
      <c r="Z1127" s="161">
        <v>18</v>
      </c>
      <c r="AA1127" s="2" t="str">
        <f t="shared" si="29"/>
        <v>OPEN</v>
      </c>
      <c r="AB1127" s="326" t="b">
        <f t="shared" ca="1" si="28"/>
        <v>0</v>
      </c>
    </row>
    <row r="1128" spans="1:28">
      <c r="A1128" s="168">
        <v>44408</v>
      </c>
      <c r="B1128" s="161">
        <v>13201.52</v>
      </c>
      <c r="C1128" s="161">
        <v>8449.6</v>
      </c>
      <c r="D1128" s="161">
        <v>5428.04</v>
      </c>
      <c r="E1128" s="161">
        <v>8466.85</v>
      </c>
      <c r="F1128" s="161">
        <v>10147.25</v>
      </c>
      <c r="G1128" s="161">
        <v>8146.75</v>
      </c>
      <c r="H1128" s="161">
        <v>12498</v>
      </c>
      <c r="I1128" s="161">
        <v>9023.5625</v>
      </c>
      <c r="J1128" s="161">
        <v>7635.73</v>
      </c>
      <c r="K1128" s="161">
        <v>2293.5</v>
      </c>
      <c r="L1128" s="161">
        <v>9316.25</v>
      </c>
      <c r="M1128" s="161">
        <v>9303.1</v>
      </c>
      <c r="N1128" s="161">
        <v>4579.1000000000004</v>
      </c>
      <c r="O1128" s="161">
        <v>6977</v>
      </c>
      <c r="P1128" s="161">
        <v>173.125</v>
      </c>
      <c r="Q1128" s="161">
        <v>2445</v>
      </c>
      <c r="R1128" s="161">
        <v>380</v>
      </c>
      <c r="S1128" s="161">
        <v>1406.5</v>
      </c>
      <c r="T1128" s="161">
        <v>1176.5</v>
      </c>
      <c r="U1128" s="161">
        <v>4334.375</v>
      </c>
      <c r="X1128" s="161">
        <v>125381.7525</v>
      </c>
      <c r="Y1128" s="222">
        <v>28.5</v>
      </c>
      <c r="Z1128" s="161">
        <v>11</v>
      </c>
      <c r="AA1128" s="2" t="str">
        <f t="shared" si="29"/>
        <v>OPEN</v>
      </c>
      <c r="AB1128" s="326" t="b">
        <f t="shared" ca="1" si="28"/>
        <v>0</v>
      </c>
    </row>
    <row r="1129" spans="1:28">
      <c r="A1129" s="168">
        <v>44409</v>
      </c>
      <c r="B1129" s="161">
        <v>13367.82</v>
      </c>
      <c r="C1129" s="161">
        <v>8519.26</v>
      </c>
      <c r="D1129" s="161">
        <v>5438.63</v>
      </c>
      <c r="E1129" s="161">
        <v>8361.48</v>
      </c>
      <c r="F1129" s="161">
        <v>9799.5</v>
      </c>
      <c r="G1129" s="161">
        <v>8212.75</v>
      </c>
      <c r="H1129" s="161">
        <v>13059.5</v>
      </c>
      <c r="I1129" s="161">
        <v>8328.03125</v>
      </c>
      <c r="J1129" s="161">
        <v>7064.54</v>
      </c>
      <c r="K1129" s="161">
        <v>2295.5</v>
      </c>
      <c r="L1129" s="161">
        <v>9137.23</v>
      </c>
      <c r="M1129" s="161">
        <v>9291.5999999999985</v>
      </c>
      <c r="N1129" s="161">
        <v>4621.16</v>
      </c>
      <c r="O1129" s="161">
        <v>7232.5</v>
      </c>
      <c r="P1129" s="161">
        <v>182</v>
      </c>
      <c r="Q1129" s="161">
        <v>2530</v>
      </c>
      <c r="R1129" s="161">
        <v>385.875</v>
      </c>
      <c r="S1129" s="161">
        <v>1387</v>
      </c>
      <c r="T1129" s="161">
        <v>1251</v>
      </c>
      <c r="U1129" s="161">
        <v>3983.75</v>
      </c>
      <c r="X1129" s="161">
        <v>124449.12625</v>
      </c>
      <c r="Y1129" s="222">
        <v>28.4</v>
      </c>
      <c r="Z1129" s="161">
        <v>25</v>
      </c>
      <c r="AA1129" s="2" t="str">
        <f t="shared" si="29"/>
        <v>OPEN</v>
      </c>
      <c r="AB1129" s="326" t="b">
        <f t="shared" ca="1" si="28"/>
        <v>0</v>
      </c>
    </row>
    <row r="1130" spans="1:28">
      <c r="A1130" s="168">
        <v>44410</v>
      </c>
      <c r="B1130" s="161">
        <v>13948.259999999998</v>
      </c>
      <c r="C1130" s="161">
        <v>9086.09</v>
      </c>
      <c r="D1130" s="161">
        <v>5347.49</v>
      </c>
      <c r="E1130" s="161">
        <v>8400.0300000000007</v>
      </c>
      <c r="F1130" s="161">
        <v>10141.5</v>
      </c>
      <c r="G1130" s="161">
        <v>8060.25</v>
      </c>
      <c r="H1130" s="161">
        <v>11870.25</v>
      </c>
      <c r="I1130" s="161">
        <v>9470.1875</v>
      </c>
      <c r="J1130" s="161">
        <v>8321.2800000000007</v>
      </c>
      <c r="K1130" s="161">
        <v>2259.5</v>
      </c>
      <c r="L1130" s="161">
        <v>9505.57</v>
      </c>
      <c r="M1130" s="161">
        <v>9723.76</v>
      </c>
      <c r="N1130" s="161">
        <v>4623.8999999999996</v>
      </c>
      <c r="O1130" s="161">
        <v>7127.5</v>
      </c>
      <c r="P1130" s="161">
        <v>213.4375</v>
      </c>
      <c r="Q1130" s="161">
        <v>2450</v>
      </c>
      <c r="R1130" s="161">
        <v>478.375</v>
      </c>
      <c r="S1130" s="161">
        <v>1383</v>
      </c>
      <c r="T1130" s="161">
        <v>1031</v>
      </c>
      <c r="U1130" s="161">
        <v>4733.125</v>
      </c>
      <c r="X1130" s="161">
        <v>128174.505</v>
      </c>
      <c r="Y1130" s="222">
        <v>29.2</v>
      </c>
      <c r="Z1130" s="161">
        <v>15</v>
      </c>
      <c r="AA1130" s="2" t="str">
        <f t="shared" si="29"/>
        <v>OPEN</v>
      </c>
      <c r="AB1130" s="326" t="b">
        <f t="shared" ca="1" si="28"/>
        <v>0</v>
      </c>
    </row>
    <row r="1131" spans="1:28">
      <c r="A1131" s="168">
        <v>44411</v>
      </c>
      <c r="B1131" s="161">
        <v>9152.06</v>
      </c>
      <c r="C1131" s="161">
        <v>7798.74</v>
      </c>
      <c r="D1131" s="161">
        <v>4365.2</v>
      </c>
      <c r="E1131" s="161">
        <v>5347.47</v>
      </c>
      <c r="F1131" s="161">
        <v>8078.5</v>
      </c>
      <c r="G1131" s="161">
        <v>5042</v>
      </c>
      <c r="H1131" s="161">
        <v>8013</v>
      </c>
      <c r="I1131" s="161">
        <v>5846.5</v>
      </c>
      <c r="J1131" s="161">
        <v>7002.06</v>
      </c>
      <c r="K1131" s="161">
        <v>1550</v>
      </c>
      <c r="L1131" s="161">
        <v>6227.67</v>
      </c>
      <c r="M1131" s="161">
        <v>8999.59</v>
      </c>
      <c r="N1131" s="161">
        <v>2911.97</v>
      </c>
      <c r="O1131" s="161">
        <v>4258</v>
      </c>
      <c r="P1131" s="161">
        <v>50.875</v>
      </c>
      <c r="Q1131" s="161">
        <v>1445</v>
      </c>
      <c r="R1131" s="161">
        <v>171.5</v>
      </c>
      <c r="S1131" s="161">
        <v>1300.5</v>
      </c>
      <c r="T1131" s="161">
        <v>440.5</v>
      </c>
      <c r="U1131" s="161">
        <v>4489.375</v>
      </c>
      <c r="X1131" s="161">
        <v>92490.51</v>
      </c>
      <c r="Y1131" s="222">
        <v>27.7</v>
      </c>
      <c r="Z1131" s="161">
        <v>0</v>
      </c>
      <c r="AA1131" s="2" t="str">
        <f t="shared" si="29"/>
        <v>CLOSE</v>
      </c>
      <c r="AB1131" s="326" t="b">
        <f t="shared" ca="1" si="28"/>
        <v>0</v>
      </c>
    </row>
    <row r="1132" spans="1:28">
      <c r="A1132" s="168">
        <v>44412</v>
      </c>
      <c r="B1132" s="161">
        <v>12884.74</v>
      </c>
      <c r="C1132" s="161">
        <v>9305.93</v>
      </c>
      <c r="D1132" s="161">
        <v>5050.62</v>
      </c>
      <c r="E1132" s="161">
        <v>8440.44</v>
      </c>
      <c r="F1132" s="161">
        <v>9286.5</v>
      </c>
      <c r="G1132" s="161">
        <v>7579.25</v>
      </c>
      <c r="H1132" s="161">
        <v>11316.75</v>
      </c>
      <c r="I1132" s="161">
        <v>8637.125</v>
      </c>
      <c r="J1132" s="161">
        <v>7960.97</v>
      </c>
      <c r="K1132" s="161">
        <v>2252</v>
      </c>
      <c r="L1132" s="161">
        <v>9240.57</v>
      </c>
      <c r="M1132" s="161">
        <v>9634.0600000000013</v>
      </c>
      <c r="N1132" s="161">
        <v>4000.06</v>
      </c>
      <c r="O1132" s="161">
        <v>6814.5</v>
      </c>
      <c r="P1132" s="161">
        <v>178</v>
      </c>
      <c r="Q1132" s="161">
        <v>2328</v>
      </c>
      <c r="R1132" s="161">
        <v>391.125</v>
      </c>
      <c r="S1132" s="161">
        <v>1309.5</v>
      </c>
      <c r="T1132" s="161">
        <v>817.5</v>
      </c>
      <c r="U1132" s="161">
        <v>4600.125</v>
      </c>
      <c r="X1132" s="161">
        <v>122027.765</v>
      </c>
      <c r="Y1132" s="222">
        <v>27.795876288659787</v>
      </c>
      <c r="Z1132" s="161">
        <v>15</v>
      </c>
      <c r="AA1132" s="2" t="str">
        <f t="shared" si="29"/>
        <v>OPEN</v>
      </c>
      <c r="AB1132" s="326" t="b">
        <f t="shared" ca="1" si="28"/>
        <v>0</v>
      </c>
    </row>
    <row r="1133" spans="1:28">
      <c r="A1133" s="168">
        <v>44413</v>
      </c>
      <c r="B1133" s="161">
        <v>9299.8100000000013</v>
      </c>
      <c r="C1133" s="161">
        <v>7444.15</v>
      </c>
      <c r="D1133" s="161">
        <v>4441.7700000000004</v>
      </c>
      <c r="E1133" s="161">
        <v>5268.22</v>
      </c>
      <c r="F1133" s="161">
        <v>7538.25</v>
      </c>
      <c r="G1133" s="161">
        <v>4707.5</v>
      </c>
      <c r="H1133" s="161">
        <v>9180.75</v>
      </c>
      <c r="I1133" s="161">
        <v>5778.53125</v>
      </c>
      <c r="J1133" s="161">
        <v>6974.78</v>
      </c>
      <c r="K1133" s="161">
        <v>1703</v>
      </c>
      <c r="L1133" s="161">
        <v>6547.01</v>
      </c>
      <c r="M1133" s="161">
        <v>8758.83</v>
      </c>
      <c r="N1133" s="161">
        <v>4225.3100000000004</v>
      </c>
      <c r="O1133" s="161">
        <v>4219.5</v>
      </c>
      <c r="P1133" s="161">
        <v>44.6875</v>
      </c>
      <c r="Q1133" s="161">
        <v>1410</v>
      </c>
      <c r="R1133" s="161">
        <v>176</v>
      </c>
      <c r="S1133" s="161">
        <v>1265.5</v>
      </c>
      <c r="T1133" s="161">
        <v>441.5</v>
      </c>
      <c r="U1133" s="161">
        <v>4469.125</v>
      </c>
      <c r="X1133" s="161">
        <v>93894.22374999999</v>
      </c>
      <c r="Y1133" s="222">
        <v>27.2</v>
      </c>
      <c r="Z1133" s="161">
        <v>0</v>
      </c>
      <c r="AA1133" s="2" t="str">
        <f t="shared" si="29"/>
        <v>CLOSE</v>
      </c>
      <c r="AB1133" s="326" t="b">
        <f t="shared" ca="1" si="28"/>
        <v>0</v>
      </c>
    </row>
    <row r="1134" spans="1:28">
      <c r="A1134" s="168">
        <v>44414</v>
      </c>
      <c r="B1134" s="161">
        <v>12864.5</v>
      </c>
      <c r="C1134" s="161">
        <v>9328.14</v>
      </c>
      <c r="D1134" s="161">
        <v>5157.68</v>
      </c>
      <c r="E1134" s="161">
        <v>8195.35</v>
      </c>
      <c r="F1134" s="161">
        <v>9427</v>
      </c>
      <c r="G1134" s="161">
        <v>8318.5</v>
      </c>
      <c r="H1134" s="161">
        <v>12066.75</v>
      </c>
      <c r="I1134" s="161">
        <v>9111.125</v>
      </c>
      <c r="J1134" s="161">
        <v>8085.25</v>
      </c>
      <c r="K1134" s="161">
        <v>2139.5</v>
      </c>
      <c r="L1134" s="161">
        <v>9450.76</v>
      </c>
      <c r="M1134" s="161">
        <v>9741.3700000000008</v>
      </c>
      <c r="N1134" s="161">
        <v>4826.59</v>
      </c>
      <c r="O1134" s="161">
        <v>6954</v>
      </c>
      <c r="P1134" s="161">
        <v>195</v>
      </c>
      <c r="Q1134" s="161">
        <v>2334</v>
      </c>
      <c r="R1134" s="161">
        <v>396</v>
      </c>
      <c r="S1134" s="161">
        <v>1332</v>
      </c>
      <c r="T1134" s="161">
        <v>821</v>
      </c>
      <c r="U1134" s="161">
        <v>4569.125</v>
      </c>
      <c r="X1134" s="161">
        <v>125313.64</v>
      </c>
      <c r="Y1134" s="222">
        <v>27.8</v>
      </c>
      <c r="Z1134" s="161">
        <v>15</v>
      </c>
      <c r="AA1134" s="2" t="str">
        <f t="shared" si="29"/>
        <v>OPEN</v>
      </c>
      <c r="AB1134" s="326" t="b">
        <f t="shared" ca="1" si="28"/>
        <v>0</v>
      </c>
    </row>
    <row r="1135" spans="1:28">
      <c r="A1135" s="168">
        <v>44415</v>
      </c>
      <c r="B1135" s="161">
        <v>12742.39</v>
      </c>
      <c r="C1135" s="161">
        <v>8794.7199999999993</v>
      </c>
      <c r="D1135" s="161">
        <v>5328.84</v>
      </c>
      <c r="E1135" s="161">
        <v>8198.77</v>
      </c>
      <c r="F1135" s="161">
        <v>9673.5</v>
      </c>
      <c r="G1135" s="161">
        <v>9528</v>
      </c>
      <c r="H1135" s="161">
        <v>11988</v>
      </c>
      <c r="I1135" s="161">
        <v>8704.5</v>
      </c>
      <c r="J1135" s="161">
        <v>7360</v>
      </c>
      <c r="K1135" s="161">
        <v>2296.5</v>
      </c>
      <c r="L1135" s="161">
        <v>9064.43</v>
      </c>
      <c r="M1135" s="161">
        <v>9081.0499999999993</v>
      </c>
      <c r="N1135" s="161">
        <v>4920.32</v>
      </c>
      <c r="O1135" s="161">
        <v>7280.5</v>
      </c>
      <c r="P1135" s="161">
        <v>195.5</v>
      </c>
      <c r="Q1135" s="161">
        <v>2401</v>
      </c>
      <c r="R1135" s="161">
        <v>409.5</v>
      </c>
      <c r="S1135" s="161">
        <v>1356.5</v>
      </c>
      <c r="T1135" s="161">
        <v>1036</v>
      </c>
      <c r="U1135" s="161">
        <v>4356</v>
      </c>
      <c r="X1135" s="161">
        <v>124716.02</v>
      </c>
      <c r="Y1135" s="222">
        <v>28</v>
      </c>
      <c r="Z1135" s="161">
        <v>11</v>
      </c>
      <c r="AA1135" s="2" t="str">
        <f t="shared" si="29"/>
        <v>OPEN</v>
      </c>
      <c r="AB1135" s="326" t="b">
        <f t="shared" ca="1" si="28"/>
        <v>0</v>
      </c>
    </row>
    <row r="1136" spans="1:28">
      <c r="A1136" s="168">
        <v>44416</v>
      </c>
      <c r="B1136" s="161">
        <v>12759.33</v>
      </c>
      <c r="C1136" s="161">
        <v>9001.5499999999993</v>
      </c>
      <c r="D1136" s="161">
        <v>5496.6</v>
      </c>
      <c r="E1136" s="161">
        <v>8190.34</v>
      </c>
      <c r="F1136" s="161">
        <v>9691</v>
      </c>
      <c r="G1136" s="161">
        <v>9830</v>
      </c>
      <c r="H1136" s="161">
        <v>12762.75</v>
      </c>
      <c r="I1136" s="161">
        <v>8691.9375</v>
      </c>
      <c r="J1136" s="161">
        <v>6776.8</v>
      </c>
      <c r="K1136" s="161">
        <v>2254.5</v>
      </c>
      <c r="L1136" s="161">
        <v>9522.7999999999993</v>
      </c>
      <c r="M1136" s="161">
        <v>9368.57</v>
      </c>
      <c r="N1136" s="161">
        <v>4894.6499999999996</v>
      </c>
      <c r="O1136" s="161">
        <v>7692.5</v>
      </c>
      <c r="P1136" s="161">
        <v>205.625</v>
      </c>
      <c r="Q1136" s="161">
        <v>2396</v>
      </c>
      <c r="R1136" s="161">
        <v>444</v>
      </c>
      <c r="S1136" s="161">
        <v>1383.5</v>
      </c>
      <c r="T1136" s="161">
        <v>1195.5</v>
      </c>
      <c r="U1136" s="161">
        <v>3950</v>
      </c>
      <c r="X1136" s="161">
        <v>126507.95250000001</v>
      </c>
      <c r="Y1136" s="222">
        <v>28.2</v>
      </c>
      <c r="Z1136" s="161">
        <v>15</v>
      </c>
      <c r="AA1136" s="2" t="str">
        <f t="shared" si="29"/>
        <v>OPEN</v>
      </c>
      <c r="AB1136" s="326" t="b">
        <f t="shared" ca="1" si="28"/>
        <v>0</v>
      </c>
    </row>
    <row r="1137" spans="1:28">
      <c r="A1137" s="168">
        <v>44417</v>
      </c>
      <c r="B1137" s="161">
        <v>13479.44</v>
      </c>
      <c r="C1137" s="161">
        <v>9611.9699999999993</v>
      </c>
      <c r="D1137" s="161">
        <v>5365.46</v>
      </c>
      <c r="E1137" s="161">
        <v>8712.65</v>
      </c>
      <c r="F1137" s="161">
        <v>9630.5</v>
      </c>
      <c r="G1137" s="161">
        <v>10093.5</v>
      </c>
      <c r="H1137" s="161">
        <v>12218.25</v>
      </c>
      <c r="I1137" s="161">
        <v>8526.6875</v>
      </c>
      <c r="J1137" s="161">
        <v>8188.22</v>
      </c>
      <c r="K1137" s="161">
        <v>2268.5</v>
      </c>
      <c r="L1137" s="161">
        <v>9185.19</v>
      </c>
      <c r="M1137" s="161">
        <v>9919.15</v>
      </c>
      <c r="N1137" s="161">
        <v>4924.3599999999997</v>
      </c>
      <c r="O1137" s="161">
        <v>7262.5</v>
      </c>
      <c r="P1137" s="161">
        <v>189.75</v>
      </c>
      <c r="Q1137" s="161">
        <v>2380</v>
      </c>
      <c r="R1137" s="161">
        <v>443.625</v>
      </c>
      <c r="S1137" s="161">
        <v>1377</v>
      </c>
      <c r="T1137" s="161">
        <v>1069.5</v>
      </c>
      <c r="U1137" s="161">
        <v>4655.5</v>
      </c>
      <c r="X1137" s="161">
        <v>129501.75250000002</v>
      </c>
      <c r="Y1137" s="222">
        <v>28.1</v>
      </c>
      <c r="Z1137" s="161">
        <v>15</v>
      </c>
      <c r="AA1137" s="2" t="str">
        <f t="shared" si="29"/>
        <v>OPEN</v>
      </c>
      <c r="AB1137" s="326" t="b">
        <f t="shared" ca="1" si="28"/>
        <v>0</v>
      </c>
    </row>
    <row r="1138" spans="1:28">
      <c r="A1138" s="168">
        <v>44418</v>
      </c>
      <c r="B1138" s="161">
        <v>9414.32</v>
      </c>
      <c r="C1138" s="161">
        <v>7670.57</v>
      </c>
      <c r="D1138" s="161">
        <v>4087.45</v>
      </c>
      <c r="E1138" s="161">
        <v>5348.38</v>
      </c>
      <c r="F1138" s="161">
        <v>8346</v>
      </c>
      <c r="G1138" s="161">
        <v>6934</v>
      </c>
      <c r="H1138" s="161">
        <v>7269.75</v>
      </c>
      <c r="I1138" s="161">
        <v>5142.71875</v>
      </c>
      <c r="J1138" s="161">
        <v>6799.48</v>
      </c>
      <c r="K1138" s="161">
        <v>1694.5</v>
      </c>
      <c r="L1138" s="161">
        <v>6910.84</v>
      </c>
      <c r="M1138" s="161">
        <v>9025.34</v>
      </c>
      <c r="N1138" s="161">
        <v>4036.72</v>
      </c>
      <c r="O1138" s="161">
        <v>4641</v>
      </c>
      <c r="P1138" s="161">
        <v>43.9375</v>
      </c>
      <c r="Q1138" s="161">
        <v>1446</v>
      </c>
      <c r="R1138" s="161">
        <v>168.125</v>
      </c>
      <c r="S1138" s="161">
        <v>1365.5</v>
      </c>
      <c r="T1138" s="161">
        <v>443</v>
      </c>
      <c r="U1138" s="161">
        <v>4542.125</v>
      </c>
      <c r="X1138" s="161">
        <v>95329.756250000006</v>
      </c>
      <c r="Y1138" s="222">
        <v>27.9</v>
      </c>
      <c r="Z1138" s="161">
        <v>0</v>
      </c>
      <c r="AA1138" s="2" t="str">
        <f t="shared" si="29"/>
        <v>CLOSE</v>
      </c>
      <c r="AB1138" s="326" t="b">
        <f t="shared" ca="1" si="28"/>
        <v>0</v>
      </c>
    </row>
    <row r="1139" spans="1:28">
      <c r="A1139" s="168">
        <v>44419</v>
      </c>
      <c r="B1139" s="161">
        <v>13133.539999999999</v>
      </c>
      <c r="C1139" s="161">
        <v>9496.7099999999991</v>
      </c>
      <c r="D1139" s="161">
        <v>5159.41</v>
      </c>
      <c r="E1139" s="161">
        <v>8326.69</v>
      </c>
      <c r="F1139" s="161">
        <v>10287</v>
      </c>
      <c r="G1139" s="161">
        <v>9959.5</v>
      </c>
      <c r="H1139" s="161">
        <v>11612.5</v>
      </c>
      <c r="I1139" s="161">
        <v>7894.375</v>
      </c>
      <c r="J1139" s="161">
        <v>8140.55</v>
      </c>
      <c r="K1139" s="161">
        <v>2127</v>
      </c>
      <c r="L1139" s="161">
        <v>9387.7400000000016</v>
      </c>
      <c r="M1139" s="161">
        <v>9813.86</v>
      </c>
      <c r="N1139" s="161">
        <v>4802.6000000000004</v>
      </c>
      <c r="O1139" s="161">
        <v>6923.5</v>
      </c>
      <c r="P1139" s="161">
        <v>212.3125</v>
      </c>
      <c r="Q1139" s="161">
        <v>2369</v>
      </c>
      <c r="R1139" s="161">
        <v>499.75</v>
      </c>
      <c r="S1139" s="161">
        <v>1372.5</v>
      </c>
      <c r="T1139" s="161">
        <v>922.5</v>
      </c>
      <c r="U1139" s="161">
        <v>4800</v>
      </c>
      <c r="X1139" s="161">
        <v>127241.03749999999</v>
      </c>
      <c r="Y1139" s="222">
        <v>28.5</v>
      </c>
      <c r="Z1139" s="161">
        <v>15</v>
      </c>
      <c r="AA1139" s="2" t="str">
        <f t="shared" si="29"/>
        <v>OPEN</v>
      </c>
      <c r="AB1139" s="326" t="b">
        <f t="shared" ca="1" si="28"/>
        <v>0</v>
      </c>
    </row>
    <row r="1140" spans="1:28">
      <c r="A1140" s="168">
        <v>44420</v>
      </c>
      <c r="B1140" s="161">
        <v>9707.369999999999</v>
      </c>
      <c r="C1140" s="161">
        <v>7640.82</v>
      </c>
      <c r="D1140" s="161">
        <v>4357.1899999999996</v>
      </c>
      <c r="E1140" s="161">
        <v>5545.54</v>
      </c>
      <c r="F1140" s="161">
        <v>8988</v>
      </c>
      <c r="G1140" s="161">
        <v>6603</v>
      </c>
      <c r="H1140" s="161">
        <v>7356.5</v>
      </c>
      <c r="I1140" s="161">
        <v>5213</v>
      </c>
      <c r="J1140" s="161">
        <v>7230.03</v>
      </c>
      <c r="K1140" s="161">
        <v>1499</v>
      </c>
      <c r="L1140" s="161">
        <v>7053.34</v>
      </c>
      <c r="M1140" s="161">
        <v>8953.5399999999991</v>
      </c>
      <c r="N1140" s="161">
        <v>4168.1099999999997</v>
      </c>
      <c r="O1140" s="161">
        <v>4480</v>
      </c>
      <c r="P1140" s="161">
        <v>44.4375</v>
      </c>
      <c r="Q1140" s="161">
        <v>1460</v>
      </c>
      <c r="R1140" s="161">
        <v>170.5</v>
      </c>
      <c r="S1140" s="161">
        <v>1297.5</v>
      </c>
      <c r="T1140" s="161">
        <v>443</v>
      </c>
      <c r="U1140" s="161">
        <v>4708</v>
      </c>
      <c r="X1140" s="161">
        <v>96918.877500000002</v>
      </c>
      <c r="Y1140" s="222">
        <v>28.2</v>
      </c>
      <c r="Z1140" s="161">
        <v>0</v>
      </c>
      <c r="AA1140" s="2" t="str">
        <f t="shared" si="29"/>
        <v>CLOSE</v>
      </c>
      <c r="AB1140" s="326" t="b">
        <f t="shared" ca="1" si="28"/>
        <v>0</v>
      </c>
    </row>
    <row r="1141" spans="1:28">
      <c r="A1141" s="168">
        <v>44421</v>
      </c>
      <c r="B1141" s="161">
        <v>13123.26</v>
      </c>
      <c r="C1141" s="161">
        <v>9360.51</v>
      </c>
      <c r="D1141" s="161">
        <v>5144.4399999999996</v>
      </c>
      <c r="E1141" s="161">
        <v>8348.02</v>
      </c>
      <c r="F1141" s="161">
        <v>9293.25</v>
      </c>
      <c r="G1141" s="161">
        <v>10224.5</v>
      </c>
      <c r="H1141" s="161">
        <v>11916.5</v>
      </c>
      <c r="I1141" s="161">
        <v>7560.15625</v>
      </c>
      <c r="J1141" s="161">
        <v>7770</v>
      </c>
      <c r="K1141" s="161">
        <v>2128</v>
      </c>
      <c r="L1141" s="161">
        <v>9833.65</v>
      </c>
      <c r="M1141" s="161">
        <v>9782.68</v>
      </c>
      <c r="N1141" s="161">
        <v>4803.22</v>
      </c>
      <c r="O1141" s="161">
        <v>6923.5</v>
      </c>
      <c r="P1141" s="161">
        <v>206</v>
      </c>
      <c r="Q1141" s="161">
        <v>2417</v>
      </c>
      <c r="R1141" s="161">
        <v>477.5</v>
      </c>
      <c r="S1141" s="161">
        <v>1297</v>
      </c>
      <c r="T1141" s="161">
        <v>883.5</v>
      </c>
      <c r="U1141" s="161">
        <v>4574.5</v>
      </c>
      <c r="X1141" s="161">
        <v>126067.18625</v>
      </c>
      <c r="Y1141" s="222">
        <v>27.5</v>
      </c>
      <c r="Z1141" s="161">
        <v>15</v>
      </c>
      <c r="AA1141" s="2" t="str">
        <f t="shared" si="29"/>
        <v>OPEN</v>
      </c>
      <c r="AB1141" s="326" t="b">
        <f t="shared" ca="1" si="28"/>
        <v>0</v>
      </c>
    </row>
    <row r="1142" spans="1:28">
      <c r="A1142" s="168">
        <v>44422</v>
      </c>
      <c r="B1142" s="161">
        <v>12631.49</v>
      </c>
      <c r="C1142" s="161">
        <v>8848.61</v>
      </c>
      <c r="D1142" s="161">
        <v>5290.64</v>
      </c>
      <c r="E1142" s="161">
        <v>8128.93</v>
      </c>
      <c r="F1142" s="161">
        <v>8796.25</v>
      </c>
      <c r="G1142" s="161">
        <v>10034</v>
      </c>
      <c r="H1142" s="161">
        <v>12149.5</v>
      </c>
      <c r="I1142" s="161">
        <v>8241.6875</v>
      </c>
      <c r="J1142" s="161">
        <v>6986.34</v>
      </c>
      <c r="K1142" s="161">
        <v>2236.5</v>
      </c>
      <c r="L1142" s="161">
        <v>9216</v>
      </c>
      <c r="M1142" s="161">
        <v>9135.31</v>
      </c>
      <c r="N1142" s="161">
        <v>4828.84</v>
      </c>
      <c r="O1142" s="161">
        <v>7325</v>
      </c>
      <c r="P1142" s="161">
        <v>182.625</v>
      </c>
      <c r="Q1142" s="161">
        <v>2365</v>
      </c>
      <c r="R1142" s="161">
        <v>387.5</v>
      </c>
      <c r="S1142" s="161">
        <v>1272</v>
      </c>
      <c r="T1142" s="161">
        <v>1133</v>
      </c>
      <c r="U1142" s="161">
        <v>4212.125</v>
      </c>
      <c r="X1142" s="161">
        <v>123401.34750000002</v>
      </c>
      <c r="Y1142" s="222">
        <v>26.7</v>
      </c>
      <c r="Z1142" s="161">
        <v>11</v>
      </c>
      <c r="AA1142" s="2" t="str">
        <f t="shared" si="29"/>
        <v>OPEN</v>
      </c>
      <c r="AB1142" s="326" t="b">
        <f t="shared" ca="1" si="28"/>
        <v>0</v>
      </c>
    </row>
    <row r="1143" spans="1:28">
      <c r="A1143" s="168">
        <v>44423</v>
      </c>
      <c r="B1143" s="161">
        <v>12253.64</v>
      </c>
      <c r="C1143" s="161">
        <v>9274.76</v>
      </c>
      <c r="D1143" s="161">
        <v>5374.28</v>
      </c>
      <c r="E1143" s="161">
        <v>8185.96</v>
      </c>
      <c r="F1143" s="161">
        <v>8597</v>
      </c>
      <c r="G1143" s="161">
        <v>9761</v>
      </c>
      <c r="H1143" s="161">
        <v>12078.75</v>
      </c>
      <c r="I1143" s="161">
        <v>8627.5</v>
      </c>
      <c r="J1143" s="161">
        <v>6647.51</v>
      </c>
      <c r="K1143" s="161">
        <v>2218</v>
      </c>
      <c r="L1143" s="161">
        <v>9009.2000000000007</v>
      </c>
      <c r="M1143" s="161">
        <v>9002.4</v>
      </c>
      <c r="N1143" s="161">
        <v>4803.9399999999996</v>
      </c>
      <c r="O1143" s="161">
        <v>7551</v>
      </c>
      <c r="P1143" s="161">
        <v>197.375</v>
      </c>
      <c r="Q1143" s="161">
        <v>2285</v>
      </c>
      <c r="R1143" s="161">
        <v>456.375</v>
      </c>
      <c r="S1143" s="161">
        <v>1264</v>
      </c>
      <c r="T1143" s="161">
        <v>1165.5</v>
      </c>
      <c r="U1143" s="161">
        <v>3878</v>
      </c>
      <c r="X1143" s="161">
        <v>122631.18999999999</v>
      </c>
      <c r="Y1143" s="222">
        <v>26.3</v>
      </c>
      <c r="Z1143" s="161">
        <v>15</v>
      </c>
      <c r="AA1143" s="2" t="str">
        <f t="shared" si="29"/>
        <v>OPEN</v>
      </c>
      <c r="AB1143" s="326" t="b">
        <f t="shared" ca="1" si="28"/>
        <v>0</v>
      </c>
    </row>
    <row r="1144" spans="1:28">
      <c r="A1144" s="168">
        <v>44424</v>
      </c>
      <c r="B1144" s="161">
        <v>12707.44</v>
      </c>
      <c r="C1144" s="161">
        <v>10411.540000000001</v>
      </c>
      <c r="D1144" s="161">
        <v>5614.85</v>
      </c>
      <c r="E1144" s="161">
        <v>8609.64</v>
      </c>
      <c r="F1144" s="161">
        <v>9484.75</v>
      </c>
      <c r="G1144" s="161">
        <v>10839.5</v>
      </c>
      <c r="H1144" s="161">
        <v>13010.25</v>
      </c>
      <c r="I1144" s="161">
        <v>8439.75</v>
      </c>
      <c r="J1144" s="161">
        <v>8241.17</v>
      </c>
      <c r="K1144" s="161">
        <v>2279</v>
      </c>
      <c r="L1144" s="161">
        <v>10035.59</v>
      </c>
      <c r="M1144" s="161">
        <v>9535.9500000000007</v>
      </c>
      <c r="N1144" s="161">
        <v>5063.9799999999996</v>
      </c>
      <c r="O1144" s="161">
        <v>7451</v>
      </c>
      <c r="P1144" s="161">
        <v>221.9375</v>
      </c>
      <c r="Q1144" s="161">
        <v>2383</v>
      </c>
      <c r="R1144" s="161">
        <v>564.75</v>
      </c>
      <c r="S1144" s="161">
        <v>1266.5</v>
      </c>
      <c r="T1144" s="161">
        <v>1139</v>
      </c>
      <c r="U1144" s="161">
        <v>4529</v>
      </c>
      <c r="X1144" s="161">
        <v>131828.5975</v>
      </c>
      <c r="Y1144" s="222">
        <v>27</v>
      </c>
      <c r="Z1144" s="161">
        <v>22</v>
      </c>
      <c r="AA1144" s="2" t="str">
        <f t="shared" si="29"/>
        <v>OPEN</v>
      </c>
      <c r="AB1144" s="326" t="b">
        <f t="shared" ca="1" si="28"/>
        <v>0</v>
      </c>
    </row>
    <row r="1145" spans="1:28">
      <c r="A1145" s="168">
        <v>44425</v>
      </c>
      <c r="B1145" s="161">
        <v>12620.71</v>
      </c>
      <c r="C1145" s="161">
        <v>10561.08</v>
      </c>
      <c r="D1145" s="161">
        <v>5463.11</v>
      </c>
      <c r="E1145" s="161">
        <v>8656.83</v>
      </c>
      <c r="F1145" s="161">
        <v>9977.75</v>
      </c>
      <c r="G1145" s="161">
        <v>10267</v>
      </c>
      <c r="H1145" s="161">
        <v>12247.5</v>
      </c>
      <c r="I1145" s="161">
        <v>8150.125</v>
      </c>
      <c r="J1145" s="161">
        <v>8350.73</v>
      </c>
      <c r="K1145" s="161">
        <v>2137.5</v>
      </c>
      <c r="L1145" s="161">
        <v>10096.129999999999</v>
      </c>
      <c r="M1145" s="161">
        <v>9828.0500000000011</v>
      </c>
      <c r="N1145" s="161">
        <v>4965.68</v>
      </c>
      <c r="O1145" s="161">
        <v>7322</v>
      </c>
      <c r="P1145" s="161">
        <v>192.625</v>
      </c>
      <c r="Q1145" s="161">
        <v>2358</v>
      </c>
      <c r="R1145" s="161">
        <v>490.125</v>
      </c>
      <c r="S1145" s="161">
        <v>1357</v>
      </c>
      <c r="T1145" s="161">
        <v>1077.5</v>
      </c>
      <c r="U1145" s="161">
        <v>4655.875</v>
      </c>
      <c r="X1145" s="161">
        <v>130775.32</v>
      </c>
      <c r="Y1145" s="222">
        <v>28.7</v>
      </c>
      <c r="Z1145" s="161">
        <v>11</v>
      </c>
      <c r="AA1145" s="2" t="str">
        <f t="shared" si="29"/>
        <v>OPEN</v>
      </c>
      <c r="AB1145" s="326" t="b">
        <f t="shared" ca="1" si="28"/>
        <v>0</v>
      </c>
    </row>
    <row r="1146" spans="1:28">
      <c r="A1146" s="168">
        <v>44426</v>
      </c>
      <c r="B1146" s="161">
        <v>12657.48</v>
      </c>
      <c r="C1146" s="161">
        <v>10400.98</v>
      </c>
      <c r="D1146" s="161">
        <v>5413.41</v>
      </c>
      <c r="E1146" s="161">
        <v>8469.44</v>
      </c>
      <c r="F1146" s="161">
        <v>10124.5</v>
      </c>
      <c r="G1146" s="161">
        <v>11230.5</v>
      </c>
      <c r="H1146" s="161">
        <v>12285</v>
      </c>
      <c r="I1146" s="161">
        <v>7089.125</v>
      </c>
      <c r="J1146" s="161">
        <v>8541.16</v>
      </c>
      <c r="K1146" s="161">
        <v>2217.5</v>
      </c>
      <c r="L1146" s="161">
        <v>9427.93</v>
      </c>
      <c r="M1146" s="161">
        <v>9898.1400000000012</v>
      </c>
      <c r="N1146" s="161">
        <v>5082.72</v>
      </c>
      <c r="O1146" s="161">
        <v>7310.5</v>
      </c>
      <c r="P1146" s="161">
        <v>220.5</v>
      </c>
      <c r="Q1146" s="161">
        <v>2425</v>
      </c>
      <c r="R1146" s="161">
        <v>564.125</v>
      </c>
      <c r="S1146" s="161">
        <v>1346</v>
      </c>
      <c r="T1146" s="161">
        <v>1217.5</v>
      </c>
      <c r="U1146" s="161">
        <v>4639.5</v>
      </c>
      <c r="X1146" s="161">
        <v>130561.01</v>
      </c>
      <c r="Y1146" s="222">
        <v>28.7</v>
      </c>
      <c r="Z1146" s="161">
        <v>18</v>
      </c>
      <c r="AA1146" s="2" t="str">
        <f t="shared" si="29"/>
        <v>OPEN</v>
      </c>
      <c r="AB1146" s="326" t="b">
        <f t="shared" ca="1" si="28"/>
        <v>0</v>
      </c>
    </row>
    <row r="1147" spans="1:28">
      <c r="A1147" s="168">
        <v>44427</v>
      </c>
      <c r="B1147" s="161">
        <v>8772.630000000001</v>
      </c>
      <c r="C1147" s="161">
        <v>8549.68</v>
      </c>
      <c r="D1147" s="161">
        <v>4017.19</v>
      </c>
      <c r="E1147" s="161">
        <v>6008.99</v>
      </c>
      <c r="F1147" s="161">
        <v>8898.75</v>
      </c>
      <c r="G1147" s="161">
        <v>6671.5</v>
      </c>
      <c r="H1147" s="161">
        <v>6684.75</v>
      </c>
      <c r="I1147" s="161">
        <v>5581.6875</v>
      </c>
      <c r="J1147" s="161">
        <v>7124.46</v>
      </c>
      <c r="K1147" s="161">
        <v>1530.5</v>
      </c>
      <c r="L1147" s="161">
        <v>6380.8099999999995</v>
      </c>
      <c r="M1147" s="161">
        <v>8917.93</v>
      </c>
      <c r="N1147" s="161">
        <v>3462.72</v>
      </c>
      <c r="O1147" s="161">
        <v>4519.5</v>
      </c>
      <c r="P1147" s="161">
        <v>44.625</v>
      </c>
      <c r="Q1147" s="161">
        <v>1447</v>
      </c>
      <c r="R1147" s="161">
        <v>168.75</v>
      </c>
      <c r="S1147" s="161">
        <v>1292.5</v>
      </c>
      <c r="T1147" s="161">
        <v>446</v>
      </c>
      <c r="U1147" s="161">
        <v>4600</v>
      </c>
      <c r="X1147" s="161">
        <v>95119.972500000003</v>
      </c>
      <c r="Y1147" s="222">
        <v>28.5</v>
      </c>
      <c r="Z1147" s="161">
        <v>0</v>
      </c>
      <c r="AA1147" s="2" t="str">
        <f t="shared" si="29"/>
        <v>CLOSE</v>
      </c>
      <c r="AB1147" s="326" t="b">
        <f t="shared" ca="1" si="28"/>
        <v>0</v>
      </c>
    </row>
    <row r="1148" spans="1:28">
      <c r="A1148" s="168">
        <v>44428</v>
      </c>
      <c r="B1148" s="161">
        <v>12313.01</v>
      </c>
      <c r="C1148" s="161">
        <v>10299.65</v>
      </c>
      <c r="D1148" s="161">
        <v>5328.06</v>
      </c>
      <c r="E1148" s="161">
        <v>8469.66</v>
      </c>
      <c r="F1148" s="161">
        <v>10386.5</v>
      </c>
      <c r="G1148" s="161">
        <v>11722.5</v>
      </c>
      <c r="H1148" s="161">
        <v>8304.5</v>
      </c>
      <c r="I1148" s="161">
        <v>9863.625</v>
      </c>
      <c r="J1148" s="161">
        <v>8403.5</v>
      </c>
      <c r="K1148" s="161">
        <v>2129.5</v>
      </c>
      <c r="L1148" s="161">
        <v>9639.9599999999991</v>
      </c>
      <c r="M1148" s="161">
        <v>10021.51</v>
      </c>
      <c r="N1148" s="161">
        <v>4494.8999999999996</v>
      </c>
      <c r="O1148" s="161">
        <v>7050.5</v>
      </c>
      <c r="P1148" s="161">
        <v>217.875</v>
      </c>
      <c r="Q1148" s="161">
        <v>2333</v>
      </c>
      <c r="R1148" s="161">
        <v>552.75</v>
      </c>
      <c r="S1148" s="161">
        <v>1334.5</v>
      </c>
      <c r="T1148" s="161">
        <v>962</v>
      </c>
      <c r="U1148" s="161">
        <v>4684.125</v>
      </c>
      <c r="X1148" s="161">
        <v>128511.62499999999</v>
      </c>
      <c r="Y1148" s="222">
        <v>28.8</v>
      </c>
      <c r="Z1148" s="161">
        <v>18</v>
      </c>
      <c r="AA1148" s="2" t="str">
        <f t="shared" si="29"/>
        <v>OPEN</v>
      </c>
      <c r="AB1148" s="326" t="b">
        <f t="shared" ca="1" si="28"/>
        <v>0</v>
      </c>
    </row>
    <row r="1149" spans="1:28">
      <c r="A1149" s="168">
        <v>44429</v>
      </c>
      <c r="B1149" s="161">
        <v>11975.359999999999</v>
      </c>
      <c r="C1149" s="161">
        <v>9818.8799999999992</v>
      </c>
      <c r="D1149" s="161">
        <v>5332.76</v>
      </c>
      <c r="E1149" s="161">
        <v>8435.9500000000007</v>
      </c>
      <c r="F1149" s="161">
        <v>10208.25</v>
      </c>
      <c r="G1149" s="161">
        <v>11732</v>
      </c>
      <c r="H1149" s="161">
        <v>8622.5</v>
      </c>
      <c r="I1149" s="161">
        <v>7895.625</v>
      </c>
      <c r="J1149" s="161">
        <v>7397.9</v>
      </c>
      <c r="K1149" s="161">
        <v>2232.5</v>
      </c>
      <c r="L1149" s="161">
        <v>9230.42</v>
      </c>
      <c r="M1149" s="161">
        <v>9154.09</v>
      </c>
      <c r="N1149" s="161">
        <v>4656.5200000000004</v>
      </c>
      <c r="O1149" s="161">
        <v>7217</v>
      </c>
      <c r="P1149" s="161">
        <v>189.9375</v>
      </c>
      <c r="Q1149" s="161">
        <v>2392</v>
      </c>
      <c r="R1149" s="161">
        <v>416.125</v>
      </c>
      <c r="S1149" s="161">
        <v>1357.5</v>
      </c>
      <c r="T1149" s="161">
        <v>1222.5</v>
      </c>
      <c r="U1149" s="161">
        <v>4502.25</v>
      </c>
      <c r="X1149" s="161">
        <v>123990.06749999999</v>
      </c>
      <c r="Y1149" s="222">
        <v>27.9</v>
      </c>
      <c r="Z1149" s="161">
        <v>11</v>
      </c>
      <c r="AA1149" s="2" t="str">
        <f t="shared" si="29"/>
        <v>OPEN</v>
      </c>
      <c r="AB1149" s="326" t="b">
        <f t="shared" ca="1" si="28"/>
        <v>0</v>
      </c>
    </row>
    <row r="1150" spans="1:28">
      <c r="A1150" s="168">
        <v>44430</v>
      </c>
      <c r="B1150" s="161">
        <v>12317.03</v>
      </c>
      <c r="C1150" s="161">
        <v>9854.9699999999993</v>
      </c>
      <c r="D1150" s="161">
        <v>5414.39</v>
      </c>
      <c r="E1150" s="161">
        <v>8389.52</v>
      </c>
      <c r="F1150" s="161">
        <v>10153</v>
      </c>
      <c r="G1150" s="161">
        <v>11403.5</v>
      </c>
      <c r="H1150" s="161">
        <v>8746.25</v>
      </c>
      <c r="I1150" s="161">
        <v>9239.1875</v>
      </c>
      <c r="J1150" s="161">
        <v>6997.6</v>
      </c>
      <c r="K1150" s="161">
        <v>2286</v>
      </c>
      <c r="L1150" s="161">
        <v>9522.48</v>
      </c>
      <c r="M1150" s="161">
        <v>9104.86</v>
      </c>
      <c r="N1150" s="161">
        <v>4725.8599999999997</v>
      </c>
      <c r="O1150" s="161">
        <v>7300.5</v>
      </c>
      <c r="P1150" s="161">
        <v>205.8125</v>
      </c>
      <c r="Q1150" s="161">
        <v>2479</v>
      </c>
      <c r="R1150" s="161">
        <v>482.25</v>
      </c>
      <c r="S1150" s="161">
        <v>1361.5</v>
      </c>
      <c r="T1150" s="161">
        <v>1259.5</v>
      </c>
      <c r="U1150" s="161">
        <v>4097.625</v>
      </c>
      <c r="X1150" s="161">
        <v>125340.83499999999</v>
      </c>
      <c r="Y1150" s="222">
        <v>28.9</v>
      </c>
      <c r="Z1150" s="161">
        <v>15</v>
      </c>
      <c r="AA1150" s="2" t="str">
        <f t="shared" si="29"/>
        <v>OPEN</v>
      </c>
      <c r="AB1150" s="326" t="b">
        <f t="shared" ca="1" si="28"/>
        <v>0</v>
      </c>
    </row>
    <row r="1151" spans="1:28">
      <c r="A1151" s="168">
        <v>44431</v>
      </c>
      <c r="B1151" s="161">
        <v>12968.21</v>
      </c>
      <c r="C1151" s="161">
        <v>10593.28</v>
      </c>
      <c r="D1151" s="161">
        <v>5522.71</v>
      </c>
      <c r="E1151" s="161">
        <v>8807.7099999999991</v>
      </c>
      <c r="F1151" s="161">
        <v>10361.5</v>
      </c>
      <c r="G1151" s="161">
        <v>12558.5</v>
      </c>
      <c r="H1151" s="161">
        <v>9068.75</v>
      </c>
      <c r="I1151" s="161">
        <v>8988.875</v>
      </c>
      <c r="J1151" s="161">
        <v>8521.9699999999993</v>
      </c>
      <c r="K1151" s="161">
        <v>2228</v>
      </c>
      <c r="L1151" s="161">
        <v>9561.7199999999993</v>
      </c>
      <c r="M1151" s="161">
        <v>10151.64</v>
      </c>
      <c r="N1151" s="161">
        <v>4837.3999999999996</v>
      </c>
      <c r="O1151" s="161">
        <v>7567</v>
      </c>
      <c r="P1151" s="161">
        <v>218.8125</v>
      </c>
      <c r="Q1151" s="161">
        <v>2448</v>
      </c>
      <c r="R1151" s="161">
        <v>577.375</v>
      </c>
      <c r="S1151" s="161">
        <v>1379</v>
      </c>
      <c r="T1151" s="161">
        <v>1171.5</v>
      </c>
      <c r="U1151" s="161">
        <v>4846.25</v>
      </c>
      <c r="X1151" s="161">
        <v>132378.20250000001</v>
      </c>
      <c r="Y1151" s="222">
        <v>28.8</v>
      </c>
      <c r="Z1151" s="161">
        <v>22</v>
      </c>
      <c r="AA1151" s="2" t="str">
        <f t="shared" si="29"/>
        <v>OPEN</v>
      </c>
      <c r="AB1151" s="326" t="b">
        <f t="shared" ca="1" si="28"/>
        <v>0</v>
      </c>
    </row>
    <row r="1152" spans="1:28">
      <c r="A1152" s="168">
        <v>44432</v>
      </c>
      <c r="B1152" s="161">
        <v>9055.82</v>
      </c>
      <c r="C1152" s="161">
        <v>8810.2199999999993</v>
      </c>
      <c r="D1152" s="161">
        <v>4099.46</v>
      </c>
      <c r="E1152" s="161">
        <v>6384.83</v>
      </c>
      <c r="F1152" s="161">
        <v>8929.75</v>
      </c>
      <c r="G1152" s="161">
        <v>7958.5</v>
      </c>
      <c r="H1152" s="161">
        <v>4042.25</v>
      </c>
      <c r="I1152" s="161">
        <v>6058.25</v>
      </c>
      <c r="J1152" s="161">
        <v>7140.55</v>
      </c>
      <c r="K1152" s="161">
        <v>1586</v>
      </c>
      <c r="L1152" s="161">
        <v>7091.6</v>
      </c>
      <c r="M1152" s="161">
        <v>8988.51</v>
      </c>
      <c r="N1152" s="161">
        <v>2869.79</v>
      </c>
      <c r="O1152" s="161">
        <v>4408.5</v>
      </c>
      <c r="P1152" s="161">
        <v>44.75</v>
      </c>
      <c r="Q1152" s="161">
        <v>1450</v>
      </c>
      <c r="R1152" s="161">
        <v>174.75</v>
      </c>
      <c r="S1152" s="161">
        <v>1305</v>
      </c>
      <c r="T1152" s="161">
        <v>452.5</v>
      </c>
      <c r="U1152" s="161">
        <v>4805.75</v>
      </c>
      <c r="X1152" s="161">
        <v>95656.780000000028</v>
      </c>
      <c r="Y1152" s="222">
        <v>28.4</v>
      </c>
      <c r="Z1152" s="161">
        <v>0</v>
      </c>
      <c r="AA1152" s="2" t="str">
        <f t="shared" si="29"/>
        <v>CLOSE</v>
      </c>
      <c r="AB1152" s="326" t="b">
        <f t="shared" ca="1" si="28"/>
        <v>0</v>
      </c>
    </row>
    <row r="1153" spans="1:28">
      <c r="A1153" s="168">
        <v>44433</v>
      </c>
      <c r="B1153" s="161">
        <v>12726.26</v>
      </c>
      <c r="C1153" s="161">
        <v>10295.69</v>
      </c>
      <c r="D1153" s="161">
        <v>5281.03</v>
      </c>
      <c r="E1153" s="161">
        <v>8685.43</v>
      </c>
      <c r="F1153" s="161">
        <v>10057</v>
      </c>
      <c r="G1153" s="161">
        <v>11764</v>
      </c>
      <c r="H1153" s="161">
        <v>8561</v>
      </c>
      <c r="I1153" s="161">
        <v>8374.1875</v>
      </c>
      <c r="J1153" s="161">
        <v>8470.39</v>
      </c>
      <c r="K1153" s="161">
        <v>2178.5</v>
      </c>
      <c r="L1153" s="161">
        <v>9130.34</v>
      </c>
      <c r="M1153" s="161">
        <v>9742.08</v>
      </c>
      <c r="N1153" s="161">
        <v>4430.6099999999997</v>
      </c>
      <c r="O1153" s="161">
        <v>6924</v>
      </c>
      <c r="P1153" s="161">
        <v>217.125</v>
      </c>
      <c r="Q1153" s="161">
        <v>2372</v>
      </c>
      <c r="R1153" s="161">
        <v>478.75</v>
      </c>
      <c r="S1153" s="161">
        <v>1334</v>
      </c>
      <c r="T1153" s="161">
        <v>892.5</v>
      </c>
      <c r="U1153" s="161">
        <v>4771</v>
      </c>
      <c r="X1153" s="161">
        <v>126685.8925</v>
      </c>
      <c r="Y1153" s="222">
        <v>28.3</v>
      </c>
      <c r="Z1153" s="161">
        <v>22</v>
      </c>
      <c r="AA1153" s="2" t="str">
        <f t="shared" si="29"/>
        <v>OPEN</v>
      </c>
      <c r="AB1153" s="326" t="b">
        <f t="shared" ca="1" si="28"/>
        <v>0</v>
      </c>
    </row>
    <row r="1154" spans="1:28">
      <c r="A1154" s="168">
        <v>44434</v>
      </c>
      <c r="B1154" s="161">
        <v>8784.2099999999991</v>
      </c>
      <c r="C1154" s="161">
        <v>8433.08</v>
      </c>
      <c r="D1154" s="161">
        <v>4086.17</v>
      </c>
      <c r="E1154" s="161">
        <v>5677.04</v>
      </c>
      <c r="F1154" s="161">
        <v>9168.5</v>
      </c>
      <c r="G1154" s="161">
        <v>7425</v>
      </c>
      <c r="H1154" s="161">
        <v>4560.75</v>
      </c>
      <c r="I1154" s="161">
        <v>6209.5625</v>
      </c>
      <c r="J1154" s="161">
        <v>7184.87</v>
      </c>
      <c r="K1154" s="161">
        <v>1570</v>
      </c>
      <c r="L1154" s="161">
        <v>7375.0999999999995</v>
      </c>
      <c r="M1154" s="161">
        <v>8722.76</v>
      </c>
      <c r="N1154" s="161">
        <v>3022.18</v>
      </c>
      <c r="O1154" s="161">
        <v>4294.5</v>
      </c>
      <c r="P1154" s="161">
        <v>44.6875</v>
      </c>
      <c r="Q1154" s="161">
        <v>1397</v>
      </c>
      <c r="R1154" s="161">
        <v>171.5</v>
      </c>
      <c r="S1154" s="161">
        <v>1291</v>
      </c>
      <c r="T1154" s="161">
        <v>463</v>
      </c>
      <c r="U1154" s="161">
        <v>4723.125</v>
      </c>
      <c r="X1154" s="161">
        <v>94604.035000000003</v>
      </c>
      <c r="Y1154" s="222">
        <v>28.7</v>
      </c>
      <c r="Z1154" s="161">
        <v>0</v>
      </c>
      <c r="AA1154" s="2" t="str">
        <f t="shared" si="29"/>
        <v>CLOSE</v>
      </c>
      <c r="AB1154" s="326" t="b">
        <f t="shared" ca="1" si="28"/>
        <v>0</v>
      </c>
    </row>
    <row r="1155" spans="1:28">
      <c r="A1155" s="168">
        <v>44435</v>
      </c>
      <c r="B1155" s="161">
        <v>11940.92</v>
      </c>
      <c r="C1155" s="161">
        <v>10155.75</v>
      </c>
      <c r="D1155" s="161">
        <v>5307.92</v>
      </c>
      <c r="E1155" s="161">
        <v>8382.23</v>
      </c>
      <c r="F1155" s="161">
        <v>7765.5</v>
      </c>
      <c r="G1155" s="161">
        <v>10969.5</v>
      </c>
      <c r="H1155" s="161">
        <v>7386.75</v>
      </c>
      <c r="I1155" s="161">
        <v>9804.6875</v>
      </c>
      <c r="J1155" s="161">
        <v>7820.99</v>
      </c>
      <c r="K1155" s="161">
        <v>2260</v>
      </c>
      <c r="L1155" s="161">
        <v>9491.4699999999993</v>
      </c>
      <c r="M1155" s="161">
        <v>9425.39</v>
      </c>
      <c r="N1155" s="161">
        <v>4391.08</v>
      </c>
      <c r="O1155" s="161">
        <v>7005</v>
      </c>
      <c r="P1155" s="161">
        <v>125.25</v>
      </c>
      <c r="Q1155" s="161">
        <v>2352</v>
      </c>
      <c r="R1155" s="161">
        <v>308.625</v>
      </c>
      <c r="S1155" s="161">
        <v>1152</v>
      </c>
      <c r="T1155" s="161">
        <v>771.5</v>
      </c>
      <c r="U1155" s="161">
        <v>4406</v>
      </c>
      <c r="X1155" s="161">
        <v>121222.56249999999</v>
      </c>
      <c r="Y1155" s="222">
        <v>25.1</v>
      </c>
      <c r="Z1155" s="161">
        <v>18</v>
      </c>
      <c r="AA1155" s="2" t="str">
        <f t="shared" si="29"/>
        <v>OPEN</v>
      </c>
      <c r="AB1155" s="326" t="b">
        <f t="shared" ref="AB1155:AB1218" ca="1" si="30">AND(A1155&gt;=(TODAY()-30),A1155&lt;TODAY())</f>
        <v>0</v>
      </c>
    </row>
    <row r="1156" spans="1:28">
      <c r="A1156" s="168">
        <v>44436</v>
      </c>
      <c r="B1156" s="161">
        <v>12194.18</v>
      </c>
      <c r="C1156" s="161">
        <v>9644.25</v>
      </c>
      <c r="D1156" s="161">
        <v>5329.8</v>
      </c>
      <c r="E1156" s="161">
        <v>8118.57</v>
      </c>
      <c r="F1156" s="161">
        <v>9023.25</v>
      </c>
      <c r="G1156" s="161">
        <v>11058.5</v>
      </c>
      <c r="H1156" s="161">
        <v>8501</v>
      </c>
      <c r="I1156" s="161">
        <v>10274.8125</v>
      </c>
      <c r="J1156" s="161">
        <v>7089.41</v>
      </c>
      <c r="K1156" s="161">
        <v>2312.5</v>
      </c>
      <c r="L1156" s="161">
        <v>9225.92</v>
      </c>
      <c r="M1156" s="161">
        <v>9073.7100000000009</v>
      </c>
      <c r="N1156" s="161">
        <v>4480.8500000000004</v>
      </c>
      <c r="O1156" s="161">
        <v>7497</v>
      </c>
      <c r="P1156" s="161">
        <v>202.1875</v>
      </c>
      <c r="Q1156" s="161">
        <v>2339</v>
      </c>
      <c r="R1156" s="161">
        <v>408.5</v>
      </c>
      <c r="S1156" s="161">
        <v>1194</v>
      </c>
      <c r="T1156" s="161">
        <v>1184.5</v>
      </c>
      <c r="U1156" s="161">
        <v>4330.375</v>
      </c>
      <c r="X1156" s="161">
        <v>123482.315</v>
      </c>
      <c r="Y1156" s="222">
        <v>26.1</v>
      </c>
      <c r="Z1156" s="161">
        <v>15</v>
      </c>
      <c r="AA1156" s="2" t="str">
        <f t="shared" si="29"/>
        <v>OPEN</v>
      </c>
      <c r="AB1156" s="326" t="b">
        <f t="shared" ca="1" si="30"/>
        <v>0</v>
      </c>
    </row>
    <row r="1157" spans="1:28">
      <c r="A1157" s="168">
        <v>44437</v>
      </c>
      <c r="B1157" s="161">
        <v>12110.91</v>
      </c>
      <c r="C1157" s="161">
        <v>9775.75</v>
      </c>
      <c r="D1157" s="161">
        <v>5413.41</v>
      </c>
      <c r="E1157" s="161">
        <v>8172.32</v>
      </c>
      <c r="F1157" s="161">
        <v>8980</v>
      </c>
      <c r="G1157" s="161">
        <v>11256</v>
      </c>
      <c r="H1157" s="161">
        <v>11916.75</v>
      </c>
      <c r="I1157" s="161">
        <v>7527.375</v>
      </c>
      <c r="J1157" s="161">
        <v>6848.26</v>
      </c>
      <c r="K1157" s="161">
        <v>2324.5</v>
      </c>
      <c r="L1157" s="161">
        <v>8955.0399999999991</v>
      </c>
      <c r="M1157" s="161">
        <v>8966.4500000000007</v>
      </c>
      <c r="N1157" s="161">
        <v>4727.17</v>
      </c>
      <c r="O1157" s="161">
        <v>7547.5</v>
      </c>
      <c r="P1157" s="161">
        <v>192.1875</v>
      </c>
      <c r="Q1157" s="161">
        <v>2483</v>
      </c>
      <c r="R1157" s="161">
        <v>430</v>
      </c>
      <c r="S1157" s="161">
        <v>1244.5</v>
      </c>
      <c r="T1157" s="161">
        <v>1235.5</v>
      </c>
      <c r="U1157" s="161">
        <v>3890.375</v>
      </c>
      <c r="X1157" s="161">
        <v>123996.9975</v>
      </c>
      <c r="Y1157" s="222">
        <v>26.7</v>
      </c>
      <c r="Z1157" s="161">
        <v>18</v>
      </c>
      <c r="AA1157" s="2" t="str">
        <f t="shared" si="29"/>
        <v>OPEN</v>
      </c>
      <c r="AB1157" s="326" t="b">
        <f t="shared" ca="1" si="30"/>
        <v>0</v>
      </c>
    </row>
    <row r="1158" spans="1:28">
      <c r="A1158" s="168">
        <v>44438</v>
      </c>
      <c r="B1158" s="161">
        <v>13007.52</v>
      </c>
      <c r="C1158" s="161">
        <v>10425.799999999999</v>
      </c>
      <c r="D1158" s="161">
        <v>5562.49</v>
      </c>
      <c r="E1158" s="161">
        <v>8503.4500000000007</v>
      </c>
      <c r="F1158" s="161">
        <v>9849</v>
      </c>
      <c r="G1158" s="161">
        <v>12251.5</v>
      </c>
      <c r="H1158" s="161">
        <v>13772</v>
      </c>
      <c r="I1158" s="161">
        <v>3925.75</v>
      </c>
      <c r="J1158" s="161">
        <v>8195.93</v>
      </c>
      <c r="K1158" s="161">
        <v>2269</v>
      </c>
      <c r="L1158" s="161">
        <v>9189.75</v>
      </c>
      <c r="M1158" s="161">
        <v>9953.73</v>
      </c>
      <c r="N1158" s="161">
        <v>4782.96</v>
      </c>
      <c r="O1158" s="161">
        <v>7339</v>
      </c>
      <c r="P1158" s="161">
        <v>228.5</v>
      </c>
      <c r="Q1158" s="161">
        <v>2339</v>
      </c>
      <c r="R1158" s="161">
        <v>447.875</v>
      </c>
      <c r="S1158" s="161">
        <v>1263</v>
      </c>
      <c r="T1158" s="161">
        <v>1207</v>
      </c>
      <c r="U1158" s="161">
        <v>4639.875</v>
      </c>
      <c r="X1158" s="161">
        <v>129153.13</v>
      </c>
      <c r="Y1158" s="222">
        <v>27.9</v>
      </c>
      <c r="Z1158" s="161">
        <v>26</v>
      </c>
      <c r="AA1158" s="2" t="str">
        <f t="shared" si="29"/>
        <v>OPEN</v>
      </c>
      <c r="AB1158" s="326" t="b">
        <f t="shared" ca="1" si="30"/>
        <v>0</v>
      </c>
    </row>
    <row r="1159" spans="1:28">
      <c r="A1159" s="168">
        <v>44439</v>
      </c>
      <c r="B1159" s="161">
        <v>8843.14</v>
      </c>
      <c r="C1159" s="161">
        <v>8713.8799999999992</v>
      </c>
      <c r="D1159" s="161">
        <v>4011.99</v>
      </c>
      <c r="E1159" s="161">
        <v>6151.38</v>
      </c>
      <c r="F1159" s="161">
        <v>7862</v>
      </c>
      <c r="G1159" s="161">
        <v>8187</v>
      </c>
      <c r="H1159" s="161">
        <v>7506</v>
      </c>
      <c r="I1159" s="161">
        <v>2465.75</v>
      </c>
      <c r="J1159" s="161">
        <v>6517</v>
      </c>
      <c r="K1159" s="161">
        <v>1774.5</v>
      </c>
      <c r="L1159" s="161">
        <v>7005.9800000000005</v>
      </c>
      <c r="M1159" s="161">
        <v>9168.86</v>
      </c>
      <c r="N1159" s="161">
        <v>3098.82</v>
      </c>
      <c r="O1159" s="161">
        <v>4376.5</v>
      </c>
      <c r="P1159" s="161">
        <v>44.4375</v>
      </c>
      <c r="Q1159" s="161">
        <v>1425</v>
      </c>
      <c r="R1159" s="161">
        <v>285.75</v>
      </c>
      <c r="S1159" s="161">
        <v>1198</v>
      </c>
      <c r="T1159" s="161">
        <v>627</v>
      </c>
      <c r="U1159" s="161">
        <v>4277.875</v>
      </c>
      <c r="X1159" s="161">
        <v>93540.862500000017</v>
      </c>
      <c r="Y1159" s="222">
        <v>26.4</v>
      </c>
      <c r="Z1159" s="161">
        <v>0</v>
      </c>
      <c r="AA1159" s="2" t="str">
        <f t="shared" si="29"/>
        <v>CLOSE</v>
      </c>
      <c r="AB1159" s="326" t="b">
        <f t="shared" ca="1" si="30"/>
        <v>0</v>
      </c>
    </row>
    <row r="1160" spans="1:28">
      <c r="A1160" s="168">
        <v>44440</v>
      </c>
      <c r="B1160" s="161">
        <v>11938.02</v>
      </c>
      <c r="C1160" s="161">
        <v>10379.98</v>
      </c>
      <c r="D1160" s="161">
        <v>4897.1000000000004</v>
      </c>
      <c r="E1160" s="161">
        <v>8559.44</v>
      </c>
      <c r="F1160" s="161">
        <v>9673.75</v>
      </c>
      <c r="G1160" s="161">
        <v>10989.5</v>
      </c>
      <c r="H1160" s="161">
        <v>12060.75</v>
      </c>
      <c r="I1160" s="161">
        <v>3889.0625</v>
      </c>
      <c r="J1160" s="161">
        <v>7634.22</v>
      </c>
      <c r="K1160" s="161">
        <v>2161.5</v>
      </c>
      <c r="L1160" s="161">
        <v>9391.83</v>
      </c>
      <c r="M1160" s="161">
        <v>9359.14</v>
      </c>
      <c r="N1160" s="161">
        <v>4488.8100000000004</v>
      </c>
      <c r="O1160" s="161">
        <v>6529.5</v>
      </c>
      <c r="P1160" s="161">
        <v>180.75</v>
      </c>
      <c r="Q1160" s="161">
        <v>2215</v>
      </c>
      <c r="R1160" s="161">
        <v>381.75</v>
      </c>
      <c r="S1160" s="161">
        <v>1278.5</v>
      </c>
      <c r="T1160" s="161">
        <v>744</v>
      </c>
      <c r="U1160" s="161">
        <v>4534.625</v>
      </c>
      <c r="X1160" s="161">
        <v>121287.22750000001</v>
      </c>
      <c r="Y1160" s="222">
        <v>27</v>
      </c>
      <c r="Z1160" s="161">
        <v>11</v>
      </c>
      <c r="AA1160" s="2" t="str">
        <f t="shared" si="29"/>
        <v>OPEN</v>
      </c>
      <c r="AB1160" s="326" t="b">
        <f t="shared" ca="1" si="30"/>
        <v>0</v>
      </c>
    </row>
    <row r="1161" spans="1:28">
      <c r="A1161" s="168">
        <v>44441</v>
      </c>
      <c r="B1161" s="161">
        <v>8992.130000000001</v>
      </c>
      <c r="C1161" s="161">
        <v>8615.73</v>
      </c>
      <c r="D1161" s="161">
        <v>4083.36</v>
      </c>
      <c r="E1161" s="161">
        <v>6686.98</v>
      </c>
      <c r="F1161" s="161">
        <v>9337.5</v>
      </c>
      <c r="G1161" s="161">
        <v>7336</v>
      </c>
      <c r="H1161" s="161">
        <v>8725</v>
      </c>
      <c r="I1161" s="161">
        <v>2228.6875</v>
      </c>
      <c r="J1161" s="161">
        <v>6988.3</v>
      </c>
      <c r="K1161" s="161">
        <v>1795</v>
      </c>
      <c r="L1161" s="161">
        <v>7094.23</v>
      </c>
      <c r="M1161" s="161">
        <v>9108.119999999999</v>
      </c>
      <c r="N1161" s="161">
        <v>3513.37</v>
      </c>
      <c r="O1161" s="161">
        <v>4642.5</v>
      </c>
      <c r="P1161" s="161">
        <v>41.8125</v>
      </c>
      <c r="Q1161" s="161">
        <v>1486</v>
      </c>
      <c r="R1161" s="161">
        <v>175.875</v>
      </c>
      <c r="S1161" s="161">
        <v>1278.5</v>
      </c>
      <c r="T1161" s="161">
        <v>444.5</v>
      </c>
      <c r="U1161" s="161">
        <v>4611.625</v>
      </c>
      <c r="X1161" s="161">
        <v>97185.22</v>
      </c>
      <c r="Y1161" s="222">
        <v>28.1</v>
      </c>
      <c r="Z1161" s="161">
        <v>0</v>
      </c>
      <c r="AA1161" s="2" t="str">
        <f t="shared" si="29"/>
        <v>CLOSE</v>
      </c>
      <c r="AB1161" s="326" t="b">
        <f t="shared" ca="1" si="30"/>
        <v>0</v>
      </c>
    </row>
    <row r="1162" spans="1:28">
      <c r="A1162" s="168">
        <v>44442</v>
      </c>
      <c r="B1162" s="161">
        <v>12169.42</v>
      </c>
      <c r="C1162" s="161">
        <v>10202.58</v>
      </c>
      <c r="D1162" s="161">
        <v>5088.05</v>
      </c>
      <c r="E1162" s="161">
        <v>8722.81</v>
      </c>
      <c r="F1162" s="161">
        <v>10189.75</v>
      </c>
      <c r="G1162" s="161">
        <v>11405</v>
      </c>
      <c r="H1162" s="161">
        <v>13076.25</v>
      </c>
      <c r="I1162" s="161">
        <v>3033.375</v>
      </c>
      <c r="J1162" s="161">
        <v>7779.34</v>
      </c>
      <c r="K1162" s="161">
        <v>2331.5</v>
      </c>
      <c r="L1162" s="161">
        <v>9646.3799999999992</v>
      </c>
      <c r="M1162" s="161">
        <v>9174.6</v>
      </c>
      <c r="N1162" s="161">
        <v>4520.93</v>
      </c>
      <c r="O1162" s="161">
        <v>6744.5</v>
      </c>
      <c r="P1162" s="161">
        <v>57.4375</v>
      </c>
      <c r="Q1162" s="161">
        <v>2419</v>
      </c>
      <c r="R1162" s="161">
        <v>443.125</v>
      </c>
      <c r="S1162" s="161">
        <v>1320</v>
      </c>
      <c r="T1162" s="161">
        <v>752</v>
      </c>
      <c r="U1162" s="161">
        <v>4761.125</v>
      </c>
      <c r="X1162" s="161">
        <v>123837.1725</v>
      </c>
      <c r="Y1162" s="222">
        <v>28.7</v>
      </c>
      <c r="Z1162" s="161">
        <v>11</v>
      </c>
      <c r="AA1162" s="2" t="str">
        <f t="shared" si="29"/>
        <v>OPEN</v>
      </c>
      <c r="AB1162" s="326" t="b">
        <f t="shared" ca="1" si="30"/>
        <v>0</v>
      </c>
    </row>
    <row r="1163" spans="1:28">
      <c r="A1163" s="168">
        <v>44443</v>
      </c>
      <c r="B1163" s="161">
        <v>12168.35</v>
      </c>
      <c r="C1163" s="161">
        <v>9636.26</v>
      </c>
      <c r="D1163" s="161">
        <v>5343.67</v>
      </c>
      <c r="E1163" s="161">
        <v>8158.61</v>
      </c>
      <c r="F1163" s="161">
        <v>10364.25</v>
      </c>
      <c r="G1163" s="161">
        <v>10978</v>
      </c>
      <c r="H1163" s="161">
        <v>14432.25</v>
      </c>
      <c r="I1163" s="161">
        <v>3368.9375</v>
      </c>
      <c r="J1163" s="161">
        <v>7197.1900000000005</v>
      </c>
      <c r="K1163" s="161">
        <v>2451</v>
      </c>
      <c r="L1163" s="161">
        <v>9255.5399999999991</v>
      </c>
      <c r="M1163" s="161">
        <v>8860.42</v>
      </c>
      <c r="N1163" s="161">
        <v>4635.09</v>
      </c>
      <c r="O1163" s="161">
        <v>7328.5</v>
      </c>
      <c r="P1163" s="161">
        <v>185.125</v>
      </c>
      <c r="Q1163" s="161">
        <v>2447</v>
      </c>
      <c r="R1163" s="161">
        <v>395.625</v>
      </c>
      <c r="S1163" s="161">
        <v>1306</v>
      </c>
      <c r="T1163" s="161">
        <v>1137.5</v>
      </c>
      <c r="U1163" s="161">
        <v>4569.75</v>
      </c>
      <c r="X1163" s="161">
        <v>124219.0675</v>
      </c>
      <c r="Y1163" s="222">
        <v>28.2</v>
      </c>
      <c r="Z1163" s="161">
        <v>8</v>
      </c>
      <c r="AA1163" s="2" t="str">
        <f t="shared" si="29"/>
        <v>OPEN</v>
      </c>
      <c r="AB1163" s="326" t="b">
        <f t="shared" ca="1" si="30"/>
        <v>0</v>
      </c>
    </row>
    <row r="1164" spans="1:28">
      <c r="A1164" s="168">
        <v>44444</v>
      </c>
      <c r="B1164" s="161">
        <v>11902.439999999999</v>
      </c>
      <c r="C1164" s="161">
        <v>9639.19</v>
      </c>
      <c r="D1164" s="161">
        <v>5371.64</v>
      </c>
      <c r="E1164" s="161">
        <v>8166.16</v>
      </c>
      <c r="F1164" s="161">
        <v>10178.5</v>
      </c>
      <c r="G1164" s="161">
        <v>11000.5</v>
      </c>
      <c r="H1164" s="161">
        <v>15032.25</v>
      </c>
      <c r="I1164" s="161">
        <v>2934.3125</v>
      </c>
      <c r="J1164" s="161">
        <v>6617.6</v>
      </c>
      <c r="K1164" s="161">
        <v>2450.5</v>
      </c>
      <c r="L1164" s="161">
        <v>8793.869999999999</v>
      </c>
      <c r="M1164" s="161">
        <v>8761.130000000001</v>
      </c>
      <c r="N1164" s="161">
        <v>4661.3900000000003</v>
      </c>
      <c r="O1164" s="161">
        <v>7147.5</v>
      </c>
      <c r="P1164" s="161">
        <v>187.3125</v>
      </c>
      <c r="Q1164" s="161">
        <v>2380</v>
      </c>
      <c r="R1164" s="161">
        <v>403.125</v>
      </c>
      <c r="S1164" s="161">
        <v>1291.5</v>
      </c>
      <c r="T1164" s="161">
        <v>1235.5</v>
      </c>
      <c r="U1164" s="161">
        <v>3983</v>
      </c>
      <c r="X1164" s="161">
        <v>122137.42</v>
      </c>
      <c r="Y1164" s="222">
        <v>28.5</v>
      </c>
      <c r="Z1164" s="161">
        <v>11</v>
      </c>
      <c r="AA1164" s="2" t="str">
        <f t="shared" si="29"/>
        <v>OPEN</v>
      </c>
      <c r="AB1164" s="326" t="b">
        <f t="shared" ca="1" si="30"/>
        <v>0</v>
      </c>
    </row>
    <row r="1165" spans="1:28">
      <c r="A1165" s="168">
        <v>44445</v>
      </c>
      <c r="B1165" s="161">
        <v>12284.6</v>
      </c>
      <c r="C1165" s="161">
        <v>10237.52</v>
      </c>
      <c r="D1165" s="161">
        <v>5121.3100000000004</v>
      </c>
      <c r="E1165" s="161">
        <v>8507.02</v>
      </c>
      <c r="F1165" s="161">
        <v>10020.5</v>
      </c>
      <c r="G1165" s="161">
        <v>10778.5</v>
      </c>
      <c r="H1165" s="161">
        <v>10543.25</v>
      </c>
      <c r="I1165" s="161">
        <v>3220.875</v>
      </c>
      <c r="J1165" s="161">
        <v>7700.29</v>
      </c>
      <c r="K1165" s="161">
        <v>2411.5</v>
      </c>
      <c r="L1165" s="161">
        <v>9249.5499999999993</v>
      </c>
      <c r="M1165" s="161">
        <v>9468.01</v>
      </c>
      <c r="N1165" s="161">
        <v>4541.51</v>
      </c>
      <c r="O1165" s="161">
        <v>6469</v>
      </c>
      <c r="P1165" s="161">
        <v>180</v>
      </c>
      <c r="Q1165" s="161">
        <v>2318</v>
      </c>
      <c r="R1165" s="161">
        <v>376.5</v>
      </c>
      <c r="S1165" s="161">
        <v>1292</v>
      </c>
      <c r="T1165" s="161">
        <v>972</v>
      </c>
      <c r="U1165" s="161">
        <v>4668.125</v>
      </c>
      <c r="X1165" s="161">
        <v>120360.06000000003</v>
      </c>
      <c r="Y1165" s="222">
        <v>28.7</v>
      </c>
      <c r="Z1165" s="161">
        <v>8</v>
      </c>
      <c r="AA1165" s="2" t="str">
        <f t="shared" si="29"/>
        <v>OPEN</v>
      </c>
      <c r="AB1165" s="326" t="b">
        <f t="shared" ca="1" si="30"/>
        <v>0</v>
      </c>
    </row>
    <row r="1166" spans="1:28">
      <c r="A1166" s="168">
        <v>44446</v>
      </c>
      <c r="B1166" s="161">
        <v>8893.32</v>
      </c>
      <c r="C1166" s="161">
        <v>8819.0499999999993</v>
      </c>
      <c r="D1166" s="161">
        <v>4049.65</v>
      </c>
      <c r="E1166" s="161">
        <v>6715.1</v>
      </c>
      <c r="F1166" s="161">
        <v>9838</v>
      </c>
      <c r="G1166" s="161">
        <v>7963</v>
      </c>
      <c r="H1166" s="161">
        <v>7966.75</v>
      </c>
      <c r="I1166" s="161">
        <v>2281.875</v>
      </c>
      <c r="J1166" s="161">
        <v>7097.04</v>
      </c>
      <c r="K1166" s="161">
        <v>2173</v>
      </c>
      <c r="L1166" s="161">
        <v>7866.96</v>
      </c>
      <c r="M1166" s="161">
        <v>9127.01</v>
      </c>
      <c r="N1166" s="161">
        <v>3014.8</v>
      </c>
      <c r="O1166" s="161">
        <v>4489.5</v>
      </c>
      <c r="P1166" s="161">
        <v>44.0625</v>
      </c>
      <c r="Q1166" s="161">
        <v>1439</v>
      </c>
      <c r="R1166" s="161">
        <v>172.75</v>
      </c>
      <c r="S1166" s="161">
        <v>1298</v>
      </c>
      <c r="T1166" s="161">
        <v>926</v>
      </c>
      <c r="U1166" s="161">
        <v>3156.5</v>
      </c>
      <c r="X1166" s="161">
        <v>97331.367499999993</v>
      </c>
      <c r="Y1166" s="222">
        <v>29.2</v>
      </c>
      <c r="Z1166" s="161">
        <v>0</v>
      </c>
      <c r="AA1166" s="2" t="str">
        <f t="shared" ref="AA1166:AA1229" si="31">IF(Z1166=0,"CLOSE","OPEN")</f>
        <v>CLOSE</v>
      </c>
      <c r="AB1166" s="326" t="b">
        <f t="shared" ca="1" si="30"/>
        <v>0</v>
      </c>
    </row>
    <row r="1167" spans="1:28">
      <c r="A1167" s="168">
        <v>44447</v>
      </c>
      <c r="B1167" s="161">
        <v>12079.84</v>
      </c>
      <c r="C1167" s="161">
        <v>10377.209999999999</v>
      </c>
      <c r="D1167" s="161">
        <v>4909.07</v>
      </c>
      <c r="E1167" s="161">
        <v>9163.99</v>
      </c>
      <c r="F1167" s="161">
        <v>10601.25</v>
      </c>
      <c r="G1167" s="161">
        <v>10912</v>
      </c>
      <c r="H1167" s="161">
        <v>10446.5</v>
      </c>
      <c r="I1167" s="161">
        <v>3072</v>
      </c>
      <c r="J1167" s="161">
        <v>7952.64</v>
      </c>
      <c r="K1167" s="161">
        <v>2445.5</v>
      </c>
      <c r="L1167" s="161">
        <v>9456.66</v>
      </c>
      <c r="M1167" s="161">
        <v>9562.6500000000015</v>
      </c>
      <c r="N1167" s="161">
        <v>4378.57</v>
      </c>
      <c r="O1167" s="161">
        <v>5916.5</v>
      </c>
      <c r="P1167" s="161">
        <v>176.3125</v>
      </c>
      <c r="Q1167" s="161">
        <v>2352</v>
      </c>
      <c r="R1167" s="161">
        <v>261.625</v>
      </c>
      <c r="S1167" s="161">
        <v>1342.5</v>
      </c>
      <c r="T1167" s="161">
        <v>800</v>
      </c>
      <c r="U1167" s="161">
        <v>5004.875</v>
      </c>
      <c r="X1167" s="161">
        <v>121211.6925</v>
      </c>
      <c r="Y1167" s="222">
        <v>29.4</v>
      </c>
      <c r="Z1167" s="161">
        <v>8</v>
      </c>
      <c r="AA1167" s="2" t="str">
        <f t="shared" si="31"/>
        <v>OPEN</v>
      </c>
      <c r="AB1167" s="326" t="b">
        <f t="shared" ca="1" si="30"/>
        <v>0</v>
      </c>
    </row>
    <row r="1168" spans="1:28">
      <c r="A1168" s="168">
        <v>44448</v>
      </c>
      <c r="B1168" s="161">
        <v>9099.7900000000009</v>
      </c>
      <c r="C1168" s="161">
        <v>8916.09</v>
      </c>
      <c r="D1168" s="161">
        <v>4158.8</v>
      </c>
      <c r="E1168" s="161">
        <v>6692.6</v>
      </c>
      <c r="F1168" s="161">
        <v>9958.5</v>
      </c>
      <c r="G1168" s="161">
        <v>7243</v>
      </c>
      <c r="H1168" s="161">
        <v>7581.5</v>
      </c>
      <c r="I1168" s="161">
        <v>2033.8125</v>
      </c>
      <c r="J1168" s="161">
        <v>7042.6900000000005</v>
      </c>
      <c r="K1168" s="161">
        <v>1900.5</v>
      </c>
      <c r="L1168" s="161">
        <v>7484.44</v>
      </c>
      <c r="M1168" s="161">
        <v>8791.09</v>
      </c>
      <c r="N1168" s="161">
        <v>3320.3</v>
      </c>
      <c r="O1168" s="161">
        <v>4623.5</v>
      </c>
      <c r="P1168" s="161">
        <v>44.5625</v>
      </c>
      <c r="Q1168" s="161">
        <v>1235</v>
      </c>
      <c r="R1168" s="161">
        <v>330.625</v>
      </c>
      <c r="S1168" s="161">
        <v>1292</v>
      </c>
      <c r="T1168" s="161">
        <v>463.5</v>
      </c>
      <c r="U1168" s="161">
        <v>5070.5</v>
      </c>
      <c r="X1168" s="161">
        <v>97282.800000000017</v>
      </c>
      <c r="Y1168" s="222">
        <v>29.1</v>
      </c>
      <c r="Z1168" s="161">
        <v>0</v>
      </c>
      <c r="AA1168" s="2" t="str">
        <f t="shared" si="31"/>
        <v>CLOSE</v>
      </c>
      <c r="AB1168" s="326" t="b">
        <f t="shared" ca="1" si="30"/>
        <v>0</v>
      </c>
    </row>
    <row r="1169" spans="1:28">
      <c r="A1169" s="168">
        <v>44449</v>
      </c>
      <c r="B1169" s="161">
        <v>12334.51</v>
      </c>
      <c r="C1169" s="161">
        <v>10559.62</v>
      </c>
      <c r="D1169" s="161">
        <v>5075.72</v>
      </c>
      <c r="E1169" s="161">
        <v>9039.07</v>
      </c>
      <c r="F1169" s="161">
        <v>11170.75</v>
      </c>
      <c r="G1169" s="161">
        <v>9171.5</v>
      </c>
      <c r="H1169" s="161">
        <v>11188.25</v>
      </c>
      <c r="I1169" s="161">
        <v>3353.875</v>
      </c>
      <c r="J1169" s="161">
        <v>8081.66</v>
      </c>
      <c r="K1169" s="161">
        <v>2270.5</v>
      </c>
      <c r="L1169" s="161">
        <v>9914.82</v>
      </c>
      <c r="M1169" s="161">
        <v>9367.34</v>
      </c>
      <c r="N1169" s="161">
        <v>4340.57</v>
      </c>
      <c r="O1169" s="161">
        <v>6731.5</v>
      </c>
      <c r="P1169" s="161">
        <v>192.3125</v>
      </c>
      <c r="Q1169" s="161">
        <v>2282</v>
      </c>
      <c r="R1169" s="161">
        <v>410.75</v>
      </c>
      <c r="S1169" s="161">
        <v>1302.5</v>
      </c>
      <c r="T1169" s="161">
        <v>755.5</v>
      </c>
      <c r="U1169" s="161">
        <v>4828.125</v>
      </c>
      <c r="X1169" s="161">
        <v>122370.87249999998</v>
      </c>
      <c r="Y1169" s="222">
        <v>29.5</v>
      </c>
      <c r="Z1169" s="161">
        <v>11</v>
      </c>
      <c r="AA1169" s="2" t="str">
        <f t="shared" si="31"/>
        <v>OPEN</v>
      </c>
      <c r="AB1169" s="326" t="b">
        <f t="shared" ca="1" si="30"/>
        <v>0</v>
      </c>
    </row>
    <row r="1170" spans="1:28">
      <c r="A1170" s="168">
        <v>44450</v>
      </c>
      <c r="B1170" s="161">
        <v>12018.72</v>
      </c>
      <c r="C1170" s="161">
        <v>10076.15</v>
      </c>
      <c r="D1170" s="161">
        <v>5286.28</v>
      </c>
      <c r="E1170" s="161">
        <v>8959.11</v>
      </c>
      <c r="F1170" s="161">
        <v>10739.25</v>
      </c>
      <c r="G1170" s="161">
        <v>10448</v>
      </c>
      <c r="H1170" s="161">
        <v>10939.25</v>
      </c>
      <c r="I1170" s="161">
        <v>3269.6875</v>
      </c>
      <c r="J1170" s="161">
        <v>7315.29</v>
      </c>
      <c r="K1170" s="161">
        <v>2462.5</v>
      </c>
      <c r="L1170" s="161">
        <v>9561.52</v>
      </c>
      <c r="M1170" s="161">
        <v>8954.08</v>
      </c>
      <c r="N1170" s="161">
        <v>4815.41</v>
      </c>
      <c r="O1170" s="161">
        <v>7452</v>
      </c>
      <c r="P1170" s="161">
        <v>167.6875</v>
      </c>
      <c r="Q1170" s="161">
        <v>2463</v>
      </c>
      <c r="R1170" s="161">
        <v>339.5</v>
      </c>
      <c r="S1170" s="161">
        <v>1365</v>
      </c>
      <c r="T1170" s="161">
        <v>1230.5</v>
      </c>
      <c r="U1170" s="161">
        <v>4416.25</v>
      </c>
      <c r="X1170" s="161">
        <v>122279.18499999998</v>
      </c>
      <c r="Y1170" s="222">
        <v>29.7</v>
      </c>
      <c r="Z1170" s="161">
        <v>11</v>
      </c>
      <c r="AA1170" s="2" t="str">
        <f t="shared" si="31"/>
        <v>OPEN</v>
      </c>
      <c r="AB1170" s="326" t="b">
        <f t="shared" ca="1" si="30"/>
        <v>0</v>
      </c>
    </row>
    <row r="1171" spans="1:28">
      <c r="A1171" s="168">
        <v>44451</v>
      </c>
      <c r="B1171" s="161">
        <v>12285.849999999999</v>
      </c>
      <c r="C1171" s="161">
        <v>10039.75</v>
      </c>
      <c r="D1171" s="161">
        <v>5363.33</v>
      </c>
      <c r="E1171" s="161">
        <v>8988.0400000000009</v>
      </c>
      <c r="F1171" s="161">
        <v>10886.25</v>
      </c>
      <c r="G1171" s="161">
        <v>10619.5</v>
      </c>
      <c r="H1171" s="161">
        <v>11284.75</v>
      </c>
      <c r="I1171" s="161">
        <v>3455</v>
      </c>
      <c r="J1171" s="161">
        <v>6998.35</v>
      </c>
      <c r="K1171" s="161">
        <v>2430</v>
      </c>
      <c r="L1171" s="161">
        <v>9452.73</v>
      </c>
      <c r="M1171" s="161">
        <v>9108.74</v>
      </c>
      <c r="N1171" s="161">
        <v>4930.1499999999996</v>
      </c>
      <c r="O1171" s="161">
        <v>7312</v>
      </c>
      <c r="P1171" s="161">
        <v>194.8125</v>
      </c>
      <c r="Q1171" s="161">
        <v>2507</v>
      </c>
      <c r="R1171" s="161">
        <v>398.125</v>
      </c>
      <c r="S1171" s="161">
        <v>1467</v>
      </c>
      <c r="T1171" s="161">
        <v>1289.5</v>
      </c>
      <c r="U1171" s="161">
        <v>3929.625</v>
      </c>
      <c r="X1171" s="161">
        <v>122940.5025</v>
      </c>
      <c r="Y1171" s="222">
        <v>30.4</v>
      </c>
      <c r="Z1171" s="161">
        <v>15</v>
      </c>
      <c r="AA1171" s="2" t="str">
        <f t="shared" si="31"/>
        <v>OPEN</v>
      </c>
      <c r="AB1171" s="326" t="b">
        <f t="shared" ca="1" si="30"/>
        <v>0</v>
      </c>
    </row>
    <row r="1172" spans="1:28">
      <c r="A1172" s="168">
        <v>44452</v>
      </c>
      <c r="B1172" s="161">
        <v>12379.92</v>
      </c>
      <c r="C1172" s="161">
        <v>10562.43</v>
      </c>
      <c r="D1172" s="161">
        <v>5168.37</v>
      </c>
      <c r="E1172" s="161">
        <v>9046.26</v>
      </c>
      <c r="F1172" s="161">
        <v>11066.5</v>
      </c>
      <c r="G1172" s="161">
        <v>9421</v>
      </c>
      <c r="H1172" s="161">
        <v>14533.5</v>
      </c>
      <c r="I1172" s="161">
        <v>3947.375</v>
      </c>
      <c r="J1172" s="161">
        <v>8102.35</v>
      </c>
      <c r="K1172" s="161">
        <v>2486.5</v>
      </c>
      <c r="L1172" s="161">
        <v>10117.09</v>
      </c>
      <c r="M1172" s="161">
        <v>9713.89</v>
      </c>
      <c r="N1172" s="161">
        <v>4841.3500000000004</v>
      </c>
      <c r="O1172" s="161">
        <v>6948.5</v>
      </c>
      <c r="P1172" s="161">
        <v>186.0625</v>
      </c>
      <c r="Q1172" s="161">
        <v>2441</v>
      </c>
      <c r="R1172" s="161">
        <v>378.25</v>
      </c>
      <c r="S1172" s="161">
        <v>1422</v>
      </c>
      <c r="T1172" s="161">
        <v>1005.5</v>
      </c>
      <c r="U1172" s="161">
        <v>4842.125</v>
      </c>
      <c r="X1172" s="161">
        <v>128609.97249999999</v>
      </c>
      <c r="Y1172" s="222">
        <v>30</v>
      </c>
      <c r="Z1172" s="161">
        <v>11</v>
      </c>
      <c r="AA1172" s="2" t="str">
        <f t="shared" si="31"/>
        <v>OPEN</v>
      </c>
      <c r="AB1172" s="326" t="b">
        <f t="shared" ca="1" si="30"/>
        <v>0</v>
      </c>
    </row>
    <row r="1173" spans="1:28">
      <c r="A1173" s="168">
        <v>44453</v>
      </c>
      <c r="B1173" s="161">
        <v>9041.32</v>
      </c>
      <c r="C1173" s="161">
        <v>8967.85</v>
      </c>
      <c r="D1173" s="161">
        <v>4119.55</v>
      </c>
      <c r="E1173" s="161">
        <v>7121.46</v>
      </c>
      <c r="F1173" s="161">
        <v>10335</v>
      </c>
      <c r="G1173" s="161">
        <v>6447</v>
      </c>
      <c r="H1173" s="161">
        <v>9041</v>
      </c>
      <c r="I1173" s="161">
        <v>2147.75</v>
      </c>
      <c r="J1173" s="161">
        <v>7091.76</v>
      </c>
      <c r="K1173" s="161">
        <v>2170</v>
      </c>
      <c r="L1173" s="161">
        <v>7466.12</v>
      </c>
      <c r="M1173" s="161">
        <v>9242.36</v>
      </c>
      <c r="N1173" s="161">
        <v>3607.42</v>
      </c>
      <c r="O1173" s="161">
        <v>4602.5</v>
      </c>
      <c r="P1173" s="161">
        <v>44.8125</v>
      </c>
      <c r="Q1173" s="161">
        <v>1576</v>
      </c>
      <c r="R1173" s="161">
        <v>178.125</v>
      </c>
      <c r="S1173" s="161">
        <v>1306.5</v>
      </c>
      <c r="T1173" s="161">
        <v>433</v>
      </c>
      <c r="U1173" s="161">
        <v>4614.875</v>
      </c>
      <c r="X1173" s="161">
        <v>99554.402500000026</v>
      </c>
      <c r="Y1173" s="222">
        <v>28.8</v>
      </c>
      <c r="Z1173" s="161">
        <v>0</v>
      </c>
      <c r="AA1173" s="2" t="str">
        <f t="shared" si="31"/>
        <v>CLOSE</v>
      </c>
      <c r="AB1173" s="326" t="b">
        <f t="shared" ca="1" si="30"/>
        <v>0</v>
      </c>
    </row>
    <row r="1174" spans="1:28">
      <c r="A1174" s="168">
        <v>44454</v>
      </c>
      <c r="B1174" s="161">
        <v>11980.82</v>
      </c>
      <c r="C1174" s="161">
        <v>10452.76</v>
      </c>
      <c r="D1174" s="161">
        <v>4915.01</v>
      </c>
      <c r="E1174" s="161">
        <v>9532.23</v>
      </c>
      <c r="F1174" s="161">
        <v>10970.5</v>
      </c>
      <c r="G1174" s="161">
        <v>11177.5</v>
      </c>
      <c r="H1174" s="161">
        <v>13003.75</v>
      </c>
      <c r="I1174" s="161">
        <v>5294.125</v>
      </c>
      <c r="J1174" s="161">
        <v>8277.67</v>
      </c>
      <c r="K1174" s="161">
        <v>2540</v>
      </c>
      <c r="L1174" s="161">
        <v>9785.3700000000008</v>
      </c>
      <c r="M1174" s="161">
        <v>9650.19</v>
      </c>
      <c r="N1174" s="161">
        <v>4702.46</v>
      </c>
      <c r="O1174" s="161">
        <v>6395.5</v>
      </c>
      <c r="P1174" s="161">
        <v>178.4375</v>
      </c>
      <c r="Q1174" s="161">
        <v>2483</v>
      </c>
      <c r="R1174" s="161">
        <v>381.25</v>
      </c>
      <c r="S1174" s="161">
        <v>1334</v>
      </c>
      <c r="T1174" s="161">
        <v>622</v>
      </c>
      <c r="U1174" s="161">
        <v>4693</v>
      </c>
      <c r="X1174" s="161">
        <v>128369.57249999998</v>
      </c>
      <c r="Y1174" s="222">
        <v>30.1</v>
      </c>
      <c r="Z1174" s="161">
        <v>11</v>
      </c>
      <c r="AA1174" s="2" t="str">
        <f t="shared" si="31"/>
        <v>OPEN</v>
      </c>
      <c r="AB1174" s="326" t="b">
        <f t="shared" ca="1" si="30"/>
        <v>0</v>
      </c>
    </row>
    <row r="1175" spans="1:28">
      <c r="A1175" s="168">
        <v>44455</v>
      </c>
      <c r="B1175" s="161">
        <v>9030.82</v>
      </c>
      <c r="C1175" s="161">
        <v>8712.76</v>
      </c>
      <c r="D1175" s="161">
        <v>4190.01</v>
      </c>
      <c r="E1175" s="161">
        <v>6371.23</v>
      </c>
      <c r="F1175" s="161">
        <v>10790.5</v>
      </c>
      <c r="G1175" s="161">
        <v>8280.5</v>
      </c>
      <c r="H1175" s="161">
        <v>6058.75</v>
      </c>
      <c r="I1175" s="161">
        <v>3233.0625</v>
      </c>
      <c r="J1175" s="161">
        <v>7276.67</v>
      </c>
      <c r="K1175" s="161">
        <v>2016</v>
      </c>
      <c r="L1175" s="161">
        <v>9581.3700000000008</v>
      </c>
      <c r="M1175" s="161">
        <v>9849.19</v>
      </c>
      <c r="N1175" s="161">
        <v>3641.46</v>
      </c>
      <c r="O1175" s="161">
        <v>4451</v>
      </c>
      <c r="P1175" s="161">
        <v>48.125</v>
      </c>
      <c r="Q1175" s="161">
        <v>1425</v>
      </c>
      <c r="R1175" s="161">
        <v>172</v>
      </c>
      <c r="S1175" s="161">
        <v>1282</v>
      </c>
      <c r="T1175" s="161">
        <v>452</v>
      </c>
      <c r="U1175" s="161">
        <v>2419.625</v>
      </c>
      <c r="X1175" s="161">
        <v>99282.07249999998</v>
      </c>
      <c r="Y1175" s="222">
        <v>27.7</v>
      </c>
      <c r="Z1175" s="161">
        <v>0</v>
      </c>
      <c r="AA1175" s="2" t="str">
        <f t="shared" si="31"/>
        <v>CLOSE</v>
      </c>
      <c r="AB1175" s="326" t="b">
        <f t="shared" ca="1" si="30"/>
        <v>0</v>
      </c>
    </row>
    <row r="1176" spans="1:28">
      <c r="A1176" s="168">
        <v>44456</v>
      </c>
      <c r="B1176" s="161">
        <v>13538.699999999999</v>
      </c>
      <c r="C1176" s="161">
        <v>9742.49</v>
      </c>
      <c r="D1176" s="161">
        <v>5345.35</v>
      </c>
      <c r="E1176" s="161">
        <v>9643.99</v>
      </c>
      <c r="F1176" s="161">
        <v>10833.25</v>
      </c>
      <c r="G1176" s="161">
        <v>13540</v>
      </c>
      <c r="H1176" s="161">
        <v>9625.25</v>
      </c>
      <c r="I1176" s="161">
        <v>7257.25</v>
      </c>
      <c r="J1176" s="161">
        <v>8251.7900000000009</v>
      </c>
      <c r="K1176" s="161">
        <v>2431</v>
      </c>
      <c r="L1176" s="161">
        <v>10763.34</v>
      </c>
      <c r="M1176" s="161">
        <v>9594.86</v>
      </c>
      <c r="N1176" s="161">
        <v>4342.8599999999997</v>
      </c>
      <c r="O1176" s="161">
        <v>7331.5</v>
      </c>
      <c r="P1176" s="161">
        <v>183.6875</v>
      </c>
      <c r="Q1176" s="161">
        <v>2408</v>
      </c>
      <c r="R1176" s="161">
        <v>427.5</v>
      </c>
      <c r="S1176" s="161">
        <v>1310.5</v>
      </c>
      <c r="T1176" s="161">
        <v>1072</v>
      </c>
      <c r="U1176" s="161">
        <v>4589.875</v>
      </c>
      <c r="X1176" s="161">
        <v>132233.19250000003</v>
      </c>
      <c r="Y1176" s="222">
        <v>28.9</v>
      </c>
      <c r="Z1176" s="161">
        <v>22</v>
      </c>
      <c r="AA1176" s="2" t="str">
        <f t="shared" si="31"/>
        <v>OPEN</v>
      </c>
      <c r="AB1176" s="326" t="b">
        <f t="shared" ca="1" si="30"/>
        <v>0</v>
      </c>
    </row>
    <row r="1177" spans="1:28">
      <c r="A1177" s="168">
        <v>44457</v>
      </c>
      <c r="B1177" s="161">
        <v>13496.57</v>
      </c>
      <c r="C1177" s="161">
        <v>9284.0499999999993</v>
      </c>
      <c r="D1177" s="161">
        <v>5732.65</v>
      </c>
      <c r="E1177" s="161">
        <v>9695.56</v>
      </c>
      <c r="F1177" s="161">
        <v>11737</v>
      </c>
      <c r="G1177" s="161">
        <v>11413</v>
      </c>
      <c r="H1177" s="161">
        <v>9717</v>
      </c>
      <c r="I1177" s="161">
        <v>11522</v>
      </c>
      <c r="J1177" s="161">
        <v>7546.89</v>
      </c>
      <c r="K1177" s="161">
        <v>2512.5</v>
      </c>
      <c r="L1177" s="161">
        <v>10618.470000000001</v>
      </c>
      <c r="M1177" s="161">
        <v>9442.42</v>
      </c>
      <c r="N1177" s="161">
        <v>5150.88</v>
      </c>
      <c r="O1177" s="161">
        <v>8209</v>
      </c>
      <c r="P1177" s="161">
        <v>236.375</v>
      </c>
      <c r="Q1177" s="161">
        <v>2787</v>
      </c>
      <c r="R1177" s="161">
        <v>520</v>
      </c>
      <c r="S1177" s="161">
        <v>1331.5</v>
      </c>
      <c r="T1177" s="161">
        <v>1491</v>
      </c>
      <c r="U1177" s="161">
        <v>5086.625</v>
      </c>
      <c r="X1177" s="161">
        <v>137530.49</v>
      </c>
      <c r="Y1177" s="222">
        <v>27.4</v>
      </c>
      <c r="Z1177" s="161">
        <v>22</v>
      </c>
      <c r="AA1177" s="2" t="str">
        <f t="shared" si="31"/>
        <v>OPEN</v>
      </c>
      <c r="AB1177" s="326" t="b">
        <f t="shared" ca="1" si="30"/>
        <v>0</v>
      </c>
    </row>
    <row r="1178" spans="1:28">
      <c r="A1178" s="168">
        <v>44458</v>
      </c>
      <c r="B1178" s="161">
        <v>12861.31</v>
      </c>
      <c r="C1178" s="161">
        <v>8826.6</v>
      </c>
      <c r="D1178" s="161">
        <v>5331.69</v>
      </c>
      <c r="E1178" s="161">
        <v>8797.66</v>
      </c>
      <c r="F1178" s="161">
        <v>10598.25</v>
      </c>
      <c r="G1178" s="161">
        <v>8601.5</v>
      </c>
      <c r="H1178" s="161">
        <v>8975.75</v>
      </c>
      <c r="I1178" s="161">
        <v>11762.375</v>
      </c>
      <c r="J1178" s="161">
        <v>6912.59</v>
      </c>
      <c r="K1178" s="161">
        <v>2416.5</v>
      </c>
      <c r="L1178" s="161">
        <v>9088.8100000000013</v>
      </c>
      <c r="M1178" s="161">
        <v>9171.9</v>
      </c>
      <c r="N1178" s="161">
        <v>4898.5</v>
      </c>
      <c r="O1178" s="161">
        <v>7456</v>
      </c>
      <c r="P1178" s="161">
        <v>190.25</v>
      </c>
      <c r="Q1178" s="161">
        <v>2333</v>
      </c>
      <c r="R1178" s="161">
        <v>414.25</v>
      </c>
      <c r="S1178" s="161">
        <v>1361.5</v>
      </c>
      <c r="T1178" s="161">
        <v>1309.5</v>
      </c>
      <c r="U1178" s="161">
        <v>4301.5</v>
      </c>
      <c r="X1178" s="161">
        <v>125609.43500000001</v>
      </c>
      <c r="Y1178" s="222">
        <v>28.6</v>
      </c>
      <c r="Z1178" s="161">
        <v>18</v>
      </c>
      <c r="AA1178" s="2" t="str">
        <f t="shared" si="31"/>
        <v>OPEN</v>
      </c>
      <c r="AB1178" s="326" t="b">
        <f t="shared" ca="1" si="30"/>
        <v>0</v>
      </c>
    </row>
    <row r="1179" spans="1:28">
      <c r="A1179" s="168">
        <v>44459</v>
      </c>
      <c r="B1179" s="161">
        <v>13514.66</v>
      </c>
      <c r="C1179" s="161">
        <v>9368.14</v>
      </c>
      <c r="D1179" s="161">
        <v>5189.67</v>
      </c>
      <c r="E1179" s="161">
        <v>8950.5</v>
      </c>
      <c r="F1179" s="161">
        <v>10796.5</v>
      </c>
      <c r="G1179" s="161">
        <v>8989.5</v>
      </c>
      <c r="H1179" s="161">
        <v>7976.25</v>
      </c>
      <c r="I1179" s="161">
        <v>10646.875</v>
      </c>
      <c r="J1179" s="161">
        <v>8220.5400000000009</v>
      </c>
      <c r="K1179" s="161">
        <v>2464.5</v>
      </c>
      <c r="L1179" s="161">
        <v>9937.61</v>
      </c>
      <c r="M1179" s="161">
        <v>10009.48</v>
      </c>
      <c r="N1179" s="161">
        <v>4834.43</v>
      </c>
      <c r="O1179" s="161">
        <v>7043.5</v>
      </c>
      <c r="P1179" s="161">
        <v>191</v>
      </c>
      <c r="Q1179" s="161">
        <v>2253</v>
      </c>
      <c r="R1179" s="161">
        <v>408.75</v>
      </c>
      <c r="S1179" s="161">
        <v>1323</v>
      </c>
      <c r="T1179" s="161">
        <v>1090.5</v>
      </c>
      <c r="U1179" s="161">
        <v>4643.25</v>
      </c>
      <c r="X1179" s="161">
        <v>127851.655</v>
      </c>
      <c r="Y1179" s="222">
        <v>29.5</v>
      </c>
      <c r="Z1179" s="161">
        <v>15</v>
      </c>
      <c r="AA1179" s="2" t="str">
        <f t="shared" si="31"/>
        <v>OPEN</v>
      </c>
      <c r="AB1179" s="326" t="b">
        <f t="shared" ca="1" si="30"/>
        <v>0</v>
      </c>
    </row>
    <row r="1180" spans="1:28">
      <c r="A1180" s="168">
        <v>44460</v>
      </c>
      <c r="B1180" s="161">
        <v>9418.1299999999992</v>
      </c>
      <c r="C1180" s="161">
        <v>7805.14</v>
      </c>
      <c r="D1180" s="161">
        <v>4025.06</v>
      </c>
      <c r="E1180" s="161">
        <v>5727.39</v>
      </c>
      <c r="F1180" s="161">
        <v>8878.75</v>
      </c>
      <c r="G1180" s="161">
        <v>6207</v>
      </c>
      <c r="H1180" s="161">
        <v>4093.75</v>
      </c>
      <c r="I1180" s="161">
        <v>6053</v>
      </c>
      <c r="J1180" s="161">
        <v>6766.9</v>
      </c>
      <c r="K1180" s="161">
        <v>2227.5</v>
      </c>
      <c r="L1180" s="161">
        <v>6990.59</v>
      </c>
      <c r="M1180" s="161">
        <v>8755.9599999999991</v>
      </c>
      <c r="N1180" s="161">
        <v>3659.1</v>
      </c>
      <c r="O1180" s="161">
        <v>4524.5</v>
      </c>
      <c r="P1180" s="161">
        <v>54.375</v>
      </c>
      <c r="Q1180" s="161">
        <v>1360</v>
      </c>
      <c r="R1180" s="161">
        <v>189.75</v>
      </c>
      <c r="S1180" s="161">
        <v>1257</v>
      </c>
      <c r="T1180" s="161">
        <v>452.5</v>
      </c>
      <c r="U1180" s="161">
        <v>4270</v>
      </c>
      <c r="X1180" s="161">
        <v>92716.39499999999</v>
      </c>
      <c r="Y1180" s="222">
        <v>28.8</v>
      </c>
      <c r="Z1180" s="161">
        <v>0</v>
      </c>
      <c r="AA1180" s="2" t="str">
        <f t="shared" si="31"/>
        <v>CLOSE</v>
      </c>
      <c r="AB1180" s="326" t="b">
        <f t="shared" ca="1" si="30"/>
        <v>0</v>
      </c>
    </row>
    <row r="1181" spans="1:28">
      <c r="A1181" s="168">
        <v>44461</v>
      </c>
      <c r="B1181" s="161">
        <v>13086.269999999999</v>
      </c>
      <c r="C1181" s="161">
        <v>9006.93</v>
      </c>
      <c r="D1181" s="161">
        <v>5187.63</v>
      </c>
      <c r="E1181" s="161">
        <v>8855.25</v>
      </c>
      <c r="F1181" s="161">
        <v>10967</v>
      </c>
      <c r="G1181" s="161">
        <v>9102</v>
      </c>
      <c r="H1181" s="161">
        <v>9466</v>
      </c>
      <c r="I1181" s="161">
        <v>10093.4375</v>
      </c>
      <c r="J1181" s="161">
        <v>6807.65</v>
      </c>
      <c r="K1181" s="161">
        <v>2549.5</v>
      </c>
      <c r="L1181" s="161">
        <v>8622.48</v>
      </c>
      <c r="M1181" s="161">
        <v>9346.74</v>
      </c>
      <c r="N1181" s="161">
        <v>4702.74</v>
      </c>
      <c r="O1181" s="161">
        <v>7070.5</v>
      </c>
      <c r="P1181" s="161">
        <v>212.9375</v>
      </c>
      <c r="Q1181" s="161">
        <v>2375</v>
      </c>
      <c r="R1181" s="161">
        <v>457.5</v>
      </c>
      <c r="S1181" s="161">
        <v>1323.5</v>
      </c>
      <c r="T1181" s="161">
        <v>1109</v>
      </c>
      <c r="U1181" s="161">
        <v>4222.75</v>
      </c>
      <c r="X1181" s="161">
        <v>124564.81499999999</v>
      </c>
      <c r="Y1181" s="222">
        <v>29.5</v>
      </c>
      <c r="Z1181" s="161">
        <v>22</v>
      </c>
      <c r="AA1181" s="2" t="str">
        <f t="shared" si="31"/>
        <v>OPEN</v>
      </c>
      <c r="AB1181" s="326" t="b">
        <f t="shared" ca="1" si="30"/>
        <v>0</v>
      </c>
    </row>
    <row r="1182" spans="1:28">
      <c r="A1182" s="168">
        <v>44462</v>
      </c>
      <c r="B1182" s="161">
        <v>9661.5400000000009</v>
      </c>
      <c r="C1182" s="161">
        <v>7790.19</v>
      </c>
      <c r="D1182" s="161">
        <v>4098.46</v>
      </c>
      <c r="E1182" s="161">
        <v>5862.8</v>
      </c>
      <c r="F1182" s="161">
        <v>9011</v>
      </c>
      <c r="G1182" s="161">
        <v>6247.5</v>
      </c>
      <c r="H1182" s="161">
        <v>7251</v>
      </c>
      <c r="I1182" s="161">
        <v>4879.9375</v>
      </c>
      <c r="J1182" s="161">
        <v>6905.4</v>
      </c>
      <c r="K1182" s="161">
        <v>2136.5</v>
      </c>
      <c r="L1182" s="161">
        <v>6174.45</v>
      </c>
      <c r="M1182" s="161">
        <v>8718.1999999999989</v>
      </c>
      <c r="N1182" s="161">
        <v>3434</v>
      </c>
      <c r="O1182" s="161">
        <v>4398.5</v>
      </c>
      <c r="P1182" s="161">
        <v>46.5</v>
      </c>
      <c r="Q1182" s="161">
        <v>1331</v>
      </c>
      <c r="R1182" s="161">
        <v>180</v>
      </c>
      <c r="S1182" s="161">
        <v>1243.5</v>
      </c>
      <c r="T1182" s="161">
        <v>448.5</v>
      </c>
      <c r="U1182" s="161">
        <v>4383.5</v>
      </c>
      <c r="X1182" s="161">
        <v>94202.477500000008</v>
      </c>
      <c r="Y1182" s="222">
        <v>27.9</v>
      </c>
      <c r="Z1182" s="161">
        <v>0</v>
      </c>
      <c r="AA1182" s="2" t="str">
        <f t="shared" si="31"/>
        <v>CLOSE</v>
      </c>
      <c r="AB1182" s="326" t="b">
        <f t="shared" ca="1" si="30"/>
        <v>0</v>
      </c>
    </row>
    <row r="1183" spans="1:28">
      <c r="A1183" s="168">
        <v>44463</v>
      </c>
      <c r="B1183" s="161">
        <v>13206.53</v>
      </c>
      <c r="C1183" s="161">
        <v>9172.4500000000007</v>
      </c>
      <c r="D1183" s="161">
        <v>5047.54</v>
      </c>
      <c r="E1183" s="161">
        <v>8815.2900000000009</v>
      </c>
      <c r="F1183" s="161">
        <v>10548.75</v>
      </c>
      <c r="G1183" s="161">
        <v>12659</v>
      </c>
      <c r="H1183" s="161">
        <v>12412.25</v>
      </c>
      <c r="I1183" s="161">
        <v>3626</v>
      </c>
      <c r="J1183" s="161">
        <v>7905.18</v>
      </c>
      <c r="K1183" s="161">
        <v>2322.5</v>
      </c>
      <c r="L1183" s="161">
        <v>9955.84</v>
      </c>
      <c r="M1183" s="161">
        <v>9601.42</v>
      </c>
      <c r="N1183" s="161">
        <v>4724.9799999999996</v>
      </c>
      <c r="O1183" s="161">
        <v>6886</v>
      </c>
      <c r="P1183" s="161">
        <v>193.25</v>
      </c>
      <c r="Q1183" s="161">
        <v>2314</v>
      </c>
      <c r="R1183" s="161">
        <v>417.375</v>
      </c>
      <c r="S1183" s="161">
        <v>1309.5</v>
      </c>
      <c r="T1183" s="161">
        <v>839.5</v>
      </c>
      <c r="U1183" s="161">
        <v>4474.5</v>
      </c>
      <c r="X1183" s="161">
        <v>126431.85500000001</v>
      </c>
      <c r="Y1183" s="222">
        <v>28.8</v>
      </c>
      <c r="Z1183" s="161">
        <v>22</v>
      </c>
      <c r="AA1183" s="2" t="str">
        <f t="shared" si="31"/>
        <v>OPEN</v>
      </c>
      <c r="AB1183" s="326" t="b">
        <f t="shared" ca="1" si="30"/>
        <v>0</v>
      </c>
    </row>
    <row r="1184" spans="1:28">
      <c r="A1184" s="168">
        <v>44464</v>
      </c>
      <c r="B1184" s="161">
        <v>14054.119999999999</v>
      </c>
      <c r="C1184" s="161">
        <v>9076.6299999999992</v>
      </c>
      <c r="D1184" s="161">
        <v>5629.1</v>
      </c>
      <c r="E1184" s="161">
        <v>9555.67</v>
      </c>
      <c r="F1184" s="161">
        <v>11072</v>
      </c>
      <c r="G1184" s="161">
        <v>15014</v>
      </c>
      <c r="H1184" s="161">
        <v>14390.25</v>
      </c>
      <c r="I1184" s="161">
        <v>3062.125</v>
      </c>
      <c r="J1184" s="161">
        <v>7478.08</v>
      </c>
      <c r="K1184" s="161">
        <v>2484</v>
      </c>
      <c r="L1184" s="161">
        <v>10137.029999999999</v>
      </c>
      <c r="M1184" s="161">
        <v>9239.07</v>
      </c>
      <c r="N1184" s="161">
        <v>4927.53</v>
      </c>
      <c r="O1184" s="161">
        <v>7740</v>
      </c>
      <c r="P1184" s="161">
        <v>202.4375</v>
      </c>
      <c r="Q1184" s="161">
        <v>2537</v>
      </c>
      <c r="R1184" s="161">
        <v>447.625</v>
      </c>
      <c r="S1184" s="161">
        <v>1333.5</v>
      </c>
      <c r="T1184" s="161">
        <v>1474</v>
      </c>
      <c r="U1184" s="161">
        <v>4899.75</v>
      </c>
      <c r="X1184" s="161">
        <v>134753.91750000001</v>
      </c>
      <c r="Y1184" s="222">
        <v>28.3</v>
      </c>
      <c r="Z1184" s="161">
        <v>22</v>
      </c>
      <c r="AA1184" s="2" t="str">
        <f t="shared" si="31"/>
        <v>OPEN</v>
      </c>
      <c r="AB1184" s="326" t="b">
        <f t="shared" ca="1" si="30"/>
        <v>0</v>
      </c>
    </row>
    <row r="1185" spans="1:28">
      <c r="A1185" s="168">
        <v>44465</v>
      </c>
      <c r="B1185" s="161">
        <v>13219.39</v>
      </c>
      <c r="C1185" s="161">
        <v>8721.0400000000009</v>
      </c>
      <c r="D1185" s="161">
        <v>5415.21</v>
      </c>
      <c r="E1185" s="161">
        <v>8926.98</v>
      </c>
      <c r="F1185" s="161">
        <v>9840.5</v>
      </c>
      <c r="G1185" s="161">
        <v>13782.5</v>
      </c>
      <c r="H1185" s="161">
        <v>13242.25</v>
      </c>
      <c r="I1185" s="161">
        <v>3022.3125</v>
      </c>
      <c r="J1185" s="161">
        <v>6773.68</v>
      </c>
      <c r="K1185" s="161">
        <v>2454</v>
      </c>
      <c r="L1185" s="161">
        <v>9295.2900000000009</v>
      </c>
      <c r="M1185" s="161">
        <v>8927.9500000000007</v>
      </c>
      <c r="N1185" s="161">
        <v>4775.3999999999996</v>
      </c>
      <c r="O1185" s="161">
        <v>7454</v>
      </c>
      <c r="P1185" s="161">
        <v>198.6875</v>
      </c>
      <c r="Q1185" s="161">
        <v>2231</v>
      </c>
      <c r="R1185" s="161">
        <v>436.5</v>
      </c>
      <c r="S1185" s="161">
        <v>1264</v>
      </c>
      <c r="T1185" s="161">
        <v>1295</v>
      </c>
      <c r="U1185" s="161">
        <v>4136.25</v>
      </c>
      <c r="X1185" s="161">
        <v>125411.94000000002</v>
      </c>
      <c r="Y1185" s="222">
        <v>27.9</v>
      </c>
      <c r="Z1185" s="161">
        <v>18</v>
      </c>
      <c r="AA1185" s="2" t="str">
        <f t="shared" si="31"/>
        <v>OPEN</v>
      </c>
      <c r="AB1185" s="326" t="b">
        <f t="shared" ca="1" si="30"/>
        <v>0</v>
      </c>
    </row>
    <row r="1186" spans="1:28">
      <c r="A1186" s="168">
        <v>44466</v>
      </c>
      <c r="B1186" s="161">
        <v>13380.92</v>
      </c>
      <c r="C1186" s="161">
        <v>9175.49</v>
      </c>
      <c r="D1186" s="161">
        <v>5184.91</v>
      </c>
      <c r="E1186" s="161">
        <v>8981.4699999999993</v>
      </c>
      <c r="F1186" s="161">
        <v>10134.75</v>
      </c>
      <c r="G1186" s="161">
        <v>13029</v>
      </c>
      <c r="H1186" s="161">
        <v>12850.25</v>
      </c>
      <c r="I1186" s="161">
        <v>2812.4375</v>
      </c>
      <c r="J1186" s="161">
        <v>8025.25</v>
      </c>
      <c r="K1186" s="161">
        <v>2432.5</v>
      </c>
      <c r="L1186" s="161">
        <v>9520.9499999999989</v>
      </c>
      <c r="M1186" s="161">
        <v>9583.23</v>
      </c>
      <c r="N1186" s="161">
        <v>4692.8</v>
      </c>
      <c r="O1186" s="161">
        <v>7188</v>
      </c>
      <c r="P1186" s="161">
        <v>182.875</v>
      </c>
      <c r="Q1186" s="161">
        <v>2209</v>
      </c>
      <c r="R1186" s="161">
        <v>388.375</v>
      </c>
      <c r="S1186" s="161">
        <v>1251</v>
      </c>
      <c r="T1186" s="161">
        <v>1144.5</v>
      </c>
      <c r="U1186" s="161">
        <v>4602.25</v>
      </c>
      <c r="X1186" s="161">
        <v>126769.9575</v>
      </c>
      <c r="Y1186" s="222">
        <v>28.5</v>
      </c>
      <c r="Z1186" s="161">
        <v>11</v>
      </c>
      <c r="AA1186" s="2" t="str">
        <f t="shared" si="31"/>
        <v>OPEN</v>
      </c>
      <c r="AB1186" s="326" t="b">
        <f t="shared" ca="1" si="30"/>
        <v>0</v>
      </c>
    </row>
    <row r="1187" spans="1:28">
      <c r="A1187" s="168">
        <v>44467</v>
      </c>
      <c r="B1187" s="161">
        <v>9702.81</v>
      </c>
      <c r="C1187" s="161">
        <v>7756.96</v>
      </c>
      <c r="D1187" s="161">
        <v>4076.2799999999997</v>
      </c>
      <c r="E1187" s="161">
        <v>6079.96</v>
      </c>
      <c r="F1187" s="161">
        <v>8812.75</v>
      </c>
      <c r="G1187" s="161">
        <v>8486.5</v>
      </c>
      <c r="H1187" s="161">
        <v>8170.5</v>
      </c>
      <c r="I1187" s="161">
        <v>1754.9375</v>
      </c>
      <c r="J1187" s="161">
        <v>7171.38</v>
      </c>
      <c r="K1187" s="161">
        <v>1951</v>
      </c>
      <c r="L1187" s="161">
        <v>6185.91</v>
      </c>
      <c r="M1187" s="161">
        <v>9130.09</v>
      </c>
      <c r="N1187" s="161">
        <v>3111.48</v>
      </c>
      <c r="O1187" s="161">
        <v>4680.5</v>
      </c>
      <c r="P1187" s="161">
        <v>44.6875</v>
      </c>
      <c r="Q1187" s="161">
        <v>1215</v>
      </c>
      <c r="R1187" s="161">
        <v>174.375</v>
      </c>
      <c r="S1187" s="161">
        <v>1254.5</v>
      </c>
      <c r="T1187" s="161">
        <v>457</v>
      </c>
      <c r="U1187" s="161">
        <v>4598.25</v>
      </c>
      <c r="X1187" s="161">
        <v>94814.87</v>
      </c>
      <c r="Y1187" s="222">
        <v>29.1</v>
      </c>
      <c r="Z1187" s="161">
        <v>0</v>
      </c>
      <c r="AA1187" s="2" t="str">
        <f t="shared" si="31"/>
        <v>CLOSE</v>
      </c>
      <c r="AB1187" s="326" t="b">
        <f t="shared" ca="1" si="30"/>
        <v>0</v>
      </c>
    </row>
    <row r="1188" spans="1:28">
      <c r="A1188" s="168">
        <v>44468</v>
      </c>
      <c r="B1188" s="161">
        <v>13065.26</v>
      </c>
      <c r="C1188" s="161">
        <v>9198.91</v>
      </c>
      <c r="D1188" s="161">
        <v>4994.2299999999996</v>
      </c>
      <c r="E1188" s="161">
        <v>8832.9</v>
      </c>
      <c r="F1188" s="161">
        <v>10454.75</v>
      </c>
      <c r="G1188" s="161">
        <v>12706</v>
      </c>
      <c r="H1188" s="161">
        <v>12699.75</v>
      </c>
      <c r="I1188" s="161">
        <v>2707.8125</v>
      </c>
      <c r="J1188" s="161">
        <v>7929.43</v>
      </c>
      <c r="K1188" s="161">
        <v>2396</v>
      </c>
      <c r="L1188" s="161">
        <v>9727.99</v>
      </c>
      <c r="M1188" s="161">
        <v>9668.41</v>
      </c>
      <c r="N1188" s="161">
        <v>4741.8500000000004</v>
      </c>
      <c r="O1188" s="161">
        <v>6954</v>
      </c>
      <c r="P1188" s="161">
        <v>184.5</v>
      </c>
      <c r="Q1188" s="161">
        <v>2185</v>
      </c>
      <c r="R1188" s="161">
        <v>384.625</v>
      </c>
      <c r="S1188" s="161">
        <v>1308</v>
      </c>
      <c r="T1188" s="161">
        <v>736.5</v>
      </c>
      <c r="U1188" s="161">
        <v>4706</v>
      </c>
      <c r="X1188" s="161">
        <v>125581.91749999998</v>
      </c>
      <c r="Y1188" s="222">
        <v>29.2</v>
      </c>
      <c r="Z1188" s="161">
        <v>15</v>
      </c>
      <c r="AA1188" s="2" t="str">
        <f t="shared" si="31"/>
        <v>OPEN</v>
      </c>
      <c r="AB1188" s="326" t="b">
        <f t="shared" ca="1" si="30"/>
        <v>0</v>
      </c>
    </row>
    <row r="1189" spans="1:28">
      <c r="A1189" s="168">
        <v>44469</v>
      </c>
      <c r="B1189" s="161">
        <v>13567.5</v>
      </c>
      <c r="C1189" s="161">
        <v>9377.9599999999991</v>
      </c>
      <c r="D1189" s="161">
        <v>5339.98</v>
      </c>
      <c r="E1189" s="161">
        <v>9047.7199999999993</v>
      </c>
      <c r="F1189" s="161">
        <v>10563.25</v>
      </c>
      <c r="G1189" s="161">
        <v>13324.5</v>
      </c>
      <c r="H1189" s="161">
        <v>13450.5</v>
      </c>
      <c r="I1189" s="161">
        <v>3012.1875</v>
      </c>
      <c r="J1189" s="161">
        <v>8177.51</v>
      </c>
      <c r="K1189" s="161">
        <v>2481</v>
      </c>
      <c r="L1189" s="161">
        <v>10488.85</v>
      </c>
      <c r="M1189" s="161">
        <v>9794.43</v>
      </c>
      <c r="N1189" s="161">
        <v>4981.8999999999996</v>
      </c>
      <c r="O1189" s="161">
        <v>7708.5</v>
      </c>
      <c r="P1189" s="161">
        <v>206.6875</v>
      </c>
      <c r="Q1189" s="161">
        <v>2289</v>
      </c>
      <c r="R1189" s="161">
        <v>434.5</v>
      </c>
      <c r="S1189" s="161">
        <v>1351.5</v>
      </c>
      <c r="T1189" s="161">
        <v>1096</v>
      </c>
      <c r="U1189" s="161">
        <v>4780.25</v>
      </c>
      <c r="X1189" s="161">
        <v>131473.72500000001</v>
      </c>
      <c r="Y1189" s="339">
        <v>29.5</v>
      </c>
      <c r="Z1189" s="161">
        <v>15</v>
      </c>
      <c r="AA1189" s="2" t="str">
        <f t="shared" si="31"/>
        <v>OPEN</v>
      </c>
      <c r="AB1189" s="326" t="b">
        <f t="shared" ca="1" si="30"/>
        <v>0</v>
      </c>
    </row>
    <row r="1190" spans="1:28">
      <c r="A1190" s="168">
        <v>44470</v>
      </c>
      <c r="B1190" s="161">
        <v>14315.320000000002</v>
      </c>
      <c r="C1190" s="161">
        <v>9457.83</v>
      </c>
      <c r="D1190" s="161">
        <v>5601.19</v>
      </c>
      <c r="E1190" s="161">
        <v>9368.01</v>
      </c>
      <c r="F1190" s="161">
        <v>10799.25</v>
      </c>
      <c r="G1190" s="161">
        <v>14143.5</v>
      </c>
      <c r="H1190" s="161">
        <v>13696.25</v>
      </c>
      <c r="I1190" s="161">
        <v>2920.375</v>
      </c>
      <c r="J1190" s="161">
        <v>6880.48</v>
      </c>
      <c r="K1190" s="161">
        <v>2378.5</v>
      </c>
      <c r="L1190" s="161">
        <v>9897.9499999999989</v>
      </c>
      <c r="M1190" s="161">
        <v>9605.23</v>
      </c>
      <c r="N1190" s="161">
        <v>5080.2299999999996</v>
      </c>
      <c r="O1190" s="161">
        <v>7879.5</v>
      </c>
      <c r="P1190" s="161">
        <v>223.0625</v>
      </c>
      <c r="Q1190" s="161">
        <v>2436</v>
      </c>
      <c r="R1190" s="161">
        <v>559.875</v>
      </c>
      <c r="S1190" s="161">
        <v>1352.5</v>
      </c>
      <c r="T1190" s="161">
        <v>1418</v>
      </c>
      <c r="U1190" s="161">
        <v>4276.25</v>
      </c>
      <c r="X1190" s="161">
        <v>132289.30249999999</v>
      </c>
      <c r="Y1190" s="339">
        <v>29.1</v>
      </c>
      <c r="Z1190" s="161">
        <v>22</v>
      </c>
      <c r="AA1190" s="2" t="str">
        <f t="shared" si="31"/>
        <v>OPEN</v>
      </c>
      <c r="AB1190" s="326" t="b">
        <f t="shared" ca="1" si="30"/>
        <v>0</v>
      </c>
    </row>
    <row r="1191" spans="1:28">
      <c r="A1191" s="168">
        <v>44471</v>
      </c>
      <c r="B1191" s="161">
        <v>13800.320000000002</v>
      </c>
      <c r="C1191" s="161">
        <v>9011.83</v>
      </c>
      <c r="D1191" s="161">
        <v>5437.19</v>
      </c>
      <c r="E1191" s="161">
        <v>9462.01</v>
      </c>
      <c r="F1191" s="161">
        <v>10762.75</v>
      </c>
      <c r="G1191" s="161">
        <v>12783</v>
      </c>
      <c r="H1191" s="161">
        <v>12788.75</v>
      </c>
      <c r="I1191" s="161">
        <v>6734.9375</v>
      </c>
      <c r="J1191" s="161">
        <v>7367.48</v>
      </c>
      <c r="K1191" s="161">
        <v>2474</v>
      </c>
      <c r="L1191" s="161">
        <v>9826.4499999999989</v>
      </c>
      <c r="M1191" s="161">
        <v>9109.98</v>
      </c>
      <c r="N1191" s="161">
        <v>4630.7299999999996</v>
      </c>
      <c r="O1191" s="161">
        <v>8004.5</v>
      </c>
      <c r="P1191" s="161">
        <v>210.9375</v>
      </c>
      <c r="Q1191" s="161">
        <v>2413</v>
      </c>
      <c r="R1191" s="161">
        <v>449</v>
      </c>
      <c r="S1191" s="161">
        <v>1290</v>
      </c>
      <c r="T1191" s="161">
        <v>1358.5</v>
      </c>
      <c r="U1191" s="161">
        <v>4565.5</v>
      </c>
      <c r="X1191" s="161">
        <v>132480.86499999999</v>
      </c>
      <c r="Y1191" s="222">
        <v>28.8</v>
      </c>
      <c r="Z1191" s="161">
        <v>18</v>
      </c>
      <c r="AA1191" s="2" t="str">
        <f t="shared" si="31"/>
        <v>OPEN</v>
      </c>
      <c r="AB1191" s="326" t="b">
        <f t="shared" ca="1" si="30"/>
        <v>0</v>
      </c>
    </row>
    <row r="1192" spans="1:28">
      <c r="A1192" s="168">
        <v>44472</v>
      </c>
      <c r="B1192" s="161">
        <v>13771.76</v>
      </c>
      <c r="C1192" s="161">
        <v>8929.27</v>
      </c>
      <c r="D1192" s="161">
        <v>5422.7</v>
      </c>
      <c r="E1192" s="161">
        <v>9148.91</v>
      </c>
      <c r="F1192" s="161">
        <v>9977.75</v>
      </c>
      <c r="G1192" s="161">
        <v>11729.5</v>
      </c>
      <c r="H1192" s="161">
        <v>14479.25</v>
      </c>
      <c r="I1192" s="161">
        <v>5291.0625</v>
      </c>
      <c r="J1192" s="161">
        <v>6672.25</v>
      </c>
      <c r="K1192" s="161">
        <v>2458</v>
      </c>
      <c r="L1192" s="161">
        <v>9882.75</v>
      </c>
      <c r="M1192" s="161">
        <v>8962.57</v>
      </c>
      <c r="N1192" s="161">
        <v>4654.58</v>
      </c>
      <c r="O1192" s="161">
        <v>8062</v>
      </c>
      <c r="P1192" s="161">
        <v>201.5625</v>
      </c>
      <c r="Q1192" s="161">
        <v>2406</v>
      </c>
      <c r="R1192" s="161">
        <v>457.625</v>
      </c>
      <c r="S1192" s="161">
        <v>1268</v>
      </c>
      <c r="T1192" s="161">
        <v>1321.5</v>
      </c>
      <c r="U1192" s="161">
        <v>4101.25</v>
      </c>
      <c r="X1192" s="161">
        <v>129198.29</v>
      </c>
      <c r="Y1192" s="222">
        <v>28.8</v>
      </c>
      <c r="Z1192" s="161">
        <v>15</v>
      </c>
      <c r="AA1192" s="2" t="str">
        <f t="shared" si="31"/>
        <v>OPEN</v>
      </c>
      <c r="AB1192" s="326" t="b">
        <f t="shared" ca="1" si="30"/>
        <v>0</v>
      </c>
    </row>
    <row r="1193" spans="1:28">
      <c r="A1193" s="168">
        <v>44473</v>
      </c>
      <c r="B1193" s="161">
        <v>13569.54</v>
      </c>
      <c r="C1193" s="161">
        <v>9389.67</v>
      </c>
      <c r="D1193" s="161">
        <v>5202.17</v>
      </c>
      <c r="E1193" s="161">
        <v>8975.7000000000007</v>
      </c>
      <c r="F1193" s="161">
        <v>10456.75</v>
      </c>
      <c r="G1193" s="161">
        <v>11097.5</v>
      </c>
      <c r="H1193" s="161">
        <v>13870.25</v>
      </c>
      <c r="I1193" s="161">
        <v>5093.1875</v>
      </c>
      <c r="J1193" s="161">
        <v>8078.07</v>
      </c>
      <c r="K1193" s="161">
        <v>2443</v>
      </c>
      <c r="L1193" s="161">
        <v>9246.3799999999992</v>
      </c>
      <c r="M1193" s="161">
        <v>9626.18</v>
      </c>
      <c r="N1193" s="161">
        <v>4502.1899999999996</v>
      </c>
      <c r="O1193" s="161">
        <v>7651.5</v>
      </c>
      <c r="P1193" s="161">
        <v>180.4375</v>
      </c>
      <c r="Q1193" s="161">
        <v>2303</v>
      </c>
      <c r="R1193" s="161">
        <v>394.75</v>
      </c>
      <c r="S1193" s="161">
        <v>1273</v>
      </c>
      <c r="T1193" s="161">
        <v>1104</v>
      </c>
      <c r="U1193" s="161">
        <v>4796.25</v>
      </c>
      <c r="X1193" s="161">
        <v>129253.52499999999</v>
      </c>
      <c r="Y1193" s="222">
        <v>29.4</v>
      </c>
      <c r="Z1193" s="161">
        <v>11</v>
      </c>
      <c r="AA1193" s="2" t="str">
        <f t="shared" si="31"/>
        <v>OPEN</v>
      </c>
      <c r="AB1193" s="326" t="b">
        <f t="shared" ca="1" si="30"/>
        <v>0</v>
      </c>
    </row>
    <row r="1194" spans="1:28">
      <c r="A1194" s="168">
        <v>44474</v>
      </c>
      <c r="B1194" s="161">
        <v>9967.41</v>
      </c>
      <c r="C1194" s="161">
        <v>8049.27</v>
      </c>
      <c r="D1194" s="161">
        <v>4133.79</v>
      </c>
      <c r="E1194" s="161">
        <v>5718.09</v>
      </c>
      <c r="F1194" s="161">
        <v>9678</v>
      </c>
      <c r="G1194" s="161">
        <v>8523</v>
      </c>
      <c r="H1194" s="161">
        <v>8156.25</v>
      </c>
      <c r="I1194" s="161">
        <v>2458.9375</v>
      </c>
      <c r="J1194" s="161">
        <v>7069.41</v>
      </c>
      <c r="K1194" s="161">
        <v>2027</v>
      </c>
      <c r="L1194" s="161">
        <v>6505</v>
      </c>
      <c r="M1194" s="161">
        <v>9081.9600000000009</v>
      </c>
      <c r="N1194" s="161">
        <v>2944.25</v>
      </c>
      <c r="O1194" s="161">
        <v>5562</v>
      </c>
      <c r="P1194" s="161">
        <v>45.625</v>
      </c>
      <c r="Q1194" s="161">
        <v>1366</v>
      </c>
      <c r="R1194" s="161">
        <v>174</v>
      </c>
      <c r="S1194" s="161">
        <v>1239</v>
      </c>
      <c r="T1194" s="161">
        <v>456.5</v>
      </c>
      <c r="U1194" s="161">
        <v>4610</v>
      </c>
      <c r="X1194" s="161">
        <v>97765.492499999993</v>
      </c>
      <c r="Y1194" s="222">
        <v>29.6</v>
      </c>
      <c r="Z1194" s="161">
        <v>0</v>
      </c>
      <c r="AA1194" s="2" t="str">
        <f t="shared" si="31"/>
        <v>CLOSE</v>
      </c>
      <c r="AB1194" s="326" t="b">
        <f t="shared" ca="1" si="30"/>
        <v>0</v>
      </c>
    </row>
    <row r="1195" spans="1:28">
      <c r="A1195" s="168">
        <v>44475</v>
      </c>
      <c r="B1195" s="161">
        <v>13128.17</v>
      </c>
      <c r="C1195" s="161">
        <v>9217.98</v>
      </c>
      <c r="D1195" s="161">
        <v>4948.2299999999996</v>
      </c>
      <c r="E1195" s="161">
        <v>8653.24</v>
      </c>
      <c r="F1195" s="161">
        <v>10776.75</v>
      </c>
      <c r="G1195" s="161">
        <v>9981.5</v>
      </c>
      <c r="H1195" s="161">
        <v>10650.5</v>
      </c>
      <c r="I1195" s="161">
        <v>7349.0625</v>
      </c>
      <c r="J1195" s="161">
        <v>7884.28</v>
      </c>
      <c r="K1195" s="161">
        <v>2351.5</v>
      </c>
      <c r="L1195" s="161">
        <v>9154.9499999999989</v>
      </c>
      <c r="M1195" s="161">
        <v>9563.17</v>
      </c>
      <c r="N1195" s="161">
        <v>4417.54</v>
      </c>
      <c r="O1195" s="161">
        <v>6946.5</v>
      </c>
      <c r="P1195" s="161">
        <v>176.0625</v>
      </c>
      <c r="Q1195" s="161">
        <v>2190</v>
      </c>
      <c r="R1195" s="161">
        <v>377.625</v>
      </c>
      <c r="S1195" s="161">
        <v>1237.5</v>
      </c>
      <c r="T1195" s="161">
        <v>787.5</v>
      </c>
      <c r="U1195" s="161">
        <v>4530.75</v>
      </c>
      <c r="X1195" s="161">
        <v>124322.81</v>
      </c>
      <c r="Y1195" s="339">
        <v>29.3</v>
      </c>
      <c r="Z1195" s="165">
        <v>11</v>
      </c>
      <c r="AA1195" s="2" t="str">
        <f t="shared" si="31"/>
        <v>OPEN</v>
      </c>
      <c r="AB1195" s="326" t="b">
        <f t="shared" ca="1" si="30"/>
        <v>0</v>
      </c>
    </row>
    <row r="1196" spans="1:28">
      <c r="A1196" s="168">
        <v>44476</v>
      </c>
      <c r="B1196" s="161">
        <v>10059.44</v>
      </c>
      <c r="C1196" s="161">
        <v>8028.42</v>
      </c>
      <c r="D1196" s="161">
        <v>4492.6499999999996</v>
      </c>
      <c r="E1196" s="161">
        <v>6668.85</v>
      </c>
      <c r="F1196" s="161">
        <v>8543.75</v>
      </c>
      <c r="G1196" s="161">
        <v>7371</v>
      </c>
      <c r="H1196" s="161">
        <v>8008.25</v>
      </c>
      <c r="I1196" s="161">
        <v>5136.5</v>
      </c>
      <c r="J1196" s="161">
        <v>7043.77</v>
      </c>
      <c r="K1196" s="161">
        <v>2232.5</v>
      </c>
      <c r="L1196" s="161">
        <v>7049.9100000000008</v>
      </c>
      <c r="M1196" s="161">
        <v>9260.3100000000013</v>
      </c>
      <c r="N1196" s="161">
        <v>3533.27</v>
      </c>
      <c r="O1196" s="161">
        <v>5193.5</v>
      </c>
      <c r="P1196" s="161">
        <v>44.3125</v>
      </c>
      <c r="Q1196" s="161">
        <v>1700</v>
      </c>
      <c r="R1196" s="161">
        <v>178</v>
      </c>
      <c r="S1196" s="161">
        <v>1209.5</v>
      </c>
      <c r="T1196" s="161">
        <v>838.5</v>
      </c>
      <c r="U1196" s="161">
        <v>4293.75</v>
      </c>
      <c r="X1196" s="161">
        <v>100886.18250000001</v>
      </c>
      <c r="Y1196" s="222">
        <v>28.5</v>
      </c>
      <c r="Z1196" s="161">
        <v>0</v>
      </c>
      <c r="AA1196" s="2" t="str">
        <f t="shared" si="31"/>
        <v>CLOSE</v>
      </c>
      <c r="AB1196" s="326" t="b">
        <f t="shared" ca="1" si="30"/>
        <v>0</v>
      </c>
    </row>
    <row r="1197" spans="1:28">
      <c r="A1197" s="168">
        <v>44477</v>
      </c>
      <c r="B1197" s="161">
        <v>11600.56</v>
      </c>
      <c r="C1197" s="161">
        <v>9163.7800000000007</v>
      </c>
      <c r="D1197" s="161">
        <v>4987.29</v>
      </c>
      <c r="E1197" s="161">
        <v>8567.32</v>
      </c>
      <c r="F1197" s="161">
        <v>7756.5</v>
      </c>
      <c r="G1197" s="161">
        <v>11005.5</v>
      </c>
      <c r="H1197" s="161">
        <v>9201</v>
      </c>
      <c r="I1197" s="161">
        <v>4142.1875</v>
      </c>
      <c r="J1197" s="161">
        <v>7323.78</v>
      </c>
      <c r="K1197" s="161">
        <v>2260</v>
      </c>
      <c r="L1197" s="161">
        <v>9745.25</v>
      </c>
      <c r="M1197" s="161">
        <v>9296.1299999999992</v>
      </c>
      <c r="N1197" s="161">
        <v>3030.66</v>
      </c>
      <c r="O1197" s="161">
        <v>6906.5</v>
      </c>
      <c r="P1197" s="161">
        <v>46.3125</v>
      </c>
      <c r="Q1197" s="161">
        <v>2237</v>
      </c>
      <c r="R1197" s="161">
        <v>162</v>
      </c>
      <c r="S1197" s="161">
        <v>1282</v>
      </c>
      <c r="T1197" s="161">
        <v>1332.5</v>
      </c>
      <c r="U1197" s="161">
        <v>4169.5</v>
      </c>
      <c r="X1197" s="161">
        <v>114215.77</v>
      </c>
      <c r="Y1197" s="222">
        <v>25.3</v>
      </c>
      <c r="Z1197" s="161">
        <v>15</v>
      </c>
      <c r="AA1197" s="2" t="str">
        <f t="shared" si="31"/>
        <v>OPEN</v>
      </c>
      <c r="AB1197" s="326" t="b">
        <f t="shared" ca="1" si="30"/>
        <v>0</v>
      </c>
    </row>
    <row r="1198" spans="1:28">
      <c r="A1198" s="168">
        <v>44478</v>
      </c>
      <c r="B1198" s="161">
        <v>7952</v>
      </c>
      <c r="C1198" s="161">
        <v>7114.16</v>
      </c>
      <c r="D1198" s="161">
        <v>4645.8999999999996</v>
      </c>
      <c r="E1198" s="161">
        <v>5852.6</v>
      </c>
      <c r="F1198" s="161">
        <v>6829</v>
      </c>
      <c r="G1198" s="161">
        <v>7911</v>
      </c>
      <c r="H1198" s="161">
        <v>7970.25</v>
      </c>
      <c r="I1198" s="161">
        <v>2623.125</v>
      </c>
      <c r="J1198" s="161">
        <v>4930.94091796875</v>
      </c>
      <c r="K1198" s="161">
        <v>1510</v>
      </c>
      <c r="L1198" s="161">
        <v>5199.32</v>
      </c>
      <c r="M1198" s="161">
        <v>6878.4000000000005</v>
      </c>
      <c r="N1198" s="161">
        <v>3360.68</v>
      </c>
      <c r="O1198" s="161">
        <v>4762</v>
      </c>
      <c r="P1198" s="161">
        <v>47.25</v>
      </c>
      <c r="Q1198" s="161">
        <v>1671</v>
      </c>
      <c r="R1198" s="161">
        <v>170.75</v>
      </c>
      <c r="S1198" s="161">
        <v>1203.5</v>
      </c>
      <c r="T1198" s="161">
        <v>475.5</v>
      </c>
      <c r="U1198" s="161">
        <v>1250.5</v>
      </c>
      <c r="X1198" s="161">
        <v>82357.875917968748</v>
      </c>
      <c r="Y1198" s="222">
        <v>26.1</v>
      </c>
      <c r="Z1198" s="161">
        <v>0</v>
      </c>
      <c r="AA1198" s="2" t="str">
        <f t="shared" si="31"/>
        <v>CLOSE</v>
      </c>
      <c r="AB1198" s="326" t="b">
        <f t="shared" ca="1" si="30"/>
        <v>0</v>
      </c>
    </row>
    <row r="1199" spans="1:28">
      <c r="A1199" s="168">
        <v>44479</v>
      </c>
      <c r="B1199" s="161">
        <v>12665.289999999999</v>
      </c>
      <c r="C1199" s="161">
        <v>8644.52</v>
      </c>
      <c r="D1199" s="161">
        <v>5321.52</v>
      </c>
      <c r="E1199" s="161">
        <v>8970.67</v>
      </c>
      <c r="F1199" s="161">
        <v>8079.75</v>
      </c>
      <c r="G1199" s="161">
        <v>11160</v>
      </c>
      <c r="H1199" s="161">
        <v>11348.25</v>
      </c>
      <c r="I1199" s="161">
        <v>7052.4375</v>
      </c>
      <c r="J1199" s="161">
        <v>6406.8027148437504</v>
      </c>
      <c r="K1199" s="161">
        <v>2286</v>
      </c>
      <c r="L1199" s="161">
        <v>9045.9100000000017</v>
      </c>
      <c r="M1199" s="161">
        <v>8701.4699999999993</v>
      </c>
      <c r="N1199" s="161">
        <v>4027.11</v>
      </c>
      <c r="O1199" s="161">
        <v>7230</v>
      </c>
      <c r="P1199" s="161">
        <v>158.875</v>
      </c>
      <c r="Q1199" s="161">
        <v>2299</v>
      </c>
      <c r="R1199" s="161">
        <v>336.5</v>
      </c>
      <c r="S1199" s="161">
        <v>1219</v>
      </c>
      <c r="T1199" s="161">
        <v>1261.5</v>
      </c>
      <c r="U1199" s="161">
        <v>3713</v>
      </c>
      <c r="X1199" s="161">
        <v>119927.60521484376</v>
      </c>
      <c r="Y1199" s="222">
        <v>26.4</v>
      </c>
      <c r="Z1199" s="161">
        <v>22</v>
      </c>
      <c r="AA1199" s="2" t="str">
        <f t="shared" si="31"/>
        <v>OPEN</v>
      </c>
      <c r="AB1199" s="326" t="b">
        <f t="shared" ca="1" si="30"/>
        <v>0</v>
      </c>
    </row>
    <row r="1200" spans="1:28">
      <c r="A1200" s="168">
        <v>44480</v>
      </c>
      <c r="B1200" s="161">
        <v>13612.65</v>
      </c>
      <c r="C1200" s="161">
        <v>9328.31</v>
      </c>
      <c r="D1200" s="161">
        <v>5351.78</v>
      </c>
      <c r="E1200" s="161">
        <v>9361.39</v>
      </c>
      <c r="F1200" s="161">
        <v>9504</v>
      </c>
      <c r="G1200" s="161">
        <v>10152.5</v>
      </c>
      <c r="H1200" s="161">
        <v>10176.75</v>
      </c>
      <c r="I1200" s="161">
        <v>10002.6875</v>
      </c>
      <c r="J1200" s="161">
        <v>7829.6175000000003</v>
      </c>
      <c r="K1200" s="161">
        <v>2349</v>
      </c>
      <c r="L1200" s="161">
        <v>9516.15</v>
      </c>
      <c r="M1200" s="161">
        <v>9079.76</v>
      </c>
      <c r="N1200" s="161">
        <v>4721.8599999999997</v>
      </c>
      <c r="O1200" s="161">
        <v>7343.5</v>
      </c>
      <c r="P1200" s="161">
        <v>208.6875</v>
      </c>
      <c r="Q1200" s="161">
        <v>2327</v>
      </c>
      <c r="R1200" s="161">
        <v>495.75</v>
      </c>
      <c r="S1200" s="161">
        <v>1190</v>
      </c>
      <c r="T1200" s="161">
        <v>1253.5</v>
      </c>
      <c r="U1200" s="161">
        <v>4464.5</v>
      </c>
      <c r="X1200" s="161">
        <v>128269.3925</v>
      </c>
      <c r="Y1200" s="222">
        <v>28.2</v>
      </c>
      <c r="Z1200" s="161">
        <v>15</v>
      </c>
      <c r="AA1200" s="2" t="str">
        <f t="shared" si="31"/>
        <v>OPEN</v>
      </c>
      <c r="AB1200" s="326" t="b">
        <f t="shared" ca="1" si="30"/>
        <v>0</v>
      </c>
    </row>
    <row r="1201" spans="1:28">
      <c r="A1201" s="168">
        <v>44481</v>
      </c>
      <c r="B1201" s="161">
        <v>8914.81</v>
      </c>
      <c r="C1201" s="161">
        <v>7413.57</v>
      </c>
      <c r="D1201" s="161">
        <v>4033.71</v>
      </c>
      <c r="E1201" s="161">
        <v>5345.5</v>
      </c>
      <c r="F1201" s="161">
        <v>6093</v>
      </c>
      <c r="G1201" s="161">
        <v>6872</v>
      </c>
      <c r="H1201" s="161">
        <v>6929</v>
      </c>
      <c r="I1201" s="161">
        <v>5490.9375</v>
      </c>
      <c r="J1201" s="161">
        <v>6176.1967578125004</v>
      </c>
      <c r="K1201" s="161">
        <v>1498</v>
      </c>
      <c r="L1201" s="161">
        <v>6064.9299999999994</v>
      </c>
      <c r="M1201" s="161">
        <v>7708.2499999999991</v>
      </c>
      <c r="N1201" s="161">
        <v>2810.6</v>
      </c>
      <c r="O1201" s="161">
        <v>5120</v>
      </c>
      <c r="P1201" s="161">
        <v>44.4375</v>
      </c>
      <c r="Q1201" s="161">
        <v>1343</v>
      </c>
      <c r="R1201" s="161">
        <v>168.125</v>
      </c>
      <c r="S1201" s="161">
        <v>1011</v>
      </c>
      <c r="T1201" s="161">
        <v>429</v>
      </c>
      <c r="U1201" s="161">
        <v>3001.75</v>
      </c>
      <c r="X1201" s="161">
        <v>86467.816757812514</v>
      </c>
      <c r="Y1201" s="222">
        <v>24.9</v>
      </c>
      <c r="Z1201" s="161">
        <v>0</v>
      </c>
      <c r="AA1201" s="2" t="str">
        <f t="shared" si="31"/>
        <v>CLOSE</v>
      </c>
      <c r="AB1201" s="326" t="b">
        <f t="shared" ca="1" si="30"/>
        <v>0</v>
      </c>
    </row>
    <row r="1202" spans="1:28">
      <c r="A1202" s="168">
        <v>44482</v>
      </c>
      <c r="B1202" s="161">
        <v>8485.68</v>
      </c>
      <c r="C1202" s="161">
        <v>7078.78</v>
      </c>
      <c r="D1202" s="161">
        <v>4388.87</v>
      </c>
      <c r="E1202" s="161">
        <v>5553.35</v>
      </c>
      <c r="F1202" s="161">
        <v>6251.5</v>
      </c>
      <c r="G1202" s="161">
        <v>6698.5</v>
      </c>
      <c r="H1202" s="161">
        <v>6102</v>
      </c>
      <c r="I1202" s="161">
        <v>5324.75</v>
      </c>
      <c r="J1202" s="161">
        <v>5373.03421875</v>
      </c>
      <c r="K1202" s="161">
        <v>1465</v>
      </c>
      <c r="L1202" s="161">
        <v>5429.65</v>
      </c>
      <c r="M1202" s="161">
        <v>6981.8200000000006</v>
      </c>
      <c r="N1202" s="161">
        <v>2931.61</v>
      </c>
      <c r="O1202" s="161">
        <v>4730</v>
      </c>
      <c r="P1202" s="161">
        <v>41.8125</v>
      </c>
      <c r="Q1202" s="161">
        <v>1369</v>
      </c>
      <c r="R1202" s="161">
        <v>163.625</v>
      </c>
      <c r="S1202" s="161">
        <v>1130</v>
      </c>
      <c r="T1202" s="161">
        <v>556.5</v>
      </c>
      <c r="U1202" s="161">
        <v>1414</v>
      </c>
      <c r="X1202" s="161">
        <v>81469.481718750001</v>
      </c>
      <c r="Y1202" s="222">
        <v>25.7</v>
      </c>
      <c r="Z1202" s="161">
        <v>0</v>
      </c>
      <c r="AA1202" s="2" t="str">
        <f t="shared" si="31"/>
        <v>CLOSE</v>
      </c>
      <c r="AB1202" s="326" t="b">
        <f t="shared" ca="1" si="30"/>
        <v>0</v>
      </c>
    </row>
    <row r="1203" spans="1:28">
      <c r="A1203" s="168">
        <v>44483</v>
      </c>
      <c r="B1203" s="161">
        <v>13518.17</v>
      </c>
      <c r="C1203" s="161">
        <v>8880</v>
      </c>
      <c r="D1203" s="161">
        <v>5502.13</v>
      </c>
      <c r="E1203" s="161">
        <v>8935.9599999999991</v>
      </c>
      <c r="F1203" s="161">
        <v>9556</v>
      </c>
      <c r="G1203" s="161">
        <v>11387.5</v>
      </c>
      <c r="H1203" s="161">
        <v>12662.25</v>
      </c>
      <c r="I1203" s="161">
        <v>8112.125</v>
      </c>
      <c r="J1203" s="161">
        <v>6767.2077343749997</v>
      </c>
      <c r="K1203" s="161">
        <v>2257</v>
      </c>
      <c r="L1203" s="161">
        <v>9674.2800000000007</v>
      </c>
      <c r="M1203" s="161">
        <v>8995.26</v>
      </c>
      <c r="N1203" s="161">
        <v>4824.54</v>
      </c>
      <c r="O1203" s="161">
        <v>7953.5</v>
      </c>
      <c r="P1203" s="161">
        <v>216.125</v>
      </c>
      <c r="Q1203" s="161">
        <v>2610</v>
      </c>
      <c r="R1203" s="161">
        <v>496.25</v>
      </c>
      <c r="S1203" s="161">
        <v>1239</v>
      </c>
      <c r="T1203" s="161">
        <v>1321.5</v>
      </c>
      <c r="U1203" s="161">
        <v>4108.25</v>
      </c>
      <c r="X1203" s="161">
        <v>129017.04773437501</v>
      </c>
      <c r="Y1203" s="222">
        <v>27.7</v>
      </c>
      <c r="Z1203" s="161">
        <v>18</v>
      </c>
      <c r="AA1203" s="2" t="str">
        <f t="shared" si="31"/>
        <v>OPEN</v>
      </c>
      <c r="AB1203" s="326" t="b">
        <f t="shared" ca="1" si="30"/>
        <v>0</v>
      </c>
    </row>
    <row r="1204" spans="1:28">
      <c r="A1204" s="168">
        <v>44484</v>
      </c>
      <c r="B1204" s="161">
        <v>14485.87</v>
      </c>
      <c r="C1204" s="161">
        <v>9319.0400000000009</v>
      </c>
      <c r="D1204" s="161">
        <v>5833.33</v>
      </c>
      <c r="E1204" s="161">
        <v>9481.43</v>
      </c>
      <c r="F1204" s="161">
        <v>9152.5</v>
      </c>
      <c r="G1204" s="161">
        <v>12401</v>
      </c>
      <c r="H1204" s="161">
        <v>12870.5</v>
      </c>
      <c r="I1204" s="161">
        <v>8978.125</v>
      </c>
      <c r="J1204" s="161">
        <v>7884.3054687499998</v>
      </c>
      <c r="K1204" s="161">
        <v>2347.5</v>
      </c>
      <c r="L1204" s="161">
        <v>10555.48</v>
      </c>
      <c r="M1204" s="161">
        <v>9287.92</v>
      </c>
      <c r="N1204" s="161">
        <v>5060.79</v>
      </c>
      <c r="O1204" s="161">
        <v>8565.5</v>
      </c>
      <c r="P1204" s="161">
        <v>266.75</v>
      </c>
      <c r="Q1204" s="161">
        <v>2596</v>
      </c>
      <c r="R1204" s="161">
        <v>587.5</v>
      </c>
      <c r="S1204" s="161">
        <v>1150.5</v>
      </c>
      <c r="T1204" s="161">
        <v>1390.5</v>
      </c>
      <c r="U1204" s="161">
        <v>4612.5</v>
      </c>
      <c r="X1204" s="161">
        <v>136827.04046875</v>
      </c>
      <c r="Y1204" s="222">
        <v>25.5</v>
      </c>
      <c r="Z1204" s="161">
        <v>26</v>
      </c>
      <c r="AA1204" s="2" t="str">
        <f t="shared" si="31"/>
        <v>OPEN</v>
      </c>
      <c r="AB1204" s="326" t="b">
        <f t="shared" ca="1" si="30"/>
        <v>0</v>
      </c>
    </row>
    <row r="1205" spans="1:28">
      <c r="A1205" s="168">
        <v>44485</v>
      </c>
      <c r="B1205" s="161">
        <v>13185.44</v>
      </c>
      <c r="C1205" s="161">
        <v>8717.65</v>
      </c>
      <c r="D1205" s="161">
        <v>5556</v>
      </c>
      <c r="E1205" s="161">
        <v>8951.9699999999993</v>
      </c>
      <c r="F1205" s="161">
        <v>8751.75</v>
      </c>
      <c r="G1205" s="161">
        <v>9461.5</v>
      </c>
      <c r="H1205" s="161">
        <v>14092</v>
      </c>
      <c r="I1205" s="161">
        <v>8510.375</v>
      </c>
      <c r="J1205" s="161">
        <v>7099.3515625</v>
      </c>
      <c r="K1205" s="161">
        <v>2228.5</v>
      </c>
      <c r="L1205" s="161">
        <v>9788.8200000000015</v>
      </c>
      <c r="M1205" s="161">
        <v>8615.26</v>
      </c>
      <c r="N1205" s="161">
        <v>4589.75</v>
      </c>
      <c r="O1205" s="161">
        <v>7775</v>
      </c>
      <c r="P1205" s="161">
        <v>232.6875</v>
      </c>
      <c r="Q1205" s="161">
        <v>2343</v>
      </c>
      <c r="R1205" s="161">
        <v>358.125</v>
      </c>
      <c r="S1205" s="161">
        <v>1137.5</v>
      </c>
      <c r="T1205" s="161">
        <v>1361.5</v>
      </c>
      <c r="U1205" s="161">
        <v>4826</v>
      </c>
      <c r="X1205" s="161">
        <v>127582.1790625</v>
      </c>
      <c r="Y1205" s="222">
        <v>25.9</v>
      </c>
      <c r="Z1205" s="161">
        <v>22</v>
      </c>
      <c r="AA1205" s="2" t="str">
        <f t="shared" si="31"/>
        <v>OPEN</v>
      </c>
      <c r="AB1205" s="326" t="b">
        <f t="shared" ca="1" si="30"/>
        <v>0</v>
      </c>
    </row>
    <row r="1206" spans="1:28">
      <c r="A1206" s="168">
        <v>44486</v>
      </c>
      <c r="B1206" s="161">
        <v>13152.550000000001</v>
      </c>
      <c r="C1206" s="161">
        <v>8559.89</v>
      </c>
      <c r="D1206" s="161">
        <v>5622.99</v>
      </c>
      <c r="E1206" s="161">
        <v>8746.19</v>
      </c>
      <c r="F1206" s="161">
        <v>7303.75</v>
      </c>
      <c r="G1206" s="161">
        <v>9295</v>
      </c>
      <c r="H1206" s="161">
        <v>15287.25</v>
      </c>
      <c r="I1206" s="161">
        <v>7116.5625</v>
      </c>
      <c r="J1206" s="161">
        <v>6382.7610937500003</v>
      </c>
      <c r="K1206" s="161">
        <v>2222</v>
      </c>
      <c r="L1206" s="161">
        <v>9284.3100000000013</v>
      </c>
      <c r="M1206" s="161">
        <v>8372.1</v>
      </c>
      <c r="N1206" s="161">
        <v>4761.4799999999996</v>
      </c>
      <c r="O1206" s="161">
        <v>7665.5</v>
      </c>
      <c r="P1206" s="161">
        <v>236.125</v>
      </c>
      <c r="Q1206" s="161">
        <v>2164</v>
      </c>
      <c r="R1206" s="161">
        <v>613.375</v>
      </c>
      <c r="S1206" s="161">
        <v>1026.5</v>
      </c>
      <c r="T1206" s="161">
        <v>1325</v>
      </c>
      <c r="U1206" s="161">
        <v>3940.75</v>
      </c>
      <c r="X1206" s="161">
        <v>123078.08359375001</v>
      </c>
      <c r="Y1206" s="222">
        <v>23.7</v>
      </c>
      <c r="Z1206" s="161">
        <v>22</v>
      </c>
      <c r="AA1206" s="2" t="str">
        <f t="shared" si="31"/>
        <v>OPEN</v>
      </c>
      <c r="AB1206" s="326" t="b">
        <f t="shared" ca="1" si="30"/>
        <v>0</v>
      </c>
    </row>
    <row r="1207" spans="1:28">
      <c r="A1207" s="168">
        <v>44487</v>
      </c>
      <c r="B1207" s="161">
        <v>12270.42</v>
      </c>
      <c r="C1207" s="161">
        <v>9820.85</v>
      </c>
      <c r="D1207" s="161">
        <v>5381.56</v>
      </c>
      <c r="E1207" s="161">
        <v>8362.02</v>
      </c>
      <c r="F1207" s="161">
        <v>7303</v>
      </c>
      <c r="G1207" s="161">
        <v>9152.5</v>
      </c>
      <c r="H1207" s="161">
        <v>11694.25</v>
      </c>
      <c r="I1207" s="161">
        <v>8487.0625</v>
      </c>
      <c r="J1207" s="161">
        <v>7291.5940625000003</v>
      </c>
      <c r="K1207" s="161">
        <v>2203.5</v>
      </c>
      <c r="L1207" s="161">
        <v>9660.380000000001</v>
      </c>
      <c r="M1207" s="161">
        <v>8677.32</v>
      </c>
      <c r="N1207" s="161">
        <v>4450.62</v>
      </c>
      <c r="O1207" s="161">
        <v>7312</v>
      </c>
      <c r="P1207" s="161">
        <v>199.5</v>
      </c>
      <c r="Q1207" s="161">
        <v>2118</v>
      </c>
      <c r="R1207" s="161">
        <v>499.125</v>
      </c>
      <c r="S1207" s="161">
        <v>1015.5</v>
      </c>
      <c r="T1207" s="161">
        <v>1214</v>
      </c>
      <c r="U1207" s="161">
        <v>4142.5</v>
      </c>
      <c r="X1207" s="161">
        <v>121255.70156250001</v>
      </c>
      <c r="Y1207" s="222">
        <v>23.2</v>
      </c>
      <c r="Z1207" s="161">
        <v>15</v>
      </c>
      <c r="AA1207" s="2" t="str">
        <f t="shared" si="31"/>
        <v>OPEN</v>
      </c>
      <c r="AB1207" s="326" t="b">
        <f t="shared" ca="1" si="30"/>
        <v>0</v>
      </c>
    </row>
    <row r="1208" spans="1:28">
      <c r="A1208" s="168">
        <v>44488</v>
      </c>
      <c r="B1208" s="161">
        <v>8680.75</v>
      </c>
      <c r="C1208" s="161">
        <v>8272.82</v>
      </c>
      <c r="D1208" s="161">
        <v>3949.55</v>
      </c>
      <c r="E1208" s="161">
        <v>5582.55</v>
      </c>
      <c r="F1208" s="161">
        <v>7341.25</v>
      </c>
      <c r="G1208" s="161">
        <v>7335.5</v>
      </c>
      <c r="H1208" s="161">
        <v>6063.75</v>
      </c>
      <c r="I1208" s="161">
        <v>4884.9375</v>
      </c>
      <c r="J1208" s="161">
        <v>6675.1626562500005</v>
      </c>
      <c r="K1208" s="161">
        <v>1433.5</v>
      </c>
      <c r="L1208" s="161">
        <v>7264.2400000000007</v>
      </c>
      <c r="M1208" s="161">
        <v>8269.01</v>
      </c>
      <c r="N1208" s="161">
        <v>2930.42</v>
      </c>
      <c r="O1208" s="161">
        <v>5220.5</v>
      </c>
      <c r="P1208" s="161">
        <v>66.5</v>
      </c>
      <c r="Q1208" s="161">
        <v>1405</v>
      </c>
      <c r="R1208" s="161">
        <v>205.5</v>
      </c>
      <c r="S1208" s="161">
        <v>1060</v>
      </c>
      <c r="T1208" s="161">
        <v>432</v>
      </c>
      <c r="U1208" s="161">
        <v>4254</v>
      </c>
      <c r="X1208" s="161">
        <v>91326.940156249999</v>
      </c>
      <c r="Y1208" s="222">
        <v>25.2</v>
      </c>
      <c r="Z1208" s="161">
        <v>0</v>
      </c>
      <c r="AA1208" s="2" t="str">
        <f t="shared" si="31"/>
        <v>CLOSE</v>
      </c>
      <c r="AB1208" s="326" t="b">
        <f t="shared" ca="1" si="30"/>
        <v>0</v>
      </c>
    </row>
    <row r="1209" spans="1:28">
      <c r="A1209" s="168">
        <v>44489</v>
      </c>
      <c r="B1209" s="161">
        <v>12341.22</v>
      </c>
      <c r="C1209" s="161">
        <v>9995.1200000000008</v>
      </c>
      <c r="D1209" s="161">
        <v>5180.87</v>
      </c>
      <c r="E1209" s="161">
        <v>8807.06</v>
      </c>
      <c r="F1209" s="161">
        <v>9006.25</v>
      </c>
      <c r="G1209" s="161">
        <v>10768.5</v>
      </c>
      <c r="H1209" s="161">
        <v>11562.25</v>
      </c>
      <c r="I1209" s="161">
        <v>6930.6875</v>
      </c>
      <c r="J1209" s="161">
        <v>7778.8103124999998</v>
      </c>
      <c r="K1209" s="161">
        <v>2183.5</v>
      </c>
      <c r="L1209" s="161">
        <v>9037.75</v>
      </c>
      <c r="M1209" s="161">
        <v>9210.52</v>
      </c>
      <c r="N1209" s="161">
        <v>4628.6000000000004</v>
      </c>
      <c r="O1209" s="161">
        <v>7006</v>
      </c>
      <c r="P1209" s="161">
        <v>207</v>
      </c>
      <c r="Q1209" s="161">
        <v>2282</v>
      </c>
      <c r="R1209" s="161">
        <v>461.25</v>
      </c>
      <c r="S1209" s="161">
        <v>1151</v>
      </c>
      <c r="T1209" s="161">
        <v>893.5</v>
      </c>
      <c r="U1209" s="161">
        <v>4522.25</v>
      </c>
      <c r="X1209" s="161">
        <v>123954.13781249998</v>
      </c>
      <c r="Y1209" s="222">
        <v>26.7</v>
      </c>
      <c r="Z1209" s="161">
        <v>15</v>
      </c>
      <c r="AA1209" s="2" t="str">
        <f t="shared" si="31"/>
        <v>OPEN</v>
      </c>
      <c r="AB1209" s="326" t="b">
        <f t="shared" ca="1" si="30"/>
        <v>0</v>
      </c>
    </row>
    <row r="1210" spans="1:28">
      <c r="A1210" s="168">
        <v>44490</v>
      </c>
      <c r="B1210" s="161">
        <v>8903.4499999999989</v>
      </c>
      <c r="C1210" s="161">
        <v>8100.04</v>
      </c>
      <c r="D1210" s="161">
        <v>4052.9</v>
      </c>
      <c r="E1210" s="161">
        <v>6331.42</v>
      </c>
      <c r="F1210" s="161">
        <v>6289.25</v>
      </c>
      <c r="G1210" s="161">
        <v>8438</v>
      </c>
      <c r="H1210" s="161">
        <v>8998</v>
      </c>
      <c r="I1210" s="161">
        <v>2881.6875</v>
      </c>
      <c r="J1210" s="161">
        <v>6818.5409374999999</v>
      </c>
      <c r="K1210" s="161">
        <v>1779</v>
      </c>
      <c r="L1210" s="161">
        <v>7178.49</v>
      </c>
      <c r="M1210" s="161">
        <v>8324.7000000000007</v>
      </c>
      <c r="N1210" s="161">
        <v>3638.49</v>
      </c>
      <c r="O1210" s="161">
        <v>4791</v>
      </c>
      <c r="P1210" s="161">
        <v>44.5</v>
      </c>
      <c r="Q1210" s="161">
        <v>1367</v>
      </c>
      <c r="R1210" s="161">
        <v>176.5</v>
      </c>
      <c r="S1210" s="161">
        <v>1033.5</v>
      </c>
      <c r="T1210" s="161">
        <v>432</v>
      </c>
      <c r="U1210" s="161">
        <v>4251</v>
      </c>
      <c r="X1210" s="161">
        <v>93829.468437499992</v>
      </c>
      <c r="Y1210" s="222">
        <v>24.2</v>
      </c>
      <c r="Z1210" s="161">
        <v>0</v>
      </c>
      <c r="AA1210" s="2" t="str">
        <f t="shared" si="31"/>
        <v>CLOSE</v>
      </c>
      <c r="AB1210" s="326" t="b">
        <f t="shared" ca="1" si="30"/>
        <v>0</v>
      </c>
    </row>
    <row r="1211" spans="1:28">
      <c r="A1211" s="168">
        <v>44491</v>
      </c>
      <c r="B1211" s="161">
        <v>12212.37</v>
      </c>
      <c r="C1211" s="161">
        <v>9874.02</v>
      </c>
      <c r="D1211" s="161">
        <v>5699.25</v>
      </c>
      <c r="E1211" s="161">
        <v>8727.5300000000007</v>
      </c>
      <c r="F1211" s="161">
        <v>5628</v>
      </c>
      <c r="G1211" s="161">
        <v>11807.5</v>
      </c>
      <c r="H1211" s="161">
        <v>11167.5</v>
      </c>
      <c r="I1211" s="161">
        <v>9134.5</v>
      </c>
      <c r="J1211" s="161">
        <v>7242.5765625000004</v>
      </c>
      <c r="K1211" s="161">
        <v>2204</v>
      </c>
      <c r="L1211" s="161">
        <v>10031.859999999999</v>
      </c>
      <c r="M1211" s="161">
        <v>8487.75</v>
      </c>
      <c r="N1211" s="161">
        <v>4461.67</v>
      </c>
      <c r="O1211" s="161">
        <v>7915.5</v>
      </c>
      <c r="P1211" s="161">
        <v>262.0625</v>
      </c>
      <c r="Q1211" s="161">
        <v>2004</v>
      </c>
      <c r="R1211" s="161">
        <v>636.5</v>
      </c>
      <c r="S1211" s="161">
        <v>903</v>
      </c>
      <c r="T1211" s="161">
        <v>1078.5</v>
      </c>
      <c r="U1211" s="161">
        <v>4084.25</v>
      </c>
      <c r="X1211" s="161">
        <v>123562.3390625</v>
      </c>
      <c r="Y1211" s="222">
        <v>19</v>
      </c>
      <c r="Z1211" s="161">
        <v>22</v>
      </c>
      <c r="AA1211" s="2" t="str">
        <f t="shared" si="31"/>
        <v>OPEN</v>
      </c>
      <c r="AB1211" s="326" t="b">
        <f t="shared" ca="1" si="30"/>
        <v>0</v>
      </c>
    </row>
    <row r="1212" spans="1:28">
      <c r="A1212" s="168">
        <v>44492</v>
      </c>
      <c r="B1212" s="161">
        <v>12362.84</v>
      </c>
      <c r="C1212" s="161">
        <v>9539.68</v>
      </c>
      <c r="D1212" s="161">
        <v>5907.13</v>
      </c>
      <c r="E1212" s="161">
        <v>8715.49</v>
      </c>
      <c r="F1212" s="161">
        <v>6194</v>
      </c>
      <c r="G1212" s="161">
        <v>12458.5</v>
      </c>
      <c r="H1212" s="161">
        <v>12254.5</v>
      </c>
      <c r="I1212" s="161">
        <v>9273.25</v>
      </c>
      <c r="J1212" s="161">
        <v>7329.1</v>
      </c>
      <c r="K1212" s="161">
        <v>2208.5</v>
      </c>
      <c r="L1212" s="161">
        <v>9570.09</v>
      </c>
      <c r="M1212" s="161">
        <v>8173.55</v>
      </c>
      <c r="N1212" s="161">
        <v>4542.46</v>
      </c>
      <c r="O1212" s="161">
        <v>8175.5</v>
      </c>
      <c r="P1212" s="161">
        <v>249.3125</v>
      </c>
      <c r="Q1212" s="161">
        <v>2066</v>
      </c>
      <c r="R1212" s="161">
        <v>649.25</v>
      </c>
      <c r="S1212" s="161">
        <v>931.5</v>
      </c>
      <c r="T1212" s="161">
        <v>1325</v>
      </c>
      <c r="U1212" s="161">
        <v>4077.75</v>
      </c>
      <c r="X1212" s="161">
        <v>126003.4025</v>
      </c>
      <c r="Y1212" s="222">
        <v>20</v>
      </c>
      <c r="Z1212" s="161">
        <v>22</v>
      </c>
      <c r="AA1212" s="2" t="str">
        <f t="shared" si="31"/>
        <v>OPEN</v>
      </c>
      <c r="AB1212" s="326" t="b">
        <f t="shared" ca="1" si="30"/>
        <v>0</v>
      </c>
    </row>
    <row r="1213" spans="1:28">
      <c r="A1213" s="168">
        <v>44493</v>
      </c>
      <c r="B1213" s="161">
        <v>12415.22</v>
      </c>
      <c r="C1213" s="161">
        <v>9592.5499999999993</v>
      </c>
      <c r="D1213" s="161">
        <v>5622.683</v>
      </c>
      <c r="E1213" s="161">
        <v>8581.01</v>
      </c>
      <c r="F1213" s="161">
        <v>7179.5</v>
      </c>
      <c r="G1213" s="161">
        <v>12595</v>
      </c>
      <c r="H1213" s="161">
        <v>12911</v>
      </c>
      <c r="I1213" s="161">
        <v>6819.125</v>
      </c>
      <c r="J1213" s="161">
        <v>7254.6721875000003</v>
      </c>
      <c r="K1213" s="161">
        <v>2212.5</v>
      </c>
      <c r="L1213" s="161">
        <v>9574.32</v>
      </c>
      <c r="M1213" s="161">
        <v>8158.5999999999995</v>
      </c>
      <c r="N1213" s="161">
        <v>4707.3100000000004</v>
      </c>
      <c r="O1213" s="161">
        <v>8210.5</v>
      </c>
      <c r="P1213" s="161">
        <v>253</v>
      </c>
      <c r="Q1213" s="161">
        <v>2212</v>
      </c>
      <c r="R1213" s="161">
        <v>631.875</v>
      </c>
      <c r="S1213" s="161">
        <v>976.5</v>
      </c>
      <c r="T1213" s="161">
        <v>1409.5</v>
      </c>
      <c r="U1213" s="161">
        <v>4226</v>
      </c>
      <c r="X1213" s="161">
        <v>125542.86518749999</v>
      </c>
      <c r="Y1213" s="222">
        <v>21.7</v>
      </c>
      <c r="Z1213" s="161">
        <v>26</v>
      </c>
      <c r="AA1213" s="2" t="str">
        <f t="shared" si="31"/>
        <v>OPEN</v>
      </c>
      <c r="AB1213" s="326" t="b">
        <f t="shared" ca="1" si="30"/>
        <v>0</v>
      </c>
    </row>
    <row r="1214" spans="1:28">
      <c r="A1214" s="168">
        <v>44494</v>
      </c>
      <c r="B1214" s="161">
        <v>12146.96</v>
      </c>
      <c r="C1214" s="161">
        <v>9717.24</v>
      </c>
      <c r="D1214" s="161">
        <v>5464.7158496093753</v>
      </c>
      <c r="E1214" s="161">
        <v>8427.7800000000007</v>
      </c>
      <c r="F1214" s="161">
        <v>7919.25</v>
      </c>
      <c r="G1214" s="161">
        <v>9976</v>
      </c>
      <c r="H1214" s="161">
        <v>11332.5</v>
      </c>
      <c r="I1214" s="161">
        <v>8056.75</v>
      </c>
      <c r="J1214" s="161">
        <v>7185.046875</v>
      </c>
      <c r="K1214" s="161">
        <v>2215.5</v>
      </c>
      <c r="L1214" s="161">
        <v>9822.4499999999989</v>
      </c>
      <c r="M1214" s="161">
        <v>8470.7199999999993</v>
      </c>
      <c r="N1214" s="161">
        <v>4456.12</v>
      </c>
      <c r="O1214" s="161">
        <v>7413.5</v>
      </c>
      <c r="P1214" s="161">
        <v>212.4375</v>
      </c>
      <c r="Q1214" s="161">
        <v>1900</v>
      </c>
      <c r="R1214" s="161">
        <v>530.25</v>
      </c>
      <c r="S1214" s="161">
        <v>989</v>
      </c>
      <c r="T1214" s="161">
        <v>1155.5</v>
      </c>
      <c r="U1214" s="161">
        <v>4338.25</v>
      </c>
      <c r="X1214" s="161">
        <v>121729.97022460937</v>
      </c>
      <c r="Y1214" s="222">
        <v>22.9</v>
      </c>
      <c r="Z1214" s="161">
        <v>15</v>
      </c>
      <c r="AA1214" s="2" t="str">
        <f t="shared" si="31"/>
        <v>OPEN</v>
      </c>
      <c r="AB1214" s="326" t="b">
        <f t="shared" ca="1" si="30"/>
        <v>0</v>
      </c>
    </row>
    <row r="1215" spans="1:28">
      <c r="A1215" s="168">
        <v>44495</v>
      </c>
      <c r="B1215" s="161">
        <v>8729.1899999999987</v>
      </c>
      <c r="C1215" s="161">
        <v>8244.5</v>
      </c>
      <c r="D1215" s="161">
        <v>4061.0178515625003</v>
      </c>
      <c r="E1215" s="161">
        <v>6199.84</v>
      </c>
      <c r="F1215" s="161">
        <v>7538</v>
      </c>
      <c r="G1215" s="161">
        <v>5547</v>
      </c>
      <c r="H1215" s="161">
        <v>8049.25</v>
      </c>
      <c r="I1215" s="161">
        <v>6151.4375</v>
      </c>
      <c r="J1215" s="161">
        <v>6550.3343750000004</v>
      </c>
      <c r="K1215" s="161">
        <v>1858</v>
      </c>
      <c r="L1215" s="161">
        <v>6545.66</v>
      </c>
      <c r="M1215" s="161">
        <v>8266.67</v>
      </c>
      <c r="N1215" s="161">
        <v>2775.54</v>
      </c>
      <c r="O1215" s="161">
        <v>4794</v>
      </c>
      <c r="P1215" s="161">
        <v>44.4375</v>
      </c>
      <c r="Q1215" s="161">
        <v>1513</v>
      </c>
      <c r="R1215" s="161">
        <v>173</v>
      </c>
      <c r="S1215" s="161">
        <v>1025.5</v>
      </c>
      <c r="T1215" s="161">
        <v>456</v>
      </c>
      <c r="U1215" s="161">
        <v>4232</v>
      </c>
      <c r="X1215" s="161">
        <v>92754.377226562501</v>
      </c>
      <c r="Y1215" s="222">
        <v>24.9</v>
      </c>
      <c r="Z1215" s="161">
        <v>0</v>
      </c>
      <c r="AA1215" s="2" t="str">
        <f t="shared" si="31"/>
        <v>CLOSE</v>
      </c>
      <c r="AB1215" s="326" t="b">
        <f t="shared" ca="1" si="30"/>
        <v>0</v>
      </c>
    </row>
    <row r="1216" spans="1:28">
      <c r="A1216" s="168">
        <v>44496</v>
      </c>
      <c r="B1216" s="161">
        <v>12573.64</v>
      </c>
      <c r="C1216" s="161">
        <v>9908.5499999999993</v>
      </c>
      <c r="D1216" s="161">
        <v>5342.9985937499996</v>
      </c>
      <c r="E1216" s="161">
        <v>9042.2099999999991</v>
      </c>
      <c r="F1216" s="161">
        <v>8199.25</v>
      </c>
      <c r="G1216" s="161">
        <v>10039.5</v>
      </c>
      <c r="H1216" s="161">
        <v>10665.75</v>
      </c>
      <c r="I1216" s="161">
        <v>9592.625</v>
      </c>
      <c r="J1216" s="161">
        <v>7675.5112499999996</v>
      </c>
      <c r="K1216" s="161">
        <v>2274.5</v>
      </c>
      <c r="L1216" s="161">
        <v>9014.32</v>
      </c>
      <c r="M1216" s="161">
        <v>9238.94</v>
      </c>
      <c r="N1216" s="161">
        <v>4433.6899999999996</v>
      </c>
      <c r="O1216" s="161">
        <v>7313</v>
      </c>
      <c r="P1216" s="161">
        <v>217.9375</v>
      </c>
      <c r="Q1216" s="161">
        <v>2321</v>
      </c>
      <c r="R1216" s="161">
        <v>542.25</v>
      </c>
      <c r="S1216" s="161">
        <v>1073</v>
      </c>
      <c r="T1216" s="161">
        <v>1013.5</v>
      </c>
      <c r="U1216" s="161">
        <v>4308.75</v>
      </c>
      <c r="X1216" s="161">
        <v>124790.92234374999</v>
      </c>
      <c r="Y1216" s="222">
        <v>25.4</v>
      </c>
      <c r="Z1216" s="161">
        <v>18</v>
      </c>
      <c r="AA1216" s="2" t="str">
        <f t="shared" si="31"/>
        <v>OPEN</v>
      </c>
      <c r="AB1216" s="326" t="b">
        <f t="shared" ca="1" si="30"/>
        <v>0</v>
      </c>
    </row>
    <row r="1217" spans="1:28">
      <c r="A1217" s="168">
        <v>44497</v>
      </c>
      <c r="B1217" s="161">
        <v>9256.25</v>
      </c>
      <c r="C1217" s="161">
        <v>9256.25</v>
      </c>
      <c r="D1217" s="161">
        <v>4184.381796875</v>
      </c>
      <c r="E1217" s="161">
        <v>6113.1</v>
      </c>
      <c r="F1217" s="161">
        <v>201.5</v>
      </c>
      <c r="G1217" s="161">
        <v>8270</v>
      </c>
      <c r="H1217" s="161">
        <v>6791</v>
      </c>
      <c r="I1217" s="161">
        <v>5099.125</v>
      </c>
      <c r="J1217" s="161">
        <v>6901.8440625000003</v>
      </c>
      <c r="K1217" s="161">
        <v>1826.5</v>
      </c>
      <c r="L1217" s="161">
        <v>7033.1799999999994</v>
      </c>
      <c r="M1217" s="161">
        <v>8581.3499999999985</v>
      </c>
      <c r="N1217" s="161">
        <v>2756.35</v>
      </c>
      <c r="O1217" s="161">
        <v>4330</v>
      </c>
      <c r="P1217" s="161">
        <v>44.625</v>
      </c>
      <c r="Q1217" s="161">
        <v>1506</v>
      </c>
      <c r="R1217" s="161">
        <v>174.25</v>
      </c>
      <c r="S1217" s="161">
        <v>1048.5</v>
      </c>
      <c r="T1217" s="161">
        <v>445</v>
      </c>
      <c r="U1217" s="161">
        <v>4306</v>
      </c>
      <c r="X1217" s="161">
        <v>88125.205859374997</v>
      </c>
      <c r="Y1217" s="222">
        <v>25.4</v>
      </c>
      <c r="Z1217" s="161">
        <v>0</v>
      </c>
      <c r="AA1217" s="2" t="str">
        <f t="shared" si="31"/>
        <v>CLOSE</v>
      </c>
      <c r="AB1217" s="326" t="b">
        <f t="shared" ca="1" si="30"/>
        <v>0</v>
      </c>
    </row>
    <row r="1218" spans="1:28">
      <c r="A1218" s="168">
        <v>44498</v>
      </c>
      <c r="B1218" s="161">
        <v>13320.42</v>
      </c>
      <c r="C1218" s="161">
        <v>10377.299999999999</v>
      </c>
      <c r="D1218" s="161">
        <v>5896.4645312499997</v>
      </c>
      <c r="E1218" s="161">
        <v>9282.7900000000009</v>
      </c>
      <c r="F1218" s="161">
        <v>8637.25</v>
      </c>
      <c r="G1218" s="161">
        <v>12322</v>
      </c>
      <c r="H1218" s="161">
        <v>12313.75</v>
      </c>
      <c r="I1218" s="161">
        <v>7681.5625</v>
      </c>
      <c r="J1218" s="161">
        <v>7897.9918749999997</v>
      </c>
      <c r="K1218" s="161">
        <v>2370</v>
      </c>
      <c r="L1218" s="161">
        <v>10320.540000000001</v>
      </c>
      <c r="M1218" s="161">
        <v>9352.2900000000009</v>
      </c>
      <c r="N1218" s="161">
        <v>4836.43</v>
      </c>
      <c r="O1218" s="161">
        <v>7624.5</v>
      </c>
      <c r="P1218" s="161">
        <v>261.8125</v>
      </c>
      <c r="Q1218" s="161">
        <v>2507</v>
      </c>
      <c r="R1218" s="161">
        <v>709.875</v>
      </c>
      <c r="S1218" s="161">
        <v>1090.5</v>
      </c>
      <c r="T1218" s="161">
        <v>1130</v>
      </c>
      <c r="U1218" s="161">
        <v>4629</v>
      </c>
      <c r="X1218" s="161">
        <v>132561.47640625</v>
      </c>
      <c r="Y1218" s="222">
        <v>25.2</v>
      </c>
      <c r="Z1218" s="161">
        <v>26</v>
      </c>
      <c r="AA1218" s="2" t="str">
        <f t="shared" si="31"/>
        <v>OPEN</v>
      </c>
      <c r="AB1218" s="326" t="b">
        <f t="shared" ca="1" si="30"/>
        <v>0</v>
      </c>
    </row>
    <row r="1219" spans="1:28">
      <c r="A1219" s="168">
        <v>44499</v>
      </c>
      <c r="B1219" s="161">
        <v>13004.3</v>
      </c>
      <c r="C1219" s="161">
        <v>9816.31</v>
      </c>
      <c r="D1219" s="161">
        <v>5996.016640625</v>
      </c>
      <c r="E1219" s="161">
        <v>9112.1299999999992</v>
      </c>
      <c r="F1219" s="161">
        <v>7943.75</v>
      </c>
      <c r="G1219" s="161">
        <v>12070</v>
      </c>
      <c r="H1219" s="161">
        <v>11868</v>
      </c>
      <c r="I1219" s="161">
        <v>9506.5</v>
      </c>
      <c r="J1219" s="161">
        <v>8041.8068750000002</v>
      </c>
      <c r="K1219" s="161">
        <v>2382</v>
      </c>
      <c r="L1219" s="161">
        <v>9920.69</v>
      </c>
      <c r="M1219" s="161">
        <v>9546.0399999999991</v>
      </c>
      <c r="N1219" s="161">
        <v>4934.3900000000003</v>
      </c>
      <c r="O1219" s="161">
        <v>8041.5</v>
      </c>
      <c r="P1219" s="161">
        <v>276.9375</v>
      </c>
      <c r="Q1219" s="161">
        <v>2476</v>
      </c>
      <c r="R1219" s="161">
        <v>723.125</v>
      </c>
      <c r="S1219" s="161">
        <v>1047.5</v>
      </c>
      <c r="T1219" s="161">
        <v>1480</v>
      </c>
      <c r="U1219" s="161">
        <v>4551.5</v>
      </c>
      <c r="X1219" s="161">
        <v>132738.49601562502</v>
      </c>
      <c r="Y1219" s="222">
        <v>24.1</v>
      </c>
      <c r="Z1219" s="161">
        <v>26</v>
      </c>
      <c r="AA1219" s="2" t="str">
        <f t="shared" si="31"/>
        <v>OPEN</v>
      </c>
      <c r="AB1219" s="326" t="b">
        <f t="shared" ref="AB1219:AB1282" ca="1" si="32">AND(A1219&gt;=(TODAY()-30),A1219&lt;TODAY())</f>
        <v>0</v>
      </c>
    </row>
    <row r="1220" spans="1:28">
      <c r="A1220" s="168">
        <v>44500</v>
      </c>
      <c r="B1220" s="161">
        <v>12848.400000000001</v>
      </c>
      <c r="C1220" s="161">
        <v>9731.66</v>
      </c>
      <c r="D1220" s="161">
        <v>5932.5187500000002</v>
      </c>
      <c r="E1220" s="161">
        <v>9014.44</v>
      </c>
      <c r="F1220" s="161">
        <v>7844</v>
      </c>
      <c r="G1220" s="161">
        <v>11629</v>
      </c>
      <c r="H1220" s="161">
        <v>10994.5</v>
      </c>
      <c r="I1220" s="161">
        <v>9948.1875</v>
      </c>
      <c r="J1220" s="161">
        <v>7542.6393749999997</v>
      </c>
      <c r="K1220" s="161">
        <v>2317.5</v>
      </c>
      <c r="L1220" s="161">
        <v>9704.9599999999991</v>
      </c>
      <c r="M1220" s="161">
        <v>9150.5300000000007</v>
      </c>
      <c r="N1220" s="161">
        <v>4918.63</v>
      </c>
      <c r="O1220" s="161">
        <v>7996</v>
      </c>
      <c r="P1220" s="161">
        <v>261.8125</v>
      </c>
      <c r="Q1220" s="161">
        <v>2500</v>
      </c>
      <c r="R1220" s="161">
        <v>712.625</v>
      </c>
      <c r="S1220" s="161">
        <v>1038</v>
      </c>
      <c r="T1220" s="161">
        <v>1475</v>
      </c>
      <c r="U1220" s="161">
        <v>4289.25</v>
      </c>
      <c r="X1220" s="161">
        <v>129849.65312500001</v>
      </c>
      <c r="Y1220" s="222">
        <v>24.1</v>
      </c>
      <c r="Z1220" s="161">
        <v>31</v>
      </c>
      <c r="AA1220" s="2" t="str">
        <f t="shared" si="31"/>
        <v>OPEN</v>
      </c>
      <c r="AB1220" s="326" t="b">
        <f t="shared" ca="1" si="32"/>
        <v>0</v>
      </c>
    </row>
    <row r="1221" spans="1:28">
      <c r="A1221" s="168">
        <v>44501</v>
      </c>
      <c r="B1221" s="161">
        <v>13258.6</v>
      </c>
      <c r="C1221" s="161">
        <v>9054.31</v>
      </c>
      <c r="D1221" s="161">
        <v>5232.5495312499997</v>
      </c>
      <c r="E1221" s="161">
        <v>8681.41</v>
      </c>
      <c r="F1221" s="161">
        <v>8168.75</v>
      </c>
      <c r="G1221" s="161">
        <v>8898</v>
      </c>
      <c r="H1221" s="161">
        <v>9081.25</v>
      </c>
      <c r="I1221" s="161">
        <v>10705.25</v>
      </c>
      <c r="J1221" s="161">
        <v>7613.1306249999998</v>
      </c>
      <c r="K1221" s="161">
        <v>2229.5</v>
      </c>
      <c r="L1221" s="161">
        <v>9353.0400000000009</v>
      </c>
      <c r="M1221" s="161">
        <v>9082.3700000000008</v>
      </c>
      <c r="N1221" s="161">
        <v>4526.1499999999996</v>
      </c>
      <c r="O1221" s="161">
        <v>6936.5</v>
      </c>
      <c r="P1221" s="161">
        <v>184.9375</v>
      </c>
      <c r="Q1221" s="161">
        <v>2135</v>
      </c>
      <c r="R1221" s="161">
        <v>405</v>
      </c>
      <c r="S1221" s="161">
        <v>1063</v>
      </c>
      <c r="T1221" s="161">
        <v>1139.5</v>
      </c>
      <c r="U1221" s="161">
        <v>4486.75</v>
      </c>
      <c r="X1221" s="161">
        <v>122234.99765625001</v>
      </c>
      <c r="Y1221" s="222">
        <v>25.2</v>
      </c>
      <c r="Z1221" s="161">
        <v>8</v>
      </c>
      <c r="AA1221" s="2" t="str">
        <f t="shared" si="31"/>
        <v>OPEN</v>
      </c>
      <c r="AB1221" s="326" t="b">
        <f t="shared" ca="1" si="32"/>
        <v>0</v>
      </c>
    </row>
    <row r="1222" spans="1:28">
      <c r="A1222" s="168">
        <v>44502</v>
      </c>
      <c r="B1222" s="161">
        <v>9827.49</v>
      </c>
      <c r="C1222" s="161">
        <v>8029.34</v>
      </c>
      <c r="D1222" s="161">
        <v>3983.7381249999999</v>
      </c>
      <c r="E1222" s="161">
        <v>6557.65</v>
      </c>
      <c r="F1222" s="161">
        <v>7497.25</v>
      </c>
      <c r="G1222" s="161">
        <v>8610</v>
      </c>
      <c r="H1222" s="161">
        <v>6546</v>
      </c>
      <c r="I1222" s="161">
        <v>5488</v>
      </c>
      <c r="J1222" s="161">
        <v>7124.8693750000002</v>
      </c>
      <c r="K1222" s="161">
        <v>1955</v>
      </c>
      <c r="L1222" s="161">
        <v>6945.41</v>
      </c>
      <c r="M1222" s="161">
        <v>8733.98</v>
      </c>
      <c r="N1222" s="161">
        <v>3294.02</v>
      </c>
      <c r="O1222" s="161">
        <v>4260.5</v>
      </c>
      <c r="P1222" s="161">
        <v>44.3125</v>
      </c>
      <c r="Q1222" s="161">
        <v>1746</v>
      </c>
      <c r="R1222" s="161">
        <v>174.625</v>
      </c>
      <c r="S1222" s="161">
        <v>1054.5</v>
      </c>
      <c r="T1222" s="161">
        <v>457.5</v>
      </c>
      <c r="U1222" s="161">
        <v>4202.5</v>
      </c>
      <c r="X1222" s="161">
        <v>96532.685000000012</v>
      </c>
      <c r="Y1222" s="222">
        <v>25.1</v>
      </c>
      <c r="Z1222" s="161">
        <v>0</v>
      </c>
      <c r="AA1222" s="2" t="str">
        <f t="shared" si="31"/>
        <v>CLOSE</v>
      </c>
      <c r="AB1222" s="326" t="b">
        <f t="shared" ca="1" si="32"/>
        <v>0</v>
      </c>
    </row>
    <row r="1223" spans="1:28">
      <c r="A1223" s="168">
        <v>44503</v>
      </c>
      <c r="B1223" s="161">
        <v>13748.45</v>
      </c>
      <c r="C1223" s="161">
        <v>8955.2199999999993</v>
      </c>
      <c r="D1223" s="161">
        <v>5196.6145312500003</v>
      </c>
      <c r="E1223" s="161">
        <v>8673.61</v>
      </c>
      <c r="F1223" s="161">
        <v>8019</v>
      </c>
      <c r="G1223" s="161">
        <v>10314.5</v>
      </c>
      <c r="H1223" s="161">
        <v>10540</v>
      </c>
      <c r="I1223" s="161">
        <v>9058.875</v>
      </c>
      <c r="J1223" s="161">
        <v>7781.6175000000003</v>
      </c>
      <c r="K1223" s="161">
        <v>2309.5</v>
      </c>
      <c r="L1223" s="161">
        <v>9357.7800000000007</v>
      </c>
      <c r="M1223" s="161">
        <v>9090.2999999999993</v>
      </c>
      <c r="N1223" s="161">
        <v>4507.71</v>
      </c>
      <c r="O1223" s="161">
        <v>6668</v>
      </c>
      <c r="P1223" s="161">
        <v>190.625</v>
      </c>
      <c r="Q1223" s="161">
        <v>2568</v>
      </c>
      <c r="R1223" s="161">
        <v>434.125</v>
      </c>
      <c r="S1223" s="161">
        <v>1045</v>
      </c>
      <c r="T1223" s="161">
        <v>787.5</v>
      </c>
      <c r="U1223" s="161">
        <v>4184.5</v>
      </c>
      <c r="X1223" s="161">
        <v>123430.92703125</v>
      </c>
      <c r="Y1223" s="222">
        <v>24.9</v>
      </c>
      <c r="Z1223" s="161">
        <v>11</v>
      </c>
      <c r="AA1223" s="2" t="str">
        <f t="shared" si="31"/>
        <v>OPEN</v>
      </c>
      <c r="AB1223" s="326" t="b">
        <f t="shared" ca="1" si="32"/>
        <v>0</v>
      </c>
    </row>
    <row r="1224" spans="1:28">
      <c r="A1224" s="168">
        <v>44504</v>
      </c>
      <c r="B1224" s="161">
        <v>10646.32</v>
      </c>
      <c r="C1224" s="161">
        <v>8265.1</v>
      </c>
      <c r="D1224" s="161">
        <v>4395.3703125000002</v>
      </c>
      <c r="E1224" s="161">
        <v>7002.28</v>
      </c>
      <c r="F1224" s="161">
        <v>7464.75</v>
      </c>
      <c r="G1224" s="161">
        <v>8348.5</v>
      </c>
      <c r="H1224" s="161">
        <v>7520</v>
      </c>
      <c r="I1224" s="161">
        <v>6179.25</v>
      </c>
      <c r="J1224" s="161">
        <v>7134.7093750000004</v>
      </c>
      <c r="K1224" s="161">
        <v>2145</v>
      </c>
      <c r="L1224" s="161">
        <v>7807.34</v>
      </c>
      <c r="M1224" s="161">
        <v>8773.18</v>
      </c>
      <c r="N1224" s="161">
        <v>3900.61</v>
      </c>
      <c r="O1224" s="161">
        <v>4787.5</v>
      </c>
      <c r="P1224" s="161">
        <v>44.5625</v>
      </c>
      <c r="Q1224" s="161">
        <v>1907</v>
      </c>
      <c r="R1224" s="161">
        <v>171.25</v>
      </c>
      <c r="S1224" s="161">
        <v>1062</v>
      </c>
      <c r="T1224" s="161">
        <v>456</v>
      </c>
      <c r="U1224" s="161">
        <v>4228.75</v>
      </c>
      <c r="X1224" s="161">
        <v>102239.47218750001</v>
      </c>
      <c r="Y1224" s="222">
        <v>25.5</v>
      </c>
      <c r="Z1224" s="161">
        <v>0</v>
      </c>
      <c r="AA1224" s="2" t="str">
        <f t="shared" si="31"/>
        <v>CLOSE</v>
      </c>
      <c r="AB1224" s="326" t="b">
        <f t="shared" ca="1" si="32"/>
        <v>0</v>
      </c>
    </row>
    <row r="1225" spans="1:28">
      <c r="A1225" s="168">
        <v>44505</v>
      </c>
      <c r="B1225" s="161">
        <v>14047</v>
      </c>
      <c r="C1225" s="161">
        <v>9182.58</v>
      </c>
      <c r="D1225" s="161">
        <v>5589.2489062499999</v>
      </c>
      <c r="E1225" s="161">
        <v>9332.5</v>
      </c>
      <c r="F1225" s="161">
        <v>7342.75</v>
      </c>
      <c r="G1225" s="161">
        <v>11269.5</v>
      </c>
      <c r="H1225" s="161">
        <v>11837.25</v>
      </c>
      <c r="I1225" s="161">
        <v>7452.4375</v>
      </c>
      <c r="J1225" s="161">
        <v>7896.1625000000004</v>
      </c>
      <c r="K1225" s="161">
        <v>2348</v>
      </c>
      <c r="L1225" s="161">
        <v>9988.31</v>
      </c>
      <c r="M1225" s="161">
        <v>9389.36</v>
      </c>
      <c r="N1225" s="161">
        <v>4543.3500000000004</v>
      </c>
      <c r="O1225" s="161">
        <v>7293</v>
      </c>
      <c r="P1225" s="161">
        <v>215.5</v>
      </c>
      <c r="Q1225" s="161">
        <v>2722</v>
      </c>
      <c r="R1225" s="161">
        <v>555.5</v>
      </c>
      <c r="S1225" s="161">
        <v>1121</v>
      </c>
      <c r="T1225" s="161">
        <v>1023</v>
      </c>
      <c r="U1225" s="161">
        <v>4323</v>
      </c>
      <c r="X1225" s="161">
        <v>127471.44890624999</v>
      </c>
      <c r="Y1225" s="222">
        <v>25.8</v>
      </c>
      <c r="Z1225" s="161">
        <v>18</v>
      </c>
      <c r="AA1225" s="2" t="str">
        <f t="shared" si="31"/>
        <v>OPEN</v>
      </c>
      <c r="AB1225" s="326" t="b">
        <f t="shared" ca="1" si="32"/>
        <v>0</v>
      </c>
    </row>
    <row r="1226" spans="1:28">
      <c r="A1226" s="168">
        <v>44506</v>
      </c>
      <c r="B1226" s="161">
        <v>13743.11</v>
      </c>
      <c r="C1226" s="161">
        <v>8612.23</v>
      </c>
      <c r="D1226" s="161">
        <v>5675.2629687500003</v>
      </c>
      <c r="E1226" s="161">
        <v>9146.92</v>
      </c>
      <c r="F1226" s="161">
        <v>7230.75</v>
      </c>
      <c r="G1226" s="161">
        <v>11094.5</v>
      </c>
      <c r="H1226" s="161">
        <v>13358.75</v>
      </c>
      <c r="I1226" s="161">
        <v>7075.1875</v>
      </c>
      <c r="J1226" s="161">
        <v>7172.9556250000005</v>
      </c>
      <c r="K1226" s="161">
        <v>2255</v>
      </c>
      <c r="L1226" s="161">
        <v>9806.9</v>
      </c>
      <c r="M1226" s="161">
        <v>9088.5499999999993</v>
      </c>
      <c r="N1226" s="161">
        <v>4660.45</v>
      </c>
      <c r="O1226" s="161">
        <v>7508</v>
      </c>
      <c r="P1226" s="161">
        <v>207.5625</v>
      </c>
      <c r="Q1226" s="161">
        <v>2422</v>
      </c>
      <c r="R1226" s="161">
        <v>535.75</v>
      </c>
      <c r="S1226" s="161">
        <v>1115</v>
      </c>
      <c r="T1226" s="161">
        <v>1381.5</v>
      </c>
      <c r="U1226" s="161">
        <v>4172.75</v>
      </c>
      <c r="X1226" s="161">
        <v>126263.12859374999</v>
      </c>
      <c r="Y1226" s="222">
        <v>25.9</v>
      </c>
      <c r="Z1226" s="161">
        <v>22</v>
      </c>
      <c r="AA1226" s="2" t="str">
        <f t="shared" si="31"/>
        <v>OPEN</v>
      </c>
      <c r="AB1226" s="326" t="b">
        <f t="shared" ca="1" si="32"/>
        <v>0</v>
      </c>
    </row>
    <row r="1227" spans="1:28">
      <c r="A1227" s="168">
        <v>44507</v>
      </c>
      <c r="B1227" s="161">
        <v>13770.43</v>
      </c>
      <c r="C1227" s="161">
        <v>8617.34</v>
      </c>
      <c r="D1227" s="161">
        <v>5682.1934375000001</v>
      </c>
      <c r="E1227" s="161">
        <v>9034.7099999999991</v>
      </c>
      <c r="F1227" s="161">
        <v>7030.75</v>
      </c>
      <c r="G1227" s="161">
        <v>11418.5</v>
      </c>
      <c r="H1227" s="161">
        <v>15935.5</v>
      </c>
      <c r="I1227" s="161">
        <v>6075.875</v>
      </c>
      <c r="J1227" s="161">
        <v>7260.5143749999997</v>
      </c>
      <c r="K1227" s="161">
        <v>2195.5</v>
      </c>
      <c r="L1227" s="161">
        <v>9280.34</v>
      </c>
      <c r="M1227" s="161">
        <v>8866.27</v>
      </c>
      <c r="N1227" s="161">
        <v>4616.95</v>
      </c>
      <c r="O1227" s="161">
        <v>7510.5</v>
      </c>
      <c r="P1227" s="161">
        <v>206.25</v>
      </c>
      <c r="Q1227" s="161">
        <v>2243</v>
      </c>
      <c r="R1227" s="161">
        <v>494.75</v>
      </c>
      <c r="S1227" s="161">
        <v>1127.5</v>
      </c>
      <c r="T1227" s="161">
        <v>1443.5</v>
      </c>
      <c r="U1227" s="161">
        <v>3880.75</v>
      </c>
      <c r="X1227" s="161">
        <v>126691.12281249999</v>
      </c>
      <c r="Y1227" s="222">
        <v>25.7</v>
      </c>
      <c r="Z1227" s="161">
        <v>22</v>
      </c>
      <c r="AA1227" s="2" t="str">
        <f t="shared" si="31"/>
        <v>OPEN</v>
      </c>
      <c r="AB1227" s="326" t="b">
        <f t="shared" ca="1" si="32"/>
        <v>0</v>
      </c>
    </row>
    <row r="1228" spans="1:28">
      <c r="A1228" s="168">
        <v>44508</v>
      </c>
      <c r="B1228" s="161">
        <v>13325.2</v>
      </c>
      <c r="C1228" s="161">
        <v>8853.23</v>
      </c>
      <c r="D1228" s="161">
        <v>5328.6909374999996</v>
      </c>
      <c r="E1228" s="161">
        <v>8518.3799999999992</v>
      </c>
      <c r="F1228" s="161">
        <v>5473.75</v>
      </c>
      <c r="G1228" s="161">
        <v>10272</v>
      </c>
      <c r="H1228" s="161">
        <v>11017.25</v>
      </c>
      <c r="I1228" s="161">
        <v>8312.75</v>
      </c>
      <c r="J1228" s="161">
        <v>6876.2018749999997</v>
      </c>
      <c r="K1228" s="161">
        <v>2126</v>
      </c>
      <c r="L1228" s="161">
        <v>9308.5500000000011</v>
      </c>
      <c r="M1228" s="161">
        <v>8552.2199999999993</v>
      </c>
      <c r="N1228" s="161">
        <v>4314.1400000000003</v>
      </c>
      <c r="O1228" s="161">
        <v>7084.5</v>
      </c>
      <c r="P1228" s="161">
        <v>204.5</v>
      </c>
      <c r="Q1228" s="161">
        <v>1849</v>
      </c>
      <c r="R1228" s="161">
        <v>525.625</v>
      </c>
      <c r="S1228" s="161">
        <v>936.5</v>
      </c>
      <c r="T1228" s="161">
        <v>1033</v>
      </c>
      <c r="U1228" s="161">
        <v>3877.5</v>
      </c>
      <c r="X1228" s="161">
        <v>117788.9878125</v>
      </c>
      <c r="Y1228" s="222">
        <v>20.6</v>
      </c>
      <c r="Z1228" s="161">
        <v>15</v>
      </c>
      <c r="AA1228" s="2" t="str">
        <f t="shared" si="31"/>
        <v>OPEN</v>
      </c>
      <c r="AB1228" s="326" t="b">
        <f t="shared" ca="1" si="32"/>
        <v>0</v>
      </c>
    </row>
    <row r="1229" spans="1:28">
      <c r="A1229" s="168">
        <v>44509</v>
      </c>
      <c r="B1229" s="161">
        <v>9502.1299999999992</v>
      </c>
      <c r="C1229" s="161">
        <v>7789.4</v>
      </c>
      <c r="D1229" s="161">
        <v>4019.6475</v>
      </c>
      <c r="E1229" s="161">
        <v>6053.99</v>
      </c>
      <c r="F1229" s="161">
        <v>4597.5</v>
      </c>
      <c r="G1229" s="161">
        <v>7808</v>
      </c>
      <c r="H1229" s="161">
        <v>7263.5</v>
      </c>
      <c r="I1229" s="161">
        <v>5626.5</v>
      </c>
      <c r="J1229" s="161">
        <v>5922.2749999999996</v>
      </c>
      <c r="K1229" s="161">
        <v>1819</v>
      </c>
      <c r="L1229" s="161">
        <v>8316.23</v>
      </c>
      <c r="M1229" s="161">
        <v>8202.14</v>
      </c>
      <c r="N1229" s="161">
        <v>2743.16</v>
      </c>
      <c r="O1229" s="161">
        <v>4504</v>
      </c>
      <c r="P1229" s="161">
        <v>44.4375</v>
      </c>
      <c r="Q1229" s="161">
        <v>1299</v>
      </c>
      <c r="R1229" s="161">
        <v>173.5</v>
      </c>
      <c r="S1229" s="161">
        <v>917</v>
      </c>
      <c r="T1229" s="161">
        <v>444.5</v>
      </c>
      <c r="U1229" s="161">
        <v>3782.5</v>
      </c>
      <c r="X1229" s="161">
        <v>90828.41</v>
      </c>
      <c r="Y1229" s="222">
        <v>19.899999999999999</v>
      </c>
      <c r="Z1229" s="161">
        <v>0</v>
      </c>
      <c r="AA1229" s="2" t="str">
        <f t="shared" si="31"/>
        <v>CLOSE</v>
      </c>
      <c r="AB1229" s="326" t="b">
        <f t="shared" ca="1" si="32"/>
        <v>0</v>
      </c>
    </row>
    <row r="1230" spans="1:28">
      <c r="A1230" s="168">
        <v>44510</v>
      </c>
      <c r="B1230" s="161">
        <v>13220.15</v>
      </c>
      <c r="C1230" s="161">
        <v>8681.4500000000007</v>
      </c>
      <c r="D1230" s="161">
        <v>5240.8846874999999</v>
      </c>
      <c r="E1230" s="161">
        <v>8397.5400000000009</v>
      </c>
      <c r="F1230" s="161">
        <v>5617.75</v>
      </c>
      <c r="G1230" s="161">
        <v>10536.5</v>
      </c>
      <c r="H1230" s="161">
        <v>9685.25</v>
      </c>
      <c r="I1230" s="161">
        <v>8025.125</v>
      </c>
      <c r="J1230" s="161">
        <v>6670.9493750000001</v>
      </c>
      <c r="K1230" s="161">
        <v>2136.5</v>
      </c>
      <c r="L1230" s="161">
        <v>9684.17</v>
      </c>
      <c r="M1230" s="161">
        <v>8480.1999999999989</v>
      </c>
      <c r="N1230" s="161">
        <v>4102.79</v>
      </c>
      <c r="O1230" s="161">
        <v>6927.5</v>
      </c>
      <c r="P1230" s="161">
        <v>205.375</v>
      </c>
      <c r="Q1230" s="161">
        <v>1997</v>
      </c>
      <c r="R1230" s="161">
        <v>485.25</v>
      </c>
      <c r="S1230" s="161">
        <v>923.5</v>
      </c>
      <c r="T1230" s="161">
        <v>899.5</v>
      </c>
      <c r="U1230" s="161">
        <v>3956</v>
      </c>
      <c r="X1230" s="161">
        <v>115873.3840625</v>
      </c>
      <c r="Y1230" s="222">
        <v>21</v>
      </c>
      <c r="Z1230" s="161">
        <v>11</v>
      </c>
      <c r="AA1230" s="2" t="str">
        <f t="shared" ref="AA1230:AA1293" si="33">IF(Z1230=0,"CLOSE","OPEN")</f>
        <v>OPEN</v>
      </c>
      <c r="AB1230" s="326" t="b">
        <f t="shared" ca="1" si="32"/>
        <v>0</v>
      </c>
    </row>
    <row r="1231" spans="1:28">
      <c r="A1231" s="168">
        <v>44511</v>
      </c>
      <c r="B1231" s="161">
        <v>9439.99</v>
      </c>
      <c r="C1231" s="161">
        <v>8104.69</v>
      </c>
      <c r="D1231" s="161">
        <v>4113.6881249999997</v>
      </c>
      <c r="E1231" s="161">
        <v>6006.01</v>
      </c>
      <c r="F1231" s="161">
        <v>4824.75</v>
      </c>
      <c r="G1231" s="161">
        <v>7778.5</v>
      </c>
      <c r="H1231" s="161">
        <v>6627.75</v>
      </c>
      <c r="I1231" s="161">
        <v>5338.125</v>
      </c>
      <c r="J1231" s="161">
        <v>5864.3312500000002</v>
      </c>
      <c r="K1231" s="161">
        <v>2013</v>
      </c>
      <c r="L1231" s="161">
        <v>7431.75</v>
      </c>
      <c r="M1231" s="161">
        <v>8017.83</v>
      </c>
      <c r="N1231" s="161">
        <v>2625.86</v>
      </c>
      <c r="O1231" s="161">
        <v>4267.5</v>
      </c>
      <c r="P1231" s="161">
        <v>48</v>
      </c>
      <c r="Q1231" s="161">
        <v>1310</v>
      </c>
      <c r="R1231" s="161">
        <v>171.625</v>
      </c>
      <c r="S1231" s="161">
        <v>947</v>
      </c>
      <c r="T1231" s="161">
        <v>433</v>
      </c>
      <c r="U1231" s="161">
        <v>3894.75</v>
      </c>
      <c r="X1231" s="161">
        <v>89258.149375000008</v>
      </c>
      <c r="Y1231" s="222">
        <v>21.1</v>
      </c>
      <c r="Z1231" s="161">
        <v>0</v>
      </c>
      <c r="AA1231" s="2" t="str">
        <f t="shared" si="33"/>
        <v>CLOSE</v>
      </c>
      <c r="AB1231" s="326" t="b">
        <f t="shared" ca="1" si="32"/>
        <v>0</v>
      </c>
    </row>
    <row r="1232" spans="1:28">
      <c r="A1232" s="168">
        <v>44512</v>
      </c>
      <c r="B1232" s="161">
        <v>12316.04</v>
      </c>
      <c r="C1232" s="161">
        <v>10092.540000000001</v>
      </c>
      <c r="D1232" s="161">
        <v>5662.0749999999998</v>
      </c>
      <c r="E1232" s="161">
        <v>8908.81</v>
      </c>
      <c r="F1232" s="161">
        <v>5997.25</v>
      </c>
      <c r="G1232" s="161">
        <v>11501.5</v>
      </c>
      <c r="H1232" s="161">
        <v>11106.5</v>
      </c>
      <c r="I1232" s="161">
        <v>8585.75</v>
      </c>
      <c r="J1232" s="161">
        <v>6996.9</v>
      </c>
      <c r="K1232" s="161">
        <v>2413</v>
      </c>
      <c r="L1232" s="161">
        <v>9605.18</v>
      </c>
      <c r="M1232" s="161">
        <v>8668.1600000000017</v>
      </c>
      <c r="N1232" s="161">
        <v>4427.29</v>
      </c>
      <c r="O1232" s="161">
        <v>7352.5</v>
      </c>
      <c r="P1232" s="161">
        <v>213.125</v>
      </c>
      <c r="Q1232" s="161">
        <v>2158</v>
      </c>
      <c r="R1232" s="161">
        <v>582.5</v>
      </c>
      <c r="S1232" s="161">
        <v>969.5</v>
      </c>
      <c r="T1232" s="161">
        <v>1088</v>
      </c>
      <c r="U1232" s="161">
        <v>4068.75</v>
      </c>
      <c r="X1232" s="161">
        <v>122713.37</v>
      </c>
      <c r="Y1232" s="222">
        <v>22.6</v>
      </c>
      <c r="Z1232" s="161">
        <v>22</v>
      </c>
      <c r="AA1232" s="2" t="str">
        <f t="shared" si="33"/>
        <v>OPEN</v>
      </c>
      <c r="AB1232" s="326" t="b">
        <f t="shared" ca="1" si="32"/>
        <v>0</v>
      </c>
    </row>
    <row r="1233" spans="1:28">
      <c r="A1233" s="168">
        <v>44513</v>
      </c>
      <c r="B1233" s="161">
        <v>11946.07</v>
      </c>
      <c r="C1233" s="161">
        <v>9681.86</v>
      </c>
      <c r="D1233" s="161">
        <v>5683.0181249999996</v>
      </c>
      <c r="E1233" s="161">
        <v>8708.11</v>
      </c>
      <c r="F1233" s="161">
        <v>6115.5</v>
      </c>
      <c r="G1233" s="161">
        <v>12631.5</v>
      </c>
      <c r="H1233" s="161">
        <v>11224.5</v>
      </c>
      <c r="I1233" s="161">
        <v>8635</v>
      </c>
      <c r="J1233" s="161">
        <v>7027.9106250000004</v>
      </c>
      <c r="K1233" s="161">
        <v>2230.5</v>
      </c>
      <c r="L1233" s="161">
        <v>9359.41</v>
      </c>
      <c r="M1233" s="161">
        <v>8292.41</v>
      </c>
      <c r="N1233" s="161">
        <v>4393.75</v>
      </c>
      <c r="O1233" s="161">
        <v>7519.5</v>
      </c>
      <c r="P1233" s="161">
        <v>215.1875</v>
      </c>
      <c r="Q1233" s="161">
        <v>2091</v>
      </c>
      <c r="R1233" s="161">
        <v>484.375</v>
      </c>
      <c r="S1233" s="161">
        <v>970</v>
      </c>
      <c r="T1233" s="161">
        <v>1336.5</v>
      </c>
      <c r="U1233" s="161">
        <v>4047.25</v>
      </c>
      <c r="X1233" s="161">
        <v>122593.35125000001</v>
      </c>
      <c r="Y1233" s="222">
        <v>22.5</v>
      </c>
      <c r="Z1233" s="161">
        <v>22</v>
      </c>
      <c r="AA1233" s="2" t="str">
        <f t="shared" si="33"/>
        <v>OPEN</v>
      </c>
      <c r="AB1233" s="326" t="b">
        <f t="shared" ca="1" si="32"/>
        <v>0</v>
      </c>
    </row>
    <row r="1234" spans="1:28">
      <c r="A1234" s="168">
        <v>44514</v>
      </c>
      <c r="B1234" s="161">
        <v>11870.640000000001</v>
      </c>
      <c r="C1234" s="161">
        <v>9451.14</v>
      </c>
      <c r="D1234" s="161">
        <v>5738.5784375000003</v>
      </c>
      <c r="E1234" s="161">
        <v>8149.06</v>
      </c>
      <c r="F1234" s="161">
        <v>6161.25</v>
      </c>
      <c r="G1234" s="161">
        <v>12112.5</v>
      </c>
      <c r="H1234" s="161">
        <v>11404.5</v>
      </c>
      <c r="I1234" s="161">
        <v>8455.625</v>
      </c>
      <c r="J1234" s="161">
        <v>6598.9250000000002</v>
      </c>
      <c r="K1234" s="161">
        <v>2176.5</v>
      </c>
      <c r="L1234" s="161">
        <v>8695.26</v>
      </c>
      <c r="M1234" s="161">
        <v>8108.5599999999995</v>
      </c>
      <c r="N1234" s="161">
        <v>4392.26</v>
      </c>
      <c r="O1234" s="161">
        <v>7573.5</v>
      </c>
      <c r="P1234" s="161">
        <v>217</v>
      </c>
      <c r="Q1234" s="161">
        <v>2011</v>
      </c>
      <c r="R1234" s="161">
        <v>514.75</v>
      </c>
      <c r="S1234" s="161">
        <v>970.5</v>
      </c>
      <c r="T1234" s="161">
        <v>1433.5</v>
      </c>
      <c r="U1234" s="161">
        <v>3652</v>
      </c>
      <c r="X1234" s="161">
        <v>119687.04843749999</v>
      </c>
      <c r="Y1234" s="222">
        <v>21.9</v>
      </c>
      <c r="Z1234" s="161">
        <v>26</v>
      </c>
      <c r="AA1234" s="2" t="str">
        <f t="shared" si="33"/>
        <v>OPEN</v>
      </c>
      <c r="AB1234" s="326" t="b">
        <f t="shared" ca="1" si="32"/>
        <v>0</v>
      </c>
    </row>
    <row r="1235" spans="1:28">
      <c r="A1235" s="168">
        <v>44515</v>
      </c>
      <c r="B1235" s="161">
        <v>11849.480000000001</v>
      </c>
      <c r="C1235" s="161">
        <v>9919.64</v>
      </c>
      <c r="D1235" s="161">
        <v>5386.7671874999996</v>
      </c>
      <c r="E1235" s="161">
        <v>8022.42</v>
      </c>
      <c r="F1235" s="161">
        <v>6033.75</v>
      </c>
      <c r="G1235" s="161">
        <v>9985</v>
      </c>
      <c r="H1235" s="161">
        <v>11154.75</v>
      </c>
      <c r="I1235" s="161">
        <v>9377.875</v>
      </c>
      <c r="J1235" s="161">
        <v>6898.3125</v>
      </c>
      <c r="K1235" s="161">
        <v>2170.5</v>
      </c>
      <c r="L1235" s="161">
        <v>9127.7899999999991</v>
      </c>
      <c r="M1235" s="161">
        <v>8820.3000000000011</v>
      </c>
      <c r="N1235" s="161">
        <v>4455.76</v>
      </c>
      <c r="O1235" s="161">
        <v>7138.5</v>
      </c>
      <c r="P1235" s="161">
        <v>212.375</v>
      </c>
      <c r="Q1235" s="161">
        <v>2175</v>
      </c>
      <c r="R1235" s="161">
        <v>473.875</v>
      </c>
      <c r="S1235" s="161">
        <v>975.5</v>
      </c>
      <c r="T1235" s="161">
        <v>1280.5</v>
      </c>
      <c r="U1235" s="161">
        <v>4087.25</v>
      </c>
      <c r="X1235" s="161">
        <v>119545.34468749999</v>
      </c>
      <c r="Y1235" s="222">
        <v>21.9</v>
      </c>
      <c r="Z1235" s="161">
        <v>15</v>
      </c>
      <c r="AA1235" s="2" t="str">
        <f t="shared" si="33"/>
        <v>OPEN</v>
      </c>
      <c r="AB1235" s="326" t="b">
        <f t="shared" ca="1" si="32"/>
        <v>0</v>
      </c>
    </row>
    <row r="1236" spans="1:28">
      <c r="A1236" s="168">
        <v>44516</v>
      </c>
      <c r="B1236" s="161">
        <v>8798.7000000000007</v>
      </c>
      <c r="C1236" s="161">
        <v>8824.31</v>
      </c>
      <c r="D1236" s="161">
        <v>4060.0718750000001</v>
      </c>
      <c r="E1236" s="161">
        <v>5933.75</v>
      </c>
      <c r="F1236" s="161">
        <v>5424.75</v>
      </c>
      <c r="G1236" s="161">
        <v>7272.5</v>
      </c>
      <c r="H1236" s="161">
        <v>7186.5</v>
      </c>
      <c r="I1236" s="161">
        <v>5838.25</v>
      </c>
      <c r="J1236" s="161">
        <v>6421.7156249999998</v>
      </c>
      <c r="K1236" s="161">
        <v>1726</v>
      </c>
      <c r="L1236" s="161">
        <v>6758.52</v>
      </c>
      <c r="M1236" s="161">
        <v>8324.32</v>
      </c>
      <c r="N1236" s="161">
        <v>3694.72</v>
      </c>
      <c r="O1236" s="161">
        <v>4529.5</v>
      </c>
      <c r="P1236" s="161">
        <v>49.875</v>
      </c>
      <c r="Q1236" s="161">
        <v>1526</v>
      </c>
      <c r="R1236" s="161">
        <v>169.125</v>
      </c>
      <c r="S1236" s="161">
        <v>993.5</v>
      </c>
      <c r="T1236" s="161">
        <v>436</v>
      </c>
      <c r="U1236" s="161">
        <v>4356.25</v>
      </c>
      <c r="X1236" s="161">
        <v>92324.357499999998</v>
      </c>
      <c r="Y1236" s="222">
        <v>22.9</v>
      </c>
      <c r="Z1236" s="161">
        <v>0</v>
      </c>
      <c r="AA1236" s="2" t="str">
        <f t="shared" si="33"/>
        <v>CLOSE</v>
      </c>
      <c r="AB1236" s="326" t="b">
        <f t="shared" ca="1" si="32"/>
        <v>0</v>
      </c>
    </row>
    <row r="1237" spans="1:28">
      <c r="A1237" s="168">
        <v>44517</v>
      </c>
      <c r="B1237" s="161">
        <v>8172.81</v>
      </c>
      <c r="C1237" s="161">
        <v>8210.73</v>
      </c>
      <c r="D1237" s="161">
        <v>4433.5412500000002</v>
      </c>
      <c r="E1237" s="161">
        <v>6027.69</v>
      </c>
      <c r="F1237" s="161">
        <v>4886.75</v>
      </c>
      <c r="G1237" s="161">
        <v>6881</v>
      </c>
      <c r="H1237" s="161">
        <v>6358.75</v>
      </c>
      <c r="I1237" s="161">
        <v>4297.5</v>
      </c>
      <c r="J1237" s="161">
        <v>6060.8781250000002</v>
      </c>
      <c r="K1237" s="161">
        <v>1700.5</v>
      </c>
      <c r="L1237" s="161">
        <v>5468.54</v>
      </c>
      <c r="M1237" s="161">
        <v>7531.0999999999995</v>
      </c>
      <c r="N1237" s="161">
        <v>2851.18</v>
      </c>
      <c r="O1237" s="161">
        <v>3927.5</v>
      </c>
      <c r="P1237" s="161">
        <v>43.3125</v>
      </c>
      <c r="Q1237" s="161">
        <v>1467</v>
      </c>
      <c r="R1237" s="161">
        <v>161.5</v>
      </c>
      <c r="S1237" s="161">
        <v>1007</v>
      </c>
      <c r="T1237" s="161">
        <v>581.5</v>
      </c>
      <c r="U1237" s="161">
        <v>4122.75</v>
      </c>
      <c r="X1237" s="161">
        <v>84191.531875000001</v>
      </c>
      <c r="Y1237" s="222">
        <v>23.4</v>
      </c>
      <c r="Z1237" s="161">
        <v>0</v>
      </c>
      <c r="AA1237" s="2" t="str">
        <f t="shared" si="33"/>
        <v>CLOSE</v>
      </c>
      <c r="AB1237" s="326" t="b">
        <f t="shared" ca="1" si="32"/>
        <v>0</v>
      </c>
    </row>
    <row r="1238" spans="1:28">
      <c r="A1238" s="168">
        <v>44518</v>
      </c>
      <c r="B1238" s="161">
        <v>8446.42</v>
      </c>
      <c r="C1238" s="161">
        <v>8532.4699999999993</v>
      </c>
      <c r="D1238" s="161">
        <v>3980.6712499999999</v>
      </c>
      <c r="E1238" s="161">
        <v>5794.75</v>
      </c>
      <c r="F1238" s="161">
        <v>5139.75</v>
      </c>
      <c r="G1238" s="161">
        <v>7971.5</v>
      </c>
      <c r="H1238" s="161">
        <v>6213.25</v>
      </c>
      <c r="I1238" s="161">
        <v>4564.125</v>
      </c>
      <c r="J1238" s="161">
        <v>6099.9081249999999</v>
      </c>
      <c r="K1238" s="161">
        <v>1872</v>
      </c>
      <c r="L1238" s="161">
        <v>6608.95</v>
      </c>
      <c r="M1238" s="161">
        <v>7944.73</v>
      </c>
      <c r="N1238" s="161">
        <v>2970.42</v>
      </c>
      <c r="O1238" s="161">
        <v>4473</v>
      </c>
      <c r="P1238" s="161">
        <v>43.6875</v>
      </c>
      <c r="Q1238" s="161">
        <v>1561</v>
      </c>
      <c r="R1238" s="161">
        <v>181.125</v>
      </c>
      <c r="S1238" s="161">
        <v>972.5</v>
      </c>
      <c r="T1238" s="161">
        <v>431.5</v>
      </c>
      <c r="U1238" s="161">
        <v>4005.5</v>
      </c>
      <c r="X1238" s="161">
        <v>87807.256874999992</v>
      </c>
      <c r="Y1238" s="222">
        <v>22.4</v>
      </c>
      <c r="Z1238" s="161">
        <v>0</v>
      </c>
      <c r="AA1238" s="2" t="str">
        <f t="shared" si="33"/>
        <v>CLOSE</v>
      </c>
      <c r="AB1238" s="326" t="b">
        <f t="shared" ca="1" si="32"/>
        <v>0</v>
      </c>
    </row>
    <row r="1239" spans="1:28">
      <c r="A1239" s="168">
        <v>44519</v>
      </c>
      <c r="B1239" s="161">
        <v>12686.18</v>
      </c>
      <c r="C1239" s="161">
        <v>10274.040000000001</v>
      </c>
      <c r="D1239" s="161">
        <v>5591.7281249999996</v>
      </c>
      <c r="E1239" s="161">
        <v>9006.31</v>
      </c>
      <c r="F1239" s="161">
        <v>5861.75</v>
      </c>
      <c r="G1239" s="161">
        <v>11850.5</v>
      </c>
      <c r="H1239" s="161">
        <v>11287</v>
      </c>
      <c r="I1239" s="161">
        <v>9015.375</v>
      </c>
      <c r="J1239" s="161">
        <v>7820.1412499999997</v>
      </c>
      <c r="K1239" s="161">
        <v>2308</v>
      </c>
      <c r="L1239" s="161">
        <v>9638.42</v>
      </c>
      <c r="M1239" s="161">
        <v>9203.06</v>
      </c>
      <c r="N1239" s="161">
        <v>4493.8</v>
      </c>
      <c r="O1239" s="161">
        <v>6252.5</v>
      </c>
      <c r="P1239" s="161">
        <v>230.375</v>
      </c>
      <c r="Q1239" s="161">
        <v>2396</v>
      </c>
      <c r="R1239" s="161">
        <v>587.875</v>
      </c>
      <c r="S1239" s="161">
        <v>1036.5</v>
      </c>
      <c r="T1239" s="161">
        <v>1146</v>
      </c>
      <c r="U1239" s="161">
        <v>4287</v>
      </c>
      <c r="X1239" s="161">
        <v>124972.55437499998</v>
      </c>
      <c r="Y1239" s="222">
        <v>22.9</v>
      </c>
      <c r="Z1239" s="161">
        <v>26</v>
      </c>
      <c r="AA1239" s="2" t="str">
        <f t="shared" si="33"/>
        <v>OPEN</v>
      </c>
      <c r="AB1239" s="326" t="b">
        <f t="shared" ca="1" si="32"/>
        <v>0</v>
      </c>
    </row>
    <row r="1240" spans="1:28">
      <c r="A1240" s="168">
        <v>44520</v>
      </c>
      <c r="B1240" s="161">
        <v>13126.81</v>
      </c>
      <c r="C1240" s="161">
        <v>9598.275390625</v>
      </c>
      <c r="D1240" s="161">
        <v>5901.9959374999999</v>
      </c>
      <c r="E1240" s="161">
        <v>8596.2000000000007</v>
      </c>
      <c r="F1240" s="161">
        <v>6256.75</v>
      </c>
      <c r="G1240" s="161">
        <v>11738</v>
      </c>
      <c r="H1240" s="161">
        <v>13291.5</v>
      </c>
      <c r="I1240" s="161">
        <v>7606</v>
      </c>
      <c r="J1240" s="161">
        <v>7708.2687500000002</v>
      </c>
      <c r="K1240" s="161">
        <v>2244.5</v>
      </c>
      <c r="L1240" s="161">
        <v>9301.3000000000011</v>
      </c>
      <c r="M1240" s="161">
        <v>8690.630000000001</v>
      </c>
      <c r="N1240" s="161">
        <v>4606.47</v>
      </c>
      <c r="O1240" s="161">
        <v>6120.5</v>
      </c>
      <c r="P1240" s="161">
        <v>223.375</v>
      </c>
      <c r="Q1240" s="161">
        <v>2410</v>
      </c>
      <c r="R1240" s="161">
        <v>504.75</v>
      </c>
      <c r="S1240" s="161">
        <v>1052.5</v>
      </c>
      <c r="T1240" s="161">
        <v>1423</v>
      </c>
      <c r="U1240" s="161">
        <v>4404.5</v>
      </c>
      <c r="X1240" s="161">
        <v>124805.32507812501</v>
      </c>
      <c r="Y1240" s="222">
        <v>23.8</v>
      </c>
      <c r="Z1240" s="161">
        <v>22</v>
      </c>
      <c r="AA1240" s="2" t="str">
        <f t="shared" si="33"/>
        <v>OPEN</v>
      </c>
      <c r="AB1240" s="326" t="b">
        <f t="shared" ca="1" si="32"/>
        <v>0</v>
      </c>
    </row>
    <row r="1241" spans="1:28">
      <c r="A1241" s="168">
        <v>44521</v>
      </c>
      <c r="B1241" s="161">
        <v>12615.07</v>
      </c>
      <c r="C1241" s="161">
        <v>9742.9146484374996</v>
      </c>
      <c r="D1241" s="161">
        <v>5714.6475</v>
      </c>
      <c r="E1241" s="161">
        <v>8659.06</v>
      </c>
      <c r="F1241" s="161">
        <v>6141.25</v>
      </c>
      <c r="G1241" s="161">
        <v>12604.5</v>
      </c>
      <c r="H1241" s="161">
        <v>12590.5</v>
      </c>
      <c r="I1241" s="161">
        <v>6981.75</v>
      </c>
      <c r="J1241" s="161">
        <v>7207.4762499999997</v>
      </c>
      <c r="K1241" s="161">
        <v>2227</v>
      </c>
      <c r="L1241" s="161">
        <v>8921.0000000000018</v>
      </c>
      <c r="M1241" s="161">
        <v>8688.16</v>
      </c>
      <c r="N1241" s="161">
        <v>4673.03</v>
      </c>
      <c r="O1241" s="161">
        <v>6318</v>
      </c>
      <c r="P1241" s="161">
        <v>224.75</v>
      </c>
      <c r="Q1241" s="161">
        <v>2348</v>
      </c>
      <c r="R1241" s="161">
        <v>534</v>
      </c>
      <c r="S1241" s="161">
        <v>1062.5</v>
      </c>
      <c r="T1241" s="161">
        <v>1404</v>
      </c>
      <c r="U1241" s="161">
        <v>4390.5</v>
      </c>
      <c r="X1241" s="161">
        <v>123048.1083984375</v>
      </c>
      <c r="Y1241" s="222">
        <v>23.7</v>
      </c>
      <c r="Z1241" s="161">
        <v>26</v>
      </c>
      <c r="AA1241" s="2" t="str">
        <f t="shared" si="33"/>
        <v>OPEN</v>
      </c>
      <c r="AB1241" s="326" t="b">
        <f t="shared" ca="1" si="32"/>
        <v>0</v>
      </c>
    </row>
    <row r="1242" spans="1:28">
      <c r="A1242" s="168">
        <v>44522</v>
      </c>
      <c r="B1242" s="161">
        <v>12445.67</v>
      </c>
      <c r="C1242" s="161">
        <v>9995.1525390624993</v>
      </c>
      <c r="D1242" s="161">
        <v>5391.0512500000004</v>
      </c>
      <c r="E1242" s="161">
        <v>8253.2900000000009</v>
      </c>
      <c r="F1242" s="161">
        <v>5180.5</v>
      </c>
      <c r="G1242" s="161">
        <v>10194</v>
      </c>
      <c r="H1242" s="161">
        <v>12185.5</v>
      </c>
      <c r="I1242" s="161">
        <v>8038.875</v>
      </c>
      <c r="J1242" s="161">
        <v>6711.6862499999997</v>
      </c>
      <c r="K1242" s="161">
        <v>2193</v>
      </c>
      <c r="L1242" s="161">
        <v>9182.94</v>
      </c>
      <c r="M1242" s="161">
        <v>8517</v>
      </c>
      <c r="N1242" s="161">
        <v>4348.54</v>
      </c>
      <c r="O1242" s="161">
        <v>6105</v>
      </c>
      <c r="P1242" s="161">
        <v>210.9375</v>
      </c>
      <c r="Q1242" s="161">
        <v>1911</v>
      </c>
      <c r="R1242" s="161">
        <v>512.75</v>
      </c>
      <c r="S1242" s="161">
        <v>939</v>
      </c>
      <c r="T1242" s="161">
        <v>1217.5</v>
      </c>
      <c r="U1242" s="161">
        <v>3967.5</v>
      </c>
      <c r="X1242" s="161">
        <v>117500.89253906252</v>
      </c>
      <c r="Y1242" s="222">
        <v>19.7</v>
      </c>
      <c r="Z1242" s="161">
        <v>18</v>
      </c>
      <c r="AA1242" s="2" t="str">
        <f t="shared" si="33"/>
        <v>OPEN</v>
      </c>
      <c r="AB1242" s="326" t="b">
        <f t="shared" ca="1" si="32"/>
        <v>0</v>
      </c>
    </row>
    <row r="1243" spans="1:28">
      <c r="A1243" s="168">
        <v>44523</v>
      </c>
      <c r="B1243" s="161">
        <v>8291.0500000000011</v>
      </c>
      <c r="C1243" s="161">
        <v>8382.6674218749995</v>
      </c>
      <c r="D1243" s="161">
        <v>3919.6743750000001</v>
      </c>
      <c r="E1243" s="161">
        <v>5332.46</v>
      </c>
      <c r="F1243" s="161">
        <v>4468.75</v>
      </c>
      <c r="G1243" s="161">
        <v>8046</v>
      </c>
      <c r="H1243" s="161">
        <v>6090</v>
      </c>
      <c r="I1243" s="161">
        <v>5045.75</v>
      </c>
      <c r="J1243" s="161">
        <v>5273.86625</v>
      </c>
      <c r="K1243" s="161">
        <v>1737</v>
      </c>
      <c r="L1243" s="161">
        <v>7939.78</v>
      </c>
      <c r="M1243" s="161">
        <v>7856.34</v>
      </c>
      <c r="N1243" s="161">
        <v>2385.19</v>
      </c>
      <c r="O1243" s="161">
        <v>4506</v>
      </c>
      <c r="P1243" s="161">
        <v>46.875</v>
      </c>
      <c r="Q1243" s="161">
        <v>1162</v>
      </c>
      <c r="R1243" s="161">
        <v>173.25</v>
      </c>
      <c r="S1243" s="161">
        <v>850.5</v>
      </c>
      <c r="T1243" s="161">
        <v>428</v>
      </c>
      <c r="U1243" s="161">
        <v>3719.5</v>
      </c>
      <c r="X1243" s="161">
        <v>85654.653046874999</v>
      </c>
      <c r="Y1243" s="222">
        <v>16.399999999999999</v>
      </c>
      <c r="Z1243" s="161">
        <v>0</v>
      </c>
      <c r="AA1243" s="2" t="str">
        <f t="shared" si="33"/>
        <v>CLOSE</v>
      </c>
      <c r="AB1243" s="326" t="b">
        <f t="shared" ca="1" si="32"/>
        <v>0</v>
      </c>
    </row>
    <row r="1244" spans="1:28">
      <c r="A1244" s="168">
        <v>44524</v>
      </c>
      <c r="B1244" s="161">
        <v>11706.71</v>
      </c>
      <c r="C1244" s="161">
        <v>9721.7367187500004</v>
      </c>
      <c r="D1244" s="161">
        <v>5207.0931250000003</v>
      </c>
      <c r="E1244" s="161">
        <v>7744.67</v>
      </c>
      <c r="F1244" s="161">
        <v>5105</v>
      </c>
      <c r="G1244" s="161">
        <v>10348</v>
      </c>
      <c r="H1244" s="161">
        <v>9761.5</v>
      </c>
      <c r="I1244" s="161">
        <v>8208.125</v>
      </c>
      <c r="J1244" s="161">
        <v>6755.3675000000003</v>
      </c>
      <c r="K1244" s="161">
        <v>2222.5</v>
      </c>
      <c r="L1244" s="161">
        <v>8836.3299999999981</v>
      </c>
      <c r="M1244" s="161">
        <v>8238.9600000000009</v>
      </c>
      <c r="N1244" s="161">
        <v>3964.22</v>
      </c>
      <c r="O1244" s="161">
        <v>5962</v>
      </c>
      <c r="P1244" s="161">
        <v>198.6875</v>
      </c>
      <c r="Q1244" s="161">
        <v>1756</v>
      </c>
      <c r="R1244" s="161">
        <v>416</v>
      </c>
      <c r="S1244" s="161">
        <v>901</v>
      </c>
      <c r="T1244" s="161">
        <v>907</v>
      </c>
      <c r="U1244" s="161">
        <v>3882.5</v>
      </c>
      <c r="X1244" s="161">
        <v>111843.39984375</v>
      </c>
      <c r="Y1244" s="222">
        <v>19.100000000000001</v>
      </c>
      <c r="Z1244" s="161">
        <v>15</v>
      </c>
      <c r="AA1244" s="2" t="str">
        <f t="shared" si="33"/>
        <v>OPEN</v>
      </c>
      <c r="AB1244" s="326" t="b">
        <f t="shared" ca="1" si="32"/>
        <v>0</v>
      </c>
    </row>
    <row r="1245" spans="1:28">
      <c r="A1245" s="168">
        <v>44525</v>
      </c>
      <c r="B1245" s="161">
        <v>8938.8599999999988</v>
      </c>
      <c r="C1245" s="161">
        <v>8878.5026562500007</v>
      </c>
      <c r="D1245" s="161">
        <v>4151.1068750000004</v>
      </c>
      <c r="E1245" s="161">
        <v>6081.71</v>
      </c>
      <c r="F1245" s="161">
        <v>5863.25</v>
      </c>
      <c r="G1245" s="161">
        <v>8046.5</v>
      </c>
      <c r="H1245" s="161">
        <v>6232</v>
      </c>
      <c r="I1245" s="161">
        <v>4558.75</v>
      </c>
      <c r="J1245" s="161">
        <v>6104.5474999999997</v>
      </c>
      <c r="K1245" s="161">
        <v>1755</v>
      </c>
      <c r="L1245" s="161">
        <v>6913.0199999999995</v>
      </c>
      <c r="M1245" s="161">
        <v>7761.84</v>
      </c>
      <c r="N1245" s="161">
        <v>2688.09</v>
      </c>
      <c r="O1245" s="161">
        <v>4545.5</v>
      </c>
      <c r="P1245" s="161">
        <v>50.9375</v>
      </c>
      <c r="Q1245" s="161">
        <v>1445</v>
      </c>
      <c r="R1245" s="161">
        <v>179.75</v>
      </c>
      <c r="S1245" s="161">
        <v>902.5</v>
      </c>
      <c r="T1245" s="161">
        <v>435.5</v>
      </c>
      <c r="U1245" s="161">
        <v>3960.75</v>
      </c>
      <c r="X1245" s="161">
        <v>89493.114531250001</v>
      </c>
      <c r="Y1245" s="222">
        <v>20.2</v>
      </c>
      <c r="Z1245" s="161">
        <v>0</v>
      </c>
      <c r="AA1245" s="2" t="str">
        <f t="shared" si="33"/>
        <v>CLOSE</v>
      </c>
      <c r="AB1245" s="326" t="b">
        <f t="shared" ca="1" si="32"/>
        <v>0</v>
      </c>
    </row>
    <row r="1246" spans="1:28">
      <c r="A1246" s="168">
        <v>44526</v>
      </c>
      <c r="B1246" s="161">
        <v>12167.08</v>
      </c>
      <c r="C1246" s="161">
        <v>10263.5665625</v>
      </c>
      <c r="D1246" s="161">
        <v>5638.5137500000001</v>
      </c>
      <c r="E1246" s="161">
        <v>8457.5499999999993</v>
      </c>
      <c r="F1246" s="161">
        <v>5573.5</v>
      </c>
      <c r="G1246" s="161">
        <v>11368.5</v>
      </c>
      <c r="H1246" s="161">
        <v>11364.5</v>
      </c>
      <c r="I1246" s="161">
        <v>8845.875</v>
      </c>
      <c r="J1246" s="161">
        <v>7445.0362500000001</v>
      </c>
      <c r="K1246" s="161">
        <v>2252.5</v>
      </c>
      <c r="L1246" s="161">
        <v>9210.91</v>
      </c>
      <c r="M1246" s="161">
        <v>8290.2400000000016</v>
      </c>
      <c r="N1246" s="161">
        <v>4454.7299999999996</v>
      </c>
      <c r="O1246" s="161">
        <v>6159.5</v>
      </c>
      <c r="P1246" s="161">
        <v>229.1875</v>
      </c>
      <c r="Q1246" s="161">
        <v>2149</v>
      </c>
      <c r="R1246" s="161">
        <v>564.5</v>
      </c>
      <c r="S1246" s="161">
        <v>944</v>
      </c>
      <c r="T1246" s="161">
        <v>1056.5</v>
      </c>
      <c r="U1246" s="161">
        <v>4145</v>
      </c>
      <c r="X1246" s="161">
        <v>120580.18906250001</v>
      </c>
      <c r="Y1246" s="222">
        <v>21.1</v>
      </c>
      <c r="Z1246" s="161">
        <v>26</v>
      </c>
      <c r="AA1246" s="2" t="str">
        <f t="shared" si="33"/>
        <v>OPEN</v>
      </c>
      <c r="AB1246" s="326" t="b">
        <f t="shared" ca="1" si="32"/>
        <v>0</v>
      </c>
    </row>
    <row r="1247" spans="1:28">
      <c r="A1247" s="168">
        <v>44527</v>
      </c>
      <c r="B1247" s="161">
        <v>12375.73</v>
      </c>
      <c r="C1247" s="161">
        <v>9829.7403125000001</v>
      </c>
      <c r="D1247" s="161">
        <v>5781.9037500000004</v>
      </c>
      <c r="E1247" s="161">
        <v>8249.43</v>
      </c>
      <c r="F1247" s="161">
        <v>6754</v>
      </c>
      <c r="G1247" s="161">
        <v>12068.5</v>
      </c>
      <c r="H1247" s="161">
        <v>13291</v>
      </c>
      <c r="I1247" s="161">
        <v>7832.875</v>
      </c>
      <c r="J1247" s="161">
        <v>7319.2037499999997</v>
      </c>
      <c r="K1247" s="161">
        <v>2269.5</v>
      </c>
      <c r="L1247" s="161">
        <v>8956.77</v>
      </c>
      <c r="M1247" s="161">
        <v>8510.44</v>
      </c>
      <c r="N1247" s="161">
        <v>4461.13</v>
      </c>
      <c r="O1247" s="161">
        <v>6524</v>
      </c>
      <c r="P1247" s="161">
        <v>222.875</v>
      </c>
      <c r="Q1247" s="161">
        <v>2191</v>
      </c>
      <c r="R1247" s="161">
        <v>544.875</v>
      </c>
      <c r="S1247" s="161">
        <v>956</v>
      </c>
      <c r="T1247" s="161">
        <v>1436</v>
      </c>
      <c r="U1247" s="161">
        <v>4069</v>
      </c>
      <c r="X1247" s="161">
        <v>123643.9728125</v>
      </c>
      <c r="Y1247" s="222">
        <v>21.4</v>
      </c>
      <c r="Z1247" s="161">
        <v>26</v>
      </c>
      <c r="AA1247" s="2" t="str">
        <f t="shared" si="33"/>
        <v>OPEN</v>
      </c>
      <c r="AB1247" s="326" t="b">
        <f t="shared" ca="1" si="32"/>
        <v>0</v>
      </c>
    </row>
    <row r="1248" spans="1:28">
      <c r="A1248" s="168">
        <v>44528</v>
      </c>
      <c r="B1248" s="161">
        <v>12534.98</v>
      </c>
      <c r="C1248" s="161">
        <v>9647.7593749999996</v>
      </c>
      <c r="D1248" s="161">
        <v>5771.0487499999999</v>
      </c>
      <c r="E1248" s="161">
        <v>8231.99</v>
      </c>
      <c r="F1248" s="161">
        <v>5636.5</v>
      </c>
      <c r="G1248" s="161">
        <v>12244.5</v>
      </c>
      <c r="H1248" s="161">
        <v>15060.5</v>
      </c>
      <c r="I1248" s="161">
        <v>5118.875</v>
      </c>
      <c r="J1248" s="161">
        <v>6854.1387500000001</v>
      </c>
      <c r="K1248" s="161">
        <v>2233</v>
      </c>
      <c r="L1248" s="161">
        <v>8774.2400000000016</v>
      </c>
      <c r="M1248" s="161">
        <v>8224.14</v>
      </c>
      <c r="N1248" s="161">
        <v>4640.63</v>
      </c>
      <c r="O1248" s="161">
        <v>5998.5</v>
      </c>
      <c r="P1248" s="161">
        <v>221.1875</v>
      </c>
      <c r="Q1248" s="161">
        <v>2122</v>
      </c>
      <c r="R1248" s="161">
        <v>570.125</v>
      </c>
      <c r="S1248" s="161">
        <v>962</v>
      </c>
      <c r="T1248" s="161">
        <v>1397.5</v>
      </c>
      <c r="U1248" s="161">
        <v>3853.25</v>
      </c>
      <c r="X1248" s="161">
        <v>120096.86437499999</v>
      </c>
      <c r="Y1248" s="222">
        <v>21.6</v>
      </c>
      <c r="Z1248" s="161">
        <v>26</v>
      </c>
      <c r="AA1248" s="2" t="str">
        <f t="shared" si="33"/>
        <v>OPEN</v>
      </c>
      <c r="AB1248" s="326" t="b">
        <f t="shared" ca="1" si="32"/>
        <v>0</v>
      </c>
    </row>
    <row r="1249" spans="1:28">
      <c r="A1249" s="168">
        <v>44529</v>
      </c>
      <c r="B1249" s="161">
        <v>12379.64</v>
      </c>
      <c r="C1249" s="161">
        <v>10042.513124999999</v>
      </c>
      <c r="D1249" s="161">
        <v>5454.5718749999996</v>
      </c>
      <c r="E1249" s="161">
        <v>8153.71</v>
      </c>
      <c r="F1249" s="161">
        <v>5701.5</v>
      </c>
      <c r="G1249" s="161">
        <v>11054.5</v>
      </c>
      <c r="H1249" s="161">
        <v>14466</v>
      </c>
      <c r="I1249" s="161">
        <v>4768</v>
      </c>
      <c r="J1249" s="161">
        <v>6911.2162499999995</v>
      </c>
      <c r="K1249" s="161">
        <v>2174</v>
      </c>
      <c r="L1249" s="161">
        <v>9140.6899999999987</v>
      </c>
      <c r="M1249" s="161">
        <v>8441.6</v>
      </c>
      <c r="N1249" s="161">
        <v>4650.3</v>
      </c>
      <c r="O1249" s="161">
        <v>6284</v>
      </c>
      <c r="P1249" s="161">
        <v>213.1875</v>
      </c>
      <c r="Q1249" s="161">
        <v>2149</v>
      </c>
      <c r="R1249" s="161">
        <v>519.875</v>
      </c>
      <c r="S1249" s="161">
        <v>959</v>
      </c>
      <c r="T1249" s="161">
        <v>1238.5</v>
      </c>
      <c r="U1249" s="161">
        <v>3995</v>
      </c>
      <c r="X1249" s="161">
        <v>118696.80374999999</v>
      </c>
      <c r="Y1249" s="222">
        <v>21.7</v>
      </c>
      <c r="Z1249" s="161">
        <v>15</v>
      </c>
      <c r="AA1249" s="2" t="str">
        <f t="shared" si="33"/>
        <v>OPEN</v>
      </c>
      <c r="AB1249" s="326" t="b">
        <f t="shared" ca="1" si="32"/>
        <v>0</v>
      </c>
    </row>
    <row r="1250" spans="1:28">
      <c r="A1250" s="168">
        <v>44530</v>
      </c>
      <c r="B1250" s="161">
        <v>8323.66</v>
      </c>
      <c r="C1250" s="161">
        <v>8672.1181250000009</v>
      </c>
      <c r="D1250" s="161">
        <v>4046.4031249999998</v>
      </c>
      <c r="E1250" s="161">
        <v>5733.76</v>
      </c>
      <c r="F1250" s="161">
        <v>5092</v>
      </c>
      <c r="G1250" s="161">
        <v>7188</v>
      </c>
      <c r="H1250" s="161">
        <v>7655.5</v>
      </c>
      <c r="I1250" s="161">
        <v>5803.875</v>
      </c>
      <c r="J1250" s="161">
        <v>6110.1125000000002</v>
      </c>
      <c r="K1250" s="161">
        <v>1800.5</v>
      </c>
      <c r="L1250" s="161">
        <v>6629.96</v>
      </c>
      <c r="M1250" s="161">
        <v>8027.1900000000005</v>
      </c>
      <c r="N1250" s="161">
        <v>2952.38</v>
      </c>
      <c r="O1250" s="161">
        <v>4335.5</v>
      </c>
      <c r="P1250" s="161">
        <v>44.4375</v>
      </c>
      <c r="Q1250" s="161">
        <v>1351</v>
      </c>
      <c r="R1250" s="161">
        <v>173.125</v>
      </c>
      <c r="S1250" s="161">
        <v>932</v>
      </c>
      <c r="T1250" s="161">
        <v>432.5</v>
      </c>
      <c r="U1250" s="161">
        <v>4086.5</v>
      </c>
      <c r="X1250" s="161">
        <v>89390.521249999991</v>
      </c>
      <c r="Y1250" s="222">
        <v>21.6</v>
      </c>
      <c r="Z1250" s="161">
        <v>0</v>
      </c>
      <c r="AA1250" s="2" t="str">
        <f t="shared" si="33"/>
        <v>CLOSE</v>
      </c>
      <c r="AB1250" s="326" t="b">
        <f t="shared" ca="1" si="32"/>
        <v>0</v>
      </c>
    </row>
    <row r="1251" spans="1:28">
      <c r="A1251" s="168">
        <v>44531</v>
      </c>
      <c r="B1251" s="161">
        <v>11605.68</v>
      </c>
      <c r="C1251" s="161">
        <v>9957.1365624999999</v>
      </c>
      <c r="D1251" s="161">
        <v>5298.2131250000002</v>
      </c>
      <c r="E1251" s="161">
        <v>7715.4</v>
      </c>
      <c r="F1251" s="161">
        <v>5131.5</v>
      </c>
      <c r="G1251" s="161">
        <v>10257</v>
      </c>
      <c r="H1251" s="161">
        <v>10022.5</v>
      </c>
      <c r="I1251" s="161">
        <v>8107</v>
      </c>
      <c r="J1251" s="161">
        <v>6384.5412500000002</v>
      </c>
      <c r="K1251" s="161">
        <v>2121.5</v>
      </c>
      <c r="L1251" s="161">
        <v>8831.31</v>
      </c>
      <c r="M1251" s="161">
        <v>8094.86</v>
      </c>
      <c r="N1251" s="161">
        <v>3996.56</v>
      </c>
      <c r="O1251" s="161">
        <v>5916</v>
      </c>
      <c r="P1251" s="161">
        <v>197.5</v>
      </c>
      <c r="Q1251" s="161">
        <v>1823</v>
      </c>
      <c r="R1251" s="161">
        <v>482.375</v>
      </c>
      <c r="S1251" s="161">
        <v>889</v>
      </c>
      <c r="T1251" s="161">
        <v>908.5</v>
      </c>
      <c r="U1251" s="161">
        <v>3842.25</v>
      </c>
      <c r="X1251" s="161">
        <v>111581.82593749999</v>
      </c>
      <c r="Y1251" s="222">
        <v>18</v>
      </c>
      <c r="Z1251" s="161">
        <v>15</v>
      </c>
      <c r="AA1251" s="2" t="str">
        <f t="shared" si="33"/>
        <v>OPEN</v>
      </c>
      <c r="AB1251" s="326" t="b">
        <f t="shared" ca="1" si="32"/>
        <v>0</v>
      </c>
    </row>
    <row r="1252" spans="1:28">
      <c r="A1252" s="168">
        <v>44532</v>
      </c>
      <c r="B1252" s="161">
        <v>8336.2199999999993</v>
      </c>
      <c r="C1252" s="161">
        <v>8435.4496875000004</v>
      </c>
      <c r="D1252" s="161">
        <v>3977.7006249999999</v>
      </c>
      <c r="E1252" s="161">
        <v>5048.25</v>
      </c>
      <c r="F1252" s="161">
        <v>4842.5</v>
      </c>
      <c r="G1252" s="161">
        <v>8048.5</v>
      </c>
      <c r="H1252" s="161">
        <v>6651.5</v>
      </c>
      <c r="I1252" s="161">
        <v>4970.75</v>
      </c>
      <c r="J1252" s="161">
        <v>5545.4650000000001</v>
      </c>
      <c r="K1252" s="161">
        <v>1857</v>
      </c>
      <c r="L1252" s="161">
        <v>6935.19</v>
      </c>
      <c r="M1252" s="161">
        <v>7601.57</v>
      </c>
      <c r="N1252" s="161">
        <v>2978.68</v>
      </c>
      <c r="O1252" s="161">
        <v>4549</v>
      </c>
      <c r="P1252" s="161">
        <v>46.6875</v>
      </c>
      <c r="Q1252" s="161">
        <v>1502</v>
      </c>
      <c r="R1252" s="161">
        <v>173.875</v>
      </c>
      <c r="S1252" s="161">
        <v>873.5</v>
      </c>
      <c r="T1252" s="161">
        <v>431</v>
      </c>
      <c r="U1252" s="161">
        <v>3739.25</v>
      </c>
      <c r="X1252" s="161">
        <v>86544.087812500002</v>
      </c>
      <c r="Y1252" s="222">
        <v>17.600000000000001</v>
      </c>
      <c r="Z1252" s="161">
        <v>0</v>
      </c>
      <c r="AA1252" s="2" t="str">
        <f t="shared" si="33"/>
        <v>CLOSE</v>
      </c>
      <c r="AB1252" s="326" t="b">
        <f t="shared" ca="1" si="32"/>
        <v>0</v>
      </c>
    </row>
    <row r="1253" spans="1:28">
      <c r="A1253" s="168">
        <v>44533</v>
      </c>
      <c r="B1253" s="161">
        <v>12120.640000000001</v>
      </c>
      <c r="C1253" s="161">
        <v>10025.8928125</v>
      </c>
      <c r="D1253" s="161">
        <v>5566.2293749999999</v>
      </c>
      <c r="E1253" s="161">
        <v>8067.62</v>
      </c>
      <c r="F1253" s="161">
        <v>5268.5</v>
      </c>
      <c r="G1253" s="161">
        <v>11304</v>
      </c>
      <c r="H1253" s="161">
        <v>11495.5</v>
      </c>
      <c r="I1253" s="161">
        <v>8300.5</v>
      </c>
      <c r="J1253" s="161">
        <v>7340.54</v>
      </c>
      <c r="K1253" s="161">
        <v>2356</v>
      </c>
      <c r="L1253" s="161">
        <v>8890.32</v>
      </c>
      <c r="M1253" s="161">
        <v>8036.4900000000007</v>
      </c>
      <c r="N1253" s="161">
        <v>4102.12</v>
      </c>
      <c r="O1253" s="161">
        <v>5946.5</v>
      </c>
      <c r="P1253" s="161">
        <v>221</v>
      </c>
      <c r="Q1253" s="161">
        <v>1824</v>
      </c>
      <c r="R1253" s="161">
        <v>489.625</v>
      </c>
      <c r="S1253" s="161">
        <v>911.5</v>
      </c>
      <c r="T1253" s="161">
        <v>1074</v>
      </c>
      <c r="U1253" s="161">
        <v>4135.75</v>
      </c>
      <c r="X1253" s="161">
        <v>117476.72718749999</v>
      </c>
      <c r="Y1253" s="222">
        <v>18.5</v>
      </c>
      <c r="Z1253" s="161">
        <v>31</v>
      </c>
      <c r="AA1253" s="2" t="str">
        <f t="shared" si="33"/>
        <v>OPEN</v>
      </c>
      <c r="AB1253" s="326" t="b">
        <f t="shared" ca="1" si="32"/>
        <v>0</v>
      </c>
    </row>
    <row r="1254" spans="1:28">
      <c r="A1254" s="168">
        <v>44534</v>
      </c>
      <c r="B1254" s="161">
        <v>12142.38</v>
      </c>
      <c r="C1254" s="161">
        <v>9586.4815624999992</v>
      </c>
      <c r="D1254" s="161">
        <v>5724.9231250000003</v>
      </c>
      <c r="E1254" s="161">
        <v>8084.98</v>
      </c>
      <c r="F1254" s="161">
        <v>5429.5</v>
      </c>
      <c r="G1254" s="161">
        <v>12037</v>
      </c>
      <c r="H1254" s="161">
        <v>13393.5</v>
      </c>
      <c r="I1254" s="161">
        <v>8428.375</v>
      </c>
      <c r="J1254" s="161">
        <v>7189.0737499999996</v>
      </c>
      <c r="K1254" s="161">
        <v>2397</v>
      </c>
      <c r="L1254" s="161">
        <v>8613.42</v>
      </c>
      <c r="M1254" s="161">
        <v>8194.6</v>
      </c>
      <c r="N1254" s="161">
        <v>4334.99</v>
      </c>
      <c r="O1254" s="161">
        <v>6454.5</v>
      </c>
      <c r="P1254" s="161">
        <v>223.8125</v>
      </c>
      <c r="Q1254" s="161">
        <v>2015</v>
      </c>
      <c r="R1254" s="161">
        <v>506</v>
      </c>
      <c r="S1254" s="161">
        <v>906.5</v>
      </c>
      <c r="T1254" s="161">
        <v>1444</v>
      </c>
      <c r="U1254" s="161">
        <v>4041.75</v>
      </c>
      <c r="X1254" s="161">
        <v>121147.7859375</v>
      </c>
      <c r="Y1254" s="222">
        <v>18.399999999999999</v>
      </c>
      <c r="Z1254" s="161">
        <v>31</v>
      </c>
      <c r="AA1254" s="2" t="str">
        <f t="shared" si="33"/>
        <v>OPEN</v>
      </c>
      <c r="AB1254" s="326" t="b">
        <f t="shared" ca="1" si="32"/>
        <v>0</v>
      </c>
    </row>
    <row r="1255" spans="1:28">
      <c r="A1255" s="168">
        <v>44535</v>
      </c>
      <c r="B1255" s="161">
        <v>13228.51</v>
      </c>
      <c r="C1255" s="161">
        <v>8659.1637499999997</v>
      </c>
      <c r="D1255" s="161">
        <v>5790.1625000000004</v>
      </c>
      <c r="E1255" s="161">
        <v>8124.72</v>
      </c>
      <c r="F1255" s="161">
        <v>6393.75</v>
      </c>
      <c r="G1255" s="161">
        <v>11207</v>
      </c>
      <c r="H1255" s="161">
        <v>14174.5</v>
      </c>
      <c r="I1255" s="161">
        <v>8521.75</v>
      </c>
      <c r="J1255" s="161">
        <v>6809.8637500000004</v>
      </c>
      <c r="K1255" s="161">
        <v>2354</v>
      </c>
      <c r="L1255" s="161">
        <v>8590.35</v>
      </c>
      <c r="M1255" s="161">
        <v>8178.05</v>
      </c>
      <c r="N1255" s="161">
        <v>4635.42</v>
      </c>
      <c r="O1255" s="161">
        <v>6078</v>
      </c>
      <c r="P1255" s="161">
        <v>230</v>
      </c>
      <c r="Q1255" s="161">
        <v>1975</v>
      </c>
      <c r="R1255" s="161">
        <v>610.75</v>
      </c>
      <c r="S1255" s="161">
        <v>923.5</v>
      </c>
      <c r="T1255" s="161">
        <v>1425.5</v>
      </c>
      <c r="U1255" s="161">
        <v>3905.75</v>
      </c>
      <c r="X1255" s="161">
        <v>121815.74</v>
      </c>
      <c r="Y1255" s="222">
        <v>19.8</v>
      </c>
      <c r="Z1255" s="161">
        <v>31</v>
      </c>
      <c r="AA1255" s="2" t="str">
        <f t="shared" si="33"/>
        <v>OPEN</v>
      </c>
      <c r="AB1255" s="326" t="b">
        <f t="shared" ca="1" si="32"/>
        <v>0</v>
      </c>
    </row>
    <row r="1256" spans="1:28">
      <c r="A1256" s="168">
        <v>44536</v>
      </c>
      <c r="B1256" s="161">
        <v>13209.49</v>
      </c>
      <c r="C1256" s="161">
        <v>8731.7887499999997</v>
      </c>
      <c r="D1256" s="161">
        <v>5356.3362500000003</v>
      </c>
      <c r="E1256" s="161">
        <v>7850.1</v>
      </c>
      <c r="F1256" s="161">
        <v>5326</v>
      </c>
      <c r="G1256" s="161">
        <v>10392.5</v>
      </c>
      <c r="H1256" s="161">
        <v>12871</v>
      </c>
      <c r="I1256" s="161">
        <v>8487.375</v>
      </c>
      <c r="J1256" s="161">
        <v>6713.3099999999995</v>
      </c>
      <c r="K1256" s="161">
        <v>2296</v>
      </c>
      <c r="L1256" s="161">
        <v>8701.39</v>
      </c>
      <c r="M1256" s="161">
        <v>8444.8700000000008</v>
      </c>
      <c r="N1256" s="161">
        <v>4479.26</v>
      </c>
      <c r="O1256" s="161">
        <v>6123</v>
      </c>
      <c r="P1256" s="161">
        <v>209.5</v>
      </c>
      <c r="Q1256" s="161">
        <v>1907</v>
      </c>
      <c r="R1256" s="161">
        <v>499.75</v>
      </c>
      <c r="S1256" s="161">
        <v>899.5</v>
      </c>
      <c r="T1256" s="161">
        <v>1210.5</v>
      </c>
      <c r="U1256" s="161">
        <v>3965.5</v>
      </c>
      <c r="X1256" s="161">
        <v>117674.17000000003</v>
      </c>
      <c r="Y1256" s="222">
        <v>19.2</v>
      </c>
      <c r="Z1256" s="161">
        <v>15</v>
      </c>
      <c r="AA1256" s="2" t="str">
        <f t="shared" si="33"/>
        <v>OPEN</v>
      </c>
      <c r="AB1256" s="326" t="b">
        <f t="shared" ca="1" si="32"/>
        <v>0</v>
      </c>
    </row>
    <row r="1257" spans="1:28">
      <c r="A1257" s="168">
        <v>44537</v>
      </c>
      <c r="B1257" s="161">
        <v>9244.6999999999989</v>
      </c>
      <c r="C1257" s="161">
        <v>7813.4318750000002</v>
      </c>
      <c r="D1257" s="161">
        <v>4030.2987499999999</v>
      </c>
      <c r="E1257" s="161">
        <v>5038.05</v>
      </c>
      <c r="F1257" s="161">
        <v>5070</v>
      </c>
      <c r="G1257" s="161">
        <v>7007.5</v>
      </c>
      <c r="H1257" s="161">
        <v>7645.5</v>
      </c>
      <c r="I1257" s="161">
        <v>5687.75</v>
      </c>
      <c r="J1257" s="161">
        <v>5830.7962500000003</v>
      </c>
      <c r="K1257" s="161">
        <v>1914</v>
      </c>
      <c r="L1257" s="161">
        <v>5791.08</v>
      </c>
      <c r="M1257" s="161">
        <v>7698.8200000000006</v>
      </c>
      <c r="N1257" s="161">
        <v>3674</v>
      </c>
      <c r="O1257" s="161">
        <v>4776.5</v>
      </c>
      <c r="P1257" s="161">
        <v>44.375</v>
      </c>
      <c r="Q1257" s="161">
        <v>1279</v>
      </c>
      <c r="R1257" s="161">
        <v>171</v>
      </c>
      <c r="S1257" s="161">
        <v>900.5</v>
      </c>
      <c r="T1257" s="161">
        <v>469.5</v>
      </c>
      <c r="U1257" s="161">
        <v>3799.25</v>
      </c>
      <c r="X1257" s="161">
        <v>87886.05187499999</v>
      </c>
      <c r="Y1257" s="222">
        <v>20</v>
      </c>
      <c r="Z1257" s="161">
        <v>0</v>
      </c>
      <c r="AA1257" s="2" t="str">
        <f t="shared" si="33"/>
        <v>CLOSE</v>
      </c>
      <c r="AB1257" s="326" t="b">
        <f t="shared" ca="1" si="32"/>
        <v>0</v>
      </c>
    </row>
    <row r="1258" spans="1:28">
      <c r="A1258" s="168">
        <v>44538</v>
      </c>
      <c r="B1258" s="161">
        <v>13180.220000000001</v>
      </c>
      <c r="C1258" s="161">
        <v>8647.0424999999996</v>
      </c>
      <c r="D1258" s="161">
        <v>5277.4106250000004</v>
      </c>
      <c r="E1258" s="161">
        <v>7761.19</v>
      </c>
      <c r="F1258" s="161">
        <v>6299</v>
      </c>
      <c r="G1258" s="161">
        <v>10545.5</v>
      </c>
      <c r="H1258" s="161">
        <v>12028</v>
      </c>
      <c r="I1258" s="161">
        <v>8635.25</v>
      </c>
      <c r="J1258" s="161">
        <v>7394.7437499999996</v>
      </c>
      <c r="K1258" s="161">
        <v>2265</v>
      </c>
      <c r="L1258" s="161">
        <v>8365.83</v>
      </c>
      <c r="M1258" s="161">
        <v>8252.69</v>
      </c>
      <c r="N1258" s="161">
        <v>4283.88</v>
      </c>
      <c r="O1258" s="161">
        <v>5865</v>
      </c>
      <c r="P1258" s="161">
        <v>211.875</v>
      </c>
      <c r="Q1258" s="161">
        <v>1983</v>
      </c>
      <c r="R1258" s="161">
        <v>538.25</v>
      </c>
      <c r="S1258" s="161">
        <v>938.5</v>
      </c>
      <c r="T1258" s="161">
        <v>935.5</v>
      </c>
      <c r="U1258" s="161">
        <v>3952.5</v>
      </c>
      <c r="X1258" s="161">
        <v>117360.38187500001</v>
      </c>
      <c r="Y1258" s="222">
        <v>20.6</v>
      </c>
      <c r="Z1258" s="161">
        <v>18</v>
      </c>
      <c r="AA1258" s="2" t="str">
        <f t="shared" si="33"/>
        <v>OPEN</v>
      </c>
      <c r="AB1258" s="326" t="b">
        <f t="shared" ca="1" si="32"/>
        <v>0</v>
      </c>
    </row>
    <row r="1259" spans="1:28">
      <c r="A1259" s="168">
        <v>44539</v>
      </c>
      <c r="B1259" s="161">
        <v>9336.16</v>
      </c>
      <c r="C1259" s="161">
        <v>7524.975625</v>
      </c>
      <c r="D1259" s="161">
        <v>4098.8149999999996</v>
      </c>
      <c r="E1259" s="161">
        <v>4935</v>
      </c>
      <c r="F1259" s="161">
        <v>4584.25</v>
      </c>
      <c r="G1259" s="161">
        <v>7316</v>
      </c>
      <c r="H1259" s="161">
        <v>7244.5</v>
      </c>
      <c r="I1259" s="161">
        <v>5054.625</v>
      </c>
      <c r="J1259" s="161">
        <v>5750.9250000000002</v>
      </c>
      <c r="K1259" s="161">
        <v>1835.5</v>
      </c>
      <c r="L1259" s="161">
        <v>5606.5199999999995</v>
      </c>
      <c r="M1259" s="161">
        <v>7722.82</v>
      </c>
      <c r="N1259" s="161">
        <v>2637.63</v>
      </c>
      <c r="O1259" s="161">
        <v>4824.5</v>
      </c>
      <c r="P1259" s="161">
        <v>44.0625</v>
      </c>
      <c r="Q1259" s="161">
        <v>1256</v>
      </c>
      <c r="R1259" s="161">
        <v>172.375</v>
      </c>
      <c r="S1259" s="161">
        <v>919.5</v>
      </c>
      <c r="T1259" s="161">
        <v>454.5</v>
      </c>
      <c r="U1259" s="161">
        <v>3786.5</v>
      </c>
      <c r="X1259" s="161">
        <v>85105.158125000016</v>
      </c>
      <c r="Y1259" s="222">
        <v>20.5</v>
      </c>
      <c r="Z1259" s="161">
        <v>0</v>
      </c>
      <c r="AA1259" s="2" t="str">
        <f t="shared" si="33"/>
        <v>CLOSE</v>
      </c>
      <c r="AB1259" s="326" t="b">
        <f t="shared" ca="1" si="32"/>
        <v>0</v>
      </c>
    </row>
    <row r="1260" spans="1:28">
      <c r="A1260" s="168">
        <v>44540</v>
      </c>
      <c r="B1260" s="161">
        <v>13850.9</v>
      </c>
      <c r="C1260" s="161">
        <v>8798.5550000000003</v>
      </c>
      <c r="D1260" s="161">
        <v>5634.6549999999997</v>
      </c>
      <c r="E1260" s="161">
        <v>8301</v>
      </c>
      <c r="F1260" s="161">
        <v>5645.25</v>
      </c>
      <c r="G1260" s="161">
        <v>10465</v>
      </c>
      <c r="H1260" s="161">
        <v>11484.5</v>
      </c>
      <c r="I1260" s="161">
        <v>9187.25</v>
      </c>
      <c r="J1260" s="161">
        <v>7622.2775000000001</v>
      </c>
      <c r="K1260" s="161">
        <v>2279</v>
      </c>
      <c r="L1260" s="161">
        <v>9262.89</v>
      </c>
      <c r="M1260" s="161">
        <v>8378.92</v>
      </c>
      <c r="N1260" s="161">
        <v>4280.8</v>
      </c>
      <c r="O1260" s="161">
        <v>6246.5</v>
      </c>
      <c r="P1260" s="161">
        <v>234.375</v>
      </c>
      <c r="Q1260" s="161">
        <v>2241</v>
      </c>
      <c r="R1260" s="161">
        <v>524.875</v>
      </c>
      <c r="S1260" s="161">
        <v>960.5</v>
      </c>
      <c r="T1260" s="161">
        <v>1037.5</v>
      </c>
      <c r="U1260" s="161">
        <v>4200</v>
      </c>
      <c r="X1260" s="161">
        <v>120635.7475</v>
      </c>
      <c r="Y1260" s="222">
        <v>21.1</v>
      </c>
      <c r="Z1260" s="161">
        <v>26</v>
      </c>
      <c r="AA1260" s="2" t="str">
        <f t="shared" si="33"/>
        <v>OPEN</v>
      </c>
      <c r="AB1260" s="326" t="b">
        <f t="shared" ca="1" si="32"/>
        <v>0</v>
      </c>
    </row>
    <row r="1261" spans="1:28">
      <c r="A1261" s="168">
        <v>44541</v>
      </c>
      <c r="B1261" s="161">
        <v>13755.259999999998</v>
      </c>
      <c r="C1261" s="161">
        <v>8393.7556249999998</v>
      </c>
      <c r="D1261" s="161">
        <v>5738.7475000000004</v>
      </c>
      <c r="E1261" s="161">
        <v>8380.67</v>
      </c>
      <c r="F1261" s="161">
        <v>5738.75</v>
      </c>
      <c r="G1261" s="161">
        <v>11374</v>
      </c>
      <c r="H1261" s="161">
        <v>13124.5</v>
      </c>
      <c r="I1261" s="161">
        <v>9456.125</v>
      </c>
      <c r="J1261" s="161">
        <v>7443.3712500000001</v>
      </c>
      <c r="K1261" s="161">
        <v>2323</v>
      </c>
      <c r="L1261" s="161">
        <v>9260.6</v>
      </c>
      <c r="M1261" s="161">
        <v>8614.0600000000013</v>
      </c>
      <c r="N1261" s="161">
        <v>4525.42</v>
      </c>
      <c r="O1261" s="161">
        <v>6609.5</v>
      </c>
      <c r="P1261" s="161">
        <v>236.5</v>
      </c>
      <c r="Q1261" s="161">
        <v>2270</v>
      </c>
      <c r="R1261" s="161">
        <v>569.625</v>
      </c>
      <c r="S1261" s="161">
        <v>976</v>
      </c>
      <c r="T1261" s="161">
        <v>1709.5</v>
      </c>
      <c r="U1261" s="161">
        <v>3907.75</v>
      </c>
      <c r="X1261" s="161">
        <v>124407.13437499999</v>
      </c>
      <c r="Y1261" s="222">
        <v>21.7</v>
      </c>
      <c r="Z1261" s="161">
        <v>31</v>
      </c>
      <c r="AA1261" s="2" t="str">
        <f t="shared" si="33"/>
        <v>OPEN</v>
      </c>
      <c r="AB1261" s="326" t="b">
        <f t="shared" ca="1" si="32"/>
        <v>0</v>
      </c>
    </row>
    <row r="1262" spans="1:28">
      <c r="A1262" s="168">
        <v>44542</v>
      </c>
      <c r="B1262" s="161">
        <v>14002.810000000001</v>
      </c>
      <c r="C1262" s="161">
        <v>8533.3125</v>
      </c>
      <c r="D1262" s="161">
        <v>5736.1662500000002</v>
      </c>
      <c r="E1262" s="161">
        <v>8498.07</v>
      </c>
      <c r="F1262" s="161">
        <v>6809.75</v>
      </c>
      <c r="G1262" s="161">
        <v>11834.5</v>
      </c>
      <c r="H1262" s="161">
        <v>13395</v>
      </c>
      <c r="I1262" s="161">
        <v>8123.625</v>
      </c>
      <c r="J1262" s="161">
        <v>7080.54</v>
      </c>
      <c r="K1262" s="161">
        <v>2339</v>
      </c>
      <c r="L1262" s="161">
        <v>8393.9499999999989</v>
      </c>
      <c r="M1262" s="161">
        <v>8396.09</v>
      </c>
      <c r="N1262" s="161">
        <v>4498.45</v>
      </c>
      <c r="O1262" s="161">
        <v>6502.5</v>
      </c>
      <c r="P1262" s="161">
        <v>229</v>
      </c>
      <c r="Q1262" s="161">
        <v>2144</v>
      </c>
      <c r="R1262" s="161">
        <v>586.375</v>
      </c>
      <c r="S1262" s="161">
        <v>960.5</v>
      </c>
      <c r="T1262" s="161">
        <v>1656</v>
      </c>
      <c r="U1262" s="161">
        <v>4083</v>
      </c>
      <c r="X1262" s="161">
        <v>123802.63875</v>
      </c>
      <c r="Y1262" s="222">
        <v>21.5</v>
      </c>
      <c r="Z1262" s="161">
        <v>31</v>
      </c>
      <c r="AA1262" s="2" t="str">
        <f t="shared" si="33"/>
        <v>OPEN</v>
      </c>
      <c r="AB1262" s="326" t="b">
        <f t="shared" ca="1" si="32"/>
        <v>0</v>
      </c>
    </row>
    <row r="1263" spans="1:28">
      <c r="A1263" s="168">
        <v>44543</v>
      </c>
      <c r="B1263" s="161">
        <v>13335.73</v>
      </c>
      <c r="C1263" s="161">
        <v>8738.5631250000006</v>
      </c>
      <c r="D1263" s="161">
        <v>5565.0518750000001</v>
      </c>
      <c r="E1263" s="161">
        <v>7895.21</v>
      </c>
      <c r="F1263" s="161">
        <v>5287.75</v>
      </c>
      <c r="G1263" s="161">
        <v>11592.5</v>
      </c>
      <c r="H1263" s="161">
        <v>14639.5</v>
      </c>
      <c r="I1263" s="161">
        <v>5571.75</v>
      </c>
      <c r="J1263" s="161">
        <v>7316.5137500000001</v>
      </c>
      <c r="K1263" s="161">
        <v>2263</v>
      </c>
      <c r="L1263" s="161">
        <v>8367.619999999999</v>
      </c>
      <c r="M1263" s="161">
        <v>8449.7100000000009</v>
      </c>
      <c r="N1263" s="161">
        <v>4323.95</v>
      </c>
      <c r="O1263" s="161">
        <v>6331.5</v>
      </c>
      <c r="P1263" s="161">
        <v>214.625</v>
      </c>
      <c r="Q1263" s="161">
        <v>1946</v>
      </c>
      <c r="R1263" s="161">
        <v>566.625</v>
      </c>
      <c r="S1263" s="161">
        <v>913</v>
      </c>
      <c r="T1263" s="161">
        <v>1621.5</v>
      </c>
      <c r="U1263" s="161">
        <v>3721.25</v>
      </c>
      <c r="X1263" s="161">
        <v>118661.34875</v>
      </c>
      <c r="Y1263" s="222">
        <v>19.399999999999999</v>
      </c>
      <c r="Z1263" s="161">
        <v>22</v>
      </c>
      <c r="AA1263" s="2" t="str">
        <f t="shared" si="33"/>
        <v>OPEN</v>
      </c>
      <c r="AB1263" s="326" t="b">
        <f t="shared" ca="1" si="32"/>
        <v>0</v>
      </c>
    </row>
    <row r="1264" spans="1:28">
      <c r="A1264" s="168">
        <v>44544</v>
      </c>
      <c r="B1264" s="161">
        <v>9132.34</v>
      </c>
      <c r="C1264" s="161">
        <v>7569.1912499999999</v>
      </c>
      <c r="D1264" s="161">
        <v>3902.605</v>
      </c>
      <c r="E1264" s="161">
        <v>5050.57</v>
      </c>
      <c r="F1264" s="161">
        <v>4709.5</v>
      </c>
      <c r="G1264" s="161">
        <v>8203</v>
      </c>
      <c r="H1264" s="161">
        <v>10080</v>
      </c>
      <c r="I1264" s="161">
        <v>2585.125</v>
      </c>
      <c r="J1264" s="161">
        <v>5797.0812500000002</v>
      </c>
      <c r="K1264" s="161">
        <v>1914.5</v>
      </c>
      <c r="L1264" s="161">
        <v>6284.0300000000007</v>
      </c>
      <c r="M1264" s="161">
        <v>7864.91</v>
      </c>
      <c r="N1264" s="161">
        <v>3141.66</v>
      </c>
      <c r="O1264" s="161">
        <v>4920</v>
      </c>
      <c r="P1264" s="161">
        <v>46.375</v>
      </c>
      <c r="Q1264" s="161">
        <v>1327</v>
      </c>
      <c r="R1264" s="161">
        <v>169.625</v>
      </c>
      <c r="S1264" s="161">
        <v>919.5</v>
      </c>
      <c r="T1264" s="161">
        <v>1188</v>
      </c>
      <c r="U1264" s="161">
        <v>3604.75</v>
      </c>
      <c r="X1264" s="161">
        <v>88409.762499999997</v>
      </c>
      <c r="Y1264" s="222">
        <v>20.8</v>
      </c>
      <c r="Z1264" s="161">
        <v>0</v>
      </c>
      <c r="AA1264" s="2" t="str">
        <f t="shared" si="33"/>
        <v>CLOSE</v>
      </c>
      <c r="AB1264" s="326" t="b">
        <f t="shared" ca="1" si="32"/>
        <v>0</v>
      </c>
    </row>
    <row r="1265" spans="1:28">
      <c r="A1265" s="168">
        <v>44545</v>
      </c>
      <c r="B1265" s="161">
        <v>13130.08</v>
      </c>
      <c r="C1265" s="161">
        <v>8840.9225000000006</v>
      </c>
      <c r="D1265" s="161">
        <v>5346.9168749999999</v>
      </c>
      <c r="E1265" s="161">
        <v>7970.88</v>
      </c>
      <c r="F1265" s="161">
        <v>5713.5</v>
      </c>
      <c r="G1265" s="161">
        <v>11296.5</v>
      </c>
      <c r="H1265" s="161">
        <v>14714.5</v>
      </c>
      <c r="I1265" s="161">
        <v>4595.125</v>
      </c>
      <c r="J1265" s="161">
        <v>7533.05375</v>
      </c>
      <c r="K1265" s="161">
        <v>2247</v>
      </c>
      <c r="L1265" s="161">
        <v>8747.5300000000007</v>
      </c>
      <c r="M1265" s="161">
        <v>8949.2100000000009</v>
      </c>
      <c r="N1265" s="161">
        <v>4431.87</v>
      </c>
      <c r="O1265" s="161">
        <v>6336</v>
      </c>
      <c r="P1265" s="161">
        <v>222.6875</v>
      </c>
      <c r="Q1265" s="161">
        <v>2043</v>
      </c>
      <c r="R1265" s="161">
        <v>527.5</v>
      </c>
      <c r="S1265" s="161">
        <v>972.5</v>
      </c>
      <c r="T1265" s="161">
        <v>1624</v>
      </c>
      <c r="U1265" s="161">
        <v>3855.75</v>
      </c>
      <c r="X1265" s="161">
        <v>119098.52562500001</v>
      </c>
      <c r="Y1265" s="222">
        <v>21.8</v>
      </c>
      <c r="Z1265" s="161">
        <v>22</v>
      </c>
      <c r="AA1265" s="2" t="str">
        <f t="shared" si="33"/>
        <v>OPEN</v>
      </c>
      <c r="AB1265" s="326" t="b">
        <f t="shared" ca="1" si="32"/>
        <v>0</v>
      </c>
    </row>
    <row r="1266" spans="1:28">
      <c r="A1266" s="168">
        <v>44546</v>
      </c>
      <c r="B1266" s="161">
        <v>13458.61</v>
      </c>
      <c r="C1266" s="161">
        <v>8934.7962499999994</v>
      </c>
      <c r="D1266" s="161">
        <v>5361.8606250000003</v>
      </c>
      <c r="E1266" s="161">
        <v>8192.44</v>
      </c>
      <c r="F1266" s="161">
        <v>6014.75</v>
      </c>
      <c r="G1266" s="161">
        <v>11527</v>
      </c>
      <c r="H1266" s="161">
        <v>15187.5</v>
      </c>
      <c r="I1266" s="161">
        <v>5205.5</v>
      </c>
      <c r="J1266" s="161">
        <v>7837.09</v>
      </c>
      <c r="K1266" s="161">
        <v>2336</v>
      </c>
      <c r="L1266" s="161">
        <v>9100.74</v>
      </c>
      <c r="M1266" s="161">
        <v>8953.2000000000007</v>
      </c>
      <c r="N1266" s="161">
        <v>4582.0200000000004</v>
      </c>
      <c r="O1266" s="161">
        <v>7252.5</v>
      </c>
      <c r="P1266" s="161">
        <v>209.875</v>
      </c>
      <c r="Q1266" s="161">
        <v>2409</v>
      </c>
      <c r="R1266" s="161">
        <v>463.75</v>
      </c>
      <c r="S1266" s="161">
        <v>1014</v>
      </c>
      <c r="T1266" s="161">
        <v>1543</v>
      </c>
      <c r="U1266" s="161">
        <v>4203.75</v>
      </c>
      <c r="X1266" s="161">
        <v>123787.38187500001</v>
      </c>
      <c r="Y1266" s="222">
        <v>23.2</v>
      </c>
      <c r="Z1266" s="161">
        <v>18</v>
      </c>
      <c r="AA1266" s="2" t="str">
        <f t="shared" si="33"/>
        <v>OPEN</v>
      </c>
      <c r="AB1266" s="326" t="b">
        <f t="shared" ca="1" si="32"/>
        <v>0</v>
      </c>
    </row>
    <row r="1267" spans="1:28">
      <c r="A1267" s="168">
        <v>44547</v>
      </c>
      <c r="B1267" s="161">
        <v>14335.189999999999</v>
      </c>
      <c r="C1267" s="161">
        <v>9022.3306250000005</v>
      </c>
      <c r="D1267" s="161">
        <v>5834.0574999999999</v>
      </c>
      <c r="E1267" s="161">
        <v>8351.9500000000007</v>
      </c>
      <c r="F1267" s="161">
        <v>5732</v>
      </c>
      <c r="G1267" s="161">
        <v>11885</v>
      </c>
      <c r="H1267" s="161">
        <v>14870</v>
      </c>
      <c r="I1267" s="161">
        <v>5217.5</v>
      </c>
      <c r="J1267" s="161">
        <v>7873.8162499999999</v>
      </c>
      <c r="K1267" s="161">
        <v>2295</v>
      </c>
      <c r="L1267" s="161">
        <v>9096.98</v>
      </c>
      <c r="M1267" s="161">
        <v>9132.15</v>
      </c>
      <c r="N1267" s="161">
        <v>4625.55</v>
      </c>
      <c r="O1267" s="161">
        <v>7242.5</v>
      </c>
      <c r="P1267" s="161">
        <v>254.625</v>
      </c>
      <c r="Q1267" s="161">
        <v>2210</v>
      </c>
      <c r="R1267" s="161">
        <v>670.875</v>
      </c>
      <c r="S1267" s="161">
        <v>977</v>
      </c>
      <c r="T1267" s="161">
        <v>1639</v>
      </c>
      <c r="U1267" s="161">
        <v>3968.5</v>
      </c>
      <c r="X1267" s="161">
        <v>125234.02437499999</v>
      </c>
      <c r="Y1267" s="222">
        <v>21.8</v>
      </c>
      <c r="Z1267" s="161">
        <v>31</v>
      </c>
      <c r="AA1267" s="2" t="str">
        <f t="shared" si="33"/>
        <v>OPEN</v>
      </c>
      <c r="AB1267" s="326" t="b">
        <f t="shared" ca="1" si="32"/>
        <v>0</v>
      </c>
    </row>
    <row r="1268" spans="1:28">
      <c r="A1268" s="168">
        <v>44548</v>
      </c>
      <c r="B1268" s="161">
        <v>13749.17</v>
      </c>
      <c r="C1268" s="161">
        <v>8305.7387500000004</v>
      </c>
      <c r="D1268" s="161">
        <v>5754.8262500000001</v>
      </c>
      <c r="E1268" s="161">
        <v>8304.19</v>
      </c>
      <c r="F1268" s="161">
        <v>5098</v>
      </c>
      <c r="G1268" s="161">
        <v>11953.5</v>
      </c>
      <c r="H1268" s="161">
        <v>12101</v>
      </c>
      <c r="I1268" s="161">
        <v>8634.25</v>
      </c>
      <c r="J1268" s="161">
        <v>7076.165</v>
      </c>
      <c r="K1268" s="161">
        <v>2329</v>
      </c>
      <c r="L1268" s="161">
        <v>8496.8799999999992</v>
      </c>
      <c r="M1268" s="161">
        <v>8460.1999999999989</v>
      </c>
      <c r="N1268" s="161">
        <v>4378.0200000000004</v>
      </c>
      <c r="O1268" s="161">
        <v>6780</v>
      </c>
      <c r="P1268" s="161">
        <v>240.25</v>
      </c>
      <c r="Q1268" s="161">
        <v>1960</v>
      </c>
      <c r="R1268" s="161">
        <v>607.5</v>
      </c>
      <c r="S1268" s="161">
        <v>897</v>
      </c>
      <c r="T1268" s="161">
        <v>1632.5</v>
      </c>
      <c r="U1268" s="161">
        <v>3789.75</v>
      </c>
      <c r="X1268" s="161">
        <v>120547.94</v>
      </c>
      <c r="Y1268" s="222">
        <v>19.100000000000001</v>
      </c>
      <c r="Z1268" s="161">
        <v>31</v>
      </c>
      <c r="AA1268" s="2" t="str">
        <f t="shared" si="33"/>
        <v>OPEN</v>
      </c>
      <c r="AB1268" s="326" t="b">
        <f t="shared" ca="1" si="32"/>
        <v>0</v>
      </c>
    </row>
    <row r="1269" spans="1:28">
      <c r="A1269" s="168">
        <v>44549</v>
      </c>
      <c r="B1269" s="161">
        <v>13648.66</v>
      </c>
      <c r="C1269" s="161">
        <v>8201.7749999999996</v>
      </c>
      <c r="D1269" s="161">
        <v>5787.0237500000003</v>
      </c>
      <c r="E1269" s="161">
        <v>8233.01</v>
      </c>
      <c r="F1269" s="161">
        <v>5027.25</v>
      </c>
      <c r="G1269" s="161">
        <v>11905.5</v>
      </c>
      <c r="H1269" s="161">
        <v>12327</v>
      </c>
      <c r="I1269" s="161">
        <v>9352</v>
      </c>
      <c r="J1269" s="161">
        <v>6705.3024999999998</v>
      </c>
      <c r="K1269" s="161">
        <v>2332.5</v>
      </c>
      <c r="L1269" s="161">
        <v>8530.3700000000008</v>
      </c>
      <c r="M1269" s="161">
        <v>8313.93</v>
      </c>
      <c r="N1269" s="161">
        <v>4445.09</v>
      </c>
      <c r="O1269" s="161">
        <v>6862</v>
      </c>
      <c r="P1269" s="161">
        <v>250.375</v>
      </c>
      <c r="Q1269" s="161">
        <v>2071</v>
      </c>
      <c r="R1269" s="161">
        <v>643</v>
      </c>
      <c r="S1269" s="161">
        <v>907</v>
      </c>
      <c r="T1269" s="161">
        <v>1577</v>
      </c>
      <c r="U1269" s="161">
        <v>3608.25</v>
      </c>
      <c r="X1269" s="161">
        <v>120728.03625</v>
      </c>
      <c r="Y1269" s="222">
        <v>18.899999999999999</v>
      </c>
      <c r="Z1269" s="161">
        <v>36</v>
      </c>
      <c r="AA1269" s="2" t="str">
        <f t="shared" si="33"/>
        <v>OPEN</v>
      </c>
      <c r="AB1269" s="326" t="b">
        <f t="shared" ca="1" si="32"/>
        <v>0</v>
      </c>
    </row>
    <row r="1270" spans="1:28">
      <c r="A1270" s="168">
        <v>44550</v>
      </c>
      <c r="B1270" s="161">
        <v>13971.35</v>
      </c>
      <c r="C1270" s="161">
        <v>8844.6593749999993</v>
      </c>
      <c r="D1270" s="161">
        <v>5776.2825000000003</v>
      </c>
      <c r="E1270" s="161">
        <v>8325.5400000000009</v>
      </c>
      <c r="F1270" s="161">
        <v>4937</v>
      </c>
      <c r="G1270" s="161">
        <v>11080.5</v>
      </c>
      <c r="H1270" s="161">
        <v>12501</v>
      </c>
      <c r="I1270" s="161">
        <v>8902</v>
      </c>
      <c r="J1270" s="161">
        <v>6911.9262500000004</v>
      </c>
      <c r="K1270" s="161">
        <v>2424</v>
      </c>
      <c r="L1270" s="161">
        <v>9276.4</v>
      </c>
      <c r="M1270" s="161">
        <v>9124.6899999999987</v>
      </c>
      <c r="N1270" s="161">
        <v>4345.5600000000004</v>
      </c>
      <c r="O1270" s="161">
        <v>7289.5</v>
      </c>
      <c r="P1270" s="161">
        <v>218.125</v>
      </c>
      <c r="Q1270" s="161">
        <v>2032</v>
      </c>
      <c r="R1270" s="161">
        <v>581.125</v>
      </c>
      <c r="S1270" s="161">
        <v>895.5</v>
      </c>
      <c r="T1270" s="161">
        <v>1575.5</v>
      </c>
      <c r="U1270" s="161">
        <v>3850</v>
      </c>
      <c r="X1270" s="161">
        <v>122862.658125</v>
      </c>
      <c r="Y1270" s="222">
        <v>17.399999999999999</v>
      </c>
      <c r="Z1270" s="161">
        <v>36</v>
      </c>
      <c r="AA1270" s="2" t="str">
        <f t="shared" si="33"/>
        <v>OPEN</v>
      </c>
      <c r="AB1270" s="326" t="b">
        <f t="shared" ca="1" si="32"/>
        <v>0</v>
      </c>
    </row>
    <row r="1271" spans="1:28">
      <c r="A1271" s="168">
        <v>44551</v>
      </c>
      <c r="B1271" s="161">
        <v>13803.33</v>
      </c>
      <c r="C1271" s="161">
        <v>8964.3387500000008</v>
      </c>
      <c r="D1271" s="161">
        <v>5646.0112499999996</v>
      </c>
      <c r="E1271" s="161">
        <v>8533.42</v>
      </c>
      <c r="F1271" s="161">
        <v>4935</v>
      </c>
      <c r="G1271" s="161">
        <v>10843</v>
      </c>
      <c r="H1271" s="161">
        <v>12113.5</v>
      </c>
      <c r="I1271" s="161">
        <v>9061.5</v>
      </c>
      <c r="J1271" s="161">
        <v>6714.48</v>
      </c>
      <c r="K1271" s="161">
        <v>2394.5</v>
      </c>
      <c r="L1271" s="161">
        <v>9260.93</v>
      </c>
      <c r="M1271" s="161">
        <v>8348.17</v>
      </c>
      <c r="N1271" s="161">
        <v>4402.09</v>
      </c>
      <c r="O1271" s="161">
        <v>6932.5</v>
      </c>
      <c r="P1271" s="161">
        <v>233.3125</v>
      </c>
      <c r="Q1271" s="161">
        <v>2100</v>
      </c>
      <c r="R1271" s="161">
        <v>617.875</v>
      </c>
      <c r="S1271" s="161">
        <v>869</v>
      </c>
      <c r="T1271" s="161">
        <v>355</v>
      </c>
      <c r="U1271" s="161">
        <v>3804.5</v>
      </c>
      <c r="X1271" s="161">
        <v>119932.45749999999</v>
      </c>
      <c r="Y1271" s="222">
        <v>16.899999999999999</v>
      </c>
      <c r="Z1271" s="161">
        <v>26</v>
      </c>
      <c r="AA1271" s="2" t="str">
        <f t="shared" si="33"/>
        <v>OPEN</v>
      </c>
      <c r="AB1271" s="326" t="b">
        <f t="shared" ca="1" si="32"/>
        <v>0</v>
      </c>
    </row>
    <row r="1272" spans="1:28">
      <c r="A1272" s="168">
        <v>44552</v>
      </c>
      <c r="B1272" s="161">
        <v>14130.26</v>
      </c>
      <c r="C1272" s="161">
        <v>8850.42</v>
      </c>
      <c r="D1272" s="161">
        <v>5818.3637500000004</v>
      </c>
      <c r="E1272" s="161">
        <v>8213.9699999999993</v>
      </c>
      <c r="F1272" s="161">
        <v>5307.75</v>
      </c>
      <c r="G1272" s="161">
        <v>11040.5</v>
      </c>
      <c r="H1272" s="161">
        <v>12855</v>
      </c>
      <c r="I1272" s="161">
        <v>8400.125</v>
      </c>
      <c r="J1272" s="161">
        <v>7092.92875</v>
      </c>
      <c r="K1272" s="161">
        <v>2283</v>
      </c>
      <c r="L1272" s="161">
        <v>9186.4499999999989</v>
      </c>
      <c r="M1272" s="161">
        <v>9049.59</v>
      </c>
      <c r="N1272" s="161">
        <v>4588.7700000000004</v>
      </c>
      <c r="O1272" s="161">
        <v>7573.5</v>
      </c>
      <c r="P1272" s="161">
        <v>254.875</v>
      </c>
      <c r="Q1272" s="161">
        <v>2087</v>
      </c>
      <c r="R1272" s="161">
        <v>725.875</v>
      </c>
      <c r="S1272" s="161">
        <v>918</v>
      </c>
      <c r="T1272" s="165">
        <v>1605</v>
      </c>
      <c r="U1272" s="161">
        <v>3999.25</v>
      </c>
      <c r="X1272" s="161">
        <v>123980.6275</v>
      </c>
      <c r="Y1272" s="222">
        <v>19.5</v>
      </c>
      <c r="Z1272" s="161">
        <v>36</v>
      </c>
      <c r="AA1272" s="2" t="str">
        <f t="shared" si="33"/>
        <v>OPEN</v>
      </c>
      <c r="AB1272" s="326" t="b">
        <f t="shared" ca="1" si="32"/>
        <v>0</v>
      </c>
    </row>
    <row r="1273" spans="1:28">
      <c r="A1273" s="168">
        <v>44553</v>
      </c>
      <c r="B1273" s="161">
        <v>14130.3</v>
      </c>
      <c r="C1273" s="161">
        <v>8979.4974999999995</v>
      </c>
      <c r="D1273" s="161">
        <v>5854.6912499999999</v>
      </c>
      <c r="E1273" s="161">
        <v>8308.61</v>
      </c>
      <c r="F1273" s="161">
        <v>5150.75</v>
      </c>
      <c r="G1273" s="161">
        <v>9414.5</v>
      </c>
      <c r="H1273" s="161">
        <v>15701.5</v>
      </c>
      <c r="I1273" s="161">
        <v>5677.5</v>
      </c>
      <c r="J1273" s="161">
        <v>7827.1549999999997</v>
      </c>
      <c r="K1273" s="161">
        <v>2328</v>
      </c>
      <c r="L1273" s="161">
        <v>9384.18</v>
      </c>
      <c r="M1273" s="161">
        <v>8996.6799999999985</v>
      </c>
      <c r="N1273" s="161">
        <v>4424.21</v>
      </c>
      <c r="O1273" s="161">
        <v>7811</v>
      </c>
      <c r="P1273" s="161">
        <v>245.8125</v>
      </c>
      <c r="Q1273" s="161">
        <v>2057</v>
      </c>
      <c r="R1273" s="161">
        <v>604.5</v>
      </c>
      <c r="S1273" s="161">
        <v>937.5</v>
      </c>
      <c r="T1273" s="161">
        <v>1630</v>
      </c>
      <c r="U1273" s="161">
        <v>4097.75</v>
      </c>
      <c r="X1273" s="161">
        <v>123561.13625000001</v>
      </c>
      <c r="Y1273" s="222">
        <v>20.399999999999999</v>
      </c>
      <c r="Z1273" s="161">
        <v>31</v>
      </c>
      <c r="AA1273" s="2" t="str">
        <f t="shared" si="33"/>
        <v>OPEN</v>
      </c>
      <c r="AB1273" s="326" t="b">
        <f t="shared" ca="1" si="32"/>
        <v>0</v>
      </c>
    </row>
    <row r="1274" spans="1:28">
      <c r="A1274" s="168">
        <v>44554</v>
      </c>
      <c r="B1274" s="161">
        <v>13872.45</v>
      </c>
      <c r="C1274" s="161">
        <v>8876.5400000000009</v>
      </c>
      <c r="D1274" s="161">
        <v>5699.2162500000004</v>
      </c>
      <c r="E1274" s="161">
        <v>8332.66</v>
      </c>
      <c r="F1274" s="161">
        <v>5158.25</v>
      </c>
      <c r="G1274" s="161">
        <v>9320.5</v>
      </c>
      <c r="H1274" s="161">
        <v>15682.5</v>
      </c>
      <c r="I1274" s="161">
        <v>5325.75</v>
      </c>
      <c r="J1274" s="161">
        <v>7446.8874999999998</v>
      </c>
      <c r="K1274" s="161">
        <v>2293</v>
      </c>
      <c r="L1274" s="161">
        <v>9297.32</v>
      </c>
      <c r="M1274" s="161">
        <v>8699.77</v>
      </c>
      <c r="N1274" s="161">
        <v>4454.99</v>
      </c>
      <c r="O1274" s="161">
        <v>7899.5</v>
      </c>
      <c r="P1274" s="161">
        <v>240.375</v>
      </c>
      <c r="Q1274" s="161">
        <v>1943</v>
      </c>
      <c r="R1274" s="161">
        <v>606.5</v>
      </c>
      <c r="S1274" s="161">
        <v>939</v>
      </c>
      <c r="T1274" s="161">
        <v>1569</v>
      </c>
      <c r="U1274" s="161">
        <v>3958</v>
      </c>
      <c r="X1274" s="161">
        <v>121615.20875000001</v>
      </c>
      <c r="Y1274" s="222">
        <v>20.100000000000001</v>
      </c>
      <c r="Z1274" s="161">
        <v>22</v>
      </c>
      <c r="AA1274" s="2" t="str">
        <f t="shared" si="33"/>
        <v>OPEN</v>
      </c>
      <c r="AB1274" s="326" t="b">
        <f t="shared" ca="1" si="32"/>
        <v>0</v>
      </c>
    </row>
    <row r="1275" spans="1:28">
      <c r="A1275" s="168">
        <v>44555</v>
      </c>
      <c r="B1275" s="161">
        <v>13793.49</v>
      </c>
      <c r="C1275" s="161">
        <v>8462.2024999999994</v>
      </c>
      <c r="D1275" s="161">
        <v>5822.11625</v>
      </c>
      <c r="E1275" s="161">
        <v>8249.07</v>
      </c>
      <c r="F1275" s="161">
        <v>5163.5</v>
      </c>
      <c r="G1275" s="161">
        <v>11785.5</v>
      </c>
      <c r="H1275" s="161">
        <v>14685</v>
      </c>
      <c r="I1275" s="161">
        <v>6564</v>
      </c>
      <c r="J1275" s="161">
        <v>7121.1687499999998</v>
      </c>
      <c r="K1275" s="161">
        <v>2354.5</v>
      </c>
      <c r="L1275" s="161">
        <v>8692.2599999999984</v>
      </c>
      <c r="M1275" s="161">
        <v>8723.59</v>
      </c>
      <c r="N1275" s="161">
        <v>4524.4799999999996</v>
      </c>
      <c r="O1275" s="161">
        <v>7929</v>
      </c>
      <c r="P1275" s="161">
        <v>236.3125</v>
      </c>
      <c r="Q1275" s="161">
        <v>2050</v>
      </c>
      <c r="R1275" s="161">
        <v>716.125</v>
      </c>
      <c r="S1275" s="161">
        <v>925.5</v>
      </c>
      <c r="T1275" s="161">
        <v>1599.5</v>
      </c>
      <c r="U1275" s="161">
        <v>3811</v>
      </c>
      <c r="X1275" s="161">
        <v>123208.31500000002</v>
      </c>
      <c r="Y1275" s="222">
        <v>19.899999999999999</v>
      </c>
      <c r="Z1275" s="161">
        <v>31</v>
      </c>
      <c r="AA1275" s="2" t="str">
        <f t="shared" si="33"/>
        <v>OPEN</v>
      </c>
      <c r="AB1275" s="326" t="b">
        <f t="shared" ca="1" si="32"/>
        <v>0</v>
      </c>
    </row>
    <row r="1276" spans="1:28">
      <c r="A1276" s="168">
        <v>44556</v>
      </c>
      <c r="B1276" s="161">
        <v>13441.14</v>
      </c>
      <c r="C1276" s="161">
        <v>8403.1124999999993</v>
      </c>
      <c r="D1276" s="161">
        <v>5711.7775000000001</v>
      </c>
      <c r="E1276" s="161">
        <v>8445.44</v>
      </c>
      <c r="F1276" s="161">
        <v>5046.75</v>
      </c>
      <c r="G1276" s="161">
        <v>12864</v>
      </c>
      <c r="H1276" s="161">
        <v>13408.5</v>
      </c>
      <c r="I1276" s="161">
        <v>8359.25</v>
      </c>
      <c r="J1276" s="161">
        <v>6781.2875000000004</v>
      </c>
      <c r="K1276" s="161">
        <v>2432</v>
      </c>
      <c r="L1276" s="161">
        <v>8803.58</v>
      </c>
      <c r="M1276" s="161">
        <v>8243.0600000000013</v>
      </c>
      <c r="N1276" s="161">
        <v>4538.75</v>
      </c>
      <c r="O1276" s="161">
        <v>7956</v>
      </c>
      <c r="P1276" s="161">
        <v>231.75</v>
      </c>
      <c r="Q1276" s="161">
        <v>2100</v>
      </c>
      <c r="R1276" s="161">
        <v>545.75</v>
      </c>
      <c r="S1276" s="161">
        <v>891</v>
      </c>
      <c r="T1276" s="161">
        <v>1630</v>
      </c>
      <c r="U1276" s="161">
        <v>3755</v>
      </c>
      <c r="X1276" s="161">
        <v>123588.14749999999</v>
      </c>
      <c r="Y1276" s="222">
        <v>16.399999999999999</v>
      </c>
      <c r="Z1276" s="161">
        <v>26</v>
      </c>
      <c r="AA1276" s="2" t="str">
        <f t="shared" si="33"/>
        <v>OPEN</v>
      </c>
      <c r="AB1276" s="326" t="b">
        <f t="shared" ca="1" si="32"/>
        <v>0</v>
      </c>
    </row>
    <row r="1277" spans="1:28">
      <c r="A1277" s="168">
        <v>44557</v>
      </c>
      <c r="B1277" s="161">
        <v>13375.31</v>
      </c>
      <c r="C1277" s="161">
        <v>8613.1550000000007</v>
      </c>
      <c r="D1277" s="161">
        <v>5704.8887500000001</v>
      </c>
      <c r="E1277" s="161">
        <v>7972.41</v>
      </c>
      <c r="F1277" s="161">
        <v>4963.75</v>
      </c>
      <c r="G1277" s="161">
        <v>12886</v>
      </c>
      <c r="H1277" s="161">
        <v>13210.5</v>
      </c>
      <c r="I1277" s="161">
        <v>9554.375</v>
      </c>
      <c r="J1277" s="161">
        <v>6466.8012500000004</v>
      </c>
      <c r="K1277" s="161">
        <v>2337.5</v>
      </c>
      <c r="L1277" s="161">
        <v>9129.369999999999</v>
      </c>
      <c r="M1277" s="161">
        <v>8524.5</v>
      </c>
      <c r="N1277" s="161">
        <v>4415.8</v>
      </c>
      <c r="O1277" s="161">
        <v>7596.5</v>
      </c>
      <c r="P1277" s="161">
        <v>227.875</v>
      </c>
      <c r="Q1277" s="161">
        <v>1799</v>
      </c>
      <c r="R1277" s="161">
        <v>552</v>
      </c>
      <c r="S1277" s="161">
        <v>858.5</v>
      </c>
      <c r="T1277" s="161">
        <v>1572.5</v>
      </c>
      <c r="U1277" s="161">
        <v>3786.25</v>
      </c>
      <c r="X1277" s="161">
        <v>123546.985</v>
      </c>
      <c r="Y1277" s="222">
        <v>12.8</v>
      </c>
      <c r="Z1277" s="161">
        <v>22</v>
      </c>
      <c r="AA1277" s="2" t="str">
        <f t="shared" si="33"/>
        <v>OPEN</v>
      </c>
      <c r="AB1277" s="326" t="b">
        <f t="shared" ca="1" si="32"/>
        <v>0</v>
      </c>
    </row>
    <row r="1278" spans="1:28">
      <c r="A1278" s="168">
        <v>44558</v>
      </c>
      <c r="B1278" s="161">
        <v>13706.67</v>
      </c>
      <c r="C1278" s="161">
        <v>8899.2487500000007</v>
      </c>
      <c r="D1278" s="161">
        <v>5773.7124999999996</v>
      </c>
      <c r="E1278" s="161">
        <v>8231.57</v>
      </c>
      <c r="F1278" s="161">
        <v>4833.75</v>
      </c>
      <c r="G1278" s="161">
        <v>11987</v>
      </c>
      <c r="H1278" s="161">
        <v>13186</v>
      </c>
      <c r="I1278" s="161">
        <v>9077.75</v>
      </c>
      <c r="J1278" s="161">
        <v>7297.1750000000002</v>
      </c>
      <c r="K1278" s="161">
        <v>2335</v>
      </c>
      <c r="L1278" s="161">
        <v>8842.6</v>
      </c>
      <c r="M1278" s="161">
        <v>8547.4399999999987</v>
      </c>
      <c r="N1278" s="161">
        <v>4453.28</v>
      </c>
      <c r="O1278" s="161">
        <v>7735</v>
      </c>
      <c r="P1278" s="161">
        <v>244.6875</v>
      </c>
      <c r="Q1278" s="161">
        <v>1864</v>
      </c>
      <c r="R1278" s="161">
        <v>713.875</v>
      </c>
      <c r="S1278" s="161">
        <v>855.5</v>
      </c>
      <c r="T1278" s="161">
        <v>1621</v>
      </c>
      <c r="U1278" s="161">
        <v>3881</v>
      </c>
      <c r="X1278" s="161">
        <v>124086.25874999999</v>
      </c>
      <c r="Y1278" s="222">
        <v>15.5</v>
      </c>
      <c r="Z1278" s="161">
        <v>31</v>
      </c>
      <c r="AA1278" s="2" t="str">
        <f t="shared" si="33"/>
        <v>OPEN</v>
      </c>
      <c r="AB1278" s="326" t="b">
        <f t="shared" ca="1" si="32"/>
        <v>0</v>
      </c>
    </row>
    <row r="1279" spans="1:28">
      <c r="A1279" s="168">
        <v>44559</v>
      </c>
      <c r="B1279" s="161">
        <v>13855.25</v>
      </c>
      <c r="C1279" s="161">
        <v>8898.9412499999999</v>
      </c>
      <c r="D1279" s="161">
        <v>5792.4724999999999</v>
      </c>
      <c r="E1279" s="161">
        <v>8081.38</v>
      </c>
      <c r="F1279" s="161">
        <v>5147</v>
      </c>
      <c r="G1279" s="161">
        <v>11032.5</v>
      </c>
      <c r="H1279" s="161">
        <v>12411.5</v>
      </c>
      <c r="I1279" s="161">
        <v>9487</v>
      </c>
      <c r="J1279" s="161">
        <v>7220.9224999999997</v>
      </c>
      <c r="K1279" s="161">
        <v>2312.5</v>
      </c>
      <c r="L1279" s="161">
        <v>8855.23</v>
      </c>
      <c r="M1279" s="161">
        <v>8789.66</v>
      </c>
      <c r="N1279" s="161">
        <v>4477.91</v>
      </c>
      <c r="O1279" s="161">
        <v>7735.5</v>
      </c>
      <c r="P1279" s="161">
        <v>237.8125</v>
      </c>
      <c r="Q1279" s="161">
        <v>2029</v>
      </c>
      <c r="R1279" s="161">
        <v>696.625</v>
      </c>
      <c r="S1279" s="161">
        <v>881</v>
      </c>
      <c r="T1279" s="161">
        <v>1629</v>
      </c>
      <c r="U1279" s="161">
        <v>3905.75</v>
      </c>
      <c r="X1279" s="161">
        <v>123476.95375000002</v>
      </c>
      <c r="Y1279" s="222">
        <v>18.5</v>
      </c>
      <c r="Z1279" s="161">
        <v>31</v>
      </c>
      <c r="AA1279" s="2" t="str">
        <f t="shared" si="33"/>
        <v>OPEN</v>
      </c>
      <c r="AB1279" s="326" t="b">
        <f t="shared" ca="1" si="32"/>
        <v>0</v>
      </c>
    </row>
    <row r="1280" spans="1:28">
      <c r="A1280" s="168">
        <v>44560</v>
      </c>
      <c r="B1280" s="161">
        <v>13914.63</v>
      </c>
      <c r="C1280" s="161">
        <v>8930.2537499999999</v>
      </c>
      <c r="D1280" s="161">
        <v>5775.0187500000002</v>
      </c>
      <c r="E1280" s="161">
        <v>8424.7900000000009</v>
      </c>
      <c r="F1280" s="161">
        <v>5059.25</v>
      </c>
      <c r="G1280" s="161">
        <v>11259.5</v>
      </c>
      <c r="H1280" s="161">
        <v>12463.5</v>
      </c>
      <c r="I1280" s="161">
        <v>8833.25</v>
      </c>
      <c r="J1280" s="161">
        <v>6990.8575000000001</v>
      </c>
      <c r="K1280" s="161">
        <v>2378.5</v>
      </c>
      <c r="L1280" s="161">
        <v>8912.73</v>
      </c>
      <c r="M1280" s="161">
        <v>8718.0499999999993</v>
      </c>
      <c r="N1280" s="161">
        <v>4404.1499999999996</v>
      </c>
      <c r="O1280" s="161">
        <v>7574</v>
      </c>
      <c r="P1280" s="161">
        <v>238.125</v>
      </c>
      <c r="Q1280" s="161">
        <v>1950</v>
      </c>
      <c r="R1280" s="161">
        <v>663.75</v>
      </c>
      <c r="S1280" s="161">
        <v>887.5</v>
      </c>
      <c r="T1280" s="161">
        <v>1340</v>
      </c>
      <c r="U1280" s="161">
        <v>3931.5</v>
      </c>
      <c r="X1280" s="161">
        <v>122649.35500000003</v>
      </c>
      <c r="Y1280" s="222">
        <v>18.7</v>
      </c>
      <c r="Z1280" s="161">
        <v>31</v>
      </c>
      <c r="AA1280" s="2" t="str">
        <f t="shared" si="33"/>
        <v>OPEN</v>
      </c>
      <c r="AB1280" s="326" t="b">
        <f t="shared" ca="1" si="32"/>
        <v>0</v>
      </c>
    </row>
    <row r="1281" spans="1:28">
      <c r="A1281" s="168">
        <v>44561</v>
      </c>
      <c r="B1281" s="161">
        <v>14058.16</v>
      </c>
      <c r="C1281" s="161">
        <v>8888.5637499999993</v>
      </c>
      <c r="D1281" s="161">
        <v>5773.65625</v>
      </c>
      <c r="E1281" s="161">
        <v>8117.43</v>
      </c>
      <c r="F1281" s="161">
        <v>5039</v>
      </c>
      <c r="G1281" s="161">
        <v>10946.5</v>
      </c>
      <c r="H1281" s="161">
        <v>12273</v>
      </c>
      <c r="I1281" s="161">
        <v>9389.875</v>
      </c>
      <c r="J1281" s="161">
        <v>7166.9125000000004</v>
      </c>
      <c r="K1281" s="161">
        <v>2393</v>
      </c>
      <c r="L1281" s="161">
        <v>8959.06</v>
      </c>
      <c r="M1281" s="161">
        <v>8641.08</v>
      </c>
      <c r="N1281" s="161">
        <v>4494.18</v>
      </c>
      <c r="O1281" s="161">
        <v>7732.5</v>
      </c>
      <c r="P1281" s="161">
        <v>253.625</v>
      </c>
      <c r="Q1281" s="161">
        <v>1919</v>
      </c>
      <c r="R1281" s="161">
        <v>648.5</v>
      </c>
      <c r="S1281" s="161">
        <v>884</v>
      </c>
      <c r="T1281" s="161">
        <v>1437</v>
      </c>
      <c r="U1281" s="161">
        <v>3821.75</v>
      </c>
      <c r="X1281" s="161">
        <v>122836.79250000001</v>
      </c>
      <c r="Y1281" s="222">
        <v>18.600000000000001</v>
      </c>
      <c r="Z1281" s="161">
        <v>31</v>
      </c>
      <c r="AA1281" s="2" t="str">
        <f t="shared" si="33"/>
        <v>OPEN</v>
      </c>
      <c r="AB1281" s="326" t="b">
        <f t="shared" ca="1" si="32"/>
        <v>0</v>
      </c>
    </row>
    <row r="1282" spans="1:28">
      <c r="A1282" s="168">
        <v>44562</v>
      </c>
      <c r="B1282" s="161">
        <v>13410.75</v>
      </c>
      <c r="C1282" s="161">
        <v>8383.0837499999998</v>
      </c>
      <c r="D1282" s="161">
        <v>5660.85</v>
      </c>
      <c r="E1282" s="161">
        <v>8317</v>
      </c>
      <c r="F1282" s="161">
        <v>4859.25</v>
      </c>
      <c r="G1282" s="161">
        <v>11017</v>
      </c>
      <c r="H1282" s="161">
        <v>12032</v>
      </c>
      <c r="I1282" s="161">
        <v>9232.5</v>
      </c>
      <c r="J1282" s="161">
        <v>5811.63</v>
      </c>
      <c r="K1282" s="161">
        <v>2345</v>
      </c>
      <c r="L1282" s="161">
        <v>8796.3499999999985</v>
      </c>
      <c r="M1282" s="161">
        <v>8239.69</v>
      </c>
      <c r="N1282" s="161">
        <v>4270.67</v>
      </c>
      <c r="O1282" s="161">
        <v>7439</v>
      </c>
      <c r="P1282" s="161">
        <v>230.625</v>
      </c>
      <c r="Q1282" s="161">
        <v>1870</v>
      </c>
      <c r="R1282" s="161">
        <v>569.5</v>
      </c>
      <c r="S1282" s="161">
        <v>871</v>
      </c>
      <c r="T1282" s="161">
        <v>1324.5</v>
      </c>
      <c r="U1282" s="161">
        <v>3643.25</v>
      </c>
      <c r="X1282" s="161">
        <v>118323.64875000001</v>
      </c>
      <c r="Y1282" s="222">
        <v>18.600000000000001</v>
      </c>
      <c r="Z1282" s="161">
        <v>18</v>
      </c>
      <c r="AA1282" s="2" t="str">
        <f t="shared" si="33"/>
        <v>OPEN</v>
      </c>
      <c r="AB1282" s="326" t="b">
        <f t="shared" ca="1" si="32"/>
        <v>0</v>
      </c>
    </row>
    <row r="1283" spans="1:28">
      <c r="A1283" s="168">
        <v>44563</v>
      </c>
      <c r="B1283" s="161">
        <v>13020.615234375</v>
      </c>
      <c r="C1283" s="161">
        <v>8440.9575000000004</v>
      </c>
      <c r="D1283" s="161">
        <v>5749.4187499999998</v>
      </c>
      <c r="E1283" s="161">
        <v>8240.2099999999991</v>
      </c>
      <c r="F1283" s="161">
        <v>5213.5</v>
      </c>
      <c r="G1283" s="161">
        <v>10818</v>
      </c>
      <c r="H1283" s="161">
        <v>12339</v>
      </c>
      <c r="I1283" s="161">
        <v>9512.75</v>
      </c>
      <c r="J1283" s="161">
        <v>6502.0749999999998</v>
      </c>
      <c r="K1283" s="161">
        <v>2345</v>
      </c>
      <c r="L1283" s="161">
        <v>8678.35</v>
      </c>
      <c r="M1283" s="161">
        <v>7928.88</v>
      </c>
      <c r="N1283" s="161">
        <v>4365.74</v>
      </c>
      <c r="O1283" s="161">
        <v>7467</v>
      </c>
      <c r="P1283" s="161">
        <v>238.3125</v>
      </c>
      <c r="Q1283" s="161">
        <v>1955</v>
      </c>
      <c r="R1283" s="161">
        <v>614.75</v>
      </c>
      <c r="S1283" s="161">
        <v>892</v>
      </c>
      <c r="T1283" s="161">
        <v>1456</v>
      </c>
      <c r="U1283" s="161">
        <v>3709</v>
      </c>
      <c r="X1283" s="161">
        <v>119486.55898437501</v>
      </c>
      <c r="Y1283" s="222">
        <v>19.3</v>
      </c>
      <c r="Z1283" s="161">
        <v>26</v>
      </c>
      <c r="AA1283" s="2" t="str">
        <f t="shared" si="33"/>
        <v>OPEN</v>
      </c>
      <c r="AB1283" s="326" t="b">
        <f t="shared" ref="AB1283:AB1346" ca="1" si="34">AND(A1283&gt;=(TODAY()-30),A1283&lt;TODAY())</f>
        <v>0</v>
      </c>
    </row>
    <row r="1284" spans="1:28">
      <c r="A1284" s="168">
        <v>44564</v>
      </c>
      <c r="B1284" s="161">
        <v>13709.216875</v>
      </c>
      <c r="C1284" s="161">
        <v>9039.8024999999998</v>
      </c>
      <c r="D1284" s="161">
        <v>5469.4637499999999</v>
      </c>
      <c r="E1284" s="161">
        <v>8436.11</v>
      </c>
      <c r="F1284" s="161">
        <v>5116</v>
      </c>
      <c r="G1284" s="161">
        <v>10702</v>
      </c>
      <c r="H1284" s="161">
        <v>11512.5</v>
      </c>
      <c r="I1284" s="161">
        <v>9016</v>
      </c>
      <c r="J1284" s="161">
        <v>6526.8950000000004</v>
      </c>
      <c r="K1284" s="161">
        <v>2376</v>
      </c>
      <c r="L1284" s="161">
        <v>6332.7999999999993</v>
      </c>
      <c r="M1284" s="161">
        <v>8590.8000000000011</v>
      </c>
      <c r="N1284" s="161">
        <v>4249.1099999999997</v>
      </c>
      <c r="O1284" s="161">
        <v>7325</v>
      </c>
      <c r="P1284" s="161">
        <v>219.5</v>
      </c>
      <c r="Q1284" s="161">
        <v>1914</v>
      </c>
      <c r="R1284" s="161">
        <v>585.625</v>
      </c>
      <c r="S1284" s="161">
        <v>890</v>
      </c>
      <c r="T1284" s="161">
        <v>1307.5</v>
      </c>
      <c r="U1284" s="161">
        <v>3819.25</v>
      </c>
      <c r="X1284" s="161">
        <v>117137.57312500001</v>
      </c>
      <c r="Y1284" s="222">
        <v>18.899999999999999</v>
      </c>
      <c r="Z1284" s="161">
        <v>18</v>
      </c>
      <c r="AA1284" s="2" t="str">
        <f t="shared" si="33"/>
        <v>OPEN</v>
      </c>
      <c r="AB1284" s="326" t="b">
        <f t="shared" ca="1" si="34"/>
        <v>0</v>
      </c>
    </row>
    <row r="1285" spans="1:28">
      <c r="A1285" s="168">
        <v>44565</v>
      </c>
      <c r="B1285" s="161">
        <v>9954.2005468750012</v>
      </c>
      <c r="C1285" s="161">
        <v>8187.7062500000002</v>
      </c>
      <c r="D1285" s="161">
        <v>4244.0275000000001</v>
      </c>
      <c r="E1285" s="161">
        <v>6622.14</v>
      </c>
      <c r="F1285" s="161">
        <v>4202</v>
      </c>
      <c r="G1285" s="161">
        <v>6753.5</v>
      </c>
      <c r="H1285" s="161">
        <v>6552.5</v>
      </c>
      <c r="I1285" s="161">
        <v>4957.625</v>
      </c>
      <c r="J1285" s="161">
        <v>5830.4125000000004</v>
      </c>
      <c r="K1285" s="161">
        <v>1688</v>
      </c>
      <c r="L1285" s="161">
        <v>5695.7499999999991</v>
      </c>
      <c r="M1285" s="161">
        <v>7694.64</v>
      </c>
      <c r="N1285" s="161">
        <v>2879.87</v>
      </c>
      <c r="O1285" s="161">
        <v>4967</v>
      </c>
      <c r="P1285" s="161">
        <v>44.75</v>
      </c>
      <c r="Q1285" s="161">
        <v>1416</v>
      </c>
      <c r="R1285" s="161">
        <v>173</v>
      </c>
      <c r="S1285" s="161">
        <v>897.5</v>
      </c>
      <c r="T1285" s="161">
        <v>930.5</v>
      </c>
      <c r="U1285" s="161">
        <v>3636</v>
      </c>
      <c r="X1285" s="161">
        <v>87327.121796874999</v>
      </c>
      <c r="Y1285" s="222">
        <v>19.600000000000001</v>
      </c>
      <c r="Z1285" s="161">
        <v>0</v>
      </c>
      <c r="AA1285" s="2" t="str">
        <f t="shared" si="33"/>
        <v>CLOSE</v>
      </c>
      <c r="AB1285" s="326" t="b">
        <f t="shared" ca="1" si="34"/>
        <v>0</v>
      </c>
    </row>
    <row r="1286" spans="1:28">
      <c r="A1286" s="168">
        <v>44566</v>
      </c>
      <c r="B1286" s="161">
        <v>12821.354218749999</v>
      </c>
      <c r="C1286" s="161">
        <v>8844.1299999999992</v>
      </c>
      <c r="D1286" s="161">
        <v>5345.8687499999996</v>
      </c>
      <c r="E1286" s="161">
        <v>8176.52</v>
      </c>
      <c r="F1286" s="161">
        <v>5458</v>
      </c>
      <c r="G1286" s="161">
        <v>10072</v>
      </c>
      <c r="H1286" s="161">
        <v>11933.5</v>
      </c>
      <c r="I1286" s="161">
        <v>8894.5</v>
      </c>
      <c r="J1286" s="161">
        <v>6883.99</v>
      </c>
      <c r="K1286" s="161">
        <v>2395.5</v>
      </c>
      <c r="L1286" s="161">
        <v>6146.47</v>
      </c>
      <c r="M1286" s="161">
        <v>8322.619999999999</v>
      </c>
      <c r="N1286" s="161">
        <v>4238.71</v>
      </c>
      <c r="O1286" s="161">
        <v>6866.5</v>
      </c>
      <c r="P1286" s="161">
        <v>215.125</v>
      </c>
      <c r="Q1286" s="161">
        <v>2125</v>
      </c>
      <c r="R1286" s="161">
        <v>563.875</v>
      </c>
      <c r="S1286" s="161">
        <v>932.5</v>
      </c>
      <c r="T1286" s="161">
        <v>1301.5</v>
      </c>
      <c r="U1286" s="161">
        <v>3831</v>
      </c>
      <c r="X1286" s="161">
        <v>115368.66296875</v>
      </c>
      <c r="Y1286" s="222">
        <v>20.8</v>
      </c>
      <c r="Z1286" s="161">
        <v>15</v>
      </c>
      <c r="AA1286" s="2" t="str">
        <f t="shared" si="33"/>
        <v>OPEN</v>
      </c>
      <c r="AB1286" s="326" t="b">
        <f t="shared" ca="1" si="34"/>
        <v>0</v>
      </c>
    </row>
    <row r="1287" spans="1:28">
      <c r="A1287" s="168">
        <v>44567</v>
      </c>
      <c r="B1287" s="161">
        <v>8614.4340625000004</v>
      </c>
      <c r="C1287" s="161">
        <v>7277.5137500000001</v>
      </c>
      <c r="D1287" s="161">
        <v>4161.6287499999999</v>
      </c>
      <c r="E1287" s="161">
        <v>5371.16</v>
      </c>
      <c r="F1287" s="161">
        <v>4405.75</v>
      </c>
      <c r="G1287" s="161">
        <v>6550.5</v>
      </c>
      <c r="H1287" s="161">
        <v>5499</v>
      </c>
      <c r="I1287" s="161">
        <v>4431.125</v>
      </c>
      <c r="J1287" s="161">
        <v>5773.2475000000004</v>
      </c>
      <c r="K1287" s="161">
        <v>1584</v>
      </c>
      <c r="L1287" s="161">
        <v>5291.91</v>
      </c>
      <c r="M1287" s="161">
        <v>7439.2099999999991</v>
      </c>
      <c r="N1287" s="161">
        <v>2631.79</v>
      </c>
      <c r="O1287" s="161">
        <v>4568.5</v>
      </c>
      <c r="P1287" s="161">
        <v>71.375</v>
      </c>
      <c r="Q1287" s="161">
        <v>1330</v>
      </c>
      <c r="R1287" s="161">
        <v>162</v>
      </c>
      <c r="S1287" s="161">
        <v>915.5</v>
      </c>
      <c r="T1287" s="161">
        <v>538</v>
      </c>
      <c r="U1287" s="161">
        <v>4087</v>
      </c>
      <c r="X1287" s="161">
        <v>80703.64406250001</v>
      </c>
      <c r="Y1287" s="222">
        <v>20.7</v>
      </c>
      <c r="Z1287" s="161">
        <v>0</v>
      </c>
      <c r="AA1287" s="2" t="str">
        <f t="shared" si="33"/>
        <v>CLOSE</v>
      </c>
      <c r="AB1287" s="326" t="b">
        <f t="shared" ca="1" si="34"/>
        <v>0</v>
      </c>
    </row>
    <row r="1288" spans="1:28">
      <c r="A1288" s="168">
        <v>44568</v>
      </c>
      <c r="B1288" s="161">
        <v>8056.9143749999994</v>
      </c>
      <c r="C1288" s="161">
        <v>7112.5787499999997</v>
      </c>
      <c r="D1288" s="161">
        <v>3842.1837500000001</v>
      </c>
      <c r="E1288" s="161">
        <v>5218.53</v>
      </c>
      <c r="F1288" s="161">
        <v>4367.5</v>
      </c>
      <c r="G1288" s="161">
        <v>5101.5</v>
      </c>
      <c r="H1288" s="161">
        <v>4366.5</v>
      </c>
      <c r="I1288" s="161">
        <v>5247.25</v>
      </c>
      <c r="J1288" s="161">
        <v>5338.8774999999996</v>
      </c>
      <c r="K1288" s="161">
        <v>1916.5</v>
      </c>
      <c r="L1288" s="161">
        <v>5157.97</v>
      </c>
      <c r="M1288" s="161">
        <v>7052.0300000000007</v>
      </c>
      <c r="N1288" s="161">
        <v>2265.09</v>
      </c>
      <c r="O1288" s="161">
        <v>4025.5</v>
      </c>
      <c r="P1288" s="161">
        <v>52.0625</v>
      </c>
      <c r="Q1288" s="161">
        <v>1104</v>
      </c>
      <c r="R1288" s="161">
        <v>169.25</v>
      </c>
      <c r="S1288" s="161">
        <v>893.5</v>
      </c>
      <c r="T1288" s="161">
        <v>175.5</v>
      </c>
      <c r="U1288" s="161">
        <v>2078.5</v>
      </c>
      <c r="X1288" s="161">
        <v>73541.736874999988</v>
      </c>
      <c r="Y1288" s="222">
        <v>19.5</v>
      </c>
      <c r="Z1288" s="161">
        <v>0</v>
      </c>
      <c r="AA1288" s="2" t="str">
        <f t="shared" si="33"/>
        <v>CLOSE</v>
      </c>
      <c r="AB1288" s="326" t="b">
        <f t="shared" ca="1" si="34"/>
        <v>0</v>
      </c>
    </row>
    <row r="1289" spans="1:28">
      <c r="A1289" s="168">
        <v>44569</v>
      </c>
      <c r="B1289" s="161">
        <v>7339.2875000000004</v>
      </c>
      <c r="C1289" s="161">
        <v>6427.48</v>
      </c>
      <c r="D1289" s="161">
        <v>3712.0837499999998</v>
      </c>
      <c r="E1289" s="161">
        <v>4579.18</v>
      </c>
      <c r="F1289" s="161">
        <v>4147.75</v>
      </c>
      <c r="G1289" s="161">
        <v>4033.5</v>
      </c>
      <c r="H1289" s="161">
        <v>4933</v>
      </c>
      <c r="I1289" s="161">
        <v>7567.125</v>
      </c>
      <c r="J1289" s="161">
        <v>4825.91</v>
      </c>
      <c r="K1289" s="161">
        <v>1784.5</v>
      </c>
      <c r="L1289" s="161">
        <v>4091.5499999999997</v>
      </c>
      <c r="M1289" s="161">
        <v>7046.5300000000007</v>
      </c>
      <c r="N1289" s="161">
        <v>2180.12</v>
      </c>
      <c r="O1289" s="161">
        <v>3664.5</v>
      </c>
      <c r="P1289" s="161">
        <v>43.5625</v>
      </c>
      <c r="Q1289" s="161">
        <v>1111</v>
      </c>
      <c r="R1289" s="161">
        <v>161.625</v>
      </c>
      <c r="S1289" s="161">
        <v>880</v>
      </c>
      <c r="T1289" s="161">
        <v>214.5</v>
      </c>
      <c r="U1289" s="161">
        <v>1786</v>
      </c>
      <c r="X1289" s="161">
        <v>70529.203750000001</v>
      </c>
      <c r="Y1289" s="222">
        <v>18.899999999999999</v>
      </c>
      <c r="Z1289" s="161">
        <v>0</v>
      </c>
      <c r="AA1289" s="2" t="str">
        <f t="shared" si="33"/>
        <v>CLOSE</v>
      </c>
      <c r="AB1289" s="326" t="b">
        <f t="shared" ca="1" si="34"/>
        <v>0</v>
      </c>
    </row>
    <row r="1290" spans="1:28">
      <c r="A1290" s="168">
        <v>44570</v>
      </c>
      <c r="B1290" s="161">
        <v>7203.0365624999995</v>
      </c>
      <c r="C1290" s="161">
        <v>6338.68</v>
      </c>
      <c r="D1290" s="161">
        <v>3743.8062500000001</v>
      </c>
      <c r="E1290" s="161">
        <v>4350.68</v>
      </c>
      <c r="F1290" s="161">
        <v>4104.5</v>
      </c>
      <c r="G1290" s="161">
        <v>3998.5</v>
      </c>
      <c r="H1290" s="161">
        <v>4779</v>
      </c>
      <c r="I1290" s="161">
        <v>7204.75</v>
      </c>
      <c r="J1290" s="161">
        <v>4514.3050000000003</v>
      </c>
      <c r="K1290" s="161">
        <v>1660.5</v>
      </c>
      <c r="L1290" s="161">
        <v>3996.5</v>
      </c>
      <c r="M1290" s="161">
        <v>6663.45</v>
      </c>
      <c r="N1290" s="161">
        <v>2209.2800000000002</v>
      </c>
      <c r="O1290" s="161">
        <v>3970</v>
      </c>
      <c r="P1290" s="161">
        <v>43.75</v>
      </c>
      <c r="Q1290" s="161">
        <v>1043</v>
      </c>
      <c r="R1290" s="161">
        <v>169.125</v>
      </c>
      <c r="S1290" s="161">
        <v>879.5</v>
      </c>
      <c r="T1290" s="161">
        <v>176.5</v>
      </c>
      <c r="U1290" s="161">
        <v>1287.5</v>
      </c>
      <c r="X1290" s="161">
        <v>68336.36281250001</v>
      </c>
      <c r="Y1290" s="222">
        <v>19</v>
      </c>
      <c r="Z1290" s="161">
        <v>0</v>
      </c>
      <c r="AA1290" s="2" t="str">
        <f t="shared" si="33"/>
        <v>CLOSE</v>
      </c>
      <c r="AB1290" s="326" t="b">
        <f t="shared" ca="1" si="34"/>
        <v>0</v>
      </c>
    </row>
    <row r="1291" spans="1:28">
      <c r="A1291" s="168">
        <v>44571</v>
      </c>
      <c r="B1291" s="161">
        <v>7648.3724999999995</v>
      </c>
      <c r="C1291" s="161">
        <v>6903.3362500000003</v>
      </c>
      <c r="D1291" s="161">
        <v>3855.4625000000001</v>
      </c>
      <c r="E1291" s="161">
        <v>4469.68</v>
      </c>
      <c r="F1291" s="161">
        <v>4145</v>
      </c>
      <c r="G1291" s="161">
        <v>4004.5</v>
      </c>
      <c r="H1291" s="161">
        <v>5714.5</v>
      </c>
      <c r="I1291" s="161">
        <v>5498.25</v>
      </c>
      <c r="J1291" s="161">
        <v>5158.4925000000003</v>
      </c>
      <c r="K1291" s="161">
        <v>1813.5</v>
      </c>
      <c r="L1291" s="161">
        <v>4608.0000000000009</v>
      </c>
      <c r="M1291" s="161">
        <v>6708.95</v>
      </c>
      <c r="N1291" s="161">
        <v>2177.7800000000002</v>
      </c>
      <c r="O1291" s="161">
        <v>3656.5</v>
      </c>
      <c r="P1291" s="161">
        <v>43.6875</v>
      </c>
      <c r="Q1291" s="161">
        <v>1109</v>
      </c>
      <c r="R1291" s="161">
        <v>165</v>
      </c>
      <c r="S1291" s="161">
        <v>880</v>
      </c>
      <c r="T1291" s="161">
        <v>179</v>
      </c>
      <c r="U1291" s="161">
        <v>1478.25</v>
      </c>
      <c r="X1291" s="161">
        <v>70217.26125000001</v>
      </c>
      <c r="Y1291" s="222">
        <v>19.3</v>
      </c>
      <c r="Z1291" s="161">
        <v>0</v>
      </c>
      <c r="AA1291" s="2" t="str">
        <f t="shared" si="33"/>
        <v>CLOSE</v>
      </c>
      <c r="AB1291" s="326" t="b">
        <f t="shared" ca="1" si="34"/>
        <v>0</v>
      </c>
    </row>
    <row r="1292" spans="1:28">
      <c r="A1292" s="168">
        <v>44572</v>
      </c>
      <c r="B1292" s="161">
        <v>7661.6331250000003</v>
      </c>
      <c r="C1292" s="161">
        <v>6893.79</v>
      </c>
      <c r="D1292" s="161">
        <v>3788.67875</v>
      </c>
      <c r="E1292" s="161">
        <v>4543.87</v>
      </c>
      <c r="F1292" s="161">
        <v>3789.25</v>
      </c>
      <c r="G1292" s="161">
        <v>4118.5</v>
      </c>
      <c r="H1292" s="161">
        <v>7172</v>
      </c>
      <c r="I1292" s="161">
        <v>2188.25</v>
      </c>
      <c r="J1292" s="161">
        <v>5055.3074999999999</v>
      </c>
      <c r="K1292" s="161">
        <v>1764</v>
      </c>
      <c r="L1292" s="161">
        <v>4851.5200000000004</v>
      </c>
      <c r="M1292" s="161">
        <v>6627.46</v>
      </c>
      <c r="N1292" s="161">
        <v>2550.7399999999998</v>
      </c>
      <c r="O1292" s="161">
        <v>3634</v>
      </c>
      <c r="P1292" s="161">
        <v>43.375</v>
      </c>
      <c r="Q1292" s="161">
        <v>1079</v>
      </c>
      <c r="R1292" s="161">
        <v>160.375</v>
      </c>
      <c r="S1292" s="161">
        <v>860</v>
      </c>
      <c r="T1292" s="161">
        <v>149</v>
      </c>
      <c r="U1292" s="161">
        <v>1624.5</v>
      </c>
      <c r="X1292" s="161">
        <v>68555.249374999999</v>
      </c>
      <c r="Y1292" s="222">
        <v>17</v>
      </c>
      <c r="Z1292" s="161">
        <v>0</v>
      </c>
      <c r="AA1292" s="2" t="str">
        <f t="shared" si="33"/>
        <v>CLOSE</v>
      </c>
      <c r="AB1292" s="326" t="b">
        <f t="shared" ca="1" si="34"/>
        <v>0</v>
      </c>
    </row>
    <row r="1293" spans="1:28">
      <c r="A1293" s="168">
        <v>44573</v>
      </c>
      <c r="B1293" s="161">
        <v>7192.59</v>
      </c>
      <c r="C1293" s="161">
        <v>7269.7475000000004</v>
      </c>
      <c r="D1293" s="161">
        <v>3771.0050000000001</v>
      </c>
      <c r="E1293" s="161">
        <v>4468.76</v>
      </c>
      <c r="F1293" s="161">
        <v>3854.75</v>
      </c>
      <c r="G1293" s="161">
        <v>3230.5</v>
      </c>
      <c r="H1293" s="161">
        <v>8538</v>
      </c>
      <c r="I1293" s="161">
        <v>2994.125</v>
      </c>
      <c r="J1293" s="161">
        <v>5015.2349999999997</v>
      </c>
      <c r="K1293" s="161">
        <v>1869.5</v>
      </c>
      <c r="L1293" s="161">
        <v>4723.96</v>
      </c>
      <c r="M1293" s="161">
        <v>6738.2000000000007</v>
      </c>
      <c r="N1293" s="161">
        <v>3478.9119999999998</v>
      </c>
      <c r="O1293" s="161">
        <v>3651</v>
      </c>
      <c r="P1293" s="161">
        <v>43.625</v>
      </c>
      <c r="Q1293" s="161">
        <v>1103</v>
      </c>
      <c r="R1293" s="161">
        <v>161.875</v>
      </c>
      <c r="S1293" s="161">
        <v>850</v>
      </c>
      <c r="T1293" s="161">
        <v>130</v>
      </c>
      <c r="U1293" s="161">
        <v>1323</v>
      </c>
      <c r="X1293" s="161">
        <v>70407.784499999994</v>
      </c>
      <c r="Y1293" s="222">
        <v>17</v>
      </c>
      <c r="Z1293" s="161">
        <v>0</v>
      </c>
      <c r="AA1293" s="2" t="str">
        <f t="shared" si="33"/>
        <v>CLOSE</v>
      </c>
      <c r="AB1293" s="326" t="b">
        <f t="shared" ca="1" si="34"/>
        <v>0</v>
      </c>
    </row>
    <row r="1294" spans="1:28">
      <c r="A1294" s="168">
        <v>44574</v>
      </c>
      <c r="B1294" s="161">
        <v>7137.8434375000006</v>
      </c>
      <c r="C1294" s="161">
        <v>7581.6975000000002</v>
      </c>
      <c r="D1294" s="161">
        <v>3813.5012499999998</v>
      </c>
      <c r="E1294" s="161">
        <v>4395.38</v>
      </c>
      <c r="F1294" s="161">
        <v>3739</v>
      </c>
      <c r="G1294" s="161">
        <v>3314.5</v>
      </c>
      <c r="H1294" s="161">
        <v>9122.5</v>
      </c>
      <c r="I1294" s="161">
        <v>3120.125</v>
      </c>
      <c r="J1294" s="161">
        <v>5084.6750000000002</v>
      </c>
      <c r="K1294" s="161">
        <v>1839</v>
      </c>
      <c r="L1294" s="161">
        <v>4941.09</v>
      </c>
      <c r="M1294" s="161">
        <v>6567.7800000000007</v>
      </c>
      <c r="N1294" s="161">
        <v>4125.84915</v>
      </c>
      <c r="O1294" s="161">
        <v>3523.5</v>
      </c>
      <c r="P1294" s="161">
        <v>44.25</v>
      </c>
      <c r="Q1294" s="161">
        <v>1067</v>
      </c>
      <c r="R1294" s="161">
        <v>171.375</v>
      </c>
      <c r="S1294" s="161">
        <v>852.5</v>
      </c>
      <c r="T1294" s="161">
        <v>127</v>
      </c>
      <c r="U1294" s="161">
        <v>1355.25</v>
      </c>
      <c r="X1294" s="161">
        <v>71923.8163375</v>
      </c>
      <c r="Y1294" s="222">
        <v>17.8</v>
      </c>
      <c r="Z1294" s="161">
        <v>0</v>
      </c>
      <c r="AA1294" s="2" t="str">
        <f t="shared" ref="AA1294:AA1357" si="35">IF(Z1294=0,"CLOSE","OPEN")</f>
        <v>CLOSE</v>
      </c>
      <c r="AB1294" s="326" t="b">
        <f t="shared" ca="1" si="34"/>
        <v>0</v>
      </c>
    </row>
    <row r="1295" spans="1:28">
      <c r="A1295" s="168">
        <v>44575</v>
      </c>
      <c r="B1295" s="161">
        <v>7153.1374999999998</v>
      </c>
      <c r="C1295" s="161">
        <v>7603</v>
      </c>
      <c r="D1295" s="161">
        <v>3716.15</v>
      </c>
      <c r="E1295" s="161">
        <v>4584.05</v>
      </c>
      <c r="F1295" s="161">
        <v>3822.25</v>
      </c>
      <c r="G1295" s="161">
        <v>3333.5</v>
      </c>
      <c r="H1295" s="161">
        <v>10918.5</v>
      </c>
      <c r="I1295" s="161">
        <v>3611.125</v>
      </c>
      <c r="J1295" s="161">
        <v>5062.5275000000001</v>
      </c>
      <c r="K1295" s="161">
        <v>1873.5</v>
      </c>
      <c r="L1295" s="161">
        <v>4826.2199999999993</v>
      </c>
      <c r="M1295" s="161">
        <v>6248.4500000000007</v>
      </c>
      <c r="N1295" s="161">
        <v>2354.7078000000001</v>
      </c>
      <c r="O1295" s="161">
        <v>3863.5</v>
      </c>
      <c r="P1295" s="161">
        <v>45.1875</v>
      </c>
      <c r="Q1295" s="161">
        <v>937</v>
      </c>
      <c r="R1295" s="161">
        <v>171.125</v>
      </c>
      <c r="S1295" s="161">
        <v>861</v>
      </c>
      <c r="T1295" s="161">
        <v>138.5</v>
      </c>
      <c r="U1295" s="161">
        <v>1334.75</v>
      </c>
      <c r="X1295" s="161">
        <v>72458.180300000007</v>
      </c>
      <c r="Y1295" s="222">
        <v>17.600000000000001</v>
      </c>
      <c r="Z1295" s="161">
        <v>0</v>
      </c>
      <c r="AA1295" s="2" t="str">
        <f t="shared" si="35"/>
        <v>CLOSE</v>
      </c>
      <c r="AB1295" s="326" t="b">
        <f t="shared" ca="1" si="34"/>
        <v>0</v>
      </c>
    </row>
    <row r="1296" spans="1:28">
      <c r="A1296" s="168">
        <v>44576</v>
      </c>
      <c r="B1296" s="161">
        <v>6807.2062500000002</v>
      </c>
      <c r="C1296" s="161">
        <v>7203.6925000000001</v>
      </c>
      <c r="D1296" s="161">
        <v>3749.8512500000002</v>
      </c>
      <c r="E1296" s="161">
        <v>4382.28</v>
      </c>
      <c r="F1296" s="161">
        <v>4183</v>
      </c>
      <c r="G1296" s="161">
        <v>3250</v>
      </c>
      <c r="H1296" s="161">
        <v>9636</v>
      </c>
      <c r="I1296" s="161">
        <v>2447.5</v>
      </c>
      <c r="J1296" s="161">
        <v>4734.915</v>
      </c>
      <c r="K1296" s="161">
        <v>2051.5</v>
      </c>
      <c r="L1296" s="161">
        <v>4182.5200000000004</v>
      </c>
      <c r="M1296" s="161">
        <v>6399.5300000000007</v>
      </c>
      <c r="N1296" s="161">
        <v>6207.1153999999997</v>
      </c>
      <c r="O1296" s="161">
        <v>4451</v>
      </c>
      <c r="P1296" s="161">
        <v>44.5625</v>
      </c>
      <c r="Q1296" s="161">
        <v>1132.7506877786298</v>
      </c>
      <c r="R1296" s="161">
        <v>161.875</v>
      </c>
      <c r="S1296" s="161">
        <v>870.5</v>
      </c>
      <c r="T1296" s="161">
        <v>218.5</v>
      </c>
      <c r="U1296" s="161">
        <v>1374.75</v>
      </c>
      <c r="X1296" s="161">
        <v>73489.048587778627</v>
      </c>
      <c r="Y1296" s="222">
        <v>19.2</v>
      </c>
      <c r="Z1296" s="161">
        <v>0</v>
      </c>
      <c r="AA1296" s="2" t="str">
        <f t="shared" si="35"/>
        <v>CLOSE</v>
      </c>
      <c r="AB1296" s="326" t="b">
        <f t="shared" ca="1" si="34"/>
        <v>0</v>
      </c>
    </row>
    <row r="1297" spans="1:28">
      <c r="A1297" s="168">
        <v>44577</v>
      </c>
      <c r="B1297" s="161">
        <v>6610.3412500000004</v>
      </c>
      <c r="C1297" s="161">
        <v>7053.1975000000002</v>
      </c>
      <c r="D1297" s="161">
        <v>3732.1424999999999</v>
      </c>
      <c r="E1297" s="161">
        <v>4321.82</v>
      </c>
      <c r="F1297" s="161">
        <v>4305.5</v>
      </c>
      <c r="G1297" s="161">
        <v>3204.5</v>
      </c>
      <c r="H1297" s="161">
        <v>10692.5</v>
      </c>
      <c r="I1297" s="161">
        <v>1410.875</v>
      </c>
      <c r="J1297" s="161">
        <v>4168.625</v>
      </c>
      <c r="K1297" s="161">
        <v>1784</v>
      </c>
      <c r="L1297" s="161">
        <v>3845.56</v>
      </c>
      <c r="M1297" s="161">
        <v>5754.5700000000006</v>
      </c>
      <c r="N1297" s="161">
        <v>4373.4128000000001</v>
      </c>
      <c r="O1297" s="161">
        <v>4133</v>
      </c>
      <c r="P1297" s="161">
        <v>43.5625</v>
      </c>
      <c r="Q1297" s="161">
        <v>1000</v>
      </c>
      <c r="R1297" s="161">
        <v>173.875</v>
      </c>
      <c r="S1297" s="161">
        <v>887.5</v>
      </c>
      <c r="T1297" s="161">
        <v>203.5</v>
      </c>
      <c r="U1297" s="161">
        <v>1209</v>
      </c>
      <c r="X1297" s="161">
        <v>68907.481550000011</v>
      </c>
      <c r="Y1297" s="222">
        <v>19.899999999999999</v>
      </c>
      <c r="Z1297" s="161">
        <v>0</v>
      </c>
      <c r="AA1297" s="2" t="str">
        <f t="shared" si="35"/>
        <v>CLOSE</v>
      </c>
      <c r="AB1297" s="326" t="b">
        <f t="shared" ca="1" si="34"/>
        <v>0</v>
      </c>
    </row>
    <row r="1298" spans="1:28">
      <c r="A1298" s="168">
        <v>44578</v>
      </c>
      <c r="B1298" s="161">
        <v>7178.9468749999996</v>
      </c>
      <c r="C1298" s="161">
        <v>7398.75875</v>
      </c>
      <c r="D1298" s="161">
        <v>3597.1312499999999</v>
      </c>
      <c r="E1298" s="161">
        <v>4310.2700000000004</v>
      </c>
      <c r="F1298" s="161">
        <v>4065</v>
      </c>
      <c r="G1298" s="161">
        <v>4028.5</v>
      </c>
      <c r="H1298" s="161">
        <v>9259.5</v>
      </c>
      <c r="I1298" s="161">
        <v>1402.625</v>
      </c>
      <c r="J1298" s="161">
        <v>4576.4825000000001</v>
      </c>
      <c r="K1298" s="161">
        <v>1960</v>
      </c>
      <c r="L1298" s="161">
        <v>4894.97</v>
      </c>
      <c r="M1298" s="161">
        <v>6301.3100000000013</v>
      </c>
      <c r="N1298" s="161">
        <v>2453.86</v>
      </c>
      <c r="O1298" s="161">
        <v>4273</v>
      </c>
      <c r="P1298" s="161">
        <v>43.625</v>
      </c>
      <c r="Q1298" s="161">
        <v>995</v>
      </c>
      <c r="R1298" s="161">
        <v>168.75</v>
      </c>
      <c r="S1298" s="161">
        <v>862.5</v>
      </c>
      <c r="T1298" s="161">
        <v>133.5</v>
      </c>
      <c r="U1298" s="161">
        <v>1608.5</v>
      </c>
      <c r="X1298" s="161">
        <v>69512.229374999995</v>
      </c>
      <c r="Y1298" s="222">
        <v>18.8</v>
      </c>
      <c r="Z1298" s="161">
        <v>0</v>
      </c>
      <c r="AA1298" s="2" t="str">
        <f t="shared" si="35"/>
        <v>CLOSE</v>
      </c>
      <c r="AB1298" s="326" t="b">
        <f t="shared" ca="1" si="34"/>
        <v>0</v>
      </c>
    </row>
    <row r="1299" spans="1:28">
      <c r="A1299" s="168">
        <v>44579</v>
      </c>
      <c r="B1299" s="161">
        <v>7105.8328124999998</v>
      </c>
      <c r="C1299" s="161">
        <v>7294.8612499999999</v>
      </c>
      <c r="D1299" s="161">
        <v>3374.1312499999999</v>
      </c>
      <c r="E1299" s="161">
        <v>4350.33</v>
      </c>
      <c r="F1299" s="161">
        <v>3787.75</v>
      </c>
      <c r="G1299" s="161">
        <v>3508</v>
      </c>
      <c r="H1299" s="161">
        <v>7642</v>
      </c>
      <c r="I1299" s="161">
        <v>2406.75</v>
      </c>
      <c r="J1299" s="161">
        <v>4209.9274999999998</v>
      </c>
      <c r="K1299" s="161">
        <v>1852.5</v>
      </c>
      <c r="L1299" s="161">
        <v>4935.6000000000004</v>
      </c>
      <c r="M1299" s="161">
        <v>6181.38</v>
      </c>
      <c r="N1299" s="161">
        <v>2324.027</v>
      </c>
      <c r="O1299" s="161">
        <v>3277</v>
      </c>
      <c r="P1299" s="161">
        <v>44.1875</v>
      </c>
      <c r="Q1299" s="161">
        <v>1011.547</v>
      </c>
      <c r="R1299" s="161">
        <v>162.875</v>
      </c>
      <c r="S1299" s="161">
        <v>842</v>
      </c>
      <c r="T1299" s="161">
        <v>215</v>
      </c>
      <c r="U1299" s="161">
        <v>1593.75</v>
      </c>
      <c r="X1299" s="161">
        <v>66119.449312500001</v>
      </c>
      <c r="Y1299" s="222">
        <v>18.100000000000001</v>
      </c>
      <c r="Z1299" s="161">
        <v>0</v>
      </c>
      <c r="AA1299" s="2" t="str">
        <f t="shared" si="35"/>
        <v>CLOSE</v>
      </c>
      <c r="AB1299" s="326" t="b">
        <f t="shared" ca="1" si="34"/>
        <v>0</v>
      </c>
    </row>
    <row r="1300" spans="1:28">
      <c r="A1300" s="168">
        <v>44580</v>
      </c>
      <c r="B1300" s="161">
        <v>7668.8606250000003</v>
      </c>
      <c r="C1300" s="161">
        <v>7542.3125</v>
      </c>
      <c r="D1300" s="161">
        <v>3613.3175000000001</v>
      </c>
      <c r="E1300" s="161">
        <v>4993.8</v>
      </c>
      <c r="F1300" s="161">
        <v>4289.5</v>
      </c>
      <c r="G1300" s="161">
        <v>4133.5</v>
      </c>
      <c r="H1300" s="161">
        <v>8136.5</v>
      </c>
      <c r="I1300" s="161">
        <v>3065.125</v>
      </c>
      <c r="J1300" s="161">
        <v>4702.6625000000004</v>
      </c>
      <c r="K1300" s="161">
        <v>1737.5</v>
      </c>
      <c r="L1300" s="161">
        <v>5022.9799999999996</v>
      </c>
      <c r="M1300" s="161">
        <v>6315.6799999999994</v>
      </c>
      <c r="N1300" s="161">
        <v>6783.5223999999998</v>
      </c>
      <c r="O1300" s="161">
        <v>3886.5</v>
      </c>
      <c r="P1300" s="161">
        <v>43.75</v>
      </c>
      <c r="Q1300" s="161">
        <v>1046.23</v>
      </c>
      <c r="R1300" s="161">
        <v>171.375</v>
      </c>
      <c r="S1300" s="161">
        <v>850</v>
      </c>
      <c r="T1300" s="161">
        <v>219</v>
      </c>
      <c r="U1300" s="161">
        <v>1676.5</v>
      </c>
      <c r="X1300" s="161">
        <v>75898.615525000001</v>
      </c>
      <c r="Y1300" s="222">
        <v>18.2</v>
      </c>
      <c r="Z1300" s="161">
        <v>0</v>
      </c>
      <c r="AA1300" s="2" t="str">
        <f t="shared" si="35"/>
        <v>CLOSE</v>
      </c>
      <c r="AB1300" s="326" t="b">
        <f t="shared" ca="1" si="34"/>
        <v>0</v>
      </c>
    </row>
    <row r="1301" spans="1:28">
      <c r="A1301" s="168">
        <v>44581</v>
      </c>
      <c r="B1301" s="161">
        <v>7995.413125</v>
      </c>
      <c r="C1301" s="161">
        <v>7619.29</v>
      </c>
      <c r="D1301" s="161">
        <v>3692.76</v>
      </c>
      <c r="E1301" s="161">
        <v>5230.25</v>
      </c>
      <c r="F1301" s="161">
        <v>4032.25</v>
      </c>
      <c r="G1301" s="161">
        <v>4822.5</v>
      </c>
      <c r="H1301" s="161">
        <v>7692.5</v>
      </c>
      <c r="I1301" s="161">
        <v>3250.5</v>
      </c>
      <c r="J1301" s="161">
        <v>4777.2325000000001</v>
      </c>
      <c r="K1301" s="161">
        <v>1798.5</v>
      </c>
      <c r="L1301" s="161">
        <v>5445.93</v>
      </c>
      <c r="M1301" s="161">
        <v>6484.6</v>
      </c>
      <c r="N1301" s="161">
        <v>6114.1124999999993</v>
      </c>
      <c r="O1301" s="161">
        <v>4238.5</v>
      </c>
      <c r="P1301" s="161">
        <v>43.875</v>
      </c>
      <c r="Q1301" s="161">
        <v>993.02</v>
      </c>
      <c r="R1301" s="161">
        <v>162.875</v>
      </c>
      <c r="S1301" s="161">
        <v>858.5</v>
      </c>
      <c r="T1301" s="161">
        <v>176</v>
      </c>
      <c r="U1301" s="161">
        <v>1628.25</v>
      </c>
      <c r="X1301" s="161">
        <v>77056.858124999999</v>
      </c>
      <c r="Y1301" s="222">
        <v>18.5</v>
      </c>
      <c r="Z1301" s="161">
        <v>0</v>
      </c>
      <c r="AA1301" s="2" t="str">
        <f t="shared" si="35"/>
        <v>CLOSE</v>
      </c>
      <c r="AB1301" s="326" t="b">
        <f t="shared" ca="1" si="34"/>
        <v>0</v>
      </c>
    </row>
    <row r="1302" spans="1:28">
      <c r="A1302" s="168">
        <v>44582</v>
      </c>
      <c r="B1302" s="161">
        <v>7471.993125</v>
      </c>
      <c r="C1302" s="161">
        <v>7483.8675000000003</v>
      </c>
      <c r="D1302" s="161">
        <v>3414.2950000000001</v>
      </c>
      <c r="E1302" s="161">
        <v>5122.58</v>
      </c>
      <c r="F1302" s="161">
        <v>4016</v>
      </c>
      <c r="G1302" s="161">
        <v>4443.5</v>
      </c>
      <c r="H1302" s="161">
        <v>8306.5</v>
      </c>
      <c r="I1302" s="161">
        <v>2822.875</v>
      </c>
      <c r="J1302" s="161">
        <v>4325.1225000000004</v>
      </c>
      <c r="K1302" s="161">
        <v>1757</v>
      </c>
      <c r="L1302" s="161">
        <v>4671.3899999999994</v>
      </c>
      <c r="M1302" s="161">
        <v>6401.74</v>
      </c>
      <c r="N1302" s="161">
        <v>4617.2963999999993</v>
      </c>
      <c r="O1302" s="161">
        <v>3912.5</v>
      </c>
      <c r="P1302" s="161">
        <v>43.8125</v>
      </c>
      <c r="Q1302" s="161">
        <v>1197.02</v>
      </c>
      <c r="R1302" s="161">
        <v>170.375</v>
      </c>
      <c r="S1302" s="161">
        <v>853</v>
      </c>
      <c r="T1302" s="161">
        <v>152.5</v>
      </c>
      <c r="U1302" s="161">
        <v>1642.5</v>
      </c>
      <c r="X1302" s="161">
        <v>72825.867025</v>
      </c>
      <c r="Y1302" s="222">
        <v>18.5</v>
      </c>
      <c r="Z1302" s="161">
        <v>0</v>
      </c>
      <c r="AA1302" s="2" t="str">
        <f t="shared" si="35"/>
        <v>CLOSE</v>
      </c>
      <c r="AB1302" s="326" t="b">
        <f t="shared" ca="1" si="34"/>
        <v>0</v>
      </c>
    </row>
    <row r="1303" spans="1:28">
      <c r="A1303" s="168">
        <v>44583</v>
      </c>
      <c r="B1303" s="161">
        <v>6964.4368749999994</v>
      </c>
      <c r="C1303" s="161">
        <v>6768.0737499999996</v>
      </c>
      <c r="D1303" s="161">
        <v>3483.6537499999999</v>
      </c>
      <c r="E1303" s="161">
        <v>4814.82</v>
      </c>
      <c r="F1303" s="161">
        <v>3849.5</v>
      </c>
      <c r="G1303" s="161">
        <v>4389.5</v>
      </c>
      <c r="H1303" s="161">
        <v>7970</v>
      </c>
      <c r="I1303" s="161">
        <v>3316.875</v>
      </c>
      <c r="J1303" s="161">
        <v>3916.6325000000002</v>
      </c>
      <c r="K1303" s="161">
        <v>1756</v>
      </c>
      <c r="L1303" s="161">
        <v>5599.8899999999994</v>
      </c>
      <c r="M1303" s="161">
        <v>6335.58</v>
      </c>
      <c r="N1303" s="161">
        <v>2401.8755000000001</v>
      </c>
      <c r="O1303" s="161">
        <v>3834</v>
      </c>
      <c r="P1303" s="161">
        <v>43.6875</v>
      </c>
      <c r="Q1303" s="161">
        <v>1067.02</v>
      </c>
      <c r="R1303" s="161">
        <v>169.625</v>
      </c>
      <c r="S1303" s="161">
        <v>850</v>
      </c>
      <c r="T1303" s="161">
        <v>244</v>
      </c>
      <c r="U1303" s="161">
        <v>1268.75</v>
      </c>
      <c r="X1303" s="161">
        <v>69043.919874999992</v>
      </c>
      <c r="Y1303" s="222">
        <v>18.7</v>
      </c>
      <c r="Z1303" s="161">
        <v>0</v>
      </c>
      <c r="AA1303" s="2" t="str">
        <f t="shared" si="35"/>
        <v>CLOSE</v>
      </c>
      <c r="AB1303" s="326" t="b">
        <f t="shared" ca="1" si="34"/>
        <v>0</v>
      </c>
    </row>
    <row r="1304" spans="1:28">
      <c r="A1304" s="168">
        <v>44584</v>
      </c>
      <c r="B1304" s="161">
        <v>7217.57125</v>
      </c>
      <c r="C1304" s="161">
        <v>6996.1462499999998</v>
      </c>
      <c r="D1304" s="161">
        <v>3480.0450000000001</v>
      </c>
      <c r="E1304" s="161">
        <v>5500.78</v>
      </c>
      <c r="F1304" s="161">
        <v>4005</v>
      </c>
      <c r="G1304" s="161">
        <v>4283.5</v>
      </c>
      <c r="H1304" s="161">
        <v>8426</v>
      </c>
      <c r="I1304" s="161">
        <v>3238.75</v>
      </c>
      <c r="J1304" s="161">
        <v>3540.2350000000001</v>
      </c>
      <c r="K1304" s="161">
        <v>1678.5</v>
      </c>
      <c r="L1304" s="161">
        <v>6913.65</v>
      </c>
      <c r="M1304" s="161">
        <v>5812.01</v>
      </c>
      <c r="N1304" s="161">
        <v>3712.6814000000004</v>
      </c>
      <c r="O1304" s="161">
        <v>3180.5</v>
      </c>
      <c r="P1304" s="161">
        <v>56.0625</v>
      </c>
      <c r="Q1304" s="161">
        <v>1022.95</v>
      </c>
      <c r="R1304" s="161">
        <v>162.625</v>
      </c>
      <c r="S1304" s="161">
        <v>907</v>
      </c>
      <c r="T1304" s="161">
        <v>258.5</v>
      </c>
      <c r="U1304" s="161">
        <v>1364.5</v>
      </c>
      <c r="X1304" s="161">
        <v>71757.006399999998</v>
      </c>
      <c r="Y1304" s="222">
        <v>20.2</v>
      </c>
      <c r="Z1304" s="161">
        <v>0</v>
      </c>
      <c r="AA1304" s="2" t="str">
        <f t="shared" si="35"/>
        <v>CLOSE</v>
      </c>
      <c r="AB1304" s="326" t="b">
        <f t="shared" ca="1" si="34"/>
        <v>0</v>
      </c>
    </row>
    <row r="1305" spans="1:28">
      <c r="A1305" s="168">
        <v>44585</v>
      </c>
      <c r="B1305" s="161">
        <v>7306.453125</v>
      </c>
      <c r="C1305" s="161">
        <v>7330.9075000000003</v>
      </c>
      <c r="D1305" s="161">
        <v>3456.2449999999999</v>
      </c>
      <c r="E1305" s="161">
        <v>4771.1899999999996</v>
      </c>
      <c r="F1305" s="161">
        <v>4124.75</v>
      </c>
      <c r="G1305" s="161">
        <v>5459</v>
      </c>
      <c r="H1305" s="161">
        <v>5357.5</v>
      </c>
      <c r="I1305" s="161">
        <v>3102.5</v>
      </c>
      <c r="J1305" s="161">
        <v>4490.6925000000001</v>
      </c>
      <c r="K1305" s="161">
        <v>1673.5</v>
      </c>
      <c r="L1305" s="161">
        <v>7406.59</v>
      </c>
      <c r="M1305" s="161">
        <v>6773.3399999999992</v>
      </c>
      <c r="N1305" s="161">
        <v>3949.1809999999996</v>
      </c>
      <c r="O1305" s="161">
        <v>3261.5</v>
      </c>
      <c r="P1305" s="161">
        <v>43.6875</v>
      </c>
      <c r="Q1305" s="161">
        <v>1042.33</v>
      </c>
      <c r="R1305" s="161">
        <v>170.75</v>
      </c>
      <c r="S1305" s="161">
        <v>931</v>
      </c>
      <c r="T1305" s="161">
        <v>184.5</v>
      </c>
      <c r="U1305" s="161">
        <v>1554.75</v>
      </c>
      <c r="X1305" s="161">
        <v>72390.366624999995</v>
      </c>
      <c r="Y1305" s="222">
        <v>20.6</v>
      </c>
      <c r="Z1305" s="161">
        <v>0</v>
      </c>
      <c r="AA1305" s="2" t="str">
        <f t="shared" si="35"/>
        <v>CLOSE</v>
      </c>
      <c r="AB1305" s="326" t="b">
        <f t="shared" ca="1" si="34"/>
        <v>0</v>
      </c>
    </row>
    <row r="1306" spans="1:28">
      <c r="A1306" s="168">
        <v>44586</v>
      </c>
      <c r="B1306" s="161">
        <v>7253.4893750000001</v>
      </c>
      <c r="C1306" s="161">
        <v>7237.5974999999999</v>
      </c>
      <c r="D1306" s="161">
        <v>3381.8225000000002</v>
      </c>
      <c r="E1306" s="161">
        <v>4204.28</v>
      </c>
      <c r="F1306" s="161">
        <v>4172</v>
      </c>
      <c r="G1306" s="161">
        <v>6353.5</v>
      </c>
      <c r="H1306" s="161">
        <v>4123.5</v>
      </c>
      <c r="I1306" s="161">
        <v>2218.625</v>
      </c>
      <c r="J1306" s="161">
        <v>4414.5050000000001</v>
      </c>
      <c r="K1306" s="161">
        <v>1742</v>
      </c>
      <c r="L1306" s="161">
        <v>5355.48</v>
      </c>
      <c r="M1306" s="161">
        <v>6555.75</v>
      </c>
      <c r="N1306" s="161">
        <v>3449.7798000000003</v>
      </c>
      <c r="O1306" s="161">
        <v>3113</v>
      </c>
      <c r="P1306" s="161">
        <v>43.375</v>
      </c>
      <c r="Q1306" s="161">
        <v>1123.93</v>
      </c>
      <c r="R1306" s="161">
        <v>160.625</v>
      </c>
      <c r="S1306" s="161">
        <v>881</v>
      </c>
      <c r="T1306" s="161">
        <v>149</v>
      </c>
      <c r="U1306" s="161">
        <v>1603</v>
      </c>
      <c r="X1306" s="161">
        <v>67536.259174999999</v>
      </c>
      <c r="Y1306" s="222">
        <v>19.600000000000001</v>
      </c>
      <c r="Z1306" s="161">
        <v>0</v>
      </c>
      <c r="AA1306" s="2" t="str">
        <f t="shared" si="35"/>
        <v>CLOSE</v>
      </c>
      <c r="AB1306" s="326" t="b">
        <f t="shared" ca="1" si="34"/>
        <v>0</v>
      </c>
    </row>
    <row r="1307" spans="1:28">
      <c r="A1307" s="168">
        <v>44587</v>
      </c>
      <c r="B1307" s="161">
        <v>7674.663125</v>
      </c>
      <c r="C1307" s="161">
        <v>7317.3774999999996</v>
      </c>
      <c r="D1307" s="161">
        <v>3455.9387499999998</v>
      </c>
      <c r="E1307" s="161">
        <v>4648.1000000000004</v>
      </c>
      <c r="F1307" s="161">
        <v>4238.25</v>
      </c>
      <c r="G1307" s="161">
        <v>4748</v>
      </c>
      <c r="H1307" s="161">
        <v>5929.5</v>
      </c>
      <c r="I1307" s="161">
        <v>3192.875</v>
      </c>
      <c r="J1307" s="161">
        <v>4456.4224999999997</v>
      </c>
      <c r="K1307" s="161">
        <v>1907</v>
      </c>
      <c r="L1307" s="161">
        <v>4575.0199999999995</v>
      </c>
      <c r="M1307" s="161">
        <v>6613.51</v>
      </c>
      <c r="N1307" s="161">
        <v>3510.6394</v>
      </c>
      <c r="O1307" s="161">
        <v>3151.5</v>
      </c>
      <c r="P1307" s="161">
        <v>43.5</v>
      </c>
      <c r="Q1307" s="161">
        <v>1224.8399999999999</v>
      </c>
      <c r="R1307" s="161">
        <v>161</v>
      </c>
      <c r="S1307" s="161">
        <v>886.5</v>
      </c>
      <c r="T1307" s="161">
        <v>158.5</v>
      </c>
      <c r="U1307" s="161">
        <v>1470.5</v>
      </c>
      <c r="X1307" s="161">
        <v>69363.636274999997</v>
      </c>
      <c r="Y1307" s="222">
        <v>20.100000000000001</v>
      </c>
      <c r="Z1307" s="161">
        <v>0</v>
      </c>
      <c r="AA1307" s="2" t="str">
        <f t="shared" si="35"/>
        <v>CLOSE</v>
      </c>
      <c r="AB1307" s="326" t="b">
        <f t="shared" ca="1" si="34"/>
        <v>0</v>
      </c>
    </row>
    <row r="1308" spans="1:28">
      <c r="A1308" s="168">
        <v>44588</v>
      </c>
      <c r="B1308" s="161">
        <v>7597.9718750000002</v>
      </c>
      <c r="C1308" s="161">
        <v>7245.9724999999999</v>
      </c>
      <c r="D1308" s="161">
        <v>3426.0762500000001</v>
      </c>
      <c r="E1308" s="161">
        <v>4439.32</v>
      </c>
      <c r="F1308" s="161">
        <v>4137</v>
      </c>
      <c r="G1308" s="161">
        <v>7862.5</v>
      </c>
      <c r="H1308" s="161">
        <v>3070</v>
      </c>
      <c r="I1308" s="161">
        <v>2404</v>
      </c>
      <c r="J1308" s="161">
        <v>4672.9549999999999</v>
      </c>
      <c r="K1308" s="161">
        <v>1941</v>
      </c>
      <c r="L1308" s="161">
        <v>4453.54</v>
      </c>
      <c r="M1308" s="161">
        <v>6891.3499999999995</v>
      </c>
      <c r="N1308" s="161">
        <v>3779.8184000000001</v>
      </c>
      <c r="O1308" s="161">
        <v>3205.5</v>
      </c>
      <c r="P1308" s="161">
        <v>43.375</v>
      </c>
      <c r="Q1308" s="161">
        <v>1022.68</v>
      </c>
      <c r="R1308" s="161">
        <v>161</v>
      </c>
      <c r="S1308" s="161">
        <v>901</v>
      </c>
      <c r="T1308" s="161">
        <v>157.5</v>
      </c>
      <c r="U1308" s="161">
        <v>1439.25</v>
      </c>
      <c r="X1308" s="161">
        <v>68851.809024999995</v>
      </c>
      <c r="Y1308" s="222">
        <v>20.3</v>
      </c>
      <c r="Z1308" s="161">
        <v>0</v>
      </c>
      <c r="AA1308" s="2" t="str">
        <f t="shared" si="35"/>
        <v>CLOSE</v>
      </c>
      <c r="AB1308" s="326" t="b">
        <f t="shared" ca="1" si="34"/>
        <v>0</v>
      </c>
    </row>
    <row r="1309" spans="1:28">
      <c r="A1309" s="168">
        <v>44589</v>
      </c>
      <c r="B1309" s="161">
        <v>7735.7275</v>
      </c>
      <c r="C1309" s="161">
        <v>7166.7025000000003</v>
      </c>
      <c r="D1309" s="161">
        <v>3057.1737499999999</v>
      </c>
      <c r="E1309" s="161">
        <v>4440.22</v>
      </c>
      <c r="F1309" s="161">
        <v>4047</v>
      </c>
      <c r="G1309" s="161">
        <v>8190</v>
      </c>
      <c r="H1309" s="161">
        <v>3514</v>
      </c>
      <c r="I1309" s="161">
        <v>3067.375</v>
      </c>
      <c r="J1309" s="161">
        <v>4332.9549999999999</v>
      </c>
      <c r="K1309" s="161">
        <v>2098.5</v>
      </c>
      <c r="L1309" s="161">
        <v>4355.32</v>
      </c>
      <c r="M1309" s="161">
        <v>6208.170000000001</v>
      </c>
      <c r="N1309" s="161">
        <v>2264.9288000000001</v>
      </c>
      <c r="O1309" s="161">
        <v>3641.5</v>
      </c>
      <c r="P1309" s="161">
        <v>43.3125</v>
      </c>
      <c r="Q1309" s="161">
        <v>945.81</v>
      </c>
      <c r="R1309" s="161">
        <v>160.625</v>
      </c>
      <c r="S1309" s="161">
        <v>893</v>
      </c>
      <c r="T1309" s="161">
        <v>157.5</v>
      </c>
      <c r="U1309" s="161">
        <v>1315.25</v>
      </c>
      <c r="X1309" s="161">
        <v>67635.070049999995</v>
      </c>
      <c r="Y1309" s="222">
        <v>19.600000000000001</v>
      </c>
      <c r="Z1309" s="161">
        <v>0</v>
      </c>
      <c r="AA1309" s="2" t="str">
        <f t="shared" si="35"/>
        <v>CLOSE</v>
      </c>
      <c r="AB1309" s="326" t="b">
        <f t="shared" ca="1" si="34"/>
        <v>0</v>
      </c>
    </row>
    <row r="1310" spans="1:28">
      <c r="A1310" s="168">
        <v>44590</v>
      </c>
      <c r="B1310" s="161">
        <v>7041.7168750000001</v>
      </c>
      <c r="C1310" s="161">
        <v>6570.9650000000001</v>
      </c>
      <c r="D1310" s="161">
        <v>2780.2275</v>
      </c>
      <c r="E1310" s="161">
        <v>4154.59</v>
      </c>
      <c r="F1310" s="161">
        <v>3887.75</v>
      </c>
      <c r="G1310" s="161">
        <v>8137.5</v>
      </c>
      <c r="H1310" s="161">
        <v>3623.5</v>
      </c>
      <c r="I1310" s="161">
        <v>1979.625</v>
      </c>
      <c r="J1310" s="161">
        <v>3792.3225000000002</v>
      </c>
      <c r="K1310" s="161">
        <v>1682</v>
      </c>
      <c r="L1310" s="161">
        <v>4061.74</v>
      </c>
      <c r="M1310" s="161">
        <v>6079.05</v>
      </c>
      <c r="N1310" s="161">
        <v>3211.4494999999997</v>
      </c>
      <c r="O1310" s="161">
        <v>3099.5</v>
      </c>
      <c r="P1310" s="161">
        <v>43.3125</v>
      </c>
      <c r="Q1310" s="161">
        <v>974.75</v>
      </c>
      <c r="R1310" s="161">
        <v>167</v>
      </c>
      <c r="S1310" s="161">
        <v>864.5</v>
      </c>
      <c r="T1310" s="161">
        <v>227</v>
      </c>
      <c r="U1310" s="161">
        <v>1009.25</v>
      </c>
      <c r="X1310" s="161">
        <v>63387.748875000005</v>
      </c>
      <c r="Y1310" s="222">
        <v>19.3</v>
      </c>
      <c r="Z1310" s="161">
        <v>0</v>
      </c>
      <c r="AA1310" s="2" t="str">
        <f t="shared" si="35"/>
        <v>CLOSE</v>
      </c>
      <c r="AB1310" s="326" t="b">
        <f t="shared" ca="1" si="34"/>
        <v>0</v>
      </c>
    </row>
    <row r="1311" spans="1:28">
      <c r="A1311" s="168">
        <v>44591</v>
      </c>
      <c r="B1311" s="161">
        <v>6792.4175000000005</v>
      </c>
      <c r="C1311" s="161">
        <v>6528.7775000000001</v>
      </c>
      <c r="D1311" s="161">
        <v>2754.9225000000001</v>
      </c>
      <c r="E1311" s="161">
        <v>4143.1899999999996</v>
      </c>
      <c r="F1311" s="161">
        <v>3798.25</v>
      </c>
      <c r="G1311" s="161">
        <v>7545</v>
      </c>
      <c r="H1311" s="161">
        <v>2891</v>
      </c>
      <c r="I1311" s="161">
        <v>1556.75</v>
      </c>
      <c r="J1311" s="161">
        <v>3204.2725</v>
      </c>
      <c r="K1311" s="161">
        <v>1532.5</v>
      </c>
      <c r="L1311" s="161">
        <v>3979.34</v>
      </c>
      <c r="M1311" s="161">
        <v>5377.4800000000005</v>
      </c>
      <c r="N1311" s="161">
        <v>6481.4290000000001</v>
      </c>
      <c r="O1311" s="161">
        <v>3143.5</v>
      </c>
      <c r="P1311" s="161">
        <v>43.6875</v>
      </c>
      <c r="Q1311" s="161">
        <v>879.24</v>
      </c>
      <c r="R1311" s="161">
        <v>161.5</v>
      </c>
      <c r="S1311" s="161">
        <v>850</v>
      </c>
      <c r="T1311" s="161">
        <v>215.5</v>
      </c>
      <c r="U1311" s="161">
        <v>736.25</v>
      </c>
      <c r="X1311" s="161">
        <v>62615.00650000001</v>
      </c>
      <c r="Y1311" s="222">
        <v>17.600000000000001</v>
      </c>
      <c r="Z1311" s="161">
        <v>0</v>
      </c>
      <c r="AA1311" s="2" t="str">
        <f t="shared" si="35"/>
        <v>CLOSE</v>
      </c>
      <c r="AB1311" s="326" t="b">
        <f t="shared" ca="1" si="34"/>
        <v>0</v>
      </c>
    </row>
    <row r="1312" spans="1:28">
      <c r="A1312" s="168">
        <v>44592</v>
      </c>
      <c r="B1312" s="161">
        <v>7053.796875</v>
      </c>
      <c r="C1312" s="161">
        <v>6906.2375000000002</v>
      </c>
      <c r="D1312" s="161">
        <v>2836.5037499999999</v>
      </c>
      <c r="E1312" s="161">
        <v>4323.8599999999997</v>
      </c>
      <c r="F1312" s="161">
        <v>3703</v>
      </c>
      <c r="G1312" s="161">
        <v>8638.5</v>
      </c>
      <c r="H1312" s="161">
        <v>2044.5</v>
      </c>
      <c r="I1312" s="161">
        <v>1574.875</v>
      </c>
      <c r="J1312" s="161">
        <v>3643.2275</v>
      </c>
      <c r="K1312" s="161">
        <v>1829.5</v>
      </c>
      <c r="L1312" s="161">
        <v>4376.5</v>
      </c>
      <c r="M1312" s="161">
        <v>5749.9</v>
      </c>
      <c r="N1312" s="161">
        <v>2197.6275000000001</v>
      </c>
      <c r="O1312" s="161">
        <v>3267.5</v>
      </c>
      <c r="P1312" s="161">
        <v>43.8125</v>
      </c>
      <c r="Q1312" s="161">
        <v>969.21</v>
      </c>
      <c r="R1312" s="161">
        <v>175.25</v>
      </c>
      <c r="S1312" s="161">
        <v>839</v>
      </c>
      <c r="T1312" s="161">
        <v>215</v>
      </c>
      <c r="U1312" s="161">
        <v>951.75</v>
      </c>
      <c r="X1312" s="161">
        <v>61339.550625000003</v>
      </c>
      <c r="Y1312" s="222">
        <v>15.3</v>
      </c>
      <c r="Z1312" s="161">
        <v>0</v>
      </c>
      <c r="AA1312" s="2" t="str">
        <f t="shared" si="35"/>
        <v>CLOSE</v>
      </c>
      <c r="AB1312" s="326" t="b">
        <f t="shared" ca="1" si="34"/>
        <v>0</v>
      </c>
    </row>
    <row r="1313" spans="1:28">
      <c r="A1313" s="168">
        <v>44593</v>
      </c>
      <c r="B1313" s="161">
        <v>6666.4037499999995</v>
      </c>
      <c r="C1313" s="161">
        <v>6064.1475</v>
      </c>
      <c r="D1313" s="161">
        <v>2686.0837499999998</v>
      </c>
      <c r="E1313" s="161">
        <v>3900.17</v>
      </c>
      <c r="F1313" s="161">
        <v>3410</v>
      </c>
      <c r="G1313" s="161">
        <v>8357</v>
      </c>
      <c r="H1313" s="161">
        <v>1840</v>
      </c>
      <c r="I1313" s="161">
        <v>1488.25</v>
      </c>
      <c r="J1313" s="161">
        <v>3130.4124999999999</v>
      </c>
      <c r="K1313" s="161">
        <v>1513.5</v>
      </c>
      <c r="L1313" s="161">
        <v>3692.52</v>
      </c>
      <c r="M1313" s="161">
        <v>4837.8499999999995</v>
      </c>
      <c r="N1313" s="161">
        <v>2242.9456</v>
      </c>
      <c r="O1313" s="161">
        <v>3160</v>
      </c>
      <c r="P1313" s="161">
        <v>42.0625</v>
      </c>
      <c r="Q1313" s="161">
        <v>841.98</v>
      </c>
      <c r="R1313" s="161">
        <v>163.125</v>
      </c>
      <c r="S1313" s="161">
        <v>848.5</v>
      </c>
      <c r="T1313" s="161">
        <v>223</v>
      </c>
      <c r="U1313" s="161">
        <v>922.75</v>
      </c>
      <c r="X1313" s="161">
        <v>56030.700599999989</v>
      </c>
      <c r="Y1313" s="222">
        <v>16.100000000000001</v>
      </c>
      <c r="Z1313" s="161">
        <v>0</v>
      </c>
      <c r="AA1313" s="2" t="str">
        <f t="shared" si="35"/>
        <v>CLOSE</v>
      </c>
      <c r="AB1313" s="326" t="b">
        <f t="shared" ca="1" si="34"/>
        <v>0</v>
      </c>
    </row>
    <row r="1314" spans="1:28">
      <c r="A1314" s="168">
        <v>44594</v>
      </c>
      <c r="B1314" s="161">
        <v>6491.8943750000008</v>
      </c>
      <c r="C1314" s="161">
        <v>6015.27</v>
      </c>
      <c r="D1314" s="161">
        <v>2709.9450000000002</v>
      </c>
      <c r="E1314" s="161">
        <v>3946.62</v>
      </c>
      <c r="F1314" s="161">
        <v>3460.75</v>
      </c>
      <c r="G1314" s="161">
        <v>8357</v>
      </c>
      <c r="H1314" s="161">
        <v>1985.5</v>
      </c>
      <c r="I1314" s="161">
        <v>1630.5</v>
      </c>
      <c r="J1314" s="161">
        <v>3126.0675000000001</v>
      </c>
      <c r="K1314" s="161">
        <v>1511</v>
      </c>
      <c r="L1314" s="161">
        <v>3636.77</v>
      </c>
      <c r="M1314" s="161">
        <v>4885.6799999999994</v>
      </c>
      <c r="N1314" s="161">
        <v>2158.7284</v>
      </c>
      <c r="O1314" s="161">
        <v>3147.5</v>
      </c>
      <c r="P1314" s="161">
        <v>43.75</v>
      </c>
      <c r="Q1314" s="161">
        <v>841.42</v>
      </c>
      <c r="R1314" s="161">
        <v>162.125</v>
      </c>
      <c r="S1314" s="161">
        <v>845</v>
      </c>
      <c r="T1314" s="161">
        <v>174.5</v>
      </c>
      <c r="U1314" s="161">
        <v>860.25</v>
      </c>
      <c r="X1314" s="161">
        <v>55990.270275000003</v>
      </c>
      <c r="Y1314" s="222">
        <v>17</v>
      </c>
      <c r="Z1314" s="161">
        <v>0</v>
      </c>
      <c r="AA1314" s="2" t="str">
        <f t="shared" si="35"/>
        <v>CLOSE</v>
      </c>
      <c r="AB1314" s="326" t="b">
        <f t="shared" ca="1" si="34"/>
        <v>0</v>
      </c>
    </row>
    <row r="1315" spans="1:28">
      <c r="A1315" s="168">
        <v>44595</v>
      </c>
      <c r="B1315" s="161">
        <v>6594.3406250000007</v>
      </c>
      <c r="C1315" s="161">
        <v>5969.12</v>
      </c>
      <c r="D1315" s="161">
        <v>2715.1975000000002</v>
      </c>
      <c r="E1315" s="161">
        <v>3884.07</v>
      </c>
      <c r="F1315" s="161">
        <v>3386.5</v>
      </c>
      <c r="G1315" s="161">
        <v>8486</v>
      </c>
      <c r="H1315" s="161">
        <v>1970.5</v>
      </c>
      <c r="I1315" s="161">
        <v>1511.75</v>
      </c>
      <c r="J1315" s="161">
        <v>3052.1774999999998</v>
      </c>
      <c r="K1315" s="161">
        <v>1515</v>
      </c>
      <c r="L1315" s="161">
        <v>3619.85</v>
      </c>
      <c r="M1315" s="161">
        <v>4792.7000000000007</v>
      </c>
      <c r="N1315" s="161">
        <v>2039.5976000000001</v>
      </c>
      <c r="O1315" s="161">
        <v>3007</v>
      </c>
      <c r="P1315" s="161">
        <v>43.8125</v>
      </c>
      <c r="Q1315" s="161">
        <v>896.41</v>
      </c>
      <c r="R1315" s="161">
        <v>162.125</v>
      </c>
      <c r="S1315" s="161">
        <v>848</v>
      </c>
      <c r="T1315" s="161">
        <v>213</v>
      </c>
      <c r="U1315" s="161">
        <v>681.25</v>
      </c>
      <c r="X1315" s="161">
        <v>55388.400725</v>
      </c>
      <c r="Y1315" s="222">
        <v>15.6</v>
      </c>
      <c r="Z1315" s="161">
        <v>0</v>
      </c>
      <c r="AA1315" s="2" t="str">
        <f t="shared" si="35"/>
        <v>CLOSE</v>
      </c>
      <c r="AB1315" s="326" t="b">
        <f t="shared" ca="1" si="34"/>
        <v>0</v>
      </c>
    </row>
    <row r="1316" spans="1:28">
      <c r="A1316" s="168">
        <v>44596</v>
      </c>
      <c r="B1316" s="161">
        <v>6761.96</v>
      </c>
      <c r="C1316" s="161">
        <v>6733.34</v>
      </c>
      <c r="D1316" s="161">
        <v>2752.9775</v>
      </c>
      <c r="E1316" s="161">
        <v>3909.56</v>
      </c>
      <c r="F1316" s="161">
        <v>3620.25</v>
      </c>
      <c r="G1316" s="161">
        <v>7968.5</v>
      </c>
      <c r="H1316" s="161">
        <v>2885</v>
      </c>
      <c r="I1316" s="161">
        <v>2445.875</v>
      </c>
      <c r="J1316" s="161">
        <v>3670.7825000000003</v>
      </c>
      <c r="K1316" s="161">
        <v>1756</v>
      </c>
      <c r="L1316" s="161">
        <v>3960.4100000000003</v>
      </c>
      <c r="M1316" s="161">
        <v>5227.95</v>
      </c>
      <c r="N1316" s="161">
        <v>5840.8823000000002</v>
      </c>
      <c r="O1316" s="161">
        <v>3078.5</v>
      </c>
      <c r="P1316" s="161">
        <v>43.75</v>
      </c>
      <c r="Q1316" s="161">
        <v>922.21</v>
      </c>
      <c r="R1316" s="161">
        <v>161.75</v>
      </c>
      <c r="S1316" s="161">
        <v>839</v>
      </c>
      <c r="T1316" s="161">
        <v>228</v>
      </c>
      <c r="U1316" s="161">
        <v>916.5</v>
      </c>
      <c r="X1316" s="161">
        <v>63723.197300000007</v>
      </c>
      <c r="Y1316" s="222">
        <v>15.5</v>
      </c>
      <c r="Z1316" s="161">
        <v>0</v>
      </c>
      <c r="AA1316" s="2" t="str">
        <f t="shared" si="35"/>
        <v>CLOSE</v>
      </c>
      <c r="AB1316" s="326" t="b">
        <f t="shared" ca="1" si="34"/>
        <v>0</v>
      </c>
    </row>
    <row r="1317" spans="1:28">
      <c r="A1317" s="168">
        <v>44597</v>
      </c>
      <c r="B1317" s="161">
        <v>6510.734375</v>
      </c>
      <c r="C1317" s="161">
        <v>6375.0225</v>
      </c>
      <c r="D1317" s="161">
        <v>2743.7150000000001</v>
      </c>
      <c r="E1317" s="161">
        <v>3961.99</v>
      </c>
      <c r="F1317" s="161">
        <v>3535.25</v>
      </c>
      <c r="G1317" s="161">
        <v>5066.5</v>
      </c>
      <c r="H1317" s="161">
        <v>5035</v>
      </c>
      <c r="I1317" s="161">
        <v>3568.375</v>
      </c>
      <c r="J1317" s="161">
        <v>3395.52</v>
      </c>
      <c r="K1317" s="161">
        <v>1772.5</v>
      </c>
      <c r="L1317" s="161">
        <v>3806.12</v>
      </c>
      <c r="M1317" s="161">
        <v>5311.1699999999992</v>
      </c>
      <c r="N1317" s="161">
        <v>4373.3</v>
      </c>
      <c r="O1317" s="161">
        <v>3049</v>
      </c>
      <c r="P1317" s="161">
        <v>44.4375</v>
      </c>
      <c r="Q1317" s="161">
        <v>915.43</v>
      </c>
      <c r="R1317" s="161">
        <v>169.375</v>
      </c>
      <c r="S1317" s="161">
        <v>836.5</v>
      </c>
      <c r="T1317" s="161">
        <v>203.5</v>
      </c>
      <c r="U1317" s="161">
        <v>859.5</v>
      </c>
      <c r="X1317" s="161">
        <v>61532.939374999994</v>
      </c>
      <c r="Y1317" s="222">
        <v>16.3</v>
      </c>
      <c r="Z1317" s="161">
        <v>0</v>
      </c>
      <c r="AA1317" s="2" t="str">
        <f t="shared" si="35"/>
        <v>CLOSE</v>
      </c>
      <c r="AB1317" s="326" t="b">
        <f t="shared" ca="1" si="34"/>
        <v>0</v>
      </c>
    </row>
    <row r="1318" spans="1:28">
      <c r="A1318" s="168">
        <v>44598</v>
      </c>
      <c r="B1318" s="161">
        <v>6583.0518750000001</v>
      </c>
      <c r="C1318" s="161">
        <v>6331.9274999999998</v>
      </c>
      <c r="D1318" s="161">
        <v>2750.1475</v>
      </c>
      <c r="E1318" s="161">
        <v>4121.01</v>
      </c>
      <c r="F1318" s="161">
        <v>3660</v>
      </c>
      <c r="G1318" s="161">
        <v>3500</v>
      </c>
      <c r="H1318" s="161">
        <v>4137</v>
      </c>
      <c r="I1318" s="161">
        <v>5850</v>
      </c>
      <c r="J1318" s="161">
        <v>3198.8024999999998</v>
      </c>
      <c r="K1318" s="161">
        <v>1519.5</v>
      </c>
      <c r="L1318" s="161">
        <v>3663.72</v>
      </c>
      <c r="M1318" s="161">
        <v>5405.6900000000005</v>
      </c>
      <c r="N1318" s="161">
        <v>5390.9757</v>
      </c>
      <c r="O1318" s="161">
        <v>3019</v>
      </c>
      <c r="P1318" s="161">
        <v>43.625</v>
      </c>
      <c r="Q1318" s="161">
        <v>934.63</v>
      </c>
      <c r="R1318" s="161">
        <v>161.625</v>
      </c>
      <c r="S1318" s="161">
        <v>848.5</v>
      </c>
      <c r="T1318" s="161">
        <v>205</v>
      </c>
      <c r="U1318" s="161">
        <v>692.25</v>
      </c>
      <c r="X1318" s="161">
        <v>62016.455074999998</v>
      </c>
      <c r="Y1318" s="222">
        <v>17.5</v>
      </c>
      <c r="Z1318" s="161">
        <v>0</v>
      </c>
      <c r="AA1318" s="2" t="str">
        <f t="shared" si="35"/>
        <v>CLOSE</v>
      </c>
      <c r="AB1318" s="326" t="b">
        <f t="shared" ca="1" si="34"/>
        <v>0</v>
      </c>
    </row>
    <row r="1319" spans="1:28">
      <c r="A1319" s="168">
        <v>44599</v>
      </c>
      <c r="B1319" s="161">
        <v>7860.694375</v>
      </c>
      <c r="C1319" s="161">
        <v>6684.4</v>
      </c>
      <c r="D1319" s="161">
        <v>2747.71</v>
      </c>
      <c r="E1319" s="161">
        <v>4733.43</v>
      </c>
      <c r="F1319" s="161">
        <v>3797.5</v>
      </c>
      <c r="G1319" s="161">
        <v>3457</v>
      </c>
      <c r="H1319" s="161">
        <v>3122.5</v>
      </c>
      <c r="I1319" s="161">
        <v>7494.625</v>
      </c>
      <c r="J1319" s="161">
        <v>4135.21</v>
      </c>
      <c r="K1319" s="161">
        <v>1732.5</v>
      </c>
      <c r="L1319" s="161">
        <v>4214.7300000000005</v>
      </c>
      <c r="M1319" s="161">
        <v>6222.5499999999993</v>
      </c>
      <c r="N1319" s="161">
        <v>2098.6959999999999</v>
      </c>
      <c r="O1319" s="161">
        <v>3114</v>
      </c>
      <c r="P1319" s="161">
        <v>44.3125</v>
      </c>
      <c r="Q1319" s="161">
        <v>879.09</v>
      </c>
      <c r="R1319" s="161">
        <v>170.375</v>
      </c>
      <c r="S1319" s="161">
        <v>838.5</v>
      </c>
      <c r="T1319" s="161">
        <v>184.5</v>
      </c>
      <c r="U1319" s="161">
        <v>892.5</v>
      </c>
      <c r="X1319" s="161">
        <v>64424.822874999998</v>
      </c>
      <c r="Y1319" s="222">
        <v>17.399999999999999</v>
      </c>
      <c r="Z1319" s="161">
        <v>0</v>
      </c>
      <c r="AA1319" s="2" t="str">
        <f t="shared" si="35"/>
        <v>CLOSE</v>
      </c>
      <c r="AB1319" s="326" t="b">
        <f t="shared" ca="1" si="34"/>
        <v>0</v>
      </c>
    </row>
    <row r="1320" spans="1:28">
      <c r="A1320" s="168">
        <v>44600</v>
      </c>
      <c r="B1320" s="161">
        <v>8273.4025000000001</v>
      </c>
      <c r="C1320" s="161">
        <v>6264.4174999999996</v>
      </c>
      <c r="D1320" s="161">
        <v>2652.1912499999999</v>
      </c>
      <c r="E1320" s="161">
        <v>4630.1099999999997</v>
      </c>
      <c r="F1320" s="161">
        <v>3514</v>
      </c>
      <c r="G1320" s="161">
        <v>3324.5</v>
      </c>
      <c r="H1320" s="161">
        <v>2812</v>
      </c>
      <c r="I1320" s="161">
        <v>7762</v>
      </c>
      <c r="J1320" s="161">
        <v>4341.5</v>
      </c>
      <c r="K1320" s="161">
        <v>1766</v>
      </c>
      <c r="L1320" s="161">
        <v>4040.65</v>
      </c>
      <c r="M1320" s="161">
        <v>6263.5099999999993</v>
      </c>
      <c r="N1320" s="161">
        <v>2579.0695999999998</v>
      </c>
      <c r="O1320" s="161">
        <v>2930.5</v>
      </c>
      <c r="P1320" s="161">
        <v>43.9375</v>
      </c>
      <c r="Q1320" s="161">
        <v>929.14</v>
      </c>
      <c r="R1320" s="161">
        <v>163</v>
      </c>
      <c r="S1320" s="161">
        <v>842.5</v>
      </c>
      <c r="T1320" s="161">
        <v>252</v>
      </c>
      <c r="U1320" s="161">
        <v>1110.75</v>
      </c>
      <c r="X1320" s="161">
        <v>64495.178349999987</v>
      </c>
      <c r="Y1320" s="222">
        <v>18.100000000000001</v>
      </c>
      <c r="Z1320" s="161">
        <v>0</v>
      </c>
      <c r="AA1320" s="2" t="str">
        <f t="shared" si="35"/>
        <v>CLOSE</v>
      </c>
      <c r="AB1320" s="326" t="b">
        <f t="shared" ca="1" si="34"/>
        <v>0</v>
      </c>
    </row>
    <row r="1321" spans="1:28">
      <c r="A1321" s="168">
        <v>44601</v>
      </c>
      <c r="B1321" s="161">
        <v>8458.0062500000004</v>
      </c>
      <c r="C1321" s="161">
        <v>6084.48</v>
      </c>
      <c r="D1321" s="161">
        <v>2616.8575000000001</v>
      </c>
      <c r="E1321" s="161">
        <v>4788.91</v>
      </c>
      <c r="F1321" s="161">
        <v>3356.5</v>
      </c>
      <c r="G1321" s="161">
        <v>3751.5</v>
      </c>
      <c r="H1321" s="161">
        <v>5339.5</v>
      </c>
      <c r="I1321" s="161">
        <v>6374.5</v>
      </c>
      <c r="J1321" s="161">
        <v>4160.6499999999996</v>
      </c>
      <c r="K1321" s="161">
        <v>1783</v>
      </c>
      <c r="L1321" s="161">
        <v>4204.57</v>
      </c>
      <c r="M1321" s="161">
        <v>6238.1900000000005</v>
      </c>
      <c r="N1321" s="161">
        <v>2440.2255</v>
      </c>
      <c r="O1321" s="161">
        <v>2895</v>
      </c>
      <c r="P1321" s="161">
        <v>43.5</v>
      </c>
      <c r="Q1321" s="161">
        <v>926.36</v>
      </c>
      <c r="R1321" s="161">
        <v>160.75</v>
      </c>
      <c r="S1321" s="161">
        <v>835</v>
      </c>
      <c r="T1321" s="161">
        <v>299</v>
      </c>
      <c r="U1321" s="161">
        <v>1041.75</v>
      </c>
      <c r="X1321" s="161">
        <v>65798.249250000008</v>
      </c>
      <c r="Y1321" s="222">
        <v>17.2</v>
      </c>
      <c r="Z1321" s="161">
        <v>0</v>
      </c>
      <c r="AA1321" s="2" t="str">
        <f t="shared" si="35"/>
        <v>CLOSE</v>
      </c>
      <c r="AB1321" s="326" t="b">
        <f t="shared" ca="1" si="34"/>
        <v>0</v>
      </c>
    </row>
    <row r="1322" spans="1:28">
      <c r="A1322" s="168">
        <v>44602</v>
      </c>
      <c r="B1322" s="161">
        <v>8206.4912500000009</v>
      </c>
      <c r="C1322" s="161">
        <v>6057.8774999999996</v>
      </c>
      <c r="D1322" s="161">
        <v>2593.0774999999999</v>
      </c>
      <c r="E1322" s="161">
        <v>5038.17</v>
      </c>
      <c r="F1322" s="161">
        <v>3598.25</v>
      </c>
      <c r="G1322" s="161">
        <v>4190.5</v>
      </c>
      <c r="H1322" s="161">
        <v>9100.5</v>
      </c>
      <c r="I1322" s="161">
        <v>1893.375</v>
      </c>
      <c r="J1322" s="161">
        <v>4393.9750000000004</v>
      </c>
      <c r="K1322" s="161">
        <v>1782</v>
      </c>
      <c r="L1322" s="161">
        <v>4537.63</v>
      </c>
      <c r="M1322" s="161">
        <v>6015.17</v>
      </c>
      <c r="N1322" s="161">
        <v>2260.7804999999998</v>
      </c>
      <c r="O1322" s="161">
        <v>3309.5</v>
      </c>
      <c r="P1322" s="161">
        <v>43.5</v>
      </c>
      <c r="Q1322" s="161">
        <v>944.68</v>
      </c>
      <c r="R1322" s="161">
        <v>161.125</v>
      </c>
      <c r="S1322" s="161">
        <v>842.5</v>
      </c>
      <c r="T1322" s="161">
        <v>190</v>
      </c>
      <c r="U1322" s="161">
        <v>1069</v>
      </c>
      <c r="X1322" s="161">
        <v>66228.101750000002</v>
      </c>
      <c r="Y1322" s="222">
        <v>17.899999999999999</v>
      </c>
      <c r="Z1322" s="161">
        <v>0</v>
      </c>
      <c r="AA1322" s="2" t="str">
        <f t="shared" si="35"/>
        <v>CLOSE</v>
      </c>
      <c r="AB1322" s="326" t="b">
        <f t="shared" ca="1" si="34"/>
        <v>0</v>
      </c>
    </row>
    <row r="1323" spans="1:28">
      <c r="A1323" s="168">
        <v>44603</v>
      </c>
      <c r="B1323" s="161">
        <v>8033.7250000000004</v>
      </c>
      <c r="C1323" s="161">
        <v>6058.27</v>
      </c>
      <c r="D1323" s="161">
        <v>2764.3912500000001</v>
      </c>
      <c r="E1323" s="161">
        <v>5017.1000000000004</v>
      </c>
      <c r="F1323" s="161">
        <v>3637.5</v>
      </c>
      <c r="G1323" s="161">
        <v>5770.5</v>
      </c>
      <c r="H1323" s="161">
        <v>7056.5</v>
      </c>
      <c r="I1323" s="161">
        <v>2177</v>
      </c>
      <c r="J1323" s="161">
        <v>4612.2349999999997</v>
      </c>
      <c r="K1323" s="161">
        <v>1724.5</v>
      </c>
      <c r="L1323" s="161">
        <v>4845.38</v>
      </c>
      <c r="M1323" s="161">
        <v>6197.61</v>
      </c>
      <c r="N1323" s="161">
        <v>8462.7471999999998</v>
      </c>
      <c r="O1323" s="161">
        <v>3537.5</v>
      </c>
      <c r="P1323" s="161">
        <v>43.375</v>
      </c>
      <c r="Q1323" s="161">
        <v>1161.6500000000001</v>
      </c>
      <c r="R1323" s="161">
        <v>169</v>
      </c>
      <c r="S1323" s="161">
        <v>882</v>
      </c>
      <c r="T1323" s="161">
        <v>226</v>
      </c>
      <c r="U1323" s="161">
        <v>1203.75</v>
      </c>
      <c r="X1323" s="161">
        <v>73580.73345</v>
      </c>
      <c r="Y1323" s="222">
        <v>19.8</v>
      </c>
      <c r="Z1323" s="161">
        <v>0</v>
      </c>
      <c r="AA1323" s="2" t="str">
        <f t="shared" si="35"/>
        <v>CLOSE</v>
      </c>
      <c r="AB1323" s="326" t="b">
        <f t="shared" ca="1" si="34"/>
        <v>0</v>
      </c>
    </row>
    <row r="1324" spans="1:28">
      <c r="A1324" s="168">
        <v>44604</v>
      </c>
      <c r="B1324" s="161">
        <v>7535.9262499999995</v>
      </c>
      <c r="C1324" s="161">
        <v>4912.9650000000001</v>
      </c>
      <c r="D1324" s="161">
        <v>2592.92625</v>
      </c>
      <c r="E1324" s="161">
        <v>4445.28</v>
      </c>
      <c r="F1324" s="161">
        <v>3244.75</v>
      </c>
      <c r="G1324" s="161">
        <v>8620</v>
      </c>
      <c r="H1324" s="161">
        <v>2043</v>
      </c>
      <c r="I1324" s="161">
        <v>1697.625</v>
      </c>
      <c r="J1324" s="161">
        <v>3943.1725000000001</v>
      </c>
      <c r="K1324" s="161">
        <v>1672.5</v>
      </c>
      <c r="L1324" s="161">
        <v>4192.26</v>
      </c>
      <c r="M1324" s="161">
        <v>5898.08</v>
      </c>
      <c r="N1324" s="161">
        <v>6542.4565000000002</v>
      </c>
      <c r="O1324" s="161">
        <v>2945</v>
      </c>
      <c r="P1324" s="161">
        <v>45.5</v>
      </c>
      <c r="Q1324" s="161">
        <v>1046.07</v>
      </c>
      <c r="R1324" s="161">
        <v>161.25</v>
      </c>
      <c r="S1324" s="161">
        <v>886</v>
      </c>
      <c r="T1324" s="161">
        <v>227.5</v>
      </c>
      <c r="U1324" s="161">
        <v>1114.75</v>
      </c>
      <c r="X1324" s="161">
        <v>63767.011500000001</v>
      </c>
      <c r="Y1324" s="222">
        <v>20.2</v>
      </c>
      <c r="Z1324" s="161">
        <v>0</v>
      </c>
      <c r="AA1324" s="2" t="str">
        <f t="shared" si="35"/>
        <v>CLOSE</v>
      </c>
      <c r="AB1324" s="326" t="b">
        <f t="shared" ca="1" si="34"/>
        <v>0</v>
      </c>
    </row>
    <row r="1325" spans="1:28">
      <c r="A1325" s="168">
        <v>44605</v>
      </c>
      <c r="B1325" s="161">
        <v>7265.3387499999999</v>
      </c>
      <c r="C1325" s="161">
        <v>4617.0124999999998</v>
      </c>
      <c r="D1325" s="161">
        <v>2526.2175000000002</v>
      </c>
      <c r="E1325" s="161">
        <v>3844.45</v>
      </c>
      <c r="F1325" s="161">
        <v>3003.5</v>
      </c>
      <c r="G1325" s="161">
        <v>7628</v>
      </c>
      <c r="H1325" s="161">
        <v>3733</v>
      </c>
      <c r="I1325" s="161">
        <v>1803.375</v>
      </c>
      <c r="J1325" s="161">
        <v>3368.0174999999999</v>
      </c>
      <c r="K1325" s="161">
        <v>1593.5</v>
      </c>
      <c r="L1325" s="161">
        <v>3550.98</v>
      </c>
      <c r="M1325" s="161">
        <v>5201.68</v>
      </c>
      <c r="N1325" s="161">
        <v>1998.1711</v>
      </c>
      <c r="O1325" s="161">
        <v>2873</v>
      </c>
      <c r="P1325" s="161">
        <v>43.625</v>
      </c>
      <c r="Q1325" s="161">
        <v>886.34</v>
      </c>
      <c r="R1325" s="161">
        <v>161.5</v>
      </c>
      <c r="S1325" s="161">
        <v>856.5</v>
      </c>
      <c r="T1325" s="161">
        <v>230.5</v>
      </c>
      <c r="U1325" s="161">
        <v>896</v>
      </c>
      <c r="X1325" s="161">
        <v>56080.707349999997</v>
      </c>
      <c r="Y1325" s="222">
        <v>19.3</v>
      </c>
      <c r="Z1325" s="161">
        <v>0</v>
      </c>
      <c r="AA1325" s="2" t="str">
        <f t="shared" si="35"/>
        <v>CLOSE</v>
      </c>
      <c r="AB1325" s="326" t="b">
        <f t="shared" ca="1" si="34"/>
        <v>0</v>
      </c>
    </row>
    <row r="1326" spans="1:28">
      <c r="A1326" s="168">
        <v>44606</v>
      </c>
      <c r="B1326" s="161">
        <v>7723.9187500000007</v>
      </c>
      <c r="C1326" s="161">
        <v>5582.5050000000001</v>
      </c>
      <c r="D1326" s="161">
        <v>2626.3049999999998</v>
      </c>
      <c r="E1326" s="161">
        <v>4232</v>
      </c>
      <c r="F1326" s="161">
        <v>3371.75</v>
      </c>
      <c r="G1326" s="161">
        <v>8227.5</v>
      </c>
      <c r="H1326" s="161">
        <v>4899</v>
      </c>
      <c r="I1326" s="161">
        <v>2088.125</v>
      </c>
      <c r="J1326" s="161">
        <v>4348.04</v>
      </c>
      <c r="K1326" s="161">
        <v>1742</v>
      </c>
      <c r="L1326" s="161">
        <v>6326.7800000000007</v>
      </c>
      <c r="M1326" s="161">
        <v>5981.68</v>
      </c>
      <c r="N1326" s="161">
        <v>8157.1919999999991</v>
      </c>
      <c r="O1326" s="161">
        <v>2971</v>
      </c>
      <c r="P1326" s="161">
        <v>44.1875</v>
      </c>
      <c r="Q1326" s="161">
        <v>963.34</v>
      </c>
      <c r="R1326" s="161">
        <v>172.75</v>
      </c>
      <c r="S1326" s="161">
        <v>850</v>
      </c>
      <c r="T1326" s="161">
        <v>242</v>
      </c>
      <c r="U1326" s="161">
        <v>1018.5</v>
      </c>
      <c r="X1326" s="161">
        <v>71568.573250000001</v>
      </c>
      <c r="Y1326" s="222">
        <v>19.5</v>
      </c>
      <c r="Z1326" s="161">
        <v>0</v>
      </c>
      <c r="AA1326" s="2" t="str">
        <f t="shared" si="35"/>
        <v>CLOSE</v>
      </c>
      <c r="AB1326" s="326" t="b">
        <f t="shared" ca="1" si="34"/>
        <v>0</v>
      </c>
    </row>
    <row r="1327" spans="1:28">
      <c r="A1327" s="168">
        <v>44607</v>
      </c>
      <c r="B1327" s="161">
        <v>7731.2174999999997</v>
      </c>
      <c r="C1327" s="161">
        <v>5753.09</v>
      </c>
      <c r="D1327" s="161">
        <v>2697.3674999999998</v>
      </c>
      <c r="E1327" s="161">
        <v>4756.6099999999997</v>
      </c>
      <c r="F1327" s="161">
        <v>3568.25</v>
      </c>
      <c r="G1327" s="161">
        <v>8583.5</v>
      </c>
      <c r="H1327" s="161">
        <v>5234.5</v>
      </c>
      <c r="I1327" s="161">
        <v>2386.75</v>
      </c>
      <c r="J1327" s="161">
        <v>4461.71</v>
      </c>
      <c r="K1327" s="161">
        <v>1789</v>
      </c>
      <c r="L1327" s="161">
        <v>7364.13</v>
      </c>
      <c r="M1327" s="161">
        <v>6024.8399999999992</v>
      </c>
      <c r="N1327" s="161">
        <v>6462.9</v>
      </c>
      <c r="O1327" s="161">
        <v>2888</v>
      </c>
      <c r="P1327" s="161">
        <v>43.375</v>
      </c>
      <c r="Q1327" s="161">
        <v>932.72</v>
      </c>
      <c r="R1327" s="161">
        <v>160.375</v>
      </c>
      <c r="S1327" s="161">
        <v>864.5</v>
      </c>
      <c r="T1327" s="161">
        <v>272</v>
      </c>
      <c r="U1327" s="161">
        <v>932.75</v>
      </c>
      <c r="X1327" s="161">
        <v>72907.585000000006</v>
      </c>
      <c r="Y1327" s="222">
        <v>19.3</v>
      </c>
      <c r="Z1327" s="161">
        <v>0</v>
      </c>
      <c r="AA1327" s="2" t="str">
        <f t="shared" si="35"/>
        <v>CLOSE</v>
      </c>
      <c r="AB1327" s="326" t="b">
        <f t="shared" ca="1" si="34"/>
        <v>0</v>
      </c>
    </row>
    <row r="1328" spans="1:28">
      <c r="A1328" s="168">
        <v>44608</v>
      </c>
      <c r="B1328" s="161">
        <v>8075.0612499999997</v>
      </c>
      <c r="C1328" s="161">
        <v>5411.9650000000001</v>
      </c>
      <c r="D1328" s="161">
        <v>2749.9612499999998</v>
      </c>
      <c r="E1328" s="161">
        <v>5038.6099999999997</v>
      </c>
      <c r="F1328" s="161">
        <v>3546.25</v>
      </c>
      <c r="G1328" s="161">
        <v>6718.5</v>
      </c>
      <c r="H1328" s="161">
        <v>6193.5</v>
      </c>
      <c r="I1328" s="161">
        <v>1857.75</v>
      </c>
      <c r="J1328" s="161">
        <v>4659.6475</v>
      </c>
      <c r="K1328" s="161">
        <v>1534.5</v>
      </c>
      <c r="L1328" s="161">
        <v>6152.13</v>
      </c>
      <c r="M1328" s="161">
        <v>6237.3399999999992</v>
      </c>
      <c r="N1328" s="161">
        <v>6355.9</v>
      </c>
      <c r="O1328" s="161">
        <v>2932.5</v>
      </c>
      <c r="P1328" s="161">
        <v>44.8125</v>
      </c>
      <c r="Q1328" s="161">
        <v>940.72</v>
      </c>
      <c r="R1328" s="161">
        <v>161.625</v>
      </c>
      <c r="S1328" s="161">
        <v>870.5</v>
      </c>
      <c r="T1328" s="161">
        <v>232.5</v>
      </c>
      <c r="U1328" s="161">
        <v>826.25</v>
      </c>
      <c r="X1328" s="161">
        <v>70540.022500000006</v>
      </c>
      <c r="Y1328" s="222">
        <v>18.8</v>
      </c>
      <c r="Z1328" s="161">
        <v>0</v>
      </c>
      <c r="AA1328" s="2" t="str">
        <f t="shared" si="35"/>
        <v>CLOSE</v>
      </c>
      <c r="AB1328" s="326" t="b">
        <f t="shared" ca="1" si="34"/>
        <v>0</v>
      </c>
    </row>
    <row r="1329" spans="1:28">
      <c r="A1329" s="168">
        <v>44609</v>
      </c>
      <c r="B1329" s="161">
        <v>7707.1525000000001</v>
      </c>
      <c r="C1329" s="161">
        <v>4964.9750000000004</v>
      </c>
      <c r="D1329" s="161">
        <v>2680.63625</v>
      </c>
      <c r="E1329" s="161">
        <v>4843.45</v>
      </c>
      <c r="F1329" s="161">
        <v>3510.25</v>
      </c>
      <c r="G1329" s="161">
        <v>3549.5</v>
      </c>
      <c r="H1329" s="161">
        <v>7871</v>
      </c>
      <c r="I1329" s="161">
        <v>1125.125</v>
      </c>
      <c r="J1329" s="161">
        <v>4327.3100000000004</v>
      </c>
      <c r="K1329" s="161">
        <v>1701</v>
      </c>
      <c r="L1329" s="161">
        <v>4336.66</v>
      </c>
      <c r="M1329" s="161">
        <v>5506.2100000000009</v>
      </c>
      <c r="N1329" s="161">
        <v>2219.1107000000002</v>
      </c>
      <c r="O1329" s="161">
        <v>2785</v>
      </c>
      <c r="P1329" s="161">
        <v>43.875</v>
      </c>
      <c r="Q1329" s="161">
        <v>899.09</v>
      </c>
      <c r="R1329" s="161">
        <v>162.25</v>
      </c>
      <c r="S1329" s="161">
        <v>864.5</v>
      </c>
      <c r="T1329" s="161">
        <v>122.5</v>
      </c>
      <c r="U1329" s="161">
        <v>923.75</v>
      </c>
      <c r="X1329" s="161">
        <v>60143.344450000004</v>
      </c>
      <c r="Y1329" s="222">
        <v>18.100000000000001</v>
      </c>
      <c r="Z1329" s="161">
        <v>0</v>
      </c>
      <c r="AA1329" s="2" t="str">
        <f t="shared" si="35"/>
        <v>CLOSE</v>
      </c>
      <c r="AB1329" s="326" t="b">
        <f t="shared" ca="1" si="34"/>
        <v>0</v>
      </c>
    </row>
    <row r="1330" spans="1:28">
      <c r="A1330" s="168">
        <v>44610</v>
      </c>
      <c r="B1330" s="161">
        <v>7709.7849999999999</v>
      </c>
      <c r="C1330" s="161">
        <v>5137.08</v>
      </c>
      <c r="D1330" s="161">
        <v>2691.0687499999999</v>
      </c>
      <c r="E1330" s="161">
        <v>4865.5200000000004</v>
      </c>
      <c r="F1330" s="161">
        <v>3489.5</v>
      </c>
      <c r="G1330" s="161">
        <v>3511</v>
      </c>
      <c r="H1330" s="161">
        <v>7987</v>
      </c>
      <c r="I1330" s="161">
        <v>1087.75</v>
      </c>
      <c r="J1330" s="161">
        <v>4383.3100000000004</v>
      </c>
      <c r="K1330" s="161">
        <v>1823.5</v>
      </c>
      <c r="L1330" s="161">
        <v>4437.21</v>
      </c>
      <c r="M1330" s="161">
        <v>5211.7800000000007</v>
      </c>
      <c r="N1330" s="161">
        <v>3452.8447999999999</v>
      </c>
      <c r="O1330" s="161">
        <v>3269.5</v>
      </c>
      <c r="P1330" s="161">
        <v>43.375</v>
      </c>
      <c r="Q1330" s="161">
        <v>942.01</v>
      </c>
      <c r="R1330" s="161">
        <v>202.875</v>
      </c>
      <c r="S1330" s="161">
        <v>859.5</v>
      </c>
      <c r="T1330" s="161">
        <v>208.5</v>
      </c>
      <c r="U1330" s="161">
        <v>938.75</v>
      </c>
      <c r="X1330" s="161">
        <v>62251.858550000004</v>
      </c>
      <c r="Y1330" s="222">
        <v>18.2</v>
      </c>
      <c r="Z1330" s="161">
        <v>0</v>
      </c>
      <c r="AA1330" s="2" t="str">
        <f t="shared" si="35"/>
        <v>CLOSE</v>
      </c>
      <c r="AB1330" s="326" t="b">
        <f t="shared" ca="1" si="34"/>
        <v>0</v>
      </c>
    </row>
    <row r="1331" spans="1:28">
      <c r="A1331" s="168">
        <v>44611</v>
      </c>
      <c r="B1331" s="161">
        <v>7010.4137499999997</v>
      </c>
      <c r="C1331" s="161">
        <v>3854.9850000000001</v>
      </c>
      <c r="D1331" s="161">
        <v>2535.5</v>
      </c>
      <c r="E1331" s="161">
        <v>4129.3</v>
      </c>
      <c r="F1331" s="161">
        <v>2970.25</v>
      </c>
      <c r="G1331" s="161">
        <v>2628.5</v>
      </c>
      <c r="H1331" s="161">
        <v>7404.5</v>
      </c>
      <c r="I1331" s="161">
        <v>718</v>
      </c>
      <c r="J1331" s="161">
        <v>3374.625</v>
      </c>
      <c r="K1331" s="161">
        <v>1847.5</v>
      </c>
      <c r="L1331" s="161">
        <v>3060.49</v>
      </c>
      <c r="M1331" s="161">
        <v>4979.3100000000004</v>
      </c>
      <c r="N1331" s="161">
        <v>1958.9698000000001</v>
      </c>
      <c r="O1331" s="161">
        <v>2840</v>
      </c>
      <c r="P1331" s="161">
        <v>43.375</v>
      </c>
      <c r="Q1331" s="161">
        <v>879.05</v>
      </c>
      <c r="R1331" s="161">
        <v>193.875</v>
      </c>
      <c r="S1331" s="161">
        <v>858.5</v>
      </c>
      <c r="T1331" s="161">
        <v>125</v>
      </c>
      <c r="U1331" s="161">
        <v>745.25</v>
      </c>
      <c r="X1331" s="161">
        <v>52157.393550000001</v>
      </c>
      <c r="Y1331" s="222">
        <v>17.399999999999999</v>
      </c>
      <c r="Z1331" s="161">
        <v>0</v>
      </c>
      <c r="AA1331" s="2" t="str">
        <f t="shared" si="35"/>
        <v>CLOSE</v>
      </c>
      <c r="AB1331" s="326" t="b">
        <f t="shared" ca="1" si="34"/>
        <v>0</v>
      </c>
    </row>
    <row r="1332" spans="1:28">
      <c r="A1332" s="168">
        <v>44612</v>
      </c>
      <c r="B1332" s="161">
        <v>7097.9775</v>
      </c>
      <c r="C1332" s="161">
        <v>4016.7375000000002</v>
      </c>
      <c r="D1332" s="161">
        <v>2545.5825</v>
      </c>
      <c r="E1332" s="161">
        <v>4553.78</v>
      </c>
      <c r="F1332" s="161">
        <v>3260.25</v>
      </c>
      <c r="G1332" s="161">
        <v>3059.5</v>
      </c>
      <c r="H1332" s="161">
        <v>7560.5</v>
      </c>
      <c r="I1332" s="161">
        <v>863.75</v>
      </c>
      <c r="J1332" s="161">
        <v>3460.4324999999999</v>
      </c>
      <c r="K1332" s="161">
        <v>1518</v>
      </c>
      <c r="L1332" s="161">
        <v>3097.31</v>
      </c>
      <c r="M1332" s="161">
        <v>4871.6999999999989</v>
      </c>
      <c r="N1332" s="161">
        <v>1893.4867999999999</v>
      </c>
      <c r="O1332" s="161">
        <v>2846.5</v>
      </c>
      <c r="P1332" s="161">
        <v>43.375</v>
      </c>
      <c r="Q1332" s="161">
        <v>853.2</v>
      </c>
      <c r="R1332" s="161">
        <v>160.125</v>
      </c>
      <c r="S1332" s="161">
        <v>861</v>
      </c>
      <c r="T1332" s="161">
        <v>187.5</v>
      </c>
      <c r="U1332" s="161">
        <v>645.25</v>
      </c>
      <c r="X1332" s="161">
        <v>53395.9568</v>
      </c>
      <c r="Y1332" s="222">
        <v>15.9</v>
      </c>
      <c r="Z1332" s="161">
        <v>0</v>
      </c>
      <c r="AA1332" s="2" t="str">
        <f t="shared" si="35"/>
        <v>CLOSE</v>
      </c>
      <c r="AB1332" s="326" t="b">
        <f t="shared" ca="1" si="34"/>
        <v>0</v>
      </c>
    </row>
    <row r="1333" spans="1:28">
      <c r="A1333" s="168">
        <v>44613</v>
      </c>
      <c r="B1333" s="161">
        <v>7472.84375</v>
      </c>
      <c r="C1333" s="161">
        <v>4692.165</v>
      </c>
      <c r="D1333" s="161">
        <v>2575.9724999999999</v>
      </c>
      <c r="E1333" s="161">
        <v>4619.84</v>
      </c>
      <c r="F1333" s="161">
        <v>3416.75</v>
      </c>
      <c r="G1333" s="161">
        <v>3813.5</v>
      </c>
      <c r="H1333" s="161">
        <v>8233</v>
      </c>
      <c r="I1333" s="161">
        <v>1002.75</v>
      </c>
      <c r="J1333" s="161">
        <v>4099.8599999999997</v>
      </c>
      <c r="K1333" s="161">
        <v>1782</v>
      </c>
      <c r="L1333" s="161">
        <v>3802.88</v>
      </c>
      <c r="M1333" s="161">
        <v>5833.58</v>
      </c>
      <c r="N1333" s="161">
        <v>2094.7033000000001</v>
      </c>
      <c r="O1333" s="161">
        <v>2902</v>
      </c>
      <c r="P1333" s="161">
        <v>43.5</v>
      </c>
      <c r="Q1333" s="161">
        <v>870.82</v>
      </c>
      <c r="R1333" s="161">
        <v>173.875</v>
      </c>
      <c r="S1333" s="161">
        <v>851</v>
      </c>
      <c r="T1333" s="161">
        <v>229.5</v>
      </c>
      <c r="U1333" s="161">
        <v>665.75</v>
      </c>
      <c r="X1333" s="161">
        <v>59176.289550000009</v>
      </c>
      <c r="Y1333" s="222">
        <v>13.5</v>
      </c>
      <c r="Z1333" s="161">
        <v>0</v>
      </c>
      <c r="AA1333" s="2" t="str">
        <f t="shared" si="35"/>
        <v>CLOSE</v>
      </c>
      <c r="AB1333" s="326" t="b">
        <f t="shared" ca="1" si="34"/>
        <v>0</v>
      </c>
    </row>
    <row r="1334" spans="1:28">
      <c r="A1334" s="168">
        <v>44614</v>
      </c>
      <c r="B1334" s="161">
        <v>7606.8812500000004</v>
      </c>
      <c r="C1334" s="161">
        <v>4974.07</v>
      </c>
      <c r="D1334" s="161">
        <v>2551.49125</v>
      </c>
      <c r="E1334" s="161">
        <v>5079.25</v>
      </c>
      <c r="F1334" s="161">
        <v>3609</v>
      </c>
      <c r="G1334" s="161">
        <v>3998.5</v>
      </c>
      <c r="H1334" s="161">
        <v>8353</v>
      </c>
      <c r="I1334" s="161">
        <v>1147.75</v>
      </c>
      <c r="J1334" s="161">
        <v>4697.3575000000001</v>
      </c>
      <c r="K1334" s="161">
        <v>1682</v>
      </c>
      <c r="L1334" s="161">
        <v>4680.1099999999997</v>
      </c>
      <c r="M1334" s="161">
        <v>5876.89</v>
      </c>
      <c r="N1334" s="161">
        <v>2292.8966</v>
      </c>
      <c r="O1334" s="161">
        <v>2868</v>
      </c>
      <c r="P1334" s="161">
        <v>43.9375</v>
      </c>
      <c r="Q1334" s="161">
        <v>908.72</v>
      </c>
      <c r="R1334" s="161">
        <v>162.25</v>
      </c>
      <c r="S1334" s="161">
        <v>852.5</v>
      </c>
      <c r="T1334" s="161">
        <v>182</v>
      </c>
      <c r="U1334" s="161">
        <v>951</v>
      </c>
      <c r="X1334" s="161">
        <v>62517.604099999997</v>
      </c>
      <c r="Y1334" s="222">
        <v>13.7</v>
      </c>
      <c r="Z1334" s="161">
        <v>0</v>
      </c>
      <c r="AA1334" s="2" t="str">
        <f t="shared" si="35"/>
        <v>CLOSE</v>
      </c>
      <c r="AB1334" s="326" t="b">
        <f t="shared" ca="1" si="34"/>
        <v>0</v>
      </c>
    </row>
    <row r="1335" spans="1:28">
      <c r="A1335" s="168">
        <v>44615</v>
      </c>
      <c r="B1335" s="161">
        <v>7640.4025000000001</v>
      </c>
      <c r="C1335" s="161">
        <v>5040.6400000000003</v>
      </c>
      <c r="D1335" s="161">
        <v>2589.46</v>
      </c>
      <c r="E1335" s="161">
        <v>5024</v>
      </c>
      <c r="F1335" s="161">
        <v>3612.25</v>
      </c>
      <c r="G1335" s="161">
        <v>4070</v>
      </c>
      <c r="H1335" s="161">
        <v>8269</v>
      </c>
      <c r="I1335" s="161">
        <v>1275.375</v>
      </c>
      <c r="J1335" s="161">
        <v>4752</v>
      </c>
      <c r="K1335" s="161">
        <v>1688</v>
      </c>
      <c r="L1335" s="161">
        <v>6099.92</v>
      </c>
      <c r="M1335" s="161">
        <v>5193.59</v>
      </c>
      <c r="N1335" s="161">
        <v>7183.3160000000007</v>
      </c>
      <c r="O1335" s="161">
        <v>2930</v>
      </c>
      <c r="P1335" s="161">
        <v>44.0625</v>
      </c>
      <c r="Q1335" s="161">
        <v>885.02</v>
      </c>
      <c r="R1335" s="161">
        <v>168.75</v>
      </c>
      <c r="S1335" s="161">
        <v>858.5</v>
      </c>
      <c r="T1335" s="161">
        <v>182</v>
      </c>
      <c r="U1335" s="161">
        <v>949.25</v>
      </c>
      <c r="X1335" s="161">
        <v>68455.535999999993</v>
      </c>
      <c r="Y1335" s="222">
        <v>15.7</v>
      </c>
      <c r="Z1335" s="161">
        <v>0</v>
      </c>
      <c r="AA1335" s="2" t="str">
        <f t="shared" si="35"/>
        <v>CLOSE</v>
      </c>
      <c r="AB1335" s="326" t="b">
        <f t="shared" ca="1" si="34"/>
        <v>0</v>
      </c>
    </row>
    <row r="1336" spans="1:28">
      <c r="A1336" s="168">
        <v>44616</v>
      </c>
      <c r="B1336" s="161">
        <v>7561.3775000000005</v>
      </c>
      <c r="C1336" s="161">
        <v>4964.585</v>
      </c>
      <c r="D1336" s="161">
        <v>2145.4875000000002</v>
      </c>
      <c r="E1336" s="161">
        <v>4899.3</v>
      </c>
      <c r="F1336" s="161">
        <v>3489.5</v>
      </c>
      <c r="G1336" s="161">
        <v>4201.5</v>
      </c>
      <c r="H1336" s="161">
        <v>8269</v>
      </c>
      <c r="I1336" s="161">
        <v>1321.375</v>
      </c>
      <c r="J1336" s="161">
        <v>4517.9525000000003</v>
      </c>
      <c r="K1336" s="161">
        <v>1657</v>
      </c>
      <c r="L1336" s="161">
        <v>4102.43</v>
      </c>
      <c r="M1336" s="161">
        <v>5012.6299999999992</v>
      </c>
      <c r="N1336" s="161">
        <v>8624.8653999999988</v>
      </c>
      <c r="O1336" s="161">
        <v>3351.5</v>
      </c>
      <c r="P1336" s="161">
        <v>43.875</v>
      </c>
      <c r="Q1336" s="161">
        <v>895.71</v>
      </c>
      <c r="R1336" s="161">
        <v>161.75</v>
      </c>
      <c r="S1336" s="161">
        <v>852</v>
      </c>
      <c r="T1336" s="161">
        <v>179.5</v>
      </c>
      <c r="U1336" s="161">
        <v>941.5</v>
      </c>
      <c r="X1336" s="161">
        <v>67192.837899999999</v>
      </c>
      <c r="Y1336" s="222">
        <v>16.3</v>
      </c>
      <c r="Z1336" s="161">
        <v>0</v>
      </c>
      <c r="AA1336" s="2" t="str">
        <f t="shared" si="35"/>
        <v>CLOSE</v>
      </c>
      <c r="AB1336" s="326" t="b">
        <f t="shared" ca="1" si="34"/>
        <v>0</v>
      </c>
    </row>
    <row r="1337" spans="1:28">
      <c r="A1337" s="168">
        <v>44617</v>
      </c>
      <c r="B1337" s="161">
        <v>7467.8387500000008</v>
      </c>
      <c r="C1337" s="161">
        <v>5064.8549999999996</v>
      </c>
      <c r="D1337" s="161">
        <v>2683.8062500000001</v>
      </c>
      <c r="E1337" s="161">
        <v>5000.26</v>
      </c>
      <c r="F1337" s="161">
        <v>3356.25</v>
      </c>
      <c r="G1337" s="161">
        <v>6011.5</v>
      </c>
      <c r="H1337" s="161">
        <v>5966.5</v>
      </c>
      <c r="I1337" s="161">
        <v>1015.625</v>
      </c>
      <c r="J1337" s="161">
        <v>4031.3225000000002</v>
      </c>
      <c r="K1337" s="161">
        <v>1842.5</v>
      </c>
      <c r="L1337" s="161">
        <v>3734.08</v>
      </c>
      <c r="M1337" s="161">
        <v>5051.7900000000009</v>
      </c>
      <c r="N1337" s="161">
        <v>8962.7284</v>
      </c>
      <c r="O1337" s="161">
        <v>3419.5</v>
      </c>
      <c r="P1337" s="161">
        <v>43.6875</v>
      </c>
      <c r="Q1337" s="161">
        <v>891.24</v>
      </c>
      <c r="R1337" s="161">
        <v>168.5</v>
      </c>
      <c r="S1337" s="161">
        <v>855</v>
      </c>
      <c r="T1337" s="161">
        <v>206.5</v>
      </c>
      <c r="U1337" s="161">
        <v>807.75</v>
      </c>
      <c r="X1337" s="161">
        <v>66581.233399999997</v>
      </c>
      <c r="Y1337" s="222">
        <v>18</v>
      </c>
      <c r="Z1337" s="161">
        <v>0</v>
      </c>
      <c r="AA1337" s="2" t="str">
        <f t="shared" si="35"/>
        <v>CLOSE</v>
      </c>
      <c r="AB1337" s="326" t="b">
        <f t="shared" ca="1" si="34"/>
        <v>0</v>
      </c>
    </row>
    <row r="1338" spans="1:28">
      <c r="A1338" s="168">
        <v>44618</v>
      </c>
      <c r="B1338" s="161">
        <v>6989.9387500000003</v>
      </c>
      <c r="C1338" s="161">
        <v>4116.7150000000001</v>
      </c>
      <c r="D1338" s="161">
        <v>2523.605</v>
      </c>
      <c r="E1338" s="161">
        <v>4397.59</v>
      </c>
      <c r="F1338" s="161">
        <v>3191.25</v>
      </c>
      <c r="G1338" s="161">
        <v>8321</v>
      </c>
      <c r="H1338" s="161">
        <v>2070</v>
      </c>
      <c r="I1338" s="161">
        <v>727.875</v>
      </c>
      <c r="J1338" s="161">
        <v>3784.0225</v>
      </c>
      <c r="K1338" s="161">
        <v>1849</v>
      </c>
      <c r="L1338" s="161">
        <v>3534.25</v>
      </c>
      <c r="M1338" s="161">
        <v>4998</v>
      </c>
      <c r="N1338" s="161">
        <v>10451.041999999999</v>
      </c>
      <c r="O1338" s="161">
        <v>3360</v>
      </c>
      <c r="P1338" s="161">
        <v>43.9375</v>
      </c>
      <c r="Q1338" s="161">
        <v>886.59</v>
      </c>
      <c r="R1338" s="161">
        <v>162.625</v>
      </c>
      <c r="S1338" s="161">
        <v>870.5</v>
      </c>
      <c r="T1338" s="161">
        <v>212</v>
      </c>
      <c r="U1338" s="161">
        <v>758.25</v>
      </c>
      <c r="X1338" s="161">
        <v>63248.190750000009</v>
      </c>
      <c r="Y1338" s="222">
        <v>19.399999999999999</v>
      </c>
      <c r="Z1338" s="161">
        <v>0</v>
      </c>
      <c r="AA1338" s="2" t="str">
        <f t="shared" si="35"/>
        <v>CLOSE</v>
      </c>
      <c r="AB1338" s="326" t="b">
        <f t="shared" ca="1" si="34"/>
        <v>0</v>
      </c>
    </row>
    <row r="1339" spans="1:28">
      <c r="A1339" s="168">
        <v>44619</v>
      </c>
      <c r="B1339" s="161">
        <v>7142.5199999999995</v>
      </c>
      <c r="C1339" s="161">
        <v>4223.7650000000003</v>
      </c>
      <c r="D1339" s="161">
        <v>2564.665</v>
      </c>
      <c r="E1339" s="161">
        <v>4589.7</v>
      </c>
      <c r="F1339" s="161">
        <v>3648.75</v>
      </c>
      <c r="G1339" s="161">
        <v>8935</v>
      </c>
      <c r="H1339" s="161">
        <v>2319</v>
      </c>
      <c r="I1339" s="161">
        <v>1003.5</v>
      </c>
      <c r="J1339" s="161">
        <v>3633.1549999999997</v>
      </c>
      <c r="K1339" s="161">
        <v>1539</v>
      </c>
      <c r="L1339" s="161">
        <v>3599.87</v>
      </c>
      <c r="M1339" s="161">
        <v>5069.8999999999996</v>
      </c>
      <c r="N1339" s="161">
        <v>10267.311000000002</v>
      </c>
      <c r="O1339" s="161">
        <v>3016</v>
      </c>
      <c r="P1339" s="161">
        <v>43.625</v>
      </c>
      <c r="Q1339" s="161">
        <v>939.53</v>
      </c>
      <c r="R1339" s="161">
        <v>161.5</v>
      </c>
      <c r="S1339" s="161">
        <v>882</v>
      </c>
      <c r="T1339" s="161">
        <v>226</v>
      </c>
      <c r="U1339" s="161">
        <v>1245.5</v>
      </c>
      <c r="X1339" s="161">
        <v>65050.290999999997</v>
      </c>
      <c r="Y1339" s="222">
        <v>19.899999999999999</v>
      </c>
      <c r="Z1339" s="161">
        <v>0</v>
      </c>
      <c r="AA1339" s="2" t="str">
        <f t="shared" si="35"/>
        <v>CLOSE</v>
      </c>
      <c r="AB1339" s="326" t="b">
        <f t="shared" ca="1" si="34"/>
        <v>0</v>
      </c>
    </row>
    <row r="1340" spans="1:28">
      <c r="A1340" s="168">
        <v>44620</v>
      </c>
      <c r="B1340" s="161">
        <v>7457.21875</v>
      </c>
      <c r="C1340" s="161">
        <v>5036.2475000000004</v>
      </c>
      <c r="D1340" s="161">
        <v>2643.0450000000001</v>
      </c>
      <c r="E1340" s="161">
        <v>4650.38</v>
      </c>
      <c r="F1340" s="161">
        <v>3865.5</v>
      </c>
      <c r="G1340" s="161">
        <v>9120.5</v>
      </c>
      <c r="H1340" s="161">
        <v>2386.5</v>
      </c>
      <c r="I1340" s="161">
        <v>1141.125</v>
      </c>
      <c r="J1340" s="161">
        <v>4711.4250000000002</v>
      </c>
      <c r="K1340" s="161">
        <v>1756</v>
      </c>
      <c r="L1340" s="161">
        <v>4106.62</v>
      </c>
      <c r="M1340" s="161">
        <v>6063.33</v>
      </c>
      <c r="N1340" s="161">
        <v>9122.2654000000002</v>
      </c>
      <c r="O1340" s="161">
        <v>2914</v>
      </c>
      <c r="P1340" s="161">
        <v>42.875</v>
      </c>
      <c r="Q1340" s="161">
        <v>1014.76</v>
      </c>
      <c r="R1340" s="161">
        <v>156.25</v>
      </c>
      <c r="S1340" s="161">
        <v>897.5</v>
      </c>
      <c r="T1340" s="161">
        <v>232</v>
      </c>
      <c r="U1340" s="161">
        <v>1126.75</v>
      </c>
      <c r="X1340" s="161">
        <v>68444.291649999999</v>
      </c>
      <c r="Y1340" s="222">
        <v>20.399999999999999</v>
      </c>
      <c r="Z1340" s="161">
        <v>0</v>
      </c>
      <c r="AA1340" s="2" t="str">
        <f t="shared" si="35"/>
        <v>CLOSE</v>
      </c>
      <c r="AB1340" s="326" t="b">
        <f t="shared" ca="1" si="34"/>
        <v>0</v>
      </c>
    </row>
    <row r="1341" spans="1:28">
      <c r="A1341" s="168">
        <v>44621</v>
      </c>
      <c r="B1341" s="161">
        <v>6965.9250000000002</v>
      </c>
      <c r="C1341" s="161">
        <v>5015.2700000000004</v>
      </c>
      <c r="D1341" s="161">
        <v>2495.4899999999998</v>
      </c>
      <c r="E1341" s="161">
        <v>4379.16</v>
      </c>
      <c r="F1341" s="161">
        <v>3921</v>
      </c>
      <c r="G1341" s="161">
        <v>8794.5</v>
      </c>
      <c r="H1341" s="161">
        <v>2358</v>
      </c>
      <c r="I1341" s="161">
        <v>997.5</v>
      </c>
      <c r="J1341" s="161">
        <v>5073.5275000000001</v>
      </c>
      <c r="K1341" s="161">
        <v>1750.5</v>
      </c>
      <c r="L1341" s="161">
        <v>4139.7800000000007</v>
      </c>
      <c r="M1341" s="161">
        <v>6101.06</v>
      </c>
      <c r="N1341" s="161">
        <v>10191.921399999999</v>
      </c>
      <c r="O1341" s="161">
        <v>2870.5</v>
      </c>
      <c r="P1341" s="161">
        <v>44.625</v>
      </c>
      <c r="Q1341" s="161">
        <v>1150.92</v>
      </c>
      <c r="R1341" s="161">
        <v>163.25</v>
      </c>
      <c r="S1341" s="161">
        <v>949</v>
      </c>
      <c r="T1341" s="161">
        <v>249.5</v>
      </c>
      <c r="U1341" s="161">
        <v>1162.5</v>
      </c>
      <c r="X1341" s="161">
        <v>68773.928899999999</v>
      </c>
      <c r="Y1341" s="222">
        <v>22.4</v>
      </c>
      <c r="Z1341" s="161">
        <v>0</v>
      </c>
      <c r="AA1341" s="2" t="str">
        <f t="shared" si="35"/>
        <v>CLOSE</v>
      </c>
      <c r="AB1341" s="326" t="b">
        <f t="shared" ca="1" si="34"/>
        <v>0</v>
      </c>
    </row>
    <row r="1342" spans="1:28">
      <c r="A1342" s="168">
        <v>44622</v>
      </c>
      <c r="B1342" s="161">
        <v>6780.4662499999995</v>
      </c>
      <c r="C1342" s="161">
        <v>4696.5225</v>
      </c>
      <c r="D1342" s="161">
        <v>2499.5450000000001</v>
      </c>
      <c r="E1342" s="161">
        <v>3765.61</v>
      </c>
      <c r="F1342" s="161">
        <v>3693.25</v>
      </c>
      <c r="G1342" s="161">
        <v>8103</v>
      </c>
      <c r="H1342" s="161">
        <v>1988</v>
      </c>
      <c r="I1342" s="161">
        <v>758.25</v>
      </c>
      <c r="J1342" s="161">
        <v>4572.5450000000001</v>
      </c>
      <c r="K1342" s="161">
        <v>1693</v>
      </c>
      <c r="L1342" s="161">
        <v>3929.33</v>
      </c>
      <c r="M1342" s="161">
        <v>5917.5700000000006</v>
      </c>
      <c r="N1342" s="161">
        <v>8712.2920000000013</v>
      </c>
      <c r="O1342" s="161">
        <v>2878</v>
      </c>
      <c r="P1342" s="161">
        <v>44.125</v>
      </c>
      <c r="Q1342" s="161">
        <v>1085.3599999999999</v>
      </c>
      <c r="R1342" s="161">
        <v>167.875</v>
      </c>
      <c r="S1342" s="161">
        <v>935.5</v>
      </c>
      <c r="T1342" s="161">
        <v>247.5</v>
      </c>
      <c r="U1342" s="161">
        <v>1256.25</v>
      </c>
      <c r="X1342" s="161">
        <v>63723.990749999997</v>
      </c>
      <c r="Y1342" s="222">
        <v>21.6</v>
      </c>
      <c r="Z1342" s="161">
        <v>0</v>
      </c>
      <c r="AA1342" s="2" t="str">
        <f t="shared" si="35"/>
        <v>CLOSE</v>
      </c>
      <c r="AB1342" s="326" t="b">
        <f t="shared" ca="1" si="34"/>
        <v>0</v>
      </c>
    </row>
    <row r="1343" spans="1:28">
      <c r="A1343" s="168">
        <v>44623</v>
      </c>
      <c r="B1343" s="161">
        <v>6844.5062500000004</v>
      </c>
      <c r="C1343" s="161">
        <v>4789.7950000000001</v>
      </c>
      <c r="D1343" s="161">
        <v>2480.3724999999999</v>
      </c>
      <c r="E1343" s="161">
        <v>4292.45</v>
      </c>
      <c r="F1343" s="161">
        <v>3299.5</v>
      </c>
      <c r="G1343" s="161">
        <v>8014.5</v>
      </c>
      <c r="H1343" s="161">
        <v>2202.5</v>
      </c>
      <c r="I1343" s="161">
        <v>754.375</v>
      </c>
      <c r="J1343" s="161">
        <v>4387.1949999999997</v>
      </c>
      <c r="K1343" s="161">
        <v>1606.5</v>
      </c>
      <c r="L1343" s="161">
        <v>3810.1400000000003</v>
      </c>
      <c r="M1343" s="161">
        <v>5712.5499999999993</v>
      </c>
      <c r="N1343" s="161">
        <v>8052.5528000000004</v>
      </c>
      <c r="O1343" s="161">
        <v>2765</v>
      </c>
      <c r="P1343" s="161">
        <v>42.125</v>
      </c>
      <c r="Q1343" s="161">
        <v>915.37</v>
      </c>
      <c r="R1343" s="161">
        <v>178.625</v>
      </c>
      <c r="S1343" s="161">
        <v>902.5</v>
      </c>
      <c r="T1343" s="161">
        <v>225.5</v>
      </c>
      <c r="U1343" s="161">
        <v>1083</v>
      </c>
      <c r="X1343" s="161">
        <v>62359.056549999987</v>
      </c>
      <c r="Y1343" s="222">
        <v>20.8</v>
      </c>
      <c r="Z1343" s="161">
        <v>0</v>
      </c>
      <c r="AA1343" s="2" t="str">
        <f t="shared" si="35"/>
        <v>CLOSE</v>
      </c>
      <c r="AB1343" s="326" t="b">
        <f t="shared" ca="1" si="34"/>
        <v>0</v>
      </c>
    </row>
    <row r="1344" spans="1:28">
      <c r="A1344" s="168">
        <v>44624</v>
      </c>
      <c r="B1344" s="161">
        <v>7027.8249999999998</v>
      </c>
      <c r="C1344" s="161">
        <v>5148.2550000000001</v>
      </c>
      <c r="D1344" s="161">
        <v>2506.395</v>
      </c>
      <c r="E1344" s="161">
        <v>5002.6099999999997</v>
      </c>
      <c r="F1344" s="161">
        <v>3263</v>
      </c>
      <c r="G1344" s="161">
        <v>8236</v>
      </c>
      <c r="H1344" s="161">
        <v>2407.5</v>
      </c>
      <c r="I1344" s="161">
        <v>811.75</v>
      </c>
      <c r="J1344" s="161">
        <v>4575.1224999999995</v>
      </c>
      <c r="K1344" s="161">
        <v>1567</v>
      </c>
      <c r="L1344" s="161">
        <v>3912.5600000000004</v>
      </c>
      <c r="M1344" s="161">
        <v>5830.9299999999985</v>
      </c>
      <c r="N1344" s="161">
        <v>9675.7144000000008</v>
      </c>
      <c r="O1344" s="161">
        <v>2793</v>
      </c>
      <c r="P1344" s="161">
        <v>44.125</v>
      </c>
      <c r="Q1344" s="161">
        <v>1002.86</v>
      </c>
      <c r="R1344" s="161">
        <v>161.5</v>
      </c>
      <c r="S1344" s="161">
        <v>931</v>
      </c>
      <c r="T1344" s="161">
        <v>233</v>
      </c>
      <c r="U1344" s="161">
        <v>1315.25</v>
      </c>
      <c r="X1344" s="161">
        <v>66445.396899999992</v>
      </c>
      <c r="Y1344" s="222">
        <v>22.3</v>
      </c>
      <c r="Z1344" s="161">
        <v>0</v>
      </c>
      <c r="AA1344" s="2" t="str">
        <f t="shared" si="35"/>
        <v>CLOSE</v>
      </c>
      <c r="AB1344" s="326" t="b">
        <f t="shared" ca="1" si="34"/>
        <v>0</v>
      </c>
    </row>
    <row r="1345" spans="1:28">
      <c r="A1345" s="168">
        <v>44625</v>
      </c>
      <c r="B1345" s="161">
        <v>6669.6937500000004</v>
      </c>
      <c r="C1345" s="161">
        <v>4040.76</v>
      </c>
      <c r="D1345" s="161">
        <v>2551.79</v>
      </c>
      <c r="E1345" s="161">
        <v>4450.62</v>
      </c>
      <c r="F1345" s="161">
        <v>3145.25</v>
      </c>
      <c r="G1345" s="161">
        <v>8027</v>
      </c>
      <c r="H1345" s="161">
        <v>2008</v>
      </c>
      <c r="I1345" s="161">
        <v>836.625</v>
      </c>
      <c r="J1345" s="161">
        <v>4123.55</v>
      </c>
      <c r="K1345" s="161">
        <v>1500.5</v>
      </c>
      <c r="L1345" s="161">
        <v>3361.5299999999997</v>
      </c>
      <c r="M1345" s="161">
        <v>5569.98</v>
      </c>
      <c r="N1345" s="161">
        <v>6648.9547000000002</v>
      </c>
      <c r="O1345" s="161">
        <v>2818.5</v>
      </c>
      <c r="P1345" s="161">
        <v>44.0625</v>
      </c>
      <c r="Q1345" s="161">
        <v>970.4</v>
      </c>
      <c r="R1345" s="161">
        <v>169.25</v>
      </c>
      <c r="S1345" s="161">
        <v>932.5</v>
      </c>
      <c r="T1345" s="161">
        <v>252.5</v>
      </c>
      <c r="U1345" s="161">
        <v>1103.75</v>
      </c>
      <c r="X1345" s="161">
        <v>59225.215949999998</v>
      </c>
      <c r="Y1345" s="222">
        <v>21.9</v>
      </c>
      <c r="Z1345" s="161">
        <v>0</v>
      </c>
      <c r="AA1345" s="2" t="str">
        <f t="shared" si="35"/>
        <v>CLOSE</v>
      </c>
      <c r="AB1345" s="326" t="b">
        <f t="shared" ca="1" si="34"/>
        <v>0</v>
      </c>
    </row>
    <row r="1346" spans="1:28">
      <c r="A1346" s="168">
        <v>44626</v>
      </c>
      <c r="B1346" s="161">
        <v>6357.9974999999995</v>
      </c>
      <c r="C1346" s="161">
        <v>3785.895</v>
      </c>
      <c r="D1346" s="161">
        <v>2526.0725000000002</v>
      </c>
      <c r="E1346" s="161">
        <v>4030.3</v>
      </c>
      <c r="F1346" s="161">
        <v>3078.25</v>
      </c>
      <c r="G1346" s="161">
        <v>7900</v>
      </c>
      <c r="H1346" s="161">
        <v>1788</v>
      </c>
      <c r="I1346" s="161">
        <v>760</v>
      </c>
      <c r="J1346" s="161">
        <v>3439.9324999999999</v>
      </c>
      <c r="K1346" s="161">
        <v>1518.5</v>
      </c>
      <c r="L1346" s="161">
        <v>3298.0299999999997</v>
      </c>
      <c r="M1346" s="161">
        <v>4817.4600000000009</v>
      </c>
      <c r="N1346" s="161">
        <v>4615.0684999999994</v>
      </c>
      <c r="O1346" s="161">
        <v>2898.5</v>
      </c>
      <c r="P1346" s="161">
        <v>44.5</v>
      </c>
      <c r="Q1346" s="161">
        <v>889.85</v>
      </c>
      <c r="R1346" s="161">
        <v>161.875</v>
      </c>
      <c r="S1346" s="161">
        <v>922.5</v>
      </c>
      <c r="T1346" s="161">
        <v>234</v>
      </c>
      <c r="U1346" s="161">
        <v>966</v>
      </c>
      <c r="X1346" s="161">
        <v>54032.731</v>
      </c>
      <c r="Y1346" s="222">
        <v>21.1</v>
      </c>
      <c r="Z1346" s="161">
        <v>0</v>
      </c>
      <c r="AA1346" s="2" t="str">
        <f t="shared" si="35"/>
        <v>CLOSE</v>
      </c>
      <c r="AB1346" s="326" t="b">
        <f t="shared" ca="1" si="34"/>
        <v>0</v>
      </c>
    </row>
    <row r="1347" spans="1:28">
      <c r="A1347" s="168">
        <v>44627</v>
      </c>
      <c r="B1347" s="161">
        <v>6853.5012499999993</v>
      </c>
      <c r="C1347" s="161">
        <v>4865.54</v>
      </c>
      <c r="D1347" s="161">
        <v>2565.8975</v>
      </c>
      <c r="E1347" s="161">
        <v>4488.22</v>
      </c>
      <c r="F1347" s="161">
        <v>3153.25</v>
      </c>
      <c r="G1347" s="161">
        <v>8199</v>
      </c>
      <c r="H1347" s="161">
        <v>2128</v>
      </c>
      <c r="I1347" s="161">
        <v>882.125</v>
      </c>
      <c r="J1347" s="161">
        <v>4242.1499999999996</v>
      </c>
      <c r="K1347" s="161">
        <v>1522.5</v>
      </c>
      <c r="L1347" s="161">
        <v>3949.12</v>
      </c>
      <c r="M1347" s="161">
        <v>5722.4299999999994</v>
      </c>
      <c r="N1347" s="161">
        <v>6222.0059999999994</v>
      </c>
      <c r="O1347" s="161">
        <v>2953</v>
      </c>
      <c r="P1347" s="161">
        <v>53.9375</v>
      </c>
      <c r="Q1347" s="161">
        <v>1007.83</v>
      </c>
      <c r="R1347" s="161">
        <v>173.125</v>
      </c>
      <c r="S1347" s="161">
        <v>912.5</v>
      </c>
      <c r="T1347" s="161">
        <v>228.5</v>
      </c>
      <c r="U1347" s="161">
        <v>1210.75</v>
      </c>
      <c r="X1347" s="161">
        <v>61333.382250000002</v>
      </c>
      <c r="Y1347" s="222">
        <v>22.1</v>
      </c>
      <c r="Z1347" s="161">
        <v>0</v>
      </c>
      <c r="AA1347" s="2" t="str">
        <f t="shared" si="35"/>
        <v>CLOSE</v>
      </c>
      <c r="AB1347" s="326" t="b">
        <f t="shared" ref="AB1347:AB1410" ca="1" si="36">AND(A1347&gt;=(TODAY()-30),A1347&lt;TODAY())</f>
        <v>0</v>
      </c>
    </row>
    <row r="1348" spans="1:28">
      <c r="A1348" s="168">
        <v>44628</v>
      </c>
      <c r="B1348" s="161">
        <v>7149.1812499999996</v>
      </c>
      <c r="C1348" s="161">
        <v>5105.4475000000002</v>
      </c>
      <c r="D1348" s="161">
        <v>2571.1475</v>
      </c>
      <c r="E1348" s="161">
        <v>4983.1000000000004</v>
      </c>
      <c r="F1348" s="161">
        <v>3120.5</v>
      </c>
      <c r="G1348" s="161">
        <v>8749.5</v>
      </c>
      <c r="H1348" s="161">
        <v>2288.5</v>
      </c>
      <c r="I1348" s="161">
        <v>778.875</v>
      </c>
      <c r="J1348" s="161">
        <v>4273.71</v>
      </c>
      <c r="K1348" s="161">
        <v>1610.5</v>
      </c>
      <c r="L1348" s="161">
        <v>3991.87</v>
      </c>
      <c r="M1348" s="161">
        <v>5490.7699999999995</v>
      </c>
      <c r="N1348" s="161">
        <v>12487.78</v>
      </c>
      <c r="O1348" s="161">
        <v>2845</v>
      </c>
      <c r="P1348" s="161">
        <v>44.4375</v>
      </c>
      <c r="Q1348" s="161">
        <v>940.68000000000006</v>
      </c>
      <c r="R1348" s="161">
        <v>162.375</v>
      </c>
      <c r="S1348" s="161">
        <v>882.5</v>
      </c>
      <c r="T1348" s="161">
        <v>251.5</v>
      </c>
      <c r="U1348" s="161">
        <v>947</v>
      </c>
      <c r="X1348" s="161">
        <v>68674.373749999999</v>
      </c>
      <c r="Y1348" s="222">
        <v>20.6</v>
      </c>
      <c r="Z1348" s="161">
        <v>0</v>
      </c>
      <c r="AA1348" s="2" t="str">
        <f t="shared" si="35"/>
        <v>CLOSE</v>
      </c>
      <c r="AB1348" s="326" t="b">
        <f t="shared" ca="1" si="36"/>
        <v>0</v>
      </c>
    </row>
    <row r="1349" spans="1:28">
      <c r="A1349" s="168">
        <v>44629</v>
      </c>
      <c r="B1349" s="161">
        <v>6801.53125</v>
      </c>
      <c r="C1349" s="161">
        <v>4655.2224999999999</v>
      </c>
      <c r="D1349" s="161">
        <v>2527.7474999999999</v>
      </c>
      <c r="E1349" s="161">
        <v>4371.8599999999997</v>
      </c>
      <c r="F1349" s="161">
        <v>3156</v>
      </c>
      <c r="G1349" s="161">
        <v>7919</v>
      </c>
      <c r="H1349" s="161">
        <v>2169</v>
      </c>
      <c r="I1349" s="161">
        <v>729.5</v>
      </c>
      <c r="J1349" s="161">
        <v>4317.2924999999996</v>
      </c>
      <c r="K1349" s="161">
        <v>1700.5</v>
      </c>
      <c r="L1349" s="161">
        <v>3935.71</v>
      </c>
      <c r="M1349" s="161">
        <v>5558.27</v>
      </c>
      <c r="N1349" s="161">
        <v>12214.425999999999</v>
      </c>
      <c r="O1349" s="161">
        <v>2773</v>
      </c>
      <c r="P1349" s="161">
        <v>42</v>
      </c>
      <c r="Q1349" s="161">
        <v>1069.79</v>
      </c>
      <c r="R1349" s="161">
        <v>168.375</v>
      </c>
      <c r="S1349" s="161">
        <v>894.5</v>
      </c>
      <c r="T1349" s="161">
        <v>228.5</v>
      </c>
      <c r="U1349" s="161">
        <v>1098.5</v>
      </c>
      <c r="X1349" s="161">
        <v>66330.724749999994</v>
      </c>
      <c r="Y1349" s="222">
        <v>21.5</v>
      </c>
      <c r="Z1349" s="161">
        <v>0</v>
      </c>
      <c r="AA1349" s="2" t="str">
        <f t="shared" si="35"/>
        <v>CLOSE</v>
      </c>
      <c r="AB1349" s="326" t="b">
        <f t="shared" ca="1" si="36"/>
        <v>0</v>
      </c>
    </row>
    <row r="1350" spans="1:28">
      <c r="A1350" s="168">
        <v>44630</v>
      </c>
      <c r="B1350" s="161">
        <v>6613.9037499999995</v>
      </c>
      <c r="C1350" s="161">
        <v>4484.8625000000002</v>
      </c>
      <c r="D1350" s="161">
        <v>2525.5325000000003</v>
      </c>
      <c r="E1350" s="161">
        <v>3841.04</v>
      </c>
      <c r="F1350" s="161">
        <v>3520.75</v>
      </c>
      <c r="G1350" s="161">
        <v>7326.5</v>
      </c>
      <c r="H1350" s="161">
        <v>2023.5</v>
      </c>
      <c r="I1350" s="161">
        <v>747.375</v>
      </c>
      <c r="J1350" s="161">
        <v>4721.2375000000002</v>
      </c>
      <c r="K1350" s="161">
        <v>1971.5</v>
      </c>
      <c r="L1350" s="161">
        <v>3899.92</v>
      </c>
      <c r="M1350" s="161">
        <v>5614.9500000000007</v>
      </c>
      <c r="N1350" s="161">
        <v>11816.9321</v>
      </c>
      <c r="O1350" s="161">
        <v>2764.5</v>
      </c>
      <c r="P1350" s="161">
        <v>44.4375</v>
      </c>
      <c r="Q1350" s="161">
        <v>1048.81</v>
      </c>
      <c r="R1350" s="161">
        <v>162.625</v>
      </c>
      <c r="S1350" s="161">
        <v>905.5</v>
      </c>
      <c r="T1350" s="161">
        <v>232</v>
      </c>
      <c r="U1350" s="161">
        <v>1235.25</v>
      </c>
      <c r="X1350" s="161">
        <v>65501.125850000004</v>
      </c>
      <c r="Y1350" s="222">
        <v>22.6</v>
      </c>
      <c r="Z1350" s="161">
        <v>0</v>
      </c>
      <c r="AA1350" s="2" t="str">
        <f t="shared" si="35"/>
        <v>CLOSE</v>
      </c>
      <c r="AB1350" s="326" t="b">
        <f t="shared" ca="1" si="36"/>
        <v>0</v>
      </c>
    </row>
    <row r="1351" spans="1:28">
      <c r="A1351" s="168">
        <v>44631</v>
      </c>
      <c r="B1351" s="161">
        <v>6580.1312499999995</v>
      </c>
      <c r="C1351" s="161">
        <v>4531.2299999999996</v>
      </c>
      <c r="D1351" s="161">
        <v>2504.8074999999999</v>
      </c>
      <c r="E1351" s="161">
        <v>3996.02</v>
      </c>
      <c r="F1351" s="161">
        <v>3200</v>
      </c>
      <c r="G1351" s="161">
        <v>7259.5</v>
      </c>
      <c r="H1351" s="161">
        <v>1971.5</v>
      </c>
      <c r="I1351" s="161">
        <v>755.875</v>
      </c>
      <c r="J1351" s="161">
        <v>4701.5375000000004</v>
      </c>
      <c r="K1351" s="161">
        <v>1537.5</v>
      </c>
      <c r="L1351" s="161">
        <v>4030.87</v>
      </c>
      <c r="M1351" s="161">
        <v>5740.57</v>
      </c>
      <c r="N1351" s="161">
        <v>7939.3452000000007</v>
      </c>
      <c r="O1351" s="161">
        <v>2862</v>
      </c>
      <c r="P1351" s="161">
        <v>44.4375</v>
      </c>
      <c r="Q1351" s="161">
        <v>1151.9100000000001</v>
      </c>
      <c r="R1351" s="161">
        <v>169.5</v>
      </c>
      <c r="S1351" s="161">
        <v>934</v>
      </c>
      <c r="T1351" s="161">
        <v>242.5</v>
      </c>
      <c r="U1351" s="161">
        <v>1318.5</v>
      </c>
      <c r="X1351" s="161">
        <v>61471.733950000002</v>
      </c>
      <c r="Y1351" s="222">
        <v>23.1</v>
      </c>
      <c r="Z1351" s="161">
        <v>0</v>
      </c>
      <c r="AA1351" s="2" t="str">
        <f t="shared" si="35"/>
        <v>CLOSE</v>
      </c>
      <c r="AB1351" s="326" t="b">
        <f t="shared" ca="1" si="36"/>
        <v>0</v>
      </c>
    </row>
    <row r="1352" spans="1:28">
      <c r="A1352" s="168">
        <v>44632</v>
      </c>
      <c r="B1352" s="161">
        <v>6328.6274999999996</v>
      </c>
      <c r="C1352" s="161">
        <v>3760.7</v>
      </c>
      <c r="D1352" s="161">
        <v>2501.665</v>
      </c>
      <c r="E1352" s="161">
        <v>3870.56</v>
      </c>
      <c r="F1352" s="161">
        <v>3246.75</v>
      </c>
      <c r="G1352" s="161">
        <v>7184</v>
      </c>
      <c r="H1352" s="161">
        <v>1978.5</v>
      </c>
      <c r="I1352" s="161">
        <v>758</v>
      </c>
      <c r="J1352" s="161">
        <v>4320.2250000000004</v>
      </c>
      <c r="K1352" s="161">
        <v>1481</v>
      </c>
      <c r="L1352" s="161">
        <v>3577.04</v>
      </c>
      <c r="M1352" s="161">
        <v>5631.4100000000008</v>
      </c>
      <c r="N1352" s="161">
        <v>11364.9184</v>
      </c>
      <c r="O1352" s="161">
        <v>3431</v>
      </c>
      <c r="P1352" s="161">
        <v>44.3125</v>
      </c>
      <c r="Q1352" s="161">
        <v>1198</v>
      </c>
      <c r="R1352" s="161">
        <v>162.25</v>
      </c>
      <c r="S1352" s="161">
        <v>930</v>
      </c>
      <c r="T1352" s="161">
        <v>248.5</v>
      </c>
      <c r="U1352" s="161">
        <v>1164.25</v>
      </c>
      <c r="X1352" s="161">
        <v>63181.708400000003</v>
      </c>
      <c r="Y1352" s="222">
        <v>23.4</v>
      </c>
      <c r="Z1352" s="161">
        <v>0</v>
      </c>
      <c r="AA1352" s="2" t="str">
        <f t="shared" si="35"/>
        <v>CLOSE</v>
      </c>
      <c r="AB1352" s="326" t="b">
        <f t="shared" ca="1" si="36"/>
        <v>0</v>
      </c>
    </row>
    <row r="1353" spans="1:28">
      <c r="A1353" s="168">
        <v>44633</v>
      </c>
      <c r="B1353" s="161">
        <v>6320.48</v>
      </c>
      <c r="C1353" s="161">
        <v>3821.3424999999997</v>
      </c>
      <c r="D1353" s="161">
        <v>2520.6475</v>
      </c>
      <c r="E1353" s="161">
        <v>4035.94</v>
      </c>
      <c r="F1353" s="161">
        <v>3300</v>
      </c>
      <c r="G1353" s="161">
        <v>7260</v>
      </c>
      <c r="H1353" s="161">
        <v>1973</v>
      </c>
      <c r="I1353" s="161">
        <v>780.875</v>
      </c>
      <c r="J1353" s="161">
        <v>3834.4549999999999</v>
      </c>
      <c r="K1353" s="161">
        <v>1481.5</v>
      </c>
      <c r="L1353" s="161">
        <v>3582.09</v>
      </c>
      <c r="M1353" s="161">
        <v>5142.2</v>
      </c>
      <c r="N1353" s="161">
        <v>11046.652099999999</v>
      </c>
      <c r="O1353" s="161">
        <v>2804.5</v>
      </c>
      <c r="P1353" s="161">
        <v>44.3125</v>
      </c>
      <c r="Q1353" s="161">
        <v>1073.42</v>
      </c>
      <c r="R1353" s="161">
        <v>162.125</v>
      </c>
      <c r="S1353" s="161">
        <v>982.5</v>
      </c>
      <c r="T1353" s="161">
        <v>272</v>
      </c>
      <c r="U1353" s="161">
        <v>929.75</v>
      </c>
      <c r="X1353" s="161">
        <v>61367.789600000004</v>
      </c>
      <c r="Y1353" s="222">
        <v>24.4</v>
      </c>
      <c r="Z1353" s="161">
        <v>0</v>
      </c>
      <c r="AA1353" s="2" t="str">
        <f t="shared" si="35"/>
        <v>CLOSE</v>
      </c>
      <c r="AB1353" s="326" t="b">
        <f t="shared" ca="1" si="36"/>
        <v>0</v>
      </c>
    </row>
    <row r="1354" spans="1:28">
      <c r="A1354" s="168">
        <v>44634</v>
      </c>
      <c r="B1354" s="161">
        <v>6343.2787499999995</v>
      </c>
      <c r="C1354" s="161">
        <v>4674.9049999999997</v>
      </c>
      <c r="D1354" s="161">
        <v>2553.25</v>
      </c>
      <c r="E1354" s="161">
        <v>4155.37</v>
      </c>
      <c r="F1354" s="161">
        <v>3308.75</v>
      </c>
      <c r="G1354" s="161">
        <v>7522.5</v>
      </c>
      <c r="H1354" s="161">
        <v>2185</v>
      </c>
      <c r="I1354" s="161">
        <v>807.625</v>
      </c>
      <c r="J1354" s="161">
        <v>4894.8525</v>
      </c>
      <c r="K1354" s="161">
        <v>1500.5</v>
      </c>
      <c r="L1354" s="161">
        <v>4325.6099999999997</v>
      </c>
      <c r="M1354" s="161">
        <v>6198.6799999999994</v>
      </c>
      <c r="N1354" s="161">
        <v>10807.616999999998</v>
      </c>
      <c r="O1354" s="161">
        <v>2867.5</v>
      </c>
      <c r="P1354" s="161">
        <v>44.625</v>
      </c>
      <c r="Q1354" s="161">
        <v>1243.1500000000001</v>
      </c>
      <c r="R1354" s="161">
        <v>163.125</v>
      </c>
      <c r="S1354" s="161">
        <v>997.5</v>
      </c>
      <c r="T1354" s="161">
        <v>220</v>
      </c>
      <c r="U1354" s="161">
        <v>1491.5</v>
      </c>
      <c r="X1354" s="161">
        <v>66305.338250000001</v>
      </c>
      <c r="Y1354" s="222">
        <v>24.5</v>
      </c>
      <c r="Z1354" s="161">
        <v>0</v>
      </c>
      <c r="AA1354" s="2" t="str">
        <f t="shared" si="35"/>
        <v>CLOSE</v>
      </c>
      <c r="AB1354" s="326" t="b">
        <f t="shared" ca="1" si="36"/>
        <v>0</v>
      </c>
    </row>
    <row r="1355" spans="1:28">
      <c r="A1355" s="168">
        <v>44635</v>
      </c>
      <c r="B1355" s="161">
        <v>6655.0475000000006</v>
      </c>
      <c r="C1355" s="161">
        <v>4914.0124999999998</v>
      </c>
      <c r="D1355" s="161">
        <v>2515.9949999999999</v>
      </c>
      <c r="E1355" s="161">
        <v>4624.45</v>
      </c>
      <c r="F1355" s="161">
        <v>3350.5</v>
      </c>
      <c r="G1355" s="161">
        <v>7503</v>
      </c>
      <c r="H1355" s="161">
        <v>2404.5</v>
      </c>
      <c r="I1355" s="161">
        <v>820.5</v>
      </c>
      <c r="J1355" s="161">
        <v>4962.6849999999995</v>
      </c>
      <c r="K1355" s="161">
        <v>1536</v>
      </c>
      <c r="L1355" s="161">
        <v>3863.27</v>
      </c>
      <c r="M1355" s="161">
        <v>5971.47</v>
      </c>
      <c r="N1355" s="161">
        <v>9807.0403000000006</v>
      </c>
      <c r="O1355" s="161">
        <v>2843.5</v>
      </c>
      <c r="P1355" s="161">
        <v>44.5</v>
      </c>
      <c r="Q1355" s="161">
        <v>1178.33</v>
      </c>
      <c r="R1355" s="161">
        <v>163.125</v>
      </c>
      <c r="S1355" s="161">
        <v>979</v>
      </c>
      <c r="T1355" s="161">
        <v>251.5</v>
      </c>
      <c r="U1355" s="161">
        <v>1466.75</v>
      </c>
      <c r="X1355" s="161">
        <v>65855.175300000003</v>
      </c>
      <c r="Y1355" s="222">
        <v>24.2</v>
      </c>
      <c r="Z1355" s="161">
        <v>0</v>
      </c>
      <c r="AA1355" s="2" t="str">
        <f t="shared" si="35"/>
        <v>CLOSE</v>
      </c>
      <c r="AB1355" s="326" t="b">
        <f t="shared" ca="1" si="36"/>
        <v>0</v>
      </c>
    </row>
    <row r="1356" spans="1:28">
      <c r="A1356" s="168">
        <v>44636</v>
      </c>
      <c r="B1356" s="161">
        <v>6494.8537500000002</v>
      </c>
      <c r="C1356" s="161">
        <v>5076.8225000000002</v>
      </c>
      <c r="D1356" s="161">
        <v>2531.5425</v>
      </c>
      <c r="E1356" s="161">
        <v>4964.6000000000004</v>
      </c>
      <c r="F1356" s="161">
        <v>4012</v>
      </c>
      <c r="G1356" s="161">
        <v>7445</v>
      </c>
      <c r="H1356" s="161">
        <v>2470.5</v>
      </c>
      <c r="I1356" s="161">
        <v>980</v>
      </c>
      <c r="J1356" s="161">
        <v>4748.43</v>
      </c>
      <c r="K1356" s="161">
        <v>1510</v>
      </c>
      <c r="L1356" s="161">
        <v>3902.23</v>
      </c>
      <c r="M1356" s="161">
        <v>5716.38</v>
      </c>
      <c r="N1356" s="161">
        <v>3201.01</v>
      </c>
      <c r="O1356" s="161">
        <v>2963.5</v>
      </c>
      <c r="P1356" s="161">
        <v>44.5</v>
      </c>
      <c r="Q1356" s="161">
        <v>1025.54</v>
      </c>
      <c r="R1356" s="161">
        <v>163.125</v>
      </c>
      <c r="S1356" s="161">
        <v>966</v>
      </c>
      <c r="T1356" s="161">
        <v>217.5</v>
      </c>
      <c r="U1356" s="161">
        <v>1261</v>
      </c>
      <c r="X1356" s="161">
        <v>59694.533750000002</v>
      </c>
      <c r="Y1356" s="222">
        <v>22.9</v>
      </c>
      <c r="Z1356" s="161">
        <v>0</v>
      </c>
      <c r="AA1356" s="2" t="str">
        <f t="shared" si="35"/>
        <v>CLOSE</v>
      </c>
      <c r="AB1356" s="326" t="b">
        <f t="shared" ca="1" si="36"/>
        <v>0</v>
      </c>
    </row>
    <row r="1357" spans="1:28">
      <c r="A1357" s="168">
        <v>44637</v>
      </c>
      <c r="B1357" s="161">
        <v>6784.1387500000001</v>
      </c>
      <c r="C1357" s="161">
        <v>5241.5675000000001</v>
      </c>
      <c r="D1357" s="161">
        <v>2563.6799999999998</v>
      </c>
      <c r="E1357" s="161">
        <v>5082.3599999999997</v>
      </c>
      <c r="F1357" s="161">
        <v>4641.75</v>
      </c>
      <c r="G1357" s="161">
        <v>7753.5</v>
      </c>
      <c r="H1357" s="161">
        <v>2837</v>
      </c>
      <c r="I1357" s="161">
        <v>1048.25</v>
      </c>
      <c r="J1357" s="161">
        <v>5374.085</v>
      </c>
      <c r="K1357" s="161">
        <v>1404</v>
      </c>
      <c r="L1357" s="161">
        <v>4084.5099999999998</v>
      </c>
      <c r="M1357" s="161">
        <v>5694.6799999999994</v>
      </c>
      <c r="N1357" s="161">
        <v>7803.0163000000002</v>
      </c>
      <c r="O1357" s="161">
        <v>2993.5</v>
      </c>
      <c r="P1357" s="161">
        <v>44.25</v>
      </c>
      <c r="Q1357" s="161">
        <v>1243.43</v>
      </c>
      <c r="R1357" s="161">
        <v>169</v>
      </c>
      <c r="S1357" s="161">
        <v>1020.5</v>
      </c>
      <c r="T1357" s="161">
        <v>221</v>
      </c>
      <c r="U1357" s="161">
        <v>1491.5</v>
      </c>
      <c r="X1357" s="161">
        <v>67495.717550000001</v>
      </c>
      <c r="Y1357" s="222">
        <v>24.6</v>
      </c>
      <c r="Z1357" s="161">
        <v>0</v>
      </c>
      <c r="AA1357" s="2" t="str">
        <f t="shared" si="35"/>
        <v>CLOSE</v>
      </c>
      <c r="AB1357" s="326" t="b">
        <f t="shared" ca="1" si="36"/>
        <v>0</v>
      </c>
    </row>
    <row r="1358" spans="1:28">
      <c r="A1358" s="168">
        <v>44638</v>
      </c>
      <c r="B1358" s="161">
        <v>6700.0974999999999</v>
      </c>
      <c r="C1358" s="161">
        <v>5202.3450000000003</v>
      </c>
      <c r="D1358" s="161">
        <v>2553.4175</v>
      </c>
      <c r="E1358" s="161">
        <v>5020.34</v>
      </c>
      <c r="F1358" s="161">
        <v>4735.75</v>
      </c>
      <c r="G1358" s="161">
        <v>7829</v>
      </c>
      <c r="H1358" s="161">
        <v>2506</v>
      </c>
      <c r="I1358" s="161">
        <v>1129.375</v>
      </c>
      <c r="J1358" s="161">
        <v>5324.1049999999996</v>
      </c>
      <c r="K1358" s="161">
        <v>5324.1049999999996</v>
      </c>
      <c r="L1358" s="161">
        <v>4358.57</v>
      </c>
      <c r="M1358" s="161">
        <v>5924.1699999999992</v>
      </c>
      <c r="N1358" s="161">
        <v>8445.9304000000011</v>
      </c>
      <c r="O1358" s="161">
        <v>3056</v>
      </c>
      <c r="P1358" s="161">
        <v>42.3125</v>
      </c>
      <c r="Q1358" s="161">
        <v>1278.94</v>
      </c>
      <c r="R1358" s="161">
        <v>170.5</v>
      </c>
      <c r="S1358" s="161">
        <v>1032.5</v>
      </c>
      <c r="T1358" s="161">
        <v>265</v>
      </c>
      <c r="U1358" s="161">
        <v>1438.75</v>
      </c>
      <c r="X1358" s="161">
        <v>72337.207899999994</v>
      </c>
      <c r="Y1358" s="222">
        <v>25.4</v>
      </c>
      <c r="Z1358" s="161">
        <v>0</v>
      </c>
      <c r="AA1358" s="2" t="str">
        <f t="shared" ref="AA1358:AA1421" si="37">IF(Z1358=0,"CLOSE","OPEN")</f>
        <v>CLOSE</v>
      </c>
      <c r="AB1358" s="326" t="b">
        <f t="shared" ca="1" si="36"/>
        <v>0</v>
      </c>
    </row>
    <row r="1359" spans="1:28">
      <c r="A1359" s="168">
        <v>44639</v>
      </c>
      <c r="B1359" s="161">
        <v>6161.1675000000005</v>
      </c>
      <c r="C1359" s="161">
        <v>3919.4075000000003</v>
      </c>
      <c r="D1359" s="161">
        <v>2509.77</v>
      </c>
      <c r="E1359" s="161">
        <v>4192.91</v>
      </c>
      <c r="F1359" s="161">
        <v>4258.75</v>
      </c>
      <c r="G1359" s="161">
        <v>7265</v>
      </c>
      <c r="H1359" s="161">
        <v>2149</v>
      </c>
      <c r="I1359" s="161">
        <v>801.75</v>
      </c>
      <c r="J1359" s="161">
        <v>4606.2150000000001</v>
      </c>
      <c r="K1359" s="161">
        <v>1520.5</v>
      </c>
      <c r="L1359" s="161">
        <v>3495.1900000000005</v>
      </c>
      <c r="M1359" s="161">
        <v>5543.46</v>
      </c>
      <c r="N1359" s="161">
        <v>7995.9417999999996</v>
      </c>
      <c r="O1359" s="161">
        <v>3010</v>
      </c>
      <c r="P1359" s="161">
        <v>44.3125</v>
      </c>
      <c r="Q1359" s="161">
        <v>1264.08</v>
      </c>
      <c r="R1359" s="161">
        <v>162.5</v>
      </c>
      <c r="S1359" s="161">
        <v>1015</v>
      </c>
      <c r="T1359" s="161">
        <v>259.5</v>
      </c>
      <c r="U1359" s="161">
        <v>1165.25</v>
      </c>
      <c r="X1359" s="161">
        <v>61339.704299999998</v>
      </c>
      <c r="Y1359" s="222">
        <v>24.4</v>
      </c>
      <c r="Z1359" s="161">
        <v>0</v>
      </c>
      <c r="AA1359" s="2" t="str">
        <f t="shared" si="37"/>
        <v>CLOSE</v>
      </c>
      <c r="AB1359" s="326" t="b">
        <f t="shared" ca="1" si="36"/>
        <v>0</v>
      </c>
    </row>
    <row r="1360" spans="1:28">
      <c r="A1360" s="168">
        <v>44640</v>
      </c>
      <c r="B1360" s="161">
        <v>6179.5274999999992</v>
      </c>
      <c r="C1360" s="161">
        <v>3834.0774999999999</v>
      </c>
      <c r="D1360" s="161">
        <v>2530.0100000000002</v>
      </c>
      <c r="E1360" s="161">
        <v>4204</v>
      </c>
      <c r="F1360" s="161">
        <v>4192.5</v>
      </c>
      <c r="G1360" s="161">
        <v>7242.5</v>
      </c>
      <c r="H1360" s="161">
        <v>1969.5</v>
      </c>
      <c r="I1360" s="161">
        <v>778.125</v>
      </c>
      <c r="J1360" s="161">
        <v>3873.91</v>
      </c>
      <c r="K1360" s="161">
        <v>1446</v>
      </c>
      <c r="L1360" s="161">
        <v>3359.78</v>
      </c>
      <c r="M1360" s="161">
        <v>5066.57</v>
      </c>
      <c r="N1360" s="161">
        <v>2417.1183999999998</v>
      </c>
      <c r="O1360" s="161">
        <v>2999.5</v>
      </c>
      <c r="P1360" s="161">
        <v>44.6875</v>
      </c>
      <c r="Q1360" s="161">
        <v>1030.72</v>
      </c>
      <c r="R1360" s="161">
        <v>164.125</v>
      </c>
      <c r="S1360" s="161">
        <v>977.5</v>
      </c>
      <c r="T1360" s="161">
        <v>246.5</v>
      </c>
      <c r="U1360" s="161">
        <v>881</v>
      </c>
      <c r="X1360" s="161">
        <v>53437.650900000001</v>
      </c>
      <c r="Y1360" s="222">
        <v>23.1</v>
      </c>
      <c r="Z1360" s="161">
        <v>0</v>
      </c>
      <c r="AA1360" s="2" t="str">
        <f t="shared" si="37"/>
        <v>CLOSE</v>
      </c>
      <c r="AB1360" s="326" t="b">
        <f t="shared" ca="1" si="36"/>
        <v>0</v>
      </c>
    </row>
    <row r="1361" spans="1:28">
      <c r="A1361" s="168">
        <v>44641</v>
      </c>
      <c r="B1361" s="161">
        <v>6536.4849999999997</v>
      </c>
      <c r="C1361" s="161">
        <v>4785.915</v>
      </c>
      <c r="D1361" s="161">
        <v>2500.1475</v>
      </c>
      <c r="E1361" s="161">
        <v>4177.0600000000004</v>
      </c>
      <c r="F1361" s="161">
        <v>4225.25</v>
      </c>
      <c r="G1361" s="161">
        <v>7347.5</v>
      </c>
      <c r="H1361" s="161">
        <v>2068</v>
      </c>
      <c r="I1361" s="161">
        <v>813.5</v>
      </c>
      <c r="J1361" s="161">
        <v>4837.4250000000002</v>
      </c>
      <c r="K1361" s="161">
        <v>1516</v>
      </c>
      <c r="L1361" s="161">
        <v>4143.8</v>
      </c>
      <c r="M1361" s="161">
        <v>5753.79</v>
      </c>
      <c r="N1361" s="161">
        <v>4802.9148000000005</v>
      </c>
      <c r="O1361" s="161">
        <v>2902.5</v>
      </c>
      <c r="P1361" s="161">
        <v>44.75</v>
      </c>
      <c r="Q1361" s="161">
        <v>1158.5899999999999</v>
      </c>
      <c r="R1361" s="161">
        <v>175.625</v>
      </c>
      <c r="S1361" s="161">
        <v>1013.5</v>
      </c>
      <c r="T1361" s="161">
        <v>220</v>
      </c>
      <c r="U1361" s="161">
        <v>1348.75</v>
      </c>
      <c r="X1361" s="161">
        <v>60371.502299999993</v>
      </c>
      <c r="Y1361" s="222">
        <v>23.8</v>
      </c>
      <c r="Z1361" s="161">
        <v>0</v>
      </c>
      <c r="AA1361" s="2" t="str">
        <f t="shared" si="37"/>
        <v>CLOSE</v>
      </c>
      <c r="AB1361" s="326" t="b">
        <f t="shared" ca="1" si="36"/>
        <v>0</v>
      </c>
    </row>
    <row r="1362" spans="1:28">
      <c r="A1362" s="168">
        <v>44642</v>
      </c>
      <c r="B1362" s="161">
        <v>6709.5774999999994</v>
      </c>
      <c r="C1362" s="161">
        <v>4959.5375000000004</v>
      </c>
      <c r="D1362" s="161">
        <v>2506.165</v>
      </c>
      <c r="E1362" s="161">
        <v>4658.18</v>
      </c>
      <c r="F1362" s="161">
        <v>4259.25</v>
      </c>
      <c r="G1362" s="161">
        <v>7498</v>
      </c>
      <c r="H1362" s="161">
        <v>2707</v>
      </c>
      <c r="I1362" s="161">
        <v>819</v>
      </c>
      <c r="J1362" s="161">
        <v>4923.9174999999996</v>
      </c>
      <c r="K1362" s="161">
        <v>1572.5</v>
      </c>
      <c r="L1362" s="161">
        <v>4123.99</v>
      </c>
      <c r="M1362" s="161">
        <v>5569.7499999999991</v>
      </c>
      <c r="N1362" s="161">
        <v>2621.6446000000001</v>
      </c>
      <c r="O1362" s="161">
        <v>2824</v>
      </c>
      <c r="P1362" s="161">
        <v>44.6875</v>
      </c>
      <c r="Q1362" s="161">
        <v>1178.79</v>
      </c>
      <c r="R1362" s="161">
        <v>164</v>
      </c>
      <c r="S1362" s="161">
        <v>1048.5</v>
      </c>
      <c r="T1362" s="161">
        <v>235.5</v>
      </c>
      <c r="U1362" s="161">
        <v>1481</v>
      </c>
      <c r="X1362" s="161">
        <v>59904.989599999994</v>
      </c>
      <c r="Y1362" s="222">
        <v>24.3</v>
      </c>
      <c r="Z1362" s="161">
        <v>0</v>
      </c>
      <c r="AA1362" s="2" t="str">
        <f t="shared" si="37"/>
        <v>CLOSE</v>
      </c>
      <c r="AB1362" s="326" t="b">
        <f t="shared" ca="1" si="36"/>
        <v>0</v>
      </c>
    </row>
    <row r="1363" spans="1:28">
      <c r="A1363" s="168">
        <v>44643</v>
      </c>
      <c r="B1363" s="161">
        <v>6464.2474999999995</v>
      </c>
      <c r="C1363" s="161">
        <v>5014.9250000000002</v>
      </c>
      <c r="D1363" s="161">
        <v>2560.7950000000001</v>
      </c>
      <c r="E1363" s="161">
        <v>4875.46</v>
      </c>
      <c r="F1363" s="161">
        <v>3887.25</v>
      </c>
      <c r="G1363" s="161">
        <v>5379.5</v>
      </c>
      <c r="H1363" s="161">
        <v>4702.5</v>
      </c>
      <c r="I1363" s="161">
        <v>1307.875</v>
      </c>
      <c r="J1363" s="161">
        <v>4264.2924999999996</v>
      </c>
      <c r="K1363" s="161">
        <v>1513.5</v>
      </c>
      <c r="L1363" s="161">
        <v>4698.84</v>
      </c>
      <c r="M1363" s="161">
        <v>5318.5300000000007</v>
      </c>
      <c r="N1363" s="161">
        <v>2017.1582000000001</v>
      </c>
      <c r="O1363" s="161">
        <v>2846</v>
      </c>
      <c r="P1363" s="161">
        <v>44.4375</v>
      </c>
      <c r="Q1363" s="161">
        <v>916.26</v>
      </c>
      <c r="R1363" s="161">
        <v>163.125</v>
      </c>
      <c r="S1363" s="161">
        <v>899</v>
      </c>
      <c r="T1363" s="161">
        <v>193.5</v>
      </c>
      <c r="U1363" s="161">
        <v>1040.25</v>
      </c>
      <c r="X1363" s="161">
        <v>58107.445700000004</v>
      </c>
      <c r="Y1363" s="222">
        <v>19.7</v>
      </c>
      <c r="Z1363" s="161">
        <v>0</v>
      </c>
      <c r="AA1363" s="2" t="str">
        <f t="shared" si="37"/>
        <v>CLOSE</v>
      </c>
      <c r="AB1363" s="326" t="b">
        <f t="shared" ca="1" si="36"/>
        <v>0</v>
      </c>
    </row>
    <row r="1364" spans="1:28">
      <c r="A1364" s="168">
        <v>44644</v>
      </c>
      <c r="B1364" s="161">
        <v>6437.4875000000002</v>
      </c>
      <c r="C1364" s="161">
        <v>4615.0450000000001</v>
      </c>
      <c r="D1364" s="161">
        <v>2548.5250000000001</v>
      </c>
      <c r="E1364" s="161">
        <v>4541.7</v>
      </c>
      <c r="F1364" s="161">
        <v>3865</v>
      </c>
      <c r="G1364" s="161">
        <v>3002.5</v>
      </c>
      <c r="H1364" s="161">
        <v>8497</v>
      </c>
      <c r="I1364" s="161">
        <v>747.875</v>
      </c>
      <c r="J1364" s="161">
        <v>4206.05</v>
      </c>
      <c r="K1364" s="161">
        <v>1525.5</v>
      </c>
      <c r="L1364" s="161">
        <v>5483.9900000000007</v>
      </c>
      <c r="M1364" s="161">
        <v>5249.1500000000005</v>
      </c>
      <c r="N1364" s="161">
        <v>2063.7112999999999</v>
      </c>
      <c r="O1364" s="161">
        <v>2834</v>
      </c>
      <c r="P1364" s="161">
        <v>43.9375</v>
      </c>
      <c r="Q1364" s="161">
        <v>950.08</v>
      </c>
      <c r="R1364" s="161">
        <v>160.75</v>
      </c>
      <c r="S1364" s="161">
        <v>884</v>
      </c>
      <c r="T1364" s="161">
        <v>189.5</v>
      </c>
      <c r="U1364" s="161">
        <v>1102.25</v>
      </c>
      <c r="X1364" s="161">
        <v>58948.051299999999</v>
      </c>
      <c r="Y1364" s="222">
        <v>20.2</v>
      </c>
      <c r="Z1364" s="161">
        <v>0</v>
      </c>
      <c r="AA1364" s="2" t="str">
        <f t="shared" si="37"/>
        <v>CLOSE</v>
      </c>
      <c r="AB1364" s="326" t="b">
        <f t="shared" ca="1" si="36"/>
        <v>0</v>
      </c>
    </row>
    <row r="1365" spans="1:28">
      <c r="A1365" s="168">
        <v>44645</v>
      </c>
      <c r="B1365" s="161">
        <v>6403.35</v>
      </c>
      <c r="C1365" s="161">
        <v>4546.7250000000004</v>
      </c>
      <c r="D1365" s="161">
        <v>2515.4625000000001</v>
      </c>
      <c r="E1365" s="161">
        <v>4169.07</v>
      </c>
      <c r="F1365" s="161">
        <v>4173.75</v>
      </c>
      <c r="G1365" s="161">
        <v>2647.5</v>
      </c>
      <c r="H1365" s="161">
        <v>8307.5</v>
      </c>
      <c r="I1365" s="161">
        <v>771.5</v>
      </c>
      <c r="J1365" s="161">
        <v>4679.1274999999996</v>
      </c>
      <c r="K1365" s="161">
        <v>1525</v>
      </c>
      <c r="L1365" s="161">
        <v>6015.95</v>
      </c>
      <c r="M1365" s="161">
        <v>5956.64</v>
      </c>
      <c r="N1365" s="161">
        <v>2025.5</v>
      </c>
      <c r="O1365" s="161">
        <v>2946</v>
      </c>
      <c r="P1365" s="161">
        <v>44.6875</v>
      </c>
      <c r="Q1365" s="161">
        <v>1195.19</v>
      </c>
      <c r="R1365" s="161">
        <v>163.875</v>
      </c>
      <c r="S1365" s="161">
        <v>1001</v>
      </c>
      <c r="T1365" s="161">
        <v>207.5</v>
      </c>
      <c r="U1365" s="161">
        <v>1277.75</v>
      </c>
      <c r="X1365" s="161">
        <v>60573.077499999999</v>
      </c>
      <c r="Y1365" s="222">
        <v>23</v>
      </c>
      <c r="Z1365" s="161">
        <v>0</v>
      </c>
      <c r="AA1365" s="2" t="str">
        <f t="shared" si="37"/>
        <v>CLOSE</v>
      </c>
      <c r="AB1365" s="326" t="b">
        <f t="shared" ca="1" si="36"/>
        <v>0</v>
      </c>
    </row>
    <row r="1366" spans="1:28">
      <c r="A1366" s="168">
        <v>44646</v>
      </c>
      <c r="B1366" s="161">
        <v>6335.4250000000002</v>
      </c>
      <c r="C1366" s="161">
        <v>3835.665</v>
      </c>
      <c r="D1366" s="161">
        <v>2489.4175</v>
      </c>
      <c r="E1366" s="161">
        <v>4144.72</v>
      </c>
      <c r="F1366" s="161">
        <v>4292.25</v>
      </c>
      <c r="G1366" s="161">
        <v>2606.5</v>
      </c>
      <c r="H1366" s="161">
        <v>8130</v>
      </c>
      <c r="I1366" s="161">
        <v>838.875</v>
      </c>
      <c r="J1366" s="161">
        <v>4594.18</v>
      </c>
      <c r="K1366" s="161">
        <v>1540</v>
      </c>
      <c r="L1366" s="161">
        <v>4600.74</v>
      </c>
      <c r="M1366" s="161">
        <v>5688.130000000001</v>
      </c>
      <c r="N1366" s="161">
        <v>2186</v>
      </c>
      <c r="O1366" s="161">
        <v>2927.5</v>
      </c>
      <c r="P1366" s="161">
        <v>44.6875</v>
      </c>
      <c r="Q1366" s="161">
        <v>1283.49</v>
      </c>
      <c r="R1366" s="161">
        <v>170.75</v>
      </c>
      <c r="S1366" s="161">
        <v>727.5</v>
      </c>
      <c r="T1366" s="161">
        <v>263</v>
      </c>
      <c r="U1366" s="161">
        <v>1324.75</v>
      </c>
      <c r="X1366" s="161">
        <v>58023.580000000009</v>
      </c>
      <c r="Y1366" s="222">
        <v>24.6</v>
      </c>
      <c r="Z1366" s="161">
        <v>0</v>
      </c>
      <c r="AA1366" s="2" t="str">
        <f t="shared" si="37"/>
        <v>CLOSE</v>
      </c>
      <c r="AB1366" s="326" t="b">
        <f t="shared" ca="1" si="36"/>
        <v>0</v>
      </c>
    </row>
    <row r="1367" spans="1:28">
      <c r="A1367" s="168">
        <v>44647</v>
      </c>
      <c r="B1367" s="161">
        <v>6301.9949999999999</v>
      </c>
      <c r="C1367" s="161">
        <v>3765.69</v>
      </c>
      <c r="D1367" s="161">
        <v>2527.3724999999999</v>
      </c>
      <c r="E1367" s="161">
        <v>4020.28</v>
      </c>
      <c r="F1367" s="161">
        <v>4064</v>
      </c>
      <c r="G1367" s="161">
        <v>2563</v>
      </c>
      <c r="H1367" s="161">
        <v>8501</v>
      </c>
      <c r="I1367" s="161">
        <v>803.375</v>
      </c>
      <c r="J1367" s="161">
        <v>3892.4875000000002</v>
      </c>
      <c r="K1367" s="161">
        <v>1399.5</v>
      </c>
      <c r="L1367" s="161">
        <v>3196.13</v>
      </c>
      <c r="M1367" s="161">
        <v>5182.8999999999996</v>
      </c>
      <c r="N1367" s="161">
        <v>2075</v>
      </c>
      <c r="O1367" s="161">
        <v>2855</v>
      </c>
      <c r="P1367" s="161">
        <v>44.25</v>
      </c>
      <c r="Q1367" s="161">
        <v>978.97</v>
      </c>
      <c r="R1367" s="161">
        <v>162.125</v>
      </c>
      <c r="S1367" s="161">
        <v>872.5</v>
      </c>
      <c r="T1367" s="161">
        <v>249.5</v>
      </c>
      <c r="U1367" s="161">
        <v>856.75</v>
      </c>
      <c r="X1367" s="161">
        <v>54311.825000000004</v>
      </c>
      <c r="Y1367" s="222">
        <v>23.2</v>
      </c>
      <c r="Z1367" s="161">
        <v>0</v>
      </c>
      <c r="AA1367" s="2" t="str">
        <f t="shared" si="37"/>
        <v>CLOSE</v>
      </c>
      <c r="AB1367" s="326" t="b">
        <f t="shared" ca="1" si="36"/>
        <v>0</v>
      </c>
    </row>
    <row r="1368" spans="1:28">
      <c r="A1368" s="168">
        <v>44648</v>
      </c>
      <c r="B1368" s="161">
        <v>6594.76</v>
      </c>
      <c r="C1368" s="161">
        <v>4486.4174999999996</v>
      </c>
      <c r="D1368" s="161">
        <v>2499.5250000000001</v>
      </c>
      <c r="E1368" s="161">
        <v>4095.6</v>
      </c>
      <c r="F1368" s="161">
        <v>3886</v>
      </c>
      <c r="G1368" s="161">
        <v>2837</v>
      </c>
      <c r="H1368" s="161">
        <v>7835</v>
      </c>
      <c r="I1368" s="161">
        <v>785</v>
      </c>
      <c r="J1368" s="161">
        <v>4084.4025000000001</v>
      </c>
      <c r="K1368" s="161">
        <v>1318.5</v>
      </c>
      <c r="L1368" s="161">
        <v>4063.16</v>
      </c>
      <c r="M1368" s="161">
        <v>5217.0400000000009</v>
      </c>
      <c r="N1368" s="161">
        <v>1912.7583</v>
      </c>
      <c r="O1368" s="161">
        <v>2834.5</v>
      </c>
      <c r="P1368" s="161">
        <v>46.1875</v>
      </c>
      <c r="Q1368" s="161">
        <v>915.46</v>
      </c>
      <c r="R1368" s="161">
        <v>161.875</v>
      </c>
      <c r="S1368" s="161">
        <v>865</v>
      </c>
      <c r="T1368" s="161">
        <v>193.5</v>
      </c>
      <c r="U1368" s="161">
        <v>1085.75</v>
      </c>
      <c r="X1368" s="161">
        <v>55717.435799999999</v>
      </c>
      <c r="Y1368" s="222">
        <v>20</v>
      </c>
      <c r="Z1368" s="161">
        <v>0</v>
      </c>
      <c r="AA1368" s="2" t="str">
        <f t="shared" si="37"/>
        <v>CLOSE</v>
      </c>
      <c r="AB1368" s="326" t="b">
        <f t="shared" ca="1" si="36"/>
        <v>0</v>
      </c>
    </row>
    <row r="1369" spans="1:28">
      <c r="A1369" s="168">
        <v>44649</v>
      </c>
      <c r="B1369" s="161">
        <v>6699.2624999999998</v>
      </c>
      <c r="C1369" s="161">
        <v>4739.42</v>
      </c>
      <c r="D1369" s="161">
        <v>2530.6075000000001</v>
      </c>
      <c r="E1369" s="161">
        <v>4627.1000000000004</v>
      </c>
      <c r="F1369" s="161">
        <v>4002</v>
      </c>
      <c r="G1369" s="161">
        <v>5959.5</v>
      </c>
      <c r="H1369" s="161">
        <v>2485.5</v>
      </c>
      <c r="I1369" s="161">
        <v>771.625</v>
      </c>
      <c r="J1369" s="161">
        <v>4314.4975000000004</v>
      </c>
      <c r="K1369" s="161">
        <v>1508.5</v>
      </c>
      <c r="L1369" s="161">
        <v>4074.72</v>
      </c>
      <c r="M1369" s="161">
        <v>5394.83</v>
      </c>
      <c r="N1369" s="161">
        <v>2943.1632</v>
      </c>
      <c r="O1369" s="161">
        <v>2955</v>
      </c>
      <c r="P1369" s="161">
        <v>44.125</v>
      </c>
      <c r="Q1369" s="161">
        <v>967.49</v>
      </c>
      <c r="R1369" s="161">
        <v>173.875</v>
      </c>
      <c r="S1369" s="161">
        <v>906</v>
      </c>
      <c r="T1369" s="161">
        <v>210</v>
      </c>
      <c r="U1369" s="161">
        <v>1003</v>
      </c>
      <c r="X1369" s="161">
        <v>56310.215699999993</v>
      </c>
      <c r="Y1369" s="222">
        <v>21.2</v>
      </c>
      <c r="Z1369" s="161">
        <v>0</v>
      </c>
      <c r="AA1369" s="2" t="str">
        <f t="shared" si="37"/>
        <v>CLOSE</v>
      </c>
      <c r="AB1369" s="326" t="b">
        <f t="shared" ca="1" si="36"/>
        <v>0</v>
      </c>
    </row>
    <row r="1370" spans="1:28">
      <c r="A1370" s="168">
        <v>44650</v>
      </c>
      <c r="B1370" s="161">
        <v>7083.28</v>
      </c>
      <c r="C1370" s="161">
        <v>5141.34</v>
      </c>
      <c r="D1370" s="161">
        <v>2497.0450000000001</v>
      </c>
      <c r="E1370" s="161">
        <v>5172.21</v>
      </c>
      <c r="F1370" s="161">
        <v>4223.25</v>
      </c>
      <c r="G1370" s="161">
        <v>8394.5</v>
      </c>
      <c r="H1370" s="161">
        <v>3575.5</v>
      </c>
      <c r="I1370" s="161">
        <v>1080.5</v>
      </c>
      <c r="J1370" s="161">
        <v>4602.4350000000004</v>
      </c>
      <c r="K1370" s="161">
        <v>1357</v>
      </c>
      <c r="L1370" s="161">
        <v>4648.8099999999995</v>
      </c>
      <c r="M1370" s="161">
        <v>5818.05</v>
      </c>
      <c r="N1370" s="161">
        <v>4008.9823999999999</v>
      </c>
      <c r="O1370" s="161">
        <v>2996.5</v>
      </c>
      <c r="P1370" s="161">
        <v>44.25</v>
      </c>
      <c r="Q1370" s="161">
        <v>1123.07</v>
      </c>
      <c r="R1370" s="161">
        <v>162</v>
      </c>
      <c r="S1370" s="161">
        <v>973</v>
      </c>
      <c r="T1370" s="161">
        <v>229.5</v>
      </c>
      <c r="U1370" s="161">
        <v>1303.25</v>
      </c>
      <c r="X1370" s="161">
        <v>64434.472399999999</v>
      </c>
      <c r="Y1370" s="222">
        <v>23</v>
      </c>
      <c r="Z1370" s="161">
        <v>0</v>
      </c>
      <c r="AA1370" s="2" t="str">
        <f t="shared" si="37"/>
        <v>CLOSE</v>
      </c>
      <c r="AB1370" s="326" t="b">
        <f t="shared" ca="1" si="36"/>
        <v>0</v>
      </c>
    </row>
    <row r="1371" spans="1:28">
      <c r="A1371" s="168">
        <v>44651</v>
      </c>
      <c r="B1371" s="161">
        <v>7120.2124999999996</v>
      </c>
      <c r="C1371" s="161">
        <v>5295.085</v>
      </c>
      <c r="D1371" s="161">
        <v>2625.26</v>
      </c>
      <c r="E1371" s="161">
        <v>5492.35</v>
      </c>
      <c r="F1371" s="161">
        <v>4254</v>
      </c>
      <c r="G1371" s="161">
        <v>8217.5</v>
      </c>
      <c r="H1371" s="161">
        <v>2896</v>
      </c>
      <c r="I1371" s="161">
        <v>1047.375</v>
      </c>
      <c r="J1371" s="161">
        <v>5258.4025000000001</v>
      </c>
      <c r="K1371" s="161">
        <v>1475</v>
      </c>
      <c r="L1371" s="161">
        <v>5449.8799999999992</v>
      </c>
      <c r="M1371" s="161">
        <v>6006.2800000000016</v>
      </c>
      <c r="N1371" s="161">
        <v>9056.117000000002</v>
      </c>
      <c r="O1371" s="161">
        <v>2878.5</v>
      </c>
      <c r="P1371" s="161">
        <v>44.3125</v>
      </c>
      <c r="Q1371" s="161">
        <v>1266.6099999999999</v>
      </c>
      <c r="R1371" s="161">
        <v>162.125</v>
      </c>
      <c r="S1371" s="161">
        <v>997.5</v>
      </c>
      <c r="T1371" s="161">
        <v>229.5</v>
      </c>
      <c r="U1371" s="161">
        <v>1547</v>
      </c>
      <c r="X1371" s="161">
        <v>71319.0095</v>
      </c>
      <c r="Y1371" s="222">
        <v>24.6</v>
      </c>
      <c r="Z1371" s="161">
        <v>0</v>
      </c>
      <c r="AA1371" s="2" t="str">
        <f t="shared" si="37"/>
        <v>CLOSE</v>
      </c>
      <c r="AB1371" s="326" t="b">
        <f t="shared" ca="1" si="36"/>
        <v>0</v>
      </c>
    </row>
    <row r="1372" spans="1:28">
      <c r="A1372" s="168">
        <v>44652</v>
      </c>
      <c r="B1372" s="161">
        <v>6414.1724999999997</v>
      </c>
      <c r="C1372" s="161">
        <v>5389.46</v>
      </c>
      <c r="D1372" s="161">
        <v>2530.0475000000001</v>
      </c>
      <c r="E1372" s="161">
        <v>4633.55</v>
      </c>
      <c r="F1372" s="161">
        <v>4028</v>
      </c>
      <c r="G1372" s="161">
        <v>7720.5</v>
      </c>
      <c r="H1372" s="161">
        <v>2703</v>
      </c>
      <c r="I1372" s="161">
        <v>999.875</v>
      </c>
      <c r="J1372" s="161">
        <v>4510.09</v>
      </c>
      <c r="K1372" s="161">
        <v>1311</v>
      </c>
      <c r="L1372" s="161">
        <v>4466.83</v>
      </c>
      <c r="M1372" s="161">
        <v>5418.58</v>
      </c>
      <c r="N1372" s="161">
        <v>2640.9319999999998</v>
      </c>
      <c r="O1372" s="161">
        <v>3066.5</v>
      </c>
      <c r="P1372" s="161">
        <v>44</v>
      </c>
      <c r="Q1372" s="161">
        <v>1046.6600000000001</v>
      </c>
      <c r="R1372" s="161">
        <v>170.375</v>
      </c>
      <c r="S1372" s="161">
        <v>925</v>
      </c>
      <c r="T1372" s="161">
        <v>238</v>
      </c>
      <c r="U1372" s="161">
        <v>1291.25</v>
      </c>
      <c r="X1372" s="161">
        <v>59547.822000000007</v>
      </c>
      <c r="Y1372" s="222">
        <v>21.5</v>
      </c>
      <c r="Z1372" s="161">
        <v>0</v>
      </c>
      <c r="AA1372" s="2" t="str">
        <f t="shared" si="37"/>
        <v>CLOSE</v>
      </c>
      <c r="AB1372" s="326" t="b">
        <f t="shared" ca="1" si="36"/>
        <v>0</v>
      </c>
    </row>
    <row r="1373" spans="1:28">
      <c r="A1373" s="168">
        <v>44653</v>
      </c>
      <c r="B1373" s="161">
        <v>5716.335</v>
      </c>
      <c r="C1373" s="161">
        <v>4579.9449999999997</v>
      </c>
      <c r="D1373" s="161">
        <v>2553.9274999999998</v>
      </c>
      <c r="E1373" s="161">
        <v>4068.34</v>
      </c>
      <c r="F1373" s="161">
        <v>3820.5</v>
      </c>
      <c r="G1373" s="161">
        <v>7758.5</v>
      </c>
      <c r="H1373" s="161">
        <v>2228.5</v>
      </c>
      <c r="I1373" s="161">
        <v>818.5</v>
      </c>
      <c r="J1373" s="161">
        <v>3805.0025000000001</v>
      </c>
      <c r="K1373" s="161">
        <v>1354</v>
      </c>
      <c r="L1373" s="161">
        <v>4280.74</v>
      </c>
      <c r="M1373" s="161">
        <v>5121.9999999999991</v>
      </c>
      <c r="N1373" s="161">
        <v>2716.5896000000002</v>
      </c>
      <c r="O1373" s="161">
        <v>2939</v>
      </c>
      <c r="P1373" s="161">
        <v>44.3125</v>
      </c>
      <c r="Q1373" s="161">
        <v>862.65</v>
      </c>
      <c r="R1373" s="161">
        <v>162.125</v>
      </c>
      <c r="S1373" s="161">
        <v>842.5</v>
      </c>
      <c r="T1373" s="161">
        <v>228</v>
      </c>
      <c r="U1373" s="161">
        <v>1033.75</v>
      </c>
      <c r="X1373" s="161">
        <v>54935.217099999987</v>
      </c>
      <c r="Y1373" s="222">
        <v>19.899999999999999</v>
      </c>
      <c r="Z1373" s="161">
        <v>0</v>
      </c>
      <c r="AA1373" s="2" t="str">
        <f t="shared" si="37"/>
        <v>CLOSE</v>
      </c>
      <c r="AB1373" s="326" t="b">
        <f t="shared" ca="1" si="36"/>
        <v>0</v>
      </c>
    </row>
    <row r="1374" spans="1:28">
      <c r="A1374" s="168">
        <v>44654</v>
      </c>
      <c r="B1374" s="161">
        <v>5893.3949999999995</v>
      </c>
      <c r="C1374" s="161">
        <v>4764.92</v>
      </c>
      <c r="D1374" s="161">
        <v>2625.4450000000002</v>
      </c>
      <c r="E1374" s="161">
        <v>4616.04</v>
      </c>
      <c r="F1374" s="161">
        <v>4191.25</v>
      </c>
      <c r="G1374" s="161">
        <v>8258</v>
      </c>
      <c r="H1374" s="161">
        <v>2662.5</v>
      </c>
      <c r="I1374" s="161">
        <v>1119.625</v>
      </c>
      <c r="J1374" s="161">
        <v>4033.4124999999999</v>
      </c>
      <c r="K1374" s="161">
        <v>1373.5</v>
      </c>
      <c r="L1374" s="161">
        <v>3762.48</v>
      </c>
      <c r="M1374" s="161">
        <v>5108.9999999999991</v>
      </c>
      <c r="N1374" s="161">
        <v>1916</v>
      </c>
      <c r="O1374" s="161">
        <v>2832</v>
      </c>
      <c r="P1374" s="161">
        <v>44.125</v>
      </c>
      <c r="Q1374" s="161">
        <v>884.04</v>
      </c>
      <c r="R1374" s="161">
        <v>161.125</v>
      </c>
      <c r="S1374" s="161">
        <v>869.5</v>
      </c>
      <c r="T1374" s="161">
        <v>235</v>
      </c>
      <c r="U1374" s="161">
        <v>2805.5</v>
      </c>
      <c r="X1374" s="161">
        <v>58156.857500000006</v>
      </c>
      <c r="Y1374" s="222">
        <v>21.8</v>
      </c>
      <c r="Z1374" s="161">
        <v>0</v>
      </c>
      <c r="AA1374" s="2" t="str">
        <f t="shared" si="37"/>
        <v>CLOSE</v>
      </c>
      <c r="AB1374" s="326" t="b">
        <f t="shared" ca="1" si="36"/>
        <v>0</v>
      </c>
    </row>
    <row r="1375" spans="1:28">
      <c r="A1375" s="168">
        <v>44655</v>
      </c>
      <c r="B1375" s="161">
        <v>6360.6475</v>
      </c>
      <c r="C1375" s="161">
        <v>5870.1450000000004</v>
      </c>
      <c r="D1375" s="161">
        <v>2694.96</v>
      </c>
      <c r="E1375" s="161">
        <v>5075.8599999999997</v>
      </c>
      <c r="F1375" s="161">
        <v>4516.75</v>
      </c>
      <c r="G1375" s="161">
        <v>8553</v>
      </c>
      <c r="H1375" s="161">
        <v>3209</v>
      </c>
      <c r="I1375" s="161">
        <v>1281</v>
      </c>
      <c r="J1375" s="161">
        <v>4902.7174999999997</v>
      </c>
      <c r="K1375" s="161">
        <v>1400.5</v>
      </c>
      <c r="L1375" s="161">
        <v>4525.6900000000005</v>
      </c>
      <c r="M1375" s="161">
        <v>5959.3600000000006</v>
      </c>
      <c r="N1375" s="161">
        <v>14884.262000000001</v>
      </c>
      <c r="O1375" s="161">
        <v>3067.5</v>
      </c>
      <c r="P1375" s="161">
        <v>44.25</v>
      </c>
      <c r="Q1375" s="161">
        <v>1026.52</v>
      </c>
      <c r="R1375" s="161">
        <v>169.75</v>
      </c>
      <c r="S1375" s="161">
        <v>889</v>
      </c>
      <c r="T1375" s="161">
        <v>225</v>
      </c>
      <c r="U1375" s="161">
        <v>4407.25</v>
      </c>
      <c r="X1375" s="161">
        <v>79063.162000000011</v>
      </c>
      <c r="Y1375" s="222">
        <v>22.3</v>
      </c>
      <c r="Z1375" s="161">
        <v>0</v>
      </c>
      <c r="AA1375" s="2" t="str">
        <f t="shared" si="37"/>
        <v>CLOSE</v>
      </c>
      <c r="AB1375" s="326" t="b">
        <f t="shared" ca="1" si="36"/>
        <v>0</v>
      </c>
    </row>
    <row r="1376" spans="1:28">
      <c r="A1376" s="168">
        <v>44656</v>
      </c>
      <c r="B1376" s="161">
        <v>6059.4850000000006</v>
      </c>
      <c r="C1376" s="161">
        <v>5781.3525</v>
      </c>
      <c r="D1376" s="161">
        <v>2549.1224999999999</v>
      </c>
      <c r="E1376" s="161">
        <v>4517.26</v>
      </c>
      <c r="F1376" s="161">
        <v>4358.5</v>
      </c>
      <c r="G1376" s="161">
        <v>7655</v>
      </c>
      <c r="H1376" s="161">
        <v>2692</v>
      </c>
      <c r="I1376" s="161">
        <v>1164.125</v>
      </c>
      <c r="J1376" s="161">
        <v>4092.69</v>
      </c>
      <c r="K1376" s="161">
        <v>1497</v>
      </c>
      <c r="L1376" s="161">
        <v>4662.34</v>
      </c>
      <c r="M1376" s="161">
        <v>5467.6799999999994</v>
      </c>
      <c r="N1376" s="161">
        <v>13795.8094</v>
      </c>
      <c r="O1376" s="161">
        <v>2830</v>
      </c>
      <c r="P1376" s="161">
        <v>44.375</v>
      </c>
      <c r="Q1376" s="161">
        <v>964.45</v>
      </c>
      <c r="R1376" s="161">
        <v>162.125</v>
      </c>
      <c r="S1376" s="161">
        <v>905</v>
      </c>
      <c r="T1376" s="161">
        <v>266.5</v>
      </c>
      <c r="U1376" s="161">
        <v>3898.75</v>
      </c>
      <c r="X1376" s="161">
        <v>73363.564400000003</v>
      </c>
      <c r="Y1376" s="222">
        <v>22.9</v>
      </c>
      <c r="Z1376" s="161">
        <v>0</v>
      </c>
      <c r="AA1376" s="2" t="str">
        <f t="shared" si="37"/>
        <v>CLOSE</v>
      </c>
      <c r="AB1376" s="326" t="b">
        <f t="shared" ca="1" si="36"/>
        <v>0</v>
      </c>
    </row>
    <row r="1377" spans="1:28">
      <c r="A1377" s="168">
        <v>44657</v>
      </c>
      <c r="B1377" s="161">
        <v>6457.18</v>
      </c>
      <c r="C1377" s="161">
        <v>5953.36</v>
      </c>
      <c r="D1377" s="161">
        <v>2609.4025000000001</v>
      </c>
      <c r="E1377" s="161">
        <v>5059.74</v>
      </c>
      <c r="F1377" s="161">
        <v>4616.75</v>
      </c>
      <c r="G1377" s="161">
        <v>7922</v>
      </c>
      <c r="H1377" s="161">
        <v>2873.5</v>
      </c>
      <c r="I1377" s="161">
        <v>1390.5</v>
      </c>
      <c r="J1377" s="161">
        <v>4954.1324999999997</v>
      </c>
      <c r="K1377" s="161">
        <v>1717.5</v>
      </c>
      <c r="L1377" s="161">
        <v>5207.43</v>
      </c>
      <c r="M1377" s="161">
        <v>6258.42</v>
      </c>
      <c r="N1377" s="161">
        <v>13209.8143</v>
      </c>
      <c r="O1377" s="161">
        <v>3226</v>
      </c>
      <c r="P1377" s="161">
        <v>44.5</v>
      </c>
      <c r="Q1377" s="161">
        <v>1216.74</v>
      </c>
      <c r="R1377" s="161">
        <v>171.375</v>
      </c>
      <c r="S1377" s="161">
        <v>918</v>
      </c>
      <c r="T1377" s="161">
        <v>233</v>
      </c>
      <c r="U1377" s="161">
        <v>4628.25</v>
      </c>
      <c r="X1377" s="161">
        <v>78667.594299999997</v>
      </c>
      <c r="Y1377" s="222">
        <v>23.1</v>
      </c>
      <c r="Z1377" s="161">
        <v>0</v>
      </c>
      <c r="AA1377" s="2" t="str">
        <f t="shared" si="37"/>
        <v>CLOSE</v>
      </c>
      <c r="AB1377" s="326" t="b">
        <f t="shared" ca="1" si="36"/>
        <v>0</v>
      </c>
    </row>
    <row r="1378" spans="1:28">
      <c r="A1378" s="168">
        <v>44658</v>
      </c>
      <c r="B1378" s="161">
        <v>6506.46</v>
      </c>
      <c r="C1378" s="161">
        <v>6203.5874999999996</v>
      </c>
      <c r="D1378" s="161">
        <v>2659.4650000000001</v>
      </c>
      <c r="E1378" s="161">
        <v>5342.1</v>
      </c>
      <c r="F1378" s="161">
        <v>4637.25</v>
      </c>
      <c r="G1378" s="161">
        <v>8696.5</v>
      </c>
      <c r="H1378" s="161">
        <v>3293</v>
      </c>
      <c r="I1378" s="161">
        <v>1315.25</v>
      </c>
      <c r="J1378" s="161">
        <v>5179.5874999999996</v>
      </c>
      <c r="K1378" s="161">
        <v>1717.5</v>
      </c>
      <c r="L1378" s="161">
        <v>4953.1200000000008</v>
      </c>
      <c r="M1378" s="161">
        <v>6179.99</v>
      </c>
      <c r="N1378" s="161">
        <v>12821.826499999999</v>
      </c>
      <c r="O1378" s="161">
        <v>3072.5</v>
      </c>
      <c r="P1378" s="161">
        <v>44.5625</v>
      </c>
      <c r="Q1378" s="161">
        <v>1283.22</v>
      </c>
      <c r="R1378" s="161">
        <v>163.125</v>
      </c>
      <c r="S1378" s="161">
        <v>936.5</v>
      </c>
      <c r="T1378" s="161">
        <v>232.5</v>
      </c>
      <c r="U1378" s="161">
        <v>4895.75</v>
      </c>
      <c r="X1378" s="161">
        <v>80133.794000000009</v>
      </c>
      <c r="Y1378" s="222">
        <v>23.9</v>
      </c>
      <c r="Z1378" s="161">
        <v>0</v>
      </c>
      <c r="AA1378" s="2" t="str">
        <f t="shared" si="37"/>
        <v>CLOSE</v>
      </c>
      <c r="AB1378" s="326" t="b">
        <f t="shared" ca="1" si="36"/>
        <v>0</v>
      </c>
    </row>
    <row r="1379" spans="1:28">
      <c r="A1379" s="168">
        <v>44659</v>
      </c>
      <c r="B1379" s="161">
        <v>6044.835</v>
      </c>
      <c r="C1379" s="161">
        <v>5614.9475000000002</v>
      </c>
      <c r="D1379" s="161">
        <v>2554.4749999999999</v>
      </c>
      <c r="E1379" s="161">
        <v>4203.37</v>
      </c>
      <c r="F1379" s="161">
        <v>4214</v>
      </c>
      <c r="G1379" s="161">
        <v>7864</v>
      </c>
      <c r="H1379" s="161">
        <v>2248.5</v>
      </c>
      <c r="I1379" s="161">
        <v>1203</v>
      </c>
      <c r="J1379" s="161">
        <v>4705.8249999999998</v>
      </c>
      <c r="K1379" s="161">
        <v>1734</v>
      </c>
      <c r="L1379" s="161">
        <v>5066.22</v>
      </c>
      <c r="M1379" s="161">
        <v>6272.32</v>
      </c>
      <c r="N1379" s="161">
        <v>14762.0576</v>
      </c>
      <c r="O1379" s="161">
        <v>3778.5</v>
      </c>
      <c r="P1379" s="161">
        <v>44.5</v>
      </c>
      <c r="Q1379" s="161">
        <v>1218.6199999999999</v>
      </c>
      <c r="R1379" s="161">
        <v>167.5</v>
      </c>
      <c r="S1379" s="161">
        <v>934</v>
      </c>
      <c r="T1379" s="161">
        <v>251</v>
      </c>
      <c r="U1379" s="161">
        <v>4822.25</v>
      </c>
      <c r="X1379" s="161">
        <v>77703.920100000003</v>
      </c>
      <c r="Y1379" s="222">
        <v>24.4</v>
      </c>
      <c r="Z1379" s="161">
        <v>0</v>
      </c>
      <c r="AA1379" s="2" t="str">
        <f t="shared" si="37"/>
        <v>CLOSE</v>
      </c>
      <c r="AB1379" s="326" t="b">
        <f t="shared" ca="1" si="36"/>
        <v>0</v>
      </c>
    </row>
    <row r="1380" spans="1:28">
      <c r="A1380" s="168">
        <v>44660</v>
      </c>
      <c r="B1380" s="161">
        <v>6156.8050000000003</v>
      </c>
      <c r="C1380" s="161">
        <v>4835.2325000000001</v>
      </c>
      <c r="D1380" s="161">
        <v>2531.4425000000001</v>
      </c>
      <c r="E1380" s="161">
        <v>4184.55</v>
      </c>
      <c r="F1380" s="161">
        <v>4187.25</v>
      </c>
      <c r="G1380" s="161">
        <v>7664.5</v>
      </c>
      <c r="H1380" s="161">
        <v>2849.5</v>
      </c>
      <c r="I1380" s="161">
        <v>1098</v>
      </c>
      <c r="J1380" s="161">
        <v>4276.2574999999997</v>
      </c>
      <c r="K1380" s="161">
        <v>1634.5</v>
      </c>
      <c r="L1380" s="161">
        <v>4720.25</v>
      </c>
      <c r="M1380" s="161">
        <v>6110.83</v>
      </c>
      <c r="N1380" s="161">
        <v>14820.269200000001</v>
      </c>
      <c r="O1380" s="161">
        <v>3696.5</v>
      </c>
      <c r="P1380" s="161">
        <v>44.5625</v>
      </c>
      <c r="Q1380" s="161">
        <v>1221.1099999999999</v>
      </c>
      <c r="R1380" s="161">
        <v>163</v>
      </c>
      <c r="S1380" s="161">
        <v>951.5</v>
      </c>
      <c r="T1380" s="161">
        <v>258.5</v>
      </c>
      <c r="U1380" s="161">
        <v>5037.5</v>
      </c>
      <c r="X1380" s="161">
        <v>76442.059200000018</v>
      </c>
      <c r="Y1380" s="222">
        <v>24.2</v>
      </c>
      <c r="Z1380" s="161">
        <v>0</v>
      </c>
      <c r="AA1380" s="2" t="str">
        <f t="shared" si="37"/>
        <v>CLOSE</v>
      </c>
      <c r="AB1380" s="326" t="b">
        <f t="shared" ca="1" si="36"/>
        <v>0</v>
      </c>
    </row>
    <row r="1381" spans="1:28">
      <c r="A1381" s="168">
        <v>44661</v>
      </c>
      <c r="B1381" s="161">
        <v>6476.2724999999991</v>
      </c>
      <c r="C1381" s="161">
        <v>4907.4875000000002</v>
      </c>
      <c r="D1381" s="161">
        <v>2559.2125000000001</v>
      </c>
      <c r="E1381" s="161">
        <v>4260.55</v>
      </c>
      <c r="F1381" s="161">
        <v>4158.25</v>
      </c>
      <c r="G1381" s="161">
        <v>7792.5</v>
      </c>
      <c r="H1381" s="161">
        <v>2788</v>
      </c>
      <c r="I1381" s="161">
        <v>1405.25</v>
      </c>
      <c r="J1381" s="161">
        <v>3924.2649999999999</v>
      </c>
      <c r="K1381" s="161">
        <v>1444.5</v>
      </c>
      <c r="L1381" s="161">
        <v>4917.04</v>
      </c>
      <c r="M1381" s="161">
        <v>5701.5800000000008</v>
      </c>
      <c r="N1381" s="161">
        <v>14462.7238</v>
      </c>
      <c r="O1381" s="161">
        <v>3119.5</v>
      </c>
      <c r="P1381" s="161">
        <v>44.625</v>
      </c>
      <c r="Q1381" s="161">
        <v>1097.07</v>
      </c>
      <c r="R1381" s="161">
        <v>173.375</v>
      </c>
      <c r="S1381" s="161">
        <v>963</v>
      </c>
      <c r="T1381" s="161">
        <v>262</v>
      </c>
      <c r="U1381" s="161">
        <v>4479.25</v>
      </c>
      <c r="X1381" s="161">
        <v>74936.451300000015</v>
      </c>
      <c r="Y1381" s="222">
        <v>24.8</v>
      </c>
      <c r="Z1381" s="161">
        <v>0</v>
      </c>
      <c r="AA1381" s="2" t="str">
        <f t="shared" si="37"/>
        <v>CLOSE</v>
      </c>
      <c r="AB1381" s="326" t="b">
        <f t="shared" ca="1" si="36"/>
        <v>0</v>
      </c>
    </row>
    <row r="1382" spans="1:28">
      <c r="A1382" s="168">
        <v>44662</v>
      </c>
      <c r="B1382" s="161">
        <v>6820.01</v>
      </c>
      <c r="C1382" s="161">
        <v>6039.3874999999998</v>
      </c>
      <c r="D1382" s="161">
        <v>2714.4475000000002</v>
      </c>
      <c r="E1382" s="161">
        <v>4639.24</v>
      </c>
      <c r="F1382" s="161">
        <v>4655.25</v>
      </c>
      <c r="G1382" s="161">
        <v>8079.5</v>
      </c>
      <c r="H1382" s="161">
        <v>3563.5</v>
      </c>
      <c r="I1382" s="161">
        <v>1442.5</v>
      </c>
      <c r="J1382" s="161">
        <v>5051.1075000000001</v>
      </c>
      <c r="K1382" s="161">
        <v>1732.5</v>
      </c>
      <c r="L1382" s="161">
        <v>4967.380000000001</v>
      </c>
      <c r="M1382" s="161">
        <v>6535.95</v>
      </c>
      <c r="N1382" s="161">
        <v>12245.5</v>
      </c>
      <c r="O1382" s="161">
        <v>3276</v>
      </c>
      <c r="P1382" s="161">
        <v>43.875</v>
      </c>
      <c r="Q1382" s="161">
        <v>1422.1</v>
      </c>
      <c r="R1382" s="161">
        <v>160.875</v>
      </c>
      <c r="S1382" s="161">
        <v>998</v>
      </c>
      <c r="T1382" s="161">
        <v>254.5</v>
      </c>
      <c r="U1382" s="161">
        <v>5292.5</v>
      </c>
      <c r="X1382" s="161">
        <v>79934.122499999983</v>
      </c>
      <c r="Y1382" s="222">
        <v>25.5</v>
      </c>
      <c r="Z1382" s="161">
        <v>0</v>
      </c>
      <c r="AA1382" s="2" t="str">
        <f t="shared" si="37"/>
        <v>CLOSE</v>
      </c>
      <c r="AB1382" s="326" t="b">
        <f t="shared" ca="1" si="36"/>
        <v>0</v>
      </c>
    </row>
    <row r="1383" spans="1:28">
      <c r="A1383" s="168">
        <v>44663</v>
      </c>
      <c r="B1383" s="161">
        <v>6975.91</v>
      </c>
      <c r="C1383" s="161">
        <v>6185.47</v>
      </c>
      <c r="D1383" s="161">
        <v>2544</v>
      </c>
      <c r="E1383" s="161">
        <v>4645.46</v>
      </c>
      <c r="F1383" s="161">
        <v>4815.25</v>
      </c>
      <c r="G1383" s="161">
        <v>7145.5</v>
      </c>
      <c r="H1383" s="161">
        <v>5208</v>
      </c>
      <c r="I1383" s="161">
        <v>2728.25</v>
      </c>
      <c r="J1383" s="161">
        <v>5114.4449999999997</v>
      </c>
      <c r="K1383" s="161">
        <v>1773.5</v>
      </c>
      <c r="L1383" s="161">
        <v>5119.47</v>
      </c>
      <c r="M1383" s="161">
        <v>4149.1099999999997</v>
      </c>
      <c r="N1383" s="161">
        <v>13403.405200000001</v>
      </c>
      <c r="O1383" s="161">
        <v>3533.5</v>
      </c>
      <c r="P1383" s="161">
        <v>44.25</v>
      </c>
      <c r="Q1383" s="161">
        <v>1602.36</v>
      </c>
      <c r="R1383" s="161">
        <v>162.5</v>
      </c>
      <c r="S1383" s="161">
        <v>1017.5</v>
      </c>
      <c r="T1383" s="161">
        <v>271.5</v>
      </c>
      <c r="U1383" s="161">
        <v>5238</v>
      </c>
      <c r="X1383" s="161">
        <v>81677.380200000014</v>
      </c>
      <c r="Y1383" s="222">
        <v>25.3</v>
      </c>
      <c r="Z1383" s="161">
        <v>0</v>
      </c>
      <c r="AA1383" s="2" t="str">
        <f t="shared" si="37"/>
        <v>CLOSE</v>
      </c>
      <c r="AB1383" s="326" t="b">
        <f t="shared" ca="1" si="36"/>
        <v>0</v>
      </c>
    </row>
    <row r="1384" spans="1:28">
      <c r="A1384" s="168">
        <v>44664</v>
      </c>
      <c r="B1384" s="161">
        <v>7072.04</v>
      </c>
      <c r="C1384" s="161">
        <v>6819.1625000000004</v>
      </c>
      <c r="D1384" s="161">
        <v>2628.86</v>
      </c>
      <c r="E1384" s="161">
        <v>4660.4399999999996</v>
      </c>
      <c r="F1384" s="161">
        <v>4852.25</v>
      </c>
      <c r="G1384" s="161">
        <v>6529</v>
      </c>
      <c r="H1384" s="161">
        <v>3214.5</v>
      </c>
      <c r="I1384" s="161">
        <v>4325</v>
      </c>
      <c r="J1384" s="161">
        <v>6329.5174999999999</v>
      </c>
      <c r="K1384" s="161">
        <v>2014.5</v>
      </c>
      <c r="L1384" s="161">
        <v>5292.0300000000007</v>
      </c>
      <c r="M1384" s="161">
        <v>5292.0300000000007</v>
      </c>
      <c r="N1384" s="161">
        <v>5083.6704</v>
      </c>
      <c r="O1384" s="161">
        <v>4312</v>
      </c>
      <c r="P1384" s="161">
        <v>44.5</v>
      </c>
      <c r="Q1384" s="161">
        <v>1382.17</v>
      </c>
      <c r="R1384" s="161">
        <v>181.125</v>
      </c>
      <c r="S1384" s="161">
        <v>1026</v>
      </c>
      <c r="T1384" s="161">
        <v>233</v>
      </c>
      <c r="U1384" s="161">
        <v>5313.5</v>
      </c>
      <c r="X1384" s="161">
        <v>76605.295400000003</v>
      </c>
      <c r="Y1384" s="222">
        <v>24.7</v>
      </c>
      <c r="Z1384" s="161">
        <v>0</v>
      </c>
      <c r="AA1384" s="2" t="str">
        <f t="shared" si="37"/>
        <v>CLOSE</v>
      </c>
      <c r="AB1384" s="326" t="b">
        <f t="shared" ca="1" si="36"/>
        <v>0</v>
      </c>
    </row>
    <row r="1385" spans="1:28">
      <c r="A1385" s="168">
        <v>44665</v>
      </c>
      <c r="B1385" s="161">
        <v>7392.8625000000002</v>
      </c>
      <c r="C1385" s="161">
        <v>7742.6724999999997</v>
      </c>
      <c r="D1385" s="161">
        <v>2928.0825</v>
      </c>
      <c r="E1385" s="161">
        <v>5910.75</v>
      </c>
      <c r="F1385" s="161">
        <v>4959</v>
      </c>
      <c r="G1385" s="161">
        <v>8064</v>
      </c>
      <c r="H1385" s="161">
        <v>8070.5</v>
      </c>
      <c r="I1385" s="161">
        <v>4455.25</v>
      </c>
      <c r="J1385" s="161">
        <v>6656.2049999999999</v>
      </c>
      <c r="K1385" s="161">
        <v>2035.5</v>
      </c>
      <c r="L1385" s="161">
        <v>6059.8099999999995</v>
      </c>
      <c r="M1385" s="161">
        <v>7075.7249999999995</v>
      </c>
      <c r="N1385" s="161">
        <v>14605.599</v>
      </c>
      <c r="O1385" s="161">
        <v>5400.5</v>
      </c>
      <c r="P1385" s="161">
        <v>44.1875</v>
      </c>
      <c r="Q1385" s="161">
        <v>1557.5</v>
      </c>
      <c r="R1385" s="161">
        <v>166</v>
      </c>
      <c r="S1385" s="161">
        <v>979</v>
      </c>
      <c r="T1385" s="161">
        <v>244.5</v>
      </c>
      <c r="U1385" s="161">
        <v>5509.25</v>
      </c>
      <c r="X1385" s="161">
        <v>99856.894000000015</v>
      </c>
      <c r="Y1385" s="222">
        <v>24.7</v>
      </c>
      <c r="Z1385" s="161">
        <v>0</v>
      </c>
      <c r="AA1385" s="2" t="str">
        <f t="shared" si="37"/>
        <v>CLOSE</v>
      </c>
      <c r="AB1385" s="326" t="b">
        <f t="shared" ca="1" si="36"/>
        <v>0</v>
      </c>
    </row>
    <row r="1386" spans="1:28">
      <c r="A1386" s="168">
        <v>44666</v>
      </c>
      <c r="B1386" s="161">
        <v>7403.7849999999999</v>
      </c>
      <c r="C1386" s="161">
        <v>7582.72</v>
      </c>
      <c r="D1386" s="161">
        <v>3064.2200000000003</v>
      </c>
      <c r="E1386" s="161">
        <v>5144.24</v>
      </c>
      <c r="F1386" s="161">
        <v>5715.25</v>
      </c>
      <c r="G1386" s="161">
        <v>7628.5</v>
      </c>
      <c r="H1386" s="161">
        <v>7448</v>
      </c>
      <c r="I1386" s="161">
        <v>4701.625</v>
      </c>
      <c r="J1386" s="161">
        <v>5579.146624</v>
      </c>
      <c r="K1386" s="161">
        <v>2038.5</v>
      </c>
      <c r="L1386" s="161">
        <v>7845.1200000000008</v>
      </c>
      <c r="M1386" s="161">
        <v>6944.71</v>
      </c>
      <c r="N1386" s="161">
        <v>15080.838300000001</v>
      </c>
      <c r="O1386" s="161">
        <v>4388</v>
      </c>
      <c r="P1386" s="161">
        <v>44.4375</v>
      </c>
      <c r="Q1386" s="161">
        <v>1464.12</v>
      </c>
      <c r="R1386" s="161">
        <v>191.375</v>
      </c>
      <c r="S1386" s="161">
        <v>969</v>
      </c>
      <c r="T1386" s="161">
        <v>266</v>
      </c>
      <c r="U1386" s="161">
        <v>4157.5</v>
      </c>
      <c r="X1386" s="161">
        <v>97657.087424000012</v>
      </c>
      <c r="Y1386" s="222">
        <v>24.2</v>
      </c>
      <c r="Z1386" s="161">
        <v>0</v>
      </c>
      <c r="AA1386" s="2" t="str">
        <f t="shared" si="37"/>
        <v>CLOSE</v>
      </c>
      <c r="AB1386" s="326" t="b">
        <f t="shared" ca="1" si="36"/>
        <v>0</v>
      </c>
    </row>
    <row r="1387" spans="1:28">
      <c r="A1387" s="168">
        <v>44667</v>
      </c>
      <c r="B1387" s="161">
        <v>7215.7599999999993</v>
      </c>
      <c r="C1387" s="161">
        <v>6350.0974999999999</v>
      </c>
      <c r="D1387" s="161">
        <v>3056.75</v>
      </c>
      <c r="E1387" s="161">
        <v>4834.07</v>
      </c>
      <c r="F1387" s="161">
        <v>5564.5</v>
      </c>
      <c r="G1387" s="161">
        <v>7651.5</v>
      </c>
      <c r="H1387" s="161">
        <v>8822.5</v>
      </c>
      <c r="I1387" s="161">
        <v>4627.25</v>
      </c>
      <c r="J1387" s="161">
        <v>5424.8263800000004</v>
      </c>
      <c r="K1387" s="161">
        <v>1672</v>
      </c>
      <c r="L1387" s="161">
        <v>7130.53</v>
      </c>
      <c r="M1387" s="161">
        <v>6757.6799999999994</v>
      </c>
      <c r="N1387" s="161">
        <v>8605.1830000000009</v>
      </c>
      <c r="O1387" s="161">
        <v>4344</v>
      </c>
      <c r="P1387" s="161">
        <v>54.25</v>
      </c>
      <c r="Q1387" s="161">
        <v>1385.32</v>
      </c>
      <c r="R1387" s="161">
        <v>162.25</v>
      </c>
      <c r="S1387" s="161">
        <v>956.5</v>
      </c>
      <c r="T1387" s="161">
        <v>257</v>
      </c>
      <c r="U1387" s="161">
        <v>5010.75</v>
      </c>
      <c r="X1387" s="161">
        <v>89882.716880000007</v>
      </c>
      <c r="Y1387" s="222">
        <v>23.5</v>
      </c>
      <c r="Z1387" s="161">
        <v>0</v>
      </c>
      <c r="AA1387" s="2" t="str">
        <f t="shared" si="37"/>
        <v>CLOSE</v>
      </c>
      <c r="AB1387" s="326" t="b">
        <f t="shared" ca="1" si="36"/>
        <v>0</v>
      </c>
    </row>
    <row r="1388" spans="1:28">
      <c r="A1388" s="168">
        <v>44668</v>
      </c>
      <c r="B1388" s="161">
        <v>7250.9575000000004</v>
      </c>
      <c r="C1388" s="161">
        <v>6254.99</v>
      </c>
      <c r="D1388" s="161">
        <v>3018.82</v>
      </c>
      <c r="E1388" s="161">
        <v>4875.8999999999996</v>
      </c>
      <c r="F1388" s="161">
        <v>5207.5</v>
      </c>
      <c r="G1388" s="161">
        <v>6564</v>
      </c>
      <c r="H1388" s="161">
        <v>7714</v>
      </c>
      <c r="I1388" s="161">
        <v>5715.125</v>
      </c>
      <c r="J1388" s="161">
        <v>4897.6000000000004</v>
      </c>
      <c r="K1388" s="161">
        <v>1639.5</v>
      </c>
      <c r="L1388" s="161">
        <v>5327.3499999999995</v>
      </c>
      <c r="M1388" s="161">
        <v>5983.88</v>
      </c>
      <c r="N1388" s="161">
        <v>6399.8334999999997</v>
      </c>
      <c r="O1388" s="161">
        <v>4977</v>
      </c>
      <c r="P1388" s="161">
        <v>81.8125</v>
      </c>
      <c r="Q1388" s="161">
        <v>1293.08</v>
      </c>
      <c r="R1388" s="161">
        <v>166.125</v>
      </c>
      <c r="S1388" s="161">
        <v>946.5</v>
      </c>
      <c r="T1388" s="161">
        <v>249</v>
      </c>
      <c r="U1388" s="161">
        <v>4940.25</v>
      </c>
      <c r="X1388" s="161">
        <v>83503.223500000007</v>
      </c>
      <c r="Y1388" s="222">
        <v>23.1</v>
      </c>
      <c r="Z1388" s="161">
        <v>0</v>
      </c>
      <c r="AA1388" s="2" t="str">
        <f t="shared" si="37"/>
        <v>CLOSE</v>
      </c>
      <c r="AB1388" s="326" t="b">
        <f t="shared" ca="1" si="36"/>
        <v>0</v>
      </c>
    </row>
    <row r="1389" spans="1:28">
      <c r="A1389" s="168">
        <v>44669</v>
      </c>
      <c r="B1389" s="161">
        <v>7608.18</v>
      </c>
      <c r="C1389" s="161">
        <v>7379.4125000000004</v>
      </c>
      <c r="D1389" s="161">
        <v>3130.3249999999998</v>
      </c>
      <c r="E1389" s="161">
        <v>6173.94</v>
      </c>
      <c r="F1389" s="161">
        <v>5297.5</v>
      </c>
      <c r="G1389" s="161">
        <v>5651</v>
      </c>
      <c r="H1389" s="161">
        <v>5432</v>
      </c>
      <c r="I1389" s="161">
        <v>6790.375</v>
      </c>
      <c r="J1389" s="161">
        <v>5387.8924999999999</v>
      </c>
      <c r="K1389" s="161">
        <v>2027</v>
      </c>
      <c r="L1389" s="161">
        <v>7187.11</v>
      </c>
      <c r="M1389" s="161">
        <v>6681.83</v>
      </c>
      <c r="N1389" s="161">
        <v>3849.4625000000001</v>
      </c>
      <c r="O1389" s="161">
        <v>5332.5</v>
      </c>
      <c r="P1389" s="161">
        <v>63.25</v>
      </c>
      <c r="Q1389" s="161">
        <v>1789.2</v>
      </c>
      <c r="R1389" s="161">
        <v>170.875</v>
      </c>
      <c r="S1389" s="161">
        <v>675.5</v>
      </c>
      <c r="T1389" s="161">
        <v>254.5</v>
      </c>
      <c r="U1389" s="161">
        <v>5006.25</v>
      </c>
      <c r="X1389" s="161">
        <v>85888.102500000008</v>
      </c>
      <c r="Y1389" s="222">
        <v>22.6</v>
      </c>
      <c r="Z1389" s="161">
        <v>0</v>
      </c>
      <c r="AA1389" s="2" t="str">
        <f t="shared" si="37"/>
        <v>CLOSE</v>
      </c>
      <c r="AB1389" s="326" t="b">
        <f t="shared" ca="1" si="36"/>
        <v>0</v>
      </c>
    </row>
    <row r="1390" spans="1:28">
      <c r="A1390" s="168">
        <v>44670</v>
      </c>
      <c r="B1390" s="161">
        <v>8467.1550000000007</v>
      </c>
      <c r="C1390" s="161">
        <v>7728.53</v>
      </c>
      <c r="D1390" s="161">
        <v>3117.52</v>
      </c>
      <c r="E1390" s="161">
        <v>6436.73</v>
      </c>
      <c r="F1390" s="161">
        <v>5380.5</v>
      </c>
      <c r="G1390" s="161">
        <v>5622</v>
      </c>
      <c r="H1390" s="161">
        <v>6454</v>
      </c>
      <c r="I1390" s="161">
        <v>7843</v>
      </c>
      <c r="J1390" s="161">
        <v>5793.165</v>
      </c>
      <c r="K1390" s="161">
        <v>1998.5</v>
      </c>
      <c r="L1390" s="161">
        <v>7298.93</v>
      </c>
      <c r="M1390" s="161">
        <v>7043.24</v>
      </c>
      <c r="N1390" s="161">
        <v>3451.4605999999999</v>
      </c>
      <c r="O1390" s="161">
        <v>5807</v>
      </c>
      <c r="P1390" s="161">
        <v>47.3125</v>
      </c>
      <c r="Q1390" s="161">
        <v>1383.88</v>
      </c>
      <c r="R1390" s="161">
        <v>170.625</v>
      </c>
      <c r="S1390" s="161">
        <v>921</v>
      </c>
      <c r="T1390" s="161">
        <v>237.5</v>
      </c>
      <c r="U1390" s="161">
        <v>4754</v>
      </c>
      <c r="X1390" s="161">
        <v>89956.0481</v>
      </c>
      <c r="Y1390" s="222">
        <v>20.9</v>
      </c>
      <c r="Z1390" s="161">
        <v>0</v>
      </c>
      <c r="AA1390" s="2" t="str">
        <f t="shared" si="37"/>
        <v>CLOSE</v>
      </c>
      <c r="AB1390" s="326" t="b">
        <f t="shared" ca="1" si="36"/>
        <v>0</v>
      </c>
    </row>
    <row r="1391" spans="1:28">
      <c r="A1391" s="168">
        <v>44671</v>
      </c>
      <c r="B1391" s="161">
        <v>8837.35</v>
      </c>
      <c r="C1391" s="161">
        <v>7886.2475000000004</v>
      </c>
      <c r="D1391" s="161">
        <v>3157.2275</v>
      </c>
      <c r="E1391" s="161">
        <v>6643.83</v>
      </c>
      <c r="F1391" s="161">
        <v>6366.75</v>
      </c>
      <c r="G1391" s="161">
        <v>7536.5</v>
      </c>
      <c r="H1391" s="161">
        <v>6547.5</v>
      </c>
      <c r="I1391" s="161">
        <v>6807.125</v>
      </c>
      <c r="J1391" s="161">
        <v>6202.8720000000003</v>
      </c>
      <c r="K1391" s="161">
        <v>2154</v>
      </c>
      <c r="L1391" s="161">
        <v>7906.17</v>
      </c>
      <c r="M1391" s="161">
        <v>7475.49</v>
      </c>
      <c r="N1391" s="161">
        <v>9553.1188000000002</v>
      </c>
      <c r="O1391" s="161">
        <v>5650.5</v>
      </c>
      <c r="P1391" s="161">
        <v>46.9375</v>
      </c>
      <c r="Q1391" s="161">
        <v>1760.19</v>
      </c>
      <c r="R1391" s="161">
        <v>169.625</v>
      </c>
      <c r="S1391" s="161">
        <v>945</v>
      </c>
      <c r="T1391" s="161">
        <v>258</v>
      </c>
      <c r="U1391" s="161">
        <v>4142</v>
      </c>
      <c r="X1391" s="161">
        <v>100046.4333</v>
      </c>
      <c r="Y1391" s="222">
        <v>22.7</v>
      </c>
      <c r="Z1391" s="161">
        <v>0</v>
      </c>
      <c r="AA1391" s="2" t="str">
        <f t="shared" si="37"/>
        <v>CLOSE</v>
      </c>
      <c r="AB1391" s="326" t="b">
        <f t="shared" ca="1" si="36"/>
        <v>0</v>
      </c>
    </row>
    <row r="1392" spans="1:28">
      <c r="A1392" s="168">
        <v>44672</v>
      </c>
      <c r="B1392" s="161">
        <v>11973.2075</v>
      </c>
      <c r="C1392" s="161">
        <v>9208.7749999999996</v>
      </c>
      <c r="D1392" s="161">
        <v>5123.6149999999998</v>
      </c>
      <c r="E1392" s="161">
        <v>7826.88</v>
      </c>
      <c r="F1392" s="161">
        <v>7244.5</v>
      </c>
      <c r="G1392" s="161">
        <v>11121</v>
      </c>
      <c r="H1392" s="161">
        <v>8392</v>
      </c>
      <c r="I1392" s="161">
        <v>8531.25</v>
      </c>
      <c r="J1392" s="161">
        <v>7767.6025</v>
      </c>
      <c r="K1392" s="161">
        <v>2282</v>
      </c>
      <c r="L1392" s="161">
        <v>9001.56</v>
      </c>
      <c r="M1392" s="161">
        <v>8446.4299999999985</v>
      </c>
      <c r="N1392" s="161">
        <v>13828.7204</v>
      </c>
      <c r="O1392" s="161">
        <v>7678</v>
      </c>
      <c r="P1392" s="161">
        <v>224.75</v>
      </c>
      <c r="Q1392" s="161">
        <v>2436.63</v>
      </c>
      <c r="R1392" s="161">
        <v>558.25</v>
      </c>
      <c r="S1392" s="161">
        <v>1007.5</v>
      </c>
      <c r="T1392" s="161">
        <v>926.5</v>
      </c>
      <c r="U1392" s="161">
        <v>5197.5</v>
      </c>
      <c r="X1392" s="161">
        <v>128776.6704</v>
      </c>
      <c r="Y1392" s="222">
        <v>24</v>
      </c>
      <c r="Z1392" s="161">
        <v>18</v>
      </c>
      <c r="AA1392" s="2" t="str">
        <f t="shared" si="37"/>
        <v>OPEN</v>
      </c>
      <c r="AB1392" s="326" t="b">
        <f t="shared" ca="1" si="36"/>
        <v>0</v>
      </c>
    </row>
    <row r="1393" spans="1:28">
      <c r="A1393" s="168">
        <v>44673</v>
      </c>
      <c r="B1393" s="161">
        <v>12378.094999999999</v>
      </c>
      <c r="C1393" s="161">
        <v>9268.9775000000009</v>
      </c>
      <c r="D1393" s="161">
        <v>5083.8374999999996</v>
      </c>
      <c r="E1393" s="161">
        <v>7822.5</v>
      </c>
      <c r="F1393" s="161">
        <v>7199.75</v>
      </c>
      <c r="G1393" s="161">
        <v>11745</v>
      </c>
      <c r="H1393" s="161">
        <v>9579</v>
      </c>
      <c r="I1393" s="161">
        <v>8538.75</v>
      </c>
      <c r="J1393" s="161">
        <v>7920.76</v>
      </c>
      <c r="K1393" s="161">
        <v>2526.5</v>
      </c>
      <c r="L1393" s="161">
        <v>9168.0300000000007</v>
      </c>
      <c r="M1393" s="161">
        <v>8532.9600000000009</v>
      </c>
      <c r="N1393" s="161">
        <v>10387.5288</v>
      </c>
      <c r="O1393" s="161">
        <v>7921</v>
      </c>
      <c r="P1393" s="161">
        <v>223.375</v>
      </c>
      <c r="Q1393" s="161">
        <v>2542.7199999999998</v>
      </c>
      <c r="R1393" s="161">
        <v>509.125</v>
      </c>
      <c r="S1393" s="161">
        <v>1048.5</v>
      </c>
      <c r="T1393" s="161">
        <v>1079</v>
      </c>
      <c r="U1393" s="161">
        <v>4292.25</v>
      </c>
      <c r="X1393" s="161">
        <v>127767.6588</v>
      </c>
      <c r="Y1393" s="222">
        <v>24.8</v>
      </c>
      <c r="Z1393" s="161">
        <v>22</v>
      </c>
      <c r="AA1393" s="2" t="str">
        <f t="shared" si="37"/>
        <v>OPEN</v>
      </c>
      <c r="AB1393" s="326" t="b">
        <f t="shared" ca="1" si="36"/>
        <v>0</v>
      </c>
    </row>
    <row r="1394" spans="1:28">
      <c r="A1394" s="168">
        <v>44674</v>
      </c>
      <c r="B1394" s="161">
        <v>12928.615000000002</v>
      </c>
      <c r="C1394" s="161">
        <v>8970.0874999999996</v>
      </c>
      <c r="D1394" s="161">
        <v>5086.6499999999996</v>
      </c>
      <c r="E1394" s="161">
        <v>8146.52</v>
      </c>
      <c r="F1394" s="161">
        <v>7071.75</v>
      </c>
      <c r="G1394" s="161">
        <v>11841</v>
      </c>
      <c r="H1394" s="161">
        <v>9195.5</v>
      </c>
      <c r="I1394" s="161">
        <v>8624.625</v>
      </c>
      <c r="J1394" s="161">
        <v>7630.7049999999999</v>
      </c>
      <c r="K1394" s="161">
        <v>2508.5</v>
      </c>
      <c r="L1394" s="161">
        <v>9124.27</v>
      </c>
      <c r="M1394" s="161">
        <v>8618.74</v>
      </c>
      <c r="N1394" s="161">
        <v>12715.807200000001</v>
      </c>
      <c r="O1394" s="161">
        <v>7838.5</v>
      </c>
      <c r="P1394" s="161">
        <v>228.0625</v>
      </c>
      <c r="Q1394" s="161">
        <v>2717.86</v>
      </c>
      <c r="R1394" s="161">
        <v>557.25</v>
      </c>
      <c r="S1394" s="161">
        <v>1084.5</v>
      </c>
      <c r="T1394" s="161">
        <v>1210</v>
      </c>
      <c r="U1394" s="161">
        <v>4281.5</v>
      </c>
      <c r="X1394" s="161">
        <v>130380.4422</v>
      </c>
      <c r="Y1394" s="222">
        <v>25.5</v>
      </c>
      <c r="Z1394" s="161">
        <v>23</v>
      </c>
      <c r="AA1394" s="2" t="str">
        <f t="shared" si="37"/>
        <v>OPEN</v>
      </c>
      <c r="AB1394" s="326" t="b">
        <f t="shared" ca="1" si="36"/>
        <v>0</v>
      </c>
    </row>
    <row r="1395" spans="1:28">
      <c r="A1395" s="168">
        <v>44675</v>
      </c>
      <c r="B1395" s="161">
        <v>12889.702500000001</v>
      </c>
      <c r="C1395" s="161">
        <v>9015.27</v>
      </c>
      <c r="D1395" s="161">
        <v>5327.98</v>
      </c>
      <c r="E1395" s="161">
        <v>8088.65</v>
      </c>
      <c r="F1395" s="161">
        <v>7140.75</v>
      </c>
      <c r="G1395" s="161">
        <v>12422</v>
      </c>
      <c r="H1395" s="161">
        <v>9240.5</v>
      </c>
      <c r="I1395" s="161">
        <v>7523.875</v>
      </c>
      <c r="J1395" s="161">
        <v>7060.7950000000001</v>
      </c>
      <c r="K1395" s="161">
        <v>2500.5</v>
      </c>
      <c r="L1395" s="161">
        <v>8532.130000000001</v>
      </c>
      <c r="M1395" s="161">
        <v>8492.6600000000017</v>
      </c>
      <c r="N1395" s="161">
        <v>12264.7564</v>
      </c>
      <c r="O1395" s="161">
        <v>7987</v>
      </c>
      <c r="P1395" s="161">
        <v>229.1875</v>
      </c>
      <c r="Q1395" s="161">
        <v>2642.42</v>
      </c>
      <c r="R1395" s="161">
        <v>529.875</v>
      </c>
      <c r="S1395" s="161">
        <v>1103</v>
      </c>
      <c r="T1395" s="161">
        <v>1146</v>
      </c>
      <c r="U1395" s="161">
        <v>4041.5</v>
      </c>
      <c r="X1395" s="161">
        <v>128178.5514</v>
      </c>
      <c r="Y1395" s="222">
        <v>26.2</v>
      </c>
      <c r="Z1395" s="161">
        <v>26</v>
      </c>
      <c r="AA1395" s="2" t="str">
        <f t="shared" si="37"/>
        <v>OPEN</v>
      </c>
      <c r="AB1395" s="326" t="b">
        <f t="shared" ca="1" si="36"/>
        <v>0</v>
      </c>
    </row>
    <row r="1396" spans="1:28">
      <c r="A1396" s="168">
        <v>44676</v>
      </c>
      <c r="B1396" s="161">
        <v>12850.185000000001</v>
      </c>
      <c r="C1396" s="161">
        <v>9383.5475000000006</v>
      </c>
      <c r="D1396" s="161">
        <v>5300.5150000000003</v>
      </c>
      <c r="E1396" s="161">
        <v>8110.97</v>
      </c>
      <c r="F1396" s="161">
        <v>7213.75</v>
      </c>
      <c r="G1396" s="161">
        <v>12291</v>
      </c>
      <c r="H1396" s="161">
        <v>7819.5</v>
      </c>
      <c r="I1396" s="161">
        <v>7050.5</v>
      </c>
      <c r="J1396" s="161">
        <v>8306.875</v>
      </c>
      <c r="K1396" s="161">
        <v>2428.5</v>
      </c>
      <c r="L1396" s="161">
        <v>8848.9399999999987</v>
      </c>
      <c r="M1396" s="161">
        <v>8982.61</v>
      </c>
      <c r="N1396" s="161">
        <v>11748.453799999999</v>
      </c>
      <c r="O1396" s="161">
        <v>7690</v>
      </c>
      <c r="P1396" s="161">
        <v>224.0625</v>
      </c>
      <c r="Q1396" s="161">
        <v>2762.22</v>
      </c>
      <c r="R1396" s="161">
        <v>535.25</v>
      </c>
      <c r="S1396" s="161">
        <v>1128</v>
      </c>
      <c r="T1396" s="161">
        <v>985.5</v>
      </c>
      <c r="U1396" s="161">
        <v>4460.5</v>
      </c>
      <c r="X1396" s="161">
        <v>128120.87880000001</v>
      </c>
      <c r="Y1396" s="222">
        <v>28.6</v>
      </c>
      <c r="Z1396" s="161">
        <v>18</v>
      </c>
      <c r="AA1396" s="2" t="str">
        <f t="shared" si="37"/>
        <v>OPEN</v>
      </c>
      <c r="AB1396" s="326" t="b">
        <f t="shared" ca="1" si="36"/>
        <v>0</v>
      </c>
    </row>
    <row r="1397" spans="1:28">
      <c r="A1397" s="168">
        <v>44677</v>
      </c>
      <c r="B1397" s="161">
        <v>8593.5875000000015</v>
      </c>
      <c r="C1397" s="161">
        <v>7573.3450000000003</v>
      </c>
      <c r="D1397" s="161">
        <v>3150.8</v>
      </c>
      <c r="E1397" s="161">
        <v>5016.88</v>
      </c>
      <c r="F1397" s="161">
        <v>5887.25</v>
      </c>
      <c r="G1397" s="161">
        <v>8762</v>
      </c>
      <c r="H1397" s="161">
        <v>3988.5</v>
      </c>
      <c r="I1397" s="161">
        <v>5599.75</v>
      </c>
      <c r="J1397" s="161">
        <v>6109.4250000000002</v>
      </c>
      <c r="K1397" s="161">
        <v>2073</v>
      </c>
      <c r="L1397" s="161">
        <v>6966.34</v>
      </c>
      <c r="M1397" s="161">
        <v>8140.7300000000005</v>
      </c>
      <c r="N1397" s="161">
        <v>6063.4511000000002</v>
      </c>
      <c r="O1397" s="161">
        <v>4895</v>
      </c>
      <c r="P1397" s="161">
        <v>45.25</v>
      </c>
      <c r="Q1397" s="161">
        <v>1733.87</v>
      </c>
      <c r="R1397" s="161">
        <v>178</v>
      </c>
      <c r="S1397" s="161">
        <v>1111</v>
      </c>
      <c r="T1397" s="161">
        <v>573.5</v>
      </c>
      <c r="U1397" s="161">
        <v>4381.5</v>
      </c>
      <c r="X1397" s="161">
        <v>90843.178600000014</v>
      </c>
      <c r="Y1397" s="222">
        <v>23.9</v>
      </c>
      <c r="Z1397" s="161">
        <v>0</v>
      </c>
      <c r="AA1397" s="2" t="str">
        <f t="shared" si="37"/>
        <v>CLOSE</v>
      </c>
      <c r="AB1397" s="326" t="b">
        <f t="shared" ca="1" si="36"/>
        <v>0</v>
      </c>
    </row>
    <row r="1398" spans="1:28">
      <c r="A1398" s="168">
        <v>44678</v>
      </c>
      <c r="B1398" s="161">
        <v>12390.7225</v>
      </c>
      <c r="C1398" s="161">
        <v>9495.7250000000004</v>
      </c>
      <c r="D1398" s="161">
        <v>4980.6350000000002</v>
      </c>
      <c r="E1398" s="161">
        <v>8116.49</v>
      </c>
      <c r="F1398" s="161">
        <v>7677.5</v>
      </c>
      <c r="G1398" s="161">
        <v>13972</v>
      </c>
      <c r="H1398" s="161">
        <v>6773.5</v>
      </c>
      <c r="I1398" s="161">
        <v>6104.375</v>
      </c>
      <c r="J1398" s="161">
        <v>8318.7775000000001</v>
      </c>
      <c r="K1398" s="161">
        <v>2419</v>
      </c>
      <c r="L1398" s="161">
        <v>8997.92</v>
      </c>
      <c r="M1398" s="161">
        <v>9059.57</v>
      </c>
      <c r="N1398" s="161">
        <v>14620.777700000001</v>
      </c>
      <c r="O1398" s="161">
        <v>7255</v>
      </c>
      <c r="P1398" s="161">
        <v>231</v>
      </c>
      <c r="Q1398" s="161">
        <v>2770.76</v>
      </c>
      <c r="R1398" s="161">
        <v>516.5</v>
      </c>
      <c r="S1398" s="161">
        <v>1177.5</v>
      </c>
      <c r="T1398" s="161">
        <v>1102.5</v>
      </c>
      <c r="U1398" s="161">
        <v>4473</v>
      </c>
      <c r="X1398" s="161">
        <v>130453.25270000001</v>
      </c>
      <c r="Y1398" s="222">
        <v>24.3</v>
      </c>
      <c r="Z1398" s="161">
        <v>18</v>
      </c>
      <c r="AA1398" s="2" t="str">
        <f t="shared" si="37"/>
        <v>OPEN</v>
      </c>
      <c r="AB1398" s="326" t="b">
        <f t="shared" ca="1" si="36"/>
        <v>0</v>
      </c>
    </row>
    <row r="1399" spans="1:28">
      <c r="A1399" s="168">
        <v>44679</v>
      </c>
      <c r="B1399" s="161">
        <v>8674.2849999999999</v>
      </c>
      <c r="C1399" s="161">
        <v>7616.6575000000003</v>
      </c>
      <c r="D1399" s="161">
        <v>3446.8825000000002</v>
      </c>
      <c r="E1399" s="161">
        <v>5655.2</v>
      </c>
      <c r="F1399" s="161">
        <v>6551.25</v>
      </c>
      <c r="G1399" s="161">
        <v>7692</v>
      </c>
      <c r="H1399" s="161">
        <v>4708.5</v>
      </c>
      <c r="I1399" s="161">
        <v>4655.375</v>
      </c>
      <c r="J1399" s="161">
        <v>6351.39</v>
      </c>
      <c r="K1399" s="161">
        <v>2246.5</v>
      </c>
      <c r="L1399" s="161">
        <v>7052.9</v>
      </c>
      <c r="M1399" s="161">
        <v>8282.6200000000008</v>
      </c>
      <c r="N1399" s="161">
        <v>10823.6893</v>
      </c>
      <c r="O1399" s="161">
        <v>4911.5</v>
      </c>
      <c r="P1399" s="161">
        <v>45.25</v>
      </c>
      <c r="Q1399" s="161">
        <v>1878.66</v>
      </c>
      <c r="R1399" s="161">
        <v>171</v>
      </c>
      <c r="S1399" s="161">
        <v>1123.5</v>
      </c>
      <c r="T1399" s="161">
        <v>543</v>
      </c>
      <c r="U1399" s="161">
        <v>4438.5</v>
      </c>
      <c r="X1399" s="161">
        <v>96868.659300000014</v>
      </c>
      <c r="Y1399" s="222">
        <v>26.7</v>
      </c>
      <c r="Z1399" s="161">
        <v>0</v>
      </c>
      <c r="AA1399" s="2" t="str">
        <f t="shared" si="37"/>
        <v>CLOSE</v>
      </c>
      <c r="AB1399" s="326" t="b">
        <f t="shared" ca="1" si="36"/>
        <v>0</v>
      </c>
    </row>
    <row r="1400" spans="1:28">
      <c r="A1400" s="168">
        <v>44680</v>
      </c>
      <c r="B1400" s="161">
        <v>13123.4825</v>
      </c>
      <c r="C1400" s="161">
        <v>9721.01</v>
      </c>
      <c r="D1400" s="161">
        <v>5253.8725000000004</v>
      </c>
      <c r="E1400" s="161">
        <v>9014.73</v>
      </c>
      <c r="F1400" s="161">
        <v>7350.5</v>
      </c>
      <c r="G1400" s="161">
        <v>10707</v>
      </c>
      <c r="H1400" s="161">
        <v>7863.5</v>
      </c>
      <c r="I1400" s="161">
        <v>7397.375</v>
      </c>
      <c r="J1400" s="161">
        <v>8035.95</v>
      </c>
      <c r="K1400" s="161">
        <v>2648.5</v>
      </c>
      <c r="L1400" s="161">
        <v>9356.52</v>
      </c>
      <c r="M1400" s="161">
        <v>9318.9900000000016</v>
      </c>
      <c r="N1400" s="161">
        <v>14284.475199999999</v>
      </c>
      <c r="O1400" s="161">
        <v>7509.5</v>
      </c>
      <c r="P1400" s="161">
        <v>249.6875</v>
      </c>
      <c r="Q1400" s="161">
        <v>2834.03</v>
      </c>
      <c r="R1400" s="161">
        <v>547.5</v>
      </c>
      <c r="S1400" s="161">
        <v>1150</v>
      </c>
      <c r="T1400" s="161">
        <v>1150.5</v>
      </c>
      <c r="U1400" s="161">
        <v>4628.25</v>
      </c>
      <c r="X1400" s="161">
        <v>132145.37270000001</v>
      </c>
      <c r="Y1400" s="222">
        <v>26.8</v>
      </c>
      <c r="Z1400" s="161">
        <v>26</v>
      </c>
      <c r="AA1400" s="2" t="str">
        <f t="shared" si="37"/>
        <v>OPEN</v>
      </c>
      <c r="AB1400" s="326" t="b">
        <f t="shared" ca="1" si="36"/>
        <v>0</v>
      </c>
    </row>
    <row r="1401" spans="1:28">
      <c r="A1401" s="168">
        <v>44681</v>
      </c>
      <c r="B1401" s="161">
        <v>13341.05</v>
      </c>
      <c r="C1401" s="161">
        <v>9102.67</v>
      </c>
      <c r="D1401" s="161">
        <v>5325.1975000000002</v>
      </c>
      <c r="E1401" s="161">
        <v>8294.73</v>
      </c>
      <c r="F1401" s="161">
        <v>6811.75</v>
      </c>
      <c r="G1401" s="161">
        <v>10951</v>
      </c>
      <c r="H1401" s="161">
        <v>9432</v>
      </c>
      <c r="I1401" s="161">
        <v>8021</v>
      </c>
      <c r="J1401" s="161">
        <v>7765.3649999999998</v>
      </c>
      <c r="K1401" s="161">
        <v>2612.5</v>
      </c>
      <c r="L1401" s="161">
        <v>8856.6</v>
      </c>
      <c r="M1401" s="161">
        <v>8764.5500000000011</v>
      </c>
      <c r="N1401" s="161">
        <v>8278.68</v>
      </c>
      <c r="O1401" s="161">
        <v>7811</v>
      </c>
      <c r="P1401" s="161">
        <v>241.9375</v>
      </c>
      <c r="Q1401" s="161">
        <v>2720.3</v>
      </c>
      <c r="R1401" s="161">
        <v>597.25</v>
      </c>
      <c r="S1401" s="161">
        <v>1098</v>
      </c>
      <c r="T1401" s="161">
        <v>1118</v>
      </c>
      <c r="U1401" s="161">
        <v>4244.75</v>
      </c>
      <c r="X1401" s="161">
        <v>125388.32999999999</v>
      </c>
      <c r="Y1401" s="222">
        <v>25.5</v>
      </c>
      <c r="Z1401" s="161">
        <v>26</v>
      </c>
      <c r="AA1401" s="2" t="str">
        <f t="shared" si="37"/>
        <v>OPEN</v>
      </c>
      <c r="AB1401" s="326" t="b">
        <f t="shared" ca="1" si="36"/>
        <v>0</v>
      </c>
    </row>
    <row r="1402" spans="1:28">
      <c r="A1402" s="168">
        <v>44682</v>
      </c>
      <c r="B1402" s="161">
        <v>12326.127500000001</v>
      </c>
      <c r="C1402" s="161">
        <v>8784.7849999999999</v>
      </c>
      <c r="D1402" s="161">
        <v>5306.8175000000001</v>
      </c>
      <c r="E1402" s="161">
        <v>8109.13</v>
      </c>
      <c r="F1402" s="161">
        <v>5383.25</v>
      </c>
      <c r="G1402" s="161">
        <v>10684.5</v>
      </c>
      <c r="H1402" s="161">
        <v>10132</v>
      </c>
      <c r="I1402" s="161">
        <v>7145</v>
      </c>
      <c r="J1402" s="161">
        <v>6556.335</v>
      </c>
      <c r="K1402" s="161">
        <v>2470.5</v>
      </c>
      <c r="L1402" s="161">
        <v>8623.85</v>
      </c>
      <c r="M1402" s="161">
        <v>8107.75</v>
      </c>
      <c r="N1402" s="161">
        <v>4352.4607999999998</v>
      </c>
      <c r="O1402" s="161">
        <v>7703</v>
      </c>
      <c r="P1402" s="161">
        <v>192.5625</v>
      </c>
      <c r="Q1402" s="161">
        <v>1991.91</v>
      </c>
      <c r="R1402" s="161">
        <v>433</v>
      </c>
      <c r="S1402" s="161">
        <v>986</v>
      </c>
      <c r="T1402" s="161">
        <v>1096</v>
      </c>
      <c r="U1402" s="161">
        <v>3748</v>
      </c>
      <c r="X1402" s="161">
        <v>114132.97830000002</v>
      </c>
      <c r="Y1402" s="222">
        <v>22.3</v>
      </c>
      <c r="Z1402" s="161">
        <v>26</v>
      </c>
      <c r="AA1402" s="2" t="str">
        <f t="shared" si="37"/>
        <v>OPEN</v>
      </c>
      <c r="AB1402" s="326" t="b">
        <f t="shared" ca="1" si="36"/>
        <v>0</v>
      </c>
    </row>
    <row r="1403" spans="1:28">
      <c r="A1403" s="168">
        <v>44683</v>
      </c>
      <c r="B1403" s="161">
        <v>12131.640000000001</v>
      </c>
      <c r="C1403" s="161">
        <v>8944.5550000000003</v>
      </c>
      <c r="D1403" s="161">
        <v>5341.9624999999996</v>
      </c>
      <c r="E1403" s="161">
        <v>7853.56</v>
      </c>
      <c r="F1403" s="161">
        <v>5044</v>
      </c>
      <c r="G1403" s="161">
        <v>10330.5</v>
      </c>
      <c r="H1403" s="161">
        <v>10373</v>
      </c>
      <c r="I1403" s="161">
        <v>7338.875</v>
      </c>
      <c r="J1403" s="161">
        <v>6185.39</v>
      </c>
      <c r="K1403" s="161">
        <v>2394</v>
      </c>
      <c r="L1403" s="161">
        <v>8367.7199999999993</v>
      </c>
      <c r="M1403" s="161">
        <v>8021.6100000000006</v>
      </c>
      <c r="N1403" s="161">
        <v>6044.3580000000002</v>
      </c>
      <c r="O1403" s="161">
        <v>7572.5</v>
      </c>
      <c r="P1403" s="161">
        <v>238.0625</v>
      </c>
      <c r="Q1403" s="161">
        <v>1914.91</v>
      </c>
      <c r="R1403" s="161">
        <v>562.625</v>
      </c>
      <c r="S1403" s="161">
        <v>932.5</v>
      </c>
      <c r="T1403" s="161">
        <v>1148.5</v>
      </c>
      <c r="U1403" s="161">
        <v>3641.75</v>
      </c>
      <c r="X1403" s="161">
        <v>114382.018</v>
      </c>
      <c r="Y1403" s="222">
        <v>21.2</v>
      </c>
      <c r="Z1403" s="161">
        <v>26</v>
      </c>
      <c r="AA1403" s="2" t="str">
        <f t="shared" si="37"/>
        <v>OPEN</v>
      </c>
      <c r="AB1403" s="326" t="b">
        <f t="shared" ca="1" si="36"/>
        <v>0</v>
      </c>
    </row>
    <row r="1404" spans="1:28">
      <c r="A1404" s="168">
        <v>44684</v>
      </c>
      <c r="B1404" s="161">
        <v>8400.5375000000004</v>
      </c>
      <c r="C1404" s="161">
        <v>7438.6350000000002</v>
      </c>
      <c r="D1404" s="161">
        <v>3295.5574999999999</v>
      </c>
      <c r="E1404" s="161">
        <v>5758.64</v>
      </c>
      <c r="F1404" s="161">
        <v>5047.75</v>
      </c>
      <c r="G1404" s="161">
        <v>7335.5</v>
      </c>
      <c r="H1404" s="161">
        <v>8058.5</v>
      </c>
      <c r="I1404" s="161">
        <v>3949.75</v>
      </c>
      <c r="J1404" s="161">
        <v>5636.65</v>
      </c>
      <c r="K1404" s="161">
        <v>1494.5</v>
      </c>
      <c r="L1404" s="161">
        <v>6903.7800000000007</v>
      </c>
      <c r="M1404" s="161">
        <v>7667</v>
      </c>
      <c r="N1404" s="161">
        <v>14034.452499999999</v>
      </c>
      <c r="O1404" s="161">
        <v>4877</v>
      </c>
      <c r="P1404" s="161">
        <v>45.1875</v>
      </c>
      <c r="Q1404" s="161">
        <v>1439.62</v>
      </c>
      <c r="R1404" s="161">
        <v>186.375</v>
      </c>
      <c r="S1404" s="161">
        <v>946.5</v>
      </c>
      <c r="T1404" s="161">
        <v>497.5</v>
      </c>
      <c r="U1404" s="161">
        <v>4030.5</v>
      </c>
      <c r="X1404" s="161">
        <v>97043.934999999998</v>
      </c>
      <c r="Y1404" s="222">
        <v>23.2</v>
      </c>
      <c r="Z1404" s="161">
        <v>0</v>
      </c>
      <c r="AA1404" s="2" t="str">
        <f t="shared" si="37"/>
        <v>CLOSE</v>
      </c>
      <c r="AB1404" s="326" t="b">
        <f t="shared" ca="1" si="36"/>
        <v>0</v>
      </c>
    </row>
    <row r="1405" spans="1:28">
      <c r="A1405" s="168">
        <v>44685</v>
      </c>
      <c r="B1405" s="161">
        <v>12841.9475</v>
      </c>
      <c r="C1405" s="161">
        <v>8178.62</v>
      </c>
      <c r="D1405" s="161">
        <v>5089.12</v>
      </c>
      <c r="E1405" s="161">
        <v>7964.85</v>
      </c>
      <c r="F1405" s="161">
        <v>6162.25</v>
      </c>
      <c r="G1405" s="161">
        <v>12100.5</v>
      </c>
      <c r="H1405" s="161">
        <v>10538.5</v>
      </c>
      <c r="I1405" s="161">
        <v>5995.5</v>
      </c>
      <c r="J1405" s="161">
        <v>7648.91</v>
      </c>
      <c r="K1405" s="161">
        <v>2380.5</v>
      </c>
      <c r="L1405" s="161">
        <v>8867.14</v>
      </c>
      <c r="M1405" s="161">
        <v>8624.1699999999983</v>
      </c>
      <c r="N1405" s="161">
        <v>16321.44</v>
      </c>
      <c r="O1405" s="161">
        <v>7112.5</v>
      </c>
      <c r="P1405" s="161">
        <v>221.25</v>
      </c>
      <c r="Q1405" s="161">
        <v>2388.58</v>
      </c>
      <c r="R1405" s="161">
        <v>507.875</v>
      </c>
      <c r="S1405" s="161">
        <v>1012</v>
      </c>
      <c r="T1405" s="161">
        <v>1101</v>
      </c>
      <c r="U1405" s="161">
        <v>4148.25</v>
      </c>
      <c r="X1405" s="161">
        <v>129204.9025</v>
      </c>
      <c r="Y1405" s="222">
        <v>24.5</v>
      </c>
      <c r="Z1405" s="161">
        <v>18</v>
      </c>
      <c r="AA1405" s="2" t="str">
        <f t="shared" si="37"/>
        <v>OPEN</v>
      </c>
      <c r="AB1405" s="326" t="b">
        <f t="shared" ca="1" si="36"/>
        <v>0</v>
      </c>
    </row>
    <row r="1406" spans="1:28">
      <c r="A1406" s="168">
        <v>44686</v>
      </c>
      <c r="B1406" s="161">
        <v>10038.557499999999</v>
      </c>
      <c r="C1406" s="161">
        <v>6687.0450000000001</v>
      </c>
      <c r="D1406" s="161">
        <v>3186.8825000000002</v>
      </c>
      <c r="E1406" s="161">
        <v>5698.11</v>
      </c>
      <c r="F1406" s="161">
        <v>5960.75</v>
      </c>
      <c r="G1406" s="161">
        <v>5899</v>
      </c>
      <c r="H1406" s="161">
        <v>8762</v>
      </c>
      <c r="I1406" s="161">
        <v>3602.875</v>
      </c>
      <c r="J1406" s="161">
        <v>6226.28</v>
      </c>
      <c r="K1406" s="161">
        <v>2137.5</v>
      </c>
      <c r="L1406" s="161">
        <v>6887.93</v>
      </c>
      <c r="M1406" s="161">
        <v>8191.6500000000015</v>
      </c>
      <c r="N1406" s="161">
        <v>14062.828799999999</v>
      </c>
      <c r="O1406" s="161">
        <v>4633.5</v>
      </c>
      <c r="P1406" s="161">
        <v>46.3125</v>
      </c>
      <c r="Q1406" s="161">
        <v>1658.69</v>
      </c>
      <c r="R1406" s="161">
        <v>170.625</v>
      </c>
      <c r="S1406" s="161">
        <v>1006.5</v>
      </c>
      <c r="T1406" s="161">
        <v>492.5</v>
      </c>
      <c r="U1406" s="161">
        <v>4265.5</v>
      </c>
      <c r="X1406" s="161">
        <v>99615.036300000007</v>
      </c>
      <c r="Y1406" s="222">
        <v>24.6</v>
      </c>
      <c r="Z1406" s="161">
        <v>0</v>
      </c>
      <c r="AA1406" s="2" t="str">
        <f t="shared" si="37"/>
        <v>CLOSE</v>
      </c>
      <c r="AB1406" s="326" t="b">
        <f t="shared" ca="1" si="36"/>
        <v>0</v>
      </c>
    </row>
    <row r="1407" spans="1:28">
      <c r="A1407" s="168">
        <v>44687</v>
      </c>
      <c r="B1407" s="161">
        <v>12760.262500000001</v>
      </c>
      <c r="C1407" s="161">
        <v>7539.375</v>
      </c>
      <c r="D1407" s="161">
        <v>4788.0275000000001</v>
      </c>
      <c r="E1407" s="161">
        <v>8495.3799999999992</v>
      </c>
      <c r="F1407" s="161">
        <v>6891.5</v>
      </c>
      <c r="G1407" s="161">
        <v>11904</v>
      </c>
      <c r="H1407" s="161">
        <v>9260</v>
      </c>
      <c r="I1407" s="161">
        <v>5500</v>
      </c>
      <c r="J1407" s="161">
        <v>8125.13</v>
      </c>
      <c r="K1407" s="161">
        <v>2563</v>
      </c>
      <c r="L1407" s="161">
        <v>9627.2199999999993</v>
      </c>
      <c r="M1407" s="161">
        <v>9082.1799999999985</v>
      </c>
      <c r="N1407" s="161">
        <v>16185.915000000001</v>
      </c>
      <c r="O1407" s="161">
        <v>7355.5</v>
      </c>
      <c r="P1407" s="161">
        <v>245.875</v>
      </c>
      <c r="Q1407" s="161">
        <v>2586.0100000000002</v>
      </c>
      <c r="R1407" s="161">
        <v>551.125</v>
      </c>
      <c r="S1407" s="161">
        <v>1065</v>
      </c>
      <c r="T1407" s="161">
        <v>1155.5</v>
      </c>
      <c r="U1407" s="161">
        <v>4464.5</v>
      </c>
      <c r="X1407" s="161">
        <v>130145.5</v>
      </c>
      <c r="Y1407" s="222">
        <v>25.1</v>
      </c>
      <c r="Z1407" s="161">
        <v>18</v>
      </c>
      <c r="AA1407" s="2" t="str">
        <f t="shared" si="37"/>
        <v>OPEN</v>
      </c>
      <c r="AB1407" s="326" t="b">
        <f t="shared" ca="1" si="36"/>
        <v>0</v>
      </c>
    </row>
    <row r="1408" spans="1:28">
      <c r="A1408" s="168">
        <v>44688</v>
      </c>
      <c r="B1408" s="161">
        <v>13973.387500000001</v>
      </c>
      <c r="C1408" s="161">
        <v>7640.6149999999998</v>
      </c>
      <c r="D1408" s="161">
        <v>5250.0325000000003</v>
      </c>
      <c r="E1408" s="161">
        <v>8809.19</v>
      </c>
      <c r="F1408" s="161">
        <v>6722</v>
      </c>
      <c r="G1408" s="161">
        <v>13020.5</v>
      </c>
      <c r="H1408" s="161">
        <v>8521</v>
      </c>
      <c r="I1408" s="161">
        <v>6329.75</v>
      </c>
      <c r="J1408" s="161">
        <v>7840.32</v>
      </c>
      <c r="K1408" s="161">
        <v>2614.5</v>
      </c>
      <c r="L1408" s="161">
        <v>9138.17</v>
      </c>
      <c r="M1408" s="161">
        <v>8542.75</v>
      </c>
      <c r="N1408" s="161">
        <v>9610.8353999999999</v>
      </c>
      <c r="O1408" s="161">
        <v>7862.5</v>
      </c>
      <c r="P1408" s="161">
        <v>239.375</v>
      </c>
      <c r="Q1408" s="161">
        <v>2603.2800000000002</v>
      </c>
      <c r="R1408" s="161">
        <v>529.25</v>
      </c>
      <c r="S1408" s="161">
        <v>1053.5</v>
      </c>
      <c r="T1408" s="161">
        <v>1094</v>
      </c>
      <c r="U1408" s="161">
        <v>4218.5</v>
      </c>
      <c r="X1408" s="161">
        <v>125613.45540000001</v>
      </c>
      <c r="Y1408" s="222">
        <v>25</v>
      </c>
      <c r="Z1408" s="161">
        <v>26</v>
      </c>
      <c r="AA1408" s="2" t="str">
        <f t="shared" si="37"/>
        <v>OPEN</v>
      </c>
      <c r="AB1408" s="326" t="b">
        <f t="shared" ca="1" si="36"/>
        <v>0</v>
      </c>
    </row>
    <row r="1409" spans="1:29">
      <c r="A1409" s="168">
        <v>44689</v>
      </c>
      <c r="B1409" s="161">
        <v>14206.127499999999</v>
      </c>
      <c r="C1409" s="161">
        <v>7607.3450000000003</v>
      </c>
      <c r="D1409" s="161">
        <v>5459.4624999999996</v>
      </c>
      <c r="E1409" s="161">
        <v>8212.4</v>
      </c>
      <c r="F1409" s="161">
        <v>6264.5</v>
      </c>
      <c r="G1409" s="161">
        <v>12316.5</v>
      </c>
      <c r="H1409" s="161">
        <v>8990</v>
      </c>
      <c r="I1409" s="161">
        <v>6010.25</v>
      </c>
      <c r="J1409" s="161">
        <v>6976.07</v>
      </c>
      <c r="K1409" s="161">
        <v>2525.5</v>
      </c>
      <c r="L1409" s="161">
        <v>8656.2000000000007</v>
      </c>
      <c r="M1409" s="161">
        <v>8334.64</v>
      </c>
      <c r="N1409" s="161">
        <v>7175.9763999999996</v>
      </c>
      <c r="O1409" s="161">
        <v>7958.5</v>
      </c>
      <c r="P1409" s="161">
        <v>242.25</v>
      </c>
      <c r="Q1409" s="161">
        <v>2384.77</v>
      </c>
      <c r="R1409" s="161">
        <v>576.25</v>
      </c>
      <c r="S1409" s="161">
        <v>1050.5</v>
      </c>
      <c r="T1409" s="161">
        <v>1211</v>
      </c>
      <c r="U1409" s="161">
        <v>3989.25</v>
      </c>
      <c r="X1409" s="161">
        <v>120147.4914</v>
      </c>
      <c r="Y1409" s="222">
        <v>24.7</v>
      </c>
      <c r="Z1409" s="161">
        <v>26</v>
      </c>
      <c r="AA1409" s="2" t="str">
        <f t="shared" si="37"/>
        <v>OPEN</v>
      </c>
      <c r="AB1409" s="326" t="b">
        <f t="shared" ca="1" si="36"/>
        <v>0</v>
      </c>
    </row>
    <row r="1410" spans="1:29">
      <c r="A1410" s="168">
        <v>44690</v>
      </c>
      <c r="B1410" s="161">
        <v>14423.327500000001</v>
      </c>
      <c r="C1410" s="161">
        <v>8013.375</v>
      </c>
      <c r="D1410" s="161">
        <v>5432.665</v>
      </c>
      <c r="E1410" s="161">
        <v>8161.27</v>
      </c>
      <c r="F1410" s="161">
        <v>6368.5</v>
      </c>
      <c r="G1410" s="161">
        <v>13114.5</v>
      </c>
      <c r="H1410" s="161">
        <v>9451</v>
      </c>
      <c r="I1410" s="161">
        <v>4738.625</v>
      </c>
      <c r="J1410" s="161">
        <v>7174.5050000000001</v>
      </c>
      <c r="K1410" s="161">
        <v>2523.5</v>
      </c>
      <c r="L1410" s="161">
        <v>8380.5299999999988</v>
      </c>
      <c r="M1410" s="161">
        <v>8832.35</v>
      </c>
      <c r="N1410" s="161">
        <v>9698.4120000000003</v>
      </c>
      <c r="O1410" s="161">
        <v>7794</v>
      </c>
      <c r="P1410" s="161">
        <v>252.125</v>
      </c>
      <c r="Q1410" s="161">
        <v>2526.58</v>
      </c>
      <c r="R1410" s="161">
        <v>605.875</v>
      </c>
      <c r="S1410" s="161">
        <v>1070</v>
      </c>
      <c r="T1410" s="161">
        <v>1210</v>
      </c>
      <c r="U1410" s="161">
        <v>4025.5</v>
      </c>
      <c r="X1410" s="161">
        <v>123796.6395</v>
      </c>
      <c r="Y1410" s="222">
        <v>25.1</v>
      </c>
      <c r="Z1410" s="161">
        <v>26</v>
      </c>
      <c r="AA1410" s="2" t="str">
        <f t="shared" si="37"/>
        <v>OPEN</v>
      </c>
      <c r="AB1410" s="326" t="b">
        <f t="shared" ca="1" si="36"/>
        <v>0</v>
      </c>
    </row>
    <row r="1411" spans="1:29">
      <c r="A1411" s="168">
        <v>44691</v>
      </c>
      <c r="B1411" s="161">
        <v>9711.7050000000017</v>
      </c>
      <c r="C1411" s="161">
        <v>7033.16</v>
      </c>
      <c r="D1411" s="161">
        <v>3408.3375000000001</v>
      </c>
      <c r="E1411" s="161">
        <v>5186.49</v>
      </c>
      <c r="F1411" s="161">
        <v>4889</v>
      </c>
      <c r="G1411" s="161">
        <v>9529</v>
      </c>
      <c r="H1411" s="161">
        <v>6945</v>
      </c>
      <c r="I1411" s="161">
        <v>2674.5</v>
      </c>
      <c r="J1411" s="161">
        <v>6206.95</v>
      </c>
      <c r="K1411" s="161">
        <v>2104.5</v>
      </c>
      <c r="L1411" s="161">
        <v>6705.89</v>
      </c>
      <c r="M1411" s="161">
        <v>8322.42</v>
      </c>
      <c r="N1411" s="161">
        <v>5047.6805000000004</v>
      </c>
      <c r="O1411" s="161">
        <v>4919.5</v>
      </c>
      <c r="P1411" s="161">
        <v>45.25</v>
      </c>
      <c r="Q1411" s="161">
        <v>1736.61</v>
      </c>
      <c r="R1411" s="161">
        <v>174</v>
      </c>
      <c r="S1411" s="161">
        <v>1089.5</v>
      </c>
      <c r="T1411" s="161">
        <v>184</v>
      </c>
      <c r="U1411" s="161">
        <v>4442</v>
      </c>
      <c r="X1411" s="161">
        <v>90355.493000000002</v>
      </c>
      <c r="Y1411" s="222">
        <v>25.3</v>
      </c>
      <c r="Z1411" s="161">
        <v>0</v>
      </c>
      <c r="AA1411" s="2" t="str">
        <f t="shared" si="37"/>
        <v>CLOSE</v>
      </c>
      <c r="AB1411" s="326" t="b">
        <f t="shared" ref="AB1411:AB1474" ca="1" si="38">AND(A1411&gt;=(TODAY()-30),A1411&lt;TODAY())</f>
        <v>0</v>
      </c>
    </row>
    <row r="1412" spans="1:29">
      <c r="A1412" s="168">
        <v>44692</v>
      </c>
      <c r="B1412" s="161">
        <v>13224.055</v>
      </c>
      <c r="C1412" s="161">
        <v>8332.65</v>
      </c>
      <c r="D1412" s="161">
        <v>4950.5375000000004</v>
      </c>
      <c r="E1412" s="161">
        <v>8806.76</v>
      </c>
      <c r="F1412" s="161">
        <v>6251.5</v>
      </c>
      <c r="G1412" s="161">
        <v>10302</v>
      </c>
      <c r="H1412" s="161">
        <v>10749</v>
      </c>
      <c r="I1412" s="161">
        <v>5185.5</v>
      </c>
      <c r="J1412" s="161">
        <v>7556.23</v>
      </c>
      <c r="K1412" s="161">
        <v>2103.5</v>
      </c>
      <c r="L1412" s="161">
        <v>9479.5700000000015</v>
      </c>
      <c r="M1412" s="161">
        <v>8680.6</v>
      </c>
      <c r="N1412" s="161">
        <v>4194.8231999999998</v>
      </c>
      <c r="O1412" s="161">
        <v>6860.5</v>
      </c>
      <c r="P1412" s="161">
        <v>140.625</v>
      </c>
      <c r="Q1412" s="161">
        <v>2505.63</v>
      </c>
      <c r="R1412" s="161">
        <v>323.5</v>
      </c>
      <c r="S1412" s="161">
        <v>1087.5</v>
      </c>
      <c r="T1412" s="161">
        <v>521.5</v>
      </c>
      <c r="U1412" s="161">
        <v>3634</v>
      </c>
      <c r="X1412" s="161">
        <v>114889.98069999999</v>
      </c>
      <c r="Y1412" s="222">
        <v>25.1</v>
      </c>
      <c r="Z1412" s="161">
        <v>15</v>
      </c>
      <c r="AA1412" s="2" t="str">
        <f t="shared" si="37"/>
        <v>OPEN</v>
      </c>
      <c r="AB1412" s="326" t="b">
        <f t="shared" ca="1" si="38"/>
        <v>0</v>
      </c>
    </row>
    <row r="1413" spans="1:29">
      <c r="A1413" s="168">
        <v>44693</v>
      </c>
      <c r="B1413" s="161">
        <v>9972.6875</v>
      </c>
      <c r="C1413" s="161">
        <v>6898.1149999999998</v>
      </c>
      <c r="D1413" s="161">
        <v>3354.4124999999999</v>
      </c>
      <c r="E1413" s="161">
        <v>6242.87</v>
      </c>
      <c r="F1413" s="161">
        <v>5382.5</v>
      </c>
      <c r="G1413" s="161">
        <v>7899.5</v>
      </c>
      <c r="H1413" s="161">
        <v>6517.5</v>
      </c>
      <c r="I1413" s="161">
        <v>3220.125</v>
      </c>
      <c r="J1413" s="161">
        <v>6360.4949999999999</v>
      </c>
      <c r="K1413" s="161">
        <v>2190</v>
      </c>
      <c r="L1413" s="161">
        <v>6390.25</v>
      </c>
      <c r="M1413" s="161">
        <v>7973.0699999999988</v>
      </c>
      <c r="N1413" s="161">
        <v>2673.4092000000001</v>
      </c>
      <c r="O1413" s="161">
        <v>5005.5</v>
      </c>
      <c r="P1413" s="161">
        <v>45.0625</v>
      </c>
      <c r="Q1413" s="161">
        <v>1560.5</v>
      </c>
      <c r="R1413" s="161">
        <v>172.5</v>
      </c>
      <c r="S1413" s="161">
        <v>1064</v>
      </c>
      <c r="T1413" s="161">
        <v>306</v>
      </c>
      <c r="U1413" s="161">
        <v>3738.5</v>
      </c>
      <c r="X1413" s="161">
        <v>86966.996700000003</v>
      </c>
      <c r="Y1413" s="222">
        <v>24.5</v>
      </c>
      <c r="Z1413" s="161">
        <v>0</v>
      </c>
      <c r="AA1413" s="2" t="str">
        <f t="shared" si="37"/>
        <v>CLOSE</v>
      </c>
      <c r="AB1413" s="326" t="b">
        <f t="shared" ca="1" si="38"/>
        <v>0</v>
      </c>
    </row>
    <row r="1414" spans="1:29">
      <c r="A1414" s="168">
        <v>44694</v>
      </c>
      <c r="B1414" s="161">
        <v>13393.887499999999</v>
      </c>
      <c r="C1414" s="161">
        <v>8209.3150000000005</v>
      </c>
      <c r="D1414" s="161">
        <v>5172.99</v>
      </c>
      <c r="E1414" s="161">
        <v>8561.74</v>
      </c>
      <c r="F1414" s="161">
        <v>7117</v>
      </c>
      <c r="G1414" s="161">
        <v>12851</v>
      </c>
      <c r="H1414" s="161">
        <v>9045.5</v>
      </c>
      <c r="I1414" s="161">
        <v>5538.875</v>
      </c>
      <c r="J1414" s="161">
        <v>8058.84</v>
      </c>
      <c r="K1414" s="161">
        <v>2500.5</v>
      </c>
      <c r="L1414" s="161">
        <v>9206.2100000000009</v>
      </c>
      <c r="M1414" s="161">
        <v>8650.44</v>
      </c>
      <c r="N1414" s="161">
        <v>6236.4034000000001</v>
      </c>
      <c r="O1414" s="161">
        <v>7215</v>
      </c>
      <c r="P1414" s="161">
        <v>192.375</v>
      </c>
      <c r="Q1414" s="161">
        <v>2581.1999999999998</v>
      </c>
      <c r="R1414" s="161">
        <v>442.25</v>
      </c>
      <c r="S1414" s="161">
        <v>1103.5</v>
      </c>
      <c r="T1414" s="161">
        <v>979.5</v>
      </c>
      <c r="U1414" s="161">
        <v>4182.5</v>
      </c>
      <c r="X1414" s="161">
        <v>121239.02590000001</v>
      </c>
      <c r="Y1414" s="222">
        <v>24.8</v>
      </c>
      <c r="Z1414" s="161">
        <v>18</v>
      </c>
      <c r="AA1414" s="2" t="str">
        <f t="shared" si="37"/>
        <v>OPEN</v>
      </c>
      <c r="AB1414" s="326" t="b">
        <f t="shared" ca="1" si="38"/>
        <v>0</v>
      </c>
    </row>
    <row r="1415" spans="1:29">
      <c r="A1415" s="168">
        <v>44695</v>
      </c>
      <c r="B1415" s="161">
        <v>13956.39</v>
      </c>
      <c r="C1415" s="161">
        <v>7841.085</v>
      </c>
      <c r="D1415" s="161">
        <v>5329.8275000000003</v>
      </c>
      <c r="E1415" s="161">
        <v>8877.66</v>
      </c>
      <c r="F1415" s="161">
        <v>6863</v>
      </c>
      <c r="G1415" s="161">
        <v>13120</v>
      </c>
      <c r="H1415" s="161">
        <v>11418.5</v>
      </c>
      <c r="I1415" s="161">
        <v>4721.375</v>
      </c>
      <c r="J1415" s="161">
        <v>7554.53</v>
      </c>
      <c r="K1415" s="161">
        <v>2501</v>
      </c>
      <c r="L1415" s="161">
        <v>8120.7000000000007</v>
      </c>
      <c r="M1415" s="161">
        <v>7732.7</v>
      </c>
      <c r="N1415" s="161">
        <v>5563.4624000000003</v>
      </c>
      <c r="O1415" s="161">
        <v>7464.5</v>
      </c>
      <c r="P1415" s="161">
        <v>240.375</v>
      </c>
      <c r="Q1415" s="161">
        <v>2662.37</v>
      </c>
      <c r="R1415" s="161">
        <v>497.125</v>
      </c>
      <c r="S1415" s="161">
        <v>1088.5</v>
      </c>
      <c r="T1415" s="161">
        <v>1138</v>
      </c>
      <c r="U1415" s="161">
        <v>4169.25</v>
      </c>
      <c r="X1415" s="161">
        <v>120860.34990000002</v>
      </c>
      <c r="Y1415" s="222">
        <v>24.5</v>
      </c>
      <c r="Z1415" s="161">
        <v>22</v>
      </c>
      <c r="AA1415" s="2" t="str">
        <f t="shared" si="37"/>
        <v>OPEN</v>
      </c>
      <c r="AB1415" s="326" t="b">
        <f t="shared" ca="1" si="38"/>
        <v>0</v>
      </c>
    </row>
    <row r="1416" spans="1:29">
      <c r="A1416" s="168">
        <v>44696</v>
      </c>
      <c r="B1416" s="161">
        <v>13614.43</v>
      </c>
      <c r="C1416" s="161">
        <v>7491.2749999999996</v>
      </c>
      <c r="D1416" s="161">
        <v>5348.0950000000003</v>
      </c>
      <c r="E1416" s="161">
        <v>8061.72</v>
      </c>
      <c r="F1416" s="161">
        <v>6253.5</v>
      </c>
      <c r="G1416" s="161">
        <v>13172.5</v>
      </c>
      <c r="H1416" s="161">
        <v>10836</v>
      </c>
      <c r="I1416" s="161">
        <v>5451.125</v>
      </c>
      <c r="J1416" s="161">
        <v>6806.4449999999997</v>
      </c>
      <c r="K1416" s="161">
        <v>2508.5</v>
      </c>
      <c r="L1416" s="161">
        <v>8085.61</v>
      </c>
      <c r="M1416" s="161">
        <v>8113.67</v>
      </c>
      <c r="N1416" s="161">
        <v>6114.2366000000002</v>
      </c>
      <c r="O1416" s="161">
        <v>7376.5</v>
      </c>
      <c r="P1416" s="161">
        <v>218.0625</v>
      </c>
      <c r="Q1416" s="161">
        <v>2349.9299999999998</v>
      </c>
      <c r="R1416" s="161">
        <v>465.75</v>
      </c>
      <c r="S1416" s="161">
        <v>1043.5</v>
      </c>
      <c r="T1416" s="161">
        <v>1104.5</v>
      </c>
      <c r="U1416" s="161">
        <v>3872.25</v>
      </c>
      <c r="X1416" s="161">
        <v>118287.59909999999</v>
      </c>
      <c r="Y1416" s="222">
        <v>23.6</v>
      </c>
      <c r="Z1416" s="161">
        <v>22</v>
      </c>
      <c r="AA1416" s="2" t="str">
        <f t="shared" si="37"/>
        <v>OPEN</v>
      </c>
      <c r="AB1416" s="326" t="b">
        <f t="shared" ca="1" si="38"/>
        <v>0</v>
      </c>
    </row>
    <row r="1417" spans="1:29">
      <c r="A1417" s="168">
        <v>44697</v>
      </c>
      <c r="B1417" s="161">
        <v>13264.362499999999</v>
      </c>
      <c r="C1417" s="161">
        <v>7910.04</v>
      </c>
      <c r="D1417" s="161">
        <v>5204.99</v>
      </c>
      <c r="E1417" s="161">
        <v>8114.29</v>
      </c>
      <c r="F1417" s="161">
        <v>5197.5</v>
      </c>
      <c r="G1417" s="161">
        <v>12396.5</v>
      </c>
      <c r="H1417" s="161">
        <v>11371.5</v>
      </c>
      <c r="I1417" s="161">
        <v>5599.875</v>
      </c>
      <c r="J1417" s="161">
        <v>6798.56</v>
      </c>
      <c r="K1417" s="161">
        <v>2463.5</v>
      </c>
      <c r="L1417" s="161">
        <v>8221.9</v>
      </c>
      <c r="M1417" s="161">
        <v>8321.8700000000008</v>
      </c>
      <c r="N1417" s="161">
        <v>4790.0756000000001</v>
      </c>
      <c r="O1417" s="161">
        <v>7219.5</v>
      </c>
      <c r="P1417" s="161">
        <v>219.5</v>
      </c>
      <c r="Q1417" s="161">
        <v>1872.38</v>
      </c>
      <c r="R1417" s="161">
        <v>460.125</v>
      </c>
      <c r="S1417" s="161">
        <v>959.5</v>
      </c>
      <c r="T1417" s="161">
        <v>787</v>
      </c>
      <c r="U1417" s="161">
        <v>3845.75</v>
      </c>
      <c r="X1417" s="161">
        <v>115018.7181</v>
      </c>
      <c r="Y1417" s="222">
        <v>21</v>
      </c>
      <c r="Z1417" s="161">
        <v>15</v>
      </c>
      <c r="AA1417" s="2" t="str">
        <f t="shared" si="37"/>
        <v>OPEN</v>
      </c>
      <c r="AB1417" s="326" t="b">
        <f t="shared" ca="1" si="38"/>
        <v>0</v>
      </c>
    </row>
    <row r="1418" spans="1:29">
      <c r="A1418" s="168">
        <v>44698</v>
      </c>
      <c r="B1418" s="161">
        <v>9263.4875000000011</v>
      </c>
      <c r="C1418" s="161">
        <v>6706.02</v>
      </c>
      <c r="D1418" s="161">
        <v>3313.6750000000002</v>
      </c>
      <c r="E1418" s="161">
        <v>6014.48</v>
      </c>
      <c r="F1418" s="161">
        <v>5491</v>
      </c>
      <c r="G1418" s="161">
        <v>9234.5</v>
      </c>
      <c r="H1418" s="161">
        <v>6730</v>
      </c>
      <c r="I1418" s="161">
        <v>4243.625</v>
      </c>
      <c r="J1418" s="161">
        <v>5694.14</v>
      </c>
      <c r="K1418" s="161">
        <v>2063</v>
      </c>
      <c r="L1418" s="161">
        <v>6400.1399999999994</v>
      </c>
      <c r="M1418" s="161">
        <v>7932.76</v>
      </c>
      <c r="N1418" s="161">
        <v>7045.3532999999998</v>
      </c>
      <c r="O1418" s="161">
        <v>4338.5</v>
      </c>
      <c r="P1418" s="161">
        <v>53.5</v>
      </c>
      <c r="Q1418" s="161">
        <v>1545.05</v>
      </c>
      <c r="R1418" s="161">
        <v>147.5</v>
      </c>
      <c r="S1418" s="161">
        <v>961.5</v>
      </c>
      <c r="T1418" s="161">
        <v>502.5</v>
      </c>
      <c r="U1418" s="161">
        <v>4176.5</v>
      </c>
      <c r="X1418" s="161">
        <v>91857.230800000005</v>
      </c>
      <c r="Y1418" s="222">
        <v>23.1</v>
      </c>
      <c r="Z1418" s="161">
        <v>0</v>
      </c>
      <c r="AA1418" s="2" t="str">
        <f t="shared" si="37"/>
        <v>CLOSE</v>
      </c>
      <c r="AB1418" s="326" t="b">
        <f t="shared" ca="1" si="38"/>
        <v>0</v>
      </c>
    </row>
    <row r="1419" spans="1:29">
      <c r="A1419" s="168">
        <v>44699</v>
      </c>
      <c r="B1419" s="161">
        <v>13405.695</v>
      </c>
      <c r="C1419" s="161">
        <v>8124.0150000000003</v>
      </c>
      <c r="D1419" s="161">
        <v>5062.7275</v>
      </c>
      <c r="E1419" s="161">
        <v>8401.76</v>
      </c>
      <c r="F1419" s="161">
        <v>5992</v>
      </c>
      <c r="G1419" s="161">
        <v>10751.5</v>
      </c>
      <c r="H1419" s="161">
        <v>7125.5</v>
      </c>
      <c r="I1419" s="161">
        <v>7982.625</v>
      </c>
      <c r="J1419" s="161">
        <v>7127.08</v>
      </c>
      <c r="K1419" s="161">
        <v>2325.5</v>
      </c>
      <c r="L1419" s="161">
        <v>8417.85</v>
      </c>
      <c r="M1419" s="161">
        <v>8759.11</v>
      </c>
      <c r="N1419" s="161">
        <v>12919.886199999999</v>
      </c>
      <c r="O1419" s="161">
        <v>6806.5</v>
      </c>
      <c r="P1419" s="161">
        <v>235.75</v>
      </c>
      <c r="Q1419" s="161">
        <v>2380.25</v>
      </c>
      <c r="R1419" s="161">
        <v>542.625</v>
      </c>
      <c r="S1419" s="161">
        <v>981</v>
      </c>
      <c r="T1419" s="161">
        <v>944.5</v>
      </c>
      <c r="U1419" s="161">
        <v>4200.25</v>
      </c>
      <c r="X1419" s="161">
        <v>122486.1237</v>
      </c>
      <c r="Y1419" s="222">
        <v>24.2</v>
      </c>
      <c r="Z1419" s="161">
        <v>15</v>
      </c>
      <c r="AA1419" s="2" t="str">
        <f t="shared" si="37"/>
        <v>OPEN</v>
      </c>
      <c r="AB1419" s="326" t="b">
        <f t="shared" ca="1" si="38"/>
        <v>0</v>
      </c>
    </row>
    <row r="1420" spans="1:29">
      <c r="A1420" s="168">
        <v>44700</v>
      </c>
      <c r="B1420" s="161">
        <v>9783.505000000001</v>
      </c>
      <c r="C1420" s="161">
        <v>7144.72</v>
      </c>
      <c r="D1420" s="161">
        <v>3235.0025000000001</v>
      </c>
      <c r="E1420" s="161">
        <v>6491.94</v>
      </c>
      <c r="F1420" s="161">
        <v>5663</v>
      </c>
      <c r="G1420" s="161">
        <v>10228.5</v>
      </c>
      <c r="H1420" s="161">
        <v>5947.5</v>
      </c>
      <c r="I1420" s="161">
        <v>2528.625</v>
      </c>
      <c r="J1420" s="161">
        <v>6262.89</v>
      </c>
      <c r="K1420" s="161">
        <v>2086.5</v>
      </c>
      <c r="L1420" s="161">
        <v>6309.11</v>
      </c>
      <c r="M1420" s="161">
        <v>8501.0600000000013</v>
      </c>
      <c r="N1420" s="161">
        <v>11860.273599999999</v>
      </c>
      <c r="O1420" s="161">
        <v>3537.5</v>
      </c>
      <c r="P1420" s="161">
        <v>45.3125</v>
      </c>
      <c r="Q1420" s="161">
        <v>1738.55</v>
      </c>
      <c r="R1420" s="161">
        <v>173.375</v>
      </c>
      <c r="S1420" s="161">
        <v>1012</v>
      </c>
      <c r="T1420" s="161">
        <v>492.5</v>
      </c>
      <c r="U1420" s="161">
        <v>4446</v>
      </c>
      <c r="X1420" s="161">
        <v>97487.863600000012</v>
      </c>
      <c r="Y1420" s="222">
        <v>25.3</v>
      </c>
      <c r="Z1420" s="161">
        <v>0</v>
      </c>
      <c r="AA1420" s="2" t="str">
        <f t="shared" si="37"/>
        <v>CLOSE</v>
      </c>
      <c r="AB1420" s="326" t="b">
        <f t="shared" ca="1" si="38"/>
        <v>0</v>
      </c>
    </row>
    <row r="1421" spans="1:29">
      <c r="A1421" s="168">
        <v>44701</v>
      </c>
      <c r="B1421" s="161">
        <v>14110.11</v>
      </c>
      <c r="C1421" s="161">
        <v>8477.23</v>
      </c>
      <c r="D1421" s="161">
        <v>5127.93</v>
      </c>
      <c r="E1421" s="161">
        <v>8701.57</v>
      </c>
      <c r="F1421" s="161">
        <v>7385</v>
      </c>
      <c r="G1421" s="161">
        <v>9584</v>
      </c>
      <c r="H1421" s="161">
        <v>12072</v>
      </c>
      <c r="I1421" s="161">
        <v>5875.5</v>
      </c>
      <c r="J1421" s="161">
        <v>8478.9449999999997</v>
      </c>
      <c r="K1421" s="161">
        <v>2570</v>
      </c>
      <c r="L1421" s="161">
        <v>9362.7799999999988</v>
      </c>
      <c r="M1421" s="161">
        <v>9346.5399999999991</v>
      </c>
      <c r="N1421" s="161">
        <v>16118.727999999999</v>
      </c>
      <c r="O1421" s="161">
        <v>7183.5</v>
      </c>
      <c r="P1421" s="161">
        <v>213.0625</v>
      </c>
      <c r="Q1421" s="161">
        <v>2718.33</v>
      </c>
      <c r="R1421" s="161">
        <v>532.125</v>
      </c>
      <c r="S1421" s="161">
        <v>1111.5</v>
      </c>
      <c r="T1421" s="161">
        <v>1041</v>
      </c>
      <c r="U1421" s="161">
        <v>4480.75</v>
      </c>
      <c r="X1421" s="161">
        <v>134490.6005</v>
      </c>
      <c r="Y1421" s="222">
        <v>26</v>
      </c>
      <c r="Z1421" s="161">
        <v>22</v>
      </c>
      <c r="AA1421" s="2" t="str">
        <f t="shared" si="37"/>
        <v>OPEN</v>
      </c>
      <c r="AB1421" s="326" t="b">
        <f t="shared" ca="1" si="38"/>
        <v>0</v>
      </c>
    </row>
    <row r="1422" spans="1:29">
      <c r="A1422" s="168">
        <v>44702</v>
      </c>
      <c r="B1422" s="161">
        <v>14481.545</v>
      </c>
      <c r="C1422" s="161">
        <v>7972.11</v>
      </c>
      <c r="D1422" s="161">
        <v>5284.01</v>
      </c>
      <c r="E1422" s="161">
        <v>8620.76</v>
      </c>
      <c r="F1422" s="161">
        <v>7240.5</v>
      </c>
      <c r="G1422" s="161">
        <v>11371</v>
      </c>
      <c r="H1422" s="161">
        <v>9480</v>
      </c>
      <c r="I1422" s="161">
        <v>8225.875</v>
      </c>
      <c r="J1422" s="161">
        <v>7686.32</v>
      </c>
      <c r="K1422" s="161">
        <v>2595</v>
      </c>
      <c r="L1422" s="161">
        <v>8911.57</v>
      </c>
      <c r="M1422" s="161">
        <v>8799.7100000000009</v>
      </c>
      <c r="N1422" s="161">
        <v>14477.681599999998</v>
      </c>
      <c r="O1422" s="161">
        <v>7729</v>
      </c>
      <c r="P1422" s="161">
        <v>229.875</v>
      </c>
      <c r="Q1422" s="161">
        <v>2840.58</v>
      </c>
      <c r="R1422" s="161">
        <v>566.625</v>
      </c>
      <c r="S1422" s="161">
        <v>1144</v>
      </c>
      <c r="T1422" s="161">
        <v>1172.5</v>
      </c>
      <c r="U1422" s="161">
        <v>4625.25</v>
      </c>
      <c r="X1422" s="161">
        <v>133453.91159999999</v>
      </c>
      <c r="Y1422" s="222">
        <v>25.8</v>
      </c>
      <c r="Z1422" s="161">
        <v>22</v>
      </c>
      <c r="AA1422" s="2" t="str">
        <f t="shared" ref="AA1422:AA1676" si="39">IF(Z1422=0,"CLOSE","OPEN")</f>
        <v>OPEN</v>
      </c>
      <c r="AB1422" s="326" t="b">
        <f t="shared" ca="1" si="38"/>
        <v>0</v>
      </c>
    </row>
    <row r="1423" spans="1:29">
      <c r="A1423" s="168">
        <v>44703</v>
      </c>
      <c r="B1423" s="161">
        <v>14294.6</v>
      </c>
      <c r="C1423" s="161">
        <v>7776.88</v>
      </c>
      <c r="D1423" s="161">
        <v>5320.0649999999996</v>
      </c>
      <c r="E1423" s="161">
        <v>7895.9371604919434</v>
      </c>
      <c r="F1423" s="161">
        <v>7418</v>
      </c>
      <c r="G1423" s="161">
        <v>12990</v>
      </c>
      <c r="H1423" s="161">
        <v>12562</v>
      </c>
      <c r="I1423" s="161">
        <v>4948.375</v>
      </c>
      <c r="J1423" s="161">
        <v>7240.02</v>
      </c>
      <c r="K1423" s="161">
        <v>2494</v>
      </c>
      <c r="L1423" s="161">
        <v>8661.69</v>
      </c>
      <c r="M1423" s="161">
        <v>8820.6299999999992</v>
      </c>
      <c r="N1423" s="161">
        <v>9535.4269999999997</v>
      </c>
      <c r="O1423" s="161">
        <v>7843</v>
      </c>
      <c r="P1423" s="161">
        <v>228.4375</v>
      </c>
      <c r="Q1423" s="161">
        <v>2421.31</v>
      </c>
      <c r="R1423" s="161">
        <v>580.75</v>
      </c>
      <c r="S1423" s="161">
        <v>1096.5</v>
      </c>
      <c r="T1423" s="161">
        <v>1125.5</v>
      </c>
      <c r="U1423" s="161">
        <v>4222.75</v>
      </c>
      <c r="X1423" s="161">
        <v>127475.87166049195</v>
      </c>
      <c r="Y1423" s="222">
        <v>25.4</v>
      </c>
      <c r="Z1423" s="161">
        <v>22</v>
      </c>
      <c r="AA1423" s="2" t="str">
        <f t="shared" si="39"/>
        <v>OPEN</v>
      </c>
      <c r="AB1423" s="326" t="b">
        <f t="shared" ca="1" si="38"/>
        <v>0</v>
      </c>
      <c r="AC1423" s="2">
        <f>SUM(B1423:U1423)</f>
        <v>127475.87166049195</v>
      </c>
    </row>
    <row r="1424" spans="1:29">
      <c r="A1424" s="168">
        <v>44704</v>
      </c>
      <c r="B1424" s="161">
        <v>14214.630000000001</v>
      </c>
      <c r="C1424" s="161">
        <v>8129.3149999999996</v>
      </c>
      <c r="D1424" s="161">
        <v>5078.3525</v>
      </c>
      <c r="E1424" s="161">
        <v>7903.6559179687501</v>
      </c>
      <c r="F1424" s="161">
        <v>7526</v>
      </c>
      <c r="G1424" s="161">
        <v>8692.5</v>
      </c>
      <c r="H1424" s="161">
        <v>12471</v>
      </c>
      <c r="I1424" s="161">
        <v>5747.625</v>
      </c>
      <c r="J1424" s="161">
        <v>7051.3850000000002</v>
      </c>
      <c r="K1424" s="161">
        <v>2547.5</v>
      </c>
      <c r="L1424" s="161">
        <v>8488.380000000001</v>
      </c>
      <c r="M1424" s="161">
        <v>8919.630000000001</v>
      </c>
      <c r="N1424" s="161">
        <v>5838.0432000000001</v>
      </c>
      <c r="O1424" s="161">
        <v>7625</v>
      </c>
      <c r="P1424" s="161">
        <v>209.375</v>
      </c>
      <c r="Q1424" s="161">
        <v>2512.0100000000002</v>
      </c>
      <c r="R1424" s="161">
        <v>545</v>
      </c>
      <c r="S1424" s="161">
        <v>1079</v>
      </c>
      <c r="T1424" s="161">
        <v>968</v>
      </c>
      <c r="U1424" s="161">
        <v>4359</v>
      </c>
      <c r="X1424" s="161">
        <v>119905.40161796876</v>
      </c>
      <c r="Y1424" s="222">
        <v>24.7</v>
      </c>
      <c r="Z1424" s="161">
        <v>15</v>
      </c>
      <c r="AA1424" s="2" t="str">
        <f t="shared" si="39"/>
        <v>OPEN</v>
      </c>
      <c r="AB1424" s="326" t="b">
        <f t="shared" ca="1" si="38"/>
        <v>0</v>
      </c>
    </row>
    <row r="1425" spans="1:28">
      <c r="A1425" s="168">
        <v>44705</v>
      </c>
      <c r="B1425" s="161">
        <v>11265.880000000001</v>
      </c>
      <c r="C1425" s="161">
        <v>7087.85</v>
      </c>
      <c r="D1425" s="161">
        <v>3286.7925</v>
      </c>
      <c r="E1425" s="161">
        <v>5873.0836328124997</v>
      </c>
      <c r="F1425" s="161">
        <v>7369</v>
      </c>
      <c r="G1425" s="161">
        <v>6880</v>
      </c>
      <c r="H1425" s="161">
        <v>5473.5</v>
      </c>
      <c r="I1425" s="161">
        <v>6528.5</v>
      </c>
      <c r="J1425" s="161">
        <v>6059.0349999999999</v>
      </c>
      <c r="K1425" s="161">
        <v>2428</v>
      </c>
      <c r="L1425" s="161">
        <v>6420.99</v>
      </c>
      <c r="M1425" s="161">
        <v>8363.1299999999992</v>
      </c>
      <c r="N1425" s="161">
        <v>4177.3919999999998</v>
      </c>
      <c r="O1425" s="161">
        <v>5174.5</v>
      </c>
      <c r="P1425" s="161">
        <v>45.5</v>
      </c>
      <c r="Q1425" s="161">
        <v>1545.91</v>
      </c>
      <c r="R1425" s="161">
        <v>189.5</v>
      </c>
      <c r="S1425" s="161">
        <v>1070.5</v>
      </c>
      <c r="T1425" s="161">
        <v>505.5</v>
      </c>
      <c r="U1425" s="161">
        <v>4654</v>
      </c>
      <c r="X1425" s="161">
        <v>94398.563132812502</v>
      </c>
      <c r="Y1425" s="222">
        <v>24.7</v>
      </c>
      <c r="Z1425" s="161">
        <v>0</v>
      </c>
      <c r="AA1425" s="2" t="str">
        <f t="shared" si="39"/>
        <v>CLOSE</v>
      </c>
      <c r="AB1425" s="326" t="b">
        <f t="shared" ca="1" si="38"/>
        <v>0</v>
      </c>
    </row>
    <row r="1426" spans="1:28">
      <c r="A1426" s="168">
        <v>44706</v>
      </c>
      <c r="B1426" s="161">
        <v>14046.62</v>
      </c>
      <c r="C1426" s="161">
        <v>8391.27</v>
      </c>
      <c r="D1426" s="161">
        <v>4888.4724999999999</v>
      </c>
      <c r="E1426" s="161">
        <v>8593.5033593749995</v>
      </c>
      <c r="F1426" s="161">
        <v>6922.5</v>
      </c>
      <c r="G1426" s="161">
        <v>12228.5</v>
      </c>
      <c r="H1426" s="161">
        <v>10658.5</v>
      </c>
      <c r="I1426" s="161">
        <v>4866.5</v>
      </c>
      <c r="J1426" s="161">
        <v>7487.415</v>
      </c>
      <c r="K1426" s="161">
        <v>2451.5</v>
      </c>
      <c r="L1426" s="161">
        <v>8518.02</v>
      </c>
      <c r="M1426" s="161">
        <v>8987.48</v>
      </c>
      <c r="N1426" s="161">
        <v>7495.7345000000005</v>
      </c>
      <c r="O1426" s="161">
        <v>7050.5</v>
      </c>
      <c r="P1426" s="161">
        <v>202.6875</v>
      </c>
      <c r="Q1426" s="161">
        <v>2496.9699999999998</v>
      </c>
      <c r="R1426" s="161">
        <v>173.375</v>
      </c>
      <c r="S1426" s="161">
        <v>1107</v>
      </c>
      <c r="T1426" s="161">
        <v>888.5</v>
      </c>
      <c r="U1426" s="161">
        <v>5737</v>
      </c>
      <c r="X1426" s="161">
        <v>123192.047859375</v>
      </c>
      <c r="Y1426" s="222">
        <v>25.1</v>
      </c>
      <c r="Z1426" s="161">
        <v>15</v>
      </c>
      <c r="AA1426" s="2" t="str">
        <f t="shared" si="39"/>
        <v>OPEN</v>
      </c>
      <c r="AB1426" s="326" t="b">
        <f t="shared" ca="1" si="38"/>
        <v>0</v>
      </c>
    </row>
    <row r="1427" spans="1:28">
      <c r="A1427" s="168">
        <v>44707</v>
      </c>
      <c r="B1427" s="161">
        <v>10958.86</v>
      </c>
      <c r="C1427" s="161">
        <v>7363.71</v>
      </c>
      <c r="D1427" s="161">
        <v>3505.54</v>
      </c>
      <c r="E1427" s="161">
        <v>6254.26265625</v>
      </c>
      <c r="F1427" s="161">
        <v>6957</v>
      </c>
      <c r="G1427" s="161">
        <v>5305.5</v>
      </c>
      <c r="H1427" s="161">
        <v>9825</v>
      </c>
      <c r="I1427" s="161">
        <v>4123.125</v>
      </c>
      <c r="J1427" s="161">
        <v>7009.5249999999996</v>
      </c>
      <c r="K1427" s="161">
        <v>2192.5</v>
      </c>
      <c r="L1427" s="161">
        <v>7055.77</v>
      </c>
      <c r="M1427" s="161">
        <v>8586.8900000000012</v>
      </c>
      <c r="N1427" s="161">
        <v>10161.0816</v>
      </c>
      <c r="O1427" s="161">
        <v>4574</v>
      </c>
      <c r="P1427" s="161">
        <v>47.875</v>
      </c>
      <c r="Q1427" s="161">
        <v>1818.28</v>
      </c>
      <c r="R1427" s="161">
        <v>159.875</v>
      </c>
      <c r="S1427" s="161">
        <v>1127.5</v>
      </c>
      <c r="T1427" s="161">
        <v>499</v>
      </c>
      <c r="U1427" s="161">
        <v>4467.75</v>
      </c>
      <c r="X1427" s="161">
        <v>101993.04425625</v>
      </c>
      <c r="Y1427" s="222">
        <v>26.3</v>
      </c>
      <c r="Z1427" s="161">
        <v>0</v>
      </c>
      <c r="AA1427" s="2" t="str">
        <f t="shared" si="39"/>
        <v>CLOSE</v>
      </c>
      <c r="AB1427" s="326" t="b">
        <f t="shared" ca="1" si="38"/>
        <v>0</v>
      </c>
    </row>
    <row r="1428" spans="1:28">
      <c r="A1428" s="168">
        <v>44708</v>
      </c>
      <c r="B1428" s="161">
        <v>14524.41</v>
      </c>
      <c r="C1428" s="161">
        <v>8718.9950000000008</v>
      </c>
      <c r="D1428" s="161">
        <v>5097.28</v>
      </c>
      <c r="E1428" s="161">
        <v>9283.5909374999992</v>
      </c>
      <c r="F1428" s="161">
        <v>7869.5</v>
      </c>
      <c r="G1428" s="161">
        <v>11263</v>
      </c>
      <c r="H1428" s="161">
        <v>9958.5</v>
      </c>
      <c r="I1428" s="161">
        <v>9189.125</v>
      </c>
      <c r="J1428" s="161">
        <v>8374.5349999999999</v>
      </c>
      <c r="K1428" s="161">
        <v>2643.5</v>
      </c>
      <c r="L1428" s="161">
        <v>9600.4</v>
      </c>
      <c r="M1428" s="161">
        <v>8994.869999999999</v>
      </c>
      <c r="N1428" s="161">
        <v>4665.4587000000001</v>
      </c>
      <c r="O1428" s="161">
        <v>7428</v>
      </c>
      <c r="P1428" s="161">
        <v>198.3125</v>
      </c>
      <c r="Q1428" s="161">
        <v>2984.36</v>
      </c>
      <c r="R1428" s="161">
        <v>509.125</v>
      </c>
      <c r="S1428" s="161">
        <v>1165</v>
      </c>
      <c r="T1428" s="161">
        <v>987.5</v>
      </c>
      <c r="U1428" s="161">
        <v>4356.75</v>
      </c>
      <c r="X1428" s="161">
        <v>127812.2121375</v>
      </c>
      <c r="Y1428" s="222">
        <v>25.9</v>
      </c>
      <c r="Z1428" s="161">
        <v>22</v>
      </c>
      <c r="AA1428" s="2" t="str">
        <f t="shared" si="39"/>
        <v>OPEN</v>
      </c>
      <c r="AB1428" s="326" t="b">
        <f t="shared" ca="1" si="38"/>
        <v>0</v>
      </c>
    </row>
    <row r="1429" spans="1:28">
      <c r="A1429" s="168">
        <v>44709</v>
      </c>
      <c r="B1429" s="161">
        <v>14636.96</v>
      </c>
      <c r="C1429" s="161">
        <v>7897.7749999999996</v>
      </c>
      <c r="D1429" s="161">
        <v>5328.5825000000004</v>
      </c>
      <c r="E1429" s="161">
        <v>8467.4315624999999</v>
      </c>
      <c r="F1429" s="161">
        <v>7547</v>
      </c>
      <c r="G1429" s="161">
        <v>12716</v>
      </c>
      <c r="H1429" s="161">
        <v>12742.5</v>
      </c>
      <c r="I1429" s="161">
        <v>7078.875</v>
      </c>
      <c r="J1429" s="161">
        <v>7880.1949999999997</v>
      </c>
      <c r="K1429" s="161">
        <v>2539</v>
      </c>
      <c r="L1429" s="161">
        <v>8968.5400000000009</v>
      </c>
      <c r="M1429" s="161">
        <v>9179.73</v>
      </c>
      <c r="N1429" s="161">
        <v>13649.8102</v>
      </c>
      <c r="O1429" s="161">
        <v>7821</v>
      </c>
      <c r="P1429" s="161">
        <v>224.25</v>
      </c>
      <c r="Q1429" s="161">
        <v>2906.21</v>
      </c>
      <c r="R1429" s="161">
        <v>560.75</v>
      </c>
      <c r="S1429" s="161">
        <v>1225.5</v>
      </c>
      <c r="T1429" s="161">
        <v>1242</v>
      </c>
      <c r="U1429" s="161">
        <v>4404.25</v>
      </c>
      <c r="X1429" s="161">
        <v>137016.35926249999</v>
      </c>
      <c r="Y1429" s="222">
        <v>26.9</v>
      </c>
      <c r="Z1429" s="161">
        <v>22</v>
      </c>
      <c r="AA1429" s="2" t="str">
        <f t="shared" si="39"/>
        <v>OPEN</v>
      </c>
      <c r="AB1429" s="326" t="b">
        <f t="shared" ca="1" si="38"/>
        <v>0</v>
      </c>
    </row>
    <row r="1430" spans="1:28">
      <c r="A1430" s="168">
        <v>44710</v>
      </c>
      <c r="B1430" s="161">
        <v>14696.07</v>
      </c>
      <c r="C1430" s="161">
        <v>8052.91</v>
      </c>
      <c r="D1430" s="161">
        <v>5192.6350000000002</v>
      </c>
      <c r="E1430" s="161">
        <v>8786.4667187499999</v>
      </c>
      <c r="F1430" s="161">
        <v>7857</v>
      </c>
      <c r="G1430" s="161">
        <v>9494</v>
      </c>
      <c r="H1430" s="161">
        <v>14220.5</v>
      </c>
      <c r="I1430" s="161">
        <v>7761.375</v>
      </c>
      <c r="J1430" s="161">
        <v>7380.875</v>
      </c>
      <c r="K1430" s="161">
        <v>2503.5</v>
      </c>
      <c r="L1430" s="161">
        <v>8806.36</v>
      </c>
      <c r="M1430" s="161">
        <v>9115.3900000000012</v>
      </c>
      <c r="N1430" s="161">
        <v>12591.768899999999</v>
      </c>
      <c r="O1430" s="161">
        <v>7960</v>
      </c>
      <c r="P1430" s="161">
        <v>218.8125</v>
      </c>
      <c r="Q1430" s="161">
        <v>2890.88</v>
      </c>
      <c r="R1430" s="161">
        <v>543.625</v>
      </c>
      <c r="S1430" s="161">
        <v>1212.5</v>
      </c>
      <c r="T1430" s="161">
        <v>1197</v>
      </c>
      <c r="U1430" s="161">
        <v>4285.75</v>
      </c>
      <c r="X1430" s="161">
        <v>134767.41811875001</v>
      </c>
      <c r="Y1430" s="222">
        <v>27.6</v>
      </c>
      <c r="Z1430" s="161">
        <v>26</v>
      </c>
      <c r="AA1430" s="2" t="str">
        <f t="shared" si="39"/>
        <v>OPEN</v>
      </c>
      <c r="AB1430" s="326" t="b">
        <f t="shared" ca="1" si="38"/>
        <v>0</v>
      </c>
    </row>
    <row r="1431" spans="1:28">
      <c r="A1431" s="168">
        <v>44711</v>
      </c>
      <c r="B1431" s="161">
        <v>14610.195</v>
      </c>
      <c r="C1431" s="161">
        <v>8564.0849999999991</v>
      </c>
      <c r="D1431" s="161">
        <v>4996.1750000000002</v>
      </c>
      <c r="E1431" s="161">
        <v>8522.9859374999996</v>
      </c>
      <c r="F1431" s="161">
        <v>7722.5</v>
      </c>
      <c r="G1431" s="161">
        <v>11344.5</v>
      </c>
      <c r="H1431" s="161">
        <v>10449.5</v>
      </c>
      <c r="I1431" s="161">
        <v>9201.625</v>
      </c>
      <c r="J1431" s="161">
        <v>8730.7099999999991</v>
      </c>
      <c r="K1431" s="161">
        <v>2452</v>
      </c>
      <c r="L1431" s="161">
        <v>8760.9500000000007</v>
      </c>
      <c r="M1431" s="161">
        <v>9437.510000000002</v>
      </c>
      <c r="N1431" s="161">
        <v>12236.6896</v>
      </c>
      <c r="O1431" s="161">
        <v>7565</v>
      </c>
      <c r="P1431" s="161">
        <v>211.875</v>
      </c>
      <c r="Q1431" s="161">
        <v>2904.83</v>
      </c>
      <c r="R1431" s="161">
        <v>536.75</v>
      </c>
      <c r="S1431" s="161">
        <v>1193.5</v>
      </c>
      <c r="T1431" s="161">
        <v>989</v>
      </c>
      <c r="U1431" s="161">
        <v>4660.5</v>
      </c>
      <c r="X1431" s="161">
        <v>135090.88053750002</v>
      </c>
      <c r="Y1431" s="222">
        <v>27.6</v>
      </c>
      <c r="Z1431" s="161">
        <v>19</v>
      </c>
      <c r="AA1431" s="2" t="str">
        <f t="shared" si="39"/>
        <v>OPEN</v>
      </c>
      <c r="AB1431" s="326" t="b">
        <f t="shared" ca="1" si="38"/>
        <v>0</v>
      </c>
    </row>
    <row r="1432" spans="1:28">
      <c r="A1432" s="168">
        <v>44712</v>
      </c>
      <c r="B1432" s="161">
        <v>10026.49</v>
      </c>
      <c r="C1432" s="161">
        <v>7253.56</v>
      </c>
      <c r="D1432" s="161">
        <v>3357.3625000000002</v>
      </c>
      <c r="E1432" s="161">
        <v>5896.2371874999999</v>
      </c>
      <c r="F1432" s="161">
        <v>6427.5</v>
      </c>
      <c r="G1432" s="161">
        <v>10096.5</v>
      </c>
      <c r="H1432" s="161">
        <v>9533.5</v>
      </c>
      <c r="I1432" s="161">
        <v>3819.25</v>
      </c>
      <c r="J1432" s="161">
        <v>6711.7449999999999</v>
      </c>
      <c r="K1432" s="161">
        <v>2128.5</v>
      </c>
      <c r="L1432" s="161">
        <v>6742.7199999999993</v>
      </c>
      <c r="M1432" s="161">
        <v>8629.0500000000011</v>
      </c>
      <c r="N1432" s="161">
        <v>6616.4259999999995</v>
      </c>
      <c r="O1432" s="161">
        <v>5449.5</v>
      </c>
      <c r="P1432" s="161">
        <v>47.8125</v>
      </c>
      <c r="Q1432" s="161">
        <v>1822.47</v>
      </c>
      <c r="R1432" s="161">
        <v>169.75</v>
      </c>
      <c r="S1432" s="161">
        <v>1133.5</v>
      </c>
      <c r="T1432" s="161">
        <v>506.5</v>
      </c>
      <c r="U1432" s="161">
        <v>4543</v>
      </c>
      <c r="X1432" s="161">
        <v>100911.37318750001</v>
      </c>
      <c r="Y1432" s="222">
        <v>26.7</v>
      </c>
      <c r="Z1432" s="161">
        <v>0</v>
      </c>
      <c r="AA1432" s="2" t="str">
        <f t="shared" si="39"/>
        <v>CLOSE</v>
      </c>
      <c r="AB1432" s="326" t="b">
        <f t="shared" ca="1" si="38"/>
        <v>0</v>
      </c>
    </row>
    <row r="1433" spans="1:28">
      <c r="A1433" s="168">
        <v>44713</v>
      </c>
      <c r="B1433" s="161">
        <v>13337.630000000001</v>
      </c>
      <c r="C1433" s="161">
        <v>9588.3799999999992</v>
      </c>
      <c r="D1433" s="161">
        <v>5018.05</v>
      </c>
      <c r="E1433" s="161">
        <v>8948.2950000000001</v>
      </c>
      <c r="F1433" s="161">
        <v>8134</v>
      </c>
      <c r="G1433" s="161">
        <v>8923.5</v>
      </c>
      <c r="H1433" s="161">
        <v>12834</v>
      </c>
      <c r="I1433" s="161">
        <v>8728.25</v>
      </c>
      <c r="J1433" s="161">
        <v>7922.2849999999999</v>
      </c>
      <c r="K1433" s="161">
        <v>2506.5</v>
      </c>
      <c r="L1433" s="161">
        <v>8533.0600000000013</v>
      </c>
      <c r="M1433" s="161">
        <v>9603.48</v>
      </c>
      <c r="N1433" s="161">
        <v>8094.3706000000002</v>
      </c>
      <c r="O1433" s="161">
        <v>7292.5</v>
      </c>
      <c r="P1433" s="161">
        <v>133.75</v>
      </c>
      <c r="Q1433" s="161">
        <v>2837.01</v>
      </c>
      <c r="R1433" s="161">
        <v>501.875</v>
      </c>
      <c r="S1433" s="161">
        <v>1187.5</v>
      </c>
      <c r="T1433" s="161">
        <v>1001.5</v>
      </c>
      <c r="U1433" s="161">
        <v>4615.75</v>
      </c>
      <c r="X1433" s="161">
        <v>129741.68560000001</v>
      </c>
      <c r="Y1433" s="222">
        <v>27.3</v>
      </c>
      <c r="Z1433" s="161">
        <v>15</v>
      </c>
      <c r="AA1433" s="2" t="str">
        <f t="shared" si="39"/>
        <v>OPEN</v>
      </c>
      <c r="AB1433" s="326" t="b">
        <f t="shared" ca="1" si="38"/>
        <v>0</v>
      </c>
    </row>
    <row r="1434" spans="1:28">
      <c r="A1434" s="168">
        <v>44714</v>
      </c>
      <c r="B1434" s="161">
        <v>9644.4050000000007</v>
      </c>
      <c r="C1434" s="161">
        <v>8317.1550000000007</v>
      </c>
      <c r="D1434" s="161">
        <v>3393.4175</v>
      </c>
      <c r="E1434" s="161">
        <v>6521.8206250000003</v>
      </c>
      <c r="F1434" s="161">
        <v>6716</v>
      </c>
      <c r="G1434" s="161">
        <v>6222.5</v>
      </c>
      <c r="H1434" s="161">
        <v>5671.5</v>
      </c>
      <c r="I1434" s="161">
        <v>8965.375</v>
      </c>
      <c r="J1434" s="161">
        <v>6950.0249999999996</v>
      </c>
      <c r="K1434" s="161">
        <v>2042</v>
      </c>
      <c r="L1434" s="161">
        <v>6787.6799999999994</v>
      </c>
      <c r="M1434" s="161">
        <v>9126.4800000000014</v>
      </c>
      <c r="N1434" s="161">
        <v>7893.6297999999997</v>
      </c>
      <c r="O1434" s="161">
        <v>4740</v>
      </c>
      <c r="P1434" s="161">
        <v>48.375</v>
      </c>
      <c r="Q1434" s="161">
        <v>1960.31</v>
      </c>
      <c r="R1434" s="161">
        <v>173.625</v>
      </c>
      <c r="S1434" s="161">
        <v>1172</v>
      </c>
      <c r="T1434" s="161">
        <v>552.5</v>
      </c>
      <c r="U1434" s="161">
        <v>4673.75</v>
      </c>
      <c r="X1434" s="161">
        <v>101572.54792500001</v>
      </c>
      <c r="Y1434" s="222">
        <v>27.3</v>
      </c>
      <c r="Z1434" s="161">
        <v>0</v>
      </c>
      <c r="AA1434" s="2" t="str">
        <f t="shared" si="39"/>
        <v>CLOSE</v>
      </c>
      <c r="AB1434" s="326" t="b">
        <f t="shared" ca="1" si="38"/>
        <v>0</v>
      </c>
    </row>
    <row r="1435" spans="1:28">
      <c r="A1435" s="168">
        <v>44715</v>
      </c>
      <c r="B1435" s="161">
        <v>13861.474999999999</v>
      </c>
      <c r="C1435" s="161">
        <v>9963.61</v>
      </c>
      <c r="D1435" s="161">
        <v>5313.0325000000003</v>
      </c>
      <c r="E1435" s="161">
        <v>9528.3274999999994</v>
      </c>
      <c r="F1435" s="161">
        <v>7325.5</v>
      </c>
      <c r="G1435" s="161">
        <v>13377</v>
      </c>
      <c r="H1435" s="161">
        <v>14784.5</v>
      </c>
      <c r="I1435" s="161">
        <v>7340.125</v>
      </c>
      <c r="J1435" s="161">
        <v>7762.7950000000001</v>
      </c>
      <c r="K1435" s="161">
        <v>2597.5</v>
      </c>
      <c r="L1435" s="161">
        <v>9069.5099999999984</v>
      </c>
      <c r="M1435" s="161">
        <v>9476.369999999999</v>
      </c>
      <c r="N1435" s="161">
        <v>5319.1859999999997</v>
      </c>
      <c r="O1435" s="161">
        <v>7727</v>
      </c>
      <c r="P1435" s="161">
        <v>219.9375</v>
      </c>
      <c r="Q1435" s="161">
        <v>2887.8</v>
      </c>
      <c r="R1435" s="161">
        <v>561.75</v>
      </c>
      <c r="S1435" s="161">
        <v>1223.5</v>
      </c>
      <c r="T1435" s="161">
        <v>1171.5</v>
      </c>
      <c r="U1435" s="161">
        <v>4156</v>
      </c>
      <c r="X1435" s="161">
        <v>133666.4185</v>
      </c>
      <c r="Y1435" s="222">
        <v>26.6</v>
      </c>
      <c r="Z1435" s="161">
        <v>31</v>
      </c>
      <c r="AA1435" s="2" t="str">
        <f t="shared" si="39"/>
        <v>OPEN</v>
      </c>
      <c r="AB1435" s="326" t="b">
        <f t="shared" ca="1" si="38"/>
        <v>0</v>
      </c>
    </row>
    <row r="1436" spans="1:28">
      <c r="A1436" s="168">
        <v>44716</v>
      </c>
      <c r="B1436" s="161">
        <v>13765.68</v>
      </c>
      <c r="C1436" s="161">
        <v>9551.8950000000004</v>
      </c>
      <c r="D1436" s="161">
        <v>5402.9125000000004</v>
      </c>
      <c r="E1436" s="161">
        <v>9135.6378124999992</v>
      </c>
      <c r="F1436" s="161">
        <v>7613</v>
      </c>
      <c r="G1436" s="161">
        <v>10658.5</v>
      </c>
      <c r="H1436" s="161">
        <v>15406</v>
      </c>
      <c r="I1436" s="161">
        <v>7849</v>
      </c>
      <c r="J1436" s="161">
        <v>8317.5750000000007</v>
      </c>
      <c r="K1436" s="161">
        <v>2634</v>
      </c>
      <c r="L1436" s="161">
        <v>9096.0499999999993</v>
      </c>
      <c r="M1436" s="161">
        <v>9757.7000000000007</v>
      </c>
      <c r="N1436" s="161">
        <v>9034.1739999999991</v>
      </c>
      <c r="O1436" s="161">
        <v>7801</v>
      </c>
      <c r="P1436" s="161">
        <v>241.6875</v>
      </c>
      <c r="Q1436" s="161">
        <v>3033.79</v>
      </c>
      <c r="R1436" s="161">
        <v>546.375</v>
      </c>
      <c r="S1436" s="161">
        <v>1237.5</v>
      </c>
      <c r="T1436" s="161">
        <v>1218</v>
      </c>
      <c r="U1436" s="161">
        <v>4588.25</v>
      </c>
      <c r="X1436" s="161">
        <v>136888.72681250001</v>
      </c>
      <c r="Y1436" s="222">
        <v>27.1</v>
      </c>
      <c r="Z1436" s="161">
        <v>26</v>
      </c>
      <c r="AA1436" s="2" t="str">
        <f t="shared" si="39"/>
        <v>OPEN</v>
      </c>
      <c r="AB1436" s="326" t="b">
        <f t="shared" ca="1" si="38"/>
        <v>0</v>
      </c>
    </row>
    <row r="1437" spans="1:28">
      <c r="A1437" s="168">
        <v>44717</v>
      </c>
      <c r="B1437" s="161">
        <v>13655.460000000001</v>
      </c>
      <c r="C1437" s="161">
        <v>9588.7549999999992</v>
      </c>
      <c r="D1437" s="161">
        <v>5385.7150000000001</v>
      </c>
      <c r="E1437" s="161">
        <v>8965.5431250000001</v>
      </c>
      <c r="F1437" s="161">
        <v>7523</v>
      </c>
      <c r="G1437" s="161">
        <v>12321</v>
      </c>
      <c r="H1437" s="161">
        <v>9701</v>
      </c>
      <c r="I1437" s="161">
        <v>8037</v>
      </c>
      <c r="J1437" s="161">
        <v>7864.35</v>
      </c>
      <c r="K1437" s="161">
        <v>2552</v>
      </c>
      <c r="L1437" s="161">
        <v>8480.5300000000007</v>
      </c>
      <c r="M1437" s="161">
        <v>9396.67</v>
      </c>
      <c r="N1437" s="161">
        <v>9128.5889999999999</v>
      </c>
      <c r="O1437" s="161">
        <v>7576.5</v>
      </c>
      <c r="P1437" s="161">
        <v>228.6875</v>
      </c>
      <c r="Q1437" s="161">
        <v>2939.56</v>
      </c>
      <c r="R1437" s="161">
        <v>537</v>
      </c>
      <c r="S1437" s="161">
        <v>1235.5</v>
      </c>
      <c r="T1437" s="161">
        <v>1171</v>
      </c>
      <c r="U1437" s="161">
        <v>4144</v>
      </c>
      <c r="X1437" s="161">
        <v>130431.859625</v>
      </c>
      <c r="Y1437" s="222">
        <v>27.7</v>
      </c>
      <c r="Z1437" s="161">
        <v>26</v>
      </c>
      <c r="AA1437" s="2" t="str">
        <f t="shared" si="39"/>
        <v>OPEN</v>
      </c>
      <c r="AB1437" s="326" t="b">
        <f t="shared" ca="1" si="38"/>
        <v>0</v>
      </c>
    </row>
    <row r="1438" spans="1:28">
      <c r="A1438" s="168">
        <v>44718</v>
      </c>
      <c r="B1438" s="161">
        <v>13390.41</v>
      </c>
      <c r="C1438" s="161">
        <v>10222.385</v>
      </c>
      <c r="D1438" s="161">
        <v>5167.6324999999997</v>
      </c>
      <c r="E1438" s="161">
        <v>9194.9162500000002</v>
      </c>
      <c r="F1438" s="161">
        <v>7527</v>
      </c>
      <c r="G1438" s="161">
        <v>12827.5</v>
      </c>
      <c r="H1438" s="161">
        <v>10951.5</v>
      </c>
      <c r="I1438" s="161">
        <v>5212.75</v>
      </c>
      <c r="J1438" s="161">
        <v>8850.61</v>
      </c>
      <c r="K1438" s="161">
        <v>2538</v>
      </c>
      <c r="L1438" s="161">
        <v>9012.85</v>
      </c>
      <c r="M1438" s="161">
        <v>9739.0300000000007</v>
      </c>
      <c r="N1438" s="161">
        <v>5550.4970999999996</v>
      </c>
      <c r="O1438" s="161">
        <v>7176.5</v>
      </c>
      <c r="P1438" s="161">
        <v>171.6875</v>
      </c>
      <c r="Q1438" s="161">
        <v>2720.85</v>
      </c>
      <c r="R1438" s="161">
        <v>418.125</v>
      </c>
      <c r="S1438" s="161">
        <v>1224.5</v>
      </c>
      <c r="T1438" s="161">
        <v>910</v>
      </c>
      <c r="U1438" s="161">
        <v>4505</v>
      </c>
      <c r="X1438" s="161">
        <v>127311.74334999999</v>
      </c>
      <c r="Y1438" s="222">
        <v>26.9</v>
      </c>
      <c r="Z1438" s="161">
        <v>18</v>
      </c>
      <c r="AA1438" s="2" t="str">
        <f t="shared" si="39"/>
        <v>OPEN</v>
      </c>
      <c r="AB1438" s="326" t="b">
        <f t="shared" ca="1" si="38"/>
        <v>0</v>
      </c>
    </row>
    <row r="1439" spans="1:28">
      <c r="A1439" s="168">
        <v>44719</v>
      </c>
      <c r="B1439" s="161">
        <v>9392.4699999999993</v>
      </c>
      <c r="C1439" s="161">
        <v>8443.5949999999993</v>
      </c>
      <c r="D1439" s="161">
        <v>3796.7750000000001</v>
      </c>
      <c r="E1439" s="161">
        <v>6313.7409374999997</v>
      </c>
      <c r="F1439" s="161">
        <v>6202.5</v>
      </c>
      <c r="G1439" s="161">
        <v>6060.5</v>
      </c>
      <c r="H1439" s="161">
        <v>8528.5</v>
      </c>
      <c r="I1439" s="161">
        <v>3392.875</v>
      </c>
      <c r="J1439" s="161">
        <v>6444.78</v>
      </c>
      <c r="K1439" s="161">
        <v>2098</v>
      </c>
      <c r="L1439" s="161">
        <v>6666.6900000000005</v>
      </c>
      <c r="M1439" s="161">
        <v>8887.2899999999991</v>
      </c>
      <c r="N1439" s="161">
        <v>4582.4426000000003</v>
      </c>
      <c r="O1439" s="161">
        <v>4771</v>
      </c>
      <c r="P1439" s="161">
        <v>44.75</v>
      </c>
      <c r="Q1439" s="161">
        <v>1734.9</v>
      </c>
      <c r="R1439" s="161">
        <v>169.625</v>
      </c>
      <c r="S1439" s="161">
        <v>1101</v>
      </c>
      <c r="T1439" s="161">
        <v>547.5</v>
      </c>
      <c r="U1439" s="161">
        <v>4353.5</v>
      </c>
      <c r="X1439" s="161">
        <v>93532.433537499994</v>
      </c>
      <c r="Y1439" s="222">
        <v>26.2</v>
      </c>
      <c r="Z1439" s="161">
        <v>0</v>
      </c>
      <c r="AA1439" s="2" t="str">
        <f t="shared" si="39"/>
        <v>CLOSE</v>
      </c>
      <c r="AB1439" s="326" t="b">
        <f t="shared" ca="1" si="38"/>
        <v>0</v>
      </c>
    </row>
    <row r="1440" spans="1:28">
      <c r="A1440" s="168">
        <v>44720</v>
      </c>
      <c r="B1440" s="161">
        <v>12629.97</v>
      </c>
      <c r="C1440" s="161">
        <v>9986.8449999999993</v>
      </c>
      <c r="D1440" s="161">
        <v>4984.8649999999998</v>
      </c>
      <c r="E1440" s="161">
        <v>9273.0259375000005</v>
      </c>
      <c r="F1440" s="161">
        <v>8899.5</v>
      </c>
      <c r="G1440" s="161">
        <v>10967</v>
      </c>
      <c r="H1440" s="161">
        <v>6527.5</v>
      </c>
      <c r="I1440" s="161">
        <v>7502.5</v>
      </c>
      <c r="J1440" s="161">
        <v>7486.63</v>
      </c>
      <c r="K1440" s="161">
        <v>2548.5</v>
      </c>
      <c r="L1440" s="161">
        <v>8752.86</v>
      </c>
      <c r="M1440" s="161">
        <v>9152.89</v>
      </c>
      <c r="N1440" s="161">
        <v>4205.9125999999997</v>
      </c>
      <c r="O1440" s="161">
        <v>7070.5</v>
      </c>
      <c r="P1440" s="161">
        <v>89.25</v>
      </c>
      <c r="Q1440" s="161">
        <v>2541.96</v>
      </c>
      <c r="R1440" s="161">
        <v>240.875</v>
      </c>
      <c r="S1440" s="161">
        <v>1091</v>
      </c>
      <c r="T1440" s="161">
        <v>819</v>
      </c>
      <c r="U1440" s="161">
        <v>4200.75</v>
      </c>
      <c r="X1440" s="161">
        <v>118971.33353750002</v>
      </c>
      <c r="Y1440" s="222">
        <v>25.1</v>
      </c>
      <c r="Z1440" s="161">
        <v>15</v>
      </c>
      <c r="AA1440" s="2" t="str">
        <f t="shared" si="39"/>
        <v>OPEN</v>
      </c>
      <c r="AB1440" s="326" t="b">
        <f t="shared" ca="1" si="38"/>
        <v>0</v>
      </c>
    </row>
    <row r="1441" spans="1:28">
      <c r="A1441" s="168">
        <v>44721</v>
      </c>
      <c r="B1441" s="161">
        <v>9438.5550000000003</v>
      </c>
      <c r="C1441" s="161">
        <v>8222.14</v>
      </c>
      <c r="D1441" s="161">
        <v>3745.5275000000001</v>
      </c>
      <c r="E1441" s="161">
        <v>6332.5181249999996</v>
      </c>
      <c r="F1441" s="161">
        <v>6268</v>
      </c>
      <c r="G1441" s="161">
        <v>9910.5</v>
      </c>
      <c r="H1441" s="161">
        <v>5108.5</v>
      </c>
      <c r="I1441" s="161">
        <v>2344.375</v>
      </c>
      <c r="J1441" s="161">
        <v>6471.49</v>
      </c>
      <c r="K1441" s="161">
        <v>2190.5</v>
      </c>
      <c r="L1441" s="161">
        <v>6863.85</v>
      </c>
      <c r="M1441" s="161">
        <v>8592.18</v>
      </c>
      <c r="N1441" s="161">
        <v>3392.8301999999999</v>
      </c>
      <c r="O1441" s="161">
        <v>5060.5</v>
      </c>
      <c r="P1441" s="161">
        <v>48.3125</v>
      </c>
      <c r="Q1441" s="161">
        <v>1782.65</v>
      </c>
      <c r="R1441" s="161">
        <v>171.125</v>
      </c>
      <c r="S1441" s="161">
        <v>1076</v>
      </c>
      <c r="T1441" s="161">
        <v>496</v>
      </c>
      <c r="U1441" s="161">
        <v>4198</v>
      </c>
      <c r="X1441" s="161">
        <v>91713.553324999986</v>
      </c>
      <c r="Y1441" s="222">
        <v>25.3</v>
      </c>
      <c r="Z1441" s="161">
        <v>0</v>
      </c>
      <c r="AA1441" s="2" t="str">
        <f t="shared" si="39"/>
        <v>CLOSE</v>
      </c>
      <c r="AB1441" s="326" t="b">
        <f t="shared" ca="1" si="38"/>
        <v>0</v>
      </c>
    </row>
    <row r="1442" spans="1:28">
      <c r="A1442" s="168">
        <v>44722</v>
      </c>
      <c r="B1442" s="161">
        <v>12942.19</v>
      </c>
      <c r="C1442" s="161">
        <v>9650.2049999999999</v>
      </c>
      <c r="D1442" s="161">
        <v>5072.6125000000002</v>
      </c>
      <c r="E1442" s="161">
        <v>8928.9618750000009</v>
      </c>
      <c r="F1442" s="161">
        <v>8949.5</v>
      </c>
      <c r="G1442" s="161">
        <v>8077</v>
      </c>
      <c r="H1442" s="161">
        <v>10944.5</v>
      </c>
      <c r="I1442" s="161">
        <v>6230.875</v>
      </c>
      <c r="J1442" s="161">
        <v>8126.1850000000004</v>
      </c>
      <c r="K1442" s="161">
        <v>2570.5</v>
      </c>
      <c r="L1442" s="161">
        <v>9466.58</v>
      </c>
      <c r="M1442" s="161">
        <v>9287.9800000000014</v>
      </c>
      <c r="N1442" s="161">
        <v>4806.47</v>
      </c>
      <c r="O1442" s="161">
        <v>7256</v>
      </c>
      <c r="P1442" s="161">
        <v>188.25</v>
      </c>
      <c r="Q1442" s="161">
        <v>2562.91</v>
      </c>
      <c r="R1442" s="161">
        <v>461</v>
      </c>
      <c r="S1442" s="161">
        <v>1118.5</v>
      </c>
      <c r="T1442" s="161">
        <v>1010</v>
      </c>
      <c r="U1442" s="161">
        <v>4153.5</v>
      </c>
      <c r="X1442" s="161">
        <v>121803.71937500002</v>
      </c>
      <c r="Y1442" s="222">
        <v>25.3</v>
      </c>
      <c r="Z1442" s="161">
        <v>18</v>
      </c>
      <c r="AA1442" s="2" t="str">
        <f t="shared" si="39"/>
        <v>OPEN</v>
      </c>
      <c r="AB1442" s="326" t="b">
        <f t="shared" ca="1" si="38"/>
        <v>0</v>
      </c>
    </row>
    <row r="1443" spans="1:28">
      <c r="A1443" s="168">
        <v>44723</v>
      </c>
      <c r="B1443" s="161">
        <v>13296.485000000001</v>
      </c>
      <c r="C1443" s="161">
        <v>9314.4349999999995</v>
      </c>
      <c r="D1443" s="161">
        <v>5323.3450000000003</v>
      </c>
      <c r="E1443" s="161">
        <v>9059.1081250000007</v>
      </c>
      <c r="F1443" s="161">
        <v>7378.5</v>
      </c>
      <c r="G1443" s="161">
        <v>13218</v>
      </c>
      <c r="H1443" s="161">
        <v>9902</v>
      </c>
      <c r="I1443" s="161">
        <v>7170.25</v>
      </c>
      <c r="J1443" s="161">
        <v>7827.68</v>
      </c>
      <c r="K1443" s="161">
        <v>2643</v>
      </c>
      <c r="L1443" s="161">
        <v>8694.25</v>
      </c>
      <c r="M1443" s="161">
        <v>8923.1999999999989</v>
      </c>
      <c r="N1443" s="161">
        <v>4836.701</v>
      </c>
      <c r="O1443" s="161">
        <v>7602.5</v>
      </c>
      <c r="P1443" s="161">
        <v>210.1875</v>
      </c>
      <c r="Q1443" s="161">
        <v>2697.77</v>
      </c>
      <c r="R1443" s="161">
        <v>480.625</v>
      </c>
      <c r="S1443" s="161">
        <v>1159</v>
      </c>
      <c r="T1443" s="161">
        <v>960.5</v>
      </c>
      <c r="U1443" s="161">
        <v>4103</v>
      </c>
      <c r="X1443" s="161">
        <v>124800.53662499999</v>
      </c>
      <c r="Y1443" s="222">
        <v>25.5</v>
      </c>
      <c r="Z1443" s="161">
        <v>22</v>
      </c>
      <c r="AA1443" s="2" t="str">
        <f t="shared" si="39"/>
        <v>OPEN</v>
      </c>
      <c r="AB1443" s="326" t="b">
        <f t="shared" ca="1" si="38"/>
        <v>0</v>
      </c>
    </row>
    <row r="1444" spans="1:28">
      <c r="A1444" s="168">
        <v>44724</v>
      </c>
      <c r="B1444" s="161">
        <v>13509.855</v>
      </c>
      <c r="C1444" s="161">
        <v>9374.14</v>
      </c>
      <c r="D1444" s="161">
        <v>5496.4724999999999</v>
      </c>
      <c r="E1444" s="161">
        <v>9078.09</v>
      </c>
      <c r="F1444" s="161">
        <v>7852</v>
      </c>
      <c r="G1444" s="161">
        <v>13684</v>
      </c>
      <c r="H1444" s="161">
        <v>12141</v>
      </c>
      <c r="I1444" s="161">
        <v>6172.75</v>
      </c>
      <c r="J1444" s="161">
        <v>7625.79</v>
      </c>
      <c r="K1444" s="161">
        <v>2618</v>
      </c>
      <c r="L1444" s="161">
        <v>8635.64</v>
      </c>
      <c r="M1444" s="161">
        <v>9048.4800000000014</v>
      </c>
      <c r="N1444" s="161">
        <v>6505.652</v>
      </c>
      <c r="O1444" s="161">
        <v>7689</v>
      </c>
      <c r="P1444" s="161">
        <v>221.0625</v>
      </c>
      <c r="Q1444" s="161">
        <v>2785.78</v>
      </c>
      <c r="R1444" s="161">
        <v>575.5</v>
      </c>
      <c r="S1444" s="161">
        <v>1183.5</v>
      </c>
      <c r="T1444" s="161">
        <v>1156</v>
      </c>
      <c r="U1444" s="161">
        <v>4010.75</v>
      </c>
      <c r="X1444" s="161">
        <v>129363.462</v>
      </c>
      <c r="Y1444" s="222">
        <v>26.5</v>
      </c>
      <c r="Z1444" s="161">
        <v>32</v>
      </c>
      <c r="AA1444" s="2" t="str">
        <f t="shared" si="39"/>
        <v>OPEN</v>
      </c>
      <c r="AB1444" s="326" t="b">
        <f t="shared" ca="1" si="38"/>
        <v>0</v>
      </c>
    </row>
    <row r="1445" spans="1:28">
      <c r="A1445" s="168">
        <v>44725</v>
      </c>
      <c r="B1445" s="161">
        <v>13573.89</v>
      </c>
      <c r="C1445" s="161">
        <v>10010.629999999999</v>
      </c>
      <c r="D1445" s="161">
        <v>5312.8450000000003</v>
      </c>
      <c r="E1445" s="161">
        <v>8925.0243750000009</v>
      </c>
      <c r="F1445" s="161">
        <v>8497</v>
      </c>
      <c r="G1445" s="161">
        <v>11401.5</v>
      </c>
      <c r="H1445" s="161">
        <v>11372.5</v>
      </c>
      <c r="I1445" s="161">
        <v>7156.125</v>
      </c>
      <c r="J1445" s="161">
        <v>7936.4049999999997</v>
      </c>
      <c r="K1445" s="161">
        <v>2585</v>
      </c>
      <c r="L1445" s="161">
        <v>8828.9800000000014</v>
      </c>
      <c r="M1445" s="161">
        <v>10140.75</v>
      </c>
      <c r="N1445" s="161">
        <v>6733.2852000000003</v>
      </c>
      <c r="O1445" s="161">
        <v>7549</v>
      </c>
      <c r="P1445" s="161">
        <v>214.25</v>
      </c>
      <c r="Q1445" s="161">
        <v>2895.46</v>
      </c>
      <c r="R1445" s="161">
        <v>533.25</v>
      </c>
      <c r="S1445" s="161">
        <v>1181</v>
      </c>
      <c r="T1445" s="161">
        <v>1002.5</v>
      </c>
      <c r="U1445" s="161">
        <v>4451</v>
      </c>
      <c r="X1445" s="161">
        <v>130300.394575</v>
      </c>
      <c r="Y1445" s="222">
        <v>27.2</v>
      </c>
      <c r="Z1445" s="161">
        <v>15</v>
      </c>
      <c r="AA1445" s="2" t="str">
        <f t="shared" si="39"/>
        <v>OPEN</v>
      </c>
      <c r="AB1445" s="326" t="b">
        <f t="shared" ca="1" si="38"/>
        <v>0</v>
      </c>
    </row>
    <row r="1446" spans="1:28">
      <c r="A1446" s="168">
        <v>44726</v>
      </c>
      <c r="B1446" s="161">
        <v>11378.02</v>
      </c>
      <c r="C1446" s="161">
        <v>9054.7749999999996</v>
      </c>
      <c r="D1446" s="161">
        <v>3863.7525000000001</v>
      </c>
      <c r="E1446" s="161">
        <v>7152.69625</v>
      </c>
      <c r="F1446" s="161">
        <v>7405.5</v>
      </c>
      <c r="G1446" s="161">
        <v>9520.5</v>
      </c>
      <c r="H1446" s="161">
        <v>5902.5</v>
      </c>
      <c r="I1446" s="161">
        <v>5452</v>
      </c>
      <c r="J1446" s="161">
        <v>6858.36</v>
      </c>
      <c r="K1446" s="161">
        <v>2170</v>
      </c>
      <c r="L1446" s="161">
        <v>7480.6500000000005</v>
      </c>
      <c r="M1446" s="161">
        <v>9237.5199999999986</v>
      </c>
      <c r="N1446" s="161">
        <v>3111.2912000000001</v>
      </c>
      <c r="O1446" s="161">
        <v>4421.5</v>
      </c>
      <c r="P1446" s="161">
        <v>46.9375</v>
      </c>
      <c r="Q1446" s="161">
        <v>1863.9</v>
      </c>
      <c r="R1446" s="161">
        <v>177.375</v>
      </c>
      <c r="S1446" s="161">
        <v>1147.5</v>
      </c>
      <c r="T1446" s="161">
        <v>654</v>
      </c>
      <c r="U1446" s="161">
        <v>4293.5</v>
      </c>
      <c r="X1446" s="161">
        <v>101192.27744999999</v>
      </c>
      <c r="Y1446" s="222">
        <v>25.8</v>
      </c>
      <c r="Z1446" s="161">
        <v>0</v>
      </c>
      <c r="AA1446" s="2" t="str">
        <f t="shared" si="39"/>
        <v>CLOSE</v>
      </c>
      <c r="AB1446" s="326" t="b">
        <f t="shared" ca="1" si="38"/>
        <v>0</v>
      </c>
    </row>
    <row r="1447" spans="1:28">
      <c r="A1447" s="168">
        <v>44727</v>
      </c>
      <c r="B1447" s="161">
        <v>13081.065000000001</v>
      </c>
      <c r="C1447" s="161">
        <v>9885.4050000000007</v>
      </c>
      <c r="D1447" s="161">
        <v>5038.79</v>
      </c>
      <c r="E1447" s="161">
        <v>8287.8075000000008</v>
      </c>
      <c r="F1447" s="161">
        <v>7697.5</v>
      </c>
      <c r="G1447" s="161">
        <v>12984.5</v>
      </c>
      <c r="H1447" s="161">
        <v>9066.5</v>
      </c>
      <c r="I1447" s="161">
        <v>5539.25</v>
      </c>
      <c r="J1447" s="161">
        <v>7539.5749999999998</v>
      </c>
      <c r="K1447" s="161">
        <v>2459</v>
      </c>
      <c r="L1447" s="161">
        <v>9995.130000000001</v>
      </c>
      <c r="M1447" s="161">
        <v>9604.65</v>
      </c>
      <c r="N1447" s="161">
        <v>8016.8760999999995</v>
      </c>
      <c r="O1447" s="161">
        <v>7163</v>
      </c>
      <c r="P1447" s="161">
        <v>197.9375</v>
      </c>
      <c r="Q1447" s="161">
        <v>2708.71</v>
      </c>
      <c r="R1447" s="161">
        <v>475.375</v>
      </c>
      <c r="S1447" s="161">
        <v>1214</v>
      </c>
      <c r="T1447" s="161">
        <v>975.5</v>
      </c>
      <c r="U1447" s="161">
        <v>4288.75</v>
      </c>
      <c r="X1447" s="161">
        <v>126219.32109999999</v>
      </c>
      <c r="Y1447" s="222">
        <v>25.7</v>
      </c>
      <c r="Z1447" s="161">
        <v>11</v>
      </c>
      <c r="AA1447" s="2" t="str">
        <f t="shared" si="39"/>
        <v>OPEN</v>
      </c>
      <c r="AB1447" s="326" t="b">
        <f t="shared" ca="1" si="38"/>
        <v>0</v>
      </c>
    </row>
    <row r="1448" spans="1:28">
      <c r="A1448" s="168">
        <v>44728</v>
      </c>
      <c r="B1448" s="161">
        <v>12212.74</v>
      </c>
      <c r="C1448" s="161">
        <v>9211.9150000000009</v>
      </c>
      <c r="D1448" s="161">
        <v>4414.0424999999996</v>
      </c>
      <c r="E1448" s="161">
        <v>7094.1856250000001</v>
      </c>
      <c r="F1448" s="161">
        <v>6764.5</v>
      </c>
      <c r="G1448" s="161">
        <v>10361</v>
      </c>
      <c r="H1448" s="161">
        <v>8496</v>
      </c>
      <c r="I1448" s="161">
        <v>6519.25</v>
      </c>
      <c r="J1448" s="161">
        <v>6917.68</v>
      </c>
      <c r="K1448" s="161">
        <v>2394</v>
      </c>
      <c r="L1448" s="161">
        <v>6240.64</v>
      </c>
      <c r="M1448" s="161">
        <v>9224.0800000000017</v>
      </c>
      <c r="N1448" s="161">
        <v>5747.1010000000006</v>
      </c>
      <c r="O1448" s="161">
        <v>5542</v>
      </c>
      <c r="P1448" s="161">
        <v>123.3125</v>
      </c>
      <c r="Q1448" s="161">
        <v>2493.37</v>
      </c>
      <c r="R1448" s="161">
        <v>296.75</v>
      </c>
      <c r="S1448" s="161">
        <v>1202.5</v>
      </c>
      <c r="T1448" s="161">
        <v>777</v>
      </c>
      <c r="U1448" s="161">
        <v>5666.25</v>
      </c>
      <c r="X1448" s="161">
        <v>111698.31662499999</v>
      </c>
      <c r="Y1448" s="222">
        <v>26</v>
      </c>
      <c r="Z1448" s="161">
        <v>8</v>
      </c>
      <c r="AA1448" s="2" t="str">
        <f t="shared" si="39"/>
        <v>OPEN</v>
      </c>
      <c r="AB1448" s="326" t="b">
        <f t="shared" ca="1" si="38"/>
        <v>0</v>
      </c>
    </row>
    <row r="1449" spans="1:28">
      <c r="A1449" s="168">
        <v>44729</v>
      </c>
      <c r="B1449" s="161">
        <v>13939.425000000001</v>
      </c>
      <c r="C1449" s="161">
        <v>10142.605</v>
      </c>
      <c r="D1449" s="161">
        <v>5348.5150000000003</v>
      </c>
      <c r="E1449" s="161">
        <v>8788.9249999999993</v>
      </c>
      <c r="F1449" s="161">
        <v>7592</v>
      </c>
      <c r="G1449" s="161">
        <v>11751</v>
      </c>
      <c r="H1449" s="161">
        <v>8017.5</v>
      </c>
      <c r="I1449" s="161">
        <v>8375.25</v>
      </c>
      <c r="J1449" s="161">
        <v>8859.9050000000007</v>
      </c>
      <c r="K1449" s="161">
        <v>2581.5</v>
      </c>
      <c r="L1449" s="161">
        <v>9596.07</v>
      </c>
      <c r="M1449" s="161">
        <v>10180.110000000002</v>
      </c>
      <c r="N1449" s="161">
        <v>9833.6262999999999</v>
      </c>
      <c r="O1449" s="161">
        <v>7254.5</v>
      </c>
      <c r="P1449" s="161">
        <v>213.125</v>
      </c>
      <c r="Q1449" s="161">
        <v>2994.53</v>
      </c>
      <c r="R1449" s="161">
        <v>509</v>
      </c>
      <c r="S1449" s="161">
        <v>1279.5</v>
      </c>
      <c r="T1449" s="161">
        <v>1241</v>
      </c>
      <c r="U1449" s="161">
        <v>5236.25</v>
      </c>
      <c r="X1449" s="161">
        <v>133734.3363</v>
      </c>
      <c r="Y1449" s="222">
        <v>27.1</v>
      </c>
      <c r="Z1449" s="161">
        <v>22</v>
      </c>
      <c r="AA1449" s="2" t="str">
        <f t="shared" si="39"/>
        <v>OPEN</v>
      </c>
      <c r="AB1449" s="326" t="b">
        <f t="shared" ca="1" si="38"/>
        <v>0</v>
      </c>
    </row>
    <row r="1450" spans="1:28">
      <c r="A1450" s="168">
        <v>44730</v>
      </c>
      <c r="B1450" s="161">
        <v>13414.310000000001</v>
      </c>
      <c r="C1450" s="161">
        <v>9284.0849999999991</v>
      </c>
      <c r="D1450" s="161">
        <v>5225.3924999999999</v>
      </c>
      <c r="E1450" s="161">
        <v>8314.6956250000003</v>
      </c>
      <c r="F1450" s="161">
        <v>7412.5</v>
      </c>
      <c r="G1450" s="161">
        <v>12779.5</v>
      </c>
      <c r="H1450" s="161">
        <v>11821</v>
      </c>
      <c r="I1450" s="161">
        <v>4471.625</v>
      </c>
      <c r="J1450" s="161">
        <v>7909.79</v>
      </c>
      <c r="K1450" s="161">
        <v>2567</v>
      </c>
      <c r="L1450" s="161">
        <v>8607.0499999999993</v>
      </c>
      <c r="M1450" s="161">
        <v>9510.1500000000015</v>
      </c>
      <c r="N1450" s="161">
        <v>6550.6620000000003</v>
      </c>
      <c r="O1450" s="161">
        <v>7699.5</v>
      </c>
      <c r="P1450" s="161">
        <v>209.0625</v>
      </c>
      <c r="Q1450" s="161">
        <v>2983.67</v>
      </c>
      <c r="R1450" s="161">
        <v>467.125</v>
      </c>
      <c r="S1450" s="161">
        <v>1287</v>
      </c>
      <c r="T1450" s="161">
        <v>1223.5</v>
      </c>
      <c r="U1450" s="161">
        <v>4493.75</v>
      </c>
      <c r="X1450" s="161">
        <v>126231.36762500001</v>
      </c>
      <c r="Y1450" s="222">
        <v>27</v>
      </c>
      <c r="Z1450" s="161">
        <v>22</v>
      </c>
      <c r="AA1450" s="2" t="str">
        <f t="shared" si="39"/>
        <v>OPEN</v>
      </c>
      <c r="AB1450" s="326" t="b">
        <f t="shared" ca="1" si="38"/>
        <v>0</v>
      </c>
    </row>
    <row r="1451" spans="1:28">
      <c r="A1451" s="168">
        <v>44731</v>
      </c>
      <c r="B1451" s="161">
        <v>13048.915000000001</v>
      </c>
      <c r="C1451" s="161">
        <v>9214.8449999999993</v>
      </c>
      <c r="D1451" s="161">
        <v>5190.6400000000003</v>
      </c>
      <c r="E1451" s="161">
        <v>8239.9693750000006</v>
      </c>
      <c r="F1451" s="161">
        <v>7386.5</v>
      </c>
      <c r="G1451" s="161">
        <v>8741.5</v>
      </c>
      <c r="H1451" s="161">
        <v>11379.5</v>
      </c>
      <c r="I1451" s="161">
        <v>7032.125</v>
      </c>
      <c r="J1451" s="161">
        <v>7369.0749999999998</v>
      </c>
      <c r="K1451" s="161">
        <v>2565.5</v>
      </c>
      <c r="L1451" s="161">
        <v>8203.18</v>
      </c>
      <c r="M1451" s="161">
        <v>9422.4699999999993</v>
      </c>
      <c r="N1451" s="161">
        <v>6093.1239999999998</v>
      </c>
      <c r="O1451" s="161">
        <v>7479</v>
      </c>
      <c r="P1451" s="161">
        <v>189.5625</v>
      </c>
      <c r="Q1451" s="161">
        <v>2722.14</v>
      </c>
      <c r="R1451" s="161">
        <v>410.625</v>
      </c>
      <c r="S1451" s="161">
        <v>1308.5</v>
      </c>
      <c r="T1451" s="161">
        <v>1180</v>
      </c>
      <c r="U1451" s="161">
        <v>4059.5</v>
      </c>
      <c r="X1451" s="161">
        <v>121236.67087500001</v>
      </c>
      <c r="Y1451" s="222">
        <v>27.3</v>
      </c>
      <c r="Z1451" s="161">
        <v>18</v>
      </c>
      <c r="AA1451" s="2" t="str">
        <f t="shared" si="39"/>
        <v>OPEN</v>
      </c>
      <c r="AB1451" s="326" t="b">
        <f t="shared" ca="1" si="38"/>
        <v>0</v>
      </c>
    </row>
    <row r="1452" spans="1:28">
      <c r="A1452" s="168">
        <v>44732</v>
      </c>
      <c r="B1452" s="161">
        <v>13790.605000000001</v>
      </c>
      <c r="C1452" s="161">
        <v>9854.41</v>
      </c>
      <c r="D1452" s="161">
        <v>5257.9724999999999</v>
      </c>
      <c r="E1452" s="161">
        <v>8364.6025000000009</v>
      </c>
      <c r="F1452" s="161">
        <v>7621</v>
      </c>
      <c r="G1452" s="161">
        <v>11770.5</v>
      </c>
      <c r="H1452" s="161">
        <v>7548</v>
      </c>
      <c r="I1452" s="161">
        <v>8543</v>
      </c>
      <c r="J1452" s="161">
        <v>8916.67</v>
      </c>
      <c r="K1452" s="161">
        <v>2596.5</v>
      </c>
      <c r="L1452" s="161">
        <v>9253.7200000000012</v>
      </c>
      <c r="M1452" s="161">
        <v>10017.07</v>
      </c>
      <c r="N1452" s="161">
        <v>7234.6438999999991</v>
      </c>
      <c r="O1452" s="161">
        <v>7350</v>
      </c>
      <c r="P1452" s="161">
        <v>222.9375</v>
      </c>
      <c r="Q1452" s="161">
        <v>2949.36</v>
      </c>
      <c r="R1452" s="161">
        <v>547.625</v>
      </c>
      <c r="S1452" s="161">
        <v>1294.5</v>
      </c>
      <c r="T1452" s="161">
        <v>1090</v>
      </c>
      <c r="U1452" s="161">
        <v>4587.5</v>
      </c>
      <c r="X1452" s="161">
        <v>128810.61640000001</v>
      </c>
      <c r="Y1452" s="222">
        <v>27.3</v>
      </c>
      <c r="Z1452" s="161">
        <v>18</v>
      </c>
      <c r="AA1452" s="2" t="str">
        <f t="shared" si="39"/>
        <v>OPEN</v>
      </c>
      <c r="AB1452" s="326" t="b">
        <f t="shared" ca="1" si="38"/>
        <v>0</v>
      </c>
    </row>
    <row r="1453" spans="1:28">
      <c r="A1453" s="168">
        <v>44733</v>
      </c>
      <c r="B1453" s="161">
        <v>9421.2749999999996</v>
      </c>
      <c r="C1453" s="161">
        <v>8207.15</v>
      </c>
      <c r="D1453" s="161">
        <v>3635.0275000000001</v>
      </c>
      <c r="E1453" s="161">
        <v>5624.180625</v>
      </c>
      <c r="F1453" s="161">
        <v>7209.5</v>
      </c>
      <c r="G1453" s="161">
        <v>8155</v>
      </c>
      <c r="H1453" s="161">
        <v>6138.5</v>
      </c>
      <c r="I1453" s="161">
        <v>2080</v>
      </c>
      <c r="J1453" s="161">
        <v>6124.19</v>
      </c>
      <c r="K1453" s="161">
        <v>2174</v>
      </c>
      <c r="L1453" s="161">
        <v>6850.9800000000005</v>
      </c>
      <c r="M1453" s="161">
        <v>9353.16</v>
      </c>
      <c r="N1453" s="161">
        <v>5548.7924999999996</v>
      </c>
      <c r="O1453" s="161">
        <v>4531.5</v>
      </c>
      <c r="P1453" s="161">
        <v>45.4375</v>
      </c>
      <c r="Q1453" s="161">
        <v>1938.34</v>
      </c>
      <c r="R1453" s="161">
        <v>175.375</v>
      </c>
      <c r="S1453" s="161">
        <v>1373</v>
      </c>
      <c r="T1453" s="161">
        <v>629.5</v>
      </c>
      <c r="U1453" s="161">
        <v>4440.75</v>
      </c>
      <c r="X1453" s="161">
        <v>93655.658124999973</v>
      </c>
      <c r="Y1453" s="222">
        <v>27.4</v>
      </c>
      <c r="Z1453" s="161">
        <v>0</v>
      </c>
      <c r="AA1453" s="2" t="str">
        <f t="shared" si="39"/>
        <v>CLOSE</v>
      </c>
      <c r="AB1453" s="326" t="b">
        <f t="shared" ca="1" si="38"/>
        <v>0</v>
      </c>
    </row>
    <row r="1454" spans="1:28">
      <c r="A1454" s="168">
        <v>44734</v>
      </c>
      <c r="B1454" s="161">
        <v>12932.734999999999</v>
      </c>
      <c r="C1454" s="161">
        <v>9718.8950000000004</v>
      </c>
      <c r="D1454" s="161">
        <v>4936.7650000000003</v>
      </c>
      <c r="E1454" s="161">
        <v>8002.993125</v>
      </c>
      <c r="F1454" s="161">
        <v>8168.5</v>
      </c>
      <c r="G1454" s="161">
        <v>8437</v>
      </c>
      <c r="H1454" s="161">
        <v>9189.5</v>
      </c>
      <c r="I1454" s="161">
        <v>6742.75</v>
      </c>
      <c r="J1454" s="161">
        <v>7566.9650000000001</v>
      </c>
      <c r="K1454" s="161">
        <v>2419</v>
      </c>
      <c r="L1454" s="161">
        <v>8697.49</v>
      </c>
      <c r="M1454" s="161">
        <v>9959.33</v>
      </c>
      <c r="N1454" s="161">
        <v>10251.780500000001</v>
      </c>
      <c r="O1454" s="161">
        <v>6733</v>
      </c>
      <c r="P1454" s="161">
        <v>198.125</v>
      </c>
      <c r="Q1454" s="161">
        <v>2831.59</v>
      </c>
      <c r="R1454" s="161">
        <v>458.125</v>
      </c>
      <c r="S1454" s="161">
        <v>1505.5</v>
      </c>
      <c r="T1454" s="161">
        <v>1077</v>
      </c>
      <c r="U1454" s="161">
        <v>4328.25</v>
      </c>
      <c r="X1454" s="161">
        <v>124155.29362499999</v>
      </c>
      <c r="Y1454" s="222">
        <v>27.8</v>
      </c>
      <c r="Z1454" s="161">
        <v>15</v>
      </c>
      <c r="AA1454" s="2" t="str">
        <f t="shared" si="39"/>
        <v>OPEN</v>
      </c>
      <c r="AB1454" s="326" t="b">
        <f t="shared" ca="1" si="38"/>
        <v>0</v>
      </c>
    </row>
    <row r="1455" spans="1:28">
      <c r="A1455" s="168">
        <v>44735</v>
      </c>
      <c r="B1455" s="161">
        <v>9556.7999999999993</v>
      </c>
      <c r="C1455" s="161">
        <v>8399.8250000000007</v>
      </c>
      <c r="D1455" s="161">
        <v>3743.7925</v>
      </c>
      <c r="E1455" s="161">
        <v>5708.7843750000002</v>
      </c>
      <c r="F1455" s="161">
        <v>9962</v>
      </c>
      <c r="G1455" s="161">
        <v>8357</v>
      </c>
      <c r="H1455" s="161">
        <v>4232</v>
      </c>
      <c r="I1455" s="161">
        <v>4143</v>
      </c>
      <c r="J1455" s="161">
        <v>6654.43</v>
      </c>
      <c r="K1455" s="161">
        <v>2161.5</v>
      </c>
      <c r="L1455" s="161">
        <v>7117.82</v>
      </c>
      <c r="M1455" s="161">
        <v>9448.0300000000007</v>
      </c>
      <c r="N1455" s="161">
        <v>14395.1247</v>
      </c>
      <c r="O1455" s="161">
        <v>4734</v>
      </c>
      <c r="P1455" s="161">
        <v>49.5625</v>
      </c>
      <c r="Q1455" s="161">
        <v>2130.2399999999998</v>
      </c>
      <c r="R1455" s="161">
        <v>180.25</v>
      </c>
      <c r="S1455" s="161">
        <v>1464.5</v>
      </c>
      <c r="T1455" s="161">
        <v>621</v>
      </c>
      <c r="U1455" s="161">
        <v>4385.75</v>
      </c>
      <c r="X1455" s="161">
        <v>107445.409075</v>
      </c>
      <c r="Y1455" s="222">
        <v>28.4</v>
      </c>
      <c r="Z1455" s="161">
        <v>0</v>
      </c>
      <c r="AA1455" s="2" t="str">
        <f t="shared" si="39"/>
        <v>CLOSE</v>
      </c>
      <c r="AB1455" s="326" t="b">
        <f t="shared" ca="1" si="38"/>
        <v>0</v>
      </c>
    </row>
    <row r="1456" spans="1:28">
      <c r="A1456" s="168">
        <v>44736</v>
      </c>
      <c r="B1456" s="161">
        <v>13454.205</v>
      </c>
      <c r="C1456" s="161">
        <v>9978.625</v>
      </c>
      <c r="D1456" s="161">
        <v>5293.8249999999998</v>
      </c>
      <c r="E1456" s="161">
        <v>8537.5212499999998</v>
      </c>
      <c r="F1456" s="161">
        <v>10505.5</v>
      </c>
      <c r="G1456" s="161">
        <v>12973</v>
      </c>
      <c r="H1456" s="161">
        <v>11449</v>
      </c>
      <c r="I1456" s="161">
        <v>4610.25</v>
      </c>
      <c r="J1456" s="161">
        <v>8990.5499999999993</v>
      </c>
      <c r="K1456" s="161">
        <v>2546</v>
      </c>
      <c r="L1456" s="161">
        <v>9541.82</v>
      </c>
      <c r="M1456" s="161">
        <v>10193.400000000001</v>
      </c>
      <c r="N1456" s="161">
        <v>14699.3598</v>
      </c>
      <c r="O1456" s="161">
        <v>7190</v>
      </c>
      <c r="P1456" s="161">
        <v>219.125</v>
      </c>
      <c r="Q1456" s="161">
        <v>3026.6</v>
      </c>
      <c r="R1456" s="161">
        <v>493.375</v>
      </c>
      <c r="S1456" s="161">
        <v>1484.5</v>
      </c>
      <c r="T1456" s="161">
        <v>1163.5</v>
      </c>
      <c r="U1456" s="161">
        <v>4620.75</v>
      </c>
      <c r="X1456" s="161">
        <v>140970.90604999999</v>
      </c>
      <c r="Y1456" s="222">
        <v>28.4</v>
      </c>
      <c r="Z1456" s="161">
        <v>22</v>
      </c>
      <c r="AA1456" s="2" t="str">
        <f t="shared" si="39"/>
        <v>OPEN</v>
      </c>
      <c r="AB1456" s="326" t="b">
        <f t="shared" ca="1" si="38"/>
        <v>0</v>
      </c>
    </row>
    <row r="1457" spans="1:28">
      <c r="A1457" s="168">
        <v>44737</v>
      </c>
      <c r="B1457" s="161">
        <v>13703.055</v>
      </c>
      <c r="C1457" s="161">
        <v>9612.2250000000004</v>
      </c>
      <c r="D1457" s="161">
        <v>5350.2049999999999</v>
      </c>
      <c r="E1457" s="161">
        <v>8569.0424999999996</v>
      </c>
      <c r="F1457" s="161">
        <v>11759.5</v>
      </c>
      <c r="G1457" s="161">
        <v>12752.5</v>
      </c>
      <c r="H1457" s="161">
        <v>11533.5</v>
      </c>
      <c r="I1457" s="161">
        <v>7105.5</v>
      </c>
      <c r="J1457" s="161">
        <v>8445.1650000000009</v>
      </c>
      <c r="K1457" s="161">
        <v>2694</v>
      </c>
      <c r="L1457" s="161">
        <v>9072.92</v>
      </c>
      <c r="M1457" s="161">
        <v>10065.639999999998</v>
      </c>
      <c r="N1457" s="161">
        <v>10971.196199999998</v>
      </c>
      <c r="O1457" s="161">
        <v>8206</v>
      </c>
      <c r="P1457" s="161">
        <v>242.9375</v>
      </c>
      <c r="Q1457" s="161">
        <v>3285.61</v>
      </c>
      <c r="R1457" s="161">
        <v>572.375</v>
      </c>
      <c r="S1457" s="161">
        <v>1459</v>
      </c>
      <c r="T1457" s="161">
        <v>1182.5</v>
      </c>
      <c r="U1457" s="161">
        <v>4445.25</v>
      </c>
      <c r="X1457" s="161">
        <v>141028.12119999999</v>
      </c>
      <c r="Y1457" s="222">
        <v>28.3</v>
      </c>
      <c r="Z1457" s="161">
        <v>18</v>
      </c>
      <c r="AA1457" s="2" t="str">
        <f t="shared" si="39"/>
        <v>OPEN</v>
      </c>
      <c r="AB1457" s="326" t="b">
        <f t="shared" ca="1" si="38"/>
        <v>0</v>
      </c>
    </row>
    <row r="1458" spans="1:28">
      <c r="A1458" s="168">
        <v>44738</v>
      </c>
      <c r="B1458" s="161">
        <v>13765.77</v>
      </c>
      <c r="C1458" s="161">
        <v>9647.65</v>
      </c>
      <c r="D1458" s="161">
        <v>5254.6</v>
      </c>
      <c r="E1458" s="161">
        <v>8255.3737500000007</v>
      </c>
      <c r="F1458" s="161">
        <v>8120.5</v>
      </c>
      <c r="G1458" s="161">
        <v>10030</v>
      </c>
      <c r="H1458" s="161">
        <v>7812.5</v>
      </c>
      <c r="I1458" s="161">
        <v>9751.75</v>
      </c>
      <c r="J1458" s="161">
        <v>7602.8649999999998</v>
      </c>
      <c r="K1458" s="161">
        <v>2548</v>
      </c>
      <c r="L1458" s="161">
        <v>9113.8300000000017</v>
      </c>
      <c r="M1458" s="161">
        <v>9983.14</v>
      </c>
      <c r="N1458" s="161">
        <v>14767.1276</v>
      </c>
      <c r="O1458" s="161">
        <v>7559.5</v>
      </c>
      <c r="P1458" s="161">
        <v>213.5</v>
      </c>
      <c r="Q1458" s="161">
        <v>2875.09</v>
      </c>
      <c r="R1458" s="161">
        <v>493.5</v>
      </c>
      <c r="S1458" s="161">
        <v>1506.5</v>
      </c>
      <c r="T1458" s="161">
        <v>1162.5</v>
      </c>
      <c r="U1458" s="161">
        <v>4522.75</v>
      </c>
      <c r="X1458" s="161">
        <v>134986.44634999998</v>
      </c>
      <c r="Y1458" s="222">
        <v>28.4</v>
      </c>
      <c r="Z1458" s="161">
        <v>15</v>
      </c>
      <c r="AA1458" s="2" t="str">
        <f t="shared" si="39"/>
        <v>OPEN</v>
      </c>
      <c r="AB1458" s="326" t="b">
        <f t="shared" ca="1" si="38"/>
        <v>0</v>
      </c>
    </row>
    <row r="1459" spans="1:28">
      <c r="A1459" s="168">
        <v>44739</v>
      </c>
      <c r="B1459" s="161">
        <v>14085.689999999999</v>
      </c>
      <c r="C1459" s="161">
        <v>10184.155000000001</v>
      </c>
      <c r="D1459" s="161">
        <v>5270.0474999999997</v>
      </c>
      <c r="E1459" s="161">
        <v>8497.4612500000003</v>
      </c>
      <c r="F1459" s="161">
        <v>8659</v>
      </c>
      <c r="G1459" s="161">
        <v>12500.5</v>
      </c>
      <c r="H1459" s="161">
        <v>10628.5</v>
      </c>
      <c r="I1459" s="161">
        <v>6255.75</v>
      </c>
      <c r="J1459" s="161">
        <v>9143.4249999999993</v>
      </c>
      <c r="K1459" s="161">
        <v>2585</v>
      </c>
      <c r="L1459" s="161">
        <v>9583.35</v>
      </c>
      <c r="M1459" s="161">
        <v>10635.38</v>
      </c>
      <c r="N1459" s="161">
        <v>14311.4771</v>
      </c>
      <c r="O1459" s="161">
        <v>7437</v>
      </c>
      <c r="P1459" s="161">
        <v>219.1875</v>
      </c>
      <c r="Q1459" s="161">
        <v>3023.78</v>
      </c>
      <c r="R1459" s="161">
        <v>537.375</v>
      </c>
      <c r="S1459" s="161">
        <v>1501</v>
      </c>
      <c r="T1459" s="161">
        <v>1171</v>
      </c>
      <c r="U1459" s="161">
        <v>4737</v>
      </c>
      <c r="X1459" s="161">
        <v>140966.07835</v>
      </c>
      <c r="Y1459" s="222">
        <v>28.4</v>
      </c>
      <c r="Z1459" s="161">
        <v>18</v>
      </c>
      <c r="AA1459" s="2" t="str">
        <f t="shared" si="39"/>
        <v>OPEN</v>
      </c>
      <c r="AB1459" s="326" t="b">
        <f t="shared" ca="1" si="38"/>
        <v>0</v>
      </c>
    </row>
    <row r="1460" spans="1:28">
      <c r="A1460" s="168">
        <v>44740</v>
      </c>
      <c r="B1460" s="161">
        <v>9429.9650000000001</v>
      </c>
      <c r="C1460" s="161">
        <v>8371.2350000000006</v>
      </c>
      <c r="D1460" s="161">
        <v>3486.3274999999999</v>
      </c>
      <c r="E1460" s="161">
        <v>5151.5474999999997</v>
      </c>
      <c r="F1460" s="161">
        <v>7644.5</v>
      </c>
      <c r="G1460" s="161">
        <v>8046.5</v>
      </c>
      <c r="H1460" s="161">
        <v>6624.5</v>
      </c>
      <c r="I1460" s="161">
        <v>2344</v>
      </c>
      <c r="J1460" s="161">
        <v>6630.64</v>
      </c>
      <c r="K1460" s="161">
        <v>2229</v>
      </c>
      <c r="L1460" s="161">
        <v>6680.7999999999993</v>
      </c>
      <c r="M1460" s="161">
        <v>9501.5500000000011</v>
      </c>
      <c r="N1460" s="161">
        <v>13059.56</v>
      </c>
      <c r="O1460" s="161">
        <v>4414</v>
      </c>
      <c r="P1460" s="161">
        <v>45</v>
      </c>
      <c r="Q1460" s="161">
        <v>1964.38</v>
      </c>
      <c r="R1460" s="161">
        <v>168.125</v>
      </c>
      <c r="S1460" s="161">
        <v>1427.5</v>
      </c>
      <c r="T1460" s="161">
        <v>632.5</v>
      </c>
      <c r="U1460" s="161">
        <v>4654.5</v>
      </c>
      <c r="X1460" s="161">
        <v>102506.13</v>
      </c>
      <c r="Y1460" s="222">
        <v>29.1</v>
      </c>
      <c r="Z1460" s="161">
        <v>0</v>
      </c>
      <c r="AA1460" s="2" t="str">
        <f t="shared" si="39"/>
        <v>CLOSE</v>
      </c>
      <c r="AB1460" s="326" t="b">
        <f t="shared" ca="1" si="38"/>
        <v>0</v>
      </c>
    </row>
    <row r="1461" spans="1:28">
      <c r="A1461" s="168">
        <v>44741</v>
      </c>
      <c r="B1461" s="161">
        <v>13131.315000000001</v>
      </c>
      <c r="C1461" s="161">
        <v>9888.7649999999994</v>
      </c>
      <c r="D1461" s="161">
        <v>4950.2700000000004</v>
      </c>
      <c r="E1461" s="161">
        <v>7996.6462499999998</v>
      </c>
      <c r="F1461" s="161">
        <v>8709</v>
      </c>
      <c r="G1461" s="161">
        <v>8630</v>
      </c>
      <c r="H1461" s="161">
        <v>9144</v>
      </c>
      <c r="I1461" s="161">
        <v>7310.75</v>
      </c>
      <c r="J1461" s="161">
        <v>7929.67</v>
      </c>
      <c r="K1461" s="161">
        <v>2559.5</v>
      </c>
      <c r="L1461" s="161">
        <v>8846.42</v>
      </c>
      <c r="M1461" s="161">
        <v>10323.869999999999</v>
      </c>
      <c r="N1461" s="161">
        <v>12320.107800000002</v>
      </c>
      <c r="O1461" s="161">
        <v>6839</v>
      </c>
      <c r="P1461" s="161">
        <v>197.625</v>
      </c>
      <c r="Q1461" s="161">
        <v>2829.64</v>
      </c>
      <c r="R1461" s="161">
        <v>512</v>
      </c>
      <c r="S1461" s="161">
        <v>1413.5</v>
      </c>
      <c r="T1461" s="161">
        <v>1022</v>
      </c>
      <c r="U1461" s="161">
        <v>4613.75</v>
      </c>
      <c r="X1461" s="161">
        <v>129167.82905000001</v>
      </c>
      <c r="Y1461" s="222">
        <v>28.9</v>
      </c>
      <c r="Z1461" s="161">
        <v>15</v>
      </c>
      <c r="AA1461" s="2" t="str">
        <f t="shared" si="39"/>
        <v>OPEN</v>
      </c>
      <c r="AB1461" s="326" t="b">
        <f t="shared" ca="1" si="38"/>
        <v>0</v>
      </c>
    </row>
    <row r="1462" spans="1:28">
      <c r="A1462" s="168">
        <v>44742</v>
      </c>
      <c r="B1462" s="161">
        <v>9245.67</v>
      </c>
      <c r="C1462" s="161">
        <v>7982.04</v>
      </c>
      <c r="D1462" s="161">
        <v>3559.5574999999999</v>
      </c>
      <c r="E1462" s="161">
        <v>5110.2212499999996</v>
      </c>
      <c r="F1462" s="161">
        <v>6904</v>
      </c>
      <c r="G1462" s="161">
        <v>8452.5</v>
      </c>
      <c r="H1462" s="161">
        <v>3892.5</v>
      </c>
      <c r="I1462" s="161">
        <v>3866.5</v>
      </c>
      <c r="J1462" s="161">
        <v>6055.96</v>
      </c>
      <c r="K1462" s="161">
        <v>2064</v>
      </c>
      <c r="L1462" s="161">
        <v>6042.08</v>
      </c>
      <c r="M1462" s="161">
        <v>8979.49</v>
      </c>
      <c r="N1462" s="161">
        <v>5096.2603999999992</v>
      </c>
      <c r="O1462" s="161">
        <v>4210.5</v>
      </c>
      <c r="P1462" s="161">
        <v>47.625</v>
      </c>
      <c r="Q1462" s="161">
        <v>1707.23</v>
      </c>
      <c r="R1462" s="161">
        <v>171.75</v>
      </c>
      <c r="S1462" s="161">
        <v>1335</v>
      </c>
      <c r="T1462" s="161">
        <v>628</v>
      </c>
      <c r="U1462" s="161">
        <v>2062.25</v>
      </c>
      <c r="X1462" s="161">
        <v>87413.134149999983</v>
      </c>
      <c r="Y1462" s="222">
        <v>26.9</v>
      </c>
      <c r="Z1462" s="161">
        <v>0</v>
      </c>
      <c r="AA1462" s="2" t="str">
        <f t="shared" si="39"/>
        <v>CLOSE</v>
      </c>
      <c r="AB1462" s="326" t="b">
        <f t="shared" ca="1" si="38"/>
        <v>0</v>
      </c>
    </row>
    <row r="1463" spans="1:28">
      <c r="A1463" s="168">
        <v>44743</v>
      </c>
      <c r="B1463" s="161">
        <v>11232.445</v>
      </c>
      <c r="C1463" s="161">
        <v>8878.26</v>
      </c>
      <c r="D1463" s="161">
        <v>4939.4025000000001</v>
      </c>
      <c r="E1463" s="161">
        <v>7394.44625</v>
      </c>
      <c r="F1463" s="161">
        <v>6968.5</v>
      </c>
      <c r="G1463" s="161">
        <v>10335</v>
      </c>
      <c r="H1463" s="161">
        <v>8075.5</v>
      </c>
      <c r="I1463" s="161">
        <v>2168</v>
      </c>
      <c r="J1463" s="161">
        <v>6138.12</v>
      </c>
      <c r="K1463" s="161">
        <v>2328.5</v>
      </c>
      <c r="L1463" s="161">
        <v>8295.06</v>
      </c>
      <c r="M1463" s="161">
        <v>9248.25</v>
      </c>
      <c r="N1463" s="161">
        <v>5407.1854999999996</v>
      </c>
      <c r="O1463" s="161">
        <v>6565</v>
      </c>
      <c r="P1463" s="161">
        <v>44.75</v>
      </c>
      <c r="Q1463" s="161">
        <v>1819.55</v>
      </c>
      <c r="R1463" s="161">
        <v>163.125</v>
      </c>
      <c r="S1463" s="161">
        <v>1420.5</v>
      </c>
      <c r="T1463" s="161">
        <v>889.5</v>
      </c>
      <c r="U1463" s="161">
        <v>3250.5</v>
      </c>
      <c r="X1463" s="161">
        <v>105561.59424999999</v>
      </c>
      <c r="Y1463" s="222">
        <v>26.8</v>
      </c>
      <c r="Z1463" s="161">
        <v>26</v>
      </c>
      <c r="AA1463" s="2" t="str">
        <f t="shared" si="39"/>
        <v>OPEN</v>
      </c>
      <c r="AB1463" s="326" t="b">
        <f t="shared" ca="1" si="38"/>
        <v>0</v>
      </c>
    </row>
    <row r="1464" spans="1:28">
      <c r="A1464" s="168">
        <v>44744</v>
      </c>
      <c r="B1464" s="161">
        <v>8836.3449999999993</v>
      </c>
      <c r="C1464" s="161">
        <v>7343.5450000000001</v>
      </c>
      <c r="D1464" s="161">
        <v>3971.9450000000002</v>
      </c>
      <c r="E1464" s="161">
        <v>5717.835</v>
      </c>
      <c r="F1464" s="161">
        <v>6110.5</v>
      </c>
      <c r="G1464" s="161">
        <v>5356.5</v>
      </c>
      <c r="H1464" s="161">
        <v>6626.5</v>
      </c>
      <c r="I1464" s="161">
        <v>4201.25</v>
      </c>
      <c r="J1464" s="161">
        <v>5328.2</v>
      </c>
      <c r="K1464" s="161">
        <v>1645</v>
      </c>
      <c r="L1464" s="161">
        <v>3735.2599999999998</v>
      </c>
      <c r="M1464" s="161">
        <v>4714.7700000000004</v>
      </c>
      <c r="N1464" s="161">
        <v>3193.84</v>
      </c>
      <c r="O1464" s="161">
        <v>4741.5</v>
      </c>
      <c r="P1464" s="161">
        <v>47.8125</v>
      </c>
      <c r="Q1464" s="161">
        <v>1578.63</v>
      </c>
      <c r="R1464" s="161">
        <v>167.75</v>
      </c>
      <c r="S1464" s="161">
        <v>1354</v>
      </c>
      <c r="T1464" s="161">
        <v>618.5</v>
      </c>
      <c r="U1464" s="161">
        <v>1782.25</v>
      </c>
      <c r="X1464" s="161">
        <v>77071.932499999995</v>
      </c>
      <c r="Y1464" s="222">
        <v>26.5</v>
      </c>
      <c r="Z1464" s="161">
        <v>0</v>
      </c>
      <c r="AA1464" s="2" t="str">
        <f t="shared" si="39"/>
        <v>CLOSE</v>
      </c>
      <c r="AB1464" s="326" t="b">
        <f t="shared" ca="1" si="38"/>
        <v>0</v>
      </c>
    </row>
    <row r="1465" spans="1:28">
      <c r="A1465" s="168">
        <v>44745</v>
      </c>
      <c r="B1465" s="161">
        <v>12990.23</v>
      </c>
      <c r="C1465" s="161">
        <v>8602.02</v>
      </c>
      <c r="D1465" s="161">
        <v>5136.1899999999996</v>
      </c>
      <c r="E1465" s="161">
        <v>8141.6462499999998</v>
      </c>
      <c r="F1465" s="161">
        <v>7964</v>
      </c>
      <c r="G1465" s="161">
        <v>12116.5</v>
      </c>
      <c r="H1465" s="161">
        <v>8705</v>
      </c>
      <c r="I1465" s="161">
        <v>5827</v>
      </c>
      <c r="J1465" s="161">
        <v>7344.3950000000004</v>
      </c>
      <c r="K1465" s="161">
        <v>2670.5</v>
      </c>
      <c r="L1465" s="161">
        <v>8590.17</v>
      </c>
      <c r="M1465" s="161">
        <v>9457.2800000000007</v>
      </c>
      <c r="N1465" s="161">
        <v>5979.8136999999997</v>
      </c>
      <c r="O1465" s="161">
        <v>7265</v>
      </c>
      <c r="P1465" s="161">
        <v>142.375</v>
      </c>
      <c r="Q1465" s="161">
        <v>2532.64</v>
      </c>
      <c r="R1465" s="161">
        <v>318.375</v>
      </c>
      <c r="S1465" s="161">
        <v>1495</v>
      </c>
      <c r="T1465" s="161">
        <v>1140</v>
      </c>
      <c r="U1465" s="161">
        <v>3909.75</v>
      </c>
      <c r="X1465" s="161">
        <v>120327.88495000001</v>
      </c>
      <c r="Y1465" s="222">
        <v>26.8</v>
      </c>
      <c r="Z1465" s="161">
        <v>15</v>
      </c>
      <c r="AA1465" s="2" t="str">
        <f t="shared" si="39"/>
        <v>OPEN</v>
      </c>
      <c r="AB1465" s="326" t="b">
        <f t="shared" ca="1" si="38"/>
        <v>0</v>
      </c>
    </row>
    <row r="1466" spans="1:28">
      <c r="A1466" s="168">
        <v>44746</v>
      </c>
      <c r="B1466" s="161">
        <v>14195.84</v>
      </c>
      <c r="C1466" s="161">
        <v>9226</v>
      </c>
      <c r="D1466" s="161">
        <v>5165.8500000000004</v>
      </c>
      <c r="E1466" s="161">
        <v>8353.2224999999999</v>
      </c>
      <c r="F1466" s="161">
        <v>7854.5</v>
      </c>
      <c r="G1466" s="161">
        <v>13375.5</v>
      </c>
      <c r="H1466" s="161">
        <v>10584.5</v>
      </c>
      <c r="I1466" s="161">
        <v>4945.5</v>
      </c>
      <c r="J1466" s="161">
        <v>8670.9150000000009</v>
      </c>
      <c r="K1466" s="161">
        <v>2681</v>
      </c>
      <c r="L1466" s="161">
        <v>9068.08</v>
      </c>
      <c r="M1466" s="161">
        <v>10110.49</v>
      </c>
      <c r="N1466" s="161">
        <v>4893.6080000000002</v>
      </c>
      <c r="O1466" s="161">
        <v>7174</v>
      </c>
      <c r="P1466" s="161">
        <v>205.625</v>
      </c>
      <c r="Q1466" s="161">
        <v>2835.86</v>
      </c>
      <c r="R1466" s="161">
        <v>501.375</v>
      </c>
      <c r="S1466" s="161">
        <v>1466</v>
      </c>
      <c r="T1466" s="161">
        <v>1030.5</v>
      </c>
      <c r="U1466" s="161">
        <v>4600.25</v>
      </c>
      <c r="X1466" s="161">
        <v>126938.61550000001</v>
      </c>
      <c r="Y1466" s="222">
        <v>26.3</v>
      </c>
      <c r="Z1466" s="161">
        <v>18</v>
      </c>
      <c r="AA1466" s="2" t="str">
        <f t="shared" si="39"/>
        <v>OPEN</v>
      </c>
      <c r="AB1466" s="326" t="b">
        <f t="shared" ca="1" si="38"/>
        <v>0</v>
      </c>
    </row>
    <row r="1467" spans="1:28">
      <c r="A1467" s="168">
        <v>44747</v>
      </c>
      <c r="B1467" s="161">
        <v>10112.679999999998</v>
      </c>
      <c r="C1467" s="161">
        <v>7229.9650000000001</v>
      </c>
      <c r="D1467" s="161">
        <v>3577.7525000000001</v>
      </c>
      <c r="E1467" s="161">
        <v>5142.93</v>
      </c>
      <c r="F1467" s="161">
        <v>7322</v>
      </c>
      <c r="G1467" s="161">
        <v>7992.5</v>
      </c>
      <c r="H1467" s="161">
        <v>6161.5</v>
      </c>
      <c r="I1467" s="161">
        <v>2078.5</v>
      </c>
      <c r="J1467" s="161">
        <v>6166.1850000000004</v>
      </c>
      <c r="K1467" s="161">
        <v>2327</v>
      </c>
      <c r="L1467" s="161">
        <v>6820.5</v>
      </c>
      <c r="M1467" s="161">
        <v>9425.9999999999982</v>
      </c>
      <c r="N1467" s="161">
        <v>3311.3328000000001</v>
      </c>
      <c r="O1467" s="161">
        <v>4348.5</v>
      </c>
      <c r="P1467" s="161">
        <v>44.8125</v>
      </c>
      <c r="Q1467" s="161">
        <v>2069.1999999999998</v>
      </c>
      <c r="R1467" s="161">
        <v>172.625</v>
      </c>
      <c r="S1467" s="161">
        <v>1447.5</v>
      </c>
      <c r="T1467" s="161">
        <v>643.5</v>
      </c>
      <c r="U1467" s="161">
        <v>4347</v>
      </c>
      <c r="X1467" s="161">
        <v>90741.982799999998</v>
      </c>
      <c r="Y1467" s="222">
        <v>26.7</v>
      </c>
      <c r="Z1467" s="161">
        <v>0</v>
      </c>
      <c r="AA1467" s="2" t="str">
        <f t="shared" si="39"/>
        <v>CLOSE</v>
      </c>
      <c r="AB1467" s="326" t="b">
        <f t="shared" ca="1" si="38"/>
        <v>0</v>
      </c>
    </row>
    <row r="1468" spans="1:28">
      <c r="A1468" s="168">
        <v>44748</v>
      </c>
      <c r="B1468" s="161">
        <v>13252.795</v>
      </c>
      <c r="C1468" s="161">
        <v>9013.6299999999992</v>
      </c>
      <c r="D1468" s="161">
        <v>4926.9750000000004</v>
      </c>
      <c r="E1468" s="161">
        <v>8107.4337500000001</v>
      </c>
      <c r="F1468" s="161">
        <v>8237.5</v>
      </c>
      <c r="G1468" s="161">
        <v>11305.5</v>
      </c>
      <c r="H1468" s="161">
        <v>10357</v>
      </c>
      <c r="I1468" s="161">
        <v>4292.5</v>
      </c>
      <c r="J1468" s="161">
        <v>7507.375</v>
      </c>
      <c r="K1468" s="161">
        <v>2569.5</v>
      </c>
      <c r="L1468" s="161">
        <v>8674.119999999999</v>
      </c>
      <c r="M1468" s="161">
        <v>9911.59</v>
      </c>
      <c r="N1468" s="161">
        <v>6534.8472999999994</v>
      </c>
      <c r="O1468" s="161">
        <v>6692</v>
      </c>
      <c r="P1468" s="161">
        <v>197.125</v>
      </c>
      <c r="Q1468" s="161">
        <v>2713.25</v>
      </c>
      <c r="R1468" s="161">
        <v>459</v>
      </c>
      <c r="S1468" s="161">
        <v>1452.5</v>
      </c>
      <c r="T1468" s="161">
        <v>1084</v>
      </c>
      <c r="U1468" s="161">
        <v>4441.5</v>
      </c>
      <c r="X1468" s="161">
        <v>121730.14105000001</v>
      </c>
      <c r="Y1468" s="222">
        <v>27</v>
      </c>
      <c r="Z1468" s="161">
        <v>15</v>
      </c>
      <c r="AA1468" s="2" t="str">
        <f t="shared" si="39"/>
        <v>OPEN</v>
      </c>
      <c r="AB1468" s="326" t="b">
        <f t="shared" ca="1" si="38"/>
        <v>0</v>
      </c>
    </row>
    <row r="1469" spans="1:28">
      <c r="A1469" s="168">
        <v>44749</v>
      </c>
      <c r="B1469" s="161">
        <v>10383.845000000001</v>
      </c>
      <c r="C1469" s="161">
        <v>7178.35</v>
      </c>
      <c r="D1469" s="161">
        <v>3612.5225</v>
      </c>
      <c r="E1469" s="161">
        <v>5228.1112499999999</v>
      </c>
      <c r="F1469" s="161">
        <v>7715.5</v>
      </c>
      <c r="G1469" s="161">
        <v>5043</v>
      </c>
      <c r="H1469" s="161">
        <v>6170.5</v>
      </c>
      <c r="I1469" s="161">
        <v>4477</v>
      </c>
      <c r="J1469" s="161">
        <v>6424.26</v>
      </c>
      <c r="K1469" s="161">
        <v>2289</v>
      </c>
      <c r="L1469" s="161">
        <v>6986.8</v>
      </c>
      <c r="M1469" s="161">
        <v>8855.1200000000008</v>
      </c>
      <c r="N1469" s="161">
        <v>8829.9827000000005</v>
      </c>
      <c r="O1469" s="161">
        <v>4482.5</v>
      </c>
      <c r="P1469" s="161">
        <v>44.875</v>
      </c>
      <c r="Q1469" s="161">
        <v>1834.87</v>
      </c>
      <c r="R1469" s="161">
        <v>172.875</v>
      </c>
      <c r="S1469" s="161">
        <v>1475</v>
      </c>
      <c r="T1469" s="161">
        <v>634</v>
      </c>
      <c r="U1469" s="161">
        <v>4447.5</v>
      </c>
      <c r="X1469" s="161">
        <v>96285.611450000026</v>
      </c>
      <c r="Y1469" s="222">
        <v>27.7</v>
      </c>
      <c r="Z1469" s="161">
        <v>0</v>
      </c>
      <c r="AA1469" s="2" t="str">
        <f t="shared" si="39"/>
        <v>CLOSE</v>
      </c>
      <c r="AB1469" s="326" t="b">
        <f t="shared" ca="1" si="38"/>
        <v>0</v>
      </c>
    </row>
    <row r="1470" spans="1:28">
      <c r="A1470" s="168">
        <v>44750</v>
      </c>
      <c r="B1470" s="161">
        <v>14451.475</v>
      </c>
      <c r="C1470" s="161">
        <v>9325.48</v>
      </c>
      <c r="D1470" s="161">
        <v>5220.7924999999996</v>
      </c>
      <c r="E1470" s="161">
        <v>8442.6200000000008</v>
      </c>
      <c r="F1470" s="161">
        <v>9143.5</v>
      </c>
      <c r="G1470" s="161">
        <v>12289</v>
      </c>
      <c r="H1470" s="161">
        <v>7223</v>
      </c>
      <c r="I1470" s="161">
        <v>8939.75</v>
      </c>
      <c r="J1470" s="161">
        <v>8871.83</v>
      </c>
      <c r="K1470" s="161">
        <v>2577.5</v>
      </c>
      <c r="L1470" s="161">
        <v>9503.57</v>
      </c>
      <c r="M1470" s="161">
        <v>10328.609999999999</v>
      </c>
      <c r="N1470" s="161">
        <v>14838.0672</v>
      </c>
      <c r="O1470" s="161">
        <v>7168.5</v>
      </c>
      <c r="P1470" s="161">
        <v>218.75</v>
      </c>
      <c r="Q1470" s="161">
        <v>2926.24</v>
      </c>
      <c r="R1470" s="161">
        <v>534.375</v>
      </c>
      <c r="S1470" s="161">
        <v>1514.5</v>
      </c>
      <c r="T1470" s="161">
        <v>1133.5</v>
      </c>
      <c r="U1470" s="161">
        <v>4718.75</v>
      </c>
      <c r="X1470" s="161">
        <v>139369.80969999998</v>
      </c>
      <c r="Y1470" s="222">
        <v>28.4</v>
      </c>
      <c r="Z1470" s="161">
        <v>22</v>
      </c>
      <c r="AA1470" s="2" t="str">
        <f t="shared" si="39"/>
        <v>OPEN</v>
      </c>
      <c r="AB1470" s="326" t="b">
        <f t="shared" ca="1" si="38"/>
        <v>0</v>
      </c>
    </row>
    <row r="1471" spans="1:28">
      <c r="A1471" s="168">
        <v>44751</v>
      </c>
      <c r="B1471" s="161">
        <v>14236.585000000001</v>
      </c>
      <c r="C1471" s="161">
        <v>8730.98</v>
      </c>
      <c r="D1471" s="161">
        <v>5305.6750000000002</v>
      </c>
      <c r="E1471" s="161">
        <v>8374.1937500000004</v>
      </c>
      <c r="F1471" s="161">
        <v>8758.5</v>
      </c>
      <c r="G1471" s="161">
        <v>12451.5</v>
      </c>
      <c r="H1471" s="161">
        <v>12201</v>
      </c>
      <c r="I1471" s="161">
        <v>4957.25</v>
      </c>
      <c r="J1471" s="161">
        <v>8305.74</v>
      </c>
      <c r="K1471" s="161">
        <v>2692.5</v>
      </c>
      <c r="L1471" s="161">
        <v>9083.68</v>
      </c>
      <c r="M1471" s="161">
        <v>10139.65</v>
      </c>
      <c r="N1471" s="161">
        <v>9406.3542999999991</v>
      </c>
      <c r="O1471" s="161">
        <v>7665.5</v>
      </c>
      <c r="P1471" s="161">
        <v>202.25</v>
      </c>
      <c r="Q1471" s="161">
        <v>2985.47</v>
      </c>
      <c r="R1471" s="161">
        <v>473.625</v>
      </c>
      <c r="S1471" s="161">
        <v>1543.5</v>
      </c>
      <c r="T1471" s="161">
        <v>1241.5</v>
      </c>
      <c r="U1471" s="161">
        <v>4520</v>
      </c>
      <c r="X1471" s="161">
        <v>133275.45305000001</v>
      </c>
      <c r="Y1471" s="222">
        <v>28.6</v>
      </c>
      <c r="Z1471" s="161">
        <v>15</v>
      </c>
      <c r="AA1471" s="2" t="str">
        <f t="shared" si="39"/>
        <v>OPEN</v>
      </c>
      <c r="AB1471" s="326" t="b">
        <f t="shared" ca="1" si="38"/>
        <v>0</v>
      </c>
    </row>
    <row r="1472" spans="1:28">
      <c r="A1472" s="168">
        <v>44752</v>
      </c>
      <c r="B1472" s="161">
        <v>14289.75</v>
      </c>
      <c r="C1472" s="161">
        <v>8638.6</v>
      </c>
      <c r="D1472" s="161">
        <v>5294.76</v>
      </c>
      <c r="E1472" s="161">
        <v>8264.9562499999993</v>
      </c>
      <c r="F1472" s="161">
        <v>8637</v>
      </c>
      <c r="G1472" s="161">
        <v>9310</v>
      </c>
      <c r="H1472" s="161">
        <v>10180.5</v>
      </c>
      <c r="I1472" s="161">
        <v>7781.25</v>
      </c>
      <c r="J1472" s="161">
        <v>7933.7550000000001</v>
      </c>
      <c r="K1472" s="161">
        <v>2697</v>
      </c>
      <c r="L1472" s="161">
        <v>8708.86</v>
      </c>
      <c r="M1472" s="161">
        <v>9826.98</v>
      </c>
      <c r="N1472" s="161">
        <v>14208.1494</v>
      </c>
      <c r="O1472" s="161">
        <v>7558.5</v>
      </c>
      <c r="P1472" s="161">
        <v>208.25</v>
      </c>
      <c r="Q1472" s="161">
        <v>2763.36</v>
      </c>
      <c r="R1472" s="161">
        <v>460.75</v>
      </c>
      <c r="S1472" s="161">
        <v>1562</v>
      </c>
      <c r="T1472" s="161">
        <v>1197.5</v>
      </c>
      <c r="U1472" s="161">
        <v>4200.75</v>
      </c>
      <c r="X1472" s="161">
        <v>133722.67065000001</v>
      </c>
      <c r="Y1472" s="222">
        <v>28.8</v>
      </c>
      <c r="Z1472" s="161">
        <v>15</v>
      </c>
      <c r="AA1472" s="2" t="str">
        <f t="shared" si="39"/>
        <v>OPEN</v>
      </c>
      <c r="AB1472" s="326" t="b">
        <f t="shared" ca="1" si="38"/>
        <v>0</v>
      </c>
    </row>
    <row r="1473" spans="1:28">
      <c r="A1473" s="168">
        <v>44753</v>
      </c>
      <c r="B1473" s="161">
        <v>14866.5</v>
      </c>
      <c r="C1473" s="161">
        <v>9504.1450000000004</v>
      </c>
      <c r="D1473" s="161">
        <v>5314.6750000000002</v>
      </c>
      <c r="E1473" s="161">
        <v>8547.25</v>
      </c>
      <c r="F1473" s="161">
        <v>10105</v>
      </c>
      <c r="G1473" s="161">
        <v>12393.5</v>
      </c>
      <c r="H1473" s="161">
        <v>7422</v>
      </c>
      <c r="I1473" s="161">
        <v>8585.25</v>
      </c>
      <c r="J1473" s="161">
        <v>9218.5450000000001</v>
      </c>
      <c r="K1473" s="161">
        <v>2661</v>
      </c>
      <c r="L1473" s="161">
        <v>9038.4</v>
      </c>
      <c r="M1473" s="161">
        <v>10457.42</v>
      </c>
      <c r="N1473" s="161">
        <v>14521.972999999998</v>
      </c>
      <c r="O1473" s="161">
        <v>7496</v>
      </c>
      <c r="P1473" s="161">
        <v>218.5625</v>
      </c>
      <c r="Q1473" s="161">
        <v>2963.28</v>
      </c>
      <c r="R1473" s="161">
        <v>564.125</v>
      </c>
      <c r="S1473" s="161">
        <v>1509.5</v>
      </c>
      <c r="T1473" s="161">
        <v>1223</v>
      </c>
      <c r="U1473" s="161">
        <v>4553.5</v>
      </c>
      <c r="X1473" s="161">
        <v>141163.62549999999</v>
      </c>
      <c r="Y1473" s="222">
        <v>29.4</v>
      </c>
      <c r="Z1473" s="161">
        <v>18</v>
      </c>
      <c r="AA1473" s="2" t="str">
        <f t="shared" si="39"/>
        <v>OPEN</v>
      </c>
      <c r="AB1473" s="326" t="b">
        <f t="shared" ca="1" si="38"/>
        <v>0</v>
      </c>
    </row>
    <row r="1474" spans="1:28">
      <c r="A1474" s="168">
        <v>44754</v>
      </c>
      <c r="B1474" s="161">
        <v>10406.654999999999</v>
      </c>
      <c r="C1474" s="161">
        <v>7440.68</v>
      </c>
      <c r="D1474" s="161">
        <v>3684.59</v>
      </c>
      <c r="E1474" s="161">
        <v>5741.8862499999996</v>
      </c>
      <c r="F1474" s="161">
        <v>8608</v>
      </c>
      <c r="G1474" s="161">
        <v>7325.5</v>
      </c>
      <c r="H1474" s="161">
        <v>7320.5</v>
      </c>
      <c r="I1474" s="161">
        <v>2260</v>
      </c>
      <c r="J1474" s="161">
        <v>6712.53</v>
      </c>
      <c r="K1474" s="161">
        <v>2317</v>
      </c>
      <c r="L1474" s="161">
        <v>7108.58</v>
      </c>
      <c r="M1474" s="161">
        <v>9582.83</v>
      </c>
      <c r="N1474" s="161">
        <v>13151.390100000001</v>
      </c>
      <c r="O1474" s="161">
        <v>4574.5</v>
      </c>
      <c r="P1474" s="161">
        <v>45.5625</v>
      </c>
      <c r="Q1474" s="161">
        <v>2000.51</v>
      </c>
      <c r="R1474" s="161">
        <v>172</v>
      </c>
      <c r="S1474" s="161">
        <v>1493</v>
      </c>
      <c r="T1474" s="161">
        <v>643.5</v>
      </c>
      <c r="U1474" s="161">
        <v>4378.25</v>
      </c>
      <c r="X1474" s="161">
        <v>104967.46385</v>
      </c>
      <c r="Y1474" s="222">
        <v>29.3</v>
      </c>
      <c r="Z1474" s="161">
        <v>0</v>
      </c>
      <c r="AA1474" s="2" t="str">
        <f t="shared" si="39"/>
        <v>CLOSE</v>
      </c>
      <c r="AB1474" s="326" t="b">
        <f t="shared" ca="1" si="38"/>
        <v>0</v>
      </c>
    </row>
    <row r="1475" spans="1:28">
      <c r="A1475" s="168">
        <v>44755</v>
      </c>
      <c r="B1475" s="161">
        <v>13869.89</v>
      </c>
      <c r="C1475" s="161">
        <v>9227.6</v>
      </c>
      <c r="D1475" s="161">
        <v>5117.7174999999997</v>
      </c>
      <c r="E1475" s="161">
        <v>8073.18</v>
      </c>
      <c r="F1475" s="161">
        <v>11277.5</v>
      </c>
      <c r="G1475" s="161">
        <v>8750</v>
      </c>
      <c r="H1475" s="161">
        <v>9867</v>
      </c>
      <c r="I1475" s="161">
        <v>7534.5</v>
      </c>
      <c r="J1475" s="161">
        <v>8048.335</v>
      </c>
      <c r="K1475" s="161">
        <v>2566.5</v>
      </c>
      <c r="L1475" s="161">
        <v>8789.16</v>
      </c>
      <c r="M1475" s="161">
        <v>10272.120000000001</v>
      </c>
      <c r="N1475" s="161">
        <v>13676.415000000001</v>
      </c>
      <c r="O1475" s="161">
        <v>6968.5</v>
      </c>
      <c r="P1475" s="161">
        <v>212.3125</v>
      </c>
      <c r="Q1475" s="161">
        <v>2960.22</v>
      </c>
      <c r="R1475" s="161">
        <v>522</v>
      </c>
      <c r="S1475" s="161">
        <v>1499.5</v>
      </c>
      <c r="T1475" s="161">
        <v>1035.5</v>
      </c>
      <c r="U1475" s="161">
        <v>4672</v>
      </c>
      <c r="X1475" s="161">
        <v>134939.95000000001</v>
      </c>
      <c r="Y1475" s="222">
        <v>29.4</v>
      </c>
      <c r="Z1475" s="161">
        <v>15</v>
      </c>
      <c r="AA1475" s="2" t="str">
        <f t="shared" si="39"/>
        <v>OPEN</v>
      </c>
      <c r="AB1475" s="326" t="b">
        <f t="shared" ref="AB1475:AB1538" ca="1" si="40">AND(A1475&gt;=(TODAY()-30),A1475&lt;TODAY())</f>
        <v>0</v>
      </c>
    </row>
    <row r="1476" spans="1:28">
      <c r="A1476" s="168">
        <v>44756</v>
      </c>
      <c r="B1476" s="161">
        <v>10908.51</v>
      </c>
      <c r="C1476" s="161">
        <v>7266.93</v>
      </c>
      <c r="D1476" s="161">
        <v>3582.54</v>
      </c>
      <c r="E1476" s="161">
        <v>5426.39</v>
      </c>
      <c r="F1476" s="161">
        <v>10093.5</v>
      </c>
      <c r="G1476" s="161">
        <v>10429.5</v>
      </c>
      <c r="H1476" s="161">
        <v>3805</v>
      </c>
      <c r="I1476" s="161">
        <v>2781</v>
      </c>
      <c r="J1476" s="161">
        <v>6874.7</v>
      </c>
      <c r="K1476" s="161">
        <v>2336.5</v>
      </c>
      <c r="L1476" s="161">
        <v>6998.08</v>
      </c>
      <c r="M1476" s="161">
        <v>9457.0999999999967</v>
      </c>
      <c r="N1476" s="161">
        <v>12104.4125</v>
      </c>
      <c r="O1476" s="161">
        <v>4721.5</v>
      </c>
      <c r="P1476" s="161">
        <v>48.625</v>
      </c>
      <c r="Q1476" s="161">
        <v>2087.14</v>
      </c>
      <c r="R1476" s="161">
        <v>170.375</v>
      </c>
      <c r="S1476" s="161">
        <v>1525</v>
      </c>
      <c r="T1476" s="161">
        <v>627.5</v>
      </c>
      <c r="U1476" s="161">
        <v>4677.25</v>
      </c>
      <c r="X1476" s="161">
        <v>105921.55249999998</v>
      </c>
      <c r="Y1476" s="222">
        <v>29.1</v>
      </c>
      <c r="Z1476" s="161">
        <v>0</v>
      </c>
      <c r="AA1476" s="2" t="str">
        <f t="shared" si="39"/>
        <v>CLOSE</v>
      </c>
      <c r="AB1476" s="326" t="b">
        <f t="shared" ca="1" si="40"/>
        <v>0</v>
      </c>
    </row>
    <row r="1477" spans="1:28">
      <c r="A1477" s="168">
        <v>44757</v>
      </c>
      <c r="B1477" s="161">
        <v>14761.975</v>
      </c>
      <c r="C1477" s="161">
        <v>9614.3950000000004</v>
      </c>
      <c r="D1477" s="161">
        <v>5185.8024999999998</v>
      </c>
      <c r="E1477" s="161">
        <v>9254.9137499999997</v>
      </c>
      <c r="F1477" s="161">
        <v>11303.5</v>
      </c>
      <c r="G1477" s="161">
        <v>12802.5</v>
      </c>
      <c r="H1477" s="161">
        <v>11091</v>
      </c>
      <c r="I1477" s="161">
        <v>6086.25</v>
      </c>
      <c r="J1477" s="161">
        <v>9080.2450000000008</v>
      </c>
      <c r="K1477" s="161">
        <v>2644.5</v>
      </c>
      <c r="L1477" s="161">
        <v>9436.9</v>
      </c>
      <c r="M1477" s="161">
        <v>10457.74</v>
      </c>
      <c r="N1477" s="161">
        <v>11124.031999999999</v>
      </c>
      <c r="O1477" s="161">
        <v>7205</v>
      </c>
      <c r="P1477" s="161">
        <v>218.3125</v>
      </c>
      <c r="Q1477" s="161">
        <v>3173.63</v>
      </c>
      <c r="R1477" s="161">
        <v>549.125</v>
      </c>
      <c r="S1477" s="161">
        <v>1570</v>
      </c>
      <c r="T1477" s="161">
        <v>1182</v>
      </c>
      <c r="U1477" s="161">
        <v>4833</v>
      </c>
      <c r="X1477" s="161">
        <v>141574.82075000001</v>
      </c>
      <c r="Y1477" s="222">
        <v>28.8</v>
      </c>
      <c r="Z1477" s="161">
        <v>26</v>
      </c>
      <c r="AA1477" s="2" t="str">
        <f t="shared" si="39"/>
        <v>OPEN</v>
      </c>
      <c r="AB1477" s="326" t="b">
        <f t="shared" ca="1" si="40"/>
        <v>0</v>
      </c>
    </row>
    <row r="1478" spans="1:28">
      <c r="A1478" s="168">
        <v>44758</v>
      </c>
      <c r="B1478" s="161">
        <v>14347.59</v>
      </c>
      <c r="C1478" s="161">
        <v>8763.5499999999993</v>
      </c>
      <c r="D1478" s="161">
        <v>5344.9</v>
      </c>
      <c r="E1478" s="161">
        <v>8515.4037499999995</v>
      </c>
      <c r="F1478" s="161">
        <v>11098.5</v>
      </c>
      <c r="G1478" s="161">
        <v>11497.5</v>
      </c>
      <c r="H1478" s="161">
        <v>10548.5</v>
      </c>
      <c r="I1478" s="161">
        <v>7163</v>
      </c>
      <c r="J1478" s="161">
        <v>8548.2900000000009</v>
      </c>
      <c r="K1478" s="161">
        <v>2659.5</v>
      </c>
      <c r="L1478" s="161">
        <v>8862.26</v>
      </c>
      <c r="M1478" s="161">
        <v>10164.830000000002</v>
      </c>
      <c r="N1478" s="161">
        <v>9611.9552999999996</v>
      </c>
      <c r="O1478" s="161">
        <v>7663</v>
      </c>
      <c r="P1478" s="161">
        <v>215.5</v>
      </c>
      <c r="Q1478" s="161">
        <v>2938.87</v>
      </c>
      <c r="R1478" s="161">
        <v>490.5</v>
      </c>
      <c r="S1478" s="161">
        <v>1434.5</v>
      </c>
      <c r="T1478" s="161">
        <v>1246.5</v>
      </c>
      <c r="U1478" s="161">
        <v>4684.25</v>
      </c>
      <c r="X1478" s="161">
        <v>135798.89905000001</v>
      </c>
      <c r="Y1478" s="222">
        <v>28.5</v>
      </c>
      <c r="Z1478" s="161">
        <v>18</v>
      </c>
      <c r="AA1478" s="2" t="str">
        <f t="shared" si="39"/>
        <v>OPEN</v>
      </c>
      <c r="AB1478" s="326" t="b">
        <f t="shared" ca="1" si="40"/>
        <v>0</v>
      </c>
    </row>
    <row r="1479" spans="1:28">
      <c r="A1479" s="168">
        <v>44759</v>
      </c>
      <c r="B1479" s="161">
        <v>14382.359999999999</v>
      </c>
      <c r="C1479" s="161">
        <v>8790.8799999999992</v>
      </c>
      <c r="D1479" s="161">
        <v>5233.0124999999998</v>
      </c>
      <c r="E1479" s="161">
        <v>8456.25</v>
      </c>
      <c r="F1479" s="161">
        <v>11096</v>
      </c>
      <c r="G1479" s="161">
        <v>13297</v>
      </c>
      <c r="H1479" s="161">
        <v>9026.5</v>
      </c>
      <c r="I1479" s="161">
        <v>7016.25</v>
      </c>
      <c r="J1479" s="161">
        <v>7788.1149999999998</v>
      </c>
      <c r="K1479" s="161">
        <v>2665.5</v>
      </c>
      <c r="L1479" s="161">
        <v>8965.5300000000007</v>
      </c>
      <c r="M1479" s="161">
        <v>9840.7199999999993</v>
      </c>
      <c r="N1479" s="161">
        <v>11936.124799999998</v>
      </c>
      <c r="O1479" s="161">
        <v>7461.5</v>
      </c>
      <c r="P1479" s="161">
        <v>217.3125</v>
      </c>
      <c r="Q1479" s="161">
        <v>2740.7</v>
      </c>
      <c r="R1479" s="161">
        <v>482.875</v>
      </c>
      <c r="S1479" s="161">
        <v>1443</v>
      </c>
      <c r="T1479" s="161">
        <v>1211.5</v>
      </c>
      <c r="U1479" s="161">
        <v>4215.75</v>
      </c>
      <c r="X1479" s="161">
        <v>136266.8798</v>
      </c>
      <c r="Y1479" s="222">
        <v>28.8</v>
      </c>
      <c r="Z1479" s="161">
        <v>18</v>
      </c>
      <c r="AA1479" s="2" t="str">
        <f t="shared" si="39"/>
        <v>OPEN</v>
      </c>
      <c r="AB1479" s="326" t="b">
        <f t="shared" ca="1" si="40"/>
        <v>0</v>
      </c>
    </row>
    <row r="1480" spans="1:28">
      <c r="A1480" s="168">
        <v>44760</v>
      </c>
      <c r="B1480" s="161">
        <v>14965.449999999999</v>
      </c>
      <c r="C1480" s="161">
        <v>9581.3649999999998</v>
      </c>
      <c r="D1480" s="161">
        <v>5292.66</v>
      </c>
      <c r="E1480" s="161">
        <v>8651.2724999999991</v>
      </c>
      <c r="F1480" s="161">
        <v>11559</v>
      </c>
      <c r="G1480" s="161">
        <v>13436</v>
      </c>
      <c r="H1480" s="161">
        <v>11851</v>
      </c>
      <c r="I1480" s="161">
        <v>4510.75</v>
      </c>
      <c r="J1480" s="161">
        <v>9409.1550000000007</v>
      </c>
      <c r="K1480" s="161">
        <v>2640.5</v>
      </c>
      <c r="L1480" s="161">
        <v>9593.5499999999993</v>
      </c>
      <c r="M1480" s="161">
        <v>10499.66</v>
      </c>
      <c r="N1480" s="161">
        <v>15207.4211</v>
      </c>
      <c r="O1480" s="161">
        <v>7492</v>
      </c>
      <c r="P1480" s="161">
        <v>222.875</v>
      </c>
      <c r="Q1480" s="161">
        <v>3001.89</v>
      </c>
      <c r="R1480" s="161">
        <v>568.875</v>
      </c>
      <c r="S1480" s="161">
        <v>1451</v>
      </c>
      <c r="T1480" s="161">
        <v>1107</v>
      </c>
      <c r="U1480" s="161">
        <v>5050.25</v>
      </c>
      <c r="X1480" s="161">
        <v>146091.67360000001</v>
      </c>
      <c r="Y1480" s="222">
        <v>29.4</v>
      </c>
      <c r="Z1480" s="161">
        <v>22</v>
      </c>
      <c r="AA1480" s="2" t="str">
        <f t="shared" si="39"/>
        <v>OPEN</v>
      </c>
      <c r="AB1480" s="326" t="b">
        <f t="shared" ca="1" si="40"/>
        <v>0</v>
      </c>
    </row>
    <row r="1481" spans="1:28">
      <c r="A1481" s="168">
        <v>44761</v>
      </c>
      <c r="B1481" s="161">
        <v>10871.59</v>
      </c>
      <c r="C1481" s="161">
        <v>7571.31</v>
      </c>
      <c r="D1481" s="161">
        <v>3767.27</v>
      </c>
      <c r="E1481" s="161">
        <v>6005.4324999999999</v>
      </c>
      <c r="F1481" s="161">
        <v>8143</v>
      </c>
      <c r="G1481" s="161">
        <v>7549</v>
      </c>
      <c r="H1481" s="161">
        <v>6720.5</v>
      </c>
      <c r="I1481" s="161">
        <v>3124.5</v>
      </c>
      <c r="J1481" s="161">
        <v>7233.3150000000005</v>
      </c>
      <c r="K1481" s="161">
        <v>2047</v>
      </c>
      <c r="L1481" s="161">
        <v>6766.8499999999995</v>
      </c>
      <c r="M1481" s="161">
        <v>9476.51</v>
      </c>
      <c r="N1481" s="161">
        <v>11648.1276</v>
      </c>
      <c r="O1481" s="161">
        <v>4577</v>
      </c>
      <c r="P1481" s="161">
        <v>44.8125</v>
      </c>
      <c r="Q1481" s="161">
        <v>1895.34</v>
      </c>
      <c r="R1481" s="161">
        <v>169.5</v>
      </c>
      <c r="S1481" s="161">
        <v>1371</v>
      </c>
      <c r="T1481" s="161">
        <v>642</v>
      </c>
      <c r="U1481" s="161">
        <v>4797.75</v>
      </c>
      <c r="X1481" s="161">
        <v>104421.80759999999</v>
      </c>
      <c r="Y1481" s="222">
        <v>28.8</v>
      </c>
      <c r="Z1481" s="161">
        <v>0</v>
      </c>
      <c r="AA1481" s="2" t="str">
        <f t="shared" si="39"/>
        <v>CLOSE</v>
      </c>
      <c r="AB1481" s="326" t="b">
        <f t="shared" ca="1" si="40"/>
        <v>0</v>
      </c>
    </row>
    <row r="1482" spans="1:28">
      <c r="A1482" s="168">
        <v>44762</v>
      </c>
      <c r="B1482" s="161">
        <v>14296.545</v>
      </c>
      <c r="C1482" s="161">
        <v>9340.14</v>
      </c>
      <c r="D1482" s="161">
        <v>5055.0550000000003</v>
      </c>
      <c r="E1482" s="161">
        <v>8747.4624999999996</v>
      </c>
      <c r="F1482" s="161">
        <v>10848.5</v>
      </c>
      <c r="G1482" s="161">
        <v>13795.5</v>
      </c>
      <c r="H1482" s="161">
        <v>6678.5</v>
      </c>
      <c r="I1482" s="161">
        <v>6418.5</v>
      </c>
      <c r="J1482" s="161">
        <v>8659.68</v>
      </c>
      <c r="K1482" s="161">
        <v>2519</v>
      </c>
      <c r="L1482" s="161">
        <v>8966.6899999999987</v>
      </c>
      <c r="M1482" s="161">
        <v>10018.519999999999</v>
      </c>
      <c r="N1482" s="161">
        <v>14536.411400000001</v>
      </c>
      <c r="O1482" s="161">
        <v>6841</v>
      </c>
      <c r="P1482" s="161">
        <v>211.4375</v>
      </c>
      <c r="Q1482" s="161">
        <v>2801.98</v>
      </c>
      <c r="R1482" s="161">
        <v>524.125</v>
      </c>
      <c r="S1482" s="161">
        <v>1414.5</v>
      </c>
      <c r="T1482" s="161">
        <v>1096</v>
      </c>
      <c r="U1482" s="161">
        <v>4801</v>
      </c>
      <c r="X1482" s="161">
        <v>137570.54639999999</v>
      </c>
      <c r="Y1482" s="222">
        <v>29.2</v>
      </c>
      <c r="Z1482" s="161">
        <v>15</v>
      </c>
      <c r="AA1482" s="2" t="str">
        <f t="shared" si="39"/>
        <v>OPEN</v>
      </c>
      <c r="AB1482" s="326" t="b">
        <f t="shared" ca="1" si="40"/>
        <v>0</v>
      </c>
    </row>
    <row r="1483" spans="1:28">
      <c r="A1483" s="168">
        <v>44763</v>
      </c>
      <c r="B1483" s="161">
        <v>11201.539999999999</v>
      </c>
      <c r="C1483" s="161">
        <v>7756.27</v>
      </c>
      <c r="D1483" s="161">
        <v>3658.65</v>
      </c>
      <c r="E1483" s="161">
        <v>6547.12</v>
      </c>
      <c r="F1483" s="161">
        <v>8301.5</v>
      </c>
      <c r="G1483" s="161">
        <v>8230.5</v>
      </c>
      <c r="H1483" s="161">
        <v>4192</v>
      </c>
      <c r="I1483" s="161">
        <v>4584</v>
      </c>
      <c r="J1483" s="161">
        <v>7789.2150000000001</v>
      </c>
      <c r="K1483" s="161">
        <v>2287.5</v>
      </c>
      <c r="L1483" s="161">
        <v>7042.54</v>
      </c>
      <c r="M1483" s="161">
        <v>9854.17</v>
      </c>
      <c r="N1483" s="161">
        <v>16389.9928</v>
      </c>
      <c r="O1483" s="161">
        <v>4510</v>
      </c>
      <c r="P1483" s="161">
        <v>45.25</v>
      </c>
      <c r="Q1483" s="161">
        <v>1981.37</v>
      </c>
      <c r="R1483" s="161">
        <v>171.75</v>
      </c>
      <c r="S1483" s="161">
        <v>1353.5</v>
      </c>
      <c r="T1483" s="161">
        <v>631.5</v>
      </c>
      <c r="U1483" s="161">
        <v>4836.75</v>
      </c>
      <c r="X1483" s="161">
        <v>111365.11779999999</v>
      </c>
      <c r="Y1483" s="222">
        <v>29.5</v>
      </c>
      <c r="Z1483" s="161">
        <v>0</v>
      </c>
      <c r="AA1483" s="2" t="str">
        <f t="shared" si="39"/>
        <v>CLOSE</v>
      </c>
      <c r="AB1483" s="326" t="b">
        <f t="shared" ca="1" si="40"/>
        <v>0</v>
      </c>
    </row>
    <row r="1484" spans="1:28">
      <c r="A1484" s="168">
        <v>44764</v>
      </c>
      <c r="B1484" s="161">
        <v>14240.985000000001</v>
      </c>
      <c r="C1484" s="161">
        <v>9529.9599999999991</v>
      </c>
      <c r="D1484" s="161">
        <v>5234.0349999999999</v>
      </c>
      <c r="E1484" s="161">
        <v>8736.6175000000003</v>
      </c>
      <c r="F1484" s="161">
        <v>10954.5</v>
      </c>
      <c r="G1484" s="161">
        <v>9254.5</v>
      </c>
      <c r="H1484" s="161">
        <v>7029.5</v>
      </c>
      <c r="I1484" s="161">
        <v>10310.5</v>
      </c>
      <c r="J1484" s="161">
        <v>9197.0349999999999</v>
      </c>
      <c r="K1484" s="161">
        <v>2573.5</v>
      </c>
      <c r="L1484" s="161">
        <v>9644.98</v>
      </c>
      <c r="M1484" s="161">
        <v>10823.649999999998</v>
      </c>
      <c r="N1484" s="161">
        <v>17752.800000000003</v>
      </c>
      <c r="O1484" s="161">
        <v>7190.5</v>
      </c>
      <c r="P1484" s="161">
        <v>218.125</v>
      </c>
      <c r="Q1484" s="161">
        <v>3031.59</v>
      </c>
      <c r="R1484" s="161">
        <v>557.875</v>
      </c>
      <c r="S1484" s="161">
        <v>1409.5</v>
      </c>
      <c r="T1484" s="161">
        <v>1207.5</v>
      </c>
      <c r="U1484" s="161">
        <v>5021.75</v>
      </c>
      <c r="X1484" s="161">
        <v>143919.40249999997</v>
      </c>
      <c r="Y1484" s="222">
        <v>30.2</v>
      </c>
      <c r="Z1484" s="161">
        <v>26</v>
      </c>
      <c r="AA1484" s="2" t="str">
        <f t="shared" si="39"/>
        <v>OPEN</v>
      </c>
      <c r="AB1484" s="326" t="b">
        <f t="shared" ca="1" si="40"/>
        <v>0</v>
      </c>
    </row>
    <row r="1485" spans="1:28">
      <c r="A1485" s="168">
        <v>44765</v>
      </c>
      <c r="B1485" s="161">
        <v>14847.86</v>
      </c>
      <c r="C1485" s="161">
        <v>9256.7849999999999</v>
      </c>
      <c r="D1485" s="161">
        <v>5523.85</v>
      </c>
      <c r="E1485" s="161">
        <v>8803.6762500000004</v>
      </c>
      <c r="F1485" s="161">
        <v>12400</v>
      </c>
      <c r="G1485" s="161">
        <v>12555</v>
      </c>
      <c r="H1485" s="161">
        <v>10737</v>
      </c>
      <c r="I1485" s="161">
        <v>6593</v>
      </c>
      <c r="J1485" s="161">
        <v>8961.6350000000002</v>
      </c>
      <c r="K1485" s="161">
        <v>2673</v>
      </c>
      <c r="L1485" s="161">
        <v>9080.7899999999991</v>
      </c>
      <c r="M1485" s="161">
        <v>10404.450000000001</v>
      </c>
      <c r="N1485" s="161">
        <v>17511.650099999999</v>
      </c>
      <c r="O1485" s="161">
        <v>7875</v>
      </c>
      <c r="P1485" s="161">
        <v>200.9375</v>
      </c>
      <c r="Q1485" s="161">
        <v>3132.93</v>
      </c>
      <c r="R1485" s="161">
        <v>477.75</v>
      </c>
      <c r="S1485" s="161">
        <v>1450.5</v>
      </c>
      <c r="T1485" s="161">
        <v>1308.5</v>
      </c>
      <c r="U1485" s="161">
        <v>4890.25</v>
      </c>
      <c r="X1485" s="161">
        <v>148684.56385000004</v>
      </c>
      <c r="Y1485" s="222">
        <v>29.2</v>
      </c>
      <c r="Z1485" s="161">
        <v>22</v>
      </c>
      <c r="AA1485" s="2" t="str">
        <f t="shared" si="39"/>
        <v>OPEN</v>
      </c>
      <c r="AB1485" s="326" t="b">
        <f t="shared" ca="1" si="40"/>
        <v>0</v>
      </c>
    </row>
    <row r="1486" spans="1:28">
      <c r="A1486" s="168">
        <v>44766</v>
      </c>
      <c r="B1486" s="161">
        <v>14399.17</v>
      </c>
      <c r="C1486" s="161">
        <v>8789.43</v>
      </c>
      <c r="D1486" s="161">
        <v>5232.97</v>
      </c>
      <c r="E1486" s="161">
        <v>8727.6949999999997</v>
      </c>
      <c r="F1486" s="161">
        <v>12319</v>
      </c>
      <c r="G1486" s="161">
        <v>11814.5</v>
      </c>
      <c r="H1486" s="161">
        <v>12166</v>
      </c>
      <c r="I1486" s="161">
        <v>5933.75</v>
      </c>
      <c r="J1486" s="161">
        <v>8148.22</v>
      </c>
      <c r="K1486" s="161">
        <v>2691.5</v>
      </c>
      <c r="L1486" s="161">
        <v>8998.4399999999987</v>
      </c>
      <c r="M1486" s="161">
        <v>10248.75</v>
      </c>
      <c r="N1486" s="161">
        <v>16918.266</v>
      </c>
      <c r="O1486" s="161">
        <v>7688.5</v>
      </c>
      <c r="P1486" s="161">
        <v>204.375</v>
      </c>
      <c r="Q1486" s="161">
        <v>2974.22</v>
      </c>
      <c r="R1486" s="161">
        <v>419.625</v>
      </c>
      <c r="S1486" s="161">
        <v>1460.5</v>
      </c>
      <c r="T1486" s="161">
        <v>1183.5</v>
      </c>
      <c r="U1486" s="161">
        <v>4799.25</v>
      </c>
      <c r="X1486" s="161">
        <v>145117.66100000002</v>
      </c>
      <c r="Y1486" s="222">
        <v>29.9</v>
      </c>
      <c r="Z1486" s="161">
        <v>18</v>
      </c>
      <c r="AA1486" s="2" t="str">
        <f t="shared" si="39"/>
        <v>OPEN</v>
      </c>
      <c r="AB1486" s="326" t="b">
        <f t="shared" ca="1" si="40"/>
        <v>0</v>
      </c>
    </row>
    <row r="1487" spans="1:28">
      <c r="A1487" s="168">
        <v>44767</v>
      </c>
      <c r="B1487" s="161">
        <v>15526.83</v>
      </c>
      <c r="C1487" s="161">
        <v>9168.125</v>
      </c>
      <c r="D1487" s="161">
        <v>5363.585</v>
      </c>
      <c r="E1487" s="161">
        <v>8855.4074999999993</v>
      </c>
      <c r="F1487" s="161">
        <v>12735</v>
      </c>
      <c r="G1487" s="161">
        <v>9646</v>
      </c>
      <c r="H1487" s="161">
        <v>9536.5</v>
      </c>
      <c r="I1487" s="161">
        <v>8102.5</v>
      </c>
      <c r="J1487" s="161">
        <v>9860.01</v>
      </c>
      <c r="K1487" s="161">
        <v>2677</v>
      </c>
      <c r="L1487" s="161">
        <v>9505.66</v>
      </c>
      <c r="M1487" s="161">
        <v>10884.81</v>
      </c>
      <c r="N1487" s="161">
        <v>16233.502</v>
      </c>
      <c r="O1487" s="161">
        <v>7425</v>
      </c>
      <c r="P1487" s="161">
        <v>214</v>
      </c>
      <c r="Q1487" s="161">
        <v>3169.65</v>
      </c>
      <c r="R1487" s="161">
        <v>162.375</v>
      </c>
      <c r="S1487" s="161">
        <v>1484</v>
      </c>
      <c r="T1487" s="161">
        <v>1164</v>
      </c>
      <c r="U1487" s="161">
        <v>5045.75</v>
      </c>
      <c r="X1487" s="161">
        <v>146759.70449999999</v>
      </c>
      <c r="Y1487" s="222">
        <v>30.5</v>
      </c>
      <c r="Z1487" s="161">
        <v>26</v>
      </c>
      <c r="AA1487" s="2" t="str">
        <f t="shared" si="39"/>
        <v>OPEN</v>
      </c>
      <c r="AB1487" s="326" t="b">
        <f t="shared" ca="1" si="40"/>
        <v>0</v>
      </c>
    </row>
    <row r="1488" spans="1:28">
      <c r="A1488" s="168">
        <v>44768</v>
      </c>
      <c r="B1488" s="161">
        <v>10827.004999999999</v>
      </c>
      <c r="C1488" s="161">
        <v>7533.4250000000002</v>
      </c>
      <c r="D1488" s="161">
        <v>3724.4850000000001</v>
      </c>
      <c r="E1488" s="161">
        <v>5400.5825000000004</v>
      </c>
      <c r="F1488" s="161">
        <v>12375</v>
      </c>
      <c r="G1488" s="161">
        <v>8789</v>
      </c>
      <c r="H1488" s="161">
        <v>4179.5</v>
      </c>
      <c r="I1488" s="161">
        <v>3691.5</v>
      </c>
      <c r="J1488" s="161">
        <v>7206.2650000000003</v>
      </c>
      <c r="K1488" s="161">
        <v>2373</v>
      </c>
      <c r="L1488" s="161">
        <v>6773.65</v>
      </c>
      <c r="M1488" s="161">
        <v>9929.4000000000015</v>
      </c>
      <c r="N1488" s="161">
        <v>16170.936</v>
      </c>
      <c r="O1488" s="161">
        <v>4491</v>
      </c>
      <c r="P1488" s="161">
        <v>45.125</v>
      </c>
      <c r="Q1488" s="161">
        <v>1996.33</v>
      </c>
      <c r="R1488" s="161">
        <v>162.75</v>
      </c>
      <c r="S1488" s="161">
        <v>1382.5</v>
      </c>
      <c r="T1488" s="161">
        <v>686.5</v>
      </c>
      <c r="U1488" s="161">
        <v>4494.25</v>
      </c>
      <c r="X1488" s="161">
        <v>112232.20350000002</v>
      </c>
      <c r="Y1488" s="222">
        <v>30</v>
      </c>
      <c r="Z1488" s="161">
        <v>0</v>
      </c>
      <c r="AA1488" s="2" t="str">
        <f t="shared" si="39"/>
        <v>CLOSE</v>
      </c>
      <c r="AB1488" s="326" t="b">
        <f t="shared" ca="1" si="40"/>
        <v>0</v>
      </c>
    </row>
    <row r="1489" spans="1:28">
      <c r="A1489" s="168">
        <v>44769</v>
      </c>
      <c r="B1489" s="161">
        <v>14514.095000000001</v>
      </c>
      <c r="C1489" s="161">
        <v>8856.26</v>
      </c>
      <c r="D1489" s="161">
        <v>5108.7650000000003</v>
      </c>
      <c r="E1489" s="161">
        <v>8152.3325000000004</v>
      </c>
      <c r="F1489" s="161">
        <v>12851</v>
      </c>
      <c r="G1489" s="161">
        <v>11649</v>
      </c>
      <c r="H1489" s="161">
        <v>10503.5</v>
      </c>
      <c r="I1489" s="161">
        <v>4519</v>
      </c>
      <c r="J1489" s="161">
        <v>9056.6650000000009</v>
      </c>
      <c r="K1489" s="161">
        <v>2615.5</v>
      </c>
      <c r="L1489" s="161">
        <v>8956.43</v>
      </c>
      <c r="M1489" s="161">
        <v>10464.98</v>
      </c>
      <c r="N1489" s="161">
        <v>15026.646999999999</v>
      </c>
      <c r="O1489" s="161">
        <v>6703.5</v>
      </c>
      <c r="P1489" s="161">
        <v>209.25</v>
      </c>
      <c r="Q1489" s="161">
        <v>2801.32</v>
      </c>
      <c r="R1489" s="161">
        <v>161.375</v>
      </c>
      <c r="S1489" s="161">
        <v>1355.5</v>
      </c>
      <c r="T1489" s="161">
        <v>1073</v>
      </c>
      <c r="U1489" s="161">
        <v>4090.5</v>
      </c>
      <c r="X1489" s="161">
        <v>138668.6195</v>
      </c>
      <c r="Y1489" s="222">
        <v>29.7</v>
      </c>
      <c r="Z1489" s="161">
        <v>22</v>
      </c>
      <c r="AA1489" s="2" t="str">
        <f t="shared" si="39"/>
        <v>OPEN</v>
      </c>
      <c r="AB1489" s="326" t="b">
        <f t="shared" ca="1" si="40"/>
        <v>0</v>
      </c>
    </row>
    <row r="1490" spans="1:28">
      <c r="A1490" s="168">
        <v>44770</v>
      </c>
      <c r="B1490" s="161">
        <v>10703.504999999999</v>
      </c>
      <c r="C1490" s="161">
        <v>7484.8850000000002</v>
      </c>
      <c r="D1490" s="161">
        <v>3568.12</v>
      </c>
      <c r="E1490" s="161">
        <v>5298.4562500000002</v>
      </c>
      <c r="F1490" s="161">
        <v>11274.5</v>
      </c>
      <c r="G1490" s="161">
        <v>4510</v>
      </c>
      <c r="H1490" s="161">
        <v>6107.5</v>
      </c>
      <c r="I1490" s="161">
        <v>4824.75</v>
      </c>
      <c r="J1490" s="161">
        <v>7128.54</v>
      </c>
      <c r="K1490" s="161">
        <v>2093</v>
      </c>
      <c r="L1490" s="161">
        <v>6452.9</v>
      </c>
      <c r="M1490" s="161">
        <v>9770.17</v>
      </c>
      <c r="N1490" s="161">
        <v>15044.4015</v>
      </c>
      <c r="O1490" s="161">
        <v>4895</v>
      </c>
      <c r="P1490" s="161">
        <v>44.9375</v>
      </c>
      <c r="Q1490" s="161">
        <v>1925.15</v>
      </c>
      <c r="R1490" s="161">
        <v>170.125</v>
      </c>
      <c r="S1490" s="161">
        <v>1367</v>
      </c>
      <c r="T1490" s="161">
        <v>672</v>
      </c>
      <c r="U1490" s="161">
        <v>4198.5</v>
      </c>
      <c r="X1490" s="161">
        <v>107533.44025</v>
      </c>
      <c r="Y1490" s="222">
        <v>29.8</v>
      </c>
      <c r="Z1490" s="161">
        <v>0</v>
      </c>
      <c r="AA1490" s="2" t="str">
        <f t="shared" si="39"/>
        <v>CLOSE</v>
      </c>
      <c r="AB1490" s="326" t="b">
        <f t="shared" ca="1" si="40"/>
        <v>0</v>
      </c>
    </row>
    <row r="1491" spans="1:28">
      <c r="A1491" s="168">
        <v>44771</v>
      </c>
      <c r="B1491" s="161">
        <v>15202.395</v>
      </c>
      <c r="C1491" s="161">
        <v>9168.8950000000004</v>
      </c>
      <c r="D1491" s="161">
        <v>5220.9350000000004</v>
      </c>
      <c r="E1491" s="161">
        <v>8694.8512499999997</v>
      </c>
      <c r="F1491" s="161">
        <v>12679</v>
      </c>
      <c r="G1491" s="161">
        <v>12319.5</v>
      </c>
      <c r="H1491" s="161">
        <v>11233.5</v>
      </c>
      <c r="I1491" s="161">
        <v>6227.25</v>
      </c>
      <c r="J1491" s="161">
        <v>9271.26</v>
      </c>
      <c r="K1491" s="161">
        <v>2664</v>
      </c>
      <c r="L1491" s="161">
        <v>9576.8700000000008</v>
      </c>
      <c r="M1491" s="161">
        <v>10476.279999999999</v>
      </c>
      <c r="N1491" s="161">
        <v>12308.497299999999</v>
      </c>
      <c r="O1491" s="161">
        <v>7323</v>
      </c>
      <c r="P1491" s="161">
        <v>219.5625</v>
      </c>
      <c r="Q1491" s="161">
        <v>3067.31</v>
      </c>
      <c r="R1491" s="161">
        <v>553.125</v>
      </c>
      <c r="S1491" s="161">
        <v>1479</v>
      </c>
      <c r="T1491" s="161">
        <v>1170.5</v>
      </c>
      <c r="U1491" s="161">
        <v>4370.75</v>
      </c>
      <c r="X1491" s="161">
        <v>143226.48105</v>
      </c>
      <c r="Y1491" s="222">
        <v>29.9</v>
      </c>
      <c r="Z1491" s="161">
        <v>26</v>
      </c>
      <c r="AA1491" s="2" t="str">
        <f t="shared" si="39"/>
        <v>OPEN</v>
      </c>
      <c r="AB1491" s="326" t="b">
        <f t="shared" ca="1" si="40"/>
        <v>0</v>
      </c>
    </row>
    <row r="1492" spans="1:28">
      <c r="A1492" s="168">
        <v>44772</v>
      </c>
      <c r="B1492" s="161">
        <v>14657.344999999999</v>
      </c>
      <c r="C1492" s="161">
        <v>8168.82</v>
      </c>
      <c r="D1492" s="161">
        <v>5217.6049999999996</v>
      </c>
      <c r="E1492" s="161">
        <v>8477.5187499999993</v>
      </c>
      <c r="F1492" s="161">
        <v>11010</v>
      </c>
      <c r="G1492" s="161">
        <v>12615</v>
      </c>
      <c r="H1492" s="161">
        <v>11658</v>
      </c>
      <c r="I1492" s="161">
        <v>4422</v>
      </c>
      <c r="J1492" s="161">
        <v>8335.0949999999993</v>
      </c>
      <c r="K1492" s="161">
        <v>2655</v>
      </c>
      <c r="L1492" s="161">
        <v>9369.84</v>
      </c>
      <c r="M1492" s="161">
        <v>9756.84</v>
      </c>
      <c r="N1492" s="161">
        <v>5409.2633999999998</v>
      </c>
      <c r="O1492" s="161">
        <v>7792.5</v>
      </c>
      <c r="P1492" s="161">
        <v>172.5</v>
      </c>
      <c r="Q1492" s="161">
        <v>3070.75</v>
      </c>
      <c r="R1492" s="161">
        <v>427.125</v>
      </c>
      <c r="S1492" s="161">
        <v>1380</v>
      </c>
      <c r="T1492" s="161">
        <v>1106</v>
      </c>
      <c r="U1492" s="161">
        <v>4405</v>
      </c>
      <c r="X1492" s="161">
        <v>130106.20215</v>
      </c>
      <c r="Y1492" s="222">
        <v>27.9</v>
      </c>
      <c r="Z1492" s="161">
        <v>22</v>
      </c>
      <c r="AA1492" s="2" t="str">
        <f t="shared" si="39"/>
        <v>OPEN</v>
      </c>
      <c r="AB1492" s="326" t="b">
        <f t="shared" ca="1" si="40"/>
        <v>0</v>
      </c>
    </row>
    <row r="1493" spans="1:28">
      <c r="A1493" s="168">
        <v>44773</v>
      </c>
      <c r="B1493" s="161">
        <v>14676.435000000001</v>
      </c>
      <c r="C1493" s="161">
        <v>8224.7999999999993</v>
      </c>
      <c r="D1493" s="161">
        <v>5171.0749999999998</v>
      </c>
      <c r="E1493" s="161">
        <v>8491.0712500000009</v>
      </c>
      <c r="F1493" s="161">
        <v>12296.5</v>
      </c>
      <c r="G1493" s="161">
        <v>9484.5</v>
      </c>
      <c r="H1493" s="161">
        <v>9199.5</v>
      </c>
      <c r="I1493" s="161">
        <v>7941.5</v>
      </c>
      <c r="J1493" s="161">
        <v>8128.92</v>
      </c>
      <c r="K1493" s="161">
        <v>2673</v>
      </c>
      <c r="L1493" s="161">
        <v>9231.3599999999988</v>
      </c>
      <c r="M1493" s="161">
        <v>9780.6899999999987</v>
      </c>
      <c r="N1493" s="161">
        <v>14858.743999999999</v>
      </c>
      <c r="O1493" s="161">
        <v>7390</v>
      </c>
      <c r="P1493" s="161">
        <v>205.0625</v>
      </c>
      <c r="Q1493" s="161">
        <v>2813.03</v>
      </c>
      <c r="R1493" s="161">
        <v>447.75</v>
      </c>
      <c r="S1493" s="161">
        <v>1434.5</v>
      </c>
      <c r="T1493" s="161">
        <v>1282.5</v>
      </c>
      <c r="U1493" s="161">
        <v>4386.25</v>
      </c>
      <c r="X1493" s="161">
        <v>138117.18774999998</v>
      </c>
      <c r="Y1493" s="222">
        <v>29.1</v>
      </c>
      <c r="Z1493" s="161">
        <v>15</v>
      </c>
      <c r="AA1493" s="2" t="str">
        <f t="shared" si="39"/>
        <v>OPEN</v>
      </c>
      <c r="AB1493" s="326" t="b">
        <f t="shared" ca="1" si="40"/>
        <v>0</v>
      </c>
    </row>
    <row r="1494" spans="1:28">
      <c r="A1494" s="168">
        <v>44774</v>
      </c>
      <c r="B1494" s="161">
        <v>15156.344999999999</v>
      </c>
      <c r="C1494" s="161">
        <v>8926.7800000000007</v>
      </c>
      <c r="D1494" s="161">
        <v>5228.7</v>
      </c>
      <c r="E1494" s="161">
        <v>8530.9575000000004</v>
      </c>
      <c r="F1494" s="161">
        <v>12802</v>
      </c>
      <c r="G1494" s="161">
        <v>12368</v>
      </c>
      <c r="H1494" s="161">
        <v>10196.5</v>
      </c>
      <c r="I1494" s="161">
        <v>5879.75</v>
      </c>
      <c r="J1494" s="161">
        <v>9353.2250000000004</v>
      </c>
      <c r="K1494" s="161">
        <v>2611</v>
      </c>
      <c r="L1494" s="161">
        <v>9443.18</v>
      </c>
      <c r="M1494" s="161">
        <v>10508.18</v>
      </c>
      <c r="N1494" s="161">
        <v>16435.775600000001</v>
      </c>
      <c r="O1494" s="161">
        <v>7367</v>
      </c>
      <c r="P1494" s="161">
        <v>213.4375</v>
      </c>
      <c r="Q1494" s="161">
        <v>2960.17</v>
      </c>
      <c r="R1494" s="161">
        <v>508.125</v>
      </c>
      <c r="S1494" s="161">
        <v>1404.5</v>
      </c>
      <c r="T1494" s="161">
        <v>1140</v>
      </c>
      <c r="U1494" s="161">
        <v>5015.5</v>
      </c>
      <c r="X1494" s="161">
        <v>146049.1256</v>
      </c>
      <c r="Y1494" s="222">
        <v>30.1</v>
      </c>
      <c r="Z1494" s="161">
        <v>15</v>
      </c>
      <c r="AA1494" s="2" t="str">
        <f t="shared" si="39"/>
        <v>OPEN</v>
      </c>
      <c r="AB1494" s="326" t="b">
        <f t="shared" ca="1" si="40"/>
        <v>0</v>
      </c>
    </row>
    <row r="1495" spans="1:28">
      <c r="A1495" s="168">
        <v>44775</v>
      </c>
      <c r="B1495" s="161">
        <v>10577.67</v>
      </c>
      <c r="C1495" s="161">
        <v>7438.75</v>
      </c>
      <c r="D1495" s="161">
        <v>3569.5549999999998</v>
      </c>
      <c r="E1495" s="161">
        <v>5155.7700000000004</v>
      </c>
      <c r="F1495" s="161">
        <v>11891</v>
      </c>
      <c r="G1495" s="161">
        <v>8546.5</v>
      </c>
      <c r="H1495" s="161">
        <v>6842</v>
      </c>
      <c r="I1495" s="161">
        <v>1822.5</v>
      </c>
      <c r="J1495" s="161">
        <v>7187.29</v>
      </c>
      <c r="K1495" s="161">
        <v>2227</v>
      </c>
      <c r="L1495" s="161">
        <v>6144.9299999999994</v>
      </c>
      <c r="M1495" s="161">
        <v>9596.4500000000007</v>
      </c>
      <c r="N1495" s="161">
        <v>11568.588599999999</v>
      </c>
      <c r="O1495" s="161">
        <v>4438.5</v>
      </c>
      <c r="P1495" s="161">
        <v>45.625</v>
      </c>
      <c r="Q1495" s="161">
        <v>2009.88</v>
      </c>
      <c r="R1495" s="161">
        <v>169.625</v>
      </c>
      <c r="S1495" s="161">
        <v>1395</v>
      </c>
      <c r="T1495" s="161">
        <v>694.5</v>
      </c>
      <c r="U1495" s="161">
        <v>4054.75</v>
      </c>
      <c r="X1495" s="161">
        <v>105375.8836</v>
      </c>
      <c r="Y1495" s="222">
        <v>30.3</v>
      </c>
      <c r="Z1495" s="161">
        <v>0</v>
      </c>
      <c r="AA1495" s="2" t="str">
        <f t="shared" si="39"/>
        <v>CLOSE</v>
      </c>
      <c r="AB1495" s="326" t="b">
        <f t="shared" ca="1" si="40"/>
        <v>0</v>
      </c>
    </row>
    <row r="1496" spans="1:28">
      <c r="A1496" s="168">
        <v>44776</v>
      </c>
      <c r="B1496" s="161">
        <v>13995.485000000001</v>
      </c>
      <c r="C1496" s="161">
        <v>8655.3850000000002</v>
      </c>
      <c r="D1496" s="161">
        <v>4940.16</v>
      </c>
      <c r="E1496" s="161">
        <v>8124.6274999999996</v>
      </c>
      <c r="F1496" s="161">
        <v>11254.5</v>
      </c>
      <c r="G1496" s="161">
        <v>8573.5</v>
      </c>
      <c r="H1496" s="161">
        <v>8204.5</v>
      </c>
      <c r="I1496" s="161">
        <v>7276.25</v>
      </c>
      <c r="J1496" s="161">
        <v>7980.4849999999997</v>
      </c>
      <c r="K1496" s="161">
        <v>2690</v>
      </c>
      <c r="L1496" s="161">
        <v>9035.16</v>
      </c>
      <c r="M1496" s="161">
        <v>9812.74</v>
      </c>
      <c r="N1496" s="161">
        <v>7064.9759999999997</v>
      </c>
      <c r="O1496" s="161">
        <v>6638.5</v>
      </c>
      <c r="P1496" s="161">
        <v>163.75</v>
      </c>
      <c r="Q1496" s="161">
        <v>2727.2</v>
      </c>
      <c r="R1496" s="161">
        <v>417.25</v>
      </c>
      <c r="S1496" s="161">
        <v>1284</v>
      </c>
      <c r="T1496" s="161">
        <v>1001.5</v>
      </c>
      <c r="U1496" s="161">
        <v>4720.25</v>
      </c>
      <c r="X1496" s="161">
        <v>124560.2185</v>
      </c>
      <c r="Y1496" s="222">
        <v>27.4</v>
      </c>
      <c r="Z1496" s="161">
        <v>15</v>
      </c>
      <c r="AA1496" s="2" t="str">
        <f t="shared" si="39"/>
        <v>OPEN</v>
      </c>
      <c r="AB1496" s="326" t="b">
        <f t="shared" ca="1" si="40"/>
        <v>0</v>
      </c>
    </row>
    <row r="1497" spans="1:28">
      <c r="A1497" s="168">
        <v>44777</v>
      </c>
      <c r="B1497" s="161">
        <v>10561.31</v>
      </c>
      <c r="C1497" s="161">
        <v>7506.3</v>
      </c>
      <c r="D1497" s="161">
        <v>3605.3850000000002</v>
      </c>
      <c r="E1497" s="161">
        <v>5534.36</v>
      </c>
      <c r="F1497" s="161">
        <v>9281</v>
      </c>
      <c r="G1497" s="161">
        <v>11410.5</v>
      </c>
      <c r="H1497" s="161">
        <v>4048.5</v>
      </c>
      <c r="I1497" s="161">
        <v>2360.5</v>
      </c>
      <c r="J1497" s="161">
        <v>6679.0349999999999</v>
      </c>
      <c r="K1497" s="161">
        <v>2205.5</v>
      </c>
      <c r="L1497" s="161">
        <v>6623.5000000000009</v>
      </c>
      <c r="M1497" s="161">
        <v>8626.9</v>
      </c>
      <c r="N1497" s="161">
        <v>3813.7204999999999</v>
      </c>
      <c r="O1497" s="161">
        <v>4455</v>
      </c>
      <c r="P1497" s="161">
        <v>45.1875</v>
      </c>
      <c r="Q1497" s="161">
        <v>1824.73</v>
      </c>
      <c r="R1497" s="161">
        <v>169.625</v>
      </c>
      <c r="S1497" s="161">
        <v>1230.5</v>
      </c>
      <c r="T1497" s="161">
        <v>671.5</v>
      </c>
      <c r="U1497" s="161">
        <v>5182.25</v>
      </c>
      <c r="X1497" s="161">
        <v>95835.303</v>
      </c>
      <c r="Y1497" s="222">
        <v>26.2</v>
      </c>
      <c r="Z1497" s="161">
        <v>0</v>
      </c>
      <c r="AA1497" s="2" t="str">
        <f t="shared" si="39"/>
        <v>CLOSE</v>
      </c>
      <c r="AB1497" s="326" t="b">
        <f t="shared" ca="1" si="40"/>
        <v>0</v>
      </c>
    </row>
    <row r="1498" spans="1:28">
      <c r="A1498" s="168">
        <v>44778</v>
      </c>
      <c r="B1498" s="161">
        <v>14626.960000000001</v>
      </c>
      <c r="C1498" s="161">
        <v>8756.4750000000004</v>
      </c>
      <c r="D1498" s="161">
        <v>5094.07</v>
      </c>
      <c r="E1498" s="161">
        <v>8245.1574999999993</v>
      </c>
      <c r="F1498" s="161">
        <v>9826.5</v>
      </c>
      <c r="G1498" s="161">
        <v>11481.5</v>
      </c>
      <c r="H1498" s="161">
        <v>10624.5</v>
      </c>
      <c r="I1498" s="161">
        <v>5428.5</v>
      </c>
      <c r="J1498" s="161">
        <v>8378.44</v>
      </c>
      <c r="K1498" s="161">
        <v>2749</v>
      </c>
      <c r="L1498" s="161">
        <v>9674.15</v>
      </c>
      <c r="M1498" s="161">
        <v>9596.0099999999984</v>
      </c>
      <c r="N1498" s="161">
        <v>5282.7455</v>
      </c>
      <c r="O1498" s="161">
        <v>7020</v>
      </c>
      <c r="P1498" s="161">
        <v>206.1875</v>
      </c>
      <c r="Q1498" s="161">
        <v>2651.05</v>
      </c>
      <c r="R1498" s="161">
        <v>491.625</v>
      </c>
      <c r="S1498" s="161">
        <v>1224</v>
      </c>
      <c r="T1498" s="161">
        <v>962</v>
      </c>
      <c r="U1498" s="161">
        <v>4605.5</v>
      </c>
      <c r="X1498" s="161">
        <v>126924.3705</v>
      </c>
      <c r="Y1498" s="222">
        <v>25.6</v>
      </c>
      <c r="Z1498" s="161">
        <v>18</v>
      </c>
      <c r="AA1498" s="2" t="str">
        <f t="shared" si="39"/>
        <v>OPEN</v>
      </c>
      <c r="AB1498" s="326" t="b">
        <f t="shared" ca="1" si="40"/>
        <v>0</v>
      </c>
    </row>
    <row r="1499" spans="1:28">
      <c r="A1499" s="168">
        <v>44779</v>
      </c>
      <c r="B1499" s="161">
        <v>14620.36</v>
      </c>
      <c r="C1499" s="161">
        <v>8094.43</v>
      </c>
      <c r="D1499" s="161">
        <v>5231.1400000000003</v>
      </c>
      <c r="E1499" s="161">
        <v>8409.2000000000007</v>
      </c>
      <c r="F1499" s="161">
        <v>10816</v>
      </c>
      <c r="G1499" s="161">
        <v>9931.5</v>
      </c>
      <c r="H1499" s="161">
        <v>9345.5</v>
      </c>
      <c r="I1499" s="161">
        <v>7963</v>
      </c>
      <c r="J1499" s="161">
        <v>8190.51</v>
      </c>
      <c r="K1499" s="161">
        <v>2736</v>
      </c>
      <c r="L1499" s="161">
        <v>9806.08</v>
      </c>
      <c r="M1499" s="161">
        <v>9603.2199999999993</v>
      </c>
      <c r="N1499" s="161">
        <v>9227.4357</v>
      </c>
      <c r="O1499" s="161">
        <v>7486.5</v>
      </c>
      <c r="P1499" s="161">
        <v>198.1875</v>
      </c>
      <c r="Q1499" s="161">
        <v>2833.75</v>
      </c>
      <c r="R1499" s="161">
        <v>448</v>
      </c>
      <c r="S1499" s="161">
        <v>1265.5</v>
      </c>
      <c r="T1499" s="161">
        <v>1135</v>
      </c>
      <c r="U1499" s="161">
        <v>4555.5</v>
      </c>
      <c r="X1499" s="161">
        <v>131896.81319999998</v>
      </c>
      <c r="Y1499" s="222">
        <v>26.7</v>
      </c>
      <c r="Z1499" s="161">
        <v>18</v>
      </c>
      <c r="AA1499" s="2" t="str">
        <f t="shared" si="39"/>
        <v>OPEN</v>
      </c>
      <c r="AB1499" s="326" t="b">
        <f t="shared" ca="1" si="40"/>
        <v>0</v>
      </c>
    </row>
    <row r="1500" spans="1:28">
      <c r="A1500" s="168">
        <v>44780</v>
      </c>
      <c r="B1500" s="161">
        <v>15038.37</v>
      </c>
      <c r="C1500" s="161">
        <v>8217.7099999999991</v>
      </c>
      <c r="D1500" s="161">
        <v>5462.58</v>
      </c>
      <c r="E1500" s="161">
        <v>8563.1049999999996</v>
      </c>
      <c r="F1500" s="161">
        <v>11789.5</v>
      </c>
      <c r="G1500" s="161">
        <v>14117</v>
      </c>
      <c r="H1500" s="161">
        <v>10641.5</v>
      </c>
      <c r="I1500" s="161">
        <v>4731.5</v>
      </c>
      <c r="J1500" s="161">
        <v>8294.8649999999998</v>
      </c>
      <c r="K1500" s="161">
        <v>2732.5</v>
      </c>
      <c r="L1500" s="161">
        <v>9322.75</v>
      </c>
      <c r="M1500" s="161">
        <v>9888.66</v>
      </c>
      <c r="N1500" s="161">
        <v>16473.205999999998</v>
      </c>
      <c r="O1500" s="161">
        <v>7550</v>
      </c>
      <c r="P1500" s="161">
        <v>219.125</v>
      </c>
      <c r="Q1500" s="161">
        <v>2818.24</v>
      </c>
      <c r="R1500" s="161">
        <v>477.25</v>
      </c>
      <c r="S1500" s="161">
        <v>1357.5</v>
      </c>
      <c r="T1500" s="161">
        <v>1293</v>
      </c>
      <c r="U1500" s="161">
        <v>4331.5</v>
      </c>
      <c r="X1500" s="161">
        <v>143319.86099999998</v>
      </c>
      <c r="Y1500" s="222">
        <v>28.3</v>
      </c>
      <c r="Z1500" s="161">
        <v>18</v>
      </c>
      <c r="AA1500" s="2" t="str">
        <f t="shared" si="39"/>
        <v>OPEN</v>
      </c>
      <c r="AB1500" s="326" t="b">
        <f t="shared" ca="1" si="40"/>
        <v>0</v>
      </c>
    </row>
    <row r="1501" spans="1:28">
      <c r="A1501" s="168">
        <v>44781</v>
      </c>
      <c r="B1501" s="161">
        <v>15308.045</v>
      </c>
      <c r="C1501" s="161">
        <v>8920.7999999999993</v>
      </c>
      <c r="D1501" s="161">
        <v>5372.9250000000002</v>
      </c>
      <c r="E1501" s="161">
        <v>8660.4274999999998</v>
      </c>
      <c r="F1501" s="161">
        <v>11181</v>
      </c>
      <c r="G1501" s="161">
        <v>11776.5</v>
      </c>
      <c r="H1501" s="161">
        <v>11374.5</v>
      </c>
      <c r="I1501" s="161">
        <v>5132.25</v>
      </c>
      <c r="J1501" s="161">
        <v>8757.14</v>
      </c>
      <c r="K1501" s="161">
        <v>2712.5</v>
      </c>
      <c r="L1501" s="161">
        <v>9483.6200000000008</v>
      </c>
      <c r="M1501" s="161">
        <v>10070.150000000001</v>
      </c>
      <c r="N1501" s="161">
        <v>5815.5770000000002</v>
      </c>
      <c r="O1501" s="161">
        <v>7289.5</v>
      </c>
      <c r="P1501" s="161">
        <v>216</v>
      </c>
      <c r="Q1501" s="161">
        <v>2658.61</v>
      </c>
      <c r="R1501" s="161">
        <v>535.375</v>
      </c>
      <c r="S1501" s="161">
        <v>1306</v>
      </c>
      <c r="T1501" s="161">
        <v>1147</v>
      </c>
      <c r="U1501" s="161">
        <v>4762</v>
      </c>
      <c r="X1501" s="161">
        <v>132479.91950000002</v>
      </c>
      <c r="Y1501" s="222">
        <v>27.5</v>
      </c>
      <c r="Z1501" s="161">
        <v>15</v>
      </c>
      <c r="AA1501" s="2" t="str">
        <f t="shared" si="39"/>
        <v>OPEN</v>
      </c>
      <c r="AB1501" s="326" t="b">
        <f t="shared" ca="1" si="40"/>
        <v>0</v>
      </c>
    </row>
    <row r="1502" spans="1:28">
      <c r="A1502" s="168">
        <v>44782</v>
      </c>
      <c r="B1502" s="161">
        <v>10625.324999999999</v>
      </c>
      <c r="C1502" s="161">
        <v>7331.9</v>
      </c>
      <c r="D1502" s="161">
        <v>3705.64</v>
      </c>
      <c r="E1502" s="161">
        <v>5439.4449999999997</v>
      </c>
      <c r="F1502" s="161">
        <v>9420.5</v>
      </c>
      <c r="G1502" s="161">
        <v>4285.5</v>
      </c>
      <c r="H1502" s="161">
        <v>5772.5</v>
      </c>
      <c r="I1502" s="161">
        <v>4469.75</v>
      </c>
      <c r="J1502" s="161">
        <v>6233.4049999999997</v>
      </c>
      <c r="K1502" s="161">
        <v>2205</v>
      </c>
      <c r="L1502" s="161">
        <v>6478.93</v>
      </c>
      <c r="M1502" s="161">
        <v>8731.0300000000007</v>
      </c>
      <c r="N1502" s="161">
        <v>3475.0749999999998</v>
      </c>
      <c r="O1502" s="161">
        <v>4452.5</v>
      </c>
      <c r="P1502" s="161">
        <v>45.8125</v>
      </c>
      <c r="Q1502" s="161">
        <v>1624.64</v>
      </c>
      <c r="R1502" s="161">
        <v>170.625</v>
      </c>
      <c r="S1502" s="161">
        <v>1188.5</v>
      </c>
      <c r="T1502" s="161">
        <v>677</v>
      </c>
      <c r="U1502" s="161">
        <v>3871</v>
      </c>
      <c r="X1502" s="161">
        <v>90204.077499999985</v>
      </c>
      <c r="Y1502" s="222">
        <v>26.4</v>
      </c>
      <c r="Z1502" s="161">
        <v>0</v>
      </c>
      <c r="AA1502" s="2" t="str">
        <f t="shared" si="39"/>
        <v>CLOSE</v>
      </c>
      <c r="AB1502" s="326" t="b">
        <f t="shared" ca="1" si="40"/>
        <v>0</v>
      </c>
    </row>
    <row r="1503" spans="1:28">
      <c r="A1503" s="168">
        <v>44783</v>
      </c>
      <c r="B1503" s="161">
        <v>13306.63</v>
      </c>
      <c r="C1503" s="161">
        <v>8481.8250000000007</v>
      </c>
      <c r="D1503" s="161">
        <v>4878.1400000000003</v>
      </c>
      <c r="E1503" s="161">
        <v>7726.91</v>
      </c>
      <c r="F1503" s="161">
        <v>10507.5</v>
      </c>
      <c r="G1503" s="161">
        <v>11168</v>
      </c>
      <c r="H1503" s="161">
        <v>7256.5</v>
      </c>
      <c r="I1503" s="161">
        <v>3972.25</v>
      </c>
      <c r="J1503" s="161">
        <v>7615.55</v>
      </c>
      <c r="K1503" s="161">
        <v>2543.5</v>
      </c>
      <c r="L1503" s="161">
        <v>9075.9499999999989</v>
      </c>
      <c r="M1503" s="161">
        <v>9609.43</v>
      </c>
      <c r="N1503" s="161">
        <v>5646.875</v>
      </c>
      <c r="O1503" s="161">
        <v>6716.5</v>
      </c>
      <c r="P1503" s="161">
        <v>55.25</v>
      </c>
      <c r="Q1503" s="161">
        <v>2102.39</v>
      </c>
      <c r="R1503" s="161">
        <v>161.875</v>
      </c>
      <c r="S1503" s="161">
        <v>1259.5</v>
      </c>
      <c r="T1503" s="161">
        <v>927</v>
      </c>
      <c r="U1503" s="161">
        <v>4167.75</v>
      </c>
      <c r="X1503" s="161">
        <v>117179.32500000001</v>
      </c>
      <c r="Y1503" s="222">
        <v>26.8</v>
      </c>
      <c r="Z1503" s="161">
        <v>15</v>
      </c>
      <c r="AA1503" s="2" t="str">
        <f t="shared" si="39"/>
        <v>OPEN</v>
      </c>
      <c r="AB1503" s="326" t="b">
        <f t="shared" ca="1" si="40"/>
        <v>0</v>
      </c>
    </row>
    <row r="1504" spans="1:28">
      <c r="A1504" s="168">
        <v>44784</v>
      </c>
      <c r="B1504" s="161">
        <v>10486.77</v>
      </c>
      <c r="C1504" s="161">
        <v>7387.1</v>
      </c>
      <c r="D1504" s="161">
        <v>3735.835</v>
      </c>
      <c r="E1504" s="161">
        <v>5336.5024999999996</v>
      </c>
      <c r="F1504" s="161">
        <v>9439.5</v>
      </c>
      <c r="G1504" s="161">
        <v>6615.5</v>
      </c>
      <c r="H1504" s="161">
        <v>6700</v>
      </c>
      <c r="I1504" s="161">
        <v>1768.25</v>
      </c>
      <c r="J1504" s="161">
        <v>6625.8249999999998</v>
      </c>
      <c r="K1504" s="161">
        <v>2027.5</v>
      </c>
      <c r="L1504" s="161">
        <v>6284.04</v>
      </c>
      <c r="M1504" s="161">
        <v>8852.3999999999978</v>
      </c>
      <c r="N1504" s="161">
        <v>5561.1751999999997</v>
      </c>
      <c r="O1504" s="161">
        <v>4469</v>
      </c>
      <c r="P1504" s="161">
        <v>45.3125</v>
      </c>
      <c r="Q1504" s="161">
        <v>1513.75</v>
      </c>
      <c r="R1504" s="161">
        <v>170.375</v>
      </c>
      <c r="S1504" s="161">
        <v>1203</v>
      </c>
      <c r="T1504" s="161">
        <v>706</v>
      </c>
      <c r="U1504" s="161">
        <v>3691.75</v>
      </c>
      <c r="X1504" s="161">
        <v>92619.585200000016</v>
      </c>
      <c r="Y1504" s="222">
        <v>26.4</v>
      </c>
      <c r="Z1504" s="161">
        <v>0</v>
      </c>
      <c r="AA1504" s="2" t="str">
        <f t="shared" si="39"/>
        <v>CLOSE</v>
      </c>
      <c r="AB1504" s="326" t="b">
        <f t="shared" ca="1" si="40"/>
        <v>0</v>
      </c>
    </row>
    <row r="1505" spans="1:28">
      <c r="A1505" s="168">
        <v>44785</v>
      </c>
      <c r="B1505" s="161">
        <v>14398.36</v>
      </c>
      <c r="C1505" s="161">
        <v>8755.5300000000007</v>
      </c>
      <c r="D1505" s="161">
        <v>5049.88</v>
      </c>
      <c r="E1505" s="161">
        <v>8658.7724999999991</v>
      </c>
      <c r="F1505" s="161">
        <v>9714.5</v>
      </c>
      <c r="G1505" s="161">
        <v>8767</v>
      </c>
      <c r="H1505" s="161">
        <v>10349.5</v>
      </c>
      <c r="I1505" s="161">
        <v>6951.75</v>
      </c>
      <c r="J1505" s="161">
        <v>8241.6650000000009</v>
      </c>
      <c r="K1505" s="161">
        <v>2637.5</v>
      </c>
      <c r="L1505" s="161">
        <v>9596.61</v>
      </c>
      <c r="M1505" s="161">
        <v>9650.8100000000013</v>
      </c>
      <c r="N1505" s="161">
        <v>4872.1880000000001</v>
      </c>
      <c r="O1505" s="161">
        <v>7126</v>
      </c>
      <c r="P1505" s="161">
        <v>185.4375</v>
      </c>
      <c r="Q1505" s="161">
        <v>2522.5100000000002</v>
      </c>
      <c r="R1505" s="161">
        <v>418.25</v>
      </c>
      <c r="S1505" s="161">
        <v>1190.5</v>
      </c>
      <c r="T1505" s="161">
        <v>1021.5</v>
      </c>
      <c r="U1505" s="161">
        <v>4507.75</v>
      </c>
      <c r="X1505" s="161">
        <v>124616.01299999999</v>
      </c>
      <c r="Y1505" s="222">
        <v>25.4</v>
      </c>
      <c r="Z1505" s="161">
        <v>15</v>
      </c>
      <c r="AA1505" s="2" t="str">
        <f t="shared" si="39"/>
        <v>OPEN</v>
      </c>
      <c r="AB1505" s="326" t="b">
        <f t="shared" ca="1" si="40"/>
        <v>0</v>
      </c>
    </row>
    <row r="1506" spans="1:28">
      <c r="A1506" s="168">
        <v>44786</v>
      </c>
      <c r="B1506" s="161">
        <v>14977.9</v>
      </c>
      <c r="C1506" s="161">
        <v>8179.7849999999999</v>
      </c>
      <c r="D1506" s="161">
        <v>5436.06</v>
      </c>
      <c r="E1506" s="161">
        <v>8453.3775000000005</v>
      </c>
      <c r="F1506" s="161">
        <v>11117.5</v>
      </c>
      <c r="G1506" s="161">
        <v>11499</v>
      </c>
      <c r="H1506" s="161">
        <v>7569</v>
      </c>
      <c r="I1506" s="161">
        <v>8500</v>
      </c>
      <c r="J1506" s="161">
        <v>8264.2849999999999</v>
      </c>
      <c r="K1506" s="161">
        <v>2664</v>
      </c>
      <c r="L1506" s="161">
        <v>9839.9700000000012</v>
      </c>
      <c r="M1506" s="161">
        <v>9883.5799999999981</v>
      </c>
      <c r="N1506" s="161">
        <v>17122.281199999998</v>
      </c>
      <c r="O1506" s="161">
        <v>7668.5</v>
      </c>
      <c r="P1506" s="161">
        <v>215.6875</v>
      </c>
      <c r="Q1506" s="161">
        <v>2721.66</v>
      </c>
      <c r="R1506" s="161">
        <v>507.75</v>
      </c>
      <c r="S1506" s="161">
        <v>1272.5</v>
      </c>
      <c r="T1506" s="161">
        <v>1191.5</v>
      </c>
      <c r="U1506" s="161">
        <v>4462.5</v>
      </c>
      <c r="X1506" s="161">
        <v>141546.83620000002</v>
      </c>
      <c r="Y1506" s="222">
        <v>26.9</v>
      </c>
      <c r="Z1506" s="161">
        <v>15</v>
      </c>
      <c r="AA1506" s="2" t="str">
        <f t="shared" si="39"/>
        <v>OPEN</v>
      </c>
      <c r="AB1506" s="326" t="b">
        <f t="shared" ca="1" si="40"/>
        <v>0</v>
      </c>
    </row>
    <row r="1507" spans="1:28">
      <c r="A1507" s="168">
        <v>44787</v>
      </c>
      <c r="B1507" s="161">
        <v>15172.89</v>
      </c>
      <c r="C1507" s="161">
        <v>8324.0750000000007</v>
      </c>
      <c r="D1507" s="161">
        <v>5504.19</v>
      </c>
      <c r="E1507" s="161">
        <v>8569.41</v>
      </c>
      <c r="F1507" s="161">
        <v>11687</v>
      </c>
      <c r="G1507" s="161">
        <v>13619</v>
      </c>
      <c r="H1507" s="161">
        <v>11919.5</v>
      </c>
      <c r="I1507" s="161">
        <v>4216.25</v>
      </c>
      <c r="J1507" s="161">
        <v>7880.78</v>
      </c>
      <c r="K1507" s="161">
        <v>2663.5</v>
      </c>
      <c r="L1507" s="161">
        <v>9582.82</v>
      </c>
      <c r="M1507" s="161">
        <v>9932.14</v>
      </c>
      <c r="N1507" s="161">
        <v>17219.598600000001</v>
      </c>
      <c r="O1507" s="161">
        <v>7630.5</v>
      </c>
      <c r="P1507" s="161">
        <v>218.9375</v>
      </c>
      <c r="Q1507" s="161">
        <v>2764.86</v>
      </c>
      <c r="R1507" s="161">
        <v>541.125</v>
      </c>
      <c r="S1507" s="161">
        <v>1352</v>
      </c>
      <c r="T1507" s="161">
        <v>1226.5</v>
      </c>
      <c r="U1507" s="161">
        <v>4359.25</v>
      </c>
      <c r="X1507" s="161">
        <v>144384.32610000001</v>
      </c>
      <c r="Y1507" s="222">
        <v>28.2</v>
      </c>
      <c r="Z1507" s="161">
        <v>18</v>
      </c>
      <c r="AA1507" s="2" t="str">
        <f t="shared" si="39"/>
        <v>OPEN</v>
      </c>
      <c r="AB1507" s="326" t="b">
        <f t="shared" ca="1" si="40"/>
        <v>0</v>
      </c>
    </row>
    <row r="1508" spans="1:28">
      <c r="A1508" s="168">
        <v>44788</v>
      </c>
      <c r="B1508" s="161">
        <v>15963.77</v>
      </c>
      <c r="C1508" s="161">
        <v>9076.2649999999994</v>
      </c>
      <c r="D1508" s="161">
        <v>5597.8</v>
      </c>
      <c r="E1508" s="161">
        <v>9045.0400000000009</v>
      </c>
      <c r="F1508" s="161">
        <v>12375</v>
      </c>
      <c r="G1508" s="161">
        <v>12741.5</v>
      </c>
      <c r="H1508" s="161">
        <v>9698</v>
      </c>
      <c r="I1508" s="161">
        <v>6954.5</v>
      </c>
      <c r="J1508" s="161">
        <v>9674.93</v>
      </c>
      <c r="K1508" s="161">
        <v>2704.5</v>
      </c>
      <c r="L1508" s="161">
        <v>9824.83</v>
      </c>
      <c r="M1508" s="161">
        <v>12387.02</v>
      </c>
      <c r="N1508" s="161">
        <v>17524.5118</v>
      </c>
      <c r="O1508" s="161">
        <v>7744</v>
      </c>
      <c r="P1508" s="161">
        <v>254.625</v>
      </c>
      <c r="Q1508" s="161">
        <v>3173.14</v>
      </c>
      <c r="R1508" s="161">
        <v>642.625</v>
      </c>
      <c r="S1508" s="161">
        <v>1388</v>
      </c>
      <c r="T1508" s="161">
        <v>1228</v>
      </c>
      <c r="U1508" s="161">
        <v>5131.25</v>
      </c>
      <c r="X1508" s="161">
        <v>153129.30679999999</v>
      </c>
      <c r="Y1508" s="222">
        <v>29</v>
      </c>
      <c r="Z1508" s="161">
        <v>26</v>
      </c>
      <c r="AA1508" s="2" t="str">
        <f t="shared" si="39"/>
        <v>OPEN</v>
      </c>
      <c r="AB1508" s="326" t="b">
        <f t="shared" ca="1" si="40"/>
        <v>0</v>
      </c>
    </row>
    <row r="1509" spans="1:28">
      <c r="A1509" s="168">
        <v>44789</v>
      </c>
      <c r="B1509" s="161">
        <v>11183.029999999999</v>
      </c>
      <c r="C1509" s="161">
        <v>7848.92</v>
      </c>
      <c r="D1509" s="161">
        <v>3866.39</v>
      </c>
      <c r="E1509" s="161">
        <v>5953.8424999999997</v>
      </c>
      <c r="F1509" s="161">
        <v>11310</v>
      </c>
      <c r="G1509" s="161">
        <v>9478.5</v>
      </c>
      <c r="H1509" s="161">
        <v>3934.5</v>
      </c>
      <c r="I1509" s="161">
        <v>3286.75</v>
      </c>
      <c r="J1509" s="161">
        <v>6749.84</v>
      </c>
      <c r="K1509" s="161">
        <v>2167.5</v>
      </c>
      <c r="L1509" s="161">
        <v>6825.29</v>
      </c>
      <c r="M1509" s="161">
        <v>9499.7400000000016</v>
      </c>
      <c r="N1509" s="161">
        <v>10128.7948</v>
      </c>
      <c r="O1509" s="161">
        <v>4816.5</v>
      </c>
      <c r="P1509" s="161">
        <v>45.5625</v>
      </c>
      <c r="Q1509" s="161">
        <v>2012.85</v>
      </c>
      <c r="R1509" s="161">
        <v>175.875</v>
      </c>
      <c r="S1509" s="161">
        <v>1312</v>
      </c>
      <c r="T1509" s="161">
        <v>712.5</v>
      </c>
      <c r="U1509" s="161">
        <v>4780.25</v>
      </c>
      <c r="X1509" s="161">
        <v>106088.6348</v>
      </c>
      <c r="Y1509" s="222">
        <v>28.8</v>
      </c>
      <c r="Z1509" s="161">
        <v>0</v>
      </c>
      <c r="AA1509" s="2" t="str">
        <f t="shared" si="39"/>
        <v>CLOSE</v>
      </c>
      <c r="AB1509" s="326" t="b">
        <f t="shared" ca="1" si="40"/>
        <v>0</v>
      </c>
    </row>
    <row r="1510" spans="1:28">
      <c r="A1510" s="168">
        <v>44790</v>
      </c>
      <c r="B1510" s="161">
        <v>15433.72</v>
      </c>
      <c r="C1510" s="161">
        <v>9094.6299999999992</v>
      </c>
      <c r="D1510" s="161">
        <v>5313.87</v>
      </c>
      <c r="E1510" s="161">
        <v>8850.1075000000001</v>
      </c>
      <c r="F1510" s="161">
        <v>11731</v>
      </c>
      <c r="G1510" s="161">
        <v>13707.5</v>
      </c>
      <c r="H1510" s="161">
        <v>10912.5</v>
      </c>
      <c r="I1510" s="161">
        <v>4400</v>
      </c>
      <c r="J1510" s="161">
        <v>9096.67</v>
      </c>
      <c r="K1510" s="161">
        <v>2655.5</v>
      </c>
      <c r="L1510" s="161">
        <v>9737.4699999999993</v>
      </c>
      <c r="M1510" s="161">
        <v>10339.200000000001</v>
      </c>
      <c r="N1510" s="161">
        <v>12250.164199999999</v>
      </c>
      <c r="O1510" s="161">
        <v>7388</v>
      </c>
      <c r="P1510" s="161">
        <v>209.375</v>
      </c>
      <c r="Q1510" s="161">
        <v>3073.26</v>
      </c>
      <c r="R1510" s="161">
        <v>551.5</v>
      </c>
      <c r="S1510" s="161">
        <v>1324.5</v>
      </c>
      <c r="T1510" s="161">
        <v>1163.5</v>
      </c>
      <c r="U1510" s="161">
        <v>5063.25</v>
      </c>
      <c r="X1510" s="161">
        <v>142295.71669999999</v>
      </c>
      <c r="Y1510" s="222">
        <v>27.8</v>
      </c>
      <c r="Z1510" s="161">
        <v>26</v>
      </c>
      <c r="AA1510" s="2" t="str">
        <f t="shared" si="39"/>
        <v>OPEN</v>
      </c>
      <c r="AB1510" s="326" t="b">
        <f t="shared" ca="1" si="40"/>
        <v>0</v>
      </c>
    </row>
    <row r="1511" spans="1:28">
      <c r="A1511" s="168">
        <v>44791</v>
      </c>
      <c r="B1511" s="161">
        <v>10867.73</v>
      </c>
      <c r="C1511" s="161">
        <v>7839.7650000000003</v>
      </c>
      <c r="D1511" s="161">
        <v>3758.12</v>
      </c>
      <c r="E1511" s="161">
        <v>6019.4224999999997</v>
      </c>
      <c r="F1511" s="161">
        <v>10205</v>
      </c>
      <c r="G1511" s="161">
        <v>4916</v>
      </c>
      <c r="H1511" s="161">
        <v>5579.5</v>
      </c>
      <c r="I1511" s="161">
        <v>4830</v>
      </c>
      <c r="J1511" s="161">
        <v>6708.6149999999998</v>
      </c>
      <c r="K1511" s="161">
        <v>2153.5</v>
      </c>
      <c r="L1511" s="161">
        <v>7788.3479673712409</v>
      </c>
      <c r="M1511" s="161">
        <v>9302.86</v>
      </c>
      <c r="N1511" s="161">
        <v>12531.786499999998</v>
      </c>
      <c r="O1511" s="161">
        <v>4601</v>
      </c>
      <c r="P1511" s="161">
        <v>45</v>
      </c>
      <c r="Q1511" s="161">
        <v>2043.8</v>
      </c>
      <c r="R1511" s="161">
        <v>171.5</v>
      </c>
      <c r="S1511" s="161">
        <v>1264.5</v>
      </c>
      <c r="T1511" s="161">
        <v>707.5</v>
      </c>
      <c r="U1511" s="161">
        <v>4424.5</v>
      </c>
      <c r="X1511" s="161">
        <v>105758.44696737123</v>
      </c>
      <c r="Y1511" s="222">
        <v>27.5</v>
      </c>
      <c r="Z1511" s="161">
        <v>0</v>
      </c>
      <c r="AA1511" s="2" t="str">
        <f t="shared" si="39"/>
        <v>CLOSE</v>
      </c>
      <c r="AB1511" s="326" t="b">
        <f t="shared" ca="1" si="40"/>
        <v>0</v>
      </c>
    </row>
    <row r="1512" spans="1:28">
      <c r="A1512" s="168">
        <v>44792</v>
      </c>
      <c r="B1512" s="161">
        <v>15515.76</v>
      </c>
      <c r="C1512" s="161">
        <v>9223.6</v>
      </c>
      <c r="D1512" s="161">
        <v>5274.36</v>
      </c>
      <c r="E1512" s="161">
        <v>9059.1049999999996</v>
      </c>
      <c r="F1512" s="161">
        <v>11425</v>
      </c>
      <c r="G1512" s="161">
        <v>12744</v>
      </c>
      <c r="H1512" s="161">
        <v>11297</v>
      </c>
      <c r="I1512" s="161">
        <v>6374.5</v>
      </c>
      <c r="J1512" s="161">
        <v>8963.6350000000002</v>
      </c>
      <c r="K1512" s="161">
        <v>2677</v>
      </c>
      <c r="L1512" s="161">
        <v>9938.19</v>
      </c>
      <c r="M1512" s="161">
        <v>10427.019999999999</v>
      </c>
      <c r="N1512" s="161">
        <v>10565.914000000001</v>
      </c>
      <c r="O1512" s="161">
        <v>7595</v>
      </c>
      <c r="P1512" s="161">
        <v>234.0625</v>
      </c>
      <c r="Q1512" s="161">
        <v>2994.29</v>
      </c>
      <c r="R1512" s="161">
        <v>635</v>
      </c>
      <c r="S1512" s="161">
        <v>1309.5</v>
      </c>
      <c r="T1512" s="161">
        <v>1223.5</v>
      </c>
      <c r="U1512" s="161">
        <v>5052</v>
      </c>
      <c r="X1512" s="161">
        <v>142528.43650000001</v>
      </c>
      <c r="Y1512" s="222">
        <v>27.9</v>
      </c>
      <c r="Z1512" s="161">
        <v>26</v>
      </c>
      <c r="AA1512" s="2" t="str">
        <f t="shared" si="39"/>
        <v>OPEN</v>
      </c>
      <c r="AB1512" s="326" t="b">
        <f t="shared" ca="1" si="40"/>
        <v>0</v>
      </c>
    </row>
    <row r="1513" spans="1:28">
      <c r="A1513" s="168">
        <v>44793</v>
      </c>
      <c r="B1513" s="161">
        <v>15011.16</v>
      </c>
      <c r="C1513" s="161">
        <v>8244.64</v>
      </c>
      <c r="D1513" s="161">
        <v>5478.0349999999999</v>
      </c>
      <c r="E1513" s="161">
        <v>8527.7975000000006</v>
      </c>
      <c r="F1513" s="161">
        <v>11050.5</v>
      </c>
      <c r="G1513" s="161">
        <v>12109</v>
      </c>
      <c r="H1513" s="161">
        <v>11597.5</v>
      </c>
      <c r="I1513" s="161">
        <v>6725.25</v>
      </c>
      <c r="J1513" s="161">
        <v>8591.7000000000007</v>
      </c>
      <c r="K1513" s="161">
        <v>2749</v>
      </c>
      <c r="L1513" s="161">
        <v>10142.650000000001</v>
      </c>
      <c r="M1513" s="161">
        <v>10000.969999999999</v>
      </c>
      <c r="N1513" s="161">
        <v>9141.5231999999996</v>
      </c>
      <c r="O1513" s="161">
        <v>7698.5</v>
      </c>
      <c r="P1513" s="161">
        <v>219.75</v>
      </c>
      <c r="Q1513" s="161">
        <v>2942.07</v>
      </c>
      <c r="R1513" s="161">
        <v>530.5</v>
      </c>
      <c r="S1513" s="161">
        <v>1294.5</v>
      </c>
      <c r="T1513" s="161">
        <v>1270.5</v>
      </c>
      <c r="U1513" s="161">
        <v>4846.25</v>
      </c>
      <c r="X1513" s="161">
        <v>138171.79569999999</v>
      </c>
      <c r="Y1513" s="222">
        <v>27.3</v>
      </c>
      <c r="Z1513" s="161">
        <v>18</v>
      </c>
      <c r="AA1513" s="2" t="str">
        <f t="shared" si="39"/>
        <v>OPEN</v>
      </c>
      <c r="AB1513" s="326" t="b">
        <f t="shared" ca="1" si="40"/>
        <v>0</v>
      </c>
    </row>
    <row r="1514" spans="1:28">
      <c r="A1514" s="168">
        <v>44794</v>
      </c>
      <c r="B1514" s="161">
        <v>15381.26</v>
      </c>
      <c r="C1514" s="161">
        <v>8414.375</v>
      </c>
      <c r="D1514" s="161">
        <v>5677.2749999999996</v>
      </c>
      <c r="E1514" s="161">
        <v>8747.5400000000009</v>
      </c>
      <c r="F1514" s="161">
        <v>11591</v>
      </c>
      <c r="G1514" s="161">
        <v>10978</v>
      </c>
      <c r="H1514" s="161">
        <v>9670</v>
      </c>
      <c r="I1514" s="161">
        <v>8027.5</v>
      </c>
      <c r="J1514" s="161">
        <v>8066.38</v>
      </c>
      <c r="K1514" s="161">
        <v>2717.5</v>
      </c>
      <c r="L1514" s="161">
        <v>9628.1600000000017</v>
      </c>
      <c r="M1514" s="161">
        <v>10154.030000000001</v>
      </c>
      <c r="N1514" s="161">
        <v>15773.902</v>
      </c>
      <c r="O1514" s="161">
        <v>7796</v>
      </c>
      <c r="P1514" s="161">
        <v>227</v>
      </c>
      <c r="Q1514" s="161">
        <v>2936.22</v>
      </c>
      <c r="R1514" s="161">
        <v>572</v>
      </c>
      <c r="S1514" s="161">
        <v>1372</v>
      </c>
      <c r="T1514" s="161">
        <v>1188.5</v>
      </c>
      <c r="U1514" s="161">
        <v>4525.75</v>
      </c>
      <c r="X1514" s="161">
        <v>143444.39200000002</v>
      </c>
      <c r="Y1514" s="222">
        <v>28.2</v>
      </c>
      <c r="Z1514" s="161">
        <v>22</v>
      </c>
      <c r="AA1514" s="2" t="str">
        <f t="shared" si="39"/>
        <v>OPEN</v>
      </c>
      <c r="AB1514" s="326" t="b">
        <f t="shared" ca="1" si="40"/>
        <v>0</v>
      </c>
    </row>
    <row r="1515" spans="1:28">
      <c r="A1515" s="168">
        <v>44795</v>
      </c>
      <c r="B1515" s="161">
        <v>16225.09</v>
      </c>
      <c r="C1515" s="161">
        <v>9129.18</v>
      </c>
      <c r="D1515" s="161">
        <v>5592.89</v>
      </c>
      <c r="E1515" s="161">
        <v>8950.8950000000004</v>
      </c>
      <c r="F1515" s="161">
        <v>12146</v>
      </c>
      <c r="G1515" s="161">
        <v>13430.5</v>
      </c>
      <c r="H1515" s="161">
        <v>7925.5</v>
      </c>
      <c r="I1515" s="161">
        <v>8584.25</v>
      </c>
      <c r="J1515" s="161">
        <v>9817.8150000000005</v>
      </c>
      <c r="K1515" s="161">
        <v>2704.5</v>
      </c>
      <c r="L1515" s="161">
        <v>9863.92</v>
      </c>
      <c r="M1515" s="161">
        <v>10742.13</v>
      </c>
      <c r="N1515" s="161">
        <v>15118.8488</v>
      </c>
      <c r="O1515" s="161">
        <v>8023.5</v>
      </c>
      <c r="P1515" s="161">
        <v>240.375</v>
      </c>
      <c r="Q1515" s="161">
        <v>3067.56</v>
      </c>
      <c r="R1515" s="161">
        <v>633</v>
      </c>
      <c r="S1515" s="161">
        <v>1407.5</v>
      </c>
      <c r="T1515" s="161">
        <v>1227.5</v>
      </c>
      <c r="U1515" s="161">
        <v>5264.75</v>
      </c>
      <c r="X1515" s="161">
        <v>150095.70379999999</v>
      </c>
      <c r="Y1515" s="222">
        <v>29.1</v>
      </c>
      <c r="Z1515" s="161">
        <v>26</v>
      </c>
      <c r="AA1515" s="2" t="str">
        <f t="shared" si="39"/>
        <v>OPEN</v>
      </c>
      <c r="AB1515" s="326" t="b">
        <f t="shared" ca="1" si="40"/>
        <v>0</v>
      </c>
    </row>
    <row r="1516" spans="1:28">
      <c r="A1516" s="168">
        <v>44796</v>
      </c>
      <c r="B1516" s="161">
        <v>11029.72</v>
      </c>
      <c r="C1516" s="161">
        <v>7562.6149999999998</v>
      </c>
      <c r="D1516" s="161">
        <v>3823.9349999999999</v>
      </c>
      <c r="E1516" s="161">
        <v>5668.8225000000002</v>
      </c>
      <c r="F1516" s="161">
        <v>11802.5</v>
      </c>
      <c r="G1516" s="161">
        <v>6898.5</v>
      </c>
      <c r="H1516" s="161">
        <v>6882.5</v>
      </c>
      <c r="I1516" s="161">
        <v>1823</v>
      </c>
      <c r="J1516" s="161">
        <v>7179.7349999999997</v>
      </c>
      <c r="K1516" s="161">
        <v>2131.5</v>
      </c>
      <c r="L1516" s="161">
        <v>7244.99</v>
      </c>
      <c r="M1516" s="161">
        <v>10130.85</v>
      </c>
      <c r="N1516" s="161">
        <v>15059.280499999999</v>
      </c>
      <c r="O1516" s="161">
        <v>5046.5</v>
      </c>
      <c r="P1516" s="161">
        <v>44.75</v>
      </c>
      <c r="Q1516" s="161">
        <v>1969.75</v>
      </c>
      <c r="R1516" s="161">
        <v>169.25</v>
      </c>
      <c r="S1516" s="161">
        <v>1402</v>
      </c>
      <c r="T1516" s="161">
        <v>711.5</v>
      </c>
      <c r="U1516" s="161">
        <v>4055.5</v>
      </c>
      <c r="X1516" s="161">
        <v>110637.198</v>
      </c>
      <c r="Y1516" s="222">
        <v>30.1</v>
      </c>
      <c r="Z1516" s="161">
        <v>0</v>
      </c>
      <c r="AA1516" s="2" t="str">
        <f t="shared" si="39"/>
        <v>CLOSE</v>
      </c>
      <c r="AB1516" s="326" t="b">
        <f t="shared" ca="1" si="40"/>
        <v>0</v>
      </c>
    </row>
    <row r="1517" spans="1:28">
      <c r="A1517" s="168">
        <v>44797</v>
      </c>
      <c r="B1517" s="161">
        <v>13544.06</v>
      </c>
      <c r="C1517" s="161">
        <v>8581.58</v>
      </c>
      <c r="D1517" s="161">
        <v>5005.6099999999997</v>
      </c>
      <c r="E1517" s="161">
        <v>7915.2250000000004</v>
      </c>
      <c r="F1517" s="161">
        <v>12112</v>
      </c>
      <c r="G1517" s="161">
        <v>10356.5</v>
      </c>
      <c r="H1517" s="161">
        <v>7660.5</v>
      </c>
      <c r="I1517" s="161">
        <v>4954.5</v>
      </c>
      <c r="J1517" s="161">
        <v>8901.8850000000002</v>
      </c>
      <c r="K1517" s="161">
        <v>2503</v>
      </c>
      <c r="L1517" s="161">
        <v>8769.4299999999985</v>
      </c>
      <c r="M1517" s="161">
        <v>10808.78</v>
      </c>
      <c r="N1517" s="161">
        <v>9562.7944000000007</v>
      </c>
      <c r="O1517" s="161">
        <v>6772</v>
      </c>
      <c r="P1517" s="161">
        <v>85.1875</v>
      </c>
      <c r="Q1517" s="161">
        <v>2533.19</v>
      </c>
      <c r="R1517" s="161">
        <v>258.625</v>
      </c>
      <c r="S1517" s="161">
        <v>1404.5</v>
      </c>
      <c r="T1517" s="161">
        <v>1138</v>
      </c>
      <c r="U1517" s="161">
        <v>3205</v>
      </c>
      <c r="X1517" s="161">
        <v>126072.36690000001</v>
      </c>
      <c r="Y1517" s="222">
        <v>29.9</v>
      </c>
      <c r="Z1517" s="161">
        <v>26</v>
      </c>
      <c r="AA1517" s="2" t="str">
        <f t="shared" si="39"/>
        <v>OPEN</v>
      </c>
      <c r="AB1517" s="326" t="b">
        <f t="shared" ca="1" si="40"/>
        <v>0</v>
      </c>
    </row>
    <row r="1518" spans="1:28">
      <c r="A1518" s="168">
        <v>44798</v>
      </c>
      <c r="B1518" s="161">
        <v>9857.15</v>
      </c>
      <c r="C1518" s="161">
        <v>6959.335</v>
      </c>
      <c r="D1518" s="161">
        <v>3731.895</v>
      </c>
      <c r="E1518" s="161">
        <v>5143.4125000000004</v>
      </c>
      <c r="F1518" s="161">
        <v>8752.5</v>
      </c>
      <c r="G1518" s="161">
        <v>10717.5</v>
      </c>
      <c r="H1518" s="161">
        <v>3267</v>
      </c>
      <c r="I1518" s="161">
        <v>2438.25</v>
      </c>
      <c r="J1518" s="161">
        <v>5937.3649999999998</v>
      </c>
      <c r="K1518" s="161">
        <v>2021.5</v>
      </c>
      <c r="L1518" s="161">
        <v>6360.08</v>
      </c>
      <c r="M1518" s="161">
        <v>8471.23</v>
      </c>
      <c r="N1518" s="161">
        <v>4107.8959999999997</v>
      </c>
      <c r="O1518" s="161">
        <v>4290</v>
      </c>
      <c r="P1518" s="161">
        <v>45</v>
      </c>
      <c r="Q1518" s="161">
        <v>1709.61</v>
      </c>
      <c r="R1518" s="161">
        <v>168.375</v>
      </c>
      <c r="S1518" s="161">
        <v>1185</v>
      </c>
      <c r="T1518" s="161">
        <v>664.5</v>
      </c>
      <c r="U1518" s="161">
        <v>3812.25</v>
      </c>
      <c r="X1518" s="161">
        <v>89639.848500000007</v>
      </c>
      <c r="Y1518" s="222">
        <v>26.3</v>
      </c>
      <c r="Z1518" s="161">
        <v>0</v>
      </c>
      <c r="AA1518" s="2" t="str">
        <f t="shared" si="39"/>
        <v>CLOSE</v>
      </c>
      <c r="AB1518" s="326" t="b">
        <f t="shared" ca="1" si="40"/>
        <v>0</v>
      </c>
    </row>
    <row r="1519" spans="1:28">
      <c r="A1519" s="168">
        <v>44799</v>
      </c>
      <c r="B1519" s="161">
        <v>15392.28</v>
      </c>
      <c r="C1519" s="161">
        <v>8950.34</v>
      </c>
      <c r="D1519" s="161">
        <v>5341.4250000000002</v>
      </c>
      <c r="E1519" s="161">
        <v>8719.4874999999993</v>
      </c>
      <c r="F1519" s="161">
        <v>11633.5</v>
      </c>
      <c r="G1519" s="161">
        <v>14263</v>
      </c>
      <c r="H1519" s="161">
        <v>11218</v>
      </c>
      <c r="I1519" s="161">
        <v>4592.5</v>
      </c>
      <c r="J1519" s="161">
        <v>9144.19</v>
      </c>
      <c r="K1519" s="161">
        <v>2837</v>
      </c>
      <c r="L1519" s="161">
        <v>10099.08</v>
      </c>
      <c r="M1519" s="161">
        <v>10553.18</v>
      </c>
      <c r="N1519" s="161">
        <v>16193.3796</v>
      </c>
      <c r="O1519" s="161">
        <v>7467.5</v>
      </c>
      <c r="P1519" s="161">
        <v>234.3125</v>
      </c>
      <c r="Q1519" s="161">
        <v>3246.5</v>
      </c>
      <c r="R1519" s="161">
        <v>596.25</v>
      </c>
      <c r="S1519" s="161">
        <v>1367.5</v>
      </c>
      <c r="T1519" s="161">
        <v>1157</v>
      </c>
      <c r="U1519" s="161">
        <v>5186.25</v>
      </c>
      <c r="X1519" s="161">
        <v>148192.6746</v>
      </c>
      <c r="Y1519" s="222">
        <v>28.3</v>
      </c>
      <c r="Z1519" s="161">
        <v>26</v>
      </c>
      <c r="AA1519" s="2" t="str">
        <f t="shared" si="39"/>
        <v>OPEN</v>
      </c>
      <c r="AB1519" s="326" t="b">
        <f t="shared" ca="1" si="40"/>
        <v>0</v>
      </c>
    </row>
    <row r="1520" spans="1:28">
      <c r="A1520" s="168">
        <v>44800</v>
      </c>
      <c r="B1520" s="161">
        <v>15131.09</v>
      </c>
      <c r="C1520" s="161">
        <v>8440.61</v>
      </c>
      <c r="D1520" s="161">
        <v>5492.33</v>
      </c>
      <c r="E1520" s="161">
        <v>8817.2199999999993</v>
      </c>
      <c r="F1520" s="161">
        <v>11648.5</v>
      </c>
      <c r="G1520" s="161">
        <v>11712.5</v>
      </c>
      <c r="H1520" s="161">
        <v>10076</v>
      </c>
      <c r="I1520" s="161">
        <v>8117.25</v>
      </c>
      <c r="J1520" s="161">
        <v>8772.2150000000001</v>
      </c>
      <c r="K1520" s="161">
        <v>2846.5</v>
      </c>
      <c r="L1520" s="161">
        <v>9908.35</v>
      </c>
      <c r="M1520" s="161">
        <v>10410.699999999999</v>
      </c>
      <c r="N1520" s="161">
        <v>15812.5574</v>
      </c>
      <c r="O1520" s="161">
        <v>7914</v>
      </c>
      <c r="P1520" s="161">
        <v>225.0625</v>
      </c>
      <c r="Q1520" s="161">
        <v>3384.57</v>
      </c>
      <c r="R1520" s="161">
        <v>500.75</v>
      </c>
      <c r="S1520" s="161">
        <v>1368</v>
      </c>
      <c r="T1520" s="161">
        <v>1261</v>
      </c>
      <c r="U1520" s="161">
        <v>4942.75</v>
      </c>
      <c r="X1520" s="161">
        <v>146781.95489999998</v>
      </c>
      <c r="Y1520" s="222">
        <v>28.7</v>
      </c>
      <c r="Z1520" s="161">
        <v>22</v>
      </c>
      <c r="AA1520" s="2" t="str">
        <f t="shared" si="39"/>
        <v>OPEN</v>
      </c>
      <c r="AB1520" s="326" t="b">
        <f t="shared" ca="1" si="40"/>
        <v>0</v>
      </c>
    </row>
    <row r="1521" spans="1:28">
      <c r="A1521" s="168">
        <v>44801</v>
      </c>
      <c r="B1521" s="161">
        <v>15277.99</v>
      </c>
      <c r="C1521" s="161">
        <v>8441.5849999999991</v>
      </c>
      <c r="D1521" s="161">
        <v>5590.9849999999997</v>
      </c>
      <c r="E1521" s="161">
        <v>8769.0375000000004</v>
      </c>
      <c r="F1521" s="161">
        <v>11599.5</v>
      </c>
      <c r="G1521" s="161">
        <v>13657.5</v>
      </c>
      <c r="H1521" s="161">
        <v>7835</v>
      </c>
      <c r="I1521" s="161">
        <v>8657.75</v>
      </c>
      <c r="J1521" s="161">
        <v>8246.57</v>
      </c>
      <c r="K1521" s="161">
        <v>2738.5</v>
      </c>
      <c r="L1521" s="161">
        <v>9699.9</v>
      </c>
      <c r="M1521" s="161">
        <v>9998.2199999999993</v>
      </c>
      <c r="N1521" s="161">
        <v>13474.4733</v>
      </c>
      <c r="O1521" s="161">
        <v>8041.5</v>
      </c>
      <c r="P1521" s="161">
        <v>228.5625</v>
      </c>
      <c r="Q1521" s="161">
        <v>3106.04</v>
      </c>
      <c r="R1521" s="161">
        <v>575.125</v>
      </c>
      <c r="S1521" s="161">
        <v>1418.5</v>
      </c>
      <c r="T1521" s="161">
        <v>1260.5</v>
      </c>
      <c r="U1521" s="161">
        <v>3478.25</v>
      </c>
      <c r="X1521" s="161">
        <v>142095.4883</v>
      </c>
      <c r="Y1521" s="222">
        <v>29</v>
      </c>
      <c r="Z1521" s="161">
        <v>22</v>
      </c>
      <c r="AA1521" s="2" t="str">
        <f t="shared" si="39"/>
        <v>OPEN</v>
      </c>
      <c r="AB1521" s="326" t="b">
        <f t="shared" ca="1" si="40"/>
        <v>0</v>
      </c>
    </row>
    <row r="1522" spans="1:28">
      <c r="A1522" s="168">
        <v>44802</v>
      </c>
      <c r="B1522" s="161">
        <v>15839.94</v>
      </c>
      <c r="C1522" s="161">
        <v>9077.49</v>
      </c>
      <c r="D1522" s="161">
        <v>5605.2650000000003</v>
      </c>
      <c r="E1522" s="161">
        <v>9004.4850000000006</v>
      </c>
      <c r="F1522" s="161">
        <v>11729</v>
      </c>
      <c r="G1522" s="161">
        <v>13192.5</v>
      </c>
      <c r="H1522" s="161">
        <v>12059</v>
      </c>
      <c r="I1522" s="161">
        <v>4599.5</v>
      </c>
      <c r="J1522" s="161">
        <v>9643.9050000000007</v>
      </c>
      <c r="K1522" s="161">
        <v>2727.5</v>
      </c>
      <c r="L1522" s="161">
        <v>10068.76</v>
      </c>
      <c r="M1522" s="161">
        <v>10512.449999999999</v>
      </c>
      <c r="N1522" s="161">
        <v>10767.956099999999</v>
      </c>
      <c r="O1522" s="161">
        <v>7892.5</v>
      </c>
      <c r="P1522" s="161">
        <v>240.5625</v>
      </c>
      <c r="Q1522" s="161">
        <v>3183.41</v>
      </c>
      <c r="R1522" s="161">
        <v>660.375</v>
      </c>
      <c r="S1522" s="161">
        <v>1380.5</v>
      </c>
      <c r="T1522" s="161">
        <v>1225</v>
      </c>
      <c r="U1522" s="161">
        <v>3989.75</v>
      </c>
      <c r="X1522" s="161">
        <v>143399.8486</v>
      </c>
      <c r="Y1522" s="222">
        <v>28.6</v>
      </c>
      <c r="Z1522" s="161">
        <v>31</v>
      </c>
      <c r="AA1522" s="2" t="str">
        <f t="shared" si="39"/>
        <v>OPEN</v>
      </c>
      <c r="AB1522" s="326" t="b">
        <f t="shared" ca="1" si="40"/>
        <v>0</v>
      </c>
    </row>
    <row r="1523" spans="1:28">
      <c r="A1523" s="168">
        <v>44803</v>
      </c>
      <c r="B1523" s="161">
        <v>10743.43</v>
      </c>
      <c r="C1523" s="161">
        <v>7569.835</v>
      </c>
      <c r="D1523" s="161">
        <v>3759.2449999999999</v>
      </c>
      <c r="E1523" s="161">
        <v>6245.3525</v>
      </c>
      <c r="F1523" s="161">
        <v>11306</v>
      </c>
      <c r="G1523" s="161">
        <v>5347.5</v>
      </c>
      <c r="H1523" s="161">
        <v>5457.5</v>
      </c>
      <c r="I1523" s="161">
        <v>4678</v>
      </c>
      <c r="J1523" s="161">
        <v>7217.36</v>
      </c>
      <c r="K1523" s="161">
        <v>2122</v>
      </c>
      <c r="L1523" s="161">
        <v>7317.14</v>
      </c>
      <c r="M1523" s="161">
        <v>9813.2599999999984</v>
      </c>
      <c r="N1523" s="161">
        <v>11939.7945</v>
      </c>
      <c r="O1523" s="161">
        <v>4385</v>
      </c>
      <c r="P1523" s="161">
        <v>45.9375</v>
      </c>
      <c r="Q1523" s="161">
        <v>2204.48</v>
      </c>
      <c r="R1523" s="161">
        <v>172.625</v>
      </c>
      <c r="S1523" s="161">
        <v>1317</v>
      </c>
      <c r="T1523" s="161">
        <v>696.5</v>
      </c>
      <c r="U1523" s="161">
        <v>3721.5</v>
      </c>
      <c r="X1523" s="161">
        <v>106059.4595</v>
      </c>
      <c r="Y1523" s="222">
        <v>28.7</v>
      </c>
      <c r="Z1523" s="161">
        <v>0</v>
      </c>
      <c r="AA1523" s="2" t="str">
        <f t="shared" si="39"/>
        <v>CLOSE</v>
      </c>
      <c r="AB1523" s="326" t="b">
        <f t="shared" ca="1" si="40"/>
        <v>0</v>
      </c>
    </row>
    <row r="1524" spans="1:28">
      <c r="A1524" s="168">
        <v>44804</v>
      </c>
      <c r="B1524" s="161">
        <v>14973.279999999999</v>
      </c>
      <c r="C1524" s="161">
        <v>8914.18</v>
      </c>
      <c r="D1524" s="161">
        <v>5201.7950000000001</v>
      </c>
      <c r="E1524" s="161">
        <v>8870.4675000000007</v>
      </c>
      <c r="F1524" s="161">
        <v>11516.5</v>
      </c>
      <c r="G1524" s="161">
        <v>12808.5</v>
      </c>
      <c r="H1524" s="161">
        <v>8806</v>
      </c>
      <c r="I1524" s="161">
        <v>6947.25</v>
      </c>
      <c r="J1524" s="161">
        <v>9202.6849999999995</v>
      </c>
      <c r="K1524" s="161">
        <v>2742.5</v>
      </c>
      <c r="L1524" s="161">
        <v>9476.1699999999983</v>
      </c>
      <c r="M1524" s="161">
        <v>10347.049999999999</v>
      </c>
      <c r="N1524" s="161">
        <v>10088.8868</v>
      </c>
      <c r="O1524" s="161">
        <v>7009.5</v>
      </c>
      <c r="P1524" s="161">
        <v>227.125</v>
      </c>
      <c r="Q1524" s="161">
        <v>3163.93</v>
      </c>
      <c r="R1524" s="161">
        <v>582.5</v>
      </c>
      <c r="S1524" s="161">
        <v>1339.5</v>
      </c>
      <c r="T1524" s="161">
        <v>1102.5</v>
      </c>
      <c r="U1524" s="161">
        <v>4586.5</v>
      </c>
      <c r="X1524" s="161">
        <v>137906.8193</v>
      </c>
      <c r="Y1524" s="222">
        <v>28.8</v>
      </c>
      <c r="Z1524" s="161">
        <v>22</v>
      </c>
      <c r="AA1524" s="2" t="str">
        <f t="shared" si="39"/>
        <v>OPEN</v>
      </c>
      <c r="AB1524" s="326" t="b">
        <f t="shared" ca="1" si="40"/>
        <v>0</v>
      </c>
    </row>
    <row r="1525" spans="1:28">
      <c r="A1525" s="168">
        <v>44805</v>
      </c>
      <c r="B1525" s="161">
        <v>10462.219999999999</v>
      </c>
      <c r="C1525" s="161">
        <v>7366.67</v>
      </c>
      <c r="D1525" s="161">
        <v>3689.5650000000001</v>
      </c>
      <c r="E1525" s="161">
        <v>5794.33</v>
      </c>
      <c r="F1525" s="161">
        <v>10383</v>
      </c>
      <c r="G1525" s="161">
        <v>10875.5</v>
      </c>
      <c r="H1525" s="161">
        <v>4424</v>
      </c>
      <c r="I1525" s="161">
        <v>1995</v>
      </c>
      <c r="J1525" s="161">
        <v>6824.9449999999997</v>
      </c>
      <c r="K1525" s="161">
        <v>2238</v>
      </c>
      <c r="L1525" s="161">
        <v>6686.78</v>
      </c>
      <c r="M1525" s="161">
        <v>9493.3799999999992</v>
      </c>
      <c r="N1525" s="161">
        <v>6621.1844999999994</v>
      </c>
      <c r="O1525" s="161">
        <v>4466.5</v>
      </c>
      <c r="P1525" s="161">
        <v>44.6875</v>
      </c>
      <c r="Q1525" s="161">
        <v>2159.4499999999998</v>
      </c>
      <c r="R1525" s="161">
        <v>169.75</v>
      </c>
      <c r="S1525" s="161">
        <v>1270.5</v>
      </c>
      <c r="T1525" s="161">
        <v>693.5</v>
      </c>
      <c r="U1525" s="161">
        <v>4718</v>
      </c>
      <c r="X1525" s="161">
        <v>100376.962</v>
      </c>
      <c r="Y1525" s="222">
        <v>28</v>
      </c>
      <c r="Z1525" s="161">
        <v>0</v>
      </c>
      <c r="AA1525" s="2" t="str">
        <f t="shared" si="39"/>
        <v>CLOSE</v>
      </c>
      <c r="AB1525" s="326" t="b">
        <f t="shared" ca="1" si="40"/>
        <v>0</v>
      </c>
    </row>
    <row r="1526" spans="1:28">
      <c r="A1526" s="168">
        <v>44806</v>
      </c>
      <c r="B1526" s="161">
        <v>14500.36</v>
      </c>
      <c r="C1526" s="161">
        <v>8851.6149999999998</v>
      </c>
      <c r="D1526" s="161">
        <v>5085.22</v>
      </c>
      <c r="E1526" s="161">
        <v>8473.7724999999991</v>
      </c>
      <c r="F1526" s="161">
        <v>10683</v>
      </c>
      <c r="G1526" s="161">
        <v>11946</v>
      </c>
      <c r="H1526" s="161">
        <v>6896</v>
      </c>
      <c r="I1526" s="161">
        <v>7452.25</v>
      </c>
      <c r="J1526" s="161">
        <v>8618.7549999999992</v>
      </c>
      <c r="K1526" s="161">
        <v>2604</v>
      </c>
      <c r="L1526" s="161">
        <v>9676.5</v>
      </c>
      <c r="M1526" s="161">
        <v>9977.2649999999994</v>
      </c>
      <c r="N1526" s="161">
        <v>13616.301599999999</v>
      </c>
      <c r="O1526" s="161">
        <v>6966.5</v>
      </c>
      <c r="P1526" s="161">
        <v>217.0625</v>
      </c>
      <c r="Q1526" s="161">
        <v>2975.75</v>
      </c>
      <c r="R1526" s="161">
        <v>495</v>
      </c>
      <c r="S1526" s="161">
        <v>1187</v>
      </c>
      <c r="T1526" s="161">
        <v>1156</v>
      </c>
      <c r="U1526" s="161">
        <v>4920.75</v>
      </c>
      <c r="X1526" s="161">
        <v>136299.10159999999</v>
      </c>
      <c r="Y1526" s="222">
        <v>28.4</v>
      </c>
      <c r="Z1526" s="161">
        <v>15</v>
      </c>
      <c r="AA1526" s="2" t="str">
        <f t="shared" si="39"/>
        <v>OPEN</v>
      </c>
      <c r="AB1526" s="326" t="b">
        <f t="shared" ca="1" si="40"/>
        <v>0</v>
      </c>
    </row>
    <row r="1527" spans="1:28">
      <c r="A1527" s="168">
        <v>44807</v>
      </c>
      <c r="B1527" s="161">
        <v>14485.58</v>
      </c>
      <c r="C1527" s="161">
        <v>8207.48</v>
      </c>
      <c r="D1527" s="161">
        <v>5270.2</v>
      </c>
      <c r="E1527" s="161">
        <v>8513.8325000000004</v>
      </c>
      <c r="F1527" s="161">
        <v>10652</v>
      </c>
      <c r="G1527" s="161">
        <v>12349.5</v>
      </c>
      <c r="H1527" s="161">
        <v>10501.5</v>
      </c>
      <c r="I1527" s="161">
        <v>6019.75</v>
      </c>
      <c r="J1527" s="161">
        <v>8328.0400000000009</v>
      </c>
      <c r="K1527" s="161">
        <v>2727</v>
      </c>
      <c r="L1527" s="161">
        <v>9460.49</v>
      </c>
      <c r="M1527" s="161">
        <v>9510.24</v>
      </c>
      <c r="N1527" s="161">
        <v>15937.9184</v>
      </c>
      <c r="O1527" s="161">
        <v>7461.5</v>
      </c>
      <c r="P1527" s="161">
        <v>197.125</v>
      </c>
      <c r="Q1527" s="161">
        <v>3165.66</v>
      </c>
      <c r="R1527" s="161">
        <v>436.375</v>
      </c>
      <c r="S1527" s="161">
        <v>1164.5</v>
      </c>
      <c r="T1527" s="161">
        <v>1253.5</v>
      </c>
      <c r="U1527" s="161">
        <v>3613.25</v>
      </c>
      <c r="X1527" s="161">
        <v>139255.44089999999</v>
      </c>
      <c r="Y1527" s="222">
        <v>28.4</v>
      </c>
      <c r="Z1527" s="161">
        <v>15</v>
      </c>
      <c r="AA1527" s="2" t="str">
        <f t="shared" si="39"/>
        <v>OPEN</v>
      </c>
      <c r="AB1527" s="326" t="b">
        <f t="shared" ca="1" si="40"/>
        <v>0</v>
      </c>
    </row>
    <row r="1528" spans="1:28">
      <c r="A1528" s="168">
        <v>44808</v>
      </c>
      <c r="B1528" s="161">
        <v>14066.43</v>
      </c>
      <c r="C1528" s="161">
        <v>8649.08</v>
      </c>
      <c r="D1528" s="161">
        <v>5325.85</v>
      </c>
      <c r="E1528" s="161">
        <v>8423.3700000000008</v>
      </c>
      <c r="F1528" s="161">
        <v>10699</v>
      </c>
      <c r="G1528" s="161">
        <v>12166</v>
      </c>
      <c r="H1528" s="161">
        <v>11665.5</v>
      </c>
      <c r="I1528" s="161">
        <v>4924</v>
      </c>
      <c r="J1528" s="161">
        <v>7660.9250000000002</v>
      </c>
      <c r="K1528" s="161">
        <v>2893.5</v>
      </c>
      <c r="L1528" s="161">
        <v>9347.69</v>
      </c>
      <c r="M1528" s="161">
        <v>9174.909999999998</v>
      </c>
      <c r="N1528" s="161">
        <v>16179.5196</v>
      </c>
      <c r="O1528" s="161">
        <v>7481.5</v>
      </c>
      <c r="P1528" s="161">
        <v>200.875</v>
      </c>
      <c r="Q1528" s="161">
        <v>2731.67</v>
      </c>
      <c r="R1528" s="161">
        <v>453.625</v>
      </c>
      <c r="S1528" s="161">
        <v>1202.5</v>
      </c>
      <c r="T1528" s="161">
        <v>1237</v>
      </c>
      <c r="U1528" s="161">
        <v>3231.75</v>
      </c>
      <c r="X1528" s="161">
        <v>137714.69460000002</v>
      </c>
      <c r="Y1528" s="222">
        <v>29.1</v>
      </c>
      <c r="Z1528" s="161">
        <v>15</v>
      </c>
      <c r="AA1528" s="2" t="str">
        <f t="shared" si="39"/>
        <v>OPEN</v>
      </c>
      <c r="AB1528" s="326" t="b">
        <f t="shared" ca="1" si="40"/>
        <v>0</v>
      </c>
    </row>
    <row r="1529" spans="1:28">
      <c r="A1529" s="168">
        <v>44809</v>
      </c>
      <c r="B1529" s="161">
        <v>14518.66</v>
      </c>
      <c r="C1529" s="161">
        <v>8970.9699999999993</v>
      </c>
      <c r="D1529" s="161">
        <v>5237.9650000000001</v>
      </c>
      <c r="E1529" s="161">
        <v>8541.9524999999994</v>
      </c>
      <c r="F1529" s="161">
        <v>10963</v>
      </c>
      <c r="G1529" s="161">
        <v>11184.5</v>
      </c>
      <c r="H1529" s="161">
        <v>9801</v>
      </c>
      <c r="I1529" s="161">
        <v>6686.5</v>
      </c>
      <c r="J1529" s="161">
        <v>8849.4650000000001</v>
      </c>
      <c r="K1529" s="161">
        <v>2724.5</v>
      </c>
      <c r="L1529" s="161">
        <v>9401.42</v>
      </c>
      <c r="M1529" s="161">
        <v>10097.93</v>
      </c>
      <c r="N1529" s="161">
        <v>14929.687999999998</v>
      </c>
      <c r="O1529" s="161">
        <v>7553.5</v>
      </c>
      <c r="P1529" s="161">
        <v>189.8125</v>
      </c>
      <c r="Q1529" s="161">
        <v>2995.83</v>
      </c>
      <c r="R1529" s="161">
        <v>422.25</v>
      </c>
      <c r="S1529" s="161">
        <v>1191</v>
      </c>
      <c r="T1529" s="161">
        <v>1093.5</v>
      </c>
      <c r="U1529" s="161">
        <v>3991.25</v>
      </c>
      <c r="X1529" s="161">
        <v>139344.693</v>
      </c>
      <c r="Y1529" s="222">
        <v>29.8</v>
      </c>
      <c r="Z1529" s="161">
        <v>15</v>
      </c>
      <c r="AA1529" s="2" t="str">
        <f t="shared" si="39"/>
        <v>OPEN</v>
      </c>
      <c r="AB1529" s="326" t="b">
        <f t="shared" ca="1" si="40"/>
        <v>0</v>
      </c>
    </row>
    <row r="1530" spans="1:28">
      <c r="A1530" s="168">
        <v>44810</v>
      </c>
      <c r="B1530" s="161">
        <v>10680.27</v>
      </c>
      <c r="C1530" s="161">
        <v>7721.36</v>
      </c>
      <c r="D1530" s="161">
        <v>3855.64</v>
      </c>
      <c r="E1530" s="161">
        <v>6218.4075000000003</v>
      </c>
      <c r="F1530" s="161">
        <v>11514</v>
      </c>
      <c r="G1530" s="161">
        <v>10272</v>
      </c>
      <c r="H1530" s="161">
        <v>4820</v>
      </c>
      <c r="I1530" s="161">
        <v>2934</v>
      </c>
      <c r="J1530" s="161">
        <v>6841.03</v>
      </c>
      <c r="K1530" s="161">
        <v>2308</v>
      </c>
      <c r="L1530" s="161">
        <v>7436.78</v>
      </c>
      <c r="M1530" s="161">
        <v>9355.2000000000025</v>
      </c>
      <c r="N1530" s="161">
        <v>13788.495599999998</v>
      </c>
      <c r="O1530" s="161">
        <v>4677</v>
      </c>
      <c r="P1530" s="161">
        <v>62.25</v>
      </c>
      <c r="Q1530" s="161">
        <v>2081.1</v>
      </c>
      <c r="R1530" s="161">
        <v>172.125</v>
      </c>
      <c r="S1530" s="161">
        <v>1205</v>
      </c>
      <c r="T1530" s="161">
        <v>729</v>
      </c>
      <c r="U1530" s="161">
        <v>3920.25</v>
      </c>
      <c r="X1530" s="161">
        <v>110591.90810000002</v>
      </c>
      <c r="Y1530" s="222">
        <v>29.3</v>
      </c>
      <c r="Z1530" s="161">
        <v>0</v>
      </c>
      <c r="AA1530" s="2" t="str">
        <f t="shared" si="39"/>
        <v>CLOSE</v>
      </c>
      <c r="AB1530" s="326" t="b">
        <f t="shared" ca="1" si="40"/>
        <v>0</v>
      </c>
    </row>
    <row r="1531" spans="1:28">
      <c r="A1531" s="168">
        <v>44811</v>
      </c>
      <c r="B1531" s="161">
        <v>13765.279999999999</v>
      </c>
      <c r="C1531" s="161">
        <v>8939.23</v>
      </c>
      <c r="D1531" s="161">
        <v>4892.7299999999996</v>
      </c>
      <c r="E1531" s="161">
        <v>8801.4125000000004</v>
      </c>
      <c r="F1531" s="161">
        <v>11399.5</v>
      </c>
      <c r="G1531" s="161">
        <v>12330.5</v>
      </c>
      <c r="H1531" s="161">
        <v>10856</v>
      </c>
      <c r="I1531" s="161">
        <v>3195</v>
      </c>
      <c r="J1531" s="161">
        <v>7505.6549999999997</v>
      </c>
      <c r="K1531" s="161">
        <v>2761.5</v>
      </c>
      <c r="L1531" s="161">
        <v>9007.68</v>
      </c>
      <c r="M1531" s="161">
        <v>9807.2899999999991</v>
      </c>
      <c r="N1531" s="161">
        <v>8063.8688000000002</v>
      </c>
      <c r="O1531" s="161">
        <v>6969.5</v>
      </c>
      <c r="P1531" s="161">
        <v>175.3125</v>
      </c>
      <c r="Q1531" s="161">
        <v>2797.42</v>
      </c>
      <c r="R1531" s="161">
        <v>411</v>
      </c>
      <c r="S1531" s="161">
        <v>1309.5</v>
      </c>
      <c r="T1531" s="161">
        <v>952.5</v>
      </c>
      <c r="U1531" s="161">
        <v>3757.5</v>
      </c>
      <c r="X1531" s="161">
        <v>127698.37880000001</v>
      </c>
      <c r="Y1531" s="222">
        <v>27.9</v>
      </c>
      <c r="Z1531" s="161">
        <v>8</v>
      </c>
      <c r="AA1531" s="2" t="str">
        <f t="shared" si="39"/>
        <v>OPEN</v>
      </c>
      <c r="AB1531" s="326" t="b">
        <f t="shared" ca="1" si="40"/>
        <v>0</v>
      </c>
    </row>
    <row r="1532" spans="1:28">
      <c r="A1532" s="168">
        <v>44812</v>
      </c>
      <c r="B1532" s="161">
        <v>10893.67</v>
      </c>
      <c r="C1532" s="161">
        <v>7950.73</v>
      </c>
      <c r="D1532" s="161">
        <v>3800.415</v>
      </c>
      <c r="E1532" s="161">
        <v>6436.6625000000004</v>
      </c>
      <c r="F1532" s="161">
        <v>11096.5</v>
      </c>
      <c r="G1532" s="161">
        <v>5306</v>
      </c>
      <c r="H1532" s="161">
        <v>5859.5</v>
      </c>
      <c r="I1532" s="161">
        <v>4740.75</v>
      </c>
      <c r="J1532" s="161">
        <v>6948.3450000000003</v>
      </c>
      <c r="K1532" s="161">
        <v>2309.5</v>
      </c>
      <c r="L1532" s="161">
        <v>6862.13</v>
      </c>
      <c r="M1532" s="161">
        <v>9378.4399999999987</v>
      </c>
      <c r="N1532" s="161">
        <v>11355.599600000001</v>
      </c>
      <c r="O1532" s="161">
        <v>4511</v>
      </c>
      <c r="P1532" s="161">
        <v>46.9375</v>
      </c>
      <c r="Q1532" s="161">
        <v>1994.73</v>
      </c>
      <c r="R1532" s="161">
        <v>169.5</v>
      </c>
      <c r="S1532" s="161">
        <v>1223</v>
      </c>
      <c r="T1532" s="161">
        <v>762.5</v>
      </c>
      <c r="U1532" s="161">
        <v>2575.5</v>
      </c>
      <c r="X1532" s="161">
        <v>104221.4096</v>
      </c>
      <c r="Y1532" s="222">
        <v>28.6</v>
      </c>
      <c r="Z1532" s="161">
        <v>0</v>
      </c>
      <c r="AA1532" s="2" t="str">
        <f t="shared" si="39"/>
        <v>CLOSE</v>
      </c>
      <c r="AB1532" s="326" t="b">
        <f t="shared" ca="1" si="40"/>
        <v>0</v>
      </c>
    </row>
    <row r="1533" spans="1:28">
      <c r="A1533" s="168">
        <v>44813</v>
      </c>
      <c r="B1533" s="161">
        <v>14703.130000000001</v>
      </c>
      <c r="C1533" s="161">
        <v>9309.64</v>
      </c>
      <c r="D1533" s="161">
        <v>5098.37</v>
      </c>
      <c r="E1533" s="161">
        <v>9303.0349999999999</v>
      </c>
      <c r="F1533" s="161">
        <v>10959</v>
      </c>
      <c r="G1533" s="161">
        <v>12906</v>
      </c>
      <c r="H1533" s="161">
        <v>10497</v>
      </c>
      <c r="I1533" s="161">
        <v>4657.75</v>
      </c>
      <c r="J1533" s="161">
        <v>8451.4249999999993</v>
      </c>
      <c r="K1533" s="161">
        <v>2746.5</v>
      </c>
      <c r="L1533" s="161">
        <v>9704.94</v>
      </c>
      <c r="M1533" s="161">
        <v>9802.7799999999988</v>
      </c>
      <c r="N1533" s="161">
        <v>15709.0407</v>
      </c>
      <c r="O1533" s="161">
        <v>7364.5</v>
      </c>
      <c r="P1533" s="161">
        <v>224.625</v>
      </c>
      <c r="Q1533" s="161">
        <v>2981.45</v>
      </c>
      <c r="R1533" s="161">
        <v>535.625</v>
      </c>
      <c r="S1533" s="161">
        <v>1153</v>
      </c>
      <c r="T1533" s="161">
        <v>1188</v>
      </c>
      <c r="U1533" s="161">
        <v>3899.75</v>
      </c>
      <c r="X1533" s="161">
        <v>141195.5607</v>
      </c>
      <c r="Y1533" s="222">
        <v>28.4</v>
      </c>
      <c r="Z1533" s="161">
        <v>26</v>
      </c>
      <c r="AA1533" s="2" t="str">
        <f t="shared" si="39"/>
        <v>OPEN</v>
      </c>
      <c r="AB1533" s="326" t="b">
        <f t="shared" ca="1" si="40"/>
        <v>0</v>
      </c>
    </row>
    <row r="1534" spans="1:28">
      <c r="A1534" s="168">
        <v>44814</v>
      </c>
      <c r="B1534" s="161">
        <v>14866.449999999999</v>
      </c>
      <c r="C1534" s="161">
        <v>8402.08</v>
      </c>
      <c r="D1534" s="161">
        <v>5335.2749999999996</v>
      </c>
      <c r="E1534" s="161">
        <v>9088.0825000000004</v>
      </c>
      <c r="F1534" s="161">
        <v>11256.5</v>
      </c>
      <c r="G1534" s="161">
        <v>12412</v>
      </c>
      <c r="H1534" s="161">
        <v>12605</v>
      </c>
      <c r="I1534" s="161">
        <v>3157.25</v>
      </c>
      <c r="J1534" s="161">
        <v>7892.4549999999999</v>
      </c>
      <c r="K1534" s="161">
        <v>2848</v>
      </c>
      <c r="L1534" s="161">
        <v>9562.52</v>
      </c>
      <c r="M1534" s="161">
        <v>9439.5</v>
      </c>
      <c r="N1534" s="161">
        <v>12373.0296</v>
      </c>
      <c r="O1534" s="161">
        <v>7782.5</v>
      </c>
      <c r="P1534" s="161">
        <v>199.625</v>
      </c>
      <c r="Q1534" s="161">
        <v>3188.74</v>
      </c>
      <c r="R1534" s="161">
        <v>410.375</v>
      </c>
      <c r="S1534" s="161">
        <v>1255.5</v>
      </c>
      <c r="T1534" s="161">
        <v>1292</v>
      </c>
      <c r="U1534" s="161">
        <v>3607</v>
      </c>
      <c r="X1534" s="161">
        <v>136973.88210000002</v>
      </c>
      <c r="Y1534" s="222">
        <v>27.4</v>
      </c>
      <c r="Z1534" s="161">
        <v>22</v>
      </c>
      <c r="AA1534" s="2" t="str">
        <f t="shared" si="39"/>
        <v>OPEN</v>
      </c>
      <c r="AB1534" s="326" t="b">
        <f t="shared" ca="1" si="40"/>
        <v>0</v>
      </c>
    </row>
    <row r="1535" spans="1:28">
      <c r="A1535" s="168">
        <v>44815</v>
      </c>
      <c r="B1535" s="161">
        <v>14999.98</v>
      </c>
      <c r="C1535" s="161">
        <v>8284.3799999999992</v>
      </c>
      <c r="D1535" s="161">
        <v>5464.9949999999999</v>
      </c>
      <c r="E1535" s="161">
        <v>8754.7450000000008</v>
      </c>
      <c r="F1535" s="161">
        <v>11598.5</v>
      </c>
      <c r="G1535" s="161">
        <v>10301.5</v>
      </c>
      <c r="H1535" s="161">
        <v>10112.5</v>
      </c>
      <c r="I1535" s="161">
        <v>6738.25</v>
      </c>
      <c r="J1535" s="161">
        <v>7241.375</v>
      </c>
      <c r="K1535" s="161">
        <v>2790.5</v>
      </c>
      <c r="L1535" s="161">
        <v>9467.74</v>
      </c>
      <c r="M1535" s="161">
        <v>9486.2300000000014</v>
      </c>
      <c r="N1535" s="161">
        <v>11510.862000000001</v>
      </c>
      <c r="O1535" s="161">
        <v>7666.5</v>
      </c>
      <c r="P1535" s="161">
        <v>219.5625</v>
      </c>
      <c r="Q1535" s="161">
        <v>2801.95</v>
      </c>
      <c r="R1535" s="161">
        <v>573.5</v>
      </c>
      <c r="S1535" s="161">
        <v>1324.5</v>
      </c>
      <c r="T1535" s="161">
        <v>1297</v>
      </c>
      <c r="U1535" s="161">
        <v>3304.75</v>
      </c>
      <c r="X1535" s="161">
        <v>133939.31950000001</v>
      </c>
      <c r="Y1535" s="222">
        <v>28.1</v>
      </c>
      <c r="Z1535" s="161">
        <v>22</v>
      </c>
      <c r="AA1535" s="2" t="str">
        <f t="shared" si="39"/>
        <v>OPEN</v>
      </c>
      <c r="AB1535" s="326" t="b">
        <f t="shared" ca="1" si="40"/>
        <v>0</v>
      </c>
    </row>
    <row r="1536" spans="1:28">
      <c r="A1536" s="168">
        <v>44816</v>
      </c>
      <c r="B1536" s="161">
        <v>15058.570000000002</v>
      </c>
      <c r="C1536" s="161">
        <v>8760.77</v>
      </c>
      <c r="D1536" s="161">
        <v>5385.56</v>
      </c>
      <c r="E1536" s="161">
        <v>8679.7574999999997</v>
      </c>
      <c r="F1536" s="161">
        <v>12005.5</v>
      </c>
      <c r="G1536" s="161">
        <v>13426</v>
      </c>
      <c r="H1536" s="161">
        <v>7811.5</v>
      </c>
      <c r="I1536" s="161">
        <v>7198.75</v>
      </c>
      <c r="J1536" s="161">
        <v>7402.3649999999998</v>
      </c>
      <c r="K1536" s="161">
        <v>2733</v>
      </c>
      <c r="L1536" s="161">
        <v>9058.4800000000014</v>
      </c>
      <c r="M1536" s="161">
        <v>9860.89</v>
      </c>
      <c r="N1536" s="161">
        <v>14248.2945</v>
      </c>
      <c r="O1536" s="161">
        <v>7565</v>
      </c>
      <c r="P1536" s="161">
        <v>212.5</v>
      </c>
      <c r="Q1536" s="161">
        <v>3033.49</v>
      </c>
      <c r="R1536" s="161">
        <v>552.375</v>
      </c>
      <c r="S1536" s="161">
        <v>1268</v>
      </c>
      <c r="T1536" s="161">
        <v>1304</v>
      </c>
      <c r="U1536" s="161">
        <v>3380.25</v>
      </c>
      <c r="X1536" s="161">
        <v>138945.052</v>
      </c>
      <c r="Y1536" s="222">
        <v>30</v>
      </c>
      <c r="Z1536" s="161">
        <v>22</v>
      </c>
      <c r="AA1536" s="2" t="str">
        <f t="shared" si="39"/>
        <v>OPEN</v>
      </c>
      <c r="AB1536" s="326" t="b">
        <f t="shared" ca="1" si="40"/>
        <v>0</v>
      </c>
    </row>
    <row r="1537" spans="1:28">
      <c r="A1537" s="168">
        <v>44817</v>
      </c>
      <c r="B1537" s="161">
        <v>10690.429999999998</v>
      </c>
      <c r="C1537" s="161">
        <v>7650.31</v>
      </c>
      <c r="D1537" s="161">
        <v>3837.75</v>
      </c>
      <c r="E1537" s="161">
        <v>6211.81</v>
      </c>
      <c r="F1537" s="161">
        <v>12059</v>
      </c>
      <c r="G1537" s="161">
        <v>7813.5</v>
      </c>
      <c r="H1537" s="161">
        <v>6910</v>
      </c>
      <c r="I1537" s="161">
        <v>2287.25</v>
      </c>
      <c r="J1537" s="161">
        <v>7014.36</v>
      </c>
      <c r="K1537" s="161">
        <v>2176</v>
      </c>
      <c r="L1537" s="161">
        <v>7307.54</v>
      </c>
      <c r="M1537" s="161">
        <v>9910.9500000000007</v>
      </c>
      <c r="N1537" s="161">
        <v>12904.836799999999</v>
      </c>
      <c r="O1537" s="161">
        <v>5509</v>
      </c>
      <c r="P1537" s="161">
        <v>45.9375</v>
      </c>
      <c r="Q1537" s="161">
        <v>2109.9299999999998</v>
      </c>
      <c r="R1537" s="161">
        <v>172.5</v>
      </c>
      <c r="S1537" s="161">
        <v>1204</v>
      </c>
      <c r="T1537" s="161">
        <v>744</v>
      </c>
      <c r="U1537" s="161">
        <v>4027.5</v>
      </c>
      <c r="X1537" s="161">
        <v>110586.60429999998</v>
      </c>
      <c r="Y1537" s="222">
        <v>30</v>
      </c>
      <c r="Z1537" s="161">
        <v>0</v>
      </c>
      <c r="AA1537" s="2" t="str">
        <f t="shared" si="39"/>
        <v>CLOSE</v>
      </c>
      <c r="AB1537" s="326" t="b">
        <f t="shared" ca="1" si="40"/>
        <v>0</v>
      </c>
    </row>
    <row r="1538" spans="1:28">
      <c r="A1538" s="168">
        <v>44818</v>
      </c>
      <c r="B1538" s="161">
        <v>13362.21</v>
      </c>
      <c r="C1538" s="161">
        <v>9809.74</v>
      </c>
      <c r="D1538" s="161">
        <v>4849.6149999999998</v>
      </c>
      <c r="E1538" s="161">
        <v>9273.7849999999999</v>
      </c>
      <c r="F1538" s="161">
        <v>12269.5</v>
      </c>
      <c r="G1538" s="161">
        <v>11351</v>
      </c>
      <c r="H1538" s="161">
        <v>8246.5</v>
      </c>
      <c r="I1538" s="161">
        <v>6313.75</v>
      </c>
      <c r="J1538" s="161">
        <v>7752.1</v>
      </c>
      <c r="K1538" s="161">
        <v>2571.5</v>
      </c>
      <c r="L1538" s="161">
        <v>9081.6999999999989</v>
      </c>
      <c r="M1538" s="161">
        <v>10395.77</v>
      </c>
      <c r="N1538" s="161">
        <v>13804.659799999999</v>
      </c>
      <c r="O1538" s="161">
        <v>6755.5</v>
      </c>
      <c r="P1538" s="161">
        <v>170.8125</v>
      </c>
      <c r="Q1538" s="161">
        <v>2857.49</v>
      </c>
      <c r="R1538" s="161">
        <v>413.625</v>
      </c>
      <c r="S1538" s="161">
        <v>1178.5</v>
      </c>
      <c r="T1538" s="161">
        <v>944</v>
      </c>
      <c r="U1538" s="161">
        <v>3921.75</v>
      </c>
      <c r="X1538" s="161">
        <v>135323.5073</v>
      </c>
      <c r="Y1538" s="222">
        <v>30</v>
      </c>
      <c r="Z1538" s="161">
        <v>8</v>
      </c>
      <c r="AA1538" s="2" t="str">
        <f t="shared" si="39"/>
        <v>OPEN</v>
      </c>
      <c r="AB1538" s="326" t="b">
        <f t="shared" ca="1" si="40"/>
        <v>0</v>
      </c>
    </row>
    <row r="1539" spans="1:28">
      <c r="A1539" s="168">
        <v>44819</v>
      </c>
      <c r="B1539" s="161">
        <v>9916.18</v>
      </c>
      <c r="C1539" s="161">
        <v>8431.9599999999991</v>
      </c>
      <c r="D1539" s="161">
        <v>3891.165</v>
      </c>
      <c r="E1539" s="161">
        <v>6582.7749999999996</v>
      </c>
      <c r="F1539" s="161">
        <v>12017</v>
      </c>
      <c r="G1539" s="161">
        <v>11176</v>
      </c>
      <c r="H1539" s="161">
        <v>3985.5</v>
      </c>
      <c r="I1539" s="161">
        <v>2589</v>
      </c>
      <c r="J1539" s="161">
        <v>6995.2250000000004</v>
      </c>
      <c r="K1539" s="161">
        <v>2099</v>
      </c>
      <c r="L1539" s="161">
        <v>6839.880000000001</v>
      </c>
      <c r="M1539" s="161">
        <v>9280.1999999999989</v>
      </c>
      <c r="N1539" s="161">
        <v>12949.016800000001</v>
      </c>
      <c r="O1539" s="161">
        <v>4680.5</v>
      </c>
      <c r="P1539" s="161">
        <v>45.125</v>
      </c>
      <c r="Q1539" s="161">
        <v>2144.0100000000002</v>
      </c>
      <c r="R1539" s="161">
        <v>176.625</v>
      </c>
      <c r="S1539" s="161">
        <v>1178.5</v>
      </c>
      <c r="T1539" s="161">
        <v>711.5</v>
      </c>
      <c r="U1539" s="161">
        <v>4267.5</v>
      </c>
      <c r="X1539" s="161">
        <v>109956.66179999997</v>
      </c>
      <c r="Y1539" s="222">
        <v>29.3</v>
      </c>
      <c r="Z1539" s="161">
        <v>0</v>
      </c>
      <c r="AA1539" s="2" t="str">
        <f t="shared" si="39"/>
        <v>CLOSE</v>
      </c>
      <c r="AB1539" s="326" t="b">
        <f t="shared" ref="AB1539:AB1602" ca="1" si="41">AND(A1539&gt;=(TODAY()-30),A1539&lt;TODAY())</f>
        <v>0</v>
      </c>
    </row>
    <row r="1540" spans="1:28">
      <c r="A1540" s="168">
        <v>44820</v>
      </c>
      <c r="B1540" s="161">
        <v>13565.33</v>
      </c>
      <c r="C1540" s="161">
        <v>10289.540000000001</v>
      </c>
      <c r="D1540" s="161">
        <v>5059.6400000000003</v>
      </c>
      <c r="E1540" s="161">
        <v>9307.7649999999994</v>
      </c>
      <c r="F1540" s="161">
        <v>12556</v>
      </c>
      <c r="G1540" s="161">
        <v>11603.5</v>
      </c>
      <c r="H1540" s="161">
        <v>11039.5</v>
      </c>
      <c r="I1540" s="161">
        <v>4623</v>
      </c>
      <c r="J1540" s="161">
        <v>8978.1550000000007</v>
      </c>
      <c r="K1540" s="161">
        <v>2615.5</v>
      </c>
      <c r="L1540" s="161">
        <v>9621.68</v>
      </c>
      <c r="M1540" s="161">
        <v>9978.3300000000017</v>
      </c>
      <c r="N1540" s="161">
        <v>11956.390800000001</v>
      </c>
      <c r="O1540" s="161">
        <v>7287.5</v>
      </c>
      <c r="P1540" s="161">
        <v>194.125</v>
      </c>
      <c r="Q1540" s="161">
        <v>3272.29</v>
      </c>
      <c r="R1540" s="161">
        <v>464</v>
      </c>
      <c r="S1540" s="161">
        <v>1273.5</v>
      </c>
      <c r="T1540" s="161">
        <v>1147</v>
      </c>
      <c r="U1540" s="161">
        <v>4833.5</v>
      </c>
      <c r="X1540" s="161">
        <v>139666.2458</v>
      </c>
      <c r="Y1540" s="222">
        <v>29.1</v>
      </c>
      <c r="Z1540" s="161">
        <v>22</v>
      </c>
      <c r="AA1540" s="2" t="str">
        <f t="shared" si="39"/>
        <v>OPEN</v>
      </c>
      <c r="AB1540" s="326" t="b">
        <f t="shared" ca="1" si="41"/>
        <v>0</v>
      </c>
    </row>
    <row r="1541" spans="1:28">
      <c r="A1541" s="168">
        <v>44821</v>
      </c>
      <c r="B1541" s="161">
        <v>13888.480000000001</v>
      </c>
      <c r="C1541" s="161">
        <v>9920.66</v>
      </c>
      <c r="D1541" s="161">
        <v>5522.49</v>
      </c>
      <c r="E1541" s="161">
        <v>9774.7124999999996</v>
      </c>
      <c r="F1541" s="161">
        <v>13044.5</v>
      </c>
      <c r="G1541" s="161">
        <v>11472.5</v>
      </c>
      <c r="H1541" s="161">
        <v>12345</v>
      </c>
      <c r="I1541" s="161">
        <v>4832.5</v>
      </c>
      <c r="J1541" s="161">
        <v>8785.2950000000001</v>
      </c>
      <c r="K1541" s="161">
        <v>2737</v>
      </c>
      <c r="L1541" s="161">
        <v>9460.6</v>
      </c>
      <c r="M1541" s="161">
        <v>9762.6899999999987</v>
      </c>
      <c r="N1541" s="161">
        <v>12474.628000000001</v>
      </c>
      <c r="O1541" s="161">
        <v>7817.5</v>
      </c>
      <c r="P1541" s="161">
        <v>206.0625</v>
      </c>
      <c r="Q1541" s="161">
        <v>3367.93</v>
      </c>
      <c r="R1541" s="161">
        <v>475.5</v>
      </c>
      <c r="S1541" s="161">
        <v>1353.5</v>
      </c>
      <c r="T1541" s="161">
        <v>1265.5</v>
      </c>
      <c r="U1541" s="161">
        <v>4689.5</v>
      </c>
      <c r="X1541" s="161">
        <v>143196.54800000001</v>
      </c>
      <c r="Y1541" s="222">
        <v>28.6</v>
      </c>
      <c r="Z1541" s="161">
        <v>22</v>
      </c>
      <c r="AA1541" s="2" t="str">
        <f t="shared" si="39"/>
        <v>OPEN</v>
      </c>
      <c r="AB1541" s="326" t="b">
        <f t="shared" ca="1" si="41"/>
        <v>0</v>
      </c>
    </row>
    <row r="1542" spans="1:28">
      <c r="A1542" s="168">
        <v>44822</v>
      </c>
      <c r="B1542" s="161">
        <v>13643.050000000001</v>
      </c>
      <c r="C1542" s="161">
        <v>9773.42</v>
      </c>
      <c r="D1542" s="161">
        <v>5511.8050000000003</v>
      </c>
      <c r="E1542" s="161">
        <v>9843.8374999999996</v>
      </c>
      <c r="F1542" s="161">
        <v>12799</v>
      </c>
      <c r="G1542" s="161">
        <v>12722.5</v>
      </c>
      <c r="H1542" s="161">
        <v>10723.5</v>
      </c>
      <c r="I1542" s="161">
        <v>5130.5</v>
      </c>
      <c r="J1542" s="161">
        <v>7881.415</v>
      </c>
      <c r="K1542" s="161">
        <v>2732</v>
      </c>
      <c r="L1542" s="161">
        <v>8995.3599999999988</v>
      </c>
      <c r="M1542" s="161">
        <v>9682.44</v>
      </c>
      <c r="N1542" s="161">
        <v>12047.539199999999</v>
      </c>
      <c r="O1542" s="161">
        <v>7740</v>
      </c>
      <c r="P1542" s="161">
        <v>153.5625</v>
      </c>
      <c r="Q1542" s="161">
        <v>2976.84</v>
      </c>
      <c r="R1542" s="161">
        <v>375.375</v>
      </c>
      <c r="S1542" s="161">
        <v>1373</v>
      </c>
      <c r="T1542" s="161">
        <v>1222.5</v>
      </c>
      <c r="U1542" s="161">
        <v>4133</v>
      </c>
      <c r="X1542" s="161">
        <v>139460.64419999998</v>
      </c>
      <c r="Y1542" s="222">
        <v>29</v>
      </c>
      <c r="Z1542" s="161">
        <v>22</v>
      </c>
      <c r="AA1542" s="2" t="str">
        <f t="shared" si="39"/>
        <v>OPEN</v>
      </c>
      <c r="AB1542" s="326" t="b">
        <f t="shared" ca="1" si="41"/>
        <v>0</v>
      </c>
    </row>
    <row r="1543" spans="1:28">
      <c r="A1543" s="168">
        <v>44823</v>
      </c>
      <c r="B1543" s="161">
        <v>13569.41</v>
      </c>
      <c r="C1543" s="161">
        <v>10147.31</v>
      </c>
      <c r="D1543" s="161">
        <v>5215.66</v>
      </c>
      <c r="E1543" s="161">
        <v>9015.1574999999993</v>
      </c>
      <c r="F1543" s="161">
        <v>11885</v>
      </c>
      <c r="G1543" s="161">
        <v>11554</v>
      </c>
      <c r="H1543" s="161">
        <v>11050.5</v>
      </c>
      <c r="I1543" s="161">
        <v>4175.25</v>
      </c>
      <c r="J1543" s="161">
        <v>8749.4249999999993</v>
      </c>
      <c r="K1543" s="161">
        <v>2706.5</v>
      </c>
      <c r="L1543" s="161">
        <v>9239.33</v>
      </c>
      <c r="M1543" s="161">
        <v>10023.25</v>
      </c>
      <c r="N1543" s="161">
        <v>9931.8580000000002</v>
      </c>
      <c r="O1543" s="161">
        <v>7730</v>
      </c>
      <c r="P1543" s="161">
        <v>164.8125</v>
      </c>
      <c r="Q1543" s="161">
        <v>2944.16</v>
      </c>
      <c r="R1543" s="161">
        <v>384.25</v>
      </c>
      <c r="S1543" s="161">
        <v>1278.5</v>
      </c>
      <c r="T1543" s="161">
        <v>1023</v>
      </c>
      <c r="U1543" s="161">
        <v>4693.25</v>
      </c>
      <c r="X1543" s="161">
        <v>135480.62299999999</v>
      </c>
      <c r="Y1543" s="222">
        <v>27.9</v>
      </c>
      <c r="Z1543" s="161">
        <v>15</v>
      </c>
      <c r="AA1543" s="2" t="str">
        <f t="shared" si="39"/>
        <v>OPEN</v>
      </c>
      <c r="AB1543" s="326" t="b">
        <f t="shared" ca="1" si="41"/>
        <v>0</v>
      </c>
    </row>
    <row r="1544" spans="1:28">
      <c r="A1544" s="168">
        <v>44824</v>
      </c>
      <c r="B1544" s="161">
        <v>9572.7900000000009</v>
      </c>
      <c r="C1544" s="161">
        <v>8135.63</v>
      </c>
      <c r="D1544" s="161">
        <v>3855.34</v>
      </c>
      <c r="E1544" s="161">
        <v>5752.0524999999998</v>
      </c>
      <c r="F1544" s="161">
        <v>10967.5</v>
      </c>
      <c r="G1544" s="161">
        <v>4912</v>
      </c>
      <c r="H1544" s="161">
        <v>5457.5</v>
      </c>
      <c r="I1544" s="161">
        <v>4634.5</v>
      </c>
      <c r="J1544" s="161">
        <v>6784.54</v>
      </c>
      <c r="K1544" s="161">
        <v>2343.5</v>
      </c>
      <c r="L1544" s="161">
        <v>6303.7999999999993</v>
      </c>
      <c r="M1544" s="161">
        <v>9156</v>
      </c>
      <c r="N1544" s="161">
        <v>6172.4679999999998</v>
      </c>
      <c r="O1544" s="161">
        <v>4807</v>
      </c>
      <c r="P1544" s="161">
        <v>45.4375</v>
      </c>
      <c r="Q1544" s="161">
        <v>1958.44</v>
      </c>
      <c r="R1544" s="161">
        <v>166</v>
      </c>
      <c r="S1544" s="161">
        <v>1215.5</v>
      </c>
      <c r="T1544" s="161">
        <v>733.5</v>
      </c>
      <c r="U1544" s="161">
        <v>4434</v>
      </c>
      <c r="X1544" s="161">
        <v>97407.497999999992</v>
      </c>
      <c r="Y1544" s="222">
        <v>27.8</v>
      </c>
      <c r="Z1544" s="161">
        <v>0</v>
      </c>
      <c r="AA1544" s="2" t="str">
        <f t="shared" si="39"/>
        <v>CLOSE</v>
      </c>
      <c r="AB1544" s="326" t="b">
        <f t="shared" ca="1" si="41"/>
        <v>0</v>
      </c>
    </row>
    <row r="1545" spans="1:28">
      <c r="A1545" s="168">
        <v>44825</v>
      </c>
      <c r="B1545" s="161">
        <v>13482.24</v>
      </c>
      <c r="C1545" s="161">
        <v>10429.200000000001</v>
      </c>
      <c r="D1545" s="161">
        <v>5234.1850000000004</v>
      </c>
      <c r="E1545" s="161">
        <v>9467.77</v>
      </c>
      <c r="F1545" s="161">
        <v>12195</v>
      </c>
      <c r="G1545" s="161">
        <v>12164</v>
      </c>
      <c r="H1545" s="161">
        <v>10979</v>
      </c>
      <c r="I1545" s="161">
        <v>4970</v>
      </c>
      <c r="J1545" s="161">
        <v>9163.4349999999995</v>
      </c>
      <c r="K1545" s="161">
        <v>2691.5</v>
      </c>
      <c r="L1545" s="161">
        <v>9761.81</v>
      </c>
      <c r="M1545" s="161">
        <v>9945.619999999999</v>
      </c>
      <c r="N1545" s="161">
        <v>14008</v>
      </c>
      <c r="O1545" s="161">
        <v>7056.5</v>
      </c>
      <c r="P1545" s="161">
        <v>184.5</v>
      </c>
      <c r="Q1545" s="161">
        <v>2873.47</v>
      </c>
      <c r="R1545" s="161">
        <v>420.625</v>
      </c>
      <c r="S1545" s="161">
        <v>1189</v>
      </c>
      <c r="T1545" s="161">
        <v>1198</v>
      </c>
      <c r="U1545" s="161">
        <v>4506.75</v>
      </c>
      <c r="X1545" s="161">
        <v>141920.60499999998</v>
      </c>
      <c r="Y1545" s="222">
        <v>27.8</v>
      </c>
      <c r="Z1545" s="161">
        <v>18</v>
      </c>
      <c r="AA1545" s="2" t="str">
        <f t="shared" si="39"/>
        <v>OPEN</v>
      </c>
      <c r="AB1545" s="326" t="b">
        <f t="shared" ca="1" si="41"/>
        <v>0</v>
      </c>
    </row>
    <row r="1546" spans="1:28">
      <c r="A1546" s="168">
        <v>44826</v>
      </c>
      <c r="B1546" s="161">
        <v>10012.76</v>
      </c>
      <c r="C1546" s="161">
        <v>8634.3799999999992</v>
      </c>
      <c r="D1546" s="161">
        <v>4029.9250000000002</v>
      </c>
      <c r="E1546" s="161">
        <v>6211.99</v>
      </c>
      <c r="F1546" s="161">
        <v>10438.5</v>
      </c>
      <c r="G1546" s="161">
        <v>7039.5</v>
      </c>
      <c r="H1546" s="161">
        <v>6796</v>
      </c>
      <c r="I1546" s="161">
        <v>1860.75</v>
      </c>
      <c r="J1546" s="161">
        <v>7027.8850000000002</v>
      </c>
      <c r="K1546" s="161">
        <v>2220.5</v>
      </c>
      <c r="L1546" s="161">
        <v>6836.49</v>
      </c>
      <c r="M1546" s="161">
        <v>9113.5400000000009</v>
      </c>
      <c r="N1546" s="161">
        <v>10478.129800000001</v>
      </c>
      <c r="O1546" s="161">
        <v>4362.5</v>
      </c>
      <c r="P1546" s="161">
        <v>44.8125</v>
      </c>
      <c r="Q1546" s="161">
        <v>2184.56</v>
      </c>
      <c r="R1546" s="161">
        <v>169.75</v>
      </c>
      <c r="S1546" s="161">
        <v>1153.5</v>
      </c>
      <c r="T1546" s="161">
        <v>707.5</v>
      </c>
      <c r="U1546" s="161">
        <v>4429.25</v>
      </c>
      <c r="X1546" s="161">
        <v>103752.22230000001</v>
      </c>
      <c r="Y1546" s="222">
        <v>27.7</v>
      </c>
      <c r="Z1546" s="161">
        <v>0</v>
      </c>
      <c r="AA1546" s="2" t="str">
        <f t="shared" si="39"/>
        <v>CLOSE</v>
      </c>
      <c r="AB1546" s="326" t="b">
        <f t="shared" ca="1" si="41"/>
        <v>0</v>
      </c>
    </row>
    <row r="1547" spans="1:28">
      <c r="A1547" s="168">
        <v>44827</v>
      </c>
      <c r="B1547" s="161">
        <v>13887.9</v>
      </c>
      <c r="C1547" s="161">
        <v>10512.64</v>
      </c>
      <c r="D1547" s="161">
        <v>5383.625</v>
      </c>
      <c r="E1547" s="161">
        <v>9465.0550000000003</v>
      </c>
      <c r="F1547" s="161">
        <v>11853</v>
      </c>
      <c r="G1547" s="161">
        <v>9516.5</v>
      </c>
      <c r="H1547" s="161">
        <v>9512.5</v>
      </c>
      <c r="I1547" s="161">
        <v>8732.75</v>
      </c>
      <c r="J1547" s="161">
        <v>9073.32</v>
      </c>
      <c r="K1547" s="161">
        <v>2744.5</v>
      </c>
      <c r="L1547" s="161">
        <v>9897.130000000001</v>
      </c>
      <c r="M1547" s="161">
        <v>9754.32</v>
      </c>
      <c r="N1547" s="161">
        <v>10477.8845</v>
      </c>
      <c r="O1547" s="161">
        <v>7410</v>
      </c>
      <c r="P1547" s="161">
        <v>231.875</v>
      </c>
      <c r="Q1547" s="161">
        <v>3185.24</v>
      </c>
      <c r="R1547" s="161">
        <v>479.375</v>
      </c>
      <c r="S1547" s="161">
        <v>1214</v>
      </c>
      <c r="T1547" s="161">
        <v>1152.5</v>
      </c>
      <c r="U1547" s="161">
        <v>4819.5</v>
      </c>
      <c r="X1547" s="161">
        <v>139303.6145</v>
      </c>
      <c r="Y1547" s="222">
        <v>27.2</v>
      </c>
      <c r="Z1547" s="161">
        <v>22</v>
      </c>
      <c r="AA1547" s="2" t="str">
        <f t="shared" si="39"/>
        <v>OPEN</v>
      </c>
      <c r="AB1547" s="326" t="b">
        <f t="shared" ca="1" si="41"/>
        <v>0</v>
      </c>
    </row>
    <row r="1548" spans="1:28">
      <c r="A1548" s="168">
        <v>44828</v>
      </c>
      <c r="B1548" s="161">
        <v>13898.72</v>
      </c>
      <c r="C1548" s="161">
        <v>9528.6200000000008</v>
      </c>
      <c r="D1548" s="161">
        <v>5530.2049999999999</v>
      </c>
      <c r="E1548" s="161">
        <v>9055.0725000000002</v>
      </c>
      <c r="F1548" s="161">
        <v>11673</v>
      </c>
      <c r="G1548" s="161">
        <v>13123</v>
      </c>
      <c r="H1548" s="161">
        <v>10884</v>
      </c>
      <c r="I1548" s="161">
        <v>6333.25</v>
      </c>
      <c r="J1548" s="161">
        <v>8618.2199999999993</v>
      </c>
      <c r="K1548" s="161">
        <v>2702</v>
      </c>
      <c r="L1548" s="161">
        <v>9363.8799999999992</v>
      </c>
      <c r="M1548" s="161">
        <v>9406.9800000000014</v>
      </c>
      <c r="N1548" s="161">
        <v>11396.4758</v>
      </c>
      <c r="O1548" s="161">
        <v>7629</v>
      </c>
      <c r="P1548" s="161">
        <v>229.75</v>
      </c>
      <c r="Q1548" s="161">
        <v>3013.94</v>
      </c>
      <c r="R1548" s="161">
        <v>543.625</v>
      </c>
      <c r="S1548" s="161">
        <v>1177.5</v>
      </c>
      <c r="T1548" s="161">
        <v>1298.5</v>
      </c>
      <c r="U1548" s="161">
        <v>4596</v>
      </c>
      <c r="X1548" s="161">
        <v>140001.7383</v>
      </c>
      <c r="Y1548" s="222">
        <v>27.2</v>
      </c>
      <c r="Z1548" s="161">
        <v>18</v>
      </c>
      <c r="AA1548" s="2" t="str">
        <f t="shared" si="39"/>
        <v>OPEN</v>
      </c>
      <c r="AB1548" s="326" t="b">
        <f t="shared" ca="1" si="41"/>
        <v>0</v>
      </c>
    </row>
    <row r="1549" spans="1:28">
      <c r="A1549" s="168">
        <v>44829</v>
      </c>
      <c r="B1549" s="161">
        <v>13596.83</v>
      </c>
      <c r="C1549" s="161">
        <v>9405.94</v>
      </c>
      <c r="D1549" s="161">
        <v>5485.9</v>
      </c>
      <c r="E1549" s="161">
        <v>9033.5375000000004</v>
      </c>
      <c r="F1549" s="161">
        <v>11665</v>
      </c>
      <c r="G1549" s="161">
        <v>13628</v>
      </c>
      <c r="H1549" s="161">
        <v>12334</v>
      </c>
      <c r="I1549" s="161">
        <v>3757.75</v>
      </c>
      <c r="J1549" s="161">
        <v>7681.61</v>
      </c>
      <c r="K1549" s="161">
        <v>2688</v>
      </c>
      <c r="L1549" s="161">
        <v>9123.2200000000012</v>
      </c>
      <c r="M1549" s="161">
        <v>8954.2099999999991</v>
      </c>
      <c r="N1549" s="161">
        <v>13590.2559</v>
      </c>
      <c r="O1549" s="161">
        <v>7761.5</v>
      </c>
      <c r="P1549" s="161">
        <v>217.625</v>
      </c>
      <c r="Q1549" s="161">
        <v>2893.13</v>
      </c>
      <c r="R1549" s="161">
        <v>539.125</v>
      </c>
      <c r="S1549" s="161">
        <v>1201</v>
      </c>
      <c r="T1549" s="161">
        <v>1251</v>
      </c>
      <c r="U1549" s="161">
        <v>3936</v>
      </c>
      <c r="X1549" s="161">
        <v>138743.63339999999</v>
      </c>
      <c r="Y1549" s="222">
        <v>27.6</v>
      </c>
      <c r="Z1549" s="161">
        <v>18</v>
      </c>
      <c r="AA1549" s="2" t="str">
        <f t="shared" si="39"/>
        <v>OPEN</v>
      </c>
      <c r="AB1549" s="326" t="b">
        <f t="shared" ca="1" si="41"/>
        <v>0</v>
      </c>
    </row>
    <row r="1550" spans="1:28">
      <c r="A1550" s="168">
        <v>44830</v>
      </c>
      <c r="B1550" s="161">
        <v>13668.4</v>
      </c>
      <c r="C1550" s="161">
        <v>10247.549999999999</v>
      </c>
      <c r="D1550" s="161">
        <v>5243.65</v>
      </c>
      <c r="E1550" s="161">
        <v>8973.02</v>
      </c>
      <c r="F1550" s="161">
        <v>12039</v>
      </c>
      <c r="G1550" s="161">
        <v>10311</v>
      </c>
      <c r="H1550" s="161">
        <v>9870.5</v>
      </c>
      <c r="I1550" s="161">
        <v>6747.5</v>
      </c>
      <c r="J1550" s="161">
        <v>8092.17</v>
      </c>
      <c r="K1550" s="161">
        <v>2722.5</v>
      </c>
      <c r="L1550" s="161">
        <v>9266.18</v>
      </c>
      <c r="M1550" s="161">
        <v>9937.76</v>
      </c>
      <c r="N1550" s="161">
        <v>13634.026900000001</v>
      </c>
      <c r="O1550" s="161">
        <v>7578</v>
      </c>
      <c r="P1550" s="161">
        <v>187.3125</v>
      </c>
      <c r="Q1550" s="161">
        <v>3032.27</v>
      </c>
      <c r="R1550" s="161">
        <v>375</v>
      </c>
      <c r="S1550" s="161">
        <v>1222.5</v>
      </c>
      <c r="T1550" s="161">
        <v>1169.5</v>
      </c>
      <c r="U1550" s="161">
        <v>4513</v>
      </c>
      <c r="X1550" s="161">
        <v>138830.8394</v>
      </c>
      <c r="Y1550" s="222">
        <v>28.6</v>
      </c>
      <c r="Z1550" s="161">
        <v>11</v>
      </c>
      <c r="AA1550" s="2" t="str">
        <f t="shared" si="39"/>
        <v>OPEN</v>
      </c>
      <c r="AB1550" s="326" t="b">
        <f t="shared" ca="1" si="41"/>
        <v>0</v>
      </c>
    </row>
    <row r="1551" spans="1:28">
      <c r="A1551" s="168">
        <v>44831</v>
      </c>
      <c r="B1551" s="161">
        <v>10036.24</v>
      </c>
      <c r="C1551" s="161">
        <v>8416.14</v>
      </c>
      <c r="D1551" s="161">
        <v>3860.12</v>
      </c>
      <c r="E1551" s="161">
        <v>5873.3950000000004</v>
      </c>
      <c r="F1551" s="161">
        <v>11017</v>
      </c>
      <c r="G1551" s="161">
        <v>11201</v>
      </c>
      <c r="H1551" s="161">
        <v>4624.5</v>
      </c>
      <c r="I1551" s="161">
        <v>2268.5</v>
      </c>
      <c r="J1551" s="161">
        <v>7139.23</v>
      </c>
      <c r="K1551" s="161">
        <v>2211.5</v>
      </c>
      <c r="L1551" s="161">
        <v>8230.41</v>
      </c>
      <c r="M1551" s="161">
        <v>9182.68</v>
      </c>
      <c r="N1551" s="161">
        <v>7543.6832000000004</v>
      </c>
      <c r="O1551" s="161">
        <v>5167.5</v>
      </c>
      <c r="P1551" s="161">
        <v>46.9375</v>
      </c>
      <c r="Q1551" s="161">
        <v>2121.0500000000002</v>
      </c>
      <c r="R1551" s="161">
        <v>171.375</v>
      </c>
      <c r="S1551" s="161">
        <v>1207</v>
      </c>
      <c r="T1551" s="161">
        <v>717.5</v>
      </c>
      <c r="U1551" s="161">
        <v>4390.25</v>
      </c>
      <c r="X1551" s="161">
        <v>105426.0107</v>
      </c>
      <c r="Y1551" s="222">
        <v>28.5</v>
      </c>
      <c r="Z1551" s="161">
        <v>0</v>
      </c>
      <c r="AA1551" s="2" t="str">
        <f t="shared" si="39"/>
        <v>CLOSE</v>
      </c>
      <c r="AB1551" s="326" t="b">
        <f t="shared" ca="1" si="41"/>
        <v>0</v>
      </c>
    </row>
    <row r="1552" spans="1:28">
      <c r="A1552" s="168">
        <v>44832</v>
      </c>
      <c r="B1552" s="161">
        <v>13906.119999999999</v>
      </c>
      <c r="C1552" s="161">
        <v>10395.370000000001</v>
      </c>
      <c r="D1552" s="161">
        <v>5208.7150000000001</v>
      </c>
      <c r="E1552" s="161">
        <v>9364.9825000000001</v>
      </c>
      <c r="F1552" s="161">
        <v>12391.5</v>
      </c>
      <c r="G1552" s="161">
        <v>14018</v>
      </c>
      <c r="H1552" s="161">
        <v>11896</v>
      </c>
      <c r="I1552" s="161">
        <v>3264.75</v>
      </c>
      <c r="J1552" s="161">
        <v>9601.7199999999993</v>
      </c>
      <c r="K1552" s="161">
        <v>2699.5</v>
      </c>
      <c r="L1552" s="161">
        <v>11082.039999999999</v>
      </c>
      <c r="M1552" s="161">
        <v>9767.1999999999989</v>
      </c>
      <c r="N1552" s="161">
        <v>11562.8912</v>
      </c>
      <c r="O1552" s="161">
        <v>6967</v>
      </c>
      <c r="P1552" s="161">
        <v>182.9375</v>
      </c>
      <c r="Q1552" s="161">
        <v>2959.5</v>
      </c>
      <c r="R1552" s="161">
        <v>362.5</v>
      </c>
      <c r="S1552" s="161">
        <v>1241.5</v>
      </c>
      <c r="T1552" s="161">
        <v>1181</v>
      </c>
      <c r="U1552" s="161">
        <v>4733.25</v>
      </c>
      <c r="X1552" s="161">
        <v>142786.4762</v>
      </c>
      <c r="Y1552" s="222">
        <v>28.4</v>
      </c>
      <c r="Z1552" s="161">
        <v>18</v>
      </c>
      <c r="AA1552" s="2" t="str">
        <f t="shared" si="39"/>
        <v>OPEN</v>
      </c>
      <c r="AB1552" s="326" t="b">
        <f t="shared" ca="1" si="41"/>
        <v>0</v>
      </c>
    </row>
    <row r="1553" spans="1:28">
      <c r="A1553" s="168">
        <v>44833</v>
      </c>
      <c r="B1553" s="161">
        <v>10009.449999999999</v>
      </c>
      <c r="C1553" s="161">
        <v>8180.2</v>
      </c>
      <c r="D1553" s="161">
        <v>3516.87</v>
      </c>
      <c r="E1553" s="161">
        <v>5367.7775000000001</v>
      </c>
      <c r="F1553" s="161">
        <v>9591.5</v>
      </c>
      <c r="G1553" s="161">
        <v>5859</v>
      </c>
      <c r="H1553" s="161">
        <v>5787</v>
      </c>
      <c r="I1553" s="161">
        <v>4440.5</v>
      </c>
      <c r="J1553" s="161">
        <v>6596.4</v>
      </c>
      <c r="K1553" s="161">
        <v>2378</v>
      </c>
      <c r="L1553" s="161">
        <v>6223.9800000000005</v>
      </c>
      <c r="M1553" s="161">
        <v>8951.19</v>
      </c>
      <c r="N1553" s="161">
        <v>4635.5414000000001</v>
      </c>
      <c r="O1553" s="161">
        <v>4798</v>
      </c>
      <c r="P1553" s="161">
        <v>46.125</v>
      </c>
      <c r="Q1553" s="161">
        <v>1902.32</v>
      </c>
      <c r="R1553" s="161">
        <v>171.75</v>
      </c>
      <c r="S1553" s="161">
        <v>1195</v>
      </c>
      <c r="T1553" s="161">
        <v>687.5</v>
      </c>
      <c r="U1553" s="161">
        <v>4492</v>
      </c>
      <c r="X1553" s="161">
        <v>94830.103899999987</v>
      </c>
      <c r="Y1553" s="222">
        <v>27.1</v>
      </c>
      <c r="Z1553" s="161">
        <v>0</v>
      </c>
      <c r="AA1553" s="2" t="str">
        <f t="shared" si="39"/>
        <v>CLOSE</v>
      </c>
      <c r="AB1553" s="326" t="b">
        <f t="shared" ca="1" si="41"/>
        <v>0</v>
      </c>
    </row>
    <row r="1554" spans="1:28">
      <c r="A1554" s="168">
        <v>44834</v>
      </c>
      <c r="B1554" s="161">
        <v>13321.57</v>
      </c>
      <c r="C1554" s="161">
        <v>9993.61</v>
      </c>
      <c r="D1554" s="161">
        <v>5130.1049999999996</v>
      </c>
      <c r="E1554" s="161">
        <v>9077.6725000000006</v>
      </c>
      <c r="F1554" s="161">
        <v>10280.5</v>
      </c>
      <c r="G1554" s="161">
        <v>13365</v>
      </c>
      <c r="H1554" s="161">
        <v>9632</v>
      </c>
      <c r="I1554" s="161">
        <v>4996.5</v>
      </c>
      <c r="J1554" s="161">
        <v>8084.6</v>
      </c>
      <c r="K1554" s="161">
        <v>2827.5</v>
      </c>
      <c r="L1554" s="161">
        <v>9559.33</v>
      </c>
      <c r="M1554" s="161">
        <v>9171.7800000000007</v>
      </c>
      <c r="N1554" s="161">
        <v>4385.701</v>
      </c>
      <c r="O1554" s="161">
        <v>7167.5</v>
      </c>
      <c r="P1554" s="161">
        <v>131.375</v>
      </c>
      <c r="Q1554" s="161">
        <v>2793.24</v>
      </c>
      <c r="R1554" s="161">
        <v>317.25</v>
      </c>
      <c r="S1554" s="161">
        <v>1201.5</v>
      </c>
      <c r="T1554" s="161">
        <v>952</v>
      </c>
      <c r="U1554" s="161">
        <v>4263.75</v>
      </c>
      <c r="X1554" s="161">
        <v>126652.4835</v>
      </c>
      <c r="Y1554" s="222">
        <v>25.5</v>
      </c>
      <c r="Z1554" s="161">
        <v>22</v>
      </c>
      <c r="AA1554" s="2" t="str">
        <f t="shared" si="39"/>
        <v>OPEN</v>
      </c>
      <c r="AB1554" s="326" t="b">
        <f t="shared" ca="1" si="41"/>
        <v>0</v>
      </c>
    </row>
    <row r="1555" spans="1:28">
      <c r="A1555" s="168">
        <v>44835</v>
      </c>
      <c r="B1555" s="161">
        <v>13977.39</v>
      </c>
      <c r="C1555" s="161">
        <v>9667.33</v>
      </c>
      <c r="D1555" s="161">
        <v>5564.6149999999998</v>
      </c>
      <c r="E1555" s="161">
        <v>9064.7849999999999</v>
      </c>
      <c r="F1555" s="161">
        <v>11429.5</v>
      </c>
      <c r="G1555" s="161">
        <v>14401</v>
      </c>
      <c r="H1555" s="161">
        <v>12564</v>
      </c>
      <c r="I1555" s="161">
        <v>3327.25</v>
      </c>
      <c r="J1555" s="161">
        <v>7933.49</v>
      </c>
      <c r="K1555" s="161">
        <v>2868.5</v>
      </c>
      <c r="L1555" s="161">
        <v>9577.2899999999991</v>
      </c>
      <c r="M1555" s="161">
        <v>9248.99</v>
      </c>
      <c r="N1555" s="161">
        <v>9347.5944</v>
      </c>
      <c r="O1555" s="161">
        <v>7928.5</v>
      </c>
      <c r="P1555" s="161">
        <v>223.75</v>
      </c>
      <c r="Q1555" s="161">
        <v>2970.35</v>
      </c>
      <c r="R1555" s="161">
        <v>521.875</v>
      </c>
      <c r="S1555" s="161">
        <v>1252.5</v>
      </c>
      <c r="T1555" s="161">
        <v>1188</v>
      </c>
      <c r="U1555" s="161">
        <v>3916.5</v>
      </c>
      <c r="X1555" s="161">
        <v>136973.20939999999</v>
      </c>
      <c r="Y1555" s="222">
        <v>26.9</v>
      </c>
      <c r="Z1555" s="161">
        <v>22</v>
      </c>
      <c r="AA1555" s="2" t="str">
        <f t="shared" si="39"/>
        <v>OPEN</v>
      </c>
      <c r="AB1555" s="326" t="b">
        <f t="shared" ca="1" si="41"/>
        <v>0</v>
      </c>
    </row>
    <row r="1556" spans="1:28">
      <c r="A1556" s="168">
        <v>44836</v>
      </c>
      <c r="B1556" s="161">
        <v>14023.449999999999</v>
      </c>
      <c r="C1556" s="161">
        <v>9663.23</v>
      </c>
      <c r="D1556" s="161">
        <v>5617.3050000000003</v>
      </c>
      <c r="E1556" s="161">
        <v>9147.34</v>
      </c>
      <c r="F1556" s="161">
        <v>12042</v>
      </c>
      <c r="G1556" s="161">
        <v>11030</v>
      </c>
      <c r="H1556" s="161">
        <v>10395</v>
      </c>
      <c r="I1556" s="161">
        <v>6443.5</v>
      </c>
      <c r="J1556" s="161">
        <v>8152.29</v>
      </c>
      <c r="K1556" s="161">
        <v>2781.5</v>
      </c>
      <c r="L1556" s="161">
        <v>9231.6</v>
      </c>
      <c r="M1556" s="161">
        <v>9471.19</v>
      </c>
      <c r="N1556" s="161">
        <v>13102.1072</v>
      </c>
      <c r="O1556" s="161">
        <v>7726</v>
      </c>
      <c r="P1556" s="161">
        <v>220.625</v>
      </c>
      <c r="Q1556" s="161">
        <v>2904.9</v>
      </c>
      <c r="R1556" s="161">
        <v>517.75</v>
      </c>
      <c r="S1556" s="161">
        <v>1310.5</v>
      </c>
      <c r="T1556" s="161">
        <v>1273.5</v>
      </c>
      <c r="U1556" s="161">
        <v>3912.75</v>
      </c>
      <c r="X1556" s="161">
        <v>138966.53719999999</v>
      </c>
      <c r="Y1556" s="222">
        <v>27.9</v>
      </c>
      <c r="Z1556" s="161">
        <v>26</v>
      </c>
      <c r="AA1556" s="2" t="str">
        <f t="shared" si="39"/>
        <v>OPEN</v>
      </c>
      <c r="AB1556" s="326" t="b">
        <f t="shared" ca="1" si="41"/>
        <v>0</v>
      </c>
    </row>
    <row r="1557" spans="1:28">
      <c r="A1557" s="168">
        <v>44837</v>
      </c>
      <c r="B1557" s="161">
        <v>14417.74</v>
      </c>
      <c r="C1557" s="161">
        <v>10457.56</v>
      </c>
      <c r="D1557" s="161">
        <v>5600.7749999999996</v>
      </c>
      <c r="E1557" s="161">
        <v>9340.4274999999998</v>
      </c>
      <c r="F1557" s="161">
        <v>12006.5</v>
      </c>
      <c r="G1557" s="161">
        <v>13578</v>
      </c>
      <c r="H1557" s="161">
        <v>11631</v>
      </c>
      <c r="I1557" s="161">
        <v>4693.75</v>
      </c>
      <c r="J1557" s="161">
        <v>9288.16</v>
      </c>
      <c r="K1557" s="161">
        <v>2770</v>
      </c>
      <c r="L1557" s="161">
        <v>9358.99</v>
      </c>
      <c r="M1557" s="161">
        <v>10211.869999999999</v>
      </c>
      <c r="N1557" s="161">
        <v>11810.030600000002</v>
      </c>
      <c r="O1557" s="161">
        <v>7795</v>
      </c>
      <c r="P1557" s="161">
        <v>232.0625</v>
      </c>
      <c r="Q1557" s="161">
        <v>3087.26</v>
      </c>
      <c r="R1557" s="161">
        <v>575.125</v>
      </c>
      <c r="S1557" s="161">
        <v>1268</v>
      </c>
      <c r="T1557" s="161">
        <v>1200.5</v>
      </c>
      <c r="U1557" s="161">
        <v>4463</v>
      </c>
      <c r="X1557" s="161">
        <v>143785.7506</v>
      </c>
      <c r="Y1557" s="222">
        <v>28.5</v>
      </c>
      <c r="Z1557" s="161">
        <v>26</v>
      </c>
      <c r="AA1557" s="2" t="str">
        <f t="shared" si="39"/>
        <v>OPEN</v>
      </c>
      <c r="AB1557" s="326" t="b">
        <f t="shared" ca="1" si="41"/>
        <v>0</v>
      </c>
    </row>
    <row r="1558" spans="1:28">
      <c r="A1558" s="168">
        <v>44838</v>
      </c>
      <c r="B1558" s="161">
        <v>14063.1</v>
      </c>
      <c r="C1558" s="161">
        <v>10309.4</v>
      </c>
      <c r="D1558" s="161">
        <v>5335.415</v>
      </c>
      <c r="E1558" s="161">
        <v>9193.68</v>
      </c>
      <c r="F1558" s="161">
        <v>12256</v>
      </c>
      <c r="G1558" s="161">
        <v>13807.5</v>
      </c>
      <c r="H1558" s="161">
        <v>12783</v>
      </c>
      <c r="I1558" s="161">
        <v>3310.5</v>
      </c>
      <c r="J1558" s="161">
        <v>8408.14</v>
      </c>
      <c r="K1558" s="161">
        <v>2806.5</v>
      </c>
      <c r="L1558" s="161">
        <v>9286.09</v>
      </c>
      <c r="M1558" s="161">
        <v>9665.59</v>
      </c>
      <c r="N1558" s="161">
        <v>12032.272000000001</v>
      </c>
      <c r="O1558" s="161">
        <v>8113</v>
      </c>
      <c r="P1558" s="161">
        <v>226.375</v>
      </c>
      <c r="Q1558" s="161">
        <v>2937.98</v>
      </c>
      <c r="R1558" s="161">
        <v>561.25</v>
      </c>
      <c r="S1558" s="161">
        <v>1267.5</v>
      </c>
      <c r="T1558" s="161">
        <v>1264.5</v>
      </c>
      <c r="U1558" s="161">
        <v>3858.5</v>
      </c>
      <c r="X1558" s="161">
        <v>141486.29199999999</v>
      </c>
      <c r="Y1558" s="222">
        <v>27.9</v>
      </c>
      <c r="Z1558" s="161">
        <v>26</v>
      </c>
      <c r="AA1558" s="2" t="str">
        <f t="shared" si="39"/>
        <v>OPEN</v>
      </c>
      <c r="AB1558" s="326" t="b">
        <f t="shared" ca="1" si="41"/>
        <v>0</v>
      </c>
    </row>
    <row r="1559" spans="1:28">
      <c r="A1559" s="168">
        <v>44839</v>
      </c>
      <c r="B1559" s="161">
        <v>13776.15</v>
      </c>
      <c r="C1559" s="161">
        <v>10282</v>
      </c>
      <c r="D1559" s="161">
        <v>5135.1499999999996</v>
      </c>
      <c r="E1559" s="161">
        <v>9083.1049999999996</v>
      </c>
      <c r="F1559" s="161">
        <v>12481.5</v>
      </c>
      <c r="G1559" s="161">
        <v>8824.5</v>
      </c>
      <c r="H1559" s="161">
        <v>9533.5</v>
      </c>
      <c r="I1559" s="161">
        <v>7069</v>
      </c>
      <c r="J1559" s="161">
        <v>8443.15</v>
      </c>
      <c r="K1559" s="161">
        <v>2676.5</v>
      </c>
      <c r="L1559" s="161">
        <v>9316.4700000000012</v>
      </c>
      <c r="M1559" s="161">
        <v>10207.480000000001</v>
      </c>
      <c r="N1559" s="161">
        <v>11777.783200000002</v>
      </c>
      <c r="O1559" s="161">
        <v>7616.5</v>
      </c>
      <c r="P1559" s="161">
        <v>191.625</v>
      </c>
      <c r="Q1559" s="161">
        <v>2948.18</v>
      </c>
      <c r="R1559" s="161">
        <v>433</v>
      </c>
      <c r="S1559" s="161">
        <v>1260</v>
      </c>
      <c r="T1559" s="161">
        <v>1085</v>
      </c>
      <c r="U1559" s="161">
        <v>4470.75</v>
      </c>
      <c r="X1559" s="161">
        <v>136611.3432</v>
      </c>
      <c r="Y1559" s="222">
        <v>28.1</v>
      </c>
      <c r="Z1559" s="161">
        <v>11</v>
      </c>
      <c r="AA1559" s="2" t="str">
        <f t="shared" si="39"/>
        <v>OPEN</v>
      </c>
      <c r="AB1559" s="326" t="b">
        <f t="shared" ca="1" si="41"/>
        <v>0</v>
      </c>
    </row>
    <row r="1560" spans="1:28">
      <c r="A1560" s="168">
        <v>44840</v>
      </c>
      <c r="B1560" s="161">
        <v>9844.02</v>
      </c>
      <c r="C1560" s="161">
        <v>8484.8700000000008</v>
      </c>
      <c r="D1560" s="161">
        <v>3994.45</v>
      </c>
      <c r="E1560" s="161">
        <v>6098.7349999999997</v>
      </c>
      <c r="F1560" s="161">
        <v>10731.5</v>
      </c>
      <c r="G1560" s="161">
        <v>8643</v>
      </c>
      <c r="H1560" s="161">
        <v>4836</v>
      </c>
      <c r="I1560" s="161">
        <v>3464.25</v>
      </c>
      <c r="J1560" s="161">
        <v>6966.0599999999995</v>
      </c>
      <c r="K1560" s="161">
        <v>2442.5</v>
      </c>
      <c r="L1560" s="161">
        <v>6582.94</v>
      </c>
      <c r="M1560" s="161">
        <v>9405.2200000000012</v>
      </c>
      <c r="N1560" s="161">
        <v>10985.52</v>
      </c>
      <c r="O1560" s="161">
        <v>4607.5</v>
      </c>
      <c r="P1560" s="161">
        <v>71.0625</v>
      </c>
      <c r="Q1560" s="161">
        <v>2015.51</v>
      </c>
      <c r="R1560" s="161">
        <v>162.875</v>
      </c>
      <c r="S1560" s="161">
        <v>1227</v>
      </c>
      <c r="T1560" s="161">
        <v>685</v>
      </c>
      <c r="U1560" s="161">
        <v>4433.5</v>
      </c>
      <c r="X1560" s="161">
        <v>105681.5125</v>
      </c>
      <c r="Y1560" s="222">
        <v>28</v>
      </c>
      <c r="Z1560" s="161">
        <v>0</v>
      </c>
      <c r="AA1560" s="2" t="str">
        <f t="shared" si="39"/>
        <v>CLOSE</v>
      </c>
      <c r="AB1560" s="326" t="b">
        <f t="shared" ca="1" si="41"/>
        <v>0</v>
      </c>
    </row>
    <row r="1561" spans="1:28">
      <c r="A1561" s="168">
        <v>44841</v>
      </c>
      <c r="B1561" s="161">
        <v>13510.300000000001</v>
      </c>
      <c r="C1561" s="161">
        <v>10388.18</v>
      </c>
      <c r="D1561" s="161">
        <v>5172.7049999999999</v>
      </c>
      <c r="E1561" s="161">
        <v>9232.64</v>
      </c>
      <c r="F1561" s="161">
        <v>12091</v>
      </c>
      <c r="G1561" s="161">
        <v>12437.5</v>
      </c>
      <c r="H1561" s="161">
        <v>12201.5</v>
      </c>
      <c r="I1561" s="161">
        <v>3776.5</v>
      </c>
      <c r="J1561" s="161">
        <v>8985.9599999999991</v>
      </c>
      <c r="K1561" s="161">
        <v>2674.5</v>
      </c>
      <c r="L1561" s="161">
        <v>9786.85</v>
      </c>
      <c r="M1561" s="161">
        <v>10272.18</v>
      </c>
      <c r="N1561" s="161">
        <v>12385.0658</v>
      </c>
      <c r="O1561" s="161">
        <v>7391</v>
      </c>
      <c r="P1561" s="161">
        <v>208.875</v>
      </c>
      <c r="Q1561" s="161">
        <v>2974.72</v>
      </c>
      <c r="R1561" s="161">
        <v>545.5</v>
      </c>
      <c r="S1561" s="161">
        <v>1229</v>
      </c>
      <c r="T1561" s="161">
        <v>1232</v>
      </c>
      <c r="U1561" s="161">
        <v>4489.5</v>
      </c>
      <c r="X1561" s="161">
        <v>140985.47579999999</v>
      </c>
      <c r="Y1561" s="222">
        <v>27.7</v>
      </c>
      <c r="Z1561" s="161">
        <v>18</v>
      </c>
      <c r="AA1561" s="2" t="str">
        <f t="shared" si="39"/>
        <v>OPEN</v>
      </c>
      <c r="AB1561" s="326" t="b">
        <f t="shared" ca="1" si="41"/>
        <v>0</v>
      </c>
    </row>
    <row r="1562" spans="1:28">
      <c r="A1562" s="168">
        <v>44842</v>
      </c>
      <c r="B1562" s="161">
        <v>13497.47</v>
      </c>
      <c r="C1562" s="161">
        <v>9571.99</v>
      </c>
      <c r="D1562" s="161">
        <v>5567.11</v>
      </c>
      <c r="E1562" s="161">
        <v>9124.2999999999993</v>
      </c>
      <c r="F1562" s="161">
        <v>11121.5</v>
      </c>
      <c r="G1562" s="161">
        <v>9766</v>
      </c>
      <c r="H1562" s="161">
        <v>10041</v>
      </c>
      <c r="I1562" s="161">
        <v>7390.25</v>
      </c>
      <c r="J1562" s="161">
        <v>8502.94</v>
      </c>
      <c r="K1562" s="161">
        <v>2718</v>
      </c>
      <c r="L1562" s="161">
        <v>9232.3700000000008</v>
      </c>
      <c r="M1562" s="161">
        <v>9898.0099999999984</v>
      </c>
      <c r="N1562" s="161">
        <v>8948.0328000000009</v>
      </c>
      <c r="O1562" s="161">
        <v>7761.5</v>
      </c>
      <c r="P1562" s="161">
        <v>217.8125</v>
      </c>
      <c r="Q1562" s="161">
        <v>2915.37</v>
      </c>
      <c r="R1562" s="161">
        <v>519.25</v>
      </c>
      <c r="S1562" s="161">
        <v>1146</v>
      </c>
      <c r="T1562" s="161">
        <v>1191.5</v>
      </c>
      <c r="U1562" s="161">
        <v>4175.75</v>
      </c>
      <c r="X1562" s="161">
        <v>133306.15530000001</v>
      </c>
      <c r="Y1562" s="222">
        <v>26.5</v>
      </c>
      <c r="Z1562" s="161">
        <v>22</v>
      </c>
      <c r="AA1562" s="2" t="str">
        <f t="shared" si="39"/>
        <v>OPEN</v>
      </c>
      <c r="AB1562" s="326" t="b">
        <f t="shared" ca="1" si="41"/>
        <v>0</v>
      </c>
    </row>
    <row r="1563" spans="1:28">
      <c r="A1563" s="168">
        <v>44843</v>
      </c>
      <c r="B1563" s="161">
        <v>13331.27</v>
      </c>
      <c r="C1563" s="161">
        <v>9587.56</v>
      </c>
      <c r="D1563" s="161">
        <v>5534.7849999999999</v>
      </c>
      <c r="E1563" s="161">
        <v>8977.23</v>
      </c>
      <c r="F1563" s="161">
        <v>11054</v>
      </c>
      <c r="G1563" s="161">
        <v>12761</v>
      </c>
      <c r="H1563" s="161">
        <v>11230</v>
      </c>
      <c r="I1563" s="161">
        <v>5011.25</v>
      </c>
      <c r="J1563" s="161">
        <v>7826.74</v>
      </c>
      <c r="K1563" s="161">
        <v>2782</v>
      </c>
      <c r="L1563" s="161">
        <v>9429.59</v>
      </c>
      <c r="M1563" s="161">
        <v>9487.1299999999992</v>
      </c>
      <c r="N1563" s="161">
        <v>10169.308000000001</v>
      </c>
      <c r="O1563" s="161">
        <v>7756</v>
      </c>
      <c r="P1563" s="161">
        <v>214.375</v>
      </c>
      <c r="Q1563" s="161">
        <v>2705.38</v>
      </c>
      <c r="R1563" s="161">
        <v>516.125</v>
      </c>
      <c r="S1563" s="161">
        <v>1137.5</v>
      </c>
      <c r="T1563" s="161">
        <v>1201.5</v>
      </c>
      <c r="U1563" s="161">
        <v>3886.75</v>
      </c>
      <c r="X1563" s="161">
        <v>134599.49299999999</v>
      </c>
      <c r="Y1563" s="222">
        <v>26.6</v>
      </c>
      <c r="Z1563" s="161">
        <v>22</v>
      </c>
      <c r="AA1563" s="2" t="str">
        <f t="shared" si="39"/>
        <v>OPEN</v>
      </c>
      <c r="AB1563" s="326" t="b">
        <f t="shared" ca="1" si="41"/>
        <v>0</v>
      </c>
    </row>
    <row r="1564" spans="1:28">
      <c r="A1564" s="168">
        <v>44844</v>
      </c>
      <c r="B1564" s="161">
        <v>13075.19</v>
      </c>
      <c r="C1564" s="161">
        <v>9964.14</v>
      </c>
      <c r="D1564" s="161">
        <v>5436.49</v>
      </c>
      <c r="E1564" s="161">
        <v>8723.91</v>
      </c>
      <c r="F1564" s="161">
        <v>8236</v>
      </c>
      <c r="G1564" s="161">
        <v>12614.5</v>
      </c>
      <c r="H1564" s="161">
        <v>12057</v>
      </c>
      <c r="I1564" s="161">
        <v>3460</v>
      </c>
      <c r="J1564" s="161">
        <v>7808.06</v>
      </c>
      <c r="K1564" s="161">
        <v>2615</v>
      </c>
      <c r="L1564" s="161">
        <v>10065.869999999999</v>
      </c>
      <c r="M1564" s="161">
        <v>9004.2000000000007</v>
      </c>
      <c r="N1564" s="161">
        <v>7014.4419999999991</v>
      </c>
      <c r="O1564" s="161">
        <v>7514.5</v>
      </c>
      <c r="P1564" s="161">
        <v>197.0625</v>
      </c>
      <c r="Q1564" s="161">
        <v>2460.87</v>
      </c>
      <c r="R1564" s="161">
        <v>485.125</v>
      </c>
      <c r="S1564" s="161">
        <v>966</v>
      </c>
      <c r="T1564" s="161">
        <v>1088</v>
      </c>
      <c r="U1564" s="161">
        <v>4117.75</v>
      </c>
      <c r="X1564" s="161">
        <v>126029.10950000001</v>
      </c>
      <c r="Y1564" s="222">
        <v>24.4</v>
      </c>
      <c r="Z1564" s="161">
        <v>15</v>
      </c>
      <c r="AA1564" s="2" t="str">
        <f t="shared" si="39"/>
        <v>OPEN</v>
      </c>
      <c r="AB1564" s="326" t="b">
        <f t="shared" ca="1" si="41"/>
        <v>0</v>
      </c>
    </row>
    <row r="1565" spans="1:28">
      <c r="A1565" s="168">
        <v>44845</v>
      </c>
      <c r="B1565" s="161">
        <v>9297.3100000000013</v>
      </c>
      <c r="C1565" s="161">
        <v>8258.33</v>
      </c>
      <c r="D1565" s="161">
        <v>3886.5950000000003</v>
      </c>
      <c r="E1565" s="161">
        <v>5793.33</v>
      </c>
      <c r="F1565" s="161">
        <v>7201.5</v>
      </c>
      <c r="G1565" s="161">
        <v>6107.5</v>
      </c>
      <c r="H1565" s="161">
        <v>5852</v>
      </c>
      <c r="I1565" s="161">
        <v>4869.25</v>
      </c>
      <c r="J1565" s="161">
        <v>5926.29</v>
      </c>
      <c r="K1565" s="161">
        <v>2454.5</v>
      </c>
      <c r="L1565" s="161">
        <v>6575.86</v>
      </c>
      <c r="M1565" s="161">
        <v>7926.5100000000011</v>
      </c>
      <c r="N1565" s="161">
        <v>11622.130500000001</v>
      </c>
      <c r="O1565" s="161">
        <v>4576</v>
      </c>
      <c r="P1565" s="161">
        <v>45.375</v>
      </c>
      <c r="Q1565" s="161">
        <v>1667.05</v>
      </c>
      <c r="R1565" s="161">
        <v>169.375</v>
      </c>
      <c r="S1565" s="161">
        <v>932</v>
      </c>
      <c r="T1565" s="161">
        <v>704.5</v>
      </c>
      <c r="U1565" s="161">
        <v>4061.5</v>
      </c>
      <c r="X1565" s="161">
        <v>97926.905500000008</v>
      </c>
      <c r="Y1565" s="222">
        <v>23.9</v>
      </c>
      <c r="Z1565" s="161">
        <v>0</v>
      </c>
      <c r="AA1565" s="2" t="str">
        <f t="shared" si="39"/>
        <v>CLOSE</v>
      </c>
      <c r="AB1565" s="326" t="b">
        <f t="shared" ca="1" si="41"/>
        <v>0</v>
      </c>
    </row>
    <row r="1566" spans="1:28">
      <c r="A1566" s="168">
        <v>44846</v>
      </c>
      <c r="B1566" s="161">
        <v>12327.609999999999</v>
      </c>
      <c r="C1566" s="161">
        <v>9827.75</v>
      </c>
      <c r="D1566" s="161">
        <v>5092.7</v>
      </c>
      <c r="E1566" s="161">
        <v>8444.5849999999991</v>
      </c>
      <c r="F1566" s="161">
        <v>8686.5</v>
      </c>
      <c r="G1566" s="161">
        <v>12277</v>
      </c>
      <c r="H1566" s="161">
        <v>9972.5</v>
      </c>
      <c r="I1566" s="161">
        <v>4615.25</v>
      </c>
      <c r="J1566" s="161">
        <v>7921.65</v>
      </c>
      <c r="K1566" s="161">
        <v>2557.5</v>
      </c>
      <c r="L1566" s="161">
        <v>8993.76</v>
      </c>
      <c r="M1566" s="161">
        <v>8833.3900000000012</v>
      </c>
      <c r="N1566" s="161">
        <v>12225.410599999999</v>
      </c>
      <c r="O1566" s="161">
        <v>6730.5</v>
      </c>
      <c r="P1566" s="161">
        <v>197.125</v>
      </c>
      <c r="Q1566" s="161">
        <v>2506.87</v>
      </c>
      <c r="R1566" s="161">
        <v>488.5</v>
      </c>
      <c r="S1566" s="161">
        <v>969.5</v>
      </c>
      <c r="T1566" s="161">
        <v>1017.5</v>
      </c>
      <c r="U1566" s="161">
        <v>4142.5</v>
      </c>
      <c r="X1566" s="161">
        <v>127828.10060000001</v>
      </c>
      <c r="Y1566" s="222">
        <v>24.6</v>
      </c>
      <c r="Z1566" s="161">
        <v>15</v>
      </c>
      <c r="AA1566" s="2" t="str">
        <f t="shared" si="39"/>
        <v>OPEN</v>
      </c>
      <c r="AB1566" s="326" t="b">
        <f t="shared" ca="1" si="41"/>
        <v>0</v>
      </c>
    </row>
    <row r="1567" spans="1:28">
      <c r="A1567" s="168">
        <v>44847</v>
      </c>
      <c r="B1567" s="161">
        <v>9273.57</v>
      </c>
      <c r="C1567" s="161">
        <v>8113.84</v>
      </c>
      <c r="D1567" s="161">
        <v>3873.7849999999999</v>
      </c>
      <c r="E1567" s="161">
        <v>5703.6450000000004</v>
      </c>
      <c r="F1567" s="161">
        <v>7899</v>
      </c>
      <c r="G1567" s="161">
        <v>7209.5</v>
      </c>
      <c r="H1567" s="161">
        <v>6747</v>
      </c>
      <c r="I1567" s="161">
        <v>1693.5</v>
      </c>
      <c r="J1567" s="161">
        <v>6034.04</v>
      </c>
      <c r="K1567" s="161">
        <v>2061</v>
      </c>
      <c r="L1567" s="161">
        <v>6068.34</v>
      </c>
      <c r="M1567" s="161">
        <v>8147.8300000000008</v>
      </c>
      <c r="N1567" s="161">
        <v>8233.7317999999996</v>
      </c>
      <c r="O1567" s="161">
        <v>4258.5</v>
      </c>
      <c r="P1567" s="161">
        <v>45.375</v>
      </c>
      <c r="Q1567" s="161">
        <v>1911.07</v>
      </c>
      <c r="R1567" s="161">
        <v>168.875</v>
      </c>
      <c r="S1567" s="161">
        <v>984</v>
      </c>
      <c r="T1567" s="161">
        <v>659</v>
      </c>
      <c r="U1567" s="161">
        <v>4117.75</v>
      </c>
      <c r="X1567" s="161">
        <v>93203.351800000004</v>
      </c>
      <c r="Y1567" s="222">
        <v>25.4</v>
      </c>
      <c r="Z1567" s="161">
        <v>0</v>
      </c>
      <c r="AA1567" s="2" t="str">
        <f t="shared" si="39"/>
        <v>CLOSE</v>
      </c>
      <c r="AB1567" s="326" t="b">
        <f t="shared" ca="1" si="41"/>
        <v>0</v>
      </c>
    </row>
    <row r="1568" spans="1:28">
      <c r="A1568" s="168">
        <v>44848</v>
      </c>
      <c r="B1568" s="161">
        <v>13264.97</v>
      </c>
      <c r="C1568" s="161">
        <v>10184.61</v>
      </c>
      <c r="D1568" s="161">
        <v>5243.24</v>
      </c>
      <c r="E1568" s="161">
        <v>9138.4150000000009</v>
      </c>
      <c r="F1568" s="161">
        <v>10212.5</v>
      </c>
      <c r="G1568" s="161">
        <v>9491</v>
      </c>
      <c r="H1568" s="161">
        <v>9861</v>
      </c>
      <c r="I1568" s="161">
        <v>6936.75</v>
      </c>
      <c r="J1568" s="161">
        <v>8310.9</v>
      </c>
      <c r="K1568" s="161">
        <v>2662</v>
      </c>
      <c r="L1568" s="161">
        <v>9552.65</v>
      </c>
      <c r="M1568" s="161">
        <v>9755.4300000000021</v>
      </c>
      <c r="N1568" s="161">
        <v>11696.2456</v>
      </c>
      <c r="O1568" s="161">
        <v>7119.5</v>
      </c>
      <c r="P1568" s="161">
        <v>220.5625</v>
      </c>
      <c r="Q1568" s="161">
        <v>2897.75</v>
      </c>
      <c r="R1568" s="161">
        <v>540</v>
      </c>
      <c r="S1568" s="161">
        <v>1075.5</v>
      </c>
      <c r="T1568" s="161">
        <v>1289.5</v>
      </c>
      <c r="U1568" s="161">
        <v>4463.25</v>
      </c>
      <c r="X1568" s="161">
        <v>133915.77310000002</v>
      </c>
      <c r="Y1568" s="222">
        <v>26.1</v>
      </c>
      <c r="Z1568" s="161">
        <v>26</v>
      </c>
      <c r="AA1568" s="2" t="str">
        <f t="shared" si="39"/>
        <v>OPEN</v>
      </c>
      <c r="AB1568" s="326" t="b">
        <f t="shared" ca="1" si="41"/>
        <v>0</v>
      </c>
    </row>
    <row r="1569" spans="1:28">
      <c r="A1569" s="168">
        <v>44849</v>
      </c>
      <c r="B1569" s="161">
        <v>13399.53</v>
      </c>
      <c r="C1569" s="161">
        <v>9525.85</v>
      </c>
      <c r="D1569" s="161">
        <v>5611.4650000000001</v>
      </c>
      <c r="E1569" s="161">
        <v>9264.2250000000004</v>
      </c>
      <c r="F1569" s="161">
        <v>10096</v>
      </c>
      <c r="G1569" s="161">
        <v>12868</v>
      </c>
      <c r="H1569" s="161">
        <v>11074</v>
      </c>
      <c r="I1569" s="161">
        <v>4661</v>
      </c>
      <c r="J1569" s="161">
        <v>8309.77</v>
      </c>
      <c r="K1569" s="161">
        <v>2706</v>
      </c>
      <c r="L1569" s="161">
        <v>8870.41</v>
      </c>
      <c r="M1569" s="161">
        <v>9829.3799999999992</v>
      </c>
      <c r="N1569" s="161">
        <v>11398.175999999999</v>
      </c>
      <c r="O1569" s="161">
        <v>7576</v>
      </c>
      <c r="P1569" s="161">
        <v>217</v>
      </c>
      <c r="Q1569" s="161">
        <v>2932.66</v>
      </c>
      <c r="R1569" s="161">
        <v>483.25</v>
      </c>
      <c r="S1569" s="161">
        <v>1055.5</v>
      </c>
      <c r="T1569" s="161">
        <v>1227</v>
      </c>
      <c r="U1569" s="161">
        <v>4461.75</v>
      </c>
      <c r="X1569" s="161">
        <v>135566.96600000001</v>
      </c>
      <c r="Y1569" s="222">
        <v>26.1</v>
      </c>
      <c r="Z1569" s="161">
        <v>26</v>
      </c>
      <c r="AA1569" s="2" t="str">
        <f t="shared" si="39"/>
        <v>OPEN</v>
      </c>
      <c r="AB1569" s="326" t="b">
        <f t="shared" ca="1" si="41"/>
        <v>0</v>
      </c>
    </row>
    <row r="1570" spans="1:28">
      <c r="A1570" s="168">
        <v>44850</v>
      </c>
      <c r="B1570" s="161">
        <v>13421.57</v>
      </c>
      <c r="C1570" s="161">
        <v>9559.9599999999991</v>
      </c>
      <c r="D1570" s="161">
        <v>5605.9549999999999</v>
      </c>
      <c r="E1570" s="161">
        <v>9194.0049999999992</v>
      </c>
      <c r="F1570" s="161">
        <v>10520.5</v>
      </c>
      <c r="G1570" s="161">
        <v>14482</v>
      </c>
      <c r="H1570" s="161">
        <v>12586</v>
      </c>
      <c r="I1570" s="161">
        <v>2896.75</v>
      </c>
      <c r="J1570" s="161">
        <v>7857.01</v>
      </c>
      <c r="K1570" s="161">
        <v>2672.5</v>
      </c>
      <c r="L1570" s="161">
        <v>8800.77</v>
      </c>
      <c r="M1570" s="161">
        <v>9540.75</v>
      </c>
      <c r="N1570" s="161">
        <v>9142.7007000000012</v>
      </c>
      <c r="O1570" s="161">
        <v>7742</v>
      </c>
      <c r="P1570" s="161">
        <v>224.25</v>
      </c>
      <c r="Q1570" s="161">
        <v>2576.29</v>
      </c>
      <c r="R1570" s="161">
        <v>544.125</v>
      </c>
      <c r="S1570" s="161">
        <v>1071</v>
      </c>
      <c r="T1570" s="161">
        <v>1258.5</v>
      </c>
      <c r="U1570" s="161">
        <v>3968.75</v>
      </c>
      <c r="X1570" s="161">
        <v>133665.38570000001</v>
      </c>
      <c r="Y1570" s="222">
        <v>27.1</v>
      </c>
      <c r="Z1570" s="161">
        <v>31</v>
      </c>
      <c r="AA1570" s="2" t="str">
        <f t="shared" si="39"/>
        <v>OPEN</v>
      </c>
      <c r="AB1570" s="326" t="b">
        <f t="shared" ca="1" si="41"/>
        <v>0</v>
      </c>
    </row>
    <row r="1571" spans="1:28">
      <c r="A1571" s="168">
        <v>44851</v>
      </c>
      <c r="B1571" s="161">
        <v>12860.78</v>
      </c>
      <c r="C1571" s="161">
        <v>9874.44</v>
      </c>
      <c r="D1571" s="161">
        <v>5407.0550000000003</v>
      </c>
      <c r="E1571" s="161">
        <v>9128.27</v>
      </c>
      <c r="F1571" s="161">
        <v>9771</v>
      </c>
      <c r="G1571" s="161">
        <v>9283.5</v>
      </c>
      <c r="H1571" s="161">
        <v>8618.5</v>
      </c>
      <c r="I1571" s="161">
        <v>6005.75</v>
      </c>
      <c r="J1571" s="161">
        <v>8259.9500000000007</v>
      </c>
      <c r="K1571" s="161">
        <v>2637</v>
      </c>
      <c r="L1571" s="161">
        <v>9076.01</v>
      </c>
      <c r="M1571" s="161">
        <v>9676.5499999999993</v>
      </c>
      <c r="N1571" s="161">
        <v>6452.1776</v>
      </c>
      <c r="O1571" s="161">
        <v>7246</v>
      </c>
      <c r="P1571" s="161">
        <v>57.75</v>
      </c>
      <c r="Q1571" s="161">
        <v>2377.48</v>
      </c>
      <c r="R1571" s="161">
        <v>185.875</v>
      </c>
      <c r="S1571" s="161">
        <v>1041.5</v>
      </c>
      <c r="T1571" s="161">
        <v>1137</v>
      </c>
      <c r="U1571" s="161">
        <v>4328.75</v>
      </c>
      <c r="X1571" s="161">
        <v>123425.3376</v>
      </c>
      <c r="Y1571" s="222">
        <v>26.7</v>
      </c>
      <c r="Z1571" s="161">
        <v>18</v>
      </c>
      <c r="AA1571" s="2" t="str">
        <f t="shared" si="39"/>
        <v>OPEN</v>
      </c>
      <c r="AB1571" s="326" t="b">
        <f t="shared" ca="1" si="41"/>
        <v>0</v>
      </c>
    </row>
    <row r="1572" spans="1:28">
      <c r="A1572" s="168">
        <v>44852</v>
      </c>
      <c r="B1572" s="161">
        <v>8744.27</v>
      </c>
      <c r="C1572" s="161">
        <v>7803.32</v>
      </c>
      <c r="D1572" s="161">
        <v>3911.86</v>
      </c>
      <c r="E1572" s="161">
        <v>5324.16</v>
      </c>
      <c r="F1572" s="161">
        <v>5283</v>
      </c>
      <c r="G1572" s="161">
        <v>8846</v>
      </c>
      <c r="H1572" s="161">
        <v>4851</v>
      </c>
      <c r="I1572" s="161">
        <v>3549.25</v>
      </c>
      <c r="J1572" s="161">
        <v>5487.84</v>
      </c>
      <c r="K1572" s="161">
        <v>2011</v>
      </c>
      <c r="L1572" s="161">
        <v>6289.61</v>
      </c>
      <c r="M1572" s="161">
        <v>7797.8599999999988</v>
      </c>
      <c r="N1572" s="161">
        <v>3499.3544000000002</v>
      </c>
      <c r="O1572" s="161">
        <v>4171</v>
      </c>
      <c r="P1572" s="161">
        <v>45.0625</v>
      </c>
      <c r="Q1572" s="161">
        <v>1336.67</v>
      </c>
      <c r="R1572" s="161">
        <v>167.625</v>
      </c>
      <c r="S1572" s="161">
        <v>915</v>
      </c>
      <c r="T1572" s="161">
        <v>698.5</v>
      </c>
      <c r="U1572" s="161">
        <v>3695</v>
      </c>
      <c r="X1572" s="161">
        <v>84427.381899999993</v>
      </c>
      <c r="Y1572" s="222">
        <v>21.3</v>
      </c>
      <c r="Z1572" s="161">
        <v>0</v>
      </c>
      <c r="AA1572" s="2" t="str">
        <f t="shared" si="39"/>
        <v>CLOSE</v>
      </c>
      <c r="AB1572" s="326" t="b">
        <f t="shared" ca="1" si="41"/>
        <v>0</v>
      </c>
    </row>
    <row r="1573" spans="1:28">
      <c r="A1573" s="168">
        <v>44853</v>
      </c>
      <c r="B1573" s="161">
        <v>12512.83</v>
      </c>
      <c r="C1573" s="161">
        <v>9757.73</v>
      </c>
      <c r="D1573" s="161">
        <v>5173.84</v>
      </c>
      <c r="E1573" s="161">
        <v>8502.1949999999997</v>
      </c>
      <c r="F1573" s="161">
        <v>7746</v>
      </c>
      <c r="G1573" s="161">
        <v>13204.5</v>
      </c>
      <c r="H1573" s="161">
        <v>11956</v>
      </c>
      <c r="I1573" s="161">
        <v>2985.25</v>
      </c>
      <c r="J1573" s="161">
        <v>7481.87</v>
      </c>
      <c r="K1573" s="161">
        <v>2549.5</v>
      </c>
      <c r="L1573" s="161">
        <v>9029.1</v>
      </c>
      <c r="M1573" s="161">
        <v>8785.09</v>
      </c>
      <c r="N1573" s="161">
        <v>9581.0600000000013</v>
      </c>
      <c r="O1573" s="161">
        <v>6830</v>
      </c>
      <c r="P1573" s="161">
        <v>197.6875</v>
      </c>
      <c r="Q1573" s="161">
        <v>2412.5300000000002</v>
      </c>
      <c r="R1573" s="161">
        <v>512</v>
      </c>
      <c r="S1573" s="161">
        <v>946</v>
      </c>
      <c r="T1573" s="161">
        <v>1118.5</v>
      </c>
      <c r="U1573" s="161">
        <v>4076</v>
      </c>
      <c r="X1573" s="161">
        <v>125357.6825</v>
      </c>
      <c r="Y1573" s="222">
        <v>23.6</v>
      </c>
      <c r="Z1573" s="161">
        <v>15</v>
      </c>
      <c r="AA1573" s="2" t="str">
        <f t="shared" si="39"/>
        <v>OPEN</v>
      </c>
      <c r="AB1573" s="326" t="b">
        <f t="shared" ca="1" si="41"/>
        <v>0</v>
      </c>
    </row>
    <row r="1574" spans="1:28">
      <c r="A1574" s="168">
        <v>44854</v>
      </c>
      <c r="B1574" s="161">
        <v>9375.130000000001</v>
      </c>
      <c r="C1574" s="161">
        <v>7975.04</v>
      </c>
      <c r="D1574" s="161">
        <v>3989.54</v>
      </c>
      <c r="E1574" s="161">
        <v>5844.46</v>
      </c>
      <c r="F1574" s="161">
        <v>7142</v>
      </c>
      <c r="G1574" s="161">
        <v>6583.5</v>
      </c>
      <c r="H1574" s="161">
        <v>5901</v>
      </c>
      <c r="I1574" s="161">
        <v>4537.75</v>
      </c>
      <c r="J1574" s="161">
        <v>6124.35</v>
      </c>
      <c r="K1574" s="161">
        <v>2174</v>
      </c>
      <c r="L1574" s="161">
        <v>6146.6500000000005</v>
      </c>
      <c r="M1574" s="161">
        <v>8291.5199999999986</v>
      </c>
      <c r="N1574" s="161">
        <v>6248.38</v>
      </c>
      <c r="O1574" s="161">
        <v>4525.5</v>
      </c>
      <c r="P1574" s="161">
        <v>50.9375</v>
      </c>
      <c r="Q1574" s="161">
        <v>1692.22</v>
      </c>
      <c r="R1574" s="161">
        <v>174.25</v>
      </c>
      <c r="S1574" s="161">
        <v>975.5</v>
      </c>
      <c r="T1574" s="161">
        <v>675.5</v>
      </c>
      <c r="U1574" s="161">
        <v>3993.75</v>
      </c>
      <c r="X1574" s="161">
        <v>92420.977499999994</v>
      </c>
      <c r="Y1574" s="222">
        <v>24.5</v>
      </c>
      <c r="Z1574" s="161">
        <v>0</v>
      </c>
      <c r="AA1574" s="2" t="str">
        <f t="shared" si="39"/>
        <v>CLOSE</v>
      </c>
      <c r="AB1574" s="326" t="b">
        <f t="shared" ca="1" si="41"/>
        <v>0</v>
      </c>
    </row>
    <row r="1575" spans="1:28">
      <c r="A1575" s="168">
        <v>44855</v>
      </c>
      <c r="B1575" s="161">
        <v>13416.619999999999</v>
      </c>
      <c r="C1575" s="161">
        <v>10251.58</v>
      </c>
      <c r="D1575" s="161">
        <v>5410.085</v>
      </c>
      <c r="E1575" s="161">
        <v>9573.7099999999991</v>
      </c>
      <c r="F1575" s="161">
        <v>9413.5</v>
      </c>
      <c r="G1575" s="161">
        <v>13426.5</v>
      </c>
      <c r="H1575" s="161">
        <v>12123.5</v>
      </c>
      <c r="I1575" s="161">
        <v>4951.25</v>
      </c>
      <c r="J1575" s="161">
        <v>8243.8700000000008</v>
      </c>
      <c r="K1575" s="161">
        <v>2811</v>
      </c>
      <c r="L1575" s="161">
        <v>9911.4</v>
      </c>
      <c r="M1575" s="161">
        <v>9823.7799999999988</v>
      </c>
      <c r="N1575" s="161">
        <v>11431.4871</v>
      </c>
      <c r="O1575" s="161">
        <v>7383.5</v>
      </c>
      <c r="P1575" s="161">
        <v>231.25</v>
      </c>
      <c r="Q1575" s="161">
        <v>2768.17</v>
      </c>
      <c r="R1575" s="161">
        <v>572.25</v>
      </c>
      <c r="S1575" s="161">
        <v>1035</v>
      </c>
      <c r="T1575" s="161">
        <v>1214</v>
      </c>
      <c r="U1575" s="161">
        <v>4489</v>
      </c>
      <c r="X1575" s="161">
        <v>138481.45209999999</v>
      </c>
      <c r="Y1575" s="222">
        <v>25.2</v>
      </c>
      <c r="Z1575" s="161">
        <v>31</v>
      </c>
      <c r="AA1575" s="2" t="str">
        <f t="shared" si="39"/>
        <v>OPEN</v>
      </c>
      <c r="AB1575" s="326" t="b">
        <f t="shared" ca="1" si="41"/>
        <v>0</v>
      </c>
    </row>
    <row r="1576" spans="1:28">
      <c r="A1576" s="168">
        <v>44856</v>
      </c>
      <c r="B1576" s="161">
        <v>13907.87</v>
      </c>
      <c r="C1576" s="161">
        <v>9801.92</v>
      </c>
      <c r="D1576" s="161">
        <v>5700.8</v>
      </c>
      <c r="E1576" s="161">
        <v>9265.6650000000009</v>
      </c>
      <c r="F1576" s="161">
        <v>9745.5</v>
      </c>
      <c r="G1576" s="161">
        <v>13444.5</v>
      </c>
      <c r="H1576" s="161">
        <v>13679.5</v>
      </c>
      <c r="I1576" s="161">
        <v>3062</v>
      </c>
      <c r="J1576" s="161">
        <v>8006.64</v>
      </c>
      <c r="K1576" s="161">
        <v>2816.5</v>
      </c>
      <c r="L1576" s="161">
        <v>9179.68</v>
      </c>
      <c r="M1576" s="161">
        <v>9680.15</v>
      </c>
      <c r="N1576" s="161">
        <v>8713.3768000000018</v>
      </c>
      <c r="O1576" s="161">
        <v>7686.5</v>
      </c>
      <c r="P1576" s="161">
        <v>228.6875</v>
      </c>
      <c r="Q1576" s="161">
        <v>2797.51</v>
      </c>
      <c r="R1576" s="161">
        <v>591.5</v>
      </c>
      <c r="S1576" s="161">
        <v>1067</v>
      </c>
      <c r="T1576" s="161">
        <v>1213.5</v>
      </c>
      <c r="U1576" s="161">
        <v>4281</v>
      </c>
      <c r="X1576" s="161">
        <v>134869.79930000001</v>
      </c>
      <c r="Y1576" s="222">
        <v>25.7</v>
      </c>
      <c r="Z1576" s="161">
        <v>31</v>
      </c>
      <c r="AA1576" s="2" t="str">
        <f t="shared" si="39"/>
        <v>OPEN</v>
      </c>
      <c r="AB1576" s="326" t="b">
        <f t="shared" ca="1" si="41"/>
        <v>0</v>
      </c>
    </row>
    <row r="1577" spans="1:28">
      <c r="A1577" s="168">
        <v>44857</v>
      </c>
      <c r="B1577" s="161">
        <v>13680.960000000001</v>
      </c>
      <c r="C1577" s="161">
        <v>9812.2800000000007</v>
      </c>
      <c r="D1577" s="161">
        <v>5702.9849999999997</v>
      </c>
      <c r="E1577" s="161">
        <v>9231.5049999999992</v>
      </c>
      <c r="F1577" s="161">
        <v>10291</v>
      </c>
      <c r="G1577" s="161">
        <v>11903.5</v>
      </c>
      <c r="H1577" s="161">
        <v>10640.5</v>
      </c>
      <c r="I1577" s="161">
        <v>6363.25</v>
      </c>
      <c r="J1577" s="161">
        <v>7625.57</v>
      </c>
      <c r="K1577" s="161">
        <v>2758.5</v>
      </c>
      <c r="L1577" s="161">
        <v>8986.09</v>
      </c>
      <c r="M1577" s="161">
        <v>9538.5799999999981</v>
      </c>
      <c r="N1577" s="161">
        <v>7346.4346000000005</v>
      </c>
      <c r="O1577" s="161">
        <v>7858</v>
      </c>
      <c r="P1577" s="161">
        <v>239.5</v>
      </c>
      <c r="Q1577" s="161">
        <v>2752.85</v>
      </c>
      <c r="R1577" s="161">
        <v>577.125</v>
      </c>
      <c r="S1577" s="161">
        <v>1096</v>
      </c>
      <c r="T1577" s="161">
        <v>1175</v>
      </c>
      <c r="U1577" s="161">
        <v>4052.5</v>
      </c>
      <c r="X1577" s="161">
        <v>131632.12960000001</v>
      </c>
      <c r="Y1577" s="222">
        <v>26</v>
      </c>
      <c r="Z1577" s="161">
        <v>31</v>
      </c>
      <c r="AA1577" s="2" t="str">
        <f t="shared" si="39"/>
        <v>OPEN</v>
      </c>
      <c r="AB1577" s="326" t="b">
        <f t="shared" ca="1" si="41"/>
        <v>0</v>
      </c>
    </row>
    <row r="1578" spans="1:28">
      <c r="A1578" s="168">
        <v>44858</v>
      </c>
      <c r="B1578" s="161">
        <v>13743.929999999998</v>
      </c>
      <c r="C1578" s="161">
        <v>10419.709999999999</v>
      </c>
      <c r="D1578" s="161">
        <v>5546.75</v>
      </c>
      <c r="E1578" s="161">
        <v>9259.52</v>
      </c>
      <c r="F1578" s="161">
        <v>9775.5</v>
      </c>
      <c r="G1578" s="161">
        <v>13154</v>
      </c>
      <c r="H1578" s="161">
        <v>10972.5</v>
      </c>
      <c r="I1578" s="161">
        <v>5559.5</v>
      </c>
      <c r="J1578" s="161">
        <v>8350.65</v>
      </c>
      <c r="K1578" s="161">
        <v>2770.5</v>
      </c>
      <c r="L1578" s="161">
        <v>9739.57</v>
      </c>
      <c r="M1578" s="161">
        <v>9724.8099999999977</v>
      </c>
      <c r="N1578" s="161">
        <v>10541.0105</v>
      </c>
      <c r="O1578" s="161">
        <v>7569.5</v>
      </c>
      <c r="P1578" s="161">
        <v>224.5625</v>
      </c>
      <c r="Q1578" s="161">
        <v>2770.31</v>
      </c>
      <c r="R1578" s="161">
        <v>564.625</v>
      </c>
      <c r="S1578" s="161">
        <v>1045</v>
      </c>
      <c r="T1578" s="161">
        <v>1230</v>
      </c>
      <c r="U1578" s="161">
        <v>4490</v>
      </c>
      <c r="X1578" s="161">
        <v>137451.948</v>
      </c>
      <c r="Y1578" s="222">
        <v>25.2</v>
      </c>
      <c r="Z1578" s="161">
        <v>26</v>
      </c>
      <c r="AA1578" s="2" t="str">
        <f t="shared" si="39"/>
        <v>OPEN</v>
      </c>
      <c r="AB1578" s="326" t="b">
        <f t="shared" ca="1" si="41"/>
        <v>0</v>
      </c>
    </row>
    <row r="1579" spans="1:28">
      <c r="A1579" s="168">
        <v>44859</v>
      </c>
      <c r="B1579" s="161">
        <v>9265.34</v>
      </c>
      <c r="C1579" s="161">
        <v>8161.2</v>
      </c>
      <c r="D1579" s="161">
        <v>3967.4749999999999</v>
      </c>
      <c r="E1579" s="161">
        <v>5348.9849999999997</v>
      </c>
      <c r="F1579" s="161">
        <v>7376.5</v>
      </c>
      <c r="G1579" s="161">
        <v>7477</v>
      </c>
      <c r="H1579" s="161">
        <v>6779.5</v>
      </c>
      <c r="I1579" s="161">
        <v>1980.25</v>
      </c>
      <c r="J1579" s="161">
        <v>6171.43</v>
      </c>
      <c r="K1579" s="161">
        <v>2085</v>
      </c>
      <c r="L1579" s="161">
        <v>6029.82</v>
      </c>
      <c r="M1579" s="161">
        <v>8720.36</v>
      </c>
      <c r="N1579" s="161">
        <v>9665.1435999999994</v>
      </c>
      <c r="O1579" s="161">
        <v>4320</v>
      </c>
      <c r="P1579" s="161">
        <v>50.9375</v>
      </c>
      <c r="Q1579" s="161">
        <v>1585.55</v>
      </c>
      <c r="R1579" s="161">
        <v>172.25</v>
      </c>
      <c r="S1579" s="161">
        <v>966</v>
      </c>
      <c r="T1579" s="161">
        <v>666</v>
      </c>
      <c r="U1579" s="161">
        <v>4095.25</v>
      </c>
      <c r="X1579" s="161">
        <v>94883.991099999999</v>
      </c>
      <c r="Y1579" s="222">
        <v>24.3</v>
      </c>
      <c r="Z1579" s="161">
        <v>0</v>
      </c>
      <c r="AA1579" s="2" t="str">
        <f t="shared" si="39"/>
        <v>CLOSE</v>
      </c>
      <c r="AB1579" s="326" t="b">
        <f t="shared" ca="1" si="41"/>
        <v>0</v>
      </c>
    </row>
    <row r="1580" spans="1:28">
      <c r="A1580" s="168">
        <v>44860</v>
      </c>
      <c r="B1580" s="161">
        <v>12952.71</v>
      </c>
      <c r="C1580" s="161">
        <v>10116.67</v>
      </c>
      <c r="D1580" s="161">
        <v>5122.0150000000003</v>
      </c>
      <c r="E1580" s="161">
        <v>8570.3050000000003</v>
      </c>
      <c r="F1580" s="161">
        <v>8678.5</v>
      </c>
      <c r="G1580" s="161">
        <v>9450</v>
      </c>
      <c r="H1580" s="161">
        <v>9629.5</v>
      </c>
      <c r="I1580" s="161">
        <v>6924.25</v>
      </c>
      <c r="J1580" s="161">
        <v>7950.27</v>
      </c>
      <c r="K1580" s="161">
        <v>2655</v>
      </c>
      <c r="L1580" s="161">
        <v>9683.4700000000012</v>
      </c>
      <c r="M1580" s="161">
        <v>9318.619999999999</v>
      </c>
      <c r="N1580" s="161">
        <v>10622.580000000002</v>
      </c>
      <c r="O1580" s="161">
        <v>6957</v>
      </c>
      <c r="P1580" s="161">
        <v>215.625</v>
      </c>
      <c r="Q1580" s="161">
        <v>2526.31</v>
      </c>
      <c r="R1580" s="161">
        <v>525.375</v>
      </c>
      <c r="S1580" s="161">
        <v>992</v>
      </c>
      <c r="T1580" s="161">
        <v>1098.5</v>
      </c>
      <c r="U1580" s="161">
        <v>4249.75</v>
      </c>
      <c r="X1580" s="161">
        <v>128238.44999999998</v>
      </c>
      <c r="Y1580" s="222">
        <v>24.3</v>
      </c>
      <c r="Z1580" s="161">
        <v>22</v>
      </c>
      <c r="AA1580" s="2" t="str">
        <f t="shared" si="39"/>
        <v>OPEN</v>
      </c>
      <c r="AB1580" s="326" t="b">
        <f t="shared" ca="1" si="41"/>
        <v>0</v>
      </c>
    </row>
    <row r="1581" spans="1:28">
      <c r="A1581" s="168">
        <v>44861</v>
      </c>
      <c r="B1581" s="161">
        <v>9828.15</v>
      </c>
      <c r="C1581" s="161">
        <v>8323.9599999999991</v>
      </c>
      <c r="D1581" s="161">
        <v>4016.74</v>
      </c>
      <c r="E1581" s="161">
        <v>5925.11</v>
      </c>
      <c r="F1581" s="161">
        <v>7367</v>
      </c>
      <c r="G1581" s="161">
        <v>9531</v>
      </c>
      <c r="H1581" s="161">
        <v>4109</v>
      </c>
      <c r="I1581" s="161">
        <v>3423.75</v>
      </c>
      <c r="J1581" s="161">
        <v>6412.5</v>
      </c>
      <c r="K1581" s="161">
        <v>2182</v>
      </c>
      <c r="L1581" s="161">
        <v>6895.56</v>
      </c>
      <c r="M1581" s="161">
        <v>8350.66</v>
      </c>
      <c r="N1581" s="161">
        <v>9012.6214</v>
      </c>
      <c r="O1581" s="161">
        <v>4569</v>
      </c>
      <c r="P1581" s="161">
        <v>45.4375</v>
      </c>
      <c r="Q1581" s="161">
        <v>1764.17</v>
      </c>
      <c r="R1581" s="161">
        <v>171.75</v>
      </c>
      <c r="S1581" s="161">
        <v>1016</v>
      </c>
      <c r="T1581" s="161">
        <v>682</v>
      </c>
      <c r="U1581" s="161">
        <v>4200</v>
      </c>
      <c r="X1581" s="161">
        <v>97826.408900000009</v>
      </c>
      <c r="Y1581" s="222">
        <v>24.9</v>
      </c>
      <c r="Z1581" s="161">
        <v>0</v>
      </c>
      <c r="AA1581" s="2" t="str">
        <f t="shared" si="39"/>
        <v>CLOSE</v>
      </c>
      <c r="AB1581" s="326" t="b">
        <f t="shared" ca="1" si="41"/>
        <v>0</v>
      </c>
    </row>
    <row r="1582" spans="1:28">
      <c r="A1582" s="168">
        <v>44862</v>
      </c>
      <c r="B1582" s="161">
        <v>14026.89</v>
      </c>
      <c r="C1582" s="161">
        <v>10393.99</v>
      </c>
      <c r="D1582" s="161">
        <v>5408.01</v>
      </c>
      <c r="E1582" s="161">
        <v>9587.125</v>
      </c>
      <c r="F1582" s="161">
        <v>9481</v>
      </c>
      <c r="G1582" s="161">
        <v>13578</v>
      </c>
      <c r="H1582" s="161">
        <v>12336</v>
      </c>
      <c r="I1582" s="161">
        <v>3522.25</v>
      </c>
      <c r="J1582" s="161">
        <v>8213.74</v>
      </c>
      <c r="K1582" s="161">
        <v>2621.5</v>
      </c>
      <c r="L1582" s="161">
        <v>9870.75</v>
      </c>
      <c r="M1582" s="161">
        <v>10027.07</v>
      </c>
      <c r="N1582" s="161">
        <v>10130.591199999999</v>
      </c>
      <c r="O1582" s="161">
        <v>7490.5</v>
      </c>
      <c r="P1582" s="161">
        <v>227.3125</v>
      </c>
      <c r="Q1582" s="161">
        <v>2801.44</v>
      </c>
      <c r="R1582" s="161">
        <v>610.5</v>
      </c>
      <c r="S1582" s="161">
        <v>1069</v>
      </c>
      <c r="T1582" s="161">
        <v>1189.5</v>
      </c>
      <c r="U1582" s="161">
        <v>4467.5</v>
      </c>
      <c r="X1582" s="161">
        <v>137052.66869999998</v>
      </c>
      <c r="Y1582" s="222">
        <v>25.5</v>
      </c>
      <c r="Z1582" s="161">
        <v>36</v>
      </c>
      <c r="AA1582" s="2" t="str">
        <f t="shared" si="39"/>
        <v>OPEN</v>
      </c>
      <c r="AB1582" s="326" t="b">
        <f t="shared" ca="1" si="41"/>
        <v>0</v>
      </c>
    </row>
    <row r="1583" spans="1:28">
      <c r="A1583" s="168">
        <v>44863</v>
      </c>
      <c r="B1583" s="161">
        <v>14119.07</v>
      </c>
      <c r="C1583" s="161">
        <v>9855.07</v>
      </c>
      <c r="D1583" s="161">
        <v>5746.9</v>
      </c>
      <c r="E1583" s="161">
        <v>9352.4699999999993</v>
      </c>
      <c r="F1583" s="161">
        <v>9304</v>
      </c>
      <c r="G1583" s="161">
        <v>12106</v>
      </c>
      <c r="H1583" s="161">
        <v>10740</v>
      </c>
      <c r="I1583" s="161">
        <v>6761</v>
      </c>
      <c r="J1583" s="161">
        <v>8180.04</v>
      </c>
      <c r="K1583" s="161">
        <v>2854.5</v>
      </c>
      <c r="L1583" s="161">
        <v>9463.86</v>
      </c>
      <c r="M1583" s="161">
        <v>9777.2999999999993</v>
      </c>
      <c r="N1583" s="161">
        <v>10710.079999999998</v>
      </c>
      <c r="O1583" s="161">
        <v>8146.5</v>
      </c>
      <c r="P1583" s="161">
        <v>243.375</v>
      </c>
      <c r="Q1583" s="161">
        <v>3063.58</v>
      </c>
      <c r="R1583" s="161">
        <v>622.625</v>
      </c>
      <c r="S1583" s="161">
        <v>1071</v>
      </c>
      <c r="T1583" s="161">
        <v>1314.5</v>
      </c>
      <c r="U1583" s="161">
        <v>4308.25</v>
      </c>
      <c r="X1583" s="161">
        <v>137740.12</v>
      </c>
      <c r="Y1583" s="222">
        <v>25.5</v>
      </c>
      <c r="Z1583" s="161">
        <v>37</v>
      </c>
      <c r="AA1583" s="2" t="str">
        <f t="shared" si="39"/>
        <v>OPEN</v>
      </c>
      <c r="AB1583" s="326" t="b">
        <f t="shared" ca="1" si="41"/>
        <v>0</v>
      </c>
    </row>
    <row r="1584" spans="1:28">
      <c r="A1584" s="168">
        <v>44864</v>
      </c>
      <c r="B1584" s="161">
        <v>13921.41</v>
      </c>
      <c r="C1584" s="161">
        <v>9813.25</v>
      </c>
      <c r="D1584" s="161">
        <v>5715</v>
      </c>
      <c r="E1584" s="161">
        <v>9289.7900000000009</v>
      </c>
      <c r="F1584" s="161">
        <v>9455.5</v>
      </c>
      <c r="G1584" s="161">
        <v>13299</v>
      </c>
      <c r="H1584" s="161">
        <v>11335</v>
      </c>
      <c r="I1584" s="161">
        <v>5404.75</v>
      </c>
      <c r="J1584" s="161">
        <v>7824.84</v>
      </c>
      <c r="K1584" s="161">
        <v>2788</v>
      </c>
      <c r="L1584" s="161">
        <v>8999.48</v>
      </c>
      <c r="M1584" s="161">
        <v>9626.59</v>
      </c>
      <c r="N1584" s="161">
        <v>8270.9506999999994</v>
      </c>
      <c r="O1584" s="161">
        <v>8039.5</v>
      </c>
      <c r="P1584" s="161">
        <v>241.25</v>
      </c>
      <c r="Q1584" s="161">
        <v>2662.54</v>
      </c>
      <c r="R1584" s="161">
        <v>621</v>
      </c>
      <c r="S1584" s="161">
        <v>1027</v>
      </c>
      <c r="T1584" s="161">
        <v>1362</v>
      </c>
      <c r="U1584" s="161">
        <v>4123.5</v>
      </c>
      <c r="X1584" s="161">
        <v>133820.35070000001</v>
      </c>
      <c r="Y1584" s="222">
        <v>25.4</v>
      </c>
      <c r="Z1584" s="161">
        <v>37</v>
      </c>
      <c r="AA1584" s="2" t="str">
        <f t="shared" si="39"/>
        <v>OPEN</v>
      </c>
      <c r="AB1584" s="326" t="b">
        <f t="shared" ca="1" si="41"/>
        <v>0</v>
      </c>
    </row>
    <row r="1585" spans="1:28">
      <c r="A1585" s="168">
        <v>44865</v>
      </c>
      <c r="B1585" s="161">
        <v>13436.630000000001</v>
      </c>
      <c r="C1585" s="161">
        <v>10192.200000000001</v>
      </c>
      <c r="D1585" s="161">
        <v>5618.2</v>
      </c>
      <c r="E1585" s="161">
        <v>9060.375</v>
      </c>
      <c r="F1585" s="161">
        <v>9196.5</v>
      </c>
      <c r="G1585" s="161">
        <v>12760</v>
      </c>
      <c r="H1585" s="161">
        <v>11610</v>
      </c>
      <c r="I1585" s="161">
        <v>3444.75</v>
      </c>
      <c r="J1585" s="161">
        <v>8044.85</v>
      </c>
      <c r="K1585" s="161">
        <v>2684.5</v>
      </c>
      <c r="L1585" s="161">
        <v>9515.11</v>
      </c>
      <c r="M1585" s="161">
        <v>9586.0199999999986</v>
      </c>
      <c r="N1585" s="161">
        <v>6536.8256000000001</v>
      </c>
      <c r="O1585" s="161">
        <v>7819.5</v>
      </c>
      <c r="P1585" s="161">
        <v>141.125</v>
      </c>
      <c r="Q1585" s="161">
        <v>2521.94</v>
      </c>
      <c r="R1585" s="161">
        <v>365.75</v>
      </c>
      <c r="S1585" s="161">
        <v>1004</v>
      </c>
      <c r="T1585" s="161">
        <v>1210.5</v>
      </c>
      <c r="U1585" s="161">
        <v>4466.25</v>
      </c>
      <c r="X1585" s="161">
        <v>129215.02559999999</v>
      </c>
      <c r="Y1585" s="222">
        <v>25.5</v>
      </c>
      <c r="Z1585" s="161">
        <v>36</v>
      </c>
      <c r="AA1585" s="2" t="str">
        <f t="shared" si="39"/>
        <v>OPEN</v>
      </c>
      <c r="AB1585" s="326" t="b">
        <f t="shared" ca="1" si="41"/>
        <v>0</v>
      </c>
    </row>
    <row r="1586" spans="1:28">
      <c r="A1586" s="168">
        <v>44866</v>
      </c>
      <c r="B1586" s="161">
        <v>9312.61</v>
      </c>
      <c r="C1586" s="161">
        <v>8068.45</v>
      </c>
      <c r="D1586" s="161">
        <v>3779.5149999999999</v>
      </c>
      <c r="E1586" s="161">
        <v>6124.53</v>
      </c>
      <c r="F1586" s="161">
        <v>5770.5</v>
      </c>
      <c r="G1586" s="161">
        <v>5363</v>
      </c>
      <c r="H1586" s="161">
        <v>5273</v>
      </c>
      <c r="I1586" s="161">
        <v>4691.5</v>
      </c>
      <c r="J1586" s="161">
        <v>5449.54</v>
      </c>
      <c r="K1586" s="161">
        <v>2148.5</v>
      </c>
      <c r="L1586" s="161">
        <v>6155.9500000000007</v>
      </c>
      <c r="M1586" s="161">
        <v>8157.6100000000006</v>
      </c>
      <c r="N1586" s="161">
        <v>2754.6848</v>
      </c>
      <c r="O1586" s="161">
        <v>4340.5</v>
      </c>
      <c r="P1586" s="161">
        <v>45.375</v>
      </c>
      <c r="Q1586" s="161">
        <v>1379.98</v>
      </c>
      <c r="R1586" s="161">
        <v>162.625</v>
      </c>
      <c r="S1586" s="161">
        <v>936</v>
      </c>
      <c r="T1586" s="161">
        <v>673</v>
      </c>
      <c r="U1586" s="161">
        <v>3871.5</v>
      </c>
      <c r="X1586" s="161">
        <v>84458.3698</v>
      </c>
      <c r="Y1586" s="222">
        <v>22.6</v>
      </c>
      <c r="Z1586" s="161">
        <v>0</v>
      </c>
      <c r="AA1586" s="2" t="str">
        <f t="shared" si="39"/>
        <v>CLOSE</v>
      </c>
      <c r="AB1586" s="326" t="b">
        <f t="shared" ca="1" si="41"/>
        <v>0</v>
      </c>
    </row>
    <row r="1587" spans="1:28">
      <c r="A1587" s="168">
        <v>44867</v>
      </c>
      <c r="B1587" s="161">
        <v>7957.9500000000007</v>
      </c>
      <c r="C1587" s="161">
        <v>7218.25</v>
      </c>
      <c r="D1587" s="161">
        <v>3892.89</v>
      </c>
      <c r="E1587" s="161">
        <v>5402.6450000000004</v>
      </c>
      <c r="F1587" s="161">
        <v>4511</v>
      </c>
      <c r="G1587" s="161">
        <v>8583</v>
      </c>
      <c r="H1587" s="161">
        <v>2864</v>
      </c>
      <c r="I1587" s="161">
        <v>3152.75</v>
      </c>
      <c r="J1587" s="161">
        <v>4685.42</v>
      </c>
      <c r="K1587" s="161">
        <v>1670</v>
      </c>
      <c r="L1587" s="161">
        <v>5092.6100000000006</v>
      </c>
      <c r="M1587" s="161">
        <v>6630.1699999999992</v>
      </c>
      <c r="N1587" s="161">
        <v>2843.7127999999998</v>
      </c>
      <c r="O1587" s="161">
        <v>3583</v>
      </c>
      <c r="P1587" s="161">
        <v>42.625</v>
      </c>
      <c r="Q1587" s="161">
        <v>1115.28</v>
      </c>
      <c r="R1587" s="161">
        <v>160.75</v>
      </c>
      <c r="S1587" s="161">
        <v>916</v>
      </c>
      <c r="T1587" s="161">
        <v>649.5</v>
      </c>
      <c r="U1587" s="161">
        <v>1659.5</v>
      </c>
      <c r="X1587" s="161">
        <v>72631.05279999999</v>
      </c>
      <c r="Y1587" s="222">
        <v>20.7</v>
      </c>
      <c r="Z1587" s="161">
        <v>0</v>
      </c>
      <c r="AA1587" s="2" t="str">
        <f t="shared" si="39"/>
        <v>CLOSE</v>
      </c>
      <c r="AB1587" s="326" t="b">
        <f t="shared" ca="1" si="41"/>
        <v>0</v>
      </c>
    </row>
    <row r="1588" spans="1:28">
      <c r="A1588" s="168">
        <v>44868</v>
      </c>
      <c r="B1588" s="161">
        <v>8833.8100000000013</v>
      </c>
      <c r="C1588" s="161">
        <v>7898.41</v>
      </c>
      <c r="D1588" s="161">
        <v>3908.75</v>
      </c>
      <c r="E1588" s="161">
        <v>5370.3450000000003</v>
      </c>
      <c r="F1588" s="161">
        <v>5473.5</v>
      </c>
      <c r="G1588" s="161">
        <v>7079</v>
      </c>
      <c r="H1588" s="161">
        <v>6705</v>
      </c>
      <c r="I1588" s="161">
        <v>1294.5</v>
      </c>
      <c r="J1588" s="161">
        <v>5396.32</v>
      </c>
      <c r="K1588" s="161">
        <v>2056</v>
      </c>
      <c r="L1588" s="161">
        <v>5743.77</v>
      </c>
      <c r="M1588" s="161">
        <v>8081.96</v>
      </c>
      <c r="N1588" s="161">
        <v>2983.8181</v>
      </c>
      <c r="O1588" s="161">
        <v>4159</v>
      </c>
      <c r="P1588" s="161">
        <v>47</v>
      </c>
      <c r="Q1588" s="161">
        <v>1323.89</v>
      </c>
      <c r="R1588" s="161">
        <v>172.75</v>
      </c>
      <c r="S1588" s="161">
        <v>995</v>
      </c>
      <c r="T1588" s="161">
        <v>691</v>
      </c>
      <c r="U1588" s="161">
        <v>1985.25</v>
      </c>
      <c r="X1588" s="161">
        <v>80199.073099999994</v>
      </c>
      <c r="Y1588" s="222">
        <v>22.9</v>
      </c>
      <c r="Z1588" s="161">
        <v>0</v>
      </c>
      <c r="AA1588" s="2" t="str">
        <f t="shared" si="39"/>
        <v>CLOSE</v>
      </c>
      <c r="AB1588" s="326" t="b">
        <f t="shared" ca="1" si="41"/>
        <v>0</v>
      </c>
    </row>
    <row r="1589" spans="1:28">
      <c r="A1589" s="168">
        <v>44869</v>
      </c>
      <c r="B1589" s="161">
        <v>13284.51</v>
      </c>
      <c r="C1589" s="161">
        <v>10005.14</v>
      </c>
      <c r="D1589" s="161">
        <v>5282.31</v>
      </c>
      <c r="E1589" s="161">
        <v>9350.4</v>
      </c>
      <c r="F1589" s="161">
        <v>7264</v>
      </c>
      <c r="G1589" s="161">
        <v>11765</v>
      </c>
      <c r="H1589" s="161">
        <v>9243.5</v>
      </c>
      <c r="I1589" s="161">
        <v>5454</v>
      </c>
      <c r="J1589" s="161">
        <v>7466.53</v>
      </c>
      <c r="K1589" s="161">
        <v>2665</v>
      </c>
      <c r="L1589" s="161">
        <v>9339.4500000000007</v>
      </c>
      <c r="M1589" s="161">
        <v>9093.2000000000007</v>
      </c>
      <c r="N1589" s="161">
        <v>5390.7880999999998</v>
      </c>
      <c r="O1589" s="161">
        <v>7382.5</v>
      </c>
      <c r="P1589" s="161">
        <v>222.75</v>
      </c>
      <c r="Q1589" s="161">
        <v>2467.09</v>
      </c>
      <c r="R1589" s="161">
        <v>592.5</v>
      </c>
      <c r="S1589" s="161">
        <v>1014</v>
      </c>
      <c r="T1589" s="161">
        <v>1228</v>
      </c>
      <c r="U1589" s="161">
        <v>4042</v>
      </c>
      <c r="X1589" s="161">
        <v>122552.66809999998</v>
      </c>
      <c r="Y1589" s="222">
        <v>23.4</v>
      </c>
      <c r="Z1589" s="161">
        <v>26</v>
      </c>
      <c r="AA1589" s="2" t="str">
        <f t="shared" si="39"/>
        <v>OPEN</v>
      </c>
      <c r="AB1589" s="326" t="b">
        <f t="shared" ca="1" si="41"/>
        <v>0</v>
      </c>
    </row>
    <row r="1590" spans="1:28">
      <c r="A1590" s="168">
        <v>44870</v>
      </c>
      <c r="B1590" s="161">
        <v>13290.09</v>
      </c>
      <c r="C1590" s="161">
        <v>9741.93</v>
      </c>
      <c r="D1590" s="161">
        <v>5842.9549999999999</v>
      </c>
      <c r="E1590" s="161">
        <v>9244.19</v>
      </c>
      <c r="F1590" s="161">
        <v>6172</v>
      </c>
      <c r="G1590" s="161">
        <v>13593</v>
      </c>
      <c r="H1590" s="161">
        <v>11133</v>
      </c>
      <c r="I1590" s="161">
        <v>4490.25</v>
      </c>
      <c r="J1590" s="161">
        <v>7450.69</v>
      </c>
      <c r="K1590" s="161">
        <v>2681</v>
      </c>
      <c r="L1590" s="161">
        <v>9620.5199999999986</v>
      </c>
      <c r="M1590" s="161">
        <v>8926.2900000000009</v>
      </c>
      <c r="N1590" s="161">
        <v>4479.8820999999998</v>
      </c>
      <c r="O1590" s="161">
        <v>7668</v>
      </c>
      <c r="P1590" s="161">
        <v>208.125</v>
      </c>
      <c r="Q1590" s="161">
        <v>2137.4299999999998</v>
      </c>
      <c r="R1590" s="161">
        <v>543.875</v>
      </c>
      <c r="S1590" s="161">
        <v>928</v>
      </c>
      <c r="T1590" s="161">
        <v>1267</v>
      </c>
      <c r="U1590" s="161">
        <v>3937.75</v>
      </c>
      <c r="X1590" s="161">
        <v>123355.97710000002</v>
      </c>
      <c r="Y1590" s="222">
        <v>22.6</v>
      </c>
      <c r="Z1590" s="161">
        <v>26</v>
      </c>
      <c r="AA1590" s="2" t="str">
        <f t="shared" si="39"/>
        <v>OPEN</v>
      </c>
      <c r="AB1590" s="326" t="b">
        <f t="shared" ca="1" si="41"/>
        <v>0</v>
      </c>
    </row>
    <row r="1591" spans="1:28">
      <c r="A1591" s="168">
        <v>44871</v>
      </c>
      <c r="B1591" s="161">
        <v>12822.65</v>
      </c>
      <c r="C1591" s="161">
        <v>9444.6299999999992</v>
      </c>
      <c r="D1591" s="161">
        <v>5645.98</v>
      </c>
      <c r="E1591" s="161">
        <v>9163.76</v>
      </c>
      <c r="F1591" s="161">
        <v>5783.5</v>
      </c>
      <c r="G1591" s="161">
        <v>14430</v>
      </c>
      <c r="H1591" s="161">
        <v>11350.5</v>
      </c>
      <c r="I1591" s="161">
        <v>2231</v>
      </c>
      <c r="J1591" s="161">
        <v>6667.18</v>
      </c>
      <c r="K1591" s="161">
        <v>2660</v>
      </c>
      <c r="L1591" s="161">
        <v>8997.8599999999988</v>
      </c>
      <c r="M1591" s="161">
        <v>8877.4700000000012</v>
      </c>
      <c r="N1591" s="161">
        <v>5605.6314000000002</v>
      </c>
      <c r="O1591" s="161">
        <v>7619</v>
      </c>
      <c r="P1591" s="161">
        <v>215.25</v>
      </c>
      <c r="Q1591" s="161">
        <v>2141.4699999999998</v>
      </c>
      <c r="R1591" s="161">
        <v>543.75</v>
      </c>
      <c r="S1591" s="161">
        <v>919</v>
      </c>
      <c r="T1591" s="161">
        <v>1218</v>
      </c>
      <c r="U1591" s="161">
        <v>4069.75</v>
      </c>
      <c r="X1591" s="161">
        <v>120406.38139999998</v>
      </c>
      <c r="Y1591" s="222">
        <v>21.5</v>
      </c>
      <c r="Z1591" s="161">
        <v>26</v>
      </c>
      <c r="AA1591" s="2" t="str">
        <f t="shared" si="39"/>
        <v>OPEN</v>
      </c>
      <c r="AB1591" s="326" t="b">
        <f t="shared" ca="1" si="41"/>
        <v>0</v>
      </c>
    </row>
    <row r="1592" spans="1:28">
      <c r="A1592" s="168">
        <v>44872</v>
      </c>
      <c r="B1592" s="161">
        <v>12916.56</v>
      </c>
      <c r="C1592" s="161">
        <v>10014.33</v>
      </c>
      <c r="D1592" s="161">
        <v>5406.4449999999997</v>
      </c>
      <c r="E1592" s="161">
        <v>8891.4150000000009</v>
      </c>
      <c r="F1592" s="161">
        <v>6256.5</v>
      </c>
      <c r="G1592" s="161">
        <v>11476</v>
      </c>
      <c r="H1592" s="161">
        <v>9345</v>
      </c>
      <c r="I1592" s="161">
        <v>5779.75</v>
      </c>
      <c r="J1592" s="161">
        <v>7007.56</v>
      </c>
      <c r="K1592" s="161">
        <v>2710.5</v>
      </c>
      <c r="L1592" s="161">
        <v>8787.869999999999</v>
      </c>
      <c r="M1592" s="161">
        <v>8689.36</v>
      </c>
      <c r="N1592" s="161">
        <v>5686.5658000000003</v>
      </c>
      <c r="O1592" s="161">
        <v>7399.5</v>
      </c>
      <c r="P1592" s="161">
        <v>212.125</v>
      </c>
      <c r="Q1592" s="161">
        <v>1935.61</v>
      </c>
      <c r="R1592" s="161">
        <v>519.5</v>
      </c>
      <c r="S1592" s="161">
        <v>915</v>
      </c>
      <c r="T1592" s="161">
        <v>970.5</v>
      </c>
      <c r="U1592" s="161">
        <v>3939.25</v>
      </c>
      <c r="X1592" s="161">
        <v>118859.34080000002</v>
      </c>
      <c r="Y1592" s="222">
        <v>21.6</v>
      </c>
      <c r="Z1592" s="161">
        <v>15</v>
      </c>
      <c r="AA1592" s="2" t="str">
        <f t="shared" si="39"/>
        <v>OPEN</v>
      </c>
      <c r="AB1592" s="326" t="b">
        <f t="shared" ca="1" si="41"/>
        <v>0</v>
      </c>
    </row>
    <row r="1593" spans="1:28">
      <c r="A1593" s="168">
        <v>44873</v>
      </c>
      <c r="B1593" s="161">
        <v>9482.4</v>
      </c>
      <c r="C1593" s="161">
        <v>8205.91</v>
      </c>
      <c r="D1593" s="161">
        <v>3873.06</v>
      </c>
      <c r="E1593" s="161">
        <v>6003.9</v>
      </c>
      <c r="F1593" s="161">
        <v>5610.5</v>
      </c>
      <c r="G1593" s="161">
        <v>8791</v>
      </c>
      <c r="H1593" s="161">
        <v>4205.5</v>
      </c>
      <c r="I1593" s="161">
        <v>3308</v>
      </c>
      <c r="J1593" s="161">
        <v>5419.88</v>
      </c>
      <c r="K1593" s="161">
        <v>2354</v>
      </c>
      <c r="L1593" s="161">
        <v>6136.06</v>
      </c>
      <c r="M1593" s="161">
        <v>8135.1799999999994</v>
      </c>
      <c r="N1593" s="161">
        <v>3177.5691999999999</v>
      </c>
      <c r="O1593" s="161">
        <v>4209.5</v>
      </c>
      <c r="P1593" s="161">
        <v>45.5</v>
      </c>
      <c r="Q1593" s="161">
        <v>1445</v>
      </c>
      <c r="R1593" s="161">
        <v>168.5</v>
      </c>
      <c r="S1593" s="161">
        <v>921</v>
      </c>
      <c r="T1593" s="161">
        <v>669</v>
      </c>
      <c r="U1593" s="161">
        <v>3851</v>
      </c>
      <c r="X1593" s="161">
        <v>86012.459199999998</v>
      </c>
      <c r="Y1593" s="222">
        <v>22.4</v>
      </c>
      <c r="Z1593" s="161">
        <v>0</v>
      </c>
      <c r="AA1593" s="2" t="str">
        <f t="shared" si="39"/>
        <v>CLOSE</v>
      </c>
      <c r="AB1593" s="326" t="b">
        <f t="shared" ca="1" si="41"/>
        <v>0</v>
      </c>
    </row>
    <row r="1594" spans="1:28">
      <c r="A1594" s="168">
        <v>44874</v>
      </c>
      <c r="B1594" s="161">
        <v>12853.640000000001</v>
      </c>
      <c r="C1594" s="161">
        <v>9994.1200000000008</v>
      </c>
      <c r="D1594" s="161">
        <v>5097.67</v>
      </c>
      <c r="E1594" s="161">
        <v>9146.69</v>
      </c>
      <c r="F1594" s="161">
        <v>7691.5</v>
      </c>
      <c r="G1594" s="161">
        <v>12094</v>
      </c>
      <c r="H1594" s="161">
        <v>9865</v>
      </c>
      <c r="I1594" s="161">
        <v>4818.5</v>
      </c>
      <c r="J1594" s="161">
        <v>6802.38</v>
      </c>
      <c r="K1594" s="161">
        <v>2858</v>
      </c>
      <c r="L1594" s="161">
        <v>9126.58</v>
      </c>
      <c r="M1594" s="161">
        <v>9218.7900000000009</v>
      </c>
      <c r="N1594" s="161">
        <v>9400.8030999999992</v>
      </c>
      <c r="O1594" s="161">
        <v>6967</v>
      </c>
      <c r="P1594" s="161">
        <v>190.75</v>
      </c>
      <c r="Q1594" s="161">
        <v>2392.38</v>
      </c>
      <c r="R1594" s="161">
        <v>502.875</v>
      </c>
      <c r="S1594" s="161">
        <v>973</v>
      </c>
      <c r="T1594" s="161">
        <v>1105</v>
      </c>
      <c r="U1594" s="161">
        <v>4161.5</v>
      </c>
      <c r="X1594" s="161">
        <v>125260.17809999999</v>
      </c>
      <c r="Y1594" s="222">
        <v>24.1</v>
      </c>
      <c r="Z1594" s="161">
        <v>11</v>
      </c>
      <c r="AA1594" s="2" t="str">
        <f t="shared" si="39"/>
        <v>OPEN</v>
      </c>
      <c r="AB1594" s="326" t="b">
        <f t="shared" ca="1" si="41"/>
        <v>0</v>
      </c>
    </row>
    <row r="1595" spans="1:28">
      <c r="A1595" s="168">
        <v>44875</v>
      </c>
      <c r="B1595" s="161">
        <v>9767.9000000000015</v>
      </c>
      <c r="C1595" s="161">
        <v>8396.98</v>
      </c>
      <c r="D1595" s="161">
        <v>3854.1149999999998</v>
      </c>
      <c r="E1595" s="161">
        <v>6328.8149999999996</v>
      </c>
      <c r="F1595" s="161">
        <v>7922.5</v>
      </c>
      <c r="G1595" s="161">
        <v>5461</v>
      </c>
      <c r="H1595" s="161">
        <v>5960</v>
      </c>
      <c r="I1595" s="161">
        <v>4481.25</v>
      </c>
      <c r="J1595" s="161">
        <v>5907.43</v>
      </c>
      <c r="K1595" s="161">
        <v>2291.5</v>
      </c>
      <c r="L1595" s="161">
        <v>6279.9</v>
      </c>
      <c r="M1595" s="161">
        <v>8617.42</v>
      </c>
      <c r="N1595" s="161">
        <v>7314.2573999999995</v>
      </c>
      <c r="O1595" s="161">
        <v>4353.5</v>
      </c>
      <c r="P1595" s="161">
        <v>47.0625</v>
      </c>
      <c r="Q1595" s="161">
        <v>1794.06</v>
      </c>
      <c r="R1595" s="161">
        <v>169.625</v>
      </c>
      <c r="S1595" s="161">
        <v>985</v>
      </c>
      <c r="T1595" s="161">
        <v>664.5</v>
      </c>
      <c r="U1595" s="161">
        <v>3466.5</v>
      </c>
      <c r="X1595" s="161">
        <v>94063.314899999998</v>
      </c>
      <c r="Y1595" s="222">
        <v>24.7</v>
      </c>
      <c r="Z1595" s="161">
        <v>0</v>
      </c>
      <c r="AA1595" s="2" t="str">
        <f t="shared" si="39"/>
        <v>CLOSE</v>
      </c>
      <c r="AB1595" s="326" t="b">
        <f t="shared" ca="1" si="41"/>
        <v>0</v>
      </c>
    </row>
    <row r="1596" spans="1:28">
      <c r="A1596" s="168">
        <v>44876</v>
      </c>
      <c r="B1596" s="161">
        <v>13556.56</v>
      </c>
      <c r="C1596" s="161">
        <v>10243.5</v>
      </c>
      <c r="D1596" s="161">
        <v>5376.4</v>
      </c>
      <c r="E1596" s="161">
        <v>9563.8250000000007</v>
      </c>
      <c r="F1596" s="161">
        <v>8721.5</v>
      </c>
      <c r="G1596" s="161">
        <v>13039</v>
      </c>
      <c r="H1596" s="161">
        <v>9218</v>
      </c>
      <c r="I1596" s="161">
        <v>6318.75</v>
      </c>
      <c r="J1596" s="161">
        <v>8043.03</v>
      </c>
      <c r="K1596" s="161">
        <v>2853.5</v>
      </c>
      <c r="L1596" s="161">
        <v>9569.630000000001</v>
      </c>
      <c r="M1596" s="161">
        <v>9767.68</v>
      </c>
      <c r="N1596" s="161">
        <v>7337.6298000000006</v>
      </c>
      <c r="O1596" s="161">
        <v>7357.5</v>
      </c>
      <c r="P1596" s="161">
        <v>229.6875</v>
      </c>
      <c r="Q1596" s="161">
        <v>2584.23</v>
      </c>
      <c r="R1596" s="161">
        <v>615.25</v>
      </c>
      <c r="S1596" s="161">
        <v>1015</v>
      </c>
      <c r="T1596" s="161">
        <v>1229.5</v>
      </c>
      <c r="U1596" s="161">
        <v>3537.25</v>
      </c>
      <c r="X1596" s="161">
        <v>130177.42229999999</v>
      </c>
      <c r="Y1596" s="222">
        <v>24.8</v>
      </c>
      <c r="Z1596" s="161">
        <v>26</v>
      </c>
      <c r="AA1596" s="2" t="str">
        <f t="shared" si="39"/>
        <v>OPEN</v>
      </c>
      <c r="AB1596" s="326" t="b">
        <f t="shared" ca="1" si="41"/>
        <v>0</v>
      </c>
    </row>
    <row r="1597" spans="1:28">
      <c r="A1597" s="168">
        <v>44877</v>
      </c>
      <c r="B1597" s="161">
        <v>13617.42</v>
      </c>
      <c r="C1597" s="161">
        <v>9631.18</v>
      </c>
      <c r="D1597" s="161">
        <v>5627.58</v>
      </c>
      <c r="E1597" s="161">
        <v>9497.0499999999993</v>
      </c>
      <c r="F1597" s="161">
        <v>6539.5</v>
      </c>
      <c r="G1597" s="161">
        <v>11730</v>
      </c>
      <c r="H1597" s="161">
        <v>10518</v>
      </c>
      <c r="I1597" s="161">
        <v>5923.75</v>
      </c>
      <c r="J1597" s="161">
        <v>7674.75</v>
      </c>
      <c r="K1597" s="161">
        <v>3006.5</v>
      </c>
      <c r="L1597" s="161">
        <v>9083.2900000000009</v>
      </c>
      <c r="M1597" s="161">
        <v>9048.7699999999986</v>
      </c>
      <c r="N1597" s="161">
        <v>5351.6369999999997</v>
      </c>
      <c r="O1597" s="161">
        <v>7663</v>
      </c>
      <c r="P1597" s="161">
        <v>212.5625</v>
      </c>
      <c r="Q1597" s="161">
        <v>2568.91</v>
      </c>
      <c r="R1597" s="161">
        <v>559.875</v>
      </c>
      <c r="S1597" s="161">
        <v>1045</v>
      </c>
      <c r="T1597" s="161">
        <v>1271.5</v>
      </c>
      <c r="U1597" s="161">
        <v>3284.75</v>
      </c>
      <c r="X1597" s="161">
        <v>123855.02449999998</v>
      </c>
      <c r="Y1597" s="222">
        <v>24.3</v>
      </c>
      <c r="Z1597" s="161">
        <v>26</v>
      </c>
      <c r="AA1597" s="2" t="str">
        <f t="shared" si="39"/>
        <v>OPEN</v>
      </c>
      <c r="AB1597" s="326" t="b">
        <f t="shared" ca="1" si="41"/>
        <v>0</v>
      </c>
    </row>
    <row r="1598" spans="1:28">
      <c r="A1598" s="168">
        <v>44878</v>
      </c>
      <c r="B1598" s="161">
        <v>13400.849999999999</v>
      </c>
      <c r="C1598" s="161">
        <v>9684.1</v>
      </c>
      <c r="D1598" s="161">
        <v>5564.6149999999998</v>
      </c>
      <c r="E1598" s="161">
        <v>9446.14</v>
      </c>
      <c r="F1598" s="161">
        <v>6634.5</v>
      </c>
      <c r="G1598" s="161">
        <v>12658</v>
      </c>
      <c r="H1598" s="161">
        <v>8121</v>
      </c>
      <c r="I1598" s="161">
        <v>7418.75</v>
      </c>
      <c r="J1598" s="161">
        <v>7197.5</v>
      </c>
      <c r="K1598" s="161">
        <v>2802.5</v>
      </c>
      <c r="L1598" s="161">
        <v>8953.5999999999985</v>
      </c>
      <c r="M1598" s="161">
        <v>9003.8200000000015</v>
      </c>
      <c r="N1598" s="161">
        <v>9049.2536</v>
      </c>
      <c r="O1598" s="161">
        <v>7713.5</v>
      </c>
      <c r="P1598" s="161">
        <v>217.125</v>
      </c>
      <c r="Q1598" s="161">
        <v>2488.7199999999998</v>
      </c>
      <c r="R1598" s="161">
        <v>560.625</v>
      </c>
      <c r="S1598" s="161">
        <v>1085</v>
      </c>
      <c r="T1598" s="161">
        <v>1225</v>
      </c>
      <c r="U1598" s="161">
        <v>3091.5</v>
      </c>
      <c r="X1598" s="161">
        <v>126316.0986</v>
      </c>
      <c r="Y1598" s="222">
        <v>24.7</v>
      </c>
      <c r="Z1598" s="161">
        <v>26</v>
      </c>
      <c r="AA1598" s="2" t="str">
        <f t="shared" si="39"/>
        <v>OPEN</v>
      </c>
      <c r="AB1598" s="326" t="b">
        <f t="shared" ca="1" si="41"/>
        <v>0</v>
      </c>
    </row>
    <row r="1599" spans="1:28">
      <c r="A1599" s="168">
        <v>44879</v>
      </c>
      <c r="B1599" s="161">
        <v>13459.77</v>
      </c>
      <c r="C1599" s="161">
        <v>10128.120000000001</v>
      </c>
      <c r="D1599" s="161">
        <v>5435.0950000000003</v>
      </c>
      <c r="E1599" s="161">
        <v>8868.2900000000009</v>
      </c>
      <c r="F1599" s="161">
        <v>8275.5</v>
      </c>
      <c r="G1599" s="161">
        <v>13658</v>
      </c>
      <c r="H1599" s="161">
        <v>9345</v>
      </c>
      <c r="I1599" s="161">
        <v>5835.25</v>
      </c>
      <c r="J1599" s="161">
        <v>7697.07</v>
      </c>
      <c r="K1599" s="161">
        <v>3200</v>
      </c>
      <c r="L1599" s="161">
        <v>9161.0499999999993</v>
      </c>
      <c r="M1599" s="161">
        <v>9618.27</v>
      </c>
      <c r="N1599" s="161">
        <v>6697.9167999999991</v>
      </c>
      <c r="O1599" s="161">
        <v>7447.5</v>
      </c>
      <c r="P1599" s="161">
        <v>215.625</v>
      </c>
      <c r="Q1599" s="161">
        <v>2512.17</v>
      </c>
      <c r="R1599" s="161">
        <v>571.625</v>
      </c>
      <c r="S1599" s="161">
        <v>1055</v>
      </c>
      <c r="T1599" s="161">
        <v>1103.5</v>
      </c>
      <c r="U1599" s="161">
        <v>3512</v>
      </c>
      <c r="X1599" s="161">
        <v>127796.75180000001</v>
      </c>
      <c r="Y1599" s="222">
        <v>24.4</v>
      </c>
      <c r="Z1599" s="161">
        <v>18</v>
      </c>
      <c r="AA1599" s="2" t="str">
        <f t="shared" si="39"/>
        <v>OPEN</v>
      </c>
      <c r="AB1599" s="326" t="b">
        <f t="shared" ca="1" si="41"/>
        <v>0</v>
      </c>
    </row>
    <row r="1600" spans="1:28">
      <c r="A1600" s="168">
        <v>44880</v>
      </c>
      <c r="B1600" s="161">
        <v>9690.32</v>
      </c>
      <c r="C1600" s="161">
        <v>8614.85</v>
      </c>
      <c r="D1600" s="161">
        <v>3908.6750000000002</v>
      </c>
      <c r="E1600" s="161">
        <v>6523.88</v>
      </c>
      <c r="F1600" s="161">
        <v>7425.5</v>
      </c>
      <c r="G1600" s="161">
        <v>7444</v>
      </c>
      <c r="H1600" s="161">
        <v>7177</v>
      </c>
      <c r="I1600" s="161">
        <v>2112</v>
      </c>
      <c r="J1600" s="161">
        <v>5949.46</v>
      </c>
      <c r="K1600" s="161">
        <v>2563.5</v>
      </c>
      <c r="L1600" s="161">
        <v>6917.78</v>
      </c>
      <c r="M1600" s="161">
        <v>9473.9900000000016</v>
      </c>
      <c r="N1600" s="161">
        <v>5514.5839999999998</v>
      </c>
      <c r="O1600" s="161">
        <v>4821</v>
      </c>
      <c r="P1600" s="161">
        <v>45.25</v>
      </c>
      <c r="Q1600" s="161">
        <v>1769.44</v>
      </c>
      <c r="R1600" s="161">
        <v>165.875</v>
      </c>
      <c r="S1600" s="161">
        <v>1029</v>
      </c>
      <c r="T1600" s="161">
        <v>662.5</v>
      </c>
      <c r="U1600" s="161">
        <v>3372.75</v>
      </c>
      <c r="X1600" s="161">
        <v>95181.354000000021</v>
      </c>
      <c r="Y1600" s="222">
        <v>24.4</v>
      </c>
      <c r="Z1600" s="161">
        <v>0</v>
      </c>
      <c r="AA1600" s="2" t="str">
        <f t="shared" si="39"/>
        <v>CLOSE</v>
      </c>
      <c r="AB1600" s="326" t="b">
        <f t="shared" ca="1" si="41"/>
        <v>0</v>
      </c>
    </row>
    <row r="1601" spans="1:28">
      <c r="A1601" s="168">
        <v>44881</v>
      </c>
      <c r="B1601" s="161">
        <v>13372.43</v>
      </c>
      <c r="C1601" s="161">
        <v>10314.23</v>
      </c>
      <c r="D1601" s="161">
        <v>5180.9799999999996</v>
      </c>
      <c r="E1601" s="161">
        <v>9285.9050000000007</v>
      </c>
      <c r="F1601" s="161">
        <v>8525</v>
      </c>
      <c r="G1601" s="161">
        <v>11786</v>
      </c>
      <c r="H1601" s="161">
        <v>7873</v>
      </c>
      <c r="I1601" s="161">
        <v>7883.25</v>
      </c>
      <c r="J1601" s="161">
        <v>7899.53</v>
      </c>
      <c r="K1601" s="161">
        <v>3026</v>
      </c>
      <c r="L1601" s="161">
        <v>9013.4600000000009</v>
      </c>
      <c r="M1601" s="161">
        <v>9618.65</v>
      </c>
      <c r="N1601" s="161">
        <v>9088.2187999999987</v>
      </c>
      <c r="O1601" s="161">
        <v>6896.5</v>
      </c>
      <c r="P1601" s="161">
        <v>209.8125</v>
      </c>
      <c r="Q1601" s="161">
        <v>2651.7</v>
      </c>
      <c r="R1601" s="161">
        <v>541.75</v>
      </c>
      <c r="S1601" s="161">
        <v>1058</v>
      </c>
      <c r="T1601" s="161">
        <v>1123</v>
      </c>
      <c r="U1601" s="161">
        <v>3495</v>
      </c>
      <c r="X1601" s="161">
        <v>128842.41629999998</v>
      </c>
      <c r="Y1601" s="222">
        <v>24.4</v>
      </c>
      <c r="Z1601" s="161">
        <v>18</v>
      </c>
      <c r="AA1601" s="2" t="str">
        <f t="shared" si="39"/>
        <v>OPEN</v>
      </c>
      <c r="AB1601" s="326" t="b">
        <f t="shared" ca="1" si="41"/>
        <v>0</v>
      </c>
    </row>
    <row r="1602" spans="1:28">
      <c r="A1602" s="168">
        <v>44882</v>
      </c>
      <c r="B1602" s="161">
        <v>10094.81</v>
      </c>
      <c r="C1602" s="161">
        <v>8525.07</v>
      </c>
      <c r="D1602" s="161">
        <v>3936.93</v>
      </c>
      <c r="E1602" s="161">
        <v>6157.1450000000004</v>
      </c>
      <c r="F1602" s="161">
        <v>8001</v>
      </c>
      <c r="G1602" s="161">
        <v>9022</v>
      </c>
      <c r="H1602" s="161">
        <v>4034.5</v>
      </c>
      <c r="I1602" s="161">
        <v>3708.25</v>
      </c>
      <c r="J1602" s="161">
        <v>6049.33</v>
      </c>
      <c r="K1602" s="161">
        <v>2471.5</v>
      </c>
      <c r="L1602" s="161">
        <v>7129.3899999999994</v>
      </c>
      <c r="M1602" s="161">
        <v>8513.6500000000015</v>
      </c>
      <c r="N1602" s="161">
        <v>5434.2656000000006</v>
      </c>
      <c r="O1602" s="161">
        <v>4663.5</v>
      </c>
      <c r="P1602" s="161">
        <v>46.9375</v>
      </c>
      <c r="Q1602" s="161">
        <v>1690.32</v>
      </c>
      <c r="R1602" s="161">
        <v>167.625</v>
      </c>
      <c r="S1602" s="161">
        <v>1044</v>
      </c>
      <c r="T1602" s="161">
        <v>658.5</v>
      </c>
      <c r="U1602" s="161">
        <v>3560.75</v>
      </c>
      <c r="X1602" s="161">
        <v>94909.473100000003</v>
      </c>
      <c r="Y1602" s="222">
        <v>24.7</v>
      </c>
      <c r="Z1602" s="161">
        <v>0</v>
      </c>
      <c r="AA1602" s="2" t="str">
        <f t="shared" si="39"/>
        <v>CLOSE</v>
      </c>
      <c r="AB1602" s="326" t="b">
        <f t="shared" ca="1" si="41"/>
        <v>0</v>
      </c>
    </row>
    <row r="1603" spans="1:28">
      <c r="A1603" s="168">
        <v>44883</v>
      </c>
      <c r="B1603" s="161">
        <v>14009.21</v>
      </c>
      <c r="C1603" s="161">
        <v>10684.81</v>
      </c>
      <c r="D1603" s="161">
        <v>5350.1</v>
      </c>
      <c r="E1603" s="161">
        <v>9891.5650000000005</v>
      </c>
      <c r="F1603" s="161">
        <v>8261</v>
      </c>
      <c r="G1603" s="161">
        <v>14217</v>
      </c>
      <c r="H1603" s="161">
        <v>10914</v>
      </c>
      <c r="I1603" s="161">
        <v>4944.5</v>
      </c>
      <c r="J1603" s="161">
        <v>7258.78</v>
      </c>
      <c r="K1603" s="161">
        <v>2937</v>
      </c>
      <c r="L1603" s="161">
        <v>9577.6999999999989</v>
      </c>
      <c r="M1603" s="161">
        <v>9479.0000000000018</v>
      </c>
      <c r="N1603" s="161">
        <v>8518.5054</v>
      </c>
      <c r="O1603" s="161">
        <v>7545</v>
      </c>
      <c r="P1603" s="161">
        <v>233.3125</v>
      </c>
      <c r="Q1603" s="161">
        <v>2717.58</v>
      </c>
      <c r="R1603" s="161">
        <v>641.5</v>
      </c>
      <c r="S1603" s="161">
        <v>1087</v>
      </c>
      <c r="T1603" s="161">
        <v>1201</v>
      </c>
      <c r="U1603" s="161">
        <v>3614</v>
      </c>
      <c r="X1603" s="161">
        <v>133082.56289999999</v>
      </c>
      <c r="Y1603" s="222">
        <v>24.6</v>
      </c>
      <c r="Z1603" s="161">
        <v>31</v>
      </c>
      <c r="AA1603" s="2" t="str">
        <f t="shared" si="39"/>
        <v>OPEN</v>
      </c>
      <c r="AB1603" s="326" t="b">
        <f t="shared" ref="AB1603:AB1666" ca="1" si="42">AND(A1603&gt;=(TODAY()-30),A1603&lt;TODAY())</f>
        <v>0</v>
      </c>
    </row>
    <row r="1604" spans="1:28">
      <c r="A1604" s="168">
        <v>44884</v>
      </c>
      <c r="B1604" s="161">
        <v>14870.51</v>
      </c>
      <c r="C1604" s="161">
        <v>8974.49</v>
      </c>
      <c r="D1604" s="161">
        <v>5664.34</v>
      </c>
      <c r="E1604" s="161">
        <v>9557.8150000000005</v>
      </c>
      <c r="F1604" s="161">
        <v>7038</v>
      </c>
      <c r="G1604" s="161">
        <v>13254</v>
      </c>
      <c r="H1604" s="161">
        <v>8854.5</v>
      </c>
      <c r="I1604" s="161">
        <v>8364.75</v>
      </c>
      <c r="J1604" s="161">
        <v>7043.64</v>
      </c>
      <c r="K1604" s="161">
        <v>3009.5</v>
      </c>
      <c r="L1604" s="161">
        <v>9395.119999999999</v>
      </c>
      <c r="M1604" s="161">
        <v>9171.5797617285334</v>
      </c>
      <c r="N1604" s="161">
        <v>8497.9951000000001</v>
      </c>
      <c r="O1604" s="161">
        <v>8062.5</v>
      </c>
      <c r="P1604" s="161">
        <v>219.9375</v>
      </c>
      <c r="Q1604" s="161">
        <v>2777.09</v>
      </c>
      <c r="R1604" s="161">
        <v>594</v>
      </c>
      <c r="S1604" s="161">
        <v>1083</v>
      </c>
      <c r="T1604" s="161">
        <v>1207</v>
      </c>
      <c r="U1604" s="161">
        <v>3511.25</v>
      </c>
      <c r="X1604" s="161">
        <v>131151.01736172853</v>
      </c>
      <c r="Y1604" s="222">
        <v>25</v>
      </c>
      <c r="Z1604" s="161">
        <v>26</v>
      </c>
      <c r="AA1604" s="2" t="str">
        <f t="shared" si="39"/>
        <v>OPEN</v>
      </c>
      <c r="AB1604" s="326" t="b">
        <f t="shared" ca="1" si="42"/>
        <v>0</v>
      </c>
    </row>
    <row r="1605" spans="1:28">
      <c r="A1605" s="168">
        <v>44885</v>
      </c>
      <c r="B1605" s="161">
        <v>15340.54</v>
      </c>
      <c r="C1605" s="161">
        <v>8629.15</v>
      </c>
      <c r="D1605" s="161">
        <v>5728.97</v>
      </c>
      <c r="E1605" s="161">
        <v>9679.56</v>
      </c>
      <c r="F1605" s="161">
        <v>7006</v>
      </c>
      <c r="G1605" s="161">
        <v>14180</v>
      </c>
      <c r="H1605" s="161">
        <v>10246.5</v>
      </c>
      <c r="I1605" s="161">
        <v>6266.25</v>
      </c>
      <c r="J1605" s="161">
        <v>6661.48</v>
      </c>
      <c r="K1605" s="161">
        <v>2940</v>
      </c>
      <c r="L1605" s="161">
        <v>9338.51</v>
      </c>
      <c r="M1605" s="161">
        <v>8740.3297617285334</v>
      </c>
      <c r="N1605" s="161">
        <v>8605.5480000000007</v>
      </c>
      <c r="O1605" s="161">
        <v>8139</v>
      </c>
      <c r="P1605" s="161">
        <v>222.0625</v>
      </c>
      <c r="Q1605" s="161">
        <v>2503.3000000000002</v>
      </c>
      <c r="R1605" s="161">
        <v>598.75</v>
      </c>
      <c r="S1605" s="161">
        <v>1086</v>
      </c>
      <c r="T1605" s="161">
        <v>1189</v>
      </c>
      <c r="U1605" s="161">
        <v>3192</v>
      </c>
      <c r="X1605" s="161">
        <v>130292.95026172852</v>
      </c>
      <c r="Y1605" s="222">
        <v>25.1</v>
      </c>
      <c r="Z1605" s="161">
        <v>31</v>
      </c>
      <c r="AA1605" s="2" t="str">
        <f t="shared" si="39"/>
        <v>OPEN</v>
      </c>
      <c r="AB1605" s="326" t="b">
        <f t="shared" ca="1" si="42"/>
        <v>0</v>
      </c>
    </row>
    <row r="1606" spans="1:28">
      <c r="A1606" s="168">
        <v>44886</v>
      </c>
      <c r="B1606" s="161">
        <v>15126.92</v>
      </c>
      <c r="C1606" s="161">
        <v>9229.51</v>
      </c>
      <c r="D1606" s="161">
        <v>5580.09</v>
      </c>
      <c r="E1606" s="161">
        <v>9502.7000000000007</v>
      </c>
      <c r="F1606" s="161">
        <v>7212</v>
      </c>
      <c r="G1606" s="161">
        <v>11980</v>
      </c>
      <c r="H1606" s="161">
        <v>11091.5</v>
      </c>
      <c r="I1606" s="161">
        <v>5852.5</v>
      </c>
      <c r="J1606" s="161">
        <v>7192.85</v>
      </c>
      <c r="K1606" s="161">
        <v>2769.5</v>
      </c>
      <c r="L1606" s="161">
        <v>9890.48</v>
      </c>
      <c r="M1606" s="161">
        <v>9256.67</v>
      </c>
      <c r="N1606" s="161">
        <v>4618.8921</v>
      </c>
      <c r="O1606" s="161">
        <v>7889</v>
      </c>
      <c r="P1606" s="161">
        <v>224.0625</v>
      </c>
      <c r="Q1606" s="161">
        <v>2529.77</v>
      </c>
      <c r="R1606" s="161">
        <v>572</v>
      </c>
      <c r="S1606" s="161">
        <v>1033</v>
      </c>
      <c r="T1606" s="161">
        <v>1242.5</v>
      </c>
      <c r="U1606" s="161">
        <v>3568</v>
      </c>
      <c r="X1606" s="161">
        <v>126361.94459999997</v>
      </c>
      <c r="Y1606" s="222">
        <v>24.3</v>
      </c>
      <c r="Z1606" s="161">
        <v>18</v>
      </c>
      <c r="AA1606" s="2" t="str">
        <f t="shared" si="39"/>
        <v>OPEN</v>
      </c>
      <c r="AB1606" s="326" t="b">
        <f t="shared" ca="1" si="42"/>
        <v>0</v>
      </c>
    </row>
    <row r="1607" spans="1:28">
      <c r="A1607" s="168">
        <v>44887</v>
      </c>
      <c r="B1607" s="161">
        <v>10333.460000000001</v>
      </c>
      <c r="C1607" s="161">
        <v>7484.28</v>
      </c>
      <c r="D1607" s="161">
        <v>3934.5450000000001</v>
      </c>
      <c r="E1607" s="161">
        <v>5826.97</v>
      </c>
      <c r="F1607" s="161">
        <v>6614.5</v>
      </c>
      <c r="G1607" s="161">
        <v>5577</v>
      </c>
      <c r="H1607" s="161">
        <v>5305</v>
      </c>
      <c r="I1607" s="161">
        <v>5034.5</v>
      </c>
      <c r="J1607" s="161">
        <v>5740.09</v>
      </c>
      <c r="K1607" s="161">
        <v>2338</v>
      </c>
      <c r="L1607" s="161">
        <v>6586.2999999999993</v>
      </c>
      <c r="M1607" s="161">
        <v>8299.9600000000009</v>
      </c>
      <c r="N1607" s="161">
        <v>3525.3814000000002</v>
      </c>
      <c r="O1607" s="161">
        <v>4236</v>
      </c>
      <c r="P1607" s="161">
        <v>44.5625</v>
      </c>
      <c r="Q1607" s="161">
        <v>1509.72</v>
      </c>
      <c r="R1607" s="161">
        <v>167.5</v>
      </c>
      <c r="S1607" s="161">
        <v>1033</v>
      </c>
      <c r="T1607" s="161">
        <v>691</v>
      </c>
      <c r="U1607" s="161">
        <v>3353.25</v>
      </c>
      <c r="X1607" s="161">
        <v>87635.01890000001</v>
      </c>
      <c r="Y1607" s="222">
        <v>24.1</v>
      </c>
      <c r="Z1607" s="161">
        <v>0</v>
      </c>
      <c r="AA1607" s="2" t="str">
        <f t="shared" si="39"/>
        <v>CLOSE</v>
      </c>
      <c r="AB1607" s="326" t="b">
        <f t="shared" ca="1" si="42"/>
        <v>0</v>
      </c>
    </row>
    <row r="1608" spans="1:28">
      <c r="A1608" s="168">
        <v>44888</v>
      </c>
      <c r="B1608" s="161">
        <v>14048.73</v>
      </c>
      <c r="C1608" s="161">
        <v>8686.74</v>
      </c>
      <c r="D1608" s="161">
        <v>5040.9350000000004</v>
      </c>
      <c r="E1608" s="161">
        <v>8715.8700000000008</v>
      </c>
      <c r="F1608" s="161">
        <v>8122.5</v>
      </c>
      <c r="G1608" s="161">
        <v>13147</v>
      </c>
      <c r="H1608" s="161">
        <v>8875</v>
      </c>
      <c r="I1608" s="161">
        <v>5474.25</v>
      </c>
      <c r="J1608" s="161">
        <v>7041.43</v>
      </c>
      <c r="K1608" s="161">
        <v>2704.5</v>
      </c>
      <c r="L1608" s="161">
        <v>8987.01</v>
      </c>
      <c r="M1608" s="161">
        <v>8941.1700000000019</v>
      </c>
      <c r="N1608" s="161">
        <v>4548.335</v>
      </c>
      <c r="O1608" s="161">
        <v>6892.5</v>
      </c>
      <c r="P1608" s="161">
        <v>196.3125</v>
      </c>
      <c r="Q1608" s="161">
        <v>2474.81</v>
      </c>
      <c r="R1608" s="161">
        <v>483.5</v>
      </c>
      <c r="S1608" s="161">
        <v>1114</v>
      </c>
      <c r="T1608" s="161">
        <v>967</v>
      </c>
      <c r="U1608" s="161">
        <v>3528.75</v>
      </c>
      <c r="X1608" s="161">
        <v>119990.3425</v>
      </c>
      <c r="Y1608" s="222">
        <v>23.9</v>
      </c>
      <c r="Z1608" s="161">
        <v>15</v>
      </c>
      <c r="AA1608" s="2" t="str">
        <f t="shared" si="39"/>
        <v>OPEN</v>
      </c>
      <c r="AB1608" s="326" t="b">
        <f t="shared" ca="1" si="42"/>
        <v>0</v>
      </c>
    </row>
    <row r="1609" spans="1:28">
      <c r="A1609" s="168">
        <v>44889</v>
      </c>
      <c r="B1609" s="161">
        <v>10643.23</v>
      </c>
      <c r="C1609" s="161">
        <v>7638.52</v>
      </c>
      <c r="D1609" s="161">
        <v>3985.4050000000002</v>
      </c>
      <c r="E1609" s="161">
        <v>6240.66</v>
      </c>
      <c r="F1609" s="161">
        <v>5715.5</v>
      </c>
      <c r="G1609" s="161">
        <v>7425</v>
      </c>
      <c r="H1609" s="161">
        <v>7102</v>
      </c>
      <c r="I1609" s="161">
        <v>1927.25</v>
      </c>
      <c r="J1609" s="161">
        <v>6103.79</v>
      </c>
      <c r="K1609" s="161">
        <v>2318</v>
      </c>
      <c r="L1609" s="161">
        <v>7302.8099999999995</v>
      </c>
      <c r="M1609" s="161">
        <v>8310.48</v>
      </c>
      <c r="N1609" s="161">
        <v>2860.4</v>
      </c>
      <c r="O1609" s="161">
        <v>4352</v>
      </c>
      <c r="P1609" s="161">
        <v>45.4375</v>
      </c>
      <c r="Q1609" s="161">
        <v>1378.31</v>
      </c>
      <c r="R1609" s="161">
        <v>166.125</v>
      </c>
      <c r="S1609" s="161">
        <v>1006</v>
      </c>
      <c r="T1609" s="161">
        <v>675</v>
      </c>
      <c r="U1609" s="161">
        <v>3244.75</v>
      </c>
      <c r="X1609" s="161">
        <v>88440.667499999996</v>
      </c>
      <c r="Y1609" s="222">
        <v>22.7</v>
      </c>
      <c r="Z1609" s="161">
        <v>0</v>
      </c>
      <c r="AA1609" s="2" t="str">
        <f t="shared" si="39"/>
        <v>CLOSE</v>
      </c>
      <c r="AB1609" s="326" t="b">
        <f t="shared" ca="1" si="42"/>
        <v>0</v>
      </c>
    </row>
    <row r="1610" spans="1:28">
      <c r="A1610" s="168">
        <v>44890</v>
      </c>
      <c r="B1610" s="161">
        <v>15242.91</v>
      </c>
      <c r="C1610" s="161">
        <v>9105.26</v>
      </c>
      <c r="D1610" s="161">
        <v>5479.73</v>
      </c>
      <c r="E1610" s="161">
        <v>9672.5499999999993</v>
      </c>
      <c r="F1610" s="161">
        <v>7482</v>
      </c>
      <c r="G1610" s="161">
        <v>13037</v>
      </c>
      <c r="H1610" s="161">
        <v>10827</v>
      </c>
      <c r="I1610" s="161">
        <v>6621.75</v>
      </c>
      <c r="J1610" s="161">
        <v>8276.99</v>
      </c>
      <c r="K1610" s="161">
        <v>2791</v>
      </c>
      <c r="L1610" s="161">
        <v>9739.77</v>
      </c>
      <c r="M1610" s="161">
        <v>9199.43</v>
      </c>
      <c r="N1610" s="161">
        <v>5579.7919999999995</v>
      </c>
      <c r="O1610" s="161">
        <v>7455.5</v>
      </c>
      <c r="P1610" s="161">
        <v>230.625</v>
      </c>
      <c r="Q1610" s="161">
        <v>2488.91</v>
      </c>
      <c r="R1610" s="161">
        <v>637.5</v>
      </c>
      <c r="S1610" s="161">
        <v>1051</v>
      </c>
      <c r="T1610" s="161">
        <v>1198.5</v>
      </c>
      <c r="U1610" s="161">
        <v>3494.75</v>
      </c>
      <c r="X1610" s="161">
        <v>129611.96699999999</v>
      </c>
      <c r="Y1610" s="222">
        <v>23.1</v>
      </c>
      <c r="Z1610" s="161">
        <v>31</v>
      </c>
      <c r="AA1610" s="2" t="str">
        <f t="shared" si="39"/>
        <v>OPEN</v>
      </c>
      <c r="AB1610" s="326" t="b">
        <f t="shared" ca="1" si="42"/>
        <v>0</v>
      </c>
    </row>
    <row r="1611" spans="1:28">
      <c r="A1611" s="168">
        <v>44891</v>
      </c>
      <c r="B1611" s="161">
        <v>15073.87</v>
      </c>
      <c r="C1611" s="161">
        <v>8422.1200000000008</v>
      </c>
      <c r="D1611" s="161">
        <v>5654.2550000000001</v>
      </c>
      <c r="E1611" s="161">
        <v>9178.19</v>
      </c>
      <c r="F1611" s="161">
        <v>6683</v>
      </c>
      <c r="G1611" s="161">
        <v>14057</v>
      </c>
      <c r="H1611" s="161">
        <v>10227</v>
      </c>
      <c r="I1611" s="161">
        <v>5815</v>
      </c>
      <c r="J1611" s="161">
        <v>7836.32</v>
      </c>
      <c r="K1611" s="161">
        <v>2871</v>
      </c>
      <c r="L1611" s="161">
        <v>9218.2800000000007</v>
      </c>
      <c r="M1611" s="161">
        <v>8736.1299999999992</v>
      </c>
      <c r="N1611" s="161">
        <v>4922.0527999999995</v>
      </c>
      <c r="O1611" s="161">
        <v>8198.5</v>
      </c>
      <c r="P1611" s="161">
        <v>230</v>
      </c>
      <c r="Q1611" s="161">
        <v>2401.69</v>
      </c>
      <c r="R1611" s="161">
        <v>600.125</v>
      </c>
      <c r="S1611" s="161">
        <v>1043</v>
      </c>
      <c r="T1611" s="161">
        <v>1236</v>
      </c>
      <c r="U1611" s="161">
        <v>3326.25</v>
      </c>
      <c r="X1611" s="161">
        <v>125729.78279999999</v>
      </c>
      <c r="Y1611" s="222">
        <v>23.3</v>
      </c>
      <c r="Z1611" s="161">
        <v>36</v>
      </c>
      <c r="AA1611" s="2" t="str">
        <f t="shared" si="39"/>
        <v>OPEN</v>
      </c>
      <c r="AB1611" s="326" t="b">
        <f t="shared" ca="1" si="42"/>
        <v>0</v>
      </c>
    </row>
    <row r="1612" spans="1:28">
      <c r="A1612" s="168">
        <v>44892</v>
      </c>
      <c r="B1612" s="161">
        <v>14814.48</v>
      </c>
      <c r="C1612" s="161">
        <v>8401.0400000000009</v>
      </c>
      <c r="D1612" s="161">
        <v>5615.1549999999997</v>
      </c>
      <c r="E1612" s="161">
        <v>9229.7849999999999</v>
      </c>
      <c r="F1612" s="161">
        <v>6388.5</v>
      </c>
      <c r="G1612" s="161">
        <v>11865</v>
      </c>
      <c r="H1612" s="161">
        <v>11163</v>
      </c>
      <c r="I1612" s="161">
        <v>6166.75</v>
      </c>
      <c r="J1612" s="161">
        <v>6454.21</v>
      </c>
      <c r="K1612" s="161">
        <v>2828</v>
      </c>
      <c r="L1612" s="161">
        <v>8940.06</v>
      </c>
      <c r="M1612" s="161">
        <v>8459.4</v>
      </c>
      <c r="N1612" s="161">
        <v>4698.4530999999997</v>
      </c>
      <c r="O1612" s="161">
        <v>7931</v>
      </c>
      <c r="P1612" s="161">
        <v>223.375</v>
      </c>
      <c r="Q1612" s="161">
        <v>2403.8200000000002</v>
      </c>
      <c r="R1612" s="161">
        <v>595.125</v>
      </c>
      <c r="S1612" s="161">
        <v>1081</v>
      </c>
      <c r="T1612" s="161">
        <v>1211</v>
      </c>
      <c r="U1612" s="161">
        <v>3174.25</v>
      </c>
      <c r="X1612" s="161">
        <v>121643.40310000001</v>
      </c>
      <c r="Y1612" s="222">
        <v>23.5</v>
      </c>
      <c r="Z1612" s="161">
        <v>31</v>
      </c>
      <c r="AA1612" s="2" t="str">
        <f t="shared" si="39"/>
        <v>OPEN</v>
      </c>
      <c r="AB1612" s="326" t="b">
        <f t="shared" ca="1" si="42"/>
        <v>0</v>
      </c>
    </row>
    <row r="1613" spans="1:28">
      <c r="A1613" s="168">
        <v>44893</v>
      </c>
      <c r="B1613" s="161">
        <v>15188.41</v>
      </c>
      <c r="C1613" s="161">
        <v>9036.8700000000008</v>
      </c>
      <c r="D1613" s="161">
        <v>5514.67</v>
      </c>
      <c r="E1613" s="161">
        <v>9324.31</v>
      </c>
      <c r="F1613" s="161">
        <v>8854</v>
      </c>
      <c r="G1613" s="161">
        <v>11322</v>
      </c>
      <c r="H1613" s="161">
        <v>9401.5</v>
      </c>
      <c r="I1613" s="161">
        <v>7583.5</v>
      </c>
      <c r="J1613" s="161">
        <v>7488.62</v>
      </c>
      <c r="K1613" s="161">
        <v>2931</v>
      </c>
      <c r="L1613" s="161">
        <v>9880.52</v>
      </c>
      <c r="M1613" s="161">
        <v>9341.8799999999992</v>
      </c>
      <c r="N1613" s="161">
        <v>7662.8149999999996</v>
      </c>
      <c r="O1613" s="161">
        <v>7587</v>
      </c>
      <c r="P1613" s="161">
        <v>224.0625</v>
      </c>
      <c r="Q1613" s="161">
        <v>2807.07</v>
      </c>
      <c r="R1613" s="161">
        <v>568.625</v>
      </c>
      <c r="S1613" s="161">
        <v>1225</v>
      </c>
      <c r="T1613" s="161">
        <v>1052</v>
      </c>
      <c r="U1613" s="161">
        <v>3829</v>
      </c>
      <c r="X1613" s="161">
        <v>130822.85249999999</v>
      </c>
      <c r="Y1613" s="222">
        <v>25.2</v>
      </c>
      <c r="Z1613" s="161">
        <v>18</v>
      </c>
      <c r="AA1613" s="2" t="str">
        <f t="shared" si="39"/>
        <v>OPEN</v>
      </c>
      <c r="AB1613" s="326" t="b">
        <f t="shared" ca="1" si="42"/>
        <v>0</v>
      </c>
    </row>
    <row r="1614" spans="1:28">
      <c r="A1614" s="168">
        <v>44894</v>
      </c>
      <c r="B1614" s="161">
        <v>10682.26</v>
      </c>
      <c r="C1614" s="161">
        <v>7410.86</v>
      </c>
      <c r="D1614" s="161">
        <v>3906.05</v>
      </c>
      <c r="E1614" s="161">
        <v>5620.9849999999997</v>
      </c>
      <c r="F1614" s="161">
        <v>7736</v>
      </c>
      <c r="G1614" s="161">
        <v>8951</v>
      </c>
      <c r="H1614" s="161">
        <v>4115</v>
      </c>
      <c r="I1614" s="161">
        <v>3746.25</v>
      </c>
      <c r="J1614" s="161">
        <v>6183.88</v>
      </c>
      <c r="K1614" s="161">
        <v>2315</v>
      </c>
      <c r="L1614" s="161">
        <v>6354.37</v>
      </c>
      <c r="M1614" s="161">
        <v>8711.19</v>
      </c>
      <c r="N1614" s="161">
        <v>6180.7278000000006</v>
      </c>
      <c r="O1614" s="161">
        <v>4369.5</v>
      </c>
      <c r="P1614" s="161">
        <v>45.25</v>
      </c>
      <c r="Q1614" s="161">
        <v>1803.27</v>
      </c>
      <c r="R1614" s="161">
        <v>168.5</v>
      </c>
      <c r="S1614" s="161">
        <v>1160</v>
      </c>
      <c r="T1614" s="161">
        <v>682.5</v>
      </c>
      <c r="U1614" s="161">
        <v>3321.5</v>
      </c>
      <c r="X1614" s="161">
        <v>93464.092799999999</v>
      </c>
      <c r="Y1614" s="222">
        <v>25.2</v>
      </c>
      <c r="Z1614" s="161">
        <v>0</v>
      </c>
      <c r="AA1614" s="2" t="str">
        <f t="shared" si="39"/>
        <v>CLOSE</v>
      </c>
      <c r="AB1614" s="326" t="b">
        <f t="shared" ca="1" si="42"/>
        <v>0</v>
      </c>
    </row>
    <row r="1615" spans="1:28">
      <c r="A1615" s="168">
        <v>44895</v>
      </c>
      <c r="B1615" s="161">
        <v>14115.8</v>
      </c>
      <c r="C1615" s="161">
        <v>8750.9</v>
      </c>
      <c r="D1615" s="161">
        <v>5074.76</v>
      </c>
      <c r="E1615" s="161">
        <v>8661.1</v>
      </c>
      <c r="F1615" s="161">
        <v>7027.5</v>
      </c>
      <c r="G1615" s="161">
        <v>10899</v>
      </c>
      <c r="H1615" s="161">
        <v>9868</v>
      </c>
      <c r="I1615" s="161">
        <v>4884.25</v>
      </c>
      <c r="J1615" s="161">
        <v>6674.18</v>
      </c>
      <c r="K1615" s="161">
        <v>2914.5</v>
      </c>
      <c r="L1615" s="161">
        <v>9211.77</v>
      </c>
      <c r="M1615" s="161">
        <v>9064.8800000000028</v>
      </c>
      <c r="N1615" s="161">
        <v>4828.2124999999996</v>
      </c>
      <c r="O1615" s="161">
        <v>6746</v>
      </c>
      <c r="P1615" s="161">
        <v>207.125</v>
      </c>
      <c r="Q1615" s="161">
        <v>2235.4</v>
      </c>
      <c r="R1615" s="161">
        <v>532.75</v>
      </c>
      <c r="S1615" s="161">
        <v>1015</v>
      </c>
      <c r="T1615" s="161">
        <v>1060.5</v>
      </c>
      <c r="U1615" s="161">
        <v>2713</v>
      </c>
      <c r="X1615" s="161">
        <v>116484.6275</v>
      </c>
      <c r="Y1615" s="222">
        <v>22.7</v>
      </c>
      <c r="Z1615" s="161">
        <v>15</v>
      </c>
      <c r="AA1615" s="2" t="str">
        <f t="shared" si="39"/>
        <v>OPEN</v>
      </c>
      <c r="AB1615" s="326" t="b">
        <f t="shared" ca="1" si="42"/>
        <v>0</v>
      </c>
    </row>
    <row r="1616" spans="1:28">
      <c r="A1616" s="168">
        <v>44896</v>
      </c>
      <c r="B1616" s="161">
        <v>10096.59</v>
      </c>
      <c r="C1616" s="161">
        <v>7079.49</v>
      </c>
      <c r="D1616" s="161">
        <v>4053.2550000000001</v>
      </c>
      <c r="E1616" s="161">
        <v>5620.4650000000001</v>
      </c>
      <c r="F1616" s="161">
        <v>4535.5</v>
      </c>
      <c r="G1616" s="161">
        <v>6528</v>
      </c>
      <c r="H1616" s="161">
        <v>5555</v>
      </c>
      <c r="I1616" s="161">
        <v>3431.75</v>
      </c>
      <c r="J1616" s="161">
        <v>5154.28</v>
      </c>
      <c r="K1616" s="161">
        <v>2488.5</v>
      </c>
      <c r="L1616" s="161">
        <v>6448.41</v>
      </c>
      <c r="M1616" s="161">
        <v>7697.47</v>
      </c>
      <c r="N1616" s="161">
        <v>3718.4245000000001</v>
      </c>
      <c r="O1616" s="161">
        <v>4075</v>
      </c>
      <c r="P1616" s="161">
        <v>46.375</v>
      </c>
      <c r="Q1616" s="161">
        <v>1154.3499999999999</v>
      </c>
      <c r="R1616" s="161">
        <v>170.125</v>
      </c>
      <c r="S1616" s="161">
        <v>824</v>
      </c>
      <c r="T1616" s="161">
        <v>630</v>
      </c>
      <c r="U1616" s="161">
        <v>1578.25</v>
      </c>
      <c r="X1616" s="161">
        <v>80885.234499999991</v>
      </c>
      <c r="Y1616" s="222">
        <v>17.3</v>
      </c>
      <c r="Z1616" s="161">
        <v>0</v>
      </c>
      <c r="AA1616" s="2" t="str">
        <f t="shared" si="39"/>
        <v>CLOSE</v>
      </c>
      <c r="AB1616" s="326" t="b">
        <f t="shared" ca="1" si="42"/>
        <v>0</v>
      </c>
    </row>
    <row r="1617" spans="1:28">
      <c r="A1617" s="168">
        <v>44897</v>
      </c>
      <c r="B1617" s="161">
        <v>14481.76</v>
      </c>
      <c r="C1617" s="161">
        <v>8512.91</v>
      </c>
      <c r="D1617" s="161">
        <v>5485.29</v>
      </c>
      <c r="E1617" s="161">
        <v>8691.5349999999999</v>
      </c>
      <c r="F1617" s="161">
        <v>5365</v>
      </c>
      <c r="G1617" s="161">
        <v>13770</v>
      </c>
      <c r="H1617" s="161">
        <v>9379</v>
      </c>
      <c r="I1617" s="161">
        <v>5505.5</v>
      </c>
      <c r="J1617" s="161">
        <v>6106.4</v>
      </c>
      <c r="K1617" s="161">
        <v>2780.5</v>
      </c>
      <c r="L1617" s="161">
        <v>9821.68</v>
      </c>
      <c r="M1617" s="161">
        <v>8302.18</v>
      </c>
      <c r="N1617" s="161">
        <v>7816.4867999999997</v>
      </c>
      <c r="O1617" s="161">
        <v>7310.5</v>
      </c>
      <c r="P1617" s="161">
        <v>234.875</v>
      </c>
      <c r="Q1617" s="161">
        <v>1915.52</v>
      </c>
      <c r="R1617" s="161">
        <v>633.125</v>
      </c>
      <c r="S1617" s="161">
        <v>833</v>
      </c>
      <c r="T1617" s="161">
        <v>1202</v>
      </c>
      <c r="U1617" s="161">
        <v>2856</v>
      </c>
      <c r="X1617" s="161">
        <v>121003.26180000001</v>
      </c>
      <c r="Y1617" s="222">
        <v>17.399999999999999</v>
      </c>
      <c r="Z1617" s="161">
        <v>31</v>
      </c>
      <c r="AA1617" s="2" t="str">
        <f t="shared" si="39"/>
        <v>OPEN</v>
      </c>
      <c r="AB1617" s="326" t="b">
        <f t="shared" ca="1" si="42"/>
        <v>0</v>
      </c>
    </row>
    <row r="1618" spans="1:28">
      <c r="A1618" s="168">
        <v>44898</v>
      </c>
      <c r="B1618" s="161">
        <v>14644.67</v>
      </c>
      <c r="C1618" s="161">
        <v>8241.9599999999991</v>
      </c>
      <c r="D1618" s="161">
        <v>5811.54</v>
      </c>
      <c r="E1618" s="161">
        <v>9126.6650000000009</v>
      </c>
      <c r="F1618" s="161">
        <v>5589</v>
      </c>
      <c r="G1618" s="161">
        <v>12865</v>
      </c>
      <c r="H1618" s="161">
        <v>11041.5</v>
      </c>
      <c r="I1618" s="161">
        <v>6186.25</v>
      </c>
      <c r="J1618" s="161">
        <v>6364.99</v>
      </c>
      <c r="K1618" s="161">
        <v>2835</v>
      </c>
      <c r="L1618" s="161">
        <v>8334.76</v>
      </c>
      <c r="M1618" s="161">
        <v>8178.37</v>
      </c>
      <c r="N1618" s="161">
        <v>5336.9009999999998</v>
      </c>
      <c r="O1618" s="161">
        <v>7911</v>
      </c>
      <c r="P1618" s="161">
        <v>236.8125</v>
      </c>
      <c r="Q1618" s="161">
        <v>2038.83</v>
      </c>
      <c r="R1618" s="161">
        <v>587.125</v>
      </c>
      <c r="S1618" s="161">
        <v>874</v>
      </c>
      <c r="T1618" s="161">
        <v>1272.5</v>
      </c>
      <c r="U1618" s="161">
        <v>2873.5</v>
      </c>
      <c r="X1618" s="161">
        <v>120350.3735</v>
      </c>
      <c r="Y1618" s="222">
        <v>20.100000000000001</v>
      </c>
      <c r="Z1618" s="161">
        <v>31</v>
      </c>
      <c r="AA1618" s="2" t="str">
        <f t="shared" si="39"/>
        <v>OPEN</v>
      </c>
      <c r="AB1618" s="326" t="b">
        <f t="shared" ca="1" si="42"/>
        <v>0</v>
      </c>
    </row>
    <row r="1619" spans="1:28">
      <c r="A1619" s="168">
        <v>44899</v>
      </c>
      <c r="B1619" s="161">
        <v>14464.57</v>
      </c>
      <c r="C1619" s="161">
        <v>8122.08</v>
      </c>
      <c r="D1619" s="161">
        <v>5722.56</v>
      </c>
      <c r="E1619" s="161">
        <v>9086.32</v>
      </c>
      <c r="F1619" s="161">
        <v>5857</v>
      </c>
      <c r="G1619" s="161">
        <v>12498</v>
      </c>
      <c r="H1619" s="161">
        <v>8948.5</v>
      </c>
      <c r="I1619" s="161">
        <v>8176</v>
      </c>
      <c r="J1619" s="161">
        <v>6238.64</v>
      </c>
      <c r="K1619" s="161">
        <v>2838.5</v>
      </c>
      <c r="L1619" s="161">
        <v>9216.7800000000007</v>
      </c>
      <c r="M1619" s="161">
        <v>8297.89</v>
      </c>
      <c r="N1619" s="161">
        <v>6257.7371999999996</v>
      </c>
      <c r="O1619" s="161">
        <v>7598.5</v>
      </c>
      <c r="P1619" s="161">
        <v>234.5</v>
      </c>
      <c r="Q1619" s="161">
        <v>2024.15</v>
      </c>
      <c r="R1619" s="161">
        <v>563.75</v>
      </c>
      <c r="S1619" s="161">
        <v>920</v>
      </c>
      <c r="T1619" s="161">
        <v>1152.5</v>
      </c>
      <c r="U1619" s="161">
        <v>2792.25</v>
      </c>
      <c r="X1619" s="161">
        <v>121010.22719999999</v>
      </c>
      <c r="Y1619" s="222">
        <v>21.5</v>
      </c>
      <c r="Z1619" s="161">
        <v>31</v>
      </c>
      <c r="AA1619" s="2" t="str">
        <f t="shared" si="39"/>
        <v>OPEN</v>
      </c>
      <c r="AB1619" s="326" t="b">
        <f t="shared" ca="1" si="42"/>
        <v>0</v>
      </c>
    </row>
    <row r="1620" spans="1:28">
      <c r="A1620" s="168">
        <v>44900</v>
      </c>
      <c r="B1620" s="161">
        <v>14324.98</v>
      </c>
      <c r="C1620" s="161">
        <v>8309.4500000000007</v>
      </c>
      <c r="D1620" s="161">
        <v>5559.91</v>
      </c>
      <c r="E1620" s="161">
        <v>8462.6200000000008</v>
      </c>
      <c r="F1620" s="161">
        <v>5207</v>
      </c>
      <c r="G1620" s="161">
        <v>13326</v>
      </c>
      <c r="H1620" s="161">
        <v>6972</v>
      </c>
      <c r="I1620" s="161">
        <v>8437.5</v>
      </c>
      <c r="J1620" s="161">
        <v>6212.39</v>
      </c>
      <c r="K1620" s="161">
        <v>2944</v>
      </c>
      <c r="L1620" s="161">
        <v>9447.59</v>
      </c>
      <c r="M1620" s="161">
        <v>8258.65</v>
      </c>
      <c r="N1620" s="161">
        <v>5643.3663999999999</v>
      </c>
      <c r="O1620" s="161">
        <v>7143</v>
      </c>
      <c r="P1620" s="161">
        <v>222.5625</v>
      </c>
      <c r="Q1620" s="161">
        <v>1882.39</v>
      </c>
      <c r="R1620" s="161">
        <v>563.75</v>
      </c>
      <c r="S1620" s="161">
        <v>847</v>
      </c>
      <c r="T1620" s="161">
        <v>1035.5</v>
      </c>
      <c r="U1620" s="161">
        <v>2850.75</v>
      </c>
      <c r="X1620" s="161">
        <v>117650.40889999999</v>
      </c>
      <c r="Y1620" s="222">
        <v>18.399999999999999</v>
      </c>
      <c r="Z1620" s="161">
        <v>18</v>
      </c>
      <c r="AA1620" s="2" t="str">
        <f t="shared" si="39"/>
        <v>OPEN</v>
      </c>
      <c r="AB1620" s="326" t="b">
        <f t="shared" ca="1" si="42"/>
        <v>0</v>
      </c>
    </row>
    <row r="1621" spans="1:28">
      <c r="A1621" s="168">
        <v>44901</v>
      </c>
      <c r="B1621" s="161">
        <v>10149.4</v>
      </c>
      <c r="C1621" s="161">
        <v>7059.97</v>
      </c>
      <c r="D1621" s="161">
        <v>3957.2350000000001</v>
      </c>
      <c r="E1621" s="161">
        <v>5660.21</v>
      </c>
      <c r="F1621" s="161">
        <v>4832</v>
      </c>
      <c r="G1621" s="161">
        <v>7416</v>
      </c>
      <c r="H1621" s="161">
        <v>7118.5</v>
      </c>
      <c r="I1621" s="161">
        <v>2079.75</v>
      </c>
      <c r="J1621" s="161">
        <v>5169.16</v>
      </c>
      <c r="K1621" s="161">
        <v>2420.5</v>
      </c>
      <c r="L1621" s="161">
        <v>6858.9</v>
      </c>
      <c r="M1621" s="161">
        <v>7606.86</v>
      </c>
      <c r="N1621" s="161">
        <v>5217.2413999999999</v>
      </c>
      <c r="O1621" s="161">
        <v>3722</v>
      </c>
      <c r="P1621" s="161">
        <v>48.875</v>
      </c>
      <c r="Q1621" s="161">
        <v>1230.6300000000001</v>
      </c>
      <c r="R1621" s="161">
        <v>176.625</v>
      </c>
      <c r="S1621" s="161">
        <v>821</v>
      </c>
      <c r="T1621" s="161">
        <v>638.5</v>
      </c>
      <c r="U1621" s="161">
        <v>2722.25</v>
      </c>
      <c r="X1621" s="161">
        <v>84905.60639999999</v>
      </c>
      <c r="Y1621" s="222">
        <v>17.8</v>
      </c>
      <c r="Z1621" s="161">
        <v>0</v>
      </c>
      <c r="AA1621" s="2" t="str">
        <f t="shared" si="39"/>
        <v>CLOSE</v>
      </c>
      <c r="AB1621" s="326" t="b">
        <f t="shared" ca="1" si="42"/>
        <v>0</v>
      </c>
    </row>
    <row r="1622" spans="1:28">
      <c r="A1622" s="168">
        <v>44902</v>
      </c>
      <c r="B1622" s="161">
        <v>13922.03</v>
      </c>
      <c r="C1622" s="161">
        <v>8501.32</v>
      </c>
      <c r="D1622" s="161">
        <v>5258.29</v>
      </c>
      <c r="E1622" s="161">
        <v>8893.08</v>
      </c>
      <c r="F1622" s="161">
        <v>6015.5</v>
      </c>
      <c r="G1622" s="161">
        <v>12083</v>
      </c>
      <c r="H1622" s="161">
        <v>8549.5</v>
      </c>
      <c r="I1622" s="161">
        <v>7596.25</v>
      </c>
      <c r="J1622" s="161">
        <v>6547.32</v>
      </c>
      <c r="K1622" s="161">
        <v>2782.5</v>
      </c>
      <c r="L1622" s="161">
        <v>9436.0700000000015</v>
      </c>
      <c r="M1622" s="161">
        <v>8389.0499999999993</v>
      </c>
      <c r="N1622" s="161">
        <v>7272.6707999999999</v>
      </c>
      <c r="O1622" s="161">
        <v>6654.5</v>
      </c>
      <c r="P1622" s="161">
        <v>208.3125</v>
      </c>
      <c r="Q1622" s="161">
        <v>1964.81</v>
      </c>
      <c r="R1622" s="161">
        <v>497.375</v>
      </c>
      <c r="S1622" s="161">
        <v>853</v>
      </c>
      <c r="T1622" s="161">
        <v>973</v>
      </c>
      <c r="U1622" s="161">
        <v>2912.5</v>
      </c>
      <c r="X1622" s="161">
        <v>119310.07829999999</v>
      </c>
      <c r="Y1622" s="222">
        <v>19.3</v>
      </c>
      <c r="Z1622" s="161">
        <v>15</v>
      </c>
      <c r="AA1622" s="2" t="str">
        <f t="shared" si="39"/>
        <v>OPEN</v>
      </c>
      <c r="AB1622" s="326" t="b">
        <f t="shared" ca="1" si="42"/>
        <v>0</v>
      </c>
    </row>
    <row r="1623" spans="1:28">
      <c r="A1623" s="168">
        <v>44903</v>
      </c>
      <c r="B1623" s="161">
        <v>10248.73</v>
      </c>
      <c r="C1623" s="161">
        <v>7208.69</v>
      </c>
      <c r="D1623" s="161">
        <v>4049.67</v>
      </c>
      <c r="E1623" s="161">
        <v>6633.33</v>
      </c>
      <c r="F1623" s="161">
        <v>5757</v>
      </c>
      <c r="G1623" s="161">
        <v>9265</v>
      </c>
      <c r="H1623" s="161">
        <v>4337</v>
      </c>
      <c r="I1623" s="161">
        <v>3491.75</v>
      </c>
      <c r="J1623" s="161">
        <v>5570.62</v>
      </c>
      <c r="K1623" s="161">
        <v>2255</v>
      </c>
      <c r="L1623" s="161">
        <v>6671.71</v>
      </c>
      <c r="M1623" s="161">
        <v>7799.5300000000007</v>
      </c>
      <c r="N1623" s="161">
        <v>5601.7968000000001</v>
      </c>
      <c r="O1623" s="161">
        <v>3918.5</v>
      </c>
      <c r="P1623" s="161">
        <v>50.375</v>
      </c>
      <c r="Q1623" s="161">
        <v>1308.83</v>
      </c>
      <c r="R1623" s="161">
        <v>172.75</v>
      </c>
      <c r="S1623" s="161">
        <v>856</v>
      </c>
      <c r="T1623" s="161">
        <v>660</v>
      </c>
      <c r="U1623" s="161">
        <v>2777.75</v>
      </c>
      <c r="X1623" s="161">
        <v>88634.031799999997</v>
      </c>
      <c r="Y1623" s="222">
        <v>20.2</v>
      </c>
      <c r="Z1623" s="161">
        <v>0</v>
      </c>
      <c r="AA1623" s="2" t="str">
        <f t="shared" si="39"/>
        <v>CLOSE</v>
      </c>
      <c r="AB1623" s="326" t="b">
        <f t="shared" ca="1" si="42"/>
        <v>0</v>
      </c>
    </row>
    <row r="1624" spans="1:28">
      <c r="A1624" s="168">
        <v>44904</v>
      </c>
      <c r="B1624" s="161">
        <v>14842.8</v>
      </c>
      <c r="C1624" s="161">
        <v>8694.4500000000007</v>
      </c>
      <c r="D1624" s="161">
        <v>5589.4449999999997</v>
      </c>
      <c r="E1624" s="161">
        <v>9647.3150000000005</v>
      </c>
      <c r="F1624" s="161">
        <v>6303.5</v>
      </c>
      <c r="G1624" s="161">
        <v>14581</v>
      </c>
      <c r="H1624" s="161">
        <v>10955.5</v>
      </c>
      <c r="I1624" s="161">
        <v>4507.75</v>
      </c>
      <c r="J1624" s="161">
        <v>7843.52</v>
      </c>
      <c r="K1624" s="161">
        <v>2798</v>
      </c>
      <c r="L1624" s="161">
        <v>9776.1299999999992</v>
      </c>
      <c r="M1624" s="161">
        <v>8547.92</v>
      </c>
      <c r="N1624" s="161">
        <v>7802.0267000000003</v>
      </c>
      <c r="O1624" s="161">
        <v>7378</v>
      </c>
      <c r="P1624" s="161">
        <v>249.5</v>
      </c>
      <c r="Q1624" s="161">
        <v>2132.0100000000002</v>
      </c>
      <c r="R1624" s="161">
        <v>639.25</v>
      </c>
      <c r="S1624" s="161">
        <v>885</v>
      </c>
      <c r="T1624" s="161">
        <v>1207.5</v>
      </c>
      <c r="U1624" s="161">
        <v>2992.25</v>
      </c>
      <c r="X1624" s="161">
        <v>127372.86670000001</v>
      </c>
      <c r="Y1624" s="222">
        <v>20.2</v>
      </c>
      <c r="Z1624" s="161">
        <v>37</v>
      </c>
      <c r="AA1624" s="2" t="str">
        <f t="shared" si="39"/>
        <v>OPEN</v>
      </c>
      <c r="AB1624" s="326" t="b">
        <f t="shared" ca="1" si="42"/>
        <v>0</v>
      </c>
    </row>
    <row r="1625" spans="1:28">
      <c r="A1625" s="168">
        <v>44905</v>
      </c>
      <c r="B1625" s="161">
        <v>14532.93</v>
      </c>
      <c r="C1625" s="161">
        <v>8159.22</v>
      </c>
      <c r="D1625" s="161">
        <v>5840.06</v>
      </c>
      <c r="E1625" s="161">
        <v>9240.5949999999993</v>
      </c>
      <c r="F1625" s="161">
        <v>5714.5</v>
      </c>
      <c r="G1625" s="161">
        <v>12606</v>
      </c>
      <c r="H1625" s="161">
        <v>8796</v>
      </c>
      <c r="I1625" s="161">
        <v>8197</v>
      </c>
      <c r="J1625" s="161">
        <v>7488.1900000000005</v>
      </c>
      <c r="K1625" s="161">
        <v>2933</v>
      </c>
      <c r="L1625" s="161">
        <v>9485.4800000000014</v>
      </c>
      <c r="M1625" s="161">
        <v>8387.4699999999993</v>
      </c>
      <c r="N1625" s="161">
        <v>7630.4598000000005</v>
      </c>
      <c r="O1625" s="161">
        <v>7956</v>
      </c>
      <c r="P1625" s="161">
        <v>243.8125</v>
      </c>
      <c r="Q1625" s="161">
        <v>2111.91</v>
      </c>
      <c r="R1625" s="161">
        <v>589.75</v>
      </c>
      <c r="S1625" s="161">
        <v>871</v>
      </c>
      <c r="T1625" s="161">
        <v>1233.5</v>
      </c>
      <c r="U1625" s="161">
        <v>2752.75</v>
      </c>
      <c r="X1625" s="161">
        <v>124769.62729999999</v>
      </c>
      <c r="Y1625" s="222">
        <v>20.2</v>
      </c>
      <c r="Z1625" s="161">
        <v>36</v>
      </c>
      <c r="AA1625" s="2" t="str">
        <f t="shared" si="39"/>
        <v>OPEN</v>
      </c>
      <c r="AB1625" s="326" t="b">
        <f t="shared" ca="1" si="42"/>
        <v>0</v>
      </c>
    </row>
    <row r="1626" spans="1:28">
      <c r="A1626" s="168">
        <v>44906</v>
      </c>
      <c r="B1626" s="161">
        <v>14270.68</v>
      </c>
      <c r="C1626" s="161">
        <v>7914.39</v>
      </c>
      <c r="D1626" s="161">
        <v>5679.23</v>
      </c>
      <c r="E1626" s="161">
        <v>8925.94</v>
      </c>
      <c r="F1626" s="161">
        <v>5010</v>
      </c>
      <c r="G1626" s="161">
        <v>13477</v>
      </c>
      <c r="H1626" s="161">
        <v>9515.5</v>
      </c>
      <c r="I1626" s="161">
        <v>6174.5</v>
      </c>
      <c r="J1626" s="161">
        <v>6807.47</v>
      </c>
      <c r="K1626" s="161">
        <v>2881</v>
      </c>
      <c r="L1626" s="161">
        <v>9098.65</v>
      </c>
      <c r="M1626" s="161">
        <v>7820.9800000000005</v>
      </c>
      <c r="N1626" s="161">
        <v>5181.6031999999996</v>
      </c>
      <c r="O1626" s="161">
        <v>7674.5</v>
      </c>
      <c r="P1626" s="161">
        <v>231.75</v>
      </c>
      <c r="Q1626" s="161">
        <v>1888.08</v>
      </c>
      <c r="R1626" s="161">
        <v>619.5</v>
      </c>
      <c r="S1626" s="161">
        <v>847</v>
      </c>
      <c r="T1626" s="161">
        <v>1134.5</v>
      </c>
      <c r="U1626" s="161">
        <v>2637.5</v>
      </c>
      <c r="X1626" s="161">
        <v>117789.7732</v>
      </c>
      <c r="Y1626" s="222">
        <v>18.8</v>
      </c>
      <c r="Z1626" s="161">
        <v>36</v>
      </c>
      <c r="AA1626" s="2" t="str">
        <f t="shared" si="39"/>
        <v>OPEN</v>
      </c>
      <c r="AB1626" s="326" t="b">
        <f t="shared" ca="1" si="42"/>
        <v>0</v>
      </c>
    </row>
    <row r="1627" spans="1:28">
      <c r="A1627" s="168">
        <v>44907</v>
      </c>
      <c r="B1627" s="161">
        <v>14448.050000000001</v>
      </c>
      <c r="C1627" s="161">
        <v>8338.9699999999993</v>
      </c>
      <c r="D1627" s="161">
        <v>5541.125</v>
      </c>
      <c r="E1627" s="161">
        <v>8517.07</v>
      </c>
      <c r="F1627" s="161">
        <v>5088</v>
      </c>
      <c r="G1627" s="161">
        <v>11487</v>
      </c>
      <c r="H1627" s="161">
        <v>10725</v>
      </c>
      <c r="I1627" s="161">
        <v>5826.75</v>
      </c>
      <c r="J1627" s="161">
        <v>6275.3</v>
      </c>
      <c r="K1627" s="161">
        <v>3003</v>
      </c>
      <c r="L1627" s="161">
        <v>9236.82</v>
      </c>
      <c r="M1627" s="161">
        <v>8414.2999999999993</v>
      </c>
      <c r="N1627" s="161">
        <v>6816.3209999999999</v>
      </c>
      <c r="O1627" s="161">
        <v>7477</v>
      </c>
      <c r="P1627" s="161">
        <v>219.125</v>
      </c>
      <c r="Q1627" s="161">
        <v>1914.05</v>
      </c>
      <c r="R1627" s="161">
        <v>587.25</v>
      </c>
      <c r="S1627" s="161">
        <v>866</v>
      </c>
      <c r="T1627" s="161">
        <v>1098.5</v>
      </c>
      <c r="U1627" s="161">
        <v>2773.25</v>
      </c>
      <c r="X1627" s="161">
        <v>118652.88100000001</v>
      </c>
      <c r="Y1627" s="222">
        <v>17.8</v>
      </c>
      <c r="Z1627" s="161">
        <v>22</v>
      </c>
      <c r="AA1627" s="2" t="str">
        <f t="shared" si="39"/>
        <v>OPEN</v>
      </c>
      <c r="AB1627" s="326" t="b">
        <f t="shared" ca="1" si="42"/>
        <v>0</v>
      </c>
    </row>
    <row r="1628" spans="1:28">
      <c r="A1628" s="168">
        <v>44908</v>
      </c>
      <c r="B1628" s="161">
        <v>9651.77</v>
      </c>
      <c r="C1628" s="161">
        <v>6859.9</v>
      </c>
      <c r="D1628" s="161">
        <v>3793.3449999999998</v>
      </c>
      <c r="E1628" s="161">
        <v>5514.165</v>
      </c>
      <c r="F1628" s="161">
        <v>3844</v>
      </c>
      <c r="G1628" s="161">
        <v>5045</v>
      </c>
      <c r="H1628" s="161">
        <v>5139</v>
      </c>
      <c r="I1628" s="161">
        <v>4116.75</v>
      </c>
      <c r="J1628" s="161">
        <v>4749.53</v>
      </c>
      <c r="K1628" s="161">
        <v>2473</v>
      </c>
      <c r="L1628" s="161">
        <v>6743.73</v>
      </c>
      <c r="M1628" s="161">
        <v>7927.4699999999993</v>
      </c>
      <c r="N1628" s="161">
        <v>2518.9048000000003</v>
      </c>
      <c r="O1628" s="161">
        <v>4106</v>
      </c>
      <c r="P1628" s="161">
        <v>57.5</v>
      </c>
      <c r="Q1628" s="161">
        <v>1114.49</v>
      </c>
      <c r="R1628" s="161">
        <v>165.75</v>
      </c>
      <c r="S1628" s="161">
        <v>834</v>
      </c>
      <c r="T1628" s="161">
        <v>629.5</v>
      </c>
      <c r="U1628" s="161">
        <v>2488</v>
      </c>
      <c r="X1628" s="161">
        <v>77771.804799999998</v>
      </c>
      <c r="Y1628" s="222">
        <v>16</v>
      </c>
      <c r="Z1628" s="161">
        <v>0</v>
      </c>
      <c r="AA1628" s="2" t="str">
        <f t="shared" si="39"/>
        <v>CLOSE</v>
      </c>
      <c r="AB1628" s="326" t="b">
        <f t="shared" ca="1" si="42"/>
        <v>0</v>
      </c>
    </row>
    <row r="1629" spans="1:28">
      <c r="A1629" s="168">
        <v>44909</v>
      </c>
      <c r="B1629" s="161">
        <v>13752.43</v>
      </c>
      <c r="C1629" s="161">
        <v>8222.6</v>
      </c>
      <c r="D1629" s="161">
        <v>5193.8450000000003</v>
      </c>
      <c r="E1629" s="161">
        <v>8735.75</v>
      </c>
      <c r="F1629" s="161">
        <v>4706</v>
      </c>
      <c r="G1629" s="161">
        <v>13176</v>
      </c>
      <c r="H1629" s="161">
        <v>8264</v>
      </c>
      <c r="I1629" s="161">
        <v>5708.25</v>
      </c>
      <c r="J1629" s="161">
        <v>6316.66</v>
      </c>
      <c r="K1629" s="161">
        <v>2865</v>
      </c>
      <c r="L1629" s="161">
        <v>10162.780000000001</v>
      </c>
      <c r="M1629" s="161">
        <v>8732.7899999999991</v>
      </c>
      <c r="N1629" s="161">
        <v>3948.8755999999998</v>
      </c>
      <c r="O1629" s="161">
        <v>6892</v>
      </c>
      <c r="P1629" s="161">
        <v>207.3125</v>
      </c>
      <c r="Q1629" s="161">
        <v>1673.68</v>
      </c>
      <c r="R1629" s="161">
        <v>483</v>
      </c>
      <c r="S1629" s="161">
        <v>861</v>
      </c>
      <c r="T1629" s="161">
        <v>1059</v>
      </c>
      <c r="U1629" s="161">
        <v>2728.75</v>
      </c>
      <c r="X1629" s="161">
        <v>113689.7231</v>
      </c>
      <c r="Y1629" s="222">
        <v>14.1</v>
      </c>
      <c r="Z1629" s="161">
        <v>22</v>
      </c>
      <c r="AA1629" s="2" t="str">
        <f t="shared" si="39"/>
        <v>OPEN</v>
      </c>
      <c r="AB1629" s="326" t="b">
        <f t="shared" ca="1" si="42"/>
        <v>0</v>
      </c>
    </row>
    <row r="1630" spans="1:28">
      <c r="A1630" s="168">
        <v>44910</v>
      </c>
      <c r="B1630" s="161">
        <v>9691.94</v>
      </c>
      <c r="C1630" s="161">
        <v>6640.09</v>
      </c>
      <c r="D1630" s="161">
        <v>3886.915</v>
      </c>
      <c r="E1630" s="161">
        <v>4766.03</v>
      </c>
      <c r="F1630" s="161">
        <v>3883</v>
      </c>
      <c r="G1630" s="161">
        <v>7202</v>
      </c>
      <c r="H1630" s="161">
        <v>6030.5</v>
      </c>
      <c r="I1630" s="161">
        <v>2283.25</v>
      </c>
      <c r="J1630" s="161">
        <v>5132.9799999999996</v>
      </c>
      <c r="K1630" s="161">
        <v>2615</v>
      </c>
      <c r="L1630" s="161">
        <v>7091</v>
      </c>
      <c r="M1630" s="161">
        <v>2792.0099999999998</v>
      </c>
      <c r="N1630" s="161">
        <v>2485.1976</v>
      </c>
      <c r="O1630" s="161">
        <v>4165</v>
      </c>
      <c r="P1630" s="161">
        <v>46.9375</v>
      </c>
      <c r="Q1630" s="161">
        <v>1116.56</v>
      </c>
      <c r="R1630" s="161">
        <v>163</v>
      </c>
      <c r="S1630" s="161">
        <v>831</v>
      </c>
      <c r="T1630" s="161">
        <v>633</v>
      </c>
      <c r="U1630" s="161">
        <v>2534.25</v>
      </c>
      <c r="X1630" s="161">
        <v>73989.660100000008</v>
      </c>
      <c r="Y1630" s="222">
        <v>15.5</v>
      </c>
      <c r="Z1630" s="161">
        <v>0</v>
      </c>
      <c r="AA1630" s="2" t="str">
        <f t="shared" si="39"/>
        <v>CLOSE</v>
      </c>
      <c r="AB1630" s="326" t="b">
        <f t="shared" ca="1" si="42"/>
        <v>0</v>
      </c>
    </row>
    <row r="1631" spans="1:28">
      <c r="A1631" s="168">
        <v>44911</v>
      </c>
      <c r="B1631" s="161">
        <v>14357.79</v>
      </c>
      <c r="C1631" s="161">
        <v>8167.92</v>
      </c>
      <c r="D1631" s="161">
        <v>5405.1</v>
      </c>
      <c r="E1631" s="161">
        <v>8635.6949999999997</v>
      </c>
      <c r="F1631" s="161">
        <v>4780</v>
      </c>
      <c r="G1631" s="161">
        <v>11660</v>
      </c>
      <c r="H1631" s="161">
        <v>7554</v>
      </c>
      <c r="I1631" s="161">
        <v>8269.5</v>
      </c>
      <c r="J1631" s="161">
        <v>7413.34</v>
      </c>
      <c r="K1631" s="161">
        <v>2786.5</v>
      </c>
      <c r="L1631" s="161">
        <v>10022.650000000001</v>
      </c>
      <c r="M1631" s="161">
        <v>8171.84</v>
      </c>
      <c r="N1631" s="161">
        <v>4187.5600000000004</v>
      </c>
      <c r="O1631" s="161">
        <v>7234.5</v>
      </c>
      <c r="P1631" s="161">
        <v>231.625</v>
      </c>
      <c r="Q1631" s="161">
        <v>1879.6</v>
      </c>
      <c r="R1631" s="161">
        <v>594.625</v>
      </c>
      <c r="S1631" s="161">
        <v>868</v>
      </c>
      <c r="T1631" s="161">
        <v>1127</v>
      </c>
      <c r="U1631" s="161">
        <v>2722.25</v>
      </c>
      <c r="X1631" s="161">
        <v>116069.495</v>
      </c>
      <c r="Y1631" s="222">
        <v>17.2</v>
      </c>
      <c r="Z1631" s="161">
        <v>36</v>
      </c>
      <c r="AA1631" s="2" t="str">
        <f t="shared" si="39"/>
        <v>OPEN</v>
      </c>
      <c r="AB1631" s="326" t="b">
        <f t="shared" ca="1" si="42"/>
        <v>0</v>
      </c>
    </row>
    <row r="1632" spans="1:28">
      <c r="A1632" s="168">
        <v>44912</v>
      </c>
      <c r="B1632" s="161">
        <v>14336.43</v>
      </c>
      <c r="C1632" s="161">
        <v>7848.87</v>
      </c>
      <c r="D1632" s="161">
        <v>5662.5249999999996</v>
      </c>
      <c r="E1632" s="161">
        <v>8957.4699999999993</v>
      </c>
      <c r="F1632" s="161">
        <v>4756.5</v>
      </c>
      <c r="G1632" s="161">
        <v>13317</v>
      </c>
      <c r="H1632" s="161">
        <v>9645</v>
      </c>
      <c r="I1632" s="161">
        <v>5959</v>
      </c>
      <c r="J1632" s="161">
        <v>6774.04</v>
      </c>
      <c r="K1632" s="161">
        <v>2866</v>
      </c>
      <c r="L1632" s="161">
        <v>9558.76</v>
      </c>
      <c r="M1632" s="161">
        <v>7997.9000000000005</v>
      </c>
      <c r="N1632" s="161">
        <v>4798.8</v>
      </c>
      <c r="O1632" s="161">
        <v>7674.5</v>
      </c>
      <c r="P1632" s="161">
        <v>235.6875</v>
      </c>
      <c r="Q1632" s="161">
        <v>1884.71</v>
      </c>
      <c r="R1632" s="161">
        <v>577.375</v>
      </c>
      <c r="S1632" s="161">
        <v>853</v>
      </c>
      <c r="T1632" s="161">
        <v>1217</v>
      </c>
      <c r="U1632" s="161">
        <v>2719.25</v>
      </c>
      <c r="X1632" s="161">
        <v>117639.81749999998</v>
      </c>
      <c r="Y1632" s="222">
        <v>15.5</v>
      </c>
      <c r="Z1632" s="161">
        <v>36</v>
      </c>
      <c r="AA1632" s="2" t="str">
        <f t="shared" si="39"/>
        <v>OPEN</v>
      </c>
      <c r="AB1632" s="326" t="b">
        <f t="shared" ca="1" si="42"/>
        <v>0</v>
      </c>
    </row>
    <row r="1633" spans="1:28">
      <c r="A1633" s="168">
        <v>44913</v>
      </c>
      <c r="B1633" s="161">
        <v>14223.76</v>
      </c>
      <c r="C1633" s="161">
        <v>7544.34</v>
      </c>
      <c r="D1633" s="161">
        <v>5688.01</v>
      </c>
      <c r="E1633" s="161">
        <v>8627.5</v>
      </c>
      <c r="F1633" s="161">
        <v>4797</v>
      </c>
      <c r="G1633" s="161">
        <v>15243</v>
      </c>
      <c r="H1633" s="161">
        <v>9916</v>
      </c>
      <c r="I1633" s="161">
        <v>4187.25</v>
      </c>
      <c r="J1633" s="161">
        <v>6426.33</v>
      </c>
      <c r="K1633" s="161">
        <v>2840</v>
      </c>
      <c r="L1633" s="161">
        <v>9359.8200000000015</v>
      </c>
      <c r="M1633" s="161">
        <v>7975.3500000000013</v>
      </c>
      <c r="N1633" s="161">
        <v>7877.8112000000001</v>
      </c>
      <c r="O1633" s="161">
        <v>7404</v>
      </c>
      <c r="P1633" s="161">
        <v>239.4375</v>
      </c>
      <c r="Q1633" s="161">
        <v>1796.53</v>
      </c>
      <c r="R1633" s="161">
        <v>597</v>
      </c>
      <c r="S1633" s="161">
        <v>856</v>
      </c>
      <c r="T1633" s="161">
        <v>1160.5</v>
      </c>
      <c r="U1633" s="161">
        <v>2628.75</v>
      </c>
      <c r="X1633" s="161">
        <v>119388.38869999998</v>
      </c>
      <c r="Y1633" s="222">
        <v>15.5</v>
      </c>
      <c r="Z1633" s="161">
        <v>36</v>
      </c>
      <c r="AA1633" s="2" t="str">
        <f t="shared" si="39"/>
        <v>OPEN</v>
      </c>
      <c r="AB1633" s="326" t="b">
        <f t="shared" ca="1" si="42"/>
        <v>0</v>
      </c>
    </row>
    <row r="1634" spans="1:28">
      <c r="A1634" s="168">
        <v>44914</v>
      </c>
      <c r="B1634" s="161">
        <v>14835.289999999999</v>
      </c>
      <c r="C1634" s="161">
        <v>8279.5</v>
      </c>
      <c r="D1634" s="161">
        <v>5810.3050000000003</v>
      </c>
      <c r="E1634" s="161">
        <v>8688.6650000000009</v>
      </c>
      <c r="F1634" s="161">
        <v>5039.5</v>
      </c>
      <c r="G1634" s="161">
        <v>12128</v>
      </c>
      <c r="H1634" s="161">
        <v>8175.5</v>
      </c>
      <c r="I1634" s="161">
        <v>8020.25</v>
      </c>
      <c r="J1634" s="161">
        <v>7177.12</v>
      </c>
      <c r="K1634" s="161">
        <v>2772</v>
      </c>
      <c r="L1634" s="161">
        <v>10057.77</v>
      </c>
      <c r="M1634" s="161">
        <v>8353.39</v>
      </c>
      <c r="N1634" s="161">
        <v>7486.2595999999994</v>
      </c>
      <c r="O1634" s="161">
        <v>7738</v>
      </c>
      <c r="P1634" s="161">
        <v>241.1875</v>
      </c>
      <c r="Q1634" s="161">
        <v>1865.48</v>
      </c>
      <c r="R1634" s="161">
        <v>677.75</v>
      </c>
      <c r="S1634" s="161">
        <v>854</v>
      </c>
      <c r="T1634" s="161">
        <v>1198</v>
      </c>
      <c r="U1634" s="161">
        <v>2813.5</v>
      </c>
      <c r="X1634" s="161">
        <v>122211.46709999999</v>
      </c>
      <c r="Y1634" s="222">
        <v>15.4</v>
      </c>
      <c r="Z1634" s="161">
        <v>36</v>
      </c>
      <c r="AA1634" s="2" t="str">
        <f t="shared" si="39"/>
        <v>OPEN</v>
      </c>
      <c r="AB1634" s="326" t="b">
        <f t="shared" ca="1" si="42"/>
        <v>0</v>
      </c>
    </row>
    <row r="1635" spans="1:28">
      <c r="A1635" s="168">
        <v>44915</v>
      </c>
      <c r="B1635" s="161">
        <v>15081.949999999999</v>
      </c>
      <c r="C1635" s="161">
        <v>8205.4699999999993</v>
      </c>
      <c r="D1635" s="161">
        <v>5750.27</v>
      </c>
      <c r="E1635" s="161">
        <v>8770.99</v>
      </c>
      <c r="F1635" s="161">
        <v>5232</v>
      </c>
      <c r="G1635" s="161">
        <v>12989</v>
      </c>
      <c r="H1635" s="161">
        <v>9835</v>
      </c>
      <c r="I1635" s="161">
        <v>6160</v>
      </c>
      <c r="J1635" s="161">
        <v>6956.27</v>
      </c>
      <c r="K1635" s="161">
        <v>2757.5</v>
      </c>
      <c r="L1635" s="161">
        <v>9685.66</v>
      </c>
      <c r="M1635" s="161">
        <v>8523.6899999999987</v>
      </c>
      <c r="N1635" s="161">
        <v>7581.9368000000004</v>
      </c>
      <c r="O1635" s="161">
        <v>7578.5</v>
      </c>
      <c r="P1635" s="161">
        <v>242.625</v>
      </c>
      <c r="Q1635" s="161">
        <v>1910.1</v>
      </c>
      <c r="R1635" s="161">
        <v>623.75</v>
      </c>
      <c r="S1635" s="161">
        <v>874</v>
      </c>
      <c r="T1635" s="161">
        <v>1133.5</v>
      </c>
      <c r="U1635" s="161">
        <v>2843.5</v>
      </c>
      <c r="X1635" s="161">
        <v>122735.7118</v>
      </c>
      <c r="Y1635" s="222">
        <v>18.3</v>
      </c>
      <c r="Z1635" s="161">
        <v>31</v>
      </c>
      <c r="AA1635" s="2" t="str">
        <f t="shared" si="39"/>
        <v>OPEN</v>
      </c>
      <c r="AB1635" s="326" t="b">
        <f t="shared" ca="1" si="42"/>
        <v>0</v>
      </c>
    </row>
    <row r="1636" spans="1:28">
      <c r="A1636" s="168">
        <v>44916</v>
      </c>
      <c r="B1636" s="161">
        <v>15239.45</v>
      </c>
      <c r="C1636" s="161">
        <v>8483.19</v>
      </c>
      <c r="D1636" s="161">
        <v>5752.2749999999996</v>
      </c>
      <c r="E1636" s="161">
        <v>9006.2000000000007</v>
      </c>
      <c r="F1636" s="161">
        <v>5367.5</v>
      </c>
      <c r="G1636" s="161">
        <v>11866</v>
      </c>
      <c r="H1636" s="161">
        <v>10826.5</v>
      </c>
      <c r="I1636" s="161">
        <v>6565.25</v>
      </c>
      <c r="J1636" s="161">
        <v>7525.8</v>
      </c>
      <c r="K1636" s="161">
        <v>2855</v>
      </c>
      <c r="L1636" s="161">
        <v>9863.51</v>
      </c>
      <c r="M1636" s="161">
        <v>8765.07</v>
      </c>
      <c r="N1636" s="161">
        <v>7428.4553999999998</v>
      </c>
      <c r="O1636" s="161">
        <v>7282</v>
      </c>
      <c r="P1636" s="161">
        <v>259.1875</v>
      </c>
      <c r="Q1636" s="161">
        <v>2032.15</v>
      </c>
      <c r="R1636" s="161">
        <v>659.875</v>
      </c>
      <c r="S1636" s="161">
        <v>878</v>
      </c>
      <c r="T1636" s="161">
        <v>1160</v>
      </c>
      <c r="U1636" s="161">
        <v>2846.25</v>
      </c>
      <c r="X1636" s="161">
        <v>124661.6629</v>
      </c>
      <c r="Y1636" s="222">
        <v>18.600000000000001</v>
      </c>
      <c r="Z1636" s="161">
        <v>37</v>
      </c>
      <c r="AA1636" s="2" t="str">
        <f t="shared" si="39"/>
        <v>OPEN</v>
      </c>
      <c r="AB1636" s="326" t="b">
        <f t="shared" ca="1" si="42"/>
        <v>0</v>
      </c>
    </row>
    <row r="1637" spans="1:28">
      <c r="A1637" s="168">
        <v>44917</v>
      </c>
      <c r="B1637" s="161">
        <v>14699.130000000001</v>
      </c>
      <c r="C1637" s="161">
        <v>8229.52</v>
      </c>
      <c r="D1637" s="161">
        <v>5764.9</v>
      </c>
      <c r="E1637" s="161">
        <v>8621.82</v>
      </c>
      <c r="F1637" s="161">
        <v>5313.5</v>
      </c>
      <c r="G1637" s="161">
        <v>10257</v>
      </c>
      <c r="H1637" s="161">
        <v>8770</v>
      </c>
      <c r="I1637" s="161">
        <v>8416.5</v>
      </c>
      <c r="J1637" s="161">
        <v>6343.27</v>
      </c>
      <c r="K1637" s="161">
        <v>2859.5</v>
      </c>
      <c r="L1637" s="161">
        <v>9725.2100000000009</v>
      </c>
      <c r="M1637" s="161">
        <v>8492.9699999999993</v>
      </c>
      <c r="N1637" s="161">
        <v>7612.8879999999999</v>
      </c>
      <c r="O1637" s="161">
        <v>7370</v>
      </c>
      <c r="P1637" s="161">
        <v>236.875</v>
      </c>
      <c r="Q1637" s="161">
        <v>1937.03</v>
      </c>
      <c r="R1637" s="161">
        <v>602.125</v>
      </c>
      <c r="S1637" s="161">
        <v>874</v>
      </c>
      <c r="T1637" s="161">
        <v>1128</v>
      </c>
      <c r="U1637" s="161">
        <v>2772.75</v>
      </c>
      <c r="X1637" s="161">
        <v>120026.988</v>
      </c>
      <c r="Y1637" s="222">
        <v>18.2</v>
      </c>
      <c r="Z1637" s="161">
        <v>31</v>
      </c>
      <c r="AA1637" s="2" t="str">
        <f t="shared" si="39"/>
        <v>OPEN</v>
      </c>
      <c r="AB1637" s="326" t="b">
        <f t="shared" ca="1" si="42"/>
        <v>0</v>
      </c>
    </row>
    <row r="1638" spans="1:28">
      <c r="A1638" s="168">
        <v>44918</v>
      </c>
      <c r="B1638" s="161">
        <v>15076.93</v>
      </c>
      <c r="C1638" s="161">
        <v>8342.76</v>
      </c>
      <c r="D1638" s="161">
        <v>5768.875</v>
      </c>
      <c r="E1638" s="161">
        <v>8828.6</v>
      </c>
      <c r="F1638" s="161">
        <v>5348</v>
      </c>
      <c r="G1638" s="161">
        <v>13080</v>
      </c>
      <c r="H1638" s="161">
        <v>9109</v>
      </c>
      <c r="I1638" s="161">
        <v>7348.5</v>
      </c>
      <c r="J1638" s="161">
        <v>7507.27</v>
      </c>
      <c r="K1638" s="161">
        <v>2744.5</v>
      </c>
      <c r="L1638" s="161">
        <v>9606.83</v>
      </c>
      <c r="M1638" s="161">
        <v>8617.0600000000013</v>
      </c>
      <c r="N1638" s="161">
        <v>7827.1918999999998</v>
      </c>
      <c r="O1638" s="161">
        <v>7415.5</v>
      </c>
      <c r="P1638" s="161">
        <v>252.1875</v>
      </c>
      <c r="Q1638" s="161">
        <v>1890.56</v>
      </c>
      <c r="R1638" s="161">
        <v>664.125</v>
      </c>
      <c r="S1638" s="161">
        <v>880</v>
      </c>
      <c r="T1638" s="161">
        <v>1268.5</v>
      </c>
      <c r="U1638" s="161">
        <v>3376.5</v>
      </c>
      <c r="X1638" s="161">
        <v>124952.88940000001</v>
      </c>
      <c r="Y1638" s="222">
        <v>18.2</v>
      </c>
      <c r="Z1638" s="161">
        <v>37</v>
      </c>
      <c r="AA1638" s="2" t="str">
        <f t="shared" si="39"/>
        <v>OPEN</v>
      </c>
      <c r="AB1638" s="326" t="b">
        <f t="shared" ca="1" si="42"/>
        <v>0</v>
      </c>
    </row>
    <row r="1639" spans="1:28">
      <c r="A1639" s="168">
        <v>44919</v>
      </c>
      <c r="B1639" s="161">
        <v>14362.6</v>
      </c>
      <c r="C1639" s="161">
        <v>7704.14</v>
      </c>
      <c r="D1639" s="161">
        <v>5677.3950000000004</v>
      </c>
      <c r="E1639" s="161">
        <v>8520.0249999999996</v>
      </c>
      <c r="F1639" s="161">
        <v>4907</v>
      </c>
      <c r="G1639" s="161">
        <v>11743</v>
      </c>
      <c r="H1639" s="161">
        <v>10830.5</v>
      </c>
      <c r="I1639" s="161">
        <v>6269.25</v>
      </c>
      <c r="J1639" s="161">
        <v>6014.45</v>
      </c>
      <c r="K1639" s="161">
        <v>2736.5</v>
      </c>
      <c r="L1639" s="161">
        <v>9231.7099999999991</v>
      </c>
      <c r="M1639" s="161">
        <v>8386.43</v>
      </c>
      <c r="N1639" s="161">
        <v>7455.8837000000003</v>
      </c>
      <c r="O1639" s="161">
        <v>7374</v>
      </c>
      <c r="P1639" s="161">
        <v>239.3125</v>
      </c>
      <c r="Q1639" s="161">
        <v>1820.5</v>
      </c>
      <c r="R1639" s="161">
        <v>588.375</v>
      </c>
      <c r="S1639" s="161">
        <v>873</v>
      </c>
      <c r="T1639" s="161">
        <v>1224.5</v>
      </c>
      <c r="U1639" s="161">
        <v>3340.75</v>
      </c>
      <c r="X1639" s="161">
        <v>119299.32120000001</v>
      </c>
      <c r="Y1639" s="222">
        <v>18.2</v>
      </c>
      <c r="Z1639" s="161">
        <v>26</v>
      </c>
      <c r="AA1639" s="2" t="str">
        <f t="shared" si="39"/>
        <v>OPEN</v>
      </c>
      <c r="AB1639" s="326" t="b">
        <f t="shared" ca="1" si="42"/>
        <v>0</v>
      </c>
    </row>
    <row r="1640" spans="1:28">
      <c r="A1640" s="168">
        <v>44920</v>
      </c>
      <c r="B1640" s="161">
        <v>14555.710000000001</v>
      </c>
      <c r="C1640" s="161">
        <v>7610.35</v>
      </c>
      <c r="D1640" s="161">
        <v>5727.5150000000003</v>
      </c>
      <c r="E1640" s="161">
        <v>8530.3349999999991</v>
      </c>
      <c r="F1640" s="161">
        <v>4815.5</v>
      </c>
      <c r="G1640" s="161">
        <v>11117</v>
      </c>
      <c r="H1640" s="161">
        <v>9754</v>
      </c>
      <c r="I1640" s="161">
        <v>7224.5</v>
      </c>
      <c r="J1640" s="161">
        <v>5540.71</v>
      </c>
      <c r="K1640" s="161">
        <v>2721.5</v>
      </c>
      <c r="L1640" s="161">
        <v>9267.5299999999988</v>
      </c>
      <c r="M1640" s="161">
        <v>8130.32</v>
      </c>
      <c r="N1640" s="161">
        <v>7477.2422999999999</v>
      </c>
      <c r="O1640" s="161">
        <v>7501.5</v>
      </c>
      <c r="P1640" s="161">
        <v>237</v>
      </c>
      <c r="Q1640" s="161">
        <v>1793.75</v>
      </c>
      <c r="R1640" s="161">
        <v>659.125</v>
      </c>
      <c r="S1640" s="161">
        <v>866</v>
      </c>
      <c r="T1640" s="161">
        <v>1204</v>
      </c>
      <c r="U1640" s="161">
        <v>3254.5</v>
      </c>
      <c r="X1640" s="161">
        <v>117988.08730000001</v>
      </c>
      <c r="Y1640" s="222">
        <v>17.899999999999999</v>
      </c>
      <c r="Z1640" s="161">
        <v>26</v>
      </c>
      <c r="AA1640" s="2" t="str">
        <f t="shared" si="39"/>
        <v>OPEN</v>
      </c>
      <c r="AB1640" s="326" t="b">
        <f t="shared" ca="1" si="42"/>
        <v>0</v>
      </c>
    </row>
    <row r="1641" spans="1:28">
      <c r="A1641" s="168">
        <v>44921</v>
      </c>
      <c r="B1641" s="161">
        <v>14602.009999999998</v>
      </c>
      <c r="C1641" s="161">
        <v>8051.69</v>
      </c>
      <c r="D1641" s="161">
        <v>5762.7749999999996</v>
      </c>
      <c r="E1641" s="161">
        <v>8603.92</v>
      </c>
      <c r="F1641" s="161">
        <v>5164</v>
      </c>
      <c r="G1641" s="161">
        <v>13376</v>
      </c>
      <c r="H1641" s="161">
        <v>9629.5</v>
      </c>
      <c r="I1641" s="161">
        <v>6140.75</v>
      </c>
      <c r="J1641" s="161">
        <v>5800.3099999999995</v>
      </c>
      <c r="K1641" s="161">
        <v>2723</v>
      </c>
      <c r="L1641" s="161">
        <v>9335.84</v>
      </c>
      <c r="M1641" s="161">
        <v>8406.85</v>
      </c>
      <c r="N1641" s="161">
        <v>7495.5474000000004</v>
      </c>
      <c r="O1641" s="161">
        <v>7418.5</v>
      </c>
      <c r="P1641" s="161">
        <v>227.125</v>
      </c>
      <c r="Q1641" s="161">
        <v>1801.62</v>
      </c>
      <c r="R1641" s="161">
        <v>675.25</v>
      </c>
      <c r="S1641" s="161">
        <v>871</v>
      </c>
      <c r="T1641" s="161">
        <v>1229</v>
      </c>
      <c r="U1641" s="161">
        <v>3264</v>
      </c>
      <c r="X1641" s="161">
        <v>120578.68739999998</v>
      </c>
      <c r="Y1641" s="222">
        <v>17.7</v>
      </c>
      <c r="Z1641" s="161">
        <v>22</v>
      </c>
      <c r="AA1641" s="2" t="str">
        <f t="shared" si="39"/>
        <v>OPEN</v>
      </c>
      <c r="AB1641" s="326" t="b">
        <f t="shared" ca="1" si="42"/>
        <v>0</v>
      </c>
    </row>
    <row r="1642" spans="1:28">
      <c r="A1642" s="168">
        <v>44922</v>
      </c>
      <c r="B1642" s="161">
        <v>14573.009999999998</v>
      </c>
      <c r="C1642" s="161">
        <v>8041.93</v>
      </c>
      <c r="D1642" s="161">
        <v>5665.9549999999999</v>
      </c>
      <c r="E1642" s="161">
        <v>8583.9650000000001</v>
      </c>
      <c r="F1642" s="161">
        <v>5129</v>
      </c>
      <c r="G1642" s="161">
        <v>11470</v>
      </c>
      <c r="H1642" s="161">
        <v>10767.5</v>
      </c>
      <c r="I1642" s="161">
        <v>6086.75</v>
      </c>
      <c r="J1642" s="161">
        <v>6166</v>
      </c>
      <c r="K1642" s="161">
        <v>2862.5</v>
      </c>
      <c r="L1642" s="161">
        <v>9811.64</v>
      </c>
      <c r="M1642" s="161">
        <v>8545.75</v>
      </c>
      <c r="N1642" s="161">
        <v>7412.2970000000005</v>
      </c>
      <c r="O1642" s="161">
        <v>7267.5</v>
      </c>
      <c r="P1642" s="161">
        <v>227.375</v>
      </c>
      <c r="Q1642" s="161">
        <v>1862.74</v>
      </c>
      <c r="R1642" s="161">
        <v>622.5</v>
      </c>
      <c r="S1642" s="161">
        <v>870</v>
      </c>
      <c r="T1642" s="161">
        <v>1101</v>
      </c>
      <c r="U1642" s="161">
        <v>3305.25</v>
      </c>
      <c r="X1642" s="161">
        <v>120372.662</v>
      </c>
      <c r="Y1642" s="222">
        <v>18</v>
      </c>
      <c r="Z1642" s="161">
        <v>18</v>
      </c>
      <c r="AA1642" s="2" t="str">
        <f t="shared" si="39"/>
        <v>OPEN</v>
      </c>
      <c r="AB1642" s="326" t="b">
        <f t="shared" ca="1" si="42"/>
        <v>0</v>
      </c>
    </row>
    <row r="1643" spans="1:28">
      <c r="A1643" s="168">
        <v>44923</v>
      </c>
      <c r="B1643" s="161">
        <v>15242.14</v>
      </c>
      <c r="C1643" s="161">
        <v>8395.0400000000009</v>
      </c>
      <c r="D1643" s="161">
        <v>5662.88</v>
      </c>
      <c r="E1643" s="161">
        <v>8922.52</v>
      </c>
      <c r="F1643" s="161">
        <v>5352.5</v>
      </c>
      <c r="G1643" s="161">
        <v>12269</v>
      </c>
      <c r="H1643" s="161">
        <v>11944.5</v>
      </c>
      <c r="I1643" s="161">
        <v>4891.75</v>
      </c>
      <c r="J1643" s="161">
        <v>7545.26</v>
      </c>
      <c r="K1643" s="161">
        <v>2812.5</v>
      </c>
      <c r="L1643" s="161">
        <v>9764.3799999999992</v>
      </c>
      <c r="M1643" s="161">
        <v>9037.4</v>
      </c>
      <c r="N1643" s="161">
        <v>7409.5419999999995</v>
      </c>
      <c r="O1643" s="161">
        <v>7397</v>
      </c>
      <c r="P1643" s="161">
        <v>244.5</v>
      </c>
      <c r="Q1643" s="161">
        <v>2059.06</v>
      </c>
      <c r="R1643" s="161">
        <v>629.375</v>
      </c>
      <c r="S1643" s="161">
        <v>872</v>
      </c>
      <c r="T1643" s="161">
        <v>1211</v>
      </c>
      <c r="U1643" s="161">
        <v>3478.25</v>
      </c>
      <c r="X1643" s="161">
        <v>125140.59699999999</v>
      </c>
      <c r="Y1643" s="222">
        <v>18.600000000000001</v>
      </c>
      <c r="Z1643" s="161">
        <v>36</v>
      </c>
      <c r="AA1643" s="2" t="str">
        <f t="shared" si="39"/>
        <v>OPEN</v>
      </c>
      <c r="AB1643" s="326" t="b">
        <f t="shared" ca="1" si="42"/>
        <v>0</v>
      </c>
    </row>
    <row r="1644" spans="1:28">
      <c r="A1644" s="168">
        <v>44924</v>
      </c>
      <c r="B1644" s="161">
        <v>14371.78</v>
      </c>
      <c r="C1644" s="161">
        <v>8981.64</v>
      </c>
      <c r="D1644" s="161">
        <v>5725.49</v>
      </c>
      <c r="E1644" s="161">
        <v>8837.89</v>
      </c>
      <c r="F1644" s="161">
        <v>4893</v>
      </c>
      <c r="G1644" s="161">
        <v>13451</v>
      </c>
      <c r="H1644" s="161">
        <v>9590</v>
      </c>
      <c r="I1644" s="161">
        <v>6195.5</v>
      </c>
      <c r="J1644" s="161">
        <v>6439.31</v>
      </c>
      <c r="K1644" s="161">
        <v>2817</v>
      </c>
      <c r="L1644" s="161">
        <v>9720.9499999999989</v>
      </c>
      <c r="M1644" s="161">
        <v>8672.2000000000007</v>
      </c>
      <c r="N1644" s="161">
        <v>6253.8051999999998</v>
      </c>
      <c r="O1644" s="161">
        <v>7533</v>
      </c>
      <c r="P1644" s="161">
        <v>236.1875</v>
      </c>
      <c r="Q1644" s="161">
        <v>1955.72</v>
      </c>
      <c r="R1644" s="161">
        <v>649.25</v>
      </c>
      <c r="S1644" s="161">
        <v>854</v>
      </c>
      <c r="T1644" s="161">
        <v>1224</v>
      </c>
      <c r="U1644" s="161">
        <v>3413.75</v>
      </c>
      <c r="X1644" s="161">
        <v>121815.4727</v>
      </c>
      <c r="Y1644" s="222">
        <v>17.600000000000001</v>
      </c>
      <c r="Z1644" s="161">
        <v>26</v>
      </c>
      <c r="AA1644" s="2" t="str">
        <f t="shared" si="39"/>
        <v>OPEN</v>
      </c>
      <c r="AB1644" s="326" t="b">
        <f t="shared" ca="1" si="42"/>
        <v>0</v>
      </c>
    </row>
    <row r="1645" spans="1:28">
      <c r="A1645" s="168">
        <v>44925</v>
      </c>
      <c r="B1645" s="161">
        <v>14523.18</v>
      </c>
      <c r="C1645" s="161">
        <v>9172.4699999999993</v>
      </c>
      <c r="D1645" s="161">
        <v>5626.835</v>
      </c>
      <c r="E1645" s="161">
        <v>9094.93</v>
      </c>
      <c r="F1645" s="161">
        <v>4994</v>
      </c>
      <c r="G1645" s="161">
        <v>15724</v>
      </c>
      <c r="H1645" s="161">
        <v>10379</v>
      </c>
      <c r="I1645" s="161">
        <v>4338.75</v>
      </c>
      <c r="J1645" s="161">
        <v>6663.33</v>
      </c>
      <c r="K1645" s="161">
        <v>2831.5</v>
      </c>
      <c r="L1645" s="161">
        <v>10019.879999999999</v>
      </c>
      <c r="M1645" s="161">
        <v>8403.1</v>
      </c>
      <c r="N1645" s="161">
        <v>7462.9512000000004</v>
      </c>
      <c r="O1645" s="161">
        <v>7528</v>
      </c>
      <c r="P1645" s="161">
        <v>244.6875</v>
      </c>
      <c r="Q1645" s="161">
        <v>2021.9</v>
      </c>
      <c r="R1645" s="161">
        <v>651.375</v>
      </c>
      <c r="S1645" s="161">
        <v>862</v>
      </c>
      <c r="T1645" s="161">
        <v>1253</v>
      </c>
      <c r="U1645" s="161">
        <v>3431.5</v>
      </c>
      <c r="X1645" s="161">
        <v>125226.38870000001</v>
      </c>
      <c r="Y1645" s="222">
        <v>16.5</v>
      </c>
      <c r="Z1645" s="161">
        <v>31</v>
      </c>
      <c r="AA1645" s="2" t="str">
        <f t="shared" si="39"/>
        <v>OPEN</v>
      </c>
      <c r="AB1645" s="326" t="b">
        <f t="shared" ca="1" si="42"/>
        <v>0</v>
      </c>
    </row>
    <row r="1646" spans="1:28">
      <c r="A1646" s="168">
        <v>44926</v>
      </c>
      <c r="B1646" s="161">
        <v>13899.43</v>
      </c>
      <c r="C1646" s="161">
        <v>8522.4699999999993</v>
      </c>
      <c r="D1646" s="161">
        <v>5743.42</v>
      </c>
      <c r="E1646" s="161">
        <v>8785.7900000000009</v>
      </c>
      <c r="F1646" s="161">
        <v>4869</v>
      </c>
      <c r="G1646" s="161">
        <v>12290</v>
      </c>
      <c r="H1646" s="161">
        <v>10739</v>
      </c>
      <c r="I1646" s="161">
        <v>6110</v>
      </c>
      <c r="J1646" s="161">
        <v>7025.34</v>
      </c>
      <c r="K1646" s="161">
        <v>2787</v>
      </c>
      <c r="L1646" s="161">
        <v>9302.130000000001</v>
      </c>
      <c r="M1646" s="161">
        <v>8462.4600000000009</v>
      </c>
      <c r="N1646" s="161">
        <v>7529.8654999999999</v>
      </c>
      <c r="O1646" s="161">
        <v>7292.5</v>
      </c>
      <c r="P1646" s="161">
        <v>238.375</v>
      </c>
      <c r="Q1646" s="161">
        <v>1853.31</v>
      </c>
      <c r="R1646" s="161">
        <v>654</v>
      </c>
      <c r="S1646" s="161">
        <v>867</v>
      </c>
      <c r="T1646" s="161">
        <v>1312</v>
      </c>
      <c r="U1646" s="161">
        <v>3438.75</v>
      </c>
      <c r="X1646" s="161">
        <v>121721.84049999999</v>
      </c>
      <c r="Y1646" s="222">
        <v>17.5</v>
      </c>
      <c r="Z1646" s="161">
        <v>37</v>
      </c>
      <c r="AA1646" s="2" t="str">
        <f t="shared" si="39"/>
        <v>OPEN</v>
      </c>
      <c r="AB1646" s="326" t="b">
        <f t="shared" ca="1" si="42"/>
        <v>0</v>
      </c>
    </row>
    <row r="1647" spans="1:28">
      <c r="A1647" s="168">
        <v>44927</v>
      </c>
      <c r="B1647" s="161">
        <v>13346.47</v>
      </c>
      <c r="C1647" s="161">
        <v>8267.09</v>
      </c>
      <c r="D1647" s="161">
        <v>5594.42</v>
      </c>
      <c r="E1647" s="161">
        <v>8426.9500000000007</v>
      </c>
      <c r="F1647" s="161">
        <v>4785</v>
      </c>
      <c r="G1647" s="161">
        <v>12837</v>
      </c>
      <c r="H1647" s="161">
        <v>9470</v>
      </c>
      <c r="I1647" s="161">
        <v>6020.75</v>
      </c>
      <c r="J1647" s="161">
        <v>5289.51</v>
      </c>
      <c r="K1647" s="161">
        <v>2777</v>
      </c>
      <c r="L1647" s="161">
        <v>8845.4299999999985</v>
      </c>
      <c r="M1647" s="161">
        <v>7820.6200000000008</v>
      </c>
      <c r="N1647" s="161">
        <v>5684.7551000000003</v>
      </c>
      <c r="O1647" s="161">
        <v>7159.5</v>
      </c>
      <c r="P1647" s="161">
        <v>205.5625</v>
      </c>
      <c r="Q1647" s="161">
        <v>1706.53</v>
      </c>
      <c r="R1647" s="161">
        <v>514.25</v>
      </c>
      <c r="S1647" s="161">
        <v>855</v>
      </c>
      <c r="T1647" s="161">
        <v>1068.5</v>
      </c>
      <c r="U1647" s="161">
        <v>3275.25</v>
      </c>
      <c r="X1647" s="161">
        <v>113949.5876</v>
      </c>
      <c r="Y1647" s="222">
        <v>18</v>
      </c>
      <c r="Z1647" s="161">
        <v>11</v>
      </c>
      <c r="AA1647" s="2" t="str">
        <f t="shared" si="39"/>
        <v>OPEN</v>
      </c>
      <c r="AB1647" s="326" t="b">
        <f t="shared" ca="1" si="42"/>
        <v>0</v>
      </c>
    </row>
    <row r="1648" spans="1:28">
      <c r="A1648" s="168">
        <v>44928</v>
      </c>
      <c r="B1648" s="161">
        <v>13737.94</v>
      </c>
      <c r="C1648" s="161">
        <v>8815.31</v>
      </c>
      <c r="D1648" s="161">
        <v>5665.19</v>
      </c>
      <c r="E1648" s="161">
        <v>8662.0849999999991</v>
      </c>
      <c r="F1648" s="161">
        <v>5250</v>
      </c>
      <c r="G1648" s="161">
        <v>14998</v>
      </c>
      <c r="H1648" s="161">
        <v>11915.5</v>
      </c>
      <c r="I1648" s="161">
        <v>2713.5</v>
      </c>
      <c r="J1648" s="161">
        <v>5565.12</v>
      </c>
      <c r="K1648" s="161">
        <v>2758</v>
      </c>
      <c r="L1648" s="161">
        <v>8899.34</v>
      </c>
      <c r="M1648" s="161">
        <v>8035.0899999999992</v>
      </c>
      <c r="N1648" s="161">
        <v>6256.8724000000002</v>
      </c>
      <c r="O1648" s="161">
        <v>7368</v>
      </c>
      <c r="P1648" s="161">
        <v>244.5</v>
      </c>
      <c r="Q1648" s="161">
        <v>1902.53</v>
      </c>
      <c r="R1648" s="161">
        <v>654</v>
      </c>
      <c r="S1648" s="161">
        <v>879</v>
      </c>
      <c r="T1648" s="161">
        <v>1261</v>
      </c>
      <c r="U1648" s="161">
        <v>3262.5</v>
      </c>
      <c r="X1648" s="161">
        <v>118843.4774</v>
      </c>
      <c r="Y1648" s="222">
        <v>19.100000000000001</v>
      </c>
      <c r="Z1648" s="161">
        <v>26</v>
      </c>
      <c r="AA1648" s="2" t="str">
        <f t="shared" si="39"/>
        <v>OPEN</v>
      </c>
      <c r="AB1648" s="326" t="b">
        <f t="shared" ca="1" si="42"/>
        <v>0</v>
      </c>
    </row>
    <row r="1649" spans="1:28">
      <c r="A1649" s="168">
        <v>44929</v>
      </c>
      <c r="B1649" s="161">
        <v>9858.8599999999988</v>
      </c>
      <c r="C1649" s="161">
        <v>7230.91</v>
      </c>
      <c r="D1649" s="161">
        <v>3991.7249999999999</v>
      </c>
      <c r="E1649" s="161">
        <v>5874.1350000000002</v>
      </c>
      <c r="F1649" s="161">
        <v>4319.5</v>
      </c>
      <c r="G1649" s="161">
        <v>6393</v>
      </c>
      <c r="H1649" s="161">
        <v>4692</v>
      </c>
      <c r="I1649" s="161">
        <v>3372.75</v>
      </c>
      <c r="J1649" s="161">
        <v>4600.2700000000004</v>
      </c>
      <c r="K1649" s="161">
        <v>2062.5</v>
      </c>
      <c r="L1649" s="161">
        <v>6288.1</v>
      </c>
      <c r="M1649" s="161">
        <v>7547.0099999999993</v>
      </c>
      <c r="N1649" s="161">
        <v>4230.3963000000003</v>
      </c>
      <c r="O1649" s="161">
        <v>4262</v>
      </c>
      <c r="P1649" s="161">
        <v>45.375</v>
      </c>
      <c r="Q1649" s="161">
        <v>1080.5</v>
      </c>
      <c r="R1649" s="161">
        <v>168.75</v>
      </c>
      <c r="S1649" s="161">
        <v>835</v>
      </c>
      <c r="T1649" s="161">
        <v>648.5</v>
      </c>
      <c r="U1649" s="161">
        <v>3141</v>
      </c>
      <c r="X1649" s="161">
        <v>80642.281300000002</v>
      </c>
      <c r="Y1649" s="222">
        <v>18</v>
      </c>
      <c r="Z1649" s="161">
        <v>0</v>
      </c>
      <c r="AA1649" s="2" t="str">
        <f t="shared" si="39"/>
        <v>CLOSE</v>
      </c>
      <c r="AB1649" s="326" t="b">
        <f t="shared" ca="1" si="42"/>
        <v>0</v>
      </c>
    </row>
    <row r="1650" spans="1:28">
      <c r="A1650" s="168">
        <v>44930</v>
      </c>
      <c r="B1650" s="161">
        <v>13390.49</v>
      </c>
      <c r="C1650" s="161">
        <v>8769.44</v>
      </c>
      <c r="D1650" s="161">
        <v>5262.51</v>
      </c>
      <c r="E1650" s="161">
        <v>8550.67</v>
      </c>
      <c r="F1650" s="161">
        <v>5148</v>
      </c>
      <c r="G1650" s="161">
        <v>12431</v>
      </c>
      <c r="H1650" s="161">
        <v>9667</v>
      </c>
      <c r="I1650" s="161">
        <v>4360</v>
      </c>
      <c r="J1650" s="161">
        <v>6213.82</v>
      </c>
      <c r="K1650" s="161">
        <v>2664.5</v>
      </c>
      <c r="L1650" s="161">
        <v>8807.4</v>
      </c>
      <c r="M1650" s="161">
        <v>8671.6799999999985</v>
      </c>
      <c r="N1650" s="161">
        <v>5838.2574999999997</v>
      </c>
      <c r="O1650" s="161">
        <v>6436.5</v>
      </c>
      <c r="P1650" s="161">
        <v>209.5625</v>
      </c>
      <c r="Q1650" s="161">
        <v>1721.27</v>
      </c>
      <c r="R1650" s="161">
        <v>574.625</v>
      </c>
      <c r="S1650" s="161">
        <v>863</v>
      </c>
      <c r="T1650" s="161">
        <v>1105</v>
      </c>
      <c r="U1650" s="161">
        <v>3204.5</v>
      </c>
      <c r="X1650" s="161">
        <v>113889.22499999999</v>
      </c>
      <c r="Y1650" s="222">
        <v>18.399999999999999</v>
      </c>
      <c r="Z1650" s="161">
        <v>22</v>
      </c>
      <c r="AA1650" s="2" t="str">
        <f t="shared" si="39"/>
        <v>OPEN</v>
      </c>
      <c r="AB1650" s="326" t="b">
        <f t="shared" ca="1" si="42"/>
        <v>0</v>
      </c>
    </row>
    <row r="1651" spans="1:28">
      <c r="A1651" s="168">
        <v>44931</v>
      </c>
      <c r="B1651" s="161">
        <v>10237.27</v>
      </c>
      <c r="C1651" s="161">
        <v>7077.32</v>
      </c>
      <c r="D1651" s="161">
        <v>4037.9949999999999</v>
      </c>
      <c r="E1651" s="161">
        <v>6157.3549999999996</v>
      </c>
      <c r="F1651" s="161">
        <v>4931.5</v>
      </c>
      <c r="G1651" s="161">
        <v>6347</v>
      </c>
      <c r="H1651" s="161">
        <v>6312.5</v>
      </c>
      <c r="I1651" s="161">
        <v>1528</v>
      </c>
      <c r="J1651" s="161">
        <v>5058.8900000000003</v>
      </c>
      <c r="K1651" s="161">
        <v>2243</v>
      </c>
      <c r="L1651" s="161">
        <v>5933.41</v>
      </c>
      <c r="M1651" s="161">
        <v>7878.32</v>
      </c>
      <c r="N1651" s="161">
        <v>5769.7828000000009</v>
      </c>
      <c r="O1651" s="161">
        <v>4011.5</v>
      </c>
      <c r="P1651" s="161">
        <v>45.375</v>
      </c>
      <c r="Q1651" s="161">
        <v>1145.17</v>
      </c>
      <c r="R1651" s="161">
        <v>165</v>
      </c>
      <c r="S1651" s="161">
        <v>876</v>
      </c>
      <c r="T1651" s="161">
        <v>640.5</v>
      </c>
      <c r="U1651" s="161">
        <v>3533</v>
      </c>
      <c r="X1651" s="161">
        <v>83928.887800000011</v>
      </c>
      <c r="Y1651" s="222">
        <v>19.399999999999999</v>
      </c>
      <c r="Z1651" s="161">
        <v>0</v>
      </c>
      <c r="AA1651" s="2" t="str">
        <f t="shared" si="39"/>
        <v>CLOSE</v>
      </c>
      <c r="AB1651" s="326" t="b">
        <f t="shared" ca="1" si="42"/>
        <v>0</v>
      </c>
    </row>
    <row r="1652" spans="1:28">
      <c r="A1652" s="168">
        <v>44932</v>
      </c>
      <c r="B1652" s="161">
        <v>13885.380000000001</v>
      </c>
      <c r="C1652" s="161">
        <v>8781.02</v>
      </c>
      <c r="D1652" s="161">
        <v>5410.2349999999997</v>
      </c>
      <c r="E1652" s="161">
        <v>8754.9599999999991</v>
      </c>
      <c r="F1652" s="161">
        <v>6234</v>
      </c>
      <c r="G1652" s="161">
        <v>10151</v>
      </c>
      <c r="H1652" s="161">
        <v>9392.5</v>
      </c>
      <c r="I1652" s="161">
        <v>6382.25</v>
      </c>
      <c r="J1652" s="161">
        <v>6510.89</v>
      </c>
      <c r="K1652" s="161">
        <v>2607</v>
      </c>
      <c r="L1652" s="161">
        <v>9305.6799999999985</v>
      </c>
      <c r="M1652" s="161">
        <v>8530.9499999999989</v>
      </c>
      <c r="N1652" s="161">
        <v>7233.7489999999998</v>
      </c>
      <c r="O1652" s="161">
        <v>6789.5</v>
      </c>
      <c r="P1652" s="161">
        <v>226.6875</v>
      </c>
      <c r="Q1652" s="161">
        <v>1991.62</v>
      </c>
      <c r="R1652" s="161">
        <v>566.625</v>
      </c>
      <c r="S1652" s="161">
        <v>903</v>
      </c>
      <c r="T1652" s="161">
        <v>1115.5</v>
      </c>
      <c r="U1652" s="161">
        <v>4716.5</v>
      </c>
      <c r="X1652" s="161">
        <v>119489.0465</v>
      </c>
      <c r="Y1652" s="222">
        <v>20.8</v>
      </c>
      <c r="Z1652" s="161">
        <v>22</v>
      </c>
      <c r="AA1652" s="2" t="str">
        <f t="shared" si="39"/>
        <v>OPEN</v>
      </c>
      <c r="AB1652" s="326" t="b">
        <f t="shared" ca="1" si="42"/>
        <v>0</v>
      </c>
    </row>
    <row r="1653" spans="1:28">
      <c r="A1653" s="168">
        <v>44933</v>
      </c>
      <c r="B1653" s="161">
        <v>13612.7</v>
      </c>
      <c r="C1653" s="161">
        <v>8350.64</v>
      </c>
      <c r="D1653" s="161">
        <v>5637.02</v>
      </c>
      <c r="E1653" s="161">
        <v>8809.8799999999992</v>
      </c>
      <c r="F1653" s="161">
        <v>4906</v>
      </c>
      <c r="G1653" s="161">
        <v>12928</v>
      </c>
      <c r="H1653" s="161">
        <v>7511</v>
      </c>
      <c r="I1653" s="161">
        <v>7028.5</v>
      </c>
      <c r="J1653" s="161">
        <v>6048</v>
      </c>
      <c r="K1653" s="161">
        <v>2646.5</v>
      </c>
      <c r="L1653" s="161">
        <v>8993.4000000000015</v>
      </c>
      <c r="M1653" s="161">
        <v>8058.44</v>
      </c>
      <c r="N1653" s="161">
        <v>6362.4175999999998</v>
      </c>
      <c r="O1653" s="161">
        <v>7031</v>
      </c>
      <c r="P1653" s="161">
        <v>222</v>
      </c>
      <c r="Q1653" s="161">
        <v>1943.66</v>
      </c>
      <c r="R1653" s="161">
        <v>441.625</v>
      </c>
      <c r="S1653" s="161">
        <v>899</v>
      </c>
      <c r="T1653" s="161">
        <v>1193.5</v>
      </c>
      <c r="U1653" s="161">
        <v>4341.5</v>
      </c>
      <c r="X1653" s="161">
        <v>116964.78260000001</v>
      </c>
      <c r="Y1653" s="222">
        <v>20.5</v>
      </c>
      <c r="Z1653" s="161">
        <v>18</v>
      </c>
      <c r="AA1653" s="2" t="str">
        <f t="shared" si="39"/>
        <v>OPEN</v>
      </c>
      <c r="AB1653" s="326" t="b">
        <f t="shared" ca="1" si="42"/>
        <v>0</v>
      </c>
    </row>
    <row r="1654" spans="1:28">
      <c r="A1654" s="168">
        <v>44934</v>
      </c>
      <c r="B1654" s="161">
        <v>13334.779999999999</v>
      </c>
      <c r="C1654" s="161">
        <v>8258.57</v>
      </c>
      <c r="D1654" s="161">
        <v>5612.51</v>
      </c>
      <c r="E1654" s="161">
        <v>8787.1299999999992</v>
      </c>
      <c r="F1654" s="161">
        <v>4753</v>
      </c>
      <c r="G1654" s="161">
        <v>11856</v>
      </c>
      <c r="H1654" s="161">
        <v>11434.5</v>
      </c>
      <c r="I1654" s="161">
        <v>4533</v>
      </c>
      <c r="J1654" s="161">
        <v>5566.1</v>
      </c>
      <c r="K1654" s="161">
        <v>2804</v>
      </c>
      <c r="L1654" s="161">
        <v>8516.43</v>
      </c>
      <c r="M1654" s="161">
        <v>7843.9000000000005</v>
      </c>
      <c r="N1654" s="161">
        <v>4611.0469999999996</v>
      </c>
      <c r="O1654" s="161">
        <v>7006</v>
      </c>
      <c r="P1654" s="161">
        <v>216.625</v>
      </c>
      <c r="Q1654" s="161">
        <v>1856.62</v>
      </c>
      <c r="R1654" s="161">
        <v>578.125</v>
      </c>
      <c r="S1654" s="161">
        <v>906</v>
      </c>
      <c r="T1654" s="161">
        <v>1142</v>
      </c>
      <c r="U1654" s="161">
        <v>3252</v>
      </c>
      <c r="X1654" s="161">
        <v>112868.337</v>
      </c>
      <c r="Y1654" s="222">
        <v>20.399999999999999</v>
      </c>
      <c r="Z1654" s="161">
        <v>26</v>
      </c>
      <c r="AA1654" s="2" t="str">
        <f t="shared" si="39"/>
        <v>OPEN</v>
      </c>
      <c r="AB1654" s="326" t="b">
        <f t="shared" ca="1" si="42"/>
        <v>0</v>
      </c>
    </row>
    <row r="1655" spans="1:28">
      <c r="A1655" s="168">
        <v>44935</v>
      </c>
      <c r="B1655" s="161">
        <v>13742.59</v>
      </c>
      <c r="C1655" s="161">
        <v>8849.61</v>
      </c>
      <c r="D1655" s="161">
        <v>5463.7950000000001</v>
      </c>
      <c r="E1655" s="161">
        <v>8661.8850000000002</v>
      </c>
      <c r="F1655" s="161">
        <v>5639.5</v>
      </c>
      <c r="G1655" s="161">
        <v>10445</v>
      </c>
      <c r="H1655" s="161">
        <v>9607.5</v>
      </c>
      <c r="I1655" s="161">
        <v>5769.75</v>
      </c>
      <c r="J1655" s="161">
        <v>6632.03</v>
      </c>
      <c r="K1655" s="161">
        <v>3113.5</v>
      </c>
      <c r="L1655" s="161">
        <v>9336.86</v>
      </c>
      <c r="M1655" s="161">
        <v>8241.25</v>
      </c>
      <c r="N1655" s="161">
        <v>4777.5335000000005</v>
      </c>
      <c r="O1655" s="161">
        <v>6963</v>
      </c>
      <c r="P1655" s="161">
        <v>224.625</v>
      </c>
      <c r="Q1655" s="161">
        <v>1917.11</v>
      </c>
      <c r="R1655" s="161">
        <v>558.125</v>
      </c>
      <c r="S1655" s="161">
        <v>911</v>
      </c>
      <c r="T1655" s="161">
        <v>1069</v>
      </c>
      <c r="U1655" s="161">
        <v>3457.75</v>
      </c>
      <c r="X1655" s="161">
        <v>115381.4135</v>
      </c>
      <c r="Y1655" s="222">
        <v>20.100000000000001</v>
      </c>
      <c r="Z1655" s="161">
        <v>22</v>
      </c>
      <c r="AA1655" s="2" t="str">
        <f t="shared" si="39"/>
        <v>OPEN</v>
      </c>
      <c r="AB1655" s="326" t="b">
        <f t="shared" ca="1" si="42"/>
        <v>0</v>
      </c>
    </row>
    <row r="1656" spans="1:28">
      <c r="A1656" s="168">
        <v>44936</v>
      </c>
      <c r="B1656" s="161">
        <v>10434.540000000001</v>
      </c>
      <c r="C1656" s="161">
        <v>7013.41</v>
      </c>
      <c r="D1656" s="161">
        <v>4134.3599999999997</v>
      </c>
      <c r="E1656" s="161">
        <v>5739.4949999999999</v>
      </c>
      <c r="F1656" s="161">
        <v>4148.5</v>
      </c>
      <c r="G1656" s="161">
        <v>11674</v>
      </c>
      <c r="H1656" s="161">
        <v>3638.5</v>
      </c>
      <c r="I1656" s="161">
        <v>1589.5</v>
      </c>
      <c r="J1656" s="161">
        <v>5335.05</v>
      </c>
      <c r="K1656" s="161">
        <v>2391</v>
      </c>
      <c r="L1656" s="161">
        <v>6743.8499999999995</v>
      </c>
      <c r="M1656" s="161">
        <v>7844.43</v>
      </c>
      <c r="N1656" s="161">
        <v>2530.2429999999999</v>
      </c>
      <c r="O1656" s="161">
        <v>4209</v>
      </c>
      <c r="P1656" s="161">
        <v>44.9375</v>
      </c>
      <c r="Q1656" s="161">
        <v>1380.79</v>
      </c>
      <c r="R1656" s="161">
        <v>167.75</v>
      </c>
      <c r="S1656" s="161">
        <v>872</v>
      </c>
      <c r="T1656" s="161">
        <v>652</v>
      </c>
      <c r="U1656" s="161">
        <v>2595.25</v>
      </c>
      <c r="X1656" s="161">
        <v>83138.605500000005</v>
      </c>
      <c r="Y1656" s="222">
        <v>18.8</v>
      </c>
      <c r="Z1656" s="161">
        <v>0</v>
      </c>
      <c r="AA1656" s="2" t="str">
        <f t="shared" si="39"/>
        <v>CLOSE</v>
      </c>
      <c r="AB1656" s="326" t="b">
        <f t="shared" ca="1" si="42"/>
        <v>0</v>
      </c>
    </row>
    <row r="1657" spans="1:28">
      <c r="A1657" s="168">
        <v>44937</v>
      </c>
      <c r="B1657" s="161">
        <v>13556.67</v>
      </c>
      <c r="C1657" s="161">
        <v>8594.5</v>
      </c>
      <c r="D1657" s="161">
        <v>5170.6350000000002</v>
      </c>
      <c r="E1657" s="161">
        <v>8478.5400000000009</v>
      </c>
      <c r="F1657" s="161">
        <v>5334</v>
      </c>
      <c r="G1657" s="161">
        <v>10761</v>
      </c>
      <c r="H1657" s="161">
        <v>10164</v>
      </c>
      <c r="I1657" s="161">
        <v>4513.5</v>
      </c>
      <c r="J1657" s="161">
        <v>6713.97</v>
      </c>
      <c r="K1657" s="161">
        <v>2693</v>
      </c>
      <c r="L1657" s="161">
        <v>9082.68</v>
      </c>
      <c r="M1657" s="161">
        <v>8402.85</v>
      </c>
      <c r="N1657" s="161">
        <v>5046.0860000000002</v>
      </c>
      <c r="O1657" s="161">
        <v>6267</v>
      </c>
      <c r="P1657" s="161">
        <v>215.1875</v>
      </c>
      <c r="Q1657" s="161">
        <v>1949.58</v>
      </c>
      <c r="R1657" s="161">
        <v>533.5</v>
      </c>
      <c r="S1657" s="161">
        <v>895</v>
      </c>
      <c r="T1657" s="161">
        <v>1042.5</v>
      </c>
      <c r="U1657" s="161">
        <v>3309.25</v>
      </c>
      <c r="X1657" s="161">
        <v>112723.4485</v>
      </c>
      <c r="Y1657" s="222">
        <v>19.3</v>
      </c>
      <c r="Z1657" s="161">
        <v>15</v>
      </c>
      <c r="AA1657" s="2" t="str">
        <f t="shared" si="39"/>
        <v>OPEN</v>
      </c>
      <c r="AB1657" s="326" t="b">
        <f t="shared" ca="1" si="42"/>
        <v>0</v>
      </c>
    </row>
    <row r="1658" spans="1:28">
      <c r="A1658" s="168">
        <v>44938</v>
      </c>
      <c r="B1658" s="161">
        <v>9875.0600000000013</v>
      </c>
      <c r="C1658" s="161">
        <v>6720.29</v>
      </c>
      <c r="D1658" s="161">
        <v>4122.375</v>
      </c>
      <c r="E1658" s="161">
        <v>5035.42</v>
      </c>
      <c r="F1658" s="161">
        <v>4717.5</v>
      </c>
      <c r="G1658" s="161">
        <v>4618</v>
      </c>
      <c r="H1658" s="161">
        <v>5317</v>
      </c>
      <c r="I1658" s="161">
        <v>4589</v>
      </c>
      <c r="J1658" s="161">
        <v>5406.99</v>
      </c>
      <c r="K1658" s="161">
        <v>2331</v>
      </c>
      <c r="L1658" s="161">
        <v>6390.37</v>
      </c>
      <c r="M1658" s="161">
        <v>7503.37</v>
      </c>
      <c r="N1658" s="161">
        <v>2816.3063999999999</v>
      </c>
      <c r="O1658" s="161">
        <v>4287.5</v>
      </c>
      <c r="P1658" s="161">
        <v>46.375</v>
      </c>
      <c r="Q1658" s="161">
        <v>1270.1199999999999</v>
      </c>
      <c r="R1658" s="161">
        <v>173</v>
      </c>
      <c r="S1658" s="161">
        <v>912</v>
      </c>
      <c r="T1658" s="161">
        <v>648.5</v>
      </c>
      <c r="U1658" s="161">
        <v>3170.25</v>
      </c>
      <c r="X1658" s="161">
        <v>79950.426399999997</v>
      </c>
      <c r="Y1658" s="222">
        <v>19.899999999999999</v>
      </c>
      <c r="Z1658" s="161">
        <v>0</v>
      </c>
      <c r="AA1658" s="2" t="str">
        <f t="shared" si="39"/>
        <v>CLOSE</v>
      </c>
      <c r="AB1658" s="326" t="b">
        <f t="shared" ca="1" si="42"/>
        <v>0</v>
      </c>
    </row>
    <row r="1659" spans="1:28">
      <c r="A1659" s="168">
        <v>44939</v>
      </c>
      <c r="B1659" s="161">
        <v>13835.44</v>
      </c>
      <c r="C1659" s="161">
        <v>8882.5400000000009</v>
      </c>
      <c r="D1659" s="161">
        <v>5365.585</v>
      </c>
      <c r="E1659" s="161">
        <v>8890.3700000000008</v>
      </c>
      <c r="F1659" s="161">
        <v>6213</v>
      </c>
      <c r="G1659" s="161">
        <v>14874</v>
      </c>
      <c r="H1659" s="161">
        <v>8057</v>
      </c>
      <c r="I1659" s="161">
        <v>4970.25</v>
      </c>
      <c r="J1659" s="161">
        <v>7558.34</v>
      </c>
      <c r="K1659" s="161">
        <v>2756.5</v>
      </c>
      <c r="L1659" s="161">
        <v>9576.18</v>
      </c>
      <c r="M1659" s="161">
        <v>8567.84</v>
      </c>
      <c r="N1659" s="161">
        <v>4267.2127</v>
      </c>
      <c r="O1659" s="161">
        <v>6988</v>
      </c>
      <c r="P1659" s="161">
        <v>218.625</v>
      </c>
      <c r="Q1659" s="161">
        <v>2129.77</v>
      </c>
      <c r="R1659" s="161">
        <v>517.375</v>
      </c>
      <c r="S1659" s="161">
        <v>1114</v>
      </c>
      <c r="T1659" s="161">
        <v>1072.5</v>
      </c>
      <c r="U1659" s="161">
        <v>3374.25</v>
      </c>
      <c r="X1659" s="161">
        <v>119228.77770000001</v>
      </c>
      <c r="Y1659" s="222">
        <v>21.2</v>
      </c>
      <c r="Z1659" s="161">
        <v>31</v>
      </c>
      <c r="AA1659" s="2" t="str">
        <f t="shared" si="39"/>
        <v>OPEN</v>
      </c>
      <c r="AB1659" s="326" t="b">
        <f t="shared" ca="1" si="42"/>
        <v>0</v>
      </c>
    </row>
    <row r="1660" spans="1:28">
      <c r="A1660" s="168">
        <v>44940</v>
      </c>
      <c r="B1660" s="161">
        <v>13956.019999999999</v>
      </c>
      <c r="C1660" s="161">
        <v>8299</v>
      </c>
      <c r="D1660" s="161">
        <v>5637.45</v>
      </c>
      <c r="E1660" s="161">
        <v>8831.15</v>
      </c>
      <c r="F1660" s="161">
        <v>5901</v>
      </c>
      <c r="G1660" s="161">
        <v>10928</v>
      </c>
      <c r="H1660" s="161">
        <v>12509</v>
      </c>
      <c r="I1660" s="161">
        <v>4570.5</v>
      </c>
      <c r="J1660" s="161">
        <v>7507.64</v>
      </c>
      <c r="K1660" s="161">
        <v>2826.5</v>
      </c>
      <c r="L1660" s="161">
        <v>9035.06</v>
      </c>
      <c r="M1660" s="161">
        <v>8386.4499999999989</v>
      </c>
      <c r="N1660" s="161">
        <v>6163.4484000000002</v>
      </c>
      <c r="O1660" s="161">
        <v>7106.5</v>
      </c>
      <c r="P1660" s="161">
        <v>220.25</v>
      </c>
      <c r="Q1660" s="161">
        <v>2528.89</v>
      </c>
      <c r="R1660" s="161">
        <v>597.25</v>
      </c>
      <c r="S1660" s="161">
        <v>1148</v>
      </c>
      <c r="T1660" s="161">
        <v>1167</v>
      </c>
      <c r="U1660" s="161">
        <v>3308.5</v>
      </c>
      <c r="X1660" s="161">
        <v>120627.6084</v>
      </c>
      <c r="Y1660" s="222">
        <v>22</v>
      </c>
      <c r="Z1660" s="161">
        <v>31</v>
      </c>
      <c r="AA1660" s="2" t="str">
        <f t="shared" si="39"/>
        <v>OPEN</v>
      </c>
      <c r="AB1660" s="326" t="b">
        <f t="shared" ca="1" si="42"/>
        <v>0</v>
      </c>
    </row>
    <row r="1661" spans="1:28">
      <c r="A1661" s="168">
        <v>44941</v>
      </c>
      <c r="B1661" s="161">
        <v>13751.36</v>
      </c>
      <c r="C1661" s="161">
        <v>8142.62</v>
      </c>
      <c r="D1661" s="161">
        <v>5708.2150000000001</v>
      </c>
      <c r="E1661" s="161">
        <v>8585.6200000000008</v>
      </c>
      <c r="F1661" s="161">
        <v>5145.5</v>
      </c>
      <c r="G1661" s="161">
        <v>12077</v>
      </c>
      <c r="H1661" s="161">
        <v>12185</v>
      </c>
      <c r="I1661" s="161">
        <v>3660.75</v>
      </c>
      <c r="J1661" s="161">
        <v>6577.93</v>
      </c>
      <c r="K1661" s="161">
        <v>2791</v>
      </c>
      <c r="L1661" s="161">
        <v>8632.14</v>
      </c>
      <c r="M1661" s="161">
        <v>7929.1100000000006</v>
      </c>
      <c r="N1661" s="161">
        <v>5718.1365999999998</v>
      </c>
      <c r="O1661" s="161">
        <v>7094.5</v>
      </c>
      <c r="P1661" s="161">
        <v>222</v>
      </c>
      <c r="Q1661" s="161">
        <v>1898.31</v>
      </c>
      <c r="R1661" s="161">
        <v>635.75</v>
      </c>
      <c r="S1661" s="161">
        <v>1037</v>
      </c>
      <c r="T1661" s="161">
        <v>1186</v>
      </c>
      <c r="U1661" s="161">
        <v>3127.5</v>
      </c>
      <c r="X1661" s="161">
        <v>116105.44159999998</v>
      </c>
      <c r="Y1661" s="222">
        <v>19.899999999999999</v>
      </c>
      <c r="Z1661" s="161">
        <v>35</v>
      </c>
      <c r="AA1661" s="2" t="str">
        <f t="shared" si="39"/>
        <v>OPEN</v>
      </c>
      <c r="AB1661" s="326" t="b">
        <f t="shared" ca="1" si="42"/>
        <v>0</v>
      </c>
    </row>
    <row r="1662" spans="1:28">
      <c r="A1662" s="168">
        <v>44942</v>
      </c>
      <c r="B1662" s="161">
        <v>13603.800000000001</v>
      </c>
      <c r="C1662" s="161">
        <v>8587.5</v>
      </c>
      <c r="D1662" s="161">
        <v>5490.085</v>
      </c>
      <c r="E1662" s="161">
        <v>8288.49</v>
      </c>
      <c r="F1662" s="161">
        <v>4904.5</v>
      </c>
      <c r="G1662" s="161">
        <v>13066</v>
      </c>
      <c r="H1662" s="161">
        <v>9696.5</v>
      </c>
      <c r="I1662" s="161">
        <v>4397.75</v>
      </c>
      <c r="J1662" s="161">
        <v>6557</v>
      </c>
      <c r="K1662" s="161">
        <v>2790.5</v>
      </c>
      <c r="L1662" s="161">
        <v>9053.59</v>
      </c>
      <c r="M1662" s="161">
        <v>8278.59</v>
      </c>
      <c r="N1662" s="161">
        <v>4387.6610000000001</v>
      </c>
      <c r="O1662" s="161">
        <v>6868.5</v>
      </c>
      <c r="P1662" s="161">
        <v>213</v>
      </c>
      <c r="Q1662" s="161">
        <v>1806.09</v>
      </c>
      <c r="R1662" s="161">
        <v>552</v>
      </c>
      <c r="S1662" s="161">
        <v>923</v>
      </c>
      <c r="T1662" s="161">
        <v>1057</v>
      </c>
      <c r="U1662" s="161">
        <v>3136.25</v>
      </c>
      <c r="X1662" s="161">
        <v>113657.80600000001</v>
      </c>
      <c r="Y1662" s="222">
        <v>14.1</v>
      </c>
      <c r="Z1662" s="161">
        <v>18</v>
      </c>
      <c r="AA1662" s="2" t="str">
        <f t="shared" si="39"/>
        <v>OPEN</v>
      </c>
      <c r="AB1662" s="326" t="b">
        <f t="shared" ca="1" si="42"/>
        <v>0</v>
      </c>
    </row>
    <row r="1663" spans="1:28">
      <c r="A1663" s="168">
        <v>44943</v>
      </c>
      <c r="B1663" s="161">
        <v>9693.09</v>
      </c>
      <c r="C1663" s="161">
        <v>6652.49</v>
      </c>
      <c r="D1663" s="161">
        <v>4058.355</v>
      </c>
      <c r="E1663" s="161">
        <v>5138.9549999999999</v>
      </c>
      <c r="F1663" s="161">
        <v>4033</v>
      </c>
      <c r="G1663" s="161">
        <v>4456</v>
      </c>
      <c r="H1663" s="161">
        <v>8388.5</v>
      </c>
      <c r="I1663" s="161">
        <v>1363.5</v>
      </c>
      <c r="J1663" s="161">
        <v>4949.29</v>
      </c>
      <c r="K1663" s="161">
        <v>2503.5</v>
      </c>
      <c r="L1663" s="161">
        <v>7067.2</v>
      </c>
      <c r="M1663" s="161">
        <v>7602.85</v>
      </c>
      <c r="N1663" s="161">
        <v>3373.2640000000001</v>
      </c>
      <c r="O1663" s="161">
        <v>4257.5</v>
      </c>
      <c r="P1663" s="161">
        <v>45.375</v>
      </c>
      <c r="Q1663" s="161">
        <v>1067.3900000000001</v>
      </c>
      <c r="R1663" s="161">
        <v>169.5</v>
      </c>
      <c r="S1663" s="161">
        <v>805</v>
      </c>
      <c r="T1663" s="161">
        <v>633.5</v>
      </c>
      <c r="U1663" s="161">
        <v>2889.25</v>
      </c>
      <c r="X1663" s="161">
        <v>79147.509000000005</v>
      </c>
      <c r="Y1663" s="222">
        <v>14.4</v>
      </c>
      <c r="Z1663" s="161">
        <v>0</v>
      </c>
      <c r="AA1663" s="2" t="str">
        <f t="shared" si="39"/>
        <v>CLOSE</v>
      </c>
      <c r="AB1663" s="326" t="b">
        <f t="shared" ca="1" si="42"/>
        <v>0</v>
      </c>
    </row>
    <row r="1664" spans="1:28">
      <c r="A1664" s="168">
        <v>44944</v>
      </c>
      <c r="B1664" s="161">
        <v>12845.36</v>
      </c>
      <c r="C1664" s="161">
        <v>8247.56</v>
      </c>
      <c r="D1664" s="161">
        <v>5205.3149999999996</v>
      </c>
      <c r="E1664" s="161">
        <v>7632.54</v>
      </c>
      <c r="F1664" s="161">
        <v>4842.5</v>
      </c>
      <c r="G1664" s="161">
        <v>8519</v>
      </c>
      <c r="H1664" s="161">
        <v>8054.5</v>
      </c>
      <c r="I1664" s="161">
        <v>6339.75</v>
      </c>
      <c r="J1664" s="161">
        <v>6316.43</v>
      </c>
      <c r="K1664" s="161">
        <v>2984</v>
      </c>
      <c r="L1664" s="161">
        <v>8827.14</v>
      </c>
      <c r="M1664" s="161">
        <v>8097.8799999999992</v>
      </c>
      <c r="N1664" s="161">
        <v>8795.1119999999992</v>
      </c>
      <c r="O1664" s="161">
        <v>6193</v>
      </c>
      <c r="P1664" s="161">
        <v>175.5</v>
      </c>
      <c r="Q1664" s="161">
        <v>1538.52</v>
      </c>
      <c r="R1664" s="161">
        <v>476.75</v>
      </c>
      <c r="S1664" s="161">
        <v>802</v>
      </c>
      <c r="T1664" s="161">
        <v>878</v>
      </c>
      <c r="U1664" s="161">
        <v>3351.25</v>
      </c>
      <c r="X1664" s="161">
        <v>110122.10699999999</v>
      </c>
      <c r="Y1664" s="222">
        <v>16</v>
      </c>
      <c r="Z1664" s="161">
        <v>8</v>
      </c>
      <c r="AA1664" s="2" t="str">
        <f t="shared" si="39"/>
        <v>OPEN</v>
      </c>
      <c r="AB1664" s="326" t="b">
        <f t="shared" ca="1" si="42"/>
        <v>0</v>
      </c>
    </row>
    <row r="1665" spans="1:29">
      <c r="A1665" s="168">
        <v>44945</v>
      </c>
      <c r="B1665" s="161">
        <v>10073.530000000001</v>
      </c>
      <c r="C1665" s="161">
        <v>6887.28</v>
      </c>
      <c r="D1665" s="161">
        <v>4123.9750000000004</v>
      </c>
      <c r="E1665" s="161">
        <v>5182.1000000000004</v>
      </c>
      <c r="F1665" s="161">
        <v>4524.5</v>
      </c>
      <c r="G1665" s="161">
        <v>9669</v>
      </c>
      <c r="H1665" s="161">
        <v>3335.5</v>
      </c>
      <c r="I1665" s="161">
        <v>3216.75</v>
      </c>
      <c r="J1665" s="161">
        <v>5436.39</v>
      </c>
      <c r="K1665" s="161">
        <v>2510.5</v>
      </c>
      <c r="L1665" s="161">
        <v>7293.1799999999994</v>
      </c>
      <c r="M1665" s="161">
        <v>7628.65</v>
      </c>
      <c r="N1665" s="161">
        <v>6694.0360000000001</v>
      </c>
      <c r="O1665" s="161">
        <v>3868.5</v>
      </c>
      <c r="P1665" s="161">
        <v>45.6875</v>
      </c>
      <c r="Q1665" s="161">
        <v>1156.78</v>
      </c>
      <c r="R1665" s="161">
        <v>165.75</v>
      </c>
      <c r="S1665" s="161">
        <v>762</v>
      </c>
      <c r="T1665" s="161">
        <v>625.5</v>
      </c>
      <c r="U1665" s="161">
        <v>2317.75</v>
      </c>
      <c r="X1665" s="161">
        <v>85517.358500000002</v>
      </c>
      <c r="Y1665" s="222">
        <v>17.5</v>
      </c>
      <c r="Z1665" s="161">
        <v>0</v>
      </c>
      <c r="AA1665" s="2" t="str">
        <f t="shared" si="39"/>
        <v>CLOSE</v>
      </c>
      <c r="AB1665" s="326" t="b">
        <f t="shared" ca="1" si="42"/>
        <v>0</v>
      </c>
    </row>
    <row r="1666" spans="1:29">
      <c r="A1666" s="168">
        <v>44946</v>
      </c>
      <c r="B1666" s="161">
        <v>13359.960000000001</v>
      </c>
      <c r="C1666" s="161">
        <v>8493.82</v>
      </c>
      <c r="D1666" s="161">
        <v>5328.8549999999996</v>
      </c>
      <c r="E1666" s="161">
        <v>8618.49</v>
      </c>
      <c r="F1666" s="161">
        <v>4792.5</v>
      </c>
      <c r="G1666" s="161">
        <v>11539</v>
      </c>
      <c r="H1666" s="161">
        <v>10494.5</v>
      </c>
      <c r="I1666" s="161">
        <v>3372.5</v>
      </c>
      <c r="J1666" s="161">
        <v>6364.23</v>
      </c>
      <c r="K1666" s="161">
        <v>2651</v>
      </c>
      <c r="L1666" s="161">
        <v>9136.9000000000015</v>
      </c>
      <c r="M1666" s="161">
        <v>8152.6799999999994</v>
      </c>
      <c r="N1666" s="161">
        <v>5847.8544000000002</v>
      </c>
      <c r="O1666" s="161">
        <v>6526.5</v>
      </c>
      <c r="P1666" s="161">
        <v>170.8125</v>
      </c>
      <c r="Q1666" s="161">
        <v>1779.41</v>
      </c>
      <c r="R1666" s="161">
        <v>522.625</v>
      </c>
      <c r="S1666" s="161">
        <v>833</v>
      </c>
      <c r="T1666" s="161">
        <v>888</v>
      </c>
      <c r="U1666" s="161">
        <v>2952.5</v>
      </c>
      <c r="X1666" s="161">
        <v>111825.1369</v>
      </c>
      <c r="Y1666" s="222">
        <v>18.2</v>
      </c>
      <c r="Z1666" s="161">
        <v>11</v>
      </c>
      <c r="AA1666" s="2" t="str">
        <f t="shared" si="39"/>
        <v>OPEN</v>
      </c>
      <c r="AB1666" s="326" t="b">
        <f t="shared" ca="1" si="42"/>
        <v>0</v>
      </c>
    </row>
    <row r="1667" spans="1:29">
      <c r="A1667" s="168">
        <v>44947</v>
      </c>
      <c r="B1667" s="161">
        <v>13031.82</v>
      </c>
      <c r="C1667" s="161">
        <v>7910.38</v>
      </c>
      <c r="D1667" s="161">
        <v>5470.05</v>
      </c>
      <c r="E1667" s="161">
        <v>8396.15</v>
      </c>
      <c r="F1667" s="161">
        <v>4436</v>
      </c>
      <c r="G1667" s="161">
        <v>9155</v>
      </c>
      <c r="H1667" s="161">
        <v>8766.5</v>
      </c>
      <c r="I1667" s="161">
        <v>6513.5</v>
      </c>
      <c r="J1667" s="161">
        <v>5714.17</v>
      </c>
      <c r="K1667" s="161">
        <v>2714</v>
      </c>
      <c r="L1667" s="161">
        <v>8820.7900000000009</v>
      </c>
      <c r="M1667" s="161">
        <v>7875.57</v>
      </c>
      <c r="N1667" s="161">
        <v>7415.0913999999993</v>
      </c>
      <c r="O1667" s="161">
        <v>6747.5</v>
      </c>
      <c r="P1667" s="161">
        <v>187.9375</v>
      </c>
      <c r="Q1667" s="161">
        <v>1709.6</v>
      </c>
      <c r="R1667" s="161">
        <v>443</v>
      </c>
      <c r="S1667" s="161">
        <v>836</v>
      </c>
      <c r="T1667" s="161">
        <v>904</v>
      </c>
      <c r="U1667" s="161">
        <v>3298.5</v>
      </c>
      <c r="X1667" s="161">
        <v>110345.5589</v>
      </c>
      <c r="Y1667" s="222">
        <v>19</v>
      </c>
      <c r="Z1667" s="161">
        <v>8</v>
      </c>
      <c r="AA1667" s="2" t="str">
        <f t="shared" si="39"/>
        <v>OPEN</v>
      </c>
      <c r="AB1667" s="326" t="b">
        <f t="shared" ref="AB1667:AB1730" ca="1" si="43">AND(A1667&gt;=(TODAY()-30),A1667&lt;TODAY())</f>
        <v>0</v>
      </c>
    </row>
    <row r="1668" spans="1:29">
      <c r="A1668" s="168">
        <v>44948</v>
      </c>
      <c r="B1668" s="161">
        <v>13441.33</v>
      </c>
      <c r="C1668" s="161">
        <v>7953.29</v>
      </c>
      <c r="D1668" s="161">
        <v>5506.71</v>
      </c>
      <c r="E1668" s="161">
        <v>8533.59</v>
      </c>
      <c r="F1668" s="161">
        <v>4905.5</v>
      </c>
      <c r="G1668" s="161">
        <v>12741</v>
      </c>
      <c r="H1668" s="161">
        <v>9963</v>
      </c>
      <c r="I1668" s="161">
        <v>5376.5</v>
      </c>
      <c r="J1668" s="161">
        <v>5423.76</v>
      </c>
      <c r="K1668" s="161">
        <v>2762</v>
      </c>
      <c r="L1668" s="161">
        <v>8391.9600000000009</v>
      </c>
      <c r="M1668" s="161">
        <v>7996.6600000000008</v>
      </c>
      <c r="N1668" s="161">
        <v>7962.3824999999997</v>
      </c>
      <c r="O1668" s="161">
        <v>6848.5</v>
      </c>
      <c r="P1668" s="161">
        <v>209.3125</v>
      </c>
      <c r="Q1668" s="161">
        <v>1857.95</v>
      </c>
      <c r="R1668" s="161">
        <v>515.625</v>
      </c>
      <c r="S1668" s="161">
        <v>878</v>
      </c>
      <c r="T1668" s="161">
        <v>1102</v>
      </c>
      <c r="U1668" s="161">
        <v>3306.5</v>
      </c>
      <c r="X1668" s="161">
        <v>115675.56999999999</v>
      </c>
      <c r="Y1668" s="222">
        <v>20.2</v>
      </c>
      <c r="Z1668" s="161">
        <v>15</v>
      </c>
      <c r="AA1668" s="2" t="str">
        <f t="shared" si="39"/>
        <v>OPEN</v>
      </c>
      <c r="AB1668" s="326" t="b">
        <f t="shared" ca="1" si="43"/>
        <v>0</v>
      </c>
    </row>
    <row r="1669" spans="1:29">
      <c r="A1669" s="168">
        <v>44949</v>
      </c>
      <c r="B1669" s="161">
        <v>13722.06</v>
      </c>
      <c r="C1669" s="161">
        <v>8388.36</v>
      </c>
      <c r="D1669" s="161">
        <v>5599.8</v>
      </c>
      <c r="E1669" s="161">
        <v>8552.5750000000007</v>
      </c>
      <c r="F1669" s="161">
        <v>5237.5</v>
      </c>
      <c r="G1669" s="161">
        <v>10856</v>
      </c>
      <c r="H1669" s="161">
        <v>12253</v>
      </c>
      <c r="I1669" s="161">
        <v>4609.25</v>
      </c>
      <c r="J1669" s="161">
        <v>5334.39</v>
      </c>
      <c r="K1669" s="161">
        <v>2685</v>
      </c>
      <c r="L1669" s="161">
        <v>8754.4</v>
      </c>
      <c r="M1669" s="161">
        <v>8379.4</v>
      </c>
      <c r="N1669" s="161">
        <v>7648.1840000000002</v>
      </c>
      <c r="O1669" s="161">
        <v>7199</v>
      </c>
      <c r="P1669" s="161">
        <v>221.5625</v>
      </c>
      <c r="Q1669" s="161">
        <v>1760.54</v>
      </c>
      <c r="R1669" s="161">
        <v>586.625</v>
      </c>
      <c r="S1669" s="161">
        <v>894</v>
      </c>
      <c r="T1669" s="161">
        <v>1150.5</v>
      </c>
      <c r="U1669" s="161">
        <v>3276.25</v>
      </c>
      <c r="X1669" s="161">
        <v>117108.3965</v>
      </c>
      <c r="Y1669" s="222">
        <v>19.7</v>
      </c>
      <c r="Z1669" s="161">
        <v>15</v>
      </c>
      <c r="AA1669" s="2" t="str">
        <f t="shared" si="39"/>
        <v>OPEN</v>
      </c>
      <c r="AB1669" s="326" t="b">
        <f t="shared" ca="1" si="43"/>
        <v>0</v>
      </c>
    </row>
    <row r="1670" spans="1:29">
      <c r="A1670" s="168">
        <v>44950</v>
      </c>
      <c r="B1670" s="161">
        <v>13543.960000000001</v>
      </c>
      <c r="C1670" s="161">
        <v>8383.51</v>
      </c>
      <c r="D1670" s="161">
        <v>5651.91</v>
      </c>
      <c r="E1670" s="161">
        <v>8626.49</v>
      </c>
      <c r="F1670" s="161">
        <v>4685</v>
      </c>
      <c r="G1670" s="161">
        <v>10860</v>
      </c>
      <c r="H1670" s="161">
        <v>9734</v>
      </c>
      <c r="I1670" s="161">
        <v>6272.75</v>
      </c>
      <c r="J1670" s="161">
        <v>5339.33</v>
      </c>
      <c r="K1670" s="161">
        <v>2739.5</v>
      </c>
      <c r="L1670" s="161">
        <v>8692.89</v>
      </c>
      <c r="M1670" s="161">
        <v>8190.16</v>
      </c>
      <c r="N1670" s="161">
        <v>9300.0730000000003</v>
      </c>
      <c r="O1670" s="161">
        <v>7223.5</v>
      </c>
      <c r="P1670" s="161">
        <v>211.0625</v>
      </c>
      <c r="Q1670" s="161">
        <v>1748.83</v>
      </c>
      <c r="R1670" s="161">
        <v>622.75</v>
      </c>
      <c r="S1670" s="161">
        <v>838</v>
      </c>
      <c r="T1670" s="161">
        <v>1218.5</v>
      </c>
      <c r="U1670" s="161">
        <v>3233</v>
      </c>
      <c r="X1670" s="161">
        <v>117115.21550000001</v>
      </c>
      <c r="Y1670" s="222">
        <v>17.2</v>
      </c>
      <c r="Z1670" s="161">
        <v>18</v>
      </c>
      <c r="AA1670" s="2" t="str">
        <f t="shared" si="39"/>
        <v>OPEN</v>
      </c>
      <c r="AB1670" s="326" t="b">
        <f t="shared" ca="1" si="43"/>
        <v>0</v>
      </c>
    </row>
    <row r="1671" spans="1:29">
      <c r="A1671" s="168">
        <v>44951</v>
      </c>
      <c r="B1671" s="161">
        <v>13640.94</v>
      </c>
      <c r="C1671" s="161">
        <v>8302.0400000000009</v>
      </c>
      <c r="D1671" s="161">
        <v>5546.22</v>
      </c>
      <c r="E1671" s="161">
        <v>8697.4150000000009</v>
      </c>
      <c r="F1671" s="161">
        <v>4361.5</v>
      </c>
      <c r="G1671" s="161">
        <v>13260</v>
      </c>
      <c r="H1671" s="161">
        <v>9996</v>
      </c>
      <c r="I1671" s="161">
        <v>5118.5</v>
      </c>
      <c r="J1671" s="161">
        <v>5584</v>
      </c>
      <c r="K1671" s="161">
        <v>2692.5</v>
      </c>
      <c r="L1671" s="161">
        <v>8235.0500000000011</v>
      </c>
      <c r="M1671" s="161">
        <v>8162.77</v>
      </c>
      <c r="N1671" s="161">
        <v>5479.9351999999999</v>
      </c>
      <c r="O1671" s="161">
        <v>7093</v>
      </c>
      <c r="P1671" s="161">
        <v>210.5</v>
      </c>
      <c r="Q1671" s="161">
        <v>1702</v>
      </c>
      <c r="R1671" s="161">
        <v>414</v>
      </c>
      <c r="S1671" s="161">
        <v>734</v>
      </c>
      <c r="T1671" s="161">
        <v>1131</v>
      </c>
      <c r="U1671" s="161">
        <v>3182.25</v>
      </c>
      <c r="X1671" s="161">
        <v>113543.6202</v>
      </c>
      <c r="Y1671" s="222">
        <v>14.8</v>
      </c>
      <c r="Z1671" s="161">
        <v>15</v>
      </c>
      <c r="AA1671" s="2" t="str">
        <f t="shared" si="39"/>
        <v>OPEN</v>
      </c>
      <c r="AB1671" s="326" t="b">
        <f t="shared" ca="1" si="43"/>
        <v>0</v>
      </c>
    </row>
    <row r="1672" spans="1:29">
      <c r="A1672" s="168">
        <v>44952</v>
      </c>
      <c r="B1672" s="161">
        <v>9811.8700000000008</v>
      </c>
      <c r="C1672" s="161">
        <v>6547.56</v>
      </c>
      <c r="D1672" s="161">
        <v>4213.8500000000004</v>
      </c>
      <c r="E1672" s="161">
        <v>4939.63</v>
      </c>
      <c r="F1672" s="161">
        <v>3950.5</v>
      </c>
      <c r="G1672" s="161">
        <v>8679</v>
      </c>
      <c r="H1672" s="161">
        <v>6973.5</v>
      </c>
      <c r="I1672" s="161">
        <v>1385.5</v>
      </c>
      <c r="J1672" s="161">
        <v>4694.4799999999996</v>
      </c>
      <c r="K1672" s="161">
        <v>2268</v>
      </c>
      <c r="L1672" s="161">
        <v>6759.16</v>
      </c>
      <c r="M1672" s="161">
        <v>7345.6399999999994</v>
      </c>
      <c r="N1672" s="161">
        <v>6117.8847999999998</v>
      </c>
      <c r="O1672" s="161">
        <v>3980</v>
      </c>
      <c r="P1672" s="161">
        <v>45.3125</v>
      </c>
      <c r="Q1672" s="161">
        <v>1044.1600000000001</v>
      </c>
      <c r="R1672" s="161">
        <v>167.25</v>
      </c>
      <c r="S1672" s="161">
        <v>767</v>
      </c>
      <c r="T1672" s="161">
        <v>636</v>
      </c>
      <c r="U1672" s="161">
        <v>2504.5</v>
      </c>
      <c r="X1672" s="161">
        <v>82830.797299999991</v>
      </c>
      <c r="Y1672" s="222">
        <v>17.3</v>
      </c>
      <c r="Z1672" s="161">
        <v>0</v>
      </c>
      <c r="AA1672" s="2" t="str">
        <f t="shared" si="39"/>
        <v>CLOSE</v>
      </c>
      <c r="AB1672" s="326" t="b">
        <f t="shared" ca="1" si="43"/>
        <v>0</v>
      </c>
    </row>
    <row r="1673" spans="1:29">
      <c r="A1673" s="168">
        <v>44953</v>
      </c>
      <c r="B1673" s="161">
        <v>13729.31</v>
      </c>
      <c r="C1673" s="161">
        <v>8651.3700000000008</v>
      </c>
      <c r="D1673" s="161">
        <v>5484.7950000000001</v>
      </c>
      <c r="E1673" s="161">
        <v>8246.7350000000006</v>
      </c>
      <c r="F1673" s="161">
        <v>4448</v>
      </c>
      <c r="G1673" s="161">
        <v>11688</v>
      </c>
      <c r="H1673" s="161">
        <v>11613.5</v>
      </c>
      <c r="I1673" s="161">
        <v>4414.25</v>
      </c>
      <c r="J1673" s="161">
        <v>6358.43</v>
      </c>
      <c r="K1673" s="161">
        <v>2739.5</v>
      </c>
      <c r="L1673" s="161">
        <v>8942.3100000000013</v>
      </c>
      <c r="M1673" s="161">
        <v>8415.2799999999988</v>
      </c>
      <c r="N1673" s="161">
        <v>6011.8074999999999</v>
      </c>
      <c r="O1673" s="161">
        <v>6833</v>
      </c>
      <c r="P1673" s="161">
        <v>219.125</v>
      </c>
      <c r="Q1673" s="161">
        <v>1648.54</v>
      </c>
      <c r="R1673" s="161">
        <v>646.875</v>
      </c>
      <c r="S1673" s="161">
        <v>835</v>
      </c>
      <c r="T1673" s="161">
        <v>1148.5</v>
      </c>
      <c r="U1673" s="161">
        <v>3387</v>
      </c>
      <c r="X1673" s="161">
        <v>115461.32749999998</v>
      </c>
      <c r="Y1673" s="222">
        <v>17</v>
      </c>
      <c r="Z1673" s="161">
        <v>18</v>
      </c>
      <c r="AA1673" s="2" t="str">
        <f t="shared" si="39"/>
        <v>OPEN</v>
      </c>
      <c r="AB1673" s="326" t="b">
        <f t="shared" ca="1" si="43"/>
        <v>0</v>
      </c>
    </row>
    <row r="1674" spans="1:29">
      <c r="A1674" s="168">
        <v>44954</v>
      </c>
      <c r="B1674" s="161">
        <v>13234.53</v>
      </c>
      <c r="C1674" s="161">
        <v>7915.64</v>
      </c>
      <c r="D1674" s="161">
        <v>5620.2749999999996</v>
      </c>
      <c r="E1674" s="161">
        <v>8080.915</v>
      </c>
      <c r="F1674" s="161">
        <v>4429.5</v>
      </c>
      <c r="G1674" s="161">
        <v>15626</v>
      </c>
      <c r="H1674" s="161">
        <v>10529</v>
      </c>
      <c r="I1674" s="161">
        <v>2600.5</v>
      </c>
      <c r="J1674" s="161">
        <v>5961.76</v>
      </c>
      <c r="K1674" s="161">
        <v>2748</v>
      </c>
      <c r="L1674" s="161">
        <v>8749.6</v>
      </c>
      <c r="M1674" s="161">
        <v>7983.0199999999995</v>
      </c>
      <c r="N1674" s="161">
        <v>9686.8863999999994</v>
      </c>
      <c r="O1674" s="161">
        <v>6922</v>
      </c>
      <c r="P1674" s="161">
        <v>214.1875</v>
      </c>
      <c r="Q1674" s="161">
        <v>1664.14</v>
      </c>
      <c r="R1674" s="161">
        <v>583.5</v>
      </c>
      <c r="S1674" s="161">
        <v>949</v>
      </c>
      <c r="T1674" s="161">
        <v>1100</v>
      </c>
      <c r="U1674" s="161">
        <v>3312.5</v>
      </c>
      <c r="X1674" s="161">
        <v>117910.95389999999</v>
      </c>
      <c r="Y1674" s="222">
        <v>16.399999999999999</v>
      </c>
      <c r="Z1674" s="161">
        <v>15</v>
      </c>
      <c r="AA1674" s="2" t="str">
        <f t="shared" si="39"/>
        <v>OPEN</v>
      </c>
      <c r="AB1674" s="326" t="b">
        <f t="shared" ca="1" si="43"/>
        <v>0</v>
      </c>
    </row>
    <row r="1675" spans="1:29">
      <c r="A1675" s="168">
        <v>44955</v>
      </c>
      <c r="B1675" s="161">
        <v>13238.86</v>
      </c>
      <c r="C1675" s="161">
        <v>7954.48</v>
      </c>
      <c r="D1675" s="161">
        <v>5587.5749999999998</v>
      </c>
      <c r="E1675" s="161">
        <v>8133.12</v>
      </c>
      <c r="F1675" s="161">
        <v>4440.5</v>
      </c>
      <c r="G1675" s="161">
        <v>14252</v>
      </c>
      <c r="H1675" s="161">
        <v>11074.5</v>
      </c>
      <c r="I1675" s="161">
        <v>2594.75</v>
      </c>
      <c r="J1675" s="161">
        <v>5692.79</v>
      </c>
      <c r="K1675" s="161">
        <v>2903.5</v>
      </c>
      <c r="L1675" s="161">
        <v>8825.9500000000007</v>
      </c>
      <c r="M1675" s="161">
        <v>7686.64</v>
      </c>
      <c r="N1675" s="161">
        <v>9865.52</v>
      </c>
      <c r="O1675" s="161">
        <v>6845</v>
      </c>
      <c r="P1675" s="161">
        <v>215.0625</v>
      </c>
      <c r="Q1675" s="161">
        <v>1647.08</v>
      </c>
      <c r="R1675" s="161">
        <v>540.25</v>
      </c>
      <c r="S1675" s="161">
        <v>936</v>
      </c>
      <c r="T1675" s="161">
        <v>1123</v>
      </c>
      <c r="U1675" s="161">
        <v>3281.25</v>
      </c>
      <c r="X1675" s="161">
        <v>116837.8275</v>
      </c>
      <c r="Y1675" s="222">
        <v>15.9</v>
      </c>
      <c r="Z1675" s="161">
        <v>15</v>
      </c>
      <c r="AA1675" s="2" t="str">
        <f t="shared" si="39"/>
        <v>OPEN</v>
      </c>
      <c r="AB1675" s="326" t="b">
        <f t="shared" ca="1" si="43"/>
        <v>0</v>
      </c>
    </row>
    <row r="1676" spans="1:29">
      <c r="A1676" s="168">
        <v>44956</v>
      </c>
      <c r="B1676" s="161">
        <v>14081.12</v>
      </c>
      <c r="C1676" s="161">
        <v>9100.01</v>
      </c>
      <c r="D1676" s="161">
        <v>5773.94</v>
      </c>
      <c r="E1676" s="161">
        <v>8548.2749999999996</v>
      </c>
      <c r="F1676" s="161">
        <v>5709</v>
      </c>
      <c r="G1676" s="161">
        <v>12316</v>
      </c>
      <c r="H1676" s="161">
        <v>12338</v>
      </c>
      <c r="I1676" s="161">
        <v>3979.25</v>
      </c>
      <c r="J1676" s="161">
        <v>7268.59</v>
      </c>
      <c r="K1676" s="161">
        <v>2673.5</v>
      </c>
      <c r="L1676" s="165">
        <v>9040.2800000000007</v>
      </c>
      <c r="M1676" s="165">
        <v>8543.86</v>
      </c>
      <c r="N1676" s="161">
        <v>10066.5461</v>
      </c>
      <c r="O1676" s="161">
        <v>7252</v>
      </c>
      <c r="P1676" s="161">
        <v>247.8125</v>
      </c>
      <c r="Q1676" s="161">
        <v>1818.22</v>
      </c>
      <c r="R1676" s="161">
        <v>732</v>
      </c>
      <c r="S1676" s="161">
        <v>956</v>
      </c>
      <c r="T1676" s="161">
        <v>1123</v>
      </c>
      <c r="U1676" s="161">
        <v>3474</v>
      </c>
      <c r="X1676" s="161">
        <v>125041.90359999999</v>
      </c>
      <c r="Y1676" s="222">
        <v>16.7</v>
      </c>
      <c r="Z1676" s="161">
        <v>37</v>
      </c>
      <c r="AA1676" s="2" t="str">
        <f t="shared" si="39"/>
        <v>OPEN</v>
      </c>
      <c r="AB1676" s="326" t="b">
        <f t="shared" ca="1" si="43"/>
        <v>0</v>
      </c>
      <c r="AC1676" s="161"/>
    </row>
    <row r="1677" spans="1:29">
      <c r="A1677" s="168">
        <v>44957</v>
      </c>
      <c r="B1677" s="161">
        <v>8992.49</v>
      </c>
      <c r="C1677" s="161">
        <v>8200.5300000000007</v>
      </c>
      <c r="D1677" s="161">
        <v>4199.57</v>
      </c>
      <c r="E1677" s="161">
        <v>5713.18</v>
      </c>
      <c r="F1677" s="161">
        <v>4947</v>
      </c>
      <c r="G1677" s="161">
        <v>9329</v>
      </c>
      <c r="H1677" s="161">
        <v>3727.5</v>
      </c>
      <c r="I1677" s="161">
        <v>3684</v>
      </c>
      <c r="J1677" s="161">
        <v>5194.3999999999996</v>
      </c>
      <c r="K1677" s="161">
        <v>2068</v>
      </c>
      <c r="L1677" s="165">
        <v>7167.48</v>
      </c>
      <c r="M1677" s="165">
        <v>8002.42</v>
      </c>
      <c r="N1677" s="161">
        <v>7738.893</v>
      </c>
      <c r="O1677" s="161">
        <v>4185</v>
      </c>
      <c r="P1677" s="161">
        <v>45.4375</v>
      </c>
      <c r="Q1677" s="161">
        <v>1219.71</v>
      </c>
      <c r="R1677" s="161">
        <v>167.875</v>
      </c>
      <c r="S1677" s="161">
        <v>935</v>
      </c>
      <c r="T1677" s="161">
        <v>634</v>
      </c>
      <c r="U1677" s="161">
        <v>3204.75</v>
      </c>
      <c r="X1677" s="161">
        <v>84007.235499999995</v>
      </c>
      <c r="Y1677" s="222">
        <v>18.5</v>
      </c>
      <c r="Z1677" s="161">
        <v>0</v>
      </c>
      <c r="AA1677" s="2" t="str">
        <f t="shared" ref="AA1677:AA1931" si="44">IF(Z1677=0,"CLOSE","OPEN")</f>
        <v>CLOSE</v>
      </c>
      <c r="AB1677" s="326" t="b">
        <f t="shared" ca="1" si="43"/>
        <v>0</v>
      </c>
      <c r="AC1677" s="161"/>
    </row>
    <row r="1678" spans="1:29">
      <c r="A1678" s="168">
        <v>44958</v>
      </c>
      <c r="B1678" s="161">
        <v>12900.55</v>
      </c>
      <c r="C1678" s="161">
        <v>9538.25</v>
      </c>
      <c r="D1678" s="161">
        <v>5292.71</v>
      </c>
      <c r="E1678" s="161">
        <v>8751.4349999999995</v>
      </c>
      <c r="F1678" s="161">
        <v>6282</v>
      </c>
      <c r="G1678" s="161">
        <v>11989</v>
      </c>
      <c r="H1678" s="161">
        <v>11566.5</v>
      </c>
      <c r="I1678" s="161">
        <v>3547.5</v>
      </c>
      <c r="J1678" s="161">
        <v>6552.86</v>
      </c>
      <c r="K1678" s="161">
        <v>2705.5</v>
      </c>
      <c r="L1678" s="165">
        <v>9135.630000000001</v>
      </c>
      <c r="M1678" s="165">
        <v>8666.93</v>
      </c>
      <c r="N1678" s="161">
        <v>8656.2857000000004</v>
      </c>
      <c r="O1678" s="161">
        <v>6394</v>
      </c>
      <c r="P1678" s="161">
        <v>218.625</v>
      </c>
      <c r="Q1678" s="161">
        <v>2034.97</v>
      </c>
      <c r="R1678" s="161">
        <v>589.75</v>
      </c>
      <c r="S1678" s="161">
        <v>1005</v>
      </c>
      <c r="T1678" s="161">
        <v>1064.5</v>
      </c>
      <c r="U1678" s="161">
        <v>3634</v>
      </c>
      <c r="X1678" s="161">
        <v>108134.4357</v>
      </c>
      <c r="Y1678" s="222">
        <v>20.7</v>
      </c>
      <c r="Z1678" s="161">
        <v>18</v>
      </c>
      <c r="AA1678" s="2" t="str">
        <f t="shared" si="44"/>
        <v>OPEN</v>
      </c>
      <c r="AB1678" s="326" t="b">
        <f t="shared" ca="1" si="43"/>
        <v>0</v>
      </c>
      <c r="AC1678" s="161"/>
    </row>
    <row r="1679" spans="1:29">
      <c r="A1679" s="168">
        <v>44959</v>
      </c>
      <c r="B1679" s="161">
        <v>10127.75</v>
      </c>
      <c r="C1679" s="161">
        <v>8072.25</v>
      </c>
      <c r="D1679" s="161">
        <v>4514.26</v>
      </c>
      <c r="E1679" s="161">
        <v>5564.9049999999997</v>
      </c>
      <c r="F1679" s="161">
        <v>5487.5</v>
      </c>
      <c r="G1679" s="161">
        <v>5214</v>
      </c>
      <c r="H1679" s="161">
        <v>5643</v>
      </c>
      <c r="I1679" s="161">
        <v>5013.25</v>
      </c>
      <c r="J1679" s="161">
        <v>5502.05</v>
      </c>
      <c r="K1679" s="161">
        <v>2299.5</v>
      </c>
      <c r="L1679" s="165">
        <v>6681.93</v>
      </c>
      <c r="M1679" s="165">
        <v>8061.5</v>
      </c>
      <c r="N1679" s="161">
        <v>7890.8631999999998</v>
      </c>
      <c r="O1679" s="161">
        <v>3956</v>
      </c>
      <c r="P1679" s="161">
        <v>44.9375</v>
      </c>
      <c r="Q1679" s="161">
        <v>1259.18</v>
      </c>
      <c r="R1679" s="161">
        <v>163.625</v>
      </c>
      <c r="S1679" s="161">
        <v>979</v>
      </c>
      <c r="T1679" s="161">
        <v>644</v>
      </c>
      <c r="U1679" s="161">
        <v>3326</v>
      </c>
      <c r="X1679" s="161">
        <v>80301.070700000011</v>
      </c>
      <c r="Y1679" s="222">
        <v>20.100000000000001</v>
      </c>
      <c r="Z1679" s="161">
        <v>0</v>
      </c>
      <c r="AA1679" s="2" t="str">
        <f t="shared" si="44"/>
        <v>CLOSE</v>
      </c>
      <c r="AB1679" s="326" t="b">
        <f t="shared" ca="1" si="43"/>
        <v>0</v>
      </c>
      <c r="AC1679" s="161"/>
    </row>
    <row r="1680" spans="1:29">
      <c r="A1680" s="168">
        <v>44960</v>
      </c>
      <c r="B1680" s="161">
        <v>12296.14</v>
      </c>
      <c r="C1680" s="161">
        <v>9403.41</v>
      </c>
      <c r="D1680" s="161">
        <v>5347.9</v>
      </c>
      <c r="E1680" s="161">
        <v>8404.5149999999994</v>
      </c>
      <c r="F1680" s="161">
        <v>5068.5</v>
      </c>
      <c r="G1680" s="161">
        <v>14027</v>
      </c>
      <c r="H1680" s="161">
        <v>9954</v>
      </c>
      <c r="I1680" s="161">
        <v>3113.75</v>
      </c>
      <c r="J1680" s="161">
        <v>7292.85</v>
      </c>
      <c r="K1680" s="161">
        <v>2578.5</v>
      </c>
      <c r="L1680" s="165">
        <v>9040.32</v>
      </c>
      <c r="M1680" s="165">
        <v>8889.0499999999993</v>
      </c>
      <c r="N1680" s="161">
        <v>6355.7055999999993</v>
      </c>
      <c r="O1680" s="161">
        <v>6623</v>
      </c>
      <c r="P1680" s="161">
        <v>228</v>
      </c>
      <c r="Q1680" s="161">
        <v>1871.46</v>
      </c>
      <c r="R1680" s="161">
        <v>578.5</v>
      </c>
      <c r="S1680" s="161">
        <v>977</v>
      </c>
      <c r="T1680" s="161">
        <v>1093</v>
      </c>
      <c r="U1680" s="161">
        <v>3455</v>
      </c>
      <c r="X1680" s="161">
        <v>103825.2306</v>
      </c>
      <c r="Y1680" s="222">
        <v>19.3</v>
      </c>
      <c r="Z1680" s="161">
        <v>26</v>
      </c>
      <c r="AA1680" s="2" t="str">
        <f t="shared" si="44"/>
        <v>OPEN</v>
      </c>
      <c r="AB1680" s="326" t="b">
        <f t="shared" ca="1" si="43"/>
        <v>0</v>
      </c>
      <c r="AC1680" s="161"/>
    </row>
    <row r="1681" spans="1:29">
      <c r="A1681" s="168">
        <v>44961</v>
      </c>
      <c r="B1681" s="161">
        <v>12639.490000000002</v>
      </c>
      <c r="C1681" s="161">
        <v>8827.16</v>
      </c>
      <c r="D1681" s="161">
        <v>5545.99</v>
      </c>
      <c r="E1681" s="161">
        <v>8235.82</v>
      </c>
      <c r="F1681" s="161">
        <v>4571</v>
      </c>
      <c r="G1681" s="161">
        <v>14463</v>
      </c>
      <c r="H1681" s="161">
        <v>11184</v>
      </c>
      <c r="I1681" s="161">
        <v>2558</v>
      </c>
      <c r="J1681" s="161">
        <v>6725.7</v>
      </c>
      <c r="K1681" s="161">
        <v>2718</v>
      </c>
      <c r="L1681" s="165">
        <v>9108.15</v>
      </c>
      <c r="M1681" s="165">
        <v>7869.55</v>
      </c>
      <c r="N1681" s="161">
        <v>5365.7896000000001</v>
      </c>
      <c r="O1681" s="161">
        <v>6988</v>
      </c>
      <c r="P1681" s="161">
        <v>211.9375</v>
      </c>
      <c r="Q1681" s="161">
        <v>1836.44</v>
      </c>
      <c r="R1681" s="161">
        <v>564.125</v>
      </c>
      <c r="S1681" s="161">
        <v>980</v>
      </c>
      <c r="T1681" s="161">
        <v>1224.5</v>
      </c>
      <c r="U1681" s="161">
        <v>3458</v>
      </c>
      <c r="X1681" s="161">
        <v>103532.95210000002</v>
      </c>
      <c r="Y1681" s="222">
        <v>19.8</v>
      </c>
      <c r="Z1681" s="161">
        <v>31</v>
      </c>
      <c r="AA1681" s="2" t="str">
        <f t="shared" si="44"/>
        <v>OPEN</v>
      </c>
      <c r="AB1681" s="326" t="b">
        <f t="shared" ca="1" si="43"/>
        <v>0</v>
      </c>
      <c r="AC1681" s="161"/>
    </row>
    <row r="1682" spans="1:29">
      <c r="A1682" s="168">
        <v>44962</v>
      </c>
      <c r="B1682" s="161">
        <v>12350.5</v>
      </c>
      <c r="C1682" s="161">
        <v>8830.5400000000009</v>
      </c>
      <c r="D1682" s="161">
        <v>5538.4350000000004</v>
      </c>
      <c r="E1682" s="161">
        <v>8276.56</v>
      </c>
      <c r="F1682" s="161">
        <v>4588.5</v>
      </c>
      <c r="G1682" s="161">
        <v>9236</v>
      </c>
      <c r="H1682" s="161">
        <v>9653</v>
      </c>
      <c r="I1682" s="161">
        <v>6684.5</v>
      </c>
      <c r="J1682" s="161">
        <v>6500.43</v>
      </c>
      <c r="K1682" s="161">
        <v>2636</v>
      </c>
      <c r="L1682" s="165">
        <v>8412.75</v>
      </c>
      <c r="M1682" s="165">
        <v>7771.86</v>
      </c>
      <c r="N1682" s="161">
        <v>4594.0479999999998</v>
      </c>
      <c r="O1682" s="161">
        <v>6902</v>
      </c>
      <c r="P1682" s="161">
        <v>219.0625</v>
      </c>
      <c r="Q1682" s="161">
        <v>1786.99</v>
      </c>
      <c r="R1682" s="161">
        <v>574.125</v>
      </c>
      <c r="S1682" s="161">
        <v>986</v>
      </c>
      <c r="T1682" s="161">
        <v>1179</v>
      </c>
      <c r="U1682" s="161">
        <v>3634.25</v>
      </c>
      <c r="X1682" s="161">
        <v>99441.940499999997</v>
      </c>
      <c r="Y1682" s="222">
        <v>19.899999999999999</v>
      </c>
      <c r="Z1682" s="161">
        <v>31</v>
      </c>
      <c r="AA1682" s="2" t="str">
        <f t="shared" si="44"/>
        <v>OPEN</v>
      </c>
      <c r="AB1682" s="326" t="b">
        <f t="shared" ca="1" si="43"/>
        <v>0</v>
      </c>
      <c r="AC1682" s="161"/>
    </row>
    <row r="1683" spans="1:29">
      <c r="A1683" s="168">
        <v>44963</v>
      </c>
      <c r="B1683" s="161">
        <v>13067.04</v>
      </c>
      <c r="C1683" s="161">
        <v>9442.32</v>
      </c>
      <c r="D1683" s="161">
        <v>5430.83</v>
      </c>
      <c r="E1683" s="161">
        <v>8083.65</v>
      </c>
      <c r="F1683" s="161">
        <v>5415.5</v>
      </c>
      <c r="G1683" s="161">
        <v>11938</v>
      </c>
      <c r="H1683" s="161">
        <v>9464.5</v>
      </c>
      <c r="I1683" s="161">
        <v>5554.75</v>
      </c>
      <c r="J1683" s="161">
        <v>6659.74</v>
      </c>
      <c r="K1683" s="161">
        <v>2777</v>
      </c>
      <c r="L1683" s="165">
        <v>9254.42</v>
      </c>
      <c r="M1683" s="165">
        <v>8473.49</v>
      </c>
      <c r="N1683" s="161">
        <v>6258.94</v>
      </c>
      <c r="O1683" s="161">
        <v>6731</v>
      </c>
      <c r="P1683" s="161">
        <v>216.75</v>
      </c>
      <c r="Q1683" s="161">
        <v>1947.44</v>
      </c>
      <c r="R1683" s="161">
        <v>555.875</v>
      </c>
      <c r="S1683" s="161">
        <v>1016</v>
      </c>
      <c r="T1683" s="161">
        <v>1070</v>
      </c>
      <c r="U1683" s="161">
        <v>3728.75</v>
      </c>
      <c r="X1683" s="161">
        <v>104912.08499999999</v>
      </c>
      <c r="Y1683" s="222">
        <v>20.100000000000001</v>
      </c>
      <c r="Z1683" s="161">
        <v>15</v>
      </c>
      <c r="AA1683" s="2" t="str">
        <f t="shared" si="44"/>
        <v>OPEN</v>
      </c>
      <c r="AB1683" s="326" t="b">
        <f t="shared" ca="1" si="43"/>
        <v>0</v>
      </c>
      <c r="AC1683" s="161"/>
    </row>
    <row r="1684" spans="1:29">
      <c r="A1684" s="168">
        <v>44964</v>
      </c>
      <c r="B1684" s="161">
        <v>8821.1400000000012</v>
      </c>
      <c r="C1684" s="161">
        <v>7814.92</v>
      </c>
      <c r="D1684" s="161">
        <v>4071.1550000000002</v>
      </c>
      <c r="E1684" s="161">
        <v>4967.8500000000004</v>
      </c>
      <c r="F1684" s="161">
        <v>4717</v>
      </c>
      <c r="G1684" s="161">
        <v>6225</v>
      </c>
      <c r="H1684" s="161">
        <v>6469</v>
      </c>
      <c r="I1684" s="161">
        <v>1484.25</v>
      </c>
      <c r="J1684" s="161">
        <v>5409.4</v>
      </c>
      <c r="K1684" s="161">
        <v>2201</v>
      </c>
      <c r="L1684" s="165">
        <v>6971.2800000000007</v>
      </c>
      <c r="M1684" s="165">
        <v>8003.71</v>
      </c>
      <c r="N1684" s="161">
        <v>4941.4210000000003</v>
      </c>
      <c r="O1684" s="161">
        <v>4044</v>
      </c>
      <c r="P1684" s="161">
        <v>45.0625</v>
      </c>
      <c r="Q1684" s="161">
        <v>1248.28</v>
      </c>
      <c r="R1684" s="161">
        <v>166</v>
      </c>
      <c r="S1684" s="161">
        <v>1015</v>
      </c>
      <c r="T1684" s="161">
        <v>631</v>
      </c>
      <c r="U1684" s="161">
        <v>3318.75</v>
      </c>
      <c r="X1684" s="161">
        <v>82563.218500000003</v>
      </c>
      <c r="Y1684" s="222">
        <v>20.8</v>
      </c>
      <c r="Z1684" s="161">
        <v>0</v>
      </c>
      <c r="AA1684" s="2" t="str">
        <f t="shared" si="44"/>
        <v>CLOSE</v>
      </c>
      <c r="AB1684" s="326" t="b">
        <f t="shared" ca="1" si="43"/>
        <v>0</v>
      </c>
      <c r="AC1684" s="161"/>
    </row>
    <row r="1685" spans="1:29">
      <c r="A1685" s="168">
        <v>44965</v>
      </c>
      <c r="B1685" s="161">
        <v>13038.08</v>
      </c>
      <c r="C1685" s="161">
        <v>8803.93</v>
      </c>
      <c r="D1685" s="161">
        <v>5114.54</v>
      </c>
      <c r="E1685" s="161">
        <v>8345.0949999999993</v>
      </c>
      <c r="F1685" s="161">
        <v>5153</v>
      </c>
      <c r="G1685" s="161">
        <v>10405</v>
      </c>
      <c r="H1685" s="161">
        <v>8971.5</v>
      </c>
      <c r="I1685" s="161">
        <v>5074.25</v>
      </c>
      <c r="J1685" s="161">
        <v>6494.96</v>
      </c>
      <c r="K1685" s="161">
        <v>2529</v>
      </c>
      <c r="L1685" s="165">
        <v>9099.2199999999993</v>
      </c>
      <c r="M1685" s="165">
        <v>8187.28</v>
      </c>
      <c r="N1685" s="161">
        <v>4613.2784000000001</v>
      </c>
      <c r="O1685" s="161">
        <v>6283</v>
      </c>
      <c r="P1685" s="161">
        <v>206.875</v>
      </c>
      <c r="Q1685" s="161">
        <v>1728.78</v>
      </c>
      <c r="R1685" s="161">
        <v>536</v>
      </c>
      <c r="S1685" s="161">
        <v>995</v>
      </c>
      <c r="T1685" s="161">
        <v>1064</v>
      </c>
      <c r="U1685" s="161">
        <v>3282.25</v>
      </c>
      <c r="X1685" s="161">
        <v>109925.0384</v>
      </c>
      <c r="Y1685" s="222">
        <v>19.7</v>
      </c>
      <c r="Z1685" s="161">
        <v>15</v>
      </c>
      <c r="AA1685" s="2" t="str">
        <f t="shared" si="44"/>
        <v>OPEN</v>
      </c>
      <c r="AB1685" s="326" t="b">
        <f t="shared" ca="1" si="43"/>
        <v>0</v>
      </c>
      <c r="AC1685" s="161"/>
    </row>
    <row r="1686" spans="1:29">
      <c r="A1686" s="168">
        <v>44966</v>
      </c>
      <c r="B1686" s="161">
        <v>9878.5600000000013</v>
      </c>
      <c r="C1686" s="161">
        <v>6765.21</v>
      </c>
      <c r="D1686" s="161">
        <v>4484</v>
      </c>
      <c r="E1686" s="161">
        <v>4906.75</v>
      </c>
      <c r="F1686" s="161">
        <v>5104</v>
      </c>
      <c r="G1686" s="161">
        <v>5184</v>
      </c>
      <c r="H1686" s="161">
        <v>4009</v>
      </c>
      <c r="I1686" s="161">
        <v>1353.75</v>
      </c>
      <c r="J1686" s="161">
        <v>5492.5599999999995</v>
      </c>
      <c r="K1686" s="161">
        <v>2034.5</v>
      </c>
      <c r="L1686" s="161">
        <v>7454.78</v>
      </c>
      <c r="M1686" s="161">
        <v>7798.68</v>
      </c>
      <c r="N1686" s="161">
        <v>6328.7620000000006</v>
      </c>
      <c r="O1686" s="161">
        <v>4151</v>
      </c>
      <c r="P1686" s="161">
        <v>61.0625</v>
      </c>
      <c r="Q1686" s="161">
        <v>1241.28</v>
      </c>
      <c r="R1686" s="161">
        <v>163.25</v>
      </c>
      <c r="S1686" s="161">
        <v>985</v>
      </c>
      <c r="T1686" s="161">
        <v>623</v>
      </c>
      <c r="U1686" s="161">
        <v>3031</v>
      </c>
      <c r="X1686" s="161">
        <v>81050.144499999995</v>
      </c>
      <c r="Y1686" s="222">
        <v>20.6</v>
      </c>
      <c r="Z1686" s="161">
        <v>0</v>
      </c>
      <c r="AA1686" s="2" t="str">
        <f t="shared" si="44"/>
        <v>CLOSE</v>
      </c>
      <c r="AB1686" s="326" t="b">
        <f t="shared" ca="1" si="43"/>
        <v>0</v>
      </c>
      <c r="AC1686" s="161"/>
    </row>
    <row r="1687" spans="1:29">
      <c r="A1687" s="168">
        <v>44967</v>
      </c>
      <c r="B1687" s="161">
        <v>14117.199999999999</v>
      </c>
      <c r="C1687" s="161">
        <v>8202.7800000000007</v>
      </c>
      <c r="D1687" s="161">
        <v>5234.1000000000004</v>
      </c>
      <c r="E1687" s="161">
        <v>8406.83</v>
      </c>
      <c r="F1687" s="161">
        <v>5883.5</v>
      </c>
      <c r="G1687" s="161">
        <v>8713</v>
      </c>
      <c r="H1687" s="161">
        <v>10455.5</v>
      </c>
      <c r="I1687" s="161">
        <v>4402</v>
      </c>
      <c r="J1687" s="161">
        <v>7438.2</v>
      </c>
      <c r="K1687" s="161">
        <v>2734.5</v>
      </c>
      <c r="L1687" s="161">
        <v>9141.16</v>
      </c>
      <c r="M1687" s="161">
        <v>9076.7099999999991</v>
      </c>
      <c r="N1687" s="161">
        <v>5950.2880000000005</v>
      </c>
      <c r="O1687" s="161">
        <v>6739</v>
      </c>
      <c r="P1687" s="161">
        <v>227.5625</v>
      </c>
      <c r="Q1687" s="161">
        <v>2189.09</v>
      </c>
      <c r="R1687" s="161">
        <v>577.125</v>
      </c>
      <c r="S1687" s="161">
        <v>1057</v>
      </c>
      <c r="T1687" s="161">
        <v>1109.5</v>
      </c>
      <c r="U1687" s="161">
        <v>3637.5</v>
      </c>
      <c r="X1687" s="161">
        <v>115292.54550000001</v>
      </c>
      <c r="Y1687" s="222">
        <v>21.6</v>
      </c>
      <c r="Z1687" s="161">
        <v>18</v>
      </c>
      <c r="AA1687" s="2" t="str">
        <f t="shared" si="44"/>
        <v>OPEN</v>
      </c>
      <c r="AB1687" s="326" t="b">
        <f t="shared" ca="1" si="43"/>
        <v>0</v>
      </c>
    </row>
    <row r="1688" spans="1:29">
      <c r="A1688" s="168">
        <v>44968</v>
      </c>
      <c r="B1688" s="161">
        <v>13854.02</v>
      </c>
      <c r="C1688" s="161">
        <v>7613.12</v>
      </c>
      <c r="D1688" s="161">
        <v>5524.1350000000002</v>
      </c>
      <c r="E1688" s="161">
        <v>8326.75</v>
      </c>
      <c r="F1688" s="161">
        <v>5490</v>
      </c>
      <c r="G1688" s="161">
        <v>9871</v>
      </c>
      <c r="H1688" s="161">
        <v>7994.5</v>
      </c>
      <c r="I1688" s="161">
        <v>6267</v>
      </c>
      <c r="J1688" s="161">
        <v>6930.32</v>
      </c>
      <c r="K1688" s="161">
        <v>2840</v>
      </c>
      <c r="L1688" s="161">
        <v>9071.75</v>
      </c>
      <c r="M1688" s="161">
        <v>8700.6099999999988</v>
      </c>
      <c r="N1688" s="161">
        <v>7047.7640000000001</v>
      </c>
      <c r="O1688" s="161">
        <v>6938</v>
      </c>
      <c r="P1688" s="161">
        <v>212.8125</v>
      </c>
      <c r="Q1688" s="161">
        <v>1980.17</v>
      </c>
      <c r="R1688" s="161">
        <v>587.375</v>
      </c>
      <c r="S1688" s="161">
        <v>1049</v>
      </c>
      <c r="T1688" s="161">
        <v>1200</v>
      </c>
      <c r="U1688" s="161">
        <v>3458</v>
      </c>
      <c r="X1688" s="161">
        <v>114956.3265</v>
      </c>
      <c r="Y1688" s="222">
        <v>21.1</v>
      </c>
      <c r="Z1688" s="161">
        <v>22</v>
      </c>
      <c r="AA1688" s="2" t="str">
        <f t="shared" si="44"/>
        <v>OPEN</v>
      </c>
      <c r="AB1688" s="326" t="b">
        <f t="shared" ca="1" si="43"/>
        <v>0</v>
      </c>
    </row>
    <row r="1689" spans="1:29">
      <c r="A1689" s="168">
        <v>44969</v>
      </c>
      <c r="B1689" s="161">
        <v>13945.6</v>
      </c>
      <c r="C1689" s="161">
        <v>7671.74</v>
      </c>
      <c r="D1689" s="161">
        <v>5500.5249999999996</v>
      </c>
      <c r="E1689" s="161">
        <v>8484.06</v>
      </c>
      <c r="F1689" s="161">
        <v>5813.5</v>
      </c>
      <c r="G1689" s="161">
        <v>12215</v>
      </c>
      <c r="H1689" s="161">
        <v>10676</v>
      </c>
      <c r="I1689" s="161">
        <v>3590.75</v>
      </c>
      <c r="J1689" s="161">
        <v>6069.56</v>
      </c>
      <c r="K1689" s="161">
        <v>2881.5</v>
      </c>
      <c r="L1689" s="161">
        <v>8744.01</v>
      </c>
      <c r="M1689" s="161">
        <v>8536.0199999999986</v>
      </c>
      <c r="N1689" s="161">
        <v>6036.0014000000001</v>
      </c>
      <c r="O1689" s="161">
        <v>6939</v>
      </c>
      <c r="P1689" s="161">
        <v>224.25</v>
      </c>
      <c r="Q1689" s="161">
        <v>2119.34</v>
      </c>
      <c r="R1689" s="161">
        <v>562.375</v>
      </c>
      <c r="S1689" s="161">
        <v>1065</v>
      </c>
      <c r="T1689" s="161">
        <v>1171</v>
      </c>
      <c r="U1689" s="161">
        <v>3357</v>
      </c>
      <c r="X1689" s="161">
        <v>115602.2314</v>
      </c>
      <c r="Y1689" s="222">
        <v>22</v>
      </c>
      <c r="Z1689" s="161">
        <v>22</v>
      </c>
      <c r="AA1689" s="2" t="str">
        <f t="shared" si="44"/>
        <v>OPEN</v>
      </c>
      <c r="AB1689" s="326" t="b">
        <f t="shared" ca="1" si="43"/>
        <v>0</v>
      </c>
    </row>
    <row r="1690" spans="1:29">
      <c r="A1690" s="168">
        <v>44970</v>
      </c>
      <c r="B1690" s="161">
        <v>14735.48</v>
      </c>
      <c r="C1690" s="161">
        <v>8494.24</v>
      </c>
      <c r="D1690" s="161">
        <v>5394.87</v>
      </c>
      <c r="E1690" s="161">
        <v>8702.2350000000006</v>
      </c>
      <c r="F1690" s="161">
        <v>7074</v>
      </c>
      <c r="G1690" s="161">
        <v>11226</v>
      </c>
      <c r="H1690" s="161">
        <v>11492.5</v>
      </c>
      <c r="I1690" s="161">
        <v>2964.75</v>
      </c>
      <c r="J1690" s="161">
        <v>7277.47</v>
      </c>
      <c r="K1690" s="161">
        <v>2786.5</v>
      </c>
      <c r="L1690" s="161">
        <v>7020.9</v>
      </c>
      <c r="M1690" s="161">
        <v>8888.16</v>
      </c>
      <c r="N1690" s="161">
        <v>9153.3883999999998</v>
      </c>
      <c r="O1690" s="161">
        <v>6645</v>
      </c>
      <c r="P1690" s="161">
        <v>207.125</v>
      </c>
      <c r="Q1690" s="161">
        <v>2381.9899999999998</v>
      </c>
      <c r="R1690" s="161">
        <v>539.125</v>
      </c>
      <c r="S1690" s="161">
        <v>1216</v>
      </c>
      <c r="T1690" s="161">
        <v>1086.5</v>
      </c>
      <c r="U1690" s="161">
        <v>3759</v>
      </c>
      <c r="X1690" s="161">
        <v>121045.23340000001</v>
      </c>
      <c r="Y1690" s="222">
        <v>22.8</v>
      </c>
      <c r="Z1690" s="161">
        <v>15</v>
      </c>
      <c r="AA1690" s="2" t="str">
        <f t="shared" si="44"/>
        <v>OPEN</v>
      </c>
      <c r="AB1690" s="326" t="b">
        <f t="shared" ca="1" si="43"/>
        <v>0</v>
      </c>
    </row>
    <row r="1691" spans="1:29">
      <c r="A1691" s="168">
        <v>44971</v>
      </c>
      <c r="B1691" s="161">
        <v>9826.0400000000009</v>
      </c>
      <c r="C1691" s="161">
        <v>7007.12</v>
      </c>
      <c r="D1691" s="161">
        <v>4140.8149999999996</v>
      </c>
      <c r="E1691" s="161">
        <v>5266.1</v>
      </c>
      <c r="F1691" s="161">
        <v>4684.5</v>
      </c>
      <c r="G1691" s="161">
        <v>5773</v>
      </c>
      <c r="H1691" s="161">
        <v>2850.5</v>
      </c>
      <c r="I1691" s="161">
        <v>1628</v>
      </c>
      <c r="J1691" s="161">
        <v>5609.98</v>
      </c>
      <c r="K1691" s="161">
        <v>2087</v>
      </c>
      <c r="L1691" s="161">
        <v>5665.5400000000009</v>
      </c>
      <c r="M1691" s="161">
        <v>7653.33</v>
      </c>
      <c r="N1691" s="161">
        <v>4563.3932000000004</v>
      </c>
      <c r="O1691" s="161">
        <v>4283</v>
      </c>
      <c r="P1691" s="161">
        <v>56.3125</v>
      </c>
      <c r="Q1691" s="161">
        <v>1361.13</v>
      </c>
      <c r="R1691" s="161">
        <v>164.125</v>
      </c>
      <c r="S1691" s="161">
        <v>1100</v>
      </c>
      <c r="T1691" s="161">
        <v>632</v>
      </c>
      <c r="U1691" s="161">
        <v>3074.5</v>
      </c>
      <c r="X1691" s="161">
        <v>77426.385700000013</v>
      </c>
      <c r="Y1691" s="222">
        <v>19.600000000000001</v>
      </c>
      <c r="Z1691" s="161">
        <v>0</v>
      </c>
      <c r="AA1691" s="2" t="str">
        <f t="shared" si="44"/>
        <v>CLOSE</v>
      </c>
      <c r="AB1691" s="326" t="b">
        <f t="shared" ca="1" si="43"/>
        <v>0</v>
      </c>
    </row>
    <row r="1692" spans="1:29">
      <c r="A1692" s="168">
        <v>44972</v>
      </c>
      <c r="B1692" s="161">
        <v>13648.78</v>
      </c>
      <c r="C1692" s="161">
        <v>7987.48</v>
      </c>
      <c r="D1692" s="161">
        <v>5183.91</v>
      </c>
      <c r="E1692" s="161">
        <v>7987.7449999999999</v>
      </c>
      <c r="F1692" s="161">
        <v>5038.5</v>
      </c>
      <c r="G1692" s="161">
        <v>11915</v>
      </c>
      <c r="H1692" s="161">
        <v>9702.5</v>
      </c>
      <c r="I1692" s="161">
        <v>2637.5</v>
      </c>
      <c r="J1692" s="161">
        <v>6081.73</v>
      </c>
      <c r="K1692" s="161">
        <v>2911</v>
      </c>
      <c r="L1692" s="161">
        <v>6779.79</v>
      </c>
      <c r="M1692" s="161">
        <v>8383.84</v>
      </c>
      <c r="N1692" s="161">
        <v>9919.3061999999991</v>
      </c>
      <c r="O1692" s="161">
        <v>6278</v>
      </c>
      <c r="P1692" s="161">
        <v>208.5625</v>
      </c>
      <c r="Q1692" s="161">
        <v>1755.12</v>
      </c>
      <c r="R1692" s="161">
        <v>511.5</v>
      </c>
      <c r="S1692" s="161">
        <v>1079</v>
      </c>
      <c r="T1692" s="161">
        <v>887</v>
      </c>
      <c r="U1692" s="161">
        <v>3389.25</v>
      </c>
      <c r="X1692" s="161">
        <v>112285.5137</v>
      </c>
      <c r="Y1692" s="222">
        <v>18</v>
      </c>
      <c r="Z1692" s="161">
        <v>15</v>
      </c>
      <c r="AA1692" s="2" t="str">
        <f t="shared" si="44"/>
        <v>OPEN</v>
      </c>
      <c r="AB1692" s="326" t="b">
        <f t="shared" ca="1" si="43"/>
        <v>0</v>
      </c>
    </row>
    <row r="1693" spans="1:29">
      <c r="A1693" s="168">
        <v>44973</v>
      </c>
      <c r="B1693" s="161">
        <v>9655.4600000000009</v>
      </c>
      <c r="C1693" s="161">
        <v>6584.2</v>
      </c>
      <c r="D1693" s="161">
        <v>4469.8950000000004</v>
      </c>
      <c r="E1693" s="161">
        <v>4991.01</v>
      </c>
      <c r="F1693" s="161">
        <v>4497</v>
      </c>
      <c r="G1693" s="161">
        <v>5659</v>
      </c>
      <c r="H1693" s="161">
        <v>2858</v>
      </c>
      <c r="I1693" s="161">
        <v>1923.75</v>
      </c>
      <c r="J1693" s="161">
        <v>5295.26</v>
      </c>
      <c r="K1693" s="161">
        <v>2980.5</v>
      </c>
      <c r="L1693" s="161">
        <v>5579.57</v>
      </c>
      <c r="M1693" s="161">
        <v>7453.2300000000005</v>
      </c>
      <c r="N1693" s="161">
        <v>6105.0041000000001</v>
      </c>
      <c r="O1693" s="161">
        <v>4490</v>
      </c>
      <c r="P1693" s="161">
        <v>45.125</v>
      </c>
      <c r="Q1693" s="161">
        <v>1146.95</v>
      </c>
      <c r="R1693" s="161">
        <v>163.5</v>
      </c>
      <c r="S1693" s="161">
        <v>1061</v>
      </c>
      <c r="T1693" s="161">
        <v>625.5</v>
      </c>
      <c r="U1693" s="161">
        <v>3251</v>
      </c>
      <c r="X1693" s="161">
        <v>78834.954100000017</v>
      </c>
      <c r="Y1693" s="222">
        <v>18.399999999999999</v>
      </c>
      <c r="Z1693" s="161">
        <v>0</v>
      </c>
      <c r="AA1693" s="2" t="str">
        <f t="shared" si="44"/>
        <v>CLOSE</v>
      </c>
      <c r="AB1693" s="326" t="b">
        <f t="shared" ca="1" si="43"/>
        <v>0</v>
      </c>
    </row>
    <row r="1694" spans="1:29">
      <c r="A1694" s="168">
        <v>44974</v>
      </c>
      <c r="B1694" s="161">
        <v>13914.759999999998</v>
      </c>
      <c r="C1694" s="161">
        <v>8018.8</v>
      </c>
      <c r="D1694" s="161">
        <v>5309.45</v>
      </c>
      <c r="E1694" s="161">
        <v>8229.6749999999993</v>
      </c>
      <c r="F1694" s="161">
        <v>6409.5</v>
      </c>
      <c r="G1694" s="161">
        <v>11633</v>
      </c>
      <c r="H1694" s="161">
        <v>6916.5</v>
      </c>
      <c r="I1694" s="161">
        <v>6033.5</v>
      </c>
      <c r="J1694" s="161">
        <v>7370.14</v>
      </c>
      <c r="K1694" s="161">
        <v>2913</v>
      </c>
      <c r="L1694" s="161">
        <v>6544.13</v>
      </c>
      <c r="M1694" s="161">
        <v>8568.4500000000007</v>
      </c>
      <c r="N1694" s="161">
        <v>11288.802399999999</v>
      </c>
      <c r="O1694" s="161">
        <v>6757</v>
      </c>
      <c r="P1694" s="161">
        <v>207.1875</v>
      </c>
      <c r="Q1694" s="161">
        <v>1981.35</v>
      </c>
      <c r="R1694" s="161">
        <v>569.25</v>
      </c>
      <c r="S1694" s="161">
        <v>1125</v>
      </c>
      <c r="T1694" s="161">
        <v>1049.5</v>
      </c>
      <c r="U1694" s="161">
        <v>3535</v>
      </c>
      <c r="X1694" s="161">
        <v>118373.99489999999</v>
      </c>
      <c r="Y1694" s="222">
        <v>19.7</v>
      </c>
      <c r="Z1694" s="161">
        <v>22</v>
      </c>
      <c r="AA1694" s="2" t="str">
        <f t="shared" si="44"/>
        <v>OPEN</v>
      </c>
      <c r="AB1694" s="326" t="b">
        <f t="shared" ca="1" si="43"/>
        <v>0</v>
      </c>
    </row>
    <row r="1695" spans="1:29">
      <c r="A1695" s="168">
        <v>44975</v>
      </c>
      <c r="B1695" s="161">
        <v>14216.99</v>
      </c>
      <c r="C1695" s="161">
        <v>7749.29</v>
      </c>
      <c r="D1695" s="161">
        <v>5526.3549999999996</v>
      </c>
      <c r="E1695" s="161">
        <v>8824.24</v>
      </c>
      <c r="F1695" s="161">
        <v>6450.5</v>
      </c>
      <c r="G1695" s="161">
        <v>12650</v>
      </c>
      <c r="H1695" s="161">
        <v>8620</v>
      </c>
      <c r="I1695" s="161">
        <v>5292.75</v>
      </c>
      <c r="J1695" s="161">
        <v>6791.4</v>
      </c>
      <c r="K1695" s="161">
        <v>2770.5</v>
      </c>
      <c r="L1695" s="161">
        <v>5309.0199999999995</v>
      </c>
      <c r="M1695" s="161">
        <v>8149.13</v>
      </c>
      <c r="N1695" s="161">
        <v>6651.1025</v>
      </c>
      <c r="O1695" s="161">
        <v>6770</v>
      </c>
      <c r="P1695" s="161">
        <v>208.3125</v>
      </c>
      <c r="Q1695" s="161">
        <v>2066.67</v>
      </c>
      <c r="R1695" s="161">
        <v>557.75</v>
      </c>
      <c r="S1695" s="161">
        <v>1160</v>
      </c>
      <c r="T1695" s="161">
        <v>1154</v>
      </c>
      <c r="U1695" s="161">
        <v>3410.25</v>
      </c>
      <c r="X1695" s="161">
        <v>114328.26000000001</v>
      </c>
      <c r="Y1695" s="222">
        <v>21.5</v>
      </c>
      <c r="Z1695" s="161">
        <v>22</v>
      </c>
      <c r="AA1695" s="2" t="str">
        <f t="shared" si="44"/>
        <v>OPEN</v>
      </c>
      <c r="AB1695" s="326" t="b">
        <f t="shared" ca="1" si="43"/>
        <v>0</v>
      </c>
    </row>
    <row r="1696" spans="1:29">
      <c r="A1696" s="168">
        <v>44976</v>
      </c>
      <c r="B1696" s="161">
        <v>13795.210000000001</v>
      </c>
      <c r="C1696" s="161">
        <v>7608.47</v>
      </c>
      <c r="D1696" s="161">
        <v>5526.21</v>
      </c>
      <c r="E1696" s="161">
        <v>8559.9599999999991</v>
      </c>
      <c r="F1696" s="161">
        <v>7126.5</v>
      </c>
      <c r="G1696" s="161">
        <v>11450</v>
      </c>
      <c r="H1696" s="161">
        <v>9869</v>
      </c>
      <c r="I1696" s="161">
        <v>5098.25</v>
      </c>
      <c r="J1696" s="161">
        <v>5763.3</v>
      </c>
      <c r="K1696" s="161">
        <v>2715</v>
      </c>
      <c r="L1696" s="161">
        <v>5518.5599999999995</v>
      </c>
      <c r="M1696" s="161">
        <v>8304.91</v>
      </c>
      <c r="N1696" s="161">
        <v>7916.0360000000001</v>
      </c>
      <c r="O1696" s="161">
        <v>7099</v>
      </c>
      <c r="P1696" s="161">
        <v>205.9375</v>
      </c>
      <c r="Q1696" s="161">
        <v>2123.33</v>
      </c>
      <c r="R1696" s="161">
        <v>543.625</v>
      </c>
      <c r="S1696" s="161">
        <v>1206</v>
      </c>
      <c r="T1696" s="161">
        <v>1141</v>
      </c>
      <c r="U1696" s="161">
        <v>3339.5</v>
      </c>
      <c r="X1696" s="161">
        <v>114909.7985</v>
      </c>
      <c r="Y1696" s="222">
        <v>22.9</v>
      </c>
      <c r="Z1696" s="161">
        <v>22</v>
      </c>
      <c r="AA1696" s="2" t="str">
        <f t="shared" si="44"/>
        <v>OPEN</v>
      </c>
      <c r="AB1696" s="326" t="b">
        <f t="shared" ca="1" si="43"/>
        <v>0</v>
      </c>
    </row>
    <row r="1697" spans="1:28">
      <c r="A1697" s="168">
        <v>44977</v>
      </c>
      <c r="B1697" s="161">
        <v>14225.92</v>
      </c>
      <c r="C1697" s="161">
        <v>8149.32</v>
      </c>
      <c r="D1697" s="161">
        <v>5482.31</v>
      </c>
      <c r="E1697" s="161">
        <v>8358.17</v>
      </c>
      <c r="F1697" s="161">
        <v>6411</v>
      </c>
      <c r="G1697" s="161">
        <v>12246</v>
      </c>
      <c r="H1697" s="161">
        <v>7750</v>
      </c>
      <c r="I1697" s="161">
        <v>5588</v>
      </c>
      <c r="J1697" s="161">
        <v>6508.3</v>
      </c>
      <c r="K1697" s="161">
        <v>2691.5</v>
      </c>
      <c r="L1697" s="161">
        <v>6140.8600000000006</v>
      </c>
      <c r="M1697" s="161">
        <v>8857.9599999999991</v>
      </c>
      <c r="N1697" s="161">
        <v>9566.144400000001</v>
      </c>
      <c r="O1697" s="161">
        <v>6933</v>
      </c>
      <c r="P1697" s="161">
        <v>212.25</v>
      </c>
      <c r="Q1697" s="161">
        <v>1976.07</v>
      </c>
      <c r="R1697" s="161">
        <v>585.25</v>
      </c>
      <c r="S1697" s="161">
        <v>1155</v>
      </c>
      <c r="T1697" s="161">
        <v>1017.5</v>
      </c>
      <c r="U1697" s="161">
        <v>3600</v>
      </c>
      <c r="X1697" s="161">
        <v>117454.55440000001</v>
      </c>
      <c r="Y1697" s="222">
        <v>20.8</v>
      </c>
      <c r="Z1697" s="161">
        <v>18</v>
      </c>
      <c r="AA1697" s="2" t="str">
        <f t="shared" si="44"/>
        <v>OPEN</v>
      </c>
      <c r="AB1697" s="326" t="b">
        <f t="shared" ca="1" si="43"/>
        <v>0</v>
      </c>
    </row>
    <row r="1698" spans="1:28">
      <c r="A1698" s="168">
        <v>44978</v>
      </c>
      <c r="B1698" s="161">
        <v>9700.0399999999991</v>
      </c>
      <c r="C1698" s="161">
        <v>7435.9</v>
      </c>
      <c r="D1698" s="161">
        <v>4065.16</v>
      </c>
      <c r="E1698" s="161">
        <v>5541.03</v>
      </c>
      <c r="F1698" s="161">
        <v>5247.5</v>
      </c>
      <c r="G1698" s="161">
        <v>6179</v>
      </c>
      <c r="H1698" s="161">
        <v>3318</v>
      </c>
      <c r="I1698" s="161">
        <v>1539.5</v>
      </c>
      <c r="J1698" s="161">
        <v>5313.59</v>
      </c>
      <c r="K1698" s="161">
        <v>2315.5</v>
      </c>
      <c r="L1698" s="161">
        <v>6153.3</v>
      </c>
      <c r="M1698" s="161">
        <v>7969.56</v>
      </c>
      <c r="N1698" s="161">
        <v>8994.8303999999989</v>
      </c>
      <c r="O1698" s="161">
        <v>4003</v>
      </c>
      <c r="P1698" s="161">
        <v>47</v>
      </c>
      <c r="Q1698" s="161">
        <v>1159.96</v>
      </c>
      <c r="R1698" s="161">
        <v>170.375</v>
      </c>
      <c r="S1698" s="161">
        <v>1095</v>
      </c>
      <c r="T1698" s="161">
        <v>639.5</v>
      </c>
      <c r="U1698" s="161">
        <v>3316.5</v>
      </c>
      <c r="X1698" s="161">
        <v>84204.245399999985</v>
      </c>
      <c r="Y1698" s="222">
        <v>19.3</v>
      </c>
      <c r="Z1698" s="161">
        <v>0</v>
      </c>
      <c r="AA1698" s="2" t="str">
        <f t="shared" si="44"/>
        <v>CLOSE</v>
      </c>
      <c r="AB1698" s="326" t="b">
        <f t="shared" ca="1" si="43"/>
        <v>0</v>
      </c>
    </row>
    <row r="1699" spans="1:28">
      <c r="A1699" s="168">
        <v>44979</v>
      </c>
      <c r="B1699" s="161">
        <v>12346.37</v>
      </c>
      <c r="C1699" s="161">
        <v>9215.4500000000007</v>
      </c>
      <c r="D1699" s="161">
        <v>5123.25</v>
      </c>
      <c r="E1699" s="161">
        <v>7814.12</v>
      </c>
      <c r="F1699" s="161">
        <v>6000.5</v>
      </c>
      <c r="G1699" s="161">
        <v>10159</v>
      </c>
      <c r="H1699" s="161">
        <v>9384</v>
      </c>
      <c r="I1699" s="161">
        <v>4894.75</v>
      </c>
      <c r="J1699" s="161">
        <v>6002.01</v>
      </c>
      <c r="K1699" s="161">
        <v>2667</v>
      </c>
      <c r="L1699" s="161">
        <v>5979.51</v>
      </c>
      <c r="M1699" s="161">
        <v>8485.0600000000013</v>
      </c>
      <c r="N1699" s="161">
        <v>11588.256000000001</v>
      </c>
      <c r="O1699" s="161">
        <v>6222</v>
      </c>
      <c r="P1699" s="161">
        <v>206.5</v>
      </c>
      <c r="Q1699" s="161">
        <v>1766.72</v>
      </c>
      <c r="R1699" s="161">
        <v>541.875</v>
      </c>
      <c r="S1699" s="161">
        <v>1089</v>
      </c>
      <c r="T1699" s="161">
        <v>886.5</v>
      </c>
      <c r="U1699" s="161">
        <v>3460.5</v>
      </c>
      <c r="X1699" s="161">
        <v>113832.371</v>
      </c>
      <c r="Y1699" s="222">
        <v>18.7</v>
      </c>
      <c r="Z1699" s="161">
        <v>15</v>
      </c>
      <c r="AA1699" s="2" t="str">
        <f t="shared" si="44"/>
        <v>OPEN</v>
      </c>
      <c r="AB1699" s="326" t="b">
        <f t="shared" ca="1" si="43"/>
        <v>0</v>
      </c>
    </row>
    <row r="1700" spans="1:28">
      <c r="A1700" s="168">
        <v>44980</v>
      </c>
      <c r="B1700" s="161">
        <v>9677.2099999999991</v>
      </c>
      <c r="C1700" s="161">
        <v>8495.73</v>
      </c>
      <c r="D1700" s="161">
        <v>4789.45</v>
      </c>
      <c r="E1700" s="161">
        <v>5902.82</v>
      </c>
      <c r="F1700" s="161">
        <v>5778</v>
      </c>
      <c r="G1700" s="161">
        <v>5616</v>
      </c>
      <c r="H1700" s="161">
        <v>5132.5</v>
      </c>
      <c r="I1700" s="161">
        <v>4188</v>
      </c>
      <c r="J1700" s="161">
        <v>6226.11</v>
      </c>
      <c r="K1700" s="161">
        <v>2695</v>
      </c>
      <c r="L1700" s="161">
        <v>6567.84</v>
      </c>
      <c r="M1700" s="161">
        <v>7840.92</v>
      </c>
      <c r="N1700" s="161">
        <v>10521.7608</v>
      </c>
      <c r="O1700" s="161">
        <v>4535</v>
      </c>
      <c r="P1700" s="161">
        <v>87.1875</v>
      </c>
      <c r="Q1700" s="161">
        <v>1661.35</v>
      </c>
      <c r="R1700" s="161">
        <v>220</v>
      </c>
      <c r="S1700" s="161">
        <v>1083</v>
      </c>
      <c r="T1700" s="161">
        <v>623</v>
      </c>
      <c r="U1700" s="161">
        <v>3340</v>
      </c>
      <c r="X1700" s="161">
        <v>94980.878299999982</v>
      </c>
      <c r="Y1700" s="222">
        <v>19.600000000000001</v>
      </c>
      <c r="Z1700" s="161">
        <v>0</v>
      </c>
      <c r="AA1700" s="2" t="str">
        <f t="shared" si="44"/>
        <v>CLOSE</v>
      </c>
      <c r="AB1700" s="326" t="b">
        <f t="shared" ca="1" si="43"/>
        <v>0</v>
      </c>
    </row>
    <row r="1701" spans="1:28">
      <c r="A1701" s="168">
        <v>44981</v>
      </c>
      <c r="B1701" s="161">
        <v>12833.75</v>
      </c>
      <c r="C1701" s="161">
        <v>9568.18</v>
      </c>
      <c r="D1701" s="161">
        <v>5284.98</v>
      </c>
      <c r="E1701" s="161">
        <v>8686.25</v>
      </c>
      <c r="F1701" s="161">
        <v>7133</v>
      </c>
      <c r="G1701" s="161">
        <v>12932</v>
      </c>
      <c r="H1701" s="161">
        <v>8849</v>
      </c>
      <c r="I1701" s="161">
        <v>4076.75</v>
      </c>
      <c r="J1701" s="161">
        <v>7076.89</v>
      </c>
      <c r="K1701" s="161">
        <v>2736</v>
      </c>
      <c r="L1701" s="161">
        <v>6355.67</v>
      </c>
      <c r="M1701" s="161">
        <v>8683.7100000000009</v>
      </c>
      <c r="N1701" s="161">
        <v>10413.712600000001</v>
      </c>
      <c r="O1701" s="161">
        <v>6552</v>
      </c>
      <c r="P1701" s="161">
        <v>212.25</v>
      </c>
      <c r="Q1701" s="161">
        <v>2194.9699999999998</v>
      </c>
      <c r="R1701" s="161">
        <v>629.125</v>
      </c>
      <c r="S1701" s="161">
        <v>1143</v>
      </c>
      <c r="T1701" s="161">
        <v>1107.5</v>
      </c>
      <c r="U1701" s="161">
        <v>3521.5</v>
      </c>
      <c r="X1701" s="161">
        <v>119990.23759999999</v>
      </c>
      <c r="Y1701" s="222">
        <v>20.9</v>
      </c>
      <c r="Z1701" s="161">
        <v>26</v>
      </c>
      <c r="AA1701" s="2" t="str">
        <f t="shared" si="44"/>
        <v>OPEN</v>
      </c>
      <c r="AB1701" s="326" t="b">
        <f t="shared" ca="1" si="43"/>
        <v>0</v>
      </c>
    </row>
    <row r="1702" spans="1:28">
      <c r="A1702" s="168">
        <v>44982</v>
      </c>
      <c r="B1702" s="161">
        <v>12397.14</v>
      </c>
      <c r="C1702" s="161">
        <v>8805.43</v>
      </c>
      <c r="D1702" s="161">
        <v>5557.99</v>
      </c>
      <c r="E1702" s="161">
        <v>8107.65</v>
      </c>
      <c r="F1702" s="161">
        <v>6267</v>
      </c>
      <c r="G1702" s="161">
        <v>11695</v>
      </c>
      <c r="H1702" s="161">
        <v>9289.5</v>
      </c>
      <c r="I1702" s="161">
        <v>4797.75</v>
      </c>
      <c r="J1702" s="161">
        <v>6697.09</v>
      </c>
      <c r="K1702" s="161">
        <v>2871</v>
      </c>
      <c r="L1702" s="161">
        <v>5676.2900000000009</v>
      </c>
      <c r="M1702" s="161">
        <v>7838.3400000000011</v>
      </c>
      <c r="N1702" s="161">
        <v>11227.558800000001</v>
      </c>
      <c r="O1702" s="161">
        <v>6738</v>
      </c>
      <c r="P1702" s="161">
        <v>214.6875</v>
      </c>
      <c r="Q1702" s="161">
        <v>1836.08</v>
      </c>
      <c r="R1702" s="161">
        <v>596.75</v>
      </c>
      <c r="S1702" s="161">
        <v>1114</v>
      </c>
      <c r="T1702" s="161">
        <v>1204.5</v>
      </c>
      <c r="U1702" s="161">
        <v>3275.5</v>
      </c>
      <c r="X1702" s="161">
        <v>116207.25629999999</v>
      </c>
      <c r="Y1702" s="222">
        <v>19.600000000000001</v>
      </c>
      <c r="Z1702" s="161">
        <v>26</v>
      </c>
      <c r="AA1702" s="2" t="str">
        <f t="shared" si="44"/>
        <v>OPEN</v>
      </c>
      <c r="AB1702" s="326" t="b">
        <f t="shared" ca="1" si="43"/>
        <v>0</v>
      </c>
    </row>
    <row r="1703" spans="1:28">
      <c r="A1703" s="168">
        <v>44983</v>
      </c>
      <c r="B1703" s="161">
        <v>12461.220000000001</v>
      </c>
      <c r="C1703" s="161">
        <v>8752.98</v>
      </c>
      <c r="D1703" s="161">
        <v>5543.17</v>
      </c>
      <c r="E1703" s="161">
        <v>8032.58</v>
      </c>
      <c r="F1703" s="161">
        <v>6347.5</v>
      </c>
      <c r="G1703" s="161">
        <v>12179</v>
      </c>
      <c r="H1703" s="161">
        <v>7879.5</v>
      </c>
      <c r="I1703" s="161">
        <v>5892.25</v>
      </c>
      <c r="J1703" s="161">
        <v>5566.9400000000005</v>
      </c>
      <c r="K1703" s="161">
        <v>2746</v>
      </c>
      <c r="L1703" s="161">
        <v>5225.9800000000005</v>
      </c>
      <c r="M1703" s="161">
        <v>7945.6799999999994</v>
      </c>
      <c r="N1703" s="161">
        <v>11580.09</v>
      </c>
      <c r="O1703" s="161">
        <v>6716</v>
      </c>
      <c r="P1703" s="161">
        <v>206.625</v>
      </c>
      <c r="Q1703" s="161">
        <v>1770.13</v>
      </c>
      <c r="R1703" s="161">
        <v>564</v>
      </c>
      <c r="S1703" s="161">
        <v>1108</v>
      </c>
      <c r="T1703" s="161">
        <v>1146</v>
      </c>
      <c r="U1703" s="161">
        <v>3185.75</v>
      </c>
      <c r="X1703" s="161">
        <v>114849.395</v>
      </c>
      <c r="Y1703" s="222">
        <v>19.399999999999999</v>
      </c>
      <c r="Z1703" s="161">
        <v>26</v>
      </c>
      <c r="AA1703" s="2" t="str">
        <f t="shared" si="44"/>
        <v>OPEN</v>
      </c>
      <c r="AB1703" s="326" t="b">
        <f t="shared" ca="1" si="43"/>
        <v>0</v>
      </c>
    </row>
    <row r="1704" spans="1:28">
      <c r="A1704" s="168">
        <v>44984</v>
      </c>
      <c r="B1704" s="161">
        <v>12948.06</v>
      </c>
      <c r="C1704" s="161">
        <v>9398.49</v>
      </c>
      <c r="D1704" s="161">
        <v>5530.12</v>
      </c>
      <c r="E1704" s="161">
        <v>8047.12</v>
      </c>
      <c r="F1704" s="161">
        <v>6155</v>
      </c>
      <c r="G1704" s="161">
        <v>13170</v>
      </c>
      <c r="H1704" s="161">
        <v>8939.5</v>
      </c>
      <c r="I1704" s="161">
        <v>3987.25</v>
      </c>
      <c r="J1704" s="161">
        <v>6546.75</v>
      </c>
      <c r="K1704" s="161">
        <v>2653.5</v>
      </c>
      <c r="L1704" s="161">
        <v>6219.4700000000012</v>
      </c>
      <c r="M1704" s="161">
        <v>8639.01</v>
      </c>
      <c r="N1704" s="161">
        <v>11941.387500000001</v>
      </c>
      <c r="O1704" s="161">
        <v>6465</v>
      </c>
      <c r="P1704" s="161">
        <v>205.4375</v>
      </c>
      <c r="Q1704" s="161">
        <v>1736.64</v>
      </c>
      <c r="R1704" s="161">
        <v>596</v>
      </c>
      <c r="S1704" s="161">
        <v>1105</v>
      </c>
      <c r="T1704" s="161">
        <v>1082.5</v>
      </c>
      <c r="U1704" s="161">
        <v>3431.5</v>
      </c>
      <c r="X1704" s="161">
        <v>118797.735</v>
      </c>
      <c r="Y1704" s="222">
        <v>18.3</v>
      </c>
      <c r="Z1704" s="161">
        <v>22</v>
      </c>
      <c r="AA1704" s="2" t="str">
        <f t="shared" si="44"/>
        <v>OPEN</v>
      </c>
      <c r="AB1704" s="326" t="b">
        <f t="shared" ca="1" si="43"/>
        <v>0</v>
      </c>
    </row>
    <row r="1705" spans="1:28">
      <c r="A1705" s="168">
        <v>44985</v>
      </c>
      <c r="B1705" s="161">
        <v>8950.11</v>
      </c>
      <c r="C1705" s="161">
        <v>7824.8</v>
      </c>
      <c r="D1705" s="161">
        <v>4021.67</v>
      </c>
      <c r="E1705" s="161">
        <v>4978.87</v>
      </c>
      <c r="F1705" s="161">
        <v>5757.5</v>
      </c>
      <c r="G1705" s="161">
        <v>5290</v>
      </c>
      <c r="H1705" s="161">
        <v>3088.5</v>
      </c>
      <c r="I1705" s="161">
        <v>1493.25</v>
      </c>
      <c r="J1705" s="161">
        <v>5281.42</v>
      </c>
      <c r="K1705" s="161">
        <v>2327.5</v>
      </c>
      <c r="L1705" s="161">
        <v>5967.16</v>
      </c>
      <c r="M1705" s="161">
        <v>7911.1100000000006</v>
      </c>
      <c r="N1705" s="161">
        <v>10218.92</v>
      </c>
      <c r="O1705" s="161">
        <v>3765</v>
      </c>
      <c r="P1705" s="161">
        <v>45.125</v>
      </c>
      <c r="Q1705" s="161">
        <v>1168.49</v>
      </c>
      <c r="R1705" s="161">
        <v>170.25</v>
      </c>
      <c r="S1705" s="161">
        <v>1090</v>
      </c>
      <c r="T1705" s="161">
        <v>661.5</v>
      </c>
      <c r="U1705" s="161">
        <v>3360.25</v>
      </c>
      <c r="X1705" s="161">
        <v>83371.425000000003</v>
      </c>
      <c r="Y1705" s="222">
        <v>19.3</v>
      </c>
      <c r="Z1705" s="161">
        <v>0</v>
      </c>
      <c r="AA1705" s="2" t="str">
        <f t="shared" si="44"/>
        <v>CLOSE</v>
      </c>
      <c r="AB1705" s="326" t="b">
        <f t="shared" ca="1" si="43"/>
        <v>0</v>
      </c>
    </row>
    <row r="1706" spans="1:28">
      <c r="A1706" s="168">
        <v>44986</v>
      </c>
      <c r="B1706" s="161">
        <v>12378.72</v>
      </c>
      <c r="C1706" s="161">
        <v>8944.0300000000007</v>
      </c>
      <c r="D1706" s="161">
        <v>5079.0600000000004</v>
      </c>
      <c r="E1706" s="161">
        <v>8027.68</v>
      </c>
      <c r="F1706" s="161">
        <v>6452</v>
      </c>
      <c r="G1706" s="161">
        <v>9263</v>
      </c>
      <c r="H1706" s="161">
        <v>7131.5</v>
      </c>
      <c r="I1706" s="161">
        <v>5905</v>
      </c>
      <c r="J1706" s="161">
        <v>6628.52</v>
      </c>
      <c r="K1706" s="161">
        <v>2654.5</v>
      </c>
      <c r="L1706" s="161">
        <v>6915.7200000000012</v>
      </c>
      <c r="M1706" s="161">
        <v>8506.56</v>
      </c>
      <c r="N1706" s="161">
        <v>11391.59</v>
      </c>
      <c r="O1706" s="161">
        <v>6112</v>
      </c>
      <c r="P1706" s="161">
        <v>197.3125</v>
      </c>
      <c r="Q1706" s="161">
        <v>1819.22</v>
      </c>
      <c r="R1706" s="161">
        <v>518.25</v>
      </c>
      <c r="S1706" s="161">
        <v>1122</v>
      </c>
      <c r="T1706" s="161">
        <v>1032</v>
      </c>
      <c r="U1706" s="161">
        <v>3494</v>
      </c>
      <c r="X1706" s="161">
        <v>113572.66250000001</v>
      </c>
      <c r="Y1706" s="222">
        <v>20</v>
      </c>
      <c r="Z1706" s="161">
        <v>15</v>
      </c>
      <c r="AA1706" s="2" t="str">
        <f t="shared" si="44"/>
        <v>OPEN</v>
      </c>
      <c r="AB1706" s="326" t="b">
        <f t="shared" ca="1" si="43"/>
        <v>0</v>
      </c>
    </row>
    <row r="1707" spans="1:28">
      <c r="A1707" s="168">
        <v>44987</v>
      </c>
      <c r="B1707" s="161">
        <v>9149.32</v>
      </c>
      <c r="C1707" s="161">
        <v>7881.98</v>
      </c>
      <c r="D1707" s="161">
        <v>4471.75</v>
      </c>
      <c r="E1707" s="161">
        <v>5132.76</v>
      </c>
      <c r="F1707" s="161">
        <v>5561.5</v>
      </c>
      <c r="G1707" s="161">
        <v>7373</v>
      </c>
      <c r="H1707" s="161">
        <v>4149.5</v>
      </c>
      <c r="I1707" s="161">
        <v>1809.75</v>
      </c>
      <c r="J1707" s="161">
        <v>5421.46</v>
      </c>
      <c r="K1707" s="161">
        <v>2500</v>
      </c>
      <c r="L1707" s="161">
        <v>7402.6500000000005</v>
      </c>
      <c r="M1707" s="161">
        <v>7796.9800000000005</v>
      </c>
      <c r="N1707" s="161">
        <v>9292.2900000000009</v>
      </c>
      <c r="O1707" s="161">
        <v>4390</v>
      </c>
      <c r="P1707" s="161">
        <v>44.9375</v>
      </c>
      <c r="Q1707" s="161">
        <v>1460.73</v>
      </c>
      <c r="R1707" s="161">
        <v>170.875</v>
      </c>
      <c r="S1707" s="161">
        <v>1110</v>
      </c>
      <c r="T1707" s="161">
        <v>627</v>
      </c>
      <c r="U1707" s="161">
        <v>2665.75</v>
      </c>
      <c r="X1707" s="161">
        <v>88412.232499999984</v>
      </c>
      <c r="Y1707" s="222">
        <v>20.5</v>
      </c>
      <c r="Z1707" s="161">
        <v>0</v>
      </c>
      <c r="AA1707" s="2" t="str">
        <f t="shared" si="44"/>
        <v>CLOSE</v>
      </c>
      <c r="AB1707" s="326" t="b">
        <f t="shared" ca="1" si="43"/>
        <v>0</v>
      </c>
    </row>
    <row r="1708" spans="1:28">
      <c r="A1708" s="168">
        <v>44988</v>
      </c>
      <c r="B1708" s="161">
        <v>12644.52</v>
      </c>
      <c r="C1708" s="161">
        <v>9484.07</v>
      </c>
      <c r="D1708" s="161">
        <v>5213.34</v>
      </c>
      <c r="E1708" s="161">
        <v>8376.57</v>
      </c>
      <c r="F1708" s="161">
        <v>5952</v>
      </c>
      <c r="G1708" s="161">
        <v>9871</v>
      </c>
      <c r="H1708" s="161">
        <v>7912.5</v>
      </c>
      <c r="I1708" s="161">
        <v>5564.25</v>
      </c>
      <c r="J1708" s="161">
        <v>7283.75</v>
      </c>
      <c r="K1708" s="161">
        <v>2759.5</v>
      </c>
      <c r="L1708" s="161">
        <v>9417.51</v>
      </c>
      <c r="M1708" s="161">
        <v>8642.9700000000012</v>
      </c>
      <c r="N1708" s="161">
        <v>11094.991699999999</v>
      </c>
      <c r="O1708" s="161">
        <v>6574</v>
      </c>
      <c r="P1708" s="161">
        <v>195.8125</v>
      </c>
      <c r="Q1708" s="161">
        <v>1833.14</v>
      </c>
      <c r="R1708" s="161">
        <v>574.5</v>
      </c>
      <c r="S1708" s="161">
        <v>1119</v>
      </c>
      <c r="T1708" s="161">
        <v>1206.5</v>
      </c>
      <c r="U1708" s="161">
        <v>3819.25</v>
      </c>
      <c r="X1708" s="161">
        <v>119539.17420000002</v>
      </c>
      <c r="Y1708" s="222">
        <v>19.899999999999999</v>
      </c>
      <c r="Z1708" s="161">
        <v>22</v>
      </c>
      <c r="AA1708" s="2" t="str">
        <f t="shared" si="44"/>
        <v>OPEN</v>
      </c>
      <c r="AB1708" s="326" t="b">
        <f t="shared" ca="1" si="43"/>
        <v>0</v>
      </c>
    </row>
    <row r="1709" spans="1:28">
      <c r="A1709" s="168">
        <v>44989</v>
      </c>
      <c r="B1709" s="161">
        <v>12783.74</v>
      </c>
      <c r="C1709" s="161">
        <v>9012.17</v>
      </c>
      <c r="D1709" s="161">
        <v>5560.72</v>
      </c>
      <c r="E1709" s="161">
        <v>8618.51</v>
      </c>
      <c r="F1709" s="161">
        <v>6108</v>
      </c>
      <c r="G1709" s="161">
        <v>11740</v>
      </c>
      <c r="H1709" s="161">
        <v>8490</v>
      </c>
      <c r="I1709" s="161">
        <v>5971</v>
      </c>
      <c r="J1709" s="161">
        <v>6743.13</v>
      </c>
      <c r="K1709" s="161">
        <v>3060.5</v>
      </c>
      <c r="L1709" s="161">
        <v>8653.66</v>
      </c>
      <c r="M1709" s="161">
        <v>8318.0499999999993</v>
      </c>
      <c r="N1709" s="161">
        <v>9207.4689999999991</v>
      </c>
      <c r="O1709" s="161">
        <v>6861</v>
      </c>
      <c r="P1709" s="161">
        <v>211.6875</v>
      </c>
      <c r="Q1709" s="161">
        <v>1922.77</v>
      </c>
      <c r="R1709" s="161">
        <v>538</v>
      </c>
      <c r="S1709" s="161">
        <v>1147</v>
      </c>
      <c r="T1709" s="161">
        <v>1196</v>
      </c>
      <c r="U1709" s="161">
        <v>3725.75</v>
      </c>
      <c r="X1709" s="161">
        <v>119869.1565</v>
      </c>
      <c r="Y1709" s="222">
        <v>21</v>
      </c>
      <c r="Z1709" s="161">
        <v>26</v>
      </c>
      <c r="AA1709" s="2" t="str">
        <f t="shared" si="44"/>
        <v>OPEN</v>
      </c>
      <c r="AB1709" s="326" t="b">
        <f t="shared" ca="1" si="43"/>
        <v>0</v>
      </c>
    </row>
    <row r="1710" spans="1:28">
      <c r="A1710" s="168">
        <v>44990</v>
      </c>
      <c r="B1710" s="161">
        <v>12635.38</v>
      </c>
      <c r="C1710" s="161">
        <v>8857.32</v>
      </c>
      <c r="D1710" s="161">
        <v>5545.27</v>
      </c>
      <c r="E1710" s="161">
        <v>8364.59</v>
      </c>
      <c r="F1710" s="161">
        <v>6281</v>
      </c>
      <c r="G1710" s="161">
        <v>12547</v>
      </c>
      <c r="H1710" s="161">
        <v>10703</v>
      </c>
      <c r="I1710" s="161">
        <v>3421.25</v>
      </c>
      <c r="J1710" s="161">
        <v>5577.26</v>
      </c>
      <c r="K1710" s="161">
        <v>2877</v>
      </c>
      <c r="L1710" s="161">
        <v>8714.77</v>
      </c>
      <c r="M1710" s="161">
        <v>7980.17</v>
      </c>
      <c r="N1710" s="161">
        <v>12923.2731</v>
      </c>
      <c r="O1710" s="161">
        <v>6886</v>
      </c>
      <c r="P1710" s="161">
        <v>192.75</v>
      </c>
      <c r="Q1710" s="161">
        <v>1918.88</v>
      </c>
      <c r="R1710" s="161">
        <v>599.125</v>
      </c>
      <c r="S1710" s="161">
        <v>1139</v>
      </c>
      <c r="T1710" s="161">
        <v>1167.5</v>
      </c>
      <c r="U1710" s="161">
        <v>3677.75</v>
      </c>
      <c r="X1710" s="161">
        <v>122008.28810000001</v>
      </c>
      <c r="Y1710" s="222">
        <v>21.4</v>
      </c>
      <c r="Z1710" s="161">
        <v>26</v>
      </c>
      <c r="AA1710" s="2" t="str">
        <f t="shared" si="44"/>
        <v>OPEN</v>
      </c>
      <c r="AB1710" s="326" t="b">
        <f t="shared" ca="1" si="43"/>
        <v>0</v>
      </c>
    </row>
    <row r="1711" spans="1:28">
      <c r="A1711" s="168">
        <v>44991</v>
      </c>
      <c r="B1711" s="161">
        <v>12836.55</v>
      </c>
      <c r="C1711" s="161">
        <v>9473.0499999999993</v>
      </c>
      <c r="D1711" s="161">
        <v>5445.78</v>
      </c>
      <c r="E1711" s="161">
        <v>8165.66</v>
      </c>
      <c r="F1711" s="161">
        <v>6247.5</v>
      </c>
      <c r="G1711" s="161">
        <v>10739</v>
      </c>
      <c r="H1711" s="161">
        <v>10508.5</v>
      </c>
      <c r="I1711" s="161">
        <v>4304.5</v>
      </c>
      <c r="J1711" s="161">
        <v>6788.09</v>
      </c>
      <c r="K1711" s="161">
        <v>2984</v>
      </c>
      <c r="L1711" s="161">
        <v>8865.48</v>
      </c>
      <c r="M1711" s="161">
        <v>8864.32</v>
      </c>
      <c r="N1711" s="161">
        <v>12837.0435</v>
      </c>
      <c r="O1711" s="161">
        <v>6485</v>
      </c>
      <c r="P1711" s="161">
        <v>200.4375</v>
      </c>
      <c r="Q1711" s="161">
        <v>2089.85</v>
      </c>
      <c r="R1711" s="161">
        <v>562.375</v>
      </c>
      <c r="S1711" s="161">
        <v>1138</v>
      </c>
      <c r="T1711" s="161">
        <v>1087.5</v>
      </c>
      <c r="U1711" s="161">
        <v>4039.25</v>
      </c>
      <c r="X1711" s="161">
        <v>123661.886</v>
      </c>
      <c r="Y1711" s="222">
        <v>21.2</v>
      </c>
      <c r="Z1711" s="161">
        <v>18</v>
      </c>
      <c r="AA1711" s="2" t="str">
        <f t="shared" si="44"/>
        <v>OPEN</v>
      </c>
      <c r="AB1711" s="326" t="b">
        <f t="shared" ca="1" si="43"/>
        <v>0</v>
      </c>
    </row>
    <row r="1712" spans="1:28">
      <c r="A1712" s="168">
        <v>44992</v>
      </c>
      <c r="B1712" s="161">
        <v>8741.7199999999993</v>
      </c>
      <c r="C1712" s="161">
        <v>7676.36</v>
      </c>
      <c r="D1712" s="161">
        <v>3424.53</v>
      </c>
      <c r="E1712" s="161">
        <v>4540.38</v>
      </c>
      <c r="F1712" s="161">
        <v>5276</v>
      </c>
      <c r="G1712" s="161">
        <v>5944</v>
      </c>
      <c r="H1712" s="161">
        <v>3373</v>
      </c>
      <c r="I1712" s="161">
        <v>1673</v>
      </c>
      <c r="J1712" s="161">
        <v>5858.28</v>
      </c>
      <c r="K1712" s="161">
        <v>2535</v>
      </c>
      <c r="L1712" s="161">
        <v>7490.38</v>
      </c>
      <c r="M1712" s="161">
        <v>8215.93</v>
      </c>
      <c r="N1712" s="161">
        <v>10129.0898</v>
      </c>
      <c r="O1712" s="161">
        <v>3896</v>
      </c>
      <c r="P1712" s="161">
        <v>45.3125</v>
      </c>
      <c r="Q1712" s="161">
        <v>1182.52</v>
      </c>
      <c r="R1712" s="161">
        <v>163.875</v>
      </c>
      <c r="S1712" s="161">
        <v>972</v>
      </c>
      <c r="T1712" s="161">
        <v>676</v>
      </c>
      <c r="U1712" s="161">
        <v>3915.75</v>
      </c>
      <c r="X1712" s="161">
        <v>85729.127299999993</v>
      </c>
      <c r="Y1712" s="222">
        <v>20.8</v>
      </c>
      <c r="Z1712" s="161">
        <v>0</v>
      </c>
      <c r="AA1712" s="2" t="str">
        <f t="shared" si="44"/>
        <v>CLOSE</v>
      </c>
      <c r="AB1712" s="326" t="b">
        <f t="shared" ca="1" si="43"/>
        <v>0</v>
      </c>
    </row>
    <row r="1713" spans="1:28">
      <c r="A1713" s="168">
        <v>44993</v>
      </c>
      <c r="B1713" s="161">
        <v>12756.33</v>
      </c>
      <c r="C1713" s="161">
        <v>9389.24</v>
      </c>
      <c r="D1713" s="161">
        <v>5136.08</v>
      </c>
      <c r="E1713" s="161">
        <v>8423.3799999999992</v>
      </c>
      <c r="F1713" s="161">
        <v>6946.5</v>
      </c>
      <c r="G1713" s="161">
        <v>10829</v>
      </c>
      <c r="H1713" s="161">
        <v>9960</v>
      </c>
      <c r="I1713" s="161">
        <v>2881.75</v>
      </c>
      <c r="J1713" s="161">
        <v>7453.0599999999995</v>
      </c>
      <c r="K1713" s="161">
        <v>2652</v>
      </c>
      <c r="L1713" s="161">
        <v>10277.94</v>
      </c>
      <c r="M1713" s="161">
        <v>9044.18</v>
      </c>
      <c r="N1713" s="161">
        <v>10592.822899999999</v>
      </c>
      <c r="O1713" s="161">
        <v>6325</v>
      </c>
      <c r="P1713" s="161">
        <v>200.0625</v>
      </c>
      <c r="Q1713" s="161">
        <v>2240.77</v>
      </c>
      <c r="R1713" s="161">
        <v>532.375</v>
      </c>
      <c r="S1713" s="161">
        <v>909</v>
      </c>
      <c r="T1713" s="161">
        <v>1086</v>
      </c>
      <c r="U1713" s="161">
        <v>4009</v>
      </c>
      <c r="X1713" s="161">
        <v>121644.49040000001</v>
      </c>
      <c r="Y1713" s="222">
        <v>21.4</v>
      </c>
      <c r="Z1713" s="161">
        <v>18</v>
      </c>
      <c r="AA1713" s="2" t="str">
        <f t="shared" si="44"/>
        <v>OPEN</v>
      </c>
      <c r="AB1713" s="326" t="b">
        <f t="shared" ca="1" si="43"/>
        <v>0</v>
      </c>
    </row>
    <row r="1714" spans="1:28">
      <c r="A1714" s="168">
        <v>44994</v>
      </c>
      <c r="B1714" s="161">
        <v>9056.68</v>
      </c>
      <c r="C1714" s="161">
        <v>7986.34</v>
      </c>
      <c r="D1714" s="161">
        <v>4102.79</v>
      </c>
      <c r="E1714" s="161">
        <v>5278.28</v>
      </c>
      <c r="F1714" s="161">
        <v>6054</v>
      </c>
      <c r="G1714" s="161">
        <v>5849</v>
      </c>
      <c r="H1714" s="161">
        <v>5072</v>
      </c>
      <c r="I1714" s="161">
        <v>1677.75</v>
      </c>
      <c r="J1714" s="161">
        <v>6739.4400000000005</v>
      </c>
      <c r="K1714" s="161">
        <v>2624</v>
      </c>
      <c r="L1714" s="161">
        <v>6540.1100000000006</v>
      </c>
      <c r="M1714" s="161">
        <v>8304.92</v>
      </c>
      <c r="N1714" s="161">
        <v>8927.8719999999994</v>
      </c>
      <c r="O1714" s="161">
        <v>3978</v>
      </c>
      <c r="P1714" s="161">
        <v>45</v>
      </c>
      <c r="Q1714" s="161">
        <v>1557.07</v>
      </c>
      <c r="R1714" s="161">
        <v>172.25</v>
      </c>
      <c r="S1714" s="161">
        <v>941</v>
      </c>
      <c r="T1714" s="161">
        <v>644.5</v>
      </c>
      <c r="U1714" s="161">
        <v>3317</v>
      </c>
      <c r="X1714" s="161">
        <v>88868.002000000008</v>
      </c>
      <c r="Y1714" s="222">
        <v>22.3</v>
      </c>
      <c r="Z1714" s="161">
        <v>0</v>
      </c>
      <c r="AA1714" s="2" t="str">
        <f t="shared" si="44"/>
        <v>CLOSE</v>
      </c>
      <c r="AB1714" s="326" t="b">
        <f t="shared" ca="1" si="43"/>
        <v>0</v>
      </c>
    </row>
    <row r="1715" spans="1:28">
      <c r="A1715" s="168">
        <v>44995</v>
      </c>
      <c r="B1715" s="161">
        <v>13212.14</v>
      </c>
      <c r="C1715" s="161">
        <v>9793.81</v>
      </c>
      <c r="D1715" s="161">
        <v>5284.95</v>
      </c>
      <c r="E1715" s="161">
        <v>8712.91</v>
      </c>
      <c r="F1715" s="161">
        <v>7376</v>
      </c>
      <c r="G1715" s="161">
        <v>11291</v>
      </c>
      <c r="H1715" s="161">
        <v>7904.5</v>
      </c>
      <c r="I1715" s="161">
        <v>6347.5</v>
      </c>
      <c r="J1715" s="161">
        <v>8731.26</v>
      </c>
      <c r="K1715" s="161">
        <v>2882</v>
      </c>
      <c r="L1715" s="161">
        <v>9435.1600000000017</v>
      </c>
      <c r="M1715" s="161">
        <v>9222.5799999999981</v>
      </c>
      <c r="N1715" s="161">
        <v>12566.8824</v>
      </c>
      <c r="O1715" s="161">
        <v>6620</v>
      </c>
      <c r="P1715" s="161">
        <v>218.125</v>
      </c>
      <c r="Q1715" s="161">
        <v>2156.2600000000002</v>
      </c>
      <c r="R1715" s="161">
        <v>633.25</v>
      </c>
      <c r="S1715" s="161">
        <v>975</v>
      </c>
      <c r="T1715" s="161">
        <v>1229.5</v>
      </c>
      <c r="U1715" s="161">
        <v>3471.25</v>
      </c>
      <c r="X1715" s="161">
        <v>128064.07740000001</v>
      </c>
      <c r="Y1715" s="222">
        <v>22.6</v>
      </c>
      <c r="Z1715" s="161">
        <v>26</v>
      </c>
      <c r="AA1715" s="2" t="str">
        <f t="shared" si="44"/>
        <v>OPEN</v>
      </c>
      <c r="AB1715" s="326" t="b">
        <f t="shared" ca="1" si="43"/>
        <v>0</v>
      </c>
    </row>
    <row r="1716" spans="1:28">
      <c r="A1716" s="168">
        <v>44996</v>
      </c>
      <c r="B1716" s="161">
        <v>13335.84</v>
      </c>
      <c r="C1716" s="161">
        <v>9251.7900000000009</v>
      </c>
      <c r="D1716" s="161">
        <v>5563.69</v>
      </c>
      <c r="E1716" s="161">
        <v>8805.17</v>
      </c>
      <c r="F1716" s="161">
        <v>7230.5</v>
      </c>
      <c r="G1716" s="161">
        <v>13075</v>
      </c>
      <c r="H1716" s="161">
        <v>11394.5</v>
      </c>
      <c r="I1716" s="161">
        <v>4147</v>
      </c>
      <c r="J1716" s="161">
        <v>7689.37</v>
      </c>
      <c r="K1716" s="161">
        <v>2869</v>
      </c>
      <c r="L1716" s="161">
        <v>9065.44</v>
      </c>
      <c r="M1716" s="161">
        <v>8696.86</v>
      </c>
      <c r="N1716" s="161">
        <v>10809.888500000001</v>
      </c>
      <c r="O1716" s="161">
        <v>6954</v>
      </c>
      <c r="P1716" s="161">
        <v>217.6875</v>
      </c>
      <c r="Q1716" s="161">
        <v>2216.1</v>
      </c>
      <c r="R1716" s="161">
        <v>643.25</v>
      </c>
      <c r="S1716" s="161">
        <v>962</v>
      </c>
      <c r="T1716" s="161">
        <v>1219</v>
      </c>
      <c r="U1716" s="161">
        <v>3478.75</v>
      </c>
      <c r="X1716" s="161">
        <v>127624.83600000001</v>
      </c>
      <c r="Y1716" s="222">
        <v>22.8</v>
      </c>
      <c r="Z1716" s="161">
        <v>31</v>
      </c>
      <c r="AA1716" s="2" t="str">
        <f t="shared" si="44"/>
        <v>OPEN</v>
      </c>
      <c r="AB1716" s="326" t="b">
        <f t="shared" ca="1" si="43"/>
        <v>0</v>
      </c>
    </row>
    <row r="1717" spans="1:28">
      <c r="A1717" s="168">
        <v>44997</v>
      </c>
      <c r="B1717" s="161">
        <v>13371.630000000001</v>
      </c>
      <c r="C1717" s="161">
        <v>9154.5400000000009</v>
      </c>
      <c r="D1717" s="161">
        <v>5579.77</v>
      </c>
      <c r="E1717" s="161">
        <v>8869.61</v>
      </c>
      <c r="F1717" s="161">
        <v>7395.5</v>
      </c>
      <c r="G1717" s="161">
        <v>12632</v>
      </c>
      <c r="H1717" s="161">
        <v>10909</v>
      </c>
      <c r="I1717" s="161">
        <v>4481.5</v>
      </c>
      <c r="J1717" s="161">
        <v>6994.23</v>
      </c>
      <c r="K1717" s="161">
        <v>2942</v>
      </c>
      <c r="L1717" s="161">
        <v>8999.16</v>
      </c>
      <c r="M1717" s="161">
        <v>8476.0999999999985</v>
      </c>
      <c r="N1717" s="161">
        <v>8210.7534000000014</v>
      </c>
      <c r="O1717" s="161">
        <v>7248</v>
      </c>
      <c r="P1717" s="161">
        <v>226.125</v>
      </c>
      <c r="Q1717" s="161">
        <v>2207.62</v>
      </c>
      <c r="R1717" s="161">
        <v>645.625</v>
      </c>
      <c r="S1717" s="161">
        <v>981</v>
      </c>
      <c r="T1717" s="161">
        <v>1277</v>
      </c>
      <c r="U1717" s="161">
        <v>3522.25</v>
      </c>
      <c r="X1717" s="161">
        <v>124123.41340000002</v>
      </c>
      <c r="Y1717" s="222">
        <v>23.2</v>
      </c>
      <c r="Z1717" s="161">
        <v>36</v>
      </c>
      <c r="AA1717" s="2" t="str">
        <f t="shared" si="44"/>
        <v>OPEN</v>
      </c>
      <c r="AB1717" s="326" t="b">
        <f t="shared" ca="1" si="43"/>
        <v>0</v>
      </c>
    </row>
    <row r="1718" spans="1:28">
      <c r="A1718" s="168">
        <v>44998</v>
      </c>
      <c r="B1718" s="161">
        <v>12963.49</v>
      </c>
      <c r="C1718" s="161">
        <v>9496.84</v>
      </c>
      <c r="D1718" s="161">
        <v>5366.1</v>
      </c>
      <c r="E1718" s="161">
        <v>8354.69</v>
      </c>
      <c r="F1718" s="161">
        <v>5716</v>
      </c>
      <c r="G1718" s="161">
        <v>12452</v>
      </c>
      <c r="H1718" s="161">
        <v>9600.5</v>
      </c>
      <c r="I1718" s="161">
        <v>3845</v>
      </c>
      <c r="J1718" s="161">
        <v>6633.47</v>
      </c>
      <c r="K1718" s="161">
        <v>2748</v>
      </c>
      <c r="L1718" s="161">
        <v>8942.07</v>
      </c>
      <c r="M1718" s="161">
        <v>8605.0399999999991</v>
      </c>
      <c r="N1718" s="161">
        <v>4797.6170000000002</v>
      </c>
      <c r="O1718" s="161">
        <v>6481</v>
      </c>
      <c r="P1718" s="161">
        <v>204.5625</v>
      </c>
      <c r="Q1718" s="161">
        <v>1874.73</v>
      </c>
      <c r="R1718" s="161">
        <v>557.125</v>
      </c>
      <c r="S1718" s="161">
        <v>921</v>
      </c>
      <c r="T1718" s="161">
        <v>1012</v>
      </c>
      <c r="U1718" s="161">
        <v>3715.25</v>
      </c>
      <c r="X1718" s="161">
        <v>114286.48450000001</v>
      </c>
      <c r="Y1718" s="222">
        <v>21.2</v>
      </c>
      <c r="Z1718" s="161">
        <v>22</v>
      </c>
      <c r="AA1718" s="2" t="str">
        <f t="shared" si="44"/>
        <v>OPEN</v>
      </c>
      <c r="AB1718" s="326" t="b">
        <f t="shared" ca="1" si="43"/>
        <v>0</v>
      </c>
    </row>
    <row r="1719" spans="1:28">
      <c r="A1719" s="168">
        <v>44999</v>
      </c>
      <c r="B1719" s="161">
        <v>8736.119999999999</v>
      </c>
      <c r="C1719" s="161">
        <v>7539.01</v>
      </c>
      <c r="D1719" s="161">
        <v>4030.15</v>
      </c>
      <c r="E1719" s="161">
        <v>4822.63</v>
      </c>
      <c r="F1719" s="161">
        <v>5028.5</v>
      </c>
      <c r="G1719" s="161">
        <v>6350</v>
      </c>
      <c r="H1719" s="161">
        <v>4142.5</v>
      </c>
      <c r="I1719" s="161">
        <v>2216.25</v>
      </c>
      <c r="J1719" s="161">
        <v>5433.97</v>
      </c>
      <c r="K1719" s="161">
        <v>2958</v>
      </c>
      <c r="L1719" s="161">
        <v>6482.08</v>
      </c>
      <c r="M1719" s="161">
        <v>8011.37</v>
      </c>
      <c r="N1719" s="161">
        <v>4718.3720000000003</v>
      </c>
      <c r="O1719" s="161">
        <v>3977</v>
      </c>
      <c r="P1719" s="161">
        <v>59.9375</v>
      </c>
      <c r="Q1719" s="161">
        <v>1192.6199999999999</v>
      </c>
      <c r="R1719" s="161">
        <v>165.125</v>
      </c>
      <c r="S1719" s="161">
        <v>916</v>
      </c>
      <c r="T1719" s="161">
        <v>640</v>
      </c>
      <c r="U1719" s="161">
        <v>3608.75</v>
      </c>
      <c r="X1719" s="161">
        <v>81028.384499999986</v>
      </c>
      <c r="Y1719" s="222">
        <v>20.6</v>
      </c>
      <c r="Z1719" s="161">
        <v>0</v>
      </c>
      <c r="AA1719" s="2" t="str">
        <f t="shared" si="44"/>
        <v>CLOSE</v>
      </c>
      <c r="AB1719" s="326" t="b">
        <f t="shared" ca="1" si="43"/>
        <v>0</v>
      </c>
    </row>
    <row r="1720" spans="1:28">
      <c r="A1720" s="168">
        <v>45000</v>
      </c>
      <c r="B1720" s="161">
        <v>12756.59</v>
      </c>
      <c r="C1720" s="161">
        <v>9461.6299999999992</v>
      </c>
      <c r="D1720" s="161">
        <v>5109.34</v>
      </c>
      <c r="E1720" s="161">
        <v>8422.6</v>
      </c>
      <c r="F1720" s="161">
        <v>6912</v>
      </c>
      <c r="G1720" s="161">
        <v>11968</v>
      </c>
      <c r="H1720" s="161">
        <v>10341</v>
      </c>
      <c r="I1720" s="161">
        <v>2738</v>
      </c>
      <c r="J1720" s="161">
        <v>6800.55</v>
      </c>
      <c r="K1720" s="161">
        <v>2701</v>
      </c>
      <c r="L1720" s="161">
        <v>9874.0300000000007</v>
      </c>
      <c r="M1720" s="161">
        <v>9128.7200000000012</v>
      </c>
      <c r="N1720" s="161">
        <v>10011.0406</v>
      </c>
      <c r="O1720" s="161">
        <v>6390</v>
      </c>
      <c r="P1720" s="161">
        <v>200.5</v>
      </c>
      <c r="Q1720" s="161">
        <v>2108.21</v>
      </c>
      <c r="R1720" s="161">
        <v>529.375</v>
      </c>
      <c r="S1720" s="161">
        <v>941</v>
      </c>
      <c r="T1720" s="161">
        <v>1128.5</v>
      </c>
      <c r="U1720" s="161">
        <v>3815.75</v>
      </c>
      <c r="X1720" s="161">
        <v>121337.83560000001</v>
      </c>
      <c r="Y1720" s="222">
        <v>21.3</v>
      </c>
      <c r="Z1720" s="161">
        <v>22</v>
      </c>
      <c r="AA1720" s="2" t="str">
        <f t="shared" si="44"/>
        <v>OPEN</v>
      </c>
      <c r="AB1720" s="326" t="b">
        <f t="shared" ca="1" si="43"/>
        <v>0</v>
      </c>
    </row>
    <row r="1721" spans="1:28">
      <c r="A1721" s="168">
        <v>45001</v>
      </c>
      <c r="B1721" s="161">
        <v>9124.35</v>
      </c>
      <c r="C1721" s="161">
        <v>7839.91</v>
      </c>
      <c r="D1721" s="161">
        <v>4089.85</v>
      </c>
      <c r="E1721" s="161">
        <v>4927.54</v>
      </c>
      <c r="F1721" s="161">
        <v>6135</v>
      </c>
      <c r="G1721" s="161">
        <v>5165</v>
      </c>
      <c r="H1721" s="161">
        <v>3612</v>
      </c>
      <c r="I1721" s="161">
        <v>2615.5</v>
      </c>
      <c r="J1721" s="161">
        <v>5786.75</v>
      </c>
      <c r="K1721" s="161">
        <v>2465.5</v>
      </c>
      <c r="L1721" s="161">
        <v>6425.55</v>
      </c>
      <c r="M1721" s="161">
        <v>7999.0099999999993</v>
      </c>
      <c r="N1721" s="161">
        <v>9663.0060999999987</v>
      </c>
      <c r="O1721" s="161">
        <v>3683</v>
      </c>
      <c r="P1721" s="161">
        <v>45.125</v>
      </c>
      <c r="Q1721" s="161">
        <v>1301.33</v>
      </c>
      <c r="R1721" s="161">
        <v>166.125</v>
      </c>
      <c r="S1721" s="161">
        <v>900</v>
      </c>
      <c r="T1721" s="161">
        <v>733.5</v>
      </c>
      <c r="U1721" s="161">
        <v>2588.75</v>
      </c>
      <c r="X1721" s="161">
        <v>85266.796100000007</v>
      </c>
      <c r="Y1721" s="222">
        <v>22.2</v>
      </c>
      <c r="Z1721" s="161">
        <v>0</v>
      </c>
      <c r="AA1721" s="2" t="str">
        <f t="shared" si="44"/>
        <v>CLOSE</v>
      </c>
      <c r="AB1721" s="326" t="b">
        <f t="shared" ca="1" si="43"/>
        <v>0</v>
      </c>
    </row>
    <row r="1722" spans="1:28">
      <c r="A1722" s="168">
        <v>45002</v>
      </c>
      <c r="B1722" s="161">
        <v>13936.4</v>
      </c>
      <c r="C1722" s="161">
        <v>9839.83</v>
      </c>
      <c r="D1722" s="161">
        <v>4098.3</v>
      </c>
      <c r="E1722" s="161">
        <v>9024.2099999999991</v>
      </c>
      <c r="F1722" s="161">
        <v>7765</v>
      </c>
      <c r="G1722" s="161">
        <v>13224</v>
      </c>
      <c r="H1722" s="161">
        <v>11896.5</v>
      </c>
      <c r="I1722" s="161">
        <v>3665.5</v>
      </c>
      <c r="J1722" s="161">
        <v>7912.63</v>
      </c>
      <c r="K1722" s="161">
        <v>2568.5</v>
      </c>
      <c r="L1722" s="161">
        <v>9903.82</v>
      </c>
      <c r="M1722" s="161">
        <v>9378.4599999999991</v>
      </c>
      <c r="N1722" s="161">
        <v>11059.317499999999</v>
      </c>
      <c r="O1722" s="161">
        <v>6872</v>
      </c>
      <c r="P1722" s="161">
        <v>254.0625</v>
      </c>
      <c r="Q1722" s="161">
        <v>2351.2399999999998</v>
      </c>
      <c r="R1722" s="161">
        <v>712.75</v>
      </c>
      <c r="S1722" s="161">
        <v>1014</v>
      </c>
      <c r="T1722" s="161">
        <v>2644.5</v>
      </c>
      <c r="U1722" s="161">
        <v>3674</v>
      </c>
      <c r="V1722" s="161">
        <v>5949.75</v>
      </c>
      <c r="W1722" s="161">
        <v>1068.5</v>
      </c>
      <c r="X1722" s="161">
        <v>138813.27000000002</v>
      </c>
      <c r="Y1722" s="222">
        <v>22.3</v>
      </c>
      <c r="Z1722" s="161">
        <v>36</v>
      </c>
      <c r="AA1722" s="2" t="str">
        <f t="shared" si="44"/>
        <v>OPEN</v>
      </c>
      <c r="AB1722" s="326" t="b">
        <f t="shared" ca="1" si="43"/>
        <v>0</v>
      </c>
    </row>
    <row r="1723" spans="1:28">
      <c r="A1723" s="168">
        <v>45003</v>
      </c>
      <c r="B1723" s="161">
        <v>13902.119999999999</v>
      </c>
      <c r="C1723" s="161">
        <v>9592.86</v>
      </c>
      <c r="D1723" s="161">
        <v>4185.09</v>
      </c>
      <c r="E1723" s="161">
        <v>9078.94</v>
      </c>
      <c r="F1723" s="161">
        <v>7616</v>
      </c>
      <c r="G1723" s="161">
        <v>13622</v>
      </c>
      <c r="H1723" s="161">
        <v>12563.5</v>
      </c>
      <c r="I1723" s="161">
        <v>3357.75</v>
      </c>
      <c r="J1723" s="161">
        <v>7676.54</v>
      </c>
      <c r="K1723" s="161">
        <v>2261.5</v>
      </c>
      <c r="L1723" s="161">
        <v>9204.0299999999988</v>
      </c>
      <c r="M1723" s="161">
        <v>9327.4600000000009</v>
      </c>
      <c r="N1723" s="161">
        <v>10131.655500000001</v>
      </c>
      <c r="O1723" s="161">
        <v>7079</v>
      </c>
      <c r="P1723" s="161">
        <v>265.4375</v>
      </c>
      <c r="Q1723" s="161">
        <v>2530.9</v>
      </c>
      <c r="R1723" s="161">
        <v>639.625</v>
      </c>
      <c r="S1723" s="161">
        <v>1243</v>
      </c>
      <c r="T1723" s="161">
        <v>2715.5</v>
      </c>
      <c r="U1723" s="161">
        <v>3919.25</v>
      </c>
      <c r="V1723" s="161">
        <v>4291.125</v>
      </c>
      <c r="W1723" s="161">
        <v>1099.375</v>
      </c>
      <c r="X1723" s="161">
        <v>136302.658</v>
      </c>
      <c r="Y1723" s="222">
        <v>23.1</v>
      </c>
      <c r="Z1723" s="161">
        <v>36</v>
      </c>
      <c r="AA1723" s="2" t="str">
        <f t="shared" si="44"/>
        <v>OPEN</v>
      </c>
      <c r="AB1723" s="326" t="b">
        <f t="shared" ca="1" si="43"/>
        <v>0</v>
      </c>
    </row>
    <row r="1724" spans="1:28">
      <c r="A1724" s="168">
        <v>45004</v>
      </c>
      <c r="B1724" s="161">
        <v>13633.57</v>
      </c>
      <c r="C1724" s="161">
        <v>9528.09</v>
      </c>
      <c r="D1724" s="161">
        <v>4215.51</v>
      </c>
      <c r="E1724" s="161">
        <v>9068.34</v>
      </c>
      <c r="F1724" s="161">
        <v>6779.5</v>
      </c>
      <c r="G1724" s="161">
        <v>12949</v>
      </c>
      <c r="H1724" s="161">
        <v>10341</v>
      </c>
      <c r="I1724" s="161">
        <v>5249.75</v>
      </c>
      <c r="J1724" s="161">
        <v>7044.73</v>
      </c>
      <c r="K1724" s="161">
        <v>2225</v>
      </c>
      <c r="L1724" s="161">
        <v>9089.2200000000012</v>
      </c>
      <c r="M1724" s="161">
        <v>8534.4900000000016</v>
      </c>
      <c r="N1724" s="161">
        <v>5510.0654999999997</v>
      </c>
      <c r="O1724" s="161">
        <v>7141</v>
      </c>
      <c r="P1724" s="161">
        <v>285</v>
      </c>
      <c r="Q1724" s="161">
        <v>2408.7199999999998</v>
      </c>
      <c r="R1724" s="161">
        <v>602.75</v>
      </c>
      <c r="S1724" s="161">
        <v>1218</v>
      </c>
      <c r="T1724" s="161">
        <v>2563</v>
      </c>
      <c r="U1724" s="161">
        <v>4002.5</v>
      </c>
      <c r="V1724" s="161">
        <v>4641.75</v>
      </c>
      <c r="W1724" s="161">
        <v>1089.28125</v>
      </c>
      <c r="X1724" s="161">
        <v>128120.26675</v>
      </c>
      <c r="Y1724" s="222">
        <v>22.4</v>
      </c>
      <c r="Z1724" s="161">
        <v>22</v>
      </c>
      <c r="AA1724" s="2" t="str">
        <f t="shared" si="44"/>
        <v>OPEN</v>
      </c>
      <c r="AB1724" s="326" t="b">
        <f t="shared" ca="1" si="43"/>
        <v>0</v>
      </c>
    </row>
    <row r="1725" spans="1:28">
      <c r="A1725" s="168">
        <v>45005</v>
      </c>
      <c r="B1725" s="161">
        <v>13796.09</v>
      </c>
      <c r="C1725" s="161">
        <v>9728.91</v>
      </c>
      <c r="D1725" s="161">
        <v>5423.06</v>
      </c>
      <c r="E1725" s="161">
        <v>8721.52</v>
      </c>
      <c r="F1725" s="161">
        <v>7797</v>
      </c>
      <c r="G1725" s="258">
        <v>12644.9873046875</v>
      </c>
      <c r="H1725" s="161">
        <v>10746</v>
      </c>
      <c r="I1725" s="161">
        <v>3416</v>
      </c>
      <c r="J1725" s="161">
        <v>7107.48</v>
      </c>
      <c r="K1725" s="161">
        <v>2767</v>
      </c>
      <c r="L1725" s="161">
        <v>9184.82</v>
      </c>
      <c r="M1725" s="161">
        <v>9300</v>
      </c>
      <c r="N1725" s="161">
        <v>7221.5002000000004</v>
      </c>
      <c r="O1725" s="161">
        <v>6849</v>
      </c>
      <c r="P1725" s="161">
        <v>212.0625</v>
      </c>
      <c r="Q1725" s="161">
        <v>2217.5300000000002</v>
      </c>
      <c r="R1725" s="161">
        <v>577.75</v>
      </c>
      <c r="S1725" s="161">
        <v>1152</v>
      </c>
      <c r="T1725" s="161">
        <v>1010.5</v>
      </c>
      <c r="U1725" s="161">
        <v>3995.5</v>
      </c>
      <c r="V1725" s="161">
        <v>6213.25</v>
      </c>
      <c r="W1725" s="161">
        <v>1160.46875</v>
      </c>
      <c r="X1725" s="161">
        <v>131242.42875468748</v>
      </c>
      <c r="Y1725" s="222">
        <v>22.6</v>
      </c>
      <c r="Z1725" s="161">
        <v>22</v>
      </c>
      <c r="AA1725" s="2" t="str">
        <f t="shared" si="44"/>
        <v>OPEN</v>
      </c>
      <c r="AB1725" s="326" t="b">
        <f t="shared" ca="1" si="43"/>
        <v>0</v>
      </c>
    </row>
    <row r="1726" spans="1:28">
      <c r="A1726" s="168">
        <v>45006</v>
      </c>
      <c r="B1726" s="161">
        <v>9765.43</v>
      </c>
      <c r="C1726" s="161">
        <v>8343.01</v>
      </c>
      <c r="D1726" s="161">
        <v>3996.43</v>
      </c>
      <c r="E1726" s="161">
        <v>6702.83</v>
      </c>
      <c r="F1726" s="161">
        <v>6461</v>
      </c>
      <c r="G1726" s="161">
        <v>5498.5126953125</v>
      </c>
      <c r="H1726" s="161">
        <v>5098</v>
      </c>
      <c r="I1726" s="161">
        <v>1801.5</v>
      </c>
      <c r="J1726" s="161">
        <v>5981.2</v>
      </c>
      <c r="K1726" s="161">
        <v>2713</v>
      </c>
      <c r="L1726" s="161">
        <v>6567.16</v>
      </c>
      <c r="M1726" s="161">
        <v>8314.56</v>
      </c>
      <c r="N1726" s="161">
        <v>3035.5239999999999</v>
      </c>
      <c r="O1726" s="161">
        <v>3998</v>
      </c>
      <c r="P1726" s="161">
        <v>45.4375</v>
      </c>
      <c r="Q1726" s="161">
        <v>1529.89</v>
      </c>
      <c r="R1726" s="161">
        <v>167.625</v>
      </c>
      <c r="S1726" s="161">
        <v>1001</v>
      </c>
      <c r="T1726" s="161">
        <v>629</v>
      </c>
      <c r="U1726" s="161">
        <v>3708.5</v>
      </c>
      <c r="V1726" s="161">
        <v>6482.25</v>
      </c>
      <c r="W1726" s="161">
        <v>1168.78125</v>
      </c>
      <c r="X1726" s="161">
        <v>93008.6404453125</v>
      </c>
      <c r="Y1726" s="222">
        <v>23</v>
      </c>
      <c r="Z1726" s="161">
        <v>0</v>
      </c>
      <c r="AA1726" s="2" t="str">
        <f t="shared" si="44"/>
        <v>CLOSE</v>
      </c>
      <c r="AB1726" s="326" t="b">
        <f t="shared" ca="1" si="43"/>
        <v>0</v>
      </c>
    </row>
    <row r="1727" spans="1:28">
      <c r="A1727" s="168">
        <v>45007</v>
      </c>
      <c r="B1727" s="161">
        <v>13470.7</v>
      </c>
      <c r="C1727" s="161">
        <v>10045.26</v>
      </c>
      <c r="D1727" s="161">
        <v>5077.41</v>
      </c>
      <c r="E1727" s="161">
        <v>9659.7900000000009</v>
      </c>
      <c r="F1727" s="161">
        <v>8006.5</v>
      </c>
      <c r="G1727" s="161">
        <v>9200.853515625</v>
      </c>
      <c r="H1727" s="161">
        <v>7574</v>
      </c>
      <c r="I1727" s="161">
        <v>7802</v>
      </c>
      <c r="J1727" s="161">
        <v>7092.97</v>
      </c>
      <c r="K1727" s="161">
        <v>3028.5</v>
      </c>
      <c r="L1727" s="161">
        <v>9317.58</v>
      </c>
      <c r="M1727" s="161">
        <v>9257.840000000002</v>
      </c>
      <c r="N1727" s="161">
        <v>4497.7669999999998</v>
      </c>
      <c r="O1727" s="161">
        <v>6492</v>
      </c>
      <c r="P1727" s="161">
        <v>197.4375</v>
      </c>
      <c r="Q1727" s="258">
        <v>2531.8956298828125</v>
      </c>
      <c r="R1727" s="161">
        <v>507.625</v>
      </c>
      <c r="S1727" s="161">
        <v>1057</v>
      </c>
      <c r="T1727" s="161">
        <v>1054</v>
      </c>
      <c r="U1727" s="161">
        <v>3997.25</v>
      </c>
      <c r="V1727" s="161">
        <v>6253.25</v>
      </c>
      <c r="W1727" s="161">
        <v>1161.5</v>
      </c>
      <c r="X1727" s="161">
        <v>127283.12864550782</v>
      </c>
      <c r="Y1727" s="222">
        <v>23.1</v>
      </c>
      <c r="Z1727" s="161">
        <v>22</v>
      </c>
      <c r="AA1727" s="2" t="str">
        <f t="shared" si="44"/>
        <v>OPEN</v>
      </c>
      <c r="AB1727" s="326" t="b">
        <f t="shared" ca="1" si="43"/>
        <v>0</v>
      </c>
    </row>
    <row r="1728" spans="1:28">
      <c r="A1728" s="168">
        <v>45008</v>
      </c>
      <c r="B1728" s="161">
        <v>9484.6299999999992</v>
      </c>
      <c r="C1728" s="161">
        <v>8327.6299999999992</v>
      </c>
      <c r="D1728" s="161">
        <v>4071.21</v>
      </c>
      <c r="E1728" s="161">
        <v>6133.17</v>
      </c>
      <c r="F1728" s="161">
        <v>7134</v>
      </c>
      <c r="G1728" s="161">
        <v>5538.294921875</v>
      </c>
      <c r="H1728" s="161">
        <v>4108</v>
      </c>
      <c r="I1728" s="161">
        <v>2019.75</v>
      </c>
      <c r="J1728" s="161">
        <v>6330.4</v>
      </c>
      <c r="K1728" s="161">
        <v>2929</v>
      </c>
      <c r="L1728" s="161">
        <v>7766.6399999999994</v>
      </c>
      <c r="M1728" s="161">
        <v>8187.22</v>
      </c>
      <c r="N1728" s="161">
        <v>4400.1008000000002</v>
      </c>
      <c r="O1728" s="161">
        <v>4800</v>
      </c>
      <c r="P1728" s="161">
        <v>52.5625</v>
      </c>
      <c r="Q1728" s="161">
        <v>1614.6206982421875</v>
      </c>
      <c r="R1728" s="161">
        <v>166.5</v>
      </c>
      <c r="S1728" s="161">
        <v>1034</v>
      </c>
      <c r="T1728" s="161">
        <v>615</v>
      </c>
      <c r="U1728" s="161">
        <v>3957.25</v>
      </c>
      <c r="V1728" s="161">
        <v>4894.75</v>
      </c>
      <c r="W1728" s="161">
        <v>940.625</v>
      </c>
      <c r="X1728" s="161">
        <v>94505.353920117181</v>
      </c>
      <c r="Y1728" s="222">
        <v>23.8</v>
      </c>
      <c r="Z1728" s="161">
        <v>0</v>
      </c>
      <c r="AA1728" s="2" t="str">
        <f t="shared" si="44"/>
        <v>CLOSE</v>
      </c>
      <c r="AB1728" s="326" t="b">
        <f t="shared" ca="1" si="43"/>
        <v>0</v>
      </c>
    </row>
    <row r="1729" spans="1:28">
      <c r="A1729" s="168">
        <v>45009</v>
      </c>
      <c r="B1729" s="161">
        <v>13593.08</v>
      </c>
      <c r="C1729" s="161">
        <v>9961.6</v>
      </c>
      <c r="D1729" s="161">
        <v>5302.3</v>
      </c>
      <c r="E1729" s="161">
        <v>9472.75</v>
      </c>
      <c r="F1729" s="161">
        <v>9193.5</v>
      </c>
      <c r="G1729" s="161">
        <v>9417.2421875</v>
      </c>
      <c r="H1729" s="161">
        <v>11452</v>
      </c>
      <c r="I1729" s="161">
        <v>6172.25</v>
      </c>
      <c r="J1729" s="161">
        <v>8412.8799999999992</v>
      </c>
      <c r="K1729" s="161">
        <v>3251.5</v>
      </c>
      <c r="L1729" s="161">
        <v>10697.53</v>
      </c>
      <c r="M1729" s="161">
        <v>9195.76</v>
      </c>
      <c r="N1729" s="161">
        <v>9268.0694999999996</v>
      </c>
      <c r="O1729" s="161">
        <v>6841</v>
      </c>
      <c r="P1729" s="161">
        <v>225.25</v>
      </c>
      <c r="Q1729" s="161">
        <v>2684.1745703124998</v>
      </c>
      <c r="R1729" s="161">
        <v>589.625</v>
      </c>
      <c r="S1729" s="161">
        <v>1074</v>
      </c>
      <c r="T1729" s="161">
        <v>1142.5</v>
      </c>
      <c r="U1729" s="161">
        <v>4095.5</v>
      </c>
      <c r="V1729" s="161">
        <v>5836.875</v>
      </c>
      <c r="W1729" s="161">
        <v>909.1875</v>
      </c>
      <c r="X1729" s="161">
        <v>138788.5737578125</v>
      </c>
      <c r="Y1729" s="222">
        <v>24.6</v>
      </c>
      <c r="Z1729" s="161">
        <v>31</v>
      </c>
      <c r="AA1729" s="2" t="str">
        <f t="shared" si="44"/>
        <v>OPEN</v>
      </c>
      <c r="AB1729" s="326" t="b">
        <f t="shared" ca="1" si="43"/>
        <v>0</v>
      </c>
    </row>
    <row r="1730" spans="1:28">
      <c r="A1730" s="168">
        <v>45010</v>
      </c>
      <c r="B1730" s="161">
        <v>13118.6</v>
      </c>
      <c r="C1730" s="161">
        <v>9356.9599999999991</v>
      </c>
      <c r="D1730" s="161">
        <v>5587.48</v>
      </c>
      <c r="E1730" s="161">
        <v>9306.27</v>
      </c>
      <c r="F1730" s="161">
        <v>7800.5</v>
      </c>
      <c r="G1730" s="161">
        <v>10966.5078125</v>
      </c>
      <c r="H1730" s="161">
        <v>8650.5</v>
      </c>
      <c r="I1730" s="161">
        <v>6600</v>
      </c>
      <c r="J1730" s="161">
        <v>7698.79</v>
      </c>
      <c r="K1730" s="161">
        <v>3129</v>
      </c>
      <c r="L1730" s="161">
        <v>9078.17</v>
      </c>
      <c r="M1730" s="161">
        <v>8655.2000000000007</v>
      </c>
      <c r="N1730" s="161">
        <v>5267.8906000000006</v>
      </c>
      <c r="O1730" s="161">
        <v>7055</v>
      </c>
      <c r="P1730" s="161">
        <v>146.75</v>
      </c>
      <c r="Q1730" s="161">
        <v>2335.274921875</v>
      </c>
      <c r="R1730" s="161">
        <v>431</v>
      </c>
      <c r="S1730" s="161">
        <v>1040</v>
      </c>
      <c r="T1730" s="161">
        <v>1503.5</v>
      </c>
      <c r="U1730" s="161">
        <v>3823.75</v>
      </c>
      <c r="V1730" s="161">
        <v>4256.75</v>
      </c>
      <c r="W1730" s="161">
        <v>996.75</v>
      </c>
      <c r="X1730" s="161">
        <v>126804.64333437498</v>
      </c>
      <c r="Y1730" s="222">
        <v>23.7</v>
      </c>
      <c r="Z1730" s="161">
        <v>36</v>
      </c>
      <c r="AA1730" s="2" t="str">
        <f t="shared" si="44"/>
        <v>OPEN</v>
      </c>
      <c r="AB1730" s="326" t="b">
        <f t="shared" ca="1" si="43"/>
        <v>0</v>
      </c>
    </row>
    <row r="1731" spans="1:28">
      <c r="A1731" s="168">
        <v>45011</v>
      </c>
      <c r="B1731" s="161">
        <v>12812</v>
      </c>
      <c r="C1731" s="161">
        <v>9210.5</v>
      </c>
      <c r="D1731" s="161">
        <v>5411.5</v>
      </c>
      <c r="E1731" s="161">
        <v>9006.5</v>
      </c>
      <c r="F1731" s="161">
        <v>6276</v>
      </c>
      <c r="G1731" s="161">
        <v>12019.78125</v>
      </c>
      <c r="H1731" s="161">
        <v>7482</v>
      </c>
      <c r="I1731" s="161">
        <v>7580.5</v>
      </c>
      <c r="J1731" s="161">
        <v>5719.25</v>
      </c>
      <c r="K1731" s="161">
        <v>2967.5</v>
      </c>
      <c r="L1731" s="161">
        <v>8176</v>
      </c>
      <c r="M1731" s="161">
        <v>7819.5</v>
      </c>
      <c r="N1731" s="161">
        <v>4100</v>
      </c>
      <c r="O1731" s="161">
        <v>7059</v>
      </c>
      <c r="P1731" s="161">
        <v>200.3125</v>
      </c>
      <c r="Q1731" s="161">
        <v>2048.8173828125</v>
      </c>
      <c r="R1731" s="161">
        <v>478.625</v>
      </c>
      <c r="S1731" s="161">
        <v>948</v>
      </c>
      <c r="T1731" s="161">
        <v>1115</v>
      </c>
      <c r="U1731" s="161">
        <v>3424.25</v>
      </c>
      <c r="V1731" s="161">
        <v>4272.875</v>
      </c>
      <c r="W1731" s="161">
        <v>937.1875</v>
      </c>
      <c r="X1731" s="161">
        <v>119065.0986328125</v>
      </c>
      <c r="Y1731" s="222">
        <v>22.4</v>
      </c>
      <c r="Z1731" s="161">
        <v>26</v>
      </c>
      <c r="AA1731" s="2" t="str">
        <f t="shared" si="44"/>
        <v>OPEN</v>
      </c>
      <c r="AB1731" s="326" t="b">
        <f t="shared" ref="AB1731:AB1794" ca="1" si="45">AND(A1731&gt;=(TODAY()-30),A1731&lt;TODAY())</f>
        <v>0</v>
      </c>
    </row>
    <row r="1732" spans="1:28">
      <c r="A1732" s="168">
        <v>45012</v>
      </c>
      <c r="B1732" s="161">
        <v>13076.580000000002</v>
      </c>
      <c r="C1732" s="161">
        <v>9602.98</v>
      </c>
      <c r="D1732" s="161">
        <v>5394.78</v>
      </c>
      <c r="E1732" s="161">
        <v>8571.3799999999992</v>
      </c>
      <c r="F1732" s="161">
        <v>5237.5</v>
      </c>
      <c r="G1732" s="161">
        <v>10696.15625</v>
      </c>
      <c r="H1732" s="161">
        <v>11528.5</v>
      </c>
      <c r="I1732" s="161">
        <v>4541.25</v>
      </c>
      <c r="J1732" s="161">
        <v>6651.6</v>
      </c>
      <c r="K1732" s="161">
        <v>3109.5</v>
      </c>
      <c r="L1732" s="161">
        <v>9057.130000000001</v>
      </c>
      <c r="M1732" s="161">
        <v>8709.869999999999</v>
      </c>
      <c r="N1732" s="161">
        <v>4181.0810000000001</v>
      </c>
      <c r="O1732" s="161">
        <v>6803</v>
      </c>
      <c r="P1732" s="161">
        <v>207.3125</v>
      </c>
      <c r="Q1732" s="161">
        <v>1917.1649218749999</v>
      </c>
      <c r="R1732" s="161">
        <v>537</v>
      </c>
      <c r="S1732" s="161">
        <v>890</v>
      </c>
      <c r="T1732" s="161">
        <v>869.5</v>
      </c>
      <c r="U1732" s="161">
        <v>3792.25</v>
      </c>
      <c r="V1732" s="161">
        <v>5515.625</v>
      </c>
      <c r="W1732" s="161">
        <v>940.875</v>
      </c>
      <c r="X1732" s="161">
        <v>121831.03467187501</v>
      </c>
      <c r="Y1732" s="222">
        <v>19.8</v>
      </c>
      <c r="Z1732" s="161">
        <v>22</v>
      </c>
      <c r="AA1732" s="2" t="str">
        <f t="shared" si="44"/>
        <v>OPEN</v>
      </c>
      <c r="AB1732" s="326" t="b">
        <f t="shared" ca="1" si="45"/>
        <v>0</v>
      </c>
    </row>
    <row r="1733" spans="1:28">
      <c r="A1733" s="168">
        <v>45013</v>
      </c>
      <c r="B1733" s="161">
        <v>9306.85</v>
      </c>
      <c r="C1733" s="161">
        <v>8004.54</v>
      </c>
      <c r="D1733" s="161">
        <v>4216.3599999999997</v>
      </c>
      <c r="E1733" s="161">
        <v>6042.01</v>
      </c>
      <c r="F1733" s="161">
        <v>4584</v>
      </c>
      <c r="G1733" s="161">
        <v>4291.171875</v>
      </c>
      <c r="H1733" s="161">
        <v>3846</v>
      </c>
      <c r="I1733" s="161">
        <v>3473</v>
      </c>
      <c r="J1733" s="161">
        <v>5381.38</v>
      </c>
      <c r="K1733" s="161">
        <v>3011</v>
      </c>
      <c r="L1733" s="161">
        <v>5870.65</v>
      </c>
      <c r="M1733" s="161">
        <v>7704.5099999999993</v>
      </c>
      <c r="N1733" s="161">
        <v>2467.7548000000002</v>
      </c>
      <c r="O1733" s="161">
        <v>4057</v>
      </c>
      <c r="P1733" s="161">
        <v>45.5625</v>
      </c>
      <c r="Q1733" s="161">
        <v>1169.3467968750001</v>
      </c>
      <c r="R1733" s="161">
        <v>165.375</v>
      </c>
      <c r="S1733" s="161">
        <v>856</v>
      </c>
      <c r="T1733" s="161">
        <v>614</v>
      </c>
      <c r="U1733" s="161">
        <v>3737.25</v>
      </c>
      <c r="V1733" s="161">
        <v>4979.75</v>
      </c>
      <c r="W1733" s="161">
        <v>1184.28125</v>
      </c>
      <c r="X1733" s="161">
        <v>85007.792221875003</v>
      </c>
      <c r="Y1733" s="222">
        <v>19.8</v>
      </c>
      <c r="Z1733" s="161">
        <v>0</v>
      </c>
      <c r="AA1733" s="2" t="str">
        <f t="shared" si="44"/>
        <v>CLOSE</v>
      </c>
      <c r="AB1733" s="326" t="b">
        <f t="shared" ca="1" si="45"/>
        <v>0</v>
      </c>
    </row>
    <row r="1734" spans="1:28">
      <c r="A1734" s="168">
        <v>45014</v>
      </c>
      <c r="B1734" s="161">
        <v>12392.2</v>
      </c>
      <c r="C1734" s="161">
        <v>9585.7099999999991</v>
      </c>
      <c r="D1734" s="161">
        <v>5173.17</v>
      </c>
      <c r="E1734" s="161">
        <v>8814.7900000000009</v>
      </c>
      <c r="F1734" s="161">
        <v>6698</v>
      </c>
      <c r="G1734" s="161">
        <v>10936.0703125</v>
      </c>
      <c r="H1734" s="161">
        <v>10534</v>
      </c>
      <c r="I1734" s="161">
        <v>4722.25</v>
      </c>
      <c r="J1734" s="161">
        <v>6725.42</v>
      </c>
      <c r="K1734" s="161">
        <v>3341</v>
      </c>
      <c r="L1734" s="161">
        <v>9402.7199999999993</v>
      </c>
      <c r="M1734" s="161">
        <v>8507.35</v>
      </c>
      <c r="N1734" s="161">
        <v>6627.0920000000006</v>
      </c>
      <c r="O1734" s="161">
        <v>6343</v>
      </c>
      <c r="P1734" s="161">
        <v>204.125</v>
      </c>
      <c r="Q1734" s="161">
        <v>1894.41921875</v>
      </c>
      <c r="R1734" s="161">
        <v>479.5</v>
      </c>
      <c r="S1734" s="161">
        <v>915</v>
      </c>
      <c r="T1734" s="161">
        <v>955.5</v>
      </c>
      <c r="U1734" s="161">
        <v>3837.5</v>
      </c>
      <c r="V1734" s="161">
        <v>6109</v>
      </c>
      <c r="W1734" s="161">
        <v>1448.53125</v>
      </c>
      <c r="X1734" s="161">
        <v>125646.34778125001</v>
      </c>
      <c r="Y1734" s="222">
        <v>21</v>
      </c>
      <c r="Z1734" s="161">
        <v>22</v>
      </c>
      <c r="AA1734" s="2" t="str">
        <f t="shared" si="44"/>
        <v>OPEN</v>
      </c>
      <c r="AB1734" s="326" t="b">
        <f t="shared" ca="1" si="45"/>
        <v>0</v>
      </c>
    </row>
    <row r="1735" spans="1:28">
      <c r="A1735" s="168">
        <v>45015</v>
      </c>
      <c r="B1735" s="161">
        <v>9162.31</v>
      </c>
      <c r="C1735" s="161">
        <v>8123.46</v>
      </c>
      <c r="D1735" s="161">
        <v>4024.93</v>
      </c>
      <c r="E1735" s="161">
        <v>5803.75</v>
      </c>
      <c r="F1735" s="161">
        <v>5874.5</v>
      </c>
      <c r="G1735" s="161">
        <v>4888.8125</v>
      </c>
      <c r="H1735" s="161">
        <v>5661</v>
      </c>
      <c r="I1735" s="161">
        <v>1734</v>
      </c>
      <c r="J1735" s="161">
        <v>5692.74</v>
      </c>
      <c r="K1735" s="161">
        <v>2969.5</v>
      </c>
      <c r="L1735" s="161">
        <v>5972.27</v>
      </c>
      <c r="M1735" s="161">
        <v>8032.2300000000005</v>
      </c>
      <c r="N1735" s="161">
        <v>2781.0115999999998</v>
      </c>
      <c r="O1735" s="161">
        <v>3912</v>
      </c>
      <c r="P1735" s="161">
        <v>54.25</v>
      </c>
      <c r="Q1735" s="161">
        <v>1209.003671875</v>
      </c>
      <c r="R1735" s="161">
        <v>167.125</v>
      </c>
      <c r="S1735" s="161">
        <v>927</v>
      </c>
      <c r="T1735" s="161">
        <v>630</v>
      </c>
      <c r="U1735" s="161">
        <v>3864</v>
      </c>
      <c r="V1735" s="161">
        <v>5500.875</v>
      </c>
      <c r="W1735" s="161">
        <v>1520.5</v>
      </c>
      <c r="X1735" s="161">
        <v>88505.267771874991</v>
      </c>
      <c r="Y1735" s="222">
        <v>21.5</v>
      </c>
      <c r="Z1735" s="161">
        <v>0</v>
      </c>
      <c r="AA1735" s="2" t="str">
        <f t="shared" si="44"/>
        <v>CLOSE</v>
      </c>
      <c r="AB1735" s="326" t="b">
        <f t="shared" ca="1" si="45"/>
        <v>0</v>
      </c>
    </row>
    <row r="1736" spans="1:28">
      <c r="A1736" s="168">
        <v>45016</v>
      </c>
      <c r="B1736" s="161">
        <v>12954.51</v>
      </c>
      <c r="C1736" s="161">
        <v>9789.86</v>
      </c>
      <c r="D1736" s="161">
        <v>5235.99</v>
      </c>
      <c r="E1736" s="161">
        <v>8990.34</v>
      </c>
      <c r="F1736" s="161">
        <v>6595.5</v>
      </c>
      <c r="G1736" s="161">
        <v>11158.0234375</v>
      </c>
      <c r="H1736" s="161">
        <v>8594</v>
      </c>
      <c r="I1736" s="161">
        <v>6841.25</v>
      </c>
      <c r="J1736" s="161">
        <v>7884.81</v>
      </c>
      <c r="K1736" s="161">
        <v>3418.5</v>
      </c>
      <c r="L1736" s="161">
        <v>9813.8599999999988</v>
      </c>
      <c r="M1736" s="161">
        <v>8856.42</v>
      </c>
      <c r="N1736" s="161">
        <v>4536.7641000000003</v>
      </c>
      <c r="O1736" s="161">
        <v>6957</v>
      </c>
      <c r="P1736" s="161">
        <v>221.75</v>
      </c>
      <c r="Q1736" s="161">
        <v>2123.0257812499999</v>
      </c>
      <c r="R1736" s="161">
        <v>614.75</v>
      </c>
      <c r="S1736" s="161">
        <v>953</v>
      </c>
      <c r="T1736" s="161">
        <v>1226.5</v>
      </c>
      <c r="U1736" s="161">
        <v>3831.25</v>
      </c>
      <c r="V1736" s="161">
        <v>6040.375</v>
      </c>
      <c r="W1736" s="161">
        <v>1516.71875</v>
      </c>
      <c r="X1736" s="161">
        <v>128154.19706875</v>
      </c>
      <c r="Y1736" s="222">
        <v>20.9</v>
      </c>
      <c r="Z1736" s="161">
        <v>26</v>
      </c>
      <c r="AA1736" s="2" t="str">
        <f t="shared" si="44"/>
        <v>OPEN</v>
      </c>
      <c r="AB1736" s="326" t="b">
        <f t="shared" ca="1" si="45"/>
        <v>0</v>
      </c>
    </row>
    <row r="1737" spans="1:28">
      <c r="A1737" s="168">
        <v>45017</v>
      </c>
      <c r="B1737" s="161">
        <v>12759.04</v>
      </c>
      <c r="C1737" s="161">
        <v>9163.64</v>
      </c>
      <c r="D1737" s="161">
        <v>5574.09</v>
      </c>
      <c r="E1737" s="161">
        <v>8709.3799999999992</v>
      </c>
      <c r="F1737" s="161">
        <v>6361.5</v>
      </c>
      <c r="G1737" s="161">
        <v>12340.90625</v>
      </c>
      <c r="H1737" s="161">
        <v>7821.5</v>
      </c>
      <c r="I1737" s="161">
        <v>7894.75</v>
      </c>
      <c r="J1737" s="161">
        <v>7444.92</v>
      </c>
      <c r="K1737" s="161">
        <v>3406.5</v>
      </c>
      <c r="L1737" s="161">
        <v>9377.73</v>
      </c>
      <c r="M1737" s="161">
        <v>8392.5</v>
      </c>
      <c r="N1737" s="161">
        <v>5426.0334999999995</v>
      </c>
      <c r="O1737" s="161">
        <v>7123</v>
      </c>
      <c r="P1737" s="161">
        <v>223.9375</v>
      </c>
      <c r="Q1737" s="161">
        <v>2097.7164843750002</v>
      </c>
      <c r="R1737" s="161">
        <v>618</v>
      </c>
      <c r="S1737" s="161">
        <v>951</v>
      </c>
      <c r="T1737" s="161">
        <v>1412.5</v>
      </c>
      <c r="U1737" s="161">
        <v>3603</v>
      </c>
      <c r="V1737" s="161">
        <v>4376.125</v>
      </c>
      <c r="W1737" s="161">
        <v>1541.125</v>
      </c>
      <c r="X1737" s="161">
        <v>126618.893734375</v>
      </c>
      <c r="Y1737" s="222">
        <v>21.8</v>
      </c>
      <c r="Z1737" s="161">
        <v>26</v>
      </c>
      <c r="AA1737" s="2" t="str">
        <f t="shared" si="44"/>
        <v>OPEN</v>
      </c>
      <c r="AB1737" s="326" t="b">
        <f t="shared" ca="1" si="45"/>
        <v>0</v>
      </c>
    </row>
    <row r="1738" spans="1:28">
      <c r="A1738" s="168">
        <v>45018</v>
      </c>
      <c r="B1738" s="161">
        <v>13965</v>
      </c>
      <c r="C1738" s="161">
        <v>8051.54</v>
      </c>
      <c r="D1738" s="161">
        <v>5582.99</v>
      </c>
      <c r="E1738" s="161">
        <v>8715.14</v>
      </c>
      <c r="F1738" s="161">
        <v>5937.5</v>
      </c>
      <c r="G1738" s="161">
        <v>9905.921875</v>
      </c>
      <c r="H1738" s="161">
        <v>12039</v>
      </c>
      <c r="I1738" s="161">
        <v>5661.5</v>
      </c>
      <c r="J1738" s="161">
        <v>7088.23</v>
      </c>
      <c r="K1738" s="161">
        <v>3398.5</v>
      </c>
      <c r="L1738" s="161">
        <v>8950.5999999999985</v>
      </c>
      <c r="M1738" s="161">
        <v>8112.9400000000005</v>
      </c>
      <c r="N1738" s="161">
        <v>5163.8720000000003</v>
      </c>
      <c r="O1738" s="161">
        <v>7213</v>
      </c>
      <c r="P1738" s="161">
        <v>230.125</v>
      </c>
      <c r="Q1738" s="161">
        <v>2032.474140625</v>
      </c>
      <c r="R1738" s="161">
        <v>633.625</v>
      </c>
      <c r="S1738" s="161">
        <v>972</v>
      </c>
      <c r="T1738" s="161">
        <v>1270.5</v>
      </c>
      <c r="U1738" s="161">
        <v>3547.25</v>
      </c>
      <c r="V1738" s="161">
        <v>4395.625</v>
      </c>
      <c r="W1738" s="161">
        <v>1481.5625</v>
      </c>
      <c r="X1738" s="161">
        <v>124348.895515625</v>
      </c>
      <c r="Y1738" s="222">
        <v>22.4</v>
      </c>
      <c r="Z1738" s="161">
        <v>31</v>
      </c>
      <c r="AA1738" s="2" t="str">
        <f t="shared" si="44"/>
        <v>OPEN</v>
      </c>
      <c r="AB1738" s="326" t="b">
        <f t="shared" ca="1" si="45"/>
        <v>0</v>
      </c>
    </row>
    <row r="1739" spans="1:28">
      <c r="A1739" s="168">
        <v>45019</v>
      </c>
      <c r="B1739" s="161">
        <v>14997.06</v>
      </c>
      <c r="C1739" s="161">
        <v>8474.4599999999991</v>
      </c>
      <c r="D1739" s="161">
        <v>5641.13</v>
      </c>
      <c r="E1739" s="161">
        <v>9025.92</v>
      </c>
      <c r="F1739" s="161">
        <v>5985</v>
      </c>
      <c r="G1739" s="161">
        <v>11702.8359375</v>
      </c>
      <c r="H1739" s="161">
        <v>8618.5</v>
      </c>
      <c r="I1739" s="161">
        <v>6927.75</v>
      </c>
      <c r="J1739" s="161">
        <v>8210.35</v>
      </c>
      <c r="K1739" s="161">
        <v>3448.5</v>
      </c>
      <c r="L1739" s="161">
        <v>9540.89</v>
      </c>
      <c r="M1739" s="161">
        <v>9220.41</v>
      </c>
      <c r="N1739" s="161">
        <v>4864.8554000000004</v>
      </c>
      <c r="O1739" s="161">
        <v>7159</v>
      </c>
      <c r="P1739" s="161">
        <v>234.75</v>
      </c>
      <c r="Q1739" s="161">
        <v>2014.8670312500001</v>
      </c>
      <c r="R1739" s="161">
        <v>711.25</v>
      </c>
      <c r="S1739" s="161">
        <v>958</v>
      </c>
      <c r="T1739" s="161">
        <v>1165.5</v>
      </c>
      <c r="U1739" s="161">
        <v>3846.75</v>
      </c>
      <c r="V1739" s="161">
        <v>5849.875</v>
      </c>
      <c r="W1739" s="161">
        <v>1596.21875</v>
      </c>
      <c r="X1739" s="161">
        <v>130193.87211875002</v>
      </c>
      <c r="Y1739" s="222">
        <v>21.6</v>
      </c>
      <c r="Z1739" s="161">
        <v>31</v>
      </c>
      <c r="AA1739" s="2" t="str">
        <f t="shared" si="44"/>
        <v>OPEN</v>
      </c>
      <c r="AB1739" s="326" t="b">
        <f t="shared" ca="1" si="45"/>
        <v>0</v>
      </c>
    </row>
    <row r="1740" spans="1:28">
      <c r="A1740" s="168">
        <v>45020</v>
      </c>
      <c r="B1740" s="161">
        <v>14681.9</v>
      </c>
      <c r="C1740" s="161">
        <v>8521.9599999999991</v>
      </c>
      <c r="D1740" s="161">
        <v>5603.64</v>
      </c>
      <c r="E1740" s="161">
        <v>8967.2199999999993</v>
      </c>
      <c r="F1740" s="161">
        <v>6621.5</v>
      </c>
      <c r="G1740" s="161">
        <v>11634.21875</v>
      </c>
      <c r="H1740" s="161">
        <v>11021.5</v>
      </c>
      <c r="I1740" s="161">
        <v>5244.5</v>
      </c>
      <c r="J1740" s="161">
        <v>8506.34</v>
      </c>
      <c r="K1740" s="161">
        <v>3055.5</v>
      </c>
      <c r="L1740" s="161">
        <v>9908.3599999999988</v>
      </c>
      <c r="M1740" s="161">
        <v>9117.0300000000007</v>
      </c>
      <c r="N1740" s="161">
        <v>5539.5902000000006</v>
      </c>
      <c r="O1740" s="161">
        <v>7465</v>
      </c>
      <c r="P1740" s="161">
        <v>240.5625</v>
      </c>
      <c r="Q1740" s="161">
        <v>2384.7474999999999</v>
      </c>
      <c r="R1740" s="161">
        <v>607.875</v>
      </c>
      <c r="S1740" s="161">
        <v>1043</v>
      </c>
      <c r="T1740" s="161">
        <v>1094</v>
      </c>
      <c r="U1740" s="161">
        <v>3990</v>
      </c>
      <c r="V1740" s="161">
        <v>6310.25</v>
      </c>
      <c r="W1740" s="161">
        <v>1554.65625</v>
      </c>
      <c r="X1740" s="161">
        <v>133113.35019999999</v>
      </c>
      <c r="Y1740" s="222">
        <v>23.4</v>
      </c>
      <c r="Z1740" s="161">
        <v>26</v>
      </c>
      <c r="AA1740" s="2" t="str">
        <f t="shared" si="44"/>
        <v>OPEN</v>
      </c>
      <c r="AB1740" s="326" t="b">
        <f t="shared" ca="1" si="45"/>
        <v>0</v>
      </c>
    </row>
    <row r="1741" spans="1:28">
      <c r="A1741" s="168">
        <v>45021</v>
      </c>
      <c r="B1741" s="161">
        <v>14877.63</v>
      </c>
      <c r="C1741" s="161">
        <v>8244.8799999999992</v>
      </c>
      <c r="D1741" s="161">
        <v>5677.64</v>
      </c>
      <c r="E1741" s="161">
        <v>9209.3799999999992</v>
      </c>
      <c r="F1741" s="161">
        <v>7152</v>
      </c>
      <c r="G1741" s="161">
        <v>12343.171875</v>
      </c>
      <c r="H1741" s="161">
        <v>12886.5</v>
      </c>
      <c r="I1741" s="161">
        <v>4256</v>
      </c>
      <c r="J1741" s="161">
        <v>7748.75</v>
      </c>
      <c r="K1741" s="161">
        <v>3295.5</v>
      </c>
      <c r="L1741" s="161">
        <v>9320.6299999999992</v>
      </c>
      <c r="M1741" s="161">
        <v>9268.3599999999988</v>
      </c>
      <c r="N1741" s="161">
        <v>4684.2843000000003</v>
      </c>
      <c r="O1741" s="161">
        <v>7677</v>
      </c>
      <c r="P1741" s="161">
        <v>225.5625</v>
      </c>
      <c r="Q1741" s="161">
        <v>2368.1890625000001</v>
      </c>
      <c r="R1741" s="161">
        <v>666.125</v>
      </c>
      <c r="S1741" s="161">
        <v>1110</v>
      </c>
      <c r="T1741" s="161">
        <v>1217</v>
      </c>
      <c r="U1741" s="161">
        <v>3735.75</v>
      </c>
      <c r="V1741" s="161">
        <v>5591.25</v>
      </c>
      <c r="W1741" s="161">
        <v>1451.4375</v>
      </c>
      <c r="X1741" s="161">
        <v>133007.04023749998</v>
      </c>
      <c r="Y1741" s="222">
        <v>23.7</v>
      </c>
      <c r="Z1741" s="161">
        <v>36</v>
      </c>
      <c r="AA1741" s="2" t="str">
        <f t="shared" si="44"/>
        <v>OPEN</v>
      </c>
      <c r="AB1741" s="326" t="b">
        <f t="shared" ca="1" si="45"/>
        <v>0</v>
      </c>
    </row>
    <row r="1742" spans="1:28">
      <c r="A1742" s="168">
        <v>45022</v>
      </c>
      <c r="B1742" s="161">
        <v>14951.77</v>
      </c>
      <c r="C1742" s="161">
        <v>8525.06</v>
      </c>
      <c r="D1742" s="161">
        <v>5789.86</v>
      </c>
      <c r="E1742" s="161">
        <v>9326.51</v>
      </c>
      <c r="F1742" s="161">
        <v>7301</v>
      </c>
      <c r="G1742" s="161">
        <v>11925.359375</v>
      </c>
      <c r="H1742" s="161">
        <v>10003.5</v>
      </c>
      <c r="I1742" s="161">
        <v>7047.5</v>
      </c>
      <c r="J1742" s="161">
        <v>8767.69</v>
      </c>
      <c r="K1742" s="161">
        <v>3199</v>
      </c>
      <c r="L1742" s="161">
        <v>9895.52</v>
      </c>
      <c r="M1742" s="161">
        <v>9240.26</v>
      </c>
      <c r="N1742" s="161">
        <v>6521.5284000000001</v>
      </c>
      <c r="O1742" s="161">
        <v>7248</v>
      </c>
      <c r="P1742" s="161">
        <v>244</v>
      </c>
      <c r="Q1742" s="161">
        <v>2585.1862500000002</v>
      </c>
      <c r="R1742" s="161">
        <v>677.875</v>
      </c>
      <c r="S1742" s="161">
        <v>1141</v>
      </c>
      <c r="T1742" s="161">
        <v>1186.5</v>
      </c>
      <c r="U1742" s="161">
        <v>3987.75</v>
      </c>
      <c r="V1742" s="161">
        <v>6054.5</v>
      </c>
      <c r="W1742" s="161">
        <v>1584.9375</v>
      </c>
      <c r="X1742" s="161">
        <v>137204.30652500002</v>
      </c>
      <c r="Y1742" s="222">
        <v>24.2</v>
      </c>
      <c r="Z1742" s="161">
        <v>36</v>
      </c>
      <c r="AA1742" s="2" t="str">
        <f t="shared" si="44"/>
        <v>OPEN</v>
      </c>
      <c r="AB1742" s="326" t="b">
        <f t="shared" ca="1" si="45"/>
        <v>0</v>
      </c>
    </row>
    <row r="1743" spans="1:28">
      <c r="A1743" s="168">
        <v>45023</v>
      </c>
      <c r="B1743" s="161">
        <v>13561.82</v>
      </c>
      <c r="C1743" s="161">
        <v>8121.31</v>
      </c>
      <c r="D1743" s="161">
        <v>5578.29</v>
      </c>
      <c r="E1743" s="161">
        <v>8734.61</v>
      </c>
      <c r="F1743" s="161">
        <v>5999</v>
      </c>
      <c r="G1743" s="161">
        <v>12514.359375</v>
      </c>
      <c r="H1743" s="161">
        <v>11576.5</v>
      </c>
      <c r="I1743" s="161">
        <v>5270.5</v>
      </c>
      <c r="J1743" s="161">
        <v>7654.25</v>
      </c>
      <c r="K1743" s="161">
        <v>3190.5</v>
      </c>
      <c r="L1743" s="161">
        <v>9353.8700000000008</v>
      </c>
      <c r="M1743" s="161">
        <v>8601.34</v>
      </c>
      <c r="N1743" s="161">
        <v>9539.7754999999997</v>
      </c>
      <c r="O1743" s="161">
        <v>7031</v>
      </c>
      <c r="P1743" s="161">
        <v>227.9375</v>
      </c>
      <c r="Q1743" s="161">
        <v>2104.7757812499999</v>
      </c>
      <c r="R1743" s="161">
        <v>597.75</v>
      </c>
      <c r="S1743" s="161">
        <v>930</v>
      </c>
      <c r="T1743" s="161">
        <v>948.5</v>
      </c>
      <c r="U1743" s="161">
        <v>3849.75</v>
      </c>
      <c r="V1743" s="161">
        <v>6236.75</v>
      </c>
      <c r="W1743" s="161">
        <v>1509.6875</v>
      </c>
      <c r="X1743" s="161">
        <v>133132.27565625001</v>
      </c>
      <c r="Y1743" s="222">
        <v>22.2</v>
      </c>
      <c r="Z1743" s="161">
        <v>18</v>
      </c>
      <c r="AA1743" s="2" t="str">
        <f t="shared" si="44"/>
        <v>OPEN</v>
      </c>
      <c r="AB1743" s="326" t="b">
        <f t="shared" ca="1" si="45"/>
        <v>0</v>
      </c>
    </row>
    <row r="1744" spans="1:28">
      <c r="A1744" s="168">
        <v>45024</v>
      </c>
      <c r="B1744" s="161">
        <v>13396.660000000002</v>
      </c>
      <c r="C1744" s="161">
        <v>7649.21</v>
      </c>
      <c r="D1744" s="161">
        <v>5634.47</v>
      </c>
      <c r="E1744" s="161">
        <v>8566.7099999999991</v>
      </c>
      <c r="F1744" s="161">
        <v>5619</v>
      </c>
      <c r="G1744" s="161">
        <v>11898.359375</v>
      </c>
      <c r="H1744" s="161">
        <v>11682</v>
      </c>
      <c r="I1744" s="161">
        <v>4070</v>
      </c>
      <c r="J1744" s="161">
        <v>7200.06</v>
      </c>
      <c r="K1744" s="161">
        <v>3097.5</v>
      </c>
      <c r="L1744" s="161">
        <v>8563.7300000000014</v>
      </c>
      <c r="M1744" s="161">
        <v>8568.3799999999992</v>
      </c>
      <c r="N1744" s="161">
        <v>4727.6635999999999</v>
      </c>
      <c r="O1744" s="161">
        <v>7165</v>
      </c>
      <c r="P1744" s="161">
        <v>225.75</v>
      </c>
      <c r="Q1744" s="161">
        <v>1867.67015625</v>
      </c>
      <c r="R1744" s="161">
        <v>581.375</v>
      </c>
      <c r="S1744" s="161">
        <v>927</v>
      </c>
      <c r="T1744" s="161">
        <v>961</v>
      </c>
      <c r="U1744" s="161">
        <v>3933.75</v>
      </c>
      <c r="V1744" s="161">
        <v>5919.125</v>
      </c>
      <c r="W1744" s="161">
        <v>1516.71875</v>
      </c>
      <c r="X1744" s="161">
        <v>123771.13188125</v>
      </c>
      <c r="Y1744" s="222">
        <v>21.9</v>
      </c>
      <c r="Z1744" s="161">
        <v>15</v>
      </c>
      <c r="AA1744" s="2" t="str">
        <f t="shared" si="44"/>
        <v>OPEN</v>
      </c>
      <c r="AB1744" s="326" t="b">
        <f t="shared" ca="1" si="45"/>
        <v>0</v>
      </c>
    </row>
    <row r="1745" spans="1:28">
      <c r="A1745" s="168">
        <v>45025</v>
      </c>
      <c r="B1745" s="161">
        <v>13006.75</v>
      </c>
      <c r="C1745" s="161">
        <v>7599.27</v>
      </c>
      <c r="D1745" s="161">
        <v>5511.52</v>
      </c>
      <c r="E1745" s="161">
        <v>8433.15</v>
      </c>
      <c r="F1745" s="161">
        <v>5339</v>
      </c>
      <c r="G1745" s="161">
        <v>9498.84375</v>
      </c>
      <c r="H1745" s="161">
        <v>7780</v>
      </c>
      <c r="I1745" s="161">
        <v>7926.75</v>
      </c>
      <c r="J1745" s="161">
        <v>6672.27</v>
      </c>
      <c r="K1745" s="161">
        <v>3142</v>
      </c>
      <c r="L1745" s="161">
        <v>8802.86</v>
      </c>
      <c r="M1745" s="161">
        <v>7880.71</v>
      </c>
      <c r="N1745" s="161">
        <v>4978.5460000000003</v>
      </c>
      <c r="O1745" s="161">
        <v>7169</v>
      </c>
      <c r="P1745" s="161">
        <v>221.375</v>
      </c>
      <c r="Q1745" s="161">
        <v>1786.73171875</v>
      </c>
      <c r="R1745" s="161">
        <v>351.75</v>
      </c>
      <c r="S1745" s="161">
        <v>913</v>
      </c>
      <c r="T1745" s="161">
        <v>1001</v>
      </c>
      <c r="U1745" s="161">
        <v>3833.75</v>
      </c>
      <c r="V1745" s="161">
        <v>4658.25</v>
      </c>
      <c r="W1745" s="161">
        <v>1453.46875</v>
      </c>
      <c r="X1745" s="161">
        <v>117959.99521875002</v>
      </c>
      <c r="Y1745" s="222">
        <v>20.9</v>
      </c>
      <c r="Z1745" s="161">
        <v>15</v>
      </c>
      <c r="AA1745" s="2" t="str">
        <f t="shared" si="44"/>
        <v>OPEN</v>
      </c>
      <c r="AB1745" s="326" t="b">
        <f t="shared" ca="1" si="45"/>
        <v>0</v>
      </c>
    </row>
    <row r="1746" spans="1:28">
      <c r="A1746" s="168">
        <v>45026</v>
      </c>
      <c r="B1746" s="161">
        <v>13469.03</v>
      </c>
      <c r="C1746" s="161">
        <v>8059.78</v>
      </c>
      <c r="D1746" s="161">
        <v>5573.5</v>
      </c>
      <c r="E1746" s="161">
        <v>8570.73</v>
      </c>
      <c r="F1746" s="161">
        <v>6250</v>
      </c>
      <c r="G1746" s="161">
        <v>11272.671875</v>
      </c>
      <c r="H1746" s="161">
        <v>10641</v>
      </c>
      <c r="I1746" s="161">
        <v>5170.75</v>
      </c>
      <c r="J1746" s="161">
        <v>7209.88</v>
      </c>
      <c r="K1746" s="161">
        <v>3279</v>
      </c>
      <c r="L1746" s="161">
        <v>9539.5400000000009</v>
      </c>
      <c r="M1746" s="161">
        <v>8665.09</v>
      </c>
      <c r="N1746" s="161">
        <v>7506.8222000000005</v>
      </c>
      <c r="O1746" s="161">
        <v>7116</v>
      </c>
      <c r="P1746" s="161">
        <v>224.0625</v>
      </c>
      <c r="Q1746" s="161">
        <v>2180.995625</v>
      </c>
      <c r="R1746" s="161">
        <v>532.125</v>
      </c>
      <c r="S1746" s="161">
        <v>943</v>
      </c>
      <c r="T1746" s="161">
        <v>1103</v>
      </c>
      <c r="U1746" s="161">
        <v>3814</v>
      </c>
      <c r="V1746" s="161">
        <v>5965.375</v>
      </c>
      <c r="W1746" s="161">
        <v>1508.5625</v>
      </c>
      <c r="X1746" s="161">
        <v>128594.91470000001</v>
      </c>
      <c r="Y1746" s="222">
        <v>22.1</v>
      </c>
      <c r="Z1746" s="161">
        <v>15</v>
      </c>
      <c r="AA1746" s="2" t="str">
        <f t="shared" si="44"/>
        <v>OPEN</v>
      </c>
      <c r="AB1746" s="326" t="b">
        <f t="shared" ca="1" si="45"/>
        <v>0</v>
      </c>
    </row>
    <row r="1747" spans="1:28">
      <c r="A1747" s="168">
        <v>45027</v>
      </c>
      <c r="B1747" s="161">
        <v>14569.34</v>
      </c>
      <c r="C1747" s="161">
        <v>8506.2000000000007</v>
      </c>
      <c r="D1747" s="161">
        <v>5777.22</v>
      </c>
      <c r="E1747" s="161">
        <v>9038.36</v>
      </c>
      <c r="F1747" s="161">
        <v>6955.5</v>
      </c>
      <c r="G1747" s="161">
        <v>10173.625</v>
      </c>
      <c r="H1747" s="161">
        <v>12326</v>
      </c>
      <c r="I1747" s="161">
        <v>6540.25</v>
      </c>
      <c r="J1747" s="161">
        <v>8825.9</v>
      </c>
      <c r="K1747" s="161">
        <v>2798.5</v>
      </c>
      <c r="L1747" s="161">
        <v>9964.76</v>
      </c>
      <c r="M1747" s="161">
        <v>8631.4600000000009</v>
      </c>
      <c r="N1747" s="161">
        <v>10791.082</v>
      </c>
      <c r="O1747" s="161">
        <v>7119</v>
      </c>
      <c r="P1747" s="161">
        <v>251.9375</v>
      </c>
      <c r="Q1747" s="161">
        <v>2419.5109375000002</v>
      </c>
      <c r="R1747" s="161">
        <v>705.625</v>
      </c>
      <c r="S1747" s="161">
        <v>1019</v>
      </c>
      <c r="T1747" s="161">
        <v>1268.5</v>
      </c>
      <c r="U1747" s="161">
        <v>3921.5</v>
      </c>
      <c r="V1747" s="161">
        <v>6058</v>
      </c>
      <c r="W1747" s="161">
        <v>1558.125</v>
      </c>
      <c r="X1747" s="161">
        <v>139219.39543749997</v>
      </c>
      <c r="Y1747" s="222">
        <v>23.9</v>
      </c>
      <c r="Z1747" s="161">
        <v>36</v>
      </c>
      <c r="AA1747" s="2" t="str">
        <f t="shared" si="44"/>
        <v>OPEN</v>
      </c>
      <c r="AB1747" s="326" t="b">
        <f t="shared" ca="1" si="45"/>
        <v>0</v>
      </c>
    </row>
    <row r="1748" spans="1:28">
      <c r="A1748" s="168">
        <v>45028</v>
      </c>
      <c r="B1748" s="161">
        <v>14701.33</v>
      </c>
      <c r="C1748" s="161">
        <v>8649.92</v>
      </c>
      <c r="D1748" s="161">
        <v>5681.76</v>
      </c>
      <c r="E1748" s="161">
        <v>9137.14</v>
      </c>
      <c r="F1748" s="161">
        <v>7258.5</v>
      </c>
      <c r="G1748" s="161">
        <v>10026.234375</v>
      </c>
      <c r="H1748" s="161">
        <v>10087</v>
      </c>
      <c r="I1748" s="161">
        <v>7893.25</v>
      </c>
      <c r="J1748" s="161">
        <v>9059.4500000000007</v>
      </c>
      <c r="K1748" s="161">
        <v>2918</v>
      </c>
      <c r="L1748" s="161">
        <v>9920.48</v>
      </c>
      <c r="M1748" s="161">
        <v>8881.5</v>
      </c>
      <c r="N1748" s="161">
        <v>12028.422200000001</v>
      </c>
      <c r="O1748" s="161">
        <v>7236</v>
      </c>
      <c r="P1748" s="161">
        <v>252.125</v>
      </c>
      <c r="Q1748" s="161">
        <v>2452.1973437500001</v>
      </c>
      <c r="R1748" s="161">
        <v>698.375</v>
      </c>
      <c r="S1748" s="161">
        <v>1025</v>
      </c>
      <c r="T1748" s="161">
        <v>1191.5</v>
      </c>
      <c r="U1748" s="161">
        <v>4249.25</v>
      </c>
      <c r="V1748" s="161">
        <v>4967.125</v>
      </c>
      <c r="W1748" s="161">
        <v>1590.25</v>
      </c>
      <c r="X1748" s="161">
        <v>139904.80891874997</v>
      </c>
      <c r="Y1748" s="222">
        <v>24.4</v>
      </c>
      <c r="Z1748" s="161">
        <v>36</v>
      </c>
      <c r="AA1748" s="2" t="str">
        <f t="shared" si="44"/>
        <v>OPEN</v>
      </c>
      <c r="AB1748" s="326" t="b">
        <f t="shared" ca="1" si="45"/>
        <v>0</v>
      </c>
    </row>
    <row r="1749" spans="1:28">
      <c r="A1749" s="168">
        <v>45029</v>
      </c>
      <c r="B1749" s="161">
        <v>9467.5</v>
      </c>
      <c r="C1749" s="161">
        <v>6596.5</v>
      </c>
      <c r="D1749" s="161">
        <v>4431.5</v>
      </c>
      <c r="E1749" s="161">
        <v>5140</v>
      </c>
      <c r="F1749" s="161">
        <v>6000.5</v>
      </c>
      <c r="G1749" s="161">
        <v>5757.28125</v>
      </c>
      <c r="H1749" s="161">
        <v>3965</v>
      </c>
      <c r="I1749" s="161">
        <v>1669</v>
      </c>
      <c r="J1749" s="161">
        <v>5722.5</v>
      </c>
      <c r="K1749" s="161">
        <v>2777</v>
      </c>
      <c r="L1749" s="161">
        <v>4284</v>
      </c>
      <c r="M1749" s="161">
        <v>5280</v>
      </c>
      <c r="N1749" s="161">
        <v>2273</v>
      </c>
      <c r="O1749" s="161">
        <v>4048</v>
      </c>
      <c r="P1749" s="161">
        <v>47.4375</v>
      </c>
      <c r="Q1749" s="161">
        <v>1425.5625</v>
      </c>
      <c r="R1749" s="161">
        <v>166.625</v>
      </c>
      <c r="S1749" s="161">
        <v>976</v>
      </c>
      <c r="T1749" s="161">
        <v>649</v>
      </c>
      <c r="U1749" s="161">
        <v>3848.5</v>
      </c>
      <c r="V1749" s="161">
        <v>6035.5</v>
      </c>
      <c r="W1749" s="161">
        <v>1609.59375</v>
      </c>
      <c r="X1749" s="161">
        <v>82170</v>
      </c>
      <c r="Y1749" s="222">
        <v>23.6</v>
      </c>
      <c r="Z1749" s="161">
        <v>0</v>
      </c>
      <c r="AA1749" s="2" t="str">
        <f t="shared" si="44"/>
        <v>CLOSE</v>
      </c>
      <c r="AB1749" s="326" t="b">
        <f t="shared" ca="1" si="45"/>
        <v>0</v>
      </c>
    </row>
    <row r="1750" spans="1:28">
      <c r="A1750" s="168">
        <v>45030</v>
      </c>
      <c r="B1750" s="161">
        <v>14392.17</v>
      </c>
      <c r="C1750" s="161">
        <v>8532.4500000000007</v>
      </c>
      <c r="D1750" s="161">
        <v>5572.57</v>
      </c>
      <c r="E1750" s="161">
        <v>9156.52</v>
      </c>
      <c r="F1750" s="161">
        <v>7325.5</v>
      </c>
      <c r="G1750" s="161">
        <v>9363.546875</v>
      </c>
      <c r="H1750" s="161">
        <v>11931</v>
      </c>
      <c r="I1750" s="161">
        <v>6357.75</v>
      </c>
      <c r="J1750" s="161">
        <v>8854.1299999999992</v>
      </c>
      <c r="K1750" s="161">
        <v>3182</v>
      </c>
      <c r="L1750" s="161">
        <v>9857.880000000001</v>
      </c>
      <c r="M1750" s="161">
        <v>9078.58</v>
      </c>
      <c r="N1750" s="161">
        <v>10057.2325</v>
      </c>
      <c r="O1750" s="161">
        <v>7149</v>
      </c>
      <c r="P1750" s="161">
        <v>246.8125</v>
      </c>
      <c r="Q1750" s="161">
        <v>2445.0703125</v>
      </c>
      <c r="R1750" s="161">
        <v>712</v>
      </c>
      <c r="S1750" s="161">
        <v>1064</v>
      </c>
      <c r="T1750" s="161">
        <v>1221</v>
      </c>
      <c r="U1750" s="161">
        <v>4065</v>
      </c>
      <c r="V1750" s="161">
        <v>7908.5</v>
      </c>
      <c r="W1750" s="161">
        <v>1531.9375</v>
      </c>
      <c r="X1750" s="161">
        <v>140004.64968750003</v>
      </c>
      <c r="Y1750" s="222">
        <v>24.5</v>
      </c>
      <c r="Z1750" s="161">
        <v>31</v>
      </c>
      <c r="AA1750" s="2" t="str">
        <f t="shared" si="44"/>
        <v>OPEN</v>
      </c>
      <c r="AB1750" s="326" t="b">
        <f t="shared" ca="1" si="45"/>
        <v>0</v>
      </c>
    </row>
    <row r="1751" spans="1:28">
      <c r="A1751" s="168">
        <v>45031</v>
      </c>
      <c r="B1751" s="161">
        <v>14314.37</v>
      </c>
      <c r="C1751" s="161">
        <v>8086.72</v>
      </c>
      <c r="D1751" s="161">
        <v>5809.73</v>
      </c>
      <c r="E1751" s="161">
        <v>9331.91</v>
      </c>
      <c r="F1751" s="161">
        <v>7651.5</v>
      </c>
      <c r="G1751" s="161">
        <v>10007.78125</v>
      </c>
      <c r="H1751" s="161">
        <v>9866</v>
      </c>
      <c r="I1751" s="161">
        <v>8436.75</v>
      </c>
      <c r="J1751" s="161">
        <v>8295.08</v>
      </c>
      <c r="K1751" s="161">
        <v>3054</v>
      </c>
      <c r="L1751" s="161">
        <v>9342.84</v>
      </c>
      <c r="M1751" s="161">
        <v>8886.3399999999983</v>
      </c>
      <c r="N1751" s="161">
        <v>12154.112000000001</v>
      </c>
      <c r="O1751" s="161">
        <v>7591</v>
      </c>
      <c r="P1751" s="161">
        <v>242.625</v>
      </c>
      <c r="Q1751" s="161">
        <v>2593.8917187500001</v>
      </c>
      <c r="R1751" s="161">
        <v>657.75</v>
      </c>
      <c r="S1751" s="161">
        <v>1161</v>
      </c>
      <c r="T1751" s="161">
        <v>1209</v>
      </c>
      <c r="U1751" s="161">
        <v>3902</v>
      </c>
      <c r="V1751" s="161">
        <v>7459.125</v>
      </c>
      <c r="W1751" s="161">
        <v>1555.28125</v>
      </c>
      <c r="X1751" s="161">
        <v>141608.80621874999</v>
      </c>
      <c r="Y1751" s="222">
        <v>26</v>
      </c>
      <c r="Z1751" s="161">
        <v>31</v>
      </c>
      <c r="AA1751" s="2" t="str">
        <f t="shared" si="44"/>
        <v>OPEN</v>
      </c>
      <c r="AB1751" s="326" t="b">
        <f t="shared" ca="1" si="45"/>
        <v>0</v>
      </c>
    </row>
    <row r="1752" spans="1:28">
      <c r="A1752" s="168">
        <v>45032</v>
      </c>
      <c r="B1752" s="161">
        <v>13866.58</v>
      </c>
      <c r="C1752" s="161">
        <v>8085.91</v>
      </c>
      <c r="D1752" s="161">
        <v>5713.85</v>
      </c>
      <c r="E1752" s="161">
        <v>9289.31</v>
      </c>
      <c r="F1752" s="161">
        <v>7250.5</v>
      </c>
      <c r="G1752" s="161">
        <v>12664.34375</v>
      </c>
      <c r="H1752" s="161">
        <v>12129</v>
      </c>
      <c r="I1752" s="161">
        <v>5504</v>
      </c>
      <c r="J1752" s="161">
        <v>7771.34</v>
      </c>
      <c r="K1752" s="161">
        <v>3064</v>
      </c>
      <c r="L1752" s="161">
        <v>8980.619999999999</v>
      </c>
      <c r="M1752" s="161">
        <v>8273.35</v>
      </c>
      <c r="N1752" s="161">
        <v>16501.768199999999</v>
      </c>
      <c r="O1752" s="161">
        <v>7264</v>
      </c>
      <c r="P1752" s="161">
        <v>247.75</v>
      </c>
      <c r="Q1752" s="161">
        <v>2393.4779687499999</v>
      </c>
      <c r="R1752" s="161">
        <v>594.625</v>
      </c>
      <c r="S1752" s="161">
        <v>1147</v>
      </c>
      <c r="T1752" s="161">
        <v>1151.5</v>
      </c>
      <c r="U1752" s="161">
        <v>3937.75</v>
      </c>
      <c r="V1752" s="161">
        <v>4847.25</v>
      </c>
      <c r="W1752" s="161">
        <v>1499.8125</v>
      </c>
      <c r="X1752" s="161">
        <v>142177.73741874998</v>
      </c>
      <c r="Y1752" s="222">
        <v>26</v>
      </c>
      <c r="Z1752" s="161">
        <v>31</v>
      </c>
      <c r="AA1752" s="2" t="str">
        <f t="shared" si="44"/>
        <v>OPEN</v>
      </c>
      <c r="AB1752" s="326" t="b">
        <f t="shared" ca="1" si="45"/>
        <v>0</v>
      </c>
    </row>
    <row r="1753" spans="1:28">
      <c r="A1753" s="168">
        <v>45033</v>
      </c>
      <c r="B1753" s="161">
        <v>14341.689999999999</v>
      </c>
      <c r="C1753" s="161">
        <v>8710.44</v>
      </c>
      <c r="D1753" s="161">
        <v>5503.96</v>
      </c>
      <c r="E1753" s="161">
        <v>9234.3700000000008</v>
      </c>
      <c r="F1753" s="161">
        <v>7605.5</v>
      </c>
      <c r="G1753" s="161">
        <v>11145.21875</v>
      </c>
      <c r="H1753" s="161">
        <v>11307</v>
      </c>
      <c r="I1753" s="161">
        <v>5017</v>
      </c>
      <c r="J1753" s="161">
        <v>8956.27</v>
      </c>
      <c r="K1753" s="161">
        <v>3062.5</v>
      </c>
      <c r="L1753" s="161">
        <v>9387.23</v>
      </c>
      <c r="M1753" s="161">
        <v>9262.5099999999984</v>
      </c>
      <c r="N1753" s="161">
        <v>14535.912399999999</v>
      </c>
      <c r="O1753" s="161">
        <v>7204</v>
      </c>
      <c r="P1753" s="161">
        <v>217.875</v>
      </c>
      <c r="Q1753" s="161">
        <v>2527.7698437499998</v>
      </c>
      <c r="R1753" s="161">
        <v>568.5</v>
      </c>
      <c r="S1753" s="161">
        <v>1165</v>
      </c>
      <c r="T1753" s="161">
        <v>987.5</v>
      </c>
      <c r="U1753" s="161">
        <v>4336.75</v>
      </c>
      <c r="V1753" s="161">
        <v>5144.5</v>
      </c>
      <c r="W1753" s="161">
        <v>1490.75</v>
      </c>
      <c r="X1753" s="161">
        <v>141712.24599375</v>
      </c>
      <c r="Y1753" s="222">
        <v>25.9</v>
      </c>
      <c r="Z1753" s="161">
        <v>22</v>
      </c>
      <c r="AA1753" s="2" t="str">
        <f t="shared" si="44"/>
        <v>OPEN</v>
      </c>
      <c r="AB1753" s="326" t="b">
        <f t="shared" ca="1" si="45"/>
        <v>0</v>
      </c>
    </row>
    <row r="1754" spans="1:28">
      <c r="A1754" s="168">
        <v>45034</v>
      </c>
      <c r="B1754" s="161">
        <v>10184.790000000001</v>
      </c>
      <c r="C1754" s="161">
        <v>7134.29</v>
      </c>
      <c r="D1754" s="161">
        <v>4029.61</v>
      </c>
      <c r="E1754" s="161">
        <v>5791.63</v>
      </c>
      <c r="F1754" s="161">
        <v>6505</v>
      </c>
      <c r="G1754" s="161">
        <v>5648.90625</v>
      </c>
      <c r="H1754" s="161">
        <v>5091</v>
      </c>
      <c r="I1754" s="161">
        <v>3075.75</v>
      </c>
      <c r="J1754" s="161">
        <v>6656.72</v>
      </c>
      <c r="K1754" s="161">
        <v>3022</v>
      </c>
      <c r="L1754" s="161">
        <v>6271</v>
      </c>
      <c r="M1754" s="161">
        <v>8873.17</v>
      </c>
      <c r="N1754" s="161">
        <v>4076.9029</v>
      </c>
      <c r="O1754" s="161">
        <v>4212</v>
      </c>
      <c r="P1754" s="161">
        <v>45.25</v>
      </c>
      <c r="Q1754" s="161">
        <v>1679.96921875</v>
      </c>
      <c r="R1754" s="161">
        <v>167.625</v>
      </c>
      <c r="S1754" s="161">
        <v>1151</v>
      </c>
      <c r="T1754" s="161">
        <v>664</v>
      </c>
      <c r="U1754" s="161">
        <v>4365.25</v>
      </c>
      <c r="V1754" s="161">
        <v>6569.875</v>
      </c>
      <c r="W1754" s="161">
        <v>1500.96875</v>
      </c>
      <c r="X1754" s="161">
        <v>96716.707118750011</v>
      </c>
      <c r="Y1754" s="222">
        <v>25.3</v>
      </c>
      <c r="Z1754" s="161">
        <v>0</v>
      </c>
      <c r="AA1754" s="2" t="str">
        <f t="shared" si="44"/>
        <v>CLOSE</v>
      </c>
      <c r="AB1754" s="326" t="b">
        <f t="shared" ca="1" si="45"/>
        <v>0</v>
      </c>
    </row>
    <row r="1755" spans="1:28">
      <c r="A1755" s="168">
        <v>45035</v>
      </c>
      <c r="B1755" s="161">
        <v>13901.85</v>
      </c>
      <c r="C1755" s="161">
        <v>8440.27</v>
      </c>
      <c r="D1755" s="161">
        <v>5084.78</v>
      </c>
      <c r="E1755" s="161">
        <v>9078.99</v>
      </c>
      <c r="F1755" s="161">
        <v>6989</v>
      </c>
      <c r="G1755" s="161">
        <v>11348.1875</v>
      </c>
      <c r="H1755" s="161">
        <v>9529</v>
      </c>
      <c r="I1755" s="161">
        <v>4897.75</v>
      </c>
      <c r="J1755" s="161">
        <v>8419.48</v>
      </c>
      <c r="K1755" s="161">
        <v>2893</v>
      </c>
      <c r="L1755" s="161">
        <v>9521.6299999999992</v>
      </c>
      <c r="M1755" s="161">
        <v>9414.9800000000014</v>
      </c>
      <c r="N1755" s="161">
        <v>5026.9439999999995</v>
      </c>
      <c r="O1755" s="161">
        <v>6740</v>
      </c>
      <c r="P1755" s="161">
        <v>175.0625</v>
      </c>
      <c r="Q1755" s="161">
        <v>2348.1314062500001</v>
      </c>
      <c r="R1755" s="161">
        <v>440.125</v>
      </c>
      <c r="S1755" s="161">
        <v>1200</v>
      </c>
      <c r="T1755" s="161">
        <v>908</v>
      </c>
      <c r="U1755" s="161">
        <v>4111.25</v>
      </c>
      <c r="V1755" s="161">
        <v>5637</v>
      </c>
      <c r="W1755" s="161">
        <v>1535.03125</v>
      </c>
      <c r="X1755" s="161">
        <v>127640.46165625</v>
      </c>
      <c r="Y1755" s="222">
        <v>24.4</v>
      </c>
      <c r="Z1755" s="161">
        <v>18</v>
      </c>
      <c r="AA1755" s="2" t="str">
        <f t="shared" si="44"/>
        <v>OPEN</v>
      </c>
      <c r="AB1755" s="326" t="b">
        <f t="shared" ca="1" si="45"/>
        <v>0</v>
      </c>
    </row>
    <row r="1756" spans="1:28">
      <c r="A1756" s="168">
        <v>45036</v>
      </c>
      <c r="B1756" s="161">
        <v>10206.42</v>
      </c>
      <c r="C1756" s="161">
        <v>7118.94</v>
      </c>
      <c r="D1756" s="161">
        <v>4031.44</v>
      </c>
      <c r="E1756" s="161">
        <v>5746.39</v>
      </c>
      <c r="F1756" s="161">
        <v>5800.5</v>
      </c>
      <c r="G1756" s="161">
        <v>5009.5</v>
      </c>
      <c r="H1756" s="161">
        <v>5049</v>
      </c>
      <c r="I1756" s="161">
        <v>1688.75</v>
      </c>
      <c r="J1756" s="161">
        <v>6487.91</v>
      </c>
      <c r="K1756" s="161">
        <v>2938</v>
      </c>
      <c r="L1756" s="161">
        <v>6372.33</v>
      </c>
      <c r="M1756" s="161">
        <v>8510.01</v>
      </c>
      <c r="N1756" s="161">
        <v>3364.3119999999999</v>
      </c>
      <c r="O1756" s="161">
        <v>4148</v>
      </c>
      <c r="P1756" s="161">
        <v>45.8125</v>
      </c>
      <c r="Q1756" s="161">
        <v>1499.1646874999999</v>
      </c>
      <c r="R1756" s="161">
        <v>167.5</v>
      </c>
      <c r="S1756" s="161">
        <v>1109</v>
      </c>
      <c r="T1756" s="161">
        <v>657</v>
      </c>
      <c r="U1756" s="161">
        <v>4190.5</v>
      </c>
      <c r="V1756" s="161">
        <v>6953</v>
      </c>
      <c r="W1756" s="161">
        <v>1582.5</v>
      </c>
      <c r="X1756" s="161">
        <v>92675.979187500008</v>
      </c>
      <c r="Y1756" s="222">
        <v>24.1</v>
      </c>
      <c r="Z1756" s="161">
        <v>0</v>
      </c>
      <c r="AA1756" s="2" t="str">
        <f t="shared" si="44"/>
        <v>CLOSE</v>
      </c>
      <c r="AB1756" s="326" t="b">
        <f t="shared" ca="1" si="45"/>
        <v>0</v>
      </c>
    </row>
    <row r="1757" spans="1:28">
      <c r="A1757" s="168">
        <v>45037</v>
      </c>
      <c r="B1757" s="161">
        <v>14066.57</v>
      </c>
      <c r="C1757" s="161">
        <v>8311.4500000000007</v>
      </c>
      <c r="D1757" s="161">
        <v>5200.74</v>
      </c>
      <c r="E1757" s="161">
        <v>8749.98</v>
      </c>
      <c r="F1757" s="161">
        <v>6613.5</v>
      </c>
      <c r="G1757" s="161">
        <v>8401.875</v>
      </c>
      <c r="H1757" s="161">
        <v>8173</v>
      </c>
      <c r="I1757" s="161">
        <v>7287.5</v>
      </c>
      <c r="J1757" s="161">
        <v>8334.01</v>
      </c>
      <c r="K1757" s="161">
        <v>3120</v>
      </c>
      <c r="L1757" s="161">
        <v>9755.9</v>
      </c>
      <c r="M1757" s="161">
        <v>9123.6600000000017</v>
      </c>
      <c r="N1757" s="161">
        <v>4660.6540000000005</v>
      </c>
      <c r="O1757" s="161">
        <v>6747</v>
      </c>
      <c r="P1757" s="161">
        <v>205.75</v>
      </c>
      <c r="Q1757" s="161">
        <v>2315.4265624999998</v>
      </c>
      <c r="R1757" s="161">
        <v>559.25</v>
      </c>
      <c r="S1757" s="161">
        <v>1111</v>
      </c>
      <c r="T1757" s="161">
        <v>987.5</v>
      </c>
      <c r="U1757" s="161">
        <v>4063.5</v>
      </c>
      <c r="V1757" s="161">
        <v>6928.75</v>
      </c>
      <c r="W1757" s="161">
        <v>1587.28125</v>
      </c>
      <c r="X1757" s="161">
        <v>126304.29681249999</v>
      </c>
      <c r="Y1757" s="222">
        <v>24</v>
      </c>
      <c r="Z1757" s="161">
        <v>22</v>
      </c>
      <c r="AA1757" s="2" t="str">
        <f t="shared" si="44"/>
        <v>OPEN</v>
      </c>
      <c r="AB1757" s="326" t="b">
        <f t="shared" ca="1" si="45"/>
        <v>0</v>
      </c>
    </row>
    <row r="1758" spans="1:28">
      <c r="A1758" s="168">
        <v>45038</v>
      </c>
      <c r="B1758" s="161">
        <v>14190.33</v>
      </c>
      <c r="C1758" s="161">
        <v>7802.32</v>
      </c>
      <c r="D1758" s="161">
        <v>5611.5</v>
      </c>
      <c r="E1758" s="161">
        <v>8942.82</v>
      </c>
      <c r="F1758" s="161">
        <v>6628</v>
      </c>
      <c r="G1758" s="161">
        <v>11345.28125</v>
      </c>
      <c r="H1758" s="161">
        <v>11303</v>
      </c>
      <c r="I1758" s="161">
        <v>4896.25</v>
      </c>
      <c r="J1758" s="161">
        <v>7796.53</v>
      </c>
      <c r="K1758" s="161">
        <v>2861</v>
      </c>
      <c r="L1758" s="161">
        <v>9233.14</v>
      </c>
      <c r="M1758" s="161">
        <v>8860.5400000000009</v>
      </c>
      <c r="N1758" s="161">
        <v>5632.6062000000002</v>
      </c>
      <c r="O1758" s="161">
        <v>7104</v>
      </c>
      <c r="P1758" s="161">
        <v>224.125</v>
      </c>
      <c r="Q1758" s="161">
        <v>2235.20703125</v>
      </c>
      <c r="R1758" s="161">
        <v>526</v>
      </c>
      <c r="S1758" s="161">
        <v>1058</v>
      </c>
      <c r="T1758" s="161">
        <v>1274</v>
      </c>
      <c r="U1758" s="161">
        <v>3955</v>
      </c>
      <c r="V1758" s="161">
        <v>6261.75</v>
      </c>
      <c r="W1758" s="161">
        <v>1533.40625</v>
      </c>
      <c r="X1758" s="161">
        <v>129274.80573124999</v>
      </c>
      <c r="Y1758" s="222">
        <v>23.9</v>
      </c>
      <c r="Z1758" s="161">
        <v>26</v>
      </c>
      <c r="AA1758" s="2" t="str">
        <f t="shared" si="44"/>
        <v>OPEN</v>
      </c>
      <c r="AB1758" s="326" t="b">
        <f t="shared" ca="1" si="45"/>
        <v>0</v>
      </c>
    </row>
    <row r="1759" spans="1:28">
      <c r="A1759" s="168">
        <v>45039</v>
      </c>
      <c r="B1759" s="161">
        <v>13901.22</v>
      </c>
      <c r="C1759" s="161">
        <v>7771.53</v>
      </c>
      <c r="D1759" s="161">
        <v>5637.87</v>
      </c>
      <c r="E1759" s="161">
        <v>8895.52</v>
      </c>
      <c r="F1759" s="161">
        <v>6504.5</v>
      </c>
      <c r="G1759" s="161">
        <v>9939.75</v>
      </c>
      <c r="H1759" s="161">
        <v>12567</v>
      </c>
      <c r="I1759" s="161">
        <v>3998</v>
      </c>
      <c r="J1759" s="161">
        <v>7398.91</v>
      </c>
      <c r="K1759" s="161">
        <v>2805</v>
      </c>
      <c r="L1759" s="161">
        <v>9347.4</v>
      </c>
      <c r="M1759" s="161">
        <v>8501.9800000000014</v>
      </c>
      <c r="N1759" s="161">
        <v>5674.1134999999995</v>
      </c>
      <c r="O1759" s="161">
        <v>7198</v>
      </c>
      <c r="P1759" s="161">
        <v>223.1875</v>
      </c>
      <c r="Q1759" s="161">
        <v>2237.4406250000002</v>
      </c>
      <c r="R1759" s="161">
        <v>528.25</v>
      </c>
      <c r="S1759" s="161">
        <v>1028</v>
      </c>
      <c r="T1759" s="161">
        <v>1232</v>
      </c>
      <c r="U1759" s="161">
        <v>3475.5</v>
      </c>
      <c r="V1759" s="161">
        <v>6177.5</v>
      </c>
      <c r="W1759" s="161">
        <v>1530.0625</v>
      </c>
      <c r="X1759" s="161">
        <v>126572.734125</v>
      </c>
      <c r="Y1759" s="222">
        <v>23.9</v>
      </c>
      <c r="Z1759" s="161">
        <v>22</v>
      </c>
      <c r="AA1759" s="2" t="str">
        <f t="shared" si="44"/>
        <v>OPEN</v>
      </c>
      <c r="AB1759" s="326" t="b">
        <f t="shared" ca="1" si="45"/>
        <v>0</v>
      </c>
    </row>
    <row r="1760" spans="1:28">
      <c r="A1760" s="168">
        <v>45040</v>
      </c>
      <c r="B1760" s="161">
        <v>14723.87</v>
      </c>
      <c r="C1760" s="161">
        <v>8673.1200000000008</v>
      </c>
      <c r="D1760" s="161">
        <v>5551.18</v>
      </c>
      <c r="E1760" s="161">
        <v>9300.85</v>
      </c>
      <c r="F1760" s="161">
        <v>7969</v>
      </c>
      <c r="G1760" s="161">
        <v>9025.9375</v>
      </c>
      <c r="H1760" s="161">
        <v>12090</v>
      </c>
      <c r="I1760" s="161">
        <v>4433.5</v>
      </c>
      <c r="J1760" s="161">
        <v>8862.5</v>
      </c>
      <c r="K1760" s="161">
        <v>2888.5</v>
      </c>
      <c r="L1760" s="161">
        <v>9596.59</v>
      </c>
      <c r="M1760" s="161">
        <v>9420.17</v>
      </c>
      <c r="N1760" s="161">
        <v>5423.9040000000005</v>
      </c>
      <c r="O1760" s="161">
        <v>7341</v>
      </c>
      <c r="P1760" s="161">
        <v>213.0625</v>
      </c>
      <c r="Q1760" s="161">
        <v>2324.3634375000001</v>
      </c>
      <c r="R1760" s="161">
        <v>575.625</v>
      </c>
      <c r="S1760" s="161">
        <v>1068</v>
      </c>
      <c r="T1760" s="161">
        <v>972.5</v>
      </c>
      <c r="U1760" s="161">
        <v>4039.75</v>
      </c>
      <c r="V1760" s="161">
        <v>5251.125</v>
      </c>
      <c r="W1760" s="161">
        <v>1559.9375</v>
      </c>
      <c r="X1760" s="161">
        <v>131304.48493749998</v>
      </c>
      <c r="Y1760" s="222">
        <v>23.8</v>
      </c>
      <c r="Z1760" s="161">
        <v>22</v>
      </c>
      <c r="AA1760" s="2" t="str">
        <f t="shared" si="44"/>
        <v>OPEN</v>
      </c>
      <c r="AB1760" s="326" t="b">
        <f t="shared" ca="1" si="45"/>
        <v>0</v>
      </c>
    </row>
    <row r="1761" spans="1:28">
      <c r="A1761" s="168">
        <v>45041</v>
      </c>
      <c r="B1761" s="161">
        <v>10041.84</v>
      </c>
      <c r="C1761" s="161">
        <v>7087.71</v>
      </c>
      <c r="D1761" s="161">
        <v>4106.76</v>
      </c>
      <c r="E1761" s="161">
        <v>5524.85</v>
      </c>
      <c r="F1761" s="161">
        <v>6172</v>
      </c>
      <c r="G1761" s="161">
        <v>5779.5625</v>
      </c>
      <c r="H1761" s="161">
        <v>3645</v>
      </c>
      <c r="I1761" s="161">
        <v>2695</v>
      </c>
      <c r="J1761" s="161">
        <v>6068.76</v>
      </c>
      <c r="K1761" s="161">
        <v>2758.5</v>
      </c>
      <c r="L1761" s="161">
        <v>7143.25</v>
      </c>
      <c r="M1761" s="161">
        <v>8499.5600000000013</v>
      </c>
      <c r="N1761" s="161">
        <v>2751.0969</v>
      </c>
      <c r="O1761" s="161">
        <v>4676</v>
      </c>
      <c r="P1761" s="161">
        <v>45.3125</v>
      </c>
      <c r="Q1761" s="161">
        <v>1373.0209374999999</v>
      </c>
      <c r="R1761" s="161">
        <v>165</v>
      </c>
      <c r="S1761" s="161">
        <v>954</v>
      </c>
      <c r="T1761" s="161">
        <v>641.5</v>
      </c>
      <c r="U1761" s="161">
        <v>3795</v>
      </c>
      <c r="V1761" s="161">
        <v>4626.5</v>
      </c>
      <c r="W1761" s="161">
        <v>1551.6875</v>
      </c>
      <c r="X1761" s="161">
        <v>90101.910337499998</v>
      </c>
      <c r="Y1761" s="222">
        <v>23.9</v>
      </c>
      <c r="Z1761" s="161">
        <v>0</v>
      </c>
      <c r="AA1761" s="2" t="str">
        <f t="shared" si="44"/>
        <v>CLOSE</v>
      </c>
      <c r="AB1761" s="326" t="b">
        <f t="shared" ca="1" si="45"/>
        <v>0</v>
      </c>
    </row>
    <row r="1762" spans="1:28">
      <c r="A1762" s="168">
        <v>45042</v>
      </c>
      <c r="B1762" s="161">
        <v>13502.76</v>
      </c>
      <c r="C1762" s="161">
        <v>8355.59</v>
      </c>
      <c r="D1762" s="161">
        <v>5182.96</v>
      </c>
      <c r="E1762" s="161">
        <v>8810.92</v>
      </c>
      <c r="F1762" s="161">
        <v>7158.5</v>
      </c>
      <c r="G1762" s="161">
        <v>9833.46875</v>
      </c>
      <c r="H1762" s="161">
        <v>10890</v>
      </c>
      <c r="I1762" s="161">
        <v>3980.5</v>
      </c>
      <c r="J1762" s="161">
        <v>7821.14</v>
      </c>
      <c r="K1762" s="161">
        <v>2690</v>
      </c>
      <c r="L1762" s="161">
        <v>9224.9499999999989</v>
      </c>
      <c r="M1762" s="161">
        <v>8883.19</v>
      </c>
      <c r="N1762" s="161">
        <v>9038.2268000000004</v>
      </c>
      <c r="O1762" s="161">
        <v>6711</v>
      </c>
      <c r="P1762" s="161">
        <v>215.875</v>
      </c>
      <c r="Q1762" s="161">
        <v>2042.73</v>
      </c>
      <c r="R1762" s="161">
        <v>582.125</v>
      </c>
      <c r="S1762" s="161">
        <v>942</v>
      </c>
      <c r="T1762" s="161">
        <v>942.5</v>
      </c>
      <c r="U1762" s="161">
        <v>3943.5</v>
      </c>
      <c r="V1762" s="161">
        <v>4623.375</v>
      </c>
      <c r="W1762" s="161">
        <v>1526.375</v>
      </c>
      <c r="X1762" s="161">
        <v>126901.68554999999</v>
      </c>
      <c r="Y1762" s="222">
        <v>22.4</v>
      </c>
      <c r="Z1762" s="161">
        <v>18</v>
      </c>
      <c r="AA1762" s="2" t="str">
        <f t="shared" si="44"/>
        <v>OPEN</v>
      </c>
      <c r="AB1762" s="326" t="b">
        <f t="shared" ca="1" si="45"/>
        <v>0</v>
      </c>
    </row>
    <row r="1763" spans="1:28">
      <c r="A1763" s="168">
        <v>45043</v>
      </c>
      <c r="B1763" s="161">
        <v>10015.49</v>
      </c>
      <c r="C1763" s="161">
        <v>7220.51</v>
      </c>
      <c r="D1763" s="161">
        <v>4098.6099999999997</v>
      </c>
      <c r="E1763" s="161">
        <v>5503.96</v>
      </c>
      <c r="F1763" s="161">
        <v>6955</v>
      </c>
      <c r="G1763" s="161">
        <v>4435.8125</v>
      </c>
      <c r="H1763" s="161">
        <v>4808</v>
      </c>
      <c r="I1763" s="161">
        <v>3329</v>
      </c>
      <c r="J1763" s="161">
        <v>6482.72</v>
      </c>
      <c r="K1763" s="161">
        <v>2403.5</v>
      </c>
      <c r="L1763" s="161">
        <v>7511.53</v>
      </c>
      <c r="M1763" s="161">
        <v>8013.79</v>
      </c>
      <c r="N1763" s="161">
        <v>7638.8063000000002</v>
      </c>
      <c r="O1763" s="161">
        <v>4172</v>
      </c>
      <c r="P1763" s="161">
        <v>62.125</v>
      </c>
      <c r="Q1763" s="161">
        <v>1292.6012499999999</v>
      </c>
      <c r="R1763" s="161">
        <v>166.875</v>
      </c>
      <c r="S1763" s="161">
        <v>962</v>
      </c>
      <c r="T1763" s="161">
        <v>647</v>
      </c>
      <c r="U1763" s="161">
        <v>3996.25</v>
      </c>
      <c r="V1763" s="161">
        <v>4535.875</v>
      </c>
      <c r="W1763" s="161">
        <v>1531.65625</v>
      </c>
      <c r="X1763" s="161">
        <v>95783.111300000004</v>
      </c>
      <c r="Y1763" s="222">
        <v>23.2</v>
      </c>
      <c r="Z1763" s="161">
        <v>0</v>
      </c>
      <c r="AA1763" s="2" t="str">
        <f t="shared" si="44"/>
        <v>CLOSE</v>
      </c>
      <c r="AB1763" s="326" t="b">
        <f t="shared" ca="1" si="45"/>
        <v>0</v>
      </c>
    </row>
    <row r="1764" spans="1:28">
      <c r="A1764" s="168">
        <v>45044</v>
      </c>
      <c r="B1764" s="161">
        <v>14153.369999999999</v>
      </c>
      <c r="C1764" s="161">
        <v>8593.31</v>
      </c>
      <c r="D1764" s="161">
        <v>5346.97</v>
      </c>
      <c r="E1764" s="161">
        <v>9104.49</v>
      </c>
      <c r="F1764" s="161">
        <v>9125.5</v>
      </c>
      <c r="G1764" s="161">
        <v>10783.78125</v>
      </c>
      <c r="H1764" s="161">
        <v>12302</v>
      </c>
      <c r="I1764" s="161">
        <v>5362</v>
      </c>
      <c r="J1764" s="161">
        <v>8714.19</v>
      </c>
      <c r="K1764" s="161">
        <v>2651</v>
      </c>
      <c r="L1764" s="161">
        <v>10139.26</v>
      </c>
      <c r="M1764" s="161">
        <v>9141.0500000000011</v>
      </c>
      <c r="N1764" s="161">
        <v>14442.2745</v>
      </c>
      <c r="O1764" s="161">
        <v>7030</v>
      </c>
      <c r="P1764" s="161">
        <v>236.875</v>
      </c>
      <c r="Q1764" s="161">
        <v>2456.0671874999998</v>
      </c>
      <c r="R1764" s="161">
        <v>661.625</v>
      </c>
      <c r="S1764" s="161">
        <v>1091</v>
      </c>
      <c r="T1764" s="161">
        <v>1144.5</v>
      </c>
      <c r="U1764" s="161">
        <v>4106.75</v>
      </c>
      <c r="V1764" s="161">
        <v>4551.25</v>
      </c>
      <c r="W1764" s="161">
        <v>1557.84375</v>
      </c>
      <c r="X1764" s="161">
        <v>142695.1066875</v>
      </c>
      <c r="Y1764" s="222">
        <v>24.5</v>
      </c>
      <c r="Z1764" s="161">
        <v>31</v>
      </c>
      <c r="AA1764" s="2" t="str">
        <f t="shared" si="44"/>
        <v>OPEN</v>
      </c>
      <c r="AB1764" s="326" t="b">
        <f t="shared" ca="1" si="45"/>
        <v>0</v>
      </c>
    </row>
    <row r="1765" spans="1:28">
      <c r="A1765" s="168">
        <v>45045</v>
      </c>
      <c r="B1765" s="161">
        <v>14683.04</v>
      </c>
      <c r="C1765" s="161">
        <v>8273.41</v>
      </c>
      <c r="D1765" s="161">
        <v>5682.99</v>
      </c>
      <c r="E1765" s="161">
        <v>9313.77</v>
      </c>
      <c r="F1765" s="161">
        <v>9427.5</v>
      </c>
      <c r="G1765" s="161">
        <v>9821.65625</v>
      </c>
      <c r="H1765" s="161">
        <v>13773</v>
      </c>
      <c r="I1765" s="161">
        <v>4605.25</v>
      </c>
      <c r="J1765" s="161">
        <v>8401.4599999999991</v>
      </c>
      <c r="K1765" s="161">
        <v>2674</v>
      </c>
      <c r="L1765" s="161">
        <v>9747.6999999999989</v>
      </c>
      <c r="M1765" s="161">
        <v>9324.3499999999985</v>
      </c>
      <c r="N1765" s="161">
        <v>9019.7510000000002</v>
      </c>
      <c r="O1765" s="161">
        <v>7275</v>
      </c>
      <c r="P1765" s="161">
        <v>245.6875</v>
      </c>
      <c r="Q1765" s="161">
        <v>2560.8446875</v>
      </c>
      <c r="R1765" s="161">
        <v>672.375</v>
      </c>
      <c r="S1765" s="161">
        <v>1142</v>
      </c>
      <c r="T1765" s="161">
        <v>1153</v>
      </c>
      <c r="U1765" s="161">
        <v>4063.75</v>
      </c>
      <c r="V1765" s="161">
        <v>5100</v>
      </c>
      <c r="W1765" s="161">
        <v>1662.40625</v>
      </c>
      <c r="X1765" s="161">
        <v>138622.9406875</v>
      </c>
      <c r="Y1765" s="222">
        <v>25.5</v>
      </c>
      <c r="Z1765" s="161">
        <v>36</v>
      </c>
      <c r="AA1765" s="2" t="str">
        <f t="shared" si="44"/>
        <v>OPEN</v>
      </c>
      <c r="AB1765" s="326" t="b">
        <f t="shared" ca="1" si="45"/>
        <v>0</v>
      </c>
    </row>
    <row r="1766" spans="1:28">
      <c r="A1766" s="168">
        <v>45046</v>
      </c>
      <c r="B1766" s="161">
        <v>14393.72</v>
      </c>
      <c r="C1766" s="161">
        <v>8254.68</v>
      </c>
      <c r="D1766" s="161">
        <v>5735.37</v>
      </c>
      <c r="E1766" s="161">
        <v>9430.67</v>
      </c>
      <c r="F1766" s="161">
        <v>9040.5</v>
      </c>
      <c r="G1766" s="161">
        <v>8645.6875</v>
      </c>
      <c r="H1766" s="161">
        <v>10469</v>
      </c>
      <c r="I1766" s="161">
        <v>8034</v>
      </c>
      <c r="J1766" s="161">
        <v>7662.49</v>
      </c>
      <c r="K1766" s="161">
        <v>2663</v>
      </c>
      <c r="L1766" s="161">
        <v>9448.4</v>
      </c>
      <c r="M1766" s="161">
        <v>8825.0600000000013</v>
      </c>
      <c r="N1766" s="161">
        <v>10949.66</v>
      </c>
      <c r="O1766" s="161">
        <v>7379</v>
      </c>
      <c r="P1766" s="161">
        <v>240.5625</v>
      </c>
      <c r="Q1766" s="161">
        <v>2304.9074999999998</v>
      </c>
      <c r="R1766" s="161">
        <v>695.375</v>
      </c>
      <c r="S1766" s="161">
        <v>1028</v>
      </c>
      <c r="T1766" s="161">
        <v>1172</v>
      </c>
      <c r="U1766" s="161">
        <v>3728.5</v>
      </c>
      <c r="V1766" s="161">
        <v>4380.375</v>
      </c>
      <c r="W1766" s="161">
        <v>1500.40625</v>
      </c>
      <c r="X1766" s="161">
        <v>135981.36375000002</v>
      </c>
      <c r="Y1766" s="222">
        <v>25.1</v>
      </c>
      <c r="Z1766" s="161">
        <v>36</v>
      </c>
      <c r="AA1766" s="2" t="str">
        <f t="shared" si="44"/>
        <v>OPEN</v>
      </c>
      <c r="AB1766" s="326" t="b">
        <f t="shared" ca="1" si="45"/>
        <v>0</v>
      </c>
    </row>
    <row r="1767" spans="1:28">
      <c r="A1767" s="168">
        <v>45047</v>
      </c>
      <c r="B1767" s="161">
        <v>14455.09</v>
      </c>
      <c r="C1767" s="161">
        <v>8782.17</v>
      </c>
      <c r="D1767" s="161">
        <v>5709.62</v>
      </c>
      <c r="E1767" s="161">
        <v>9578.2000000000007</v>
      </c>
      <c r="F1767" s="161">
        <v>9241.5</v>
      </c>
      <c r="G1767" s="161">
        <v>11185.0625</v>
      </c>
      <c r="H1767" s="161">
        <v>12438</v>
      </c>
      <c r="I1767" s="161">
        <v>5714.25</v>
      </c>
      <c r="J1767" s="161">
        <v>7887.46</v>
      </c>
      <c r="K1767" s="161">
        <v>2703.5</v>
      </c>
      <c r="L1767" s="161">
        <v>9460.89</v>
      </c>
      <c r="M1767" s="161">
        <v>9379.0099999999984</v>
      </c>
      <c r="N1767" s="161">
        <v>8785.7367999999988</v>
      </c>
      <c r="O1767" s="161">
        <v>7176</v>
      </c>
      <c r="P1767" s="161">
        <v>241.75</v>
      </c>
      <c r="Q1767" s="161">
        <v>2254.4859375000001</v>
      </c>
      <c r="R1767" s="161">
        <v>616.5</v>
      </c>
      <c r="S1767" s="161">
        <v>1039</v>
      </c>
      <c r="T1767" s="161">
        <v>1096.5</v>
      </c>
      <c r="U1767" s="161">
        <v>3849.5</v>
      </c>
      <c r="V1767" s="161">
        <v>4290.25</v>
      </c>
      <c r="W1767" s="161">
        <v>1511.90625</v>
      </c>
      <c r="X1767" s="161">
        <v>137396.38148749998</v>
      </c>
      <c r="Y1767" s="222">
        <v>24.5</v>
      </c>
      <c r="Z1767" s="161">
        <v>36</v>
      </c>
      <c r="AA1767" s="2" t="str">
        <f t="shared" si="44"/>
        <v>OPEN</v>
      </c>
      <c r="AB1767" s="326" t="b">
        <f t="shared" ca="1" si="45"/>
        <v>0</v>
      </c>
    </row>
    <row r="1768" spans="1:28">
      <c r="A1768" s="168">
        <v>45048</v>
      </c>
      <c r="B1768" s="161">
        <v>14926.130000000001</v>
      </c>
      <c r="C1768" s="161">
        <v>8805.6</v>
      </c>
      <c r="D1768" s="161">
        <v>5657.85</v>
      </c>
      <c r="E1768" s="161">
        <v>9167.69</v>
      </c>
      <c r="F1768" s="161">
        <v>8469</v>
      </c>
      <c r="G1768" s="161">
        <v>9360.5625</v>
      </c>
      <c r="H1768" s="161">
        <v>13247</v>
      </c>
      <c r="I1768" s="161">
        <v>4736</v>
      </c>
      <c r="J1768" s="161">
        <v>8965.7999999999993</v>
      </c>
      <c r="K1768" s="161">
        <v>2671.5</v>
      </c>
      <c r="L1768" s="161">
        <v>9766.09</v>
      </c>
      <c r="M1768" s="161">
        <v>9506.9300000000021</v>
      </c>
      <c r="N1768" s="161">
        <v>6732.3998000000001</v>
      </c>
      <c r="O1768" s="161">
        <v>7520</v>
      </c>
      <c r="P1768" s="161">
        <v>230.6875</v>
      </c>
      <c r="Q1768" s="161">
        <v>2321.694375</v>
      </c>
      <c r="R1768" s="161">
        <v>634.875</v>
      </c>
      <c r="S1768" s="161">
        <v>1009</v>
      </c>
      <c r="T1768" s="161">
        <v>850.5</v>
      </c>
      <c r="U1768" s="161">
        <v>4054.5</v>
      </c>
      <c r="V1768" s="161">
        <v>4466.25</v>
      </c>
      <c r="W1768" s="161">
        <v>1568.28125</v>
      </c>
      <c r="X1768" s="161">
        <v>134668.340425</v>
      </c>
      <c r="Y1768" s="222">
        <v>24.3</v>
      </c>
      <c r="Z1768" s="161">
        <v>22</v>
      </c>
      <c r="AA1768" s="2" t="str">
        <f t="shared" si="44"/>
        <v>OPEN</v>
      </c>
      <c r="AB1768" s="326" t="b">
        <f t="shared" ca="1" si="45"/>
        <v>0</v>
      </c>
    </row>
    <row r="1769" spans="1:28">
      <c r="A1769" s="168">
        <v>45049</v>
      </c>
      <c r="B1769" s="161">
        <v>14986.16</v>
      </c>
      <c r="C1769" s="161">
        <v>8733.7900000000009</v>
      </c>
      <c r="D1769" s="161">
        <v>5280.47</v>
      </c>
      <c r="E1769" s="161">
        <v>9054.94</v>
      </c>
      <c r="F1769" s="161">
        <v>9668.5</v>
      </c>
      <c r="G1769" s="161">
        <v>9744.78125</v>
      </c>
      <c r="H1769" s="161">
        <v>9191</v>
      </c>
      <c r="I1769" s="161">
        <v>6843.75</v>
      </c>
      <c r="J1769" s="161">
        <v>8809.49</v>
      </c>
      <c r="K1769" s="161">
        <v>2581.5</v>
      </c>
      <c r="L1769" s="161">
        <v>10165.98</v>
      </c>
      <c r="M1769" s="161">
        <v>9428.5899999999983</v>
      </c>
      <c r="N1769" s="161">
        <v>11835.4442</v>
      </c>
      <c r="O1769" s="161">
        <v>7261</v>
      </c>
      <c r="P1769" s="161">
        <v>229.25</v>
      </c>
      <c r="Q1769" s="161">
        <v>2584.7487500000002</v>
      </c>
      <c r="R1769" s="161">
        <v>549.875</v>
      </c>
      <c r="S1769" s="161">
        <v>1151</v>
      </c>
      <c r="T1769" s="161">
        <v>911.5</v>
      </c>
      <c r="U1769" s="161">
        <v>4103.5</v>
      </c>
      <c r="V1769" s="161">
        <v>4601</v>
      </c>
      <c r="W1769" s="161">
        <v>1559.65625</v>
      </c>
      <c r="X1769" s="161">
        <v>139275.92544999998</v>
      </c>
      <c r="Y1769" s="222">
        <v>25.6</v>
      </c>
      <c r="Z1769" s="161">
        <v>15</v>
      </c>
      <c r="AA1769" s="2" t="str">
        <f t="shared" si="44"/>
        <v>OPEN</v>
      </c>
      <c r="AB1769" s="326" t="b">
        <f t="shared" ca="1" si="45"/>
        <v>0</v>
      </c>
    </row>
    <row r="1770" spans="1:28">
      <c r="A1770" s="168">
        <v>45050</v>
      </c>
      <c r="B1770" s="161">
        <v>15113.06</v>
      </c>
      <c r="C1770" s="161">
        <v>8795.59</v>
      </c>
      <c r="D1770" s="161">
        <v>5371.24</v>
      </c>
      <c r="E1770" s="161">
        <v>9338.7900000000009</v>
      </c>
      <c r="F1770" s="161">
        <v>9649.5</v>
      </c>
      <c r="G1770" s="161">
        <v>10673.4375</v>
      </c>
      <c r="H1770" s="161">
        <v>11046</v>
      </c>
      <c r="I1770" s="161">
        <v>4945.5</v>
      </c>
      <c r="J1770" s="161">
        <v>9059.6299999999992</v>
      </c>
      <c r="K1770" s="161">
        <v>2522</v>
      </c>
      <c r="L1770" s="161">
        <v>10451.44</v>
      </c>
      <c r="M1770" s="161">
        <v>9311.1899999999987</v>
      </c>
      <c r="N1770" s="161">
        <v>14783.7934</v>
      </c>
      <c r="O1770" s="161">
        <v>7377</v>
      </c>
      <c r="P1770" s="161">
        <v>216.25</v>
      </c>
      <c r="Q1770" s="161">
        <v>2686.2056250000001</v>
      </c>
      <c r="R1770" s="161">
        <v>534.375</v>
      </c>
      <c r="S1770" s="161">
        <v>1228</v>
      </c>
      <c r="T1770" s="161">
        <v>869</v>
      </c>
      <c r="U1770" s="161">
        <v>4124.5</v>
      </c>
      <c r="V1770" s="161">
        <v>4636.375</v>
      </c>
      <c r="W1770" s="161">
        <v>1593.5</v>
      </c>
      <c r="X1770" s="161">
        <v>144326.376525</v>
      </c>
      <c r="Y1770" s="222">
        <v>26.4</v>
      </c>
      <c r="Z1770" s="161">
        <v>15</v>
      </c>
      <c r="AA1770" s="2" t="str">
        <f t="shared" si="44"/>
        <v>OPEN</v>
      </c>
      <c r="AB1770" s="326" t="b">
        <f t="shared" ca="1" si="45"/>
        <v>0</v>
      </c>
    </row>
    <row r="1771" spans="1:28">
      <c r="A1771" s="168">
        <v>45051</v>
      </c>
      <c r="B1771" s="161">
        <v>15221.85</v>
      </c>
      <c r="C1771" s="161">
        <v>8700.82</v>
      </c>
      <c r="D1771" s="161">
        <v>5260.67</v>
      </c>
      <c r="E1771" s="161">
        <v>9408.25</v>
      </c>
      <c r="F1771" s="161">
        <v>9409</v>
      </c>
      <c r="G1771" s="161">
        <v>9874.5625</v>
      </c>
      <c r="H1771" s="161">
        <v>13506</v>
      </c>
      <c r="I1771" s="161">
        <v>3827.25</v>
      </c>
      <c r="J1771" s="161">
        <v>9043.86</v>
      </c>
      <c r="K1771" s="161">
        <v>2770</v>
      </c>
      <c r="L1771" s="161">
        <v>10154.82</v>
      </c>
      <c r="M1771" s="161">
        <v>9575.9</v>
      </c>
      <c r="N1771" s="161">
        <v>6312.7250000000004</v>
      </c>
      <c r="O1771" s="161">
        <v>7349</v>
      </c>
      <c r="P1771" s="161">
        <v>228.8125</v>
      </c>
      <c r="Q1771" s="161">
        <v>2786.2409375000002</v>
      </c>
      <c r="R1771" s="161">
        <v>571.25</v>
      </c>
      <c r="S1771" s="161">
        <v>1215</v>
      </c>
      <c r="T1771" s="161">
        <v>1131</v>
      </c>
      <c r="U1771" s="161">
        <v>3973.5</v>
      </c>
      <c r="V1771" s="161">
        <v>4530</v>
      </c>
      <c r="W1771" s="161">
        <v>1590.5625</v>
      </c>
      <c r="X1771" s="161">
        <v>136441.07343749999</v>
      </c>
      <c r="Y1771" s="222">
        <v>25.9</v>
      </c>
      <c r="Z1771" s="161">
        <v>18</v>
      </c>
      <c r="AA1771" s="2" t="str">
        <f t="shared" si="44"/>
        <v>OPEN</v>
      </c>
      <c r="AB1771" s="326" t="b">
        <f t="shared" ca="1" si="45"/>
        <v>0</v>
      </c>
    </row>
    <row r="1772" spans="1:28">
      <c r="A1772" s="168">
        <v>45052</v>
      </c>
      <c r="B1772" s="161">
        <v>14717.89</v>
      </c>
      <c r="C1772" s="161">
        <v>7912.57</v>
      </c>
      <c r="D1772" s="161">
        <v>5440.99</v>
      </c>
      <c r="E1772" s="161">
        <v>9243.52</v>
      </c>
      <c r="F1772" s="161">
        <v>9642</v>
      </c>
      <c r="G1772" s="161">
        <v>8625.3125</v>
      </c>
      <c r="H1772" s="161">
        <v>10005</v>
      </c>
      <c r="I1772" s="161">
        <v>7658.25</v>
      </c>
      <c r="J1772" s="161">
        <v>8141.21</v>
      </c>
      <c r="K1772" s="161">
        <v>2797.5</v>
      </c>
      <c r="L1772" s="161">
        <v>9531.44</v>
      </c>
      <c r="M1772" s="161">
        <v>9660.57</v>
      </c>
      <c r="N1772" s="161">
        <v>6997.3453000000009</v>
      </c>
      <c r="O1772" s="161">
        <v>7372</v>
      </c>
      <c r="P1772" s="161">
        <v>219.1875</v>
      </c>
      <c r="Q1772" s="161">
        <v>2678.9115624999999</v>
      </c>
      <c r="R1772" s="161">
        <v>545</v>
      </c>
      <c r="S1772" s="161">
        <v>1253</v>
      </c>
      <c r="T1772" s="161">
        <v>1236</v>
      </c>
      <c r="U1772" s="161">
        <v>3966.5</v>
      </c>
      <c r="V1772" s="161">
        <v>4494.875</v>
      </c>
      <c r="W1772" s="161">
        <v>1529.34375</v>
      </c>
      <c r="X1772" s="161">
        <v>133668.41561249999</v>
      </c>
      <c r="Y1772" s="222">
        <v>26.2</v>
      </c>
      <c r="Z1772" s="161">
        <v>22</v>
      </c>
      <c r="AA1772" s="2" t="str">
        <f t="shared" si="44"/>
        <v>OPEN</v>
      </c>
      <c r="AB1772" s="326" t="b">
        <f t="shared" ca="1" si="45"/>
        <v>0</v>
      </c>
    </row>
    <row r="1773" spans="1:28">
      <c r="A1773" s="168">
        <v>45053</v>
      </c>
      <c r="B1773" s="161">
        <v>13976.839999999998</v>
      </c>
      <c r="C1773" s="161">
        <v>7788.58</v>
      </c>
      <c r="D1773" s="161">
        <v>5341.54</v>
      </c>
      <c r="E1773" s="161">
        <v>9330.909999999998</v>
      </c>
      <c r="F1773" s="161">
        <v>8390.5</v>
      </c>
      <c r="G1773" s="161">
        <v>11014.65625</v>
      </c>
      <c r="H1773" s="161">
        <v>9309</v>
      </c>
      <c r="I1773" s="161">
        <v>5400.58</v>
      </c>
      <c r="J1773" s="161">
        <v>7290.36</v>
      </c>
      <c r="K1773" s="161">
        <v>2851</v>
      </c>
      <c r="L1773" s="161">
        <v>9276.11</v>
      </c>
      <c r="M1773" s="161">
        <v>9000.119999999999</v>
      </c>
      <c r="N1773" s="161">
        <v>4340.03</v>
      </c>
      <c r="O1773" s="161">
        <v>7244.35</v>
      </c>
      <c r="P1773" s="161">
        <v>133</v>
      </c>
      <c r="Q1773" s="161">
        <v>2287.2643750000002</v>
      </c>
      <c r="R1773" s="161">
        <v>344</v>
      </c>
      <c r="S1773" s="161">
        <v>1329</v>
      </c>
      <c r="T1773" s="161">
        <v>1429</v>
      </c>
      <c r="U1773" s="161">
        <v>3822.93</v>
      </c>
      <c r="V1773" s="161">
        <v>4418.375</v>
      </c>
      <c r="W1773" s="161">
        <v>1467.9375</v>
      </c>
      <c r="X1773" s="161">
        <v>125786.08312499999</v>
      </c>
      <c r="Y1773" s="222">
        <v>25.4</v>
      </c>
      <c r="Z1773" s="161">
        <v>26</v>
      </c>
      <c r="AA1773" s="2" t="str">
        <f t="shared" si="44"/>
        <v>OPEN</v>
      </c>
      <c r="AB1773" s="326" t="b">
        <f t="shared" ca="1" si="45"/>
        <v>0</v>
      </c>
    </row>
    <row r="1774" spans="1:28">
      <c r="A1774" s="168">
        <v>45054</v>
      </c>
      <c r="B1774" s="161">
        <v>14470.01</v>
      </c>
      <c r="C1774" s="161">
        <v>8341.9699999999993</v>
      </c>
      <c r="D1774" s="161">
        <v>5320.83</v>
      </c>
      <c r="E1774" s="161">
        <v>9317.18</v>
      </c>
      <c r="F1774" s="161">
        <v>6134</v>
      </c>
      <c r="G1774" s="161">
        <v>9350.25</v>
      </c>
      <c r="H1774" s="161">
        <v>11946</v>
      </c>
      <c r="I1774" s="161">
        <v>3725.9900000000002</v>
      </c>
      <c r="J1774" s="161">
        <v>8147.14</v>
      </c>
      <c r="K1774" s="161">
        <v>2867.5</v>
      </c>
      <c r="L1774" s="161">
        <v>10030.52</v>
      </c>
      <c r="M1774" s="161">
        <v>9180.36</v>
      </c>
      <c r="N1774" s="161">
        <v>4241.7</v>
      </c>
      <c r="O1774" s="161">
        <v>7070.99</v>
      </c>
      <c r="P1774" s="161">
        <v>178</v>
      </c>
      <c r="Q1774" s="161">
        <v>2263.6387500000001</v>
      </c>
      <c r="R1774" s="161">
        <v>486.125</v>
      </c>
      <c r="S1774" s="161">
        <v>1003</v>
      </c>
      <c r="T1774" s="161">
        <v>873.5</v>
      </c>
      <c r="U1774" s="161">
        <v>4086.23</v>
      </c>
      <c r="V1774" s="161">
        <v>4450.375</v>
      </c>
      <c r="W1774" s="161">
        <v>1554.65625</v>
      </c>
      <c r="X1774" s="161">
        <v>125039.965</v>
      </c>
      <c r="Y1774" s="222">
        <v>22.8</v>
      </c>
      <c r="Z1774" s="161">
        <v>22</v>
      </c>
      <c r="AA1774" s="2" t="str">
        <f t="shared" si="44"/>
        <v>OPEN</v>
      </c>
      <c r="AB1774" s="326" t="b">
        <f t="shared" ca="1" si="45"/>
        <v>0</v>
      </c>
    </row>
    <row r="1775" spans="1:28">
      <c r="A1775" s="168">
        <v>45055</v>
      </c>
      <c r="B1775" s="161">
        <v>10574.04</v>
      </c>
      <c r="C1775" s="161">
        <v>7032.41</v>
      </c>
      <c r="D1775" s="161">
        <v>4713.4799999999996</v>
      </c>
      <c r="E1775" s="161">
        <v>6021.0599999999995</v>
      </c>
      <c r="F1775" s="161">
        <v>5523.5</v>
      </c>
      <c r="G1775" s="161">
        <v>4021.76125</v>
      </c>
      <c r="H1775" s="161">
        <v>4654</v>
      </c>
      <c r="I1775" s="161">
        <v>3432.33</v>
      </c>
      <c r="J1775" s="161">
        <v>6393.94</v>
      </c>
      <c r="K1775" s="161">
        <v>2503.5</v>
      </c>
      <c r="L1775" s="161">
        <v>6627.1900000000005</v>
      </c>
      <c r="M1775" s="161">
        <v>8681.2000000000007</v>
      </c>
      <c r="N1775" s="161">
        <v>2538.2399999999998</v>
      </c>
      <c r="O1775" s="161">
        <v>4494.9799999999996</v>
      </c>
      <c r="P1775" s="161">
        <v>40.5625</v>
      </c>
      <c r="Q1775" s="161">
        <v>1447.378125</v>
      </c>
      <c r="R1775" s="161">
        <v>140.625</v>
      </c>
      <c r="S1775" s="161">
        <v>972</v>
      </c>
      <c r="T1775" s="161">
        <v>644.5</v>
      </c>
      <c r="U1775" s="161">
        <v>3968.42</v>
      </c>
      <c r="V1775" s="161">
        <v>4584</v>
      </c>
      <c r="W1775" s="161">
        <v>1720.09375</v>
      </c>
      <c r="X1775" s="161">
        <v>90729.210625000007</v>
      </c>
      <c r="Y1775" s="222">
        <v>23.7</v>
      </c>
      <c r="Z1775" s="161">
        <v>0</v>
      </c>
      <c r="AA1775" s="2" t="str">
        <f t="shared" si="44"/>
        <v>CLOSE</v>
      </c>
      <c r="AB1775" s="326" t="b">
        <f t="shared" ca="1" si="45"/>
        <v>0</v>
      </c>
    </row>
    <row r="1776" spans="1:28">
      <c r="A1776" s="168">
        <v>45056</v>
      </c>
      <c r="B1776" s="161">
        <v>14303.67</v>
      </c>
      <c r="C1776" s="161">
        <v>8136.75</v>
      </c>
      <c r="D1776" s="161">
        <v>5171.1099999999997</v>
      </c>
      <c r="E1776" s="161">
        <v>8975.39</v>
      </c>
      <c r="F1776" s="161">
        <v>6990</v>
      </c>
      <c r="G1776" s="161">
        <v>10451.883750000001</v>
      </c>
      <c r="H1776" s="161">
        <v>10533</v>
      </c>
      <c r="I1776" s="161">
        <v>4616.3500000000004</v>
      </c>
      <c r="J1776" s="161">
        <v>8646</v>
      </c>
      <c r="K1776" s="161">
        <v>2816.5</v>
      </c>
      <c r="L1776" s="161">
        <v>9812.17</v>
      </c>
      <c r="M1776" s="161">
        <v>9515.0399999999991</v>
      </c>
      <c r="N1776" s="161">
        <v>4345.12</v>
      </c>
      <c r="O1776" s="161">
        <v>7009.44</v>
      </c>
      <c r="P1776" s="161">
        <v>223.3125</v>
      </c>
      <c r="Q1776" s="161">
        <v>2319.4953124999997</v>
      </c>
      <c r="R1776" s="161">
        <v>581.375</v>
      </c>
      <c r="S1776" s="161">
        <v>1062</v>
      </c>
      <c r="T1776" s="161">
        <v>1088</v>
      </c>
      <c r="U1776" s="161">
        <v>4055.87</v>
      </c>
      <c r="V1776" s="161">
        <v>4528.5</v>
      </c>
      <c r="W1776" s="161">
        <v>1724.21875</v>
      </c>
      <c r="X1776" s="161">
        <v>126905.19531249999</v>
      </c>
      <c r="Y1776" s="222">
        <v>24</v>
      </c>
      <c r="Z1776" s="161">
        <v>22</v>
      </c>
      <c r="AA1776" s="2" t="str">
        <f t="shared" si="44"/>
        <v>OPEN</v>
      </c>
      <c r="AB1776" s="326" t="b">
        <f t="shared" ca="1" si="45"/>
        <v>0</v>
      </c>
    </row>
    <row r="1777" spans="1:28">
      <c r="A1777" s="168">
        <v>45057</v>
      </c>
      <c r="B1777" s="161">
        <v>10240.310000000001</v>
      </c>
      <c r="C1777" s="161">
        <v>6961.84</v>
      </c>
      <c r="D1777" s="161">
        <v>4536.42</v>
      </c>
      <c r="E1777" s="161">
        <v>6293.3799999999992</v>
      </c>
      <c r="F1777" s="161">
        <v>6036.5</v>
      </c>
      <c r="G1777" s="161">
        <v>5010.0574999999999</v>
      </c>
      <c r="H1777" s="161">
        <v>5514</v>
      </c>
      <c r="I1777" s="161">
        <v>1674.53</v>
      </c>
      <c r="J1777" s="161">
        <v>6467.1</v>
      </c>
      <c r="K1777" s="161">
        <v>1543.5</v>
      </c>
      <c r="L1777" s="161">
        <v>7671.48</v>
      </c>
      <c r="M1777" s="161">
        <v>8824.3499999999985</v>
      </c>
      <c r="N1777" s="161">
        <v>2599.0700000000002</v>
      </c>
      <c r="O1777" s="161">
        <v>4136.6099999999997</v>
      </c>
      <c r="P1777" s="161">
        <v>44.3125</v>
      </c>
      <c r="Q1777" s="161">
        <v>1601</v>
      </c>
      <c r="R1777" s="161">
        <v>181.5</v>
      </c>
      <c r="S1777" s="161">
        <v>1162</v>
      </c>
      <c r="T1777" s="161">
        <v>649</v>
      </c>
      <c r="U1777" s="161">
        <v>3994.11</v>
      </c>
      <c r="V1777" s="161">
        <v>4519.625</v>
      </c>
      <c r="W1777" s="161">
        <v>1721.3125</v>
      </c>
      <c r="X1777" s="161">
        <v>91382.007500000007</v>
      </c>
      <c r="Y1777" s="222">
        <v>23.8</v>
      </c>
      <c r="Z1777" s="161">
        <v>0</v>
      </c>
      <c r="AA1777" s="2" t="str">
        <f t="shared" si="44"/>
        <v>CLOSE</v>
      </c>
      <c r="AB1777" s="326" t="b">
        <f t="shared" ca="1" si="45"/>
        <v>0</v>
      </c>
    </row>
    <row r="1778" spans="1:28">
      <c r="A1778" s="168">
        <v>45058</v>
      </c>
      <c r="B1778" s="161">
        <v>13964.16</v>
      </c>
      <c r="C1778" s="161">
        <v>8241.89</v>
      </c>
      <c r="D1778" s="161">
        <v>5193</v>
      </c>
      <c r="E1778" s="161">
        <v>9236.0600000000013</v>
      </c>
      <c r="F1778" s="161">
        <v>5954.5</v>
      </c>
      <c r="G1778" s="161">
        <v>8592.3012500000004</v>
      </c>
      <c r="H1778" s="161">
        <v>8738</v>
      </c>
      <c r="I1778" s="161">
        <v>7144.8</v>
      </c>
      <c r="J1778" s="161">
        <v>8472.51</v>
      </c>
      <c r="K1778" s="161">
        <v>2600.5</v>
      </c>
      <c r="L1778" s="161">
        <v>9470.92</v>
      </c>
      <c r="M1778" s="161">
        <v>9695.57</v>
      </c>
      <c r="N1778" s="161">
        <v>4464.6900000000005</v>
      </c>
      <c r="O1778" s="161">
        <v>7070.69</v>
      </c>
      <c r="P1778" s="161">
        <v>217.9375</v>
      </c>
      <c r="Q1778" s="161">
        <v>2335.4368749999999</v>
      </c>
      <c r="R1778" s="161">
        <v>584.375</v>
      </c>
      <c r="S1778" s="161">
        <v>1199</v>
      </c>
      <c r="T1778" s="161">
        <v>1117</v>
      </c>
      <c r="U1778" s="161">
        <v>4232.83</v>
      </c>
      <c r="V1778" s="161">
        <v>4652.25</v>
      </c>
      <c r="W1778" s="161">
        <v>1728.78125</v>
      </c>
      <c r="X1778" s="161">
        <v>124907.201875</v>
      </c>
      <c r="Y1778" s="222">
        <v>23.9</v>
      </c>
      <c r="Z1778" s="161">
        <v>22</v>
      </c>
      <c r="AA1778" s="2" t="str">
        <f t="shared" si="44"/>
        <v>OPEN</v>
      </c>
      <c r="AB1778" s="326" t="b">
        <f t="shared" ca="1" si="45"/>
        <v>0</v>
      </c>
    </row>
    <row r="1779" spans="1:28">
      <c r="A1779" s="168">
        <v>45059</v>
      </c>
      <c r="B1779" s="161">
        <v>13702.03</v>
      </c>
      <c r="C1779" s="161">
        <v>7784.64</v>
      </c>
      <c r="D1779" s="161">
        <v>5456.16</v>
      </c>
      <c r="E1779" s="161">
        <v>8910.3700000000008</v>
      </c>
      <c r="F1779" s="161">
        <v>5636.5</v>
      </c>
      <c r="G1779" s="161">
        <v>11788.68</v>
      </c>
      <c r="H1779" s="161">
        <v>10844</v>
      </c>
      <c r="I1779" s="161">
        <v>4348.8900000000003</v>
      </c>
      <c r="J1779" s="161">
        <v>7655.88</v>
      </c>
      <c r="K1779" s="161">
        <v>2714.5</v>
      </c>
      <c r="L1779" s="161">
        <v>9240.3599999999988</v>
      </c>
      <c r="M1779" s="161">
        <v>8785.119999999999</v>
      </c>
      <c r="N1779" s="161">
        <v>4392.3099999999995</v>
      </c>
      <c r="O1779" s="161">
        <v>7137.74</v>
      </c>
      <c r="P1779" s="161">
        <v>214.9375</v>
      </c>
      <c r="Q1779" s="161">
        <v>2211.9915625000003</v>
      </c>
      <c r="R1779" s="161">
        <v>550.5</v>
      </c>
      <c r="S1779" s="161">
        <v>1186</v>
      </c>
      <c r="T1779" s="161">
        <v>965.5</v>
      </c>
      <c r="U1779" s="161">
        <v>3951.26</v>
      </c>
      <c r="V1779" s="161">
        <v>4598.75</v>
      </c>
      <c r="W1779" s="161">
        <v>1665.84375</v>
      </c>
      <c r="X1779" s="161">
        <v>123741.9628125</v>
      </c>
      <c r="Y1779" s="222">
        <v>23.1</v>
      </c>
      <c r="Z1779" s="161">
        <v>22</v>
      </c>
      <c r="AA1779" s="2" t="str">
        <f t="shared" si="44"/>
        <v>OPEN</v>
      </c>
      <c r="AB1779" s="326" t="b">
        <f t="shared" ca="1" si="45"/>
        <v>0</v>
      </c>
    </row>
    <row r="1780" spans="1:28">
      <c r="A1780" s="168">
        <v>45060</v>
      </c>
      <c r="B1780" s="161">
        <v>13077.789999999999</v>
      </c>
      <c r="C1780" s="161">
        <v>7513.27</v>
      </c>
      <c r="D1780" s="161">
        <v>5338.57</v>
      </c>
      <c r="E1780" s="161">
        <v>8632.7999999999993</v>
      </c>
      <c r="F1780" s="161">
        <v>4984</v>
      </c>
      <c r="G1780" s="161">
        <v>9393.71875</v>
      </c>
      <c r="H1780" s="161">
        <v>11638</v>
      </c>
      <c r="I1780" s="161">
        <v>3314.22</v>
      </c>
      <c r="J1780" s="161">
        <v>6633.4830000000002</v>
      </c>
      <c r="K1780" s="161">
        <v>2728</v>
      </c>
      <c r="L1780" s="161">
        <v>8660.4100000000017</v>
      </c>
      <c r="M1780" s="161">
        <v>8117.3399999999992</v>
      </c>
      <c r="N1780" s="161">
        <v>3980.98</v>
      </c>
      <c r="O1780" s="161">
        <v>7001.83</v>
      </c>
      <c r="P1780" s="161">
        <v>163.4375</v>
      </c>
      <c r="Q1780" s="161">
        <v>1865.6481250000002</v>
      </c>
      <c r="R1780" s="161">
        <v>378.625</v>
      </c>
      <c r="S1780" s="161">
        <v>1160</v>
      </c>
      <c r="T1780" s="161">
        <v>1238.5</v>
      </c>
      <c r="U1780" s="161">
        <v>3717.43</v>
      </c>
      <c r="V1780" s="161">
        <v>4435.75</v>
      </c>
      <c r="W1780" s="161">
        <v>1607.75</v>
      </c>
      <c r="X1780" s="161">
        <v>115581.552375</v>
      </c>
      <c r="Y1780" s="222">
        <v>22.4</v>
      </c>
      <c r="Z1780" s="161">
        <v>18</v>
      </c>
      <c r="AA1780" s="2" t="str">
        <f t="shared" si="44"/>
        <v>OPEN</v>
      </c>
      <c r="AB1780" s="326" t="b">
        <f t="shared" ca="1" si="45"/>
        <v>0</v>
      </c>
    </row>
    <row r="1781" spans="1:28">
      <c r="A1781" s="168">
        <v>45061</v>
      </c>
      <c r="B1781" s="161">
        <v>14653.210000000001</v>
      </c>
      <c r="C1781" s="161">
        <v>8313.64</v>
      </c>
      <c r="D1781" s="161">
        <v>5463.33</v>
      </c>
      <c r="E1781" s="161">
        <v>9164.51</v>
      </c>
      <c r="F1781" s="161">
        <v>7204</v>
      </c>
      <c r="G1781" s="161">
        <v>8652.4025000000001</v>
      </c>
      <c r="H1781" s="161">
        <v>8493</v>
      </c>
      <c r="I1781" s="161">
        <v>7275.86</v>
      </c>
      <c r="J1781" s="161">
        <v>8579.68</v>
      </c>
      <c r="K1781" s="161">
        <v>2728.5</v>
      </c>
      <c r="L1781" s="161">
        <v>9591.85</v>
      </c>
      <c r="M1781" s="161">
        <v>10013.93</v>
      </c>
      <c r="N1781" s="161">
        <v>4484.16</v>
      </c>
      <c r="O1781" s="161">
        <v>7114</v>
      </c>
      <c r="P1781" s="161">
        <v>204.1875</v>
      </c>
      <c r="Q1781" s="161">
        <v>2410.2359375000001</v>
      </c>
      <c r="R1781" s="161">
        <v>572</v>
      </c>
      <c r="S1781" s="161">
        <v>1264</v>
      </c>
      <c r="T1781" s="161">
        <v>984</v>
      </c>
      <c r="U1781" s="161">
        <v>4171.0600000000004</v>
      </c>
      <c r="V1781" s="161">
        <v>4721.875</v>
      </c>
      <c r="W1781" s="161">
        <v>1690.6875</v>
      </c>
      <c r="X1781" s="161">
        <v>127750.1184375</v>
      </c>
      <c r="Y1781" s="222">
        <v>24.3</v>
      </c>
      <c r="Z1781" s="161">
        <v>22</v>
      </c>
      <c r="AA1781" s="2" t="str">
        <f t="shared" si="44"/>
        <v>OPEN</v>
      </c>
      <c r="AB1781" s="326" t="b">
        <f t="shared" ca="1" si="45"/>
        <v>0</v>
      </c>
    </row>
    <row r="1782" spans="1:28">
      <c r="A1782" s="168">
        <v>45062</v>
      </c>
      <c r="B1782" s="161">
        <v>9880.64</v>
      </c>
      <c r="C1782" s="161">
        <v>6989.4</v>
      </c>
      <c r="D1782" s="161">
        <v>4560.46</v>
      </c>
      <c r="E1782" s="161">
        <v>5623.6399999999994</v>
      </c>
      <c r="F1782" s="161">
        <v>7207</v>
      </c>
      <c r="G1782" s="161">
        <v>5379.6175000000003</v>
      </c>
      <c r="H1782" s="161">
        <v>4314</v>
      </c>
      <c r="I1782" s="161">
        <v>1977.01</v>
      </c>
      <c r="J1782" s="161">
        <v>6524.78</v>
      </c>
      <c r="K1782" s="161">
        <v>2115</v>
      </c>
      <c r="L1782" s="161">
        <v>7439.41</v>
      </c>
      <c r="M1782" s="161">
        <v>9992.3499999999985</v>
      </c>
      <c r="N1782" s="161">
        <v>2608.7199999999998</v>
      </c>
      <c r="O1782" s="161">
        <v>4354.25</v>
      </c>
      <c r="P1782" s="161">
        <v>60.25</v>
      </c>
      <c r="Q1782" s="161">
        <v>1580.1221874999999</v>
      </c>
      <c r="R1782" s="161">
        <v>170.375</v>
      </c>
      <c r="S1782" s="161">
        <v>1286</v>
      </c>
      <c r="T1782" s="161">
        <v>649</v>
      </c>
      <c r="U1782" s="161">
        <v>4309.63</v>
      </c>
      <c r="V1782" s="161">
        <v>4855.5</v>
      </c>
      <c r="W1782" s="161">
        <v>1694</v>
      </c>
      <c r="X1782" s="161">
        <v>93571.154687500006</v>
      </c>
      <c r="Y1782" s="222">
        <v>25.2</v>
      </c>
      <c r="Z1782" s="161">
        <v>0</v>
      </c>
      <c r="AA1782" s="2" t="str">
        <f t="shared" si="44"/>
        <v>CLOSE</v>
      </c>
      <c r="AB1782" s="326" t="b">
        <f t="shared" ca="1" si="45"/>
        <v>0</v>
      </c>
    </row>
    <row r="1783" spans="1:28">
      <c r="A1783" s="168">
        <v>45063</v>
      </c>
      <c r="B1783" s="161">
        <v>14212.039999999999</v>
      </c>
      <c r="C1783" s="161">
        <v>8474.2800000000007</v>
      </c>
      <c r="D1783" s="161">
        <v>5049.82</v>
      </c>
      <c r="E1783" s="161">
        <v>9592.49</v>
      </c>
      <c r="F1783" s="161">
        <v>7525</v>
      </c>
      <c r="G1783" s="161">
        <v>8843.74</v>
      </c>
      <c r="H1783" s="161">
        <v>10931</v>
      </c>
      <c r="I1783" s="161">
        <v>4034.62</v>
      </c>
      <c r="J1783" s="161">
        <v>8229.4599999999991</v>
      </c>
      <c r="K1783" s="161">
        <v>2789.5</v>
      </c>
      <c r="L1783" s="161">
        <v>9447.2800000000007</v>
      </c>
      <c r="M1783" s="161">
        <v>10351.780000000001</v>
      </c>
      <c r="N1783" s="161">
        <v>4389.1799999999994</v>
      </c>
      <c r="O1783" s="161">
        <v>6836.88</v>
      </c>
      <c r="P1783" s="161">
        <v>192.8125</v>
      </c>
      <c r="Q1783" s="161">
        <v>2596.7534375</v>
      </c>
      <c r="R1783" s="161">
        <v>518.375</v>
      </c>
      <c r="S1783" s="161">
        <v>1427</v>
      </c>
      <c r="T1783" s="161">
        <v>946.5</v>
      </c>
      <c r="U1783" s="161">
        <v>4216.26</v>
      </c>
      <c r="V1783" s="161">
        <v>4882</v>
      </c>
      <c r="W1783" s="161">
        <v>1631.53125</v>
      </c>
      <c r="X1783" s="161">
        <v>127118.30218749997</v>
      </c>
      <c r="Y1783" s="222">
        <v>25.3</v>
      </c>
      <c r="Z1783" s="161">
        <v>18</v>
      </c>
      <c r="AA1783" s="2" t="str">
        <f t="shared" si="44"/>
        <v>OPEN</v>
      </c>
      <c r="AB1783" s="326" t="b">
        <f t="shared" ca="1" si="45"/>
        <v>0</v>
      </c>
    </row>
    <row r="1784" spans="1:28">
      <c r="A1784" s="168">
        <v>45064</v>
      </c>
      <c r="B1784" s="161">
        <v>10785.02</v>
      </c>
      <c r="C1784" s="161">
        <v>7071.44</v>
      </c>
      <c r="D1784" s="161">
        <v>4584.3999999999996</v>
      </c>
      <c r="E1784" s="161">
        <v>5968.5300000000007</v>
      </c>
      <c r="F1784" s="161">
        <v>7793.5</v>
      </c>
      <c r="G1784" s="161">
        <v>5164.0574999999999</v>
      </c>
      <c r="H1784" s="161">
        <v>4502</v>
      </c>
      <c r="I1784" s="161">
        <v>1746.19</v>
      </c>
      <c r="J1784" s="161">
        <v>7140.53</v>
      </c>
      <c r="K1784" s="161">
        <v>2090.5</v>
      </c>
      <c r="L1784" s="161">
        <v>7805.5</v>
      </c>
      <c r="M1784" s="161">
        <v>9394.0499999999975</v>
      </c>
      <c r="N1784" s="161">
        <v>2792.5000000000005</v>
      </c>
      <c r="O1784" s="161">
        <v>4307.22</v>
      </c>
      <c r="P1784" s="161">
        <v>44.75</v>
      </c>
      <c r="Q1784" s="161">
        <v>1753.0884375000001</v>
      </c>
      <c r="R1784" s="161">
        <v>167.875</v>
      </c>
      <c r="S1784" s="161">
        <v>1536</v>
      </c>
      <c r="T1784" s="161">
        <v>659.5</v>
      </c>
      <c r="U1784" s="161">
        <v>4519.93</v>
      </c>
      <c r="V1784" s="161">
        <v>4883</v>
      </c>
      <c r="W1784" s="161">
        <v>1722.71875</v>
      </c>
      <c r="X1784" s="161">
        <v>96432.299687499995</v>
      </c>
      <c r="Y1784" s="222">
        <v>27.2</v>
      </c>
      <c r="Z1784" s="161">
        <v>0</v>
      </c>
      <c r="AA1784" s="2" t="str">
        <f t="shared" si="44"/>
        <v>CLOSE</v>
      </c>
      <c r="AB1784" s="326" t="b">
        <f t="shared" ca="1" si="45"/>
        <v>0</v>
      </c>
    </row>
    <row r="1785" spans="1:28">
      <c r="A1785" s="168">
        <v>45065</v>
      </c>
      <c r="B1785" s="161">
        <v>14831.41</v>
      </c>
      <c r="C1785" s="161">
        <v>8481.3700000000008</v>
      </c>
      <c r="D1785" s="161">
        <v>5276.44</v>
      </c>
      <c r="E1785" s="161">
        <v>9647.7199999999993</v>
      </c>
      <c r="F1785" s="161">
        <v>9155.5</v>
      </c>
      <c r="G1785" s="161">
        <v>11773.31</v>
      </c>
      <c r="H1785" s="161">
        <v>8880</v>
      </c>
      <c r="I1785" s="161">
        <v>5311.24</v>
      </c>
      <c r="J1785" s="161">
        <v>9311.83</v>
      </c>
      <c r="K1785" s="161">
        <v>2623.5</v>
      </c>
      <c r="L1785" s="161">
        <v>10102.09</v>
      </c>
      <c r="M1785" s="161">
        <v>10748.7</v>
      </c>
      <c r="N1785" s="161">
        <v>4413.05</v>
      </c>
      <c r="O1785" s="161">
        <v>7006.43</v>
      </c>
      <c r="P1785" s="161">
        <v>201.875</v>
      </c>
      <c r="Q1785" s="161">
        <v>2866.2649999999999</v>
      </c>
      <c r="R1785" s="161">
        <v>436.25</v>
      </c>
      <c r="S1785" s="161">
        <v>1601</v>
      </c>
      <c r="T1785" s="161">
        <v>1108</v>
      </c>
      <c r="U1785" s="161">
        <v>4255.5</v>
      </c>
      <c r="V1785" s="161">
        <v>4841.625</v>
      </c>
      <c r="W1785" s="161">
        <v>1707.5625</v>
      </c>
      <c r="X1785" s="161">
        <v>134580.66749999998</v>
      </c>
      <c r="Y1785" s="222">
        <v>27.5</v>
      </c>
      <c r="Z1785" s="161">
        <v>22</v>
      </c>
      <c r="AA1785" s="2" t="str">
        <f t="shared" si="44"/>
        <v>OPEN</v>
      </c>
      <c r="AB1785" s="326" t="b">
        <f t="shared" ca="1" si="45"/>
        <v>0</v>
      </c>
    </row>
    <row r="1786" spans="1:28">
      <c r="A1786" s="168">
        <v>45066</v>
      </c>
      <c r="B1786" s="161">
        <v>14442.51</v>
      </c>
      <c r="C1786" s="161">
        <v>8207.61</v>
      </c>
      <c r="D1786" s="161">
        <v>5621.66</v>
      </c>
      <c r="E1786" s="161">
        <v>9764.5</v>
      </c>
      <c r="F1786" s="161">
        <v>9412.5</v>
      </c>
      <c r="G1786" s="161">
        <v>10612.424999999999</v>
      </c>
      <c r="H1786" s="161">
        <v>10362</v>
      </c>
      <c r="I1786" s="161">
        <v>6492.88</v>
      </c>
      <c r="J1786" s="161">
        <v>9094.65</v>
      </c>
      <c r="K1786" s="161">
        <v>2835.5</v>
      </c>
      <c r="L1786" s="161">
        <v>9626.19</v>
      </c>
      <c r="M1786" s="161">
        <v>10460.789999999997</v>
      </c>
      <c r="N1786" s="161">
        <v>4681.880000000001</v>
      </c>
      <c r="O1786" s="161">
        <v>7299.33</v>
      </c>
      <c r="P1786" s="161">
        <v>222.0625</v>
      </c>
      <c r="Q1786" s="161">
        <v>2944.7540625000001</v>
      </c>
      <c r="R1786" s="161">
        <v>577.625</v>
      </c>
      <c r="S1786" s="161">
        <v>1606</v>
      </c>
      <c r="T1786" s="161">
        <v>1263</v>
      </c>
      <c r="U1786" s="161">
        <v>3876.7</v>
      </c>
      <c r="V1786" s="161">
        <v>4876</v>
      </c>
      <c r="W1786" s="161">
        <v>1711.25</v>
      </c>
      <c r="X1786" s="161">
        <v>135991.8165625</v>
      </c>
      <c r="Y1786" s="222">
        <v>27.3</v>
      </c>
      <c r="Z1786" s="161">
        <v>26</v>
      </c>
      <c r="AA1786" s="2" t="str">
        <f t="shared" si="44"/>
        <v>OPEN</v>
      </c>
      <c r="AB1786" s="326" t="b">
        <f t="shared" ca="1" si="45"/>
        <v>0</v>
      </c>
    </row>
    <row r="1787" spans="1:28">
      <c r="A1787" s="168">
        <v>45067</v>
      </c>
      <c r="B1787" s="161">
        <v>14708.66</v>
      </c>
      <c r="C1787" s="161">
        <v>8118.11</v>
      </c>
      <c r="D1787" s="161">
        <v>5607.44</v>
      </c>
      <c r="E1787" s="161">
        <v>9555</v>
      </c>
      <c r="F1787" s="161">
        <v>9420.5</v>
      </c>
      <c r="G1787" s="161">
        <v>10787.2125</v>
      </c>
      <c r="H1787" s="161">
        <v>9806</v>
      </c>
      <c r="I1787" s="161">
        <v>6922.35</v>
      </c>
      <c r="J1787" s="161">
        <v>8169.08</v>
      </c>
      <c r="K1787" s="161">
        <v>2679</v>
      </c>
      <c r="L1787" s="161">
        <v>9246.2900000000009</v>
      </c>
      <c r="M1787" s="161">
        <v>9894.7899999999991</v>
      </c>
      <c r="N1787" s="161">
        <v>4711.34</v>
      </c>
      <c r="O1787" s="161">
        <v>7378.24</v>
      </c>
      <c r="P1787" s="161">
        <v>225.875</v>
      </c>
      <c r="Q1787" s="161">
        <v>2847.7696875000001</v>
      </c>
      <c r="R1787" s="161">
        <v>566.875</v>
      </c>
      <c r="S1787" s="161">
        <v>1639</v>
      </c>
      <c r="T1787" s="161">
        <v>1542</v>
      </c>
      <c r="U1787" s="161">
        <v>3643.97</v>
      </c>
      <c r="V1787" s="161">
        <v>4833.75</v>
      </c>
      <c r="W1787" s="161">
        <v>1638.65625</v>
      </c>
      <c r="X1787" s="161">
        <v>133941.90843750001</v>
      </c>
      <c r="Y1787" s="222">
        <v>27.6</v>
      </c>
      <c r="Z1787" s="161">
        <v>26</v>
      </c>
      <c r="AA1787" s="2" t="str">
        <f t="shared" si="44"/>
        <v>OPEN</v>
      </c>
      <c r="AB1787" s="326" t="b">
        <f t="shared" ca="1" si="45"/>
        <v>0</v>
      </c>
    </row>
    <row r="1788" spans="1:28">
      <c r="A1788" s="168">
        <v>45068</v>
      </c>
      <c r="B1788" s="161">
        <v>14879.359999999999</v>
      </c>
      <c r="C1788" s="161">
        <v>8713.4500000000007</v>
      </c>
      <c r="D1788" s="161">
        <v>5317.24</v>
      </c>
      <c r="E1788" s="161">
        <v>9719.36</v>
      </c>
      <c r="F1788" s="161">
        <v>9732</v>
      </c>
      <c r="G1788" s="161">
        <v>12670.485000000001</v>
      </c>
      <c r="H1788" s="161">
        <v>9471</v>
      </c>
      <c r="I1788" s="161">
        <v>6169.77</v>
      </c>
      <c r="J1788" s="161">
        <v>9969.5499999999993</v>
      </c>
      <c r="K1788" s="161">
        <v>2616.5</v>
      </c>
      <c r="L1788" s="161">
        <v>9561.14</v>
      </c>
      <c r="M1788" s="161">
        <v>11118.09</v>
      </c>
      <c r="N1788" s="161">
        <v>4732.6299999999992</v>
      </c>
      <c r="O1788" s="161">
        <v>7437</v>
      </c>
      <c r="P1788" s="161">
        <v>211.25</v>
      </c>
      <c r="Q1788" s="161">
        <v>3047.0168749999998</v>
      </c>
      <c r="R1788" s="161">
        <v>592.625</v>
      </c>
      <c r="S1788" s="161">
        <v>1627</v>
      </c>
      <c r="T1788" s="161">
        <v>1083</v>
      </c>
      <c r="U1788" s="161">
        <v>4377.22</v>
      </c>
      <c r="V1788" s="161">
        <v>4821.375</v>
      </c>
      <c r="W1788" s="161">
        <v>1801.4375</v>
      </c>
      <c r="X1788" s="161">
        <v>139668.49937499998</v>
      </c>
      <c r="Y1788" s="222">
        <v>28.6</v>
      </c>
      <c r="Z1788" s="161">
        <v>22</v>
      </c>
      <c r="AA1788" s="2" t="str">
        <f t="shared" si="44"/>
        <v>OPEN</v>
      </c>
      <c r="AB1788" s="326" t="b">
        <f t="shared" ca="1" si="45"/>
        <v>0</v>
      </c>
    </row>
    <row r="1789" spans="1:28">
      <c r="A1789" s="168">
        <v>45069</v>
      </c>
      <c r="B1789" s="161">
        <v>8702.9599999999991</v>
      </c>
      <c r="C1789" s="161">
        <v>6590.53</v>
      </c>
      <c r="D1789" s="161">
        <v>3729</v>
      </c>
      <c r="E1789" s="161">
        <v>6039.3199999999988</v>
      </c>
      <c r="F1789" s="161">
        <v>7744.5</v>
      </c>
      <c r="G1789" s="161">
        <v>6049.49</v>
      </c>
      <c r="H1789" s="161">
        <v>4347</v>
      </c>
      <c r="I1789" s="161">
        <v>4305.76</v>
      </c>
      <c r="J1789" s="161">
        <v>7319.2</v>
      </c>
      <c r="K1789" s="161">
        <v>2188.5</v>
      </c>
      <c r="L1789" s="161">
        <v>7392.5300000000007</v>
      </c>
      <c r="M1789" s="161">
        <v>9768.11</v>
      </c>
      <c r="N1789" s="161">
        <v>2753.4900000000002</v>
      </c>
      <c r="O1789" s="161">
        <v>4338.1899999999996</v>
      </c>
      <c r="P1789" s="161">
        <v>50.5625</v>
      </c>
      <c r="Q1789" s="161">
        <v>1860.7918749999999</v>
      </c>
      <c r="R1789" s="161">
        <v>164.75</v>
      </c>
      <c r="S1789" s="161">
        <v>1398</v>
      </c>
      <c r="T1789" s="161">
        <v>658</v>
      </c>
      <c r="U1789" s="161">
        <v>4192.0200000000004</v>
      </c>
      <c r="V1789" s="161">
        <v>4875.75</v>
      </c>
      <c r="W1789" s="161">
        <v>1727.21875</v>
      </c>
      <c r="X1789" s="161">
        <v>96195.673125000001</v>
      </c>
      <c r="Y1789" s="222">
        <v>26</v>
      </c>
      <c r="Z1789" s="161">
        <v>0</v>
      </c>
      <c r="AA1789" s="2" t="str">
        <f t="shared" si="44"/>
        <v>CLOSE</v>
      </c>
      <c r="AB1789" s="326" t="b">
        <f t="shared" ca="1" si="45"/>
        <v>0</v>
      </c>
    </row>
    <row r="1790" spans="1:28">
      <c r="A1790" s="168">
        <v>45070</v>
      </c>
      <c r="B1790" s="161">
        <v>13752.310000000001</v>
      </c>
      <c r="C1790" s="161">
        <v>8430.59</v>
      </c>
      <c r="D1790" s="161">
        <v>5018.5</v>
      </c>
      <c r="E1790" s="161">
        <v>8172.37</v>
      </c>
      <c r="F1790" s="161">
        <v>7100</v>
      </c>
      <c r="G1790" s="161">
        <v>10408.684999999999</v>
      </c>
      <c r="H1790" s="161">
        <v>9865</v>
      </c>
      <c r="I1790" s="161">
        <v>6525.28</v>
      </c>
      <c r="J1790" s="161">
        <v>8886.2199999999993</v>
      </c>
      <c r="K1790" s="161">
        <v>2675.5</v>
      </c>
      <c r="L1790" s="161">
        <v>9740.0800000000017</v>
      </c>
      <c r="M1790" s="161">
        <v>10122.380000000003</v>
      </c>
      <c r="N1790" s="161">
        <v>4405.67</v>
      </c>
      <c r="O1790" s="161">
        <v>6620.89</v>
      </c>
      <c r="P1790" s="161">
        <v>185</v>
      </c>
      <c r="Q1790" s="161">
        <v>2600.9324999999999</v>
      </c>
      <c r="R1790" s="161">
        <v>511.75</v>
      </c>
      <c r="S1790" s="161">
        <v>1345</v>
      </c>
      <c r="T1790" s="161">
        <v>988.5</v>
      </c>
      <c r="U1790" s="161">
        <v>4242.88</v>
      </c>
      <c r="V1790" s="161">
        <v>4847.25</v>
      </c>
      <c r="W1790" s="161">
        <v>1816.03125</v>
      </c>
      <c r="X1790" s="161">
        <v>128260.81875000001</v>
      </c>
      <c r="Y1790" s="222">
        <v>25.2</v>
      </c>
      <c r="Z1790" s="161">
        <v>22</v>
      </c>
      <c r="AA1790" s="2" t="str">
        <f t="shared" si="44"/>
        <v>OPEN</v>
      </c>
      <c r="AB1790" s="326" t="b">
        <f t="shared" ca="1" si="45"/>
        <v>0</v>
      </c>
    </row>
    <row r="1791" spans="1:28">
      <c r="A1791" s="168">
        <v>45071</v>
      </c>
      <c r="B1791" s="161">
        <v>10531.15</v>
      </c>
      <c r="C1791" s="161">
        <v>7125.77</v>
      </c>
      <c r="D1791" s="161">
        <v>4618.67</v>
      </c>
      <c r="E1791" s="161">
        <v>5805.56</v>
      </c>
      <c r="F1791" s="161">
        <v>8309.5</v>
      </c>
      <c r="G1791" s="161">
        <v>5700.9174999999996</v>
      </c>
      <c r="H1791" s="161">
        <v>4857</v>
      </c>
      <c r="I1791" s="161">
        <v>1325.06</v>
      </c>
      <c r="J1791" s="161">
        <v>7093.99</v>
      </c>
      <c r="K1791" s="161">
        <v>2087</v>
      </c>
      <c r="L1791" s="161">
        <v>8311.7999999999993</v>
      </c>
      <c r="M1791" s="161">
        <v>9647.6800000000021</v>
      </c>
      <c r="N1791" s="161">
        <v>2738.93</v>
      </c>
      <c r="O1791" s="161">
        <v>4334.3100000000004</v>
      </c>
      <c r="P1791" s="161">
        <v>49.0625</v>
      </c>
      <c r="Q1791" s="161">
        <v>1710.5156250000002</v>
      </c>
      <c r="R1791" s="161">
        <v>173.125</v>
      </c>
      <c r="S1791" s="161">
        <v>1327</v>
      </c>
      <c r="T1791" s="161">
        <v>662</v>
      </c>
      <c r="U1791" s="161">
        <v>3998.5</v>
      </c>
      <c r="V1791" s="161">
        <v>4761.625</v>
      </c>
      <c r="W1791" s="161">
        <v>1748.75</v>
      </c>
      <c r="X1791" s="161">
        <v>96917.91562499998</v>
      </c>
      <c r="Y1791" s="222">
        <v>26</v>
      </c>
      <c r="Z1791" s="161">
        <v>0</v>
      </c>
      <c r="AA1791" s="2" t="str">
        <f t="shared" si="44"/>
        <v>CLOSE</v>
      </c>
      <c r="AB1791" s="326" t="b">
        <f t="shared" ca="1" si="45"/>
        <v>0</v>
      </c>
    </row>
    <row r="1792" spans="1:28">
      <c r="A1792" s="168">
        <v>45072</v>
      </c>
      <c r="B1792" s="161">
        <v>14390.740000000002</v>
      </c>
      <c r="C1792" s="161">
        <v>8605.6299999999992</v>
      </c>
      <c r="D1792" s="161">
        <v>5415.84</v>
      </c>
      <c r="E1792" s="161">
        <v>9649.1699999999983</v>
      </c>
      <c r="F1792" s="161">
        <v>9744.5</v>
      </c>
      <c r="G1792" s="161">
        <v>12535.795</v>
      </c>
      <c r="H1792" s="161">
        <v>10605</v>
      </c>
      <c r="I1792" s="161">
        <v>4872.53</v>
      </c>
      <c r="J1792" s="161">
        <v>7896.73</v>
      </c>
      <c r="K1792" s="161">
        <v>2619</v>
      </c>
      <c r="L1792" s="161">
        <v>9164.44</v>
      </c>
      <c r="M1792" s="161">
        <v>10286.109999999999</v>
      </c>
      <c r="N1792" s="161">
        <v>4672.0200000000004</v>
      </c>
      <c r="O1792" s="161">
        <v>7410.14</v>
      </c>
      <c r="P1792" s="161">
        <v>233.8125</v>
      </c>
      <c r="Q1792" s="161">
        <v>2862.1456249999997</v>
      </c>
      <c r="R1792" s="161">
        <v>570.375</v>
      </c>
      <c r="S1792" s="161">
        <v>1506</v>
      </c>
      <c r="T1792" s="161">
        <v>1303</v>
      </c>
      <c r="U1792" s="161">
        <v>3785.74</v>
      </c>
      <c r="V1792" s="161">
        <v>4618.875</v>
      </c>
      <c r="W1792" s="161">
        <v>1751.8125</v>
      </c>
      <c r="X1792" s="161">
        <v>134499.40562500001</v>
      </c>
      <c r="Y1792" s="222">
        <v>27.2</v>
      </c>
      <c r="Z1792" s="161">
        <v>31</v>
      </c>
      <c r="AA1792" s="2" t="str">
        <f t="shared" si="44"/>
        <v>OPEN</v>
      </c>
      <c r="AB1792" s="326" t="b">
        <f t="shared" ca="1" si="45"/>
        <v>0</v>
      </c>
    </row>
    <row r="1793" spans="1:28">
      <c r="A1793" s="168">
        <v>45073</v>
      </c>
      <c r="B1793" s="161">
        <v>14338.64</v>
      </c>
      <c r="C1793" s="161">
        <v>7926.5</v>
      </c>
      <c r="D1793" s="161">
        <v>5435.14</v>
      </c>
      <c r="E1793" s="161">
        <v>9331.23</v>
      </c>
      <c r="F1793" s="161">
        <v>9551</v>
      </c>
      <c r="G1793" s="161">
        <v>11584.3375</v>
      </c>
      <c r="H1793" s="161">
        <v>11218</v>
      </c>
      <c r="I1793" s="161">
        <v>6546.32</v>
      </c>
      <c r="J1793" s="161">
        <v>8341.6200000000008</v>
      </c>
      <c r="K1793" s="161">
        <v>2577</v>
      </c>
      <c r="L1793" s="161">
        <v>7199.9400000000005</v>
      </c>
      <c r="M1793" s="161">
        <v>7735.9</v>
      </c>
      <c r="N1793" s="161">
        <v>4618.6799999999994</v>
      </c>
      <c r="O1793" s="161">
        <v>7421.83</v>
      </c>
      <c r="P1793" s="161">
        <v>240</v>
      </c>
      <c r="Q1793" s="161">
        <v>2942.7268749999998</v>
      </c>
      <c r="R1793" s="161">
        <v>642.75</v>
      </c>
      <c r="S1793" s="161">
        <v>1507</v>
      </c>
      <c r="T1793" s="161">
        <v>1203.5</v>
      </c>
      <c r="U1793" s="161">
        <v>4025.97</v>
      </c>
      <c r="V1793" s="161">
        <v>4545.5</v>
      </c>
      <c r="W1793" s="161">
        <v>1883.40625</v>
      </c>
      <c r="X1793" s="161">
        <v>130816.99062499999</v>
      </c>
      <c r="Y1793" s="222">
        <v>27.3</v>
      </c>
      <c r="Z1793" s="161">
        <v>26</v>
      </c>
      <c r="AA1793" s="2" t="str">
        <f t="shared" si="44"/>
        <v>OPEN</v>
      </c>
      <c r="AB1793" s="326" t="b">
        <f t="shared" ca="1" si="45"/>
        <v>0</v>
      </c>
    </row>
    <row r="1794" spans="1:28">
      <c r="A1794" s="168">
        <v>45074</v>
      </c>
      <c r="B1794" s="161">
        <v>14359.35</v>
      </c>
      <c r="C1794" s="161">
        <v>8257.99</v>
      </c>
      <c r="D1794" s="161">
        <v>5547.04</v>
      </c>
      <c r="E1794" s="161">
        <v>9671.57</v>
      </c>
      <c r="F1794" s="161">
        <v>9236.5</v>
      </c>
      <c r="G1794" s="161">
        <v>10452.397499999999</v>
      </c>
      <c r="H1794" s="161">
        <v>9270</v>
      </c>
      <c r="I1794" s="161">
        <v>7672.17</v>
      </c>
      <c r="J1794" s="161">
        <v>7953.49</v>
      </c>
      <c r="K1794" s="161">
        <v>2646</v>
      </c>
      <c r="L1794" s="161">
        <v>9315.52</v>
      </c>
      <c r="M1794" s="161">
        <v>9712.9699999999993</v>
      </c>
      <c r="N1794" s="161">
        <v>4803.5199999999995</v>
      </c>
      <c r="O1794" s="161">
        <v>7397.43</v>
      </c>
      <c r="P1794" s="161">
        <v>233.6875</v>
      </c>
      <c r="Q1794" s="161">
        <v>2919.671875</v>
      </c>
      <c r="R1794" s="161">
        <v>575.375</v>
      </c>
      <c r="S1794" s="161">
        <v>1458</v>
      </c>
      <c r="T1794" s="161">
        <v>1389.5</v>
      </c>
      <c r="U1794" s="161">
        <v>3793.26</v>
      </c>
      <c r="V1794" s="161">
        <v>4604.25</v>
      </c>
      <c r="W1794" s="161">
        <v>1865.15625</v>
      </c>
      <c r="X1794" s="161">
        <v>133134.84812500002</v>
      </c>
      <c r="Y1794" s="222">
        <v>27.6</v>
      </c>
      <c r="Z1794" s="161">
        <v>26</v>
      </c>
      <c r="AA1794" s="2" t="str">
        <f t="shared" si="44"/>
        <v>OPEN</v>
      </c>
      <c r="AB1794" s="326" t="b">
        <f t="shared" ca="1" si="45"/>
        <v>0</v>
      </c>
    </row>
    <row r="1795" spans="1:28">
      <c r="A1795" s="168">
        <v>45075</v>
      </c>
      <c r="B1795" s="161">
        <v>15136.12</v>
      </c>
      <c r="C1795" s="161">
        <v>9021.7000000000007</v>
      </c>
      <c r="D1795" s="161">
        <v>5445.53</v>
      </c>
      <c r="E1795" s="161">
        <v>10007.86</v>
      </c>
      <c r="F1795" s="161">
        <v>9985.5</v>
      </c>
      <c r="G1795" s="161">
        <v>12168.6675</v>
      </c>
      <c r="H1795" s="161">
        <v>9653</v>
      </c>
      <c r="I1795" s="161">
        <v>5314.38</v>
      </c>
      <c r="J1795" s="161">
        <v>9663.86</v>
      </c>
      <c r="K1795" s="161">
        <v>2682.5</v>
      </c>
      <c r="L1795" s="161">
        <v>10122.370000000001</v>
      </c>
      <c r="M1795" s="161">
        <v>11056.630000000001</v>
      </c>
      <c r="N1795" s="161">
        <v>4328.4799999999996</v>
      </c>
      <c r="O1795" s="161">
        <v>7456.29</v>
      </c>
      <c r="P1795" s="161">
        <v>220.625</v>
      </c>
      <c r="Q1795" s="161">
        <v>3030.0293750000001</v>
      </c>
      <c r="R1795" s="161">
        <v>180.75</v>
      </c>
      <c r="S1795" s="161">
        <v>1484</v>
      </c>
      <c r="T1795" s="161">
        <v>1090.5</v>
      </c>
      <c r="U1795" s="161">
        <v>4309.6000000000004</v>
      </c>
      <c r="V1795" s="161">
        <v>4825</v>
      </c>
      <c r="W1795" s="161">
        <v>1828.53125</v>
      </c>
      <c r="X1795" s="161">
        <v>139011.923125</v>
      </c>
      <c r="Y1795" s="222">
        <v>27.5</v>
      </c>
      <c r="Z1795" s="161">
        <v>21</v>
      </c>
      <c r="AA1795" s="2" t="str">
        <f t="shared" si="44"/>
        <v>OPEN</v>
      </c>
      <c r="AB1795" s="326" t="b">
        <f t="shared" ref="AB1795:AB1858" ca="1" si="46">AND(A1795&gt;=(TODAY()-30),A1795&lt;TODAY())</f>
        <v>0</v>
      </c>
    </row>
    <row r="1796" spans="1:28">
      <c r="A1796" s="168">
        <v>45076</v>
      </c>
      <c r="B1796" s="161">
        <v>10690.44</v>
      </c>
      <c r="C1796" s="161">
        <v>7457.98</v>
      </c>
      <c r="D1796" s="161">
        <v>4443.67</v>
      </c>
      <c r="E1796" s="161">
        <v>6378.4</v>
      </c>
      <c r="F1796" s="161">
        <v>9660</v>
      </c>
      <c r="G1796" s="161">
        <v>4936.4324999999999</v>
      </c>
      <c r="H1796" s="161">
        <v>5295</v>
      </c>
      <c r="I1796" s="161">
        <v>2677.82</v>
      </c>
      <c r="J1796" s="161">
        <v>8088.88</v>
      </c>
      <c r="K1796" s="161">
        <v>2455</v>
      </c>
      <c r="L1796" s="161">
        <v>7817</v>
      </c>
      <c r="M1796" s="161">
        <v>8597.41</v>
      </c>
      <c r="N1796" s="161">
        <v>2948.5099999999998</v>
      </c>
      <c r="O1796" s="161">
        <v>4754.1400000000003</v>
      </c>
      <c r="P1796" s="161">
        <v>46.6875</v>
      </c>
      <c r="Q1796" s="161">
        <v>2198.3768749999999</v>
      </c>
      <c r="R1796" s="161">
        <v>175.375</v>
      </c>
      <c r="S1796" s="161">
        <v>1590</v>
      </c>
      <c r="T1796" s="161">
        <v>680</v>
      </c>
      <c r="U1796" s="161">
        <v>4385.8</v>
      </c>
      <c r="V1796" s="161">
        <v>5188.125</v>
      </c>
      <c r="W1796" s="161">
        <v>1776.53125</v>
      </c>
      <c r="X1796" s="161">
        <v>102241.578125</v>
      </c>
      <c r="Y1796" s="222">
        <v>29.4</v>
      </c>
      <c r="Z1796" s="161">
        <v>0</v>
      </c>
      <c r="AA1796" s="2" t="str">
        <f t="shared" si="44"/>
        <v>CLOSE</v>
      </c>
      <c r="AB1796" s="326" t="b">
        <f t="shared" ca="1" si="46"/>
        <v>0</v>
      </c>
    </row>
    <row r="1797" spans="1:28">
      <c r="A1797" s="168">
        <v>45077</v>
      </c>
      <c r="B1797" s="161">
        <v>14738.81</v>
      </c>
      <c r="C1797" s="161">
        <v>8708.69</v>
      </c>
      <c r="D1797" s="161">
        <v>5134.3999999999996</v>
      </c>
      <c r="E1797" s="161">
        <v>9522.0400000000009</v>
      </c>
      <c r="F1797" s="161">
        <v>10101</v>
      </c>
      <c r="G1797" s="161">
        <v>9333.7924999999996</v>
      </c>
      <c r="H1797" s="161">
        <v>9964</v>
      </c>
      <c r="I1797" s="161">
        <v>6268.85</v>
      </c>
      <c r="J1797" s="161">
        <v>9673.93</v>
      </c>
      <c r="K1797" s="161">
        <v>2727</v>
      </c>
      <c r="L1797" s="161">
        <v>10130.689999999999</v>
      </c>
      <c r="M1797" s="161">
        <v>10749.4</v>
      </c>
      <c r="N1797" s="161">
        <v>4187.3200000000006</v>
      </c>
      <c r="O1797" s="161">
        <v>6857.4</v>
      </c>
      <c r="P1797" s="161">
        <v>181.625</v>
      </c>
      <c r="Q1797" s="161">
        <v>3121.7218749999997</v>
      </c>
      <c r="R1797" s="161">
        <v>162.625</v>
      </c>
      <c r="S1797" s="161">
        <v>1680</v>
      </c>
      <c r="T1797" s="161">
        <v>1118</v>
      </c>
      <c r="U1797" s="161">
        <v>4516.08</v>
      </c>
      <c r="V1797" s="161">
        <v>5001.75</v>
      </c>
      <c r="W1797" s="161">
        <v>1735.03125</v>
      </c>
      <c r="X1797" s="161">
        <v>135614.15562500001</v>
      </c>
      <c r="Y1797" s="222">
        <v>29.3</v>
      </c>
      <c r="Z1797" s="161">
        <v>18</v>
      </c>
      <c r="AA1797" s="2" t="str">
        <f t="shared" si="44"/>
        <v>OPEN</v>
      </c>
      <c r="AB1797" s="326" t="b">
        <f t="shared" ca="1" si="46"/>
        <v>0</v>
      </c>
    </row>
    <row r="1798" spans="1:28">
      <c r="A1798" s="168">
        <v>45078</v>
      </c>
      <c r="B1798" s="161">
        <v>10749.26</v>
      </c>
      <c r="C1798" s="161">
        <v>7231.19</v>
      </c>
      <c r="D1798" s="161">
        <v>4559.66</v>
      </c>
      <c r="E1798" s="161">
        <v>6193.1599999999989</v>
      </c>
      <c r="F1798" s="161">
        <v>8577.5</v>
      </c>
      <c r="G1798" s="161">
        <v>7139.1975000000002</v>
      </c>
      <c r="H1798" s="161">
        <v>6045</v>
      </c>
      <c r="I1798" s="161">
        <v>2632.35</v>
      </c>
      <c r="J1798" s="161">
        <v>7190.01</v>
      </c>
      <c r="K1798" s="161">
        <v>2534</v>
      </c>
      <c r="L1798" s="161">
        <v>7003.4500000000007</v>
      </c>
      <c r="M1798" s="161">
        <v>9662.2699999999968</v>
      </c>
      <c r="N1798" s="161">
        <v>2992.19</v>
      </c>
      <c r="O1798" s="161">
        <v>4538.54</v>
      </c>
      <c r="P1798" s="161">
        <v>44.375</v>
      </c>
      <c r="Q1798" s="161">
        <v>1877.7950000000001</v>
      </c>
      <c r="R1798" s="161">
        <v>162.5</v>
      </c>
      <c r="S1798" s="161">
        <v>1501</v>
      </c>
      <c r="T1798" s="161">
        <v>671</v>
      </c>
      <c r="U1798" s="161">
        <v>4200.25</v>
      </c>
      <c r="V1798" s="161">
        <v>5486</v>
      </c>
      <c r="W1798" s="161">
        <v>1757.0625</v>
      </c>
      <c r="X1798" s="161">
        <v>102747.76000000001</v>
      </c>
      <c r="Y1798" s="222">
        <v>27.6</v>
      </c>
      <c r="Z1798" s="161">
        <v>0</v>
      </c>
      <c r="AA1798" s="2" t="str">
        <f t="shared" si="44"/>
        <v>CLOSE</v>
      </c>
      <c r="AB1798" s="326" t="b">
        <f t="shared" ca="1" si="46"/>
        <v>0</v>
      </c>
    </row>
    <row r="1799" spans="1:28">
      <c r="A1799" s="168">
        <v>45079</v>
      </c>
      <c r="B1799" s="161">
        <v>15141.41</v>
      </c>
      <c r="C1799" s="161">
        <v>9290.14</v>
      </c>
      <c r="D1799" s="161">
        <v>5390.53</v>
      </c>
      <c r="E1799" s="161">
        <v>9637.14</v>
      </c>
      <c r="F1799" s="161">
        <v>10806.5</v>
      </c>
      <c r="G1799" s="161">
        <v>10269.875</v>
      </c>
      <c r="H1799" s="161">
        <v>7855</v>
      </c>
      <c r="I1799" s="161">
        <v>6778.93</v>
      </c>
      <c r="J1799" s="161">
        <v>9918.6299999999992</v>
      </c>
      <c r="K1799" s="161">
        <v>2679.5</v>
      </c>
      <c r="L1799" s="161">
        <v>9431.33</v>
      </c>
      <c r="M1799" s="161">
        <v>10887.69</v>
      </c>
      <c r="N1799" s="161">
        <v>4076.29</v>
      </c>
      <c r="O1799" s="161">
        <v>7014.57</v>
      </c>
      <c r="P1799" s="161">
        <v>205.1875</v>
      </c>
      <c r="Q1799" s="161">
        <v>3163.1862499999997</v>
      </c>
      <c r="R1799" s="161">
        <v>162.25</v>
      </c>
      <c r="S1799" s="161">
        <v>1613</v>
      </c>
      <c r="T1799" s="161">
        <v>1219</v>
      </c>
      <c r="U1799" s="161">
        <v>4305.8599999999997</v>
      </c>
      <c r="V1799" s="161">
        <v>5677.75</v>
      </c>
      <c r="W1799" s="161">
        <v>1785.78125</v>
      </c>
      <c r="X1799" s="161">
        <v>137309.54999999999</v>
      </c>
      <c r="Y1799" s="222">
        <v>29.3</v>
      </c>
      <c r="Z1799" s="161">
        <v>31</v>
      </c>
      <c r="AA1799" s="2" t="str">
        <f t="shared" si="44"/>
        <v>OPEN</v>
      </c>
      <c r="AB1799" s="326" t="b">
        <f t="shared" ca="1" si="46"/>
        <v>0</v>
      </c>
    </row>
    <row r="1800" spans="1:28">
      <c r="A1800" s="168">
        <v>45080</v>
      </c>
      <c r="B1800" s="161">
        <v>14677.83</v>
      </c>
      <c r="C1800" s="161">
        <v>8411.93</v>
      </c>
      <c r="D1800" s="161">
        <v>5563.88</v>
      </c>
      <c r="E1800" s="161">
        <v>9675.15</v>
      </c>
      <c r="F1800" s="161">
        <v>10567.5</v>
      </c>
      <c r="G1800" s="161">
        <v>10351.1625</v>
      </c>
      <c r="H1800" s="161">
        <v>9082</v>
      </c>
      <c r="I1800" s="161">
        <v>8836.2099999999991</v>
      </c>
      <c r="J1800" s="161">
        <v>8373.56</v>
      </c>
      <c r="K1800" s="161">
        <v>2785</v>
      </c>
      <c r="L1800" s="161">
        <v>9521.27</v>
      </c>
      <c r="M1800" s="161">
        <v>10454.580000000002</v>
      </c>
      <c r="N1800" s="161">
        <v>4107.1499999999996</v>
      </c>
      <c r="O1800" s="161">
        <v>7512.51</v>
      </c>
      <c r="P1800" s="161">
        <v>208.625</v>
      </c>
      <c r="Q1800" s="161">
        <v>3181.6506250000002</v>
      </c>
      <c r="R1800" s="161">
        <v>161</v>
      </c>
      <c r="S1800" s="161">
        <v>1659</v>
      </c>
      <c r="T1800" s="161">
        <v>1339.5</v>
      </c>
      <c r="U1800" s="161">
        <v>4033.44</v>
      </c>
      <c r="V1800" s="161">
        <v>4684.25</v>
      </c>
      <c r="W1800" s="161">
        <v>1775.28125</v>
      </c>
      <c r="X1800" s="161">
        <v>136962.479375</v>
      </c>
      <c r="Y1800" s="222">
        <v>28.6</v>
      </c>
      <c r="Z1800" s="161">
        <v>31</v>
      </c>
      <c r="AA1800" s="2" t="str">
        <f t="shared" si="44"/>
        <v>OPEN</v>
      </c>
      <c r="AB1800" s="326" t="b">
        <f t="shared" ca="1" si="46"/>
        <v>0</v>
      </c>
    </row>
    <row r="1801" spans="1:28">
      <c r="A1801" s="168">
        <v>45081</v>
      </c>
      <c r="B1801" s="161">
        <v>14618.49</v>
      </c>
      <c r="C1801" s="161">
        <v>8353</v>
      </c>
      <c r="D1801" s="161">
        <v>5462.21</v>
      </c>
      <c r="E1801" s="161">
        <v>9513.75</v>
      </c>
      <c r="F1801" s="161">
        <v>10417.5</v>
      </c>
      <c r="G1801" s="161">
        <v>12751.1675</v>
      </c>
      <c r="H1801" s="161">
        <v>10709</v>
      </c>
      <c r="I1801" s="161">
        <v>5490.71</v>
      </c>
      <c r="J1801" s="161">
        <v>7977.55</v>
      </c>
      <c r="K1801" s="161">
        <v>2638</v>
      </c>
      <c r="L1801" s="161">
        <v>9209.2100000000009</v>
      </c>
      <c r="M1801" s="161">
        <v>10107.900000000001</v>
      </c>
      <c r="N1801" s="161">
        <v>4494.0499999999993</v>
      </c>
      <c r="O1801" s="161">
        <v>7430.28</v>
      </c>
      <c r="P1801" s="161">
        <v>217</v>
      </c>
      <c r="Q1801" s="161">
        <v>2906.0168750000003</v>
      </c>
      <c r="R1801" s="161">
        <v>318.875</v>
      </c>
      <c r="S1801" s="161">
        <v>1623</v>
      </c>
      <c r="T1801" s="161">
        <v>1211.5</v>
      </c>
      <c r="U1801" s="161">
        <v>3800.27</v>
      </c>
      <c r="V1801" s="161">
        <v>4841.75</v>
      </c>
      <c r="W1801" s="161">
        <v>1688.78125</v>
      </c>
      <c r="X1801" s="161">
        <v>135780.01062500002</v>
      </c>
      <c r="Y1801" s="222">
        <v>28.4</v>
      </c>
      <c r="Z1801" s="161">
        <v>26</v>
      </c>
      <c r="AA1801" s="2" t="str">
        <f t="shared" si="44"/>
        <v>OPEN</v>
      </c>
      <c r="AB1801" s="326" t="b">
        <f t="shared" ca="1" si="46"/>
        <v>0</v>
      </c>
    </row>
    <row r="1802" spans="1:28">
      <c r="A1802" s="168">
        <v>45082</v>
      </c>
      <c r="B1802" s="161">
        <v>15282.99</v>
      </c>
      <c r="C1802" s="161">
        <v>9015.24</v>
      </c>
      <c r="D1802" s="161">
        <v>5432.89</v>
      </c>
      <c r="E1802" s="161">
        <v>9877.91</v>
      </c>
      <c r="F1802" s="161">
        <v>10784.5</v>
      </c>
      <c r="G1802" s="161">
        <v>12900.1975</v>
      </c>
      <c r="H1802" s="161">
        <v>10457</v>
      </c>
      <c r="I1802" s="161">
        <v>6130.58</v>
      </c>
      <c r="J1802" s="161">
        <v>9423.02</v>
      </c>
      <c r="K1802" s="161">
        <v>2677</v>
      </c>
      <c r="L1802" s="161">
        <v>9995.84</v>
      </c>
      <c r="M1802" s="161">
        <v>10936.089999999998</v>
      </c>
      <c r="N1802" s="161">
        <v>4835.6099999999997</v>
      </c>
      <c r="O1802" s="161">
        <v>7407.61</v>
      </c>
      <c r="P1802" s="161">
        <v>221.0625</v>
      </c>
      <c r="Q1802" s="161">
        <v>3121.7662500000001</v>
      </c>
      <c r="R1802" s="161">
        <v>598</v>
      </c>
      <c r="S1802" s="161">
        <v>1580</v>
      </c>
      <c r="T1802" s="161">
        <v>1158.5</v>
      </c>
      <c r="U1802" s="161">
        <v>4356.66</v>
      </c>
      <c r="V1802" s="161">
        <v>6501</v>
      </c>
      <c r="W1802" s="161">
        <v>1962.5</v>
      </c>
      <c r="X1802" s="161">
        <v>144655.96625000003</v>
      </c>
      <c r="Y1802" s="222">
        <v>28.4</v>
      </c>
      <c r="Z1802" s="161">
        <v>26</v>
      </c>
      <c r="AA1802" s="2" t="str">
        <f t="shared" si="44"/>
        <v>OPEN</v>
      </c>
      <c r="AB1802" s="326" t="b">
        <f t="shared" ca="1" si="46"/>
        <v>0</v>
      </c>
    </row>
    <row r="1803" spans="1:28">
      <c r="A1803" s="168">
        <v>45083</v>
      </c>
      <c r="B1803" s="161">
        <v>10563.58</v>
      </c>
      <c r="C1803" s="161">
        <v>7150.81</v>
      </c>
      <c r="D1803" s="161">
        <v>4494.21</v>
      </c>
      <c r="E1803" s="161">
        <v>6095.81</v>
      </c>
      <c r="F1803" s="161">
        <v>8532</v>
      </c>
      <c r="G1803" s="161">
        <v>5561.7</v>
      </c>
      <c r="H1803" s="161">
        <v>4473</v>
      </c>
      <c r="I1803" s="161">
        <v>2628.44</v>
      </c>
      <c r="J1803" s="161">
        <v>7043.35</v>
      </c>
      <c r="K1803" s="161">
        <v>2344.5</v>
      </c>
      <c r="L1803" s="161">
        <v>7215.45</v>
      </c>
      <c r="M1803" s="161">
        <v>9589.1099999999988</v>
      </c>
      <c r="N1803" s="161">
        <v>2745.5099999999998</v>
      </c>
      <c r="O1803" s="161">
        <v>4238.8500000000004</v>
      </c>
      <c r="P1803" s="161">
        <v>45.9375</v>
      </c>
      <c r="Q1803" s="161">
        <v>1568.098125</v>
      </c>
      <c r="R1803" s="161">
        <v>178.25</v>
      </c>
      <c r="S1803" s="161">
        <v>1476</v>
      </c>
      <c r="T1803" s="161">
        <v>665</v>
      </c>
      <c r="U1803" s="161">
        <v>4176.99</v>
      </c>
      <c r="V1803" s="161">
        <v>6834.125</v>
      </c>
      <c r="W1803" s="161">
        <v>1765.15625</v>
      </c>
      <c r="X1803" s="161">
        <v>99385.876875000016</v>
      </c>
      <c r="Y1803" s="222">
        <v>26.9</v>
      </c>
      <c r="Z1803" s="161">
        <v>0</v>
      </c>
      <c r="AA1803" s="2" t="str">
        <f t="shared" si="44"/>
        <v>CLOSE</v>
      </c>
      <c r="AB1803" s="326" t="b">
        <f t="shared" ca="1" si="46"/>
        <v>0</v>
      </c>
    </row>
    <row r="1804" spans="1:28">
      <c r="A1804" s="168">
        <v>45084</v>
      </c>
      <c r="B1804" s="161">
        <v>14725.75</v>
      </c>
      <c r="C1804" s="161">
        <v>8656.7800000000007</v>
      </c>
      <c r="D1804" s="161">
        <v>5195.1000000000004</v>
      </c>
      <c r="E1804" s="161">
        <v>9406.4600000000009</v>
      </c>
      <c r="F1804" s="161">
        <v>10358.5</v>
      </c>
      <c r="G1804" s="161">
        <v>11546.432500000001</v>
      </c>
      <c r="H1804" s="161">
        <v>10591</v>
      </c>
      <c r="I1804" s="161">
        <v>5333.68</v>
      </c>
      <c r="J1804" s="161">
        <v>8841.31</v>
      </c>
      <c r="K1804" s="161">
        <v>2737</v>
      </c>
      <c r="L1804" s="161">
        <v>9473.16</v>
      </c>
      <c r="M1804" s="161">
        <v>10718.06</v>
      </c>
      <c r="N1804" s="161">
        <v>4421.66</v>
      </c>
      <c r="O1804" s="161">
        <v>6873.38</v>
      </c>
      <c r="P1804" s="161">
        <v>203.75</v>
      </c>
      <c r="Q1804" s="161">
        <v>2880.2337499999999</v>
      </c>
      <c r="R1804" s="161">
        <v>523</v>
      </c>
      <c r="S1804" s="161">
        <v>1582</v>
      </c>
      <c r="T1804" s="161">
        <v>1220.5</v>
      </c>
      <c r="U1804" s="161">
        <v>4296.29</v>
      </c>
      <c r="V1804" s="161">
        <v>7436.625</v>
      </c>
      <c r="W1804" s="161">
        <v>1795.1875</v>
      </c>
      <c r="X1804" s="161">
        <v>138815.85874999998</v>
      </c>
      <c r="Y1804" s="222">
        <v>27.5</v>
      </c>
      <c r="Z1804" s="161">
        <v>22</v>
      </c>
      <c r="AA1804" s="2" t="str">
        <f t="shared" si="44"/>
        <v>OPEN</v>
      </c>
      <c r="AB1804" s="326" t="b">
        <f t="shared" ca="1" si="46"/>
        <v>0</v>
      </c>
    </row>
    <row r="1805" spans="1:28">
      <c r="A1805" s="168">
        <v>45085</v>
      </c>
      <c r="B1805" s="161">
        <v>11076.45</v>
      </c>
      <c r="C1805" s="161">
        <v>7434.49</v>
      </c>
      <c r="D1805" s="161">
        <v>4001.19</v>
      </c>
      <c r="E1805" s="161">
        <v>6904.54</v>
      </c>
      <c r="F1805" s="161">
        <v>9700</v>
      </c>
      <c r="G1805" s="161">
        <v>6052.7974999999997</v>
      </c>
      <c r="H1805" s="161">
        <v>4974</v>
      </c>
      <c r="I1805" s="161">
        <v>2564.58</v>
      </c>
      <c r="J1805" s="161">
        <v>7325.24</v>
      </c>
      <c r="K1805" s="161">
        <v>2243.5</v>
      </c>
      <c r="L1805" s="161">
        <v>6840</v>
      </c>
      <c r="M1805" s="161">
        <v>10064.66</v>
      </c>
      <c r="N1805" s="161">
        <v>2840.03</v>
      </c>
      <c r="O1805" s="161">
        <v>4684.91</v>
      </c>
      <c r="P1805" s="161">
        <v>46</v>
      </c>
      <c r="Q1805" s="161">
        <v>2069.7093749999999</v>
      </c>
      <c r="R1805" s="161">
        <v>175</v>
      </c>
      <c r="S1805" s="161">
        <v>1566</v>
      </c>
      <c r="T1805" s="161">
        <v>669.5</v>
      </c>
      <c r="U1805" s="161">
        <v>4303.5600000000004</v>
      </c>
      <c r="V1805" s="161">
        <v>6575.5</v>
      </c>
      <c r="W1805" s="161">
        <v>1799.96875</v>
      </c>
      <c r="X1805" s="161">
        <v>103911.62562500002</v>
      </c>
      <c r="Y1805" s="222">
        <v>27.9</v>
      </c>
      <c r="Z1805" s="161">
        <v>0</v>
      </c>
      <c r="AA1805" s="2" t="str">
        <f t="shared" si="44"/>
        <v>CLOSE</v>
      </c>
      <c r="AB1805" s="326" t="b">
        <f t="shared" ca="1" si="46"/>
        <v>0</v>
      </c>
    </row>
    <row r="1806" spans="1:28">
      <c r="A1806" s="168">
        <v>45086</v>
      </c>
      <c r="B1806" s="161">
        <v>14858.37</v>
      </c>
      <c r="C1806" s="161">
        <v>8839.69</v>
      </c>
      <c r="D1806" s="161">
        <v>5181.2700000000004</v>
      </c>
      <c r="E1806" s="161">
        <v>9758.4699999999993</v>
      </c>
      <c r="F1806" s="161">
        <v>10345</v>
      </c>
      <c r="G1806" s="161">
        <v>11284.487499999999</v>
      </c>
      <c r="H1806" s="161">
        <v>11691</v>
      </c>
      <c r="I1806" s="161">
        <v>5381.22</v>
      </c>
      <c r="J1806" s="161">
        <v>8988.02</v>
      </c>
      <c r="K1806" s="161">
        <v>2693</v>
      </c>
      <c r="L1806" s="161">
        <v>9626.6600000000017</v>
      </c>
      <c r="M1806" s="161">
        <v>10796.03</v>
      </c>
      <c r="N1806" s="161">
        <v>4658.1099999999997</v>
      </c>
      <c r="O1806" s="161">
        <v>6902</v>
      </c>
      <c r="P1806" s="161">
        <v>215.875</v>
      </c>
      <c r="Q1806" s="161">
        <v>2992.9949999999999</v>
      </c>
      <c r="R1806" s="161">
        <v>592.5</v>
      </c>
      <c r="S1806" s="161">
        <v>1564</v>
      </c>
      <c r="T1806" s="161">
        <v>1020.5</v>
      </c>
      <c r="U1806" s="161">
        <v>4278.3100000000004</v>
      </c>
      <c r="V1806" s="161">
        <v>7051.5</v>
      </c>
      <c r="W1806" s="161">
        <v>1791.5625</v>
      </c>
      <c r="X1806" s="161">
        <v>140510.57</v>
      </c>
      <c r="Y1806" s="222">
        <v>27.4</v>
      </c>
      <c r="Z1806" s="161">
        <v>26</v>
      </c>
      <c r="AA1806" s="2" t="str">
        <f t="shared" si="44"/>
        <v>OPEN</v>
      </c>
      <c r="AB1806" s="326" t="b">
        <f t="shared" ca="1" si="46"/>
        <v>0</v>
      </c>
    </row>
    <row r="1807" spans="1:28">
      <c r="A1807" s="168">
        <v>45087</v>
      </c>
      <c r="B1807" s="161">
        <v>14711.09</v>
      </c>
      <c r="C1807" s="161">
        <v>8299.77</v>
      </c>
      <c r="D1807" s="161">
        <v>5467.89</v>
      </c>
      <c r="E1807" s="161">
        <v>9585.5399999999991</v>
      </c>
      <c r="F1807" s="161">
        <v>10094</v>
      </c>
      <c r="G1807" s="161">
        <v>13971.872499999999</v>
      </c>
      <c r="H1807" s="161">
        <v>10962</v>
      </c>
      <c r="I1807" s="161">
        <v>5800.84</v>
      </c>
      <c r="J1807" s="161">
        <v>8673.02</v>
      </c>
      <c r="K1807" s="161">
        <v>2791.5</v>
      </c>
      <c r="L1807" s="161">
        <v>9756.3700000000008</v>
      </c>
      <c r="M1807" s="161">
        <v>10492.65</v>
      </c>
      <c r="N1807" s="161">
        <v>4678.6000000000004</v>
      </c>
      <c r="O1807" s="161">
        <v>7341.94</v>
      </c>
      <c r="P1807" s="161">
        <v>209.625</v>
      </c>
      <c r="Q1807" s="161">
        <v>2973.6868749999999</v>
      </c>
      <c r="R1807" s="161">
        <v>527.25</v>
      </c>
      <c r="S1807" s="161">
        <v>1612</v>
      </c>
      <c r="T1807" s="161">
        <v>1213.5</v>
      </c>
      <c r="U1807" s="161">
        <v>3812.18</v>
      </c>
      <c r="V1807" s="161">
        <v>6890.625</v>
      </c>
      <c r="W1807" s="161">
        <v>1754.0625</v>
      </c>
      <c r="X1807" s="161">
        <v>141620.011875</v>
      </c>
      <c r="Y1807" s="222">
        <v>27.5</v>
      </c>
      <c r="Z1807" s="161">
        <v>31</v>
      </c>
      <c r="AA1807" s="2" t="str">
        <f t="shared" si="44"/>
        <v>OPEN</v>
      </c>
      <c r="AB1807" s="326" t="b">
        <f t="shared" ca="1" si="46"/>
        <v>0</v>
      </c>
    </row>
    <row r="1808" spans="1:28">
      <c r="A1808" s="168">
        <v>45088</v>
      </c>
      <c r="B1808" s="161">
        <v>14509.51</v>
      </c>
      <c r="C1808" s="161">
        <v>8391.06</v>
      </c>
      <c r="D1808" s="161">
        <v>5429</v>
      </c>
      <c r="E1808" s="161">
        <v>9488.510000000002</v>
      </c>
      <c r="F1808" s="161">
        <v>10011.5</v>
      </c>
      <c r="G1808" s="161">
        <v>13618.442499999999</v>
      </c>
      <c r="H1808" s="161">
        <v>10000</v>
      </c>
      <c r="I1808" s="161">
        <v>5554.42</v>
      </c>
      <c r="J1808" s="161">
        <v>7908.83</v>
      </c>
      <c r="K1808" s="161">
        <v>2810.5</v>
      </c>
      <c r="L1808" s="161">
        <v>8953.6200000000008</v>
      </c>
      <c r="M1808" s="161">
        <v>10305.02</v>
      </c>
      <c r="N1808" s="161">
        <v>4651.8999999999996</v>
      </c>
      <c r="O1808" s="161">
        <v>7150.96</v>
      </c>
      <c r="P1808" s="161">
        <v>213.0625</v>
      </c>
      <c r="Q1808" s="161">
        <v>2839.4550000000004</v>
      </c>
      <c r="R1808" s="161">
        <v>586.625</v>
      </c>
      <c r="S1808" s="161">
        <v>1583</v>
      </c>
      <c r="T1808" s="161">
        <v>1227</v>
      </c>
      <c r="U1808" s="161">
        <v>3888.31</v>
      </c>
      <c r="V1808" s="161">
        <v>6020.375</v>
      </c>
      <c r="W1808" s="161">
        <v>1703.84375</v>
      </c>
      <c r="X1808" s="161">
        <v>136844.94374999998</v>
      </c>
      <c r="Y1808" s="222">
        <v>28.1</v>
      </c>
      <c r="Z1808" s="161">
        <v>26</v>
      </c>
      <c r="AA1808" s="2" t="str">
        <f t="shared" si="44"/>
        <v>OPEN</v>
      </c>
      <c r="AB1808" s="326" t="b">
        <f t="shared" ca="1" si="46"/>
        <v>0</v>
      </c>
    </row>
    <row r="1809" spans="1:28">
      <c r="A1809" s="168">
        <v>45089</v>
      </c>
      <c r="B1809" s="161">
        <v>15316.570000000002</v>
      </c>
      <c r="C1809" s="161">
        <v>8915.92</v>
      </c>
      <c r="D1809" s="161">
        <v>5408.58</v>
      </c>
      <c r="E1809" s="161">
        <v>9779.25</v>
      </c>
      <c r="F1809" s="161">
        <v>10870</v>
      </c>
      <c r="G1809" s="161">
        <v>11319.8475</v>
      </c>
      <c r="H1809" s="161">
        <v>7687</v>
      </c>
      <c r="I1809" s="161">
        <v>7843.09</v>
      </c>
      <c r="J1809" s="161">
        <v>9855.39</v>
      </c>
      <c r="K1809" s="161">
        <v>2699</v>
      </c>
      <c r="L1809" s="161">
        <v>9576.5600000000013</v>
      </c>
      <c r="M1809" s="161">
        <v>11383.169999999998</v>
      </c>
      <c r="N1809" s="161">
        <v>4599.4000000000005</v>
      </c>
      <c r="O1809" s="161">
        <v>7125.2</v>
      </c>
      <c r="P1809" s="161">
        <v>221.875</v>
      </c>
      <c r="Q1809" s="161">
        <v>3113.4043750000001</v>
      </c>
      <c r="R1809" s="161">
        <v>594.125</v>
      </c>
      <c r="S1809" s="161">
        <v>1595</v>
      </c>
      <c r="T1809" s="161">
        <v>1008.5</v>
      </c>
      <c r="U1809" s="161">
        <v>4331.05</v>
      </c>
      <c r="V1809" s="161">
        <v>6654.125</v>
      </c>
      <c r="W1809" s="161">
        <v>1823.34375</v>
      </c>
      <c r="X1809" s="161">
        <v>141720.40062499998</v>
      </c>
      <c r="Y1809" s="222">
        <v>28.4</v>
      </c>
      <c r="Z1809" s="161">
        <v>26</v>
      </c>
      <c r="AA1809" s="2" t="str">
        <f t="shared" si="44"/>
        <v>OPEN</v>
      </c>
      <c r="AB1809" s="326" t="b">
        <f t="shared" ca="1" si="46"/>
        <v>0</v>
      </c>
    </row>
    <row r="1810" spans="1:28">
      <c r="A1810" s="168">
        <v>45090</v>
      </c>
      <c r="B1810" s="161">
        <v>10854.39</v>
      </c>
      <c r="C1810" s="161">
        <v>7204.82</v>
      </c>
      <c r="D1810" s="161">
        <v>4065.85</v>
      </c>
      <c r="E1810" s="161">
        <v>6564.2499999999991</v>
      </c>
      <c r="F1810" s="161">
        <v>9780</v>
      </c>
      <c r="G1810" s="161">
        <v>6662.88</v>
      </c>
      <c r="H1810" s="161">
        <v>4344</v>
      </c>
      <c r="I1810" s="161">
        <v>2133.2600000000002</v>
      </c>
      <c r="J1810" s="161">
        <v>7960.24</v>
      </c>
      <c r="K1810" s="161">
        <v>2175.5</v>
      </c>
      <c r="L1810" s="161">
        <v>7466.5700000000006</v>
      </c>
      <c r="M1810" s="161">
        <v>10492.380000000001</v>
      </c>
      <c r="N1810" s="161">
        <v>2285.86</v>
      </c>
      <c r="O1810" s="161">
        <v>4403.43</v>
      </c>
      <c r="P1810" s="161">
        <v>45.0625</v>
      </c>
      <c r="Q1810" s="161">
        <v>2045.5831250000001</v>
      </c>
      <c r="R1810" s="161">
        <v>166</v>
      </c>
      <c r="S1810" s="161">
        <v>1579</v>
      </c>
      <c r="T1810" s="161">
        <v>673</v>
      </c>
      <c r="U1810" s="161">
        <v>4325.46</v>
      </c>
      <c r="V1810" s="161">
        <v>6431.875</v>
      </c>
      <c r="W1810" s="161">
        <v>1868.15625</v>
      </c>
      <c r="X1810" s="161">
        <v>103527.566875</v>
      </c>
      <c r="Y1810" s="222">
        <v>28.1</v>
      </c>
      <c r="Z1810" s="161">
        <v>0</v>
      </c>
      <c r="AA1810" s="2" t="str">
        <f t="shared" si="44"/>
        <v>CLOSE</v>
      </c>
      <c r="AB1810" s="326" t="b">
        <f t="shared" ca="1" si="46"/>
        <v>0</v>
      </c>
    </row>
    <row r="1811" spans="1:28">
      <c r="A1811" s="168">
        <v>45091</v>
      </c>
      <c r="B1811" s="161">
        <v>14496.93</v>
      </c>
      <c r="C1811" s="161">
        <v>8630.76</v>
      </c>
      <c r="D1811" s="161">
        <v>5149.63</v>
      </c>
      <c r="E1811" s="161">
        <v>9487.7100000000009</v>
      </c>
      <c r="F1811" s="161">
        <v>10154.5</v>
      </c>
      <c r="G1811" s="161">
        <v>11718.6775</v>
      </c>
      <c r="H1811" s="161">
        <v>6018</v>
      </c>
      <c r="I1811" s="161">
        <v>4114.96</v>
      </c>
      <c r="J1811" s="161">
        <v>9371.64</v>
      </c>
      <c r="K1811" s="161">
        <v>2739</v>
      </c>
      <c r="L1811" s="161">
        <v>9521.39</v>
      </c>
      <c r="M1811" s="161">
        <v>10727.669999999998</v>
      </c>
      <c r="N1811" s="161">
        <v>4456.9399999999996</v>
      </c>
      <c r="O1811" s="161">
        <v>6920.08</v>
      </c>
      <c r="P1811" s="161">
        <v>216.5</v>
      </c>
      <c r="Q1811" s="161">
        <v>2904.223125</v>
      </c>
      <c r="R1811" s="161">
        <v>504.25</v>
      </c>
      <c r="S1811" s="161">
        <v>1525</v>
      </c>
      <c r="T1811" s="161">
        <v>1073</v>
      </c>
      <c r="U1811" s="161">
        <v>4396.1000000000004</v>
      </c>
      <c r="V1811" s="161">
        <v>7245.625</v>
      </c>
      <c r="W1811" s="161">
        <v>1811.34375</v>
      </c>
      <c r="X1811" s="161">
        <v>133183.92937500001</v>
      </c>
      <c r="Y1811" s="222">
        <v>26.5</v>
      </c>
      <c r="Z1811" s="161">
        <v>22</v>
      </c>
      <c r="AA1811" s="2" t="str">
        <f t="shared" si="44"/>
        <v>OPEN</v>
      </c>
      <c r="AB1811" s="326" t="b">
        <f t="shared" ca="1" si="46"/>
        <v>0</v>
      </c>
    </row>
    <row r="1812" spans="1:28">
      <c r="A1812" s="168">
        <v>45092</v>
      </c>
      <c r="B1812" s="161">
        <v>10594.880000000001</v>
      </c>
      <c r="C1812" s="161">
        <v>7316.32</v>
      </c>
      <c r="D1812" s="161">
        <v>4107.54</v>
      </c>
      <c r="E1812" s="161">
        <v>6000.2599999999993</v>
      </c>
      <c r="F1812" s="161">
        <v>8718</v>
      </c>
      <c r="G1812" s="161">
        <v>5834.3424999999997</v>
      </c>
      <c r="H1812" s="161">
        <v>4895</v>
      </c>
      <c r="I1812" s="161">
        <v>1924.12</v>
      </c>
      <c r="J1812" s="161">
        <v>7133.73</v>
      </c>
      <c r="K1812" s="161">
        <v>2168</v>
      </c>
      <c r="L1812" s="161">
        <v>7777.3600000000006</v>
      </c>
      <c r="M1812" s="161">
        <v>9729.3600000000024</v>
      </c>
      <c r="N1812" s="161">
        <v>2754.61</v>
      </c>
      <c r="O1812" s="161">
        <v>3801.61</v>
      </c>
      <c r="P1812" s="161">
        <v>44.1875</v>
      </c>
      <c r="Q1812" s="161">
        <v>1942.653125</v>
      </c>
      <c r="R1812" s="161">
        <v>171.75</v>
      </c>
      <c r="S1812" s="161">
        <v>1433</v>
      </c>
      <c r="T1812" s="161">
        <v>632.5</v>
      </c>
      <c r="U1812" s="161">
        <v>4163.3900000000003</v>
      </c>
      <c r="V1812" s="161">
        <v>6456.625</v>
      </c>
      <c r="W1812" s="161">
        <v>1830.5</v>
      </c>
      <c r="X1812" s="161">
        <v>99429.738125000003</v>
      </c>
      <c r="Y1812" s="222">
        <v>25.8</v>
      </c>
      <c r="Z1812" s="161">
        <v>0</v>
      </c>
      <c r="AA1812" s="2" t="str">
        <f t="shared" si="44"/>
        <v>CLOSE</v>
      </c>
      <c r="AB1812" s="326" t="b">
        <f t="shared" ca="1" si="46"/>
        <v>0</v>
      </c>
    </row>
    <row r="1813" spans="1:28">
      <c r="A1813" s="168">
        <v>45093</v>
      </c>
      <c r="B1813" s="161">
        <v>14249.97</v>
      </c>
      <c r="C1813" s="161">
        <v>8775.0499999999993</v>
      </c>
      <c r="D1813" s="161">
        <v>5142.5</v>
      </c>
      <c r="E1813" s="161">
        <v>9531.41</v>
      </c>
      <c r="F1813" s="161">
        <v>9143</v>
      </c>
      <c r="G1813" s="161">
        <v>12476.0075</v>
      </c>
      <c r="H1813" s="161">
        <v>8383</v>
      </c>
      <c r="I1813" s="161">
        <v>5235.07</v>
      </c>
      <c r="J1813" s="161">
        <v>9099.6299999999992</v>
      </c>
      <c r="K1813" s="161">
        <v>2859</v>
      </c>
      <c r="L1813" s="161">
        <v>9912.0600000000013</v>
      </c>
      <c r="M1813" s="161">
        <v>10432.759999999998</v>
      </c>
      <c r="N1813" s="161">
        <v>4397.1099999999997</v>
      </c>
      <c r="O1813" s="161">
        <v>6827.57</v>
      </c>
      <c r="P1813" s="161">
        <v>173.75</v>
      </c>
      <c r="Q1813" s="161">
        <v>2914.5506249999999</v>
      </c>
      <c r="R1813" s="161">
        <v>406.75</v>
      </c>
      <c r="S1813" s="161">
        <v>1418</v>
      </c>
      <c r="T1813" s="161">
        <v>876.5</v>
      </c>
      <c r="U1813" s="161">
        <v>4368.24</v>
      </c>
      <c r="V1813" s="161">
        <v>6942.5</v>
      </c>
      <c r="W1813" s="161">
        <v>1759.875</v>
      </c>
      <c r="X1813" s="161">
        <v>135324.30312500003</v>
      </c>
      <c r="Y1813" s="222">
        <v>25.3</v>
      </c>
      <c r="Z1813" s="161">
        <v>31</v>
      </c>
      <c r="AA1813" s="2" t="str">
        <f t="shared" si="44"/>
        <v>OPEN</v>
      </c>
      <c r="AB1813" s="326" t="b">
        <f t="shared" ca="1" si="46"/>
        <v>0</v>
      </c>
    </row>
    <row r="1814" spans="1:28">
      <c r="A1814" s="168">
        <v>45094</v>
      </c>
      <c r="B1814" s="161">
        <v>14201.69</v>
      </c>
      <c r="C1814" s="161">
        <v>8015.85</v>
      </c>
      <c r="D1814" s="161">
        <v>5456.17</v>
      </c>
      <c r="E1814" s="161">
        <v>9523.0299999999988</v>
      </c>
      <c r="F1814" s="161">
        <v>8516.5</v>
      </c>
      <c r="G1814" s="161">
        <v>12656.002500000001</v>
      </c>
      <c r="H1814" s="161">
        <v>7136</v>
      </c>
      <c r="I1814" s="161">
        <v>5870.72</v>
      </c>
      <c r="J1814" s="161">
        <v>8217.7999999999993</v>
      </c>
      <c r="K1814" s="161">
        <v>2835</v>
      </c>
      <c r="L1814" s="161">
        <v>9274.74</v>
      </c>
      <c r="M1814" s="161">
        <v>9584.4599999999991</v>
      </c>
      <c r="N1814" s="161">
        <v>4318.08</v>
      </c>
      <c r="O1814" s="161">
        <v>6818.41</v>
      </c>
      <c r="P1814" s="161">
        <v>136.5625</v>
      </c>
      <c r="Q1814" s="161">
        <v>2612.4137499999997</v>
      </c>
      <c r="R1814" s="161">
        <v>359.75</v>
      </c>
      <c r="S1814" s="161">
        <v>1422</v>
      </c>
      <c r="T1814" s="161">
        <v>1020.5</v>
      </c>
      <c r="U1814" s="161">
        <v>3876.01</v>
      </c>
      <c r="V1814" s="161">
        <v>7112.125</v>
      </c>
      <c r="W1814" s="161">
        <v>1763.75</v>
      </c>
      <c r="X1814" s="161">
        <v>130727.56374999999</v>
      </c>
      <c r="Y1814" s="222">
        <v>25.4</v>
      </c>
      <c r="Z1814" s="161">
        <v>22</v>
      </c>
      <c r="AA1814" s="2" t="str">
        <f t="shared" si="44"/>
        <v>OPEN</v>
      </c>
      <c r="AB1814" s="326" t="b">
        <f t="shared" ca="1" si="46"/>
        <v>0</v>
      </c>
    </row>
    <row r="1815" spans="1:28">
      <c r="A1815" s="168">
        <v>45095</v>
      </c>
      <c r="B1815" s="161">
        <v>14168.45</v>
      </c>
      <c r="C1815" s="161">
        <v>8793.3799999999992</v>
      </c>
      <c r="D1815" s="161">
        <v>5418.44</v>
      </c>
      <c r="E1815" s="161">
        <v>9509.25</v>
      </c>
      <c r="F1815" s="161">
        <v>9212.5</v>
      </c>
      <c r="G1815" s="161">
        <v>11499.78</v>
      </c>
      <c r="H1815" s="161">
        <v>7715</v>
      </c>
      <c r="I1815" s="161">
        <v>7672.75</v>
      </c>
      <c r="J1815" s="161">
        <v>7795.89</v>
      </c>
      <c r="K1815" s="161">
        <v>2795</v>
      </c>
      <c r="L1815" s="161">
        <v>9017.7200000000012</v>
      </c>
      <c r="M1815" s="161">
        <v>9543.0399999999972</v>
      </c>
      <c r="N1815" s="161">
        <v>4757.09</v>
      </c>
      <c r="O1815" s="161">
        <v>7058.37</v>
      </c>
      <c r="P1815" s="161">
        <v>203.3125</v>
      </c>
      <c r="Q1815" s="161">
        <v>2896.359375</v>
      </c>
      <c r="R1815" s="161">
        <v>518.75</v>
      </c>
      <c r="S1815" s="161">
        <v>1560</v>
      </c>
      <c r="T1815" s="161">
        <v>1222</v>
      </c>
      <c r="U1815" s="161">
        <v>3844.58</v>
      </c>
      <c r="V1815" s="161">
        <v>6108</v>
      </c>
      <c r="W1815" s="161">
        <v>1716</v>
      </c>
      <c r="X1815" s="161">
        <v>133025.66187499999</v>
      </c>
      <c r="Y1815" s="222">
        <v>26.8</v>
      </c>
      <c r="Z1815" s="161">
        <v>22</v>
      </c>
      <c r="AA1815" s="2" t="str">
        <f t="shared" si="44"/>
        <v>OPEN</v>
      </c>
      <c r="AB1815" s="326" t="b">
        <f t="shared" ca="1" si="46"/>
        <v>0</v>
      </c>
    </row>
    <row r="1816" spans="1:28">
      <c r="A1816" s="168">
        <v>45096</v>
      </c>
      <c r="B1816" s="161">
        <v>14400.240000000002</v>
      </c>
      <c r="C1816" s="161">
        <v>10089.31</v>
      </c>
      <c r="D1816" s="161">
        <v>5491.73</v>
      </c>
      <c r="E1816" s="161">
        <v>9730.4500000000007</v>
      </c>
      <c r="F1816" s="161">
        <v>9059</v>
      </c>
      <c r="G1816" s="161">
        <v>12696.5975</v>
      </c>
      <c r="H1816" s="161">
        <v>11479</v>
      </c>
      <c r="I1816" s="161">
        <v>5526.25</v>
      </c>
      <c r="J1816" s="161">
        <v>9691.9</v>
      </c>
      <c r="K1816" s="161">
        <v>2727</v>
      </c>
      <c r="L1816" s="161">
        <v>9802.01</v>
      </c>
      <c r="M1816" s="161">
        <v>10884.119999999999</v>
      </c>
      <c r="N1816" s="161">
        <v>4884.21</v>
      </c>
      <c r="O1816" s="161">
        <v>6854.41</v>
      </c>
      <c r="P1816" s="161">
        <v>217.5625</v>
      </c>
      <c r="Q1816" s="161">
        <v>3093.8149999999996</v>
      </c>
      <c r="R1816" s="161">
        <v>608.75</v>
      </c>
      <c r="S1816" s="161">
        <v>1628</v>
      </c>
      <c r="T1816" s="161">
        <v>1001.5</v>
      </c>
      <c r="U1816" s="161">
        <v>4315.1099999999997</v>
      </c>
      <c r="V1816" s="161">
        <v>6896.625</v>
      </c>
      <c r="W1816" s="161">
        <v>1834.96875</v>
      </c>
      <c r="X1816" s="161">
        <v>142912.55875</v>
      </c>
      <c r="Y1816" s="222">
        <v>27.8</v>
      </c>
      <c r="Z1816" s="161">
        <v>26</v>
      </c>
      <c r="AA1816" s="2" t="str">
        <f t="shared" si="44"/>
        <v>OPEN</v>
      </c>
      <c r="AB1816" s="326" t="b">
        <f t="shared" ca="1" si="46"/>
        <v>0</v>
      </c>
    </row>
    <row r="1817" spans="1:28">
      <c r="A1817" s="168">
        <v>45097</v>
      </c>
      <c r="B1817" s="161">
        <v>10140.52</v>
      </c>
      <c r="C1817" s="161">
        <v>8093</v>
      </c>
      <c r="D1817" s="161">
        <v>4087.29</v>
      </c>
      <c r="E1817" s="161">
        <v>6090.92</v>
      </c>
      <c r="F1817" s="161">
        <v>8247.5</v>
      </c>
      <c r="G1817" s="161">
        <v>6970.48</v>
      </c>
      <c r="H1817" s="161">
        <v>4333</v>
      </c>
      <c r="I1817" s="161">
        <v>3545.29</v>
      </c>
      <c r="J1817" s="161">
        <v>7783.77</v>
      </c>
      <c r="K1817" s="161">
        <v>2014</v>
      </c>
      <c r="L1817" s="161">
        <v>7022.39</v>
      </c>
      <c r="M1817" s="161">
        <v>10294.18</v>
      </c>
      <c r="N1817" s="161">
        <v>2833.79</v>
      </c>
      <c r="O1817" s="161">
        <v>3997.05</v>
      </c>
      <c r="P1817" s="161">
        <v>45.1875</v>
      </c>
      <c r="Q1817" s="161">
        <v>2047.615</v>
      </c>
      <c r="R1817" s="161">
        <v>170.875</v>
      </c>
      <c r="S1817" s="161">
        <v>1573</v>
      </c>
      <c r="T1817" s="161">
        <v>641.5</v>
      </c>
      <c r="U1817" s="161">
        <v>4384.54</v>
      </c>
      <c r="V1817" s="161">
        <v>7282.625</v>
      </c>
      <c r="W1817" s="161">
        <v>2046.46875</v>
      </c>
      <c r="X1817" s="161">
        <v>103644.99124999999</v>
      </c>
      <c r="Y1817" s="222">
        <v>28.2</v>
      </c>
      <c r="Z1817" s="161">
        <v>0</v>
      </c>
      <c r="AA1817" s="2" t="str">
        <f t="shared" si="44"/>
        <v>CLOSE</v>
      </c>
      <c r="AB1817" s="326" t="b">
        <f t="shared" ca="1" si="46"/>
        <v>0</v>
      </c>
    </row>
    <row r="1818" spans="1:28">
      <c r="A1818" s="168">
        <v>45098</v>
      </c>
      <c r="B1818" s="161">
        <v>14222.02</v>
      </c>
      <c r="C1818" s="161">
        <v>10015.49</v>
      </c>
      <c r="D1818" s="161">
        <v>5291.01</v>
      </c>
      <c r="E1818" s="161">
        <v>9738.3200000000015</v>
      </c>
      <c r="F1818" s="161">
        <v>9386.5</v>
      </c>
      <c r="G1818" s="161">
        <v>10643.11</v>
      </c>
      <c r="H1818" s="161">
        <v>10625</v>
      </c>
      <c r="I1818" s="161">
        <v>7711.89</v>
      </c>
      <c r="J1818" s="161">
        <v>9895.81</v>
      </c>
      <c r="K1818" s="161">
        <v>2649</v>
      </c>
      <c r="L1818" s="161">
        <v>10556.09</v>
      </c>
      <c r="M1818" s="161">
        <v>11744.159999999998</v>
      </c>
      <c r="N1818" s="161">
        <v>4796.9399999999996</v>
      </c>
      <c r="O1818" s="161">
        <v>6815.12</v>
      </c>
      <c r="P1818" s="161">
        <v>221.875</v>
      </c>
      <c r="Q1818" s="161">
        <v>3207.6006249999996</v>
      </c>
      <c r="R1818" s="161">
        <v>629.125</v>
      </c>
      <c r="S1818" s="161">
        <v>1685</v>
      </c>
      <c r="T1818" s="161">
        <v>1274.5</v>
      </c>
      <c r="U1818" s="161">
        <v>4493.8900000000003</v>
      </c>
      <c r="V1818" s="161">
        <v>6596.375</v>
      </c>
      <c r="W1818" s="161">
        <v>2055.34375</v>
      </c>
      <c r="X1818" s="161">
        <v>144254.16937500003</v>
      </c>
      <c r="Y1818" s="222">
        <v>27.5</v>
      </c>
      <c r="Z1818" s="161">
        <v>31</v>
      </c>
      <c r="AA1818" s="2" t="str">
        <f t="shared" si="44"/>
        <v>OPEN</v>
      </c>
      <c r="AB1818" s="326" t="b">
        <f t="shared" ca="1" si="46"/>
        <v>0</v>
      </c>
    </row>
    <row r="1819" spans="1:28">
      <c r="A1819" s="168">
        <v>45099</v>
      </c>
      <c r="B1819" s="161">
        <v>13955.84</v>
      </c>
      <c r="C1819" s="161">
        <v>10000.08</v>
      </c>
      <c r="D1819" s="161">
        <v>5632.33</v>
      </c>
      <c r="E1819" s="161">
        <v>9836.77</v>
      </c>
      <c r="F1819" s="161">
        <v>9284.5</v>
      </c>
      <c r="G1819" s="161">
        <v>12483.387500000001</v>
      </c>
      <c r="H1819" s="161">
        <v>11986</v>
      </c>
      <c r="I1819" s="161">
        <v>6262.59</v>
      </c>
      <c r="J1819" s="161">
        <v>9065.33</v>
      </c>
      <c r="K1819" s="161">
        <v>2655.5</v>
      </c>
      <c r="L1819" s="161">
        <v>9812.6699999999983</v>
      </c>
      <c r="M1819" s="161">
        <v>11098.1</v>
      </c>
      <c r="N1819" s="161">
        <v>4864.2699999999995</v>
      </c>
      <c r="O1819" s="161">
        <v>7256.88</v>
      </c>
      <c r="P1819" s="161">
        <v>216.375</v>
      </c>
      <c r="Q1819" s="161">
        <v>2993.3325</v>
      </c>
      <c r="R1819" s="161">
        <v>634.125</v>
      </c>
      <c r="S1819" s="161">
        <v>1671</v>
      </c>
      <c r="T1819" s="161">
        <v>1227</v>
      </c>
      <c r="U1819" s="161">
        <v>3752.32</v>
      </c>
      <c r="V1819" s="161">
        <v>7625.125</v>
      </c>
      <c r="W1819" s="161">
        <v>1851.59375</v>
      </c>
      <c r="X1819" s="161">
        <v>144165.11875000002</v>
      </c>
      <c r="Y1819" s="222">
        <v>27.5</v>
      </c>
      <c r="Z1819" s="161">
        <v>26</v>
      </c>
      <c r="AA1819" s="2" t="str">
        <f t="shared" si="44"/>
        <v>OPEN</v>
      </c>
      <c r="AB1819" s="326" t="b">
        <f t="shared" ca="1" si="46"/>
        <v>0</v>
      </c>
    </row>
    <row r="1820" spans="1:28">
      <c r="A1820" s="168">
        <v>45100</v>
      </c>
      <c r="B1820" s="161">
        <v>14798.14</v>
      </c>
      <c r="C1820" s="161">
        <v>10065.299999999999</v>
      </c>
      <c r="D1820" s="161">
        <v>5541.94</v>
      </c>
      <c r="E1820" s="161">
        <v>9863.2200000000012</v>
      </c>
      <c r="F1820" s="161">
        <v>8975.5</v>
      </c>
      <c r="G1820" s="161">
        <v>14003.58</v>
      </c>
      <c r="H1820" s="161">
        <v>10334</v>
      </c>
      <c r="I1820" s="161">
        <v>6788.72</v>
      </c>
      <c r="J1820" s="161">
        <v>9775.16</v>
      </c>
      <c r="K1820" s="161">
        <v>2702</v>
      </c>
      <c r="L1820" s="161">
        <v>9924.2499999999982</v>
      </c>
      <c r="M1820" s="161">
        <v>10850.330000000002</v>
      </c>
      <c r="N1820" s="161">
        <v>4847.63</v>
      </c>
      <c r="O1820" s="161">
        <v>7349.87</v>
      </c>
      <c r="P1820" s="161">
        <v>245.8125</v>
      </c>
      <c r="Q1820" s="161">
        <v>3183.3799999999997</v>
      </c>
      <c r="R1820" s="161">
        <v>641.625</v>
      </c>
      <c r="S1820" s="161">
        <v>1675</v>
      </c>
      <c r="T1820" s="161">
        <v>1158</v>
      </c>
      <c r="U1820" s="161">
        <v>4290.45</v>
      </c>
      <c r="V1820" s="161">
        <v>7220.5</v>
      </c>
      <c r="W1820" s="161">
        <v>1917.1875</v>
      </c>
      <c r="X1820" s="161">
        <v>146151.59500000003</v>
      </c>
      <c r="Y1820" s="222">
        <v>26.5</v>
      </c>
      <c r="Z1820" s="161">
        <v>26</v>
      </c>
      <c r="AA1820" s="2" t="str">
        <f t="shared" si="44"/>
        <v>OPEN</v>
      </c>
      <c r="AB1820" s="326" t="b">
        <f t="shared" ca="1" si="46"/>
        <v>0</v>
      </c>
    </row>
    <row r="1821" spans="1:28">
      <c r="A1821" s="168">
        <v>45101</v>
      </c>
      <c r="B1821" s="161">
        <v>13820.93</v>
      </c>
      <c r="C1821" s="161">
        <v>9460.48</v>
      </c>
      <c r="D1821" s="161">
        <v>5607.02</v>
      </c>
      <c r="E1821" s="161">
        <v>9747.7099999999991</v>
      </c>
      <c r="F1821" s="161">
        <v>7905.5</v>
      </c>
      <c r="G1821" s="161">
        <v>11908.58</v>
      </c>
      <c r="H1821" s="161">
        <v>9331</v>
      </c>
      <c r="I1821" s="161">
        <v>6575.5</v>
      </c>
      <c r="J1821" s="161">
        <v>9034.4699999999993</v>
      </c>
      <c r="K1821" s="161">
        <v>2817.5</v>
      </c>
      <c r="L1821" s="161">
        <v>9122.44</v>
      </c>
      <c r="M1821" s="161">
        <v>10328.299999999999</v>
      </c>
      <c r="N1821" s="161">
        <v>4765.82</v>
      </c>
      <c r="O1821" s="161">
        <v>7226.84</v>
      </c>
      <c r="P1821" s="161">
        <v>200.25</v>
      </c>
      <c r="Q1821" s="161">
        <v>3169.0756250000004</v>
      </c>
      <c r="R1821" s="161">
        <v>527</v>
      </c>
      <c r="S1821" s="161">
        <v>1553</v>
      </c>
      <c r="T1821" s="161">
        <v>1147.5</v>
      </c>
      <c r="U1821" s="161">
        <v>4018.5</v>
      </c>
      <c r="V1821" s="161">
        <v>7458.625</v>
      </c>
      <c r="W1821" s="161">
        <v>1905.1875</v>
      </c>
      <c r="X1821" s="161">
        <v>137631.22812499999</v>
      </c>
      <c r="Y1821" s="222">
        <v>26.3</v>
      </c>
      <c r="Z1821" s="161">
        <v>22</v>
      </c>
      <c r="AA1821" s="2" t="str">
        <f t="shared" si="44"/>
        <v>OPEN</v>
      </c>
      <c r="AB1821" s="326" t="b">
        <f t="shared" ca="1" si="46"/>
        <v>0</v>
      </c>
    </row>
    <row r="1822" spans="1:28">
      <c r="A1822" s="168">
        <v>45102</v>
      </c>
      <c r="B1822" s="161">
        <v>13843.74</v>
      </c>
      <c r="C1822" s="161">
        <v>9444.77</v>
      </c>
      <c r="D1822" s="161">
        <v>5621.5</v>
      </c>
      <c r="E1822" s="161">
        <v>9618.0999999999985</v>
      </c>
      <c r="F1822" s="161">
        <v>8459.5</v>
      </c>
      <c r="G1822" s="161">
        <v>13765.487499999999</v>
      </c>
      <c r="H1822" s="161">
        <v>11716</v>
      </c>
      <c r="I1822" s="161">
        <v>5077.5</v>
      </c>
      <c r="J1822" s="161">
        <v>8184.24</v>
      </c>
      <c r="K1822" s="161">
        <v>2669</v>
      </c>
      <c r="L1822" s="161">
        <v>9304.41</v>
      </c>
      <c r="M1822" s="161">
        <v>10064.460000000001</v>
      </c>
      <c r="N1822" s="161">
        <v>4833.28</v>
      </c>
      <c r="O1822" s="161">
        <v>7068.93</v>
      </c>
      <c r="P1822" s="161">
        <v>232.4375</v>
      </c>
      <c r="Q1822" s="161">
        <v>2995.8768750000004</v>
      </c>
      <c r="R1822" s="161">
        <v>581</v>
      </c>
      <c r="S1822" s="161">
        <v>1593</v>
      </c>
      <c r="T1822" s="161">
        <v>1351.5</v>
      </c>
      <c r="U1822" s="161">
        <v>3719.25</v>
      </c>
      <c r="V1822" s="161">
        <v>6437.875</v>
      </c>
      <c r="W1822" s="161">
        <v>1781.65625</v>
      </c>
      <c r="X1822" s="161">
        <v>138363.513125</v>
      </c>
      <c r="Y1822" s="222">
        <v>27.6</v>
      </c>
      <c r="Z1822" s="161">
        <v>22</v>
      </c>
      <c r="AA1822" s="2" t="str">
        <f t="shared" si="44"/>
        <v>OPEN</v>
      </c>
      <c r="AB1822" s="326" t="b">
        <f t="shared" ca="1" si="46"/>
        <v>0</v>
      </c>
    </row>
    <row r="1823" spans="1:28">
      <c r="A1823" s="168">
        <v>45103</v>
      </c>
      <c r="B1823" s="161">
        <v>14368.279999999999</v>
      </c>
      <c r="C1823" s="161">
        <v>10115.43</v>
      </c>
      <c r="D1823" s="161">
        <v>5659.47</v>
      </c>
      <c r="E1823" s="161">
        <v>9782.6399999999976</v>
      </c>
      <c r="F1823" s="161">
        <v>9539.5</v>
      </c>
      <c r="G1823" s="161">
        <v>12570.76</v>
      </c>
      <c r="H1823" s="161">
        <v>9518</v>
      </c>
      <c r="I1823" s="161">
        <v>6720.85</v>
      </c>
      <c r="J1823" s="161">
        <v>9990.16</v>
      </c>
      <c r="K1823" s="161">
        <v>2636.5</v>
      </c>
      <c r="L1823" s="161">
        <v>10171.66</v>
      </c>
      <c r="M1823" s="161">
        <v>11447.36</v>
      </c>
      <c r="N1823" s="161">
        <v>4854.4299999999994</v>
      </c>
      <c r="O1823" s="161">
        <v>7026.15</v>
      </c>
      <c r="P1823" s="161">
        <v>223.0625</v>
      </c>
      <c r="Q1823" s="161">
        <v>3104.8418750000001</v>
      </c>
      <c r="R1823" s="161">
        <v>596.25</v>
      </c>
      <c r="S1823" s="161">
        <v>1579</v>
      </c>
      <c r="T1823" s="161">
        <v>1071</v>
      </c>
      <c r="U1823" s="161">
        <v>4375.6899999999996</v>
      </c>
      <c r="V1823" s="161">
        <v>8282.375</v>
      </c>
      <c r="W1823" s="161">
        <v>1895.625</v>
      </c>
      <c r="X1823" s="161">
        <v>145529.03437499999</v>
      </c>
      <c r="Y1823" s="222">
        <v>26.8</v>
      </c>
      <c r="Z1823" s="161">
        <v>22</v>
      </c>
      <c r="AA1823" s="2" t="str">
        <f t="shared" si="44"/>
        <v>OPEN</v>
      </c>
      <c r="AB1823" s="326" t="b">
        <f t="shared" ca="1" si="46"/>
        <v>0</v>
      </c>
    </row>
    <row r="1824" spans="1:28">
      <c r="A1824" s="168">
        <v>45104</v>
      </c>
      <c r="B1824" s="161">
        <v>14327.25</v>
      </c>
      <c r="C1824" s="161">
        <v>10067.39</v>
      </c>
      <c r="D1824" s="161">
        <v>5491.41</v>
      </c>
      <c r="E1824" s="161">
        <v>9540.3300000000017</v>
      </c>
      <c r="F1824" s="161">
        <v>10903.5</v>
      </c>
      <c r="G1824" s="161">
        <v>11604.387500000001</v>
      </c>
      <c r="H1824" s="161">
        <v>7929</v>
      </c>
      <c r="I1824" s="161">
        <v>8129.31</v>
      </c>
      <c r="J1824" s="161">
        <v>9978.7800000000007</v>
      </c>
      <c r="K1824" s="161">
        <v>2510</v>
      </c>
      <c r="L1824" s="161">
        <v>10070.56</v>
      </c>
      <c r="M1824" s="161">
        <v>11496.949999999999</v>
      </c>
      <c r="N1824" s="161">
        <v>4690.8999999999996</v>
      </c>
      <c r="O1824" s="161">
        <v>7121.58</v>
      </c>
      <c r="P1824" s="161">
        <v>207.125</v>
      </c>
      <c r="Q1824" s="161">
        <v>3113.8850000000002</v>
      </c>
      <c r="R1824" s="161">
        <v>563</v>
      </c>
      <c r="S1824" s="161">
        <v>1599</v>
      </c>
      <c r="T1824" s="161">
        <v>1011.5</v>
      </c>
      <c r="U1824" s="161">
        <v>4452.7700000000004</v>
      </c>
      <c r="V1824" s="161">
        <v>8084.25</v>
      </c>
      <c r="W1824" s="161">
        <v>1938.46875</v>
      </c>
      <c r="X1824" s="161">
        <v>144831.34624999997</v>
      </c>
      <c r="Y1824" s="222">
        <v>27.3</v>
      </c>
      <c r="Z1824" s="161">
        <v>15</v>
      </c>
      <c r="AA1824" s="2" t="str">
        <f t="shared" si="44"/>
        <v>OPEN</v>
      </c>
      <c r="AB1824" s="326" t="b">
        <f t="shared" ca="1" si="46"/>
        <v>0</v>
      </c>
    </row>
    <row r="1825" spans="1:28">
      <c r="A1825" s="168">
        <v>45105</v>
      </c>
      <c r="B1825" s="161">
        <v>14167.52</v>
      </c>
      <c r="C1825" s="161">
        <v>10130.52</v>
      </c>
      <c r="D1825" s="161">
        <v>5462.37</v>
      </c>
      <c r="E1825" s="161">
        <v>9889</v>
      </c>
      <c r="F1825" s="161">
        <v>10483</v>
      </c>
      <c r="G1825" s="161">
        <v>14225.54</v>
      </c>
      <c r="H1825" s="161">
        <v>9558</v>
      </c>
      <c r="I1825" s="161">
        <v>5601.7</v>
      </c>
      <c r="J1825" s="161">
        <v>9660.4500000000007</v>
      </c>
      <c r="K1825" s="161">
        <v>2635</v>
      </c>
      <c r="L1825" s="161">
        <v>9766.61</v>
      </c>
      <c r="M1825" s="161">
        <v>11464.84</v>
      </c>
      <c r="N1825" s="161">
        <v>4699.75</v>
      </c>
      <c r="O1825" s="161">
        <v>7114.68</v>
      </c>
      <c r="P1825" s="161">
        <v>214.25</v>
      </c>
      <c r="Q1825" s="161">
        <v>3038.3981249999997</v>
      </c>
      <c r="R1825" s="161">
        <v>603.125</v>
      </c>
      <c r="S1825" s="161">
        <v>1593</v>
      </c>
      <c r="T1825" s="161">
        <v>1119</v>
      </c>
      <c r="U1825" s="161">
        <v>4377.3100000000004</v>
      </c>
      <c r="V1825" s="161">
        <v>8377.5</v>
      </c>
      <c r="W1825" s="161">
        <v>1841.125</v>
      </c>
      <c r="X1825" s="161">
        <v>146022.68812500002</v>
      </c>
      <c r="Y1825" s="222">
        <v>26.5</v>
      </c>
      <c r="Z1825" s="161">
        <v>22</v>
      </c>
      <c r="AA1825" s="2" t="str">
        <f t="shared" si="44"/>
        <v>OPEN</v>
      </c>
      <c r="AB1825" s="326" t="b">
        <f t="shared" ca="1" si="46"/>
        <v>0</v>
      </c>
    </row>
    <row r="1826" spans="1:28">
      <c r="A1826" s="168">
        <v>45106</v>
      </c>
      <c r="B1826" s="161">
        <v>10040.91</v>
      </c>
      <c r="C1826" s="161">
        <v>8564.44</v>
      </c>
      <c r="D1826" s="161">
        <v>4098.03</v>
      </c>
      <c r="E1826" s="161">
        <v>6553.6399999999994</v>
      </c>
      <c r="F1826" s="161">
        <v>9944.5</v>
      </c>
      <c r="G1826" s="161">
        <v>6817.0249999999996</v>
      </c>
      <c r="H1826" s="161">
        <v>4200</v>
      </c>
      <c r="I1826" s="161">
        <v>4486.1499999999996</v>
      </c>
      <c r="J1826" s="161">
        <v>7897.9</v>
      </c>
      <c r="K1826" s="161">
        <v>2138</v>
      </c>
      <c r="L1826" s="161">
        <v>7169.1900000000005</v>
      </c>
      <c r="M1826" s="161">
        <v>10610.14</v>
      </c>
      <c r="N1826" s="161">
        <v>2900.8500000000004</v>
      </c>
      <c r="O1826" s="161">
        <v>4351.32</v>
      </c>
      <c r="P1826" s="161">
        <v>44.375</v>
      </c>
      <c r="Q1826" s="161">
        <v>2026.410625</v>
      </c>
      <c r="R1826" s="161">
        <v>170.625</v>
      </c>
      <c r="S1826" s="161">
        <v>1497</v>
      </c>
      <c r="T1826" s="161">
        <v>770.5</v>
      </c>
      <c r="U1826" s="161">
        <v>4529.22</v>
      </c>
      <c r="V1826" s="161">
        <v>8274.75</v>
      </c>
      <c r="W1826" s="161">
        <v>1963.4375</v>
      </c>
      <c r="X1826" s="161">
        <v>109048.41312500001</v>
      </c>
      <c r="Y1826" s="222">
        <v>28</v>
      </c>
      <c r="Z1826" s="161">
        <v>0</v>
      </c>
      <c r="AA1826" s="2" t="str">
        <f t="shared" si="44"/>
        <v>CLOSE</v>
      </c>
      <c r="AB1826" s="326" t="b">
        <f t="shared" ca="1" si="46"/>
        <v>0</v>
      </c>
    </row>
    <row r="1827" spans="1:28">
      <c r="A1827" s="168">
        <v>45107</v>
      </c>
      <c r="B1827" s="161">
        <v>14516.630000000001</v>
      </c>
      <c r="C1827" s="161">
        <v>10252.32</v>
      </c>
      <c r="D1827" s="161">
        <v>5426.03</v>
      </c>
      <c r="E1827" s="161">
        <v>10145.39</v>
      </c>
      <c r="F1827" s="161">
        <v>10396.5</v>
      </c>
      <c r="G1827" s="161">
        <v>11890.97</v>
      </c>
      <c r="H1827" s="161">
        <v>8399</v>
      </c>
      <c r="I1827" s="161">
        <v>9358.74</v>
      </c>
      <c r="J1827" s="161">
        <v>9911.3700000000008</v>
      </c>
      <c r="K1827" s="161">
        <v>2664</v>
      </c>
      <c r="L1827" s="161">
        <v>10164.480000000001</v>
      </c>
      <c r="M1827" s="161">
        <v>11359.100000000002</v>
      </c>
      <c r="N1827" s="161">
        <v>4772.88</v>
      </c>
      <c r="O1827" s="161">
        <v>7016.55</v>
      </c>
      <c r="P1827" s="161">
        <v>221.4375</v>
      </c>
      <c r="Q1827" s="161">
        <v>2998.4850000000001</v>
      </c>
      <c r="R1827" s="161">
        <v>657.625</v>
      </c>
      <c r="S1827" s="161">
        <v>1583</v>
      </c>
      <c r="T1827" s="161">
        <v>1262</v>
      </c>
      <c r="U1827" s="161">
        <v>4368.55</v>
      </c>
      <c r="V1827" s="161">
        <v>8004.25</v>
      </c>
      <c r="W1827" s="161">
        <v>1935.71875</v>
      </c>
      <c r="X1827" s="161">
        <v>147305.02625</v>
      </c>
      <c r="Y1827" s="222">
        <v>27.7</v>
      </c>
      <c r="Z1827" s="161">
        <v>31</v>
      </c>
      <c r="AA1827" s="2" t="str">
        <f t="shared" si="44"/>
        <v>OPEN</v>
      </c>
      <c r="AB1827" s="326" t="b">
        <f t="shared" ca="1" si="46"/>
        <v>0</v>
      </c>
    </row>
    <row r="1828" spans="1:28">
      <c r="A1828" s="168">
        <v>45108</v>
      </c>
      <c r="B1828" s="161">
        <v>13789.849999999999</v>
      </c>
      <c r="C1828" s="161">
        <v>9344.64</v>
      </c>
      <c r="D1828" s="161">
        <v>5605.76</v>
      </c>
      <c r="E1828" s="161">
        <v>9631.5800000000017</v>
      </c>
      <c r="F1828" s="161">
        <v>9392</v>
      </c>
      <c r="G1828" s="161">
        <v>14603.63</v>
      </c>
      <c r="H1828" s="161">
        <v>10229</v>
      </c>
      <c r="I1828" s="161">
        <v>6008.21</v>
      </c>
      <c r="J1828" s="161">
        <v>8278.9</v>
      </c>
      <c r="K1828" s="161">
        <v>2727</v>
      </c>
      <c r="L1828" s="161">
        <v>9648.380000000001</v>
      </c>
      <c r="M1828" s="161">
        <v>10715.01</v>
      </c>
      <c r="N1828" s="161">
        <v>4755.37</v>
      </c>
      <c r="O1828" s="161">
        <v>7387.92</v>
      </c>
      <c r="P1828" s="161">
        <v>225.0625</v>
      </c>
      <c r="Q1828" s="161">
        <v>2778.046875</v>
      </c>
      <c r="R1828" s="161">
        <v>589.875</v>
      </c>
      <c r="S1828" s="161">
        <v>1479</v>
      </c>
      <c r="T1828" s="161">
        <v>1263.5</v>
      </c>
      <c r="U1828" s="161">
        <v>3715.95</v>
      </c>
      <c r="V1828" s="161">
        <v>4798.625</v>
      </c>
      <c r="W1828" s="161">
        <v>1753.09375</v>
      </c>
      <c r="X1828" s="161">
        <v>138720.40312499998</v>
      </c>
      <c r="Y1828" s="222">
        <v>26.7</v>
      </c>
      <c r="Z1828" s="161">
        <v>22</v>
      </c>
      <c r="AA1828" s="2" t="str">
        <f t="shared" si="44"/>
        <v>OPEN</v>
      </c>
      <c r="AB1828" s="326" t="b">
        <f t="shared" ca="1" si="46"/>
        <v>0</v>
      </c>
    </row>
    <row r="1829" spans="1:28">
      <c r="A1829" s="168">
        <v>45109</v>
      </c>
      <c r="B1829" s="161">
        <v>13654.15</v>
      </c>
      <c r="C1829" s="161">
        <v>9210.49</v>
      </c>
      <c r="D1829" s="161">
        <v>5572.04</v>
      </c>
      <c r="E1829" s="161">
        <v>9362.23</v>
      </c>
      <c r="F1829" s="161">
        <v>8975.5</v>
      </c>
      <c r="G1829" s="161">
        <v>10614.9025</v>
      </c>
      <c r="H1829" s="161">
        <v>8095</v>
      </c>
      <c r="I1829" s="161">
        <v>9740</v>
      </c>
      <c r="J1829" s="161">
        <v>8000.33</v>
      </c>
      <c r="K1829" s="161">
        <v>2745.5</v>
      </c>
      <c r="L1829" s="161">
        <v>9272.3100000000013</v>
      </c>
      <c r="M1829" s="161">
        <v>9897.48</v>
      </c>
      <c r="N1829" s="161">
        <v>4888.2800000000007</v>
      </c>
      <c r="O1829" s="161">
        <v>7549.27</v>
      </c>
      <c r="P1829" s="161">
        <v>212</v>
      </c>
      <c r="Q1829" s="161">
        <v>2827.5956250000004</v>
      </c>
      <c r="R1829" s="161">
        <v>559.375</v>
      </c>
      <c r="S1829" s="161">
        <v>1426</v>
      </c>
      <c r="T1829" s="161">
        <v>1191.5</v>
      </c>
      <c r="U1829" s="161">
        <v>3758.75</v>
      </c>
      <c r="V1829" s="161">
        <v>4698.25</v>
      </c>
      <c r="W1829" s="161">
        <v>1779</v>
      </c>
      <c r="X1829" s="161">
        <v>134029.953125</v>
      </c>
      <c r="Y1829" s="222">
        <v>26.6</v>
      </c>
      <c r="Z1829" s="161">
        <v>22</v>
      </c>
      <c r="AA1829" s="2" t="str">
        <f t="shared" si="44"/>
        <v>OPEN</v>
      </c>
      <c r="AB1829" s="326" t="b">
        <f t="shared" ca="1" si="46"/>
        <v>0</v>
      </c>
    </row>
    <row r="1830" spans="1:28">
      <c r="A1830" s="168">
        <v>45110</v>
      </c>
      <c r="B1830" s="161">
        <v>14577.68</v>
      </c>
      <c r="C1830" s="161">
        <v>10300.98</v>
      </c>
      <c r="D1830" s="161">
        <v>5693.63</v>
      </c>
      <c r="E1830" s="161">
        <v>9861.989999999998</v>
      </c>
      <c r="F1830" s="161">
        <v>10350</v>
      </c>
      <c r="G1830" s="161">
        <v>11477.6875</v>
      </c>
      <c r="H1830" s="161">
        <v>9558</v>
      </c>
      <c r="I1830" s="161">
        <v>8765</v>
      </c>
      <c r="J1830" s="161">
        <v>9683.1</v>
      </c>
      <c r="K1830" s="161">
        <v>2673</v>
      </c>
      <c r="L1830" s="161">
        <v>10076.810000000001</v>
      </c>
      <c r="M1830" s="161">
        <v>11142.230000000003</v>
      </c>
      <c r="N1830" s="161">
        <v>5004.2000000000007</v>
      </c>
      <c r="O1830" s="161">
        <v>7528.53</v>
      </c>
      <c r="P1830" s="161">
        <v>229.3125</v>
      </c>
      <c r="Q1830" s="161">
        <v>3098.4625000000001</v>
      </c>
      <c r="R1830" s="161">
        <v>593.625</v>
      </c>
      <c r="S1830" s="161">
        <v>1483</v>
      </c>
      <c r="T1830" s="161">
        <v>1073.5</v>
      </c>
      <c r="U1830" s="161">
        <v>4446.17</v>
      </c>
      <c r="V1830" s="161">
        <v>4937.625</v>
      </c>
      <c r="W1830" s="161">
        <v>1858.8125</v>
      </c>
      <c r="X1830" s="161">
        <v>144413.345</v>
      </c>
      <c r="Y1830" s="222">
        <v>27</v>
      </c>
      <c r="Z1830" s="161">
        <v>26</v>
      </c>
      <c r="AA1830" s="2" t="str">
        <f t="shared" si="44"/>
        <v>OPEN</v>
      </c>
      <c r="AB1830" s="326" t="b">
        <f t="shared" ca="1" si="46"/>
        <v>0</v>
      </c>
    </row>
    <row r="1831" spans="1:28">
      <c r="A1831" s="168">
        <v>45111</v>
      </c>
      <c r="B1831" s="161">
        <v>14425.820000000002</v>
      </c>
      <c r="C1831" s="161">
        <v>10162.14</v>
      </c>
      <c r="D1831" s="161">
        <v>5623.53</v>
      </c>
      <c r="E1831" s="161">
        <v>9994.24</v>
      </c>
      <c r="F1831" s="161">
        <v>9878.5</v>
      </c>
      <c r="G1831" s="161">
        <v>14994.032499999999</v>
      </c>
      <c r="H1831" s="161">
        <v>9265</v>
      </c>
      <c r="I1831" s="161">
        <v>5756</v>
      </c>
      <c r="J1831" s="161">
        <v>9777.11</v>
      </c>
      <c r="K1831" s="161">
        <v>2702.5</v>
      </c>
      <c r="L1831" s="161">
        <v>10437.69</v>
      </c>
      <c r="M1831" s="161">
        <v>11298.71</v>
      </c>
      <c r="N1831" s="161">
        <v>4836.2499999999991</v>
      </c>
      <c r="O1831" s="161">
        <v>7760.12</v>
      </c>
      <c r="P1831" s="161">
        <v>219.4375</v>
      </c>
      <c r="Q1831" s="161">
        <v>3105.4362500000002</v>
      </c>
      <c r="R1831" s="161">
        <v>588.125</v>
      </c>
      <c r="S1831" s="161">
        <v>1492</v>
      </c>
      <c r="T1831" s="161">
        <v>1072</v>
      </c>
      <c r="U1831" s="161">
        <v>4443.53</v>
      </c>
      <c r="V1831" s="161">
        <v>4850.125</v>
      </c>
      <c r="W1831" s="161">
        <v>1873.21875</v>
      </c>
      <c r="X1831" s="161">
        <v>144555.51499999998</v>
      </c>
      <c r="Y1831" s="222">
        <v>27.3</v>
      </c>
      <c r="Z1831" s="161">
        <v>18</v>
      </c>
      <c r="AA1831" s="2" t="str">
        <f t="shared" si="44"/>
        <v>OPEN</v>
      </c>
      <c r="AB1831" s="326" t="b">
        <f t="shared" ca="1" si="46"/>
        <v>0</v>
      </c>
    </row>
    <row r="1832" spans="1:28">
      <c r="A1832" s="168">
        <v>45112</v>
      </c>
      <c r="B1832" s="161">
        <v>14627.32</v>
      </c>
      <c r="C1832" s="161">
        <v>10158.290000000001</v>
      </c>
      <c r="D1832" s="161">
        <v>5671.54</v>
      </c>
      <c r="E1832" s="161">
        <v>9894.17</v>
      </c>
      <c r="F1832" s="161">
        <v>8933</v>
      </c>
      <c r="G1832" s="161">
        <v>13426.305</v>
      </c>
      <c r="H1832" s="161">
        <v>8375</v>
      </c>
      <c r="I1832" s="161">
        <v>7730.75</v>
      </c>
      <c r="J1832" s="161">
        <v>9776.0300000000007</v>
      </c>
      <c r="K1832" s="161">
        <v>2541.5</v>
      </c>
      <c r="L1832" s="161">
        <v>10100.290000000001</v>
      </c>
      <c r="M1832" s="161">
        <v>11998.73</v>
      </c>
      <c r="N1832" s="161">
        <v>4887.5</v>
      </c>
      <c r="O1832" s="161">
        <v>7583.58</v>
      </c>
      <c r="P1832" s="161">
        <v>220.6875</v>
      </c>
      <c r="Q1832" s="161">
        <v>3100.0037499999999</v>
      </c>
      <c r="R1832" s="161">
        <v>643</v>
      </c>
      <c r="S1832" s="161">
        <v>1567</v>
      </c>
      <c r="T1832" s="161">
        <v>1008.5</v>
      </c>
      <c r="U1832" s="161">
        <v>4464.95</v>
      </c>
      <c r="V1832" s="161">
        <v>4837</v>
      </c>
      <c r="W1832" s="161">
        <v>1843.5</v>
      </c>
      <c r="X1832" s="161">
        <v>143388.64625000002</v>
      </c>
      <c r="Y1832" s="222">
        <v>28.5</v>
      </c>
      <c r="Z1832" s="161">
        <v>31</v>
      </c>
      <c r="AA1832" s="2" t="str">
        <f t="shared" si="44"/>
        <v>OPEN</v>
      </c>
      <c r="AB1832" s="326" t="b">
        <f t="shared" ca="1" si="46"/>
        <v>0</v>
      </c>
    </row>
    <row r="1833" spans="1:28">
      <c r="A1833" s="168">
        <v>45113</v>
      </c>
      <c r="B1833" s="161">
        <v>10056.019999999999</v>
      </c>
      <c r="C1833" s="161">
        <v>8723.83</v>
      </c>
      <c r="D1833" s="161">
        <v>4050.59</v>
      </c>
      <c r="E1833" s="161">
        <v>6238.75</v>
      </c>
      <c r="F1833" s="161">
        <v>7627</v>
      </c>
      <c r="G1833" s="161">
        <v>6291.37</v>
      </c>
      <c r="H1833" s="161">
        <v>4820</v>
      </c>
      <c r="I1833" s="161">
        <v>3446.11</v>
      </c>
      <c r="J1833" s="161">
        <v>7549.37</v>
      </c>
      <c r="K1833" s="161">
        <v>2123.5</v>
      </c>
      <c r="L1833" s="161">
        <v>7048.98</v>
      </c>
      <c r="M1833" s="161">
        <v>10714.699999999999</v>
      </c>
      <c r="N1833" s="161">
        <v>2910.85</v>
      </c>
      <c r="O1833" s="161">
        <v>4431.45</v>
      </c>
      <c r="P1833" s="161">
        <v>47.75</v>
      </c>
      <c r="Q1833" s="161">
        <v>2106.94875</v>
      </c>
      <c r="R1833" s="161">
        <v>170.125</v>
      </c>
      <c r="S1833" s="161">
        <v>1494</v>
      </c>
      <c r="T1833" s="161">
        <v>659.5</v>
      </c>
      <c r="U1833" s="161">
        <v>4554.79</v>
      </c>
      <c r="V1833" s="161">
        <v>4897.875</v>
      </c>
      <c r="W1833" s="161">
        <v>1847.40625</v>
      </c>
      <c r="X1833" s="161">
        <v>101810.91499999999</v>
      </c>
      <c r="Y1833" s="222">
        <v>26.9</v>
      </c>
      <c r="Z1833" s="161">
        <v>0</v>
      </c>
      <c r="AA1833" s="2" t="str">
        <f t="shared" si="44"/>
        <v>CLOSE</v>
      </c>
      <c r="AB1833" s="326" t="b">
        <f t="shared" ca="1" si="46"/>
        <v>0</v>
      </c>
    </row>
    <row r="1834" spans="1:28">
      <c r="A1834" s="168">
        <v>45114</v>
      </c>
      <c r="B1834" s="161">
        <v>14315.24</v>
      </c>
      <c r="C1834" s="161">
        <v>10192.620000000001</v>
      </c>
      <c r="D1834" s="161">
        <v>5376.45</v>
      </c>
      <c r="E1834" s="161">
        <v>9806.69</v>
      </c>
      <c r="F1834" s="161">
        <v>8848.5</v>
      </c>
      <c r="G1834" s="161">
        <v>14339.68</v>
      </c>
      <c r="H1834" s="161">
        <v>11448</v>
      </c>
      <c r="I1834" s="161">
        <v>4637.43</v>
      </c>
      <c r="J1834" s="161">
        <v>9876.82</v>
      </c>
      <c r="K1834" s="161">
        <v>2626.5</v>
      </c>
      <c r="L1834" s="161">
        <v>10260.68</v>
      </c>
      <c r="M1834" s="161">
        <v>12024.29</v>
      </c>
      <c r="N1834" s="161">
        <v>4885.6000000000004</v>
      </c>
      <c r="O1834" s="161">
        <v>7518.04</v>
      </c>
      <c r="P1834" s="161">
        <v>215.1875</v>
      </c>
      <c r="Q1834" s="161">
        <v>3123.2731250000002</v>
      </c>
      <c r="R1834" s="161">
        <v>630.25</v>
      </c>
      <c r="S1834" s="161">
        <v>1575</v>
      </c>
      <c r="T1834" s="161">
        <v>1122.5</v>
      </c>
      <c r="U1834" s="161">
        <v>4601.8100000000004</v>
      </c>
      <c r="V1834" s="161">
        <v>4806.75</v>
      </c>
      <c r="W1834" s="161">
        <v>1985.90625</v>
      </c>
      <c r="X1834" s="161">
        <v>144217.21687499998</v>
      </c>
      <c r="Y1834" s="222">
        <v>28.6</v>
      </c>
      <c r="Z1834" s="161">
        <v>31</v>
      </c>
      <c r="AA1834" s="2" t="str">
        <f t="shared" si="44"/>
        <v>OPEN</v>
      </c>
      <c r="AB1834" s="326" t="b">
        <f t="shared" ca="1" si="46"/>
        <v>0</v>
      </c>
    </row>
    <row r="1835" spans="1:28">
      <c r="A1835" s="168">
        <v>45115</v>
      </c>
      <c r="B1835" s="161">
        <v>14635.779999999999</v>
      </c>
      <c r="C1835" s="161">
        <v>9836.9599999999991</v>
      </c>
      <c r="D1835" s="161">
        <v>5843.72</v>
      </c>
      <c r="E1835" s="161">
        <v>10035.499999999998</v>
      </c>
      <c r="F1835" s="161">
        <v>8764</v>
      </c>
      <c r="G1835" s="161">
        <v>15083.285</v>
      </c>
      <c r="H1835" s="161">
        <v>8447</v>
      </c>
      <c r="I1835" s="161">
        <v>6738.05</v>
      </c>
      <c r="J1835" s="161">
        <v>9374.9</v>
      </c>
      <c r="K1835" s="161">
        <v>2656.5</v>
      </c>
      <c r="L1835" s="161">
        <v>9874.69</v>
      </c>
      <c r="M1835" s="161">
        <v>11401.460000000001</v>
      </c>
      <c r="N1835" s="161">
        <v>4916.7400000000007</v>
      </c>
      <c r="O1835" s="161">
        <v>7804.45</v>
      </c>
      <c r="P1835" s="161">
        <v>210.5</v>
      </c>
      <c r="Q1835" s="161">
        <v>3116.5362500000001</v>
      </c>
      <c r="R1835" s="161">
        <v>625.25</v>
      </c>
      <c r="S1835" s="161">
        <v>1595</v>
      </c>
      <c r="T1835" s="161">
        <v>1166</v>
      </c>
      <c r="U1835" s="161">
        <v>4207.0600000000004</v>
      </c>
      <c r="V1835" s="161">
        <v>4636.25</v>
      </c>
      <c r="W1835" s="161">
        <v>1923.0625</v>
      </c>
      <c r="X1835" s="161">
        <v>142892.69375000001</v>
      </c>
      <c r="Y1835" s="222">
        <v>28.8</v>
      </c>
      <c r="Z1835" s="161">
        <v>26</v>
      </c>
      <c r="AA1835" s="2" t="str">
        <f t="shared" si="44"/>
        <v>OPEN</v>
      </c>
      <c r="AB1835" s="326" t="b">
        <f t="shared" ca="1" si="46"/>
        <v>0</v>
      </c>
    </row>
    <row r="1836" spans="1:28">
      <c r="A1836" s="168">
        <v>45116</v>
      </c>
      <c r="B1836" s="161">
        <v>14011.51</v>
      </c>
      <c r="C1836" s="161">
        <v>9574.49</v>
      </c>
      <c r="D1836" s="161">
        <v>5617.28</v>
      </c>
      <c r="E1836" s="161">
        <v>9885.1099999999988</v>
      </c>
      <c r="F1836" s="161">
        <v>8686.5</v>
      </c>
      <c r="G1836" s="161">
        <v>11616.66</v>
      </c>
      <c r="H1836" s="161">
        <v>8124</v>
      </c>
      <c r="I1836" s="161">
        <v>8706.27</v>
      </c>
      <c r="J1836" s="161">
        <v>8387.33</v>
      </c>
      <c r="K1836" s="161">
        <v>2661.5</v>
      </c>
      <c r="L1836" s="161">
        <v>9341.3700000000008</v>
      </c>
      <c r="M1836" s="161">
        <v>11153.95</v>
      </c>
      <c r="N1836" s="161">
        <v>4893.4499999999989</v>
      </c>
      <c r="O1836" s="161">
        <v>7366.52</v>
      </c>
      <c r="P1836" s="161">
        <v>215.375</v>
      </c>
      <c r="Q1836" s="161">
        <v>2960.97</v>
      </c>
      <c r="R1836" s="161">
        <v>600.75</v>
      </c>
      <c r="S1836" s="161">
        <v>1586</v>
      </c>
      <c r="T1836" s="161">
        <v>1265</v>
      </c>
      <c r="U1836" s="161">
        <v>3887.98</v>
      </c>
      <c r="V1836" s="161">
        <v>4686.875</v>
      </c>
      <c r="W1836" s="161">
        <v>1866.03125</v>
      </c>
      <c r="X1836" s="161">
        <v>137094.92125000001</v>
      </c>
      <c r="Y1836" s="222">
        <v>28.8</v>
      </c>
      <c r="Z1836" s="161">
        <v>22</v>
      </c>
      <c r="AA1836" s="2" t="str">
        <f t="shared" si="44"/>
        <v>OPEN</v>
      </c>
      <c r="AB1836" s="326" t="b">
        <f t="shared" ca="1" si="46"/>
        <v>0</v>
      </c>
    </row>
    <row r="1837" spans="1:28">
      <c r="A1837" s="168">
        <v>45117</v>
      </c>
      <c r="B1837" s="161">
        <v>14962.67</v>
      </c>
      <c r="C1837" s="161">
        <v>10448.02</v>
      </c>
      <c r="D1837" s="161">
        <v>5728.47</v>
      </c>
      <c r="E1837" s="161">
        <v>10138.26</v>
      </c>
      <c r="F1837" s="161">
        <v>10774.5</v>
      </c>
      <c r="G1837" s="161">
        <v>13028.555</v>
      </c>
      <c r="H1837" s="161">
        <v>11552</v>
      </c>
      <c r="I1837" s="161">
        <v>6388.49</v>
      </c>
      <c r="J1837" s="161">
        <v>9980.6299999999992</v>
      </c>
      <c r="K1837" s="161">
        <v>2685</v>
      </c>
      <c r="L1837" s="161">
        <v>10330.16</v>
      </c>
      <c r="M1837" s="161">
        <v>11633.95</v>
      </c>
      <c r="N1837" s="161">
        <v>4993.0399999999991</v>
      </c>
      <c r="O1837" s="161">
        <v>7508.62</v>
      </c>
      <c r="P1837" s="161">
        <v>223.1875</v>
      </c>
      <c r="Q1837" s="161">
        <v>3265.9124999999999</v>
      </c>
      <c r="R1837" s="161">
        <v>652.625</v>
      </c>
      <c r="S1837" s="161">
        <v>1580</v>
      </c>
      <c r="T1837" s="161">
        <v>1052.5</v>
      </c>
      <c r="U1837" s="161">
        <v>4409.95</v>
      </c>
      <c r="V1837" s="161">
        <v>4656.875</v>
      </c>
      <c r="W1837" s="161">
        <v>1874.3125</v>
      </c>
      <c r="X1837" s="161">
        <v>147867.72750000001</v>
      </c>
      <c r="Y1837" s="222">
        <v>29.1</v>
      </c>
      <c r="Z1837" s="161">
        <v>31</v>
      </c>
      <c r="AA1837" s="2" t="str">
        <f t="shared" si="44"/>
        <v>OPEN</v>
      </c>
      <c r="AB1837" s="326" t="b">
        <f t="shared" ca="1" si="46"/>
        <v>0</v>
      </c>
    </row>
    <row r="1838" spans="1:28">
      <c r="A1838" s="168">
        <v>45118</v>
      </c>
      <c r="B1838" s="161">
        <v>14731.52</v>
      </c>
      <c r="C1838" s="161">
        <v>10323.36</v>
      </c>
      <c r="D1838" s="161">
        <v>5720.96</v>
      </c>
      <c r="E1838" s="161">
        <v>10409.460000000001</v>
      </c>
      <c r="F1838" s="161">
        <v>10340.5</v>
      </c>
      <c r="G1838" s="161">
        <v>15525.17</v>
      </c>
      <c r="H1838" s="161">
        <v>8674</v>
      </c>
      <c r="I1838" s="161">
        <v>6940.11</v>
      </c>
      <c r="J1838" s="161">
        <v>10376.64</v>
      </c>
      <c r="K1838" s="161">
        <v>2659.5</v>
      </c>
      <c r="L1838" s="161">
        <v>10466.86</v>
      </c>
      <c r="M1838" s="161">
        <v>11789.449999999999</v>
      </c>
      <c r="N1838" s="161">
        <v>4914.5700000000006</v>
      </c>
      <c r="O1838" s="161">
        <v>7581.4</v>
      </c>
      <c r="P1838" s="161">
        <v>219.5</v>
      </c>
      <c r="Q1838" s="161">
        <v>3261.2762499999999</v>
      </c>
      <c r="R1838" s="161">
        <v>633.125</v>
      </c>
      <c r="S1838" s="161">
        <v>1564</v>
      </c>
      <c r="T1838" s="161">
        <v>1015</v>
      </c>
      <c r="U1838" s="161">
        <v>4641.97</v>
      </c>
      <c r="V1838" s="161">
        <v>4739.25</v>
      </c>
      <c r="W1838" s="161">
        <v>1897.40625</v>
      </c>
      <c r="X1838" s="161">
        <v>148425.0275</v>
      </c>
      <c r="Y1838" s="222">
        <v>29</v>
      </c>
      <c r="Z1838" s="161">
        <v>26</v>
      </c>
      <c r="AA1838" s="2" t="str">
        <f t="shared" si="44"/>
        <v>OPEN</v>
      </c>
      <c r="AB1838" s="326" t="b">
        <f t="shared" ca="1" si="46"/>
        <v>0</v>
      </c>
    </row>
    <row r="1839" spans="1:28">
      <c r="A1839" s="168">
        <v>45119</v>
      </c>
      <c r="B1839" s="161">
        <v>14929.8</v>
      </c>
      <c r="C1839" s="161">
        <v>10329.77</v>
      </c>
      <c r="D1839" s="161">
        <v>5715.11</v>
      </c>
      <c r="E1839" s="161">
        <v>10163.61</v>
      </c>
      <c r="F1839" s="161">
        <v>10054.5</v>
      </c>
      <c r="G1839" s="161">
        <v>11924.1</v>
      </c>
      <c r="H1839" s="161">
        <v>8785</v>
      </c>
      <c r="I1839" s="161">
        <v>9026.34</v>
      </c>
      <c r="J1839" s="161">
        <v>10247.299999999999</v>
      </c>
      <c r="K1839" s="161">
        <v>2516</v>
      </c>
      <c r="L1839" s="161">
        <v>9908.31</v>
      </c>
      <c r="M1839" s="161">
        <v>12198.82</v>
      </c>
      <c r="N1839" s="161">
        <v>4826.6499999999996</v>
      </c>
      <c r="O1839" s="161">
        <v>7677.68</v>
      </c>
      <c r="P1839" s="161">
        <v>234.1875</v>
      </c>
      <c r="Q1839" s="161">
        <v>3405.6462500000002</v>
      </c>
      <c r="R1839" s="161">
        <v>554.375</v>
      </c>
      <c r="S1839" s="161">
        <v>1487</v>
      </c>
      <c r="T1839" s="161">
        <v>1044</v>
      </c>
      <c r="U1839" s="161">
        <v>4758.1499999999996</v>
      </c>
      <c r="V1839" s="161">
        <v>4800</v>
      </c>
      <c r="W1839" s="161">
        <v>1880.28125</v>
      </c>
      <c r="X1839" s="161">
        <v>146466.62999999998</v>
      </c>
      <c r="Y1839" s="222">
        <v>28.9</v>
      </c>
      <c r="Z1839" s="161">
        <v>31</v>
      </c>
      <c r="AA1839" s="2" t="str">
        <f t="shared" si="44"/>
        <v>OPEN</v>
      </c>
      <c r="AB1839" s="326" t="b">
        <f t="shared" ca="1" si="46"/>
        <v>0</v>
      </c>
    </row>
    <row r="1840" spans="1:28">
      <c r="A1840" s="168">
        <v>45120</v>
      </c>
      <c r="B1840" s="161">
        <v>10204.810000000001</v>
      </c>
      <c r="C1840" s="161">
        <v>8714.7099999999991</v>
      </c>
      <c r="D1840" s="161">
        <v>4148.37</v>
      </c>
      <c r="E1840" s="161">
        <v>6845.4000000000015</v>
      </c>
      <c r="F1840" s="161">
        <v>10036.5</v>
      </c>
      <c r="G1840" s="161">
        <v>6634.375</v>
      </c>
      <c r="H1840" s="161">
        <v>5647</v>
      </c>
      <c r="I1840" s="161">
        <v>3226.74</v>
      </c>
      <c r="J1840" s="161">
        <v>7720.39</v>
      </c>
      <c r="K1840" s="161">
        <v>2021</v>
      </c>
      <c r="L1840" s="161">
        <v>6558.869999999999</v>
      </c>
      <c r="M1840" s="161">
        <v>11109.65</v>
      </c>
      <c r="N1840" s="161">
        <v>2747.12</v>
      </c>
      <c r="O1840" s="161">
        <v>4682.8999999999996</v>
      </c>
      <c r="P1840" s="161">
        <v>44.4375</v>
      </c>
      <c r="Q1840" s="161">
        <v>2227.1937499999999</v>
      </c>
      <c r="R1840" s="161">
        <v>179.375</v>
      </c>
      <c r="S1840" s="161">
        <v>1287</v>
      </c>
      <c r="T1840" s="161">
        <v>737</v>
      </c>
      <c r="U1840" s="161">
        <v>2486.56</v>
      </c>
      <c r="V1840" s="161">
        <v>4766.125</v>
      </c>
      <c r="W1840" s="161">
        <v>1887.25</v>
      </c>
      <c r="X1840" s="161">
        <v>103912.77624999998</v>
      </c>
      <c r="Y1840" s="222">
        <v>27.9</v>
      </c>
      <c r="Z1840" s="161">
        <v>0</v>
      </c>
      <c r="AA1840" s="2" t="str">
        <f t="shared" si="44"/>
        <v>CLOSE</v>
      </c>
      <c r="AB1840" s="326" t="b">
        <f t="shared" ca="1" si="46"/>
        <v>0</v>
      </c>
    </row>
    <row r="1841" spans="1:28">
      <c r="A1841" s="168">
        <v>45121</v>
      </c>
      <c r="B1841" s="161">
        <v>14343.99</v>
      </c>
      <c r="C1841" s="161">
        <v>10474.549999999999</v>
      </c>
      <c r="D1841" s="161">
        <v>5413.52</v>
      </c>
      <c r="E1841" s="161">
        <v>10283.879999999997</v>
      </c>
      <c r="F1841" s="161">
        <v>11483</v>
      </c>
      <c r="G1841" s="161">
        <v>13566.815000000001</v>
      </c>
      <c r="H1841" s="161">
        <v>8849</v>
      </c>
      <c r="I1841" s="161">
        <v>7459.09</v>
      </c>
      <c r="J1841" s="161">
        <v>9864.2000000000007</v>
      </c>
      <c r="K1841" s="161">
        <v>2548.5</v>
      </c>
      <c r="L1841" s="161">
        <v>10043.44</v>
      </c>
      <c r="M1841" s="161">
        <v>11705.97</v>
      </c>
      <c r="N1841" s="161">
        <v>4747.12</v>
      </c>
      <c r="O1841" s="161">
        <v>7520.94</v>
      </c>
      <c r="P1841" s="161">
        <v>221.375</v>
      </c>
      <c r="Q1841" s="161">
        <v>3251.6824999999999</v>
      </c>
      <c r="R1841" s="161">
        <v>659.5</v>
      </c>
      <c r="S1841" s="161">
        <v>1444</v>
      </c>
      <c r="T1841" s="161">
        <v>1085</v>
      </c>
      <c r="U1841" s="161">
        <v>4492.37</v>
      </c>
      <c r="V1841" s="161">
        <v>4780.75</v>
      </c>
      <c r="W1841" s="161">
        <v>1877.5</v>
      </c>
      <c r="X1841" s="161">
        <v>146116.1925</v>
      </c>
      <c r="Y1841" s="222">
        <v>29.7</v>
      </c>
      <c r="Z1841" s="161">
        <v>32</v>
      </c>
      <c r="AA1841" s="2" t="str">
        <f t="shared" si="44"/>
        <v>OPEN</v>
      </c>
      <c r="AB1841" s="326" t="b">
        <f t="shared" ca="1" si="46"/>
        <v>0</v>
      </c>
    </row>
    <row r="1842" spans="1:28">
      <c r="A1842" s="168">
        <v>45122</v>
      </c>
      <c r="B1842" s="161">
        <v>14025.34</v>
      </c>
      <c r="C1842" s="161">
        <v>9670.9</v>
      </c>
      <c r="D1842" s="161">
        <v>5718.95</v>
      </c>
      <c r="E1842" s="161">
        <v>9982.3599999999988</v>
      </c>
      <c r="F1842" s="161">
        <v>10693</v>
      </c>
      <c r="G1842" s="161">
        <v>11632.754999999999</v>
      </c>
      <c r="H1842" s="161">
        <v>9350</v>
      </c>
      <c r="I1842" s="161">
        <v>7857.11</v>
      </c>
      <c r="J1842" s="161">
        <v>8988.4500000000007</v>
      </c>
      <c r="K1842" s="161">
        <v>2646</v>
      </c>
      <c r="L1842" s="161">
        <v>9793.0499999999993</v>
      </c>
      <c r="M1842" s="161">
        <v>11153.97</v>
      </c>
      <c r="N1842" s="161">
        <v>4723.63</v>
      </c>
      <c r="O1842" s="161">
        <v>7448.97</v>
      </c>
      <c r="P1842" s="161">
        <v>196.9375</v>
      </c>
      <c r="Q1842" s="161">
        <v>3138.4037499999999</v>
      </c>
      <c r="R1842" s="161">
        <v>567.125</v>
      </c>
      <c r="S1842" s="161">
        <v>1438</v>
      </c>
      <c r="T1842" s="161">
        <v>1201</v>
      </c>
      <c r="U1842" s="161">
        <v>4427.32</v>
      </c>
      <c r="V1842" s="161">
        <v>4698.625</v>
      </c>
      <c r="W1842" s="161">
        <v>1856.71875</v>
      </c>
      <c r="X1842" s="161">
        <v>141208.61499999999</v>
      </c>
      <c r="Y1842" s="222">
        <v>28.7</v>
      </c>
      <c r="Z1842" s="161">
        <v>26</v>
      </c>
      <c r="AA1842" s="2" t="str">
        <f t="shared" si="44"/>
        <v>OPEN</v>
      </c>
      <c r="AB1842" s="326" t="b">
        <f t="shared" ca="1" si="46"/>
        <v>0</v>
      </c>
    </row>
    <row r="1843" spans="1:28">
      <c r="A1843" s="168">
        <v>45123</v>
      </c>
      <c r="B1843" s="161">
        <v>13092.970000000001</v>
      </c>
      <c r="C1843" s="161">
        <v>9226.57</v>
      </c>
      <c r="D1843" s="161">
        <v>5638.41</v>
      </c>
      <c r="E1843" s="161">
        <v>9641.85</v>
      </c>
      <c r="F1843" s="161">
        <v>10012</v>
      </c>
      <c r="G1843" s="161">
        <v>11088.99</v>
      </c>
      <c r="H1843" s="161">
        <v>7142</v>
      </c>
      <c r="I1843" s="161">
        <v>3857.25</v>
      </c>
      <c r="J1843" s="161">
        <v>8180.09</v>
      </c>
      <c r="K1843" s="161">
        <v>2658</v>
      </c>
      <c r="L1843" s="161">
        <v>9720.36</v>
      </c>
      <c r="M1843" s="161">
        <v>10238.84</v>
      </c>
      <c r="N1843" s="161">
        <v>3415.41</v>
      </c>
      <c r="O1843" s="161">
        <v>7384.81</v>
      </c>
      <c r="P1843" s="161">
        <v>46.0625</v>
      </c>
      <c r="Q1843" s="161">
        <v>2552.38</v>
      </c>
      <c r="R1843" s="161">
        <v>173.375</v>
      </c>
      <c r="S1843" s="161">
        <v>1285</v>
      </c>
      <c r="T1843" s="161">
        <v>1189.5</v>
      </c>
      <c r="U1843" s="161">
        <v>3871.88</v>
      </c>
      <c r="V1843" s="161">
        <v>4631.5</v>
      </c>
      <c r="W1843" s="161">
        <v>1829.875</v>
      </c>
      <c r="X1843" s="161">
        <v>126877.12250000001</v>
      </c>
      <c r="Y1843" s="222">
        <v>27.9</v>
      </c>
      <c r="Z1843" s="161">
        <v>31</v>
      </c>
      <c r="AA1843" s="2" t="str">
        <f t="shared" si="44"/>
        <v>OPEN</v>
      </c>
      <c r="AB1843" s="326" t="b">
        <f t="shared" ca="1" si="46"/>
        <v>0</v>
      </c>
    </row>
    <row r="1844" spans="1:28">
      <c r="A1844" s="168">
        <v>45124</v>
      </c>
      <c r="B1844" s="161">
        <v>9074.73</v>
      </c>
      <c r="C1844" s="161">
        <v>7896.86</v>
      </c>
      <c r="D1844" s="161">
        <v>4230.83</v>
      </c>
      <c r="E1844" s="161">
        <v>6409.9700000000012</v>
      </c>
      <c r="F1844" s="161">
        <v>8159.5</v>
      </c>
      <c r="G1844" s="161">
        <v>8088.6450000000004</v>
      </c>
      <c r="H1844" s="161">
        <v>4205</v>
      </c>
      <c r="I1844" s="161">
        <v>2473.75</v>
      </c>
      <c r="J1844" s="161">
        <v>6361.4</v>
      </c>
      <c r="K1844" s="161">
        <v>1859.5</v>
      </c>
      <c r="L1844" s="161">
        <v>7477.3499999999995</v>
      </c>
      <c r="M1844" s="161">
        <v>8165.369999999999</v>
      </c>
      <c r="N1844" s="161">
        <v>2945.0800000000004</v>
      </c>
      <c r="O1844" s="161">
        <v>4224.45</v>
      </c>
      <c r="P1844" s="161">
        <v>46.625</v>
      </c>
      <c r="Q1844" s="161">
        <v>1877.7962500000001</v>
      </c>
      <c r="R1844" s="161">
        <v>162.375</v>
      </c>
      <c r="S1844" s="161">
        <v>1236</v>
      </c>
      <c r="T1844" s="161">
        <v>684.5</v>
      </c>
      <c r="U1844" s="161">
        <v>2949.48</v>
      </c>
      <c r="V1844" s="161">
        <v>4616.5</v>
      </c>
      <c r="W1844" s="161">
        <v>1801.3125</v>
      </c>
      <c r="X1844" s="161">
        <v>94947.023749999993</v>
      </c>
      <c r="Y1844" s="222">
        <v>27.3</v>
      </c>
      <c r="Z1844" s="161">
        <v>0</v>
      </c>
      <c r="AA1844" s="2" t="str">
        <f t="shared" si="44"/>
        <v>CLOSE</v>
      </c>
      <c r="AB1844" s="326" t="b">
        <f t="shared" ca="1" si="46"/>
        <v>0</v>
      </c>
    </row>
    <row r="1845" spans="1:28">
      <c r="A1845" s="168">
        <v>45125</v>
      </c>
      <c r="B1845" s="161">
        <v>14296.230000000001</v>
      </c>
      <c r="C1845" s="161">
        <v>10219.540000000001</v>
      </c>
      <c r="D1845" s="161">
        <v>5597.11</v>
      </c>
      <c r="E1845" s="161">
        <v>9878.7000000000007</v>
      </c>
      <c r="F1845" s="161">
        <v>10451.5</v>
      </c>
      <c r="G1845" s="161">
        <v>11381.395</v>
      </c>
      <c r="H1845" s="161">
        <v>8204</v>
      </c>
      <c r="I1845" s="161">
        <v>9244.75</v>
      </c>
      <c r="J1845" s="161">
        <v>9980.14</v>
      </c>
      <c r="K1845" s="161">
        <v>2638.5</v>
      </c>
      <c r="L1845" s="161">
        <v>10276.39</v>
      </c>
      <c r="M1845" s="161">
        <v>11395.779999999999</v>
      </c>
      <c r="N1845" s="161">
        <v>4890.38</v>
      </c>
      <c r="O1845" s="161">
        <v>7275.03</v>
      </c>
      <c r="P1845" s="161">
        <v>216.9375</v>
      </c>
      <c r="Q1845" s="161">
        <v>3204.5762500000001</v>
      </c>
      <c r="R1845" s="161">
        <v>590.375</v>
      </c>
      <c r="S1845" s="161">
        <v>1346</v>
      </c>
      <c r="T1845" s="161">
        <v>977.5</v>
      </c>
      <c r="U1845" s="161">
        <v>4442.95</v>
      </c>
      <c r="V1845" s="161">
        <v>4833.5</v>
      </c>
      <c r="W1845" s="161">
        <v>1881.3125</v>
      </c>
      <c r="X1845" s="161">
        <v>143222.59625</v>
      </c>
      <c r="Y1845" s="222">
        <v>27.6</v>
      </c>
      <c r="Z1845" s="161">
        <v>26</v>
      </c>
      <c r="AA1845" s="2" t="str">
        <f t="shared" si="44"/>
        <v>OPEN</v>
      </c>
      <c r="AB1845" s="326" t="b">
        <f t="shared" ca="1" si="46"/>
        <v>0</v>
      </c>
    </row>
    <row r="1846" spans="1:28">
      <c r="A1846" s="168">
        <v>45126</v>
      </c>
      <c r="B1846" s="161">
        <v>14587.73</v>
      </c>
      <c r="C1846" s="161">
        <v>10193.51</v>
      </c>
      <c r="D1846" s="161">
        <v>5620.21</v>
      </c>
      <c r="E1846" s="161">
        <v>10018.6</v>
      </c>
      <c r="F1846" s="161">
        <v>10334</v>
      </c>
      <c r="G1846" s="161">
        <v>13016.09</v>
      </c>
      <c r="H1846" s="161">
        <v>11063</v>
      </c>
      <c r="I1846" s="161">
        <v>6683.5</v>
      </c>
      <c r="J1846" s="161">
        <v>9842.56</v>
      </c>
      <c r="K1846" s="161">
        <v>2676</v>
      </c>
      <c r="L1846" s="161">
        <v>10292.479999999998</v>
      </c>
      <c r="M1846" s="161">
        <v>11797.76</v>
      </c>
      <c r="N1846" s="161">
        <v>5050.579999999999</v>
      </c>
      <c r="O1846" s="161">
        <v>7540.27</v>
      </c>
      <c r="P1846" s="161">
        <v>233.25</v>
      </c>
      <c r="Q1846" s="161">
        <v>3310.1875</v>
      </c>
      <c r="R1846" s="161">
        <v>585.75</v>
      </c>
      <c r="S1846" s="161">
        <v>1292</v>
      </c>
      <c r="T1846" s="161">
        <v>1118.5</v>
      </c>
      <c r="U1846" s="161">
        <v>4535.58</v>
      </c>
      <c r="V1846" s="161">
        <v>4943.25</v>
      </c>
      <c r="W1846" s="161">
        <v>1899.09375</v>
      </c>
      <c r="X1846" s="161">
        <v>146633.90124999997</v>
      </c>
      <c r="Y1846" s="222">
        <v>27.2</v>
      </c>
      <c r="Z1846" s="161">
        <v>26</v>
      </c>
      <c r="AA1846" s="2" t="str">
        <f t="shared" si="44"/>
        <v>OPEN</v>
      </c>
      <c r="AB1846" s="326" t="b">
        <f t="shared" ca="1" si="46"/>
        <v>0</v>
      </c>
    </row>
    <row r="1847" spans="1:28">
      <c r="A1847" s="168">
        <v>45127</v>
      </c>
      <c r="B1847" s="161">
        <v>14666.419999999998</v>
      </c>
      <c r="C1847" s="161">
        <v>10308.620000000001</v>
      </c>
      <c r="D1847" s="161">
        <v>5706.2</v>
      </c>
      <c r="E1847" s="161">
        <v>10143.200000000001</v>
      </c>
      <c r="F1847" s="161">
        <v>10743</v>
      </c>
      <c r="G1847" s="161">
        <v>14941.934999999999</v>
      </c>
      <c r="H1847" s="161">
        <v>11605</v>
      </c>
      <c r="I1847" s="161">
        <v>4812.75</v>
      </c>
      <c r="J1847" s="161">
        <v>10095.48</v>
      </c>
      <c r="K1847" s="161">
        <v>2577</v>
      </c>
      <c r="L1847" s="161">
        <v>10210.69</v>
      </c>
      <c r="M1847" s="161">
        <v>11684.300000000001</v>
      </c>
      <c r="N1847" s="161">
        <v>4825.4800000000005</v>
      </c>
      <c r="O1847" s="161">
        <v>7440.52</v>
      </c>
      <c r="P1847" s="161">
        <v>226.4375</v>
      </c>
      <c r="Q1847" s="161">
        <v>3181.2262500000002</v>
      </c>
      <c r="R1847" s="161">
        <v>643.25</v>
      </c>
      <c r="S1847" s="161">
        <v>1299</v>
      </c>
      <c r="T1847" s="161">
        <v>1104</v>
      </c>
      <c r="U1847" s="161">
        <v>4277.0200000000004</v>
      </c>
      <c r="V1847" s="161">
        <v>4979.5</v>
      </c>
      <c r="W1847" s="161">
        <v>1945.75</v>
      </c>
      <c r="X1847" s="161">
        <v>147416.77875</v>
      </c>
      <c r="Y1847" s="222">
        <v>28.2</v>
      </c>
      <c r="Z1847" s="161">
        <v>26</v>
      </c>
      <c r="AA1847" s="2" t="str">
        <f t="shared" si="44"/>
        <v>OPEN</v>
      </c>
      <c r="AB1847" s="326" t="b">
        <f t="shared" ca="1" si="46"/>
        <v>0</v>
      </c>
    </row>
    <row r="1848" spans="1:28">
      <c r="A1848" s="168">
        <v>45128</v>
      </c>
      <c r="B1848" s="161">
        <v>15029.69</v>
      </c>
      <c r="C1848" s="161">
        <v>10505.7</v>
      </c>
      <c r="D1848" s="161">
        <v>5697.41</v>
      </c>
      <c r="E1848" s="161">
        <v>10115.210000000001</v>
      </c>
      <c r="F1848" s="161">
        <v>10927.5</v>
      </c>
      <c r="G1848" s="161">
        <v>14307.06</v>
      </c>
      <c r="H1848" s="161">
        <v>12680</v>
      </c>
      <c r="I1848" s="161">
        <v>4658.4799999999996</v>
      </c>
      <c r="J1848" s="161">
        <v>10368.77</v>
      </c>
      <c r="K1848" s="161">
        <v>2584</v>
      </c>
      <c r="L1848" s="161">
        <v>10481.390000000001</v>
      </c>
      <c r="M1848" s="161">
        <v>11709.76</v>
      </c>
      <c r="N1848" s="161">
        <v>4980.3</v>
      </c>
      <c r="O1848" s="161">
        <v>7756.16</v>
      </c>
      <c r="P1848" s="161">
        <v>245.3125</v>
      </c>
      <c r="Q1848" s="161">
        <v>3385.6150000000002</v>
      </c>
      <c r="R1848" s="161">
        <v>688.375</v>
      </c>
      <c r="S1848" s="161">
        <v>1353</v>
      </c>
      <c r="T1848" s="161">
        <v>1197</v>
      </c>
      <c r="U1848" s="161">
        <v>4169.07</v>
      </c>
      <c r="V1848" s="161">
        <v>5052.75</v>
      </c>
      <c r="W1848" s="161">
        <v>2053.78125</v>
      </c>
      <c r="X1848" s="161">
        <v>149946.33374999999</v>
      </c>
      <c r="Y1848" s="222">
        <v>28.6</v>
      </c>
      <c r="Z1848" s="161">
        <v>31</v>
      </c>
      <c r="AA1848" s="2" t="str">
        <f t="shared" si="44"/>
        <v>OPEN</v>
      </c>
      <c r="AB1848" s="326" t="b">
        <f t="shared" ca="1" si="46"/>
        <v>0</v>
      </c>
    </row>
    <row r="1849" spans="1:28">
      <c r="A1849" s="168">
        <v>45129</v>
      </c>
      <c r="B1849" s="161">
        <v>14036.390000000001</v>
      </c>
      <c r="C1849" s="161">
        <v>9726.73</v>
      </c>
      <c r="D1849" s="161">
        <v>5676.59</v>
      </c>
      <c r="E1849" s="161">
        <v>10147.969999999999</v>
      </c>
      <c r="F1849" s="161">
        <v>11049</v>
      </c>
      <c r="G1849" s="161">
        <v>14290.57</v>
      </c>
      <c r="H1849" s="161">
        <v>9498</v>
      </c>
      <c r="I1849" s="161">
        <v>7538.45</v>
      </c>
      <c r="J1849" s="161">
        <v>9167.4</v>
      </c>
      <c r="K1849" s="161">
        <v>2622</v>
      </c>
      <c r="L1849" s="161">
        <v>9688.369999999999</v>
      </c>
      <c r="M1849" s="161">
        <v>11100.16</v>
      </c>
      <c r="N1849" s="161">
        <v>4957.8</v>
      </c>
      <c r="O1849" s="161">
        <v>7689.6</v>
      </c>
      <c r="P1849" s="161">
        <v>236.5625</v>
      </c>
      <c r="Q1849" s="161">
        <v>3289.8675000000003</v>
      </c>
      <c r="R1849" s="161">
        <v>686</v>
      </c>
      <c r="S1849" s="161">
        <v>1334</v>
      </c>
      <c r="T1849" s="161">
        <v>1192.5</v>
      </c>
      <c r="U1849" s="161">
        <v>3780.2</v>
      </c>
      <c r="V1849" s="161">
        <v>4853.25</v>
      </c>
      <c r="W1849" s="161">
        <v>2165.875</v>
      </c>
      <c r="X1849" s="161">
        <v>144727.285</v>
      </c>
      <c r="Y1849" s="222">
        <v>28.6</v>
      </c>
      <c r="Z1849" s="161">
        <v>31</v>
      </c>
      <c r="AA1849" s="2" t="str">
        <f t="shared" si="44"/>
        <v>OPEN</v>
      </c>
      <c r="AB1849" s="326" t="b">
        <f t="shared" ca="1" si="46"/>
        <v>0</v>
      </c>
    </row>
    <row r="1850" spans="1:28">
      <c r="A1850" s="168">
        <v>45130</v>
      </c>
      <c r="B1850" s="161">
        <v>14272.91</v>
      </c>
      <c r="C1850" s="161">
        <v>9726.0300000000007</v>
      </c>
      <c r="D1850" s="161">
        <v>5692.95</v>
      </c>
      <c r="E1850" s="161">
        <v>10050.84</v>
      </c>
      <c r="F1850" s="161">
        <v>10831</v>
      </c>
      <c r="G1850" s="161">
        <v>11548.075000000001</v>
      </c>
      <c r="H1850" s="161">
        <v>8925</v>
      </c>
      <c r="I1850" s="161">
        <v>9128.52</v>
      </c>
      <c r="J1850" s="161">
        <v>8896.85</v>
      </c>
      <c r="K1850" s="161">
        <v>2649</v>
      </c>
      <c r="L1850" s="161">
        <v>9549.3000000000011</v>
      </c>
      <c r="M1850" s="161">
        <v>10489.560000000003</v>
      </c>
      <c r="N1850" s="161">
        <v>4878.6200000000008</v>
      </c>
      <c r="O1850" s="161">
        <v>7571</v>
      </c>
      <c r="P1850" s="161">
        <v>239.5625</v>
      </c>
      <c r="Q1850" s="161">
        <v>3085.4124999999999</v>
      </c>
      <c r="R1850" s="161">
        <v>667.375</v>
      </c>
      <c r="S1850" s="161">
        <v>1349</v>
      </c>
      <c r="T1850" s="161">
        <v>1325.5</v>
      </c>
      <c r="U1850" s="161">
        <v>3432.4</v>
      </c>
      <c r="V1850" s="161">
        <v>4767.25</v>
      </c>
      <c r="W1850" s="161">
        <v>2083.6875</v>
      </c>
      <c r="X1850" s="161">
        <v>141159.84250000003</v>
      </c>
      <c r="Y1850" s="222">
        <v>29.2</v>
      </c>
      <c r="Z1850" s="161">
        <v>31</v>
      </c>
      <c r="AA1850" s="2" t="str">
        <f t="shared" si="44"/>
        <v>OPEN</v>
      </c>
      <c r="AB1850" s="326" t="b">
        <f t="shared" ca="1" si="46"/>
        <v>0</v>
      </c>
    </row>
    <row r="1851" spans="1:28">
      <c r="A1851" s="168">
        <v>45131</v>
      </c>
      <c r="B1851" s="161">
        <v>14764.1</v>
      </c>
      <c r="C1851" s="161">
        <v>10480.01</v>
      </c>
      <c r="D1851" s="161">
        <v>5733.49</v>
      </c>
      <c r="E1851" s="161">
        <v>10166.51</v>
      </c>
      <c r="F1851" s="161">
        <v>10891</v>
      </c>
      <c r="G1851" s="161">
        <v>12652.365</v>
      </c>
      <c r="H1851" s="161">
        <v>8883</v>
      </c>
      <c r="I1851" s="161">
        <v>9012.7099999999991</v>
      </c>
      <c r="J1851" s="161">
        <v>10360.83</v>
      </c>
      <c r="K1851" s="161">
        <v>2593.5</v>
      </c>
      <c r="L1851" s="161">
        <v>10103.620000000001</v>
      </c>
      <c r="M1851" s="161">
        <v>11577.620000000003</v>
      </c>
      <c r="N1851" s="161">
        <v>5027.8499999999995</v>
      </c>
      <c r="O1851" s="161">
        <v>7762.65</v>
      </c>
      <c r="P1851" s="161">
        <v>235.625</v>
      </c>
      <c r="Q1851" s="161">
        <v>3318.28125</v>
      </c>
      <c r="R1851" s="161">
        <v>718.125</v>
      </c>
      <c r="S1851" s="161">
        <v>1344</v>
      </c>
      <c r="T1851" s="161">
        <v>1059</v>
      </c>
      <c r="U1851" s="161">
        <v>4368.76</v>
      </c>
      <c r="V1851" s="161">
        <v>4968</v>
      </c>
      <c r="W1851" s="161">
        <v>2233.875</v>
      </c>
      <c r="X1851" s="161">
        <v>148254.92125000001</v>
      </c>
      <c r="Y1851" s="222">
        <v>29</v>
      </c>
      <c r="Z1851" s="161">
        <v>31</v>
      </c>
      <c r="AA1851" s="2" t="str">
        <f t="shared" si="44"/>
        <v>OPEN</v>
      </c>
      <c r="AB1851" s="326" t="b">
        <f t="shared" ca="1" si="46"/>
        <v>0</v>
      </c>
    </row>
    <row r="1852" spans="1:28">
      <c r="A1852" s="168">
        <v>45132</v>
      </c>
      <c r="B1852" s="161">
        <v>14765</v>
      </c>
      <c r="C1852" s="161">
        <v>10335.25</v>
      </c>
      <c r="D1852" s="161">
        <v>5619.57</v>
      </c>
      <c r="E1852" s="161">
        <v>10168.510000000002</v>
      </c>
      <c r="F1852" s="161">
        <v>11219</v>
      </c>
      <c r="G1852" s="161">
        <v>13413.07</v>
      </c>
      <c r="H1852" s="161">
        <v>11664</v>
      </c>
      <c r="I1852" s="161">
        <v>5237.1099999999997</v>
      </c>
      <c r="J1852" s="161">
        <v>10415.540000000001</v>
      </c>
      <c r="K1852" s="161">
        <v>2577.5</v>
      </c>
      <c r="L1852" s="161">
        <v>10332.66</v>
      </c>
      <c r="M1852" s="161">
        <v>11589.91</v>
      </c>
      <c r="N1852" s="161">
        <v>4863.87</v>
      </c>
      <c r="O1852" s="161">
        <v>7211.53</v>
      </c>
      <c r="P1852" s="161">
        <v>219.5625</v>
      </c>
      <c r="Q1852" s="161">
        <v>3290.1512499999999</v>
      </c>
      <c r="R1852" s="161">
        <v>631.375</v>
      </c>
      <c r="S1852" s="161">
        <v>1361</v>
      </c>
      <c r="T1852" s="161">
        <v>1096.5</v>
      </c>
      <c r="U1852" s="161">
        <v>4632.12</v>
      </c>
      <c r="V1852" s="161">
        <v>4877.5</v>
      </c>
      <c r="W1852" s="161">
        <v>2447.03125</v>
      </c>
      <c r="X1852" s="161">
        <v>147967.75999999998</v>
      </c>
      <c r="Y1852" s="222">
        <v>29.3</v>
      </c>
      <c r="Z1852" s="161">
        <v>22</v>
      </c>
      <c r="AA1852" s="2" t="str">
        <f t="shared" si="44"/>
        <v>OPEN</v>
      </c>
      <c r="AB1852" s="326" t="b">
        <f t="shared" ca="1" si="46"/>
        <v>0</v>
      </c>
    </row>
    <row r="1853" spans="1:28">
      <c r="A1853" s="168">
        <v>45133</v>
      </c>
      <c r="B1853" s="161">
        <v>14694.02</v>
      </c>
      <c r="C1853" s="161">
        <v>10469.950000000001</v>
      </c>
      <c r="D1853" s="161">
        <v>5670.52</v>
      </c>
      <c r="E1853" s="161">
        <v>10142.709999999999</v>
      </c>
      <c r="F1853" s="161">
        <v>11520</v>
      </c>
      <c r="G1853" s="161">
        <v>10833.82</v>
      </c>
      <c r="H1853" s="161">
        <v>8538</v>
      </c>
      <c r="I1853" s="161">
        <v>8659.2800000000007</v>
      </c>
      <c r="J1853" s="161">
        <v>10413.98</v>
      </c>
      <c r="K1853" s="161">
        <v>2539.5</v>
      </c>
      <c r="L1853" s="161">
        <v>10557.24</v>
      </c>
      <c r="M1853" s="161">
        <v>11764.730000000001</v>
      </c>
      <c r="N1853" s="161">
        <v>4910.0199999999995</v>
      </c>
      <c r="O1853" s="161">
        <v>7467.11</v>
      </c>
      <c r="P1853" s="161">
        <v>224.6875</v>
      </c>
      <c r="Q1853" s="161">
        <v>3355.0437499999998</v>
      </c>
      <c r="R1853" s="161">
        <v>645.75</v>
      </c>
      <c r="S1853" s="161">
        <v>1422</v>
      </c>
      <c r="T1853" s="161">
        <v>1043.5</v>
      </c>
      <c r="U1853" s="161">
        <v>4281.55</v>
      </c>
      <c r="V1853" s="161">
        <v>5171.75</v>
      </c>
      <c r="W1853" s="161">
        <v>2601.46875</v>
      </c>
      <c r="X1853" s="161">
        <v>146926.62999999998</v>
      </c>
      <c r="Y1853" s="222">
        <v>30.5</v>
      </c>
      <c r="Z1853" s="161">
        <v>26</v>
      </c>
      <c r="AA1853" s="2" t="str">
        <f t="shared" si="44"/>
        <v>OPEN</v>
      </c>
      <c r="AB1853" s="326" t="b">
        <f t="shared" ca="1" si="46"/>
        <v>0</v>
      </c>
    </row>
    <row r="1854" spans="1:28">
      <c r="A1854" s="168">
        <v>45134</v>
      </c>
      <c r="B1854" s="161">
        <v>14504.77</v>
      </c>
      <c r="C1854" s="161">
        <v>10328.18</v>
      </c>
      <c r="D1854" s="161">
        <v>5579.98</v>
      </c>
      <c r="E1854" s="161">
        <v>10029.709999999999</v>
      </c>
      <c r="F1854" s="161">
        <v>11147.5</v>
      </c>
      <c r="G1854" s="161">
        <v>12146.1</v>
      </c>
      <c r="H1854" s="161">
        <v>9316</v>
      </c>
      <c r="I1854" s="161">
        <v>7892.7</v>
      </c>
      <c r="J1854" s="161">
        <v>10588.7</v>
      </c>
      <c r="K1854" s="161">
        <v>2641</v>
      </c>
      <c r="L1854" s="161">
        <v>10218.77</v>
      </c>
      <c r="M1854" s="161">
        <v>11886.26</v>
      </c>
      <c r="N1854" s="161">
        <v>4790.4299999999994</v>
      </c>
      <c r="O1854" s="161">
        <v>7651.93</v>
      </c>
      <c r="P1854" s="161">
        <v>221.75</v>
      </c>
      <c r="Q1854" s="161">
        <v>3275.3937500000002</v>
      </c>
      <c r="R1854" s="161">
        <v>616.25</v>
      </c>
      <c r="S1854" s="161">
        <v>1425</v>
      </c>
      <c r="T1854" s="161">
        <v>1097</v>
      </c>
      <c r="U1854" s="161">
        <v>3732.24</v>
      </c>
      <c r="V1854" s="161">
        <v>5266.75</v>
      </c>
      <c r="W1854" s="161">
        <v>2711.21875</v>
      </c>
      <c r="X1854" s="161">
        <v>147067.63249999995</v>
      </c>
      <c r="Y1854" s="222">
        <v>30</v>
      </c>
      <c r="Z1854" s="161">
        <v>22</v>
      </c>
      <c r="AA1854" s="2" t="str">
        <f t="shared" si="44"/>
        <v>OPEN</v>
      </c>
      <c r="AB1854" s="326" t="b">
        <f t="shared" ca="1" si="46"/>
        <v>0</v>
      </c>
    </row>
    <row r="1855" spans="1:28">
      <c r="A1855" s="168">
        <v>45135</v>
      </c>
      <c r="B1855" s="161">
        <v>14802.93</v>
      </c>
      <c r="C1855" s="161">
        <v>10431.44</v>
      </c>
      <c r="D1855" s="161">
        <v>5566.51</v>
      </c>
      <c r="E1855" s="161">
        <v>9945.7400000000016</v>
      </c>
      <c r="F1855" s="161">
        <v>11315.5</v>
      </c>
      <c r="G1855" s="161">
        <v>14579.325000000001</v>
      </c>
      <c r="H1855" s="161">
        <v>12857</v>
      </c>
      <c r="I1855" s="161">
        <v>4818.41</v>
      </c>
      <c r="J1855" s="161">
        <v>10518.74</v>
      </c>
      <c r="K1855" s="161">
        <v>2696.5</v>
      </c>
      <c r="L1855" s="161">
        <v>10704.63</v>
      </c>
      <c r="M1855" s="161">
        <v>11843.62</v>
      </c>
      <c r="N1855" s="161">
        <v>5035.1799999999994</v>
      </c>
      <c r="O1855" s="161">
        <v>7771.69</v>
      </c>
      <c r="P1855" s="161">
        <v>236.3125</v>
      </c>
      <c r="Q1855" s="161">
        <v>3396.4650000000001</v>
      </c>
      <c r="R1855" s="161">
        <v>683.875</v>
      </c>
      <c r="S1855" s="161">
        <v>1431</v>
      </c>
      <c r="T1855" s="161">
        <v>1085.5</v>
      </c>
      <c r="U1855" s="161">
        <v>4596.62</v>
      </c>
      <c r="V1855" s="161">
        <v>5171.25</v>
      </c>
      <c r="W1855" s="161">
        <v>2914.53125</v>
      </c>
      <c r="X1855" s="161">
        <v>152402.76874999999</v>
      </c>
      <c r="Y1855" s="222">
        <v>29.9</v>
      </c>
      <c r="Z1855" s="161">
        <v>26</v>
      </c>
      <c r="AA1855" s="2" t="str">
        <f t="shared" si="44"/>
        <v>OPEN</v>
      </c>
      <c r="AB1855" s="326" t="b">
        <f t="shared" ca="1" si="46"/>
        <v>0</v>
      </c>
    </row>
    <row r="1856" spans="1:28">
      <c r="A1856" s="168">
        <v>45136</v>
      </c>
      <c r="B1856" s="161">
        <v>13955.769999999999</v>
      </c>
      <c r="C1856" s="161">
        <v>9456.36</v>
      </c>
      <c r="D1856" s="161">
        <v>5567.82</v>
      </c>
      <c r="E1856" s="161">
        <v>9825.1499999999978</v>
      </c>
      <c r="F1856" s="161">
        <v>10239</v>
      </c>
      <c r="G1856" s="161">
        <v>14375.795</v>
      </c>
      <c r="H1856" s="161">
        <v>12776</v>
      </c>
      <c r="I1856" s="161">
        <v>4515.0600000000004</v>
      </c>
      <c r="J1856" s="161">
        <v>9175.11</v>
      </c>
      <c r="K1856" s="161">
        <v>2761</v>
      </c>
      <c r="L1856" s="161">
        <v>9606.58</v>
      </c>
      <c r="M1856" s="161">
        <v>11022.89</v>
      </c>
      <c r="N1856" s="161">
        <v>4988.4800000000005</v>
      </c>
      <c r="O1856" s="161">
        <v>7460.28</v>
      </c>
      <c r="P1856" s="161">
        <v>245.0625</v>
      </c>
      <c r="Q1856" s="161">
        <v>3131.63625</v>
      </c>
      <c r="R1856" s="161">
        <v>611.375</v>
      </c>
      <c r="S1856" s="161">
        <v>1397</v>
      </c>
      <c r="T1856" s="161">
        <v>1150</v>
      </c>
      <c r="U1856" s="161">
        <v>4149.18</v>
      </c>
      <c r="V1856" s="161">
        <v>5164.5</v>
      </c>
      <c r="W1856" s="161">
        <v>2650.6875</v>
      </c>
      <c r="X1856" s="161">
        <v>144224.73624999996</v>
      </c>
      <c r="Y1856" s="222">
        <v>27.5</v>
      </c>
      <c r="Z1856" s="161">
        <v>26</v>
      </c>
      <c r="AA1856" s="2" t="str">
        <f t="shared" si="44"/>
        <v>OPEN</v>
      </c>
      <c r="AB1856" s="326" t="b">
        <f t="shared" ca="1" si="46"/>
        <v>0</v>
      </c>
    </row>
    <row r="1857" spans="1:28">
      <c r="A1857" s="168">
        <v>45137</v>
      </c>
      <c r="B1857" s="161">
        <v>14160.47</v>
      </c>
      <c r="C1857" s="161">
        <v>9575.31</v>
      </c>
      <c r="D1857" s="161">
        <v>5684.49</v>
      </c>
      <c r="E1857" s="161">
        <v>9895.44</v>
      </c>
      <c r="F1857" s="161">
        <v>10653.5</v>
      </c>
      <c r="G1857" s="161">
        <v>14397.045</v>
      </c>
      <c r="H1857" s="161">
        <v>13070</v>
      </c>
      <c r="I1857" s="161">
        <v>4592.57</v>
      </c>
      <c r="J1857" s="161">
        <v>8614.49</v>
      </c>
      <c r="K1857" s="161">
        <v>2662.5</v>
      </c>
      <c r="L1857" s="161">
        <v>9524.1200000000008</v>
      </c>
      <c r="M1857" s="161">
        <v>10736.580000000004</v>
      </c>
      <c r="N1857" s="161">
        <v>5054.1999999999989</v>
      </c>
      <c r="O1857" s="161">
        <v>7665.61</v>
      </c>
      <c r="P1857" s="161">
        <v>243.25</v>
      </c>
      <c r="Q1857" s="161">
        <v>3022.6299999999997</v>
      </c>
      <c r="R1857" s="161">
        <v>688</v>
      </c>
      <c r="S1857" s="161">
        <v>1329</v>
      </c>
      <c r="T1857" s="161">
        <v>1299</v>
      </c>
      <c r="U1857" s="161">
        <v>3815.21</v>
      </c>
      <c r="V1857" s="161">
        <v>5182.5</v>
      </c>
      <c r="W1857" s="161">
        <v>2607.21875</v>
      </c>
      <c r="X1857" s="161">
        <v>144473.13375000001</v>
      </c>
      <c r="Y1857" s="222">
        <v>27.8</v>
      </c>
      <c r="Z1857" s="161">
        <v>26</v>
      </c>
      <c r="AA1857" s="2" t="str">
        <f t="shared" si="44"/>
        <v>OPEN</v>
      </c>
      <c r="AB1857" s="326" t="b">
        <f t="shared" ca="1" si="46"/>
        <v>0</v>
      </c>
    </row>
    <row r="1858" spans="1:28">
      <c r="A1858" s="168">
        <v>45138</v>
      </c>
      <c r="B1858" s="161">
        <v>14686.47</v>
      </c>
      <c r="C1858" s="161">
        <v>10386.81</v>
      </c>
      <c r="D1858" s="161">
        <v>5699.74</v>
      </c>
      <c r="E1858" s="161">
        <v>9847.44</v>
      </c>
      <c r="F1858" s="161">
        <v>10567.5</v>
      </c>
      <c r="G1858" s="161">
        <v>15008.795</v>
      </c>
      <c r="H1858" s="161">
        <v>13022</v>
      </c>
      <c r="I1858" s="161">
        <v>4607.57</v>
      </c>
      <c r="J1858" s="161">
        <v>9975.49</v>
      </c>
      <c r="K1858" s="161">
        <v>2643</v>
      </c>
      <c r="L1858" s="161">
        <v>9983.1200000000008</v>
      </c>
      <c r="M1858" s="161">
        <v>10753.580000000004</v>
      </c>
      <c r="N1858" s="161">
        <v>5204.1999999999989</v>
      </c>
      <c r="O1858" s="161">
        <v>7481.61</v>
      </c>
      <c r="P1858" s="161">
        <v>228.1875</v>
      </c>
      <c r="Q1858" s="161">
        <v>3161.9737499999997</v>
      </c>
      <c r="R1858" s="161">
        <v>720</v>
      </c>
      <c r="S1858" s="161">
        <v>1215</v>
      </c>
      <c r="T1858" s="161">
        <v>1180.5</v>
      </c>
      <c r="U1858" s="161">
        <v>4466.21</v>
      </c>
      <c r="V1858" s="161">
        <v>5468.5</v>
      </c>
      <c r="W1858" s="161">
        <v>3010.71875</v>
      </c>
      <c r="X1858" s="161">
        <v>149318.41500000001</v>
      </c>
      <c r="Y1858" s="222">
        <v>28.1</v>
      </c>
      <c r="Z1858" s="161">
        <v>31</v>
      </c>
      <c r="AA1858" s="2" t="str">
        <f t="shared" si="44"/>
        <v>OPEN</v>
      </c>
      <c r="AB1858" s="326" t="b">
        <f t="shared" ca="1" si="46"/>
        <v>0</v>
      </c>
    </row>
    <row r="1859" spans="1:28">
      <c r="A1859" s="168">
        <v>45139</v>
      </c>
      <c r="B1859" s="161">
        <v>15023.99</v>
      </c>
      <c r="C1859" s="161">
        <v>10525.15</v>
      </c>
      <c r="D1859" s="161">
        <v>5670.53</v>
      </c>
      <c r="E1859" s="161">
        <v>10280.199999999999</v>
      </c>
      <c r="F1859" s="161">
        <v>10371</v>
      </c>
      <c r="G1859" s="161">
        <v>14526.32</v>
      </c>
      <c r="H1859" s="161">
        <v>12716</v>
      </c>
      <c r="I1859" s="161">
        <v>4797.0200000000004</v>
      </c>
      <c r="J1859" s="161">
        <v>10248.879999999999</v>
      </c>
      <c r="K1859" s="161">
        <v>2680</v>
      </c>
      <c r="L1859" s="161">
        <v>10344.280000000001</v>
      </c>
      <c r="M1859" s="161">
        <v>11338.820000000002</v>
      </c>
      <c r="N1859" s="161">
        <v>4990.29</v>
      </c>
      <c r="O1859" s="161">
        <v>7593.69</v>
      </c>
      <c r="P1859" s="161">
        <v>242.875</v>
      </c>
      <c r="Q1859" s="161">
        <v>3349.6200000000003</v>
      </c>
      <c r="R1859" s="161">
        <v>722.125</v>
      </c>
      <c r="S1859" s="161">
        <v>1276</v>
      </c>
      <c r="T1859" s="161">
        <v>1108</v>
      </c>
      <c r="U1859" s="161">
        <v>4490.3900000000003</v>
      </c>
      <c r="V1859" s="161">
        <v>5695.25</v>
      </c>
      <c r="W1859" s="161">
        <v>2857.3125</v>
      </c>
      <c r="X1859" s="161">
        <v>150847.74250000002</v>
      </c>
      <c r="Y1859" s="222">
        <v>27.6</v>
      </c>
      <c r="Z1859" s="161">
        <v>26</v>
      </c>
      <c r="AA1859" s="2" t="str">
        <f t="shared" si="44"/>
        <v>OPEN</v>
      </c>
      <c r="AB1859" s="326" t="b">
        <f t="shared" ref="AB1859:AB1922" ca="1" si="47">AND(A1859&gt;=(TODAY()-30),A1859&lt;TODAY())</f>
        <v>0</v>
      </c>
    </row>
    <row r="1860" spans="1:28">
      <c r="A1860" s="168">
        <v>45140</v>
      </c>
      <c r="B1860" s="161">
        <v>14679.99</v>
      </c>
      <c r="C1860" s="161">
        <v>10349.65</v>
      </c>
      <c r="D1860" s="161">
        <v>5559.78</v>
      </c>
      <c r="E1860" s="161">
        <v>9879.6999999999989</v>
      </c>
      <c r="F1860" s="161">
        <v>10820.5</v>
      </c>
      <c r="G1860" s="161">
        <v>15003.07</v>
      </c>
      <c r="H1860" s="161">
        <v>9516</v>
      </c>
      <c r="I1860" s="161">
        <v>6957.02</v>
      </c>
      <c r="J1860" s="161">
        <v>9942.8799999999992</v>
      </c>
      <c r="K1860" s="161">
        <v>2558</v>
      </c>
      <c r="L1860" s="161">
        <v>9956.2800000000007</v>
      </c>
      <c r="M1860" s="161">
        <v>10488.820000000002</v>
      </c>
      <c r="N1860" s="161">
        <v>5037.29</v>
      </c>
      <c r="O1860" s="161">
        <v>7679.69</v>
      </c>
      <c r="P1860" s="161">
        <v>243.125</v>
      </c>
      <c r="Q1860" s="161">
        <v>3319.7137500000003</v>
      </c>
      <c r="R1860" s="161">
        <v>729.875</v>
      </c>
      <c r="S1860" s="161">
        <v>1272</v>
      </c>
      <c r="T1860" s="161">
        <v>1019</v>
      </c>
      <c r="U1860" s="161">
        <v>4433.8900000000003</v>
      </c>
      <c r="V1860" s="161">
        <v>6114</v>
      </c>
      <c r="W1860" s="161">
        <v>2737.375</v>
      </c>
      <c r="X1860" s="161">
        <v>148297.64875000002</v>
      </c>
      <c r="Y1860" s="222">
        <v>28.4</v>
      </c>
      <c r="Z1860" s="161">
        <v>26</v>
      </c>
      <c r="AA1860" s="2" t="str">
        <f t="shared" si="44"/>
        <v>OPEN</v>
      </c>
      <c r="AB1860" s="326" t="b">
        <f t="shared" ca="1" si="47"/>
        <v>0</v>
      </c>
    </row>
    <row r="1861" spans="1:28">
      <c r="A1861" s="168">
        <v>45141</v>
      </c>
      <c r="B1861" s="161">
        <v>14916.9</v>
      </c>
      <c r="C1861" s="161">
        <v>10521.02</v>
      </c>
      <c r="D1861" s="161">
        <v>5711.68</v>
      </c>
      <c r="E1861" s="161">
        <v>10479.870000000001</v>
      </c>
      <c r="F1861" s="161">
        <v>11261</v>
      </c>
      <c r="G1861" s="161">
        <v>11938.42</v>
      </c>
      <c r="H1861" s="161">
        <v>10543</v>
      </c>
      <c r="I1861" s="161">
        <v>8463.02</v>
      </c>
      <c r="J1861" s="161">
        <v>10066.83</v>
      </c>
      <c r="K1861" s="161">
        <v>2624</v>
      </c>
      <c r="L1861" s="161">
        <v>10809.71</v>
      </c>
      <c r="M1861" s="161">
        <v>12165.370000000003</v>
      </c>
      <c r="N1861" s="161">
        <v>5175.25</v>
      </c>
      <c r="O1861" s="161">
        <v>7412.16</v>
      </c>
      <c r="P1861" s="161">
        <v>244.25</v>
      </c>
      <c r="Q1861" s="161">
        <v>3347.68</v>
      </c>
      <c r="R1861" s="161">
        <v>711.875</v>
      </c>
      <c r="S1861" s="161">
        <v>1386</v>
      </c>
      <c r="T1861" s="161">
        <v>974.5</v>
      </c>
      <c r="U1861" s="161">
        <v>4532.5600000000004</v>
      </c>
      <c r="V1861" s="161">
        <v>6566</v>
      </c>
      <c r="W1861" s="161">
        <v>2860.3125</v>
      </c>
      <c r="X1861" s="161">
        <v>152711.4075</v>
      </c>
      <c r="Y1861" s="222">
        <v>28.8</v>
      </c>
      <c r="Z1861" s="161">
        <v>26</v>
      </c>
      <c r="AA1861" s="2" t="str">
        <f t="shared" si="44"/>
        <v>OPEN</v>
      </c>
      <c r="AB1861" s="326" t="b">
        <f t="shared" ca="1" si="47"/>
        <v>0</v>
      </c>
    </row>
    <row r="1862" spans="1:28">
      <c r="A1862" s="168">
        <v>45142</v>
      </c>
      <c r="B1862" s="161">
        <v>14894.91</v>
      </c>
      <c r="C1862" s="161">
        <v>10439.64</v>
      </c>
      <c r="D1862" s="161">
        <v>5745.57</v>
      </c>
      <c r="E1862" s="161">
        <v>10115.219999999999</v>
      </c>
      <c r="F1862" s="161">
        <v>11080</v>
      </c>
      <c r="G1862" s="161">
        <v>12720.205</v>
      </c>
      <c r="H1862" s="161">
        <v>10951</v>
      </c>
      <c r="I1862" s="161">
        <v>7736.03</v>
      </c>
      <c r="J1862" s="161">
        <v>10129.25</v>
      </c>
      <c r="K1862" s="161">
        <v>2800.5</v>
      </c>
      <c r="L1862" s="161">
        <v>10993.38875</v>
      </c>
      <c r="M1862" s="161">
        <v>11741.499999999998</v>
      </c>
      <c r="N1862" s="161">
        <v>5126.3600000000006</v>
      </c>
      <c r="O1862" s="161">
        <v>7483.56</v>
      </c>
      <c r="P1862" s="161">
        <v>236.3125</v>
      </c>
      <c r="Q1862" s="161">
        <v>3300.82375</v>
      </c>
      <c r="R1862" s="161">
        <v>725.25</v>
      </c>
      <c r="S1862" s="161">
        <v>1421</v>
      </c>
      <c r="T1862" s="161">
        <v>1122.5</v>
      </c>
      <c r="U1862" s="161">
        <v>4566.47</v>
      </c>
      <c r="V1862" s="161">
        <v>7136.5</v>
      </c>
      <c r="W1862" s="161">
        <v>2651.84375</v>
      </c>
      <c r="X1862" s="161">
        <v>153117.83375000002</v>
      </c>
      <c r="Y1862" s="222">
        <v>28.9</v>
      </c>
      <c r="Z1862" s="161">
        <v>31</v>
      </c>
      <c r="AA1862" s="2" t="str">
        <f t="shared" si="44"/>
        <v>OPEN</v>
      </c>
      <c r="AB1862" s="326" t="b">
        <f t="shared" ca="1" si="47"/>
        <v>0</v>
      </c>
    </row>
    <row r="1863" spans="1:28">
      <c r="A1863" s="168">
        <v>45143</v>
      </c>
      <c r="B1863" s="161">
        <v>14390.69</v>
      </c>
      <c r="C1863" s="161">
        <v>9630.98</v>
      </c>
      <c r="D1863" s="161">
        <v>5692.57</v>
      </c>
      <c r="E1863" s="161">
        <v>10015.52</v>
      </c>
      <c r="F1863" s="161">
        <v>11010</v>
      </c>
      <c r="G1863" s="161">
        <v>15391.89</v>
      </c>
      <c r="H1863" s="161">
        <v>9307</v>
      </c>
      <c r="I1863" s="161">
        <v>7632.31</v>
      </c>
      <c r="J1863" s="161">
        <v>9304.7099999999991</v>
      </c>
      <c r="K1863" s="161">
        <v>2844</v>
      </c>
      <c r="L1863" s="161">
        <v>9859.0217968750003</v>
      </c>
      <c r="M1863" s="161">
        <v>10995.569999999998</v>
      </c>
      <c r="N1863" s="161">
        <v>4911.49</v>
      </c>
      <c r="O1863" s="161">
        <v>7488.61</v>
      </c>
      <c r="P1863" s="161">
        <v>243.625</v>
      </c>
      <c r="Q1863" s="161">
        <v>3240.19625</v>
      </c>
      <c r="R1863" s="161">
        <v>707.75</v>
      </c>
      <c r="S1863" s="161">
        <v>1374</v>
      </c>
      <c r="T1863" s="161">
        <v>1249.5</v>
      </c>
      <c r="U1863" s="161">
        <v>4138.3</v>
      </c>
      <c r="V1863" s="161">
        <v>5017.25</v>
      </c>
      <c r="W1863" s="161">
        <v>2319.9375</v>
      </c>
      <c r="X1863" s="161">
        <v>146764.92054687496</v>
      </c>
      <c r="Y1863" s="222">
        <v>28.7</v>
      </c>
      <c r="Z1863" s="161">
        <v>26</v>
      </c>
      <c r="AA1863" s="2" t="str">
        <f t="shared" si="44"/>
        <v>OPEN</v>
      </c>
      <c r="AB1863" s="326" t="b">
        <f t="shared" ca="1" si="47"/>
        <v>0</v>
      </c>
    </row>
    <row r="1864" spans="1:28">
      <c r="A1864" s="168">
        <v>45144</v>
      </c>
      <c r="B1864" s="161">
        <v>14551.09</v>
      </c>
      <c r="C1864" s="161">
        <v>9723.8700000000008</v>
      </c>
      <c r="D1864" s="161">
        <v>5772.62</v>
      </c>
      <c r="E1864" s="161">
        <v>10165.120000000001</v>
      </c>
      <c r="F1864" s="161">
        <v>11010</v>
      </c>
      <c r="G1864" s="161">
        <v>15420.02</v>
      </c>
      <c r="H1864" s="161">
        <v>9307</v>
      </c>
      <c r="I1864" s="161">
        <v>7636.73</v>
      </c>
      <c r="J1864" s="161">
        <v>9466.17</v>
      </c>
      <c r="K1864" s="161">
        <v>2844</v>
      </c>
      <c r="L1864" s="161">
        <v>10587.791796874999</v>
      </c>
      <c r="M1864" s="161">
        <v>11798.070000000002</v>
      </c>
      <c r="N1864" s="161">
        <v>4986.2299999999996</v>
      </c>
      <c r="O1864" s="161">
        <v>7509.83</v>
      </c>
      <c r="P1864" s="161">
        <v>243.625</v>
      </c>
      <c r="Q1864" s="161">
        <v>3268.2362499999999</v>
      </c>
      <c r="R1864" s="161">
        <v>707.75</v>
      </c>
      <c r="S1864" s="161">
        <v>1374</v>
      </c>
      <c r="T1864" s="161">
        <v>1249.5</v>
      </c>
      <c r="U1864" s="161">
        <v>4145.71</v>
      </c>
      <c r="V1864" s="161">
        <v>6864.5</v>
      </c>
      <c r="W1864" s="161">
        <v>2224.84375</v>
      </c>
      <c r="X1864" s="161">
        <v>150856.70679687499</v>
      </c>
      <c r="Y1864" s="222">
        <v>29.1</v>
      </c>
      <c r="Z1864" s="161">
        <v>26</v>
      </c>
      <c r="AA1864" s="2" t="str">
        <f t="shared" si="44"/>
        <v>OPEN</v>
      </c>
      <c r="AB1864" s="326" t="b">
        <f t="shared" ca="1" si="47"/>
        <v>0</v>
      </c>
    </row>
    <row r="1865" spans="1:28">
      <c r="A1865" s="168">
        <v>45145</v>
      </c>
      <c r="B1865" s="161">
        <v>16405.28</v>
      </c>
      <c r="C1865" s="161">
        <v>9070.61</v>
      </c>
      <c r="D1865" s="161">
        <v>5772.49</v>
      </c>
      <c r="E1865" s="161">
        <v>10158.130000000001</v>
      </c>
      <c r="F1865" s="161">
        <v>10924</v>
      </c>
      <c r="G1865" s="161">
        <v>12729.334999999999</v>
      </c>
      <c r="H1865" s="161">
        <v>10721</v>
      </c>
      <c r="I1865" s="161">
        <v>7665</v>
      </c>
      <c r="J1865" s="161">
        <v>10135.280000000001</v>
      </c>
      <c r="K1865" s="161">
        <v>2677.5</v>
      </c>
      <c r="L1865" s="161">
        <v>10301.855234375</v>
      </c>
      <c r="M1865" s="161">
        <v>11570.549999999997</v>
      </c>
      <c r="N1865" s="161">
        <v>4838.4900000000007</v>
      </c>
      <c r="O1865" s="161">
        <v>7264.2</v>
      </c>
      <c r="P1865" s="161">
        <v>234.625</v>
      </c>
      <c r="Q1865" s="161">
        <v>3231.9862499999999</v>
      </c>
      <c r="R1865" s="161">
        <v>698.125</v>
      </c>
      <c r="S1865" s="161">
        <v>1354</v>
      </c>
      <c r="T1865" s="161">
        <v>1108.5</v>
      </c>
      <c r="U1865" s="161">
        <v>4501.5600000000004</v>
      </c>
      <c r="V1865" s="161">
        <v>8402.5</v>
      </c>
      <c r="W1865" s="161">
        <v>2561.125</v>
      </c>
      <c r="X1865" s="161">
        <v>152326.141484375</v>
      </c>
      <c r="Y1865" s="222">
        <v>28.1</v>
      </c>
      <c r="Z1865" s="161">
        <v>26</v>
      </c>
      <c r="AA1865" s="2" t="str">
        <f t="shared" si="44"/>
        <v>OPEN</v>
      </c>
      <c r="AB1865" s="326" t="b">
        <f t="shared" ca="1" si="47"/>
        <v>0</v>
      </c>
    </row>
    <row r="1866" spans="1:28">
      <c r="A1866" s="168">
        <v>45146</v>
      </c>
      <c r="B1866" s="161">
        <v>16459.77</v>
      </c>
      <c r="C1866" s="161">
        <v>9102.1</v>
      </c>
      <c r="D1866" s="161">
        <v>5732.55</v>
      </c>
      <c r="E1866" s="161">
        <v>10333.31</v>
      </c>
      <c r="F1866" s="161">
        <v>10971</v>
      </c>
      <c r="G1866" s="161">
        <v>15492.155000000001</v>
      </c>
      <c r="H1866" s="161">
        <v>9455</v>
      </c>
      <c r="I1866" s="161">
        <v>7099.85</v>
      </c>
      <c r="J1866" s="161">
        <v>10205.23</v>
      </c>
      <c r="K1866" s="161">
        <v>2777</v>
      </c>
      <c r="L1866" s="161">
        <v>11147.056406250002</v>
      </c>
      <c r="M1866" s="161">
        <v>11568.820000000002</v>
      </c>
      <c r="N1866" s="161">
        <v>5089.97</v>
      </c>
      <c r="O1866" s="161">
        <v>7370.88</v>
      </c>
      <c r="P1866" s="161">
        <v>243.6875</v>
      </c>
      <c r="Q1866" s="161">
        <v>3294.4225000000001</v>
      </c>
      <c r="R1866" s="161">
        <v>711.5</v>
      </c>
      <c r="S1866" s="161">
        <v>1338</v>
      </c>
      <c r="T1866" s="161">
        <v>1069.5</v>
      </c>
      <c r="U1866" s="161">
        <v>4665.95</v>
      </c>
      <c r="V1866" s="161">
        <v>7556</v>
      </c>
      <c r="W1866" s="161">
        <v>2480.28125</v>
      </c>
      <c r="X1866" s="161">
        <v>154164.03265625003</v>
      </c>
      <c r="Y1866" s="222">
        <v>27.8</v>
      </c>
      <c r="Z1866" s="161">
        <v>26</v>
      </c>
      <c r="AA1866" s="2" t="str">
        <f t="shared" si="44"/>
        <v>OPEN</v>
      </c>
      <c r="AB1866" s="326" t="b">
        <f t="shared" ca="1" si="47"/>
        <v>0</v>
      </c>
    </row>
    <row r="1867" spans="1:28">
      <c r="A1867" s="168">
        <v>45147</v>
      </c>
      <c r="B1867" s="161">
        <v>16331.210000000001</v>
      </c>
      <c r="C1867" s="161">
        <v>9178.92</v>
      </c>
      <c r="D1867" s="161">
        <v>5761.69</v>
      </c>
      <c r="E1867" s="161">
        <v>10372.629999999999</v>
      </c>
      <c r="F1867" s="161">
        <v>11312.5</v>
      </c>
      <c r="G1867" s="161">
        <v>11759.07</v>
      </c>
      <c r="H1867" s="161">
        <v>10017</v>
      </c>
      <c r="I1867" s="161">
        <v>7993.16</v>
      </c>
      <c r="J1867" s="161">
        <v>9942.9599999999991</v>
      </c>
      <c r="K1867" s="161">
        <v>2704.5</v>
      </c>
      <c r="L1867" s="161">
        <v>10484.551093749998</v>
      </c>
      <c r="M1867" s="161">
        <v>11572.74</v>
      </c>
      <c r="N1867" s="161">
        <v>5193.7299999999996</v>
      </c>
      <c r="O1867" s="161">
        <v>7510.11</v>
      </c>
      <c r="P1867" s="161">
        <v>236.25</v>
      </c>
      <c r="Q1867" s="161">
        <v>3185.8787499999999</v>
      </c>
      <c r="R1867" s="161">
        <v>725.375</v>
      </c>
      <c r="S1867" s="161">
        <v>1340</v>
      </c>
      <c r="T1867" s="161">
        <v>1107</v>
      </c>
      <c r="U1867" s="161">
        <v>4419.62</v>
      </c>
      <c r="V1867" s="161">
        <v>8339</v>
      </c>
      <c r="W1867" s="161">
        <v>2719.53125</v>
      </c>
      <c r="X1867" s="161">
        <v>152207.42609374996</v>
      </c>
      <c r="Y1867" s="222">
        <v>28.1</v>
      </c>
      <c r="Z1867" s="161">
        <v>26</v>
      </c>
      <c r="AA1867" s="2" t="str">
        <f t="shared" si="44"/>
        <v>OPEN</v>
      </c>
      <c r="AB1867" s="326" t="b">
        <f t="shared" ca="1" si="47"/>
        <v>0</v>
      </c>
    </row>
    <row r="1868" spans="1:28">
      <c r="A1868" s="168">
        <v>45148</v>
      </c>
      <c r="B1868" s="161">
        <v>15756</v>
      </c>
      <c r="C1868" s="161">
        <v>8900.44</v>
      </c>
      <c r="D1868" s="161">
        <v>5722.62</v>
      </c>
      <c r="E1868" s="161">
        <v>9985.56</v>
      </c>
      <c r="F1868" s="161">
        <v>10665.5</v>
      </c>
      <c r="G1868" s="161">
        <v>12662.75</v>
      </c>
      <c r="H1868" s="161">
        <v>11082</v>
      </c>
      <c r="I1868" s="161">
        <v>6047.26</v>
      </c>
      <c r="J1868" s="161">
        <v>9880.0300000000007</v>
      </c>
      <c r="K1868" s="161">
        <v>2790.5</v>
      </c>
      <c r="L1868" s="161">
        <v>10547.960312499999</v>
      </c>
      <c r="M1868" s="161">
        <v>11402.890000000001</v>
      </c>
      <c r="N1868" s="161">
        <v>5108.3900000000003</v>
      </c>
      <c r="O1868" s="161">
        <v>7403.73</v>
      </c>
      <c r="P1868" s="161">
        <v>206.75</v>
      </c>
      <c r="Q1868" s="161">
        <v>3094.2837500000001</v>
      </c>
      <c r="R1868" s="161">
        <v>651.875</v>
      </c>
      <c r="S1868" s="161">
        <v>1310</v>
      </c>
      <c r="T1868" s="161">
        <v>994.5</v>
      </c>
      <c r="U1868" s="161">
        <v>4460.3599999999997</v>
      </c>
      <c r="V1868" s="161">
        <v>8511.5</v>
      </c>
      <c r="W1868" s="161">
        <v>2693.5625</v>
      </c>
      <c r="X1868" s="161">
        <v>149878.46156249996</v>
      </c>
      <c r="Y1868" s="222">
        <v>27.2</v>
      </c>
      <c r="Z1868" s="161">
        <v>26</v>
      </c>
      <c r="AA1868" s="2" t="str">
        <f t="shared" si="44"/>
        <v>OPEN</v>
      </c>
      <c r="AB1868" s="326" t="b">
        <f t="shared" ca="1" si="47"/>
        <v>0</v>
      </c>
    </row>
    <row r="1869" spans="1:28">
      <c r="A1869" s="168">
        <v>45149</v>
      </c>
      <c r="B1869" s="161">
        <v>15952.6</v>
      </c>
      <c r="C1869" s="161">
        <v>8806.82</v>
      </c>
      <c r="D1869" s="161">
        <v>5633.61</v>
      </c>
      <c r="E1869" s="161">
        <v>9796.7899999999991</v>
      </c>
      <c r="F1869" s="161">
        <v>10480.5</v>
      </c>
      <c r="G1869" s="161">
        <v>14584.445</v>
      </c>
      <c r="H1869" s="161">
        <v>8524</v>
      </c>
      <c r="I1869" s="161">
        <v>7237.94</v>
      </c>
      <c r="J1869" s="161">
        <v>9652.61</v>
      </c>
      <c r="K1869" s="161">
        <v>2820</v>
      </c>
      <c r="L1869" s="161">
        <v>10574.8340625</v>
      </c>
      <c r="M1869" s="161">
        <v>11099.460000000001</v>
      </c>
      <c r="N1869" s="161">
        <v>5028.75</v>
      </c>
      <c r="O1869" s="161">
        <v>7198.7</v>
      </c>
      <c r="P1869" s="161">
        <v>234.75</v>
      </c>
      <c r="Q1869" s="161">
        <v>3109.0887499999999</v>
      </c>
      <c r="R1869" s="161">
        <v>643.375</v>
      </c>
      <c r="S1869" s="161">
        <v>1269</v>
      </c>
      <c r="T1869" s="161">
        <v>1003</v>
      </c>
      <c r="U1869" s="161">
        <v>4348.4399999999996</v>
      </c>
      <c r="V1869" s="161">
        <v>7846.25</v>
      </c>
      <c r="W1869" s="161">
        <v>2700.0625</v>
      </c>
      <c r="X1869" s="161">
        <v>148545.02531250002</v>
      </c>
      <c r="Y1869" s="222">
        <v>26.3</v>
      </c>
      <c r="Z1869" s="161">
        <v>31</v>
      </c>
      <c r="AA1869" s="2" t="str">
        <f t="shared" si="44"/>
        <v>OPEN</v>
      </c>
      <c r="AB1869" s="326" t="b">
        <f t="shared" ca="1" si="47"/>
        <v>0</v>
      </c>
    </row>
    <row r="1870" spans="1:28">
      <c r="A1870" s="168">
        <v>45150</v>
      </c>
      <c r="B1870" s="161">
        <v>14992.46</v>
      </c>
      <c r="C1870" s="161">
        <v>8788.5400000000009</v>
      </c>
      <c r="D1870" s="161">
        <v>5673.24</v>
      </c>
      <c r="E1870" s="161">
        <v>10054.25</v>
      </c>
      <c r="F1870" s="161">
        <v>11312.5</v>
      </c>
      <c r="G1870" s="161">
        <v>12535.834999999999</v>
      </c>
      <c r="H1870" s="161">
        <v>8931</v>
      </c>
      <c r="I1870" s="161">
        <v>7966.43</v>
      </c>
      <c r="J1870" s="161">
        <v>8992.08</v>
      </c>
      <c r="K1870" s="161">
        <v>2726.5</v>
      </c>
      <c r="L1870" s="161">
        <v>9563.7071875000001</v>
      </c>
      <c r="M1870" s="161">
        <v>11019.100000000002</v>
      </c>
      <c r="N1870" s="161">
        <v>5175.96</v>
      </c>
      <c r="O1870" s="161">
        <v>7322</v>
      </c>
      <c r="P1870" s="161">
        <v>239.9375</v>
      </c>
      <c r="Q1870" s="161">
        <v>3255.25</v>
      </c>
      <c r="R1870" s="161">
        <v>694.25</v>
      </c>
      <c r="S1870" s="161">
        <v>1291</v>
      </c>
      <c r="T1870" s="161">
        <v>1213.5</v>
      </c>
      <c r="U1870" s="161">
        <v>4120.13</v>
      </c>
      <c r="V1870" s="161">
        <v>5801.25</v>
      </c>
      <c r="W1870" s="161">
        <v>2664.3125</v>
      </c>
      <c r="X1870" s="161">
        <v>144333.23218750002</v>
      </c>
      <c r="Y1870" s="222">
        <v>27.3</v>
      </c>
      <c r="Z1870" s="161">
        <v>31</v>
      </c>
      <c r="AA1870" s="2" t="str">
        <f t="shared" si="44"/>
        <v>OPEN</v>
      </c>
      <c r="AB1870" s="326" t="b">
        <f t="shared" ca="1" si="47"/>
        <v>0</v>
      </c>
    </row>
    <row r="1871" spans="1:28">
      <c r="A1871" s="168">
        <v>45151</v>
      </c>
      <c r="B1871" s="161">
        <v>14468.150000000001</v>
      </c>
      <c r="C1871" s="161">
        <v>8791.85</v>
      </c>
      <c r="D1871" s="161">
        <v>5681.8</v>
      </c>
      <c r="E1871" s="161">
        <v>9901.8700000000026</v>
      </c>
      <c r="F1871" s="161">
        <v>10731.5</v>
      </c>
      <c r="G1871" s="161">
        <v>12942.205</v>
      </c>
      <c r="H1871" s="161">
        <v>10615</v>
      </c>
      <c r="I1871" s="161">
        <v>5883.41</v>
      </c>
      <c r="J1871" s="161">
        <v>8513.34</v>
      </c>
      <c r="K1871" s="161">
        <v>2722.5</v>
      </c>
      <c r="L1871" s="161">
        <v>9507.9499999999989</v>
      </c>
      <c r="M1871" s="161">
        <v>10445.11</v>
      </c>
      <c r="N1871" s="161">
        <v>5160.45</v>
      </c>
      <c r="O1871" s="161">
        <v>7175.01</v>
      </c>
      <c r="P1871" s="161">
        <v>224</v>
      </c>
      <c r="Q1871" s="161">
        <v>2999.0225000000005</v>
      </c>
      <c r="R1871" s="161">
        <v>595.125</v>
      </c>
      <c r="S1871" s="161">
        <v>1298</v>
      </c>
      <c r="T1871" s="161">
        <v>1260.5</v>
      </c>
      <c r="U1871" s="161">
        <v>3823.94</v>
      </c>
      <c r="V1871" s="161">
        <v>6456</v>
      </c>
      <c r="W1871" s="161">
        <v>2329.75</v>
      </c>
      <c r="X1871" s="161">
        <v>141526.48249999998</v>
      </c>
      <c r="Y1871" s="222">
        <v>27.2</v>
      </c>
      <c r="Z1871" s="161">
        <v>31</v>
      </c>
      <c r="AA1871" s="2" t="str">
        <f t="shared" si="44"/>
        <v>OPEN</v>
      </c>
      <c r="AB1871" s="326" t="b">
        <f t="shared" ca="1" si="47"/>
        <v>0</v>
      </c>
    </row>
    <row r="1872" spans="1:28">
      <c r="A1872" s="168">
        <v>45152</v>
      </c>
      <c r="B1872" s="161">
        <v>16004.650000000001</v>
      </c>
      <c r="C1872" s="161">
        <v>8853.85</v>
      </c>
      <c r="D1872" s="161">
        <v>5644.05</v>
      </c>
      <c r="E1872" s="161">
        <v>9938.8700000000026</v>
      </c>
      <c r="F1872" s="161">
        <v>11796.5</v>
      </c>
      <c r="G1872" s="161">
        <v>14782.58</v>
      </c>
      <c r="H1872" s="161">
        <v>9169</v>
      </c>
      <c r="I1872" s="161">
        <v>6737.91</v>
      </c>
      <c r="J1872" s="161">
        <v>9734.84</v>
      </c>
      <c r="K1872" s="161">
        <v>2715</v>
      </c>
      <c r="L1872" s="161">
        <v>9798.6843749999989</v>
      </c>
      <c r="M1872" s="161">
        <v>10269.11</v>
      </c>
      <c r="N1872" s="161">
        <v>5201.45</v>
      </c>
      <c r="O1872" s="161">
        <v>7291.01</v>
      </c>
      <c r="P1872" s="161">
        <v>241.4375</v>
      </c>
      <c r="Q1872" s="161">
        <v>3110.7100000000005</v>
      </c>
      <c r="R1872" s="161">
        <v>716.875</v>
      </c>
      <c r="S1872" s="161">
        <v>1416</v>
      </c>
      <c r="T1872" s="161">
        <v>1097.5</v>
      </c>
      <c r="U1872" s="161">
        <v>4348.9399999999996</v>
      </c>
      <c r="V1872" s="161">
        <v>8285.25</v>
      </c>
      <c r="W1872" s="161">
        <v>2813.3125</v>
      </c>
      <c r="X1872" s="161">
        <v>149967.52937499998</v>
      </c>
      <c r="Y1872" s="222">
        <v>27.7</v>
      </c>
      <c r="Z1872" s="161">
        <v>31</v>
      </c>
      <c r="AA1872" s="2" t="str">
        <f t="shared" si="44"/>
        <v>OPEN</v>
      </c>
      <c r="AB1872" s="326" t="b">
        <f t="shared" ca="1" si="47"/>
        <v>0</v>
      </c>
    </row>
    <row r="1873" spans="1:28">
      <c r="A1873" s="168">
        <v>45153</v>
      </c>
      <c r="B1873" s="161">
        <v>16394.23</v>
      </c>
      <c r="C1873" s="161">
        <v>9016.65</v>
      </c>
      <c r="D1873" s="161">
        <v>5808.06</v>
      </c>
      <c r="E1873" s="161">
        <v>10165.65</v>
      </c>
      <c r="F1873" s="161">
        <v>11657.5</v>
      </c>
      <c r="G1873" s="161">
        <v>12411.4</v>
      </c>
      <c r="H1873" s="161">
        <v>10868</v>
      </c>
      <c r="I1873" s="161">
        <v>7365.23</v>
      </c>
      <c r="J1873" s="161">
        <v>10641.74</v>
      </c>
      <c r="K1873" s="161">
        <v>2946.36</v>
      </c>
      <c r="L1873" s="161">
        <v>10450.052499999998</v>
      </c>
      <c r="M1873" s="161">
        <v>11246.49</v>
      </c>
      <c r="N1873" s="161">
        <v>5160.25</v>
      </c>
      <c r="O1873" s="161">
        <v>7596.88</v>
      </c>
      <c r="P1873" s="161">
        <v>241.75</v>
      </c>
      <c r="Q1873" s="161">
        <v>3212.6937499999999</v>
      </c>
      <c r="R1873" s="161">
        <v>713.625</v>
      </c>
      <c r="S1873" s="161">
        <v>1413</v>
      </c>
      <c r="T1873" s="161">
        <v>1006</v>
      </c>
      <c r="U1873" s="161">
        <v>4446.3100000000004</v>
      </c>
      <c r="V1873" s="161">
        <v>7932.25</v>
      </c>
      <c r="W1873" s="161">
        <v>3299.25</v>
      </c>
      <c r="X1873" s="161">
        <v>153993.37125</v>
      </c>
      <c r="Y1873" s="222">
        <v>27.9</v>
      </c>
      <c r="Z1873" s="161">
        <v>26</v>
      </c>
      <c r="AA1873" s="2" t="str">
        <f t="shared" si="44"/>
        <v>OPEN</v>
      </c>
      <c r="AB1873" s="326" t="b">
        <f t="shared" ca="1" si="47"/>
        <v>0</v>
      </c>
    </row>
    <row r="1874" spans="1:28">
      <c r="A1874" s="168">
        <v>45154</v>
      </c>
      <c r="B1874" s="161">
        <v>16291.04</v>
      </c>
      <c r="C1874" s="161">
        <v>9055.7999999999993</v>
      </c>
      <c r="D1874" s="161">
        <v>5743.76</v>
      </c>
      <c r="E1874" s="161">
        <v>10136.919999999998</v>
      </c>
      <c r="F1874" s="161">
        <v>12094</v>
      </c>
      <c r="G1874" s="161">
        <v>12403.445</v>
      </c>
      <c r="H1874" s="161">
        <v>10097</v>
      </c>
      <c r="I1874" s="161">
        <v>7400.41</v>
      </c>
      <c r="J1874" s="161">
        <v>10251.030000000001</v>
      </c>
      <c r="K1874" s="161">
        <v>2881.42</v>
      </c>
      <c r="L1874" s="161">
        <v>10557.39875</v>
      </c>
      <c r="M1874" s="161">
        <v>11729.039999999997</v>
      </c>
      <c r="N1874" s="161">
        <v>5087.97</v>
      </c>
      <c r="O1874" s="161">
        <v>7598.31</v>
      </c>
      <c r="P1874" s="161">
        <v>232.6875</v>
      </c>
      <c r="Q1874" s="161">
        <v>3166.1687500000003</v>
      </c>
      <c r="R1874" s="161">
        <v>688.25</v>
      </c>
      <c r="S1874" s="161">
        <v>1414</v>
      </c>
      <c r="T1874" s="161">
        <v>983</v>
      </c>
      <c r="U1874" s="161">
        <v>4484.34</v>
      </c>
      <c r="V1874" s="161">
        <v>8577.25</v>
      </c>
      <c r="W1874" s="161">
        <v>3395.5625</v>
      </c>
      <c r="X1874" s="161">
        <v>154268.80250000002</v>
      </c>
      <c r="Y1874" s="222">
        <v>28.4</v>
      </c>
      <c r="Z1874" s="161">
        <v>26</v>
      </c>
      <c r="AA1874" s="2" t="str">
        <f t="shared" si="44"/>
        <v>OPEN</v>
      </c>
      <c r="AB1874" s="326" t="b">
        <f t="shared" ca="1" si="47"/>
        <v>0</v>
      </c>
    </row>
    <row r="1875" spans="1:28">
      <c r="A1875" s="168">
        <v>45155</v>
      </c>
      <c r="B1875" s="161">
        <v>16454.349999999999</v>
      </c>
      <c r="C1875" s="161">
        <v>9110.52</v>
      </c>
      <c r="D1875" s="161">
        <v>5825.07</v>
      </c>
      <c r="E1875" s="161">
        <v>10414.470000000003</v>
      </c>
      <c r="F1875" s="161">
        <v>11544.5</v>
      </c>
      <c r="G1875" s="161">
        <v>14648.91</v>
      </c>
      <c r="H1875" s="161">
        <v>11797</v>
      </c>
      <c r="I1875" s="161">
        <v>4854.21</v>
      </c>
      <c r="J1875" s="161">
        <v>10370.91</v>
      </c>
      <c r="K1875" s="161">
        <v>2968.43</v>
      </c>
      <c r="L1875" s="161">
        <v>11137.046875</v>
      </c>
      <c r="M1875" s="161">
        <v>12907.029999999999</v>
      </c>
      <c r="N1875" s="161">
        <v>5026.03</v>
      </c>
      <c r="O1875" s="161">
        <v>7506.03</v>
      </c>
      <c r="P1875" s="161">
        <v>235.125</v>
      </c>
      <c r="Q1875" s="161">
        <v>3130.1212500000001</v>
      </c>
      <c r="R1875" s="161">
        <v>724.375</v>
      </c>
      <c r="S1875" s="161">
        <v>1361</v>
      </c>
      <c r="T1875" s="161">
        <v>1089.5</v>
      </c>
      <c r="U1875" s="161">
        <v>4444.57</v>
      </c>
      <c r="V1875" s="161">
        <v>8295.25</v>
      </c>
      <c r="W1875" s="161">
        <v>3200.75</v>
      </c>
      <c r="X1875" s="161">
        <v>157045.19812500002</v>
      </c>
      <c r="Y1875" s="222">
        <v>28.2</v>
      </c>
      <c r="Z1875" s="161">
        <v>26</v>
      </c>
      <c r="AA1875" s="2" t="str">
        <f t="shared" si="44"/>
        <v>OPEN</v>
      </c>
      <c r="AB1875" s="326" t="b">
        <f t="shared" ca="1" si="47"/>
        <v>0</v>
      </c>
    </row>
    <row r="1876" spans="1:28">
      <c r="A1876" s="168">
        <v>45156</v>
      </c>
      <c r="B1876" s="161">
        <v>15967.03</v>
      </c>
      <c r="C1876" s="161">
        <v>9006.61</v>
      </c>
      <c r="D1876" s="161">
        <v>5675.54</v>
      </c>
      <c r="E1876" s="161">
        <v>10319.25</v>
      </c>
      <c r="F1876" s="161">
        <v>11121.5</v>
      </c>
      <c r="G1876" s="161">
        <v>12166.8</v>
      </c>
      <c r="H1876" s="161">
        <v>10299</v>
      </c>
      <c r="I1876" s="161">
        <v>6533.33</v>
      </c>
      <c r="J1876" s="161">
        <v>9662.07</v>
      </c>
      <c r="K1876" s="161">
        <v>2931.27</v>
      </c>
      <c r="L1876" s="161">
        <v>10181.927187499999</v>
      </c>
      <c r="M1876" s="161">
        <v>11158.61</v>
      </c>
      <c r="N1876" s="161">
        <v>4694.33</v>
      </c>
      <c r="O1876" s="161">
        <v>7500.71</v>
      </c>
      <c r="P1876" s="161">
        <v>178.6875</v>
      </c>
      <c r="Q1876" s="161">
        <v>3091.3012500000004</v>
      </c>
      <c r="R1876" s="161">
        <v>577.25</v>
      </c>
      <c r="S1876" s="161">
        <v>1335</v>
      </c>
      <c r="T1876" s="161">
        <v>989.5</v>
      </c>
      <c r="U1876" s="161">
        <v>4292.34</v>
      </c>
      <c r="V1876" s="161">
        <v>8734</v>
      </c>
      <c r="W1876" s="161">
        <v>3120.8125</v>
      </c>
      <c r="X1876" s="161">
        <v>149536.8684375</v>
      </c>
      <c r="Y1876" s="222">
        <v>27</v>
      </c>
      <c r="Z1876" s="161">
        <v>26</v>
      </c>
      <c r="AA1876" s="2" t="str">
        <f t="shared" si="44"/>
        <v>OPEN</v>
      </c>
      <c r="AB1876" s="326" t="b">
        <f t="shared" ca="1" si="47"/>
        <v>0</v>
      </c>
    </row>
    <row r="1877" spans="1:28">
      <c r="A1877" s="168">
        <v>45157</v>
      </c>
      <c r="B1877" s="161">
        <v>14836.380000000001</v>
      </c>
      <c r="C1877" s="161">
        <v>8604.4500000000007</v>
      </c>
      <c r="D1877" s="161">
        <v>5683.5</v>
      </c>
      <c r="E1877" s="161">
        <v>10022.529999999999</v>
      </c>
      <c r="F1877" s="161">
        <v>10443</v>
      </c>
      <c r="G1877" s="161">
        <v>12919.065000000001</v>
      </c>
      <c r="H1877" s="161">
        <v>7265</v>
      </c>
      <c r="I1877" s="161">
        <v>8660.61</v>
      </c>
      <c r="J1877" s="161">
        <v>8742.7800000000007</v>
      </c>
      <c r="K1877" s="161">
        <v>2886.83</v>
      </c>
      <c r="L1877" s="161">
        <v>9591.8909375000003</v>
      </c>
      <c r="M1877" s="161">
        <v>10612.720000000001</v>
      </c>
      <c r="N1877" s="161">
        <v>4647.5199999999995</v>
      </c>
      <c r="O1877" s="161">
        <v>7269.4</v>
      </c>
      <c r="P1877" s="161">
        <v>195.4375</v>
      </c>
      <c r="Q1877" s="161">
        <v>3142.1712499999999</v>
      </c>
      <c r="R1877" s="161">
        <v>607</v>
      </c>
      <c r="S1877" s="161">
        <v>1276</v>
      </c>
      <c r="T1877" s="161">
        <v>1370.5</v>
      </c>
      <c r="U1877" s="161">
        <v>4096.7700000000004</v>
      </c>
      <c r="V1877" s="161">
        <v>5711.5</v>
      </c>
      <c r="W1877" s="161">
        <v>2958.875</v>
      </c>
      <c r="X1877" s="161">
        <v>141543.9296875</v>
      </c>
      <c r="Y1877" s="222">
        <v>26.8</v>
      </c>
      <c r="Z1877" s="161">
        <v>31</v>
      </c>
      <c r="AA1877" s="2" t="str">
        <f t="shared" si="44"/>
        <v>OPEN</v>
      </c>
      <c r="AB1877" s="326" t="b">
        <f t="shared" ca="1" si="47"/>
        <v>0</v>
      </c>
    </row>
    <row r="1878" spans="1:28">
      <c r="A1878" s="168">
        <v>45158</v>
      </c>
      <c r="B1878" s="161">
        <v>14580.880000000001</v>
      </c>
      <c r="C1878" s="161">
        <v>8708.4500000000007</v>
      </c>
      <c r="D1878" s="161">
        <v>5562</v>
      </c>
      <c r="E1878" s="161">
        <v>9825.0299999999988</v>
      </c>
      <c r="F1878" s="161">
        <v>11179.5</v>
      </c>
      <c r="G1878" s="161">
        <v>14274.565000000001</v>
      </c>
      <c r="H1878" s="161">
        <v>9081</v>
      </c>
      <c r="I1878" s="161">
        <v>6442.61</v>
      </c>
      <c r="J1878" s="161">
        <v>8020.28</v>
      </c>
      <c r="K1878" s="161">
        <v>2795.83</v>
      </c>
      <c r="L1878" s="161">
        <v>8546.4143750000003</v>
      </c>
      <c r="M1878" s="161">
        <v>9375.7200000000012</v>
      </c>
      <c r="N1878" s="161">
        <v>4648.5199999999995</v>
      </c>
      <c r="O1878" s="161">
        <v>7503.4</v>
      </c>
      <c r="P1878" s="161">
        <v>242.8125</v>
      </c>
      <c r="Q1878" s="161">
        <v>2939.0462499999999</v>
      </c>
      <c r="R1878" s="161">
        <v>711.625</v>
      </c>
      <c r="S1878" s="161">
        <v>1301</v>
      </c>
      <c r="T1878" s="161">
        <v>1283.5</v>
      </c>
      <c r="U1878" s="161">
        <v>3804.27</v>
      </c>
      <c r="V1878" s="161">
        <v>5646.75</v>
      </c>
      <c r="W1878" s="161">
        <v>2597.25</v>
      </c>
      <c r="X1878" s="161">
        <v>139070.453125</v>
      </c>
      <c r="Y1878" s="222">
        <v>27.9</v>
      </c>
      <c r="Z1878" s="161">
        <v>26</v>
      </c>
      <c r="AA1878" s="2" t="str">
        <f t="shared" si="44"/>
        <v>OPEN</v>
      </c>
      <c r="AB1878" s="326" t="b">
        <f t="shared" ca="1" si="47"/>
        <v>0</v>
      </c>
    </row>
    <row r="1879" spans="1:28">
      <c r="A1879" s="168">
        <v>45159</v>
      </c>
      <c r="B1879" s="161">
        <v>15890.06</v>
      </c>
      <c r="C1879" s="161">
        <v>9117.65</v>
      </c>
      <c r="D1879" s="161">
        <v>5721.96</v>
      </c>
      <c r="E1879" s="161">
        <v>9877.44</v>
      </c>
      <c r="F1879" s="161">
        <v>11255</v>
      </c>
      <c r="G1879" s="161">
        <v>11688.19</v>
      </c>
      <c r="H1879" s="161">
        <v>10028</v>
      </c>
      <c r="I1879" s="161">
        <v>7817.21</v>
      </c>
      <c r="J1879" s="161">
        <v>10178.27</v>
      </c>
      <c r="K1879" s="161">
        <v>2978.81</v>
      </c>
      <c r="L1879" s="161">
        <v>10611.6</v>
      </c>
      <c r="M1879" s="161">
        <v>11507.429999999998</v>
      </c>
      <c r="N1879" s="161">
        <v>4887.8</v>
      </c>
      <c r="O1879" s="161">
        <v>7331.17</v>
      </c>
      <c r="P1879" s="161">
        <v>233.5</v>
      </c>
      <c r="Q1879" s="161">
        <v>3295.9762500000002</v>
      </c>
      <c r="R1879" s="161">
        <v>684.5</v>
      </c>
      <c r="S1879" s="161">
        <v>1305</v>
      </c>
      <c r="T1879" s="161">
        <v>1219.5</v>
      </c>
      <c r="U1879" s="161">
        <v>4423.3100000000004</v>
      </c>
      <c r="V1879" s="161">
        <v>8829.75</v>
      </c>
      <c r="W1879" s="161">
        <v>2973.875</v>
      </c>
      <c r="X1879" s="161">
        <v>151856.00125</v>
      </c>
      <c r="Y1879" s="222">
        <v>27.6</v>
      </c>
      <c r="Z1879" s="161">
        <v>36</v>
      </c>
      <c r="AA1879" s="2" t="str">
        <f t="shared" si="44"/>
        <v>OPEN</v>
      </c>
      <c r="AB1879" s="326" t="b">
        <f t="shared" ca="1" si="47"/>
        <v>0</v>
      </c>
    </row>
    <row r="1880" spans="1:28">
      <c r="A1880" s="168">
        <v>45160</v>
      </c>
      <c r="B1880" s="161">
        <v>15960.06</v>
      </c>
      <c r="C1880" s="161">
        <v>8979.65</v>
      </c>
      <c r="D1880" s="161">
        <v>5674.96</v>
      </c>
      <c r="E1880" s="161">
        <v>10025.44</v>
      </c>
      <c r="F1880" s="161">
        <v>11715.5</v>
      </c>
      <c r="G1880" s="161">
        <v>12415.315000000001</v>
      </c>
      <c r="H1880" s="161">
        <v>9111</v>
      </c>
      <c r="I1880" s="161">
        <v>8526.2099999999991</v>
      </c>
      <c r="J1880" s="161">
        <v>10276.77</v>
      </c>
      <c r="K1880" s="161">
        <v>3038.31</v>
      </c>
      <c r="L1880" s="161">
        <v>9647.1468750000004</v>
      </c>
      <c r="M1880" s="161">
        <v>11100.429999999998</v>
      </c>
      <c r="N1880" s="161">
        <v>4971.8</v>
      </c>
      <c r="O1880" s="161">
        <v>7805.17</v>
      </c>
      <c r="P1880" s="161">
        <v>235.1875</v>
      </c>
      <c r="Q1880" s="161">
        <v>3358.9450000000002</v>
      </c>
      <c r="R1880" s="161">
        <v>709.625</v>
      </c>
      <c r="S1880" s="161">
        <v>1331</v>
      </c>
      <c r="T1880" s="161">
        <v>1102.5</v>
      </c>
      <c r="U1880" s="161">
        <v>4363.3100000000004</v>
      </c>
      <c r="V1880" s="161">
        <v>9464.25</v>
      </c>
      <c r="W1880" s="161">
        <v>3218.3125</v>
      </c>
      <c r="X1880" s="161">
        <v>153030.891875</v>
      </c>
      <c r="Y1880" s="222">
        <v>28.1</v>
      </c>
      <c r="Z1880" s="161">
        <v>31</v>
      </c>
      <c r="AA1880" s="2" t="str">
        <f t="shared" si="44"/>
        <v>OPEN</v>
      </c>
      <c r="AB1880" s="326" t="b">
        <f t="shared" ca="1" si="47"/>
        <v>0</v>
      </c>
    </row>
    <row r="1881" spans="1:28">
      <c r="A1881" s="168">
        <v>45161</v>
      </c>
      <c r="B1881" s="161">
        <v>16318.34</v>
      </c>
      <c r="C1881" s="161">
        <v>9074.35</v>
      </c>
      <c r="D1881" s="161">
        <v>5774.23</v>
      </c>
      <c r="E1881" s="161">
        <v>9962.6500000000015</v>
      </c>
      <c r="F1881" s="161">
        <v>11570</v>
      </c>
      <c r="G1881" s="161">
        <v>14549.375</v>
      </c>
      <c r="H1881" s="161">
        <v>9835</v>
      </c>
      <c r="I1881" s="161">
        <v>7133.29</v>
      </c>
      <c r="J1881" s="161">
        <v>10286.86</v>
      </c>
      <c r="K1881" s="161">
        <v>3077.87</v>
      </c>
      <c r="L1881" s="161">
        <v>10449.025624999998</v>
      </c>
      <c r="M1881" s="161">
        <v>11998.22</v>
      </c>
      <c r="N1881" s="161">
        <v>5036.0099999999993</v>
      </c>
      <c r="O1881" s="161">
        <v>7685.56</v>
      </c>
      <c r="P1881" s="161">
        <v>232.875</v>
      </c>
      <c r="Q1881" s="161">
        <v>3241.7599999999998</v>
      </c>
      <c r="R1881" s="161">
        <v>723.5</v>
      </c>
      <c r="S1881" s="161">
        <v>1384</v>
      </c>
      <c r="T1881" s="161">
        <v>1116</v>
      </c>
      <c r="U1881" s="161">
        <v>4402.03</v>
      </c>
      <c r="V1881" s="161">
        <v>9200.25</v>
      </c>
      <c r="W1881" s="161">
        <v>3111.6875</v>
      </c>
      <c r="X1881" s="161">
        <v>156162.88312499999</v>
      </c>
      <c r="Y1881" s="222">
        <v>27.9</v>
      </c>
      <c r="Z1881" s="161">
        <v>31</v>
      </c>
      <c r="AA1881" s="2" t="str">
        <f t="shared" si="44"/>
        <v>OPEN</v>
      </c>
      <c r="AB1881" s="326" t="b">
        <f t="shared" ca="1" si="47"/>
        <v>0</v>
      </c>
    </row>
    <row r="1882" spans="1:28">
      <c r="A1882" s="168">
        <v>45162</v>
      </c>
      <c r="B1882" s="161">
        <v>16527.84</v>
      </c>
      <c r="C1882" s="161">
        <v>9176.85</v>
      </c>
      <c r="D1882" s="161">
        <v>5833.48</v>
      </c>
      <c r="E1882" s="161">
        <v>10179.650000000001</v>
      </c>
      <c r="F1882" s="161">
        <v>10955.5</v>
      </c>
      <c r="G1882" s="161">
        <v>12369.125</v>
      </c>
      <c r="H1882" s="161">
        <v>8948</v>
      </c>
      <c r="I1882" s="161">
        <v>8132.29</v>
      </c>
      <c r="J1882" s="161">
        <v>10340.86</v>
      </c>
      <c r="K1882" s="161">
        <v>3325.87</v>
      </c>
      <c r="L1882" s="161">
        <v>12110.275624999998</v>
      </c>
      <c r="M1882" s="161">
        <v>13503.22</v>
      </c>
      <c r="N1882" s="161">
        <v>5093.0099999999993</v>
      </c>
      <c r="O1882" s="161">
        <v>7663.56</v>
      </c>
      <c r="P1882" s="161">
        <v>228.625</v>
      </c>
      <c r="Q1882" s="161">
        <v>3313.0724999999998</v>
      </c>
      <c r="R1882" s="161">
        <v>715.375</v>
      </c>
      <c r="S1882" s="161">
        <v>1316</v>
      </c>
      <c r="T1882" s="161">
        <v>1103</v>
      </c>
      <c r="U1882" s="161">
        <v>4286.53</v>
      </c>
      <c r="V1882" s="161">
        <v>9970.5</v>
      </c>
      <c r="W1882" s="161">
        <v>3016.8125</v>
      </c>
      <c r="X1882" s="161">
        <v>158109.44562499999</v>
      </c>
      <c r="Y1882" s="222">
        <v>27.3</v>
      </c>
      <c r="Z1882" s="161">
        <v>31</v>
      </c>
      <c r="AA1882" s="2" t="str">
        <f t="shared" si="44"/>
        <v>OPEN</v>
      </c>
      <c r="AB1882" s="326" t="b">
        <f t="shared" ca="1" si="47"/>
        <v>0</v>
      </c>
    </row>
    <row r="1883" spans="1:28">
      <c r="A1883" s="168">
        <v>45163</v>
      </c>
      <c r="B1883" s="161">
        <v>16119.289999999999</v>
      </c>
      <c r="C1883" s="161">
        <v>9009.98</v>
      </c>
      <c r="D1883" s="161">
        <v>5729.32</v>
      </c>
      <c r="E1883" s="161">
        <v>9995.0999999999985</v>
      </c>
      <c r="F1883" s="161">
        <v>11228</v>
      </c>
      <c r="G1883" s="161">
        <v>13157.82</v>
      </c>
      <c r="H1883" s="161">
        <v>9277</v>
      </c>
      <c r="I1883" s="161">
        <v>8487.59</v>
      </c>
      <c r="J1883" s="161">
        <v>10206.19</v>
      </c>
      <c r="K1883" s="161">
        <v>3136.09</v>
      </c>
      <c r="L1883" s="161">
        <v>10469.259374999998</v>
      </c>
      <c r="M1883" s="161">
        <v>11502.429999999998</v>
      </c>
      <c r="N1883" s="161">
        <v>4939.6400000000003</v>
      </c>
      <c r="O1883" s="161">
        <v>7444.81</v>
      </c>
      <c r="P1883" s="161">
        <v>229.1875</v>
      </c>
      <c r="Q1883" s="161">
        <v>3315.9875000000002</v>
      </c>
      <c r="R1883" s="161">
        <v>710.375</v>
      </c>
      <c r="S1883" s="161">
        <v>1309</v>
      </c>
      <c r="T1883" s="161">
        <v>1154</v>
      </c>
      <c r="U1883" s="161">
        <v>4286.4399999999996</v>
      </c>
      <c r="V1883" s="161">
        <v>9725.25</v>
      </c>
      <c r="W1883" s="161">
        <v>3048.875</v>
      </c>
      <c r="X1883" s="161">
        <v>154481.63437499997</v>
      </c>
      <c r="Y1883" s="222">
        <v>28.1</v>
      </c>
      <c r="Z1883" s="161">
        <v>31</v>
      </c>
      <c r="AA1883" s="2" t="str">
        <f t="shared" si="44"/>
        <v>OPEN</v>
      </c>
      <c r="AB1883" s="326" t="b">
        <f t="shared" ca="1" si="47"/>
        <v>0</v>
      </c>
    </row>
    <row r="1884" spans="1:28">
      <c r="A1884" s="168">
        <v>45164</v>
      </c>
      <c r="B1884" s="161">
        <v>15486.36</v>
      </c>
      <c r="C1884" s="161">
        <v>8410.81</v>
      </c>
      <c r="D1884" s="161">
        <v>5713.98</v>
      </c>
      <c r="E1884" s="161">
        <v>10096.77</v>
      </c>
      <c r="F1884" s="161">
        <v>11494.5</v>
      </c>
      <c r="G1884" s="161">
        <v>14060.4</v>
      </c>
      <c r="H1884" s="161">
        <v>10504</v>
      </c>
      <c r="I1884" s="161">
        <v>6992.73</v>
      </c>
      <c r="J1884" s="161">
        <v>9265.7000000000007</v>
      </c>
      <c r="K1884" s="161">
        <v>3068.48</v>
      </c>
      <c r="L1884" s="161">
        <v>9657.0181250000005</v>
      </c>
      <c r="M1884" s="161">
        <v>11324.239999999998</v>
      </c>
      <c r="N1884" s="161">
        <v>4985.2300000000005</v>
      </c>
      <c r="O1884" s="161">
        <v>7593.34</v>
      </c>
      <c r="P1884" s="161">
        <v>227</v>
      </c>
      <c r="Q1884" s="161">
        <v>3403.4387499999998</v>
      </c>
      <c r="R1884" s="161">
        <v>682.875</v>
      </c>
      <c r="S1884" s="161">
        <v>1349</v>
      </c>
      <c r="T1884" s="161">
        <v>1280.5</v>
      </c>
      <c r="U1884" s="161">
        <v>4022.87</v>
      </c>
      <c r="V1884" s="161">
        <v>7285.5</v>
      </c>
      <c r="W1884" s="161">
        <v>2883.4375</v>
      </c>
      <c r="X1884" s="161">
        <v>149788.17937499998</v>
      </c>
      <c r="Y1884" s="222">
        <v>28</v>
      </c>
      <c r="Z1884" s="161">
        <v>31</v>
      </c>
      <c r="AA1884" s="2" t="str">
        <f t="shared" si="44"/>
        <v>OPEN</v>
      </c>
      <c r="AB1884" s="326" t="b">
        <f t="shared" ca="1" si="47"/>
        <v>0</v>
      </c>
    </row>
    <row r="1885" spans="1:28">
      <c r="A1885" s="168">
        <v>45165</v>
      </c>
      <c r="B1885" s="161">
        <v>15618.36</v>
      </c>
      <c r="C1885" s="161">
        <v>8301.31</v>
      </c>
      <c r="D1885" s="161">
        <v>5661.73</v>
      </c>
      <c r="E1885" s="161">
        <v>9865.52</v>
      </c>
      <c r="F1885" s="161">
        <v>11363.5</v>
      </c>
      <c r="G1885" s="161">
        <v>12455.15</v>
      </c>
      <c r="H1885" s="161">
        <v>10209</v>
      </c>
      <c r="I1885" s="161">
        <v>7550.73</v>
      </c>
      <c r="J1885" s="161">
        <v>8883.2000000000007</v>
      </c>
      <c r="K1885" s="161">
        <v>2901.98</v>
      </c>
      <c r="L1885" s="161">
        <v>9140.2525000000005</v>
      </c>
      <c r="M1885" s="161">
        <v>10412.239999999998</v>
      </c>
      <c r="N1885" s="161">
        <v>4993.2300000000005</v>
      </c>
      <c r="O1885" s="161">
        <v>7354.34</v>
      </c>
      <c r="P1885" s="161">
        <v>237.75</v>
      </c>
      <c r="Q1885" s="161">
        <v>3168.6574999999998</v>
      </c>
      <c r="R1885" s="161">
        <v>707</v>
      </c>
      <c r="S1885" s="161">
        <v>1346</v>
      </c>
      <c r="T1885" s="161">
        <v>1274.5</v>
      </c>
      <c r="U1885" s="161">
        <v>3699.37</v>
      </c>
      <c r="V1885" s="161">
        <v>5710</v>
      </c>
      <c r="W1885" s="161">
        <v>2597</v>
      </c>
      <c r="X1885" s="161">
        <v>143450.82</v>
      </c>
      <c r="Y1885" s="222">
        <v>28.3</v>
      </c>
      <c r="Z1885" s="161">
        <v>31</v>
      </c>
      <c r="AA1885" s="2" t="str">
        <f t="shared" si="44"/>
        <v>OPEN</v>
      </c>
      <c r="AB1885" s="326" t="b">
        <f t="shared" ca="1" si="47"/>
        <v>0</v>
      </c>
    </row>
    <row r="1886" spans="1:28">
      <c r="A1886" s="168">
        <v>45166</v>
      </c>
      <c r="B1886" s="161">
        <v>16121.44</v>
      </c>
      <c r="C1886" s="161">
        <v>9200.18</v>
      </c>
      <c r="D1886" s="161">
        <v>5699.21</v>
      </c>
      <c r="E1886" s="161">
        <v>10176.770000000002</v>
      </c>
      <c r="F1886" s="161">
        <v>11227</v>
      </c>
      <c r="G1886" s="161">
        <v>13480.594999999999</v>
      </c>
      <c r="H1886" s="161">
        <v>10854</v>
      </c>
      <c r="I1886" s="161">
        <v>7307.2</v>
      </c>
      <c r="J1886" s="161">
        <v>10156.11</v>
      </c>
      <c r="K1886" s="161">
        <v>3002.95</v>
      </c>
      <c r="L1886" s="161">
        <v>10452.594999999999</v>
      </c>
      <c r="M1886" s="161">
        <v>11322.79</v>
      </c>
      <c r="N1886" s="161">
        <v>5176.22</v>
      </c>
      <c r="O1886" s="161">
        <v>7551.29</v>
      </c>
      <c r="P1886" s="161">
        <v>225.25</v>
      </c>
      <c r="Q1886" s="161">
        <v>3306.7012500000001</v>
      </c>
      <c r="R1886" s="161">
        <v>694.5</v>
      </c>
      <c r="S1886" s="161">
        <v>1322</v>
      </c>
      <c r="T1886" s="161">
        <v>1133.5</v>
      </c>
      <c r="U1886" s="161">
        <v>4275.05</v>
      </c>
      <c r="V1886" s="161">
        <v>8798.25</v>
      </c>
      <c r="W1886" s="161">
        <v>3040.125</v>
      </c>
      <c r="X1886" s="161">
        <v>154523.72625000001</v>
      </c>
      <c r="Y1886" s="222">
        <v>27.1</v>
      </c>
      <c r="Z1886" s="161">
        <v>26</v>
      </c>
      <c r="AA1886" s="2" t="str">
        <f t="shared" si="44"/>
        <v>OPEN</v>
      </c>
      <c r="AB1886" s="326" t="b">
        <f t="shared" ca="1" si="47"/>
        <v>0</v>
      </c>
    </row>
    <row r="1887" spans="1:28">
      <c r="A1887" s="168">
        <v>45167</v>
      </c>
      <c r="B1887" s="161">
        <v>16119.76</v>
      </c>
      <c r="C1887" s="161">
        <v>9184.06</v>
      </c>
      <c r="D1887" s="161">
        <v>5648.63</v>
      </c>
      <c r="E1887" s="161">
        <v>9794.26</v>
      </c>
      <c r="F1887" s="161">
        <v>11863.5</v>
      </c>
      <c r="G1887" s="161">
        <v>14236.334999999999</v>
      </c>
      <c r="H1887" s="161">
        <v>9802</v>
      </c>
      <c r="I1887" s="161">
        <v>7265.28</v>
      </c>
      <c r="J1887" s="161">
        <v>10319.870000000001</v>
      </c>
      <c r="K1887" s="161">
        <v>2982.11</v>
      </c>
      <c r="L1887" s="161">
        <v>10515.973750000001</v>
      </c>
      <c r="M1887" s="161">
        <v>11569.58</v>
      </c>
      <c r="N1887" s="161">
        <v>4954.12</v>
      </c>
      <c r="O1887" s="161">
        <v>7543.76</v>
      </c>
      <c r="P1887" s="161">
        <v>240.8125</v>
      </c>
      <c r="Q1887" s="161">
        <v>3601.8924999999999</v>
      </c>
      <c r="R1887" s="161">
        <v>699</v>
      </c>
      <c r="S1887" s="161">
        <v>1312</v>
      </c>
      <c r="T1887" s="161">
        <v>1169</v>
      </c>
      <c r="U1887" s="161">
        <v>4366.93</v>
      </c>
      <c r="V1887" s="161">
        <v>8244</v>
      </c>
      <c r="W1887" s="161">
        <v>3217.3125</v>
      </c>
      <c r="X1887" s="161">
        <v>154650.18624999997</v>
      </c>
      <c r="Y1887" s="222">
        <v>26.9</v>
      </c>
      <c r="Z1887" s="161">
        <v>31</v>
      </c>
      <c r="AA1887" s="2" t="str">
        <f t="shared" si="44"/>
        <v>OPEN</v>
      </c>
      <c r="AB1887" s="326" t="b">
        <f t="shared" ca="1" si="47"/>
        <v>0</v>
      </c>
    </row>
    <row r="1888" spans="1:28">
      <c r="A1888" s="168">
        <v>45168</v>
      </c>
      <c r="B1888" s="161">
        <v>16076.44</v>
      </c>
      <c r="C1888" s="161">
        <v>9377.15</v>
      </c>
      <c r="D1888" s="161">
        <v>5683.86</v>
      </c>
      <c r="E1888" s="161">
        <v>10107.060000000001</v>
      </c>
      <c r="F1888" s="161">
        <v>12753</v>
      </c>
      <c r="G1888" s="161">
        <v>12431.815000000001</v>
      </c>
      <c r="H1888" s="161">
        <v>8716</v>
      </c>
      <c r="I1888" s="161">
        <v>9026.99</v>
      </c>
      <c r="J1888" s="161">
        <v>10106.84</v>
      </c>
      <c r="K1888" s="161">
        <v>3020.87</v>
      </c>
      <c r="L1888" s="161">
        <v>10480.85375</v>
      </c>
      <c r="M1888" s="161">
        <v>12268.46</v>
      </c>
      <c r="N1888" s="161">
        <v>4958.8900000000003</v>
      </c>
      <c r="O1888" s="161">
        <v>7573.23</v>
      </c>
      <c r="P1888" s="161">
        <v>245.3125</v>
      </c>
      <c r="Q1888" s="161">
        <v>3322.4375</v>
      </c>
      <c r="R1888" s="161">
        <v>697</v>
      </c>
      <c r="S1888" s="161">
        <v>1200</v>
      </c>
      <c r="T1888" s="161">
        <v>1197.5</v>
      </c>
      <c r="U1888" s="161">
        <v>4238.74</v>
      </c>
      <c r="V1888" s="161">
        <v>8668.75</v>
      </c>
      <c r="W1888" s="161">
        <v>3159.9375</v>
      </c>
      <c r="X1888" s="161">
        <v>155311.13624999998</v>
      </c>
      <c r="Y1888" s="222">
        <v>26.7</v>
      </c>
      <c r="Z1888" s="161">
        <v>26</v>
      </c>
      <c r="AA1888" s="2" t="str">
        <f t="shared" si="44"/>
        <v>OPEN</v>
      </c>
      <c r="AB1888" s="326" t="b">
        <f t="shared" ca="1" si="47"/>
        <v>0</v>
      </c>
    </row>
    <row r="1889" spans="1:28">
      <c r="A1889" s="168">
        <v>45169</v>
      </c>
      <c r="B1889" s="161">
        <v>15130.02</v>
      </c>
      <c r="C1889" s="161">
        <v>9144.08</v>
      </c>
      <c r="D1889" s="161">
        <v>5543.83</v>
      </c>
      <c r="E1889" s="161">
        <v>9770.1</v>
      </c>
      <c r="F1889" s="161">
        <v>12643</v>
      </c>
      <c r="G1889" s="161">
        <v>12949.225</v>
      </c>
      <c r="H1889" s="161">
        <v>8559</v>
      </c>
      <c r="I1889" s="161">
        <v>6874.36</v>
      </c>
      <c r="J1889" s="161">
        <v>9903.7199999999993</v>
      </c>
      <c r="K1889" s="161">
        <v>2869.88</v>
      </c>
      <c r="L1889" s="161">
        <v>9952.8481250000004</v>
      </c>
      <c r="M1889" s="161">
        <v>11670.09</v>
      </c>
      <c r="N1889" s="161">
        <v>4227.58</v>
      </c>
      <c r="O1889" s="161">
        <v>7318.85</v>
      </c>
      <c r="P1889" s="161">
        <v>141.5</v>
      </c>
      <c r="Q1889" s="161">
        <v>2985.9712500000001</v>
      </c>
      <c r="R1889" s="161">
        <v>418.625</v>
      </c>
      <c r="S1889" s="161">
        <v>1207</v>
      </c>
      <c r="T1889" s="161">
        <v>1172</v>
      </c>
      <c r="U1889" s="161">
        <v>4152.49</v>
      </c>
      <c r="V1889" s="161">
        <v>7782.25</v>
      </c>
      <c r="W1889" s="161">
        <v>3226.5</v>
      </c>
      <c r="X1889" s="161">
        <v>147642.919375</v>
      </c>
      <c r="Y1889" s="222">
        <v>26.5</v>
      </c>
      <c r="Z1889" s="161">
        <v>15</v>
      </c>
      <c r="AA1889" s="2" t="str">
        <f t="shared" si="44"/>
        <v>OPEN</v>
      </c>
      <c r="AB1889" s="326" t="b">
        <f t="shared" ca="1" si="47"/>
        <v>0</v>
      </c>
    </row>
    <row r="1890" spans="1:28">
      <c r="A1890" s="168">
        <v>45170</v>
      </c>
      <c r="B1890" s="161">
        <v>9940.4</v>
      </c>
      <c r="C1890" s="161">
        <v>6514.44</v>
      </c>
      <c r="D1890" s="161">
        <v>4119.1099999999997</v>
      </c>
      <c r="E1890" s="161">
        <v>6719.0099999999993</v>
      </c>
      <c r="F1890" s="161">
        <v>8476</v>
      </c>
      <c r="G1890" s="161">
        <v>7250.78</v>
      </c>
      <c r="H1890" s="161">
        <v>5144</v>
      </c>
      <c r="I1890" s="161">
        <v>2013.64</v>
      </c>
      <c r="J1890" s="161">
        <v>6521.24</v>
      </c>
      <c r="K1890" s="161">
        <v>1863.86</v>
      </c>
      <c r="L1890" s="161">
        <v>5486.4768750000003</v>
      </c>
      <c r="M1890" s="161">
        <v>7898.7500000000009</v>
      </c>
      <c r="N1890" s="161">
        <v>2607.2900000000004</v>
      </c>
      <c r="O1890" s="161">
        <v>4068.26</v>
      </c>
      <c r="P1890" s="161">
        <v>41.875</v>
      </c>
      <c r="Q1890" s="161">
        <v>2000.26875</v>
      </c>
      <c r="R1890" s="161">
        <v>163.5</v>
      </c>
      <c r="S1890" s="161">
        <v>1072</v>
      </c>
      <c r="T1890" s="161">
        <v>155.5</v>
      </c>
      <c r="U1890" s="161">
        <v>1797.81</v>
      </c>
      <c r="V1890" s="161">
        <v>5702.5</v>
      </c>
      <c r="W1890" s="161">
        <v>2851.0625</v>
      </c>
      <c r="X1890" s="161">
        <v>92407.773124999992</v>
      </c>
      <c r="Y1890" s="222">
        <v>25.6</v>
      </c>
      <c r="Z1890" s="161">
        <v>0</v>
      </c>
      <c r="AA1890" s="2" t="str">
        <f t="shared" si="44"/>
        <v>CLOSE</v>
      </c>
      <c r="AB1890" s="326" t="b">
        <f t="shared" ca="1" si="47"/>
        <v>0</v>
      </c>
    </row>
    <row r="1891" spans="1:28">
      <c r="A1891" s="168">
        <v>45171</v>
      </c>
      <c r="B1891" s="161">
        <v>9316.8000000000011</v>
      </c>
      <c r="C1891" s="161">
        <v>6350.69</v>
      </c>
      <c r="D1891" s="161">
        <v>3718.4</v>
      </c>
      <c r="E1891" s="161">
        <v>6215.5499999999993</v>
      </c>
      <c r="F1891" s="161">
        <v>9172.5</v>
      </c>
      <c r="G1891" s="161">
        <v>7028.4049999999997</v>
      </c>
      <c r="H1891" s="161">
        <v>6053</v>
      </c>
      <c r="I1891" s="161">
        <v>4245.21</v>
      </c>
      <c r="J1891" s="161">
        <v>5860.65</v>
      </c>
      <c r="K1891" s="161">
        <v>1892.52</v>
      </c>
      <c r="L1891" s="161">
        <v>6942.5256250000002</v>
      </c>
      <c r="M1891" s="161">
        <v>8074.8499999999995</v>
      </c>
      <c r="N1891" s="161">
        <v>2371.65</v>
      </c>
      <c r="O1891" s="161">
        <v>4104.63</v>
      </c>
      <c r="P1891" s="161">
        <v>46.375</v>
      </c>
      <c r="Q1891" s="161">
        <v>1889.7125000000001</v>
      </c>
      <c r="R1891" s="161">
        <v>185.75</v>
      </c>
      <c r="S1891" s="161">
        <v>1091</v>
      </c>
      <c r="T1891" s="161">
        <v>185</v>
      </c>
      <c r="U1891" s="161">
        <v>1757.16</v>
      </c>
      <c r="V1891" s="161">
        <v>5409.25</v>
      </c>
      <c r="W1891" s="161">
        <v>2510.875</v>
      </c>
      <c r="X1891" s="161">
        <v>94422.503125000003</v>
      </c>
      <c r="Y1891" s="222">
        <v>26.1</v>
      </c>
      <c r="Z1891" s="161">
        <v>0</v>
      </c>
      <c r="AA1891" s="2" t="str">
        <f t="shared" si="44"/>
        <v>CLOSE</v>
      </c>
      <c r="AB1891" s="326" t="b">
        <f t="shared" ca="1" si="47"/>
        <v>0</v>
      </c>
    </row>
    <row r="1892" spans="1:28">
      <c r="A1892" s="168">
        <v>45172</v>
      </c>
      <c r="B1892" s="161">
        <v>14093.57</v>
      </c>
      <c r="C1892" s="161">
        <v>8436.42</v>
      </c>
      <c r="D1892" s="161">
        <v>5372.83</v>
      </c>
      <c r="E1892" s="161">
        <v>9590.6800000000021</v>
      </c>
      <c r="F1892" s="161">
        <v>12063</v>
      </c>
      <c r="G1892" s="161">
        <v>10100.975</v>
      </c>
      <c r="H1892" s="161">
        <v>6478</v>
      </c>
      <c r="I1892" s="161">
        <v>6079.48</v>
      </c>
      <c r="J1892" s="161">
        <v>8120.07</v>
      </c>
      <c r="K1892" s="161">
        <v>2814.66</v>
      </c>
      <c r="L1892" s="161">
        <v>8834.1331250000003</v>
      </c>
      <c r="M1892" s="161">
        <v>10886.7</v>
      </c>
      <c r="N1892" s="161">
        <v>4275.3899999999994</v>
      </c>
      <c r="O1892" s="161">
        <v>7061.55</v>
      </c>
      <c r="P1892" s="161">
        <v>213.6875</v>
      </c>
      <c r="Q1892" s="161">
        <v>2954.1912500000003</v>
      </c>
      <c r="R1892" s="161">
        <v>513.75</v>
      </c>
      <c r="S1892" s="161">
        <v>1221</v>
      </c>
      <c r="T1892" s="161">
        <v>1223.5</v>
      </c>
      <c r="U1892" s="161">
        <v>3633.38</v>
      </c>
      <c r="V1892" s="161">
        <v>7964</v>
      </c>
      <c r="W1892" s="161">
        <v>2678.1875</v>
      </c>
      <c r="X1892" s="161">
        <v>134609.15437499998</v>
      </c>
      <c r="Y1892" s="222">
        <v>28</v>
      </c>
      <c r="Z1892" s="161">
        <v>15</v>
      </c>
      <c r="AA1892" s="2" t="str">
        <f t="shared" si="44"/>
        <v>OPEN</v>
      </c>
      <c r="AB1892" s="326" t="b">
        <f t="shared" ca="1" si="47"/>
        <v>0</v>
      </c>
    </row>
    <row r="1893" spans="1:28">
      <c r="A1893" s="168">
        <v>45173</v>
      </c>
      <c r="B1893" s="161">
        <v>15272.18</v>
      </c>
      <c r="C1893" s="161">
        <v>9207.77</v>
      </c>
      <c r="D1893" s="161">
        <v>5320.61</v>
      </c>
      <c r="E1893" s="161">
        <v>10162.35</v>
      </c>
      <c r="F1893" s="161">
        <v>13283</v>
      </c>
      <c r="G1893" s="161">
        <v>12032.264999999999</v>
      </c>
      <c r="H1893" s="161">
        <v>9885</v>
      </c>
      <c r="I1893" s="161">
        <v>6681.98</v>
      </c>
      <c r="J1893" s="161">
        <v>9459.17</v>
      </c>
      <c r="K1893" s="161">
        <v>2807.54</v>
      </c>
      <c r="L1893" s="161">
        <v>9707.1024999999991</v>
      </c>
      <c r="M1893" s="161">
        <v>11143.630000000003</v>
      </c>
      <c r="N1893" s="161">
        <v>4274.9399999999996</v>
      </c>
      <c r="O1893" s="161">
        <v>7061.07</v>
      </c>
      <c r="P1893" s="161">
        <v>197.875</v>
      </c>
      <c r="Q1893" s="161">
        <v>3110.7974999999997</v>
      </c>
      <c r="R1893" s="161">
        <v>500.875</v>
      </c>
      <c r="S1893" s="161">
        <v>1253</v>
      </c>
      <c r="T1893" s="161">
        <v>1004</v>
      </c>
      <c r="U1893" s="161">
        <v>4278.25</v>
      </c>
      <c r="V1893" s="161">
        <v>8221.75</v>
      </c>
      <c r="W1893" s="161">
        <v>2998.25</v>
      </c>
      <c r="X1893" s="161">
        <v>147863.40499999997</v>
      </c>
      <c r="Y1893" s="222">
        <v>28.6</v>
      </c>
      <c r="Z1893" s="161">
        <v>18</v>
      </c>
      <c r="AA1893" s="2" t="str">
        <f t="shared" si="44"/>
        <v>OPEN</v>
      </c>
      <c r="AB1893" s="326" t="b">
        <f t="shared" ca="1" si="47"/>
        <v>0</v>
      </c>
    </row>
    <row r="1894" spans="1:28">
      <c r="A1894" s="168">
        <v>45174</v>
      </c>
      <c r="B1894" s="161">
        <v>15186.99</v>
      </c>
      <c r="C1894" s="161">
        <v>9160.14</v>
      </c>
      <c r="D1894" s="161">
        <v>5282.93</v>
      </c>
      <c r="E1894" s="161">
        <v>9808.5600000000013</v>
      </c>
      <c r="F1894" s="161">
        <v>12209</v>
      </c>
      <c r="G1894" s="161">
        <v>14482.81</v>
      </c>
      <c r="H1894" s="161">
        <v>7002</v>
      </c>
      <c r="I1894" s="161">
        <v>6784.73</v>
      </c>
      <c r="J1894" s="161">
        <v>8540.7000000000007</v>
      </c>
      <c r="K1894" s="161">
        <v>2829.73</v>
      </c>
      <c r="L1894" s="161">
        <v>10104.475624999999</v>
      </c>
      <c r="M1894" s="161">
        <v>10702.619999999999</v>
      </c>
      <c r="N1894" s="161">
        <v>4179.8100000000004</v>
      </c>
      <c r="O1894" s="161">
        <v>6947.83</v>
      </c>
      <c r="P1894" s="161">
        <v>192.8125</v>
      </c>
      <c r="Q1894" s="161">
        <v>2954.2137499999999</v>
      </c>
      <c r="R1894" s="161">
        <v>488.875</v>
      </c>
      <c r="S1894" s="161">
        <v>1181</v>
      </c>
      <c r="T1894" s="161">
        <v>968</v>
      </c>
      <c r="U1894" s="161">
        <v>4355.0200000000004</v>
      </c>
      <c r="V1894" s="161">
        <v>8763</v>
      </c>
      <c r="W1894" s="161">
        <v>2995.3125</v>
      </c>
      <c r="X1894" s="161">
        <v>145120.55937499998</v>
      </c>
      <c r="Y1894" s="222">
        <v>27.5</v>
      </c>
      <c r="Z1894" s="161">
        <v>11</v>
      </c>
      <c r="AA1894" s="2" t="str">
        <f t="shared" si="44"/>
        <v>OPEN</v>
      </c>
      <c r="AB1894" s="326" t="b">
        <f t="shared" ca="1" si="47"/>
        <v>0</v>
      </c>
    </row>
    <row r="1895" spans="1:28">
      <c r="A1895" s="168">
        <v>45175</v>
      </c>
      <c r="B1895" s="161">
        <v>11180.31</v>
      </c>
      <c r="C1895" s="161">
        <v>7936.95</v>
      </c>
      <c r="D1895" s="161">
        <v>4083.35</v>
      </c>
      <c r="E1895" s="161">
        <v>7346.24</v>
      </c>
      <c r="F1895" s="161">
        <v>12290</v>
      </c>
      <c r="G1895" s="161">
        <v>7277.1949999999997</v>
      </c>
      <c r="H1895" s="161">
        <v>3952</v>
      </c>
      <c r="I1895" s="161">
        <v>2786.01</v>
      </c>
      <c r="J1895" s="161">
        <v>7582.42</v>
      </c>
      <c r="K1895" s="161">
        <v>2449.75</v>
      </c>
      <c r="L1895" s="161">
        <v>9199.7756250000002</v>
      </c>
      <c r="M1895" s="161">
        <v>10325.73</v>
      </c>
      <c r="N1895" s="161">
        <v>2442.65</v>
      </c>
      <c r="O1895" s="161">
        <v>4564.97</v>
      </c>
      <c r="P1895" s="161">
        <v>48.375</v>
      </c>
      <c r="Q1895" s="161">
        <v>1999.6675</v>
      </c>
      <c r="R1895" s="161">
        <v>161.75</v>
      </c>
      <c r="S1895" s="161">
        <v>1171</v>
      </c>
      <c r="T1895" s="161">
        <v>684</v>
      </c>
      <c r="U1895" s="161">
        <v>4088.53</v>
      </c>
      <c r="V1895" s="161">
        <v>8045</v>
      </c>
      <c r="W1895" s="161">
        <v>2893.25</v>
      </c>
      <c r="X1895" s="161">
        <v>112508.92312499999</v>
      </c>
      <c r="Y1895" s="222">
        <v>28.2</v>
      </c>
      <c r="Z1895" s="161">
        <v>0</v>
      </c>
      <c r="AA1895" s="2" t="str">
        <f t="shared" si="44"/>
        <v>CLOSE</v>
      </c>
      <c r="AB1895" s="326" t="b">
        <f t="shared" ca="1" si="47"/>
        <v>0</v>
      </c>
    </row>
    <row r="1896" spans="1:28">
      <c r="A1896" s="168">
        <v>45176</v>
      </c>
      <c r="B1896" s="161">
        <v>14840.31</v>
      </c>
      <c r="C1896" s="161">
        <v>9133.4500000000007</v>
      </c>
      <c r="D1896" s="161">
        <v>5308.85</v>
      </c>
      <c r="E1896" s="161">
        <v>9764.24</v>
      </c>
      <c r="F1896" s="161">
        <v>12722.5</v>
      </c>
      <c r="G1896" s="161">
        <v>13649.82</v>
      </c>
      <c r="H1896" s="161">
        <v>7107</v>
      </c>
      <c r="I1896" s="161">
        <v>5498.01</v>
      </c>
      <c r="J1896" s="161">
        <v>9613.92</v>
      </c>
      <c r="K1896" s="161">
        <v>3056.75</v>
      </c>
      <c r="L1896" s="161">
        <v>11684.635</v>
      </c>
      <c r="M1896" s="161">
        <v>12426.73</v>
      </c>
      <c r="N1896" s="161">
        <v>4385.6500000000005</v>
      </c>
      <c r="O1896" s="161">
        <v>7037.97</v>
      </c>
      <c r="P1896" s="161">
        <v>187.0625</v>
      </c>
      <c r="Q1896" s="161">
        <v>3053.73</v>
      </c>
      <c r="R1896" s="161">
        <v>478.5</v>
      </c>
      <c r="S1896" s="161">
        <v>1247</v>
      </c>
      <c r="T1896" s="161">
        <v>863.5</v>
      </c>
      <c r="U1896" s="161">
        <v>4345.03</v>
      </c>
      <c r="V1896" s="161">
        <v>9300.5</v>
      </c>
      <c r="W1896" s="161">
        <v>3219.875</v>
      </c>
      <c r="X1896" s="161">
        <v>148925.03249999997</v>
      </c>
      <c r="Y1896" s="222">
        <v>26.7</v>
      </c>
      <c r="Z1896" s="161">
        <v>15</v>
      </c>
      <c r="AA1896" s="2" t="str">
        <f t="shared" si="44"/>
        <v>OPEN</v>
      </c>
      <c r="AB1896" s="326" t="b">
        <f t="shared" ca="1" si="47"/>
        <v>0</v>
      </c>
    </row>
    <row r="1897" spans="1:28">
      <c r="A1897" s="168">
        <v>45177</v>
      </c>
      <c r="B1897" s="161">
        <v>10377.859999999999</v>
      </c>
      <c r="C1897" s="161">
        <v>7567.77</v>
      </c>
      <c r="D1897" s="161">
        <v>4772.5</v>
      </c>
      <c r="E1897" s="161">
        <v>6864.9500000000007</v>
      </c>
      <c r="F1897" s="161">
        <v>10109.5</v>
      </c>
      <c r="G1897" s="161">
        <v>9445.0849999999991</v>
      </c>
      <c r="H1897" s="161">
        <v>4617</v>
      </c>
      <c r="I1897" s="161">
        <v>2205.29</v>
      </c>
      <c r="J1897" s="161">
        <v>6818.53</v>
      </c>
      <c r="K1897" s="161">
        <v>2083.0500000000002</v>
      </c>
      <c r="L1897" s="161">
        <v>7610.5912500000004</v>
      </c>
      <c r="M1897" s="161">
        <v>8193.6299999999992</v>
      </c>
      <c r="N1897" s="161">
        <v>2859.0800000000004</v>
      </c>
      <c r="O1897" s="161">
        <v>4957.51</v>
      </c>
      <c r="P1897" s="161">
        <v>46.1875</v>
      </c>
      <c r="Q1897" s="161">
        <v>1687.96875</v>
      </c>
      <c r="R1897" s="161">
        <v>173.25</v>
      </c>
      <c r="S1897" s="161">
        <v>1095</v>
      </c>
      <c r="T1897" s="161">
        <v>643.5</v>
      </c>
      <c r="U1897" s="161">
        <v>2310.4499999999998</v>
      </c>
      <c r="V1897" s="161">
        <v>6860</v>
      </c>
      <c r="W1897" s="161">
        <v>2640.9375</v>
      </c>
      <c r="X1897" s="161">
        <v>103939.64</v>
      </c>
      <c r="Y1897" s="222">
        <v>23.4</v>
      </c>
      <c r="Z1897" s="161">
        <v>0</v>
      </c>
      <c r="AA1897" s="2" t="str">
        <f t="shared" si="44"/>
        <v>CLOSE</v>
      </c>
      <c r="AB1897" s="326" t="b">
        <f t="shared" ca="1" si="47"/>
        <v>0</v>
      </c>
    </row>
    <row r="1898" spans="1:28">
      <c r="A1898" s="168">
        <v>45178</v>
      </c>
      <c r="B1898" s="161">
        <v>14314.51</v>
      </c>
      <c r="C1898" s="161">
        <v>8311.84</v>
      </c>
      <c r="D1898" s="161">
        <v>5464.44</v>
      </c>
      <c r="E1898" s="161">
        <v>9319.619999999999</v>
      </c>
      <c r="F1898" s="161">
        <v>10480.5</v>
      </c>
      <c r="G1898" s="161">
        <v>10764.7</v>
      </c>
      <c r="H1898" s="161">
        <v>7064</v>
      </c>
      <c r="I1898" s="161">
        <v>8196.24</v>
      </c>
      <c r="J1898" s="161">
        <v>7966.48</v>
      </c>
      <c r="K1898" s="161">
        <v>2893.75</v>
      </c>
      <c r="L1898" s="161">
        <v>9510.1912499999999</v>
      </c>
      <c r="M1898" s="161">
        <v>9967.2999999999956</v>
      </c>
      <c r="N1898" s="161">
        <v>4421.37</v>
      </c>
      <c r="O1898" s="161">
        <v>6968.23</v>
      </c>
      <c r="P1898" s="161">
        <v>195.875</v>
      </c>
      <c r="Q1898" s="161">
        <v>2831.01125</v>
      </c>
      <c r="R1898" s="161">
        <v>518.125</v>
      </c>
      <c r="S1898" s="161">
        <v>1170</v>
      </c>
      <c r="T1898" s="161">
        <v>966.5</v>
      </c>
      <c r="U1898" s="161">
        <v>3795.89</v>
      </c>
      <c r="V1898" s="161">
        <v>8601</v>
      </c>
      <c r="W1898" s="161">
        <v>3237.625</v>
      </c>
      <c r="X1898" s="161">
        <v>136959.19750000001</v>
      </c>
      <c r="Y1898" s="222">
        <v>25.8</v>
      </c>
      <c r="Z1898" s="161">
        <v>22</v>
      </c>
      <c r="AA1898" s="2" t="str">
        <f t="shared" si="44"/>
        <v>OPEN</v>
      </c>
      <c r="AB1898" s="326" t="b">
        <f t="shared" ca="1" si="47"/>
        <v>0</v>
      </c>
    </row>
    <row r="1899" spans="1:28">
      <c r="A1899" s="168">
        <v>45179</v>
      </c>
      <c r="B1899" s="161">
        <v>14405</v>
      </c>
      <c r="C1899" s="161">
        <v>8383</v>
      </c>
      <c r="D1899" s="161">
        <v>5383.25</v>
      </c>
      <c r="E1899" s="161">
        <v>9575.33</v>
      </c>
      <c r="F1899" s="161">
        <v>10599.5</v>
      </c>
      <c r="G1899" s="161">
        <v>13304.97</v>
      </c>
      <c r="H1899" s="161">
        <v>6405</v>
      </c>
      <c r="I1899" s="161">
        <v>6320.79</v>
      </c>
      <c r="J1899" s="161">
        <v>7493.28</v>
      </c>
      <c r="K1899" s="161">
        <v>2852.75</v>
      </c>
      <c r="L1899" s="161">
        <v>9050.9662499999995</v>
      </c>
      <c r="M1899" s="161">
        <v>9358.2300000000014</v>
      </c>
      <c r="N1899" s="161">
        <v>4349.47</v>
      </c>
      <c r="O1899" s="161">
        <v>7170.34</v>
      </c>
      <c r="P1899" s="161">
        <v>180.875</v>
      </c>
      <c r="Q1899" s="161">
        <v>2566.3387499999999</v>
      </c>
      <c r="R1899" s="161">
        <v>452.25</v>
      </c>
      <c r="S1899" s="161">
        <v>1129</v>
      </c>
      <c r="T1899" s="161">
        <v>1247.5</v>
      </c>
      <c r="U1899" s="161">
        <v>4042.15</v>
      </c>
      <c r="V1899" s="161">
        <v>8238.75</v>
      </c>
      <c r="W1899" s="161">
        <v>3466.875</v>
      </c>
      <c r="X1899" s="161">
        <v>135975.61499999999</v>
      </c>
      <c r="Y1899" s="222">
        <v>25.4</v>
      </c>
      <c r="Z1899" s="161">
        <v>18</v>
      </c>
      <c r="AA1899" s="2" t="str">
        <f t="shared" si="44"/>
        <v>OPEN</v>
      </c>
      <c r="AB1899" s="326" t="b">
        <f t="shared" ca="1" si="47"/>
        <v>0</v>
      </c>
    </row>
    <row r="1900" spans="1:28">
      <c r="A1900" s="168">
        <v>45180</v>
      </c>
      <c r="B1900" s="161">
        <v>14953.28</v>
      </c>
      <c r="C1900" s="161">
        <v>9026.64</v>
      </c>
      <c r="D1900" s="161">
        <v>5265.95</v>
      </c>
      <c r="E1900" s="161">
        <v>9708.5300000000007</v>
      </c>
      <c r="F1900" s="161">
        <v>12030.5</v>
      </c>
      <c r="G1900" s="161">
        <v>14358.18</v>
      </c>
      <c r="H1900" s="161">
        <v>7426</v>
      </c>
      <c r="I1900" s="161">
        <v>4383.79</v>
      </c>
      <c r="J1900" s="161">
        <v>9073.15</v>
      </c>
      <c r="K1900" s="161">
        <v>2975.54</v>
      </c>
      <c r="L1900" s="161">
        <v>10080.52125</v>
      </c>
      <c r="M1900" s="161">
        <v>9949.9599999999991</v>
      </c>
      <c r="N1900" s="161">
        <v>4663.2000000000007</v>
      </c>
      <c r="O1900" s="161">
        <v>7211.88</v>
      </c>
      <c r="P1900" s="161">
        <v>193.9375</v>
      </c>
      <c r="Q1900" s="161">
        <v>2796.2525000000001</v>
      </c>
      <c r="R1900" s="161">
        <v>457.25</v>
      </c>
      <c r="S1900" s="161">
        <v>1191</v>
      </c>
      <c r="T1900" s="161">
        <v>885</v>
      </c>
      <c r="U1900" s="161">
        <v>4315.21</v>
      </c>
      <c r="V1900" s="161">
        <v>8771.25</v>
      </c>
      <c r="W1900" s="161">
        <v>3542.9375</v>
      </c>
      <c r="X1900" s="161">
        <v>143259.95874999999</v>
      </c>
      <c r="Y1900" s="222">
        <v>26.1</v>
      </c>
      <c r="Z1900" s="161">
        <v>15</v>
      </c>
      <c r="AA1900" s="2" t="str">
        <f t="shared" si="44"/>
        <v>OPEN</v>
      </c>
      <c r="AB1900" s="326" t="b">
        <f t="shared" ca="1" si="47"/>
        <v>0</v>
      </c>
    </row>
    <row r="1901" spans="1:28">
      <c r="A1901" s="168">
        <v>45181</v>
      </c>
      <c r="B1901" s="161">
        <v>14394.4</v>
      </c>
      <c r="C1901" s="161">
        <v>9748.36</v>
      </c>
      <c r="D1901" s="161">
        <v>5233.5200000000004</v>
      </c>
      <c r="E1901" s="161">
        <v>9840.2500000000018</v>
      </c>
      <c r="F1901" s="161">
        <v>12333</v>
      </c>
      <c r="G1901" s="161">
        <v>10498.915000000001</v>
      </c>
      <c r="H1901" s="161">
        <v>6808</v>
      </c>
      <c r="I1901" s="161">
        <v>8721.33</v>
      </c>
      <c r="J1901" s="161">
        <v>9401.57</v>
      </c>
      <c r="K1901" s="161">
        <v>3090.31</v>
      </c>
      <c r="L1901" s="161">
        <v>10394.699999999999</v>
      </c>
      <c r="M1901" s="161">
        <v>10734.540000000003</v>
      </c>
      <c r="N1901" s="161">
        <v>4567.75</v>
      </c>
      <c r="O1901" s="161">
        <v>7134.78</v>
      </c>
      <c r="P1901" s="161">
        <v>192.625</v>
      </c>
      <c r="Q1901" s="161">
        <v>2862.3312499999997</v>
      </c>
      <c r="R1901" s="161">
        <v>469.25</v>
      </c>
      <c r="S1901" s="161">
        <v>1196</v>
      </c>
      <c r="T1901" s="161">
        <v>967.5</v>
      </c>
      <c r="U1901" s="161">
        <v>4328.2299999999996</v>
      </c>
      <c r="V1901" s="161">
        <v>6913</v>
      </c>
      <c r="W1901" s="161">
        <v>2975.5625</v>
      </c>
      <c r="X1901" s="161">
        <v>142805.92375000002</v>
      </c>
      <c r="Y1901" s="222">
        <v>26.5</v>
      </c>
      <c r="Z1901" s="161">
        <v>15</v>
      </c>
      <c r="AA1901" s="2" t="str">
        <f t="shared" si="44"/>
        <v>OPEN</v>
      </c>
      <c r="AB1901" s="326" t="b">
        <f t="shared" ca="1" si="47"/>
        <v>0</v>
      </c>
    </row>
    <row r="1902" spans="1:28">
      <c r="A1902" s="168">
        <v>45182</v>
      </c>
      <c r="B1902" s="161">
        <v>9958.8700000000008</v>
      </c>
      <c r="C1902" s="161">
        <v>8945.0400000000009</v>
      </c>
      <c r="D1902" s="161">
        <v>4045.13</v>
      </c>
      <c r="E1902" s="161">
        <v>7779.45</v>
      </c>
      <c r="F1902" s="161">
        <v>12237.5</v>
      </c>
      <c r="G1902" s="161">
        <v>7818.1350000000002</v>
      </c>
      <c r="H1902" s="161">
        <v>3728</v>
      </c>
      <c r="I1902" s="161">
        <v>2663.27</v>
      </c>
      <c r="J1902" s="161">
        <v>7520.02</v>
      </c>
      <c r="K1902" s="161">
        <v>2485.94</v>
      </c>
      <c r="L1902" s="161">
        <v>7210.4549999999999</v>
      </c>
      <c r="M1902" s="161">
        <v>9904.4800000000014</v>
      </c>
      <c r="N1902" s="161">
        <v>2947.6699999999996</v>
      </c>
      <c r="O1902" s="161">
        <v>4512.97</v>
      </c>
      <c r="P1902" s="161">
        <v>47.75</v>
      </c>
      <c r="Q1902" s="161">
        <v>2038.5575000000001</v>
      </c>
      <c r="R1902" s="161">
        <v>161.5</v>
      </c>
      <c r="S1902" s="161">
        <v>1203</v>
      </c>
      <c r="T1902" s="161">
        <v>634</v>
      </c>
      <c r="U1902" s="161">
        <v>3575.28</v>
      </c>
      <c r="V1902" s="161">
        <v>8770.25</v>
      </c>
      <c r="W1902" s="161">
        <v>3263.3125</v>
      </c>
      <c r="X1902" s="161">
        <v>111450.58</v>
      </c>
      <c r="Y1902" s="222">
        <v>26.1</v>
      </c>
      <c r="Z1902" s="161">
        <v>0</v>
      </c>
      <c r="AA1902" s="2" t="str">
        <f t="shared" si="44"/>
        <v>CLOSE</v>
      </c>
      <c r="AB1902" s="326" t="b">
        <f t="shared" ca="1" si="47"/>
        <v>0</v>
      </c>
    </row>
    <row r="1903" spans="1:28">
      <c r="A1903" s="168">
        <v>45183</v>
      </c>
      <c r="B1903" s="161">
        <v>13131.53</v>
      </c>
      <c r="C1903" s="161">
        <v>10117.549999999999</v>
      </c>
      <c r="D1903" s="161">
        <v>5096.8</v>
      </c>
      <c r="E1903" s="161">
        <v>9106.7900000000009</v>
      </c>
      <c r="F1903" s="161">
        <v>10642.5</v>
      </c>
      <c r="G1903" s="161">
        <v>13939.72</v>
      </c>
      <c r="H1903" s="161">
        <v>7120</v>
      </c>
      <c r="I1903" s="161">
        <v>4211.68</v>
      </c>
      <c r="J1903" s="161">
        <v>8567.2000000000007</v>
      </c>
      <c r="K1903" s="161">
        <v>2910.43</v>
      </c>
      <c r="L1903" s="161">
        <v>9896.2674999999999</v>
      </c>
      <c r="M1903" s="161">
        <v>10292.480000000003</v>
      </c>
      <c r="N1903" s="161">
        <v>4414.47</v>
      </c>
      <c r="O1903" s="161">
        <v>6793.62</v>
      </c>
      <c r="P1903" s="161">
        <v>171.25</v>
      </c>
      <c r="Q1903" s="161">
        <v>2834.6625000000004</v>
      </c>
      <c r="R1903" s="161">
        <v>464.125</v>
      </c>
      <c r="S1903" s="161">
        <v>1216</v>
      </c>
      <c r="T1903" s="161">
        <v>928</v>
      </c>
      <c r="U1903" s="161">
        <v>4307.68</v>
      </c>
      <c r="V1903" s="161">
        <v>8698</v>
      </c>
      <c r="W1903" s="161">
        <v>3510.75</v>
      </c>
      <c r="X1903" s="161">
        <v>138371.505</v>
      </c>
      <c r="Y1903" s="222">
        <v>25.9</v>
      </c>
      <c r="Z1903" s="161">
        <v>15</v>
      </c>
      <c r="AA1903" s="2" t="str">
        <f t="shared" si="44"/>
        <v>OPEN</v>
      </c>
      <c r="AB1903" s="326" t="b">
        <f t="shared" ca="1" si="47"/>
        <v>0</v>
      </c>
    </row>
    <row r="1904" spans="1:28">
      <c r="A1904" s="168">
        <v>45184</v>
      </c>
      <c r="B1904" s="161">
        <v>14618.21</v>
      </c>
      <c r="C1904" s="161">
        <v>10560.65</v>
      </c>
      <c r="D1904" s="161">
        <v>5642.67</v>
      </c>
      <c r="E1904" s="161">
        <v>10092.510000000002</v>
      </c>
      <c r="F1904" s="161">
        <v>12946.5</v>
      </c>
      <c r="G1904" s="161">
        <v>10990.385</v>
      </c>
      <c r="H1904" s="161">
        <v>8228</v>
      </c>
      <c r="I1904" s="161">
        <v>8675.02</v>
      </c>
      <c r="J1904" s="161">
        <v>9712.02</v>
      </c>
      <c r="K1904" s="161">
        <v>2838.59</v>
      </c>
      <c r="L1904" s="161">
        <v>10491.525</v>
      </c>
      <c r="M1904" s="161">
        <v>10933.259999999998</v>
      </c>
      <c r="N1904" s="161">
        <v>4440.33</v>
      </c>
      <c r="O1904" s="161">
        <v>7061.17</v>
      </c>
      <c r="P1904" s="161">
        <v>228.75</v>
      </c>
      <c r="Q1904" s="161">
        <v>3152.79</v>
      </c>
      <c r="R1904" s="161">
        <v>434.125</v>
      </c>
      <c r="S1904" s="161">
        <v>1224</v>
      </c>
      <c r="T1904" s="161">
        <v>1167.5</v>
      </c>
      <c r="U1904" s="161">
        <v>4464.32</v>
      </c>
      <c r="V1904" s="161">
        <v>7570.25</v>
      </c>
      <c r="W1904" s="161">
        <v>3320.375</v>
      </c>
      <c r="X1904" s="161">
        <v>148792.95000000001</v>
      </c>
      <c r="Y1904" s="222">
        <v>26.7</v>
      </c>
      <c r="Z1904" s="161">
        <v>26</v>
      </c>
      <c r="AA1904" s="2" t="str">
        <f t="shared" si="44"/>
        <v>OPEN</v>
      </c>
      <c r="AB1904" s="326" t="b">
        <f t="shared" ca="1" si="47"/>
        <v>0</v>
      </c>
    </row>
    <row r="1905" spans="1:28">
      <c r="A1905" s="168">
        <v>45185</v>
      </c>
      <c r="B1905" s="161">
        <v>14212.97</v>
      </c>
      <c r="C1905" s="161">
        <v>10207.06</v>
      </c>
      <c r="D1905" s="161">
        <v>5720.93</v>
      </c>
      <c r="E1905" s="161">
        <v>10263.590000000002</v>
      </c>
      <c r="F1905" s="161">
        <v>12295</v>
      </c>
      <c r="G1905" s="161">
        <v>14644.26</v>
      </c>
      <c r="H1905" s="161">
        <v>8411</v>
      </c>
      <c r="I1905" s="161">
        <v>5948.76</v>
      </c>
      <c r="J1905" s="161">
        <v>9148.61</v>
      </c>
      <c r="K1905" s="161">
        <v>2994.81</v>
      </c>
      <c r="L1905" s="161">
        <v>9950.3312499999993</v>
      </c>
      <c r="M1905" s="161">
        <v>10331.329999999998</v>
      </c>
      <c r="N1905" s="161">
        <v>4670.21</v>
      </c>
      <c r="O1905" s="161">
        <v>7084.45</v>
      </c>
      <c r="P1905" s="161">
        <v>259.4375</v>
      </c>
      <c r="Q1905" s="161">
        <v>3163.4450000000002</v>
      </c>
      <c r="R1905" s="161">
        <v>566.125</v>
      </c>
      <c r="S1905" s="161">
        <v>1202</v>
      </c>
      <c r="T1905" s="161">
        <v>1328.5</v>
      </c>
      <c r="U1905" s="161">
        <v>4121</v>
      </c>
      <c r="V1905" s="161">
        <v>5976.75</v>
      </c>
      <c r="W1905" s="161">
        <v>3065.875</v>
      </c>
      <c r="X1905" s="161">
        <v>145566.44375000001</v>
      </c>
      <c r="Y1905" s="222">
        <v>26.3</v>
      </c>
      <c r="Z1905" s="161">
        <v>36</v>
      </c>
      <c r="AA1905" s="2" t="str">
        <f t="shared" si="44"/>
        <v>OPEN</v>
      </c>
      <c r="AB1905" s="326" t="b">
        <f t="shared" ca="1" si="47"/>
        <v>0</v>
      </c>
    </row>
    <row r="1906" spans="1:28">
      <c r="A1906" s="168">
        <v>45186</v>
      </c>
      <c r="B1906" s="161">
        <v>13577.19</v>
      </c>
      <c r="C1906" s="161">
        <v>9846.94</v>
      </c>
      <c r="D1906" s="161">
        <v>5576.82</v>
      </c>
      <c r="E1906" s="161">
        <v>9984.5800000000017</v>
      </c>
      <c r="F1906" s="161">
        <v>13211.5</v>
      </c>
      <c r="G1906" s="161">
        <v>13557.47</v>
      </c>
      <c r="H1906" s="161">
        <v>8839</v>
      </c>
      <c r="I1906" s="161">
        <v>4955.3100000000004</v>
      </c>
      <c r="J1906" s="161">
        <v>8400.7900000000009</v>
      </c>
      <c r="K1906" s="161">
        <v>2901.16</v>
      </c>
      <c r="L1906" s="161">
        <v>9545.9724999999999</v>
      </c>
      <c r="M1906" s="161">
        <v>10177.120000000001</v>
      </c>
      <c r="N1906" s="161">
        <v>4677.1899999999996</v>
      </c>
      <c r="O1906" s="161">
        <v>7214.29</v>
      </c>
      <c r="P1906" s="161">
        <v>224.5</v>
      </c>
      <c r="Q1906" s="161">
        <v>2957.1112499999999</v>
      </c>
      <c r="R1906" s="161">
        <v>580.25</v>
      </c>
      <c r="S1906" s="161">
        <v>1246</v>
      </c>
      <c r="T1906" s="161">
        <v>1295.5</v>
      </c>
      <c r="U1906" s="161">
        <v>3819.2</v>
      </c>
      <c r="V1906" s="161">
        <v>7915.75</v>
      </c>
      <c r="W1906" s="161">
        <v>3063.1875</v>
      </c>
      <c r="X1906" s="161">
        <v>143566.83125000002</v>
      </c>
      <c r="Y1906" s="222">
        <v>27.5</v>
      </c>
      <c r="Z1906" s="161">
        <v>22</v>
      </c>
      <c r="AA1906" s="2" t="str">
        <f t="shared" si="44"/>
        <v>OPEN</v>
      </c>
      <c r="AB1906" s="326" t="b">
        <f t="shared" ca="1" si="47"/>
        <v>0</v>
      </c>
    </row>
    <row r="1907" spans="1:28">
      <c r="A1907" s="168">
        <v>45187</v>
      </c>
      <c r="B1907" s="161">
        <v>14029.64</v>
      </c>
      <c r="C1907" s="161">
        <v>10460.719999999999</v>
      </c>
      <c r="D1907" s="161">
        <v>5362.73</v>
      </c>
      <c r="E1907" s="161">
        <v>9994.6200000000008</v>
      </c>
      <c r="F1907" s="161">
        <v>13363</v>
      </c>
      <c r="G1907" s="161">
        <v>10469.34</v>
      </c>
      <c r="H1907" s="161">
        <v>10624</v>
      </c>
      <c r="I1907" s="161">
        <v>5715</v>
      </c>
      <c r="J1907" s="161">
        <v>8356.76</v>
      </c>
      <c r="K1907" s="161">
        <v>2903.54</v>
      </c>
      <c r="L1907" s="161">
        <v>10025.39625</v>
      </c>
      <c r="M1907" s="161">
        <v>11121.079999999998</v>
      </c>
      <c r="N1907" s="161">
        <v>4460.74</v>
      </c>
      <c r="O1907" s="161">
        <v>6982.98</v>
      </c>
      <c r="P1907" s="161">
        <v>195.3125</v>
      </c>
      <c r="Q1907" s="161">
        <v>3018.8049999999998</v>
      </c>
      <c r="R1907" s="161">
        <v>495.375</v>
      </c>
      <c r="S1907" s="161">
        <v>1235</v>
      </c>
      <c r="T1907" s="161">
        <v>908.5</v>
      </c>
      <c r="U1907" s="161">
        <v>4587.05</v>
      </c>
      <c r="V1907" s="161">
        <v>8561.25</v>
      </c>
      <c r="W1907" s="161">
        <v>3437.375</v>
      </c>
      <c r="X1907" s="161">
        <v>146308.21375</v>
      </c>
      <c r="Y1907" s="222">
        <v>27.8</v>
      </c>
      <c r="Z1907" s="161">
        <v>15</v>
      </c>
      <c r="AA1907" s="2" t="str">
        <f t="shared" si="44"/>
        <v>OPEN</v>
      </c>
      <c r="AB1907" s="326" t="b">
        <f t="shared" ca="1" si="47"/>
        <v>0</v>
      </c>
    </row>
    <row r="1908" spans="1:28">
      <c r="A1908" s="168">
        <v>45188</v>
      </c>
      <c r="B1908" s="161">
        <v>13860.960000000001</v>
      </c>
      <c r="C1908" s="161">
        <v>10449.43</v>
      </c>
      <c r="D1908" s="161">
        <v>5294.73</v>
      </c>
      <c r="E1908" s="161">
        <v>9923.98</v>
      </c>
      <c r="F1908" s="161">
        <v>13604</v>
      </c>
      <c r="G1908" s="161">
        <v>13290.995000000001</v>
      </c>
      <c r="H1908" s="161">
        <v>7158</v>
      </c>
      <c r="I1908" s="161">
        <v>5399.52</v>
      </c>
      <c r="J1908" s="161">
        <v>8444.42</v>
      </c>
      <c r="K1908" s="161">
        <v>2929.07</v>
      </c>
      <c r="L1908" s="161">
        <v>10906.842499999999</v>
      </c>
      <c r="M1908" s="161">
        <v>11207.55</v>
      </c>
      <c r="N1908" s="161">
        <v>4412.49</v>
      </c>
      <c r="O1908" s="161">
        <v>7294.72</v>
      </c>
      <c r="P1908" s="161">
        <v>194.1875</v>
      </c>
      <c r="Q1908" s="161">
        <v>3076.5887499999999</v>
      </c>
      <c r="R1908" s="161">
        <v>462.125</v>
      </c>
      <c r="S1908" s="161">
        <v>1251</v>
      </c>
      <c r="T1908" s="161">
        <v>847.5</v>
      </c>
      <c r="U1908" s="161">
        <v>4560.59</v>
      </c>
      <c r="V1908" s="161">
        <v>8312.75</v>
      </c>
      <c r="W1908" s="161">
        <v>3126.1875</v>
      </c>
      <c r="X1908" s="161">
        <v>146007.63625000001</v>
      </c>
      <c r="Y1908" s="222">
        <v>28</v>
      </c>
      <c r="Z1908" s="161">
        <v>11</v>
      </c>
      <c r="AA1908" s="2" t="str">
        <f t="shared" si="44"/>
        <v>OPEN</v>
      </c>
      <c r="AB1908" s="326" t="b">
        <f t="shared" ca="1" si="47"/>
        <v>0</v>
      </c>
    </row>
    <row r="1909" spans="1:28">
      <c r="A1909" s="168">
        <v>45189</v>
      </c>
      <c r="B1909" s="161">
        <v>9708.89</v>
      </c>
      <c r="C1909" s="161">
        <v>8680.26</v>
      </c>
      <c r="D1909" s="161">
        <v>4068.31</v>
      </c>
      <c r="E1909" s="161">
        <v>6801.5099999999993</v>
      </c>
      <c r="F1909" s="161">
        <v>12157</v>
      </c>
      <c r="G1909" s="161">
        <v>7674.49</v>
      </c>
      <c r="H1909" s="161">
        <v>3661</v>
      </c>
      <c r="I1909" s="161">
        <v>2270.67</v>
      </c>
      <c r="J1909" s="161">
        <v>7270.01</v>
      </c>
      <c r="K1909" s="161">
        <v>2524.29</v>
      </c>
      <c r="L1909" s="161">
        <v>7832.75875</v>
      </c>
      <c r="M1909" s="161">
        <v>10180.76</v>
      </c>
      <c r="N1909" s="161">
        <v>2898.51</v>
      </c>
      <c r="O1909" s="161">
        <v>4576.74</v>
      </c>
      <c r="P1909" s="161">
        <v>41.75</v>
      </c>
      <c r="Q1909" s="161">
        <v>2026.40625</v>
      </c>
      <c r="R1909" s="161">
        <v>174</v>
      </c>
      <c r="S1909" s="161">
        <v>1213</v>
      </c>
      <c r="T1909" s="161">
        <v>704.5</v>
      </c>
      <c r="U1909" s="161">
        <v>2845.29</v>
      </c>
      <c r="V1909" s="161">
        <v>9003.5</v>
      </c>
      <c r="W1909" s="161">
        <v>3209.125</v>
      </c>
      <c r="X1909" s="161">
        <v>109522.76999999999</v>
      </c>
      <c r="Y1909" s="222">
        <v>28.1</v>
      </c>
      <c r="Z1909" s="161">
        <v>0</v>
      </c>
      <c r="AA1909" s="2" t="str">
        <f t="shared" si="44"/>
        <v>CLOSE</v>
      </c>
      <c r="AB1909" s="326" t="b">
        <f t="shared" ca="1" si="47"/>
        <v>0</v>
      </c>
    </row>
    <row r="1910" spans="1:28">
      <c r="A1910" s="168">
        <v>45190</v>
      </c>
      <c r="B1910" s="161">
        <v>13752.77</v>
      </c>
      <c r="C1910" s="161">
        <v>10540.69</v>
      </c>
      <c r="D1910" s="161">
        <v>5211.6899999999996</v>
      </c>
      <c r="E1910" s="161">
        <v>10209.81</v>
      </c>
      <c r="F1910" s="161">
        <v>13888</v>
      </c>
      <c r="G1910" s="161">
        <v>10543.56</v>
      </c>
      <c r="H1910" s="161">
        <v>7265</v>
      </c>
      <c r="I1910" s="161">
        <v>8712.2000000000007</v>
      </c>
      <c r="J1910" s="161">
        <v>8886.6200000000008</v>
      </c>
      <c r="K1910" s="161">
        <v>2995.88</v>
      </c>
      <c r="L1910" s="161">
        <v>10214.827499999999</v>
      </c>
      <c r="M1910" s="161">
        <v>10916.26</v>
      </c>
      <c r="N1910" s="161">
        <v>4506.38</v>
      </c>
      <c r="O1910" s="161">
        <v>6887.6</v>
      </c>
      <c r="P1910" s="161">
        <v>194.8125</v>
      </c>
      <c r="Q1910" s="161">
        <v>3041.11375</v>
      </c>
      <c r="R1910" s="161">
        <v>495</v>
      </c>
      <c r="S1910" s="161">
        <v>1300</v>
      </c>
      <c r="T1910" s="161">
        <v>910.5</v>
      </c>
      <c r="U1910" s="161">
        <v>4283.04</v>
      </c>
      <c r="V1910" s="161">
        <v>8523.25</v>
      </c>
      <c r="W1910" s="161">
        <v>3461.9375</v>
      </c>
      <c r="X1910" s="161">
        <v>146740.94125</v>
      </c>
      <c r="Y1910" s="222">
        <v>28.4</v>
      </c>
      <c r="Z1910" s="161">
        <v>15</v>
      </c>
      <c r="AA1910" s="2" t="str">
        <f t="shared" si="44"/>
        <v>OPEN</v>
      </c>
      <c r="AB1910" s="326" t="b">
        <f t="shared" ca="1" si="47"/>
        <v>0</v>
      </c>
    </row>
    <row r="1911" spans="1:28">
      <c r="A1911" s="168">
        <v>45191</v>
      </c>
      <c r="B1911" s="161">
        <v>14724.64</v>
      </c>
      <c r="C1911" s="161">
        <v>10947.52</v>
      </c>
      <c r="D1911" s="161">
        <v>5695.15</v>
      </c>
      <c r="E1911" s="161">
        <v>10608.4</v>
      </c>
      <c r="F1911" s="161">
        <v>14049</v>
      </c>
      <c r="G1911" s="161">
        <v>14110.924999999999</v>
      </c>
      <c r="H1911" s="161">
        <v>8973</v>
      </c>
      <c r="I1911" s="161">
        <v>6732.86</v>
      </c>
      <c r="J1911" s="161">
        <v>10277.11</v>
      </c>
      <c r="K1911" s="161">
        <v>3000.43</v>
      </c>
      <c r="L1911" s="161">
        <v>10727.598750000001</v>
      </c>
      <c r="M1911" s="161">
        <v>11430.670000000002</v>
      </c>
      <c r="N1911" s="161">
        <v>4891.0999999999995</v>
      </c>
      <c r="O1911" s="161">
        <v>7237.47</v>
      </c>
      <c r="P1911" s="161">
        <v>256.125</v>
      </c>
      <c r="Q1911" s="161">
        <v>3266.5987500000001</v>
      </c>
      <c r="R1911" s="161">
        <v>646.5</v>
      </c>
      <c r="S1911" s="161">
        <v>1264</v>
      </c>
      <c r="T1911" s="161">
        <v>1161.5</v>
      </c>
      <c r="U1911" s="161">
        <v>4652.6499999999996</v>
      </c>
      <c r="V1911" s="161">
        <v>8724.25</v>
      </c>
      <c r="W1911" s="161">
        <v>3359.6875</v>
      </c>
      <c r="X1911" s="161">
        <v>156737.185</v>
      </c>
      <c r="Y1911" s="222">
        <v>28.3</v>
      </c>
      <c r="Z1911" s="161">
        <v>26</v>
      </c>
      <c r="AA1911" s="2" t="str">
        <f t="shared" si="44"/>
        <v>OPEN</v>
      </c>
      <c r="AB1911" s="326" t="b">
        <f t="shared" ca="1" si="47"/>
        <v>0</v>
      </c>
    </row>
    <row r="1912" spans="1:28">
      <c r="A1912" s="168">
        <v>45192</v>
      </c>
      <c r="B1912" s="161">
        <v>14560.42</v>
      </c>
      <c r="C1912" s="161">
        <v>10458.35</v>
      </c>
      <c r="D1912" s="161">
        <v>5841.81</v>
      </c>
      <c r="E1912" s="161">
        <v>10724.2</v>
      </c>
      <c r="F1912" s="161">
        <v>14086</v>
      </c>
      <c r="G1912" s="161">
        <v>15673.334999999999</v>
      </c>
      <c r="H1912" s="161">
        <v>10379</v>
      </c>
      <c r="I1912" s="161">
        <v>8432.82</v>
      </c>
      <c r="J1912" s="161">
        <v>9493.66</v>
      </c>
      <c r="K1912" s="161">
        <v>3045.39</v>
      </c>
      <c r="L1912" s="161">
        <v>10516.95125</v>
      </c>
      <c r="M1912" s="161">
        <v>10930.57</v>
      </c>
      <c r="N1912" s="161">
        <v>4989.2300000000005</v>
      </c>
      <c r="O1912" s="161">
        <v>7474.76</v>
      </c>
      <c r="P1912" s="161">
        <v>257.6875</v>
      </c>
      <c r="Q1912" s="161">
        <v>3400.5949999999998</v>
      </c>
      <c r="R1912" s="161">
        <v>665</v>
      </c>
      <c r="S1912" s="161">
        <v>1260</v>
      </c>
      <c r="T1912" s="161">
        <v>1294.5</v>
      </c>
      <c r="U1912" s="161">
        <v>4231.49</v>
      </c>
      <c r="V1912" s="161">
        <v>8488.25</v>
      </c>
      <c r="W1912" s="161">
        <v>3258.0625</v>
      </c>
      <c r="X1912" s="161">
        <v>159462.08124999999</v>
      </c>
      <c r="Y1912" s="222">
        <v>28.1</v>
      </c>
      <c r="Z1912" s="161">
        <v>31</v>
      </c>
      <c r="AA1912" s="2" t="str">
        <f t="shared" si="44"/>
        <v>OPEN</v>
      </c>
      <c r="AB1912" s="326" t="b">
        <f t="shared" ca="1" si="47"/>
        <v>0</v>
      </c>
    </row>
    <row r="1913" spans="1:28">
      <c r="A1913" s="168">
        <v>45193</v>
      </c>
      <c r="B1913" s="161">
        <v>13868.28</v>
      </c>
      <c r="C1913" s="161">
        <v>9667.34</v>
      </c>
      <c r="D1913" s="161">
        <v>5511.31</v>
      </c>
      <c r="E1913" s="161">
        <v>10076.779999999999</v>
      </c>
      <c r="F1913" s="161">
        <v>13546</v>
      </c>
      <c r="G1913" s="161">
        <v>11072.11</v>
      </c>
      <c r="H1913" s="161">
        <v>8774</v>
      </c>
      <c r="I1913" s="161">
        <v>9504.2999999999993</v>
      </c>
      <c r="J1913" s="161">
        <v>8618.33</v>
      </c>
      <c r="K1913" s="161">
        <v>2972.51</v>
      </c>
      <c r="L1913" s="161">
        <v>9538.6137500000004</v>
      </c>
      <c r="M1913" s="161">
        <v>10728.949999999999</v>
      </c>
      <c r="N1913" s="161">
        <v>4657.24</v>
      </c>
      <c r="O1913" s="161">
        <v>7255.1</v>
      </c>
      <c r="P1913" s="161">
        <v>220.9375</v>
      </c>
      <c r="Q1913" s="161">
        <v>2967.6462500000002</v>
      </c>
      <c r="R1913" s="161">
        <v>600.125</v>
      </c>
      <c r="S1913" s="161">
        <v>1275</v>
      </c>
      <c r="T1913" s="161">
        <v>1349.5</v>
      </c>
      <c r="U1913" s="161">
        <v>3884.8</v>
      </c>
      <c r="V1913" s="161">
        <v>7205.25</v>
      </c>
      <c r="W1913" s="161">
        <v>2918.0625</v>
      </c>
      <c r="X1913" s="161">
        <v>146212.185</v>
      </c>
      <c r="Y1913" s="222">
        <v>27.9</v>
      </c>
      <c r="Z1913" s="161">
        <v>26</v>
      </c>
      <c r="AA1913" s="2" t="str">
        <f t="shared" si="44"/>
        <v>OPEN</v>
      </c>
      <c r="AB1913" s="326" t="b">
        <f t="shared" ca="1" si="47"/>
        <v>0</v>
      </c>
    </row>
    <row r="1914" spans="1:28">
      <c r="A1914" s="168">
        <v>45194</v>
      </c>
      <c r="B1914" s="161">
        <v>14382.039999999999</v>
      </c>
      <c r="C1914" s="161">
        <v>10587.51</v>
      </c>
      <c r="D1914" s="161">
        <v>5465.99</v>
      </c>
      <c r="E1914" s="161">
        <v>10268.84</v>
      </c>
      <c r="F1914" s="161">
        <v>13756</v>
      </c>
      <c r="G1914" s="161">
        <v>12261.195</v>
      </c>
      <c r="H1914" s="161">
        <v>9892</v>
      </c>
      <c r="I1914" s="161">
        <v>6851.83</v>
      </c>
      <c r="J1914" s="161">
        <v>9956.6299999999992</v>
      </c>
      <c r="K1914" s="161">
        <v>2954.03</v>
      </c>
      <c r="L1914" s="161">
        <v>10956.192499999999</v>
      </c>
      <c r="M1914" s="161">
        <v>11571.979999999998</v>
      </c>
      <c r="N1914" s="161">
        <v>5031.3000000000011</v>
      </c>
      <c r="O1914" s="161">
        <v>7170.12</v>
      </c>
      <c r="P1914" s="161">
        <v>219.0625</v>
      </c>
      <c r="Q1914" s="161">
        <v>3199.1087500000003</v>
      </c>
      <c r="R1914" s="161">
        <v>557.875</v>
      </c>
      <c r="S1914" s="161">
        <v>1308</v>
      </c>
      <c r="T1914" s="161">
        <v>1024</v>
      </c>
      <c r="U1914" s="161">
        <v>4463.51</v>
      </c>
      <c r="V1914" s="161">
        <v>8358</v>
      </c>
      <c r="W1914" s="161">
        <v>3392.1875</v>
      </c>
      <c r="X1914" s="161">
        <v>153627.40125000005</v>
      </c>
      <c r="Y1914" s="222">
        <v>28.4</v>
      </c>
      <c r="Z1914" s="161">
        <v>26</v>
      </c>
      <c r="AA1914" s="2" t="str">
        <f t="shared" si="44"/>
        <v>OPEN</v>
      </c>
      <c r="AB1914" s="326" t="b">
        <f t="shared" ca="1" si="47"/>
        <v>0</v>
      </c>
    </row>
    <row r="1915" spans="1:28">
      <c r="A1915" s="168">
        <v>45195</v>
      </c>
      <c r="B1915" s="161">
        <v>14466.619999999999</v>
      </c>
      <c r="C1915" s="161">
        <v>10561.45</v>
      </c>
      <c r="D1915" s="161">
        <v>5424.73</v>
      </c>
      <c r="E1915" s="161">
        <v>10280.220000000001</v>
      </c>
      <c r="F1915" s="161">
        <v>13927</v>
      </c>
      <c r="G1915" s="161">
        <v>15345.785</v>
      </c>
      <c r="H1915" s="161">
        <v>8324</v>
      </c>
      <c r="I1915" s="161">
        <v>5614.98</v>
      </c>
      <c r="J1915" s="161">
        <v>10166.219999999999</v>
      </c>
      <c r="K1915" s="161">
        <v>2901.86</v>
      </c>
      <c r="L1915" s="161">
        <v>10628.843750000002</v>
      </c>
      <c r="M1915" s="161">
        <v>11552.650000000001</v>
      </c>
      <c r="N1915" s="161">
        <v>4886.28</v>
      </c>
      <c r="O1915" s="161">
        <v>7322.23</v>
      </c>
      <c r="P1915" s="161">
        <v>218.375</v>
      </c>
      <c r="Q1915" s="161">
        <v>3074.3737500000002</v>
      </c>
      <c r="R1915" s="161">
        <v>513.5</v>
      </c>
      <c r="S1915" s="161">
        <v>1312</v>
      </c>
      <c r="T1915" s="161">
        <v>1023</v>
      </c>
      <c r="U1915" s="161">
        <v>4552.57</v>
      </c>
      <c r="V1915" s="161">
        <v>8650.5</v>
      </c>
      <c r="W1915" s="161">
        <v>3151.25</v>
      </c>
      <c r="X1915" s="161">
        <v>153898.43750000003</v>
      </c>
      <c r="Y1915" s="222">
        <v>28.2</v>
      </c>
      <c r="Z1915" s="161">
        <v>15</v>
      </c>
      <c r="AA1915" s="2" t="str">
        <f t="shared" si="44"/>
        <v>OPEN</v>
      </c>
      <c r="AB1915" s="326" t="b">
        <f t="shared" ca="1" si="47"/>
        <v>0</v>
      </c>
    </row>
    <row r="1916" spans="1:28">
      <c r="A1916" s="168">
        <v>45196</v>
      </c>
      <c r="B1916" s="161">
        <v>10230.58</v>
      </c>
      <c r="C1916" s="161">
        <v>8660.43</v>
      </c>
      <c r="D1916" s="161">
        <v>3996.85</v>
      </c>
      <c r="E1916" s="161">
        <v>7254.04</v>
      </c>
      <c r="F1916" s="161">
        <v>12079</v>
      </c>
      <c r="G1916" s="161">
        <v>7400.03</v>
      </c>
      <c r="H1916" s="161">
        <v>4178</v>
      </c>
      <c r="I1916" s="161">
        <v>5431.55</v>
      </c>
      <c r="J1916" s="161">
        <v>7658.52</v>
      </c>
      <c r="K1916" s="161">
        <v>2343.04</v>
      </c>
      <c r="L1916" s="161">
        <v>7572.8225000000002</v>
      </c>
      <c r="M1916" s="161">
        <v>10325.32</v>
      </c>
      <c r="N1916" s="161">
        <v>2834.9399999999996</v>
      </c>
      <c r="O1916" s="161">
        <v>4652.93</v>
      </c>
      <c r="P1916" s="161">
        <v>46.125</v>
      </c>
      <c r="Q1916" s="161">
        <v>1976.0387499999999</v>
      </c>
      <c r="R1916" s="161">
        <v>161.5</v>
      </c>
      <c r="S1916" s="161">
        <v>1225</v>
      </c>
      <c r="T1916" s="161">
        <v>697</v>
      </c>
      <c r="U1916" s="161">
        <v>4639.24</v>
      </c>
      <c r="V1916" s="161">
        <v>9481</v>
      </c>
      <c r="W1916" s="161">
        <v>3640.25</v>
      </c>
      <c r="X1916" s="161">
        <v>116484.20625</v>
      </c>
      <c r="Y1916" s="222">
        <v>28.3</v>
      </c>
      <c r="Z1916" s="161">
        <v>0</v>
      </c>
      <c r="AA1916" s="2" t="str">
        <f t="shared" si="44"/>
        <v>CLOSE</v>
      </c>
      <c r="AB1916" s="326" t="b">
        <f t="shared" ca="1" si="47"/>
        <v>0</v>
      </c>
    </row>
    <row r="1917" spans="1:28">
      <c r="A1917" s="168">
        <v>45197</v>
      </c>
      <c r="B1917" s="161">
        <v>14210.49</v>
      </c>
      <c r="C1917" s="161">
        <v>10640.41</v>
      </c>
      <c r="D1917" s="161">
        <v>5338.62</v>
      </c>
      <c r="E1917" s="161">
        <v>10248.49</v>
      </c>
      <c r="F1917" s="161">
        <v>13894</v>
      </c>
      <c r="G1917" s="161">
        <v>12939.24</v>
      </c>
      <c r="H1917" s="161">
        <v>8317</v>
      </c>
      <c r="I1917" s="161">
        <v>7627.63</v>
      </c>
      <c r="J1917" s="161">
        <v>10292.77</v>
      </c>
      <c r="K1917" s="161">
        <v>2925.98</v>
      </c>
      <c r="L1917" s="161">
        <v>10932.42375</v>
      </c>
      <c r="M1917" s="161">
        <v>11308.850000000002</v>
      </c>
      <c r="N1917" s="161">
        <v>4682.51</v>
      </c>
      <c r="O1917" s="161">
        <v>7246.523720703125</v>
      </c>
      <c r="P1917" s="161">
        <v>223.875</v>
      </c>
      <c r="Q1917" s="161">
        <v>3097.1437499999997</v>
      </c>
      <c r="R1917" s="161">
        <v>578.875</v>
      </c>
      <c r="S1917" s="161">
        <v>1286</v>
      </c>
      <c r="T1917" s="161">
        <v>1041</v>
      </c>
      <c r="U1917" s="161">
        <v>4534.8999999999996</v>
      </c>
      <c r="V1917" s="161">
        <v>8083.5</v>
      </c>
      <c r="W1917" s="161">
        <v>3577.3125</v>
      </c>
      <c r="X1917" s="161">
        <v>153027.54372070314</v>
      </c>
      <c r="Y1917" s="222">
        <v>28.1</v>
      </c>
      <c r="Z1917" s="161">
        <v>26</v>
      </c>
      <c r="AA1917" s="2" t="str">
        <f t="shared" si="44"/>
        <v>OPEN</v>
      </c>
      <c r="AB1917" s="326" t="b">
        <f t="shared" ca="1" si="47"/>
        <v>0</v>
      </c>
    </row>
    <row r="1918" spans="1:28">
      <c r="A1918" s="168">
        <v>45198</v>
      </c>
      <c r="B1918" s="161">
        <v>14289.04</v>
      </c>
      <c r="C1918" s="161">
        <v>10567.26</v>
      </c>
      <c r="D1918" s="161">
        <v>5671.67</v>
      </c>
      <c r="E1918" s="161">
        <v>10556.04</v>
      </c>
      <c r="F1918" s="161">
        <v>13993</v>
      </c>
      <c r="G1918" s="161">
        <v>15986.2</v>
      </c>
      <c r="H1918" s="161">
        <v>8778</v>
      </c>
      <c r="I1918" s="161">
        <v>5336.01</v>
      </c>
      <c r="J1918" s="161">
        <v>9895.73</v>
      </c>
      <c r="K1918" s="161">
        <v>2995.3</v>
      </c>
      <c r="L1918" s="161">
        <v>10740.4</v>
      </c>
      <c r="M1918" s="161">
        <v>11543.4</v>
      </c>
      <c r="N1918" s="161">
        <v>4699.4499999999989</v>
      </c>
      <c r="O1918" s="161">
        <v>7442.6094042968753</v>
      </c>
      <c r="P1918" s="161">
        <v>228.9375</v>
      </c>
      <c r="Q1918" s="161">
        <v>3079.2424999999998</v>
      </c>
      <c r="R1918" s="161">
        <v>587.25</v>
      </c>
      <c r="S1918" s="161">
        <v>1298</v>
      </c>
      <c r="T1918" s="161">
        <v>1184</v>
      </c>
      <c r="U1918" s="161">
        <v>4090.5</v>
      </c>
      <c r="V1918" s="161">
        <v>8571.75</v>
      </c>
      <c r="W1918" s="161">
        <v>3228.125</v>
      </c>
      <c r="X1918" s="161">
        <v>154761.91440429684</v>
      </c>
      <c r="Y1918" s="222">
        <v>27.7</v>
      </c>
      <c r="Z1918" s="161">
        <v>36</v>
      </c>
      <c r="AA1918" s="2" t="str">
        <f t="shared" si="44"/>
        <v>OPEN</v>
      </c>
      <c r="AB1918" s="326" t="b">
        <f t="shared" ca="1" si="47"/>
        <v>0</v>
      </c>
    </row>
    <row r="1919" spans="1:28">
      <c r="A1919" s="168">
        <v>45199</v>
      </c>
      <c r="B1919" s="161">
        <v>13981.01</v>
      </c>
      <c r="C1919" s="161">
        <v>9925.0400000000009</v>
      </c>
      <c r="D1919" s="161">
        <v>5759.18</v>
      </c>
      <c r="E1919" s="161">
        <v>10633.740000000002</v>
      </c>
      <c r="F1919" s="161">
        <v>13925</v>
      </c>
      <c r="G1919" s="161">
        <v>13193.5</v>
      </c>
      <c r="H1919" s="161">
        <v>8611</v>
      </c>
      <c r="I1919" s="161">
        <v>9395</v>
      </c>
      <c r="J1919" s="161">
        <v>8961.52</v>
      </c>
      <c r="K1919" s="161">
        <v>2934.06</v>
      </c>
      <c r="L1919" s="161">
        <v>10103.10125</v>
      </c>
      <c r="M1919" s="161">
        <v>11287.17</v>
      </c>
      <c r="N1919" s="161">
        <v>4837.12</v>
      </c>
      <c r="O1919" s="161">
        <v>7522.9057031250004</v>
      </c>
      <c r="P1919" s="161">
        <v>234.5625</v>
      </c>
      <c r="Q1919" s="161">
        <v>3070.3325</v>
      </c>
      <c r="R1919" s="161">
        <v>688</v>
      </c>
      <c r="S1919" s="161">
        <v>1289</v>
      </c>
      <c r="T1919" s="161">
        <v>1262.5</v>
      </c>
      <c r="U1919" s="161">
        <v>3964.81</v>
      </c>
      <c r="V1919" s="161">
        <v>8585.75</v>
      </c>
      <c r="W1919" s="161">
        <v>3454.8125</v>
      </c>
      <c r="X1919" s="161">
        <v>153619.11445312496</v>
      </c>
      <c r="Y1919" s="222">
        <v>28.6</v>
      </c>
      <c r="Z1919" s="161">
        <v>36</v>
      </c>
      <c r="AA1919" s="2" t="str">
        <f t="shared" si="44"/>
        <v>OPEN</v>
      </c>
      <c r="AB1919" s="326" t="b">
        <f t="shared" ca="1" si="47"/>
        <v>0</v>
      </c>
    </row>
    <row r="1920" spans="1:28">
      <c r="A1920" s="168">
        <v>45200</v>
      </c>
      <c r="B1920" s="161">
        <v>14005.41</v>
      </c>
      <c r="C1920" s="161">
        <v>9706.42</v>
      </c>
      <c r="D1920" s="161">
        <v>5707.13</v>
      </c>
      <c r="E1920" s="161">
        <v>10556.019999999999</v>
      </c>
      <c r="F1920" s="161">
        <v>14043</v>
      </c>
      <c r="G1920" s="161">
        <v>13380.25</v>
      </c>
      <c r="H1920" s="161">
        <v>8760</v>
      </c>
      <c r="I1920" s="161">
        <v>8092.66</v>
      </c>
      <c r="J1920" s="161">
        <v>8998.31</v>
      </c>
      <c r="K1920" s="161">
        <v>2931.1</v>
      </c>
      <c r="L1920" s="161">
        <v>9699.2562500000004</v>
      </c>
      <c r="M1920" s="161">
        <v>10407.65</v>
      </c>
      <c r="N1920" s="161">
        <v>4827.6500000000005</v>
      </c>
      <c r="O1920" s="161">
        <v>7322.8003906249996</v>
      </c>
      <c r="P1920" s="161">
        <v>230.875</v>
      </c>
      <c r="Q1920" s="161">
        <v>3011.2849999999999</v>
      </c>
      <c r="R1920" s="161">
        <v>701</v>
      </c>
      <c r="S1920" s="161">
        <v>1314</v>
      </c>
      <c r="T1920" s="161">
        <v>1283.5</v>
      </c>
      <c r="U1920" s="161">
        <v>3923.51</v>
      </c>
      <c r="V1920" s="161">
        <v>8042.25</v>
      </c>
      <c r="W1920" s="161">
        <v>3293.75</v>
      </c>
      <c r="X1920" s="161">
        <v>150237.82664062502</v>
      </c>
      <c r="Y1920" s="222">
        <v>28.2</v>
      </c>
      <c r="Z1920" s="161">
        <v>36</v>
      </c>
      <c r="AA1920" s="2" t="str">
        <f t="shared" si="44"/>
        <v>OPEN</v>
      </c>
      <c r="AB1920" s="326" t="b">
        <f t="shared" ca="1" si="47"/>
        <v>0</v>
      </c>
    </row>
    <row r="1921" spans="1:28">
      <c r="A1921" s="168">
        <v>45201</v>
      </c>
      <c r="B1921" s="161">
        <v>14051.53</v>
      </c>
      <c r="C1921" s="161">
        <v>10382.51</v>
      </c>
      <c r="D1921" s="161">
        <v>5755.67</v>
      </c>
      <c r="E1921" s="161">
        <v>10753.960000000001</v>
      </c>
      <c r="F1921" s="161">
        <v>13928</v>
      </c>
      <c r="G1921" s="161">
        <v>16635.099999999999</v>
      </c>
      <c r="H1921" s="161">
        <v>9470</v>
      </c>
      <c r="I1921" s="161">
        <v>5742.48</v>
      </c>
      <c r="J1921" s="161">
        <v>9014.51</v>
      </c>
      <c r="K1921" s="161">
        <v>2908.29</v>
      </c>
      <c r="L1921" s="161">
        <v>10504.112499999999</v>
      </c>
      <c r="M1921" s="161">
        <v>11452.97</v>
      </c>
      <c r="N1921" s="161">
        <v>4912.67</v>
      </c>
      <c r="O1921" s="161">
        <v>7774.4485156250003</v>
      </c>
      <c r="P1921" s="161">
        <v>237.125</v>
      </c>
      <c r="Q1921" s="161">
        <v>3047.8937500000002</v>
      </c>
      <c r="R1921" s="161">
        <v>714.125</v>
      </c>
      <c r="S1921" s="161">
        <v>1292</v>
      </c>
      <c r="T1921" s="161">
        <v>1249.5</v>
      </c>
      <c r="U1921" s="161">
        <v>3965.73</v>
      </c>
      <c r="V1921" s="161">
        <v>8358.5</v>
      </c>
      <c r="W1921" s="161">
        <v>3568.875</v>
      </c>
      <c r="X1921" s="161">
        <v>155719.99976562496</v>
      </c>
      <c r="Y1921" s="222">
        <v>28</v>
      </c>
      <c r="Z1921" s="161">
        <v>36</v>
      </c>
      <c r="AA1921" s="2" t="str">
        <f t="shared" si="44"/>
        <v>OPEN</v>
      </c>
      <c r="AB1921" s="326" t="b">
        <f t="shared" ca="1" si="47"/>
        <v>0</v>
      </c>
    </row>
    <row r="1922" spans="1:28">
      <c r="A1922" s="168">
        <v>45202</v>
      </c>
      <c r="B1922" s="161">
        <v>14682.980000000001</v>
      </c>
      <c r="C1922" s="161">
        <v>10596.07</v>
      </c>
      <c r="D1922" s="161">
        <v>5708.14</v>
      </c>
      <c r="E1922" s="161">
        <v>10912.09</v>
      </c>
      <c r="F1922" s="161">
        <v>14080</v>
      </c>
      <c r="G1922" s="161">
        <v>12956.6</v>
      </c>
      <c r="H1922" s="161">
        <v>8778</v>
      </c>
      <c r="I1922" s="161">
        <v>9300.91</v>
      </c>
      <c r="J1922" s="161">
        <v>9949.23</v>
      </c>
      <c r="K1922" s="161">
        <v>3000.55</v>
      </c>
      <c r="L1922" s="161">
        <v>10784.295</v>
      </c>
      <c r="M1922" s="161">
        <v>11578.550000000001</v>
      </c>
      <c r="N1922" s="161">
        <v>4874.99</v>
      </c>
      <c r="O1922" s="161">
        <v>7719.0016406249997</v>
      </c>
      <c r="P1922" s="161">
        <v>230.125</v>
      </c>
      <c r="Q1922" s="161">
        <v>3138.53</v>
      </c>
      <c r="R1922" s="161">
        <v>649.625</v>
      </c>
      <c r="S1922" s="161">
        <v>1300</v>
      </c>
      <c r="T1922" s="161">
        <v>955</v>
      </c>
      <c r="U1922" s="161">
        <v>4672.75</v>
      </c>
      <c r="V1922" s="161">
        <v>9179</v>
      </c>
      <c r="W1922" s="161">
        <v>3731.375</v>
      </c>
      <c r="X1922" s="161">
        <v>158777.811640625</v>
      </c>
      <c r="Y1922" s="222">
        <v>27.8</v>
      </c>
      <c r="Z1922" s="161">
        <v>36</v>
      </c>
      <c r="AA1922" s="2" t="str">
        <f t="shared" si="44"/>
        <v>OPEN</v>
      </c>
      <c r="AB1922" s="326" t="b">
        <f t="shared" ca="1" si="47"/>
        <v>0</v>
      </c>
    </row>
    <row r="1923" spans="1:28">
      <c r="A1923" s="168">
        <v>45203</v>
      </c>
      <c r="B1923" s="161">
        <v>14462.05</v>
      </c>
      <c r="C1923" s="161">
        <v>10659.46</v>
      </c>
      <c r="D1923" s="161">
        <v>5551.47</v>
      </c>
      <c r="E1923" s="161">
        <v>10773.020000000002</v>
      </c>
      <c r="F1923" s="161">
        <v>14411</v>
      </c>
      <c r="G1923" s="161">
        <v>12719.89</v>
      </c>
      <c r="H1923" s="161">
        <v>7596.36</v>
      </c>
      <c r="I1923" s="161">
        <v>8527.19</v>
      </c>
      <c r="J1923" s="161">
        <v>10233.16</v>
      </c>
      <c r="K1923" s="161">
        <v>2988.94</v>
      </c>
      <c r="L1923" s="161">
        <v>10929.303750000001</v>
      </c>
      <c r="M1923" s="161">
        <v>11710.990000000002</v>
      </c>
      <c r="N1923" s="161">
        <v>4877.1399999999994</v>
      </c>
      <c r="O1923" s="161">
        <v>7369.3714062500003</v>
      </c>
      <c r="P1923" s="161">
        <v>225.25</v>
      </c>
      <c r="Q1923" s="161">
        <v>3148.7349999999997</v>
      </c>
      <c r="R1923" s="161">
        <v>637</v>
      </c>
      <c r="S1923" s="161">
        <v>1330</v>
      </c>
      <c r="T1923" s="161">
        <v>1044.5</v>
      </c>
      <c r="U1923" s="161">
        <v>4558.1099999999997</v>
      </c>
      <c r="V1923" s="161">
        <v>9726.75</v>
      </c>
      <c r="W1923" s="161">
        <v>3659.9375</v>
      </c>
      <c r="X1923" s="161">
        <v>157139.62765625</v>
      </c>
      <c r="Y1923" s="222">
        <v>28.1</v>
      </c>
      <c r="Z1923" s="161">
        <v>22</v>
      </c>
      <c r="AA1923" s="2" t="str">
        <f t="shared" si="44"/>
        <v>OPEN</v>
      </c>
      <c r="AB1923" s="326" t="b">
        <f t="shared" ref="AB1923:AB1986" ca="1" si="48">AND(A1923&gt;=(TODAY()-30),A1923&lt;TODAY())</f>
        <v>0</v>
      </c>
    </row>
    <row r="1924" spans="1:28">
      <c r="A1924" s="168">
        <v>45204</v>
      </c>
      <c r="B1924" s="161">
        <v>14355.300000000001</v>
      </c>
      <c r="C1924" s="161">
        <v>10568.13</v>
      </c>
      <c r="D1924" s="161">
        <v>5659.63</v>
      </c>
      <c r="E1924" s="161">
        <v>10517.45</v>
      </c>
      <c r="F1924" s="161">
        <v>13680</v>
      </c>
      <c r="G1924" s="161">
        <v>16322.74</v>
      </c>
      <c r="H1924" s="161">
        <v>8848.630859375</v>
      </c>
      <c r="I1924" s="161">
        <v>5358.25</v>
      </c>
      <c r="J1924" s="161">
        <v>9803.84</v>
      </c>
      <c r="K1924" s="161">
        <v>2970.21</v>
      </c>
      <c r="L1924" s="161">
        <v>11028.6175</v>
      </c>
      <c r="M1924" s="161">
        <v>11382.24</v>
      </c>
      <c r="N1924" s="161">
        <v>4807.8999999999996</v>
      </c>
      <c r="O1924" s="161">
        <v>7457.7604687499997</v>
      </c>
      <c r="P1924" s="161">
        <v>229.9375</v>
      </c>
      <c r="Q1924" s="161">
        <v>3048.9449999999997</v>
      </c>
      <c r="R1924" s="161">
        <v>653.875</v>
      </c>
      <c r="S1924" s="161">
        <v>1218</v>
      </c>
      <c r="T1924" s="161">
        <v>976</v>
      </c>
      <c r="U1924" s="161">
        <v>4640.5600000000004</v>
      </c>
      <c r="V1924" s="161">
        <v>7787</v>
      </c>
      <c r="W1924" s="161">
        <v>3028.5625</v>
      </c>
      <c r="X1924" s="161">
        <v>154343.57882812503</v>
      </c>
      <c r="Y1924" s="222">
        <v>27.4</v>
      </c>
      <c r="Z1924" s="161">
        <v>26</v>
      </c>
      <c r="AA1924" s="2" t="str">
        <f t="shared" si="44"/>
        <v>OPEN</v>
      </c>
      <c r="AB1924" s="326" t="b">
        <f t="shared" ca="1" si="48"/>
        <v>0</v>
      </c>
    </row>
    <row r="1925" spans="1:28">
      <c r="A1925" s="168">
        <v>45205</v>
      </c>
      <c r="B1925" s="161">
        <v>13617.279999999999</v>
      </c>
      <c r="C1925" s="161">
        <v>10367.82</v>
      </c>
      <c r="D1925" s="161">
        <v>5547.33</v>
      </c>
      <c r="E1925" s="161">
        <v>10145.959999999999</v>
      </c>
      <c r="F1925" s="161">
        <v>12644</v>
      </c>
      <c r="G1925" s="161">
        <v>12888.77</v>
      </c>
      <c r="H1925" s="161">
        <v>9024.21484375</v>
      </c>
      <c r="I1925" s="161">
        <v>6330.67</v>
      </c>
      <c r="J1925" s="161">
        <v>9646.19</v>
      </c>
      <c r="K1925" s="161">
        <v>2842.8</v>
      </c>
      <c r="L1925" s="161">
        <v>10630.275</v>
      </c>
      <c r="M1925" s="161">
        <v>11214.470000000001</v>
      </c>
      <c r="N1925" s="161">
        <v>4278.43</v>
      </c>
      <c r="O1925" s="161">
        <v>7628.2674999999999</v>
      </c>
      <c r="P1925" s="161">
        <v>162.875</v>
      </c>
      <c r="Q1925" s="161">
        <v>2771.76125</v>
      </c>
      <c r="R1925" s="161">
        <v>477</v>
      </c>
      <c r="S1925" s="161">
        <v>1156</v>
      </c>
      <c r="T1925" s="161">
        <v>1086.5</v>
      </c>
      <c r="U1925" s="161">
        <v>4439.01</v>
      </c>
      <c r="V1925" s="161">
        <v>8869.5</v>
      </c>
      <c r="W1925" s="161">
        <v>2843.8125</v>
      </c>
      <c r="X1925" s="161">
        <v>148612.93609375</v>
      </c>
      <c r="Y1925" s="222">
        <v>27.4</v>
      </c>
      <c r="Z1925" s="161">
        <v>18</v>
      </c>
      <c r="AA1925" s="2" t="str">
        <f t="shared" si="44"/>
        <v>OPEN</v>
      </c>
      <c r="AB1925" s="326" t="b">
        <f t="shared" ca="1" si="48"/>
        <v>0</v>
      </c>
    </row>
    <row r="1926" spans="1:28">
      <c r="A1926" s="168">
        <v>45206</v>
      </c>
      <c r="B1926" s="161">
        <v>12191.23</v>
      </c>
      <c r="C1926" s="161">
        <v>9030.2900000000009</v>
      </c>
      <c r="D1926" s="161">
        <v>5469.86</v>
      </c>
      <c r="E1926" s="161">
        <v>9382.34</v>
      </c>
      <c r="F1926" s="161">
        <v>10358</v>
      </c>
      <c r="G1926" s="161">
        <v>12038.94</v>
      </c>
      <c r="H1926" s="161">
        <v>6441.595703125</v>
      </c>
      <c r="I1926" s="161">
        <v>5751.26</v>
      </c>
      <c r="J1926" s="161">
        <v>7963.9</v>
      </c>
      <c r="K1926" s="161">
        <v>2748.61</v>
      </c>
      <c r="L1926" s="161">
        <v>9641.1887499999993</v>
      </c>
      <c r="M1926" s="161">
        <v>10038.249999999998</v>
      </c>
      <c r="N1926" s="161">
        <v>3087.3900000000003</v>
      </c>
      <c r="O1926" s="161">
        <v>7307.0756250000004</v>
      </c>
      <c r="P1926" s="161">
        <v>51.8125</v>
      </c>
      <c r="Q1926" s="161">
        <v>2156.6025</v>
      </c>
      <c r="R1926" s="161">
        <v>172.375</v>
      </c>
      <c r="S1926" s="161">
        <v>1070</v>
      </c>
      <c r="T1926" s="161">
        <v>1108</v>
      </c>
      <c r="U1926" s="161">
        <v>3924.35</v>
      </c>
      <c r="V1926" s="161">
        <v>8473.25</v>
      </c>
      <c r="W1926" s="161">
        <v>3174.1875</v>
      </c>
      <c r="X1926" s="161">
        <v>131580.50757812499</v>
      </c>
      <c r="Y1926" s="222">
        <v>24.3</v>
      </c>
      <c r="Z1926" s="161">
        <v>18</v>
      </c>
      <c r="AA1926" s="2" t="str">
        <f t="shared" si="44"/>
        <v>OPEN</v>
      </c>
      <c r="AB1926" s="326" t="b">
        <f t="shared" ca="1" si="48"/>
        <v>0</v>
      </c>
    </row>
    <row r="1927" spans="1:28">
      <c r="A1927" s="168">
        <v>45207</v>
      </c>
      <c r="B1927" s="161">
        <v>8642.68</v>
      </c>
      <c r="C1927" s="161">
        <v>7108.14</v>
      </c>
      <c r="D1927" s="161">
        <v>4229.49</v>
      </c>
      <c r="E1927" s="161">
        <v>6183.8099999999995</v>
      </c>
      <c r="F1927" s="161">
        <v>7656</v>
      </c>
      <c r="G1927" s="161">
        <v>11645.53</v>
      </c>
      <c r="H1927" s="161">
        <v>4146.517578125</v>
      </c>
      <c r="I1927" s="161">
        <v>2555.36</v>
      </c>
      <c r="J1927" s="161">
        <v>5801.95</v>
      </c>
      <c r="K1927" s="161">
        <v>2109.38</v>
      </c>
      <c r="L1927" s="161">
        <v>5988.8575000000001</v>
      </c>
      <c r="M1927" s="161">
        <v>7575.869999999999</v>
      </c>
      <c r="N1927" s="161">
        <v>2700.46</v>
      </c>
      <c r="O1927" s="161">
        <v>4451.0368749999998</v>
      </c>
      <c r="P1927" s="161">
        <v>43.5625</v>
      </c>
      <c r="Q1927" s="161">
        <v>1417.1637499999999</v>
      </c>
      <c r="R1927" s="161">
        <v>162.875</v>
      </c>
      <c r="S1927" s="161">
        <v>1007</v>
      </c>
      <c r="T1927" s="161">
        <v>642.5</v>
      </c>
      <c r="U1927" s="161">
        <v>2083.16</v>
      </c>
      <c r="V1927" s="161">
        <v>7175.25</v>
      </c>
      <c r="W1927" s="161">
        <v>2732.875</v>
      </c>
      <c r="X1927" s="161">
        <v>96059.468203125012</v>
      </c>
      <c r="Y1927" s="222">
        <v>23.9</v>
      </c>
      <c r="Z1927" s="161">
        <v>0</v>
      </c>
      <c r="AA1927" s="2" t="str">
        <f t="shared" si="44"/>
        <v>CLOSE</v>
      </c>
      <c r="AB1927" s="326" t="b">
        <f t="shared" ca="1" si="48"/>
        <v>0</v>
      </c>
    </row>
    <row r="1928" spans="1:28">
      <c r="A1928" s="168">
        <v>45208</v>
      </c>
      <c r="B1928" s="161">
        <v>11431.099999999999</v>
      </c>
      <c r="C1928" s="161">
        <v>9117.5499999999993</v>
      </c>
      <c r="D1928" s="161">
        <v>4944.5200000000004</v>
      </c>
      <c r="E1928" s="161">
        <v>7572.55</v>
      </c>
      <c r="F1928" s="161">
        <v>9355</v>
      </c>
      <c r="G1928" s="161">
        <v>10603.63</v>
      </c>
      <c r="H1928" s="161">
        <v>5665.08984375</v>
      </c>
      <c r="I1928" s="161">
        <v>6030.49</v>
      </c>
      <c r="J1928" s="161">
        <v>6765.8</v>
      </c>
      <c r="K1928" s="161">
        <v>2532.96</v>
      </c>
      <c r="L1928" s="161">
        <v>8390.93</v>
      </c>
      <c r="M1928" s="161">
        <v>8724.5400000000009</v>
      </c>
      <c r="N1928" s="161">
        <v>3467.2</v>
      </c>
      <c r="O1928" s="161">
        <v>6803.0874999999996</v>
      </c>
      <c r="P1928" s="161">
        <v>120.875</v>
      </c>
      <c r="Q1928" s="161">
        <v>2182.3462500000001</v>
      </c>
      <c r="R1928" s="161">
        <v>293.5</v>
      </c>
      <c r="S1928" s="161">
        <v>1084</v>
      </c>
      <c r="T1928" s="161">
        <v>726</v>
      </c>
      <c r="U1928" s="161">
        <v>2933.78</v>
      </c>
      <c r="V1928" s="161">
        <v>8074.25</v>
      </c>
      <c r="W1928" s="161">
        <v>3051</v>
      </c>
      <c r="X1928" s="161">
        <v>119870.19859375</v>
      </c>
      <c r="Y1928" s="222">
        <v>23.4</v>
      </c>
      <c r="Z1928" s="161">
        <v>10</v>
      </c>
      <c r="AA1928" s="2" t="str">
        <f t="shared" si="44"/>
        <v>OPEN</v>
      </c>
      <c r="AB1928" s="326" t="b">
        <f t="shared" ca="1" si="48"/>
        <v>0</v>
      </c>
    </row>
    <row r="1929" spans="1:28">
      <c r="A1929" s="168">
        <v>45209</v>
      </c>
      <c r="B1929" s="161">
        <v>13460.36</v>
      </c>
      <c r="C1929" s="161">
        <v>10013.120000000001</v>
      </c>
      <c r="D1929" s="161">
        <v>5407.1</v>
      </c>
      <c r="E1929" s="161">
        <v>9953.7000000000007</v>
      </c>
      <c r="F1929" s="161">
        <v>10844</v>
      </c>
      <c r="G1929" s="161">
        <v>13264.85</v>
      </c>
      <c r="H1929" s="161">
        <v>6926.515625</v>
      </c>
      <c r="I1929" s="161">
        <v>7246.43</v>
      </c>
      <c r="J1929" s="161">
        <v>7793.74</v>
      </c>
      <c r="K1929" s="161">
        <v>3091.14</v>
      </c>
      <c r="L1929" s="161">
        <v>10241.872499999999</v>
      </c>
      <c r="M1929" s="161">
        <v>10439.24</v>
      </c>
      <c r="N1929" s="161">
        <v>4520.2300000000005</v>
      </c>
      <c r="O1929" s="161">
        <v>7573.1221875000001</v>
      </c>
      <c r="P1929" s="161">
        <v>201.125</v>
      </c>
      <c r="Q1929" s="161">
        <v>2672.9875000000006</v>
      </c>
      <c r="R1929" s="161">
        <v>513</v>
      </c>
      <c r="S1929" s="161">
        <v>1073</v>
      </c>
      <c r="T1929" s="161">
        <v>903.5</v>
      </c>
      <c r="U1929" s="161">
        <v>4215.7299999999996</v>
      </c>
      <c r="V1929" s="161">
        <v>8304.25</v>
      </c>
      <c r="W1929" s="161">
        <v>4117.9375</v>
      </c>
      <c r="X1929" s="161">
        <v>142776.9503125</v>
      </c>
      <c r="Y1929" s="222">
        <v>24.2</v>
      </c>
      <c r="Z1929" s="161">
        <v>15</v>
      </c>
      <c r="AA1929" s="2" t="str">
        <f t="shared" si="44"/>
        <v>OPEN</v>
      </c>
      <c r="AB1929" s="326" t="b">
        <f t="shared" ca="1" si="48"/>
        <v>0</v>
      </c>
    </row>
    <row r="1930" spans="1:28">
      <c r="A1930" s="168">
        <v>45210</v>
      </c>
      <c r="B1930" s="161">
        <v>9073.9700000000012</v>
      </c>
      <c r="C1930" s="161">
        <v>7859.05</v>
      </c>
      <c r="D1930" s="161">
        <v>4101.75</v>
      </c>
      <c r="E1930" s="161">
        <v>6791.27</v>
      </c>
      <c r="F1930" s="161">
        <v>9374</v>
      </c>
      <c r="G1930" s="161">
        <v>11258.63</v>
      </c>
      <c r="H1930" s="161">
        <v>4718.9375</v>
      </c>
      <c r="I1930" s="161">
        <v>2559.4499999999998</v>
      </c>
      <c r="J1930" s="161">
        <v>7013.57</v>
      </c>
      <c r="K1930" s="161">
        <v>2364.83</v>
      </c>
      <c r="L1930" s="161">
        <v>8106.6324999999997</v>
      </c>
      <c r="M1930" s="161">
        <v>9515.5499999999993</v>
      </c>
      <c r="N1930" s="161">
        <v>2887.64</v>
      </c>
      <c r="O1930" s="161">
        <v>4828.2250000000004</v>
      </c>
      <c r="P1930" s="161">
        <v>41.5</v>
      </c>
      <c r="Q1930" s="161">
        <v>1506.34</v>
      </c>
      <c r="R1930" s="161">
        <v>172.25</v>
      </c>
      <c r="S1930" s="161">
        <v>1020</v>
      </c>
      <c r="T1930" s="161">
        <v>725</v>
      </c>
      <c r="U1930" s="161">
        <v>4417.92</v>
      </c>
      <c r="V1930" s="161">
        <v>7891.75</v>
      </c>
      <c r="W1930" s="161">
        <v>3942.4375</v>
      </c>
      <c r="X1930" s="161">
        <v>110170.7025</v>
      </c>
      <c r="Y1930" s="222">
        <v>24.2</v>
      </c>
      <c r="Z1930" s="161">
        <v>0</v>
      </c>
      <c r="AA1930" s="2" t="str">
        <f t="shared" si="44"/>
        <v>CLOSE</v>
      </c>
      <c r="AB1930" s="326" t="b">
        <f t="shared" ca="1" si="48"/>
        <v>0</v>
      </c>
    </row>
    <row r="1931" spans="1:28">
      <c r="A1931" s="168">
        <v>45211</v>
      </c>
      <c r="B1931" s="161">
        <v>13096.63</v>
      </c>
      <c r="C1931" s="161">
        <v>10047.299999999999</v>
      </c>
      <c r="D1931" s="161">
        <v>5484.22</v>
      </c>
      <c r="E1931" s="161">
        <v>10122.25</v>
      </c>
      <c r="F1931" s="161">
        <v>11170</v>
      </c>
      <c r="G1931" s="161">
        <v>12159.2</v>
      </c>
      <c r="H1931" s="161">
        <v>7491.84765625</v>
      </c>
      <c r="I1931" s="161">
        <v>8471.85</v>
      </c>
      <c r="J1931" s="161">
        <v>9037.31</v>
      </c>
      <c r="K1931" s="161">
        <v>2956.8</v>
      </c>
      <c r="L1931" s="161">
        <v>10400.7125</v>
      </c>
      <c r="M1931" s="161">
        <v>10579.469999999998</v>
      </c>
      <c r="N1931" s="161">
        <v>4458.1399999999994</v>
      </c>
      <c r="O1931" s="161">
        <v>7218.2481250000001</v>
      </c>
      <c r="P1931" s="161">
        <v>210.3125</v>
      </c>
      <c r="Q1931" s="161">
        <v>2505.5374999999995</v>
      </c>
      <c r="R1931" s="161">
        <v>476.625</v>
      </c>
      <c r="S1931" s="161">
        <v>1189</v>
      </c>
      <c r="T1931" s="161">
        <v>1033</v>
      </c>
      <c r="U1931" s="161">
        <v>4360.74</v>
      </c>
      <c r="V1931" s="161">
        <v>8670.25</v>
      </c>
      <c r="W1931" s="161">
        <v>3884.375</v>
      </c>
      <c r="X1931" s="161">
        <v>145023.81828125002</v>
      </c>
      <c r="Y1931" s="222">
        <v>24.5</v>
      </c>
      <c r="Z1931" s="161">
        <v>16</v>
      </c>
      <c r="AA1931" s="2" t="str">
        <f t="shared" si="44"/>
        <v>OPEN</v>
      </c>
      <c r="AB1931" s="326" t="b">
        <f t="shared" ca="1" si="48"/>
        <v>0</v>
      </c>
    </row>
    <row r="1932" spans="1:28">
      <c r="A1932" s="168">
        <v>45212</v>
      </c>
      <c r="B1932" s="161">
        <v>13520.55</v>
      </c>
      <c r="C1932" s="161">
        <v>10147.629999999999</v>
      </c>
      <c r="D1932" s="161">
        <v>5550.91</v>
      </c>
      <c r="E1932" s="161">
        <v>9694.0199999999986</v>
      </c>
      <c r="F1932" s="161">
        <v>11835</v>
      </c>
      <c r="G1932" s="161">
        <v>13067.81</v>
      </c>
      <c r="H1932" s="161">
        <v>7582.609375</v>
      </c>
      <c r="I1932" s="161">
        <v>8014.52</v>
      </c>
      <c r="J1932" s="161">
        <v>8982.66</v>
      </c>
      <c r="K1932" s="161">
        <v>3047.64</v>
      </c>
      <c r="L1932" s="161">
        <v>10534.227499999999</v>
      </c>
      <c r="M1932" s="161">
        <v>11330.590000000002</v>
      </c>
      <c r="N1932" s="161">
        <v>4669.1000000000004</v>
      </c>
      <c r="O1932" s="161">
        <v>7355.6278124999999</v>
      </c>
      <c r="P1932" s="161">
        <v>211.0625</v>
      </c>
      <c r="Q1932" s="161">
        <v>2484.6749999999997</v>
      </c>
      <c r="R1932" s="161">
        <v>560</v>
      </c>
      <c r="S1932" s="161">
        <v>1164</v>
      </c>
      <c r="T1932" s="161">
        <v>1259</v>
      </c>
      <c r="U1932" s="161">
        <v>4226.6499999999996</v>
      </c>
      <c r="V1932" s="161">
        <v>9391.5</v>
      </c>
      <c r="W1932" s="161">
        <v>4269.0625</v>
      </c>
      <c r="X1932" s="161">
        <v>148898.84468750001</v>
      </c>
      <c r="Y1932" s="222">
        <v>25.2</v>
      </c>
      <c r="Z1932" s="161">
        <v>22</v>
      </c>
      <c r="AA1932" s="2" t="str">
        <f t="shared" ref="AA1932:AA2020" si="49">IF(Z1932=0,"CLOSE","OPEN")</f>
        <v>OPEN</v>
      </c>
      <c r="AB1932" s="326" t="b">
        <f t="shared" ca="1" si="48"/>
        <v>0</v>
      </c>
    </row>
    <row r="1933" spans="1:28">
      <c r="A1933" s="168">
        <v>45213</v>
      </c>
      <c r="B1933" s="161">
        <v>13633.460000000001</v>
      </c>
      <c r="C1933" s="161">
        <v>9738.07</v>
      </c>
      <c r="D1933" s="161">
        <v>5863.25</v>
      </c>
      <c r="E1933" s="161">
        <v>9973.2199999999975</v>
      </c>
      <c r="F1933" s="161">
        <v>11826</v>
      </c>
      <c r="G1933" s="161">
        <v>16600.21</v>
      </c>
      <c r="H1933" s="161">
        <v>8680.546875</v>
      </c>
      <c r="I1933" s="161">
        <v>6013.54</v>
      </c>
      <c r="J1933" s="161">
        <v>8440.48</v>
      </c>
      <c r="K1933" s="161">
        <v>3024.94</v>
      </c>
      <c r="L1933" s="161">
        <v>9997.0475000000006</v>
      </c>
      <c r="M1933" s="161">
        <v>11171.420000000002</v>
      </c>
      <c r="N1933" s="161">
        <v>4888.0499999999993</v>
      </c>
      <c r="O1933" s="161">
        <v>7628.9893750000001</v>
      </c>
      <c r="P1933" s="161">
        <v>248.5</v>
      </c>
      <c r="Q1933" s="161">
        <v>2704.6549999999997</v>
      </c>
      <c r="R1933" s="161">
        <v>586.625</v>
      </c>
      <c r="S1933" s="161">
        <v>1108</v>
      </c>
      <c r="T1933" s="161">
        <v>1243.5</v>
      </c>
      <c r="U1933" s="161">
        <v>4081.94</v>
      </c>
      <c r="V1933" s="161">
        <v>9738.5</v>
      </c>
      <c r="W1933" s="161">
        <v>4271.875</v>
      </c>
      <c r="X1933" s="161">
        <v>151462.81874999998</v>
      </c>
      <c r="Y1933" s="222">
        <v>25</v>
      </c>
      <c r="Z1933" s="161">
        <v>31</v>
      </c>
      <c r="AA1933" s="2" t="str">
        <f t="shared" si="49"/>
        <v>OPEN</v>
      </c>
      <c r="AB1933" s="326" t="b">
        <f t="shared" ca="1" si="48"/>
        <v>0</v>
      </c>
    </row>
    <row r="1934" spans="1:28">
      <c r="A1934" s="168">
        <v>45214</v>
      </c>
      <c r="B1934" s="161">
        <v>14562.929999999998</v>
      </c>
      <c r="C1934" s="161">
        <v>8630.2000000000007</v>
      </c>
      <c r="D1934" s="161">
        <v>5600.61</v>
      </c>
      <c r="E1934" s="161">
        <v>10035.11</v>
      </c>
      <c r="F1934" s="161">
        <v>11840</v>
      </c>
      <c r="G1934" s="161">
        <v>12777.67</v>
      </c>
      <c r="H1934" s="161">
        <v>8253.6953125</v>
      </c>
      <c r="I1934" s="161">
        <v>8487.35</v>
      </c>
      <c r="J1934" s="161">
        <v>8159.87</v>
      </c>
      <c r="K1934" s="161">
        <v>3007.02</v>
      </c>
      <c r="L1934" s="161">
        <v>9509.5625</v>
      </c>
      <c r="M1934" s="161">
        <v>10841.5</v>
      </c>
      <c r="N1934" s="161">
        <v>4662.84</v>
      </c>
      <c r="O1934" s="161">
        <v>7309.5931250000003</v>
      </c>
      <c r="P1934" s="161">
        <v>207.8125</v>
      </c>
      <c r="Q1934" s="161">
        <v>2560.375</v>
      </c>
      <c r="R1934" s="161">
        <v>613</v>
      </c>
      <c r="S1934" s="161">
        <v>1125</v>
      </c>
      <c r="T1934" s="161">
        <v>1310.5</v>
      </c>
      <c r="U1934" s="161">
        <v>3909.26</v>
      </c>
      <c r="V1934" s="161">
        <v>9425.5</v>
      </c>
      <c r="W1934" s="161">
        <v>4203.9375</v>
      </c>
      <c r="X1934" s="161">
        <v>147033.3359375</v>
      </c>
      <c r="Y1934" s="222">
        <v>25.4</v>
      </c>
      <c r="Z1934" s="161">
        <v>26</v>
      </c>
      <c r="AA1934" s="2" t="str">
        <f t="shared" si="49"/>
        <v>OPEN</v>
      </c>
      <c r="AB1934" s="326" t="b">
        <f t="shared" ca="1" si="48"/>
        <v>0</v>
      </c>
    </row>
    <row r="1935" spans="1:28">
      <c r="A1935" s="168">
        <v>45215</v>
      </c>
      <c r="B1935" s="161">
        <v>15442.33</v>
      </c>
      <c r="C1935" s="161">
        <v>8997.08</v>
      </c>
      <c r="D1935" s="161">
        <v>5579.51</v>
      </c>
      <c r="E1935" s="161">
        <v>9856.86</v>
      </c>
      <c r="F1935" s="161">
        <v>11678</v>
      </c>
      <c r="G1935" s="161">
        <v>13280.44</v>
      </c>
      <c r="H1935" s="161">
        <v>7352.625</v>
      </c>
      <c r="I1935" s="161">
        <v>7842.1</v>
      </c>
      <c r="J1935" s="161">
        <v>9158.74</v>
      </c>
      <c r="K1935" s="161">
        <v>2844.85</v>
      </c>
      <c r="L1935" s="161">
        <v>10477.6425</v>
      </c>
      <c r="M1935" s="161">
        <v>11049.919999999998</v>
      </c>
      <c r="N1935" s="161">
        <v>4719.5200000000004</v>
      </c>
      <c r="O1935" s="161">
        <v>7455.1721875000003</v>
      </c>
      <c r="P1935" s="161">
        <v>212.0625</v>
      </c>
      <c r="Q1935" s="161">
        <v>2595.645</v>
      </c>
      <c r="R1935" s="161">
        <v>597</v>
      </c>
      <c r="S1935" s="161">
        <v>1114</v>
      </c>
      <c r="T1935" s="161">
        <v>1033</v>
      </c>
      <c r="U1935" s="161">
        <v>4266.26</v>
      </c>
      <c r="V1935" s="161">
        <v>9548.75</v>
      </c>
      <c r="W1935" s="161">
        <v>4145.375</v>
      </c>
      <c r="X1935" s="161">
        <v>149246.88218750001</v>
      </c>
      <c r="Y1935" s="222">
        <v>25.3</v>
      </c>
      <c r="Z1935" s="161">
        <v>22</v>
      </c>
      <c r="AA1935" s="2" t="str">
        <f t="shared" si="49"/>
        <v>OPEN</v>
      </c>
      <c r="AB1935" s="326" t="b">
        <f t="shared" ca="1" si="48"/>
        <v>0</v>
      </c>
    </row>
    <row r="1936" spans="1:28">
      <c r="A1936" s="168">
        <v>45216</v>
      </c>
      <c r="B1936" s="161">
        <v>15271.36</v>
      </c>
      <c r="C1936" s="161">
        <v>8987.5</v>
      </c>
      <c r="D1936" s="161">
        <v>5521.53</v>
      </c>
      <c r="E1936" s="161">
        <v>9910.5499999999993</v>
      </c>
      <c r="F1936" s="161">
        <v>10835</v>
      </c>
      <c r="G1936" s="161">
        <v>15803.41</v>
      </c>
      <c r="H1936" s="161">
        <v>7341.7421875</v>
      </c>
      <c r="I1936" s="161">
        <v>5201.7299999999996</v>
      </c>
      <c r="J1936" s="161">
        <v>9241.3799999999992</v>
      </c>
      <c r="K1936" s="161">
        <v>2877.12</v>
      </c>
      <c r="L1936" s="161">
        <v>10395.2925</v>
      </c>
      <c r="M1936" s="161">
        <v>10902.48</v>
      </c>
      <c r="N1936" s="161">
        <v>4618.96</v>
      </c>
      <c r="O1936" s="161">
        <v>7451.6440624999996</v>
      </c>
      <c r="P1936" s="161">
        <v>209.1875</v>
      </c>
      <c r="Q1936" s="161">
        <v>2611.1174999999998</v>
      </c>
      <c r="R1936" s="161">
        <v>567.25</v>
      </c>
      <c r="S1936" s="161">
        <v>1058</v>
      </c>
      <c r="T1936" s="161">
        <v>1027</v>
      </c>
      <c r="U1936" s="161">
        <v>4137.8900000000003</v>
      </c>
      <c r="V1936" s="161">
        <v>8346.5</v>
      </c>
      <c r="W1936" s="161">
        <v>3662.5625</v>
      </c>
      <c r="X1936" s="161">
        <v>145979.20624999999</v>
      </c>
      <c r="Y1936" s="222">
        <v>24.9</v>
      </c>
      <c r="Z1936" s="161">
        <v>18</v>
      </c>
      <c r="AA1936" s="2" t="str">
        <f t="shared" si="49"/>
        <v>OPEN</v>
      </c>
      <c r="AB1936" s="326" t="b">
        <f t="shared" ca="1" si="48"/>
        <v>0</v>
      </c>
    </row>
    <row r="1937" spans="1:28">
      <c r="A1937" s="168">
        <v>45217</v>
      </c>
      <c r="B1937" s="161">
        <v>10589.230000000001</v>
      </c>
      <c r="C1937" s="161">
        <v>7648.56</v>
      </c>
      <c r="D1937" s="161">
        <v>4098.26</v>
      </c>
      <c r="E1937" s="161">
        <v>7062.8400000000011</v>
      </c>
      <c r="F1937" s="161">
        <v>8180</v>
      </c>
      <c r="G1937" s="161">
        <v>7722.15</v>
      </c>
      <c r="H1937" s="161">
        <v>4544.0390625</v>
      </c>
      <c r="I1937" s="161">
        <v>5313.01</v>
      </c>
      <c r="J1937" s="161">
        <v>6726.74</v>
      </c>
      <c r="K1937" s="161">
        <v>2095.98</v>
      </c>
      <c r="L1937" s="161">
        <v>7244.6</v>
      </c>
      <c r="M1937" s="161">
        <v>9259.0800000000017</v>
      </c>
      <c r="N1937" s="161">
        <v>2629.8500000000004</v>
      </c>
      <c r="O1937" s="161">
        <v>4458.3999999999996</v>
      </c>
      <c r="P1937" s="161">
        <v>52.75</v>
      </c>
      <c r="Q1937" s="161">
        <v>1389.4699999999998</v>
      </c>
      <c r="R1937" s="161">
        <v>163.75</v>
      </c>
      <c r="S1937" s="161">
        <v>1061</v>
      </c>
      <c r="T1937" s="161">
        <v>716</v>
      </c>
      <c r="U1937" s="161">
        <v>3982.19</v>
      </c>
      <c r="V1937" s="161">
        <v>8336.75</v>
      </c>
      <c r="W1937" s="161">
        <v>3662.5</v>
      </c>
      <c r="X1937" s="161">
        <v>106937.14906250002</v>
      </c>
      <c r="Y1937" s="222">
        <v>23.8</v>
      </c>
      <c r="Z1937" s="161">
        <v>0</v>
      </c>
      <c r="AA1937" s="2" t="str">
        <f t="shared" si="49"/>
        <v>CLOSE</v>
      </c>
      <c r="AB1937" s="326" t="b">
        <f t="shared" ca="1" si="48"/>
        <v>0</v>
      </c>
    </row>
    <row r="1938" spans="1:28">
      <c r="A1938" s="168">
        <v>45218</v>
      </c>
      <c r="B1938" s="161">
        <v>14447.890000000001</v>
      </c>
      <c r="C1938" s="161">
        <v>8849.18</v>
      </c>
      <c r="D1938" s="161">
        <v>5417.71</v>
      </c>
      <c r="E1938" s="161">
        <v>9823.18</v>
      </c>
      <c r="F1938" s="161">
        <v>10420</v>
      </c>
      <c r="G1938" s="161">
        <v>12838.11</v>
      </c>
      <c r="H1938" s="161">
        <v>8056.9453125</v>
      </c>
      <c r="I1938" s="161">
        <v>7682.21</v>
      </c>
      <c r="J1938" s="161">
        <v>8635.86</v>
      </c>
      <c r="K1938" s="161">
        <v>2850.33</v>
      </c>
      <c r="L1938" s="161">
        <v>10121.279999999999</v>
      </c>
      <c r="M1938" s="161">
        <v>9539.82</v>
      </c>
      <c r="N1938" s="161">
        <v>4500.6500000000005</v>
      </c>
      <c r="O1938" s="161">
        <v>7280.6743749999996</v>
      </c>
      <c r="P1938" s="161">
        <v>199.5</v>
      </c>
      <c r="Q1938" s="161">
        <v>2478.6899999999996</v>
      </c>
      <c r="R1938" s="161">
        <v>525.75</v>
      </c>
      <c r="S1938" s="161">
        <v>1161</v>
      </c>
      <c r="T1938" s="161">
        <v>1014</v>
      </c>
      <c r="U1938" s="161">
        <v>4032.85</v>
      </c>
      <c r="V1938" s="161">
        <v>9685</v>
      </c>
      <c r="W1938" s="161">
        <v>4305.3125</v>
      </c>
      <c r="X1938" s="161">
        <v>143865.94218750001</v>
      </c>
      <c r="Y1938" s="222">
        <v>24.6</v>
      </c>
      <c r="Z1938" s="161">
        <v>22</v>
      </c>
      <c r="AA1938" s="2" t="str">
        <f t="shared" si="49"/>
        <v>OPEN</v>
      </c>
      <c r="AB1938" s="326" t="b">
        <f t="shared" ca="1" si="48"/>
        <v>0</v>
      </c>
    </row>
    <row r="1939" spans="1:28">
      <c r="A1939" s="168">
        <v>45219</v>
      </c>
      <c r="B1939" s="161">
        <v>15074</v>
      </c>
      <c r="C1939" s="161">
        <v>8781.5</v>
      </c>
      <c r="D1939" s="161">
        <v>5507.5</v>
      </c>
      <c r="E1939" s="161">
        <v>9924.5</v>
      </c>
      <c r="F1939" s="161">
        <v>10489</v>
      </c>
      <c r="G1939" s="161">
        <v>16059.75</v>
      </c>
      <c r="H1939" s="161">
        <v>8166.3359375</v>
      </c>
      <c r="I1939" s="161">
        <v>5584.5</v>
      </c>
      <c r="J1939" s="161">
        <v>8642.5</v>
      </c>
      <c r="K1939" s="161">
        <v>2954.5</v>
      </c>
      <c r="L1939" s="161">
        <v>9648.8125</v>
      </c>
      <c r="M1939" s="161">
        <v>9815</v>
      </c>
      <c r="N1939" s="161">
        <v>4472.62</v>
      </c>
      <c r="O1939" s="161">
        <v>7443.96875</v>
      </c>
      <c r="P1939" s="161">
        <v>217.75</v>
      </c>
      <c r="Q1939" s="161">
        <v>2430.4474999999998</v>
      </c>
      <c r="R1939" s="161">
        <v>534</v>
      </c>
      <c r="S1939" s="161">
        <v>1113</v>
      </c>
      <c r="T1939" s="161">
        <v>1146</v>
      </c>
      <c r="U1939" s="161">
        <v>4072</v>
      </c>
      <c r="V1939" s="161">
        <v>9879</v>
      </c>
      <c r="W1939" s="161">
        <v>4309.1875</v>
      </c>
      <c r="X1939" s="161">
        <v>146265.8721875</v>
      </c>
      <c r="Y1939" s="222">
        <v>24.5</v>
      </c>
      <c r="Z1939" s="161">
        <v>26</v>
      </c>
      <c r="AA1939" s="2" t="str">
        <f t="shared" si="49"/>
        <v>OPEN</v>
      </c>
      <c r="AB1939" s="326" t="b">
        <f t="shared" ca="1" si="48"/>
        <v>0</v>
      </c>
    </row>
    <row r="1940" spans="1:28">
      <c r="A1940" s="168">
        <v>45220</v>
      </c>
      <c r="B1940" s="161">
        <v>14544</v>
      </c>
      <c r="C1940" s="161">
        <v>7844</v>
      </c>
      <c r="D1940" s="161">
        <v>5691.25</v>
      </c>
      <c r="E1940" s="161">
        <v>9503</v>
      </c>
      <c r="F1940" s="161">
        <v>7997</v>
      </c>
      <c r="G1940" s="161">
        <v>12903.25</v>
      </c>
      <c r="H1940" s="161">
        <v>8152.0859375</v>
      </c>
      <c r="I1940" s="161">
        <v>8706.5</v>
      </c>
      <c r="J1940" s="161">
        <v>7623</v>
      </c>
      <c r="K1940" s="161">
        <v>2830.5</v>
      </c>
      <c r="L1940" s="161">
        <v>9107.5</v>
      </c>
      <c r="M1940" s="161">
        <v>9127</v>
      </c>
      <c r="N1940" s="161">
        <v>4357</v>
      </c>
      <c r="O1940" s="161">
        <v>7432.375</v>
      </c>
      <c r="P1940" s="161">
        <v>229.6875</v>
      </c>
      <c r="Q1940" s="161">
        <v>2163.4249999999997</v>
      </c>
      <c r="R1940" s="161">
        <v>662.125</v>
      </c>
      <c r="S1940" s="161">
        <v>975</v>
      </c>
      <c r="T1940" s="161">
        <v>1203.5</v>
      </c>
      <c r="U1940" s="161">
        <v>3665</v>
      </c>
      <c r="V1940" s="161">
        <v>9332.5</v>
      </c>
      <c r="W1940" s="161">
        <v>4326.375</v>
      </c>
      <c r="X1940" s="161">
        <v>138376.07343749999</v>
      </c>
      <c r="Y1940" s="222">
        <v>22.6</v>
      </c>
      <c r="Z1940" s="161">
        <v>31</v>
      </c>
      <c r="AA1940" s="2" t="str">
        <f t="shared" si="49"/>
        <v>OPEN</v>
      </c>
      <c r="AB1940" s="326" t="b">
        <f t="shared" ca="1" si="48"/>
        <v>0</v>
      </c>
    </row>
    <row r="1941" spans="1:28">
      <c r="A1941" s="168">
        <v>45221</v>
      </c>
      <c r="B1941" s="161">
        <v>14358.5</v>
      </c>
      <c r="C1941" s="161">
        <v>7786</v>
      </c>
      <c r="D1941" s="161">
        <v>5655</v>
      </c>
      <c r="E1941" s="161">
        <v>9467</v>
      </c>
      <c r="F1941" s="161">
        <v>9507</v>
      </c>
      <c r="G1941" s="161">
        <v>13144.75</v>
      </c>
      <c r="H1941" s="161">
        <v>7855.7421875</v>
      </c>
      <c r="I1941" s="161">
        <v>7698.5</v>
      </c>
      <c r="J1941" s="161">
        <v>7290.5</v>
      </c>
      <c r="K1941" s="161">
        <v>2707.5</v>
      </c>
      <c r="L1941" s="161">
        <v>7866.375</v>
      </c>
      <c r="M1941" s="161">
        <v>7402</v>
      </c>
      <c r="N1941" s="161">
        <v>4453.38</v>
      </c>
      <c r="O1941" s="161">
        <v>7478.265625</v>
      </c>
      <c r="P1941" s="161">
        <v>232.1875</v>
      </c>
      <c r="Q1941" s="161">
        <v>2431.2324999999996</v>
      </c>
      <c r="R1941" s="161">
        <v>673.125</v>
      </c>
      <c r="S1941" s="161">
        <v>990</v>
      </c>
      <c r="T1941" s="161">
        <v>1234</v>
      </c>
      <c r="U1941" s="161">
        <v>3633.5</v>
      </c>
      <c r="V1941" s="161">
        <v>9179.5</v>
      </c>
      <c r="W1941" s="161">
        <v>4394.1875</v>
      </c>
      <c r="X1941" s="161">
        <v>135438.24531249999</v>
      </c>
      <c r="Y1941" s="222">
        <v>23.7</v>
      </c>
      <c r="Z1941" s="161">
        <v>31</v>
      </c>
      <c r="AA1941" s="2" t="str">
        <f t="shared" si="49"/>
        <v>OPEN</v>
      </c>
      <c r="AB1941" s="326" t="b">
        <f t="shared" ca="1" si="48"/>
        <v>0</v>
      </c>
    </row>
    <row r="1942" spans="1:28">
      <c r="A1942" s="168">
        <v>45222</v>
      </c>
      <c r="B1942" s="161">
        <v>14441.5</v>
      </c>
      <c r="C1942" s="161">
        <v>8335</v>
      </c>
      <c r="D1942" s="161">
        <v>5444.25</v>
      </c>
      <c r="E1942" s="161">
        <v>9397.5</v>
      </c>
      <c r="F1942" s="161">
        <v>10799</v>
      </c>
      <c r="G1942" s="161">
        <v>16068.5</v>
      </c>
      <c r="H1942" s="161">
        <v>7867.25</v>
      </c>
      <c r="I1942" s="161">
        <v>4929</v>
      </c>
      <c r="J1942" s="161">
        <v>7103.5</v>
      </c>
      <c r="K1942" s="161">
        <v>2789</v>
      </c>
      <c r="L1942" s="161">
        <v>8046.0649999999996</v>
      </c>
      <c r="M1942" s="161">
        <v>7928.15</v>
      </c>
      <c r="N1942" s="161">
        <v>4638</v>
      </c>
      <c r="O1942" s="161">
        <v>7485.15625</v>
      </c>
      <c r="P1942" s="161">
        <v>238.3125</v>
      </c>
      <c r="Q1942" s="161">
        <v>2527.9299999999998</v>
      </c>
      <c r="R1942" s="161">
        <v>617.375</v>
      </c>
      <c r="S1942" s="161">
        <v>1080</v>
      </c>
      <c r="T1942" s="161">
        <v>1279.5</v>
      </c>
      <c r="U1942" s="161">
        <v>3748.87</v>
      </c>
      <c r="V1942" s="161">
        <v>9450.75</v>
      </c>
      <c r="W1942" s="161">
        <v>4467.8125</v>
      </c>
      <c r="X1942" s="161">
        <v>138682.42124999998</v>
      </c>
      <c r="Y1942" s="222">
        <v>24.6</v>
      </c>
      <c r="Z1942" s="161">
        <v>26</v>
      </c>
      <c r="AA1942" s="2" t="str">
        <f t="shared" si="49"/>
        <v>OPEN</v>
      </c>
      <c r="AB1942" s="326" t="b">
        <f t="shared" ca="1" si="48"/>
        <v>0</v>
      </c>
    </row>
    <row r="1943" spans="1:28">
      <c r="A1943" s="168">
        <v>45223</v>
      </c>
      <c r="B1943" s="161">
        <v>15591.33</v>
      </c>
      <c r="C1943" s="161">
        <v>8999.5</v>
      </c>
      <c r="D1943" s="161">
        <v>5684.22</v>
      </c>
      <c r="E1943" s="161">
        <v>10099.330000000002</v>
      </c>
      <c r="F1943" s="161">
        <v>11510</v>
      </c>
      <c r="G1943" s="161">
        <v>12775.23</v>
      </c>
      <c r="H1943" s="161">
        <v>7448.015625</v>
      </c>
      <c r="I1943" s="161">
        <v>8565.23</v>
      </c>
      <c r="J1943" s="161">
        <v>9248.1059999999998</v>
      </c>
      <c r="K1943" s="161">
        <v>2809</v>
      </c>
      <c r="L1943" s="161">
        <v>11693.582999999999</v>
      </c>
      <c r="M1943" s="161">
        <v>10952.658999999998</v>
      </c>
      <c r="N1943" s="161">
        <v>4934.04</v>
      </c>
      <c r="O1943" s="161">
        <v>7406.586875</v>
      </c>
      <c r="P1943" s="161">
        <v>210.25</v>
      </c>
      <c r="Q1943" s="161">
        <v>2760.1060000000002</v>
      </c>
      <c r="R1943" s="161">
        <v>599.25</v>
      </c>
      <c r="S1943" s="161">
        <v>1112</v>
      </c>
      <c r="T1943" s="161">
        <v>1149</v>
      </c>
      <c r="U1943" s="161">
        <v>4044.33</v>
      </c>
      <c r="V1943" s="161">
        <v>7289.75</v>
      </c>
      <c r="W1943" s="161">
        <v>3518.875</v>
      </c>
      <c r="X1943" s="161">
        <v>148400.39149999997</v>
      </c>
      <c r="Y1943" s="222">
        <v>25.2</v>
      </c>
      <c r="Z1943" s="161">
        <v>22</v>
      </c>
      <c r="AA1943" s="2" t="str">
        <f t="shared" si="49"/>
        <v>OPEN</v>
      </c>
      <c r="AB1943" s="326" t="b">
        <f t="shared" ca="1" si="48"/>
        <v>0</v>
      </c>
    </row>
    <row r="1944" spans="1:28">
      <c r="A1944" s="168">
        <v>45224</v>
      </c>
      <c r="B1944" s="161">
        <v>10805.5</v>
      </c>
      <c r="C1944" s="161">
        <v>7607.83</v>
      </c>
      <c r="D1944" s="161">
        <v>3994.01</v>
      </c>
      <c r="E1944" s="161">
        <v>6788.380000000001</v>
      </c>
      <c r="F1944" s="161">
        <v>9460</v>
      </c>
      <c r="G1944" s="161">
        <v>8221.92</v>
      </c>
      <c r="H1944" s="161">
        <v>4754.65625</v>
      </c>
      <c r="I1944" s="161">
        <v>4648.83</v>
      </c>
      <c r="J1944" s="161">
        <v>6883.77</v>
      </c>
      <c r="K1944" s="161">
        <v>2508.48</v>
      </c>
      <c r="L1944" s="161">
        <v>8242.5949999999993</v>
      </c>
      <c r="M1944" s="161">
        <v>9727.64</v>
      </c>
      <c r="N1944" s="161">
        <v>2617.17</v>
      </c>
      <c r="O1944" s="161">
        <v>4407.53</v>
      </c>
      <c r="P1944" s="161">
        <v>44.4375</v>
      </c>
      <c r="Q1944" s="161">
        <v>1452.6524999999999</v>
      </c>
      <c r="R1944" s="161">
        <v>160.875</v>
      </c>
      <c r="S1944" s="161">
        <v>1064</v>
      </c>
      <c r="T1944" s="161">
        <v>743</v>
      </c>
      <c r="U1944" s="161">
        <v>4073.82</v>
      </c>
      <c r="V1944" s="161">
        <v>7739.75</v>
      </c>
      <c r="W1944" s="161">
        <v>3447</v>
      </c>
      <c r="X1944" s="161">
        <v>109393.84625</v>
      </c>
      <c r="Y1944" s="222">
        <v>25.2</v>
      </c>
      <c r="Z1944" s="161">
        <v>0</v>
      </c>
      <c r="AA1944" s="2" t="str">
        <f t="shared" si="49"/>
        <v>CLOSE</v>
      </c>
      <c r="AB1944" s="326" t="b">
        <f t="shared" ca="1" si="48"/>
        <v>0</v>
      </c>
    </row>
    <row r="1945" spans="1:28">
      <c r="A1945" s="168">
        <v>45225</v>
      </c>
      <c r="B1945" s="161">
        <v>14965.83</v>
      </c>
      <c r="C1945" s="161">
        <v>8965.24</v>
      </c>
      <c r="D1945" s="161">
        <v>5395.45</v>
      </c>
      <c r="E1945" s="161">
        <v>9978.06</v>
      </c>
      <c r="F1945" s="161">
        <v>10831</v>
      </c>
      <c r="G1945" s="161">
        <v>15752.29</v>
      </c>
      <c r="H1945" s="161">
        <v>8218.078125</v>
      </c>
      <c r="I1945" s="161">
        <v>5005.87</v>
      </c>
      <c r="J1945" s="161">
        <v>8732.07</v>
      </c>
      <c r="K1945" s="161">
        <v>2961.64</v>
      </c>
      <c r="L1945" s="161">
        <v>10308.192499999999</v>
      </c>
      <c r="M1945" s="161">
        <v>10859.67</v>
      </c>
      <c r="N1945" s="161">
        <v>4616.0599999999995</v>
      </c>
      <c r="O1945" s="161">
        <v>7434.5456249999997</v>
      </c>
      <c r="P1945" s="161">
        <v>215.8125</v>
      </c>
      <c r="Q1945" s="161">
        <v>2430.6900000000005</v>
      </c>
      <c r="R1945" s="161">
        <v>610.125</v>
      </c>
      <c r="S1945" s="161">
        <v>1028</v>
      </c>
      <c r="T1945" s="161">
        <v>1233</v>
      </c>
      <c r="U1945" s="161">
        <v>3874.97</v>
      </c>
      <c r="V1945" s="161">
        <v>9422.75</v>
      </c>
      <c r="W1945" s="161">
        <v>4438.125</v>
      </c>
      <c r="X1945" s="161">
        <v>147277.46875</v>
      </c>
      <c r="Y1945" s="222">
        <v>25.1</v>
      </c>
      <c r="Z1945" s="161">
        <v>26</v>
      </c>
      <c r="AA1945" s="2" t="str">
        <f t="shared" si="49"/>
        <v>OPEN</v>
      </c>
      <c r="AB1945" s="326" t="b">
        <f t="shared" ca="1" si="48"/>
        <v>0</v>
      </c>
    </row>
    <row r="1946" spans="1:28">
      <c r="A1946" s="168">
        <v>45226</v>
      </c>
      <c r="B1946" s="161">
        <v>15473.669999999998</v>
      </c>
      <c r="C1946" s="161">
        <v>9012.9699999999993</v>
      </c>
      <c r="D1946" s="161">
        <v>5692.58</v>
      </c>
      <c r="E1946" s="161">
        <v>10170.070000000002</v>
      </c>
      <c r="F1946" s="161">
        <v>11617</v>
      </c>
      <c r="G1946" s="161">
        <v>12107.01</v>
      </c>
      <c r="H1946" s="161">
        <v>8843.5</v>
      </c>
      <c r="I1946" s="161">
        <v>9039.43</v>
      </c>
      <c r="J1946" s="161">
        <v>8526.91</v>
      </c>
      <c r="K1946" s="161">
        <v>3032.38</v>
      </c>
      <c r="L1946" s="161">
        <v>9624.8325000000023</v>
      </c>
      <c r="M1946" s="161">
        <v>11590.349999999999</v>
      </c>
      <c r="N1946" s="161">
        <v>4659.8</v>
      </c>
      <c r="O1946" s="161">
        <v>7544.6362499999996</v>
      </c>
      <c r="P1946" s="161">
        <v>219.6875</v>
      </c>
      <c r="Q1946" s="161">
        <v>2545.71</v>
      </c>
      <c r="R1946" s="161">
        <v>618.5</v>
      </c>
      <c r="S1946" s="161">
        <v>1066</v>
      </c>
      <c r="T1946" s="161">
        <v>1216</v>
      </c>
      <c r="U1946" s="161">
        <v>3707.87</v>
      </c>
      <c r="V1946" s="161">
        <v>8996.5</v>
      </c>
      <c r="W1946" s="161">
        <v>4360.375</v>
      </c>
      <c r="X1946" s="161">
        <v>149665.78125</v>
      </c>
      <c r="Y1946" s="222">
        <v>25.3</v>
      </c>
      <c r="Z1946" s="161">
        <v>31</v>
      </c>
      <c r="AA1946" s="2" t="str">
        <f t="shared" si="49"/>
        <v>OPEN</v>
      </c>
      <c r="AB1946" s="326" t="b">
        <f t="shared" ca="1" si="48"/>
        <v>0</v>
      </c>
    </row>
    <row r="1947" spans="1:28">
      <c r="A1947" s="168">
        <v>45227</v>
      </c>
      <c r="B1947" s="161">
        <v>15557.179999999998</v>
      </c>
      <c r="C1947" s="161">
        <v>8308.16</v>
      </c>
      <c r="D1947" s="161">
        <v>5886.68</v>
      </c>
      <c r="E1947" s="161">
        <v>10317.39</v>
      </c>
      <c r="F1947" s="161">
        <v>11061</v>
      </c>
      <c r="G1947" s="161">
        <v>13588.3</v>
      </c>
      <c r="H1947" s="161">
        <v>8755.15625</v>
      </c>
      <c r="I1947" s="161">
        <v>8116.98</v>
      </c>
      <c r="J1947" s="161">
        <v>8689.94</v>
      </c>
      <c r="K1947" s="161">
        <v>2969.18</v>
      </c>
      <c r="L1947" s="161">
        <v>9169.9675000000007</v>
      </c>
      <c r="M1947" s="161">
        <v>11042.32</v>
      </c>
      <c r="N1947" s="161">
        <v>4844.21</v>
      </c>
      <c r="O1947" s="161">
        <v>7857.2974999999997</v>
      </c>
      <c r="P1947" s="161">
        <v>225.4375</v>
      </c>
      <c r="Q1947" s="161">
        <v>2585.6725000000001</v>
      </c>
      <c r="R1947" s="161">
        <v>678.375</v>
      </c>
      <c r="S1947" s="161">
        <v>1068</v>
      </c>
      <c r="T1947" s="161">
        <v>1322</v>
      </c>
      <c r="U1947" s="161">
        <v>3383.16</v>
      </c>
      <c r="V1947" s="161">
        <v>9347.25</v>
      </c>
      <c r="W1947" s="161">
        <v>4578.6875</v>
      </c>
      <c r="X1947" s="161">
        <v>149352.34374999997</v>
      </c>
      <c r="Y1947" s="222">
        <v>25.3</v>
      </c>
      <c r="Z1947" s="161">
        <v>36</v>
      </c>
      <c r="AA1947" s="2" t="str">
        <f t="shared" si="49"/>
        <v>OPEN</v>
      </c>
      <c r="AB1947" s="326" t="b">
        <f t="shared" ca="1" si="48"/>
        <v>0</v>
      </c>
    </row>
    <row r="1948" spans="1:28">
      <c r="A1948" s="168">
        <v>45228</v>
      </c>
      <c r="B1948" s="161">
        <v>14775.71</v>
      </c>
      <c r="C1948" s="161">
        <v>8193.42</v>
      </c>
      <c r="D1948" s="161">
        <v>5731.57</v>
      </c>
      <c r="E1948" s="161">
        <v>10119.269999999999</v>
      </c>
      <c r="F1948" s="161">
        <v>10951</v>
      </c>
      <c r="G1948" s="161">
        <v>16225.72</v>
      </c>
      <c r="H1948" s="161">
        <v>8331.640625</v>
      </c>
      <c r="I1948" s="161">
        <v>5356.93</v>
      </c>
      <c r="J1948" s="161">
        <v>7945.73</v>
      </c>
      <c r="K1948" s="161">
        <v>2873.51</v>
      </c>
      <c r="L1948" s="161">
        <v>9000.51</v>
      </c>
      <c r="M1948" s="161">
        <v>10419.330000000002</v>
      </c>
      <c r="N1948" s="161">
        <v>4660.43</v>
      </c>
      <c r="O1948" s="161">
        <v>7625.7437499999996</v>
      </c>
      <c r="P1948" s="161">
        <v>230.3125</v>
      </c>
      <c r="Q1948" s="161">
        <v>2487.1174999999998</v>
      </c>
      <c r="R1948" s="161">
        <v>579</v>
      </c>
      <c r="S1948" s="161">
        <v>1024</v>
      </c>
      <c r="T1948" s="161">
        <v>1345</v>
      </c>
      <c r="U1948" s="161">
        <v>3187.88</v>
      </c>
      <c r="V1948" s="161">
        <v>8575.25</v>
      </c>
      <c r="W1948" s="161">
        <v>4360</v>
      </c>
      <c r="X1948" s="161">
        <v>143999.07437499997</v>
      </c>
      <c r="Y1948" s="222">
        <v>25.2</v>
      </c>
      <c r="Z1948" s="161">
        <v>31</v>
      </c>
      <c r="AA1948" s="2" t="str">
        <f t="shared" si="49"/>
        <v>OPEN</v>
      </c>
      <c r="AB1948" s="326" t="b">
        <f t="shared" ca="1" si="48"/>
        <v>0</v>
      </c>
    </row>
    <row r="1949" spans="1:28">
      <c r="A1949" s="168">
        <v>45229</v>
      </c>
      <c r="B1949" s="161">
        <v>15274.720000000001</v>
      </c>
      <c r="C1949" s="161">
        <v>8992.7000000000007</v>
      </c>
      <c r="D1949" s="161">
        <v>5706.23</v>
      </c>
      <c r="E1949" s="161">
        <v>10008.240000000002</v>
      </c>
      <c r="F1949" s="161">
        <v>11135</v>
      </c>
      <c r="G1949" s="161">
        <v>12792.86</v>
      </c>
      <c r="H1949" s="161">
        <v>7821.5625</v>
      </c>
      <c r="I1949" s="161">
        <v>8509.15</v>
      </c>
      <c r="J1949" s="161">
        <v>8874.2000000000007</v>
      </c>
      <c r="K1949" s="161">
        <v>2885.83</v>
      </c>
      <c r="L1949" s="161">
        <v>10181.92</v>
      </c>
      <c r="M1949" s="161">
        <v>11102.060000000001</v>
      </c>
      <c r="N1949" s="161">
        <v>4744.8799999999992</v>
      </c>
      <c r="O1949" s="161">
        <v>7551.6593750000002</v>
      </c>
      <c r="P1949" s="161">
        <v>208.5625</v>
      </c>
      <c r="Q1949" s="161">
        <v>2508.2224999999999</v>
      </c>
      <c r="R1949" s="161">
        <v>663.25</v>
      </c>
      <c r="S1949" s="161">
        <v>1027</v>
      </c>
      <c r="T1949" s="161">
        <v>1245.5</v>
      </c>
      <c r="U1949" s="161">
        <v>3622.01</v>
      </c>
      <c r="V1949" s="161">
        <v>9141.5</v>
      </c>
      <c r="W1949" s="161">
        <v>4291.1875</v>
      </c>
      <c r="X1949" s="161">
        <v>148288.24437500001</v>
      </c>
      <c r="Y1949" s="222">
        <v>25.3</v>
      </c>
      <c r="Z1949" s="161">
        <v>31</v>
      </c>
      <c r="AA1949" s="2" t="str">
        <f t="shared" si="49"/>
        <v>OPEN</v>
      </c>
      <c r="AB1949" s="326" t="b">
        <f t="shared" ca="1" si="48"/>
        <v>0</v>
      </c>
    </row>
    <row r="1950" spans="1:28">
      <c r="A1950" s="168">
        <v>45230</v>
      </c>
      <c r="B1950" s="161">
        <v>15690.85</v>
      </c>
      <c r="C1950" s="161">
        <v>9108.0400000000009</v>
      </c>
      <c r="D1950" s="161">
        <v>5610.42</v>
      </c>
      <c r="E1950" s="161">
        <v>10220.89</v>
      </c>
      <c r="F1950" s="161">
        <v>11145</v>
      </c>
      <c r="G1950" s="161">
        <v>13599.17</v>
      </c>
      <c r="H1950" s="161">
        <v>8066.21875</v>
      </c>
      <c r="I1950" s="161">
        <v>7653.33</v>
      </c>
      <c r="J1950" s="161">
        <v>9016.67</v>
      </c>
      <c r="K1950" s="161">
        <v>2847.97</v>
      </c>
      <c r="L1950" s="161">
        <v>9979.85</v>
      </c>
      <c r="M1950" s="161">
        <v>11076.86</v>
      </c>
      <c r="N1950" s="161">
        <v>4782.17</v>
      </c>
      <c r="O1950" s="161">
        <v>7624.9937499999996</v>
      </c>
      <c r="P1950" s="161">
        <v>229.5</v>
      </c>
      <c r="Q1950" s="161">
        <v>2552.4024999999997</v>
      </c>
      <c r="R1950" s="161">
        <v>647.875</v>
      </c>
      <c r="S1950" s="161">
        <v>1032</v>
      </c>
      <c r="T1950" s="161">
        <v>1164</v>
      </c>
      <c r="U1950" s="161">
        <v>4009.41</v>
      </c>
      <c r="V1950" s="161">
        <v>6399.75</v>
      </c>
      <c r="W1950" s="161">
        <v>3344.8125</v>
      </c>
      <c r="X1950" s="161">
        <v>145802.1825</v>
      </c>
      <c r="Y1950" s="222">
        <v>24.9</v>
      </c>
      <c r="Z1950" s="161">
        <v>26</v>
      </c>
      <c r="AA1950" s="2" t="str">
        <f t="shared" si="49"/>
        <v>OPEN</v>
      </c>
      <c r="AB1950" s="326" t="b">
        <f t="shared" ca="1" si="48"/>
        <v>0</v>
      </c>
    </row>
    <row r="1951" spans="1:28">
      <c r="A1951" s="168">
        <v>45231</v>
      </c>
      <c r="B1951" s="161">
        <v>14516.74</v>
      </c>
      <c r="C1951" s="161">
        <v>8674.7099999999991</v>
      </c>
      <c r="D1951" s="161">
        <v>5106.5200000000004</v>
      </c>
      <c r="E1951" s="161">
        <v>8281.4699999999993</v>
      </c>
      <c r="F1951" s="161">
        <v>10110</v>
      </c>
      <c r="G1951" s="161">
        <v>13938.56</v>
      </c>
      <c r="H1951" s="161">
        <v>6935.375</v>
      </c>
      <c r="I1951" s="161">
        <v>4474.37</v>
      </c>
      <c r="J1951" s="161">
        <v>7469.71</v>
      </c>
      <c r="K1951" s="161">
        <v>2417.3200000000002</v>
      </c>
      <c r="L1951" s="161">
        <v>7004.6950000000006</v>
      </c>
      <c r="M1951" s="161">
        <v>10427.61</v>
      </c>
      <c r="N1951" s="161">
        <v>4305.5600000000004</v>
      </c>
      <c r="O1951" s="161">
        <v>6320.4737500000001</v>
      </c>
      <c r="P1951" s="161">
        <v>166.0625</v>
      </c>
      <c r="Q1951" s="161">
        <v>2297.7824999999998</v>
      </c>
      <c r="R1951" s="161">
        <v>350.625</v>
      </c>
      <c r="S1951" s="161">
        <v>1037</v>
      </c>
      <c r="T1951" s="161">
        <v>1036.5</v>
      </c>
      <c r="U1951" s="161">
        <v>4391.88</v>
      </c>
      <c r="V1951" s="161">
        <v>7049.25</v>
      </c>
      <c r="W1951" s="161">
        <v>3469.25</v>
      </c>
      <c r="X1951" s="161">
        <v>129781.46375000002</v>
      </c>
      <c r="Y1951" s="222">
        <v>25</v>
      </c>
      <c r="Z1951" s="161">
        <v>12</v>
      </c>
      <c r="AA1951" s="2" t="str">
        <f t="shared" si="49"/>
        <v>OPEN</v>
      </c>
      <c r="AB1951" s="326" t="b">
        <f t="shared" ca="1" si="48"/>
        <v>0</v>
      </c>
    </row>
    <row r="1952" spans="1:28">
      <c r="A1952" s="168">
        <v>45232</v>
      </c>
      <c r="B1952" s="161">
        <v>15347.050000000001</v>
      </c>
      <c r="C1952" s="161">
        <v>9039.81</v>
      </c>
      <c r="D1952" s="161">
        <v>5719.91</v>
      </c>
      <c r="E1952" s="161">
        <v>10115.329999999998</v>
      </c>
      <c r="F1952" s="161">
        <v>10420</v>
      </c>
      <c r="G1952" s="161">
        <v>12487.48</v>
      </c>
      <c r="H1952" s="161">
        <v>7081.21875</v>
      </c>
      <c r="I1952" s="161">
        <v>8194.2900000000009</v>
      </c>
      <c r="J1952" s="161">
        <v>8649.1200000000008</v>
      </c>
      <c r="K1952" s="161">
        <v>2861.01</v>
      </c>
      <c r="L1952" s="161">
        <v>9850.6274999999987</v>
      </c>
      <c r="M1952" s="161">
        <v>10664.390000000001</v>
      </c>
      <c r="N1952" s="161">
        <v>4590.9000000000005</v>
      </c>
      <c r="O1952" s="161">
        <v>7548.555625</v>
      </c>
      <c r="P1952" s="161">
        <v>216.3125</v>
      </c>
      <c r="Q1952" s="161">
        <v>2460.6324999999997</v>
      </c>
      <c r="R1952" s="161">
        <v>560.375</v>
      </c>
      <c r="S1952" s="161">
        <v>1092</v>
      </c>
      <c r="T1952" s="161">
        <v>1102</v>
      </c>
      <c r="U1952" s="161">
        <v>4344.4799999999996</v>
      </c>
      <c r="V1952" s="161">
        <v>9777.75</v>
      </c>
      <c r="W1952" s="161">
        <v>4193.5</v>
      </c>
      <c r="X1952" s="161">
        <v>146316.74187499998</v>
      </c>
      <c r="Y1952" s="222">
        <v>25</v>
      </c>
      <c r="Z1952" s="161">
        <v>23</v>
      </c>
      <c r="AA1952" s="2" t="str">
        <f t="shared" si="49"/>
        <v>OPEN</v>
      </c>
      <c r="AB1952" s="326" t="b">
        <f t="shared" ca="1" si="48"/>
        <v>0</v>
      </c>
    </row>
    <row r="1953" spans="1:28">
      <c r="A1953" s="168">
        <v>45233</v>
      </c>
      <c r="B1953" s="161">
        <v>15446.33</v>
      </c>
      <c r="C1953" s="161">
        <v>9102.75</v>
      </c>
      <c r="D1953" s="161">
        <v>5659.48</v>
      </c>
      <c r="E1953" s="161">
        <v>10189.32</v>
      </c>
      <c r="F1953" s="161">
        <v>10482</v>
      </c>
      <c r="G1953" s="161">
        <v>13473.45</v>
      </c>
      <c r="H1953" s="161">
        <v>7528.328125</v>
      </c>
      <c r="I1953" s="161">
        <v>7282</v>
      </c>
      <c r="J1953" s="161">
        <v>8723.23</v>
      </c>
      <c r="K1953" s="161">
        <v>2882.62</v>
      </c>
      <c r="L1953" s="161">
        <v>9580.98</v>
      </c>
      <c r="M1953" s="161">
        <v>11247.919999999998</v>
      </c>
      <c r="N1953" s="161">
        <v>4671.29</v>
      </c>
      <c r="O1953" s="161">
        <v>7823.6424999999999</v>
      </c>
      <c r="P1953" s="161">
        <v>182.5625</v>
      </c>
      <c r="Q1953" s="161">
        <v>2440.1949999999997</v>
      </c>
      <c r="R1953" s="161">
        <v>614</v>
      </c>
      <c r="S1953" s="161">
        <v>1089</v>
      </c>
      <c r="T1953" s="161">
        <v>1126</v>
      </c>
      <c r="U1953" s="161">
        <v>4352.41</v>
      </c>
      <c r="V1953" s="161">
        <v>9626.75</v>
      </c>
      <c r="W1953" s="161">
        <v>4405.5</v>
      </c>
      <c r="X1953" s="161">
        <v>147929.75812499999</v>
      </c>
      <c r="Y1953" s="222">
        <v>24.9</v>
      </c>
      <c r="Z1953" s="161">
        <v>22</v>
      </c>
      <c r="AA1953" s="2" t="str">
        <f t="shared" si="49"/>
        <v>OPEN</v>
      </c>
      <c r="AB1953" s="326" t="b">
        <f t="shared" ca="1" si="48"/>
        <v>0</v>
      </c>
    </row>
    <row r="1954" spans="1:28">
      <c r="A1954" s="168">
        <v>45234</v>
      </c>
      <c r="B1954" s="161">
        <v>15329.98</v>
      </c>
      <c r="C1954" s="161">
        <v>8238.1299999999992</v>
      </c>
      <c r="D1954" s="161">
        <v>5767.79</v>
      </c>
      <c r="E1954" s="161">
        <v>10191.019999999999</v>
      </c>
      <c r="F1954" s="161">
        <v>10522</v>
      </c>
      <c r="G1954" s="161">
        <v>16454.72</v>
      </c>
      <c r="H1954" s="161">
        <v>8181.90625</v>
      </c>
      <c r="I1954" s="161">
        <v>5190.24</v>
      </c>
      <c r="J1954" s="161">
        <v>8257.14</v>
      </c>
      <c r="K1954" s="161">
        <v>2889.68</v>
      </c>
      <c r="L1954" s="161">
        <v>9260.7325000000001</v>
      </c>
      <c r="M1954" s="161">
        <v>11056.560000000003</v>
      </c>
      <c r="N1954" s="161">
        <v>4759.25</v>
      </c>
      <c r="O1954" s="161">
        <v>7577.9318750000002</v>
      </c>
      <c r="P1954" s="161">
        <v>221.5625</v>
      </c>
      <c r="Q1954" s="161">
        <v>2475.2525000000001</v>
      </c>
      <c r="R1954" s="161">
        <v>640</v>
      </c>
      <c r="S1954" s="161">
        <v>1115</v>
      </c>
      <c r="T1954" s="161">
        <v>1235</v>
      </c>
      <c r="U1954" s="161">
        <v>4173.1400000000003</v>
      </c>
      <c r="V1954" s="161">
        <v>9326.5</v>
      </c>
      <c r="W1954" s="161">
        <v>4594.8125</v>
      </c>
      <c r="X1954" s="161">
        <v>147458.34812499999</v>
      </c>
      <c r="Y1954" s="222">
        <v>25.7</v>
      </c>
      <c r="Z1954" s="161">
        <v>26</v>
      </c>
      <c r="AA1954" s="2" t="str">
        <f t="shared" si="49"/>
        <v>OPEN</v>
      </c>
      <c r="AB1954" s="326" t="b">
        <f t="shared" ca="1" si="48"/>
        <v>0</v>
      </c>
    </row>
    <row r="1955" spans="1:28">
      <c r="A1955" s="168">
        <v>45235</v>
      </c>
      <c r="B1955" s="161">
        <v>14821.32</v>
      </c>
      <c r="C1955" s="161">
        <v>8387.8700000000008</v>
      </c>
      <c r="D1955" s="161">
        <v>5647.15</v>
      </c>
      <c r="E1955" s="161">
        <v>9928.39</v>
      </c>
      <c r="F1955" s="161">
        <v>10614</v>
      </c>
      <c r="G1955" s="161">
        <v>12660.54</v>
      </c>
      <c r="H1955" s="161">
        <v>6730.1875</v>
      </c>
      <c r="I1955" s="161">
        <v>8181.15</v>
      </c>
      <c r="J1955" s="161">
        <v>8100.78</v>
      </c>
      <c r="K1955" s="161">
        <v>2797.48</v>
      </c>
      <c r="L1955" s="161">
        <v>8995.8225000000002</v>
      </c>
      <c r="M1955" s="161">
        <v>10845.489999999998</v>
      </c>
      <c r="N1955" s="161">
        <v>4798.3599999999988</v>
      </c>
      <c r="O1955" s="161">
        <v>7383.2425000000003</v>
      </c>
      <c r="P1955" s="161">
        <v>209.4375</v>
      </c>
      <c r="Q1955" s="161">
        <v>2447.3375000000001</v>
      </c>
      <c r="R1955" s="161">
        <v>552</v>
      </c>
      <c r="S1955" s="161">
        <v>1173</v>
      </c>
      <c r="T1955" s="161">
        <v>1973</v>
      </c>
      <c r="U1955" s="161">
        <v>4568.3100000000004</v>
      </c>
      <c r="V1955" s="161">
        <v>9580.25</v>
      </c>
      <c r="W1955" s="161">
        <v>4409.375</v>
      </c>
      <c r="X1955" s="161">
        <v>144804.49249999999</v>
      </c>
      <c r="Y1955" s="222">
        <v>26</v>
      </c>
      <c r="Z1955" s="161">
        <v>18</v>
      </c>
      <c r="AA1955" s="2" t="str">
        <f t="shared" si="49"/>
        <v>OPEN</v>
      </c>
      <c r="AB1955" s="326" t="b">
        <f t="shared" ca="1" si="48"/>
        <v>0</v>
      </c>
    </row>
    <row r="1956" spans="1:28">
      <c r="A1956" s="168">
        <v>45236</v>
      </c>
      <c r="B1956" s="161">
        <v>14984.55</v>
      </c>
      <c r="C1956" s="161">
        <v>9121.93</v>
      </c>
      <c r="D1956" s="161">
        <v>5610.68</v>
      </c>
      <c r="E1956" s="161">
        <v>9968.9200000000019</v>
      </c>
      <c r="F1956" s="161">
        <v>10505</v>
      </c>
      <c r="G1956" s="161">
        <v>12934.46</v>
      </c>
      <c r="H1956" s="161">
        <v>7099.734375</v>
      </c>
      <c r="I1956" s="161">
        <v>6979.72</v>
      </c>
      <c r="J1956" s="161">
        <v>8687.8799999999992</v>
      </c>
      <c r="K1956" s="161">
        <v>2753.86</v>
      </c>
      <c r="L1956" s="161">
        <v>9572.4650000000001</v>
      </c>
      <c r="M1956" s="161">
        <v>10943.22</v>
      </c>
      <c r="N1956" s="161">
        <v>4788.24</v>
      </c>
      <c r="O1956" s="161">
        <v>7578.9925000000003</v>
      </c>
      <c r="P1956" s="161">
        <v>184.375</v>
      </c>
      <c r="Q1956" s="161">
        <v>2463.75</v>
      </c>
      <c r="R1956" s="161">
        <v>522</v>
      </c>
      <c r="S1956" s="161">
        <v>1109</v>
      </c>
      <c r="T1956" s="161">
        <v>1049</v>
      </c>
      <c r="U1956" s="161">
        <v>4204.67</v>
      </c>
      <c r="V1956" s="161">
        <v>6125.75</v>
      </c>
      <c r="W1956" s="161">
        <v>3754.25</v>
      </c>
      <c r="X1956" s="161">
        <v>140942.44687500002</v>
      </c>
      <c r="Y1956" s="222">
        <v>25.8</v>
      </c>
      <c r="Z1956" s="161">
        <v>18</v>
      </c>
      <c r="AA1956" s="2" t="str">
        <f t="shared" si="49"/>
        <v>OPEN</v>
      </c>
      <c r="AB1956" s="326" t="b">
        <f t="shared" ca="1" si="48"/>
        <v>0</v>
      </c>
    </row>
    <row r="1957" spans="1:28">
      <c r="A1957" s="168">
        <v>45237</v>
      </c>
      <c r="B1957" s="161">
        <v>14710.279999999999</v>
      </c>
      <c r="C1957" s="161">
        <v>9070.2800000000007</v>
      </c>
      <c r="D1957" s="161">
        <v>5530.53</v>
      </c>
      <c r="E1957" s="161">
        <v>10005.540000000001</v>
      </c>
      <c r="F1957" s="161">
        <v>8724</v>
      </c>
      <c r="G1957" s="161">
        <v>15540.47</v>
      </c>
      <c r="H1957" s="161">
        <v>7544.40625</v>
      </c>
      <c r="I1957" s="161">
        <v>4479.97</v>
      </c>
      <c r="J1957" s="161">
        <v>7852.65</v>
      </c>
      <c r="K1957" s="161">
        <v>2791.44</v>
      </c>
      <c r="L1957" s="161">
        <v>9455.3475000000017</v>
      </c>
      <c r="M1957" s="161">
        <v>10634.890000000001</v>
      </c>
      <c r="N1957" s="161">
        <v>4457.3500000000004</v>
      </c>
      <c r="O1957" s="161">
        <v>7466.67</v>
      </c>
      <c r="P1957" s="161">
        <v>197.4375</v>
      </c>
      <c r="Q1957" s="161">
        <v>2500.94</v>
      </c>
      <c r="R1957" s="161">
        <v>533.375</v>
      </c>
      <c r="S1957" s="161">
        <v>1114</v>
      </c>
      <c r="T1957" s="161">
        <v>1022.5</v>
      </c>
      <c r="U1957" s="161">
        <v>4469.82</v>
      </c>
      <c r="V1957" s="161">
        <v>5964.75</v>
      </c>
      <c r="W1957" s="161">
        <v>3572.75</v>
      </c>
      <c r="X1957" s="161">
        <v>137639.39625000002</v>
      </c>
      <c r="Y1957" s="222">
        <v>24.3</v>
      </c>
      <c r="Z1957" s="161">
        <v>15</v>
      </c>
      <c r="AA1957" s="2" t="str">
        <f t="shared" si="49"/>
        <v>OPEN</v>
      </c>
      <c r="AB1957" s="326" t="b">
        <f t="shared" ca="1" si="48"/>
        <v>0</v>
      </c>
    </row>
    <row r="1958" spans="1:28">
      <c r="A1958" s="168">
        <v>45238</v>
      </c>
      <c r="B1958" s="161">
        <v>10461.549999999999</v>
      </c>
      <c r="C1958" s="161">
        <v>7802.7</v>
      </c>
      <c r="D1958" s="161">
        <v>4401.33</v>
      </c>
      <c r="E1958" s="161">
        <v>7041.7500000000009</v>
      </c>
      <c r="F1958" s="161">
        <v>8108</v>
      </c>
      <c r="G1958" s="161">
        <v>8589.2199999999993</v>
      </c>
      <c r="H1958" s="161">
        <v>4282.8125</v>
      </c>
      <c r="I1958" s="161">
        <v>4712.6899999999996</v>
      </c>
      <c r="J1958" s="161">
        <v>6516.69</v>
      </c>
      <c r="K1958" s="161">
        <v>2444.73</v>
      </c>
      <c r="L1958" s="161">
        <v>6634.0250000000005</v>
      </c>
      <c r="M1958" s="161">
        <v>9466.4599999999973</v>
      </c>
      <c r="N1958" s="161">
        <v>2586.2200000000003</v>
      </c>
      <c r="O1958" s="161">
        <v>4595.1862499999997</v>
      </c>
      <c r="P1958" s="161">
        <v>48.8125</v>
      </c>
      <c r="Q1958" s="161">
        <v>1520.0024999999998</v>
      </c>
      <c r="R1958" s="161">
        <v>161.625</v>
      </c>
      <c r="S1958" s="161">
        <v>1022</v>
      </c>
      <c r="T1958" s="161">
        <v>635</v>
      </c>
      <c r="U1958" s="161">
        <v>2087.5300000000002</v>
      </c>
      <c r="V1958" s="161">
        <v>5651.75</v>
      </c>
      <c r="W1958" s="161">
        <v>3414.6875</v>
      </c>
      <c r="X1958" s="161">
        <v>102184.77125000001</v>
      </c>
      <c r="Y1958" s="222">
        <v>24.3</v>
      </c>
      <c r="Z1958" s="161">
        <v>0</v>
      </c>
      <c r="AA1958" s="2" t="str">
        <f t="shared" si="49"/>
        <v>CLOSE</v>
      </c>
      <c r="AB1958" s="326" t="b">
        <f t="shared" ca="1" si="48"/>
        <v>0</v>
      </c>
    </row>
    <row r="1959" spans="1:28">
      <c r="A1959" s="168">
        <v>45239</v>
      </c>
      <c r="B1959" s="161">
        <v>14449.89</v>
      </c>
      <c r="C1959" s="161">
        <v>8924.81</v>
      </c>
      <c r="D1959" s="161">
        <v>5520.76</v>
      </c>
      <c r="E1959" s="161">
        <v>9656</v>
      </c>
      <c r="F1959" s="161">
        <v>9216</v>
      </c>
      <c r="G1959" s="161">
        <v>13382.67</v>
      </c>
      <c r="H1959" s="161">
        <v>7447.59375</v>
      </c>
      <c r="I1959" s="161">
        <v>7171.07</v>
      </c>
      <c r="J1959" s="161">
        <v>7926.91</v>
      </c>
      <c r="K1959" s="161">
        <v>2853.52</v>
      </c>
      <c r="L1959" s="161">
        <v>10018.042500000001</v>
      </c>
      <c r="M1959" s="161">
        <v>10687.300000000001</v>
      </c>
      <c r="N1959" s="161">
        <v>4577.5300000000007</v>
      </c>
      <c r="O1959" s="161">
        <v>7328.3924999999999</v>
      </c>
      <c r="P1959" s="161">
        <v>202.5625</v>
      </c>
      <c r="Q1959" s="161">
        <v>2593.61</v>
      </c>
      <c r="R1959" s="161">
        <v>548.125</v>
      </c>
      <c r="S1959" s="161">
        <v>1104</v>
      </c>
      <c r="T1959" s="161">
        <v>990</v>
      </c>
      <c r="U1959" s="161">
        <v>4171.29</v>
      </c>
      <c r="V1959" s="161">
        <v>8006.75</v>
      </c>
      <c r="W1959" s="161">
        <v>3626.5</v>
      </c>
      <c r="X1959" s="161">
        <v>140403.32625000001</v>
      </c>
      <c r="Y1959" s="222">
        <v>24.9</v>
      </c>
      <c r="Z1959" s="161">
        <v>15</v>
      </c>
      <c r="AA1959" s="2" t="str">
        <f t="shared" si="49"/>
        <v>OPEN</v>
      </c>
      <c r="AB1959" s="326" t="b">
        <f t="shared" ca="1" si="48"/>
        <v>0</v>
      </c>
    </row>
    <row r="1960" spans="1:28">
      <c r="A1960" s="168">
        <v>45240</v>
      </c>
      <c r="B1960" s="161">
        <v>15138.470000000001</v>
      </c>
      <c r="C1960" s="161">
        <v>9187.1200000000008</v>
      </c>
      <c r="D1960" s="161">
        <v>5647.37</v>
      </c>
      <c r="E1960" s="161">
        <v>10100.280000000001</v>
      </c>
      <c r="F1960" s="161">
        <v>9814</v>
      </c>
      <c r="G1960" s="161">
        <v>15886.27</v>
      </c>
      <c r="H1960" s="161">
        <v>7378.9375</v>
      </c>
      <c r="I1960" s="161">
        <v>4897.57</v>
      </c>
      <c r="J1960" s="161">
        <v>8978.1200000000008</v>
      </c>
      <c r="K1960" s="161">
        <v>2942.27</v>
      </c>
      <c r="L1960" s="161">
        <v>10395.2675</v>
      </c>
      <c r="M1960" s="161">
        <v>11271.46</v>
      </c>
      <c r="N1960" s="161">
        <v>4615.0900000000011</v>
      </c>
      <c r="O1960" s="161">
        <v>7517.0249999999996</v>
      </c>
      <c r="P1960" s="161">
        <v>211</v>
      </c>
      <c r="Q1960" s="161">
        <v>2575.0974999999999</v>
      </c>
      <c r="R1960" s="161">
        <v>575.625</v>
      </c>
      <c r="S1960" s="161">
        <v>1182</v>
      </c>
      <c r="T1960" s="161">
        <v>1244</v>
      </c>
      <c r="U1960" s="161">
        <v>4339.99</v>
      </c>
      <c r="V1960" s="161">
        <v>8689.75</v>
      </c>
      <c r="W1960" s="161">
        <v>4415.5625</v>
      </c>
      <c r="X1960" s="161">
        <v>147002.27499999999</v>
      </c>
      <c r="Y1960" s="222">
        <v>25.6</v>
      </c>
      <c r="Z1960" s="161">
        <v>22</v>
      </c>
      <c r="AA1960" s="2" t="str">
        <f t="shared" si="49"/>
        <v>OPEN</v>
      </c>
      <c r="AB1960" s="326" t="b">
        <f t="shared" ca="1" si="48"/>
        <v>0</v>
      </c>
    </row>
    <row r="1961" spans="1:28">
      <c r="A1961" s="168">
        <v>45241</v>
      </c>
      <c r="B1961" s="161">
        <v>14563.34</v>
      </c>
      <c r="C1961" s="161">
        <v>8654.35</v>
      </c>
      <c r="D1961" s="161">
        <v>5674.77</v>
      </c>
      <c r="E1961" s="161">
        <v>9990.26</v>
      </c>
      <c r="F1961" s="161">
        <v>8373</v>
      </c>
      <c r="G1961" s="161">
        <v>12578.89</v>
      </c>
      <c r="H1961" s="161">
        <v>7918.59375</v>
      </c>
      <c r="I1961" s="161">
        <v>7851.28</v>
      </c>
      <c r="J1961" s="161">
        <v>8319.83</v>
      </c>
      <c r="K1961" s="161">
        <v>2790.48</v>
      </c>
      <c r="L1961" s="161">
        <v>9348.42</v>
      </c>
      <c r="M1961" s="161">
        <v>10510.98</v>
      </c>
      <c r="N1961" s="161">
        <v>4585.59</v>
      </c>
      <c r="O1961" s="161">
        <v>7607.63</v>
      </c>
      <c r="P1961" s="161">
        <v>206.3125</v>
      </c>
      <c r="Q1961" s="161">
        <v>2529.0349999999999</v>
      </c>
      <c r="R1961" s="161">
        <v>593</v>
      </c>
      <c r="S1961" s="161">
        <v>1125</v>
      </c>
      <c r="T1961" s="161">
        <v>1214</v>
      </c>
      <c r="U1961" s="161">
        <v>3724.22</v>
      </c>
      <c r="V1961" s="161">
        <v>8774</v>
      </c>
      <c r="W1961" s="161">
        <v>4427.625</v>
      </c>
      <c r="X1961" s="161">
        <v>141360.60625000001</v>
      </c>
      <c r="Y1961" s="222">
        <v>24.4</v>
      </c>
      <c r="Z1961" s="161">
        <v>26</v>
      </c>
      <c r="AA1961" s="2" t="str">
        <f t="shared" si="49"/>
        <v>OPEN</v>
      </c>
      <c r="AB1961" s="326" t="b">
        <f t="shared" ca="1" si="48"/>
        <v>0</v>
      </c>
    </row>
    <row r="1962" spans="1:28">
      <c r="A1962" s="168">
        <v>45242</v>
      </c>
      <c r="B1962" s="161">
        <v>14410.99</v>
      </c>
      <c r="C1962" s="161">
        <v>8542.25</v>
      </c>
      <c r="D1962" s="161">
        <v>5589.99</v>
      </c>
      <c r="E1962" s="161">
        <v>9820.1</v>
      </c>
      <c r="F1962" s="161">
        <v>7789</v>
      </c>
      <c r="G1962" s="161">
        <v>13364.84</v>
      </c>
      <c r="H1962" s="161">
        <v>7290.09375</v>
      </c>
      <c r="I1962" s="161">
        <v>6231.51</v>
      </c>
      <c r="J1962" s="161">
        <v>8036.41</v>
      </c>
      <c r="K1962" s="161">
        <v>2851.91</v>
      </c>
      <c r="L1962" s="161">
        <v>9711.3924999999999</v>
      </c>
      <c r="M1962" s="161">
        <v>10001.409999999998</v>
      </c>
      <c r="N1962" s="161">
        <v>4366.46</v>
      </c>
      <c r="O1962" s="161">
        <v>7375.6887500000003</v>
      </c>
      <c r="P1962" s="161">
        <v>209.0625</v>
      </c>
      <c r="Q1962" s="161">
        <v>2377.4750000000004</v>
      </c>
      <c r="R1962" s="161">
        <v>519.625</v>
      </c>
      <c r="S1962" s="161">
        <v>1038</v>
      </c>
      <c r="T1962" s="161">
        <v>1196</v>
      </c>
      <c r="U1962" s="161">
        <v>3646.77</v>
      </c>
      <c r="V1962" s="161">
        <v>8436.5</v>
      </c>
      <c r="W1962" s="161">
        <v>4133</v>
      </c>
      <c r="X1962" s="161">
        <v>136938.47750000004</v>
      </c>
      <c r="Y1962" s="222">
        <v>24.4</v>
      </c>
      <c r="Z1962" s="161">
        <v>22</v>
      </c>
      <c r="AA1962" s="2" t="str">
        <f t="shared" si="49"/>
        <v>OPEN</v>
      </c>
      <c r="AB1962" s="326" t="b">
        <f t="shared" ca="1" si="48"/>
        <v>0</v>
      </c>
    </row>
    <row r="1963" spans="1:28">
      <c r="A1963" s="168">
        <v>45243</v>
      </c>
      <c r="B1963" s="161">
        <v>14508.51</v>
      </c>
      <c r="C1963" s="161">
        <v>9072.6299999999992</v>
      </c>
      <c r="D1963" s="161">
        <v>5672.29</v>
      </c>
      <c r="E1963" s="161">
        <v>9500.84</v>
      </c>
      <c r="F1963" s="161">
        <v>6631</v>
      </c>
      <c r="G1963" s="161">
        <v>14750.98</v>
      </c>
      <c r="H1963" s="161">
        <v>6803</v>
      </c>
      <c r="I1963" s="161">
        <v>4831.8999999999996</v>
      </c>
      <c r="J1963" s="161">
        <v>7531.29</v>
      </c>
      <c r="K1963" s="161">
        <v>2838.65</v>
      </c>
      <c r="L1963" s="161">
        <v>9534.0124999999989</v>
      </c>
      <c r="M1963" s="161">
        <v>10072.369999999999</v>
      </c>
      <c r="N1963" s="161">
        <v>4250.09</v>
      </c>
      <c r="O1963" s="161">
        <v>7363.4562500000002</v>
      </c>
      <c r="P1963" s="161">
        <v>205.125</v>
      </c>
      <c r="Q1963" s="161">
        <v>2153.41</v>
      </c>
      <c r="R1963" s="161">
        <v>552.375</v>
      </c>
      <c r="S1963" s="161">
        <v>939</v>
      </c>
      <c r="T1963" s="161">
        <v>966.5</v>
      </c>
      <c r="U1963" s="161">
        <v>3631.93</v>
      </c>
      <c r="V1963" s="161">
        <v>6562.5</v>
      </c>
      <c r="W1963" s="161">
        <v>3915</v>
      </c>
      <c r="X1963" s="161">
        <v>132286.85874999996</v>
      </c>
      <c r="Y1963" s="222">
        <v>22.1</v>
      </c>
      <c r="Z1963" s="161">
        <v>18</v>
      </c>
      <c r="AA1963" s="2" t="str">
        <f t="shared" si="49"/>
        <v>OPEN</v>
      </c>
      <c r="AB1963" s="326" t="b">
        <f t="shared" ca="1" si="48"/>
        <v>0</v>
      </c>
    </row>
    <row r="1964" spans="1:28">
      <c r="A1964" s="168">
        <v>45244</v>
      </c>
      <c r="B1964" s="161">
        <v>14247.06</v>
      </c>
      <c r="C1964" s="161">
        <v>8852.2900000000009</v>
      </c>
      <c r="D1964" s="161">
        <v>5563.67</v>
      </c>
      <c r="E1964" s="161">
        <v>9422.8300000000017</v>
      </c>
      <c r="F1964" s="161">
        <v>6418</v>
      </c>
      <c r="G1964" s="161">
        <v>11740.73</v>
      </c>
      <c r="H1964" s="161">
        <v>6411.96875</v>
      </c>
      <c r="I1964" s="161">
        <v>7192.03</v>
      </c>
      <c r="J1964" s="161">
        <v>6982.26</v>
      </c>
      <c r="K1964" s="161">
        <v>2765.21</v>
      </c>
      <c r="L1964" s="161">
        <v>9542.1724999999988</v>
      </c>
      <c r="M1964" s="161">
        <v>9967.9000000000015</v>
      </c>
      <c r="N1964" s="161">
        <v>4178.1500000000005</v>
      </c>
      <c r="O1964" s="161">
        <v>7761.47</v>
      </c>
      <c r="P1964" s="161">
        <v>192.0625</v>
      </c>
      <c r="Q1964" s="161">
        <v>2038.6525000000001</v>
      </c>
      <c r="R1964" s="161">
        <v>517.875</v>
      </c>
      <c r="S1964" s="161">
        <v>903</v>
      </c>
      <c r="T1964" s="161">
        <v>1016.5</v>
      </c>
      <c r="U1964" s="161">
        <v>3753.64</v>
      </c>
      <c r="V1964" s="161">
        <v>8658.5</v>
      </c>
      <c r="W1964" s="161">
        <v>4268.9375</v>
      </c>
      <c r="X1964" s="161">
        <v>132394.90875</v>
      </c>
      <c r="Y1964" s="222">
        <v>20.8</v>
      </c>
      <c r="Z1964" s="161">
        <v>15</v>
      </c>
      <c r="AA1964" s="2" t="str">
        <f t="shared" si="49"/>
        <v>OPEN</v>
      </c>
      <c r="AB1964" s="326" t="b">
        <f t="shared" ca="1" si="48"/>
        <v>0</v>
      </c>
    </row>
    <row r="1965" spans="1:28">
      <c r="A1965" s="168">
        <v>45245</v>
      </c>
      <c r="B1965" s="161">
        <v>14020.1</v>
      </c>
      <c r="C1965" s="161">
        <v>8846.9699999999993</v>
      </c>
      <c r="D1965" s="161">
        <v>5396.69</v>
      </c>
      <c r="E1965" s="161">
        <v>9510.5899999999983</v>
      </c>
      <c r="F1965" s="161">
        <v>7131</v>
      </c>
      <c r="G1965" s="161">
        <v>12526.03</v>
      </c>
      <c r="H1965" s="161">
        <v>6449.625</v>
      </c>
      <c r="I1965" s="161">
        <v>6188.71</v>
      </c>
      <c r="J1965" s="161">
        <v>7304.4</v>
      </c>
      <c r="K1965" s="161">
        <v>2810.95</v>
      </c>
      <c r="L1965" s="161">
        <v>9652.3900000000012</v>
      </c>
      <c r="M1965" s="161">
        <v>9831.619999999999</v>
      </c>
      <c r="N1965" s="161">
        <v>4103.2300000000005</v>
      </c>
      <c r="O1965" s="161">
        <v>7483.3050000000003</v>
      </c>
      <c r="P1965" s="161">
        <v>191.8125</v>
      </c>
      <c r="Q1965" s="161">
        <v>2213.5275000000001</v>
      </c>
      <c r="R1965" s="161">
        <v>447.75</v>
      </c>
      <c r="S1965" s="161">
        <v>956</v>
      </c>
      <c r="T1965" s="161">
        <v>965.5</v>
      </c>
      <c r="U1965" s="161">
        <v>4094.26</v>
      </c>
      <c r="V1965" s="161">
        <v>8941.75</v>
      </c>
      <c r="W1965" s="161">
        <v>4696.9375</v>
      </c>
      <c r="X1965" s="161">
        <v>133763.14749999996</v>
      </c>
      <c r="Y1965" s="222">
        <v>22.3</v>
      </c>
      <c r="Z1965" s="161">
        <v>15</v>
      </c>
      <c r="AA1965" s="2" t="str">
        <f t="shared" si="49"/>
        <v>OPEN</v>
      </c>
      <c r="AB1965" s="326" t="b">
        <f t="shared" ca="1" si="48"/>
        <v>0</v>
      </c>
    </row>
    <row r="1966" spans="1:28">
      <c r="A1966" s="168">
        <v>45246</v>
      </c>
      <c r="B1966" s="161">
        <v>14355.4</v>
      </c>
      <c r="C1966" s="161">
        <v>8798.74</v>
      </c>
      <c r="D1966" s="161">
        <v>5536.57</v>
      </c>
      <c r="E1966" s="161">
        <v>9463.08</v>
      </c>
      <c r="F1966" s="161">
        <v>6518</v>
      </c>
      <c r="G1966" s="161">
        <v>14796.68</v>
      </c>
      <c r="H1966" s="161">
        <v>6838.53125</v>
      </c>
      <c r="I1966" s="161">
        <v>4847.92</v>
      </c>
      <c r="J1966" s="161">
        <v>7274.2</v>
      </c>
      <c r="K1966" s="161">
        <v>2643.08</v>
      </c>
      <c r="L1966" s="161">
        <v>9789.2599999999984</v>
      </c>
      <c r="M1966" s="161">
        <v>9590.9</v>
      </c>
      <c r="N1966" s="161">
        <v>4221.6100000000006</v>
      </c>
      <c r="O1966" s="161">
        <v>7246.61</v>
      </c>
      <c r="P1966" s="161">
        <v>201.625</v>
      </c>
      <c r="Q1966" s="161">
        <v>1984.2850000000001</v>
      </c>
      <c r="R1966" s="161">
        <v>554.625</v>
      </c>
      <c r="S1966" s="161">
        <v>920</v>
      </c>
      <c r="T1966" s="161">
        <v>979.5</v>
      </c>
      <c r="U1966" s="161">
        <v>3896.86</v>
      </c>
      <c r="V1966" s="161">
        <v>10170.25</v>
      </c>
      <c r="W1966" s="161">
        <v>4746.75</v>
      </c>
      <c r="X1966" s="161">
        <v>135374.47625000001</v>
      </c>
      <c r="Y1966" s="222">
        <v>21.7</v>
      </c>
      <c r="Z1966" s="161">
        <v>15</v>
      </c>
      <c r="AA1966" s="2" t="str">
        <f t="shared" si="49"/>
        <v>OPEN</v>
      </c>
      <c r="AB1966" s="326" t="b">
        <f t="shared" ca="1" si="48"/>
        <v>0</v>
      </c>
    </row>
    <row r="1967" spans="1:28">
      <c r="A1967" s="168">
        <v>45247</v>
      </c>
      <c r="B1967" s="161">
        <v>14483.730000000001</v>
      </c>
      <c r="C1967" s="161">
        <v>8746.6</v>
      </c>
      <c r="D1967" s="161">
        <v>5694.9</v>
      </c>
      <c r="E1967" s="161">
        <v>9546.77</v>
      </c>
      <c r="F1967" s="161">
        <v>5919</v>
      </c>
      <c r="G1967" s="161">
        <v>12392.26</v>
      </c>
      <c r="H1967" s="161">
        <v>7398.09375</v>
      </c>
      <c r="I1967" s="161">
        <v>7889.53</v>
      </c>
      <c r="J1967" s="161">
        <v>7821.48</v>
      </c>
      <c r="K1967" s="161">
        <v>2889.92</v>
      </c>
      <c r="L1967" s="161">
        <v>9803.6075000000001</v>
      </c>
      <c r="M1967" s="161">
        <v>10030.56</v>
      </c>
      <c r="N1967" s="161">
        <v>4211.3899999999994</v>
      </c>
      <c r="O1967" s="161">
        <v>7503.0587500000001</v>
      </c>
      <c r="P1967" s="161">
        <v>227.3125</v>
      </c>
      <c r="Q1967" s="161">
        <v>1967.7375</v>
      </c>
      <c r="R1967" s="161">
        <v>648.375</v>
      </c>
      <c r="S1967" s="161">
        <v>851</v>
      </c>
      <c r="T1967" s="161">
        <v>1153</v>
      </c>
      <c r="U1967" s="161">
        <v>3989.52</v>
      </c>
      <c r="V1967" s="161">
        <v>8826.75</v>
      </c>
      <c r="W1967" s="161">
        <v>4507.5625</v>
      </c>
      <c r="X1967" s="161">
        <v>136502.1575</v>
      </c>
      <c r="Y1967" s="222">
        <v>20.399999999999999</v>
      </c>
      <c r="Z1967" s="161">
        <v>26</v>
      </c>
      <c r="AA1967" s="2" t="str">
        <f t="shared" si="49"/>
        <v>OPEN</v>
      </c>
      <c r="AB1967" s="326" t="b">
        <f t="shared" ca="1" si="48"/>
        <v>0</v>
      </c>
    </row>
    <row r="1968" spans="1:28">
      <c r="A1968" s="168">
        <v>45248</v>
      </c>
      <c r="B1968" s="161">
        <v>14089.640000000001</v>
      </c>
      <c r="C1968" s="161">
        <v>8151.2</v>
      </c>
      <c r="D1968" s="161">
        <v>5800.5</v>
      </c>
      <c r="E1968" s="161">
        <v>9446.76</v>
      </c>
      <c r="F1968" s="161">
        <v>6145</v>
      </c>
      <c r="G1968" s="161">
        <v>13612.64</v>
      </c>
      <c r="H1968" s="161">
        <v>7121.5625</v>
      </c>
      <c r="I1968" s="161">
        <v>6422.39</v>
      </c>
      <c r="J1968" s="161">
        <v>7250.29</v>
      </c>
      <c r="K1968" s="161">
        <v>2839.17</v>
      </c>
      <c r="L1968" s="161">
        <v>9162.3599999999988</v>
      </c>
      <c r="M1968" s="161">
        <v>9759.2599999999984</v>
      </c>
      <c r="N1968" s="161">
        <v>4201.3399999999992</v>
      </c>
      <c r="O1968" s="161">
        <v>7612.5412500000002</v>
      </c>
      <c r="P1968" s="161">
        <v>225.75</v>
      </c>
      <c r="Q1968" s="161">
        <v>2074.6800000000003</v>
      </c>
      <c r="R1968" s="161">
        <v>621.125</v>
      </c>
      <c r="S1968" s="161">
        <v>860</v>
      </c>
      <c r="T1968" s="161">
        <v>1107</v>
      </c>
      <c r="U1968" s="161">
        <v>3872.81</v>
      </c>
      <c r="V1968" s="161">
        <v>10001</v>
      </c>
      <c r="W1968" s="161">
        <v>4469.5</v>
      </c>
      <c r="X1968" s="161">
        <v>134846.51874999999</v>
      </c>
      <c r="Y1968" s="222">
        <v>21.7</v>
      </c>
      <c r="Z1968" s="161">
        <v>26</v>
      </c>
      <c r="AA1968" s="2" t="str">
        <f t="shared" si="49"/>
        <v>OPEN</v>
      </c>
      <c r="AB1968" s="326" t="b">
        <f t="shared" ca="1" si="48"/>
        <v>0</v>
      </c>
    </row>
    <row r="1969" spans="1:28">
      <c r="A1969" s="168">
        <v>45249</v>
      </c>
      <c r="B1969" s="161">
        <v>14050.93</v>
      </c>
      <c r="C1969" s="161">
        <v>8071.11</v>
      </c>
      <c r="D1969" s="161">
        <v>5620.39</v>
      </c>
      <c r="E1969" s="161">
        <v>9414.6299999999992</v>
      </c>
      <c r="F1969" s="161">
        <v>6243</v>
      </c>
      <c r="G1969" s="161">
        <v>15693.1</v>
      </c>
      <c r="H1969" s="161">
        <v>7418.28125</v>
      </c>
      <c r="I1969" s="161">
        <v>4645.3900000000003</v>
      </c>
      <c r="J1969" s="161">
        <v>7136.67</v>
      </c>
      <c r="K1969" s="161">
        <v>2770.44</v>
      </c>
      <c r="L1969" s="161">
        <v>9376.0300000000007</v>
      </c>
      <c r="M1969" s="161">
        <v>9594.66</v>
      </c>
      <c r="N1969" s="161">
        <v>4150.25</v>
      </c>
      <c r="O1969" s="161">
        <v>7374.1324999999997</v>
      </c>
      <c r="P1969" s="161">
        <v>221.3125</v>
      </c>
      <c r="Q1969" s="161">
        <v>2057.25</v>
      </c>
      <c r="R1969" s="161">
        <v>573.125</v>
      </c>
      <c r="S1969" s="161">
        <v>863</v>
      </c>
      <c r="T1969" s="161">
        <v>1161</v>
      </c>
      <c r="U1969" s="161">
        <v>3813.17</v>
      </c>
      <c r="V1969" s="161">
        <v>9651.5</v>
      </c>
      <c r="W1969" s="161">
        <v>4479</v>
      </c>
      <c r="X1969" s="161">
        <v>134378.37125000003</v>
      </c>
      <c r="Y1969" s="222">
        <v>21.9</v>
      </c>
      <c r="Z1969" s="161">
        <v>26</v>
      </c>
      <c r="AA1969" s="2" t="str">
        <f t="shared" si="49"/>
        <v>OPEN</v>
      </c>
      <c r="AB1969" s="326" t="b">
        <f t="shared" ca="1" si="48"/>
        <v>0</v>
      </c>
    </row>
    <row r="1970" spans="1:28">
      <c r="A1970" s="168">
        <v>45250</v>
      </c>
      <c r="B1970" s="161">
        <v>14774.609999999999</v>
      </c>
      <c r="C1970" s="161">
        <v>8794.64</v>
      </c>
      <c r="D1970" s="161">
        <v>5679.94</v>
      </c>
      <c r="E1970" s="161">
        <v>9748.09</v>
      </c>
      <c r="F1970" s="161">
        <v>6513</v>
      </c>
      <c r="G1970" s="161">
        <v>12413.02</v>
      </c>
      <c r="H1970" s="161">
        <v>7408</v>
      </c>
      <c r="I1970" s="161">
        <v>8111.43</v>
      </c>
      <c r="J1970" s="161">
        <v>7966.15</v>
      </c>
      <c r="K1970" s="161">
        <v>2792</v>
      </c>
      <c r="L1970" s="161">
        <v>2318.4600000000005</v>
      </c>
      <c r="M1970" s="161">
        <v>10070.969999999999</v>
      </c>
      <c r="N1970" s="161">
        <v>4244.75</v>
      </c>
      <c r="O1970" s="161">
        <v>7581</v>
      </c>
      <c r="P1970" s="161">
        <v>229.25</v>
      </c>
      <c r="Q1970" s="161">
        <v>2120.2775000000006</v>
      </c>
      <c r="R1970" s="161">
        <v>646.875</v>
      </c>
      <c r="S1970" s="161">
        <v>881</v>
      </c>
      <c r="T1970" s="161">
        <v>1223</v>
      </c>
      <c r="U1970" s="161">
        <v>3936.56</v>
      </c>
      <c r="V1970" s="161">
        <v>9412.5</v>
      </c>
      <c r="W1970" s="161">
        <v>4711.875</v>
      </c>
      <c r="X1970" s="161">
        <v>131577.39750000002</v>
      </c>
      <c r="Y1970" s="222">
        <v>21.6</v>
      </c>
      <c r="Z1970" s="161">
        <v>31</v>
      </c>
      <c r="AA1970" s="2" t="str">
        <f t="shared" si="49"/>
        <v>OPEN</v>
      </c>
      <c r="AB1970" s="326" t="b">
        <f t="shared" ca="1" si="48"/>
        <v>0</v>
      </c>
    </row>
    <row r="1971" spans="1:28">
      <c r="A1971" s="168">
        <v>45251</v>
      </c>
      <c r="B1971" s="161">
        <v>14551.83</v>
      </c>
      <c r="C1971" s="161">
        <v>9440.5</v>
      </c>
      <c r="D1971" s="161">
        <v>5633.01</v>
      </c>
      <c r="E1971" s="161">
        <v>9689.34</v>
      </c>
      <c r="F1971" s="161">
        <v>6680</v>
      </c>
      <c r="G1971" s="161">
        <v>13590.23</v>
      </c>
      <c r="H1971" s="161">
        <v>8066.75</v>
      </c>
      <c r="I1971" s="161">
        <v>6383.26</v>
      </c>
      <c r="J1971" s="161">
        <v>7309.72</v>
      </c>
      <c r="K1971" s="161">
        <v>2861.46</v>
      </c>
      <c r="L1971" s="161">
        <v>10349.982499999998</v>
      </c>
      <c r="M1971" s="161">
        <v>10039.509999999998</v>
      </c>
      <c r="N1971" s="161">
        <v>4401.6900000000005</v>
      </c>
      <c r="O1971" s="161">
        <v>7538.2574999999997</v>
      </c>
      <c r="P1971" s="161">
        <v>212.4375</v>
      </c>
      <c r="Q1971" s="161">
        <v>2231.2825000000003</v>
      </c>
      <c r="R1971" s="161">
        <v>600</v>
      </c>
      <c r="S1971" s="161">
        <v>919</v>
      </c>
      <c r="T1971" s="161">
        <v>1048.5</v>
      </c>
      <c r="U1971" s="161">
        <v>3979.33</v>
      </c>
      <c r="V1971" s="161">
        <v>9564.75</v>
      </c>
      <c r="W1971" s="161">
        <v>4509.375</v>
      </c>
      <c r="X1971" s="161">
        <v>139600.21500000003</v>
      </c>
      <c r="Y1971" s="222">
        <v>22.1</v>
      </c>
      <c r="Z1971" s="161">
        <v>26</v>
      </c>
      <c r="AA1971" s="2" t="str">
        <f t="shared" si="49"/>
        <v>OPEN</v>
      </c>
      <c r="AB1971" s="326" t="b">
        <f t="shared" ca="1" si="48"/>
        <v>0</v>
      </c>
    </row>
    <row r="1972" spans="1:28">
      <c r="A1972" s="168">
        <v>45252</v>
      </c>
      <c r="B1972" s="161">
        <v>13939.29</v>
      </c>
      <c r="C1972" s="161">
        <v>9360.09</v>
      </c>
      <c r="D1972" s="161">
        <v>5563.87</v>
      </c>
      <c r="E1972" s="161">
        <v>9726.44</v>
      </c>
      <c r="F1972" s="161">
        <v>7320</v>
      </c>
      <c r="G1972" s="161">
        <v>15101.4</v>
      </c>
      <c r="H1972" s="161">
        <v>7135</v>
      </c>
      <c r="I1972" s="161">
        <v>4652.57</v>
      </c>
      <c r="J1972" s="161">
        <v>7225.13</v>
      </c>
      <c r="K1972" s="161">
        <v>2796.92</v>
      </c>
      <c r="L1972" s="161">
        <v>9872.9274999999998</v>
      </c>
      <c r="M1972" s="161">
        <v>10073.699999999999</v>
      </c>
      <c r="N1972" s="161">
        <v>4231.8200000000006</v>
      </c>
      <c r="O1972" s="161">
        <v>7539</v>
      </c>
      <c r="P1972" s="161">
        <v>197.9375</v>
      </c>
      <c r="Q1972" s="161">
        <v>2195.4025000000001</v>
      </c>
      <c r="R1972" s="161">
        <v>534.5</v>
      </c>
      <c r="S1972" s="161">
        <v>921</v>
      </c>
      <c r="T1972" s="161">
        <v>1030</v>
      </c>
      <c r="U1972" s="161">
        <v>3983.67</v>
      </c>
      <c r="V1972" s="161">
        <v>9355.25</v>
      </c>
      <c r="W1972" s="161">
        <v>4550.5</v>
      </c>
      <c r="X1972" s="161">
        <v>137306.41750000001</v>
      </c>
      <c r="Y1972" s="222">
        <v>22.3</v>
      </c>
      <c r="Z1972" s="161">
        <v>18</v>
      </c>
      <c r="AA1972" s="2" t="str">
        <f t="shared" si="49"/>
        <v>OPEN</v>
      </c>
      <c r="AB1972" s="326" t="b">
        <f t="shared" ca="1" si="48"/>
        <v>0</v>
      </c>
    </row>
    <row r="1973" spans="1:28">
      <c r="A1973" s="168">
        <v>45253</v>
      </c>
      <c r="B1973" s="161">
        <v>14289.130000000001</v>
      </c>
      <c r="C1973" s="161">
        <v>9514.64</v>
      </c>
      <c r="D1973" s="161">
        <v>5731.87</v>
      </c>
      <c r="E1973" s="161">
        <v>9844.4999999999982</v>
      </c>
      <c r="F1973" s="161">
        <v>7368</v>
      </c>
      <c r="G1973" s="161">
        <v>12274.98</v>
      </c>
      <c r="H1973" s="161">
        <v>7485</v>
      </c>
      <c r="I1973" s="161">
        <v>8136.79</v>
      </c>
      <c r="J1973" s="161">
        <v>7351.86</v>
      </c>
      <c r="K1973" s="161">
        <v>2822.28</v>
      </c>
      <c r="L1973" s="161">
        <v>9757.8599999999988</v>
      </c>
      <c r="M1973" s="161">
        <v>9997.5400000000027</v>
      </c>
      <c r="N1973" s="161">
        <v>4296.84</v>
      </c>
      <c r="O1973" s="161">
        <v>7628.36</v>
      </c>
      <c r="P1973" s="161">
        <v>209.625</v>
      </c>
      <c r="Q1973" s="161">
        <v>2277.1875000000005</v>
      </c>
      <c r="R1973" s="161">
        <v>624.625</v>
      </c>
      <c r="S1973" s="161">
        <v>923</v>
      </c>
      <c r="T1973" s="161">
        <v>1142</v>
      </c>
      <c r="U1973" s="161">
        <v>4042.57</v>
      </c>
      <c r="V1973" s="161">
        <v>9657.25</v>
      </c>
      <c r="W1973" s="161">
        <v>4622.625</v>
      </c>
      <c r="X1973" s="161">
        <v>139998.5325</v>
      </c>
      <c r="Y1973" s="222">
        <v>22.6</v>
      </c>
      <c r="Z1973" s="161">
        <v>22</v>
      </c>
      <c r="AA1973" s="2" t="str">
        <f t="shared" si="49"/>
        <v>OPEN</v>
      </c>
      <c r="AB1973" s="326" t="b">
        <f t="shared" ca="1" si="48"/>
        <v>0</v>
      </c>
    </row>
    <row r="1974" spans="1:28">
      <c r="A1974" s="168">
        <v>45254</v>
      </c>
      <c r="B1974" s="161">
        <v>14642.75</v>
      </c>
      <c r="C1974" s="161">
        <v>9645.4500000000007</v>
      </c>
      <c r="D1974" s="161">
        <v>5852</v>
      </c>
      <c r="E1974" s="161">
        <v>9900.59</v>
      </c>
      <c r="F1974" s="161">
        <v>7343</v>
      </c>
      <c r="G1974" s="161">
        <v>13694.99</v>
      </c>
      <c r="H1974" s="161">
        <v>7955.03125</v>
      </c>
      <c r="I1974" s="161">
        <v>7475.15</v>
      </c>
      <c r="J1974" s="161">
        <v>8318.11</v>
      </c>
      <c r="K1974" s="161">
        <v>2913.07</v>
      </c>
      <c r="L1974" s="161">
        <v>9894.1674999999996</v>
      </c>
      <c r="M1974" s="161">
        <v>10649.029999999999</v>
      </c>
      <c r="N1974" s="161">
        <v>4449.57</v>
      </c>
      <c r="O1974" s="161">
        <v>7652.8887500000001</v>
      </c>
      <c r="P1974" s="161">
        <v>236.8125</v>
      </c>
      <c r="Q1974" s="161">
        <v>2351.5875000000001</v>
      </c>
      <c r="R1974" s="161">
        <v>697.625</v>
      </c>
      <c r="S1974" s="161">
        <v>929</v>
      </c>
      <c r="T1974" s="161">
        <v>1141.5</v>
      </c>
      <c r="U1974" s="161">
        <v>4025.4</v>
      </c>
      <c r="V1974" s="161">
        <v>9379.5</v>
      </c>
      <c r="W1974" s="161">
        <v>4527.75</v>
      </c>
      <c r="X1974" s="161">
        <v>143674.97249999997</v>
      </c>
      <c r="Y1974" s="222">
        <v>22.7</v>
      </c>
      <c r="Z1974" s="161">
        <v>22</v>
      </c>
      <c r="AA1974" s="2" t="str">
        <f t="shared" si="49"/>
        <v>OPEN</v>
      </c>
      <c r="AB1974" s="326" t="b">
        <f t="shared" ca="1" si="48"/>
        <v>0</v>
      </c>
    </row>
    <row r="1975" spans="1:28">
      <c r="A1975" s="168">
        <v>45255</v>
      </c>
      <c r="B1975" s="161">
        <v>14384.64</v>
      </c>
      <c r="C1975" s="161">
        <v>8821.42</v>
      </c>
      <c r="D1975" s="161">
        <v>5822.66</v>
      </c>
      <c r="E1975" s="161">
        <v>9707.8299999999981</v>
      </c>
      <c r="F1975" s="161">
        <v>7195</v>
      </c>
      <c r="G1975" s="161">
        <v>15880.57</v>
      </c>
      <c r="H1975" s="161">
        <v>8441.15625</v>
      </c>
      <c r="I1975" s="161">
        <v>5136.5</v>
      </c>
      <c r="J1975" s="161">
        <v>7694.79</v>
      </c>
      <c r="K1975" s="161">
        <v>2862.46</v>
      </c>
      <c r="L1975" s="161">
        <v>9086.8250000000007</v>
      </c>
      <c r="M1975" s="161">
        <v>10293.240000000002</v>
      </c>
      <c r="N1975" s="161">
        <v>4412.4799999999996</v>
      </c>
      <c r="O1975" s="161">
        <v>7651.3487500000001</v>
      </c>
      <c r="P1975" s="161">
        <v>228.0625</v>
      </c>
      <c r="Q1975" s="161">
        <v>2296.7600000000002</v>
      </c>
      <c r="R1975" s="161">
        <v>685.375</v>
      </c>
      <c r="S1975" s="161">
        <v>929</v>
      </c>
      <c r="T1975" s="161">
        <v>1158</v>
      </c>
      <c r="U1975" s="161">
        <v>3891.17</v>
      </c>
      <c r="V1975" s="161">
        <v>9343.25</v>
      </c>
      <c r="W1975" s="161">
        <v>4686.5</v>
      </c>
      <c r="X1975" s="161">
        <v>140609.03749999998</v>
      </c>
      <c r="Y1975" s="222">
        <v>22.9</v>
      </c>
      <c r="Z1975" s="161">
        <v>37</v>
      </c>
      <c r="AA1975" s="2" t="str">
        <f t="shared" si="49"/>
        <v>OPEN</v>
      </c>
      <c r="AB1975" s="326" t="b">
        <f t="shared" ca="1" si="48"/>
        <v>0</v>
      </c>
    </row>
    <row r="1976" spans="1:28">
      <c r="A1976" s="168">
        <v>45256</v>
      </c>
      <c r="B1976" s="161">
        <v>14070.2</v>
      </c>
      <c r="C1976" s="161">
        <v>8830.0499999999993</v>
      </c>
      <c r="D1976" s="161">
        <v>5835.93</v>
      </c>
      <c r="E1976" s="161">
        <v>9540.9000000000015</v>
      </c>
      <c r="F1976" s="161">
        <v>7173</v>
      </c>
      <c r="G1976" s="161">
        <v>12428.94</v>
      </c>
      <c r="H1976" s="161">
        <v>7275.15625</v>
      </c>
      <c r="I1976" s="161">
        <v>8505.7000000000007</v>
      </c>
      <c r="J1976" s="161">
        <v>7367.72</v>
      </c>
      <c r="K1976" s="161">
        <v>2880.95</v>
      </c>
      <c r="L1976" s="161">
        <v>8962.2249999999985</v>
      </c>
      <c r="M1976" s="161">
        <v>9951.7700000000023</v>
      </c>
      <c r="N1976" s="161">
        <v>4299.88</v>
      </c>
      <c r="O1976" s="161">
        <v>7684.8225000000002</v>
      </c>
      <c r="P1976" s="161">
        <v>222.6875</v>
      </c>
      <c r="Q1976" s="161">
        <v>2242.1350000000002</v>
      </c>
      <c r="R1976" s="161">
        <v>625.625</v>
      </c>
      <c r="S1976" s="161">
        <v>921</v>
      </c>
      <c r="T1976" s="161">
        <v>1259.5</v>
      </c>
      <c r="U1976" s="161">
        <v>3822.34</v>
      </c>
      <c r="V1976" s="161">
        <v>9397</v>
      </c>
      <c r="W1976" s="161">
        <v>4705.375</v>
      </c>
      <c r="X1976" s="161">
        <v>138002.90625</v>
      </c>
      <c r="Y1976" s="222">
        <v>23.1</v>
      </c>
      <c r="Z1976" s="161">
        <v>33</v>
      </c>
      <c r="AA1976" s="2" t="str">
        <f t="shared" si="49"/>
        <v>OPEN</v>
      </c>
      <c r="AB1976" s="326" t="b">
        <f t="shared" ca="1" si="48"/>
        <v>0</v>
      </c>
    </row>
    <row r="1977" spans="1:28">
      <c r="A1977" s="168">
        <v>45257</v>
      </c>
      <c r="B1977" s="161">
        <v>14413.34</v>
      </c>
      <c r="C1977" s="161">
        <v>9494.11</v>
      </c>
      <c r="D1977" s="161">
        <v>5618.01</v>
      </c>
      <c r="E1977" s="161">
        <v>9439.2200000000012</v>
      </c>
      <c r="F1977" s="161">
        <v>7446</v>
      </c>
      <c r="G1977" s="161">
        <v>13287.59</v>
      </c>
      <c r="H1977" s="161">
        <v>7545.65625</v>
      </c>
      <c r="I1977" s="161">
        <v>7116.91</v>
      </c>
      <c r="J1977" s="161">
        <v>7014.24</v>
      </c>
      <c r="K1977" s="161">
        <v>2804.85</v>
      </c>
      <c r="L1977" s="161">
        <v>10089.790000000001</v>
      </c>
      <c r="M1977" s="161">
        <v>10520.89</v>
      </c>
      <c r="N1977" s="161">
        <v>4325.4799999999996</v>
      </c>
      <c r="O1977" s="161">
        <v>7535.8325000000004</v>
      </c>
      <c r="P1977" s="161">
        <v>216.0625</v>
      </c>
      <c r="Q1977" s="161">
        <v>2224.7499999999995</v>
      </c>
      <c r="R1977" s="161">
        <v>625.875</v>
      </c>
      <c r="S1977" s="161">
        <v>938</v>
      </c>
      <c r="T1977" s="161">
        <v>1190</v>
      </c>
      <c r="U1977" s="161">
        <v>3905.74</v>
      </c>
      <c r="V1977" s="161">
        <v>9411.25</v>
      </c>
      <c r="W1977" s="161">
        <v>4491</v>
      </c>
      <c r="X1977" s="161">
        <v>139654.59625000003</v>
      </c>
      <c r="Y1977" s="222">
        <v>22.5</v>
      </c>
      <c r="Z1977" s="161">
        <v>22</v>
      </c>
      <c r="AA1977" s="2" t="str">
        <f t="shared" si="49"/>
        <v>OPEN</v>
      </c>
      <c r="AB1977" s="326" t="b">
        <f t="shared" ca="1" si="48"/>
        <v>0</v>
      </c>
    </row>
    <row r="1978" spans="1:28">
      <c r="A1978" s="168">
        <v>45258</v>
      </c>
      <c r="B1978" s="161">
        <v>14758.36</v>
      </c>
      <c r="C1978" s="161">
        <v>9505.65</v>
      </c>
      <c r="D1978" s="161">
        <v>5654.09</v>
      </c>
      <c r="E1978" s="161">
        <v>9791.1200000000008</v>
      </c>
      <c r="F1978" s="161">
        <v>7633</v>
      </c>
      <c r="G1978" s="161">
        <v>15961.25</v>
      </c>
      <c r="H1978" s="161">
        <v>8395.625</v>
      </c>
      <c r="I1978" s="161">
        <v>5136.18</v>
      </c>
      <c r="J1978" s="161">
        <v>7226.78</v>
      </c>
      <c r="K1978" s="161">
        <v>2911.77</v>
      </c>
      <c r="L1978" s="161">
        <v>9903.0575000000008</v>
      </c>
      <c r="M1978" s="161">
        <v>10400.140000000001</v>
      </c>
      <c r="N1978" s="161">
        <v>4315.6500000000005</v>
      </c>
      <c r="O1978" s="161">
        <v>7457.30375</v>
      </c>
      <c r="P1978" s="161">
        <v>203.4375</v>
      </c>
      <c r="Q1978" s="161">
        <v>2247.9150000000004</v>
      </c>
      <c r="R1978" s="161">
        <v>593.25</v>
      </c>
      <c r="S1978" s="161">
        <v>914</v>
      </c>
      <c r="T1978" s="161">
        <v>1062.5</v>
      </c>
      <c r="U1978" s="161">
        <v>3974.92</v>
      </c>
      <c r="V1978" s="161">
        <v>9349.25</v>
      </c>
      <c r="W1978" s="161">
        <v>4505.375</v>
      </c>
      <c r="X1978" s="161">
        <v>141900.62374999997</v>
      </c>
      <c r="Y1978" s="222">
        <v>22.8</v>
      </c>
      <c r="Z1978" s="161">
        <v>22</v>
      </c>
      <c r="AA1978" s="2" t="str">
        <f t="shared" si="49"/>
        <v>OPEN</v>
      </c>
      <c r="AB1978" s="326" t="b">
        <f t="shared" ca="1" si="48"/>
        <v>0</v>
      </c>
    </row>
    <row r="1979" spans="1:28">
      <c r="A1979" s="168">
        <v>45259</v>
      </c>
      <c r="B1979" s="161">
        <v>14407.130000000001</v>
      </c>
      <c r="C1979" s="161">
        <v>9328.01</v>
      </c>
      <c r="D1979" s="161">
        <v>5519.3</v>
      </c>
      <c r="E1979" s="161">
        <v>9582.7800000000007</v>
      </c>
      <c r="F1979" s="161">
        <v>7083</v>
      </c>
      <c r="G1979" s="161">
        <v>12496.62</v>
      </c>
      <c r="H1979" s="161">
        <v>7546.78125</v>
      </c>
      <c r="I1979" s="161">
        <v>8469.99</v>
      </c>
      <c r="J1979" s="161">
        <v>7193.54</v>
      </c>
      <c r="K1979" s="161">
        <v>2800.35</v>
      </c>
      <c r="L1979" s="161">
        <v>9513.7274999999991</v>
      </c>
      <c r="M1979" s="161">
        <v>10145.209999999999</v>
      </c>
      <c r="N1979" s="161">
        <v>4279.7</v>
      </c>
      <c r="O1979" s="161">
        <v>7549.6187499999996</v>
      </c>
      <c r="P1979" s="161">
        <v>208</v>
      </c>
      <c r="Q1979" s="161">
        <v>2872.4549999999999</v>
      </c>
      <c r="R1979" s="161">
        <v>557.5</v>
      </c>
      <c r="S1979" s="161">
        <v>924</v>
      </c>
      <c r="T1979" s="161">
        <v>1105.5</v>
      </c>
      <c r="U1979" s="161">
        <v>3841.3</v>
      </c>
      <c r="V1979" s="161">
        <v>9445</v>
      </c>
      <c r="W1979" s="161">
        <v>4597.625</v>
      </c>
      <c r="X1979" s="161">
        <v>139467.13750000001</v>
      </c>
      <c r="Y1979" s="222">
        <v>22.5</v>
      </c>
      <c r="Z1979" s="161">
        <v>18</v>
      </c>
      <c r="AA1979" s="2" t="str">
        <f t="shared" si="49"/>
        <v>OPEN</v>
      </c>
      <c r="AB1979" s="326" t="b">
        <f t="shared" ca="1" si="48"/>
        <v>0</v>
      </c>
    </row>
    <row r="1980" spans="1:28">
      <c r="A1980" s="168">
        <v>45260</v>
      </c>
      <c r="B1980" s="161">
        <v>14509.353999999999</v>
      </c>
      <c r="C1980" s="161">
        <v>9290.68</v>
      </c>
      <c r="D1980" s="161">
        <v>5514.33</v>
      </c>
      <c r="E1980" s="161">
        <v>9716.1710000000003</v>
      </c>
      <c r="F1980" s="161">
        <v>7974</v>
      </c>
      <c r="G1980" s="161">
        <v>13267.07</v>
      </c>
      <c r="H1980" s="161">
        <v>7767.3125</v>
      </c>
      <c r="I1980" s="161">
        <v>7179.96</v>
      </c>
      <c r="J1980" s="161">
        <v>7345.35</v>
      </c>
      <c r="K1980" s="161">
        <v>2855.33</v>
      </c>
      <c r="L1980" s="161">
        <v>9978.99</v>
      </c>
      <c r="M1980" s="161">
        <v>10163.050000000003</v>
      </c>
      <c r="N1980" s="161">
        <v>4272.03</v>
      </c>
      <c r="O1980" s="161">
        <v>7395.1112499999999</v>
      </c>
      <c r="P1980" s="161">
        <v>204.875</v>
      </c>
      <c r="Q1980" s="161">
        <v>2448.3649999999998</v>
      </c>
      <c r="R1980" s="161">
        <v>571</v>
      </c>
      <c r="S1980" s="161">
        <v>964</v>
      </c>
      <c r="T1980" s="161">
        <v>1078.5</v>
      </c>
      <c r="U1980" s="161">
        <v>3830.76</v>
      </c>
      <c r="V1980" s="161">
        <v>9198.25</v>
      </c>
      <c r="W1980" s="161">
        <v>4568.6875</v>
      </c>
      <c r="X1980" s="161">
        <v>140093.17625000002</v>
      </c>
      <c r="Y1980" s="222">
        <v>23.2</v>
      </c>
      <c r="Z1980" s="161">
        <v>22</v>
      </c>
      <c r="AA1980" s="2" t="str">
        <f t="shared" si="49"/>
        <v>OPEN</v>
      </c>
      <c r="AB1980" s="326" t="b">
        <f t="shared" ca="1" si="48"/>
        <v>0</v>
      </c>
    </row>
    <row r="1981" spans="1:28">
      <c r="A1981" s="168">
        <v>45261</v>
      </c>
      <c r="B1981" s="161">
        <v>14354.730000000001</v>
      </c>
      <c r="C1981" s="161">
        <v>9354.9599999999991</v>
      </c>
      <c r="D1981" s="161">
        <v>5703.97</v>
      </c>
      <c r="E1981" s="161">
        <v>9665.0600000000031</v>
      </c>
      <c r="F1981" s="161">
        <v>6399</v>
      </c>
      <c r="G1981" s="161">
        <v>15900.97</v>
      </c>
      <c r="H1981" s="161">
        <v>8500.375</v>
      </c>
      <c r="I1981" s="161">
        <v>5221.59</v>
      </c>
      <c r="J1981" s="161">
        <v>8075.42</v>
      </c>
      <c r="K1981" s="161">
        <v>2871.44</v>
      </c>
      <c r="L1981" s="161">
        <v>10166.27</v>
      </c>
      <c r="M1981" s="161">
        <v>10365.169999999998</v>
      </c>
      <c r="N1981" s="161">
        <v>4193.2299999999996</v>
      </c>
      <c r="O1981" s="161">
        <v>7530.8562499999998</v>
      </c>
      <c r="P1981" s="161">
        <v>231.6875</v>
      </c>
      <c r="Q1981" s="161">
        <v>2127.02</v>
      </c>
      <c r="R1981" s="161">
        <v>562</v>
      </c>
      <c r="S1981" s="161">
        <v>914</v>
      </c>
      <c r="T1981" s="161">
        <v>1242</v>
      </c>
      <c r="U1981" s="161">
        <v>3799.31</v>
      </c>
      <c r="V1981" s="161">
        <v>9416.75</v>
      </c>
      <c r="W1981" s="161">
        <v>4637.9375</v>
      </c>
      <c r="X1981" s="161">
        <v>141233.74625</v>
      </c>
      <c r="Y1981" s="222">
        <v>21.5</v>
      </c>
      <c r="Z1981" s="161">
        <v>26</v>
      </c>
      <c r="AA1981" s="2" t="str">
        <f t="shared" si="49"/>
        <v>OPEN</v>
      </c>
      <c r="AB1981" s="326" t="b">
        <f t="shared" ca="1" si="48"/>
        <v>0</v>
      </c>
    </row>
    <row r="1982" spans="1:28">
      <c r="A1982" s="168">
        <v>45262</v>
      </c>
      <c r="B1982" s="161">
        <v>13975.35</v>
      </c>
      <c r="C1982" s="161">
        <v>8731.68</v>
      </c>
      <c r="D1982" s="161">
        <v>5826.57</v>
      </c>
      <c r="E1982" s="161">
        <v>9407.01</v>
      </c>
      <c r="F1982" s="161">
        <v>5920</v>
      </c>
      <c r="G1982" s="161">
        <v>13834.06</v>
      </c>
      <c r="H1982" s="161">
        <v>7980.9375</v>
      </c>
      <c r="I1982" s="161">
        <v>8991.69</v>
      </c>
      <c r="J1982" s="161">
        <v>7448.86</v>
      </c>
      <c r="K1982" s="161">
        <v>2847.08</v>
      </c>
      <c r="L1982" s="161">
        <v>9489.5850000000009</v>
      </c>
      <c r="M1982" s="161">
        <v>10251.44</v>
      </c>
      <c r="N1982" s="161">
        <v>4375.9299999999994</v>
      </c>
      <c r="O1982" s="161">
        <v>7943.3937500000002</v>
      </c>
      <c r="P1982" s="161">
        <v>236.6875</v>
      </c>
      <c r="Q1982" s="161">
        <v>1981.9775</v>
      </c>
      <c r="R1982" s="161">
        <v>686.25</v>
      </c>
      <c r="S1982" s="161">
        <v>883</v>
      </c>
      <c r="T1982" s="161">
        <v>1256</v>
      </c>
      <c r="U1982" s="161">
        <v>3697.69</v>
      </c>
      <c r="V1982" s="161">
        <v>9511.5</v>
      </c>
      <c r="W1982" s="161">
        <v>4820.3125</v>
      </c>
      <c r="X1982" s="161">
        <v>140097.00375</v>
      </c>
      <c r="Y1982" s="222">
        <v>21.1</v>
      </c>
      <c r="Z1982" s="161">
        <v>36</v>
      </c>
      <c r="AA1982" s="2" t="str">
        <f t="shared" si="49"/>
        <v>OPEN</v>
      </c>
      <c r="AB1982" s="326" t="b">
        <f t="shared" ca="1" si="48"/>
        <v>0</v>
      </c>
    </row>
    <row r="1983" spans="1:28">
      <c r="A1983" s="168">
        <v>45263</v>
      </c>
      <c r="B1983" s="161">
        <v>14056.1</v>
      </c>
      <c r="C1983" s="161">
        <v>8932.07</v>
      </c>
      <c r="D1983" s="161">
        <v>5719.86</v>
      </c>
      <c r="E1983" s="161">
        <v>9703.1</v>
      </c>
      <c r="F1983" s="161">
        <v>6620</v>
      </c>
      <c r="G1983" s="161">
        <v>13753.29</v>
      </c>
      <c r="H1983" s="161">
        <v>8510.78125</v>
      </c>
      <c r="I1983" s="161">
        <v>7395.23</v>
      </c>
      <c r="J1983" s="161">
        <v>7533.97</v>
      </c>
      <c r="K1983" s="161">
        <v>2884.58</v>
      </c>
      <c r="L1983" s="161">
        <v>9587.2425000000003</v>
      </c>
      <c r="M1983" s="161">
        <v>10155.339999999998</v>
      </c>
      <c r="N1983" s="161">
        <v>4446.34</v>
      </c>
      <c r="O1983" s="161">
        <v>7830.5</v>
      </c>
      <c r="P1983" s="161">
        <v>233.0625</v>
      </c>
      <c r="Q1983" s="161">
        <v>2161.65</v>
      </c>
      <c r="R1983" s="161">
        <v>659.625</v>
      </c>
      <c r="S1983" s="161">
        <v>899</v>
      </c>
      <c r="T1983" s="161">
        <v>1262</v>
      </c>
      <c r="U1983" s="161">
        <v>3750.71</v>
      </c>
      <c r="V1983" s="161">
        <v>9567.25</v>
      </c>
      <c r="W1983" s="161">
        <v>4718.3125</v>
      </c>
      <c r="X1983" s="161">
        <v>140380.01374999998</v>
      </c>
      <c r="Y1983" s="222">
        <v>22.5</v>
      </c>
      <c r="Z1983" s="161">
        <v>31</v>
      </c>
      <c r="AA1983" s="2" t="str">
        <f t="shared" si="49"/>
        <v>OPEN</v>
      </c>
      <c r="AB1983" s="326" t="b">
        <f t="shared" ca="1" si="48"/>
        <v>0</v>
      </c>
    </row>
    <row r="1984" spans="1:28">
      <c r="A1984" s="168">
        <v>45264</v>
      </c>
      <c r="B1984" s="161">
        <v>14230.6</v>
      </c>
      <c r="C1984" s="161">
        <v>9458.57</v>
      </c>
      <c r="D1984" s="161">
        <v>5563.86</v>
      </c>
      <c r="E1984" s="161">
        <v>9539.6</v>
      </c>
      <c r="F1984" s="161">
        <v>6904</v>
      </c>
      <c r="G1984" s="161">
        <v>15724.54</v>
      </c>
      <c r="H1984" s="161">
        <v>9016.1875</v>
      </c>
      <c r="I1984" s="161">
        <v>4664.2299999999996</v>
      </c>
      <c r="J1984" s="161">
        <v>6957.97</v>
      </c>
      <c r="K1984" s="161">
        <v>2791.58</v>
      </c>
      <c r="L1984" s="161">
        <v>9724.6175000000003</v>
      </c>
      <c r="M1984" s="161">
        <v>9836.3399999999983</v>
      </c>
      <c r="N1984" s="161">
        <v>4401.34</v>
      </c>
      <c r="O1984" s="161">
        <v>7602.59375</v>
      </c>
      <c r="P1984" s="161">
        <v>215.625</v>
      </c>
      <c r="Q1984" s="161">
        <v>2149.2125000000001</v>
      </c>
      <c r="R1984" s="161">
        <v>597.375</v>
      </c>
      <c r="S1984" s="161">
        <v>937</v>
      </c>
      <c r="T1984" s="161">
        <v>1193</v>
      </c>
      <c r="U1984" s="161">
        <v>3820.71</v>
      </c>
      <c r="V1984" s="161">
        <v>9116</v>
      </c>
      <c r="W1984" s="161">
        <v>4490.375</v>
      </c>
      <c r="X1984" s="161">
        <v>138935.32624999998</v>
      </c>
      <c r="Y1984" s="222">
        <v>22.3</v>
      </c>
      <c r="Z1984" s="161">
        <v>21</v>
      </c>
      <c r="AA1984" s="2" t="str">
        <f t="shared" si="49"/>
        <v>OPEN</v>
      </c>
      <c r="AB1984" s="326" t="b">
        <f t="shared" ca="1" si="48"/>
        <v>0</v>
      </c>
    </row>
    <row r="1985" spans="1:28">
      <c r="A1985" s="168">
        <v>45265</v>
      </c>
      <c r="B1985" s="161">
        <v>10609.650000000001</v>
      </c>
      <c r="C1985" s="161">
        <v>6710.79</v>
      </c>
      <c r="D1985" s="161">
        <v>4049.41</v>
      </c>
      <c r="E1985" s="161">
        <v>6813.3200000000006</v>
      </c>
      <c r="F1985" s="161">
        <v>5209</v>
      </c>
      <c r="G1985" s="161">
        <v>9493.6299999999992</v>
      </c>
      <c r="H1985" s="161">
        <v>6026.5625</v>
      </c>
      <c r="I1985" s="161">
        <v>5380.33</v>
      </c>
      <c r="J1985" s="161">
        <v>5114.6400000000003</v>
      </c>
      <c r="K1985" s="161">
        <v>2093.5300000000002</v>
      </c>
      <c r="L1985" s="161">
        <v>6928.57</v>
      </c>
      <c r="M1985" s="161">
        <v>7768.2199999999993</v>
      </c>
      <c r="N1985" s="161">
        <v>2979.3399999999997</v>
      </c>
      <c r="O1985" s="161">
        <v>5488.3387499999999</v>
      </c>
      <c r="P1985" s="161">
        <v>144.1875</v>
      </c>
      <c r="Q1985" s="161">
        <v>1477.6125000000002</v>
      </c>
      <c r="R1985" s="161">
        <v>417.75</v>
      </c>
      <c r="S1985" s="161">
        <v>559</v>
      </c>
      <c r="T1985" s="161">
        <v>414</v>
      </c>
      <c r="U1985" s="161">
        <v>2532.14</v>
      </c>
      <c r="V1985" s="161">
        <v>9805.5</v>
      </c>
      <c r="W1985" s="161">
        <v>4499.75</v>
      </c>
      <c r="X1985" s="161">
        <v>104515.27124999999</v>
      </c>
      <c r="Y1985" s="222">
        <v>21.8</v>
      </c>
      <c r="Z1985" s="161">
        <v>22</v>
      </c>
      <c r="AA1985" s="2" t="str">
        <f t="shared" si="49"/>
        <v>OPEN</v>
      </c>
      <c r="AB1985" s="326" t="b">
        <f t="shared" ca="1" si="48"/>
        <v>0</v>
      </c>
    </row>
    <row r="1986" spans="1:28">
      <c r="A1986" s="168">
        <v>45266</v>
      </c>
      <c r="B1986" s="161">
        <v>13909.97</v>
      </c>
      <c r="C1986" s="161">
        <v>9165.07</v>
      </c>
      <c r="D1986" s="161">
        <v>5467.98</v>
      </c>
      <c r="E1986" s="161">
        <v>9564.8700000000008</v>
      </c>
      <c r="F1986" s="161">
        <v>5951</v>
      </c>
      <c r="G1986" s="161">
        <v>13621.7</v>
      </c>
      <c r="H1986" s="161">
        <v>8394.3125</v>
      </c>
      <c r="I1986" s="161">
        <v>6148.17</v>
      </c>
      <c r="J1986" s="161">
        <v>6965.56</v>
      </c>
      <c r="K1986" s="161">
        <v>2883.9</v>
      </c>
      <c r="L1986" s="161">
        <v>9979.5300000000007</v>
      </c>
      <c r="M1986" s="161">
        <v>9825.09</v>
      </c>
      <c r="N1986" s="161">
        <v>4010.5000000000005</v>
      </c>
      <c r="O1986" s="161">
        <v>7298.1537500000004</v>
      </c>
      <c r="P1986" s="161">
        <v>203.6875</v>
      </c>
      <c r="Q1986" s="161">
        <v>1945.23</v>
      </c>
      <c r="R1986" s="161">
        <v>536.5</v>
      </c>
      <c r="S1986" s="161">
        <v>893</v>
      </c>
      <c r="T1986" s="161">
        <v>1081</v>
      </c>
      <c r="U1986" s="161">
        <v>3618.87</v>
      </c>
      <c r="V1986" s="161">
        <v>9296.5</v>
      </c>
      <c r="W1986" s="161">
        <v>4516.875</v>
      </c>
      <c r="X1986" s="161">
        <v>135277.46874999997</v>
      </c>
      <c r="Y1986" s="222">
        <v>21.1</v>
      </c>
      <c r="Z1986" s="161">
        <v>15</v>
      </c>
      <c r="AA1986" s="2" t="str">
        <f t="shared" si="49"/>
        <v>OPEN</v>
      </c>
      <c r="AB1986" s="326" t="b">
        <f t="shared" ca="1" si="48"/>
        <v>0</v>
      </c>
    </row>
    <row r="1987" spans="1:28">
      <c r="A1987" s="168">
        <v>45267</v>
      </c>
      <c r="B1987" s="161">
        <v>13977.12</v>
      </c>
      <c r="C1987" s="161">
        <v>9142.33</v>
      </c>
      <c r="D1987" s="161">
        <v>5567.84</v>
      </c>
      <c r="E1987" s="161">
        <v>9504.7800000000007</v>
      </c>
      <c r="F1987" s="161">
        <v>6546</v>
      </c>
      <c r="G1987" s="161">
        <v>15699.31</v>
      </c>
      <c r="H1987" s="161">
        <v>8726.65625</v>
      </c>
      <c r="I1987" s="161">
        <v>4781.1499999999996</v>
      </c>
      <c r="J1987" s="161">
        <v>7114.11</v>
      </c>
      <c r="K1987" s="161">
        <v>3123.8</v>
      </c>
      <c r="L1987" s="161">
        <v>9888.3724999999995</v>
      </c>
      <c r="M1987" s="161">
        <v>9772.08</v>
      </c>
      <c r="N1987" s="161">
        <v>4079.86</v>
      </c>
      <c r="O1987" s="161">
        <v>7316.2237500000001</v>
      </c>
      <c r="P1987" s="161">
        <v>205.8125</v>
      </c>
      <c r="Q1987" s="161">
        <v>2065.9549999999999</v>
      </c>
      <c r="R1987" s="161">
        <v>594.125</v>
      </c>
      <c r="S1987" s="161">
        <v>847</v>
      </c>
      <c r="T1987" s="161">
        <v>1086.5</v>
      </c>
      <c r="U1987" s="161">
        <v>3793.01</v>
      </c>
      <c r="V1987" s="161">
        <v>9360.25</v>
      </c>
      <c r="W1987" s="161">
        <v>4439.5625</v>
      </c>
      <c r="X1987" s="161">
        <v>137631.8475</v>
      </c>
      <c r="Y1987" s="222">
        <v>21.2</v>
      </c>
      <c r="Z1987" s="161">
        <v>22</v>
      </c>
      <c r="AA1987" s="2" t="str">
        <f t="shared" si="49"/>
        <v>OPEN</v>
      </c>
      <c r="AB1987" s="326" t="b">
        <f t="shared" ref="AB1987:AB2050" ca="1" si="50">AND(A1987&gt;=(TODAY()-30),A1987&lt;TODAY())</f>
        <v>0</v>
      </c>
    </row>
    <row r="1988" spans="1:28">
      <c r="A1988" s="168">
        <v>45268</v>
      </c>
      <c r="B1988" s="161">
        <v>14659.29</v>
      </c>
      <c r="C1988" s="161">
        <v>9455.06</v>
      </c>
      <c r="D1988" s="161">
        <v>5676.02</v>
      </c>
      <c r="E1988" s="161">
        <v>9789.16</v>
      </c>
      <c r="F1988" s="161">
        <v>6904</v>
      </c>
      <c r="G1988" s="161">
        <v>12787.5</v>
      </c>
      <c r="H1988" s="161">
        <v>9074.84375</v>
      </c>
      <c r="I1988" s="161">
        <v>8069.39</v>
      </c>
      <c r="J1988" s="161">
        <v>8007.86</v>
      </c>
      <c r="K1988" s="161">
        <v>3005.19</v>
      </c>
      <c r="L1988" s="161">
        <v>9864.4850000000006</v>
      </c>
      <c r="M1988" s="161">
        <v>10414.310000000001</v>
      </c>
      <c r="N1988" s="161">
        <v>4341.2099999999991</v>
      </c>
      <c r="O1988" s="161">
        <v>7748.4212500000003</v>
      </c>
      <c r="P1988" s="161">
        <v>229.1875</v>
      </c>
      <c r="Q1988" s="161">
        <v>2239.0674999999997</v>
      </c>
      <c r="R1988" s="161">
        <v>748.375</v>
      </c>
      <c r="S1988" s="161">
        <v>887</v>
      </c>
      <c r="T1988" s="161">
        <v>1158</v>
      </c>
      <c r="U1988" s="161">
        <v>3748.66</v>
      </c>
      <c r="V1988" s="161">
        <v>9076.75</v>
      </c>
      <c r="W1988" s="161">
        <v>4585.3125</v>
      </c>
      <c r="X1988" s="161">
        <v>142469.09250000003</v>
      </c>
      <c r="Y1988" s="222">
        <v>21.7</v>
      </c>
      <c r="Z1988" s="161">
        <v>31</v>
      </c>
      <c r="AA1988" s="2" t="str">
        <f t="shared" si="49"/>
        <v>OPEN</v>
      </c>
      <c r="AB1988" s="326" t="b">
        <f t="shared" ca="1" si="50"/>
        <v>0</v>
      </c>
    </row>
    <row r="1989" spans="1:28">
      <c r="A1989" s="168">
        <v>45269</v>
      </c>
      <c r="B1989" s="161">
        <v>14735.839999999998</v>
      </c>
      <c r="C1989" s="161">
        <v>9110.01</v>
      </c>
      <c r="D1989" s="161">
        <v>5843.47</v>
      </c>
      <c r="E1989" s="161">
        <v>9878.1799999999985</v>
      </c>
      <c r="F1989" s="161">
        <v>8032</v>
      </c>
      <c r="G1989" s="161">
        <v>14381.72</v>
      </c>
      <c r="H1989" s="161">
        <v>9436.8125</v>
      </c>
      <c r="I1989" s="161">
        <v>6429.01</v>
      </c>
      <c r="J1989" s="161">
        <v>7822.52</v>
      </c>
      <c r="K1989" s="161">
        <v>3033.56</v>
      </c>
      <c r="L1989" s="161">
        <v>9807.432499999999</v>
      </c>
      <c r="M1989" s="161">
        <v>10533.410000000002</v>
      </c>
      <c r="N1989" s="161">
        <v>4528.63</v>
      </c>
      <c r="O1989" s="161">
        <v>7931.2387500000004</v>
      </c>
      <c r="P1989" s="161">
        <v>236.0625</v>
      </c>
      <c r="Q1989" s="161">
        <v>2361.6925000000001</v>
      </c>
      <c r="R1989" s="161">
        <v>713.875</v>
      </c>
      <c r="S1989" s="161">
        <v>985</v>
      </c>
      <c r="T1989" s="161">
        <v>1249</v>
      </c>
      <c r="U1989" s="161">
        <v>3511.66</v>
      </c>
      <c r="V1989" s="161">
        <v>9574</v>
      </c>
      <c r="W1989" s="161">
        <v>4760.75</v>
      </c>
      <c r="X1989" s="161">
        <v>144895.87375000003</v>
      </c>
      <c r="Y1989" s="222">
        <v>22.6</v>
      </c>
      <c r="Z1989" s="161">
        <v>37</v>
      </c>
      <c r="AA1989" s="2" t="str">
        <f t="shared" si="49"/>
        <v>OPEN</v>
      </c>
      <c r="AB1989" s="326" t="b">
        <f t="shared" ca="1" si="50"/>
        <v>0</v>
      </c>
    </row>
    <row r="1990" spans="1:28">
      <c r="A1990" s="168">
        <v>45270</v>
      </c>
      <c r="B1990" s="161">
        <v>14617.47</v>
      </c>
      <c r="C1990" s="161">
        <v>9301.51</v>
      </c>
      <c r="D1990" s="161">
        <v>5750.93</v>
      </c>
      <c r="E1990" s="161">
        <v>10099.200000000001</v>
      </c>
      <c r="F1990" s="161">
        <v>8826</v>
      </c>
      <c r="G1990" s="161">
        <v>16305.05</v>
      </c>
      <c r="H1990" s="161">
        <v>9541.25</v>
      </c>
      <c r="I1990" s="161">
        <v>4926.92</v>
      </c>
      <c r="J1990" s="161">
        <v>7694.74</v>
      </c>
      <c r="K1990" s="161">
        <v>3034.18</v>
      </c>
      <c r="L1990" s="161">
        <v>9410.2525000000005</v>
      </c>
      <c r="M1990" s="161">
        <v>10332.910000000002</v>
      </c>
      <c r="N1990" s="161">
        <v>4605.78</v>
      </c>
      <c r="O1990" s="161">
        <v>8009.9562500000002</v>
      </c>
      <c r="P1990" s="161">
        <v>248.4375</v>
      </c>
      <c r="Q1990" s="161">
        <v>2414.9249999999997</v>
      </c>
      <c r="R1990" s="161">
        <v>713.25</v>
      </c>
      <c r="S1990" s="161">
        <v>991</v>
      </c>
      <c r="T1990" s="161">
        <v>1267</v>
      </c>
      <c r="U1990" s="161">
        <v>3850.63</v>
      </c>
      <c r="V1990" s="161">
        <v>9704.75</v>
      </c>
      <c r="W1990" s="161">
        <v>4790.25</v>
      </c>
      <c r="X1990" s="161">
        <v>146436.39125000002</v>
      </c>
      <c r="Y1990" s="222">
        <v>24</v>
      </c>
      <c r="Z1990" s="161">
        <v>36</v>
      </c>
      <c r="AA1990" s="2" t="str">
        <f t="shared" si="49"/>
        <v>OPEN</v>
      </c>
      <c r="AB1990" s="326" t="b">
        <f t="shared" ca="1" si="50"/>
        <v>0</v>
      </c>
    </row>
    <row r="1991" spans="1:28">
      <c r="A1991" s="168">
        <v>45271</v>
      </c>
      <c r="B1991" s="161">
        <v>15029.09</v>
      </c>
      <c r="C1991" s="161">
        <v>9854.2900000000009</v>
      </c>
      <c r="D1991" s="161">
        <v>5777.95</v>
      </c>
      <c r="E1991" s="161">
        <v>10227.08</v>
      </c>
      <c r="F1991" s="161">
        <v>8337</v>
      </c>
      <c r="G1991" s="161">
        <v>11822.03</v>
      </c>
      <c r="H1991" s="161">
        <v>8786.9375</v>
      </c>
      <c r="I1991" s="161">
        <v>8560.57</v>
      </c>
      <c r="J1991" s="161">
        <v>8552.67</v>
      </c>
      <c r="K1991" s="161">
        <v>3036.87</v>
      </c>
      <c r="L1991" s="161">
        <v>10014.474999999999</v>
      </c>
      <c r="M1991" s="161">
        <v>10803.89</v>
      </c>
      <c r="N1991" s="161">
        <v>4491.1900000000005</v>
      </c>
      <c r="O1991" s="161">
        <v>7831.93</v>
      </c>
      <c r="P1991" s="161">
        <v>240.875</v>
      </c>
      <c r="Q1991" s="161">
        <v>2361.4575000000004</v>
      </c>
      <c r="R1991" s="161">
        <v>744.125</v>
      </c>
      <c r="S1991" s="161">
        <v>1010</v>
      </c>
      <c r="T1991" s="161">
        <v>1239</v>
      </c>
      <c r="U1991" s="161">
        <v>3900.98</v>
      </c>
      <c r="V1991" s="161">
        <v>9569.25</v>
      </c>
      <c r="W1991" s="161">
        <v>4717.125</v>
      </c>
      <c r="X1991" s="161">
        <v>146908.785</v>
      </c>
      <c r="Y1991" s="222">
        <v>23.8</v>
      </c>
      <c r="Z1991" s="161">
        <v>37</v>
      </c>
      <c r="AA1991" s="2" t="str">
        <f t="shared" si="49"/>
        <v>OPEN</v>
      </c>
      <c r="AB1991" s="326" t="b">
        <f t="shared" ca="1" si="50"/>
        <v>0</v>
      </c>
    </row>
    <row r="1992" spans="1:28">
      <c r="A1992" s="168">
        <v>45272</v>
      </c>
      <c r="B1992" s="161">
        <v>14998.19</v>
      </c>
      <c r="C1992" s="161">
        <v>9575.01</v>
      </c>
      <c r="D1992" s="161">
        <v>5633.29</v>
      </c>
      <c r="E1992" s="161">
        <v>10086.26</v>
      </c>
      <c r="F1992" s="161">
        <v>8602</v>
      </c>
      <c r="G1992" s="161">
        <v>13554.96</v>
      </c>
      <c r="H1992" s="161">
        <v>9167.375</v>
      </c>
      <c r="I1992" s="161">
        <v>6522.26</v>
      </c>
      <c r="J1992" s="161">
        <v>7575.16</v>
      </c>
      <c r="K1992" s="161">
        <v>3018.38</v>
      </c>
      <c r="L1992" s="161">
        <v>10542.004999999999</v>
      </c>
      <c r="M1992" s="161">
        <v>10754.690000000002</v>
      </c>
      <c r="N1992" s="161">
        <v>4411.380000000001</v>
      </c>
      <c r="O1992" s="161">
        <v>7658.8575000000001</v>
      </c>
      <c r="P1992" s="161">
        <v>219.5625</v>
      </c>
      <c r="Q1992" s="161">
        <v>2369.8250000000003</v>
      </c>
      <c r="R1992" s="161">
        <v>645.5</v>
      </c>
      <c r="S1992" s="161">
        <v>1029</v>
      </c>
      <c r="T1992" s="161">
        <v>1075</v>
      </c>
      <c r="U1992" s="161">
        <v>3936.11</v>
      </c>
      <c r="V1992" s="161">
        <v>8967.5</v>
      </c>
      <c r="W1992" s="161">
        <v>4598.6875</v>
      </c>
      <c r="X1992" s="161">
        <v>144941.0025</v>
      </c>
      <c r="Y1992" s="222">
        <v>24</v>
      </c>
      <c r="Z1992" s="161">
        <v>22</v>
      </c>
      <c r="AA1992" s="2" t="str">
        <f t="shared" si="49"/>
        <v>OPEN</v>
      </c>
      <c r="AB1992" s="326" t="b">
        <f t="shared" ca="1" si="50"/>
        <v>0</v>
      </c>
    </row>
    <row r="1993" spans="1:28">
      <c r="A1993" s="168">
        <v>45273</v>
      </c>
      <c r="B1993" s="161">
        <v>14307.59</v>
      </c>
      <c r="C1993" s="161">
        <v>9254.7199999999993</v>
      </c>
      <c r="D1993" s="161">
        <v>5554.13</v>
      </c>
      <c r="E1993" s="161">
        <v>9732.76</v>
      </c>
      <c r="F1993" s="161">
        <v>6973</v>
      </c>
      <c r="G1993" s="161">
        <v>14866.77</v>
      </c>
      <c r="H1993" s="161">
        <v>8987.4375</v>
      </c>
      <c r="I1993" s="161">
        <v>4743.8</v>
      </c>
      <c r="J1993" s="161">
        <v>7332.76</v>
      </c>
      <c r="K1993" s="161">
        <v>2993.52</v>
      </c>
      <c r="L1993" s="161">
        <v>9691.1750000000011</v>
      </c>
      <c r="M1993" s="161">
        <v>10419.100000000002</v>
      </c>
      <c r="N1993" s="161">
        <v>4262.01</v>
      </c>
      <c r="O1993" s="161">
        <v>7550.54</v>
      </c>
      <c r="P1993" s="161">
        <v>207.625</v>
      </c>
      <c r="Q1993" s="161">
        <v>2119.3474999999999</v>
      </c>
      <c r="R1993" s="161">
        <v>624.875</v>
      </c>
      <c r="S1993" s="161">
        <v>951</v>
      </c>
      <c r="T1993" s="161">
        <v>1128</v>
      </c>
      <c r="U1993" s="161">
        <v>3695.77</v>
      </c>
      <c r="V1993" s="161">
        <v>9631</v>
      </c>
      <c r="W1993" s="161">
        <v>4610.125</v>
      </c>
      <c r="X1993" s="161">
        <v>139637.05499999999</v>
      </c>
      <c r="Y1993" s="222">
        <v>22.4</v>
      </c>
      <c r="Z1993" s="161">
        <v>22</v>
      </c>
      <c r="AA1993" s="2" t="str">
        <f t="shared" si="49"/>
        <v>OPEN</v>
      </c>
      <c r="AB1993" s="326" t="b">
        <f t="shared" ca="1" si="50"/>
        <v>0</v>
      </c>
    </row>
    <row r="1994" spans="1:28">
      <c r="A1994" s="168">
        <v>45274</v>
      </c>
      <c r="B1994" s="161">
        <v>14489.02</v>
      </c>
      <c r="C1994" s="161">
        <v>9462.2999999999993</v>
      </c>
      <c r="D1994" s="161">
        <v>5626.82</v>
      </c>
      <c r="E1994" s="161">
        <v>9804.51</v>
      </c>
      <c r="F1994" s="161">
        <v>7673</v>
      </c>
      <c r="G1994" s="161">
        <v>11042.8</v>
      </c>
      <c r="H1994" s="161">
        <v>7889.9375</v>
      </c>
      <c r="I1994" s="161">
        <v>9362.24</v>
      </c>
      <c r="J1994" s="161">
        <v>7414.84</v>
      </c>
      <c r="K1994" s="161">
        <v>2927.78</v>
      </c>
      <c r="L1994" s="161">
        <v>10343.32</v>
      </c>
      <c r="M1994" s="161">
        <v>10391.6</v>
      </c>
      <c r="N1994" s="161">
        <v>4368.7</v>
      </c>
      <c r="O1994" s="161">
        <v>7729.43</v>
      </c>
      <c r="P1994" s="161">
        <v>210.6875</v>
      </c>
      <c r="Q1994" s="161">
        <v>2180.4274999999998</v>
      </c>
      <c r="R1994" s="161">
        <v>664.125</v>
      </c>
      <c r="S1994" s="161">
        <v>984</v>
      </c>
      <c r="T1994" s="161">
        <v>1189</v>
      </c>
      <c r="U1994" s="161">
        <v>3840.45</v>
      </c>
      <c r="V1994" s="161">
        <v>9157.5</v>
      </c>
      <c r="W1994" s="161">
        <v>4645.125</v>
      </c>
      <c r="X1994" s="161">
        <v>141397.61250000002</v>
      </c>
      <c r="Y1994" s="222">
        <v>23</v>
      </c>
      <c r="Z1994" s="161">
        <v>22</v>
      </c>
      <c r="AA1994" s="2" t="str">
        <f t="shared" si="49"/>
        <v>OPEN</v>
      </c>
      <c r="AB1994" s="326" t="b">
        <f t="shared" ca="1" si="50"/>
        <v>0</v>
      </c>
    </row>
    <row r="1995" spans="1:28">
      <c r="A1995" s="168">
        <v>45275</v>
      </c>
      <c r="B1995" s="161">
        <v>15003.400000000001</v>
      </c>
      <c r="C1995" s="161">
        <v>9841.49</v>
      </c>
      <c r="D1995" s="161">
        <v>5741.18</v>
      </c>
      <c r="E1995" s="161">
        <v>10443.57</v>
      </c>
      <c r="F1995" s="161">
        <v>9063</v>
      </c>
      <c r="G1995" s="161">
        <v>13867.35</v>
      </c>
      <c r="H1995" s="161">
        <v>8394.25</v>
      </c>
      <c r="I1995" s="161">
        <v>7071.08</v>
      </c>
      <c r="J1995" s="161">
        <v>8732.49</v>
      </c>
      <c r="K1995" s="161">
        <v>2866.21</v>
      </c>
      <c r="L1995" s="161">
        <v>10082.060000000001</v>
      </c>
      <c r="M1995" s="161">
        <v>11045.97</v>
      </c>
      <c r="N1995" s="161">
        <v>4606.18</v>
      </c>
      <c r="O1995" s="161">
        <v>7767.7924999999996</v>
      </c>
      <c r="P1995" s="161">
        <v>246.25</v>
      </c>
      <c r="Q1995" s="161">
        <v>2405.41</v>
      </c>
      <c r="R1995" s="161">
        <v>704.875</v>
      </c>
      <c r="S1995" s="161">
        <v>1044</v>
      </c>
      <c r="T1995" s="161">
        <v>1240</v>
      </c>
      <c r="U1995" s="161">
        <v>3940.52</v>
      </c>
      <c r="V1995" s="161">
        <v>9661.5</v>
      </c>
      <c r="W1995" s="161">
        <v>4745.375</v>
      </c>
      <c r="X1995" s="161">
        <v>148513.95250000001</v>
      </c>
      <c r="Y1995" s="222">
        <v>24.3</v>
      </c>
      <c r="Z1995" s="161">
        <v>31</v>
      </c>
      <c r="AA1995" s="2" t="str">
        <f t="shared" si="49"/>
        <v>OPEN</v>
      </c>
      <c r="AB1995" s="326" t="b">
        <f t="shared" ca="1" si="50"/>
        <v>0</v>
      </c>
    </row>
    <row r="1996" spans="1:28">
      <c r="A1996" s="168">
        <v>45276</v>
      </c>
      <c r="B1996" s="161">
        <v>14195.400000000001</v>
      </c>
      <c r="C1996" s="161">
        <v>8753.49</v>
      </c>
      <c r="D1996" s="161">
        <v>5858.43</v>
      </c>
      <c r="E1996" s="161">
        <v>9878.07</v>
      </c>
      <c r="F1996" s="161">
        <v>5626</v>
      </c>
      <c r="G1996" s="161">
        <v>16616.349999999999</v>
      </c>
      <c r="H1996" s="161">
        <v>9030.125</v>
      </c>
      <c r="I1996" s="161">
        <v>4843.08</v>
      </c>
      <c r="J1996" s="161">
        <v>7673.49</v>
      </c>
      <c r="K1996" s="161">
        <v>2780.71</v>
      </c>
      <c r="L1996" s="161">
        <v>10315.625</v>
      </c>
      <c r="M1996" s="161">
        <v>10849.070000000002</v>
      </c>
      <c r="N1996" s="161">
        <v>4418.34</v>
      </c>
      <c r="O1996" s="161">
        <v>7809.5424999999996</v>
      </c>
      <c r="P1996" s="161">
        <v>241.625</v>
      </c>
      <c r="Q1996" s="161">
        <v>1851.2449999999999</v>
      </c>
      <c r="R1996" s="161">
        <v>694.375</v>
      </c>
      <c r="S1996" s="161">
        <v>900</v>
      </c>
      <c r="T1996" s="161">
        <v>1212.5</v>
      </c>
      <c r="U1996" s="161">
        <v>3803.53</v>
      </c>
      <c r="V1996" s="161">
        <v>9648</v>
      </c>
      <c r="W1996" s="161">
        <v>4643.5625</v>
      </c>
      <c r="X1996" s="161">
        <v>141642.56</v>
      </c>
      <c r="Y1996" s="222">
        <v>20.6</v>
      </c>
      <c r="Z1996" s="161">
        <v>37</v>
      </c>
      <c r="AA1996" s="2" t="str">
        <f t="shared" si="49"/>
        <v>OPEN</v>
      </c>
      <c r="AB1996" s="326" t="b">
        <f t="shared" ca="1" si="50"/>
        <v>0</v>
      </c>
    </row>
    <row r="1997" spans="1:28">
      <c r="A1997" s="168">
        <v>45277</v>
      </c>
      <c r="B1997" s="161">
        <v>13349.62</v>
      </c>
      <c r="C1997" s="161">
        <v>8382.6</v>
      </c>
      <c r="D1997" s="161">
        <v>5740.61</v>
      </c>
      <c r="E1997" s="161">
        <v>9184.86</v>
      </c>
      <c r="F1997" s="161">
        <v>4822</v>
      </c>
      <c r="G1997" s="161">
        <v>13349.27</v>
      </c>
      <c r="H1997" s="161">
        <v>8340.5625</v>
      </c>
      <c r="I1997" s="161">
        <v>8037.39</v>
      </c>
      <c r="J1997" s="161">
        <v>6662.88</v>
      </c>
      <c r="K1997" s="161">
        <v>2786.44</v>
      </c>
      <c r="L1997" s="161">
        <v>9620.7350000000006</v>
      </c>
      <c r="M1997" s="161">
        <v>9230.36</v>
      </c>
      <c r="N1997" s="161">
        <v>4178.16</v>
      </c>
      <c r="O1997" s="161">
        <v>7647.6850000000004</v>
      </c>
      <c r="P1997" s="161">
        <v>227.9375</v>
      </c>
      <c r="Q1997" s="161">
        <v>1837.1399999999999</v>
      </c>
      <c r="R1997" s="161">
        <v>679.5</v>
      </c>
      <c r="S1997" s="161">
        <v>815</v>
      </c>
      <c r="T1997" s="161">
        <v>1183</v>
      </c>
      <c r="U1997" s="161">
        <v>3688.62</v>
      </c>
      <c r="V1997" s="161">
        <v>10005</v>
      </c>
      <c r="W1997" s="161">
        <v>4637.4375</v>
      </c>
      <c r="X1997" s="161">
        <v>134406.8075</v>
      </c>
      <c r="Y1997" s="222">
        <v>18.8</v>
      </c>
      <c r="Z1997" s="161">
        <v>36</v>
      </c>
      <c r="AA1997" s="2" t="str">
        <f t="shared" si="49"/>
        <v>OPEN</v>
      </c>
      <c r="AB1997" s="326" t="b">
        <f t="shared" ca="1" si="50"/>
        <v>0</v>
      </c>
    </row>
    <row r="1998" spans="1:28">
      <c r="A1998" s="168">
        <v>45278</v>
      </c>
      <c r="B1998" s="161">
        <v>14037.43</v>
      </c>
      <c r="C1998" s="161">
        <v>9308.42</v>
      </c>
      <c r="D1998" s="161">
        <v>5748.78</v>
      </c>
      <c r="E1998" s="161">
        <v>9539.2099999999991</v>
      </c>
      <c r="F1998" s="161">
        <v>4952</v>
      </c>
      <c r="G1998" s="161">
        <v>14008.39</v>
      </c>
      <c r="H1998" s="161">
        <v>8180.6875</v>
      </c>
      <c r="I1998" s="161">
        <v>6555.5</v>
      </c>
      <c r="J1998" s="161">
        <v>7780.25</v>
      </c>
      <c r="K1998" s="161">
        <v>2836.74</v>
      </c>
      <c r="L1998" s="161">
        <v>9880.7250000000004</v>
      </c>
      <c r="M1998" s="161">
        <v>9774.15</v>
      </c>
      <c r="N1998" s="161">
        <v>4255.28</v>
      </c>
      <c r="O1998" s="161">
        <v>7705.5725000000002</v>
      </c>
      <c r="P1998" s="161">
        <v>250.4375</v>
      </c>
      <c r="Q1998" s="161">
        <v>1889.5</v>
      </c>
      <c r="R1998" s="161">
        <v>732.625</v>
      </c>
      <c r="S1998" s="161">
        <v>827</v>
      </c>
      <c r="T1998" s="161">
        <v>1251.5</v>
      </c>
      <c r="U1998" s="161">
        <v>3608.14</v>
      </c>
      <c r="V1998" s="161">
        <v>9666.25</v>
      </c>
      <c r="W1998" s="161">
        <v>4683.8125</v>
      </c>
      <c r="X1998" s="161">
        <v>137472.4</v>
      </c>
      <c r="Y1998" s="222">
        <v>19.100000000000001</v>
      </c>
      <c r="Z1998" s="161">
        <v>37</v>
      </c>
      <c r="AA1998" s="2" t="str">
        <f t="shared" si="49"/>
        <v>OPEN</v>
      </c>
      <c r="AB1998" s="326" t="b">
        <f t="shared" ca="1" si="50"/>
        <v>0</v>
      </c>
    </row>
    <row r="1999" spans="1:28">
      <c r="A1999" s="168">
        <v>45279</v>
      </c>
      <c r="B1999" s="161">
        <v>14406.66</v>
      </c>
      <c r="C1999" s="161">
        <v>9375.59</v>
      </c>
      <c r="D1999" s="161">
        <v>5725.3</v>
      </c>
      <c r="E1999" s="161">
        <v>9747.27</v>
      </c>
      <c r="F1999" s="161">
        <v>5001</v>
      </c>
      <c r="G1999" s="161">
        <v>16905.34</v>
      </c>
      <c r="H1999" s="161">
        <v>8358.3125</v>
      </c>
      <c r="I1999" s="161">
        <v>4670.7</v>
      </c>
      <c r="J1999" s="161">
        <v>7754.55</v>
      </c>
      <c r="K1999" s="161">
        <v>3061.33</v>
      </c>
      <c r="L1999" s="161">
        <v>9737.1999999999989</v>
      </c>
      <c r="M1999" s="161">
        <v>9686.7699999999986</v>
      </c>
      <c r="N1999" s="161">
        <v>4338.4199999999992</v>
      </c>
      <c r="O1999" s="161">
        <v>7941.0924999999997</v>
      </c>
      <c r="P1999" s="161">
        <v>233.9375</v>
      </c>
      <c r="Q1999" s="161">
        <v>1862.1224999999997</v>
      </c>
      <c r="R1999" s="161">
        <v>720.625</v>
      </c>
      <c r="S1999" s="161">
        <v>821</v>
      </c>
      <c r="T1999" s="161">
        <v>1190.5</v>
      </c>
      <c r="U1999" s="161">
        <v>3703.87</v>
      </c>
      <c r="V1999" s="161">
        <v>10143.75</v>
      </c>
      <c r="W1999" s="161">
        <v>4657.6875</v>
      </c>
      <c r="X1999" s="161">
        <v>140043.0275</v>
      </c>
      <c r="Y1999" s="222">
        <v>18.2</v>
      </c>
      <c r="Z1999" s="161">
        <v>37</v>
      </c>
      <c r="AA1999" s="2" t="str">
        <f t="shared" si="49"/>
        <v>OPEN</v>
      </c>
      <c r="AB1999" s="326" t="b">
        <f t="shared" ca="1" si="50"/>
        <v>0</v>
      </c>
    </row>
    <row r="2000" spans="1:28">
      <c r="A2000" s="168">
        <v>45280</v>
      </c>
      <c r="B2000" s="161">
        <v>13934.38</v>
      </c>
      <c r="C2000" s="161">
        <v>9274.6299999999992</v>
      </c>
      <c r="D2000" s="161">
        <v>5689.51</v>
      </c>
      <c r="E2000" s="161">
        <v>9471.3599999999988</v>
      </c>
      <c r="F2000" s="161">
        <v>4936</v>
      </c>
      <c r="G2000" s="161">
        <v>13173.33</v>
      </c>
      <c r="H2000" s="161">
        <v>7582.9375</v>
      </c>
      <c r="I2000" s="161">
        <v>8193.52</v>
      </c>
      <c r="J2000" s="161">
        <v>7628.16</v>
      </c>
      <c r="K2000" s="161">
        <v>2877.86</v>
      </c>
      <c r="L2000" s="161">
        <v>9840.0700000000015</v>
      </c>
      <c r="M2000" s="161">
        <v>9402.9</v>
      </c>
      <c r="N2000" s="161">
        <v>4265.13</v>
      </c>
      <c r="O2000" s="161">
        <v>7813.5375000000004</v>
      </c>
      <c r="P2000" s="161">
        <v>245.6875</v>
      </c>
      <c r="Q2000" s="161">
        <v>1922.03</v>
      </c>
      <c r="R2000" s="161">
        <v>741.625</v>
      </c>
      <c r="S2000" s="161">
        <v>811</v>
      </c>
      <c r="T2000" s="161">
        <v>1173.5</v>
      </c>
      <c r="U2000" s="161">
        <v>3741.9</v>
      </c>
      <c r="V2000" s="161">
        <v>9908.25</v>
      </c>
      <c r="W2000" s="161">
        <v>4619.625</v>
      </c>
      <c r="X2000" s="161">
        <v>137246.9425</v>
      </c>
      <c r="Y2000" s="222">
        <v>17.3</v>
      </c>
      <c r="Z2000" s="161">
        <v>31</v>
      </c>
      <c r="AA2000" s="2" t="str">
        <f t="shared" si="49"/>
        <v>OPEN</v>
      </c>
      <c r="AB2000" s="326" t="b">
        <f t="shared" ca="1" si="50"/>
        <v>0</v>
      </c>
    </row>
    <row r="2001" spans="1:28">
      <c r="A2001" s="168">
        <v>45281</v>
      </c>
      <c r="B2001" s="161">
        <v>14421.6</v>
      </c>
      <c r="C2001" s="161">
        <v>9449.8799999999992</v>
      </c>
      <c r="D2001" s="161">
        <v>5739.03</v>
      </c>
      <c r="E2001" s="161">
        <v>9587.4900000000016</v>
      </c>
      <c r="F2001" s="161">
        <v>4960</v>
      </c>
      <c r="G2001" s="161">
        <v>14360.19</v>
      </c>
      <c r="H2001" s="161">
        <v>7800.625</v>
      </c>
      <c r="I2001" s="161">
        <v>6566.28</v>
      </c>
      <c r="J2001" s="161">
        <v>7742.83</v>
      </c>
      <c r="K2001" s="161">
        <v>3254.02</v>
      </c>
      <c r="L2001" s="161">
        <v>9876.1950000000015</v>
      </c>
      <c r="M2001" s="161">
        <v>9546.7799999999988</v>
      </c>
      <c r="N2001" s="161">
        <v>4110.67</v>
      </c>
      <c r="O2001" s="161">
        <v>7871.88</v>
      </c>
      <c r="P2001" s="161">
        <v>235.5</v>
      </c>
      <c r="Q2001" s="161">
        <v>1824.3125000000002</v>
      </c>
      <c r="R2001" s="161">
        <v>619</v>
      </c>
      <c r="S2001" s="161">
        <v>807</v>
      </c>
      <c r="T2001" s="161">
        <v>1250</v>
      </c>
      <c r="U2001" s="161">
        <v>3645.67</v>
      </c>
      <c r="V2001" s="161">
        <v>10140</v>
      </c>
      <c r="W2001" s="161">
        <v>4699.625</v>
      </c>
      <c r="X2001" s="161">
        <v>138508.57750000001</v>
      </c>
      <c r="Y2001" s="222">
        <v>15.45</v>
      </c>
      <c r="Z2001" s="161">
        <v>31</v>
      </c>
      <c r="AA2001" s="2" t="str">
        <f t="shared" si="49"/>
        <v>OPEN</v>
      </c>
      <c r="AB2001" s="326" t="b">
        <f t="shared" ca="1" si="50"/>
        <v>0</v>
      </c>
    </row>
    <row r="2002" spans="1:28">
      <c r="A2002" s="168">
        <v>45282</v>
      </c>
      <c r="B2002" s="161">
        <v>14160.1</v>
      </c>
      <c r="C2002" s="161">
        <v>9068.14</v>
      </c>
      <c r="D2002" s="161">
        <v>5762.22</v>
      </c>
      <c r="E2002" s="161">
        <v>9232.0600000000031</v>
      </c>
      <c r="F2002" s="161">
        <v>5135</v>
      </c>
      <c r="G2002" s="161">
        <v>16643.310000000001</v>
      </c>
      <c r="H2002" s="161">
        <v>7817.625</v>
      </c>
      <c r="I2002" s="161">
        <v>4556.7299999999996</v>
      </c>
      <c r="J2002" s="161">
        <v>7563.12</v>
      </c>
      <c r="K2002" s="161">
        <v>3113.36</v>
      </c>
      <c r="L2002" s="161">
        <v>9678.2099999999991</v>
      </c>
      <c r="M2002" s="161">
        <v>9890.010000000002</v>
      </c>
      <c r="N2002" s="161">
        <v>4174.78</v>
      </c>
      <c r="O2002" s="161">
        <v>7790.02</v>
      </c>
      <c r="P2002" s="161">
        <v>241.5</v>
      </c>
      <c r="Q2002" s="161">
        <v>1839.5550000000001</v>
      </c>
      <c r="R2002" s="161">
        <v>683.75</v>
      </c>
      <c r="S2002" s="161">
        <v>804</v>
      </c>
      <c r="T2002" s="161">
        <v>1203</v>
      </c>
      <c r="U2002" s="161">
        <v>3447.56</v>
      </c>
      <c r="V2002" s="161">
        <v>9924.25</v>
      </c>
      <c r="W2002" s="161">
        <v>4763.25</v>
      </c>
      <c r="X2002" s="161">
        <v>137491.54999999999</v>
      </c>
      <c r="Y2002" s="222">
        <v>14.7</v>
      </c>
      <c r="Z2002" s="161">
        <v>31</v>
      </c>
      <c r="AA2002" s="2" t="str">
        <f t="shared" si="49"/>
        <v>OPEN</v>
      </c>
      <c r="AB2002" s="326" t="b">
        <f t="shared" ca="1" si="50"/>
        <v>0</v>
      </c>
    </row>
    <row r="2003" spans="1:28">
      <c r="A2003" s="168">
        <v>45283</v>
      </c>
      <c r="B2003" s="161">
        <v>13766.83</v>
      </c>
      <c r="C2003" s="161">
        <v>8531.57</v>
      </c>
      <c r="D2003" s="161">
        <v>5744.53</v>
      </c>
      <c r="E2003" s="161">
        <v>9002.9300000000021</v>
      </c>
      <c r="F2003" s="161">
        <v>5038</v>
      </c>
      <c r="G2003" s="161">
        <v>13524.67</v>
      </c>
      <c r="H2003" s="161">
        <v>7577.0625</v>
      </c>
      <c r="I2003" s="161">
        <v>8302.6</v>
      </c>
      <c r="J2003" s="161">
        <v>6828.51</v>
      </c>
      <c r="K2003" s="161">
        <v>2869.87</v>
      </c>
      <c r="L2003" s="161">
        <v>9140.5749999999989</v>
      </c>
      <c r="M2003" s="161">
        <v>9274</v>
      </c>
      <c r="N2003" s="161">
        <v>4135.71</v>
      </c>
      <c r="O2003" s="161">
        <v>7867.5950000000003</v>
      </c>
      <c r="P2003" s="161">
        <v>242.9375</v>
      </c>
      <c r="Q2003" s="161">
        <v>1807.7574999999999</v>
      </c>
      <c r="R2003" s="161">
        <v>707.5</v>
      </c>
      <c r="S2003" s="161">
        <v>822</v>
      </c>
      <c r="T2003" s="161">
        <v>1271.5</v>
      </c>
      <c r="U2003" s="161">
        <v>3288.42</v>
      </c>
      <c r="V2003" s="161">
        <v>9760.5</v>
      </c>
      <c r="W2003" s="161">
        <v>4759.125</v>
      </c>
      <c r="X2003" s="161">
        <v>134264.1925</v>
      </c>
      <c r="Y2003" s="222">
        <v>15.7</v>
      </c>
      <c r="Z2003" s="161">
        <v>37</v>
      </c>
      <c r="AA2003" s="2" t="str">
        <f t="shared" si="49"/>
        <v>OPEN</v>
      </c>
      <c r="AB2003" s="326" t="b">
        <f t="shared" ca="1" si="50"/>
        <v>0</v>
      </c>
    </row>
    <row r="2004" spans="1:28">
      <c r="A2004" s="168">
        <v>45284</v>
      </c>
      <c r="B2004" s="161">
        <v>13697.369999999999</v>
      </c>
      <c r="C2004" s="161">
        <v>8439.7800000000007</v>
      </c>
      <c r="D2004" s="161">
        <v>5717.17</v>
      </c>
      <c r="E2004" s="161">
        <v>8952.4599999999991</v>
      </c>
      <c r="F2004" s="161">
        <v>5002</v>
      </c>
      <c r="G2004" s="161">
        <v>14522.56</v>
      </c>
      <c r="H2004" s="161">
        <v>7371.625</v>
      </c>
      <c r="I2004" s="161">
        <v>6974.41</v>
      </c>
      <c r="J2004" s="161">
        <v>6475.12</v>
      </c>
      <c r="K2004" s="161">
        <v>2869.26</v>
      </c>
      <c r="L2004" s="161">
        <v>8740.19</v>
      </c>
      <c r="M2004" s="161">
        <v>9456.869999999999</v>
      </c>
      <c r="N2004" s="161">
        <v>4205.38</v>
      </c>
      <c r="O2004" s="161">
        <v>7659.6975000000002</v>
      </c>
      <c r="P2004" s="161">
        <v>237.375</v>
      </c>
      <c r="Q2004" s="161">
        <v>1803.5525</v>
      </c>
      <c r="R2004" s="161">
        <v>664.625</v>
      </c>
      <c r="S2004" s="161">
        <v>812</v>
      </c>
      <c r="T2004" s="161">
        <v>1174.5</v>
      </c>
      <c r="U2004" s="161">
        <v>3203.44</v>
      </c>
      <c r="V2004" s="161">
        <v>9707.5</v>
      </c>
      <c r="W2004" s="161">
        <v>4692.5</v>
      </c>
      <c r="X2004" s="161">
        <v>132379.38500000001</v>
      </c>
      <c r="Y2004" s="222">
        <v>17.8</v>
      </c>
      <c r="Z2004" s="161">
        <v>31</v>
      </c>
      <c r="AA2004" s="2" t="str">
        <f t="shared" si="49"/>
        <v>OPEN</v>
      </c>
      <c r="AB2004" s="326" t="b">
        <f t="shared" ca="1" si="50"/>
        <v>0</v>
      </c>
    </row>
    <row r="2005" spans="1:28">
      <c r="A2005" s="168">
        <v>45285</v>
      </c>
      <c r="B2005" s="161">
        <v>13765.76</v>
      </c>
      <c r="C2005" s="161">
        <v>8860.36</v>
      </c>
      <c r="D2005" s="161">
        <v>5750.52</v>
      </c>
      <c r="E2005" s="161">
        <v>9133.6</v>
      </c>
      <c r="F2005" s="161">
        <v>5197</v>
      </c>
      <c r="G2005" s="161">
        <v>16934.66</v>
      </c>
      <c r="H2005" s="161">
        <v>7743.375</v>
      </c>
      <c r="I2005" s="161">
        <v>5661.17</v>
      </c>
      <c r="J2005" s="161">
        <v>6729.75</v>
      </c>
      <c r="K2005" s="161">
        <v>2828.93</v>
      </c>
      <c r="L2005" s="161">
        <v>8809.81</v>
      </c>
      <c r="M2005" s="161">
        <v>9492.8099999999959</v>
      </c>
      <c r="N2005" s="161">
        <v>4290.07</v>
      </c>
      <c r="O2005" s="161">
        <v>8028.13</v>
      </c>
      <c r="P2005" s="161">
        <v>233.125</v>
      </c>
      <c r="Q2005" s="161">
        <v>1785.5475000000001</v>
      </c>
      <c r="R2005" s="161">
        <v>714.125</v>
      </c>
      <c r="S2005" s="161">
        <v>821</v>
      </c>
      <c r="T2005" s="161">
        <v>1124</v>
      </c>
      <c r="U2005" s="161">
        <v>3542.3</v>
      </c>
      <c r="V2005" s="161">
        <v>9839</v>
      </c>
      <c r="W2005" s="161">
        <v>4754</v>
      </c>
      <c r="X2005" s="161">
        <v>136039.04250000001</v>
      </c>
      <c r="Y2005" s="222">
        <v>17.7</v>
      </c>
      <c r="Z2005" s="161">
        <v>31</v>
      </c>
      <c r="AA2005" s="2" t="str">
        <f t="shared" si="49"/>
        <v>OPEN</v>
      </c>
      <c r="AB2005" s="326" t="b">
        <f t="shared" ca="1" si="50"/>
        <v>0</v>
      </c>
    </row>
    <row r="2006" spans="1:28">
      <c r="A2006" s="168">
        <v>45286</v>
      </c>
      <c r="B2006" s="161">
        <v>13778.51</v>
      </c>
      <c r="C2006" s="161">
        <v>8977.5499999999993</v>
      </c>
      <c r="D2006" s="161">
        <v>5712.78</v>
      </c>
      <c r="E2006" s="161">
        <v>9541.6099999999988</v>
      </c>
      <c r="F2006" s="161">
        <v>5372</v>
      </c>
      <c r="G2006" s="161">
        <v>13450.13</v>
      </c>
      <c r="H2006" s="161">
        <v>7608.1875</v>
      </c>
      <c r="I2006" s="161">
        <v>8296.16</v>
      </c>
      <c r="J2006" s="161">
        <v>6770.1</v>
      </c>
      <c r="K2006" s="161">
        <v>2879.12</v>
      </c>
      <c r="L2006" s="161">
        <v>9680.86</v>
      </c>
      <c r="M2006" s="161">
        <v>9498.69</v>
      </c>
      <c r="N2006" s="161">
        <v>4203.96</v>
      </c>
      <c r="O2006" s="161">
        <v>7664.9549999999999</v>
      </c>
      <c r="P2006" s="161">
        <v>240.125</v>
      </c>
      <c r="Q2006" s="161">
        <v>1831.6125</v>
      </c>
      <c r="R2006" s="161">
        <v>699.625</v>
      </c>
      <c r="S2006" s="161">
        <v>825</v>
      </c>
      <c r="T2006" s="161">
        <v>1088</v>
      </c>
      <c r="U2006" s="161">
        <v>3501.34</v>
      </c>
      <c r="V2006" s="161">
        <v>10036.25</v>
      </c>
      <c r="W2006" s="161">
        <v>4672.375</v>
      </c>
      <c r="X2006" s="161">
        <v>136328.94</v>
      </c>
      <c r="Y2006" s="222">
        <v>18.899999999999999</v>
      </c>
      <c r="Z2006" s="161">
        <v>31</v>
      </c>
      <c r="AA2006" s="2" t="str">
        <f t="shared" si="49"/>
        <v>OPEN</v>
      </c>
      <c r="AB2006" s="326" t="b">
        <f t="shared" ca="1" si="50"/>
        <v>0</v>
      </c>
    </row>
    <row r="2007" spans="1:28">
      <c r="A2007" s="168">
        <v>45287</v>
      </c>
      <c r="B2007" s="161">
        <v>14176.46</v>
      </c>
      <c r="C2007" s="161">
        <v>9276.99</v>
      </c>
      <c r="D2007" s="161">
        <v>5691.43</v>
      </c>
      <c r="E2007" s="161">
        <v>9491.5300000000007</v>
      </c>
      <c r="F2007" s="161">
        <v>5537</v>
      </c>
      <c r="G2007" s="161">
        <v>13915.92</v>
      </c>
      <c r="H2007" s="161">
        <v>7827.125</v>
      </c>
      <c r="I2007" s="161">
        <v>6449</v>
      </c>
      <c r="J2007" s="161">
        <v>7694.43</v>
      </c>
      <c r="K2007" s="161">
        <v>2880.29</v>
      </c>
      <c r="L2007" s="161">
        <v>10455.75</v>
      </c>
      <c r="M2007" s="161">
        <v>9660.4700000000012</v>
      </c>
      <c r="N2007" s="161">
        <v>4381.28</v>
      </c>
      <c r="O2007" s="161">
        <v>7804.4724999999999</v>
      </c>
      <c r="P2007" s="161">
        <v>244.8125</v>
      </c>
      <c r="Q2007" s="161">
        <v>1891.5200000000002</v>
      </c>
      <c r="R2007" s="161">
        <v>662.75</v>
      </c>
      <c r="S2007" s="161">
        <v>833</v>
      </c>
      <c r="T2007" s="161">
        <v>1121</v>
      </c>
      <c r="U2007" s="161">
        <v>3515.69</v>
      </c>
      <c r="V2007" s="161">
        <v>9779.25</v>
      </c>
      <c r="W2007" s="161">
        <v>4675.875</v>
      </c>
      <c r="X2007" s="161">
        <v>137966.04499999998</v>
      </c>
      <c r="Y2007" s="222">
        <v>19</v>
      </c>
      <c r="Z2007" s="161">
        <v>26</v>
      </c>
      <c r="AA2007" s="2" t="str">
        <f t="shared" si="49"/>
        <v>OPEN</v>
      </c>
      <c r="AB2007" s="326" t="b">
        <f t="shared" ca="1" si="50"/>
        <v>0</v>
      </c>
    </row>
    <row r="2008" spans="1:28">
      <c r="A2008" s="168">
        <v>45288</v>
      </c>
      <c r="B2008" s="161">
        <v>14362.22</v>
      </c>
      <c r="C2008" s="161">
        <v>9519.39</v>
      </c>
      <c r="D2008" s="161">
        <v>5804.19</v>
      </c>
      <c r="E2008" s="161">
        <v>9665.0600000000013</v>
      </c>
      <c r="F2008" s="161">
        <v>6070</v>
      </c>
      <c r="G2008" s="161">
        <v>16418.150000000001</v>
      </c>
      <c r="H2008" s="161">
        <v>7926.8125</v>
      </c>
      <c r="I2008" s="161">
        <v>4785.97</v>
      </c>
      <c r="J2008" s="161">
        <v>7985.04</v>
      </c>
      <c r="K2008" s="161">
        <v>2861.05</v>
      </c>
      <c r="L2008" s="161">
        <v>10503.414999999999</v>
      </c>
      <c r="M2008" s="161">
        <v>9954.869999999999</v>
      </c>
      <c r="N2008" s="161">
        <v>4451.2299999999996</v>
      </c>
      <c r="O2008" s="161">
        <v>7825.5225</v>
      </c>
      <c r="P2008" s="161">
        <v>238.625</v>
      </c>
      <c r="Q2008" s="161">
        <v>2072.9449999999997</v>
      </c>
      <c r="R2008" s="161">
        <v>768.875</v>
      </c>
      <c r="S2008" s="161">
        <v>865</v>
      </c>
      <c r="T2008" s="161">
        <v>1166.5</v>
      </c>
      <c r="U2008" s="161">
        <v>3653.41</v>
      </c>
      <c r="V2008" s="161">
        <v>9834.75</v>
      </c>
      <c r="W2008" s="161">
        <v>4728.375</v>
      </c>
      <c r="X2008" s="161">
        <v>141461.4</v>
      </c>
      <c r="Y2008" s="222">
        <v>20.399999999999999</v>
      </c>
      <c r="Z2008" s="161">
        <v>36</v>
      </c>
      <c r="AA2008" s="2" t="str">
        <f t="shared" si="49"/>
        <v>OPEN</v>
      </c>
      <c r="AB2008" s="326" t="b">
        <f t="shared" ca="1" si="50"/>
        <v>0</v>
      </c>
    </row>
    <row r="2009" spans="1:28">
      <c r="A2009" s="168">
        <v>45289</v>
      </c>
      <c r="B2009" s="161">
        <v>14521.72</v>
      </c>
      <c r="C2009" s="161">
        <v>9294.11</v>
      </c>
      <c r="D2009" s="161">
        <v>5784.93</v>
      </c>
      <c r="E2009" s="161">
        <v>9861.260000000002</v>
      </c>
      <c r="F2009" s="161">
        <v>5859</v>
      </c>
      <c r="G2009" s="161">
        <v>13269.73</v>
      </c>
      <c r="H2009" s="161">
        <v>8074.625</v>
      </c>
      <c r="I2009" s="161">
        <v>8384.43</v>
      </c>
      <c r="J2009" s="161">
        <v>7704.48</v>
      </c>
      <c r="K2009" s="161">
        <v>3007.85</v>
      </c>
      <c r="L2009" s="161">
        <v>9688.5149999999994</v>
      </c>
      <c r="M2009" s="161">
        <v>10370.710000000003</v>
      </c>
      <c r="N2009" s="161">
        <v>4390.6899999999996</v>
      </c>
      <c r="O2009" s="161">
        <v>7677.5474999999997</v>
      </c>
      <c r="P2009" s="161">
        <v>244.375</v>
      </c>
      <c r="Q2009" s="161">
        <v>1970.1424999999999</v>
      </c>
      <c r="R2009" s="161">
        <v>764.125</v>
      </c>
      <c r="S2009" s="161">
        <v>872</v>
      </c>
      <c r="T2009" s="161">
        <v>1260</v>
      </c>
      <c r="U2009" s="161">
        <v>3722.98</v>
      </c>
      <c r="V2009" s="161">
        <v>9468.25</v>
      </c>
      <c r="W2009" s="161">
        <v>4806.25</v>
      </c>
      <c r="X2009" s="161">
        <v>140997.72</v>
      </c>
      <c r="Y2009" s="222">
        <v>19.399999999999999</v>
      </c>
      <c r="Z2009" s="161">
        <v>36</v>
      </c>
      <c r="AA2009" s="2" t="str">
        <f t="shared" si="49"/>
        <v>OPEN</v>
      </c>
      <c r="AB2009" s="326" t="b">
        <f t="shared" ca="1" si="50"/>
        <v>0</v>
      </c>
    </row>
    <row r="2010" spans="1:28">
      <c r="A2010" s="168">
        <v>45290</v>
      </c>
      <c r="B2010" s="161">
        <v>14114.789999999999</v>
      </c>
      <c r="C2010" s="161">
        <v>8883.1200000000008</v>
      </c>
      <c r="D2010" s="161">
        <v>5813.36</v>
      </c>
      <c r="E2010" s="161">
        <v>9632.7800000000007</v>
      </c>
      <c r="F2010" s="161">
        <v>6570</v>
      </c>
      <c r="G2010" s="161">
        <v>14748.47</v>
      </c>
      <c r="H2010" s="161">
        <v>8221</v>
      </c>
      <c r="I2010" s="161">
        <v>6913.13</v>
      </c>
      <c r="J2010" s="161">
        <v>7453.54</v>
      </c>
      <c r="K2010" s="161">
        <v>2892.35</v>
      </c>
      <c r="L2010" s="161">
        <v>9168.0349999999999</v>
      </c>
      <c r="M2010" s="161">
        <v>10183.51</v>
      </c>
      <c r="N2010" s="161">
        <v>4395.5999999999995</v>
      </c>
      <c r="O2010" s="161">
        <v>7890.3125</v>
      </c>
      <c r="P2010" s="161">
        <v>250.125</v>
      </c>
      <c r="Q2010" s="161">
        <v>2149.5450000000001</v>
      </c>
      <c r="R2010" s="161">
        <v>758.25</v>
      </c>
      <c r="S2010" s="161">
        <v>896</v>
      </c>
      <c r="T2010" s="161">
        <v>1290</v>
      </c>
      <c r="U2010" s="161">
        <v>3738.4</v>
      </c>
      <c r="V2010" s="161">
        <v>9852.5</v>
      </c>
      <c r="W2010" s="161">
        <v>4772.5</v>
      </c>
      <c r="X2010" s="161">
        <v>140587.3175</v>
      </c>
      <c r="Y2010" s="222">
        <v>20.399999999999999</v>
      </c>
      <c r="Z2010" s="161">
        <v>36</v>
      </c>
      <c r="AA2010" s="2" t="str">
        <f t="shared" si="49"/>
        <v>OPEN</v>
      </c>
      <c r="AB2010" s="326" t="b">
        <f t="shared" ca="1" si="50"/>
        <v>0</v>
      </c>
    </row>
    <row r="2011" spans="1:28">
      <c r="A2011" s="168">
        <v>45291</v>
      </c>
      <c r="B2011" s="161">
        <v>14958.55</v>
      </c>
      <c r="C2011" s="161">
        <v>9148.58</v>
      </c>
      <c r="D2011" s="161">
        <v>6080.02</v>
      </c>
      <c r="E2011" s="161">
        <v>10577.51</v>
      </c>
      <c r="F2011" s="161">
        <v>7594</v>
      </c>
      <c r="G2011" s="161">
        <v>17758.96</v>
      </c>
      <c r="H2011" s="161">
        <v>8929.3125</v>
      </c>
      <c r="I2011" s="161">
        <v>4954.78</v>
      </c>
      <c r="J2011" s="161">
        <v>7739.61</v>
      </c>
      <c r="K2011" s="161">
        <v>3113.6</v>
      </c>
      <c r="L2011" s="161">
        <v>9256.7849999999999</v>
      </c>
      <c r="M2011" s="161">
        <v>10061.86</v>
      </c>
      <c r="N2011" s="161">
        <v>4671.67</v>
      </c>
      <c r="O2011" s="161">
        <v>8193.7775000000001</v>
      </c>
      <c r="P2011" s="161">
        <v>238.125</v>
      </c>
      <c r="Q2011" s="161">
        <v>2374.4999999999995</v>
      </c>
      <c r="R2011" s="161">
        <v>862.75</v>
      </c>
      <c r="S2011" s="161">
        <v>935</v>
      </c>
      <c r="T2011" s="161">
        <v>1432</v>
      </c>
      <c r="U2011" s="161">
        <v>3892.93</v>
      </c>
      <c r="V2011" s="161">
        <v>10410.25</v>
      </c>
      <c r="W2011" s="161">
        <v>5055.375</v>
      </c>
      <c r="X2011" s="161">
        <v>148239.94500000001</v>
      </c>
      <c r="Y2011" s="222">
        <v>21.8</v>
      </c>
      <c r="Z2011" s="161">
        <v>37</v>
      </c>
      <c r="AA2011" s="2" t="str">
        <f t="shared" si="49"/>
        <v>OPEN</v>
      </c>
      <c r="AB2011" s="326" t="b">
        <f t="shared" ca="1" si="50"/>
        <v>0</v>
      </c>
    </row>
    <row r="2012" spans="1:28">
      <c r="A2012" s="168">
        <v>45292</v>
      </c>
      <c r="B2012" s="161">
        <v>13757.22</v>
      </c>
      <c r="C2012" s="161">
        <v>9216.9599999999991</v>
      </c>
      <c r="D2012" s="161">
        <v>5653.03</v>
      </c>
      <c r="E2012" s="161">
        <v>9723.5199999999986</v>
      </c>
      <c r="F2012" s="161">
        <v>6600</v>
      </c>
      <c r="G2012" s="161">
        <v>13378.54</v>
      </c>
      <c r="H2012" s="161">
        <v>7697.0625</v>
      </c>
      <c r="I2012" s="161">
        <v>8190.55</v>
      </c>
      <c r="J2012" s="161">
        <v>6571.2</v>
      </c>
      <c r="K2012" s="161">
        <v>2869.25</v>
      </c>
      <c r="L2012" s="161">
        <v>9265.8700000000008</v>
      </c>
      <c r="M2012" s="161">
        <v>9738.48</v>
      </c>
      <c r="N2012" s="161">
        <v>4207.0600000000004</v>
      </c>
      <c r="O2012" s="161">
        <v>7514.1525000000001</v>
      </c>
      <c r="P2012" s="161">
        <v>225.8125</v>
      </c>
      <c r="Q2012" s="161">
        <v>2060.8925000000004</v>
      </c>
      <c r="R2012" s="161">
        <v>554.75</v>
      </c>
      <c r="S2012" s="161">
        <v>922</v>
      </c>
      <c r="T2012" s="161">
        <v>1179.5</v>
      </c>
      <c r="U2012" s="161">
        <v>3829.68</v>
      </c>
      <c r="V2012" s="161">
        <v>10023.25</v>
      </c>
      <c r="W2012" s="161">
        <v>4587.875</v>
      </c>
      <c r="X2012" s="161">
        <v>137766.65499999997</v>
      </c>
      <c r="Y2012" s="222">
        <v>20.9</v>
      </c>
      <c r="Z2012" s="161">
        <v>18</v>
      </c>
      <c r="AA2012" s="2" t="str">
        <f t="shared" si="49"/>
        <v>OPEN</v>
      </c>
      <c r="AB2012" s="326" t="b">
        <f t="shared" ca="1" si="50"/>
        <v>0</v>
      </c>
    </row>
    <row r="2013" spans="1:28">
      <c r="A2013" s="168">
        <v>45293</v>
      </c>
      <c r="B2013" s="161">
        <v>14254.880000000001</v>
      </c>
      <c r="C2013" s="161">
        <v>9310.02</v>
      </c>
      <c r="D2013" s="161">
        <v>5826.04</v>
      </c>
      <c r="E2013" s="161">
        <v>9627.5299999999988</v>
      </c>
      <c r="F2013" s="161">
        <v>5761</v>
      </c>
      <c r="G2013" s="161">
        <v>13390.51</v>
      </c>
      <c r="H2013" s="161">
        <v>7960.9375</v>
      </c>
      <c r="I2013" s="161">
        <v>6618.36</v>
      </c>
      <c r="J2013" s="161">
        <v>8053.53</v>
      </c>
      <c r="K2013" s="161">
        <v>2839.56</v>
      </c>
      <c r="L2013" s="161">
        <v>11312.905000000001</v>
      </c>
      <c r="M2013" s="161">
        <v>10823.099999999999</v>
      </c>
      <c r="N2013" s="161">
        <v>4362.0000000000009</v>
      </c>
      <c r="O2013" s="161">
        <v>7466.3450000000003</v>
      </c>
      <c r="P2013" s="161">
        <v>217.5625</v>
      </c>
      <c r="Q2013" s="161">
        <v>1935.3025</v>
      </c>
      <c r="R2013" s="161">
        <v>568.5</v>
      </c>
      <c r="S2013" s="161">
        <v>863</v>
      </c>
      <c r="T2013" s="161">
        <v>1163</v>
      </c>
      <c r="U2013" s="161">
        <v>3638.73</v>
      </c>
      <c r="V2013" s="161">
        <v>9563.5</v>
      </c>
      <c r="W2013" s="161">
        <v>4570.625</v>
      </c>
      <c r="X2013" s="161">
        <v>140126.9375</v>
      </c>
      <c r="Y2013" s="222">
        <v>19.899999999999999</v>
      </c>
      <c r="Z2013" s="161">
        <v>36</v>
      </c>
      <c r="AA2013" s="2" t="str">
        <f t="shared" si="49"/>
        <v>OPEN</v>
      </c>
      <c r="AB2013" s="326" t="b">
        <f t="shared" ca="1" si="50"/>
        <v>0</v>
      </c>
    </row>
    <row r="2014" spans="1:28">
      <c r="A2014" s="168">
        <v>45294</v>
      </c>
      <c r="B2014" s="161">
        <v>13630.880000000001</v>
      </c>
      <c r="C2014" s="161">
        <v>9007.02</v>
      </c>
      <c r="D2014" s="161">
        <v>5542.54</v>
      </c>
      <c r="E2014" s="161">
        <v>9369.5299999999988</v>
      </c>
      <c r="F2014" s="161">
        <v>6297</v>
      </c>
      <c r="G2014" s="161">
        <v>15936.76</v>
      </c>
      <c r="H2014" s="161">
        <v>7650.4375</v>
      </c>
      <c r="I2014" s="161">
        <v>4159.8599999999997</v>
      </c>
      <c r="J2014" s="161">
        <v>6883.53</v>
      </c>
      <c r="K2014" s="161">
        <v>2817.56</v>
      </c>
      <c r="L2014" s="161">
        <v>8265.7800000000007</v>
      </c>
      <c r="M2014" s="161">
        <v>9787.0999999999985</v>
      </c>
      <c r="N2014" s="161">
        <v>4294.0000000000009</v>
      </c>
      <c r="O2014" s="161">
        <v>7238.7825000000003</v>
      </c>
      <c r="P2014" s="161">
        <v>216.25</v>
      </c>
      <c r="Q2014" s="161">
        <v>1834.99</v>
      </c>
      <c r="R2014" s="161">
        <v>583.5</v>
      </c>
      <c r="S2014" s="161">
        <v>852</v>
      </c>
      <c r="T2014" s="161">
        <v>1094</v>
      </c>
      <c r="U2014" s="161">
        <v>3565.23</v>
      </c>
      <c r="V2014" s="161">
        <v>9694.25</v>
      </c>
      <c r="W2014" s="161">
        <v>4481.25</v>
      </c>
      <c r="X2014" s="161">
        <v>133202.25</v>
      </c>
      <c r="Y2014" s="222">
        <v>20.100000000000001</v>
      </c>
      <c r="Z2014" s="161">
        <v>18</v>
      </c>
      <c r="AA2014" s="2" t="str">
        <f t="shared" si="49"/>
        <v>OPEN</v>
      </c>
      <c r="AB2014" s="326" t="b">
        <f t="shared" ca="1" si="50"/>
        <v>0</v>
      </c>
    </row>
    <row r="2015" spans="1:28">
      <c r="A2015" s="168">
        <v>45295</v>
      </c>
      <c r="B2015" s="161">
        <v>13811.49</v>
      </c>
      <c r="C2015" s="161">
        <v>9054.9</v>
      </c>
      <c r="D2015" s="161">
        <v>5677.02</v>
      </c>
      <c r="E2015" s="161">
        <v>9459.24</v>
      </c>
      <c r="F2015" s="161">
        <v>6155</v>
      </c>
      <c r="G2015" s="161">
        <v>12899.56</v>
      </c>
      <c r="H2015" s="161">
        <v>7612.6875</v>
      </c>
      <c r="I2015" s="161">
        <v>7894</v>
      </c>
      <c r="J2015" s="161">
        <v>6739.82</v>
      </c>
      <c r="K2015" s="161">
        <v>2740.61</v>
      </c>
      <c r="L2015" s="161">
        <v>9430.4149999999991</v>
      </c>
      <c r="M2015" s="161">
        <v>9601.0199999999986</v>
      </c>
      <c r="N2015" s="161">
        <v>4029.6699999999996</v>
      </c>
      <c r="O2015" s="161">
        <v>7324.1824999999999</v>
      </c>
      <c r="P2015" s="161">
        <v>210.3125</v>
      </c>
      <c r="Q2015" s="161">
        <v>1806.355</v>
      </c>
      <c r="R2015" s="161">
        <v>529.5</v>
      </c>
      <c r="S2015" s="161">
        <v>839</v>
      </c>
      <c r="T2015" s="161">
        <v>1150.5</v>
      </c>
      <c r="U2015" s="161">
        <v>3546.32</v>
      </c>
      <c r="V2015" s="161">
        <v>9428</v>
      </c>
      <c r="W2015" s="161">
        <v>4535.75</v>
      </c>
      <c r="X2015" s="161">
        <v>134475.35249999998</v>
      </c>
      <c r="Y2015" s="222">
        <v>19.5</v>
      </c>
      <c r="Z2015" s="161">
        <v>26</v>
      </c>
      <c r="AA2015" s="2" t="str">
        <f t="shared" si="49"/>
        <v>OPEN</v>
      </c>
      <c r="AB2015" s="326" t="b">
        <f t="shared" ca="1" si="50"/>
        <v>0</v>
      </c>
    </row>
    <row r="2016" spans="1:28">
      <c r="A2016" s="168">
        <v>45296</v>
      </c>
      <c r="B2016" s="161">
        <v>13617.58</v>
      </c>
      <c r="C2016" s="161">
        <v>9014.35</v>
      </c>
      <c r="D2016" s="161">
        <v>5568.78</v>
      </c>
      <c r="E2016" s="161">
        <v>9384.2799999999988</v>
      </c>
      <c r="F2016" s="161">
        <v>6599</v>
      </c>
      <c r="G2016" s="161">
        <v>13824.21</v>
      </c>
      <c r="H2016" s="161">
        <v>7292.3125</v>
      </c>
      <c r="I2016" s="161">
        <v>6330.86</v>
      </c>
      <c r="J2016" s="161">
        <v>7639</v>
      </c>
      <c r="K2016" s="161">
        <v>2792.51</v>
      </c>
      <c r="L2016" s="161">
        <v>9148.17</v>
      </c>
      <c r="M2016" s="161">
        <v>10139.68</v>
      </c>
      <c r="N2016" s="161">
        <v>4068.55</v>
      </c>
      <c r="O2016" s="161">
        <v>7537.49</v>
      </c>
      <c r="P2016" s="161">
        <v>198.875</v>
      </c>
      <c r="Q2016" s="161">
        <v>1938.17</v>
      </c>
      <c r="R2016" s="161">
        <v>600.5</v>
      </c>
      <c r="S2016" s="161">
        <v>853</v>
      </c>
      <c r="T2016" s="161">
        <v>1138.5</v>
      </c>
      <c r="U2016" s="161">
        <v>3661.51</v>
      </c>
      <c r="V2016" s="161">
        <v>9728.5</v>
      </c>
      <c r="W2016" s="161">
        <v>4472.375</v>
      </c>
      <c r="X2016" s="161">
        <v>135548.20249999998</v>
      </c>
      <c r="Y2016" s="222">
        <v>20.6</v>
      </c>
      <c r="Z2016" s="161">
        <v>22</v>
      </c>
      <c r="AA2016" s="2" t="str">
        <f t="shared" si="49"/>
        <v>OPEN</v>
      </c>
      <c r="AB2016" s="326" t="b">
        <f t="shared" ca="1" si="50"/>
        <v>0</v>
      </c>
    </row>
    <row r="2017" spans="1:28">
      <c r="A2017" s="168">
        <v>45297</v>
      </c>
      <c r="B2017" s="161">
        <v>13516.41</v>
      </c>
      <c r="C2017" s="161">
        <v>8346.5</v>
      </c>
      <c r="D2017" s="161">
        <v>5672.45</v>
      </c>
      <c r="E2017" s="161">
        <v>9253.0499999999993</v>
      </c>
      <c r="F2017" s="161">
        <v>6688</v>
      </c>
      <c r="G2017" s="161">
        <v>16068.02</v>
      </c>
      <c r="H2017" s="161">
        <v>7996.1875</v>
      </c>
      <c r="I2017" s="161">
        <v>4462.9399999999996</v>
      </c>
      <c r="J2017" s="161">
        <v>6924.23</v>
      </c>
      <c r="K2017" s="161">
        <v>2850.18</v>
      </c>
      <c r="L2017" s="161">
        <v>8662.1550000000007</v>
      </c>
      <c r="M2017" s="161">
        <v>9844.0700000000015</v>
      </c>
      <c r="N2017" s="161">
        <v>4142.1499999999996</v>
      </c>
      <c r="O2017" s="161">
        <v>7535.3024999999998</v>
      </c>
      <c r="P2017" s="161">
        <v>213.625</v>
      </c>
      <c r="Q2017" s="161">
        <v>2044.6074999999998</v>
      </c>
      <c r="R2017" s="161">
        <v>612.75</v>
      </c>
      <c r="S2017" s="161">
        <v>885</v>
      </c>
      <c r="T2017" s="161">
        <v>1249.5</v>
      </c>
      <c r="U2017" s="161">
        <v>3657.78</v>
      </c>
      <c r="V2017" s="161">
        <v>9647</v>
      </c>
      <c r="W2017" s="161">
        <v>4565.75</v>
      </c>
      <c r="X2017" s="161">
        <v>134837.6575</v>
      </c>
      <c r="Y2017" s="222">
        <v>21.1</v>
      </c>
      <c r="Z2017" s="161">
        <v>22</v>
      </c>
      <c r="AA2017" s="2" t="str">
        <f t="shared" si="49"/>
        <v>OPEN</v>
      </c>
      <c r="AB2017" s="326" t="b">
        <f t="shared" ca="1" si="50"/>
        <v>0</v>
      </c>
    </row>
    <row r="2018" spans="1:28">
      <c r="A2018" s="168">
        <v>45298</v>
      </c>
      <c r="B2018" s="161">
        <v>13358.720000000001</v>
      </c>
      <c r="C2018" s="161">
        <v>8303.49</v>
      </c>
      <c r="D2018" s="161">
        <v>5563.5</v>
      </c>
      <c r="E2018" s="161">
        <v>8898.869999999999</v>
      </c>
      <c r="F2018" s="161">
        <v>6537</v>
      </c>
      <c r="G2018" s="161">
        <v>12692.48</v>
      </c>
      <c r="H2018" s="161">
        <v>7230.75</v>
      </c>
      <c r="I2018" s="161">
        <v>7629.73</v>
      </c>
      <c r="J2018" s="161">
        <v>6672.11</v>
      </c>
      <c r="K2018" s="161">
        <v>2828.37</v>
      </c>
      <c r="L2018" s="161">
        <v>8596.8449999999993</v>
      </c>
      <c r="M2018" s="161">
        <v>9218.75</v>
      </c>
      <c r="N2018" s="161">
        <v>4124.22</v>
      </c>
      <c r="O2018" s="161">
        <v>7425.2849999999999</v>
      </c>
      <c r="P2018" s="161">
        <v>215.4375</v>
      </c>
      <c r="Q2018" s="161">
        <v>1916.7250000000001</v>
      </c>
      <c r="R2018" s="161">
        <v>607.875</v>
      </c>
      <c r="S2018" s="161">
        <v>856</v>
      </c>
      <c r="T2018" s="161">
        <v>1150.5</v>
      </c>
      <c r="U2018" s="161">
        <v>3630.89</v>
      </c>
      <c r="V2018" s="161">
        <v>9880.75</v>
      </c>
      <c r="W2018" s="161">
        <v>4491.875</v>
      </c>
      <c r="X2018" s="161">
        <v>131830.17249999999</v>
      </c>
      <c r="Y2018" s="222">
        <v>20.8</v>
      </c>
      <c r="Z2018" s="161">
        <v>26</v>
      </c>
      <c r="AA2018" s="2" t="str">
        <f t="shared" si="49"/>
        <v>OPEN</v>
      </c>
      <c r="AB2018" s="326" t="b">
        <f t="shared" ca="1" si="50"/>
        <v>0</v>
      </c>
    </row>
    <row r="2019" spans="1:28">
      <c r="A2019" s="168">
        <v>45299</v>
      </c>
      <c r="B2019" s="161">
        <v>13678.509999999998</v>
      </c>
      <c r="C2019" s="161">
        <v>9012.81</v>
      </c>
      <c r="D2019" s="161">
        <v>5510.19</v>
      </c>
      <c r="E2019" s="161">
        <v>8998.2699999999986</v>
      </c>
      <c r="F2019" s="161">
        <v>6222</v>
      </c>
      <c r="G2019" s="161">
        <v>13114.81</v>
      </c>
      <c r="H2019" s="161">
        <v>7286.6875</v>
      </c>
      <c r="I2019" s="161">
        <v>6151.24</v>
      </c>
      <c r="J2019" s="161">
        <v>6926.79</v>
      </c>
      <c r="K2019" s="161">
        <v>2765.18</v>
      </c>
      <c r="L2019" s="161">
        <v>9430.17</v>
      </c>
      <c r="M2019" s="161">
        <v>9634.68</v>
      </c>
      <c r="N2019" s="161">
        <v>4064.65</v>
      </c>
      <c r="O2019" s="161">
        <v>7302.58</v>
      </c>
      <c r="P2019" s="161">
        <v>203.1875</v>
      </c>
      <c r="Q2019" s="161">
        <v>1895.6875</v>
      </c>
      <c r="R2019" s="161">
        <v>557.625</v>
      </c>
      <c r="S2019" s="161">
        <v>858</v>
      </c>
      <c r="T2019" s="161">
        <v>1087.5</v>
      </c>
      <c r="U2019" s="161">
        <v>3409.38</v>
      </c>
      <c r="V2019" s="161">
        <v>9979.75</v>
      </c>
      <c r="W2019" s="161">
        <v>4476.875</v>
      </c>
      <c r="X2019" s="161">
        <v>132566.57250000001</v>
      </c>
      <c r="Y2019" s="222">
        <v>20.100000000000001</v>
      </c>
      <c r="Z2019" s="161">
        <v>18</v>
      </c>
      <c r="AA2019" s="2" t="str">
        <f t="shared" si="49"/>
        <v>OPEN</v>
      </c>
      <c r="AB2019" s="326" t="b">
        <f t="shared" ca="1" si="50"/>
        <v>0</v>
      </c>
    </row>
    <row r="2020" spans="1:28">
      <c r="A2020" s="168">
        <v>45300</v>
      </c>
      <c r="B2020" s="161">
        <v>14141.189999999999</v>
      </c>
      <c r="C2020" s="161">
        <v>9135.2199999999993</v>
      </c>
      <c r="D2020" s="161">
        <v>5629.39</v>
      </c>
      <c r="E2020" s="161">
        <v>9466.5300000000007</v>
      </c>
      <c r="F2020" s="161">
        <v>7138</v>
      </c>
      <c r="G2020" s="161">
        <v>15427.83</v>
      </c>
      <c r="H2020" s="161">
        <v>7457.9375</v>
      </c>
      <c r="I2020" s="161">
        <v>4675.46</v>
      </c>
      <c r="J2020" s="161">
        <v>6950.82</v>
      </c>
      <c r="K2020" s="161">
        <v>2753.71</v>
      </c>
      <c r="L2020" s="161">
        <v>9071.5350000000017</v>
      </c>
      <c r="M2020" s="161">
        <v>9759.8199999999979</v>
      </c>
      <c r="N2020" s="161">
        <v>4233.0800000000008</v>
      </c>
      <c r="O2020" s="161">
        <v>7458.29</v>
      </c>
      <c r="P2020" s="161">
        <v>209.625</v>
      </c>
      <c r="Q2020" s="161">
        <v>2021.1</v>
      </c>
      <c r="R2020" s="161">
        <v>611.5</v>
      </c>
      <c r="S2020" s="161">
        <v>895</v>
      </c>
      <c r="T2020" s="161">
        <v>1095</v>
      </c>
      <c r="U2020" s="161">
        <v>3623.25</v>
      </c>
      <c r="V2020" s="161">
        <v>9447.5</v>
      </c>
      <c r="W2020" s="161">
        <v>4549.625</v>
      </c>
      <c r="X2020" s="161">
        <v>135751.41250000001</v>
      </c>
      <c r="Y2020" s="222">
        <v>21.2</v>
      </c>
      <c r="Z2020" s="161">
        <v>22</v>
      </c>
      <c r="AA2020" s="2" t="str">
        <f t="shared" si="49"/>
        <v>OPEN</v>
      </c>
      <c r="AB2020" s="326" t="b">
        <f t="shared" ca="1" si="50"/>
        <v>0</v>
      </c>
    </row>
    <row r="2021" spans="1:28">
      <c r="A2021" s="168">
        <v>45301</v>
      </c>
      <c r="B2021" s="161">
        <v>10152.83</v>
      </c>
      <c r="C2021" s="161">
        <v>7262.78</v>
      </c>
      <c r="D2021" s="161">
        <v>4799.47</v>
      </c>
      <c r="E2021" s="161">
        <v>6983.36</v>
      </c>
      <c r="F2021" s="161">
        <v>6252</v>
      </c>
      <c r="G2021" s="161">
        <v>7733.56</v>
      </c>
      <c r="H2021" s="161">
        <v>3669.5</v>
      </c>
      <c r="I2021" s="161">
        <v>3252.85</v>
      </c>
      <c r="J2021" s="161">
        <v>5380.04</v>
      </c>
      <c r="K2021" s="161">
        <v>2330.0700000000002</v>
      </c>
      <c r="L2021" s="161">
        <v>6032.33</v>
      </c>
      <c r="M2021" s="161">
        <v>8312.380000000001</v>
      </c>
      <c r="N2021" s="161">
        <v>2418.8700000000003</v>
      </c>
      <c r="O2021" s="161">
        <v>4036.5374999999999</v>
      </c>
      <c r="P2021" s="161">
        <v>41.0625</v>
      </c>
      <c r="Q2021" s="161">
        <v>1237.1425000000002</v>
      </c>
      <c r="R2021" s="161">
        <v>160.125</v>
      </c>
      <c r="S2021" s="161">
        <v>840</v>
      </c>
      <c r="T2021" s="161">
        <v>687.5</v>
      </c>
      <c r="U2021" s="161">
        <v>900.63</v>
      </c>
      <c r="V2021" s="161">
        <v>7583.25</v>
      </c>
      <c r="W2021" s="161">
        <v>3251.625</v>
      </c>
      <c r="X2021" s="161">
        <v>93317.912500000006</v>
      </c>
      <c r="Y2021" s="222">
        <v>20.9</v>
      </c>
      <c r="Z2021" s="161">
        <v>0</v>
      </c>
      <c r="AA2021" s="2" t="str">
        <f t="shared" ref="AA2021:AA2275" si="51">IF(Z2021=0,"CLOSE","OPEN")</f>
        <v>CLOSE</v>
      </c>
      <c r="AB2021" s="326" t="b">
        <f t="shared" ca="1" si="50"/>
        <v>0</v>
      </c>
    </row>
    <row r="2022" spans="1:28">
      <c r="A2022" s="168">
        <v>45302</v>
      </c>
      <c r="B2022" s="161">
        <v>13637.08</v>
      </c>
      <c r="C2022" s="161">
        <v>8943.81</v>
      </c>
      <c r="D2022" s="161">
        <v>5654.57</v>
      </c>
      <c r="E2022" s="161">
        <v>9518.14</v>
      </c>
      <c r="F2022" s="161">
        <v>6402</v>
      </c>
      <c r="G2022" s="161">
        <v>13589.89</v>
      </c>
      <c r="H2022" s="161">
        <v>7731.25</v>
      </c>
      <c r="I2022" s="161">
        <v>6791.94</v>
      </c>
      <c r="J2022" s="161">
        <v>6732.07</v>
      </c>
      <c r="K2022" s="161">
        <v>2747.97</v>
      </c>
      <c r="L2022" s="161">
        <v>9662.76</v>
      </c>
      <c r="M2022" s="161">
        <v>9456.24</v>
      </c>
      <c r="N2022" s="161">
        <v>4101.17</v>
      </c>
      <c r="O2022" s="161">
        <v>7165.06</v>
      </c>
      <c r="P2022" s="161">
        <v>233.5625</v>
      </c>
      <c r="Q2022" s="161">
        <v>1996.9575</v>
      </c>
      <c r="R2022" s="161">
        <v>621.125</v>
      </c>
      <c r="S2022" s="161">
        <v>854</v>
      </c>
      <c r="T2022" s="161">
        <v>1141.5</v>
      </c>
      <c r="U2022" s="161">
        <v>3218.58</v>
      </c>
      <c r="V2022" s="161">
        <v>9686.75</v>
      </c>
      <c r="W2022" s="161">
        <v>4545.625</v>
      </c>
      <c r="X2022" s="161">
        <v>134432.04999999999</v>
      </c>
      <c r="Y2022" s="222">
        <v>19.8</v>
      </c>
      <c r="Z2022" s="161">
        <v>26</v>
      </c>
      <c r="AA2022" s="2" t="str">
        <f t="shared" si="51"/>
        <v>OPEN</v>
      </c>
      <c r="AB2022" s="326" t="b">
        <f t="shared" ca="1" si="50"/>
        <v>0</v>
      </c>
    </row>
    <row r="2023" spans="1:28">
      <c r="A2023" s="168">
        <v>45303</v>
      </c>
      <c r="B2023" s="161">
        <v>13906.1</v>
      </c>
      <c r="C2023" s="161">
        <v>8804.2999999999993</v>
      </c>
      <c r="D2023" s="161">
        <v>5602.68</v>
      </c>
      <c r="E2023" s="161">
        <v>9336.84</v>
      </c>
      <c r="F2023" s="161">
        <v>6456</v>
      </c>
      <c r="G2023" s="161">
        <v>16153.11</v>
      </c>
      <c r="H2023" s="161">
        <v>7851.25</v>
      </c>
      <c r="I2023" s="161">
        <v>4557.91</v>
      </c>
      <c r="J2023" s="161">
        <v>6774.47</v>
      </c>
      <c r="K2023" s="161">
        <v>2801.46</v>
      </c>
      <c r="L2023" s="161">
        <v>9771.4599999999991</v>
      </c>
      <c r="M2023" s="161">
        <v>9915.0999999999985</v>
      </c>
      <c r="N2023" s="161">
        <v>4185.4800000000005</v>
      </c>
      <c r="O2023" s="161">
        <v>7218.9449999999997</v>
      </c>
      <c r="P2023" s="161">
        <v>218.5625</v>
      </c>
      <c r="Q2023" s="161">
        <v>2020.7774999999999</v>
      </c>
      <c r="R2023" s="161">
        <v>625.625</v>
      </c>
      <c r="S2023" s="161">
        <v>851</v>
      </c>
      <c r="T2023" s="161">
        <v>1155.5</v>
      </c>
      <c r="U2023" s="161">
        <v>3456.17</v>
      </c>
      <c r="V2023" s="161">
        <v>9797</v>
      </c>
      <c r="W2023" s="161">
        <v>4527.75</v>
      </c>
      <c r="X2023" s="161">
        <v>135987.49</v>
      </c>
      <c r="Y2023" s="222">
        <v>20</v>
      </c>
      <c r="Z2023" s="161">
        <v>26</v>
      </c>
      <c r="AA2023" s="2" t="str">
        <f t="shared" si="51"/>
        <v>OPEN</v>
      </c>
      <c r="AB2023" s="326" t="b">
        <f t="shared" ca="1" si="50"/>
        <v>0</v>
      </c>
    </row>
    <row r="2024" spans="1:28">
      <c r="A2024" s="168">
        <v>45304</v>
      </c>
      <c r="B2024" s="161">
        <v>13577.58</v>
      </c>
      <c r="C2024" s="161">
        <v>8157.78</v>
      </c>
      <c r="D2024" s="161">
        <v>5709.68</v>
      </c>
      <c r="E2024" s="161">
        <v>9291.0799999999981</v>
      </c>
      <c r="F2024" s="161">
        <v>6595</v>
      </c>
      <c r="G2024" s="161">
        <v>13163.13</v>
      </c>
      <c r="H2024" s="161">
        <v>8021.5625</v>
      </c>
      <c r="I2024" s="161">
        <v>8443.14</v>
      </c>
      <c r="J2024" s="161">
        <v>7017.21</v>
      </c>
      <c r="K2024" s="161">
        <v>2801</v>
      </c>
      <c r="L2024" s="161">
        <v>9322.3250000000007</v>
      </c>
      <c r="M2024" s="161">
        <v>9732.9725000000035</v>
      </c>
      <c r="N2024" s="161">
        <v>4232.7999999999993</v>
      </c>
      <c r="O2024" s="161">
        <v>7225.2349999999997</v>
      </c>
      <c r="P2024" s="161">
        <v>217.375</v>
      </c>
      <c r="Q2024" s="161">
        <v>2045.2849999999999</v>
      </c>
      <c r="R2024" s="161">
        <v>643.875</v>
      </c>
      <c r="S2024" s="161">
        <v>861</v>
      </c>
      <c r="T2024" s="161">
        <v>1280.5</v>
      </c>
      <c r="U2024" s="161">
        <v>3327.47</v>
      </c>
      <c r="V2024" s="161">
        <v>9647.75</v>
      </c>
      <c r="W2024" s="161">
        <v>4564.625</v>
      </c>
      <c r="X2024" s="161">
        <v>135878.375</v>
      </c>
      <c r="Y2024" s="222">
        <v>21.3</v>
      </c>
      <c r="Z2024" s="161">
        <v>31</v>
      </c>
      <c r="AA2024" s="2" t="str">
        <f t="shared" si="51"/>
        <v>OPEN</v>
      </c>
      <c r="AB2024" s="326" t="b">
        <f t="shared" ca="1" si="50"/>
        <v>0</v>
      </c>
    </row>
    <row r="2025" spans="1:28">
      <c r="A2025" s="168">
        <v>45305</v>
      </c>
      <c r="B2025" s="161">
        <v>13467.960000000001</v>
      </c>
      <c r="C2025" s="161">
        <v>8193.8799999999992</v>
      </c>
      <c r="D2025" s="161">
        <v>5697.23</v>
      </c>
      <c r="E2025" s="161">
        <v>9196.7099999999973</v>
      </c>
      <c r="F2025" s="161">
        <v>6902</v>
      </c>
      <c r="G2025" s="161">
        <v>11589.26</v>
      </c>
      <c r="H2025" s="161">
        <v>12023.125</v>
      </c>
      <c r="I2025" s="161">
        <v>7661.49</v>
      </c>
      <c r="J2025" s="161">
        <v>7123.74</v>
      </c>
      <c r="K2025" s="161">
        <v>2905.15</v>
      </c>
      <c r="L2025" s="161">
        <v>8557.3649999999998</v>
      </c>
      <c r="M2025" s="161">
        <v>9320.027714843749</v>
      </c>
      <c r="N2025" s="161">
        <v>4346.4599999999991</v>
      </c>
      <c r="O2025" s="161">
        <v>7268.07</v>
      </c>
      <c r="P2025" s="161">
        <v>221.375</v>
      </c>
      <c r="Q2025" s="161">
        <v>2108.6550000000002</v>
      </c>
      <c r="R2025" s="161">
        <v>646.125</v>
      </c>
      <c r="S2025" s="161">
        <v>876</v>
      </c>
      <c r="T2025" s="161">
        <v>1265</v>
      </c>
      <c r="U2025" s="161">
        <v>3134.92</v>
      </c>
      <c r="V2025" s="161">
        <v>9845.5</v>
      </c>
      <c r="W2025" s="161">
        <v>4643.875</v>
      </c>
      <c r="X2025" s="161">
        <v>136993.91771484376</v>
      </c>
      <c r="Y2025" s="222">
        <v>20</v>
      </c>
      <c r="Z2025" s="161">
        <v>31</v>
      </c>
      <c r="AA2025" s="2" t="str">
        <f t="shared" si="51"/>
        <v>OPEN</v>
      </c>
      <c r="AB2025" s="326" t="b">
        <f t="shared" ca="1" si="50"/>
        <v>0</v>
      </c>
    </row>
    <row r="2026" spans="1:28">
      <c r="A2026" s="168">
        <v>45306</v>
      </c>
      <c r="B2026" s="161">
        <v>14141.65</v>
      </c>
      <c r="C2026" s="161">
        <v>9153.11</v>
      </c>
      <c r="D2026" s="161">
        <v>5683.39</v>
      </c>
      <c r="E2026" s="161">
        <v>9424.5</v>
      </c>
      <c r="F2026" s="161">
        <v>7345</v>
      </c>
      <c r="G2026" s="161">
        <v>14521.09</v>
      </c>
      <c r="H2026" s="161">
        <v>10049.375</v>
      </c>
      <c r="I2026" s="161">
        <v>6743.34</v>
      </c>
      <c r="J2026" s="161">
        <v>7066.1</v>
      </c>
      <c r="K2026" s="161">
        <v>2900.54</v>
      </c>
      <c r="L2026" s="161">
        <v>9713.5999999999985</v>
      </c>
      <c r="M2026" s="161">
        <v>10078.9233203125</v>
      </c>
      <c r="N2026" s="161">
        <v>4307.87</v>
      </c>
      <c r="O2026" s="161">
        <v>7278.9575000000004</v>
      </c>
      <c r="P2026" s="161">
        <v>214.5</v>
      </c>
      <c r="Q2026" s="161">
        <v>2111.8000000000002</v>
      </c>
      <c r="R2026" s="161">
        <v>639.75</v>
      </c>
      <c r="S2026" s="161">
        <v>877</v>
      </c>
      <c r="T2026" s="161">
        <v>1085.5</v>
      </c>
      <c r="U2026" s="161">
        <v>3441.27</v>
      </c>
      <c r="V2026" s="161">
        <v>9650.75</v>
      </c>
      <c r="W2026" s="161">
        <v>4566.875</v>
      </c>
      <c r="X2026" s="161">
        <v>140994.89082031252</v>
      </c>
      <c r="Y2026" s="222">
        <v>21.5</v>
      </c>
      <c r="Z2026" s="161">
        <v>26</v>
      </c>
      <c r="AA2026" s="2" t="str">
        <f t="shared" si="51"/>
        <v>OPEN</v>
      </c>
      <c r="AB2026" s="326" t="b">
        <f t="shared" ca="1" si="50"/>
        <v>0</v>
      </c>
    </row>
    <row r="2027" spans="1:28">
      <c r="A2027" s="168">
        <v>45307</v>
      </c>
      <c r="B2027" s="161">
        <v>14105.06</v>
      </c>
      <c r="C2027" s="161">
        <v>9171.31</v>
      </c>
      <c r="D2027" s="161">
        <v>5680.93</v>
      </c>
      <c r="E2027" s="161">
        <v>9575.81</v>
      </c>
      <c r="F2027" s="161">
        <v>6381</v>
      </c>
      <c r="G2027" s="161">
        <v>13213.85</v>
      </c>
      <c r="H2027" s="161">
        <v>7878.3125</v>
      </c>
      <c r="I2027" s="161">
        <v>8761.7099999999991</v>
      </c>
      <c r="J2027" s="161">
        <v>6901.63</v>
      </c>
      <c r="K2027" s="161">
        <v>2785.12</v>
      </c>
      <c r="L2027" s="161">
        <v>10471.445</v>
      </c>
      <c r="M2027" s="161">
        <v>9602.4812499999971</v>
      </c>
      <c r="N2027" s="161">
        <v>4172.1400000000003</v>
      </c>
      <c r="O2027" s="161">
        <v>7349.1049999999996</v>
      </c>
      <c r="P2027" s="161">
        <v>218.1875</v>
      </c>
      <c r="Q2027" s="161">
        <v>1910.4900000000002</v>
      </c>
      <c r="R2027" s="161">
        <v>550.625</v>
      </c>
      <c r="S2027" s="161">
        <v>861</v>
      </c>
      <c r="T2027" s="161">
        <v>1040</v>
      </c>
      <c r="U2027" s="161">
        <v>3482.4</v>
      </c>
      <c r="V2027" s="161">
        <v>9866.5</v>
      </c>
      <c r="W2027" s="161">
        <v>4559.375</v>
      </c>
      <c r="X2027" s="161">
        <v>138538.48124999998</v>
      </c>
      <c r="Y2027" s="222">
        <v>19.899999999999999</v>
      </c>
      <c r="Z2027" s="161">
        <v>26</v>
      </c>
      <c r="AA2027" s="2" t="str">
        <f t="shared" si="51"/>
        <v>OPEN</v>
      </c>
      <c r="AB2027" s="326" t="b">
        <f t="shared" ca="1" si="50"/>
        <v>0</v>
      </c>
    </row>
    <row r="2028" spans="1:28">
      <c r="A2028" s="168">
        <v>45308</v>
      </c>
      <c r="B2028" s="161">
        <v>10129.57</v>
      </c>
      <c r="C2028" s="161">
        <v>7165.24</v>
      </c>
      <c r="D2028" s="161">
        <v>4619.8500000000004</v>
      </c>
      <c r="E2028" s="161">
        <v>7109.24</v>
      </c>
      <c r="F2028" s="161">
        <v>5326</v>
      </c>
      <c r="G2028" s="161">
        <v>7074.79</v>
      </c>
      <c r="H2028" s="161">
        <v>3663.4375</v>
      </c>
      <c r="I2028" s="161">
        <v>2855.25</v>
      </c>
      <c r="J2028" s="161">
        <v>5692.44</v>
      </c>
      <c r="K2028" s="161">
        <v>2371.8000000000002</v>
      </c>
      <c r="L2028" s="161">
        <v>6510.3649999999998</v>
      </c>
      <c r="M2028" s="161">
        <v>8988.7190625000021</v>
      </c>
      <c r="N2028" s="161">
        <v>2372.75</v>
      </c>
      <c r="O2028" s="161">
        <v>4168.7775000000001</v>
      </c>
      <c r="P2028" s="161">
        <v>43.875</v>
      </c>
      <c r="Q2028" s="161">
        <v>1118.395</v>
      </c>
      <c r="R2028" s="161">
        <v>159.625</v>
      </c>
      <c r="S2028" s="161">
        <v>821</v>
      </c>
      <c r="T2028" s="161">
        <v>677.5</v>
      </c>
      <c r="U2028" s="161">
        <v>1021.2</v>
      </c>
      <c r="V2028" s="161">
        <v>6212</v>
      </c>
      <c r="W2028" s="161">
        <v>3241.125</v>
      </c>
      <c r="X2028" s="161">
        <v>91342.949062500003</v>
      </c>
      <c r="Y2028" s="222">
        <v>20.2</v>
      </c>
      <c r="Z2028" s="161">
        <v>0</v>
      </c>
      <c r="AA2028" s="2" t="str">
        <f t="shared" si="51"/>
        <v>CLOSE</v>
      </c>
      <c r="AB2028" s="326" t="b">
        <f t="shared" ca="1" si="50"/>
        <v>0</v>
      </c>
    </row>
    <row r="2029" spans="1:28">
      <c r="A2029" s="168">
        <v>45309</v>
      </c>
      <c r="B2029" s="161">
        <v>14214.83</v>
      </c>
      <c r="C2029" s="161">
        <v>9184.11</v>
      </c>
      <c r="D2029" s="161">
        <v>5830.71</v>
      </c>
      <c r="E2029" s="161">
        <v>9799.1200000000008</v>
      </c>
      <c r="F2029" s="161">
        <v>7541</v>
      </c>
      <c r="G2029" s="161">
        <v>15191.06</v>
      </c>
      <c r="H2029" s="161">
        <v>8013.3125</v>
      </c>
      <c r="I2029" s="161">
        <v>4775.63</v>
      </c>
      <c r="J2029" s="161">
        <v>7831.88</v>
      </c>
      <c r="K2029" s="161">
        <v>2910.31</v>
      </c>
      <c r="L2029" s="161">
        <v>9691.2250000000004</v>
      </c>
      <c r="M2029" s="161">
        <v>9945.0267187500012</v>
      </c>
      <c r="N2029" s="161">
        <v>4374.71</v>
      </c>
      <c r="O2029" s="161">
        <v>7376.8975</v>
      </c>
      <c r="P2029" s="161">
        <v>209.0625</v>
      </c>
      <c r="Q2029" s="161">
        <v>2125.8200000000002</v>
      </c>
      <c r="R2029" s="161">
        <v>573.5</v>
      </c>
      <c r="S2029" s="161">
        <v>906</v>
      </c>
      <c r="T2029" s="161">
        <v>1045</v>
      </c>
      <c r="U2029" s="161">
        <v>3411.46</v>
      </c>
      <c r="V2029" s="161">
        <v>9725</v>
      </c>
      <c r="W2029" s="161">
        <v>4759.125</v>
      </c>
      <c r="X2029" s="161">
        <v>139434.78921875003</v>
      </c>
      <c r="Y2029" s="222">
        <v>21.9</v>
      </c>
      <c r="Z2029" s="161">
        <v>36</v>
      </c>
      <c r="AA2029" s="2" t="str">
        <f t="shared" si="51"/>
        <v>OPEN</v>
      </c>
      <c r="AB2029" s="326" t="b">
        <f t="shared" ca="1" si="50"/>
        <v>0</v>
      </c>
    </row>
    <row r="2030" spans="1:28">
      <c r="A2030" s="168">
        <v>45310</v>
      </c>
      <c r="B2030" s="161">
        <v>14245.75</v>
      </c>
      <c r="C2030" s="161">
        <v>9150.48</v>
      </c>
      <c r="D2030" s="161">
        <v>5667.41</v>
      </c>
      <c r="E2030" s="161">
        <v>9564.74</v>
      </c>
      <c r="F2030" s="161">
        <v>7392</v>
      </c>
      <c r="G2030" s="161">
        <v>12244.39</v>
      </c>
      <c r="H2030" s="161">
        <v>8276.125</v>
      </c>
      <c r="I2030" s="161">
        <v>7605.73</v>
      </c>
      <c r="J2030" s="161">
        <v>7994.63</v>
      </c>
      <c r="K2030" s="161">
        <v>2846.25</v>
      </c>
      <c r="L2030" s="161">
        <v>9825.15</v>
      </c>
      <c r="M2030" s="161">
        <v>10490.40015625</v>
      </c>
      <c r="N2030" s="161">
        <v>4355</v>
      </c>
      <c r="O2030" s="161">
        <v>7295.11</v>
      </c>
      <c r="P2030" s="161">
        <v>216.6875</v>
      </c>
      <c r="Q2030" s="161">
        <v>2124.8225000000002</v>
      </c>
      <c r="R2030" s="161">
        <v>612.25</v>
      </c>
      <c r="S2030" s="161">
        <v>903</v>
      </c>
      <c r="T2030" s="161">
        <v>1202</v>
      </c>
      <c r="U2030" s="161">
        <v>3671.58</v>
      </c>
      <c r="V2030" s="161">
        <v>9739.75</v>
      </c>
      <c r="W2030" s="161">
        <v>4733.25</v>
      </c>
      <c r="X2030" s="161">
        <v>140156.50515624997</v>
      </c>
      <c r="Y2030" s="222">
        <v>21.5</v>
      </c>
      <c r="Z2030" s="161">
        <v>31</v>
      </c>
      <c r="AA2030" s="2" t="str">
        <f t="shared" si="51"/>
        <v>OPEN</v>
      </c>
      <c r="AB2030" s="326" t="b">
        <f t="shared" ca="1" si="50"/>
        <v>0</v>
      </c>
    </row>
    <row r="2031" spans="1:28">
      <c r="A2031" s="168">
        <v>45311</v>
      </c>
      <c r="B2031" s="161">
        <v>13673.59</v>
      </c>
      <c r="C2031" s="161">
        <v>8495.7199999999993</v>
      </c>
      <c r="D2031" s="161">
        <v>5695.05</v>
      </c>
      <c r="E2031" s="161">
        <v>9351.33</v>
      </c>
      <c r="F2031" s="161">
        <v>7639</v>
      </c>
      <c r="G2031" s="161">
        <v>13102.79</v>
      </c>
      <c r="H2031" s="161">
        <v>7912.375</v>
      </c>
      <c r="I2031" s="161">
        <v>6029.88</v>
      </c>
      <c r="J2031" s="161">
        <v>7263.92</v>
      </c>
      <c r="K2031" s="161">
        <v>2781.77</v>
      </c>
      <c r="L2031" s="161">
        <v>9032.2000000000007</v>
      </c>
      <c r="M2031" s="161">
        <v>10034.3578125</v>
      </c>
      <c r="N2031" s="161">
        <v>4392.880000000001</v>
      </c>
      <c r="O2031" s="161">
        <v>7645.6274999999996</v>
      </c>
      <c r="P2031" s="161">
        <v>223.3125</v>
      </c>
      <c r="Q2031" s="161">
        <v>2090.5899999999997</v>
      </c>
      <c r="R2031" s="161">
        <v>653.875</v>
      </c>
      <c r="S2031" s="161">
        <v>918</v>
      </c>
      <c r="T2031" s="161">
        <v>1312</v>
      </c>
      <c r="U2031" s="161">
        <v>3632.61</v>
      </c>
      <c r="V2031" s="161">
        <v>9656.5</v>
      </c>
      <c r="W2031" s="161">
        <v>4717.625</v>
      </c>
      <c r="X2031" s="161">
        <v>136255.0028125</v>
      </c>
      <c r="Y2031" s="222">
        <v>22.4</v>
      </c>
      <c r="Z2031" s="161">
        <v>31</v>
      </c>
      <c r="AA2031" s="2" t="str">
        <f t="shared" si="51"/>
        <v>OPEN</v>
      </c>
      <c r="AB2031" s="326" t="b">
        <f t="shared" ca="1" si="50"/>
        <v>0</v>
      </c>
    </row>
    <row r="2032" spans="1:28">
      <c r="A2032" s="168">
        <v>45312</v>
      </c>
      <c r="B2032" s="161">
        <v>13288.72</v>
      </c>
      <c r="C2032" s="161">
        <v>8266.44</v>
      </c>
      <c r="D2032" s="161">
        <v>5620.66</v>
      </c>
      <c r="E2032" s="161">
        <v>9069.6999999999989</v>
      </c>
      <c r="F2032" s="161">
        <v>6171</v>
      </c>
      <c r="G2032" s="161">
        <v>14991.61</v>
      </c>
      <c r="H2032" s="161">
        <v>7324.8125</v>
      </c>
      <c r="I2032" s="161">
        <v>4784.8</v>
      </c>
      <c r="J2032" s="161">
        <v>6743.15</v>
      </c>
      <c r="K2032" s="161">
        <v>2717.12</v>
      </c>
      <c r="L2032" s="161">
        <v>8531.3250000000007</v>
      </c>
      <c r="M2032" s="161">
        <v>9332.4365624999991</v>
      </c>
      <c r="N2032" s="161">
        <v>4293.0399999999991</v>
      </c>
      <c r="O2032" s="161">
        <v>7306.6875</v>
      </c>
      <c r="P2032" s="161">
        <v>220.5</v>
      </c>
      <c r="Q2032" s="161">
        <v>1855.0324999999998</v>
      </c>
      <c r="R2032" s="161">
        <v>658.75</v>
      </c>
      <c r="S2032" s="161">
        <v>841</v>
      </c>
      <c r="T2032" s="161">
        <v>1294.5</v>
      </c>
      <c r="U2032" s="161">
        <v>3590.51</v>
      </c>
      <c r="V2032" s="161">
        <v>9585</v>
      </c>
      <c r="W2032" s="161">
        <v>4680.75</v>
      </c>
      <c r="X2032" s="161">
        <v>131167.54406249998</v>
      </c>
      <c r="Y2032" s="222">
        <v>19.899999999999999</v>
      </c>
      <c r="Z2032" s="161">
        <v>31</v>
      </c>
      <c r="AA2032" s="2" t="str">
        <f t="shared" si="51"/>
        <v>OPEN</v>
      </c>
      <c r="AB2032" s="326" t="b">
        <f t="shared" ca="1" si="50"/>
        <v>0</v>
      </c>
    </row>
    <row r="2033" spans="1:28">
      <c r="A2033" s="168">
        <v>45313</v>
      </c>
      <c r="B2033" s="161">
        <v>13703.81</v>
      </c>
      <c r="C2033" s="161">
        <v>8781.83</v>
      </c>
      <c r="D2033" s="161">
        <v>5660.33</v>
      </c>
      <c r="E2033" s="161">
        <v>9001.7499999999982</v>
      </c>
      <c r="F2033" s="161">
        <v>5513</v>
      </c>
      <c r="G2033" s="161">
        <v>12330.01</v>
      </c>
      <c r="H2033" s="161">
        <v>7569.75</v>
      </c>
      <c r="I2033" s="161">
        <v>7557.86</v>
      </c>
      <c r="J2033" s="161">
        <v>7472.59</v>
      </c>
      <c r="K2033" s="161">
        <v>2682.38</v>
      </c>
      <c r="L2033" s="161">
        <v>9428.49</v>
      </c>
      <c r="M2033" s="161">
        <v>9575.3470312499976</v>
      </c>
      <c r="N2033" s="161">
        <v>4280.1699999999992</v>
      </c>
      <c r="O2033" s="161">
        <v>7333.14</v>
      </c>
      <c r="P2033" s="161">
        <v>220.625</v>
      </c>
      <c r="Q2033" s="161">
        <v>1821.365</v>
      </c>
      <c r="R2033" s="161">
        <v>658.75</v>
      </c>
      <c r="S2033" s="161">
        <v>815</v>
      </c>
      <c r="T2033" s="161">
        <v>1068</v>
      </c>
      <c r="U2033" s="161">
        <v>3540.65</v>
      </c>
      <c r="V2033" s="161">
        <v>9676.5</v>
      </c>
      <c r="W2033" s="161">
        <v>4715.75</v>
      </c>
      <c r="X2033" s="161">
        <v>133407.09703125001</v>
      </c>
      <c r="Y2033" s="222">
        <v>17.600000000000001</v>
      </c>
      <c r="Z2033" s="161">
        <v>31</v>
      </c>
      <c r="AA2033" s="2" t="str">
        <f t="shared" si="51"/>
        <v>OPEN</v>
      </c>
      <c r="AB2033" s="326" t="b">
        <f t="shared" ca="1" si="50"/>
        <v>0</v>
      </c>
    </row>
    <row r="2034" spans="1:28">
      <c r="A2034" s="168">
        <v>45314</v>
      </c>
      <c r="B2034" s="161">
        <v>14080.62</v>
      </c>
      <c r="C2034" s="161">
        <v>8845.57</v>
      </c>
      <c r="D2034" s="161">
        <v>5682.59</v>
      </c>
      <c r="E2034" s="161">
        <v>9269.9699999999993</v>
      </c>
      <c r="F2034" s="161">
        <v>5564</v>
      </c>
      <c r="G2034" s="161">
        <v>14316.29</v>
      </c>
      <c r="H2034" s="161">
        <v>9484.375</v>
      </c>
      <c r="I2034" s="161">
        <v>4874.37</v>
      </c>
      <c r="J2034" s="161">
        <v>7433.1</v>
      </c>
      <c r="K2034" s="161">
        <v>2853.49</v>
      </c>
      <c r="L2034" s="161">
        <v>9702.85</v>
      </c>
      <c r="M2034" s="161">
        <v>9317.2712499999998</v>
      </c>
      <c r="N2034" s="161">
        <v>3821.88</v>
      </c>
      <c r="O2034" s="161">
        <v>7336.92</v>
      </c>
      <c r="P2034" s="161">
        <v>203.5</v>
      </c>
      <c r="Q2034" s="161">
        <v>1866.9775</v>
      </c>
      <c r="R2034" s="161">
        <v>295.625</v>
      </c>
      <c r="S2034" s="161">
        <v>815</v>
      </c>
      <c r="T2034" s="161">
        <v>902.5</v>
      </c>
      <c r="U2034" s="161">
        <v>3579.15</v>
      </c>
      <c r="V2034" s="161">
        <v>9624</v>
      </c>
      <c r="W2034" s="161">
        <v>4720.375</v>
      </c>
      <c r="X2034" s="161">
        <v>134590.42375000002</v>
      </c>
      <c r="Y2034" s="222">
        <v>13.7</v>
      </c>
      <c r="Z2034" s="161">
        <v>36</v>
      </c>
      <c r="AA2034" s="2" t="str">
        <f t="shared" si="51"/>
        <v>OPEN</v>
      </c>
      <c r="AB2034" s="326" t="b">
        <f t="shared" ca="1" si="50"/>
        <v>0</v>
      </c>
    </row>
    <row r="2035" spans="1:28">
      <c r="A2035" s="168">
        <v>45315</v>
      </c>
      <c r="B2035" s="161">
        <v>13862.810000000001</v>
      </c>
      <c r="C2035" s="161">
        <v>8796.25</v>
      </c>
      <c r="D2035" s="161">
        <v>5663.91</v>
      </c>
      <c r="E2035" s="161">
        <v>9254.73</v>
      </c>
      <c r="F2035" s="161">
        <v>5538</v>
      </c>
      <c r="G2035" s="161">
        <v>15668.92</v>
      </c>
      <c r="H2035" s="161">
        <v>8165.125</v>
      </c>
      <c r="I2035" s="161">
        <v>4581.99</v>
      </c>
      <c r="J2035" s="161">
        <v>6835.17</v>
      </c>
      <c r="K2035" s="161">
        <v>3137.87</v>
      </c>
      <c r="L2035" s="161">
        <v>9703.875</v>
      </c>
      <c r="M2035" s="161">
        <v>9325.4096874999996</v>
      </c>
      <c r="N2035" s="161">
        <v>4149.95</v>
      </c>
      <c r="O2035" s="161">
        <v>7259.55</v>
      </c>
      <c r="P2035" s="161">
        <v>208.3125</v>
      </c>
      <c r="Q2035" s="161">
        <v>1801.5050000000001</v>
      </c>
      <c r="R2035" s="161">
        <v>548.875</v>
      </c>
      <c r="S2035" s="161">
        <v>805</v>
      </c>
      <c r="T2035" s="161">
        <v>911</v>
      </c>
      <c r="U2035" s="161">
        <v>3535.71</v>
      </c>
      <c r="V2035" s="161">
        <v>9385.25</v>
      </c>
      <c r="W2035" s="161">
        <v>4588.5</v>
      </c>
      <c r="X2035" s="161">
        <v>133727.7121875</v>
      </c>
      <c r="Y2035" s="222">
        <v>14.2</v>
      </c>
      <c r="Z2035" s="161">
        <v>31</v>
      </c>
      <c r="AA2035" s="2" t="str">
        <f t="shared" si="51"/>
        <v>OPEN</v>
      </c>
      <c r="AB2035" s="326" t="b">
        <f t="shared" ca="1" si="50"/>
        <v>0</v>
      </c>
    </row>
    <row r="2036" spans="1:28">
      <c r="A2036" s="168">
        <v>45316</v>
      </c>
      <c r="B2036" s="161">
        <v>14266.42</v>
      </c>
      <c r="C2036" s="161">
        <v>8983.74</v>
      </c>
      <c r="D2036" s="161">
        <v>5774.9</v>
      </c>
      <c r="E2036" s="161">
        <v>9410.19</v>
      </c>
      <c r="F2036" s="161">
        <v>5695</v>
      </c>
      <c r="G2036" s="161">
        <v>12627.14</v>
      </c>
      <c r="H2036" s="161">
        <v>8394</v>
      </c>
      <c r="I2036" s="161">
        <v>7360.93</v>
      </c>
      <c r="J2036" s="161">
        <v>7412.2</v>
      </c>
      <c r="K2036" s="161">
        <v>3015.32</v>
      </c>
      <c r="L2036" s="161">
        <v>10203.93</v>
      </c>
      <c r="M2036" s="161">
        <v>9387.8234374999993</v>
      </c>
      <c r="N2036" s="161">
        <v>4225.96</v>
      </c>
      <c r="O2036" s="161">
        <v>7441.1824999999999</v>
      </c>
      <c r="P2036" s="161">
        <v>191.4375</v>
      </c>
      <c r="Q2036" s="161">
        <v>1791.1924999999999</v>
      </c>
      <c r="R2036" s="161">
        <v>656.25</v>
      </c>
      <c r="S2036" s="161">
        <v>804</v>
      </c>
      <c r="T2036" s="161">
        <v>1093.5</v>
      </c>
      <c r="U2036" s="161">
        <v>3546.38</v>
      </c>
      <c r="V2036" s="161">
        <v>9777.5</v>
      </c>
      <c r="W2036" s="161">
        <v>4796.875</v>
      </c>
      <c r="X2036" s="161">
        <v>136855.87093750003</v>
      </c>
      <c r="Y2036" s="222">
        <v>16</v>
      </c>
      <c r="Z2036" s="161">
        <v>36</v>
      </c>
      <c r="AA2036" s="2" t="str">
        <f t="shared" si="51"/>
        <v>OPEN</v>
      </c>
      <c r="AB2036" s="326" t="b">
        <f t="shared" ca="1" si="50"/>
        <v>0</v>
      </c>
    </row>
    <row r="2037" spans="1:28">
      <c r="A2037" s="168">
        <v>45317</v>
      </c>
      <c r="B2037" s="161">
        <v>13965.95</v>
      </c>
      <c r="C2037" s="161">
        <v>8807.14</v>
      </c>
      <c r="D2037" s="161">
        <v>5752.91</v>
      </c>
      <c r="E2037" s="161">
        <v>9078.7300000000014</v>
      </c>
      <c r="F2037" s="161">
        <v>5683</v>
      </c>
      <c r="G2037" s="161">
        <v>14136.15</v>
      </c>
      <c r="H2037" s="161">
        <v>7866.375</v>
      </c>
      <c r="I2037" s="161">
        <v>6303.43</v>
      </c>
      <c r="J2037" s="161">
        <v>7314.01</v>
      </c>
      <c r="K2037" s="161">
        <v>2833.37</v>
      </c>
      <c r="L2037" s="161">
        <v>9662.86</v>
      </c>
      <c r="M2037" s="161">
        <v>9849.4274700000024</v>
      </c>
      <c r="N2037" s="161">
        <v>4423.33</v>
      </c>
      <c r="O2037" s="161">
        <v>7396.5524999999998</v>
      </c>
      <c r="P2037" s="161">
        <v>230.375</v>
      </c>
      <c r="Q2037" s="161">
        <v>1817.48</v>
      </c>
      <c r="R2037" s="161">
        <v>706.875</v>
      </c>
      <c r="S2037" s="217">
        <v>574</v>
      </c>
      <c r="T2037" s="161">
        <v>1208</v>
      </c>
      <c r="U2037" s="161">
        <v>3576.15</v>
      </c>
      <c r="V2037" s="161">
        <v>9615.75</v>
      </c>
      <c r="W2037" s="161">
        <v>4705.75</v>
      </c>
      <c r="X2037" s="217">
        <v>135507.61497</v>
      </c>
      <c r="Y2037" s="222">
        <v>17.8</v>
      </c>
      <c r="Z2037" s="161">
        <v>31</v>
      </c>
      <c r="AA2037" s="2" t="str">
        <f t="shared" si="51"/>
        <v>OPEN</v>
      </c>
      <c r="AB2037" s="326" t="b">
        <f t="shared" ca="1" si="50"/>
        <v>0</v>
      </c>
    </row>
    <row r="2038" spans="1:28">
      <c r="A2038" s="168">
        <v>45318</v>
      </c>
      <c r="B2038" s="161">
        <v>13732.02</v>
      </c>
      <c r="C2038" s="161">
        <v>8426.9</v>
      </c>
      <c r="D2038" s="161">
        <v>5813.05</v>
      </c>
      <c r="E2038" s="161">
        <v>9505.0300000000025</v>
      </c>
      <c r="F2038" s="161">
        <v>5748</v>
      </c>
      <c r="G2038" s="161">
        <v>17083.23</v>
      </c>
      <c r="H2038" s="161">
        <v>8857.8125</v>
      </c>
      <c r="I2038" s="161">
        <v>5743.32</v>
      </c>
      <c r="J2038" s="161">
        <v>6854.22</v>
      </c>
      <c r="K2038" s="161">
        <v>2943.79</v>
      </c>
      <c r="L2038" s="161">
        <v>9542.5400000000009</v>
      </c>
      <c r="M2038" s="161">
        <v>9662.9343750000007</v>
      </c>
      <c r="N2038" s="161">
        <v>4366.7200000000012</v>
      </c>
      <c r="O2038" s="161">
        <v>7670.4025000000001</v>
      </c>
      <c r="P2038" s="161">
        <v>240.0625</v>
      </c>
      <c r="Q2038" s="161">
        <v>1918.6775</v>
      </c>
      <c r="R2038" s="161">
        <v>707.875</v>
      </c>
      <c r="S2038" s="161">
        <v>820.645751953125</v>
      </c>
      <c r="T2038" s="161">
        <v>1271</v>
      </c>
      <c r="U2038" s="161">
        <v>3517.87</v>
      </c>
      <c r="V2038" s="161">
        <v>9682</v>
      </c>
      <c r="W2038" s="161">
        <v>4742</v>
      </c>
      <c r="X2038" s="161">
        <v>138850.1001269531</v>
      </c>
      <c r="Y2038" s="222">
        <v>15.9</v>
      </c>
      <c r="Z2038" s="161">
        <v>36</v>
      </c>
      <c r="AA2038" s="2" t="str">
        <f t="shared" si="51"/>
        <v>OPEN</v>
      </c>
      <c r="AB2038" s="326" t="b">
        <f t="shared" ca="1" si="50"/>
        <v>0</v>
      </c>
    </row>
    <row r="2039" spans="1:28">
      <c r="A2039" s="168">
        <v>45319</v>
      </c>
      <c r="B2039" s="161">
        <v>13025.16</v>
      </c>
      <c r="C2039" s="161">
        <v>8306.0400000000009</v>
      </c>
      <c r="D2039" s="161">
        <v>5774.13</v>
      </c>
      <c r="E2039" s="161">
        <v>9318.0700000000015</v>
      </c>
      <c r="F2039" s="161">
        <v>5420</v>
      </c>
      <c r="G2039" s="161">
        <v>13743.61</v>
      </c>
      <c r="H2039" s="161">
        <v>7616.8125</v>
      </c>
      <c r="I2039" s="161">
        <v>8857.36</v>
      </c>
      <c r="J2039" s="161">
        <v>6763.01</v>
      </c>
      <c r="K2039" s="161">
        <v>2847.29</v>
      </c>
      <c r="L2039" s="161">
        <v>9030.4150000000009</v>
      </c>
      <c r="M2039" s="161">
        <v>9168.8306250000005</v>
      </c>
      <c r="N2039" s="161">
        <v>4225.8499999999995</v>
      </c>
      <c r="O2039" s="161">
        <v>7486.4475000000002</v>
      </c>
      <c r="P2039" s="161">
        <v>229</v>
      </c>
      <c r="Q2039" s="161">
        <v>1934.4699999999998</v>
      </c>
      <c r="R2039" s="161">
        <v>607.125</v>
      </c>
      <c r="S2039" s="161">
        <v>815.95910644531</v>
      </c>
      <c r="T2039" s="161">
        <v>1150.5</v>
      </c>
      <c r="U2039" s="161">
        <v>3487.61</v>
      </c>
      <c r="V2039" s="161">
        <v>9552.5</v>
      </c>
      <c r="W2039" s="161">
        <v>4630.375</v>
      </c>
      <c r="X2039" s="161">
        <v>133990.56473144531</v>
      </c>
      <c r="Y2039" s="222">
        <v>13.7</v>
      </c>
      <c r="Z2039" s="161">
        <v>36</v>
      </c>
      <c r="AA2039" s="2" t="str">
        <f t="shared" si="51"/>
        <v>OPEN</v>
      </c>
      <c r="AB2039" s="326" t="b">
        <f t="shared" ca="1" si="50"/>
        <v>0</v>
      </c>
    </row>
    <row r="2040" spans="1:28">
      <c r="A2040" s="168">
        <v>45320</v>
      </c>
      <c r="B2040" s="161">
        <v>13883.369999999999</v>
      </c>
      <c r="C2040" s="161">
        <v>8910.4599999999991</v>
      </c>
      <c r="D2040" s="161">
        <v>5778.44</v>
      </c>
      <c r="E2040" s="161">
        <v>9077</v>
      </c>
      <c r="F2040" s="161">
        <v>5652</v>
      </c>
      <c r="G2040" s="161">
        <v>13905.94</v>
      </c>
      <c r="H2040" s="161">
        <v>8941.5</v>
      </c>
      <c r="I2040" s="161">
        <v>7200.85</v>
      </c>
      <c r="J2040" s="161">
        <v>7567.38</v>
      </c>
      <c r="K2040" s="161">
        <v>2791.87</v>
      </c>
      <c r="L2040" s="161">
        <v>9715.76</v>
      </c>
      <c r="M2040" s="161">
        <v>9989.8075000000008</v>
      </c>
      <c r="N2040" s="161">
        <v>4338.7599999999993</v>
      </c>
      <c r="O2040" s="161">
        <v>7398.68</v>
      </c>
      <c r="P2040" s="161">
        <v>235.625</v>
      </c>
      <c r="Q2040" s="161">
        <v>1793.3150000000001</v>
      </c>
      <c r="R2040" s="161">
        <v>699.125</v>
      </c>
      <c r="S2040" s="161">
        <v>808.08715820312</v>
      </c>
      <c r="T2040" s="161">
        <v>965.5</v>
      </c>
      <c r="U2040" s="161">
        <v>3397.72</v>
      </c>
      <c r="V2040" s="161">
        <v>9341</v>
      </c>
      <c r="W2040" s="161">
        <v>4644.75</v>
      </c>
      <c r="X2040" s="161">
        <v>137036.9396582031</v>
      </c>
      <c r="Y2040" s="222">
        <v>16</v>
      </c>
      <c r="Z2040" s="161">
        <v>36</v>
      </c>
      <c r="AA2040" s="2" t="str">
        <f t="shared" si="51"/>
        <v>OPEN</v>
      </c>
      <c r="AB2040" s="326" t="b">
        <f t="shared" ca="1" si="50"/>
        <v>0</v>
      </c>
    </row>
    <row r="2041" spans="1:28">
      <c r="A2041" s="168">
        <v>45321</v>
      </c>
      <c r="B2041" s="161">
        <v>14066.93</v>
      </c>
      <c r="C2041" s="161">
        <v>9034.17</v>
      </c>
      <c r="D2041" s="161">
        <v>5806.41</v>
      </c>
      <c r="E2041" s="161">
        <v>9269.77</v>
      </c>
      <c r="F2041" s="161">
        <v>6135</v>
      </c>
      <c r="G2041" s="161">
        <v>16492.990000000002</v>
      </c>
      <c r="H2041" s="161">
        <v>8216.125</v>
      </c>
      <c r="I2041" s="161">
        <v>4594.07</v>
      </c>
      <c r="J2041" s="161">
        <v>7632.87</v>
      </c>
      <c r="K2041" s="161">
        <v>2875.83</v>
      </c>
      <c r="L2041" s="161">
        <v>9855.2900000000009</v>
      </c>
      <c r="M2041" s="161">
        <v>9782.458125000001</v>
      </c>
      <c r="N2041" s="161">
        <v>4295.01</v>
      </c>
      <c r="O2041" s="161">
        <v>7509.47</v>
      </c>
      <c r="P2041" s="161">
        <v>240.25</v>
      </c>
      <c r="Q2041" s="161">
        <v>1922.8325</v>
      </c>
      <c r="R2041" s="161">
        <v>661.875</v>
      </c>
      <c r="S2041" s="161">
        <v>865.9931640625</v>
      </c>
      <c r="T2041" s="161">
        <v>987</v>
      </c>
      <c r="U2041" s="161">
        <v>3311.36</v>
      </c>
      <c r="V2041" s="161">
        <v>9803.75</v>
      </c>
      <c r="W2041" s="161">
        <v>4693.875</v>
      </c>
      <c r="X2041" s="161">
        <v>138053.32878906251</v>
      </c>
      <c r="Y2041" s="222">
        <v>18.5</v>
      </c>
      <c r="Z2041" s="161">
        <v>31</v>
      </c>
      <c r="AA2041" s="2" t="str">
        <f t="shared" si="51"/>
        <v>OPEN</v>
      </c>
      <c r="AB2041" s="326" t="b">
        <f t="shared" ca="1" si="50"/>
        <v>0</v>
      </c>
    </row>
    <row r="2042" spans="1:28">
      <c r="A2042" s="168">
        <v>45322</v>
      </c>
      <c r="B2042" s="161">
        <v>14026.140000000001</v>
      </c>
      <c r="C2042" s="161">
        <v>8884.2199999999993</v>
      </c>
      <c r="D2042" s="161">
        <v>5666.64</v>
      </c>
      <c r="E2042" s="161">
        <v>9358.7800000000007</v>
      </c>
      <c r="F2042" s="161">
        <v>6408</v>
      </c>
      <c r="G2042" s="161">
        <v>12841.06</v>
      </c>
      <c r="H2042" s="161">
        <v>7775.875</v>
      </c>
      <c r="I2042" s="161">
        <v>8226.8799999999992</v>
      </c>
      <c r="J2042" s="161">
        <v>7645.12</v>
      </c>
      <c r="K2042" s="161">
        <v>2812.36</v>
      </c>
      <c r="L2042" s="161">
        <v>9768.994999999999</v>
      </c>
      <c r="M2042" s="161">
        <v>9960.1581249999981</v>
      </c>
      <c r="N2042" s="161">
        <v>4525.91</v>
      </c>
      <c r="O2042" s="161">
        <v>7400.7950000000001</v>
      </c>
      <c r="P2042" s="161">
        <v>231.0625</v>
      </c>
      <c r="Q2042" s="161">
        <v>1985.1174999999998</v>
      </c>
      <c r="R2042" s="161">
        <v>703.125</v>
      </c>
      <c r="S2042" s="161">
        <v>903.3740234375</v>
      </c>
      <c r="T2042" s="161">
        <v>1014.5</v>
      </c>
      <c r="U2042" s="161">
        <v>3434.97</v>
      </c>
      <c r="V2042" s="161">
        <v>10055</v>
      </c>
      <c r="W2042" s="161">
        <v>4901.125</v>
      </c>
      <c r="X2042" s="161">
        <v>138529.2071484375</v>
      </c>
      <c r="Y2042" s="222">
        <v>17.7</v>
      </c>
      <c r="Z2042" s="161">
        <v>31</v>
      </c>
      <c r="AA2042" s="2" t="str">
        <f t="shared" si="51"/>
        <v>OPEN</v>
      </c>
      <c r="AB2042" s="326" t="b">
        <f t="shared" ca="1" si="50"/>
        <v>0</v>
      </c>
    </row>
    <row r="2043" spans="1:28">
      <c r="A2043" s="168">
        <v>45323</v>
      </c>
      <c r="B2043" s="161">
        <v>14367.619999999999</v>
      </c>
      <c r="C2043" s="161">
        <v>9283.49</v>
      </c>
      <c r="D2043" s="161">
        <v>5739.5</v>
      </c>
      <c r="E2043" s="161">
        <v>9714.44</v>
      </c>
      <c r="F2043" s="161">
        <v>7707</v>
      </c>
      <c r="G2043" s="161">
        <v>13619.89</v>
      </c>
      <c r="H2043" s="161">
        <v>8508</v>
      </c>
      <c r="I2043" s="161">
        <v>6825.11</v>
      </c>
      <c r="J2043" s="161">
        <v>8094.09</v>
      </c>
      <c r="K2043" s="161">
        <v>2921.46</v>
      </c>
      <c r="L2043" s="161">
        <v>10328.555</v>
      </c>
      <c r="M2043" s="161">
        <v>10163.225</v>
      </c>
      <c r="N2043" s="161">
        <v>4580.7800000000007</v>
      </c>
      <c r="O2043" s="161">
        <v>7460.86</v>
      </c>
      <c r="P2043" s="161">
        <v>232.1875</v>
      </c>
      <c r="Q2043" s="161">
        <v>2217.0625000000005</v>
      </c>
      <c r="R2043" s="161">
        <v>712.5</v>
      </c>
      <c r="S2043" s="161">
        <v>957.24072265625</v>
      </c>
      <c r="T2043" s="161">
        <v>991</v>
      </c>
      <c r="U2043" s="161">
        <v>3515.91</v>
      </c>
      <c r="V2043" s="161">
        <v>9991.75</v>
      </c>
      <c r="W2043" s="161">
        <v>4740.625</v>
      </c>
      <c r="X2043" s="161">
        <v>142672.29572265624</v>
      </c>
      <c r="Y2043" s="222">
        <v>19.5</v>
      </c>
      <c r="Z2043" s="161">
        <v>26</v>
      </c>
      <c r="AA2043" s="2" t="str">
        <f t="shared" si="51"/>
        <v>OPEN</v>
      </c>
      <c r="AB2043" s="326" t="b">
        <f t="shared" ca="1" si="50"/>
        <v>0</v>
      </c>
    </row>
    <row r="2044" spans="1:28">
      <c r="A2044" s="168">
        <v>45324</v>
      </c>
      <c r="B2044" s="161">
        <v>14481.78</v>
      </c>
      <c r="C2044" s="161">
        <v>9384.3700000000008</v>
      </c>
      <c r="D2044" s="161">
        <v>5781.91</v>
      </c>
      <c r="E2044" s="161">
        <v>9898.27</v>
      </c>
      <c r="F2044" s="161">
        <v>8379</v>
      </c>
      <c r="G2044" s="161">
        <v>16314.9</v>
      </c>
      <c r="H2044" s="161">
        <v>8095.25</v>
      </c>
      <c r="I2044" s="161">
        <v>5281.81</v>
      </c>
      <c r="J2044" s="161">
        <v>8214.83</v>
      </c>
      <c r="K2044" s="161">
        <v>2950.34</v>
      </c>
      <c r="L2044" s="161">
        <v>10056.290000000001</v>
      </c>
      <c r="M2044" s="161">
        <v>10274.978750000002</v>
      </c>
      <c r="N2044" s="161">
        <v>4646.2299999999996</v>
      </c>
      <c r="O2044" s="161">
        <v>7698.9049999999997</v>
      </c>
      <c r="P2044" s="161">
        <v>232.5</v>
      </c>
      <c r="Q2044" s="161">
        <v>2289.2475000000004</v>
      </c>
      <c r="R2044" s="161">
        <v>728.25</v>
      </c>
      <c r="S2044" s="161">
        <v>985.6611328125</v>
      </c>
      <c r="T2044" s="161">
        <v>1077.5</v>
      </c>
      <c r="U2044" s="161">
        <v>3379.42</v>
      </c>
      <c r="V2044" s="161">
        <v>9872.75</v>
      </c>
      <c r="W2044" s="161">
        <v>4719.875</v>
      </c>
      <c r="X2044" s="161">
        <v>144744.0673828125</v>
      </c>
      <c r="Y2044" s="222">
        <v>22.15</v>
      </c>
      <c r="Z2044" s="161">
        <v>26</v>
      </c>
      <c r="AA2044" s="2" t="str">
        <f t="shared" si="51"/>
        <v>OPEN</v>
      </c>
      <c r="AB2044" s="326" t="b">
        <f t="shared" ca="1" si="50"/>
        <v>0</v>
      </c>
    </row>
    <row r="2045" spans="1:28">
      <c r="A2045" s="168">
        <v>45325</v>
      </c>
      <c r="B2045" s="161">
        <v>13515.869999999999</v>
      </c>
      <c r="C2045" s="161">
        <v>8366.2199999999993</v>
      </c>
      <c r="D2045" s="161">
        <v>5750.33</v>
      </c>
      <c r="E2045" s="161">
        <v>9278.44</v>
      </c>
      <c r="F2045" s="161">
        <v>6802</v>
      </c>
      <c r="G2045" s="161">
        <v>13182.18</v>
      </c>
      <c r="H2045" s="161">
        <v>7716.8125</v>
      </c>
      <c r="I2045" s="161">
        <v>8076.53</v>
      </c>
      <c r="J2045" s="161">
        <v>7227.91</v>
      </c>
      <c r="K2045" s="161">
        <v>2938.02</v>
      </c>
      <c r="L2045" s="161">
        <v>9615.39</v>
      </c>
      <c r="M2045" s="161">
        <v>9700.4831250000007</v>
      </c>
      <c r="N2045" s="161">
        <v>4514.5599999999995</v>
      </c>
      <c r="O2045" s="161">
        <v>7526.6350000000002</v>
      </c>
      <c r="P2045" s="161">
        <v>233</v>
      </c>
      <c r="Q2045" s="161">
        <v>2030.5174999999999</v>
      </c>
      <c r="R2045" s="161">
        <v>717.625</v>
      </c>
      <c r="S2045" s="161">
        <v>918.40234375</v>
      </c>
      <c r="T2045" s="161">
        <v>1244</v>
      </c>
      <c r="U2045" s="161">
        <v>3306.43</v>
      </c>
      <c r="V2045" s="161">
        <v>9861.25</v>
      </c>
      <c r="W2045" s="161">
        <v>4718.375</v>
      </c>
      <c r="X2045" s="161">
        <v>137240.98046875</v>
      </c>
      <c r="Y2045" s="222">
        <v>20.5</v>
      </c>
      <c r="Z2045" s="161">
        <v>31</v>
      </c>
      <c r="AA2045" s="2" t="str">
        <f t="shared" si="51"/>
        <v>OPEN</v>
      </c>
      <c r="AB2045" s="326" t="b">
        <f t="shared" ca="1" si="50"/>
        <v>0</v>
      </c>
    </row>
    <row r="2046" spans="1:28">
      <c r="A2046" s="168">
        <v>45326</v>
      </c>
      <c r="B2046" s="161">
        <v>13366.630000000001</v>
      </c>
      <c r="C2046" s="161">
        <v>8425.07</v>
      </c>
      <c r="D2046" s="161">
        <v>5714.43</v>
      </c>
      <c r="E2046" s="161">
        <v>9096.869999999999</v>
      </c>
      <c r="F2046" s="161">
        <v>6187</v>
      </c>
      <c r="G2046" s="161">
        <v>14088.29</v>
      </c>
      <c r="H2046" s="161">
        <v>8135.0625</v>
      </c>
      <c r="I2046" s="161">
        <v>6582.07</v>
      </c>
      <c r="J2046" s="161">
        <v>7021.99</v>
      </c>
      <c r="K2046" s="161">
        <v>2842.96</v>
      </c>
      <c r="L2046" s="161">
        <v>9091.4650000000001</v>
      </c>
      <c r="M2046" s="161">
        <v>8996.9768749999985</v>
      </c>
      <c r="N2046" s="161">
        <v>4392.8599999999997</v>
      </c>
      <c r="O2046" s="161">
        <v>7535.6975000000002</v>
      </c>
      <c r="P2046" s="161">
        <v>243.4375</v>
      </c>
      <c r="Q2046" s="161">
        <v>1920.0150000000001</v>
      </c>
      <c r="R2046" s="161">
        <v>627.25</v>
      </c>
      <c r="S2046" s="161">
        <v>917.7197265625</v>
      </c>
      <c r="T2046" s="161">
        <v>1226.5</v>
      </c>
      <c r="U2046" s="161">
        <v>3503.87</v>
      </c>
      <c r="V2046" s="161">
        <v>10133</v>
      </c>
      <c r="W2046" s="161">
        <v>4623.125</v>
      </c>
      <c r="X2046" s="161">
        <v>134672.28910156249</v>
      </c>
      <c r="Y2046" s="222">
        <v>19.899999999999999</v>
      </c>
      <c r="Z2046" s="161">
        <v>36</v>
      </c>
      <c r="AA2046" s="2" t="str">
        <f t="shared" si="51"/>
        <v>OPEN</v>
      </c>
      <c r="AB2046" s="326" t="b">
        <f t="shared" ca="1" si="50"/>
        <v>0</v>
      </c>
    </row>
    <row r="2047" spans="1:28">
      <c r="A2047" s="168">
        <v>45327</v>
      </c>
      <c r="B2047" s="161">
        <v>14270.38</v>
      </c>
      <c r="C2047" s="161">
        <v>9218.5499999999993</v>
      </c>
      <c r="D2047" s="161">
        <v>5814.15</v>
      </c>
      <c r="E2047" s="161">
        <v>9495.01</v>
      </c>
      <c r="F2047" s="161">
        <v>6599</v>
      </c>
      <c r="G2047" s="161">
        <v>15676.75</v>
      </c>
      <c r="H2047" s="161">
        <v>8502.75</v>
      </c>
      <c r="I2047" s="161">
        <v>5435.47</v>
      </c>
      <c r="J2047" s="161">
        <v>8156.88</v>
      </c>
      <c r="K2047" s="161">
        <v>2812.45</v>
      </c>
      <c r="L2047" s="161">
        <v>9788.67</v>
      </c>
      <c r="M2047" s="161">
        <v>10426.234375000002</v>
      </c>
      <c r="N2047" s="161">
        <v>4366.95</v>
      </c>
      <c r="O2047" s="161">
        <v>7535.0349999999999</v>
      </c>
      <c r="P2047" s="161">
        <v>253.75</v>
      </c>
      <c r="Q2047" s="161">
        <v>2041.1875</v>
      </c>
      <c r="R2047" s="161">
        <v>712.375</v>
      </c>
      <c r="S2047" s="161">
        <v>927.759765625</v>
      </c>
      <c r="T2047" s="161">
        <v>1095</v>
      </c>
      <c r="U2047" s="161">
        <v>3440.92</v>
      </c>
      <c r="V2047" s="161">
        <v>10156.25</v>
      </c>
      <c r="W2047" s="161">
        <v>4811.25</v>
      </c>
      <c r="X2047" s="161">
        <v>141536.771640625</v>
      </c>
      <c r="Y2047" s="222">
        <v>20.100000000000001</v>
      </c>
      <c r="Z2047" s="161">
        <v>36</v>
      </c>
      <c r="AA2047" s="2" t="str">
        <f t="shared" si="51"/>
        <v>OPEN</v>
      </c>
      <c r="AB2047" s="326" t="b">
        <f t="shared" ca="1" si="50"/>
        <v>0</v>
      </c>
    </row>
    <row r="2048" spans="1:28">
      <c r="A2048" s="168">
        <v>45328</v>
      </c>
      <c r="B2048" s="161">
        <v>14328.75</v>
      </c>
      <c r="C2048" s="161">
        <v>9372.6200000000008</v>
      </c>
      <c r="D2048" s="161">
        <v>5891.36</v>
      </c>
      <c r="E2048" s="161">
        <v>9710.5899999999983</v>
      </c>
      <c r="F2048" s="161">
        <v>6606</v>
      </c>
      <c r="G2048" s="161">
        <v>13225.27</v>
      </c>
      <c r="H2048" s="161">
        <v>7621.75</v>
      </c>
      <c r="I2048" s="161">
        <v>7931.93</v>
      </c>
      <c r="J2048" s="161">
        <v>7913.76</v>
      </c>
      <c r="K2048" s="161">
        <v>2829.99</v>
      </c>
      <c r="L2048" s="161">
        <v>10223.375</v>
      </c>
      <c r="M2048" s="161">
        <v>10366.689999999999</v>
      </c>
      <c r="N2048" s="161">
        <v>4169.3700000000008</v>
      </c>
      <c r="O2048" s="161">
        <v>7572.14</v>
      </c>
      <c r="P2048" s="161">
        <v>247.6875</v>
      </c>
      <c r="Q2048" s="161">
        <v>1991.8075000000001</v>
      </c>
      <c r="R2048" s="161">
        <v>449.125</v>
      </c>
      <c r="S2048" s="161">
        <v>911.3154296875</v>
      </c>
      <c r="T2048" s="161">
        <v>1107.5</v>
      </c>
      <c r="U2048" s="161">
        <v>3531.78</v>
      </c>
      <c r="V2048" s="161">
        <v>9829</v>
      </c>
      <c r="W2048" s="161">
        <v>4735.5</v>
      </c>
      <c r="X2048" s="161">
        <v>140567.3104296875</v>
      </c>
      <c r="Y2048" s="222">
        <v>19.7</v>
      </c>
      <c r="Z2048" s="161">
        <v>36</v>
      </c>
      <c r="AA2048" s="2" t="str">
        <f t="shared" si="51"/>
        <v>OPEN</v>
      </c>
      <c r="AB2048" s="326" t="b">
        <f t="shared" ca="1" si="50"/>
        <v>0</v>
      </c>
    </row>
    <row r="2049" spans="1:28">
      <c r="A2049" s="168">
        <v>45329</v>
      </c>
      <c r="B2049" s="161">
        <v>14142.970000000001</v>
      </c>
      <c r="C2049" s="161">
        <v>9108.83</v>
      </c>
      <c r="D2049" s="161">
        <v>5867.84</v>
      </c>
      <c r="E2049" s="161">
        <v>9783.84</v>
      </c>
      <c r="F2049" s="161">
        <v>5292</v>
      </c>
      <c r="G2049" s="161">
        <v>13961.65</v>
      </c>
      <c r="H2049" s="161">
        <v>7635.3125</v>
      </c>
      <c r="I2049" s="161">
        <v>6589.25</v>
      </c>
      <c r="J2049" s="161">
        <v>7418.36</v>
      </c>
      <c r="K2049" s="161">
        <v>2909.17</v>
      </c>
      <c r="L2049" s="161">
        <v>9839.4750000000004</v>
      </c>
      <c r="M2049" s="161">
        <v>9782.0306250000012</v>
      </c>
      <c r="N2049" s="161">
        <v>4638.7700000000004</v>
      </c>
      <c r="O2049" s="161">
        <v>7476.38</v>
      </c>
      <c r="P2049" s="161">
        <v>240.9375</v>
      </c>
      <c r="Q2049" s="161">
        <v>1905.0575000000001</v>
      </c>
      <c r="R2049" s="161">
        <v>720.875</v>
      </c>
      <c r="S2049" s="161">
        <v>829.8603515625</v>
      </c>
      <c r="T2049" s="161">
        <v>894</v>
      </c>
      <c r="U2049" s="161">
        <v>3592.71</v>
      </c>
      <c r="V2049" s="161">
        <v>9930</v>
      </c>
      <c r="W2049" s="161">
        <v>4698.75</v>
      </c>
      <c r="X2049" s="161">
        <v>137258.0684765625</v>
      </c>
      <c r="Y2049" s="222">
        <v>17.100000000000001</v>
      </c>
      <c r="Z2049" s="161">
        <v>26</v>
      </c>
      <c r="AA2049" s="2" t="str">
        <f t="shared" si="51"/>
        <v>OPEN</v>
      </c>
      <c r="AB2049" s="326" t="b">
        <f t="shared" ca="1" si="50"/>
        <v>0</v>
      </c>
    </row>
    <row r="2050" spans="1:28">
      <c r="A2050" s="168">
        <v>45330</v>
      </c>
      <c r="B2050" s="161">
        <v>13625.12</v>
      </c>
      <c r="C2050" s="161">
        <v>8963.92</v>
      </c>
      <c r="D2050" s="161">
        <v>5643.23</v>
      </c>
      <c r="E2050" s="161">
        <v>9428.0500000000011</v>
      </c>
      <c r="F2050" s="161">
        <v>5178</v>
      </c>
      <c r="G2050" s="161">
        <v>16370.39</v>
      </c>
      <c r="H2050" s="161">
        <v>7210</v>
      </c>
      <c r="I2050" s="161">
        <v>4397.6400000000003</v>
      </c>
      <c r="J2050" s="161">
        <v>7405.51</v>
      </c>
      <c r="K2050" s="161">
        <v>2884.73</v>
      </c>
      <c r="L2050" s="161">
        <v>9780.9350000000013</v>
      </c>
      <c r="M2050" s="161">
        <v>9464.5456250000007</v>
      </c>
      <c r="N2050" s="161">
        <v>4232.6100000000006</v>
      </c>
      <c r="O2050" s="161">
        <v>7516.15</v>
      </c>
      <c r="P2050" s="161">
        <v>222.75</v>
      </c>
      <c r="Q2050" s="161">
        <v>1780.1775</v>
      </c>
      <c r="R2050" s="161">
        <v>633.5</v>
      </c>
      <c r="S2050" s="161">
        <v>809.9716796875</v>
      </c>
      <c r="T2050" s="161">
        <v>876.5</v>
      </c>
      <c r="U2050" s="161">
        <v>3509.36</v>
      </c>
      <c r="V2050" s="161">
        <v>10144.75</v>
      </c>
      <c r="W2050" s="161">
        <v>4698.375</v>
      </c>
      <c r="X2050" s="161">
        <v>134776.21480468748</v>
      </c>
      <c r="Y2050" s="222">
        <v>13.2</v>
      </c>
      <c r="Z2050" s="161">
        <v>26</v>
      </c>
      <c r="AA2050" s="2" t="str">
        <f t="shared" si="51"/>
        <v>OPEN</v>
      </c>
      <c r="AB2050" s="326" t="b">
        <f t="shared" ca="1" si="50"/>
        <v>0</v>
      </c>
    </row>
    <row r="2051" spans="1:28">
      <c r="A2051" s="168">
        <v>45331</v>
      </c>
      <c r="B2051" s="161">
        <v>13498.619999999999</v>
      </c>
      <c r="C2051" s="161">
        <v>8569.92</v>
      </c>
      <c r="D2051" s="161">
        <v>5716.52</v>
      </c>
      <c r="E2051" s="161">
        <v>9099.0199999999986</v>
      </c>
      <c r="F2051" s="161">
        <v>5039</v>
      </c>
      <c r="G2051" s="161">
        <v>12517.17</v>
      </c>
      <c r="H2051" s="161">
        <v>8876.4375</v>
      </c>
      <c r="I2051" s="161">
        <v>7107.26</v>
      </c>
      <c r="J2051" s="161">
        <v>7281.53</v>
      </c>
      <c r="K2051" s="161">
        <v>2887.27</v>
      </c>
      <c r="L2051" s="161">
        <v>9531.2250000000004</v>
      </c>
      <c r="M2051" s="161">
        <v>9402.5725000000002</v>
      </c>
      <c r="N2051" s="161">
        <v>4199.12</v>
      </c>
      <c r="O2051" s="161">
        <v>7397.9425000000001</v>
      </c>
      <c r="P2051" s="161">
        <v>226.4375</v>
      </c>
      <c r="Q2051" s="161">
        <v>1844.6225000000002</v>
      </c>
      <c r="R2051" s="161">
        <v>632</v>
      </c>
      <c r="S2051" s="161">
        <v>809.4189453125</v>
      </c>
      <c r="T2051" s="161">
        <v>820.5</v>
      </c>
      <c r="U2051" s="161">
        <v>3427.56</v>
      </c>
      <c r="V2051" s="161">
        <v>9847.75</v>
      </c>
      <c r="W2051" s="161">
        <v>4646.875</v>
      </c>
      <c r="X2051" s="161">
        <v>133378.77144531248</v>
      </c>
      <c r="Y2051" s="222">
        <v>13.3</v>
      </c>
      <c r="Z2051" s="161">
        <v>31</v>
      </c>
      <c r="AA2051" s="2" t="str">
        <f t="shared" si="51"/>
        <v>OPEN</v>
      </c>
      <c r="AB2051" s="326" t="b">
        <f t="shared" ref="AB2051:AB2114" ca="1" si="52">AND(A2051&gt;=(TODAY()-30),A2051&lt;TODAY())</f>
        <v>0</v>
      </c>
    </row>
    <row r="2052" spans="1:28">
      <c r="A2052" s="168">
        <v>45332</v>
      </c>
      <c r="B2052" s="161">
        <v>13299.97</v>
      </c>
      <c r="C2052" s="161">
        <v>7972.56</v>
      </c>
      <c r="D2052" s="161">
        <v>5705.71</v>
      </c>
      <c r="E2052" s="161">
        <v>9091.489999999998</v>
      </c>
      <c r="F2052" s="161">
        <v>5332</v>
      </c>
      <c r="G2052" s="161">
        <v>14732.97</v>
      </c>
      <c r="H2052" s="161">
        <v>7462.4375</v>
      </c>
      <c r="I2052" s="161">
        <v>6723</v>
      </c>
      <c r="J2052" s="161">
        <v>7022.43</v>
      </c>
      <c r="K2052" s="161">
        <v>2852.39</v>
      </c>
      <c r="L2052" s="161">
        <v>9448.5750000000007</v>
      </c>
      <c r="M2052" s="161">
        <v>9658.363124999998</v>
      </c>
      <c r="N2052" s="161">
        <v>4177.0399999999991</v>
      </c>
      <c r="O2052" s="161">
        <v>7445.3575000000001</v>
      </c>
      <c r="P2052" s="161">
        <v>246.125</v>
      </c>
      <c r="Q2052" s="161">
        <v>1767.9225000000001</v>
      </c>
      <c r="R2052" s="161">
        <v>653.25</v>
      </c>
      <c r="S2052" s="161">
        <v>813.427734375</v>
      </c>
      <c r="T2052" s="161">
        <v>986.5</v>
      </c>
      <c r="U2052" s="161">
        <v>3503.34</v>
      </c>
      <c r="V2052" s="161">
        <v>10083.75</v>
      </c>
      <c r="W2052" s="161">
        <v>4688</v>
      </c>
      <c r="X2052" s="161">
        <v>133666.60835937498</v>
      </c>
      <c r="Y2052" s="222">
        <v>15.8</v>
      </c>
      <c r="Z2052" s="161">
        <v>31</v>
      </c>
      <c r="AA2052" s="2" t="str">
        <f t="shared" si="51"/>
        <v>OPEN</v>
      </c>
      <c r="AB2052" s="326" t="b">
        <f t="shared" ca="1" si="52"/>
        <v>0</v>
      </c>
    </row>
    <row r="2053" spans="1:28">
      <c r="A2053" s="168">
        <v>45333</v>
      </c>
      <c r="B2053" s="161">
        <v>13582.45</v>
      </c>
      <c r="C2053" s="161">
        <v>8077.62</v>
      </c>
      <c r="D2053" s="161">
        <v>5814.2</v>
      </c>
      <c r="E2053" s="161">
        <v>9379.34</v>
      </c>
      <c r="F2053" s="161">
        <v>6241</v>
      </c>
      <c r="G2053" s="161">
        <v>17239.509999999998</v>
      </c>
      <c r="H2053" s="161">
        <v>8069.25</v>
      </c>
      <c r="I2053" s="161">
        <v>4583.92</v>
      </c>
      <c r="J2053" s="161">
        <v>6902.83</v>
      </c>
      <c r="K2053" s="161">
        <v>2966.58</v>
      </c>
      <c r="L2053" s="161">
        <v>9468.875</v>
      </c>
      <c r="M2053" s="161">
        <v>9505.07</v>
      </c>
      <c r="N2053" s="161">
        <v>4259.91</v>
      </c>
      <c r="O2053" s="161">
        <v>7489.1674999999996</v>
      </c>
      <c r="P2053" s="161">
        <v>246.3125</v>
      </c>
      <c r="Q2053" s="161">
        <v>1918.4950000000001</v>
      </c>
      <c r="R2053" s="161">
        <v>680.5</v>
      </c>
      <c r="S2053" s="161">
        <v>826.421875</v>
      </c>
      <c r="T2053" s="161">
        <v>908.5</v>
      </c>
      <c r="U2053" s="161">
        <v>3222.2</v>
      </c>
      <c r="V2053" s="161">
        <v>10315</v>
      </c>
      <c r="W2053" s="161">
        <v>4699.375</v>
      </c>
      <c r="X2053" s="161">
        <v>136396.52687499998</v>
      </c>
      <c r="Y2053" s="222">
        <v>17.899999999999999</v>
      </c>
      <c r="Z2053" s="161">
        <v>36</v>
      </c>
      <c r="AA2053" s="2" t="str">
        <f t="shared" si="51"/>
        <v>OPEN</v>
      </c>
      <c r="AB2053" s="326" t="b">
        <f t="shared" ca="1" si="52"/>
        <v>0</v>
      </c>
    </row>
    <row r="2054" spans="1:28">
      <c r="A2054" s="168">
        <v>45334</v>
      </c>
      <c r="B2054" s="161">
        <v>13863.39</v>
      </c>
      <c r="C2054" s="161">
        <v>8729.11</v>
      </c>
      <c r="D2054" s="161">
        <v>5837.23</v>
      </c>
      <c r="E2054" s="161">
        <v>9802.7999999999993</v>
      </c>
      <c r="F2054" s="161">
        <v>6139</v>
      </c>
      <c r="G2054" s="161">
        <v>13610.57</v>
      </c>
      <c r="H2054" s="161">
        <v>7724.75</v>
      </c>
      <c r="I2054" s="161">
        <v>8804.01</v>
      </c>
      <c r="J2054" s="161">
        <v>6876.6900000000005</v>
      </c>
      <c r="K2054" s="161">
        <v>2993.31</v>
      </c>
      <c r="L2054" s="161">
        <v>9379.44</v>
      </c>
      <c r="M2054" s="161">
        <v>9566.0393750000003</v>
      </c>
      <c r="N2054" s="161">
        <v>4336.1000000000004</v>
      </c>
      <c r="O2054" s="161">
        <v>7592.1225000000004</v>
      </c>
      <c r="P2054" s="161">
        <v>252.125</v>
      </c>
      <c r="Q2054" s="161">
        <v>1942.905</v>
      </c>
      <c r="R2054" s="161">
        <v>716.875</v>
      </c>
      <c r="S2054" s="161">
        <v>840.0087890625</v>
      </c>
      <c r="T2054" s="161">
        <v>1022</v>
      </c>
      <c r="U2054" s="161">
        <v>3220.84</v>
      </c>
      <c r="V2054" s="161">
        <v>10066.25</v>
      </c>
      <c r="W2054" s="161">
        <v>4757.375</v>
      </c>
      <c r="X2054" s="161">
        <v>138072.94066406251</v>
      </c>
      <c r="Y2054" s="222">
        <v>17.899999999999999</v>
      </c>
      <c r="Z2054" s="161">
        <v>36</v>
      </c>
      <c r="AA2054" s="2" t="str">
        <f t="shared" si="51"/>
        <v>OPEN</v>
      </c>
      <c r="AB2054" s="326" t="b">
        <f t="shared" ca="1" si="52"/>
        <v>0</v>
      </c>
    </row>
    <row r="2055" spans="1:28">
      <c r="A2055" s="168">
        <v>45335</v>
      </c>
      <c r="B2055" s="161">
        <v>13969.43</v>
      </c>
      <c r="C2055" s="161">
        <v>8664.07</v>
      </c>
      <c r="D2055" s="161">
        <v>5826.37</v>
      </c>
      <c r="E2055" s="161">
        <v>9551.06</v>
      </c>
      <c r="F2055" s="161">
        <v>6445</v>
      </c>
      <c r="G2055" s="161">
        <v>11262.02</v>
      </c>
      <c r="H2055" s="161">
        <v>7981</v>
      </c>
      <c r="I2055" s="161">
        <v>10329.57</v>
      </c>
      <c r="J2055" s="161">
        <v>6923.92</v>
      </c>
      <c r="K2055" s="161">
        <v>2832.3</v>
      </c>
      <c r="L2055" s="161">
        <v>9340.0400000000009</v>
      </c>
      <c r="M2055" s="161">
        <v>9666.0562500000015</v>
      </c>
      <c r="N2055" s="161">
        <v>4345.1900000000005</v>
      </c>
      <c r="O2055" s="161">
        <v>7554.41</v>
      </c>
      <c r="P2055" s="161">
        <v>252.375</v>
      </c>
      <c r="Q2055" s="161">
        <v>2004.6125</v>
      </c>
      <c r="R2055" s="161">
        <v>732.25</v>
      </c>
      <c r="S2055" s="161">
        <v>873.4794921875</v>
      </c>
      <c r="T2055" s="161">
        <v>953.5</v>
      </c>
      <c r="U2055" s="161">
        <v>3239.44</v>
      </c>
      <c r="V2055" s="161">
        <v>10180.75</v>
      </c>
      <c r="W2055" s="161">
        <v>4741</v>
      </c>
      <c r="X2055" s="161">
        <v>137667.84324218752</v>
      </c>
      <c r="Y2055" s="222">
        <v>19.3</v>
      </c>
      <c r="Z2055" s="161">
        <v>37</v>
      </c>
      <c r="AA2055" s="2" t="str">
        <f t="shared" si="51"/>
        <v>OPEN</v>
      </c>
      <c r="AB2055" s="326" t="b">
        <f t="shared" ca="1" si="52"/>
        <v>0</v>
      </c>
    </row>
    <row r="2056" spans="1:28">
      <c r="A2056" s="168">
        <v>45336</v>
      </c>
      <c r="B2056" s="161">
        <v>14396.66</v>
      </c>
      <c r="C2056" s="161">
        <v>8958.91</v>
      </c>
      <c r="D2056" s="161">
        <v>5829</v>
      </c>
      <c r="E2056" s="161">
        <v>9823.69</v>
      </c>
      <c r="F2056" s="161">
        <v>7273</v>
      </c>
      <c r="G2056" s="161">
        <v>16253.94</v>
      </c>
      <c r="H2056" s="161">
        <v>8228.5625</v>
      </c>
      <c r="I2056" s="161">
        <v>5368.96</v>
      </c>
      <c r="J2056" s="161">
        <v>7827.15</v>
      </c>
      <c r="K2056" s="161">
        <v>2860.76</v>
      </c>
      <c r="L2056" s="161">
        <v>10198.52</v>
      </c>
      <c r="M2056" s="161">
        <v>10303.695625</v>
      </c>
      <c r="N2056" s="161">
        <v>4360.1500000000005</v>
      </c>
      <c r="O2056" s="161">
        <v>7651.89</v>
      </c>
      <c r="P2056" s="161">
        <v>254.0625</v>
      </c>
      <c r="Q2056" s="161">
        <v>2133.9575</v>
      </c>
      <c r="R2056" s="161">
        <v>707</v>
      </c>
      <c r="S2056" s="161">
        <v>879.953125</v>
      </c>
      <c r="T2056" s="161">
        <v>1067.5</v>
      </c>
      <c r="U2056" s="161">
        <v>3240.92</v>
      </c>
      <c r="V2056" s="161">
        <v>9798</v>
      </c>
      <c r="W2056" s="161">
        <v>4799</v>
      </c>
      <c r="X2056" s="161">
        <v>142215.28125</v>
      </c>
      <c r="Y2056" s="222">
        <v>17.100000000000001</v>
      </c>
      <c r="Z2056" s="161">
        <v>36</v>
      </c>
      <c r="AA2056" s="2" t="str">
        <f t="shared" si="51"/>
        <v>OPEN</v>
      </c>
      <c r="AB2056" s="326" t="b">
        <f t="shared" ca="1" si="52"/>
        <v>0</v>
      </c>
    </row>
    <row r="2057" spans="1:28">
      <c r="A2057" s="168">
        <v>45337</v>
      </c>
      <c r="B2057" s="161">
        <v>14272.56</v>
      </c>
      <c r="C2057" s="161">
        <v>9083.64</v>
      </c>
      <c r="D2057" s="161">
        <v>5807.98</v>
      </c>
      <c r="E2057" s="161">
        <v>9648.58</v>
      </c>
      <c r="F2057" s="161">
        <v>7979</v>
      </c>
      <c r="G2057" s="161">
        <v>11269.17</v>
      </c>
      <c r="H2057" s="161">
        <v>10260.1875</v>
      </c>
      <c r="I2057" s="161">
        <v>8715.15</v>
      </c>
      <c r="J2057" s="161">
        <v>8081.05</v>
      </c>
      <c r="K2057" s="161">
        <v>2895.33</v>
      </c>
      <c r="L2057" s="161">
        <v>9789.4750000000022</v>
      </c>
      <c r="M2057" s="161">
        <v>10209.607499999998</v>
      </c>
      <c r="N2057" s="161">
        <v>4462.6900000000005</v>
      </c>
      <c r="O2057" s="161">
        <v>7606.2250000000004</v>
      </c>
      <c r="P2057" s="161">
        <v>249.625</v>
      </c>
      <c r="Q2057" s="161">
        <v>2212.13</v>
      </c>
      <c r="R2057" s="161">
        <v>703</v>
      </c>
      <c r="S2057" s="161">
        <v>941.53515625</v>
      </c>
      <c r="T2057" s="161">
        <v>965.5</v>
      </c>
      <c r="U2057" s="161">
        <v>3252.43</v>
      </c>
      <c r="V2057" s="161">
        <v>10074.75</v>
      </c>
      <c r="W2057" s="161">
        <v>4901.25</v>
      </c>
      <c r="X2057" s="161">
        <v>143380.86515625002</v>
      </c>
      <c r="Y2057" s="222">
        <v>22.9</v>
      </c>
      <c r="Z2057" s="161">
        <v>31</v>
      </c>
      <c r="AA2057" s="2" t="str">
        <f t="shared" si="51"/>
        <v>OPEN</v>
      </c>
      <c r="AB2057" s="326" t="b">
        <f t="shared" ca="1" si="52"/>
        <v>0</v>
      </c>
    </row>
    <row r="2058" spans="1:28">
      <c r="A2058" s="168">
        <v>45338</v>
      </c>
      <c r="B2058" s="161">
        <v>14245.36</v>
      </c>
      <c r="C2058" s="161">
        <v>8968.61</v>
      </c>
      <c r="D2058" s="161">
        <v>5742.2</v>
      </c>
      <c r="E2058" s="161">
        <v>9491.41</v>
      </c>
      <c r="F2058" s="161">
        <v>6997</v>
      </c>
      <c r="G2058" s="161">
        <v>13724.34</v>
      </c>
      <c r="H2058" s="161">
        <v>8737.75</v>
      </c>
      <c r="I2058" s="161">
        <v>6721.46</v>
      </c>
      <c r="J2058" s="161">
        <v>7954.84</v>
      </c>
      <c r="K2058" s="161">
        <v>2849.88</v>
      </c>
      <c r="L2058" s="161">
        <v>9986.2349999999988</v>
      </c>
      <c r="M2058" s="161">
        <v>10068.351250000003</v>
      </c>
      <c r="N2058" s="161">
        <v>4302.66</v>
      </c>
      <c r="O2058" s="161">
        <v>7466.49</v>
      </c>
      <c r="P2058" s="161">
        <v>240.25</v>
      </c>
      <c r="Q2058" s="161">
        <v>2054.0675000000001</v>
      </c>
      <c r="R2058" s="161">
        <v>706.125</v>
      </c>
      <c r="S2058" s="161">
        <v>926.16796875</v>
      </c>
      <c r="T2058" s="161">
        <v>943</v>
      </c>
      <c r="U2058" s="161">
        <v>3399.83</v>
      </c>
      <c r="V2058" s="161">
        <v>9664</v>
      </c>
      <c r="W2058" s="161">
        <v>4696.625</v>
      </c>
      <c r="X2058" s="161">
        <v>139886.65171875001</v>
      </c>
      <c r="Y2058" s="222">
        <v>19.600000000000001</v>
      </c>
      <c r="Z2058" s="161">
        <v>31</v>
      </c>
      <c r="AA2058" s="2" t="str">
        <f t="shared" si="51"/>
        <v>OPEN</v>
      </c>
      <c r="AB2058" s="326" t="b">
        <f t="shared" ca="1" si="52"/>
        <v>0</v>
      </c>
    </row>
    <row r="2059" spans="1:28">
      <c r="A2059" s="168">
        <v>45339</v>
      </c>
      <c r="B2059" s="161">
        <v>13457.12</v>
      </c>
      <c r="C2059" s="161">
        <v>8340.14</v>
      </c>
      <c r="D2059" s="161">
        <v>5752.66</v>
      </c>
      <c r="E2059" s="161">
        <v>9216.6700000000019</v>
      </c>
      <c r="F2059" s="161">
        <v>6441</v>
      </c>
      <c r="G2059" s="161">
        <v>16761.79</v>
      </c>
      <c r="H2059" s="161">
        <v>7912.375</v>
      </c>
      <c r="I2059" s="161">
        <v>4650.93</v>
      </c>
      <c r="J2059" s="161">
        <v>7127.17</v>
      </c>
      <c r="K2059" s="161">
        <v>2827.9</v>
      </c>
      <c r="L2059" s="161">
        <v>9066.73</v>
      </c>
      <c r="M2059" s="161">
        <v>9426.4249999999993</v>
      </c>
      <c r="N2059" s="161">
        <v>4358.5499999999993</v>
      </c>
      <c r="O2059" s="161">
        <v>7394.24</v>
      </c>
      <c r="P2059" s="161">
        <v>252.1875</v>
      </c>
      <c r="Q2059" s="161">
        <v>1922.0625</v>
      </c>
      <c r="R2059" s="161">
        <v>710.375</v>
      </c>
      <c r="S2059" s="161">
        <v>911.07421875</v>
      </c>
      <c r="T2059" s="161">
        <v>991</v>
      </c>
      <c r="U2059" s="161">
        <v>3315.94</v>
      </c>
      <c r="V2059" s="161">
        <v>9940</v>
      </c>
      <c r="W2059" s="161">
        <v>4678.125</v>
      </c>
      <c r="X2059" s="161">
        <v>135454.46421875001</v>
      </c>
      <c r="Y2059" s="222">
        <v>20.2</v>
      </c>
      <c r="Z2059" s="161">
        <v>36</v>
      </c>
      <c r="AA2059" s="2" t="str">
        <f t="shared" si="51"/>
        <v>OPEN</v>
      </c>
      <c r="AB2059" s="326" t="b">
        <f t="shared" ca="1" si="52"/>
        <v>0</v>
      </c>
    </row>
    <row r="2060" spans="1:28">
      <c r="A2060" s="168">
        <v>45340</v>
      </c>
      <c r="B2060" s="161">
        <v>13456.06</v>
      </c>
      <c r="C2060" s="161">
        <v>8441.27</v>
      </c>
      <c r="D2060" s="161">
        <v>5614.5</v>
      </c>
      <c r="E2060" s="161">
        <v>9317.15</v>
      </c>
      <c r="F2060" s="161">
        <v>8281</v>
      </c>
      <c r="G2060" s="161">
        <v>11739.58</v>
      </c>
      <c r="H2060" s="161">
        <v>7255.25</v>
      </c>
      <c r="I2060" s="161">
        <v>9170.1</v>
      </c>
      <c r="J2060" s="161">
        <v>7107.49</v>
      </c>
      <c r="K2060" s="161">
        <v>2905.13</v>
      </c>
      <c r="L2060" s="161">
        <v>9000.4249999999993</v>
      </c>
      <c r="M2060" s="161">
        <v>9633.8362499999967</v>
      </c>
      <c r="N2060" s="161">
        <v>4410.6699999999992</v>
      </c>
      <c r="O2060" s="161">
        <v>7348.7475000000004</v>
      </c>
      <c r="P2060" s="161">
        <v>241.375</v>
      </c>
      <c r="Q2060" s="161">
        <v>2235.5050000000006</v>
      </c>
      <c r="R2060" s="161">
        <v>644.375</v>
      </c>
      <c r="S2060" s="161">
        <v>973.513671875</v>
      </c>
      <c r="T2060" s="161">
        <v>969.5</v>
      </c>
      <c r="U2060" s="161">
        <v>3289.69</v>
      </c>
      <c r="V2060" s="161">
        <v>10053.25</v>
      </c>
      <c r="W2060" s="161">
        <v>4690.625</v>
      </c>
      <c r="X2060" s="161">
        <v>136779.042421875</v>
      </c>
      <c r="Y2060" s="222">
        <v>21.9</v>
      </c>
      <c r="Z2060" s="161">
        <v>31</v>
      </c>
      <c r="AA2060" s="2" t="str">
        <f t="shared" si="51"/>
        <v>OPEN</v>
      </c>
      <c r="AB2060" s="326" t="b">
        <f t="shared" ca="1" si="52"/>
        <v>0</v>
      </c>
    </row>
    <row r="2061" spans="1:28">
      <c r="A2061" s="168">
        <v>45341</v>
      </c>
      <c r="B2061" s="161">
        <v>13997.93</v>
      </c>
      <c r="C2061" s="161">
        <v>9298.66</v>
      </c>
      <c r="D2061" s="161">
        <v>5619.55</v>
      </c>
      <c r="E2061" s="161">
        <v>9476.3300000000017</v>
      </c>
      <c r="F2061" s="161">
        <v>7728</v>
      </c>
      <c r="G2061" s="161">
        <v>13412.12</v>
      </c>
      <c r="H2061" s="161">
        <v>7819</v>
      </c>
      <c r="I2061" s="161">
        <v>6509.9</v>
      </c>
      <c r="J2061" s="161">
        <v>7953.51</v>
      </c>
      <c r="K2061" s="161">
        <v>2938.02</v>
      </c>
      <c r="L2061" s="161">
        <v>9989.3050000000003</v>
      </c>
      <c r="M2061" s="161">
        <v>9979.3987500000021</v>
      </c>
      <c r="N2061" s="161">
        <v>4276.82</v>
      </c>
      <c r="O2061" s="161">
        <v>7469.4350000000004</v>
      </c>
      <c r="P2061" s="161">
        <v>241.5625</v>
      </c>
      <c r="Q2061" s="161">
        <v>2247.5825000000004</v>
      </c>
      <c r="R2061" s="161">
        <v>645.75</v>
      </c>
      <c r="S2061" s="161">
        <v>986.556640625</v>
      </c>
      <c r="T2061" s="161">
        <v>1152.5</v>
      </c>
      <c r="U2061" s="161">
        <v>3457.4</v>
      </c>
      <c r="V2061" s="161">
        <v>9618</v>
      </c>
      <c r="W2061" s="161">
        <v>4649.625</v>
      </c>
      <c r="X2061" s="161">
        <v>139466.95539062499</v>
      </c>
      <c r="Y2061" s="222">
        <v>21.3</v>
      </c>
      <c r="Z2061" s="161">
        <v>31</v>
      </c>
      <c r="AA2061" s="2" t="str">
        <f t="shared" si="51"/>
        <v>OPEN</v>
      </c>
      <c r="AB2061" s="326" t="b">
        <f t="shared" ca="1" si="52"/>
        <v>0</v>
      </c>
    </row>
    <row r="2062" spans="1:28">
      <c r="A2062" s="168">
        <v>45342</v>
      </c>
      <c r="B2062" s="161">
        <v>14097.15</v>
      </c>
      <c r="C2062" s="161">
        <v>9263.84</v>
      </c>
      <c r="D2062" s="161">
        <v>5560.04</v>
      </c>
      <c r="E2062" s="161">
        <v>9601.409999999998</v>
      </c>
      <c r="F2062" s="161">
        <v>9221</v>
      </c>
      <c r="G2062" s="161">
        <v>15192.47</v>
      </c>
      <c r="H2062" s="161">
        <v>7764.25</v>
      </c>
      <c r="I2062" s="161">
        <v>5531.57</v>
      </c>
      <c r="J2062" s="161">
        <v>8017.51</v>
      </c>
      <c r="K2062" s="161">
        <v>3020.32</v>
      </c>
      <c r="L2062" s="161">
        <v>9833.3950000000004</v>
      </c>
      <c r="M2062" s="161">
        <v>9965.5600000000031</v>
      </c>
      <c r="N2062" s="161">
        <v>4366.91</v>
      </c>
      <c r="O2062" s="161">
        <v>7542.7349999999997</v>
      </c>
      <c r="P2062" s="161">
        <v>234.875</v>
      </c>
      <c r="Q2062" s="161">
        <v>2398.3375000000001</v>
      </c>
      <c r="R2062" s="161">
        <v>664.25</v>
      </c>
      <c r="S2062" s="161">
        <v>1005.212890625</v>
      </c>
      <c r="T2062" s="161">
        <v>1137.5</v>
      </c>
      <c r="U2062" s="161">
        <v>3555.9</v>
      </c>
      <c r="V2062" s="161">
        <v>10130.5</v>
      </c>
      <c r="W2062" s="161">
        <v>4694.625</v>
      </c>
      <c r="X2062" s="161">
        <v>142799.36039062502</v>
      </c>
      <c r="Y2062" s="222">
        <v>22.1</v>
      </c>
      <c r="Z2062" s="161">
        <v>36</v>
      </c>
      <c r="AA2062" s="2" t="str">
        <f t="shared" si="51"/>
        <v>OPEN</v>
      </c>
      <c r="AB2062" s="326" t="b">
        <f t="shared" ca="1" si="52"/>
        <v>0</v>
      </c>
    </row>
    <row r="2063" spans="1:28">
      <c r="A2063" s="168">
        <v>45343</v>
      </c>
      <c r="B2063" s="161">
        <v>14049.07</v>
      </c>
      <c r="C2063" s="161">
        <v>9275.67</v>
      </c>
      <c r="D2063" s="161">
        <v>5522.85</v>
      </c>
      <c r="E2063" s="161">
        <v>9688.7099999999991</v>
      </c>
      <c r="F2063" s="161">
        <v>9314</v>
      </c>
      <c r="G2063" s="161">
        <v>11924.67</v>
      </c>
      <c r="H2063" s="161">
        <v>7523.75</v>
      </c>
      <c r="I2063" s="161">
        <v>8513.84</v>
      </c>
      <c r="J2063" s="161">
        <v>7348.2</v>
      </c>
      <c r="K2063" s="161">
        <v>3062.69</v>
      </c>
      <c r="L2063" s="161">
        <v>9933.9149999999972</v>
      </c>
      <c r="M2063" s="161">
        <v>9980.8737500000007</v>
      </c>
      <c r="N2063" s="161">
        <v>4235.7500000000009</v>
      </c>
      <c r="O2063" s="161">
        <v>6229.59</v>
      </c>
      <c r="P2063" s="161">
        <v>238.6875</v>
      </c>
      <c r="Q2063" s="161">
        <v>2270.9175</v>
      </c>
      <c r="R2063" s="161">
        <v>637.125</v>
      </c>
      <c r="S2063" s="161">
        <v>991.408203125</v>
      </c>
      <c r="T2063" s="161">
        <v>1129.5</v>
      </c>
      <c r="U2063" s="161">
        <v>3597.95</v>
      </c>
      <c r="V2063" s="161">
        <v>9254.5</v>
      </c>
      <c r="W2063" s="161">
        <v>4687.375</v>
      </c>
      <c r="X2063" s="161">
        <v>139411.04195312498</v>
      </c>
      <c r="Y2063" s="222">
        <v>22.5</v>
      </c>
      <c r="Z2063" s="161">
        <v>22</v>
      </c>
      <c r="AA2063" s="2" t="str">
        <f t="shared" si="51"/>
        <v>OPEN</v>
      </c>
      <c r="AB2063" s="326" t="b">
        <f t="shared" ca="1" si="52"/>
        <v>0</v>
      </c>
    </row>
    <row r="2064" spans="1:28">
      <c r="A2064" s="168">
        <v>45344</v>
      </c>
      <c r="B2064" s="161">
        <v>14042.98</v>
      </c>
      <c r="C2064" s="161">
        <v>9311.4</v>
      </c>
      <c r="D2064" s="161">
        <v>5528.61</v>
      </c>
      <c r="E2064" s="161">
        <v>9842.3000000000011</v>
      </c>
      <c r="F2064" s="161">
        <v>8964</v>
      </c>
      <c r="G2064" s="161">
        <v>13153.09</v>
      </c>
      <c r="H2064" s="161">
        <v>8784.125</v>
      </c>
      <c r="I2064" s="161">
        <v>6729.54</v>
      </c>
      <c r="J2064" s="161">
        <v>8142.25</v>
      </c>
      <c r="K2064" s="161">
        <v>2928.66</v>
      </c>
      <c r="L2064" s="161">
        <v>10202.565000000001</v>
      </c>
      <c r="M2064" s="161">
        <v>10012.115</v>
      </c>
      <c r="N2064" s="161">
        <v>4236.21</v>
      </c>
      <c r="O2064" s="161">
        <v>7442.8649999999998</v>
      </c>
      <c r="P2064" s="161">
        <v>225.9375</v>
      </c>
      <c r="Q2064" s="161">
        <v>2321.8924999999999</v>
      </c>
      <c r="R2064" s="161">
        <v>593.875</v>
      </c>
      <c r="S2064" s="161">
        <v>1006.693359375</v>
      </c>
      <c r="T2064" s="161">
        <v>1134</v>
      </c>
      <c r="U2064" s="161">
        <v>3579.77</v>
      </c>
      <c r="V2064" s="161">
        <v>10095</v>
      </c>
      <c r="W2064" s="161">
        <v>4677.25</v>
      </c>
      <c r="X2064" s="161">
        <v>142955.12835937503</v>
      </c>
      <c r="Y2064" s="222">
        <v>23</v>
      </c>
      <c r="Z2064" s="161">
        <v>22</v>
      </c>
      <c r="AA2064" s="2" t="str">
        <f t="shared" si="51"/>
        <v>OPEN</v>
      </c>
      <c r="AB2064" s="326" t="b">
        <f t="shared" ca="1" si="52"/>
        <v>0</v>
      </c>
    </row>
    <row r="2065" spans="1:28">
      <c r="A2065" s="168">
        <v>45345</v>
      </c>
      <c r="B2065" s="161">
        <v>14268.980000000001</v>
      </c>
      <c r="C2065" s="161">
        <v>9374.32</v>
      </c>
      <c r="D2065" s="161">
        <v>5717.54</v>
      </c>
      <c r="E2065" s="161">
        <v>10015.289999999999</v>
      </c>
      <c r="F2065" s="161">
        <v>6241</v>
      </c>
      <c r="G2065" s="161">
        <v>16509.62</v>
      </c>
      <c r="H2065" s="161">
        <v>7962.25</v>
      </c>
      <c r="I2065" s="161">
        <v>4906.29</v>
      </c>
      <c r="J2065" s="161">
        <v>7899.82</v>
      </c>
      <c r="K2065" s="161">
        <v>2914.81</v>
      </c>
      <c r="L2065" s="161">
        <v>9917.61</v>
      </c>
      <c r="M2065" s="161">
        <v>9489.7237499999992</v>
      </c>
      <c r="N2065" s="161">
        <v>4250.97</v>
      </c>
      <c r="O2065" s="161">
        <v>7434.7250000000004</v>
      </c>
      <c r="P2065" s="161">
        <v>203.5625</v>
      </c>
      <c r="Q2065" s="161">
        <v>2105.3600000000006</v>
      </c>
      <c r="R2065" s="161">
        <v>632.25</v>
      </c>
      <c r="S2065" s="161">
        <v>915.310546875</v>
      </c>
      <c r="T2065" s="161">
        <v>1228.5</v>
      </c>
      <c r="U2065" s="161">
        <v>3410.69</v>
      </c>
      <c r="V2065" s="161">
        <v>10004.5</v>
      </c>
      <c r="W2065" s="161">
        <v>4790.625</v>
      </c>
      <c r="X2065" s="161">
        <v>140193.746796875</v>
      </c>
      <c r="Y2065" s="222">
        <v>20.5</v>
      </c>
      <c r="Z2065" s="161">
        <v>36</v>
      </c>
      <c r="AA2065" s="2" t="str">
        <f t="shared" si="51"/>
        <v>OPEN</v>
      </c>
      <c r="AB2065" s="326" t="b">
        <f t="shared" ca="1" si="52"/>
        <v>0</v>
      </c>
    </row>
    <row r="2066" spans="1:28">
      <c r="A2066" s="168">
        <v>45346</v>
      </c>
      <c r="B2066" s="161">
        <v>13647.789999999999</v>
      </c>
      <c r="C2066" s="161">
        <v>8426.7800000000007</v>
      </c>
      <c r="D2066" s="161">
        <v>5646.65</v>
      </c>
      <c r="E2066" s="161">
        <v>9512.9300000000021</v>
      </c>
      <c r="F2066" s="161">
        <v>6147</v>
      </c>
      <c r="G2066" s="161">
        <v>12854.14</v>
      </c>
      <c r="H2066" s="161">
        <v>7371</v>
      </c>
      <c r="I2066" s="161">
        <v>8840.26</v>
      </c>
      <c r="J2066" s="161">
        <v>6807.85</v>
      </c>
      <c r="K2066" s="161">
        <v>2890.76</v>
      </c>
      <c r="L2066" s="161">
        <v>9073.4950000000008</v>
      </c>
      <c r="M2066" s="161">
        <v>9128.1412500000006</v>
      </c>
      <c r="N2066" s="161">
        <v>4277.76</v>
      </c>
      <c r="O2066" s="161">
        <v>7407.29</v>
      </c>
      <c r="P2066" s="161">
        <v>245.375</v>
      </c>
      <c r="Q2066" s="161">
        <v>1945.155</v>
      </c>
      <c r="R2066" s="161">
        <v>635.875</v>
      </c>
      <c r="S2066" s="161">
        <v>856.978515625</v>
      </c>
      <c r="T2066" s="161">
        <v>1262</v>
      </c>
      <c r="U2066" s="161">
        <v>3442.87</v>
      </c>
      <c r="V2066" s="161">
        <v>9923.75</v>
      </c>
      <c r="W2066" s="161">
        <v>4815.5</v>
      </c>
      <c r="X2066" s="161">
        <v>135159.34976562497</v>
      </c>
      <c r="Y2066" s="222">
        <v>20.2</v>
      </c>
      <c r="Z2066" s="161">
        <v>36</v>
      </c>
      <c r="AA2066" s="2" t="str">
        <f t="shared" si="51"/>
        <v>OPEN</v>
      </c>
      <c r="AB2066" s="326" t="b">
        <f t="shared" ca="1" si="52"/>
        <v>0</v>
      </c>
    </row>
    <row r="2067" spans="1:28">
      <c r="A2067" s="168">
        <v>45347</v>
      </c>
      <c r="B2067" s="161">
        <v>13246.11</v>
      </c>
      <c r="C2067" s="161">
        <v>8341.06</v>
      </c>
      <c r="D2067" s="161">
        <v>5571.31</v>
      </c>
      <c r="E2067" s="161">
        <v>9545.61</v>
      </c>
      <c r="F2067" s="161">
        <v>5448</v>
      </c>
      <c r="G2067" s="161">
        <v>14357.85</v>
      </c>
      <c r="H2067" s="161">
        <v>7439.375</v>
      </c>
      <c r="I2067" s="161">
        <v>6277.83</v>
      </c>
      <c r="J2067" s="161">
        <v>6550.75</v>
      </c>
      <c r="K2067" s="161">
        <v>2916.92</v>
      </c>
      <c r="L2067" s="161">
        <v>8947.1649999999991</v>
      </c>
      <c r="M2067" s="161">
        <v>8522.89</v>
      </c>
      <c r="N2067" s="161">
        <v>4164.6499999999996</v>
      </c>
      <c r="O2067" s="161">
        <v>7392.5249999999996</v>
      </c>
      <c r="P2067" s="161">
        <v>235.9375</v>
      </c>
      <c r="Q2067" s="161">
        <v>1891.26</v>
      </c>
      <c r="R2067" s="161">
        <v>653.25</v>
      </c>
      <c r="S2067" s="161">
        <v>820.875</v>
      </c>
      <c r="T2067" s="161">
        <v>1272.5</v>
      </c>
      <c r="U2067" s="161">
        <v>3471.61</v>
      </c>
      <c r="V2067" s="161">
        <v>9815.75</v>
      </c>
      <c r="W2067" s="161">
        <v>4859.375</v>
      </c>
      <c r="X2067" s="161">
        <v>131742.60249999998</v>
      </c>
      <c r="Y2067" s="222">
        <v>18.7</v>
      </c>
      <c r="Z2067" s="161">
        <v>31</v>
      </c>
      <c r="AA2067" s="2" t="str">
        <f t="shared" si="51"/>
        <v>OPEN</v>
      </c>
      <c r="AB2067" s="326" t="b">
        <f t="shared" ca="1" si="52"/>
        <v>0</v>
      </c>
    </row>
    <row r="2068" spans="1:28">
      <c r="A2068" s="168">
        <v>45348</v>
      </c>
      <c r="B2068" s="161">
        <v>13554.6</v>
      </c>
      <c r="C2068" s="161">
        <v>8910.7800000000007</v>
      </c>
      <c r="D2068" s="161">
        <v>5509.04</v>
      </c>
      <c r="E2068" s="161">
        <v>9274.2699999999986</v>
      </c>
      <c r="F2068" s="161">
        <v>5983</v>
      </c>
      <c r="G2068" s="161">
        <v>16010.5</v>
      </c>
      <c r="H2068" s="161">
        <v>7220.625</v>
      </c>
      <c r="I2068" s="161">
        <v>4875.84</v>
      </c>
      <c r="J2068" s="161">
        <v>6161.23</v>
      </c>
      <c r="K2068" s="161">
        <v>2782.36</v>
      </c>
      <c r="L2068" s="161">
        <v>9996.36</v>
      </c>
      <c r="M2068" s="161">
        <v>9402.6899999999969</v>
      </c>
      <c r="N2068" s="161">
        <v>4151.28</v>
      </c>
      <c r="O2068" s="161">
        <v>7458.33</v>
      </c>
      <c r="P2068" s="161">
        <v>212.5</v>
      </c>
      <c r="Q2068" s="161">
        <v>1853.7050000000002</v>
      </c>
      <c r="R2068" s="161">
        <v>606.25</v>
      </c>
      <c r="S2068" s="161">
        <v>839.826171875</v>
      </c>
      <c r="T2068" s="161">
        <v>1104</v>
      </c>
      <c r="U2068" s="161">
        <v>3386</v>
      </c>
      <c r="V2068" s="161">
        <v>9676</v>
      </c>
      <c r="W2068" s="161">
        <v>4777.625</v>
      </c>
      <c r="X2068" s="161">
        <v>133746.81117187499</v>
      </c>
      <c r="Y2068" s="222">
        <v>19.3</v>
      </c>
      <c r="Z2068" s="161">
        <v>22</v>
      </c>
      <c r="AA2068" s="2" t="str">
        <f t="shared" si="51"/>
        <v>OPEN</v>
      </c>
      <c r="AB2068" s="326" t="b">
        <f t="shared" ca="1" si="52"/>
        <v>0</v>
      </c>
    </row>
    <row r="2069" spans="1:28">
      <c r="A2069" s="168">
        <v>45349</v>
      </c>
      <c r="B2069" s="161">
        <v>13555.72</v>
      </c>
      <c r="C2069" s="161">
        <v>8778.1200000000008</v>
      </c>
      <c r="D2069" s="161">
        <v>5594.23</v>
      </c>
      <c r="E2069" s="161">
        <v>9271.19</v>
      </c>
      <c r="F2069" s="161">
        <v>5678</v>
      </c>
      <c r="G2069" s="161">
        <v>12379.82</v>
      </c>
      <c r="H2069" s="161">
        <v>7305.75</v>
      </c>
      <c r="I2069" s="161">
        <v>8456.4500000000007</v>
      </c>
      <c r="J2069" s="161">
        <v>6911.85</v>
      </c>
      <c r="K2069" s="161">
        <v>2887.01</v>
      </c>
      <c r="L2069" s="161">
        <v>9698.17</v>
      </c>
      <c r="M2069" s="161">
        <v>9440.9750000000004</v>
      </c>
      <c r="N2069" s="161">
        <v>4086.77</v>
      </c>
      <c r="O2069" s="161">
        <v>7215.2849999999999</v>
      </c>
      <c r="P2069" s="161">
        <v>216</v>
      </c>
      <c r="Q2069" s="161">
        <v>1844.4450000000002</v>
      </c>
      <c r="R2069" s="161">
        <v>610.75</v>
      </c>
      <c r="S2069" s="161">
        <v>813.80078125</v>
      </c>
      <c r="T2069" s="161">
        <v>1084</v>
      </c>
      <c r="U2069" s="161">
        <v>3392.16</v>
      </c>
      <c r="V2069" s="161">
        <v>9694</v>
      </c>
      <c r="W2069" s="161">
        <v>4775.5</v>
      </c>
      <c r="X2069" s="161">
        <v>133689.99578125001</v>
      </c>
      <c r="Y2069" s="222">
        <v>19.100000000000001</v>
      </c>
      <c r="Z2069" s="161">
        <v>31</v>
      </c>
      <c r="AA2069" s="2" t="str">
        <f t="shared" si="51"/>
        <v>OPEN</v>
      </c>
      <c r="AB2069" s="326" t="b">
        <f t="shared" ca="1" si="52"/>
        <v>0</v>
      </c>
    </row>
    <row r="2070" spans="1:28">
      <c r="A2070" s="168">
        <v>45350</v>
      </c>
      <c r="B2070" s="161">
        <v>10281.98</v>
      </c>
      <c r="C2070" s="161">
        <v>7040.39</v>
      </c>
      <c r="D2070" s="161">
        <v>4174.05</v>
      </c>
      <c r="E2070" s="161">
        <v>6932.63</v>
      </c>
      <c r="F2070" s="161">
        <v>5051</v>
      </c>
      <c r="G2070" s="161">
        <v>7922.51</v>
      </c>
      <c r="H2070" s="161">
        <v>3585.75</v>
      </c>
      <c r="I2070" s="161">
        <v>3511.98</v>
      </c>
      <c r="J2070" s="161">
        <v>5358.15</v>
      </c>
      <c r="K2070" s="161">
        <v>2406.15</v>
      </c>
      <c r="L2070" s="161">
        <v>5847.08</v>
      </c>
      <c r="M2070" s="161">
        <v>8363.0512499999986</v>
      </c>
      <c r="N2070" s="161">
        <v>2234.87</v>
      </c>
      <c r="O2070" s="161">
        <v>3963.3649999999998</v>
      </c>
      <c r="P2070" s="161">
        <v>49.75</v>
      </c>
      <c r="Q2070" s="161">
        <v>1234.1325000000002</v>
      </c>
      <c r="R2070" s="161">
        <v>159.875</v>
      </c>
      <c r="S2070" s="161">
        <v>801.474609375</v>
      </c>
      <c r="T2070" s="161">
        <v>675</v>
      </c>
      <c r="U2070" s="161">
        <v>3320.93</v>
      </c>
      <c r="V2070" s="161">
        <v>6196</v>
      </c>
      <c r="W2070" s="161">
        <v>3174.875</v>
      </c>
      <c r="X2070" s="161">
        <v>92284.993359375017</v>
      </c>
      <c r="Y2070" s="222">
        <v>19.600000000000001</v>
      </c>
      <c r="Z2070" s="161">
        <v>0</v>
      </c>
      <c r="AA2070" s="2" t="str">
        <f t="shared" si="51"/>
        <v>CLOSE</v>
      </c>
      <c r="AB2070" s="326" t="b">
        <f t="shared" ca="1" si="52"/>
        <v>0</v>
      </c>
    </row>
    <row r="2071" spans="1:28">
      <c r="A2071" s="168">
        <v>45351</v>
      </c>
      <c r="B2071" s="161">
        <v>13089.77</v>
      </c>
      <c r="C2071" s="161">
        <v>9413.16</v>
      </c>
      <c r="D2071" s="161">
        <v>5444.34</v>
      </c>
      <c r="E2071" s="161">
        <v>9358.9000000000015</v>
      </c>
      <c r="F2071" s="161">
        <v>5775</v>
      </c>
      <c r="G2071" s="161">
        <v>14660.91</v>
      </c>
      <c r="H2071" s="161">
        <v>7428.75</v>
      </c>
      <c r="I2071" s="161">
        <v>4397.76</v>
      </c>
      <c r="J2071" s="161">
        <v>6726.93</v>
      </c>
      <c r="K2071" s="161">
        <v>2671.92</v>
      </c>
      <c r="L2071" s="161">
        <v>9568.7749999999996</v>
      </c>
      <c r="M2071" s="161">
        <v>9268.3637499999986</v>
      </c>
      <c r="N2071" s="161">
        <v>4093.77</v>
      </c>
      <c r="O2071" s="161">
        <v>7043.9650000000001</v>
      </c>
      <c r="P2071" s="161">
        <v>198.125</v>
      </c>
      <c r="Q2071" s="161">
        <v>1847.5875000000001</v>
      </c>
      <c r="R2071" s="161">
        <v>592</v>
      </c>
      <c r="S2071" s="161">
        <v>850.474609375</v>
      </c>
      <c r="T2071" s="161">
        <v>975.5</v>
      </c>
      <c r="U2071" s="161">
        <v>3401.47</v>
      </c>
      <c r="V2071" s="161">
        <v>9935</v>
      </c>
      <c r="W2071" s="161">
        <v>4531.75</v>
      </c>
      <c r="X2071" s="161">
        <v>131274.22085937497</v>
      </c>
      <c r="Y2071" s="222">
        <v>19.100000000000001</v>
      </c>
      <c r="Z2071" s="161">
        <v>31</v>
      </c>
      <c r="AA2071" s="2" t="str">
        <f t="shared" si="51"/>
        <v>OPEN</v>
      </c>
      <c r="AB2071" s="326" t="b">
        <f t="shared" ca="1" si="52"/>
        <v>0</v>
      </c>
    </row>
    <row r="2072" spans="1:28">
      <c r="A2072" s="168">
        <v>45352</v>
      </c>
      <c r="B2072" s="161">
        <v>12517.4</v>
      </c>
      <c r="C2072" s="161">
        <v>9542.36</v>
      </c>
      <c r="D2072" s="161">
        <v>5409.93</v>
      </c>
      <c r="E2072" s="161">
        <v>8856.1600000000017</v>
      </c>
      <c r="F2072" s="161">
        <v>5152</v>
      </c>
      <c r="G2072" s="161">
        <v>11855.78</v>
      </c>
      <c r="H2072" s="161">
        <v>6895.5</v>
      </c>
      <c r="I2072" s="161">
        <v>8158.58</v>
      </c>
      <c r="J2072" s="161">
        <v>6910.22</v>
      </c>
      <c r="K2072" s="161">
        <v>2651.96</v>
      </c>
      <c r="L2072" s="161">
        <v>9375.2450000000008</v>
      </c>
      <c r="M2072" s="161">
        <v>9018.9837500000012</v>
      </c>
      <c r="N2072" s="161">
        <v>3941.58</v>
      </c>
      <c r="O2072" s="161">
        <v>7517.48</v>
      </c>
      <c r="P2072" s="161">
        <v>203.1875</v>
      </c>
      <c r="Q2072" s="161">
        <v>1810.0550000000001</v>
      </c>
      <c r="R2072" s="161">
        <v>555.25</v>
      </c>
      <c r="S2072" s="161">
        <v>819.8515625</v>
      </c>
      <c r="T2072" s="161">
        <v>1083.5</v>
      </c>
      <c r="U2072" s="161">
        <v>3228.93</v>
      </c>
      <c r="V2072" s="161">
        <v>9620.25</v>
      </c>
      <c r="W2072" s="161">
        <v>4515</v>
      </c>
      <c r="X2072" s="161">
        <v>129639.20281249999</v>
      </c>
      <c r="Y2072" s="222">
        <v>15.4</v>
      </c>
      <c r="Z2072" s="161">
        <v>22</v>
      </c>
      <c r="AA2072" s="2" t="str">
        <f t="shared" si="51"/>
        <v>OPEN</v>
      </c>
      <c r="AB2072" s="326" t="b">
        <f t="shared" ca="1" si="52"/>
        <v>0</v>
      </c>
    </row>
    <row r="2073" spans="1:28">
      <c r="A2073" s="168">
        <v>45353</v>
      </c>
      <c r="B2073" s="161">
        <v>12070.560000000001</v>
      </c>
      <c r="C2073" s="161">
        <v>8963.76</v>
      </c>
      <c r="D2073" s="161">
        <v>5458.1</v>
      </c>
      <c r="E2073" s="161">
        <v>9125.24</v>
      </c>
      <c r="F2073" s="161">
        <v>5126</v>
      </c>
      <c r="G2073" s="161">
        <v>13943.44</v>
      </c>
      <c r="H2073" s="161">
        <v>7413.375</v>
      </c>
      <c r="I2073" s="161">
        <v>6243.31</v>
      </c>
      <c r="J2073" s="161">
        <v>6754.09</v>
      </c>
      <c r="K2073" s="161">
        <v>2768.74</v>
      </c>
      <c r="L2073" s="161">
        <v>6119.79</v>
      </c>
      <c r="M2073" s="161">
        <v>8711.5700000000015</v>
      </c>
      <c r="N2073" s="161">
        <v>3990.7000000000003</v>
      </c>
      <c r="O2073" s="161">
        <v>7217.375</v>
      </c>
      <c r="P2073" s="161">
        <v>209.6875</v>
      </c>
      <c r="Q2073" s="161">
        <v>1870.3975</v>
      </c>
      <c r="R2073" s="161">
        <v>578.875</v>
      </c>
      <c r="S2073" s="161">
        <v>814.05664000000252</v>
      </c>
      <c r="T2073" s="161">
        <v>1163</v>
      </c>
      <c r="U2073" s="161">
        <v>3139.05</v>
      </c>
      <c r="V2073" s="161">
        <v>9858.25</v>
      </c>
      <c r="W2073" s="161">
        <v>4687.625</v>
      </c>
      <c r="X2073" s="161">
        <v>126226.99164000001</v>
      </c>
      <c r="Y2073" s="222">
        <v>15.3</v>
      </c>
      <c r="Z2073" s="161">
        <v>26</v>
      </c>
      <c r="AA2073" s="2" t="str">
        <f t="shared" si="51"/>
        <v>OPEN</v>
      </c>
      <c r="AB2073" s="326" t="b">
        <f t="shared" ca="1" si="52"/>
        <v>0</v>
      </c>
    </row>
    <row r="2074" spans="1:28">
      <c r="A2074" s="168">
        <v>45354</v>
      </c>
      <c r="B2074" s="161">
        <v>12622.74</v>
      </c>
      <c r="C2074" s="161">
        <v>8097.69</v>
      </c>
      <c r="D2074" s="161">
        <v>5389.36</v>
      </c>
      <c r="E2074" s="161">
        <v>8552.2100000000009</v>
      </c>
      <c r="F2074" s="161">
        <v>5260</v>
      </c>
      <c r="G2074" s="161">
        <v>15980.81</v>
      </c>
      <c r="H2074" s="161">
        <v>7072.75</v>
      </c>
      <c r="I2074" s="161">
        <v>4390.3999999999996</v>
      </c>
      <c r="J2074" s="161">
        <v>6387</v>
      </c>
      <c r="K2074" s="161">
        <v>133.88999999999999</v>
      </c>
      <c r="L2074" s="161">
        <v>5526.6450000000004</v>
      </c>
      <c r="M2074" s="161">
        <v>8679.4249999999993</v>
      </c>
      <c r="N2074" s="161">
        <v>3902.24</v>
      </c>
      <c r="O2074" s="161">
        <v>7170.93</v>
      </c>
      <c r="P2074" s="161">
        <v>207.125</v>
      </c>
      <c r="Q2074" s="161">
        <v>1736.8575000000001</v>
      </c>
      <c r="R2074" s="161">
        <v>567.375</v>
      </c>
      <c r="S2074" s="161">
        <v>805.701171875</v>
      </c>
      <c r="T2074" s="161">
        <v>1192.5</v>
      </c>
      <c r="U2074" s="161">
        <v>3233.42</v>
      </c>
      <c r="V2074" s="161">
        <v>9633.25</v>
      </c>
      <c r="W2074" s="161">
        <v>4643.125</v>
      </c>
      <c r="X2074" s="161">
        <v>121185.44367187499</v>
      </c>
      <c r="Y2074" s="222">
        <v>18.100000000000001</v>
      </c>
      <c r="Z2074" s="161">
        <v>22</v>
      </c>
      <c r="AA2074" s="2" t="str">
        <f t="shared" si="51"/>
        <v>OPEN</v>
      </c>
      <c r="AB2074" s="326" t="b">
        <f t="shared" ca="1" si="52"/>
        <v>0</v>
      </c>
    </row>
    <row r="2075" spans="1:28">
      <c r="A2075" s="168">
        <v>45355</v>
      </c>
      <c r="B2075" s="161">
        <v>13651.730000000001</v>
      </c>
      <c r="C2075" s="161">
        <v>8936.2900000000009</v>
      </c>
      <c r="D2075" s="161">
        <v>5366.41</v>
      </c>
      <c r="E2075" s="161">
        <v>8883.5</v>
      </c>
      <c r="F2075" s="161">
        <v>7115</v>
      </c>
      <c r="G2075" s="161">
        <v>11455.73</v>
      </c>
      <c r="H2075" s="161">
        <v>7142</v>
      </c>
      <c r="I2075" s="161">
        <v>8375.0499999999993</v>
      </c>
      <c r="J2075" s="161">
        <v>6726.91</v>
      </c>
      <c r="K2075" s="161">
        <v>121.38</v>
      </c>
      <c r="L2075" s="161">
        <v>6418.0050000000001</v>
      </c>
      <c r="M2075" s="161">
        <v>9582.7737500000003</v>
      </c>
      <c r="N2075" s="161">
        <v>4015.26</v>
      </c>
      <c r="O2075" s="161">
        <v>7461.9049999999997</v>
      </c>
      <c r="P2075" s="161">
        <v>210.125</v>
      </c>
      <c r="Q2075" s="161">
        <v>1975.9875000000002</v>
      </c>
      <c r="R2075" s="161">
        <v>549.5</v>
      </c>
      <c r="S2075" s="161">
        <v>695.91847826086951</v>
      </c>
      <c r="T2075" s="161">
        <v>1057.5</v>
      </c>
      <c r="U2075" s="161">
        <v>3323.98</v>
      </c>
      <c r="V2075" s="161">
        <v>9817.75</v>
      </c>
      <c r="W2075" s="161">
        <v>4562.75</v>
      </c>
      <c r="X2075" s="161">
        <v>127445.45472826088</v>
      </c>
      <c r="Y2075" s="222">
        <v>20.6</v>
      </c>
      <c r="Z2075" s="161">
        <v>22</v>
      </c>
      <c r="AA2075" s="2" t="str">
        <f t="shared" si="51"/>
        <v>OPEN</v>
      </c>
      <c r="AB2075" s="326" t="b">
        <f t="shared" ca="1" si="52"/>
        <v>0</v>
      </c>
    </row>
    <row r="2076" spans="1:28">
      <c r="A2076" s="168">
        <v>45356</v>
      </c>
      <c r="B2076" s="161">
        <v>13720.939999999999</v>
      </c>
      <c r="C2076" s="161">
        <v>10072.82</v>
      </c>
      <c r="D2076" s="161">
        <v>5446.72</v>
      </c>
      <c r="E2076" s="161">
        <v>9799.39</v>
      </c>
      <c r="F2076" s="161">
        <v>9010</v>
      </c>
      <c r="G2076" s="161">
        <v>11840.54</v>
      </c>
      <c r="H2076" s="161">
        <v>9076.5</v>
      </c>
      <c r="I2076" s="161">
        <v>6789.56</v>
      </c>
      <c r="J2076" s="161">
        <v>8248.2000000000007</v>
      </c>
      <c r="K2076" s="161">
        <v>133.78</v>
      </c>
      <c r="L2076" s="161">
        <v>6663.5949999999993</v>
      </c>
      <c r="M2076" s="161">
        <v>9986.6799999999985</v>
      </c>
      <c r="N2076" s="161">
        <v>4082.7300000000005</v>
      </c>
      <c r="O2076" s="161">
        <v>7509.15</v>
      </c>
      <c r="P2076" s="161">
        <v>203.125</v>
      </c>
      <c r="Q2076" s="161">
        <v>2275.5974999999999</v>
      </c>
      <c r="R2076" s="161">
        <v>598.5</v>
      </c>
      <c r="S2076" s="217">
        <v>984.1</v>
      </c>
      <c r="T2076" s="161">
        <v>1262</v>
      </c>
      <c r="U2076" s="161">
        <v>3597.79</v>
      </c>
      <c r="V2076" s="161">
        <v>9907.25</v>
      </c>
      <c r="W2076" s="161">
        <v>4726.375</v>
      </c>
      <c r="X2076" s="161">
        <v>135935.34249999997</v>
      </c>
      <c r="Y2076" s="222">
        <v>22.8</v>
      </c>
      <c r="Z2076" s="161">
        <v>26</v>
      </c>
      <c r="AA2076" s="2" t="str">
        <f t="shared" si="51"/>
        <v>OPEN</v>
      </c>
      <c r="AB2076" s="326" t="b">
        <f t="shared" ca="1" si="52"/>
        <v>0</v>
      </c>
    </row>
    <row r="2077" spans="1:28">
      <c r="A2077" s="168">
        <v>45357</v>
      </c>
      <c r="B2077" s="161">
        <v>9317.7100000000009</v>
      </c>
      <c r="C2077" s="161">
        <v>8270.0400000000009</v>
      </c>
      <c r="D2077" s="161">
        <v>3982.13</v>
      </c>
      <c r="E2077" s="161">
        <v>7390.37</v>
      </c>
      <c r="F2077" s="161">
        <v>7649</v>
      </c>
      <c r="G2077" s="161">
        <v>7861.47</v>
      </c>
      <c r="H2077" s="161">
        <v>3270</v>
      </c>
      <c r="I2077" s="161">
        <v>2399.91</v>
      </c>
      <c r="J2077" s="161">
        <v>5712.31</v>
      </c>
      <c r="K2077" s="161">
        <v>175.88</v>
      </c>
      <c r="L2077" s="161">
        <v>5920.915</v>
      </c>
      <c r="M2077" s="161">
        <v>9220.8962499999998</v>
      </c>
      <c r="N2077" s="161">
        <v>2633.2900000000004</v>
      </c>
      <c r="O2077" s="161">
        <v>4199.9949999999999</v>
      </c>
      <c r="P2077" s="161">
        <v>41.5625</v>
      </c>
      <c r="Q2077" s="161">
        <v>1242.6949999999999</v>
      </c>
      <c r="R2077" s="161">
        <v>169.125</v>
      </c>
      <c r="S2077" s="217">
        <v>918.7</v>
      </c>
      <c r="T2077" s="161">
        <v>709</v>
      </c>
      <c r="U2077" s="161">
        <v>3439.5</v>
      </c>
      <c r="V2077" s="161">
        <v>7403.5</v>
      </c>
      <c r="W2077" s="161">
        <v>3404.375</v>
      </c>
      <c r="X2077" s="161">
        <v>95332.373749999999</v>
      </c>
      <c r="Y2077" s="222">
        <v>22.6</v>
      </c>
      <c r="Z2077" s="161">
        <v>0</v>
      </c>
      <c r="AA2077" s="2" t="str">
        <f t="shared" si="51"/>
        <v>CLOSE</v>
      </c>
      <c r="AB2077" s="326" t="b">
        <f t="shared" ca="1" si="52"/>
        <v>0</v>
      </c>
    </row>
    <row r="2078" spans="1:28">
      <c r="A2078" s="168">
        <v>45358</v>
      </c>
      <c r="B2078" s="161">
        <v>12463.27</v>
      </c>
      <c r="C2078" s="161">
        <v>9812.6</v>
      </c>
      <c r="D2078" s="161">
        <v>5407.63</v>
      </c>
      <c r="E2078" s="161">
        <v>9366.9600000000009</v>
      </c>
      <c r="F2078" s="161">
        <v>5840</v>
      </c>
      <c r="G2078" s="161">
        <v>10195.06</v>
      </c>
      <c r="H2078" s="161">
        <v>6997.75</v>
      </c>
      <c r="I2078" s="161">
        <v>8577.5300000000007</v>
      </c>
      <c r="J2078" s="161">
        <v>7395.84</v>
      </c>
      <c r="K2078" s="161">
        <v>98.45</v>
      </c>
      <c r="L2078" s="161">
        <v>6317.76</v>
      </c>
      <c r="M2078" s="161">
        <v>9444.5749999999989</v>
      </c>
      <c r="N2078" s="161">
        <v>4073.37</v>
      </c>
      <c r="O2078" s="161">
        <v>7201.665</v>
      </c>
      <c r="P2078" s="161">
        <v>210</v>
      </c>
      <c r="Q2078" s="161">
        <v>1858.2799999999997</v>
      </c>
      <c r="R2078" s="161">
        <v>578.625</v>
      </c>
      <c r="S2078" s="161">
        <v>855.17578125</v>
      </c>
      <c r="T2078" s="161">
        <v>1128</v>
      </c>
      <c r="U2078" s="161">
        <v>3355.57</v>
      </c>
      <c r="V2078" s="161">
        <v>10206.25</v>
      </c>
      <c r="W2078" s="161">
        <v>4685.125</v>
      </c>
      <c r="X2078" s="161">
        <v>126069.48578124998</v>
      </c>
      <c r="Y2078" s="222">
        <v>19.3</v>
      </c>
      <c r="Z2078" s="161">
        <v>22</v>
      </c>
      <c r="AA2078" s="2" t="str">
        <f t="shared" si="51"/>
        <v>OPEN</v>
      </c>
      <c r="AB2078" s="326" t="b">
        <f t="shared" ca="1" si="52"/>
        <v>0</v>
      </c>
    </row>
    <row r="2079" spans="1:28">
      <c r="A2079" s="168">
        <v>45359</v>
      </c>
      <c r="B2079" s="161">
        <v>12981.71</v>
      </c>
      <c r="C2079" s="161">
        <v>9896.25</v>
      </c>
      <c r="D2079" s="161">
        <v>5523.91</v>
      </c>
      <c r="E2079" s="161">
        <v>9477.630000000001</v>
      </c>
      <c r="F2079" s="161">
        <v>6189</v>
      </c>
      <c r="G2079" s="161">
        <v>12863.27</v>
      </c>
      <c r="H2079" s="161">
        <v>7422.125</v>
      </c>
      <c r="I2079" s="161">
        <v>6717.1</v>
      </c>
      <c r="J2079" s="161">
        <v>7635.11</v>
      </c>
      <c r="K2079" s="161">
        <v>270.14</v>
      </c>
      <c r="L2079" s="161">
        <v>6210</v>
      </c>
      <c r="M2079" s="161">
        <v>9493.7162499999995</v>
      </c>
      <c r="N2079" s="161">
        <v>4179.2700000000004</v>
      </c>
      <c r="O2079" s="161">
        <v>7558.1750000000002</v>
      </c>
      <c r="P2079" s="161">
        <v>208.375</v>
      </c>
      <c r="Q2079" s="161">
        <v>1872.4375</v>
      </c>
      <c r="R2079" s="161">
        <v>555.375</v>
      </c>
      <c r="S2079" s="161">
        <v>876.95703125</v>
      </c>
      <c r="T2079" s="161">
        <v>1134</v>
      </c>
      <c r="U2079" s="161">
        <v>3301.44</v>
      </c>
      <c r="V2079" s="161">
        <v>9838.75</v>
      </c>
      <c r="W2079" s="161">
        <v>4745.25</v>
      </c>
      <c r="X2079" s="161">
        <v>128949.99078125002</v>
      </c>
      <c r="Y2079" s="222">
        <v>19.7</v>
      </c>
      <c r="Z2079" s="161">
        <v>22</v>
      </c>
      <c r="AA2079" s="2" t="str">
        <f t="shared" si="51"/>
        <v>OPEN</v>
      </c>
      <c r="AB2079" s="326" t="b">
        <f t="shared" ca="1" si="52"/>
        <v>0</v>
      </c>
    </row>
    <row r="2080" spans="1:28">
      <c r="A2080" s="168">
        <v>45360</v>
      </c>
      <c r="B2080" s="161">
        <v>12324.050000000001</v>
      </c>
      <c r="C2080" s="161">
        <v>9123.18</v>
      </c>
      <c r="D2080" s="161">
        <v>5500.08</v>
      </c>
      <c r="E2080" s="161">
        <v>9107.2000000000007</v>
      </c>
      <c r="F2080" s="161">
        <v>4949</v>
      </c>
      <c r="G2080" s="161">
        <v>16721.38</v>
      </c>
      <c r="H2080" s="161">
        <v>7272.25</v>
      </c>
      <c r="I2080" s="161">
        <v>5050.3</v>
      </c>
      <c r="J2080" s="161">
        <v>6867.86</v>
      </c>
      <c r="K2080" s="161">
        <v>40.5</v>
      </c>
      <c r="L2080" s="161">
        <v>5680.1750000000002</v>
      </c>
      <c r="M2080" s="161">
        <v>8789.89</v>
      </c>
      <c r="N2080" s="161">
        <v>4092.04</v>
      </c>
      <c r="O2080" s="161">
        <v>7285.2</v>
      </c>
      <c r="P2080" s="161">
        <v>214.1875</v>
      </c>
      <c r="Q2080" s="161">
        <v>1781.8675000000001</v>
      </c>
      <c r="R2080" s="161">
        <v>499</v>
      </c>
      <c r="S2080" s="161">
        <v>846.875</v>
      </c>
      <c r="T2080" s="161">
        <v>1221</v>
      </c>
      <c r="U2080" s="161">
        <v>3231.55</v>
      </c>
      <c r="V2080" s="161">
        <v>10142</v>
      </c>
      <c r="W2080" s="161">
        <v>4746.75</v>
      </c>
      <c r="X2080" s="161">
        <v>125486.33500000001</v>
      </c>
      <c r="Y2080" s="222">
        <v>18.8</v>
      </c>
      <c r="Z2080" s="161">
        <v>26</v>
      </c>
      <c r="AA2080" s="2" t="str">
        <f t="shared" si="51"/>
        <v>OPEN</v>
      </c>
      <c r="AB2080" s="326" t="b">
        <f t="shared" ca="1" si="52"/>
        <v>0</v>
      </c>
    </row>
    <row r="2081" spans="1:28">
      <c r="A2081" s="168">
        <v>45361</v>
      </c>
      <c r="B2081" s="161">
        <v>12142.050000000001</v>
      </c>
      <c r="C2081" s="161">
        <v>9233.26</v>
      </c>
      <c r="D2081" s="161">
        <v>5453.7</v>
      </c>
      <c r="E2081" s="161">
        <v>9272.5000000000018</v>
      </c>
      <c r="F2081" s="161">
        <v>5075</v>
      </c>
      <c r="G2081" s="161">
        <v>12682.19</v>
      </c>
      <c r="H2081" s="161">
        <v>7408</v>
      </c>
      <c r="I2081" s="161">
        <v>8628.08</v>
      </c>
      <c r="J2081" s="161">
        <v>5983.04</v>
      </c>
      <c r="K2081" s="161">
        <v>22.67</v>
      </c>
      <c r="L2081" s="161">
        <v>5505.494999999999</v>
      </c>
      <c r="M2081" s="161">
        <v>8429.92</v>
      </c>
      <c r="N2081" s="161">
        <v>4168.3599999999997</v>
      </c>
      <c r="O2081" s="161">
        <v>7340.61</v>
      </c>
      <c r="P2081" s="161">
        <v>198.0625</v>
      </c>
      <c r="Q2081" s="161">
        <v>1933.47</v>
      </c>
      <c r="R2081" s="161">
        <v>519.75</v>
      </c>
      <c r="S2081" s="161">
        <v>824.4140625</v>
      </c>
      <c r="T2081" s="161">
        <v>1219.5</v>
      </c>
      <c r="U2081" s="161">
        <v>3219.04</v>
      </c>
      <c r="V2081" s="161">
        <v>9895.5</v>
      </c>
      <c r="W2081" s="161">
        <v>4714.375</v>
      </c>
      <c r="X2081" s="161">
        <v>123868.98656249998</v>
      </c>
      <c r="Y2081" s="222">
        <v>18.399999999999999</v>
      </c>
      <c r="Z2081" s="161">
        <v>22</v>
      </c>
      <c r="AA2081" s="2" t="str">
        <f t="shared" si="51"/>
        <v>OPEN</v>
      </c>
      <c r="AB2081" s="326" t="b">
        <f t="shared" ca="1" si="52"/>
        <v>0</v>
      </c>
    </row>
    <row r="2082" spans="1:28">
      <c r="A2082" s="168">
        <v>45362</v>
      </c>
      <c r="B2082" s="161">
        <v>12686.07</v>
      </c>
      <c r="C2082" s="161">
        <v>9920.8799999999992</v>
      </c>
      <c r="D2082" s="161">
        <v>5385.13</v>
      </c>
      <c r="E2082" s="161">
        <v>9535.16</v>
      </c>
      <c r="F2082" s="161">
        <v>5428</v>
      </c>
      <c r="G2082" s="161">
        <v>13585.5</v>
      </c>
      <c r="H2082" s="161">
        <v>6835</v>
      </c>
      <c r="I2082" s="161">
        <v>6821.25</v>
      </c>
      <c r="J2082" s="161">
        <v>6575.36</v>
      </c>
      <c r="K2082" s="161">
        <v>65.17</v>
      </c>
      <c r="L2082" s="161">
        <v>6333.9549999999999</v>
      </c>
      <c r="M2082" s="161">
        <v>9221.0525000000016</v>
      </c>
      <c r="N2082" s="161">
        <v>4055.75</v>
      </c>
      <c r="O2082" s="161">
        <v>7192.4549999999999</v>
      </c>
      <c r="P2082" s="161">
        <v>177</v>
      </c>
      <c r="Q2082" s="161">
        <v>1908.3325</v>
      </c>
      <c r="R2082" s="161">
        <v>491.25</v>
      </c>
      <c r="S2082" s="161">
        <v>825.28515625</v>
      </c>
      <c r="T2082" s="161">
        <v>945</v>
      </c>
      <c r="U2082" s="161">
        <v>3319.11</v>
      </c>
      <c r="V2082" s="161">
        <v>9945.5</v>
      </c>
      <c r="W2082" s="161">
        <v>4661.125</v>
      </c>
      <c r="X2082" s="161">
        <v>125913.33515625</v>
      </c>
      <c r="Y2082" s="222">
        <v>18.7</v>
      </c>
      <c r="Z2082" s="161">
        <v>18</v>
      </c>
      <c r="AA2082" s="2" t="str">
        <f t="shared" si="51"/>
        <v>OPEN</v>
      </c>
      <c r="AB2082" s="326" t="b">
        <f t="shared" ca="1" si="52"/>
        <v>0</v>
      </c>
    </row>
    <row r="2083" spans="1:28">
      <c r="A2083" s="168">
        <v>45363</v>
      </c>
      <c r="B2083" s="161">
        <v>12970.72</v>
      </c>
      <c r="C2083" s="161">
        <v>9926.7199999999993</v>
      </c>
      <c r="D2083" s="161">
        <v>5508.92</v>
      </c>
      <c r="E2083" s="161">
        <v>9590.84</v>
      </c>
      <c r="F2083" s="161">
        <v>6719</v>
      </c>
      <c r="G2083" s="161">
        <v>16238.57</v>
      </c>
      <c r="H2083" s="161">
        <v>7524</v>
      </c>
      <c r="I2083" s="161">
        <v>4686.43</v>
      </c>
      <c r="J2083" s="161">
        <v>7581.43</v>
      </c>
      <c r="K2083" s="161">
        <v>388.74</v>
      </c>
      <c r="L2083" s="161">
        <v>6348.1549999999997</v>
      </c>
      <c r="M2083" s="161">
        <v>9380.1950000000015</v>
      </c>
      <c r="N2083" s="161">
        <v>4251.3999999999996</v>
      </c>
      <c r="O2083" s="161">
        <v>7290.3249999999998</v>
      </c>
      <c r="P2083" s="161">
        <v>206.25</v>
      </c>
      <c r="Q2083" s="161">
        <v>2066.4899999999998</v>
      </c>
      <c r="R2083" s="161">
        <v>575.5</v>
      </c>
      <c r="S2083" s="161">
        <v>869.19140625</v>
      </c>
      <c r="T2083" s="161">
        <v>1119.5</v>
      </c>
      <c r="U2083" s="161">
        <v>3283.76</v>
      </c>
      <c r="V2083" s="161">
        <v>10145.25</v>
      </c>
      <c r="W2083" s="161">
        <v>4693.25</v>
      </c>
      <c r="X2083" s="161">
        <v>131364.63640624998</v>
      </c>
      <c r="Y2083" s="222">
        <v>20.9</v>
      </c>
      <c r="Z2083" s="161">
        <v>26</v>
      </c>
      <c r="AA2083" s="2" t="str">
        <f t="shared" si="51"/>
        <v>OPEN</v>
      </c>
      <c r="AB2083" s="326" t="b">
        <f t="shared" ca="1" si="52"/>
        <v>0</v>
      </c>
    </row>
    <row r="2084" spans="1:28">
      <c r="A2084" s="168">
        <v>45364</v>
      </c>
      <c r="B2084" s="161">
        <v>8824.5</v>
      </c>
      <c r="C2084" s="161">
        <v>8110.04</v>
      </c>
      <c r="D2084" s="161">
        <v>4111.4399999999996</v>
      </c>
      <c r="E2084" s="161">
        <v>7306.4999999999991</v>
      </c>
      <c r="F2084" s="161">
        <v>5897</v>
      </c>
      <c r="G2084" s="161">
        <v>7676.17</v>
      </c>
      <c r="H2084" s="161">
        <v>3266.875</v>
      </c>
      <c r="I2084" s="161">
        <v>4942.32</v>
      </c>
      <c r="J2084" s="161">
        <v>5787.93</v>
      </c>
      <c r="K2084" s="161">
        <v>241.26</v>
      </c>
      <c r="L2084" s="161">
        <v>6147.4800000000005</v>
      </c>
      <c r="M2084" s="161">
        <v>8612.8887500000001</v>
      </c>
      <c r="N2084" s="161">
        <v>2333.86</v>
      </c>
      <c r="O2084" s="161">
        <v>3990.47</v>
      </c>
      <c r="P2084" s="161">
        <v>43.9375</v>
      </c>
      <c r="Q2084" s="161">
        <v>1205.0274999999999</v>
      </c>
      <c r="R2084" s="161">
        <v>159.875</v>
      </c>
      <c r="S2084" s="161">
        <v>848.25</v>
      </c>
      <c r="T2084" s="161">
        <v>704</v>
      </c>
      <c r="U2084" s="161">
        <v>3294.58</v>
      </c>
      <c r="V2084" s="161">
        <v>8533.5</v>
      </c>
      <c r="W2084" s="161">
        <v>3096.625</v>
      </c>
      <c r="X2084" s="161">
        <v>95134.528749999998</v>
      </c>
      <c r="Y2084" s="222">
        <v>21.2</v>
      </c>
      <c r="Z2084" s="161">
        <v>0</v>
      </c>
      <c r="AA2084" s="2" t="str">
        <f t="shared" si="51"/>
        <v>CLOSE</v>
      </c>
      <c r="AB2084" s="326" t="b">
        <f t="shared" ca="1" si="52"/>
        <v>0</v>
      </c>
    </row>
    <row r="2085" spans="1:28">
      <c r="A2085" s="168">
        <v>45365</v>
      </c>
      <c r="B2085" s="161">
        <v>12540.67</v>
      </c>
      <c r="C2085" s="161">
        <v>9921.91</v>
      </c>
      <c r="D2085" s="161">
        <v>5542.55</v>
      </c>
      <c r="E2085" s="161">
        <v>9435.2000000000007</v>
      </c>
      <c r="F2085" s="161">
        <v>6606</v>
      </c>
      <c r="G2085" s="161">
        <v>13386.09</v>
      </c>
      <c r="H2085" s="161">
        <v>7317.25</v>
      </c>
      <c r="I2085" s="161">
        <v>6742.44</v>
      </c>
      <c r="J2085" s="161">
        <v>7658.3</v>
      </c>
      <c r="K2085" s="161">
        <v>211.05</v>
      </c>
      <c r="L2085" s="161">
        <v>6389.085</v>
      </c>
      <c r="M2085" s="161">
        <v>9481.0125000000025</v>
      </c>
      <c r="N2085" s="161">
        <v>4153.5600000000004</v>
      </c>
      <c r="O2085" s="161">
        <v>7164.85</v>
      </c>
      <c r="P2085" s="161">
        <v>207.5625</v>
      </c>
      <c r="Q2085" s="161">
        <v>1892.8025</v>
      </c>
      <c r="R2085" s="161">
        <v>554.375</v>
      </c>
      <c r="S2085" s="161">
        <v>901.578125</v>
      </c>
      <c r="T2085" s="161">
        <v>1090.5</v>
      </c>
      <c r="U2085" s="161">
        <v>3293.29</v>
      </c>
      <c r="V2085" s="161">
        <v>9848</v>
      </c>
      <c r="W2085" s="161">
        <v>4689.25</v>
      </c>
      <c r="X2085" s="161">
        <v>129027.32562500001</v>
      </c>
      <c r="Y2085" s="222">
        <v>20.7</v>
      </c>
      <c r="Z2085" s="161">
        <v>26</v>
      </c>
      <c r="AA2085" s="2" t="str">
        <f t="shared" si="51"/>
        <v>OPEN</v>
      </c>
      <c r="AB2085" s="326" t="b">
        <f t="shared" ca="1" si="52"/>
        <v>0</v>
      </c>
    </row>
    <row r="2086" spans="1:28">
      <c r="A2086" s="168">
        <v>45366</v>
      </c>
      <c r="B2086" s="161">
        <v>12951.3</v>
      </c>
      <c r="C2086" s="161">
        <v>9840.61</v>
      </c>
      <c r="D2086" s="161">
        <v>5478.97</v>
      </c>
      <c r="E2086" s="161">
        <v>9298.3599999999988</v>
      </c>
      <c r="F2086" s="161">
        <v>6816</v>
      </c>
      <c r="G2086" s="161">
        <v>16132.27</v>
      </c>
      <c r="H2086" s="161">
        <v>7275</v>
      </c>
      <c r="I2086" s="161">
        <v>4810.22</v>
      </c>
      <c r="J2086" s="161">
        <v>7686.33</v>
      </c>
      <c r="K2086" s="161">
        <v>126.8</v>
      </c>
      <c r="L2086" s="161">
        <v>6184.6350000000002</v>
      </c>
      <c r="M2086" s="161">
        <v>9630.3087499999983</v>
      </c>
      <c r="N2086" s="161">
        <v>4185.63</v>
      </c>
      <c r="O2086" s="161">
        <v>7833.4849999999997</v>
      </c>
      <c r="P2086" s="161">
        <v>187.0625</v>
      </c>
      <c r="Q2086" s="161">
        <v>1900.6775</v>
      </c>
      <c r="R2086" s="161">
        <v>548.375</v>
      </c>
      <c r="S2086" s="161">
        <v>919.5625</v>
      </c>
      <c r="T2086" s="161">
        <v>1234</v>
      </c>
      <c r="U2086" s="161">
        <v>3227.17</v>
      </c>
      <c r="V2086" s="161">
        <v>9747.5</v>
      </c>
      <c r="W2086" s="161">
        <v>4717.25</v>
      </c>
      <c r="X2086" s="161">
        <v>130731.51625</v>
      </c>
      <c r="Y2086" s="222">
        <v>21.1</v>
      </c>
      <c r="Z2086" s="161">
        <v>26</v>
      </c>
      <c r="AA2086" s="2" t="str">
        <f t="shared" si="51"/>
        <v>OPEN</v>
      </c>
      <c r="AB2086" s="326" t="b">
        <f t="shared" ca="1" si="52"/>
        <v>0</v>
      </c>
    </row>
    <row r="2087" spans="1:28">
      <c r="A2087" s="168">
        <v>45367</v>
      </c>
      <c r="B2087" s="161">
        <v>12568.11</v>
      </c>
      <c r="C2087" s="161">
        <v>9354.6200000000008</v>
      </c>
      <c r="D2087" s="161">
        <v>5576.33</v>
      </c>
      <c r="E2087" s="161">
        <v>9421.7300000000014</v>
      </c>
      <c r="F2087" s="161">
        <v>7045</v>
      </c>
      <c r="G2087" s="161">
        <v>12287.8</v>
      </c>
      <c r="H2087" s="161">
        <v>7584.75</v>
      </c>
      <c r="I2087" s="161">
        <v>8536.24</v>
      </c>
      <c r="J2087" s="161">
        <v>6978.07</v>
      </c>
      <c r="K2087" s="161">
        <v>106.95</v>
      </c>
      <c r="L2087" s="161">
        <v>5716.4350000000004</v>
      </c>
      <c r="M2087" s="161">
        <v>9486.0575000000008</v>
      </c>
      <c r="N2087" s="161">
        <v>4240.2599999999993</v>
      </c>
      <c r="O2087" s="161">
        <v>7329.2950000000001</v>
      </c>
      <c r="P2087" s="161">
        <v>217.3125</v>
      </c>
      <c r="Q2087" s="161">
        <v>2018.7474999999999</v>
      </c>
      <c r="R2087" s="161">
        <v>566.25</v>
      </c>
      <c r="S2087" s="161">
        <v>940.87109375</v>
      </c>
      <c r="T2087" s="161">
        <v>1229</v>
      </c>
      <c r="U2087" s="161">
        <v>3248.62</v>
      </c>
      <c r="V2087" s="161">
        <v>9759.5</v>
      </c>
      <c r="W2087" s="161">
        <v>4729.375</v>
      </c>
      <c r="X2087" s="161">
        <v>128941.32359375</v>
      </c>
      <c r="Y2087" s="222">
        <v>21.8</v>
      </c>
      <c r="Z2087" s="161">
        <v>31</v>
      </c>
      <c r="AA2087" s="2" t="str">
        <f t="shared" si="51"/>
        <v>OPEN</v>
      </c>
      <c r="AB2087" s="326" t="b">
        <f t="shared" ca="1" si="52"/>
        <v>0</v>
      </c>
    </row>
    <row r="2088" spans="1:28">
      <c r="A2088" s="168">
        <v>45368</v>
      </c>
      <c r="B2088" s="161">
        <v>12860.68</v>
      </c>
      <c r="C2088" s="161">
        <v>9280.31</v>
      </c>
      <c r="D2088" s="161">
        <v>5480.07</v>
      </c>
      <c r="E2088" s="161">
        <v>9465.3399999999983</v>
      </c>
      <c r="F2088" s="161">
        <v>8511</v>
      </c>
      <c r="G2088" s="161">
        <v>13796.89</v>
      </c>
      <c r="H2088" s="161">
        <v>7363.625</v>
      </c>
      <c r="I2088" s="161">
        <v>5733</v>
      </c>
      <c r="J2088" s="161">
        <v>7077.63</v>
      </c>
      <c r="K2088" s="161">
        <v>267.94</v>
      </c>
      <c r="L2088" s="161">
        <v>5479.28</v>
      </c>
      <c r="M2088" s="161">
        <v>9513.5812499999993</v>
      </c>
      <c r="N2088" s="161">
        <v>4300.5200000000004</v>
      </c>
      <c r="O2088" s="161">
        <v>7394.68</v>
      </c>
      <c r="P2088" s="161">
        <v>218.75</v>
      </c>
      <c r="Q2088" s="161">
        <v>2184.2750000000001</v>
      </c>
      <c r="R2088" s="161">
        <v>564.25</v>
      </c>
      <c r="S2088" s="161">
        <v>999.28515625</v>
      </c>
      <c r="T2088" s="161">
        <v>1344.5</v>
      </c>
      <c r="U2088" s="161">
        <v>3146.74</v>
      </c>
      <c r="V2088" s="161">
        <v>9861</v>
      </c>
      <c r="W2088" s="161">
        <v>4697.75</v>
      </c>
      <c r="X2088" s="161">
        <v>129541.09640625001</v>
      </c>
      <c r="Y2088" s="222">
        <v>23.5</v>
      </c>
      <c r="Z2088" s="161">
        <v>26</v>
      </c>
      <c r="AA2088" s="2" t="str">
        <f t="shared" si="51"/>
        <v>OPEN</v>
      </c>
      <c r="AB2088" s="326" t="b">
        <f t="shared" ca="1" si="52"/>
        <v>0</v>
      </c>
    </row>
    <row r="2089" spans="1:28">
      <c r="A2089" s="168">
        <v>45369</v>
      </c>
      <c r="B2089" s="161">
        <v>13077.79</v>
      </c>
      <c r="C2089" s="161">
        <v>9943.59</v>
      </c>
      <c r="D2089" s="161">
        <v>5402.22</v>
      </c>
      <c r="E2089" s="161">
        <v>9391.4299999999985</v>
      </c>
      <c r="F2089" s="161">
        <v>7085</v>
      </c>
      <c r="G2089" s="161">
        <v>14993.29</v>
      </c>
      <c r="H2089" s="161">
        <v>6910.25</v>
      </c>
      <c r="I2089" s="161">
        <v>5177.68</v>
      </c>
      <c r="J2089" s="161">
        <v>6938.26</v>
      </c>
      <c r="K2089" s="161">
        <v>2559.8000000000002</v>
      </c>
      <c r="L2089" s="161">
        <v>6881.4449999999997</v>
      </c>
      <c r="M2089" s="161">
        <v>9886.5737499999996</v>
      </c>
      <c r="N2089" s="161">
        <v>4241.8900000000003</v>
      </c>
      <c r="O2089" s="161">
        <v>7267.16</v>
      </c>
      <c r="P2089" s="161">
        <v>204.0625</v>
      </c>
      <c r="Q2089" s="161">
        <v>1963.3549999999998</v>
      </c>
      <c r="R2089" s="161">
        <v>570.125</v>
      </c>
      <c r="S2089" s="161">
        <v>970.8984375</v>
      </c>
      <c r="T2089" s="161">
        <v>1181</v>
      </c>
      <c r="U2089" s="161">
        <v>3275.94</v>
      </c>
      <c r="V2089" s="161">
        <v>9822.5</v>
      </c>
      <c r="W2089" s="161">
        <v>4738.25</v>
      </c>
      <c r="X2089" s="161">
        <v>132482.50968750002</v>
      </c>
      <c r="Y2089" s="222">
        <v>21.7</v>
      </c>
      <c r="Z2089" s="161">
        <v>18</v>
      </c>
      <c r="AA2089" s="2" t="str">
        <f t="shared" si="51"/>
        <v>OPEN</v>
      </c>
      <c r="AB2089" s="326" t="b">
        <f t="shared" ca="1" si="52"/>
        <v>0</v>
      </c>
    </row>
    <row r="2090" spans="1:28">
      <c r="A2090" s="168">
        <v>45370</v>
      </c>
      <c r="B2090" s="161">
        <v>13110.24</v>
      </c>
      <c r="C2090" s="161">
        <v>10094.23</v>
      </c>
      <c r="D2090" s="161">
        <v>5480.65</v>
      </c>
      <c r="E2090" s="161">
        <v>9638.18</v>
      </c>
      <c r="F2090" s="161">
        <v>6979</v>
      </c>
      <c r="G2090" s="161">
        <v>11937.95</v>
      </c>
      <c r="H2090" s="161">
        <v>7813</v>
      </c>
      <c r="I2090" s="161">
        <v>8347.0499999999993</v>
      </c>
      <c r="J2090" s="161">
        <v>7879.28</v>
      </c>
      <c r="K2090" s="161">
        <v>2763.19</v>
      </c>
      <c r="L2090" s="161">
        <v>6906.5050000000001</v>
      </c>
      <c r="M2090" s="161">
        <v>9967.5387499999997</v>
      </c>
      <c r="N2090" s="161">
        <v>4231.54</v>
      </c>
      <c r="O2090" s="161">
        <v>7238.09</v>
      </c>
      <c r="P2090" s="161">
        <v>207.125</v>
      </c>
      <c r="Q2090" s="161">
        <v>1987.845</v>
      </c>
      <c r="R2090" s="161">
        <v>560.375</v>
      </c>
      <c r="S2090" s="161">
        <v>928.82421875</v>
      </c>
      <c r="T2090" s="161">
        <v>1141</v>
      </c>
      <c r="U2090" s="161">
        <v>3399.64</v>
      </c>
      <c r="V2090" s="161">
        <v>9917.5</v>
      </c>
      <c r="W2090" s="161">
        <v>4704.75</v>
      </c>
      <c r="X2090" s="161">
        <v>135233.50296874999</v>
      </c>
      <c r="Y2090" s="222">
        <v>21.7</v>
      </c>
      <c r="Z2090" s="161">
        <v>22</v>
      </c>
      <c r="AA2090" s="2" t="str">
        <f t="shared" si="51"/>
        <v>OPEN</v>
      </c>
      <c r="AB2090" s="326" t="b">
        <f t="shared" ca="1" si="52"/>
        <v>0</v>
      </c>
    </row>
    <row r="2091" spans="1:28">
      <c r="A2091" s="168">
        <v>45371</v>
      </c>
      <c r="B2091" s="161">
        <v>10659.869999999999</v>
      </c>
      <c r="C2091" s="161">
        <v>8627.2900000000009</v>
      </c>
      <c r="D2091" s="161">
        <v>4143.71</v>
      </c>
      <c r="E2091" s="161">
        <v>7582.64</v>
      </c>
      <c r="F2091" s="161">
        <v>6059</v>
      </c>
      <c r="G2091" s="161">
        <v>9471.24</v>
      </c>
      <c r="H2091" s="161">
        <v>4270.125</v>
      </c>
      <c r="I2091" s="161">
        <v>3439.9</v>
      </c>
      <c r="J2091" s="161">
        <v>6435.78</v>
      </c>
      <c r="K2091" s="161">
        <v>2957.2200000000003</v>
      </c>
      <c r="L2091" s="161">
        <v>7144.5999999999995</v>
      </c>
      <c r="M2091" s="161">
        <v>8858.4475000000002</v>
      </c>
      <c r="N2091" s="161">
        <v>2538.4799999999996</v>
      </c>
      <c r="O2091" s="161">
        <v>4185.7650000000003</v>
      </c>
      <c r="P2091" s="161">
        <v>44.125</v>
      </c>
      <c r="Q2091" s="161">
        <v>1354.9650000000001</v>
      </c>
      <c r="R2091" s="161">
        <v>187</v>
      </c>
      <c r="S2091" s="161">
        <v>858.19921875</v>
      </c>
      <c r="T2091" s="161">
        <v>812.5</v>
      </c>
      <c r="U2091" s="161">
        <v>3364.38</v>
      </c>
      <c r="V2091" s="161">
        <v>7913.5</v>
      </c>
      <c r="W2091" s="161">
        <v>3204.375</v>
      </c>
      <c r="X2091" s="161">
        <v>104113.11171874999</v>
      </c>
      <c r="Y2091" s="222">
        <v>21.3</v>
      </c>
      <c r="Z2091" s="161">
        <v>0</v>
      </c>
      <c r="AA2091" s="2" t="str">
        <f t="shared" si="51"/>
        <v>CLOSE</v>
      </c>
      <c r="AB2091" s="326" t="b">
        <f t="shared" ca="1" si="52"/>
        <v>0</v>
      </c>
    </row>
    <row r="2092" spans="1:28">
      <c r="A2092" s="168">
        <v>45372</v>
      </c>
      <c r="B2092" s="161">
        <v>12871.67</v>
      </c>
      <c r="C2092" s="161">
        <v>10080.799999999999</v>
      </c>
      <c r="D2092" s="161">
        <v>5548.38</v>
      </c>
      <c r="E2092" s="161">
        <v>9599.06</v>
      </c>
      <c r="F2092" s="161">
        <v>7375</v>
      </c>
      <c r="G2092" s="161">
        <v>14945.6</v>
      </c>
      <c r="H2092" s="161">
        <v>7657.5</v>
      </c>
      <c r="I2092" s="161">
        <v>4567.75</v>
      </c>
      <c r="J2092" s="161">
        <v>7698.91</v>
      </c>
      <c r="K2092" s="161">
        <v>2873.05</v>
      </c>
      <c r="L2092" s="161">
        <v>8390.5449999999983</v>
      </c>
      <c r="M2092" s="161">
        <v>9879.5224999999991</v>
      </c>
      <c r="N2092" s="161">
        <v>4381.59</v>
      </c>
      <c r="O2092" s="161">
        <v>7103.8050000000003</v>
      </c>
      <c r="P2092" s="161">
        <v>146.0625</v>
      </c>
      <c r="Q2092" s="161">
        <v>2043.1949999999999</v>
      </c>
      <c r="R2092" s="161">
        <v>607.25</v>
      </c>
      <c r="S2092" s="161">
        <v>903.51171875</v>
      </c>
      <c r="T2092" s="161">
        <v>1195</v>
      </c>
      <c r="U2092" s="161">
        <v>3399.39</v>
      </c>
      <c r="V2092" s="161">
        <v>9640.5</v>
      </c>
      <c r="W2092" s="161">
        <v>4621.875</v>
      </c>
      <c r="X2092" s="161">
        <v>135529.96671875002</v>
      </c>
      <c r="Y2092" s="222">
        <v>21.6</v>
      </c>
      <c r="Z2092" s="161">
        <v>26</v>
      </c>
      <c r="AA2092" s="2" t="str">
        <f t="shared" si="51"/>
        <v>OPEN</v>
      </c>
      <c r="AB2092" s="326" t="b">
        <f t="shared" ca="1" si="52"/>
        <v>0</v>
      </c>
    </row>
    <row r="2093" spans="1:28">
      <c r="A2093" s="168">
        <v>45373</v>
      </c>
      <c r="B2093" s="161">
        <v>13605.69</v>
      </c>
      <c r="C2093" s="161">
        <v>10222.25</v>
      </c>
      <c r="D2093" s="161">
        <v>5560.13</v>
      </c>
      <c r="E2093" s="161">
        <v>10040.960000000001</v>
      </c>
      <c r="F2093" s="161">
        <v>8903</v>
      </c>
      <c r="G2093" s="161">
        <v>10559.37</v>
      </c>
      <c r="H2093" s="161">
        <v>8016.25</v>
      </c>
      <c r="I2093" s="161">
        <v>8432.26</v>
      </c>
      <c r="J2093" s="161">
        <v>8155.95</v>
      </c>
      <c r="K2093" s="161">
        <v>2892.79</v>
      </c>
      <c r="L2093" s="161">
        <v>9733.8450000000012</v>
      </c>
      <c r="M2093" s="161">
        <v>10315.972500000002</v>
      </c>
      <c r="N2093" s="161">
        <v>4429.8099999999995</v>
      </c>
      <c r="O2093" s="161">
        <v>7512.68</v>
      </c>
      <c r="P2093" s="161">
        <v>219.4375</v>
      </c>
      <c r="Q2093" s="161">
        <v>2343.145</v>
      </c>
      <c r="R2093" s="161">
        <v>589.25</v>
      </c>
      <c r="S2093" s="161">
        <v>984.86328125</v>
      </c>
      <c r="T2093" s="161">
        <v>1273</v>
      </c>
      <c r="U2093" s="161">
        <v>3442.68</v>
      </c>
      <c r="V2093" s="161">
        <v>10055</v>
      </c>
      <c r="W2093" s="161">
        <v>4775.625</v>
      </c>
      <c r="X2093" s="161">
        <v>142063.95828124997</v>
      </c>
      <c r="Y2093" s="222">
        <v>23</v>
      </c>
      <c r="Z2093" s="161">
        <v>26</v>
      </c>
      <c r="AA2093" s="2" t="str">
        <f t="shared" si="51"/>
        <v>OPEN</v>
      </c>
      <c r="AB2093" s="326" t="b">
        <f t="shared" ca="1" si="52"/>
        <v>0</v>
      </c>
    </row>
    <row r="2094" spans="1:28">
      <c r="A2094" s="168">
        <v>45374</v>
      </c>
      <c r="B2094" s="161">
        <v>12933.07</v>
      </c>
      <c r="C2094" s="161">
        <v>9621.49</v>
      </c>
      <c r="D2094" s="161">
        <v>5674.22</v>
      </c>
      <c r="E2094" s="161">
        <v>9763.68</v>
      </c>
      <c r="F2094" s="161">
        <v>9313</v>
      </c>
      <c r="G2094" s="161">
        <v>14153.76</v>
      </c>
      <c r="H2094" s="161">
        <v>7840.25</v>
      </c>
      <c r="I2094" s="161">
        <v>5752.9</v>
      </c>
      <c r="J2094" s="161">
        <v>7468.28</v>
      </c>
      <c r="K2094" s="161">
        <v>2354.0300000000002</v>
      </c>
      <c r="L2094" s="161">
        <v>9195.32</v>
      </c>
      <c r="M2094" s="161">
        <v>9702.7475000000013</v>
      </c>
      <c r="N2094" s="161">
        <v>4631.62</v>
      </c>
      <c r="O2094" s="161">
        <v>7705.74</v>
      </c>
      <c r="P2094" s="161">
        <v>257.6875</v>
      </c>
      <c r="Q2094" s="161">
        <v>2605.0349999999999</v>
      </c>
      <c r="R2094" s="161">
        <v>664.625</v>
      </c>
      <c r="S2094" s="161">
        <v>1018.1640625</v>
      </c>
      <c r="T2094" s="161">
        <v>1290.5</v>
      </c>
      <c r="U2094" s="161">
        <v>3426.73</v>
      </c>
      <c r="V2094" s="161">
        <v>10202.5</v>
      </c>
      <c r="W2094" s="161">
        <v>4797</v>
      </c>
      <c r="X2094" s="161">
        <v>140372.3490625</v>
      </c>
      <c r="Y2094" s="222">
        <v>23.8</v>
      </c>
      <c r="Z2094" s="161">
        <v>36</v>
      </c>
      <c r="AA2094" s="2" t="str">
        <f t="shared" si="51"/>
        <v>OPEN</v>
      </c>
      <c r="AB2094" s="326" t="b">
        <f t="shared" ca="1" si="52"/>
        <v>0</v>
      </c>
    </row>
    <row r="2095" spans="1:28">
      <c r="A2095" s="168">
        <v>45375</v>
      </c>
      <c r="B2095" s="161">
        <v>13182.63</v>
      </c>
      <c r="C2095" s="161">
        <v>9718.5300000000007</v>
      </c>
      <c r="D2095" s="161">
        <v>5631.85</v>
      </c>
      <c r="E2095" s="161">
        <v>9766.0299999999988</v>
      </c>
      <c r="F2095" s="161">
        <v>10373</v>
      </c>
      <c r="G2095" s="161">
        <v>15637.33</v>
      </c>
      <c r="H2095" s="161">
        <v>7169</v>
      </c>
      <c r="I2095" s="161">
        <v>5351.66</v>
      </c>
      <c r="J2095" s="161">
        <v>7592.25</v>
      </c>
      <c r="K2095" s="161">
        <v>2355.86</v>
      </c>
      <c r="L2095" s="161">
        <v>9151.89</v>
      </c>
      <c r="M2095" s="161">
        <v>9946.5750000000007</v>
      </c>
      <c r="N2095" s="161">
        <v>4626.3100000000004</v>
      </c>
      <c r="O2095" s="161">
        <v>7406.3850000000002</v>
      </c>
      <c r="P2095" s="161">
        <v>238</v>
      </c>
      <c r="Q2095" s="161">
        <v>2484.5600000000004</v>
      </c>
      <c r="R2095" s="161">
        <v>630.375</v>
      </c>
      <c r="S2095" s="161">
        <v>1062.64453125</v>
      </c>
      <c r="T2095" s="161">
        <v>1280.5</v>
      </c>
      <c r="U2095" s="161">
        <v>3408.4</v>
      </c>
      <c r="V2095" s="161">
        <v>10346</v>
      </c>
      <c r="W2095" s="161">
        <v>4759.25</v>
      </c>
      <c r="X2095" s="161">
        <v>142119.02953124998</v>
      </c>
      <c r="Y2095" s="222">
        <v>25.9</v>
      </c>
      <c r="Z2095" s="161">
        <v>31</v>
      </c>
      <c r="AA2095" s="2" t="str">
        <f t="shared" si="51"/>
        <v>OPEN</v>
      </c>
      <c r="AB2095" s="326" t="b">
        <f t="shared" ca="1" si="52"/>
        <v>0</v>
      </c>
    </row>
    <row r="2096" spans="1:28">
      <c r="A2096" s="168">
        <v>45376</v>
      </c>
      <c r="B2096" s="161">
        <v>13782.69</v>
      </c>
      <c r="C2096" s="161">
        <v>10387.27</v>
      </c>
      <c r="D2096" s="161">
        <v>5632.1</v>
      </c>
      <c r="E2096" s="161">
        <v>9752.1099999999988</v>
      </c>
      <c r="F2096" s="161">
        <v>10201</v>
      </c>
      <c r="G2096" s="161">
        <v>11643.8</v>
      </c>
      <c r="H2096" s="161">
        <v>7519.75</v>
      </c>
      <c r="I2096" s="161">
        <v>8663.6</v>
      </c>
      <c r="J2096" s="161">
        <v>8280.6299999999992</v>
      </c>
      <c r="K2096" s="161">
        <v>2777.08</v>
      </c>
      <c r="L2096" s="161">
        <v>9855.5799999999981</v>
      </c>
      <c r="M2096" s="161">
        <v>10531.617499999998</v>
      </c>
      <c r="N2096" s="161">
        <v>4542.1499999999996</v>
      </c>
      <c r="O2096" s="161">
        <v>7532.92</v>
      </c>
      <c r="P2096" s="161">
        <v>223.5</v>
      </c>
      <c r="Q2096" s="161">
        <v>2422.12</v>
      </c>
      <c r="R2096" s="161">
        <v>613.875</v>
      </c>
      <c r="S2096" s="161">
        <v>1039.90625</v>
      </c>
      <c r="T2096" s="161">
        <v>1245.5</v>
      </c>
      <c r="U2096" s="161">
        <v>3436.91</v>
      </c>
      <c r="V2096" s="161">
        <v>10116</v>
      </c>
      <c r="W2096" s="161">
        <v>4721</v>
      </c>
      <c r="X2096" s="161">
        <v>144921.10875000001</v>
      </c>
      <c r="Y2096" s="222">
        <v>25.4</v>
      </c>
      <c r="Z2096" s="161">
        <v>26</v>
      </c>
      <c r="AA2096" s="2" t="str">
        <f t="shared" si="51"/>
        <v>OPEN</v>
      </c>
      <c r="AB2096" s="326" t="b">
        <f t="shared" ca="1" si="52"/>
        <v>0</v>
      </c>
    </row>
    <row r="2097" spans="1:28">
      <c r="A2097" s="168">
        <v>45377</v>
      </c>
      <c r="B2097" s="161">
        <v>14046.84</v>
      </c>
      <c r="C2097" s="161">
        <v>10364.36</v>
      </c>
      <c r="D2097" s="161">
        <v>5609.83</v>
      </c>
      <c r="E2097" s="161">
        <v>9767.3299999999981</v>
      </c>
      <c r="F2097" s="161">
        <v>10542</v>
      </c>
      <c r="G2097" s="161">
        <v>13154.72</v>
      </c>
      <c r="H2097" s="161">
        <v>8098.875</v>
      </c>
      <c r="I2097" s="161">
        <v>6647.84</v>
      </c>
      <c r="J2097" s="161">
        <v>8381.0499999999993</v>
      </c>
      <c r="K2097" s="161">
        <v>2975.38</v>
      </c>
      <c r="L2097" s="161">
        <v>10439.555</v>
      </c>
      <c r="M2097" s="161">
        <v>10709.660000000003</v>
      </c>
      <c r="N2097" s="161">
        <v>4656.95</v>
      </c>
      <c r="O2097" s="161">
        <v>7431.39</v>
      </c>
      <c r="P2097" s="161">
        <v>214.4375</v>
      </c>
      <c r="Q2097" s="161">
        <v>2455.0225</v>
      </c>
      <c r="R2097" s="161">
        <v>630</v>
      </c>
      <c r="S2097" s="161">
        <v>515.66796875</v>
      </c>
      <c r="T2097" s="161">
        <v>1300</v>
      </c>
      <c r="U2097" s="161">
        <v>3356.73</v>
      </c>
      <c r="V2097" s="161">
        <v>10072</v>
      </c>
      <c r="W2097" s="161">
        <v>4823.625</v>
      </c>
      <c r="X2097" s="161">
        <v>146193.26296875</v>
      </c>
      <c r="Y2097" s="222">
        <v>25.3</v>
      </c>
      <c r="Z2097" s="161">
        <v>26</v>
      </c>
      <c r="AA2097" s="2" t="str">
        <f t="shared" si="51"/>
        <v>OPEN</v>
      </c>
      <c r="AB2097" s="326" t="b">
        <f t="shared" ca="1" si="52"/>
        <v>0</v>
      </c>
    </row>
    <row r="2098" spans="1:28">
      <c r="A2098" s="168">
        <v>45378</v>
      </c>
      <c r="B2098" s="161">
        <v>13575.619999999999</v>
      </c>
      <c r="C2098" s="161">
        <v>10088.73</v>
      </c>
      <c r="D2098" s="161">
        <v>5712.95</v>
      </c>
      <c r="E2098" s="161">
        <v>9681.9900000000016</v>
      </c>
      <c r="F2098" s="161">
        <v>8545</v>
      </c>
      <c r="G2098" s="161">
        <v>15876.42</v>
      </c>
      <c r="H2098" s="161">
        <v>7556</v>
      </c>
      <c r="I2098" s="161">
        <v>4588.88</v>
      </c>
      <c r="J2098" s="161">
        <v>8065.62</v>
      </c>
      <c r="K2098" s="161">
        <v>3068.01</v>
      </c>
      <c r="L2098" s="161">
        <v>10542.205</v>
      </c>
      <c r="M2098" s="161">
        <v>10389.799999999999</v>
      </c>
      <c r="N2098" s="161">
        <v>4492.87</v>
      </c>
      <c r="O2098" s="161">
        <v>7517.0150000000003</v>
      </c>
      <c r="P2098" s="161">
        <v>234.3125</v>
      </c>
      <c r="Q2098" s="161">
        <v>2344.0700000000002</v>
      </c>
      <c r="R2098" s="161">
        <v>654.625</v>
      </c>
      <c r="S2098" s="161">
        <v>951.35546875</v>
      </c>
      <c r="T2098" s="161">
        <v>1211.5</v>
      </c>
      <c r="U2098" s="161">
        <v>3310.3</v>
      </c>
      <c r="V2098" s="161">
        <v>10318.5</v>
      </c>
      <c r="W2098" s="161">
        <v>4804.75</v>
      </c>
      <c r="X2098" s="161">
        <v>143530.52296874998</v>
      </c>
      <c r="Y2098" s="222">
        <v>22.7</v>
      </c>
      <c r="Z2098" s="161">
        <v>31</v>
      </c>
      <c r="AA2098" s="2" t="str">
        <f t="shared" si="51"/>
        <v>OPEN</v>
      </c>
      <c r="AB2098" s="326" t="b">
        <f t="shared" ca="1" si="52"/>
        <v>0</v>
      </c>
    </row>
    <row r="2099" spans="1:28">
      <c r="A2099" s="168">
        <v>45379</v>
      </c>
      <c r="B2099" s="161">
        <v>13844.48</v>
      </c>
      <c r="C2099" s="161">
        <v>10484.5</v>
      </c>
      <c r="D2099" s="161">
        <v>5698.76</v>
      </c>
      <c r="E2099" s="161">
        <v>10235.070000000002</v>
      </c>
      <c r="F2099" s="161">
        <v>9956</v>
      </c>
      <c r="G2099" s="161">
        <v>11653.36</v>
      </c>
      <c r="H2099" s="161">
        <v>8161.875</v>
      </c>
      <c r="I2099" s="161">
        <v>8169.53</v>
      </c>
      <c r="J2099" s="161">
        <v>8491.1200000000008</v>
      </c>
      <c r="K2099" s="161">
        <v>2876.18</v>
      </c>
      <c r="L2099" s="161">
        <v>9779.5650000000023</v>
      </c>
      <c r="M2099" s="161">
        <v>10238.387499999999</v>
      </c>
      <c r="N2099" s="161">
        <v>4681.18</v>
      </c>
      <c r="O2099" s="161">
        <v>7634.62</v>
      </c>
      <c r="P2099" s="161">
        <v>234.375</v>
      </c>
      <c r="Q2099" s="161">
        <v>2468.6124999999997</v>
      </c>
      <c r="R2099" s="161">
        <v>682.125</v>
      </c>
      <c r="S2099" s="161">
        <v>1019.26171875</v>
      </c>
      <c r="T2099" s="161">
        <v>1348</v>
      </c>
      <c r="U2099" s="161">
        <v>3396.87</v>
      </c>
      <c r="V2099" s="161">
        <v>9995.5</v>
      </c>
      <c r="W2099" s="161">
        <v>4843.25</v>
      </c>
      <c r="X2099" s="161">
        <v>145892.62171874999</v>
      </c>
      <c r="Y2099" s="222">
        <v>24</v>
      </c>
      <c r="Z2099" s="161">
        <v>31</v>
      </c>
      <c r="AA2099" s="2" t="str">
        <f t="shared" si="51"/>
        <v>OPEN</v>
      </c>
      <c r="AB2099" s="326" t="b">
        <f t="shared" ca="1" si="52"/>
        <v>0</v>
      </c>
    </row>
    <row r="2100" spans="1:28">
      <c r="A2100" s="168">
        <v>45380</v>
      </c>
      <c r="B2100" s="161">
        <v>13348.210000000001</v>
      </c>
      <c r="C2100" s="161">
        <v>9939.99</v>
      </c>
      <c r="D2100" s="161">
        <v>5128.1899999999996</v>
      </c>
      <c r="E2100" s="161">
        <v>9724.9500000000007</v>
      </c>
      <c r="F2100" s="161">
        <v>10302</v>
      </c>
      <c r="G2100" s="161">
        <v>13521.06</v>
      </c>
      <c r="H2100" s="161">
        <v>7931</v>
      </c>
      <c r="I2100" s="161">
        <v>6245.68</v>
      </c>
      <c r="J2100" s="161">
        <v>7676.59</v>
      </c>
      <c r="K2100" s="161">
        <v>2751.37</v>
      </c>
      <c r="L2100" s="161">
        <v>9651.2150000000001</v>
      </c>
      <c r="M2100" s="161">
        <v>10264.235000000001</v>
      </c>
      <c r="N2100" s="161">
        <v>4487.66</v>
      </c>
      <c r="O2100" s="161">
        <v>7409.7749999999996</v>
      </c>
      <c r="P2100" s="161">
        <v>230.0625</v>
      </c>
      <c r="Q2100" s="161">
        <v>2547.0349999999999</v>
      </c>
      <c r="R2100" s="161">
        <v>594.375</v>
      </c>
      <c r="S2100" s="161">
        <v>1050.62890625</v>
      </c>
      <c r="T2100" s="161">
        <v>1462.5</v>
      </c>
      <c r="U2100" s="161">
        <v>3253.31</v>
      </c>
      <c r="V2100" s="161">
        <v>9998</v>
      </c>
      <c r="W2100" s="161">
        <v>4746</v>
      </c>
      <c r="X2100" s="161">
        <v>142263.83640624996</v>
      </c>
      <c r="Y2100" s="222">
        <v>24.5</v>
      </c>
      <c r="Z2100" s="161">
        <v>18</v>
      </c>
      <c r="AA2100" s="2" t="str">
        <f t="shared" si="51"/>
        <v>OPEN</v>
      </c>
      <c r="AB2100" s="326" t="b">
        <f t="shared" ca="1" si="52"/>
        <v>0</v>
      </c>
    </row>
    <row r="2101" spans="1:28">
      <c r="A2101" s="168">
        <v>45381</v>
      </c>
      <c r="B2101" s="161">
        <v>13213.5</v>
      </c>
      <c r="C2101" s="161">
        <v>9506.01</v>
      </c>
      <c r="D2101" s="161">
        <v>4979.12</v>
      </c>
      <c r="E2101" s="161">
        <v>9739.51</v>
      </c>
      <c r="F2101" s="161">
        <v>10502</v>
      </c>
      <c r="G2101" s="161">
        <v>12088.39</v>
      </c>
      <c r="H2101" s="161">
        <v>8861.5</v>
      </c>
      <c r="I2101" s="161">
        <v>6409.78</v>
      </c>
      <c r="J2101" s="161">
        <v>7454.73</v>
      </c>
      <c r="K2101" s="161">
        <v>2367.0500000000002</v>
      </c>
      <c r="L2101" s="161">
        <v>9063.1450000000004</v>
      </c>
      <c r="M2101" s="161">
        <v>9918.1299999999992</v>
      </c>
      <c r="N2101" s="161">
        <v>4548.8700000000008</v>
      </c>
      <c r="O2101" s="161">
        <v>7309.88</v>
      </c>
      <c r="P2101" s="161">
        <v>236.1875</v>
      </c>
      <c r="Q2101" s="161">
        <v>2537.7249999999999</v>
      </c>
      <c r="R2101" s="161">
        <v>525.375</v>
      </c>
      <c r="S2101" s="161">
        <v>1094.75390625</v>
      </c>
      <c r="T2101" s="161">
        <v>1090</v>
      </c>
      <c r="U2101" s="161">
        <v>3229.74</v>
      </c>
      <c r="V2101" s="161">
        <v>9916.5</v>
      </c>
      <c r="W2101" s="161">
        <v>4698.75</v>
      </c>
      <c r="X2101" s="161">
        <v>139290.64640625002</v>
      </c>
      <c r="Y2101" s="222">
        <v>25.3</v>
      </c>
      <c r="Z2101" s="161">
        <v>18</v>
      </c>
      <c r="AA2101" s="2" t="str">
        <f t="shared" si="51"/>
        <v>OPEN</v>
      </c>
      <c r="AB2101" s="326" t="b">
        <f t="shared" ca="1" si="52"/>
        <v>0</v>
      </c>
    </row>
    <row r="2102" spans="1:28">
      <c r="A2102" s="168">
        <v>45382</v>
      </c>
      <c r="B2102" s="161">
        <v>13042.04</v>
      </c>
      <c r="C2102" s="161">
        <v>9547.1299999999992</v>
      </c>
      <c r="D2102" s="161">
        <v>5402.39</v>
      </c>
      <c r="E2102" s="161">
        <v>9740.59</v>
      </c>
      <c r="F2102" s="161">
        <v>10493</v>
      </c>
      <c r="G2102" s="161">
        <v>11419.81</v>
      </c>
      <c r="H2102" s="161">
        <v>7864.875</v>
      </c>
      <c r="I2102" s="161">
        <v>8362.2999999999993</v>
      </c>
      <c r="J2102" s="161">
        <v>7365.92</v>
      </c>
      <c r="K2102" s="161">
        <v>2372.34</v>
      </c>
      <c r="L2102" s="161">
        <v>8927.7950000000001</v>
      </c>
      <c r="M2102" s="161">
        <v>9441.83</v>
      </c>
      <c r="N2102" s="161">
        <v>4490.63</v>
      </c>
      <c r="O2102" s="161">
        <v>7078.07</v>
      </c>
      <c r="P2102" s="161">
        <v>230.125</v>
      </c>
      <c r="Q2102" s="161">
        <v>2514.06</v>
      </c>
      <c r="R2102" s="161">
        <v>528.75</v>
      </c>
      <c r="S2102" s="161">
        <v>1134.546875</v>
      </c>
      <c r="T2102" s="161">
        <v>967</v>
      </c>
      <c r="U2102" s="161">
        <v>3340.48</v>
      </c>
      <c r="V2102" s="161">
        <v>10230</v>
      </c>
      <c r="W2102" s="161">
        <v>4711.75</v>
      </c>
      <c r="X2102" s="161">
        <v>139205.43187500001</v>
      </c>
      <c r="Y2102" s="222">
        <v>25.1</v>
      </c>
      <c r="Z2102" s="161">
        <v>18</v>
      </c>
      <c r="AA2102" s="2" t="str">
        <f t="shared" si="51"/>
        <v>OPEN</v>
      </c>
      <c r="AB2102" s="326" t="b">
        <f t="shared" ca="1" si="52"/>
        <v>0</v>
      </c>
    </row>
    <row r="2103" spans="1:28">
      <c r="A2103" s="168">
        <v>45383</v>
      </c>
      <c r="B2103" s="161">
        <v>13738.61</v>
      </c>
      <c r="C2103" s="161">
        <v>10123.049999999999</v>
      </c>
      <c r="D2103" s="161">
        <v>5606.88</v>
      </c>
      <c r="E2103" s="161">
        <v>9773.34</v>
      </c>
      <c r="F2103" s="161">
        <v>11268.344482421875</v>
      </c>
      <c r="G2103" s="161">
        <v>15535.21</v>
      </c>
      <c r="H2103" s="161">
        <v>7498</v>
      </c>
      <c r="I2103" s="161">
        <v>5031.6400000000003</v>
      </c>
      <c r="J2103" s="161">
        <v>7626.4</v>
      </c>
      <c r="K2103" s="161">
        <v>2825.91</v>
      </c>
      <c r="L2103" s="161">
        <v>10498.9</v>
      </c>
      <c r="M2103" s="161">
        <v>10093.280000000002</v>
      </c>
      <c r="N2103" s="161">
        <v>4586.9199999999992</v>
      </c>
      <c r="O2103" s="161">
        <v>7245.29</v>
      </c>
      <c r="P2103" s="161">
        <v>247.875</v>
      </c>
      <c r="Q2103" s="161">
        <v>2573.3949999999995</v>
      </c>
      <c r="R2103" s="161">
        <v>587</v>
      </c>
      <c r="S2103" s="161">
        <v>1149.86328125</v>
      </c>
      <c r="T2103" s="161">
        <v>1332</v>
      </c>
      <c r="U2103" s="161">
        <v>3417.66</v>
      </c>
      <c r="V2103" s="161">
        <v>10011</v>
      </c>
      <c r="W2103" s="161">
        <v>4855.125</v>
      </c>
      <c r="X2103" s="161">
        <v>145625.69276367186</v>
      </c>
      <c r="Y2103" s="222">
        <v>25</v>
      </c>
      <c r="Z2103" s="161">
        <v>31</v>
      </c>
      <c r="AA2103" s="2" t="str">
        <f t="shared" si="51"/>
        <v>OPEN</v>
      </c>
      <c r="AB2103" s="326" t="b">
        <f t="shared" ca="1" si="52"/>
        <v>0</v>
      </c>
    </row>
    <row r="2104" spans="1:28">
      <c r="A2104" s="168">
        <v>45384</v>
      </c>
      <c r="B2104" s="161">
        <v>14405.349999999999</v>
      </c>
      <c r="C2104" s="161">
        <v>10647.46</v>
      </c>
      <c r="D2104" s="161">
        <v>5670.38</v>
      </c>
      <c r="E2104" s="161">
        <v>10401.809999999998</v>
      </c>
      <c r="F2104" s="161">
        <v>11727.01416015625</v>
      </c>
      <c r="G2104" s="161">
        <v>13683.63</v>
      </c>
      <c r="H2104" s="161">
        <v>8030.125</v>
      </c>
      <c r="I2104" s="161">
        <v>6813.46</v>
      </c>
      <c r="J2104" s="161">
        <v>8582.81</v>
      </c>
      <c r="K2104" s="161">
        <v>3060.62</v>
      </c>
      <c r="L2104" s="161">
        <v>11265.9</v>
      </c>
      <c r="M2104" s="161">
        <v>10511.497499999999</v>
      </c>
      <c r="N2104" s="161">
        <v>4757.9199999999992</v>
      </c>
      <c r="O2104" s="161">
        <v>7408.91</v>
      </c>
      <c r="P2104" s="161">
        <v>230.75</v>
      </c>
      <c r="Q2104" s="161">
        <v>2625.7874999999999</v>
      </c>
      <c r="R2104" s="161">
        <v>683.375</v>
      </c>
      <c r="S2104" s="161">
        <v>1119.390625</v>
      </c>
      <c r="T2104" s="161">
        <v>1325</v>
      </c>
      <c r="U2104" s="161">
        <v>4262.79</v>
      </c>
      <c r="V2104" s="161">
        <v>10180.5</v>
      </c>
      <c r="W2104" s="161">
        <v>4806.875</v>
      </c>
      <c r="X2104" s="161">
        <v>152201.35478515626</v>
      </c>
      <c r="Y2104" s="222">
        <v>25.5</v>
      </c>
      <c r="Z2104" s="161">
        <v>31</v>
      </c>
      <c r="AA2104" s="2" t="str">
        <f t="shared" si="51"/>
        <v>OPEN</v>
      </c>
      <c r="AB2104" s="326" t="b">
        <f t="shared" ca="1" si="52"/>
        <v>0</v>
      </c>
    </row>
    <row r="2105" spans="1:28">
      <c r="A2105" s="168">
        <v>45385</v>
      </c>
      <c r="B2105" s="161">
        <v>14433.929999999998</v>
      </c>
      <c r="C2105" s="161">
        <v>10673.59</v>
      </c>
      <c r="D2105" s="161">
        <v>5701.63</v>
      </c>
      <c r="E2105" s="161">
        <v>10247.529999999999</v>
      </c>
      <c r="F2105" s="161">
        <v>11910.3759765625</v>
      </c>
      <c r="G2105" s="161">
        <v>12532.54</v>
      </c>
      <c r="H2105" s="161">
        <v>7583.5</v>
      </c>
      <c r="I2105" s="161">
        <v>8301.23</v>
      </c>
      <c r="J2105" s="161">
        <v>8877.9699999999993</v>
      </c>
      <c r="K2105" s="161">
        <v>3034.67</v>
      </c>
      <c r="L2105" s="161">
        <v>10348.380000000001</v>
      </c>
      <c r="M2105" s="161">
        <v>10306.6175</v>
      </c>
      <c r="N2105" s="161">
        <v>4788.12</v>
      </c>
      <c r="O2105" s="161">
        <v>7336.29</v>
      </c>
      <c r="P2105" s="161">
        <v>234.75</v>
      </c>
      <c r="Q2105" s="161">
        <v>2599.915</v>
      </c>
      <c r="R2105" s="161">
        <v>706.375</v>
      </c>
      <c r="S2105" s="161">
        <v>1124.1875</v>
      </c>
      <c r="T2105" s="161">
        <v>1303</v>
      </c>
      <c r="U2105" s="161">
        <v>3185.74</v>
      </c>
      <c r="V2105" s="161">
        <v>10066.5</v>
      </c>
      <c r="W2105" s="161">
        <v>4865</v>
      </c>
      <c r="X2105" s="161">
        <v>150161.84097656247</v>
      </c>
      <c r="Y2105" s="222">
        <v>25.5</v>
      </c>
      <c r="Z2105" s="161">
        <v>31</v>
      </c>
      <c r="AA2105" s="2" t="str">
        <f t="shared" si="51"/>
        <v>OPEN</v>
      </c>
      <c r="AB2105" s="326" t="b">
        <f t="shared" ca="1" si="52"/>
        <v>0</v>
      </c>
    </row>
    <row r="2106" spans="1:28">
      <c r="A2106" s="168">
        <v>45386</v>
      </c>
      <c r="B2106" s="161">
        <v>13817.65</v>
      </c>
      <c r="C2106" s="161">
        <v>10532.71</v>
      </c>
      <c r="D2106" s="161">
        <v>5709.97</v>
      </c>
      <c r="E2106" s="161">
        <v>10228.949999999999</v>
      </c>
      <c r="F2106" s="161">
        <v>11836.4296875</v>
      </c>
      <c r="G2106" s="161">
        <v>16081.72</v>
      </c>
      <c r="H2106" s="161">
        <v>7958.5</v>
      </c>
      <c r="I2106" s="161">
        <v>4620.72</v>
      </c>
      <c r="J2106" s="161">
        <v>8077.01</v>
      </c>
      <c r="K2106" s="161">
        <v>3021.49</v>
      </c>
      <c r="L2106" s="161">
        <v>9544.1299999999992</v>
      </c>
      <c r="M2106" s="161">
        <v>10072.125000000002</v>
      </c>
      <c r="N2106" s="161">
        <v>4659.9399999999996</v>
      </c>
      <c r="O2106" s="161">
        <v>7254.71</v>
      </c>
      <c r="P2106" s="161">
        <v>235.1875</v>
      </c>
      <c r="Q2106" s="161">
        <v>2605.35</v>
      </c>
      <c r="R2106" s="161">
        <v>588.5</v>
      </c>
      <c r="S2106" s="161">
        <v>1148.24609375</v>
      </c>
      <c r="T2106" s="161">
        <v>1109.5</v>
      </c>
      <c r="U2106" s="161">
        <v>3334.41</v>
      </c>
      <c r="V2106" s="161">
        <v>10065</v>
      </c>
      <c r="W2106" s="161">
        <v>4827.125</v>
      </c>
      <c r="X2106" s="161">
        <v>147329.37328125001</v>
      </c>
      <c r="Y2106" s="222">
        <v>25.7</v>
      </c>
      <c r="Z2106" s="161">
        <v>26</v>
      </c>
      <c r="AA2106" s="2" t="str">
        <f t="shared" si="51"/>
        <v>OPEN</v>
      </c>
      <c r="AB2106" s="326" t="b">
        <f t="shared" ca="1" si="52"/>
        <v>0</v>
      </c>
    </row>
    <row r="2107" spans="1:28">
      <c r="A2107" s="168">
        <v>45387</v>
      </c>
      <c r="B2107" s="161">
        <v>14115.54630859375</v>
      </c>
      <c r="C2107" s="161">
        <v>10782.62</v>
      </c>
      <c r="D2107" s="161">
        <v>5700.73</v>
      </c>
      <c r="E2107" s="161">
        <v>9859.32</v>
      </c>
      <c r="F2107" s="161">
        <v>11167.40234375</v>
      </c>
      <c r="G2107" s="161">
        <v>14117.1</v>
      </c>
      <c r="H2107" s="161">
        <v>7736.625</v>
      </c>
      <c r="I2107" s="161">
        <v>7063</v>
      </c>
      <c r="J2107" s="161">
        <v>8488.85</v>
      </c>
      <c r="K2107" s="161">
        <v>3165.21</v>
      </c>
      <c r="L2107" s="161">
        <v>9894.0550000000003</v>
      </c>
      <c r="M2107" s="161">
        <v>10366.605</v>
      </c>
      <c r="N2107" s="161">
        <v>4700.41</v>
      </c>
      <c r="O2107" s="161">
        <v>7493.19</v>
      </c>
      <c r="P2107" s="161">
        <v>222.1875</v>
      </c>
      <c r="Q2107" s="161">
        <v>2585.3050000000003</v>
      </c>
      <c r="R2107" s="161">
        <v>663.75</v>
      </c>
      <c r="S2107" s="161">
        <v>1138.7421875</v>
      </c>
      <c r="T2107" s="161">
        <v>1137.5</v>
      </c>
      <c r="U2107" s="161">
        <v>3389.03</v>
      </c>
      <c r="V2107" s="161">
        <v>10166.5</v>
      </c>
      <c r="W2107" s="161">
        <v>4840.125</v>
      </c>
      <c r="X2107" s="161">
        <v>148793.80333984378</v>
      </c>
      <c r="Y2107" s="222">
        <v>25.4</v>
      </c>
      <c r="Z2107" s="161">
        <v>26</v>
      </c>
      <c r="AA2107" s="2" t="str">
        <f t="shared" si="51"/>
        <v>OPEN</v>
      </c>
      <c r="AB2107" s="326" t="b">
        <f t="shared" ca="1" si="52"/>
        <v>0</v>
      </c>
    </row>
    <row r="2108" spans="1:28">
      <c r="A2108" s="168">
        <v>45388</v>
      </c>
      <c r="B2108" s="161">
        <v>13497.990996093749</v>
      </c>
      <c r="C2108" s="161">
        <v>9746.2999999999993</v>
      </c>
      <c r="D2108" s="161">
        <v>5600.09</v>
      </c>
      <c r="E2108" s="161">
        <v>9606.32</v>
      </c>
      <c r="F2108" s="161">
        <v>9391.15234375</v>
      </c>
      <c r="G2108" s="161">
        <v>12580.93</v>
      </c>
      <c r="H2108" s="161">
        <v>8676.125</v>
      </c>
      <c r="I2108" s="161">
        <v>6758.1</v>
      </c>
      <c r="J2108" s="161">
        <v>7684.03</v>
      </c>
      <c r="K2108" s="161">
        <v>3040.87</v>
      </c>
      <c r="L2108" s="161">
        <v>9178.869999999999</v>
      </c>
      <c r="M2108" s="161">
        <v>9504.0449999999983</v>
      </c>
      <c r="N2108" s="161">
        <v>4605.45</v>
      </c>
      <c r="O2108" s="161">
        <v>7311.7650000000003</v>
      </c>
      <c r="P2108" s="161">
        <v>220.625</v>
      </c>
      <c r="Q2108" s="161">
        <v>2470.3825000000002</v>
      </c>
      <c r="R2108" s="161">
        <v>565.5</v>
      </c>
      <c r="S2108" s="161">
        <v>1139.3046875</v>
      </c>
      <c r="T2108" s="161">
        <v>1441.5</v>
      </c>
      <c r="U2108" s="161">
        <v>4227.08</v>
      </c>
      <c r="V2108" s="161">
        <v>9524</v>
      </c>
      <c r="W2108" s="161">
        <v>4731.25</v>
      </c>
      <c r="X2108" s="161">
        <v>141501.68052734373</v>
      </c>
      <c r="Y2108" s="222">
        <v>24.4</v>
      </c>
      <c r="Z2108" s="161">
        <v>26</v>
      </c>
      <c r="AA2108" s="2" t="str">
        <f t="shared" si="51"/>
        <v>OPEN</v>
      </c>
      <c r="AB2108" s="326" t="b">
        <f t="shared" ca="1" si="52"/>
        <v>0</v>
      </c>
    </row>
    <row r="2109" spans="1:28">
      <c r="A2109" s="168">
        <v>45389</v>
      </c>
      <c r="B2109" s="161">
        <v>13012.791210937501</v>
      </c>
      <c r="C2109" s="161">
        <v>9829.5300000000007</v>
      </c>
      <c r="D2109" s="161">
        <v>5640.13</v>
      </c>
      <c r="E2109" s="161">
        <v>9540.5099999999984</v>
      </c>
      <c r="F2109" s="161">
        <v>10200.00390625</v>
      </c>
      <c r="G2109" s="161">
        <v>15440</v>
      </c>
      <c r="H2109" s="161">
        <v>7457</v>
      </c>
      <c r="I2109" s="161">
        <v>4709.97</v>
      </c>
      <c r="J2109" s="161">
        <v>7446.92</v>
      </c>
      <c r="K2109" s="161">
        <v>2993.78</v>
      </c>
      <c r="L2109" s="161">
        <v>9614.2800000000007</v>
      </c>
      <c r="M2109" s="161">
        <v>9237.9025000000001</v>
      </c>
      <c r="N2109" s="161">
        <v>4601.12</v>
      </c>
      <c r="O2109" s="161">
        <v>7455.33</v>
      </c>
      <c r="P2109" s="161">
        <v>211.1875</v>
      </c>
      <c r="Q2109" s="161">
        <v>2519.4950000000003</v>
      </c>
      <c r="R2109" s="161">
        <v>496.5</v>
      </c>
      <c r="S2109" s="161">
        <v>1089.296875</v>
      </c>
      <c r="T2109" s="161">
        <v>1301</v>
      </c>
      <c r="U2109" s="161">
        <v>3434.02</v>
      </c>
      <c r="V2109" s="161">
        <v>9759</v>
      </c>
      <c r="W2109" s="161">
        <v>4671.5</v>
      </c>
      <c r="X2109" s="161">
        <v>140661.26699218748</v>
      </c>
      <c r="Y2109" s="222">
        <v>24.8</v>
      </c>
      <c r="Z2109" s="161">
        <v>22</v>
      </c>
      <c r="AA2109" s="2" t="str">
        <f t="shared" si="51"/>
        <v>OPEN</v>
      </c>
      <c r="AB2109" s="326" t="b">
        <f t="shared" ca="1" si="52"/>
        <v>0</v>
      </c>
    </row>
    <row r="2110" spans="1:28">
      <c r="A2110" s="168">
        <v>45390</v>
      </c>
      <c r="B2110" s="161">
        <v>13700.253671875</v>
      </c>
      <c r="C2110" s="161">
        <v>10591.64</v>
      </c>
      <c r="D2110" s="161">
        <v>5554.08</v>
      </c>
      <c r="E2110" s="161">
        <v>9717.989999999998</v>
      </c>
      <c r="F2110" s="161">
        <v>10177.1328125</v>
      </c>
      <c r="G2110" s="161">
        <v>14825.54</v>
      </c>
      <c r="H2110" s="161">
        <v>7654.375</v>
      </c>
      <c r="I2110" s="161">
        <v>4463.25</v>
      </c>
      <c r="J2110" s="161">
        <v>7371.23</v>
      </c>
      <c r="K2110" s="161">
        <v>2972.06</v>
      </c>
      <c r="L2110" s="161">
        <v>9773.0149999999994</v>
      </c>
      <c r="M2110" s="161">
        <v>10182.485000000001</v>
      </c>
      <c r="N2110" s="161">
        <v>4717.0599999999995</v>
      </c>
      <c r="O2110" s="161">
        <v>6982.5150000000003</v>
      </c>
      <c r="P2110" s="161">
        <v>214.8125</v>
      </c>
      <c r="Q2110" s="161">
        <v>2415.4625000000001</v>
      </c>
      <c r="R2110" s="161">
        <v>577.625</v>
      </c>
      <c r="S2110" s="161">
        <v>1045.96875</v>
      </c>
      <c r="T2110" s="161">
        <v>1222.5</v>
      </c>
      <c r="U2110" s="161">
        <v>3332.71</v>
      </c>
      <c r="V2110" s="161">
        <v>9284.5</v>
      </c>
      <c r="W2110" s="161">
        <v>4676</v>
      </c>
      <c r="X2110" s="161">
        <v>141452.20523437497</v>
      </c>
      <c r="Y2110" s="222">
        <v>24.3</v>
      </c>
      <c r="Z2110" s="161">
        <v>22</v>
      </c>
      <c r="AA2110" s="2" t="str">
        <f t="shared" si="51"/>
        <v>OPEN</v>
      </c>
      <c r="AB2110" s="326" t="b">
        <f t="shared" ca="1" si="52"/>
        <v>0</v>
      </c>
    </row>
    <row r="2111" spans="1:28">
      <c r="A2111" s="168">
        <v>45391</v>
      </c>
      <c r="B2111" s="161">
        <v>13624.36296875</v>
      </c>
      <c r="C2111" s="161">
        <v>10444.51</v>
      </c>
      <c r="D2111" s="161">
        <v>5587.56</v>
      </c>
      <c r="E2111" s="161">
        <v>9602.3100000000013</v>
      </c>
      <c r="F2111" s="161">
        <v>8122.4140625</v>
      </c>
      <c r="G2111" s="161">
        <v>11133.01</v>
      </c>
      <c r="H2111" s="161">
        <v>7071.125</v>
      </c>
      <c r="I2111" s="161">
        <v>7585.63</v>
      </c>
      <c r="J2111" s="161">
        <v>7122.82</v>
      </c>
      <c r="K2111" s="161">
        <v>2970.58</v>
      </c>
      <c r="L2111" s="161">
        <v>10482.584999999999</v>
      </c>
      <c r="M2111" s="161">
        <v>9874.3449999999993</v>
      </c>
      <c r="N2111" s="161">
        <v>4546.2</v>
      </c>
      <c r="O2111" s="161">
        <v>6881.74</v>
      </c>
      <c r="P2111" s="161">
        <v>211.6875</v>
      </c>
      <c r="Q2111" s="161">
        <v>2254.5825000000004</v>
      </c>
      <c r="R2111" s="161">
        <v>587.875</v>
      </c>
      <c r="S2111" s="161">
        <v>943.78125</v>
      </c>
      <c r="T2111" s="161">
        <v>1140.5</v>
      </c>
      <c r="U2111" s="161">
        <v>3532.96</v>
      </c>
      <c r="V2111" s="161">
        <v>9508</v>
      </c>
      <c r="W2111" s="161">
        <v>4823.375</v>
      </c>
      <c r="X2111" s="161">
        <v>138051.95328125003</v>
      </c>
      <c r="Y2111" s="222">
        <v>22.3</v>
      </c>
      <c r="Z2111" s="161">
        <v>22</v>
      </c>
      <c r="AA2111" s="2" t="str">
        <f t="shared" si="51"/>
        <v>OPEN</v>
      </c>
      <c r="AB2111" s="326" t="b">
        <f t="shared" ca="1" si="52"/>
        <v>0</v>
      </c>
    </row>
    <row r="2112" spans="1:28">
      <c r="A2112" s="168">
        <v>45392</v>
      </c>
      <c r="B2112" s="161">
        <v>13344.65625</v>
      </c>
      <c r="C2112" s="161">
        <v>10272.24</v>
      </c>
      <c r="D2112" s="161">
        <v>5541.07</v>
      </c>
      <c r="E2112" s="161">
        <v>9665.9299999999985</v>
      </c>
      <c r="F2112" s="161">
        <v>8967.8359375</v>
      </c>
      <c r="G2112" s="161">
        <v>13297.8</v>
      </c>
      <c r="H2112" s="161">
        <v>7547.875</v>
      </c>
      <c r="I2112" s="161">
        <v>5239.88</v>
      </c>
      <c r="J2112" s="161">
        <v>7087.84</v>
      </c>
      <c r="K2112" s="161">
        <v>3032.01</v>
      </c>
      <c r="L2112" s="161">
        <v>9876.2000000000007</v>
      </c>
      <c r="M2112" s="161">
        <v>10248.194999999998</v>
      </c>
      <c r="N2112" s="161">
        <v>4276.2714208984407</v>
      </c>
      <c r="O2112" s="161">
        <v>6651.2150000000001</v>
      </c>
      <c r="P2112" s="161">
        <v>214.5625</v>
      </c>
      <c r="Q2112" s="161">
        <v>2362.4349999999995</v>
      </c>
      <c r="R2112" s="161">
        <v>562.875</v>
      </c>
      <c r="S2112" s="161">
        <v>962.4921875</v>
      </c>
      <c r="T2112" s="161">
        <v>1149.5</v>
      </c>
      <c r="U2112" s="161">
        <v>3471.53</v>
      </c>
      <c r="V2112" s="161">
        <v>9695</v>
      </c>
      <c r="W2112" s="161">
        <v>4683.75</v>
      </c>
      <c r="X2112" s="161">
        <v>138151.16329589841</v>
      </c>
      <c r="Y2112" s="222">
        <v>23.5</v>
      </c>
      <c r="Z2112" s="161">
        <v>18</v>
      </c>
      <c r="AA2112" s="2" t="str">
        <f t="shared" si="51"/>
        <v>OPEN</v>
      </c>
      <c r="AB2112" s="326" t="b">
        <f t="shared" ca="1" si="52"/>
        <v>0</v>
      </c>
    </row>
    <row r="2113" spans="1:28">
      <c r="A2113" s="168">
        <v>45393</v>
      </c>
      <c r="B2113" s="161">
        <v>13271.248750000001</v>
      </c>
      <c r="C2113" s="161">
        <v>10480.450000000001</v>
      </c>
      <c r="D2113" s="161">
        <v>5620.93</v>
      </c>
      <c r="E2113" s="161">
        <v>9900.6299999999992</v>
      </c>
      <c r="F2113" s="161">
        <v>9894.7890625</v>
      </c>
      <c r="G2113" s="161">
        <v>14949.15</v>
      </c>
      <c r="H2113" s="161">
        <v>7234.375</v>
      </c>
      <c r="I2113" s="161">
        <v>4517.4799999999996</v>
      </c>
      <c r="J2113" s="161">
        <v>7350.47</v>
      </c>
      <c r="K2113" s="161">
        <v>3087.64</v>
      </c>
      <c r="L2113" s="161">
        <v>9874.2799999999988</v>
      </c>
      <c r="M2113" s="161">
        <v>10031.425000000001</v>
      </c>
      <c r="N2113" s="161">
        <v>4379.5095605468696</v>
      </c>
      <c r="O2113" s="161">
        <v>6829.1</v>
      </c>
      <c r="P2113" s="161">
        <v>204.25</v>
      </c>
      <c r="Q2113" s="161">
        <v>2387.0474999999997</v>
      </c>
      <c r="R2113" s="161">
        <v>590.5</v>
      </c>
      <c r="S2113" s="161">
        <v>1020.0546875</v>
      </c>
      <c r="T2113" s="161">
        <v>1055.5</v>
      </c>
      <c r="U2113" s="161">
        <v>3496.12</v>
      </c>
      <c r="V2113" s="161">
        <v>9452.5</v>
      </c>
      <c r="W2113" s="161">
        <v>4756.75</v>
      </c>
      <c r="X2113" s="161">
        <v>140384.19956054687</v>
      </c>
      <c r="Y2113" s="222">
        <v>24</v>
      </c>
      <c r="Z2113" s="161">
        <v>22</v>
      </c>
      <c r="AA2113" s="2" t="str">
        <f t="shared" si="51"/>
        <v>OPEN</v>
      </c>
      <c r="AB2113" s="326" t="b">
        <f t="shared" ca="1" si="52"/>
        <v>0</v>
      </c>
    </row>
    <row r="2114" spans="1:28">
      <c r="A2114" s="168">
        <v>45394</v>
      </c>
      <c r="B2114" s="161">
        <v>13832.679375</v>
      </c>
      <c r="C2114" s="161">
        <v>10795.72</v>
      </c>
      <c r="D2114" s="161">
        <v>5718.68</v>
      </c>
      <c r="E2114" s="161">
        <v>10071.15</v>
      </c>
      <c r="F2114" s="161">
        <v>10383.2890625</v>
      </c>
      <c r="G2114" s="161">
        <v>11300.74</v>
      </c>
      <c r="H2114" s="161">
        <v>7639.5</v>
      </c>
      <c r="I2114" s="161">
        <v>8237.07</v>
      </c>
      <c r="J2114" s="161">
        <v>8108.99</v>
      </c>
      <c r="K2114" s="161">
        <v>3063.33</v>
      </c>
      <c r="L2114" s="161">
        <v>10264.315000000002</v>
      </c>
      <c r="M2114" s="161">
        <v>10665.557500000001</v>
      </c>
      <c r="N2114" s="161">
        <v>4414.4779101562499</v>
      </c>
      <c r="O2114" s="161">
        <v>6822.12</v>
      </c>
      <c r="P2114" s="161">
        <v>217.75</v>
      </c>
      <c r="Q2114" s="161">
        <v>2436.7474999999999</v>
      </c>
      <c r="R2114" s="161">
        <v>600.125</v>
      </c>
      <c r="S2114" s="161">
        <v>1053.7734375</v>
      </c>
      <c r="T2114" s="161">
        <v>1164.5</v>
      </c>
      <c r="U2114" s="161">
        <v>3546.81</v>
      </c>
      <c r="V2114" s="161">
        <v>9421.5</v>
      </c>
      <c r="W2114" s="161">
        <v>4813.5</v>
      </c>
      <c r="X2114" s="161">
        <v>144572.32478515623</v>
      </c>
      <c r="Y2114" s="222">
        <v>24.8</v>
      </c>
      <c r="Z2114" s="161">
        <v>26</v>
      </c>
      <c r="AA2114" s="2" t="str">
        <f t="shared" si="51"/>
        <v>OPEN</v>
      </c>
      <c r="AB2114" s="326" t="b">
        <f t="shared" ca="1" si="52"/>
        <v>0</v>
      </c>
    </row>
    <row r="2115" spans="1:28">
      <c r="A2115" s="168">
        <v>45395</v>
      </c>
      <c r="B2115" s="161">
        <v>13464.426562499999</v>
      </c>
      <c r="C2115" s="161">
        <v>9931.76</v>
      </c>
      <c r="D2115" s="161">
        <v>5708.82</v>
      </c>
      <c r="E2115" s="161">
        <v>10052.629999999997</v>
      </c>
      <c r="F2115" s="161">
        <v>10957.8828125</v>
      </c>
      <c r="G2115" s="161">
        <v>12942.44</v>
      </c>
      <c r="H2115" s="161">
        <v>8092.625</v>
      </c>
      <c r="I2115" s="161">
        <v>6642.35</v>
      </c>
      <c r="J2115" s="161">
        <v>7794.33</v>
      </c>
      <c r="K2115" s="161">
        <v>3022.43</v>
      </c>
      <c r="L2115" s="161">
        <v>10073.229999999998</v>
      </c>
      <c r="M2115" s="161">
        <v>10121.809999999998</v>
      </c>
      <c r="N2115" s="161">
        <v>4523.2694531249999</v>
      </c>
      <c r="O2115" s="161">
        <v>6890.44</v>
      </c>
      <c r="P2115" s="161">
        <v>224.25</v>
      </c>
      <c r="Q2115" s="161">
        <v>2487.8375000000001</v>
      </c>
      <c r="R2115" s="161">
        <v>619.875</v>
      </c>
      <c r="S2115" s="161">
        <v>1102.5546875</v>
      </c>
      <c r="T2115" s="161">
        <v>1300.5</v>
      </c>
      <c r="U2115" s="161">
        <v>3530.07</v>
      </c>
      <c r="V2115" s="161">
        <v>9544</v>
      </c>
      <c r="W2115" s="161">
        <v>4741</v>
      </c>
      <c r="X2115" s="161">
        <v>143768.53101562499</v>
      </c>
      <c r="Y2115" s="222">
        <v>26.2</v>
      </c>
      <c r="Z2115" s="161">
        <v>26</v>
      </c>
      <c r="AA2115" s="2" t="str">
        <f t="shared" si="51"/>
        <v>OPEN</v>
      </c>
      <c r="AB2115" s="326" t="b">
        <f t="shared" ref="AB2115:AB2178" ca="1" si="53">AND(A2115&gt;=(TODAY()-30),A2115&lt;TODAY())</f>
        <v>0</v>
      </c>
    </row>
    <row r="2116" spans="1:28">
      <c r="A2116" s="168">
        <v>45396</v>
      </c>
      <c r="B2116" s="161">
        <v>13202.252500000001</v>
      </c>
      <c r="C2116" s="161">
        <v>9715.8700000000008</v>
      </c>
      <c r="D2116" s="161">
        <v>5609.82</v>
      </c>
      <c r="E2116" s="161">
        <v>9711.06</v>
      </c>
      <c r="F2116" s="161">
        <v>11340.015625</v>
      </c>
      <c r="G2116" s="161">
        <v>15071.67</v>
      </c>
      <c r="H2116" s="161">
        <v>7739.75</v>
      </c>
      <c r="I2116" s="161">
        <v>4569.93</v>
      </c>
      <c r="J2116" s="161">
        <v>7556.51</v>
      </c>
      <c r="K2116" s="161">
        <v>2971.58</v>
      </c>
      <c r="L2116" s="161">
        <v>10039.17</v>
      </c>
      <c r="M2116" s="161">
        <v>9873.5225000000009</v>
      </c>
      <c r="N2116" s="161">
        <v>4528.4689062500001</v>
      </c>
      <c r="O2116" s="161">
        <v>6983.6450000000004</v>
      </c>
      <c r="P2116" s="161">
        <v>223.6875</v>
      </c>
      <c r="Q2116" s="161">
        <v>2592.7199999999998</v>
      </c>
      <c r="R2116" s="161">
        <v>576.125</v>
      </c>
      <c r="S2116" s="161">
        <v>1149.203125</v>
      </c>
      <c r="T2116" s="161">
        <v>1280.5</v>
      </c>
      <c r="U2116" s="161">
        <v>3378.71</v>
      </c>
      <c r="V2116" s="161">
        <v>9752</v>
      </c>
      <c r="W2116" s="161">
        <v>4726</v>
      </c>
      <c r="X2116" s="161">
        <v>142592.21015625002</v>
      </c>
      <c r="Y2116" s="222">
        <v>26.4</v>
      </c>
      <c r="Z2116" s="161">
        <v>26</v>
      </c>
      <c r="AA2116" s="2" t="str">
        <f t="shared" si="51"/>
        <v>OPEN</v>
      </c>
      <c r="AB2116" s="326" t="b">
        <f t="shared" ca="1" si="53"/>
        <v>0</v>
      </c>
    </row>
    <row r="2117" spans="1:28">
      <c r="A2117" s="168">
        <v>45397</v>
      </c>
      <c r="B2117" s="161">
        <v>14049.510312500001</v>
      </c>
      <c r="C2117" s="161">
        <v>10462.15</v>
      </c>
      <c r="D2117" s="161">
        <v>5551.44</v>
      </c>
      <c r="E2117" s="161">
        <v>9839.34</v>
      </c>
      <c r="F2117" s="161">
        <v>11701.609375</v>
      </c>
      <c r="G2117" s="161">
        <v>11737.06</v>
      </c>
      <c r="H2117" s="161">
        <v>7437.125</v>
      </c>
      <c r="I2117" s="161">
        <v>8116.97</v>
      </c>
      <c r="J2117" s="161">
        <v>7754.45</v>
      </c>
      <c r="K2117" s="161">
        <v>3021.98</v>
      </c>
      <c r="L2117" s="161">
        <v>9789.6450000000004</v>
      </c>
      <c r="M2117" s="161">
        <v>10713.619999999999</v>
      </c>
      <c r="N2117" s="161">
        <v>4539.2020312499999</v>
      </c>
      <c r="O2117" s="161">
        <v>6956.25</v>
      </c>
      <c r="P2117" s="161">
        <v>211.375</v>
      </c>
      <c r="Q2117" s="161">
        <v>2530.0349999999999</v>
      </c>
      <c r="R2117" s="161">
        <v>576.75</v>
      </c>
      <c r="S2117" s="161">
        <v>1162.078125</v>
      </c>
      <c r="T2117" s="161">
        <v>1119.5</v>
      </c>
      <c r="U2117" s="161">
        <v>3547.24</v>
      </c>
      <c r="V2117" s="161">
        <v>9442</v>
      </c>
      <c r="W2117" s="161">
        <v>4732.625</v>
      </c>
      <c r="X2117" s="161">
        <v>144991.95484374999</v>
      </c>
      <c r="Y2117" s="222">
        <v>26.8</v>
      </c>
      <c r="Z2117" s="161">
        <v>22</v>
      </c>
      <c r="AA2117" s="2" t="str">
        <f t="shared" si="51"/>
        <v>OPEN</v>
      </c>
      <c r="AB2117" s="326" t="b">
        <f t="shared" ca="1" si="53"/>
        <v>0</v>
      </c>
    </row>
    <row r="2118" spans="1:28">
      <c r="A2118" s="168">
        <v>45398</v>
      </c>
      <c r="B2118" s="161">
        <v>14094.710625</v>
      </c>
      <c r="C2118" s="161">
        <v>10807.08</v>
      </c>
      <c r="D2118" s="161">
        <v>5671.68</v>
      </c>
      <c r="E2118" s="161">
        <v>10293.009999999998</v>
      </c>
      <c r="F2118" s="161">
        <v>11839.375</v>
      </c>
      <c r="G2118" s="161">
        <v>13528.38</v>
      </c>
      <c r="H2118" s="161">
        <v>7909.125</v>
      </c>
      <c r="I2118" s="161">
        <v>5942.06</v>
      </c>
      <c r="J2118" s="161">
        <v>7665.65</v>
      </c>
      <c r="K2118" s="161">
        <v>3125.93</v>
      </c>
      <c r="L2118" s="161">
        <v>10163.764999999999</v>
      </c>
      <c r="M2118" s="161">
        <v>10988.742499999998</v>
      </c>
      <c r="N2118" s="161">
        <v>4575.4765625</v>
      </c>
      <c r="O2118" s="161">
        <v>7110.5550000000003</v>
      </c>
      <c r="P2118" s="161">
        <v>208.3125</v>
      </c>
      <c r="Q2118" s="161">
        <v>2401.1875000000005</v>
      </c>
      <c r="R2118" s="161">
        <v>608.5</v>
      </c>
      <c r="S2118" s="161">
        <v>1131.796875</v>
      </c>
      <c r="T2118" s="161">
        <v>930</v>
      </c>
      <c r="U2118" s="161">
        <v>3627.86</v>
      </c>
      <c r="V2118" s="161">
        <v>9402.5</v>
      </c>
      <c r="W2118" s="161">
        <v>4733.5</v>
      </c>
      <c r="X2118" s="161">
        <v>146759.1965625</v>
      </c>
      <c r="Y2118" s="222">
        <v>27.3</v>
      </c>
      <c r="Z2118" s="161">
        <v>22</v>
      </c>
      <c r="AA2118" s="2" t="str">
        <f t="shared" si="51"/>
        <v>OPEN</v>
      </c>
      <c r="AB2118" s="326" t="b">
        <f t="shared" ca="1" si="53"/>
        <v>0</v>
      </c>
    </row>
    <row r="2119" spans="1:28">
      <c r="A2119" s="168">
        <v>45399</v>
      </c>
      <c r="B2119" s="161">
        <v>9458.3343750000004</v>
      </c>
      <c r="C2119" s="161">
        <v>8738.5499999999993</v>
      </c>
      <c r="D2119" s="161">
        <v>4186.07</v>
      </c>
      <c r="E2119" s="161">
        <v>6970.25</v>
      </c>
      <c r="F2119" s="161">
        <v>10858.609375</v>
      </c>
      <c r="G2119" s="161">
        <v>8243.7999999999993</v>
      </c>
      <c r="H2119" s="161">
        <v>3731.75</v>
      </c>
      <c r="I2119" s="161">
        <v>2212.65</v>
      </c>
      <c r="J2119" s="161">
        <v>6285.97</v>
      </c>
      <c r="K2119" s="161">
        <v>2287.62</v>
      </c>
      <c r="L2119" s="161">
        <v>8030.7950000000001</v>
      </c>
      <c r="M2119" s="161">
        <v>9734.619999999999</v>
      </c>
      <c r="N2119" s="161">
        <v>2867.6248437500003</v>
      </c>
      <c r="O2119" s="161">
        <v>4079.915</v>
      </c>
      <c r="P2119" s="161">
        <v>45.125</v>
      </c>
      <c r="Q2119" s="161">
        <v>1543.97</v>
      </c>
      <c r="R2119" s="161">
        <v>162.125</v>
      </c>
      <c r="S2119" s="161">
        <v>1165.8671875</v>
      </c>
      <c r="T2119" s="161">
        <v>692.5</v>
      </c>
      <c r="U2119" s="161">
        <v>3744.72</v>
      </c>
      <c r="V2119" s="161">
        <v>5820</v>
      </c>
      <c r="W2119" s="161">
        <v>3130.5</v>
      </c>
      <c r="X2119" s="161">
        <v>103991.36578125002</v>
      </c>
      <c r="Y2119" s="222">
        <v>26.6</v>
      </c>
      <c r="Z2119" s="161">
        <v>0</v>
      </c>
      <c r="AA2119" s="2" t="str">
        <f t="shared" si="51"/>
        <v>CLOSE</v>
      </c>
      <c r="AB2119" s="326" t="b">
        <f t="shared" ca="1" si="53"/>
        <v>0</v>
      </c>
    </row>
    <row r="2120" spans="1:28">
      <c r="A2120" s="168">
        <v>45400</v>
      </c>
      <c r="B2120" s="161">
        <v>13575.494375</v>
      </c>
      <c r="C2120" s="161">
        <v>10663.99</v>
      </c>
      <c r="D2120" s="161">
        <v>5622.3</v>
      </c>
      <c r="E2120" s="161">
        <v>10395.539999999999</v>
      </c>
      <c r="F2120" s="161">
        <v>10637.203125</v>
      </c>
      <c r="G2120" s="161">
        <v>11155.81</v>
      </c>
      <c r="H2120" s="161">
        <v>7014.125</v>
      </c>
      <c r="I2120" s="161">
        <v>7064.31</v>
      </c>
      <c r="J2120" s="161">
        <v>7788.26</v>
      </c>
      <c r="K2120" s="161">
        <v>2952.73</v>
      </c>
      <c r="L2120" s="161">
        <v>10337.230000000001</v>
      </c>
      <c r="M2120" s="161">
        <v>10413.5875</v>
      </c>
      <c r="N2120" s="161">
        <v>4491.5072656249995</v>
      </c>
      <c r="O2120" s="161">
        <v>7080.08</v>
      </c>
      <c r="P2120" s="161">
        <v>145.5625</v>
      </c>
      <c r="Q2120" s="161">
        <v>2448.29</v>
      </c>
      <c r="R2120" s="161">
        <v>423.875</v>
      </c>
      <c r="S2120" s="161">
        <v>1162.4453125</v>
      </c>
      <c r="T2120" s="161">
        <v>992.5</v>
      </c>
      <c r="U2120" s="161">
        <v>3553.61</v>
      </c>
      <c r="V2120" s="161">
        <v>8737.5</v>
      </c>
      <c r="W2120" s="161">
        <v>4647.25</v>
      </c>
      <c r="X2120" s="161">
        <v>141303.20007812502</v>
      </c>
      <c r="Y2120" s="222">
        <v>25.5</v>
      </c>
      <c r="Z2120" s="161">
        <v>26</v>
      </c>
      <c r="AA2120" s="2" t="str">
        <f t="shared" si="51"/>
        <v>OPEN</v>
      </c>
      <c r="AB2120" s="326" t="b">
        <f t="shared" ca="1" si="53"/>
        <v>0</v>
      </c>
    </row>
    <row r="2121" spans="1:28">
      <c r="A2121" s="168">
        <v>45401</v>
      </c>
      <c r="B2121" s="161">
        <v>13834.131875000001</v>
      </c>
      <c r="C2121" s="161">
        <v>10825.78</v>
      </c>
      <c r="D2121" s="161">
        <v>5558.49</v>
      </c>
      <c r="E2121" s="161">
        <v>10182.4</v>
      </c>
      <c r="F2121" s="161">
        <v>11431.125</v>
      </c>
      <c r="G2121" s="161">
        <v>12741.19</v>
      </c>
      <c r="H2121" s="161">
        <v>7312.625</v>
      </c>
      <c r="I2121" s="161">
        <v>6673.27</v>
      </c>
      <c r="J2121" s="161">
        <v>7875.26</v>
      </c>
      <c r="K2121" s="161">
        <v>2796.99</v>
      </c>
      <c r="L2121" s="161">
        <v>10849.574999999999</v>
      </c>
      <c r="M2121" s="161">
        <v>10738.167499999998</v>
      </c>
      <c r="N2121" s="161">
        <v>4544.0607812500002</v>
      </c>
      <c r="O2121" s="161">
        <v>7035.6450000000004</v>
      </c>
      <c r="P2121" s="161">
        <v>208.1875</v>
      </c>
      <c r="Q2121" s="161">
        <v>2367.7175000000002</v>
      </c>
      <c r="R2121" s="161">
        <v>580.25</v>
      </c>
      <c r="S2121" s="161">
        <v>1192.96875</v>
      </c>
      <c r="T2121" s="161">
        <v>972.5</v>
      </c>
      <c r="U2121" s="161">
        <v>3501.67</v>
      </c>
      <c r="V2121" s="161">
        <v>9827</v>
      </c>
      <c r="W2121" s="161">
        <v>4727.25</v>
      </c>
      <c r="X2121" s="161">
        <v>145776.25390625</v>
      </c>
      <c r="Y2121" s="222">
        <v>26</v>
      </c>
      <c r="Z2121" s="161">
        <v>22</v>
      </c>
      <c r="AA2121" s="2" t="str">
        <f t="shared" si="51"/>
        <v>OPEN</v>
      </c>
      <c r="AB2121" s="326" t="b">
        <f t="shared" ca="1" si="53"/>
        <v>0</v>
      </c>
    </row>
    <row r="2122" spans="1:28">
      <c r="A2122" s="168">
        <v>45402</v>
      </c>
      <c r="B2122" s="161">
        <v>12916.588749999999</v>
      </c>
      <c r="C2122" s="161">
        <v>9884.1</v>
      </c>
      <c r="D2122" s="161">
        <v>5679.55</v>
      </c>
      <c r="E2122" s="161">
        <v>9835.7300000000014</v>
      </c>
      <c r="F2122" s="161">
        <v>11035.109375</v>
      </c>
      <c r="G2122" s="161">
        <v>15099.35</v>
      </c>
      <c r="H2122" s="161">
        <v>7712</v>
      </c>
      <c r="I2122" s="161">
        <v>4448.3</v>
      </c>
      <c r="J2122" s="161">
        <v>7957.01</v>
      </c>
      <c r="K2122" s="161">
        <v>3065.67</v>
      </c>
      <c r="L2122" s="161">
        <v>10085.369999999999</v>
      </c>
      <c r="M2122" s="161">
        <v>10062.762499999997</v>
      </c>
      <c r="N2122" s="161">
        <v>4672.3998437500004</v>
      </c>
      <c r="O2122" s="161">
        <v>6943.36</v>
      </c>
      <c r="P2122" s="161">
        <v>207.8125</v>
      </c>
      <c r="Q2122" s="161">
        <v>2372.8124999999995</v>
      </c>
      <c r="R2122" s="161">
        <v>567</v>
      </c>
      <c r="S2122" s="161">
        <v>1188.25</v>
      </c>
      <c r="T2122" s="161">
        <v>1265.5</v>
      </c>
      <c r="U2122" s="161">
        <v>3449.79</v>
      </c>
      <c r="V2122" s="161">
        <v>9649</v>
      </c>
      <c r="W2122" s="161">
        <v>4773.375</v>
      </c>
      <c r="X2122" s="161">
        <v>142870.84046875002</v>
      </c>
      <c r="Y2122" s="222">
        <v>26.6</v>
      </c>
      <c r="Z2122" s="161">
        <v>31</v>
      </c>
      <c r="AA2122" s="2" t="str">
        <f t="shared" si="51"/>
        <v>OPEN</v>
      </c>
      <c r="AB2122" s="326" t="b">
        <f t="shared" ca="1" si="53"/>
        <v>0</v>
      </c>
    </row>
    <row r="2123" spans="1:28">
      <c r="A2123" s="168">
        <v>45403</v>
      </c>
      <c r="B2123" s="161">
        <v>12127.78</v>
      </c>
      <c r="C2123" s="161">
        <v>9495.1</v>
      </c>
      <c r="D2123" s="161">
        <v>5465.13</v>
      </c>
      <c r="E2123" s="161">
        <v>9444.9200000000019</v>
      </c>
      <c r="F2123" s="161">
        <v>8737.09375</v>
      </c>
      <c r="G2123" s="161">
        <v>11122.12</v>
      </c>
      <c r="H2123" s="161">
        <v>6210</v>
      </c>
      <c r="I2123" s="161">
        <v>6795.76</v>
      </c>
      <c r="J2123" s="161">
        <v>7180.84</v>
      </c>
      <c r="K2123" s="161">
        <v>2857.1</v>
      </c>
      <c r="L2123" s="161">
        <v>9407.0399999999991</v>
      </c>
      <c r="M2123" s="161">
        <v>9305.0374999999985</v>
      </c>
      <c r="N2123" s="161">
        <v>4115.0218750000004</v>
      </c>
      <c r="O2123" s="161">
        <v>7020.3950000000004</v>
      </c>
      <c r="P2123" s="161">
        <v>112.875</v>
      </c>
      <c r="Q2123" s="161">
        <v>2326.145</v>
      </c>
      <c r="R2123" s="161">
        <v>268.125</v>
      </c>
      <c r="S2123" s="161">
        <v>1071.7265625</v>
      </c>
      <c r="T2123" s="161">
        <v>1128.5</v>
      </c>
      <c r="U2123" s="161">
        <v>3247.94</v>
      </c>
      <c r="V2123" s="161">
        <v>9796</v>
      </c>
      <c r="W2123" s="161">
        <v>4494.625</v>
      </c>
      <c r="X2123" s="161">
        <v>131729.2746875</v>
      </c>
      <c r="Y2123" s="222">
        <v>24.1</v>
      </c>
      <c r="Z2123" s="161">
        <v>26</v>
      </c>
      <c r="AA2123" s="2" t="str">
        <f t="shared" si="51"/>
        <v>OPEN</v>
      </c>
      <c r="AB2123" s="326" t="b">
        <f t="shared" ca="1" si="53"/>
        <v>0</v>
      </c>
    </row>
    <row r="2124" spans="1:28">
      <c r="A2124" s="168">
        <v>45404</v>
      </c>
      <c r="B2124" s="161">
        <v>13411.833125000001</v>
      </c>
      <c r="C2124" s="161">
        <v>10376.75</v>
      </c>
      <c r="D2124" s="161">
        <v>5482.83</v>
      </c>
      <c r="E2124" s="161">
        <v>9521.6799999999985</v>
      </c>
      <c r="F2124" s="161">
        <v>9361.859375</v>
      </c>
      <c r="G2124" s="161">
        <v>13254.73</v>
      </c>
      <c r="H2124" s="161">
        <v>7425.875</v>
      </c>
      <c r="I2124" s="161">
        <v>5345.65</v>
      </c>
      <c r="J2124" s="161">
        <v>7169.35</v>
      </c>
      <c r="K2124" s="161">
        <v>2880.25</v>
      </c>
      <c r="L2124" s="161">
        <v>10157.565000000001</v>
      </c>
      <c r="M2124" s="161">
        <v>9981.1099999999988</v>
      </c>
      <c r="N2124" s="161">
        <v>4391.4467187500004</v>
      </c>
      <c r="O2124" s="161">
        <v>6985.6049999999996</v>
      </c>
      <c r="P2124" s="161">
        <v>202.4375</v>
      </c>
      <c r="Q2124" s="161">
        <v>2324.3249999999998</v>
      </c>
      <c r="R2124" s="161">
        <v>518.875</v>
      </c>
      <c r="S2124" s="161">
        <v>1084.5703125</v>
      </c>
      <c r="T2124" s="161">
        <v>981.5</v>
      </c>
      <c r="U2124" s="161">
        <v>3432.74</v>
      </c>
      <c r="V2124" s="161">
        <v>9560</v>
      </c>
      <c r="W2124" s="161">
        <v>4590.75</v>
      </c>
      <c r="X2124" s="161">
        <v>138441.73203124999</v>
      </c>
      <c r="Y2124" s="222">
        <v>24.2</v>
      </c>
      <c r="Z2124" s="161">
        <v>15</v>
      </c>
      <c r="AA2124" s="2" t="str">
        <f t="shared" si="51"/>
        <v>OPEN</v>
      </c>
      <c r="AB2124" s="326" t="b">
        <f t="shared" ca="1" si="53"/>
        <v>0</v>
      </c>
    </row>
    <row r="2125" spans="1:28">
      <c r="A2125" s="168">
        <v>45405</v>
      </c>
      <c r="B2125" s="161">
        <v>13735.408750000001</v>
      </c>
      <c r="C2125" s="161">
        <v>11010.81</v>
      </c>
      <c r="D2125" s="161">
        <v>5494.24</v>
      </c>
      <c r="E2125" s="161">
        <v>10418.280000000001</v>
      </c>
      <c r="F2125" s="161">
        <v>9685.625</v>
      </c>
      <c r="G2125" s="161">
        <v>13977.02</v>
      </c>
      <c r="H2125" s="161">
        <v>6915.5</v>
      </c>
      <c r="I2125" s="161">
        <v>4487.53</v>
      </c>
      <c r="J2125" s="161">
        <v>7582.15</v>
      </c>
      <c r="K2125" s="161">
        <v>3142.31</v>
      </c>
      <c r="L2125" s="161">
        <v>10221.320000000002</v>
      </c>
      <c r="M2125" s="161">
        <v>9858.5749999999989</v>
      </c>
      <c r="N2125" s="161">
        <v>4401.3853124999996</v>
      </c>
      <c r="O2125" s="161">
        <v>7158.625</v>
      </c>
      <c r="P2125" s="161">
        <v>157.125</v>
      </c>
      <c r="Q2125" s="161">
        <v>2629.7550000000001</v>
      </c>
      <c r="R2125" s="161">
        <v>444.75</v>
      </c>
      <c r="S2125" s="161">
        <v>1337.0703125</v>
      </c>
      <c r="T2125" s="161">
        <v>1512.5</v>
      </c>
      <c r="U2125" s="161">
        <v>3782.45</v>
      </c>
      <c r="V2125" s="161">
        <v>9861</v>
      </c>
      <c r="W2125" s="161">
        <v>4534.75</v>
      </c>
      <c r="X2125" s="161">
        <v>142348.17937500001</v>
      </c>
      <c r="Y2125" s="222">
        <v>23.9</v>
      </c>
      <c r="Z2125" s="161">
        <v>18</v>
      </c>
      <c r="AA2125" s="2" t="str">
        <f t="shared" si="51"/>
        <v>OPEN</v>
      </c>
      <c r="AB2125" s="326" t="b">
        <f t="shared" ca="1" si="53"/>
        <v>0</v>
      </c>
    </row>
    <row r="2126" spans="1:28">
      <c r="A2126" s="168">
        <v>45406</v>
      </c>
      <c r="B2126" s="161">
        <v>9523.5093749999996</v>
      </c>
      <c r="C2126" s="161">
        <v>8899.91</v>
      </c>
      <c r="D2126" s="161">
        <v>4187.93</v>
      </c>
      <c r="E2126" s="161">
        <v>6680.1500000000005</v>
      </c>
      <c r="F2126" s="161">
        <v>8688.71875</v>
      </c>
      <c r="G2126" s="161">
        <v>6709.13</v>
      </c>
      <c r="H2126" s="161">
        <v>3122.75</v>
      </c>
      <c r="I2126" s="161">
        <v>1915.96</v>
      </c>
      <c r="J2126" s="161">
        <v>6210.34</v>
      </c>
      <c r="K2126" s="161">
        <v>2430.16</v>
      </c>
      <c r="L2126" s="161">
        <v>7633.0849999999991</v>
      </c>
      <c r="M2126" s="161">
        <v>9089.6349999999966</v>
      </c>
      <c r="N2126" s="161">
        <v>2833.4439062500001</v>
      </c>
      <c r="O2126" s="161">
        <v>4010.37</v>
      </c>
      <c r="P2126" s="161">
        <v>46.0625</v>
      </c>
      <c r="Q2126" s="161">
        <v>1455.0075000000002</v>
      </c>
      <c r="R2126" s="161">
        <v>201.5</v>
      </c>
      <c r="S2126" s="161">
        <v>1134.1171875</v>
      </c>
      <c r="T2126" s="161">
        <v>671</v>
      </c>
      <c r="U2126" s="161">
        <v>3531.51</v>
      </c>
      <c r="V2126" s="161">
        <v>6409</v>
      </c>
      <c r="W2126" s="161">
        <v>3447</v>
      </c>
      <c r="X2126" s="161">
        <v>98830.289218749967</v>
      </c>
      <c r="Y2126" s="222">
        <v>22.8</v>
      </c>
      <c r="Z2126" s="161">
        <v>0</v>
      </c>
      <c r="AA2126" s="2" t="str">
        <f t="shared" si="51"/>
        <v>CLOSE</v>
      </c>
      <c r="AB2126" s="326" t="b">
        <f t="shared" ca="1" si="53"/>
        <v>0</v>
      </c>
    </row>
    <row r="2127" spans="1:28">
      <c r="A2127" s="168">
        <v>45407</v>
      </c>
      <c r="B2127" s="161">
        <v>14060.620625</v>
      </c>
      <c r="C2127" s="161">
        <v>10934.44</v>
      </c>
      <c r="D2127" s="161">
        <v>5474.94</v>
      </c>
      <c r="E2127" s="161">
        <v>10212.609999999999</v>
      </c>
      <c r="F2127" s="161">
        <v>10248.515625</v>
      </c>
      <c r="G2127" s="161">
        <v>13806.46</v>
      </c>
      <c r="H2127" s="161">
        <v>8315.625</v>
      </c>
      <c r="I2127" s="161">
        <v>5888.56</v>
      </c>
      <c r="J2127" s="161">
        <v>8750.1</v>
      </c>
      <c r="K2127" s="161">
        <v>3153.23</v>
      </c>
      <c r="L2127" s="161">
        <v>10595.640000000001</v>
      </c>
      <c r="M2127" s="161">
        <v>10205.64</v>
      </c>
      <c r="N2127" s="161">
        <v>4638.2753124999999</v>
      </c>
      <c r="O2127" s="161">
        <v>6769.04</v>
      </c>
      <c r="P2127" s="161">
        <v>219.6875</v>
      </c>
      <c r="Q2127" s="161">
        <v>2649.18</v>
      </c>
      <c r="R2127" s="161">
        <v>558</v>
      </c>
      <c r="S2127" s="161">
        <v>1228.640625</v>
      </c>
      <c r="T2127" s="161">
        <v>1050</v>
      </c>
      <c r="U2127" s="161">
        <v>3547.95</v>
      </c>
      <c r="V2127" s="161">
        <v>10090.5</v>
      </c>
      <c r="W2127" s="161">
        <v>4683.75</v>
      </c>
      <c r="X2127" s="161">
        <v>147081.40468750001</v>
      </c>
      <c r="Y2127" s="222">
        <v>23.2</v>
      </c>
      <c r="Z2127" s="161">
        <v>18</v>
      </c>
      <c r="AA2127" s="2" t="str">
        <f t="shared" si="51"/>
        <v>OPEN</v>
      </c>
      <c r="AB2127" s="326" t="b">
        <f t="shared" ca="1" si="53"/>
        <v>0</v>
      </c>
    </row>
    <row r="2128" spans="1:28">
      <c r="A2128" s="168">
        <v>45408</v>
      </c>
      <c r="B2128" s="161">
        <v>13917.439375</v>
      </c>
      <c r="C2128" s="161">
        <v>10823.02</v>
      </c>
      <c r="D2128" s="161">
        <v>5534.06</v>
      </c>
      <c r="E2128" s="161">
        <v>9895.1800000000021</v>
      </c>
      <c r="F2128" s="161">
        <v>10763.40625</v>
      </c>
      <c r="G2128" s="161">
        <v>14541.42</v>
      </c>
      <c r="H2128" s="161">
        <v>7044.375</v>
      </c>
      <c r="I2128" s="161">
        <v>4294.16</v>
      </c>
      <c r="J2128" s="161">
        <v>8444.51</v>
      </c>
      <c r="K2128" s="161">
        <v>3202.73</v>
      </c>
      <c r="L2128" s="161">
        <v>10158.195</v>
      </c>
      <c r="M2128" s="161">
        <v>10236.872499999998</v>
      </c>
      <c r="N2128" s="161">
        <v>4499.1432812500007</v>
      </c>
      <c r="O2128" s="161">
        <v>6983.35</v>
      </c>
      <c r="P2128" s="161">
        <v>177.9375</v>
      </c>
      <c r="Q2128" s="161">
        <v>2630.6574999999998</v>
      </c>
      <c r="R2128" s="161">
        <v>445.75</v>
      </c>
      <c r="S2128" s="161">
        <v>1504.1328125</v>
      </c>
      <c r="T2128" s="161">
        <v>1702.5</v>
      </c>
      <c r="U2128" s="161">
        <v>3730.83</v>
      </c>
      <c r="V2128" s="161">
        <v>9815</v>
      </c>
      <c r="W2128" s="161">
        <v>4614.125</v>
      </c>
      <c r="X2128" s="161">
        <v>144958.79421875</v>
      </c>
      <c r="Y2128" s="222">
        <v>22.8</v>
      </c>
      <c r="Z2128" s="161">
        <v>15</v>
      </c>
      <c r="AA2128" s="2" t="str">
        <f t="shared" si="51"/>
        <v>OPEN</v>
      </c>
      <c r="AB2128" s="326" t="b">
        <f t="shared" ca="1" si="53"/>
        <v>0</v>
      </c>
    </row>
    <row r="2129" spans="1:28">
      <c r="A2129" s="168">
        <v>45409</v>
      </c>
      <c r="B2129" s="161">
        <v>13444.185000000001</v>
      </c>
      <c r="C2129" s="161">
        <v>10108.700000000001</v>
      </c>
      <c r="D2129" s="161">
        <v>5530.47</v>
      </c>
      <c r="E2129" s="161">
        <v>9750.1799999999985</v>
      </c>
      <c r="F2129" s="161">
        <v>10323.40625</v>
      </c>
      <c r="G2129" s="161">
        <v>11363.01</v>
      </c>
      <c r="H2129" s="161">
        <v>7639.625</v>
      </c>
      <c r="I2129" s="161">
        <v>8230.42</v>
      </c>
      <c r="J2129" s="161">
        <v>7902.5</v>
      </c>
      <c r="K2129" s="161">
        <v>3063.3</v>
      </c>
      <c r="L2129" s="161">
        <v>9736.7800000000007</v>
      </c>
      <c r="M2129" s="161">
        <v>9974.1550000000025</v>
      </c>
      <c r="N2129" s="161">
        <v>4529.3593749999991</v>
      </c>
      <c r="O2129" s="161">
        <v>7007.28</v>
      </c>
      <c r="P2129" s="161">
        <v>227.1875</v>
      </c>
      <c r="Q2129" s="161">
        <v>2529.0875000000001</v>
      </c>
      <c r="R2129" s="161">
        <v>549.375</v>
      </c>
      <c r="S2129" s="161">
        <v>1280.2890625</v>
      </c>
      <c r="T2129" s="161">
        <v>1304</v>
      </c>
      <c r="U2129" s="161">
        <v>3411.13</v>
      </c>
      <c r="V2129" s="161">
        <v>10098.5</v>
      </c>
      <c r="W2129" s="161">
        <v>4731.625</v>
      </c>
      <c r="X2129" s="161">
        <v>142734.56468749998</v>
      </c>
      <c r="Y2129" s="222">
        <v>23.4</v>
      </c>
      <c r="Z2129" s="161">
        <v>18</v>
      </c>
      <c r="AA2129" s="2" t="str">
        <f t="shared" si="51"/>
        <v>OPEN</v>
      </c>
      <c r="AB2129" s="326" t="b">
        <f t="shared" ca="1" si="53"/>
        <v>0</v>
      </c>
    </row>
    <row r="2130" spans="1:28">
      <c r="A2130" s="168">
        <v>45410</v>
      </c>
      <c r="B2130" s="161">
        <v>13199.872499999999</v>
      </c>
      <c r="C2130" s="161">
        <v>10087.77</v>
      </c>
      <c r="D2130" s="161">
        <v>5530.79</v>
      </c>
      <c r="E2130" s="161">
        <v>9574.44</v>
      </c>
      <c r="F2130" s="161">
        <v>9688.03125</v>
      </c>
      <c r="G2130" s="161">
        <v>14175.34</v>
      </c>
      <c r="H2130" s="161">
        <v>7215.5</v>
      </c>
      <c r="I2130" s="161">
        <v>5489.06</v>
      </c>
      <c r="J2130" s="161">
        <v>7703.24</v>
      </c>
      <c r="K2130" s="161">
        <v>2979.46</v>
      </c>
      <c r="L2130" s="161">
        <v>9351.2099999999991</v>
      </c>
      <c r="M2130" s="161">
        <v>9834.3550000000014</v>
      </c>
      <c r="N2130" s="161">
        <v>4583.0512500000004</v>
      </c>
      <c r="O2130" s="161">
        <v>7071.9049999999997</v>
      </c>
      <c r="P2130" s="161">
        <v>224.8125</v>
      </c>
      <c r="Q2130" s="161">
        <v>2438.7650000000003</v>
      </c>
      <c r="R2130" s="161">
        <v>563.375</v>
      </c>
      <c r="S2130" s="161">
        <v>1217.703125</v>
      </c>
      <c r="T2130" s="161">
        <v>1293</v>
      </c>
      <c r="U2130" s="161">
        <v>3388.1</v>
      </c>
      <c r="V2130" s="161">
        <v>10016.5</v>
      </c>
      <c r="W2130" s="161">
        <v>4746.875</v>
      </c>
      <c r="X2130" s="161">
        <v>140373.15562499998</v>
      </c>
      <c r="Y2130" s="222">
        <v>22.5</v>
      </c>
      <c r="Z2130" s="161">
        <v>26</v>
      </c>
      <c r="AA2130" s="2" t="str">
        <f t="shared" si="51"/>
        <v>OPEN</v>
      </c>
      <c r="AB2130" s="326" t="b">
        <f t="shared" ca="1" si="53"/>
        <v>0</v>
      </c>
    </row>
    <row r="2131" spans="1:28">
      <c r="A2131" s="168">
        <v>45411</v>
      </c>
      <c r="B2131" s="161">
        <v>14381.53125</v>
      </c>
      <c r="C2131" s="161">
        <v>10901.74</v>
      </c>
      <c r="D2131" s="161">
        <v>5669.64</v>
      </c>
      <c r="E2131" s="161">
        <v>10242.24</v>
      </c>
      <c r="F2131" s="161">
        <v>11713.0625</v>
      </c>
      <c r="G2131" s="161">
        <v>16223.38</v>
      </c>
      <c r="H2131" s="161">
        <v>7803.875</v>
      </c>
      <c r="I2131" s="161">
        <v>4622.63</v>
      </c>
      <c r="J2131" s="161">
        <v>8856.58</v>
      </c>
      <c r="K2131" s="161">
        <v>2954.67</v>
      </c>
      <c r="L2131" s="161">
        <v>10179.175000000001</v>
      </c>
      <c r="M2131" s="161">
        <v>10685.282499999999</v>
      </c>
      <c r="N2131" s="161">
        <v>4726.6075000000001</v>
      </c>
      <c r="O2131" s="161">
        <v>7075.2150000000001</v>
      </c>
      <c r="P2131" s="161">
        <v>228.0625</v>
      </c>
      <c r="Q2131" s="161">
        <v>2588.8624999999997</v>
      </c>
      <c r="R2131" s="161">
        <v>580</v>
      </c>
      <c r="S2131" s="161">
        <v>1288.109375</v>
      </c>
      <c r="T2131" s="161">
        <v>1146</v>
      </c>
      <c r="U2131" s="161">
        <v>3502.49</v>
      </c>
      <c r="V2131" s="161">
        <v>9949</v>
      </c>
      <c r="W2131" s="161">
        <v>4814</v>
      </c>
      <c r="X2131" s="161">
        <v>150132.15312500001</v>
      </c>
      <c r="Y2131" s="222">
        <v>23.6</v>
      </c>
      <c r="Z2131" s="161">
        <v>31</v>
      </c>
      <c r="AA2131" s="2" t="str">
        <f t="shared" si="51"/>
        <v>OPEN</v>
      </c>
      <c r="AB2131" s="326" t="b">
        <f t="shared" ca="1" si="53"/>
        <v>0</v>
      </c>
    </row>
    <row r="2132" spans="1:28">
      <c r="A2132" s="168">
        <v>45412</v>
      </c>
      <c r="B2132" s="161">
        <v>14265.39875</v>
      </c>
      <c r="C2132" s="161">
        <v>10896.61</v>
      </c>
      <c r="D2132" s="161">
        <v>5570.26</v>
      </c>
      <c r="E2132" s="161">
        <v>10449.33</v>
      </c>
      <c r="F2132" s="161">
        <v>11749.71875</v>
      </c>
      <c r="G2132" s="161">
        <v>12039.72</v>
      </c>
      <c r="H2132" s="161">
        <v>7210.25</v>
      </c>
      <c r="I2132" s="161">
        <v>7886.74</v>
      </c>
      <c r="J2132" s="161">
        <v>8519.9699999999993</v>
      </c>
      <c r="K2132" s="161">
        <v>2938.83</v>
      </c>
      <c r="L2132" s="161">
        <v>9859.85</v>
      </c>
      <c r="M2132" s="161">
        <v>10529.740000000002</v>
      </c>
      <c r="N2132" s="161">
        <v>4662.6937500000004</v>
      </c>
      <c r="O2132" s="161">
        <v>7172.6850000000004</v>
      </c>
      <c r="P2132" s="161">
        <v>227.5625</v>
      </c>
      <c r="Q2132" s="161">
        <v>2566.7049999999995</v>
      </c>
      <c r="R2132" s="161">
        <v>642.375</v>
      </c>
      <c r="S2132" s="161">
        <v>1217.1484375</v>
      </c>
      <c r="T2132" s="161">
        <v>1256</v>
      </c>
      <c r="U2132" s="161">
        <v>3547.97</v>
      </c>
      <c r="V2132" s="161">
        <v>9857.5</v>
      </c>
      <c r="W2132" s="161">
        <v>4807.375</v>
      </c>
      <c r="X2132" s="161">
        <v>147874.4321875</v>
      </c>
      <c r="Y2132" s="222">
        <v>23.7</v>
      </c>
      <c r="Z2132" s="161">
        <v>26</v>
      </c>
      <c r="AA2132" s="2" t="str">
        <f t="shared" si="51"/>
        <v>OPEN</v>
      </c>
      <c r="AB2132" s="326" t="b">
        <f t="shared" ca="1" si="53"/>
        <v>0</v>
      </c>
    </row>
    <row r="2133" spans="1:28">
      <c r="A2133" s="168">
        <v>45413</v>
      </c>
      <c r="B2133" s="161">
        <v>12795.275</v>
      </c>
      <c r="C2133" s="161">
        <v>10142.64</v>
      </c>
      <c r="D2133" s="161">
        <v>5443.08</v>
      </c>
      <c r="E2133" s="161">
        <v>9684.15</v>
      </c>
      <c r="F2133" s="161">
        <v>7945.71875</v>
      </c>
      <c r="G2133" s="161">
        <v>11075.07</v>
      </c>
      <c r="H2133" s="161">
        <v>6178</v>
      </c>
      <c r="I2133" s="161">
        <v>8837.6299999999992</v>
      </c>
      <c r="J2133" s="161">
        <v>7725.18</v>
      </c>
      <c r="K2133" s="161">
        <v>2828.5</v>
      </c>
      <c r="L2133" s="161">
        <v>9204.0049999999992</v>
      </c>
      <c r="M2133" s="161">
        <v>9892.9449999999979</v>
      </c>
      <c r="N2133" s="161">
        <v>4287.5878124999999</v>
      </c>
      <c r="O2133" s="161">
        <v>6875.625</v>
      </c>
      <c r="P2133" s="161">
        <v>212.3125</v>
      </c>
      <c r="Q2133" s="161">
        <v>2305.875</v>
      </c>
      <c r="R2133" s="161">
        <v>538.25</v>
      </c>
      <c r="S2133" s="161">
        <v>1004.3671875</v>
      </c>
      <c r="T2133" s="161">
        <v>950.5</v>
      </c>
      <c r="U2133" s="161">
        <v>3414.03</v>
      </c>
      <c r="V2133" s="161">
        <v>9745</v>
      </c>
      <c r="W2133" s="161">
        <v>4593.125</v>
      </c>
      <c r="X2133" s="161">
        <v>135678.86624999999</v>
      </c>
      <c r="Y2133" s="222">
        <v>21.3</v>
      </c>
      <c r="Z2133" s="161">
        <v>15</v>
      </c>
      <c r="AA2133" s="2" t="str">
        <f t="shared" si="51"/>
        <v>OPEN</v>
      </c>
      <c r="AB2133" s="326" t="b">
        <f t="shared" ca="1" si="53"/>
        <v>0</v>
      </c>
    </row>
    <row r="2134" spans="1:28">
      <c r="A2134" s="168">
        <v>45414</v>
      </c>
      <c r="B2134" s="161">
        <v>13870.241250000001</v>
      </c>
      <c r="C2134" s="161">
        <v>10701.43</v>
      </c>
      <c r="D2134" s="161">
        <v>5756.95</v>
      </c>
      <c r="E2134" s="161">
        <v>10045.01</v>
      </c>
      <c r="F2134" s="161">
        <v>9449.65625</v>
      </c>
      <c r="G2134" s="161">
        <v>15453.77</v>
      </c>
      <c r="H2134" s="161">
        <v>5923.375</v>
      </c>
      <c r="I2134" s="161">
        <v>5557.14</v>
      </c>
      <c r="J2134" s="161">
        <v>8574.64</v>
      </c>
      <c r="K2134" s="161">
        <v>2859.74</v>
      </c>
      <c r="L2134" s="161">
        <v>10040.230000000001</v>
      </c>
      <c r="M2134" s="161">
        <v>10315.902499999998</v>
      </c>
      <c r="N2134" s="161">
        <v>4749.2387500000004</v>
      </c>
      <c r="O2134" s="161">
        <v>7131.06</v>
      </c>
      <c r="P2134" s="161">
        <v>248.4375</v>
      </c>
      <c r="Q2134" s="161">
        <v>2472.1525000000001</v>
      </c>
      <c r="R2134" s="161">
        <v>715.5</v>
      </c>
      <c r="S2134" s="161">
        <v>1041.640625</v>
      </c>
      <c r="T2134" s="161">
        <v>1039.5</v>
      </c>
      <c r="U2134" s="161">
        <v>3527</v>
      </c>
      <c r="V2134" s="161">
        <v>10378</v>
      </c>
      <c r="W2134" s="161">
        <v>4845.125</v>
      </c>
      <c r="X2134" s="161">
        <v>144695.73937499998</v>
      </c>
      <c r="Y2134" s="222">
        <v>21.8</v>
      </c>
      <c r="Z2134" s="161">
        <v>31</v>
      </c>
      <c r="AA2134" s="2" t="str">
        <f t="shared" si="51"/>
        <v>OPEN</v>
      </c>
      <c r="AB2134" s="326" t="b">
        <f t="shared" ca="1" si="53"/>
        <v>0</v>
      </c>
    </row>
    <row r="2135" spans="1:28">
      <c r="A2135" s="168">
        <v>45415</v>
      </c>
      <c r="B2135" s="161">
        <v>13934.4825</v>
      </c>
      <c r="C2135" s="161">
        <v>10685.23</v>
      </c>
      <c r="D2135" s="161">
        <v>5779.38</v>
      </c>
      <c r="E2135" s="161">
        <v>10143.5</v>
      </c>
      <c r="F2135" s="161">
        <v>9813.15625</v>
      </c>
      <c r="G2135" s="161">
        <v>11937.42</v>
      </c>
      <c r="H2135" s="161">
        <v>6418.875</v>
      </c>
      <c r="I2135" s="161">
        <v>9141.7099999999991</v>
      </c>
      <c r="J2135" s="161">
        <v>8506.52</v>
      </c>
      <c r="K2135" s="161">
        <v>2921.59</v>
      </c>
      <c r="L2135" s="161">
        <v>10366.15</v>
      </c>
      <c r="M2135" s="161">
        <v>10787.35</v>
      </c>
      <c r="N2135" s="161">
        <v>4733.7890625</v>
      </c>
      <c r="O2135" s="161">
        <v>7246.53</v>
      </c>
      <c r="P2135" s="161">
        <v>246.75</v>
      </c>
      <c r="Q2135" s="161">
        <v>2456.0600000000004</v>
      </c>
      <c r="R2135" s="161">
        <v>739.25</v>
      </c>
      <c r="S2135" s="161">
        <v>1065.34375</v>
      </c>
      <c r="T2135" s="161">
        <v>1425.5</v>
      </c>
      <c r="U2135" s="161">
        <v>3342.2</v>
      </c>
      <c r="V2135" s="161">
        <v>10205.5</v>
      </c>
      <c r="W2135" s="161">
        <v>5003.75</v>
      </c>
      <c r="X2135" s="161">
        <v>146900.03656250003</v>
      </c>
      <c r="Y2135" s="222">
        <v>22.9</v>
      </c>
      <c r="Z2135" s="161">
        <v>36</v>
      </c>
      <c r="AA2135" s="2" t="str">
        <f t="shared" si="51"/>
        <v>OPEN</v>
      </c>
      <c r="AB2135" s="326" t="b">
        <f t="shared" ca="1" si="53"/>
        <v>0</v>
      </c>
    </row>
    <row r="2136" spans="1:28">
      <c r="A2136" s="168">
        <v>45416</v>
      </c>
      <c r="B2136" s="161">
        <v>13036.785</v>
      </c>
      <c r="C2136" s="161">
        <v>9916.5</v>
      </c>
      <c r="D2136" s="161">
        <v>5701.82</v>
      </c>
      <c r="E2136" s="161">
        <v>10442.410000000002</v>
      </c>
      <c r="F2136" s="161">
        <v>8914.9375</v>
      </c>
      <c r="G2136" s="161">
        <v>15027.08</v>
      </c>
      <c r="H2136" s="161">
        <v>6940.125</v>
      </c>
      <c r="I2136" s="161">
        <v>4981.09</v>
      </c>
      <c r="J2136" s="161">
        <v>7470.48</v>
      </c>
      <c r="K2136" s="161">
        <v>2957.73</v>
      </c>
      <c r="L2136" s="161">
        <v>9618.1299999999992</v>
      </c>
      <c r="M2136" s="161">
        <v>9765.4224999999988</v>
      </c>
      <c r="N2136" s="161">
        <v>4439.4846874999994</v>
      </c>
      <c r="O2136" s="161">
        <v>7166.625</v>
      </c>
      <c r="P2136" s="161">
        <v>164.8125</v>
      </c>
      <c r="Q2136" s="161">
        <v>2444.8375000000001</v>
      </c>
      <c r="R2136" s="161">
        <v>496.5</v>
      </c>
      <c r="S2136" s="161">
        <v>1053.3671875</v>
      </c>
      <c r="T2136" s="161">
        <v>977.5</v>
      </c>
      <c r="U2136" s="161">
        <v>3165.01</v>
      </c>
      <c r="V2136" s="161">
        <v>9866.5</v>
      </c>
      <c r="W2136" s="161">
        <v>4905.25</v>
      </c>
      <c r="X2136" s="161">
        <v>139452.39687500001</v>
      </c>
      <c r="Y2136" s="222">
        <v>23.8</v>
      </c>
      <c r="Z2136" s="161">
        <v>36</v>
      </c>
      <c r="AA2136" s="2" t="str">
        <f t="shared" si="51"/>
        <v>OPEN</v>
      </c>
      <c r="AB2136" s="326" t="b">
        <f t="shared" ca="1" si="53"/>
        <v>0</v>
      </c>
    </row>
    <row r="2137" spans="1:28">
      <c r="A2137" s="168">
        <v>45417</v>
      </c>
      <c r="B2137" s="161">
        <v>13224.09</v>
      </c>
      <c r="C2137" s="161">
        <v>9810.6299999999992</v>
      </c>
      <c r="D2137" s="161">
        <v>5631.08</v>
      </c>
      <c r="E2137" s="161">
        <v>9660.2800000000025</v>
      </c>
      <c r="F2137" s="161">
        <v>10519.78125</v>
      </c>
      <c r="G2137" s="161">
        <v>15837.45</v>
      </c>
      <c r="H2137" s="161">
        <v>6954.5</v>
      </c>
      <c r="I2137" s="161">
        <v>4858.2</v>
      </c>
      <c r="J2137" s="161">
        <v>7263.68</v>
      </c>
      <c r="K2137" s="161">
        <v>2876.04</v>
      </c>
      <c r="L2137" s="161">
        <v>9456.61</v>
      </c>
      <c r="M2137" s="161">
        <v>9597.1099999999988</v>
      </c>
      <c r="N2137" s="161">
        <v>4658.763750000001</v>
      </c>
      <c r="O2137" s="161">
        <v>7059.97</v>
      </c>
      <c r="P2137" s="161">
        <v>233.625</v>
      </c>
      <c r="Q2137" s="161">
        <v>2566.1975000000002</v>
      </c>
      <c r="R2137" s="161">
        <v>598.375</v>
      </c>
      <c r="S2137" s="161">
        <v>1087.65625</v>
      </c>
      <c r="T2137" s="161">
        <v>1277.5</v>
      </c>
      <c r="U2137" s="161">
        <v>3297.48</v>
      </c>
      <c r="V2137" s="161">
        <v>10057</v>
      </c>
      <c r="W2137" s="161">
        <v>4874.75</v>
      </c>
      <c r="X2137" s="161">
        <v>141400.76875000002</v>
      </c>
      <c r="Y2137" s="222">
        <v>25.5</v>
      </c>
      <c r="Z2137" s="161">
        <v>22</v>
      </c>
      <c r="AA2137" s="2" t="str">
        <f t="shared" si="51"/>
        <v>OPEN</v>
      </c>
      <c r="AB2137" s="326" t="b">
        <f t="shared" ca="1" si="53"/>
        <v>0</v>
      </c>
    </row>
    <row r="2138" spans="1:28">
      <c r="A2138" s="168">
        <v>45418</v>
      </c>
      <c r="B2138" s="161">
        <v>13818.128750000002</v>
      </c>
      <c r="C2138" s="161">
        <v>10720.33</v>
      </c>
      <c r="D2138" s="161">
        <v>5501.38</v>
      </c>
      <c r="E2138" s="161">
        <v>9962.02</v>
      </c>
      <c r="F2138" s="161">
        <v>11892.6875</v>
      </c>
      <c r="G2138" s="161">
        <v>11742.34</v>
      </c>
      <c r="H2138" s="161">
        <v>7250.625</v>
      </c>
      <c r="I2138" s="161">
        <v>8254.43</v>
      </c>
      <c r="J2138" s="161">
        <v>7753.14</v>
      </c>
      <c r="K2138" s="161">
        <v>2671.69</v>
      </c>
      <c r="L2138" s="161">
        <v>9918.61</v>
      </c>
      <c r="M2138" s="161">
        <v>10767.945000000002</v>
      </c>
      <c r="N2138" s="161">
        <v>4451.3059375000003</v>
      </c>
      <c r="O2138" s="161">
        <v>7079.5550000000003</v>
      </c>
      <c r="P2138" s="161">
        <v>208.3125</v>
      </c>
      <c r="Q2138" s="161">
        <v>2598.66</v>
      </c>
      <c r="R2138" s="161">
        <v>489.25</v>
      </c>
      <c r="S2138" s="161">
        <v>1151.5078125</v>
      </c>
      <c r="T2138" s="161">
        <v>1171</v>
      </c>
      <c r="U2138" s="161">
        <v>3870.04</v>
      </c>
      <c r="V2138" s="161">
        <v>9922.5</v>
      </c>
      <c r="W2138" s="161">
        <v>4846.25</v>
      </c>
      <c r="X2138" s="161">
        <v>146041.70750000002</v>
      </c>
      <c r="Y2138" s="222">
        <v>26.4</v>
      </c>
      <c r="Z2138" s="161">
        <v>15</v>
      </c>
      <c r="AA2138" s="2" t="str">
        <f t="shared" si="51"/>
        <v>OPEN</v>
      </c>
      <c r="AB2138" s="326" t="b">
        <f t="shared" ca="1" si="53"/>
        <v>0</v>
      </c>
    </row>
    <row r="2139" spans="1:28">
      <c r="A2139" s="168">
        <v>45419</v>
      </c>
      <c r="B2139" s="161">
        <v>14225.552500000002</v>
      </c>
      <c r="C2139" s="161">
        <v>10905.09</v>
      </c>
      <c r="D2139" s="161">
        <v>5547.95</v>
      </c>
      <c r="E2139" s="161">
        <v>10335.67</v>
      </c>
      <c r="F2139" s="161">
        <v>11921.5</v>
      </c>
      <c r="G2139" s="161">
        <v>14189.19</v>
      </c>
      <c r="H2139" s="161">
        <v>7102.25</v>
      </c>
      <c r="I2139" s="161">
        <v>6193.86</v>
      </c>
      <c r="J2139" s="161">
        <v>7983.11</v>
      </c>
      <c r="K2139" s="161">
        <v>2738.4</v>
      </c>
      <c r="L2139" s="161">
        <v>10144.539999999999</v>
      </c>
      <c r="M2139" s="161">
        <v>10960.692500000001</v>
      </c>
      <c r="N2139" s="161">
        <v>4811.1034374999999</v>
      </c>
      <c r="O2139" s="161">
        <v>7072.3050000000003</v>
      </c>
      <c r="P2139" s="161">
        <v>212.125</v>
      </c>
      <c r="Q2139" s="161">
        <v>2475.2125000000001</v>
      </c>
      <c r="R2139" s="161">
        <v>586.875</v>
      </c>
      <c r="S2139" s="161">
        <v>1165.5234375</v>
      </c>
      <c r="T2139" s="161">
        <v>1020</v>
      </c>
      <c r="U2139" s="161">
        <v>3714.62</v>
      </c>
      <c r="V2139" s="161">
        <v>9995.5</v>
      </c>
      <c r="W2139" s="161">
        <v>4886.875</v>
      </c>
      <c r="X2139" s="161">
        <v>148187.94437499999</v>
      </c>
      <c r="Y2139" s="222">
        <v>26.4</v>
      </c>
      <c r="Z2139" s="161">
        <v>18</v>
      </c>
      <c r="AA2139" s="2" t="str">
        <f t="shared" si="51"/>
        <v>OPEN</v>
      </c>
      <c r="AB2139" s="326" t="b">
        <f t="shared" ca="1" si="53"/>
        <v>0</v>
      </c>
    </row>
    <row r="2140" spans="1:28">
      <c r="A2140" s="168">
        <v>45420</v>
      </c>
      <c r="B2140" s="161">
        <v>9444.7062499999993</v>
      </c>
      <c r="C2140" s="161">
        <v>8628.01</v>
      </c>
      <c r="D2140" s="161">
        <v>4734.24</v>
      </c>
      <c r="E2140" s="161">
        <v>6916.08</v>
      </c>
      <c r="F2140" s="161">
        <v>10774.75</v>
      </c>
      <c r="G2140" s="161">
        <v>6922.05</v>
      </c>
      <c r="H2140" s="161">
        <v>3171.875</v>
      </c>
      <c r="I2140" s="161">
        <v>1995.1</v>
      </c>
      <c r="J2140" s="161">
        <v>6424.27</v>
      </c>
      <c r="K2140" s="161">
        <v>2382.79</v>
      </c>
      <c r="L2140" s="161">
        <v>6798</v>
      </c>
      <c r="M2140" s="161">
        <v>9650.08</v>
      </c>
      <c r="N2140" s="161">
        <v>3705.2237499999997</v>
      </c>
      <c r="O2140" s="161">
        <v>3591.52</v>
      </c>
      <c r="P2140" s="161">
        <v>44.5</v>
      </c>
      <c r="Q2140" s="161">
        <v>1346.05</v>
      </c>
      <c r="R2140" s="161">
        <v>162.25</v>
      </c>
      <c r="S2140" s="161">
        <v>1044.390625</v>
      </c>
      <c r="T2140" s="161">
        <v>716</v>
      </c>
      <c r="U2140" s="161">
        <v>1629.77</v>
      </c>
      <c r="V2140" s="161">
        <v>6452.5</v>
      </c>
      <c r="W2140" s="161">
        <v>3266.5</v>
      </c>
      <c r="X2140" s="161">
        <v>99800.655625000014</v>
      </c>
      <c r="Y2140" s="222">
        <v>25.8</v>
      </c>
      <c r="Z2140" s="161">
        <v>0</v>
      </c>
      <c r="AA2140" s="2" t="str">
        <f t="shared" si="51"/>
        <v>CLOSE</v>
      </c>
      <c r="AB2140" s="326" t="b">
        <f t="shared" ca="1" si="53"/>
        <v>0</v>
      </c>
    </row>
    <row r="2141" spans="1:28">
      <c r="A2141" s="168">
        <v>45421</v>
      </c>
      <c r="B2141" s="161">
        <v>13540.817499999999</v>
      </c>
      <c r="C2141" s="161">
        <v>10548.93</v>
      </c>
      <c r="D2141" s="161">
        <v>5622.06</v>
      </c>
      <c r="E2141" s="161">
        <v>9969.7800000000007</v>
      </c>
      <c r="F2141" s="161">
        <v>11598.0625</v>
      </c>
      <c r="G2141" s="161">
        <v>12095.54</v>
      </c>
      <c r="H2141" s="161">
        <v>8257.875</v>
      </c>
      <c r="I2141" s="161">
        <v>6212.79</v>
      </c>
      <c r="J2141" s="161">
        <v>7625.23</v>
      </c>
      <c r="K2141" s="161">
        <v>2728.81</v>
      </c>
      <c r="L2141" s="161">
        <v>9866.8300000000017</v>
      </c>
      <c r="M2141" s="161">
        <v>10934.9025</v>
      </c>
      <c r="N2141" s="161">
        <v>4686.1428125000002</v>
      </c>
      <c r="O2141" s="161">
        <v>6660.7150000000001</v>
      </c>
      <c r="P2141" s="161">
        <v>218.3125</v>
      </c>
      <c r="Q2141" s="161">
        <v>2439.6875000000005</v>
      </c>
      <c r="R2141" s="161">
        <v>611.5</v>
      </c>
      <c r="S2141" s="161">
        <v>1042.71875</v>
      </c>
      <c r="T2141" s="161">
        <v>1132</v>
      </c>
      <c r="U2141" s="161">
        <v>3508.62</v>
      </c>
      <c r="V2141" s="161">
        <v>9563</v>
      </c>
      <c r="W2141" s="161">
        <v>4876.75</v>
      </c>
      <c r="X2141" s="161">
        <v>143741.07406249997</v>
      </c>
      <c r="Y2141" s="222">
        <v>25.5</v>
      </c>
      <c r="Z2141" s="161">
        <v>22</v>
      </c>
      <c r="AA2141" s="2" t="str">
        <f t="shared" si="51"/>
        <v>OPEN</v>
      </c>
      <c r="AB2141" s="326" t="b">
        <f t="shared" ca="1" si="53"/>
        <v>0</v>
      </c>
    </row>
    <row r="2142" spans="1:28">
      <c r="A2142" s="168">
        <v>45422</v>
      </c>
      <c r="B2142" s="161">
        <v>13797.48</v>
      </c>
      <c r="C2142" s="161">
        <v>10513.04</v>
      </c>
      <c r="D2142" s="161">
        <v>5536.13</v>
      </c>
      <c r="E2142" s="161">
        <v>9902.2100000000009</v>
      </c>
      <c r="F2142" s="161">
        <v>11409.375</v>
      </c>
      <c r="G2142" s="161">
        <v>12862.21</v>
      </c>
      <c r="H2142" s="161">
        <v>6283.75</v>
      </c>
      <c r="I2142" s="161">
        <v>7577.49</v>
      </c>
      <c r="J2142" s="161">
        <v>7767.14</v>
      </c>
      <c r="K2142" s="161">
        <v>2760.95</v>
      </c>
      <c r="L2142" s="161">
        <v>9922.7800000000007</v>
      </c>
      <c r="M2142" s="161">
        <v>11140.834999999999</v>
      </c>
      <c r="N2142" s="161">
        <v>4294.4815625000001</v>
      </c>
      <c r="O2142" s="161">
        <v>6731.08</v>
      </c>
      <c r="P2142" s="161">
        <v>217.75</v>
      </c>
      <c r="Q2142" s="161">
        <v>2384.9624999999996</v>
      </c>
      <c r="R2142" s="161">
        <v>589.75</v>
      </c>
      <c r="S2142" s="161">
        <v>1051.7109375</v>
      </c>
      <c r="T2142" s="161">
        <v>1190</v>
      </c>
      <c r="U2142" s="161">
        <v>3786.82</v>
      </c>
      <c r="V2142" s="161">
        <v>10008.5</v>
      </c>
      <c r="W2142" s="161">
        <v>4891.875</v>
      </c>
      <c r="X2142" s="161">
        <v>144620.32</v>
      </c>
      <c r="Y2142" s="222">
        <v>24.9</v>
      </c>
      <c r="Z2142" s="161">
        <v>18</v>
      </c>
      <c r="AA2142" s="2" t="str">
        <f t="shared" si="51"/>
        <v>OPEN</v>
      </c>
      <c r="AB2142" s="326" t="b">
        <f t="shared" ca="1" si="53"/>
        <v>0</v>
      </c>
    </row>
    <row r="2143" spans="1:28">
      <c r="A2143" s="168">
        <v>45423</v>
      </c>
      <c r="B2143" s="161">
        <v>13720.09</v>
      </c>
      <c r="C2143" s="161">
        <v>9965.16</v>
      </c>
      <c r="D2143" s="161">
        <v>5559.78</v>
      </c>
      <c r="E2143" s="161">
        <v>9930.68</v>
      </c>
      <c r="F2143" s="161">
        <v>12458.90625</v>
      </c>
      <c r="G2143" s="161">
        <v>15641.16</v>
      </c>
      <c r="H2143" s="161">
        <v>6434.25</v>
      </c>
      <c r="I2143" s="161">
        <v>5017.7299999999996</v>
      </c>
      <c r="J2143" s="161">
        <v>8076.63</v>
      </c>
      <c r="K2143" s="161">
        <v>2568.7399999999998</v>
      </c>
      <c r="L2143" s="161">
        <v>9413.92</v>
      </c>
      <c r="M2143" s="161">
        <v>10530.400000000003</v>
      </c>
      <c r="N2143" s="161">
        <v>4404.5909375000001</v>
      </c>
      <c r="O2143" s="161">
        <v>6728.0150000000003</v>
      </c>
      <c r="P2143" s="161">
        <v>224.1875</v>
      </c>
      <c r="Q2143" s="161">
        <v>2491.335</v>
      </c>
      <c r="R2143" s="161">
        <v>574.5</v>
      </c>
      <c r="S2143" s="161">
        <v>1145.5625</v>
      </c>
      <c r="T2143" s="161">
        <v>1216</v>
      </c>
      <c r="U2143" s="161">
        <v>3753.1</v>
      </c>
      <c r="V2143" s="161">
        <v>10061.5</v>
      </c>
      <c r="W2143" s="161">
        <v>4973.75</v>
      </c>
      <c r="X2143" s="161">
        <v>144889.9871875</v>
      </c>
      <c r="Y2143" s="222">
        <v>26.9</v>
      </c>
      <c r="Z2143" s="161">
        <v>18</v>
      </c>
      <c r="AA2143" s="2" t="str">
        <f t="shared" si="51"/>
        <v>OPEN</v>
      </c>
      <c r="AB2143" s="326" t="b">
        <f t="shared" ca="1" si="53"/>
        <v>0</v>
      </c>
    </row>
    <row r="2144" spans="1:28">
      <c r="A2144" s="168">
        <v>45424</v>
      </c>
      <c r="B2144" s="161">
        <v>13239.116249999999</v>
      </c>
      <c r="C2144" s="161">
        <v>9761.9</v>
      </c>
      <c r="D2144" s="161">
        <v>5516.3</v>
      </c>
      <c r="E2144" s="161">
        <v>9783.3000000000011</v>
      </c>
      <c r="F2144" s="161">
        <v>12050.09375</v>
      </c>
      <c r="G2144" s="161">
        <v>13612.77</v>
      </c>
      <c r="H2144" s="161">
        <v>5528.125</v>
      </c>
      <c r="I2144" s="161">
        <v>6750.4</v>
      </c>
      <c r="J2144" s="161">
        <v>7361.44</v>
      </c>
      <c r="K2144" s="161">
        <v>2414</v>
      </c>
      <c r="L2144" s="161">
        <v>9486.7199999999993</v>
      </c>
      <c r="M2144" s="161">
        <v>10350.222500000002</v>
      </c>
      <c r="N2144" s="161">
        <v>4497.0250000000005</v>
      </c>
      <c r="O2144" s="161">
        <v>6878.6</v>
      </c>
      <c r="P2144" s="161">
        <v>202.4375</v>
      </c>
      <c r="Q2144" s="161">
        <v>2524.8249999999998</v>
      </c>
      <c r="R2144" s="161">
        <v>458.625</v>
      </c>
      <c r="S2144" s="161">
        <v>1164.3359375</v>
      </c>
      <c r="T2144" s="161">
        <v>1200</v>
      </c>
      <c r="U2144" s="161">
        <v>3620.7</v>
      </c>
      <c r="V2144" s="161">
        <v>9955.5</v>
      </c>
      <c r="W2144" s="161">
        <v>4788.875</v>
      </c>
      <c r="X2144" s="161">
        <v>141145.31093750001</v>
      </c>
      <c r="Y2144" s="222">
        <v>26.8</v>
      </c>
      <c r="Z2144" s="161">
        <v>22</v>
      </c>
      <c r="AA2144" s="2" t="str">
        <f t="shared" si="51"/>
        <v>OPEN</v>
      </c>
      <c r="AB2144" s="326" t="b">
        <f t="shared" ca="1" si="53"/>
        <v>0</v>
      </c>
    </row>
    <row r="2145" spans="1:28">
      <c r="A2145" s="168">
        <v>45425</v>
      </c>
      <c r="B2145" s="161">
        <v>13952.70875</v>
      </c>
      <c r="C2145" s="161">
        <v>10621.36</v>
      </c>
      <c r="D2145" s="161">
        <v>5468.28</v>
      </c>
      <c r="E2145" s="161">
        <v>9575.6200000000008</v>
      </c>
      <c r="F2145" s="161">
        <v>11897.875</v>
      </c>
      <c r="G2145" s="161">
        <v>12829.77</v>
      </c>
      <c r="H2145" s="161">
        <v>5199.25</v>
      </c>
      <c r="I2145" s="161">
        <v>6988.77</v>
      </c>
      <c r="J2145" s="161">
        <v>8627.81</v>
      </c>
      <c r="K2145" s="161">
        <v>2699.99</v>
      </c>
      <c r="L2145" s="161">
        <v>9745.4399999999987</v>
      </c>
      <c r="M2145" s="161">
        <v>11161.367499999998</v>
      </c>
      <c r="N2145" s="161">
        <v>4537.0649999999996</v>
      </c>
      <c r="O2145" s="161">
        <v>6849.6149999999998</v>
      </c>
      <c r="P2145" s="161">
        <v>216</v>
      </c>
      <c r="Q2145" s="161">
        <v>2424.1424999999999</v>
      </c>
      <c r="R2145" s="161">
        <v>515.75</v>
      </c>
      <c r="S2145" s="161">
        <v>1127.328125</v>
      </c>
      <c r="T2145" s="161">
        <v>1008.5</v>
      </c>
      <c r="U2145" s="161">
        <v>3731.8</v>
      </c>
      <c r="V2145" s="161">
        <v>9787</v>
      </c>
      <c r="W2145" s="161">
        <v>4753.125</v>
      </c>
      <c r="X2145" s="161">
        <v>143718.56687499999</v>
      </c>
      <c r="Y2145" s="222">
        <v>25.7</v>
      </c>
      <c r="Z2145" s="161">
        <v>15</v>
      </c>
      <c r="AA2145" s="2" t="str">
        <f t="shared" si="51"/>
        <v>OPEN</v>
      </c>
      <c r="AB2145" s="326" t="b">
        <f t="shared" ca="1" si="53"/>
        <v>0</v>
      </c>
    </row>
    <row r="2146" spans="1:28">
      <c r="A2146" s="168">
        <v>45426</v>
      </c>
      <c r="B2146" s="161">
        <v>13924.949999999999</v>
      </c>
      <c r="C2146" s="161">
        <v>10744.15</v>
      </c>
      <c r="D2146" s="161">
        <v>5594.88</v>
      </c>
      <c r="E2146" s="161">
        <v>10000.93</v>
      </c>
      <c r="F2146" s="161">
        <v>11640.1875</v>
      </c>
      <c r="G2146" s="161">
        <v>16231.21</v>
      </c>
      <c r="H2146" s="161">
        <v>6005.125</v>
      </c>
      <c r="I2146" s="161">
        <v>4845.1899999999996</v>
      </c>
      <c r="J2146" s="161">
        <v>8825.07</v>
      </c>
      <c r="K2146" s="161">
        <v>2720.89</v>
      </c>
      <c r="L2146" s="161">
        <v>9917.3000000000011</v>
      </c>
      <c r="M2146" s="161">
        <v>11006.997500000001</v>
      </c>
      <c r="N2146" s="161">
        <v>4437.1068749999995</v>
      </c>
      <c r="O2146" s="161">
        <v>6476.65</v>
      </c>
      <c r="P2146" s="161">
        <v>219.5</v>
      </c>
      <c r="Q2146" s="161">
        <v>2458.5674999999997</v>
      </c>
      <c r="R2146" s="161">
        <v>559</v>
      </c>
      <c r="S2146" s="161">
        <v>1055.609375</v>
      </c>
      <c r="T2146" s="161">
        <v>1081.5</v>
      </c>
      <c r="U2146" s="161">
        <v>3770.76</v>
      </c>
      <c r="V2146" s="161">
        <v>10198.5</v>
      </c>
      <c r="W2146" s="161">
        <v>4885.5</v>
      </c>
      <c r="X2146" s="161">
        <v>146599.57375000001</v>
      </c>
      <c r="Y2146" s="222">
        <v>24.9</v>
      </c>
      <c r="Z2146" s="161">
        <v>22</v>
      </c>
      <c r="AA2146" s="2" t="str">
        <f t="shared" si="51"/>
        <v>OPEN</v>
      </c>
      <c r="AB2146" s="326" t="b">
        <f t="shared" ca="1" si="53"/>
        <v>0</v>
      </c>
    </row>
    <row r="2147" spans="1:28">
      <c r="A2147" s="168">
        <v>45427</v>
      </c>
      <c r="B2147" s="161">
        <v>13158.158750000001</v>
      </c>
      <c r="C2147" s="161">
        <v>10302.61</v>
      </c>
      <c r="D2147" s="161">
        <v>5539.37</v>
      </c>
      <c r="E2147" s="161">
        <v>9956.2899999999991</v>
      </c>
      <c r="F2147" s="161">
        <v>11257.21875</v>
      </c>
      <c r="G2147" s="161">
        <v>13506.9</v>
      </c>
      <c r="H2147" s="161">
        <v>7099.125</v>
      </c>
      <c r="I2147" s="161">
        <v>6875.12</v>
      </c>
      <c r="J2147" s="161">
        <v>7934.17</v>
      </c>
      <c r="K2147" s="161">
        <v>2691.24</v>
      </c>
      <c r="L2147" s="161">
        <v>9427.4599999999991</v>
      </c>
      <c r="M2147" s="161">
        <v>10507.29</v>
      </c>
      <c r="N2147" s="161">
        <v>4303.1456250000001</v>
      </c>
      <c r="O2147" s="161">
        <v>6916.1750000000002</v>
      </c>
      <c r="P2147" s="161">
        <v>227.3125</v>
      </c>
      <c r="Q2147" s="161">
        <v>2453.0574999999999</v>
      </c>
      <c r="R2147" s="161">
        <v>568.25</v>
      </c>
      <c r="S2147" s="161">
        <v>1023.1640625</v>
      </c>
      <c r="T2147" s="161">
        <v>1325.5</v>
      </c>
      <c r="U2147" s="161">
        <v>3577.5</v>
      </c>
      <c r="V2147" s="161">
        <v>9833.5</v>
      </c>
      <c r="W2147" s="161">
        <v>4904.375</v>
      </c>
      <c r="X2147" s="161">
        <v>143386.93218749997</v>
      </c>
      <c r="Y2147" s="222">
        <v>25.6</v>
      </c>
      <c r="Z2147" s="161">
        <v>22</v>
      </c>
      <c r="AA2147" s="2" t="str">
        <f t="shared" si="51"/>
        <v>OPEN</v>
      </c>
      <c r="AB2147" s="326" t="b">
        <f t="shared" ca="1" si="53"/>
        <v>0</v>
      </c>
    </row>
    <row r="2148" spans="1:28">
      <c r="A2148" s="168">
        <v>45428</v>
      </c>
      <c r="B2148" s="161">
        <v>13578.686249999999</v>
      </c>
      <c r="C2148" s="161">
        <v>10574.63</v>
      </c>
      <c r="D2148" s="161">
        <v>5575.64</v>
      </c>
      <c r="E2148" s="161">
        <v>9779.34</v>
      </c>
      <c r="F2148" s="161">
        <v>11327.4375</v>
      </c>
      <c r="G2148" s="161">
        <v>11943.11</v>
      </c>
      <c r="H2148" s="161">
        <v>8610.75</v>
      </c>
      <c r="I2148" s="161">
        <v>6937.99</v>
      </c>
      <c r="J2148" s="161">
        <v>8566.65</v>
      </c>
      <c r="K2148" s="161">
        <v>2881.31</v>
      </c>
      <c r="L2148" s="161">
        <v>10431.4</v>
      </c>
      <c r="M2148" s="161">
        <v>10756.922500000001</v>
      </c>
      <c r="N2148" s="161">
        <v>4324.3112499999997</v>
      </c>
      <c r="O2148" s="161">
        <v>6946.77</v>
      </c>
      <c r="P2148" s="161">
        <v>222.875</v>
      </c>
      <c r="Q2148" s="161">
        <v>2446.4050000000002</v>
      </c>
      <c r="R2148" s="161">
        <v>609.75</v>
      </c>
      <c r="S2148" s="161">
        <v>1029.7578125</v>
      </c>
      <c r="T2148" s="161">
        <v>1174</v>
      </c>
      <c r="U2148" s="161">
        <v>3639.5</v>
      </c>
      <c r="V2148" s="161">
        <v>10012.5</v>
      </c>
      <c r="W2148" s="161">
        <v>4853.5</v>
      </c>
      <c r="X2148" s="161">
        <v>146223.23531250001</v>
      </c>
      <c r="Y2148" s="222">
        <v>25.7</v>
      </c>
      <c r="Z2148" s="161">
        <v>18</v>
      </c>
      <c r="AA2148" s="2" t="str">
        <f t="shared" si="51"/>
        <v>OPEN</v>
      </c>
      <c r="AB2148" s="326" t="b">
        <f t="shared" ca="1" si="53"/>
        <v>0</v>
      </c>
    </row>
    <row r="2149" spans="1:28">
      <c r="A2149" s="168">
        <v>45429</v>
      </c>
      <c r="B2149" s="161">
        <v>13993.7325</v>
      </c>
      <c r="C2149" s="161">
        <v>10722.46</v>
      </c>
      <c r="D2149" s="161">
        <v>5662.89</v>
      </c>
      <c r="E2149" s="161">
        <v>9981.7199999999993</v>
      </c>
      <c r="F2149" s="161">
        <v>11873</v>
      </c>
      <c r="G2149" s="161">
        <v>15617.62</v>
      </c>
      <c r="H2149" s="161">
        <v>8690.125</v>
      </c>
      <c r="I2149" s="161">
        <v>5932.04</v>
      </c>
      <c r="J2149" s="161">
        <v>8649.7900000000009</v>
      </c>
      <c r="K2149" s="161">
        <v>2802.11</v>
      </c>
      <c r="L2149" s="161">
        <v>10132.529999999999</v>
      </c>
      <c r="M2149" s="161">
        <v>11079.620000000003</v>
      </c>
      <c r="N2149" s="161">
        <v>4546.649375</v>
      </c>
      <c r="O2149" s="161">
        <v>7183.11</v>
      </c>
      <c r="P2149" s="161">
        <v>256.625</v>
      </c>
      <c r="Q2149" s="161">
        <v>2604.7175000000002</v>
      </c>
      <c r="R2149" s="161">
        <v>629.125</v>
      </c>
      <c r="S2149" s="161">
        <v>1061.2734375</v>
      </c>
      <c r="T2149" s="161">
        <v>1245</v>
      </c>
      <c r="U2149" s="161">
        <v>3641.15</v>
      </c>
      <c r="V2149" s="161">
        <v>9844</v>
      </c>
      <c r="W2149" s="161">
        <v>4892.625</v>
      </c>
      <c r="X2149" s="161">
        <v>151041.9128125</v>
      </c>
      <c r="Y2149" s="222">
        <v>25.3</v>
      </c>
      <c r="Z2149" s="161">
        <v>22</v>
      </c>
      <c r="AA2149" s="2" t="str">
        <f t="shared" si="51"/>
        <v>OPEN</v>
      </c>
      <c r="AB2149" s="326" t="b">
        <f t="shared" ca="1" si="53"/>
        <v>0</v>
      </c>
    </row>
    <row r="2150" spans="1:28">
      <c r="A2150" s="168">
        <v>45430</v>
      </c>
      <c r="B2150" s="161">
        <v>13805.5075</v>
      </c>
      <c r="C2150" s="161">
        <v>10178.69</v>
      </c>
      <c r="D2150" s="161">
        <v>5758.53</v>
      </c>
      <c r="E2150" s="161">
        <v>9922.1299999999992</v>
      </c>
      <c r="F2150" s="161">
        <v>11680.03125</v>
      </c>
      <c r="G2150" s="161">
        <v>15278.09</v>
      </c>
      <c r="H2150" s="161">
        <v>7854.625</v>
      </c>
      <c r="I2150" s="161">
        <v>6788.09</v>
      </c>
      <c r="J2150" s="161">
        <v>8317.68</v>
      </c>
      <c r="K2150" s="161">
        <v>2929.25</v>
      </c>
      <c r="L2150" s="161">
        <v>9296.1100000000024</v>
      </c>
      <c r="M2150" s="161">
        <v>10495.8</v>
      </c>
      <c r="N2150" s="161">
        <v>4523.5249999999996</v>
      </c>
      <c r="O2150" s="161">
        <v>7111.1949999999997</v>
      </c>
      <c r="P2150" s="161">
        <v>259.25</v>
      </c>
      <c r="Q2150" s="161">
        <v>2561.33</v>
      </c>
      <c r="R2150" s="161">
        <v>667.5</v>
      </c>
      <c r="S2150" s="161">
        <v>1098.5625</v>
      </c>
      <c r="T2150" s="161">
        <v>1339.5</v>
      </c>
      <c r="U2150" s="161">
        <v>3745.64</v>
      </c>
      <c r="V2150" s="161">
        <v>9917.5</v>
      </c>
      <c r="W2150" s="161">
        <v>4902</v>
      </c>
      <c r="X2150" s="161">
        <v>148430.53625</v>
      </c>
      <c r="Y2150" s="222">
        <v>26.2</v>
      </c>
      <c r="Z2150" s="161">
        <v>26</v>
      </c>
      <c r="AA2150" s="2" t="str">
        <f t="shared" si="51"/>
        <v>OPEN</v>
      </c>
      <c r="AB2150" s="326" t="b">
        <f t="shared" ca="1" si="53"/>
        <v>0</v>
      </c>
    </row>
    <row r="2151" spans="1:28">
      <c r="A2151" s="168">
        <v>45431</v>
      </c>
      <c r="B2151" s="161">
        <v>13275.397500000001</v>
      </c>
      <c r="C2151" s="161">
        <v>10076.35</v>
      </c>
      <c r="D2151" s="161">
        <v>5600.36</v>
      </c>
      <c r="E2151" s="161">
        <v>10344.369999999999</v>
      </c>
      <c r="F2151" s="161">
        <v>11145.34375</v>
      </c>
      <c r="G2151" s="161">
        <v>12976.99</v>
      </c>
      <c r="H2151" s="161">
        <v>9050.375</v>
      </c>
      <c r="I2151" s="161">
        <v>8039.11</v>
      </c>
      <c r="J2151" s="161">
        <v>7521.1</v>
      </c>
      <c r="K2151" s="161">
        <v>2853.93</v>
      </c>
      <c r="L2151" s="161">
        <v>8808.84</v>
      </c>
      <c r="M2151" s="161">
        <v>9440.659999999998</v>
      </c>
      <c r="N2151" s="161">
        <v>4335.7068749999999</v>
      </c>
      <c r="O2151" s="161">
        <v>7194.54</v>
      </c>
      <c r="P2151" s="161">
        <v>239.75</v>
      </c>
      <c r="Q2151" s="161">
        <v>2671.9349999999999</v>
      </c>
      <c r="R2151" s="161">
        <v>557.375</v>
      </c>
      <c r="S2151" s="161">
        <v>1074.3515625</v>
      </c>
      <c r="T2151" s="161">
        <v>1321</v>
      </c>
      <c r="U2151" s="161">
        <v>3763.2</v>
      </c>
      <c r="V2151" s="161">
        <v>10033.5</v>
      </c>
      <c r="W2151" s="161">
        <v>4892.375</v>
      </c>
      <c r="X2151" s="161">
        <v>145216.5596875</v>
      </c>
      <c r="Y2151" s="222">
        <v>25.4</v>
      </c>
      <c r="Z2151" s="161">
        <v>26</v>
      </c>
      <c r="AA2151" s="2" t="str">
        <f t="shared" si="51"/>
        <v>OPEN</v>
      </c>
      <c r="AB2151" s="326" t="b">
        <f t="shared" ca="1" si="53"/>
        <v>0</v>
      </c>
    </row>
    <row r="2152" spans="1:28">
      <c r="A2152" s="168">
        <v>45432</v>
      </c>
      <c r="B2152" s="161">
        <v>13305.224999999999</v>
      </c>
      <c r="C2152" s="161">
        <v>10386.540000000001</v>
      </c>
      <c r="D2152" s="161">
        <v>5436.82</v>
      </c>
      <c r="E2152" s="161">
        <v>9617.82</v>
      </c>
      <c r="F2152" s="161">
        <v>10511.3125</v>
      </c>
      <c r="G2152" s="161">
        <v>15351.09</v>
      </c>
      <c r="H2152" s="161">
        <v>7169.125</v>
      </c>
      <c r="I2152" s="161">
        <v>4720.8100000000004</v>
      </c>
      <c r="J2152" s="161">
        <v>8221.75</v>
      </c>
      <c r="K2152" s="161">
        <v>2818.83</v>
      </c>
      <c r="L2152" s="161">
        <v>9707.4100000000017</v>
      </c>
      <c r="M2152" s="161">
        <v>10206.0975</v>
      </c>
      <c r="N2152" s="161">
        <v>4299.5550000000003</v>
      </c>
      <c r="O2152" s="161">
        <v>6898.19</v>
      </c>
      <c r="P2152" s="161">
        <v>198.625</v>
      </c>
      <c r="Q2152" s="161">
        <v>2403.5425</v>
      </c>
      <c r="R2152" s="161">
        <v>487</v>
      </c>
      <c r="S2152" s="161">
        <v>1074.8984375</v>
      </c>
      <c r="T2152" s="161">
        <v>968</v>
      </c>
      <c r="U2152" s="161">
        <v>3698.12</v>
      </c>
      <c r="V2152" s="161">
        <v>10024.5</v>
      </c>
      <c r="W2152" s="161">
        <v>4773.5</v>
      </c>
      <c r="X2152" s="161">
        <v>142278.76093750002</v>
      </c>
      <c r="Y2152" s="222">
        <v>24.4</v>
      </c>
      <c r="Z2152" s="161">
        <v>15</v>
      </c>
      <c r="AA2152" s="2" t="str">
        <f t="shared" si="51"/>
        <v>OPEN</v>
      </c>
      <c r="AB2152" s="326" t="b">
        <f t="shared" ca="1" si="53"/>
        <v>0</v>
      </c>
    </row>
    <row r="2153" spans="1:28">
      <c r="A2153" s="168">
        <v>45433</v>
      </c>
      <c r="B2153" s="161">
        <v>13797.2675</v>
      </c>
      <c r="C2153" s="161">
        <v>10575.58</v>
      </c>
      <c r="D2153" s="161">
        <v>5444.77</v>
      </c>
      <c r="E2153" s="161">
        <v>10043.469999999999</v>
      </c>
      <c r="F2153" s="161">
        <v>11007.875</v>
      </c>
      <c r="G2153" s="161">
        <v>13672.9</v>
      </c>
      <c r="H2153" s="161">
        <v>6303.625</v>
      </c>
      <c r="I2153" s="161">
        <v>7462.92</v>
      </c>
      <c r="J2153" s="161">
        <v>8539.27</v>
      </c>
      <c r="K2153" s="161">
        <v>2861.3</v>
      </c>
      <c r="L2153" s="161">
        <v>10062.730000000001</v>
      </c>
      <c r="M2153" s="161">
        <v>10205.840000000002</v>
      </c>
      <c r="N2153" s="161">
        <v>4450.4318749999993</v>
      </c>
      <c r="O2153" s="161">
        <v>7036.1750000000002</v>
      </c>
      <c r="P2153" s="161">
        <v>168.375</v>
      </c>
      <c r="Q2153" s="161">
        <v>2573.2724999999996</v>
      </c>
      <c r="R2153" s="161">
        <v>466.125</v>
      </c>
      <c r="S2153" s="161">
        <v>1096.6484375</v>
      </c>
      <c r="T2153" s="161">
        <v>831.5</v>
      </c>
      <c r="U2153" s="161">
        <v>3605.1</v>
      </c>
      <c r="V2153" s="161">
        <v>9666.5</v>
      </c>
      <c r="W2153" s="161">
        <v>4784.375</v>
      </c>
      <c r="X2153" s="161">
        <v>144656.05031250001</v>
      </c>
      <c r="Y2153" s="222">
        <v>24.5</v>
      </c>
      <c r="Z2153" s="161">
        <v>18</v>
      </c>
      <c r="AA2153" s="2" t="str">
        <f t="shared" si="51"/>
        <v>OPEN</v>
      </c>
      <c r="AB2153" s="326" t="b">
        <f t="shared" ca="1" si="53"/>
        <v>0</v>
      </c>
    </row>
    <row r="2154" spans="1:28">
      <c r="A2154" s="168">
        <v>45434</v>
      </c>
      <c r="B2154" s="161">
        <v>9466.5349999999999</v>
      </c>
      <c r="C2154" s="161">
        <v>8552.07</v>
      </c>
      <c r="D2154" s="161">
        <v>4622.3999999999996</v>
      </c>
      <c r="E2154" s="161">
        <v>6719.3899999999994</v>
      </c>
      <c r="F2154" s="161">
        <v>10584.9375</v>
      </c>
      <c r="G2154" s="161">
        <v>6229.88</v>
      </c>
      <c r="H2154" s="161">
        <v>3767.75</v>
      </c>
      <c r="I2154" s="161">
        <v>4618.24</v>
      </c>
      <c r="J2154" s="161">
        <v>6329.51</v>
      </c>
      <c r="K2154" s="161">
        <v>2326.62</v>
      </c>
      <c r="L2154" s="161">
        <v>6473.77</v>
      </c>
      <c r="M2154" s="161">
        <v>9742.7024999999994</v>
      </c>
      <c r="N2154" s="161">
        <v>2636.9568749999999</v>
      </c>
      <c r="O2154" s="161">
        <v>3778.9450000000002</v>
      </c>
      <c r="P2154" s="161">
        <v>42.9375</v>
      </c>
      <c r="Q2154" s="161">
        <v>1385.905</v>
      </c>
      <c r="R2154" s="161">
        <v>180.375</v>
      </c>
      <c r="S2154" s="161">
        <v>1085.0859375</v>
      </c>
      <c r="T2154" s="161">
        <v>714</v>
      </c>
      <c r="U2154" s="161">
        <v>3592.07</v>
      </c>
      <c r="V2154" s="161">
        <v>5884</v>
      </c>
      <c r="W2154" s="161">
        <v>3344.75</v>
      </c>
      <c r="X2154" s="161">
        <v>102078.83031250001</v>
      </c>
      <c r="Y2154" s="222">
        <v>25.2</v>
      </c>
      <c r="Z2154" s="161">
        <v>0</v>
      </c>
      <c r="AA2154" s="2" t="str">
        <f t="shared" si="51"/>
        <v>CLOSE</v>
      </c>
      <c r="AB2154" s="326" t="b">
        <f t="shared" ca="1" si="53"/>
        <v>0</v>
      </c>
    </row>
    <row r="2155" spans="1:28">
      <c r="A2155" s="168">
        <v>45435</v>
      </c>
      <c r="B2155" s="161">
        <v>13594.567500000001</v>
      </c>
      <c r="C2155" s="161">
        <v>10390.57</v>
      </c>
      <c r="D2155" s="161">
        <v>5525.79</v>
      </c>
      <c r="E2155" s="161">
        <v>9631.0300000000025</v>
      </c>
      <c r="F2155" s="161">
        <v>11402.3125</v>
      </c>
      <c r="G2155" s="161">
        <v>15310.95</v>
      </c>
      <c r="H2155" s="161">
        <v>7287.375</v>
      </c>
      <c r="I2155" s="161">
        <v>5045.7</v>
      </c>
      <c r="J2155" s="161">
        <v>7553.99</v>
      </c>
      <c r="K2155" s="161">
        <v>2790.77</v>
      </c>
      <c r="L2155" s="161">
        <v>9674.4399999999987</v>
      </c>
      <c r="M2155" s="161">
        <v>10651.082499999999</v>
      </c>
      <c r="N2155" s="161">
        <v>3911.3049999999998</v>
      </c>
      <c r="O2155" s="161">
        <v>6798.72</v>
      </c>
      <c r="P2155" s="161">
        <v>236.4375</v>
      </c>
      <c r="Q2155" s="161">
        <v>2432.9924999999998</v>
      </c>
      <c r="R2155" s="161">
        <v>174.625</v>
      </c>
      <c r="S2155" s="161">
        <v>1132.28125</v>
      </c>
      <c r="T2155" s="161">
        <v>976.5</v>
      </c>
      <c r="U2155" s="161">
        <v>3449.44</v>
      </c>
      <c r="V2155" s="161">
        <v>10108</v>
      </c>
      <c r="W2155" s="161">
        <v>4806.625</v>
      </c>
      <c r="X2155" s="161">
        <v>142885.50374999997</v>
      </c>
      <c r="Y2155" s="222">
        <v>25.1</v>
      </c>
      <c r="Z2155" s="161">
        <v>22</v>
      </c>
      <c r="AA2155" s="2" t="str">
        <f t="shared" si="51"/>
        <v>OPEN</v>
      </c>
      <c r="AB2155" s="326" t="b">
        <f t="shared" ca="1" si="53"/>
        <v>0</v>
      </c>
    </row>
    <row r="2156" spans="1:28">
      <c r="A2156" s="168">
        <v>45436</v>
      </c>
      <c r="B2156" s="161">
        <v>14286.11</v>
      </c>
      <c r="C2156" s="161">
        <v>9620.0499999999993</v>
      </c>
      <c r="D2156" s="161">
        <v>5431.74</v>
      </c>
      <c r="E2156" s="161">
        <v>9579.6500000000015</v>
      </c>
      <c r="F2156" s="161">
        <v>10515.125</v>
      </c>
      <c r="G2156" s="161">
        <v>13219.22</v>
      </c>
      <c r="H2156" s="161">
        <v>7010.75</v>
      </c>
      <c r="I2156" s="161">
        <v>7063.56</v>
      </c>
      <c r="J2156" s="161">
        <v>8093.59</v>
      </c>
      <c r="K2156" s="161">
        <v>2783.25</v>
      </c>
      <c r="L2156" s="161">
        <v>9415.6500000000015</v>
      </c>
      <c r="M2156" s="161">
        <v>10388.597500000002</v>
      </c>
      <c r="N2156" s="161">
        <v>3821.5800000000004</v>
      </c>
      <c r="O2156" s="161">
        <v>6705.5050000000001</v>
      </c>
      <c r="P2156" s="161">
        <v>192.25</v>
      </c>
      <c r="Q2156" s="161">
        <v>2437.9249999999997</v>
      </c>
      <c r="R2156" s="161">
        <v>160.625</v>
      </c>
      <c r="S2156" s="161">
        <v>1101.9921875</v>
      </c>
      <c r="T2156" s="161">
        <v>1005.5</v>
      </c>
      <c r="U2156" s="161">
        <v>3469.86</v>
      </c>
      <c r="V2156" s="161">
        <v>9998</v>
      </c>
      <c r="W2156" s="161">
        <v>4793.875</v>
      </c>
      <c r="X2156" s="161">
        <v>141094.40468750003</v>
      </c>
      <c r="Y2156" s="222">
        <v>24.2</v>
      </c>
      <c r="Z2156" s="161">
        <v>15</v>
      </c>
      <c r="AA2156" s="2" t="str">
        <f t="shared" si="51"/>
        <v>OPEN</v>
      </c>
      <c r="AB2156" s="326" t="b">
        <f t="shared" ca="1" si="53"/>
        <v>0</v>
      </c>
    </row>
    <row r="2157" spans="1:28">
      <c r="A2157" s="168">
        <v>45437</v>
      </c>
      <c r="B2157" s="161">
        <v>14533.12</v>
      </c>
      <c r="C2157" s="161">
        <v>8802.7800000000007</v>
      </c>
      <c r="D2157" s="161">
        <v>5623.13</v>
      </c>
      <c r="E2157" s="161">
        <v>9628.82</v>
      </c>
      <c r="F2157" s="161">
        <v>11216.5625</v>
      </c>
      <c r="G2157" s="161">
        <v>13515.9</v>
      </c>
      <c r="H2157" s="161">
        <v>7391.5</v>
      </c>
      <c r="I2157" s="161">
        <v>8079.61</v>
      </c>
      <c r="J2157" s="161">
        <v>8105.44</v>
      </c>
      <c r="K2157" s="161">
        <v>2760.68</v>
      </c>
      <c r="L2157" s="161">
        <v>9335.1</v>
      </c>
      <c r="M2157" s="161">
        <v>10058.105</v>
      </c>
      <c r="N2157" s="161">
        <v>3853.7356249999998</v>
      </c>
      <c r="O2157" s="161">
        <v>6854.65</v>
      </c>
      <c r="P2157" s="161">
        <v>228.125</v>
      </c>
      <c r="Q2157" s="161">
        <v>2526.9775</v>
      </c>
      <c r="R2157" s="161">
        <v>113.5</v>
      </c>
      <c r="S2157" s="161">
        <v>1146.7265625</v>
      </c>
      <c r="T2157" s="161">
        <v>1129.5</v>
      </c>
      <c r="U2157" s="161">
        <v>3464.05</v>
      </c>
      <c r="V2157" s="161">
        <v>9961</v>
      </c>
      <c r="W2157" s="161">
        <v>4844.625</v>
      </c>
      <c r="X2157" s="161">
        <v>143173.63718749999</v>
      </c>
      <c r="Y2157" s="222">
        <v>25.9</v>
      </c>
      <c r="Z2157" s="161">
        <v>22</v>
      </c>
      <c r="AA2157" s="2" t="str">
        <f t="shared" si="51"/>
        <v>OPEN</v>
      </c>
      <c r="AB2157" s="326" t="b">
        <f t="shared" ca="1" si="53"/>
        <v>0</v>
      </c>
    </row>
    <row r="2158" spans="1:28">
      <c r="A2158" s="168">
        <v>45438</v>
      </c>
      <c r="B2158" s="161">
        <v>14206.334999999999</v>
      </c>
      <c r="C2158" s="161">
        <v>9012.39</v>
      </c>
      <c r="D2158" s="161">
        <v>5555.76</v>
      </c>
      <c r="E2158" s="161">
        <v>9616.34</v>
      </c>
      <c r="F2158" s="161">
        <v>12039.0625</v>
      </c>
      <c r="G2158" s="161">
        <v>14488.94</v>
      </c>
      <c r="H2158" s="161">
        <v>7119.5</v>
      </c>
      <c r="I2158" s="161">
        <v>6848.07</v>
      </c>
      <c r="J2158" s="161">
        <v>7360.66</v>
      </c>
      <c r="K2158" s="161">
        <v>2789.85</v>
      </c>
      <c r="L2158" s="161">
        <v>9289.24</v>
      </c>
      <c r="M2158" s="161">
        <v>10038.035000000002</v>
      </c>
      <c r="N2158" s="161">
        <v>3863.4518750000002</v>
      </c>
      <c r="O2158" s="161">
        <v>6769.82</v>
      </c>
      <c r="P2158" s="161">
        <v>225.5</v>
      </c>
      <c r="Q2158" s="161">
        <v>2446.2624999999998</v>
      </c>
      <c r="R2158" s="161">
        <v>109.375</v>
      </c>
      <c r="S2158" s="161">
        <v>1188.234375</v>
      </c>
      <c r="T2158" s="161">
        <v>1260</v>
      </c>
      <c r="U2158" s="161">
        <v>3422.95</v>
      </c>
      <c r="V2158" s="161">
        <v>9883</v>
      </c>
      <c r="W2158" s="161">
        <v>4808.75</v>
      </c>
      <c r="X2158" s="161">
        <v>142341.52625</v>
      </c>
      <c r="Y2158" s="222">
        <v>26.7</v>
      </c>
      <c r="Z2158" s="161">
        <v>18</v>
      </c>
      <c r="AA2158" s="2" t="str">
        <f t="shared" si="51"/>
        <v>OPEN</v>
      </c>
      <c r="AB2158" s="326" t="b">
        <f t="shared" ca="1" si="53"/>
        <v>0</v>
      </c>
    </row>
    <row r="2159" spans="1:28">
      <c r="A2159" s="168">
        <v>45439</v>
      </c>
      <c r="B2159" s="161">
        <v>14522.119999999999</v>
      </c>
      <c r="C2159" s="161">
        <v>10027.26</v>
      </c>
      <c r="D2159" s="161">
        <v>5522.33</v>
      </c>
      <c r="E2159" s="161">
        <v>9799.9700000000012</v>
      </c>
      <c r="F2159" s="161">
        <v>12523.4375</v>
      </c>
      <c r="G2159" s="161">
        <v>12641.32</v>
      </c>
      <c r="H2159" s="161">
        <v>6611.75</v>
      </c>
      <c r="I2159" s="161">
        <v>8106.6</v>
      </c>
      <c r="J2159" s="161">
        <v>8653.06</v>
      </c>
      <c r="K2159" s="161">
        <v>2803.46</v>
      </c>
      <c r="L2159" s="161">
        <v>9539.98</v>
      </c>
      <c r="M2159" s="161">
        <v>10695.509999999998</v>
      </c>
      <c r="N2159" s="161">
        <v>3907.1643749999998</v>
      </c>
      <c r="O2159" s="161">
        <v>6878.69</v>
      </c>
      <c r="P2159" s="161">
        <v>202.3125</v>
      </c>
      <c r="Q2159" s="161">
        <v>2515.5374999999999</v>
      </c>
      <c r="R2159" s="161">
        <v>110.25</v>
      </c>
      <c r="S2159" s="161">
        <v>1220.5390625</v>
      </c>
      <c r="T2159" s="161">
        <v>992</v>
      </c>
      <c r="U2159" s="161">
        <v>3397.59</v>
      </c>
      <c r="V2159" s="161">
        <v>9929.5</v>
      </c>
      <c r="W2159" s="161">
        <v>4796.375</v>
      </c>
      <c r="X2159" s="161">
        <v>145396.75593749998</v>
      </c>
      <c r="Y2159" s="222">
        <v>26.4</v>
      </c>
      <c r="Z2159" s="161">
        <v>18</v>
      </c>
      <c r="AA2159" s="2" t="str">
        <f t="shared" si="51"/>
        <v>OPEN</v>
      </c>
      <c r="AB2159" s="326" t="b">
        <f t="shared" ca="1" si="53"/>
        <v>0</v>
      </c>
    </row>
    <row r="2160" spans="1:28">
      <c r="A2160" s="168">
        <v>45440</v>
      </c>
      <c r="B2160" s="161">
        <v>15067.34</v>
      </c>
      <c r="C2160" s="161">
        <v>9686.93</v>
      </c>
      <c r="D2160" s="161">
        <v>5487.54</v>
      </c>
      <c r="E2160" s="161">
        <v>10287.129999999999</v>
      </c>
      <c r="F2160" s="161">
        <v>12550.375</v>
      </c>
      <c r="G2160" s="161">
        <v>16088.6</v>
      </c>
      <c r="H2160" s="161">
        <v>7132.375</v>
      </c>
      <c r="I2160" s="161">
        <v>4677.99</v>
      </c>
      <c r="J2160" s="161">
        <v>9096.7000000000007</v>
      </c>
      <c r="K2160" s="161">
        <v>2833.75</v>
      </c>
      <c r="L2160" s="161">
        <v>9954.2000000000007</v>
      </c>
      <c r="M2160" s="161">
        <v>11019.079999999998</v>
      </c>
      <c r="N2160" s="161">
        <v>3920.2356249999998</v>
      </c>
      <c r="O2160" s="161">
        <v>6972.6450000000004</v>
      </c>
      <c r="P2160" s="161">
        <v>218.625</v>
      </c>
      <c r="Q2160" s="161">
        <v>2599.6324999999997</v>
      </c>
      <c r="R2160" s="161">
        <v>148.125</v>
      </c>
      <c r="S2160" s="161">
        <v>1193.2265625</v>
      </c>
      <c r="T2160" s="161">
        <v>1067</v>
      </c>
      <c r="U2160" s="161">
        <v>3634.86</v>
      </c>
      <c r="V2160" s="161">
        <v>9831</v>
      </c>
      <c r="W2160" s="161">
        <v>5008.75</v>
      </c>
      <c r="X2160" s="161">
        <v>148476.10968749999</v>
      </c>
      <c r="Y2160" s="222">
        <v>26.9</v>
      </c>
      <c r="Z2160" s="161">
        <v>18</v>
      </c>
      <c r="AA2160" s="2" t="str">
        <f t="shared" si="51"/>
        <v>OPEN</v>
      </c>
      <c r="AB2160" s="326" t="b">
        <f t="shared" ca="1" si="53"/>
        <v>0</v>
      </c>
    </row>
    <row r="2161" spans="1:28">
      <c r="A2161" s="168">
        <v>45441</v>
      </c>
      <c r="B2161" s="161">
        <v>8865.59</v>
      </c>
      <c r="C2161" s="161">
        <v>7020.7</v>
      </c>
      <c r="D2161" s="161">
        <v>3911.72</v>
      </c>
      <c r="E2161" s="161">
        <v>6557.7699999999995</v>
      </c>
      <c r="F2161" s="161">
        <v>10458.6875</v>
      </c>
      <c r="G2161" s="161">
        <v>9009.5300000000007</v>
      </c>
      <c r="H2161" s="161">
        <v>3609.625</v>
      </c>
      <c r="I2161" s="161">
        <v>2339.85</v>
      </c>
      <c r="J2161" s="161">
        <v>6394.27</v>
      </c>
      <c r="K2161" s="161">
        <v>1966.2</v>
      </c>
      <c r="L2161" s="161">
        <v>7255.4599999999991</v>
      </c>
      <c r="M2161" s="161">
        <v>10069.740000000002</v>
      </c>
      <c r="N2161" s="161">
        <v>2648.7906249999996</v>
      </c>
      <c r="O2161" s="161">
        <v>3539</v>
      </c>
      <c r="P2161" s="161">
        <v>71.3125</v>
      </c>
      <c r="Q2161" s="161">
        <v>1446.5774999999999</v>
      </c>
      <c r="R2161" s="161">
        <v>160.625</v>
      </c>
      <c r="S2161" s="161">
        <v>998.578125</v>
      </c>
      <c r="T2161" s="161">
        <v>664</v>
      </c>
      <c r="U2161" s="161">
        <v>3279.23</v>
      </c>
      <c r="V2161" s="161">
        <v>6280.5</v>
      </c>
      <c r="W2161" s="161">
        <v>3464.75</v>
      </c>
      <c r="X2161" s="161">
        <v>100012.50625000001</v>
      </c>
      <c r="Y2161" s="222">
        <v>25.2</v>
      </c>
      <c r="Z2161" s="161">
        <v>0</v>
      </c>
      <c r="AA2161" s="2" t="str">
        <f t="shared" si="51"/>
        <v>CLOSE</v>
      </c>
      <c r="AB2161" s="326" t="b">
        <f t="shared" ca="1" si="53"/>
        <v>0</v>
      </c>
    </row>
    <row r="2162" spans="1:28">
      <c r="A2162" s="168">
        <v>45442</v>
      </c>
      <c r="B2162" s="161">
        <v>13981.5625</v>
      </c>
      <c r="C2162" s="161">
        <v>9048.9</v>
      </c>
      <c r="D2162" s="161">
        <v>5177.71</v>
      </c>
      <c r="E2162" s="161">
        <v>9722.010000000002</v>
      </c>
      <c r="F2162" s="161">
        <v>11082.3125</v>
      </c>
      <c r="G2162" s="161">
        <v>13052.8</v>
      </c>
      <c r="H2162" s="161">
        <v>8659.75</v>
      </c>
      <c r="I2162" s="161">
        <v>6928.38</v>
      </c>
      <c r="J2162" s="161">
        <v>8304.7900000000009</v>
      </c>
      <c r="K2162" s="161">
        <v>2680.91</v>
      </c>
      <c r="L2162" s="161">
        <v>10038.11</v>
      </c>
      <c r="M2162" s="161">
        <v>10865.230000000001</v>
      </c>
      <c r="N2162" s="161">
        <v>4247.6350000000002</v>
      </c>
      <c r="O2162" s="161">
        <v>6637.0150000000003</v>
      </c>
      <c r="P2162" s="161">
        <v>218</v>
      </c>
      <c r="Q2162" s="161">
        <v>2519.5025000000001</v>
      </c>
      <c r="R2162" s="161">
        <v>132.5</v>
      </c>
      <c r="S2162" s="161">
        <v>1105.8984375</v>
      </c>
      <c r="T2162" s="161">
        <v>1073.5</v>
      </c>
      <c r="U2162" s="161">
        <v>3531.81</v>
      </c>
      <c r="V2162" s="161">
        <v>10364</v>
      </c>
      <c r="W2162" s="161">
        <v>4787.875</v>
      </c>
      <c r="X2162" s="161">
        <v>144160.20093749999</v>
      </c>
      <c r="Y2162" s="222">
        <v>25.1</v>
      </c>
      <c r="Z2162" s="161">
        <v>18</v>
      </c>
      <c r="AA2162" s="2" t="str">
        <f t="shared" si="51"/>
        <v>OPEN</v>
      </c>
      <c r="AB2162" s="326" t="b">
        <f t="shared" ca="1" si="53"/>
        <v>0</v>
      </c>
    </row>
    <row r="2163" spans="1:28">
      <c r="A2163" s="168">
        <v>45443</v>
      </c>
      <c r="B2163" s="161">
        <v>14817.664999999999</v>
      </c>
      <c r="C2163" s="161">
        <v>9217.7099999999991</v>
      </c>
      <c r="D2163" s="161">
        <v>5502.16</v>
      </c>
      <c r="E2163" s="161">
        <v>9057.92</v>
      </c>
      <c r="F2163" s="161">
        <v>9751.125</v>
      </c>
      <c r="G2163" s="161">
        <v>12894.44</v>
      </c>
      <c r="H2163" s="161">
        <v>9161</v>
      </c>
      <c r="I2163" s="161">
        <v>4666.09</v>
      </c>
      <c r="J2163" s="161">
        <v>8239.83</v>
      </c>
      <c r="K2163" s="161">
        <v>2766.48</v>
      </c>
      <c r="L2163" s="161">
        <v>9901.0199999999986</v>
      </c>
      <c r="M2163" s="161">
        <v>10805.814999999999</v>
      </c>
      <c r="N2163" s="161">
        <v>3855.3218749999996</v>
      </c>
      <c r="O2163" s="161">
        <v>7012.0349999999999</v>
      </c>
      <c r="P2163" s="161">
        <v>137.0625</v>
      </c>
      <c r="Q2163" s="161">
        <v>2273.6525000000001</v>
      </c>
      <c r="R2163" s="161">
        <v>110.375</v>
      </c>
      <c r="S2163" s="161">
        <v>1204.5390625</v>
      </c>
      <c r="T2163" s="161">
        <v>1092.5</v>
      </c>
      <c r="U2163" s="161">
        <v>3555.73</v>
      </c>
      <c r="V2163" s="161">
        <v>9933</v>
      </c>
      <c r="W2163" s="161">
        <v>4702</v>
      </c>
      <c r="X2163" s="161">
        <v>140657.47093750001</v>
      </c>
      <c r="Y2163" s="222">
        <v>26</v>
      </c>
      <c r="Z2163" s="161">
        <v>18</v>
      </c>
      <c r="AA2163" s="2" t="str">
        <f t="shared" si="51"/>
        <v>OPEN</v>
      </c>
      <c r="AB2163" s="326" t="b">
        <f t="shared" ca="1" si="53"/>
        <v>0</v>
      </c>
    </row>
    <row r="2164" spans="1:28">
      <c r="A2164" s="168">
        <v>45444</v>
      </c>
      <c r="B2164" s="161">
        <v>14164.57</v>
      </c>
      <c r="C2164" s="161">
        <v>8307.83</v>
      </c>
      <c r="D2164" s="161">
        <v>5515.44</v>
      </c>
      <c r="E2164" s="161">
        <v>9592.2899999999972</v>
      </c>
      <c r="F2164" s="161">
        <v>11441.3125</v>
      </c>
      <c r="G2164" s="161">
        <v>14069.16</v>
      </c>
      <c r="H2164" s="161">
        <v>7212.5</v>
      </c>
      <c r="I2164" s="161">
        <v>4328.53</v>
      </c>
      <c r="J2164" s="161">
        <v>7691.32</v>
      </c>
      <c r="K2164" s="161">
        <v>2771.54</v>
      </c>
      <c r="L2164" s="161">
        <v>9241</v>
      </c>
      <c r="M2164" s="161">
        <v>9825.8700000000008</v>
      </c>
      <c r="N2164" s="161">
        <v>3000.319375</v>
      </c>
      <c r="O2164" s="161">
        <v>6783.94</v>
      </c>
      <c r="P2164" s="161">
        <v>109.4375</v>
      </c>
      <c r="Q2164" s="161">
        <v>2228.7324999999996</v>
      </c>
      <c r="R2164" s="161">
        <v>109.875</v>
      </c>
      <c r="S2164" s="161">
        <v>1189.5</v>
      </c>
      <c r="T2164" s="161">
        <v>1005</v>
      </c>
      <c r="U2164" s="161">
        <v>3392.95</v>
      </c>
      <c r="V2164" s="161">
        <v>9755.5</v>
      </c>
      <c r="W2164" s="161">
        <v>4541</v>
      </c>
      <c r="X2164" s="161">
        <v>136277.61687500001</v>
      </c>
      <c r="Y2164" s="222">
        <v>26.2</v>
      </c>
      <c r="Z2164" s="161">
        <v>26</v>
      </c>
      <c r="AA2164" s="2" t="str">
        <f t="shared" si="51"/>
        <v>OPEN</v>
      </c>
      <c r="AB2164" s="326" t="b">
        <f t="shared" ca="1" si="53"/>
        <v>0</v>
      </c>
    </row>
    <row r="2165" spans="1:28">
      <c r="A2165" s="168">
        <v>45445</v>
      </c>
      <c r="B2165" s="161">
        <v>14523.485000000001</v>
      </c>
      <c r="C2165" s="161">
        <v>8743.9</v>
      </c>
      <c r="D2165" s="161">
        <v>5525.76</v>
      </c>
      <c r="E2165" s="161">
        <v>9849.11</v>
      </c>
      <c r="F2165" s="161">
        <v>11545.375</v>
      </c>
      <c r="G2165" s="161">
        <v>12314.14</v>
      </c>
      <c r="H2165" s="161">
        <v>8577.875</v>
      </c>
      <c r="I2165" s="161">
        <v>8229.2199999999993</v>
      </c>
      <c r="J2165" s="161">
        <v>7439.94</v>
      </c>
      <c r="K2165" s="161">
        <v>2818.8</v>
      </c>
      <c r="L2165" s="161">
        <v>9431.3599999999988</v>
      </c>
      <c r="M2165" s="161">
        <v>10148.335000000001</v>
      </c>
      <c r="N2165" s="161">
        <v>3738.3912499999997</v>
      </c>
      <c r="O2165" s="161">
        <v>6864.97</v>
      </c>
      <c r="P2165" s="161">
        <v>219.375</v>
      </c>
      <c r="Q2165" s="161">
        <v>2543.3975</v>
      </c>
      <c r="R2165" s="161">
        <v>110.625</v>
      </c>
      <c r="S2165" s="161">
        <v>1202.2890625</v>
      </c>
      <c r="T2165" s="161">
        <v>1323</v>
      </c>
      <c r="U2165" s="161">
        <v>3316.83</v>
      </c>
      <c r="V2165" s="161">
        <v>10108.5</v>
      </c>
      <c r="W2165" s="161">
        <v>4826.375</v>
      </c>
      <c r="X2165" s="161">
        <v>143401.05281249998</v>
      </c>
      <c r="Y2165" s="222">
        <v>27.5</v>
      </c>
      <c r="Z2165" s="161">
        <v>18</v>
      </c>
      <c r="AA2165" s="2" t="str">
        <f t="shared" si="51"/>
        <v>OPEN</v>
      </c>
      <c r="AB2165" s="326" t="b">
        <f t="shared" ca="1" si="53"/>
        <v>0</v>
      </c>
    </row>
    <row r="2166" spans="1:28">
      <c r="A2166" s="168">
        <v>45446</v>
      </c>
      <c r="B2166" s="161">
        <v>14810.657499999999</v>
      </c>
      <c r="C2166" s="161">
        <v>9451.2999999999993</v>
      </c>
      <c r="D2166" s="161">
        <v>5436.14</v>
      </c>
      <c r="E2166" s="161">
        <v>9713.9800000000014</v>
      </c>
      <c r="F2166" s="161">
        <v>10328.25</v>
      </c>
      <c r="G2166" s="161">
        <v>13147.49</v>
      </c>
      <c r="H2166" s="161">
        <v>7337.5</v>
      </c>
      <c r="I2166" s="161">
        <v>6564.47</v>
      </c>
      <c r="J2166" s="161">
        <v>7527.47</v>
      </c>
      <c r="K2166" s="161">
        <v>2752.24</v>
      </c>
      <c r="L2166" s="161">
        <v>10138.619999999999</v>
      </c>
      <c r="M2166" s="161">
        <v>10588.455000000002</v>
      </c>
      <c r="N2166" s="161">
        <v>3801.4068749999997</v>
      </c>
      <c r="O2166" s="161">
        <v>6784.18</v>
      </c>
      <c r="P2166" s="161">
        <v>172.8125</v>
      </c>
      <c r="Q2166" s="161">
        <v>2389.6475</v>
      </c>
      <c r="R2166" s="161">
        <v>161.375</v>
      </c>
      <c r="S2166" s="161">
        <v>1134.59375</v>
      </c>
      <c r="T2166" s="161">
        <v>953.5</v>
      </c>
      <c r="U2166" s="161">
        <v>3525.21</v>
      </c>
      <c r="V2166" s="161">
        <v>9770.5</v>
      </c>
      <c r="W2166" s="161">
        <v>4743.5</v>
      </c>
      <c r="X2166" s="161">
        <v>141233.298125</v>
      </c>
      <c r="Y2166" s="222">
        <v>24.7</v>
      </c>
      <c r="Z2166" s="161">
        <v>15</v>
      </c>
      <c r="AA2166" s="2" t="str">
        <f t="shared" si="51"/>
        <v>OPEN</v>
      </c>
      <c r="AB2166" s="326" t="b">
        <f t="shared" ca="1" si="53"/>
        <v>0</v>
      </c>
    </row>
    <row r="2167" spans="1:28">
      <c r="A2167" s="168">
        <v>45447</v>
      </c>
      <c r="B2167" s="161">
        <v>14690.252500000001</v>
      </c>
      <c r="C2167" s="161">
        <v>9416</v>
      </c>
      <c r="D2167" s="161">
        <v>5471.59</v>
      </c>
      <c r="E2167" s="161">
        <v>9603.1</v>
      </c>
      <c r="F2167" s="161">
        <v>10148.375</v>
      </c>
      <c r="G2167" s="161">
        <v>15021.66</v>
      </c>
      <c r="H2167" s="161">
        <v>8203.75</v>
      </c>
      <c r="I2167" s="161">
        <v>4964</v>
      </c>
      <c r="J2167" s="161">
        <v>8254.5400000000009</v>
      </c>
      <c r="K2167" s="161">
        <v>2791.87</v>
      </c>
      <c r="L2167" s="161">
        <v>9718.7799999999988</v>
      </c>
      <c r="M2167" s="161">
        <v>10234.155000000001</v>
      </c>
      <c r="N2167" s="161">
        <v>3950.41</v>
      </c>
      <c r="O2167" s="161">
        <v>6799.8450000000003</v>
      </c>
      <c r="P2167" s="161">
        <v>219.25</v>
      </c>
      <c r="Q2167" s="161">
        <v>2365.4000000000005</v>
      </c>
      <c r="R2167" s="161">
        <v>162.125</v>
      </c>
      <c r="S2167" s="161">
        <v>1076.4375</v>
      </c>
      <c r="T2167" s="161">
        <v>1061</v>
      </c>
      <c r="U2167" s="161">
        <v>3395.29</v>
      </c>
      <c r="V2167" s="161">
        <v>9817.5</v>
      </c>
      <c r="W2167" s="161">
        <v>4829.875</v>
      </c>
      <c r="X2167" s="161">
        <v>142195.20500000002</v>
      </c>
      <c r="Y2167" s="222">
        <v>24</v>
      </c>
      <c r="Z2167" s="161">
        <v>18</v>
      </c>
      <c r="AA2167" s="2" t="str">
        <f t="shared" si="51"/>
        <v>OPEN</v>
      </c>
      <c r="AB2167" s="326" t="b">
        <f t="shared" ca="1" si="53"/>
        <v>0</v>
      </c>
    </row>
    <row r="2168" spans="1:28">
      <c r="A2168" s="168">
        <v>45448</v>
      </c>
      <c r="B2168" s="161">
        <v>10473.485000000001</v>
      </c>
      <c r="C2168" s="161">
        <v>7640.82</v>
      </c>
      <c r="D2168" s="161">
        <v>4016.74</v>
      </c>
      <c r="E2168" s="161">
        <v>6822.2999999999993</v>
      </c>
      <c r="F2168" s="161">
        <v>10159</v>
      </c>
      <c r="G2168" s="161">
        <v>8113.39</v>
      </c>
      <c r="H2168" s="161">
        <v>5872.5</v>
      </c>
      <c r="I2168" s="161">
        <v>2437.46</v>
      </c>
      <c r="J2168" s="161">
        <v>6259.23</v>
      </c>
      <c r="K2168" s="161">
        <v>2055.8200000000002</v>
      </c>
      <c r="L2168" s="161">
        <v>6621.52</v>
      </c>
      <c r="M2168" s="161">
        <v>9735.6049999999996</v>
      </c>
      <c r="N2168" s="161">
        <v>3148.629375</v>
      </c>
      <c r="O2168" s="161">
        <v>3445.03</v>
      </c>
      <c r="P2168" s="161">
        <v>45.25</v>
      </c>
      <c r="Q2168" s="161">
        <v>1481.8049999999998</v>
      </c>
      <c r="R2168" s="161">
        <v>161.875</v>
      </c>
      <c r="S2168" s="161">
        <v>1036.03125</v>
      </c>
      <c r="T2168" s="161">
        <v>678</v>
      </c>
      <c r="U2168" s="161">
        <v>3040.04</v>
      </c>
      <c r="V2168" s="161">
        <v>6059.5</v>
      </c>
      <c r="W2168" s="161">
        <v>3265</v>
      </c>
      <c r="X2168" s="161">
        <v>102569.03062499998</v>
      </c>
      <c r="Y2168" s="222">
        <v>24.3</v>
      </c>
      <c r="Z2168" s="161">
        <v>0</v>
      </c>
      <c r="AA2168" s="2" t="str">
        <f t="shared" si="51"/>
        <v>CLOSE</v>
      </c>
      <c r="AB2168" s="326" t="b">
        <f t="shared" ca="1" si="53"/>
        <v>0</v>
      </c>
    </row>
    <row r="2169" spans="1:28">
      <c r="A2169" s="168">
        <v>45449</v>
      </c>
      <c r="B2169" s="161">
        <v>14856.9125</v>
      </c>
      <c r="C2169" s="161">
        <v>9661.49</v>
      </c>
      <c r="D2169" s="161">
        <v>5553.39</v>
      </c>
      <c r="E2169" s="161">
        <v>10032.02</v>
      </c>
      <c r="F2169" s="161">
        <v>11556.8125</v>
      </c>
      <c r="G2169" s="161">
        <v>12657.69</v>
      </c>
      <c r="H2169" s="161">
        <v>8795.375</v>
      </c>
      <c r="I2169" s="161">
        <v>6209.91</v>
      </c>
      <c r="J2169" s="161">
        <v>7753.11</v>
      </c>
      <c r="K2169" s="161">
        <v>2695.75</v>
      </c>
      <c r="L2169" s="161">
        <v>9665.4699999999993</v>
      </c>
      <c r="M2169" s="161">
        <v>10871.034999999998</v>
      </c>
      <c r="N2169" s="161">
        <v>3846.3987500000003</v>
      </c>
      <c r="O2169" s="161">
        <v>6795.625</v>
      </c>
      <c r="P2169" s="161">
        <v>226.25</v>
      </c>
      <c r="Q2169" s="161">
        <v>2470.23</v>
      </c>
      <c r="R2169" s="161">
        <v>169.625</v>
      </c>
      <c r="S2169" s="161">
        <v>1144.078125</v>
      </c>
      <c r="T2169" s="161">
        <v>1084.5</v>
      </c>
      <c r="U2169" s="161">
        <v>3423.17</v>
      </c>
      <c r="V2169" s="161">
        <v>10181</v>
      </c>
      <c r="W2169" s="161">
        <v>4756.25</v>
      </c>
      <c r="X2169" s="161">
        <v>144406.09187500001</v>
      </c>
      <c r="Y2169" s="222">
        <v>25.6</v>
      </c>
      <c r="Z2169" s="161">
        <v>22</v>
      </c>
      <c r="AA2169" s="2" t="str">
        <f t="shared" si="51"/>
        <v>OPEN</v>
      </c>
      <c r="AB2169" s="326" t="b">
        <f t="shared" ca="1" si="53"/>
        <v>0</v>
      </c>
    </row>
    <row r="2170" spans="1:28">
      <c r="A2170" s="168">
        <v>45450</v>
      </c>
      <c r="B2170" s="161">
        <v>14963.157499999999</v>
      </c>
      <c r="C2170" s="161">
        <v>9408.58</v>
      </c>
      <c r="D2170" s="161">
        <v>5550.15</v>
      </c>
      <c r="E2170" s="161">
        <v>9987.19</v>
      </c>
      <c r="F2170" s="161">
        <v>10999.5625</v>
      </c>
      <c r="G2170" s="161">
        <v>14812.72</v>
      </c>
      <c r="H2170" s="161">
        <v>8926.25</v>
      </c>
      <c r="I2170" s="161">
        <v>5064.47</v>
      </c>
      <c r="J2170" s="161">
        <v>7709.95</v>
      </c>
      <c r="K2170" s="161">
        <v>2425.39</v>
      </c>
      <c r="L2170" s="161">
        <v>9568.66</v>
      </c>
      <c r="M2170" s="161">
        <v>10571.68</v>
      </c>
      <c r="N2170" s="161">
        <v>4020.6956249999998</v>
      </c>
      <c r="O2170" s="161">
        <v>6956.83</v>
      </c>
      <c r="P2170" s="161">
        <v>225.1875</v>
      </c>
      <c r="Q2170" s="161">
        <v>2375.1025</v>
      </c>
      <c r="R2170" s="161">
        <v>214.5</v>
      </c>
      <c r="S2170" s="161">
        <v>1145.703125</v>
      </c>
      <c r="T2170" s="161">
        <v>1171</v>
      </c>
      <c r="U2170" s="161">
        <v>3387.01</v>
      </c>
      <c r="V2170" s="161">
        <v>9878.5</v>
      </c>
      <c r="W2170" s="161">
        <v>4834.875</v>
      </c>
      <c r="X2170" s="161">
        <v>144197.16375000001</v>
      </c>
      <c r="Y2170" s="222">
        <v>25.1</v>
      </c>
      <c r="Z2170" s="161">
        <v>22</v>
      </c>
      <c r="AA2170" s="2" t="str">
        <f t="shared" si="51"/>
        <v>OPEN</v>
      </c>
      <c r="AB2170" s="326" t="b">
        <f t="shared" ca="1" si="53"/>
        <v>0</v>
      </c>
    </row>
    <row r="2171" spans="1:28">
      <c r="A2171" s="168">
        <v>45451</v>
      </c>
      <c r="B2171" s="161">
        <v>14829.275</v>
      </c>
      <c r="C2171" s="161">
        <v>8849.25</v>
      </c>
      <c r="D2171" s="161">
        <v>5612.97</v>
      </c>
      <c r="E2171" s="161">
        <v>10051.299999999999</v>
      </c>
      <c r="F2171" s="161">
        <v>11575.625</v>
      </c>
      <c r="G2171" s="161">
        <v>12292.61</v>
      </c>
      <c r="H2171" s="161">
        <v>8697.875</v>
      </c>
      <c r="I2171" s="161">
        <v>8065</v>
      </c>
      <c r="J2171" s="161">
        <v>7829.7</v>
      </c>
      <c r="K2171" s="161">
        <v>2664.16</v>
      </c>
      <c r="L2171" s="161">
        <v>9213.0099999999984</v>
      </c>
      <c r="M2171" s="161">
        <v>10327.379999999999</v>
      </c>
      <c r="N2171" s="161">
        <v>4607.6662500000002</v>
      </c>
      <c r="O2171" s="161">
        <v>7010.1450000000004</v>
      </c>
      <c r="P2171" s="161">
        <v>237.625</v>
      </c>
      <c r="Q2171" s="161">
        <v>2488.5875000000001</v>
      </c>
      <c r="R2171" s="161">
        <v>651.375</v>
      </c>
      <c r="S2171" s="161">
        <v>1153.8125</v>
      </c>
      <c r="T2171" s="161">
        <v>1310.5</v>
      </c>
      <c r="U2171" s="161">
        <v>3545.12</v>
      </c>
      <c r="V2171" s="161">
        <v>9908</v>
      </c>
      <c r="W2171" s="161">
        <v>4893.25</v>
      </c>
      <c r="X2171" s="161">
        <v>145814.23625000002</v>
      </c>
      <c r="Y2171" s="222">
        <v>26.4</v>
      </c>
      <c r="Z2171" s="161">
        <v>26</v>
      </c>
      <c r="AA2171" s="2" t="str">
        <f t="shared" si="51"/>
        <v>OPEN</v>
      </c>
      <c r="AB2171" s="326" t="b">
        <f t="shared" ca="1" si="53"/>
        <v>0</v>
      </c>
    </row>
    <row r="2172" spans="1:28">
      <c r="A2172" s="168">
        <v>45452</v>
      </c>
      <c r="B2172" s="161">
        <v>14689.002500000001</v>
      </c>
      <c r="C2172" s="161">
        <v>9042.35</v>
      </c>
      <c r="D2172" s="161">
        <v>5615.63</v>
      </c>
      <c r="E2172" s="161">
        <v>9915.2199999999975</v>
      </c>
      <c r="F2172" s="161">
        <v>11217.875</v>
      </c>
      <c r="G2172" s="161">
        <v>14159.44</v>
      </c>
      <c r="H2172" s="161">
        <v>8149.125</v>
      </c>
      <c r="I2172" s="161">
        <v>6609.65</v>
      </c>
      <c r="J2172" s="161">
        <v>7580.29</v>
      </c>
      <c r="K2172" s="161">
        <v>2756.38</v>
      </c>
      <c r="L2172" s="161">
        <v>9203.98</v>
      </c>
      <c r="M2172" s="161">
        <v>9847.0550000000003</v>
      </c>
      <c r="N2172" s="161">
        <v>4590.1556250000003</v>
      </c>
      <c r="O2172" s="161">
        <v>6842.93</v>
      </c>
      <c r="P2172" s="161">
        <v>220.4375</v>
      </c>
      <c r="Q2172" s="161">
        <v>2496.2174999999997</v>
      </c>
      <c r="R2172" s="161">
        <v>646.375</v>
      </c>
      <c r="S2172" s="161">
        <v>1165.234375</v>
      </c>
      <c r="T2172" s="161">
        <v>1152</v>
      </c>
      <c r="U2172" s="161">
        <v>3344.79</v>
      </c>
      <c r="V2172" s="161">
        <v>10121</v>
      </c>
      <c r="W2172" s="161">
        <v>4906.75</v>
      </c>
      <c r="X2172" s="161">
        <v>144271.88750000001</v>
      </c>
      <c r="Y2172" s="222">
        <v>26.3</v>
      </c>
      <c r="Z2172" s="161">
        <v>31</v>
      </c>
      <c r="AA2172" s="2" t="str">
        <f t="shared" si="51"/>
        <v>OPEN</v>
      </c>
      <c r="AB2172" s="326" t="b">
        <f t="shared" ca="1" si="53"/>
        <v>0</v>
      </c>
    </row>
    <row r="2173" spans="1:28">
      <c r="A2173" s="168">
        <v>45453</v>
      </c>
      <c r="B2173" s="161">
        <v>15003.395</v>
      </c>
      <c r="C2173" s="161">
        <v>9392.6</v>
      </c>
      <c r="D2173" s="161">
        <v>5632.19</v>
      </c>
      <c r="E2173" s="161">
        <v>9999.2900000000009</v>
      </c>
      <c r="F2173" s="161">
        <v>12259.375</v>
      </c>
      <c r="G2173" s="161">
        <v>15540.91</v>
      </c>
      <c r="H2173" s="161">
        <v>7886.875</v>
      </c>
      <c r="I2173" s="161">
        <v>5628.19</v>
      </c>
      <c r="J2173" s="161">
        <v>7472.46</v>
      </c>
      <c r="K2173" s="161">
        <v>2797.94</v>
      </c>
      <c r="L2173" s="161">
        <v>9608.51</v>
      </c>
      <c r="M2173" s="161">
        <v>11165.03</v>
      </c>
      <c r="N2173" s="161">
        <v>4596.3462500000005</v>
      </c>
      <c r="O2173" s="161">
        <v>6921.15</v>
      </c>
      <c r="P2173" s="161">
        <v>238.9375</v>
      </c>
      <c r="Q2173" s="161">
        <v>2601.8424999999997</v>
      </c>
      <c r="R2173" s="161">
        <v>585</v>
      </c>
      <c r="S2173" s="161">
        <v>1243.796875</v>
      </c>
      <c r="T2173" s="161">
        <v>1243</v>
      </c>
      <c r="U2173" s="161">
        <v>3497.02</v>
      </c>
      <c r="V2173" s="161">
        <v>9794.5</v>
      </c>
      <c r="W2173" s="161">
        <v>4896.375</v>
      </c>
      <c r="X2173" s="161">
        <v>148004.733125</v>
      </c>
      <c r="Y2173" s="222">
        <v>27.1</v>
      </c>
      <c r="Z2173" s="161">
        <v>22</v>
      </c>
      <c r="AA2173" s="2" t="str">
        <f t="shared" si="51"/>
        <v>OPEN</v>
      </c>
      <c r="AB2173" s="326" t="b">
        <f t="shared" ca="1" si="53"/>
        <v>0</v>
      </c>
    </row>
    <row r="2174" spans="1:28">
      <c r="A2174" s="168">
        <v>45454</v>
      </c>
      <c r="B2174" s="161">
        <v>15450.855</v>
      </c>
      <c r="C2174" s="161">
        <v>9341.09</v>
      </c>
      <c r="D2174" s="161">
        <v>5576.53</v>
      </c>
      <c r="E2174" s="161">
        <v>10066.800000000001</v>
      </c>
      <c r="F2174" s="161">
        <v>12380.6875</v>
      </c>
      <c r="G2174" s="161">
        <v>12267.23</v>
      </c>
      <c r="H2174" s="161">
        <v>8421</v>
      </c>
      <c r="I2174" s="161">
        <v>8753.7199999999993</v>
      </c>
      <c r="J2174" s="161">
        <v>8339.84</v>
      </c>
      <c r="K2174" s="161">
        <v>2759.65</v>
      </c>
      <c r="L2174" s="161">
        <v>9507.91</v>
      </c>
      <c r="M2174" s="161">
        <v>11593.265000000003</v>
      </c>
      <c r="N2174" s="161">
        <v>4479.6381249999995</v>
      </c>
      <c r="O2174" s="161">
        <v>6816.91</v>
      </c>
      <c r="P2174" s="161">
        <v>211</v>
      </c>
      <c r="Q2174" s="161">
        <v>2482.1825000000003</v>
      </c>
      <c r="R2174" s="161">
        <v>622.625</v>
      </c>
      <c r="S2174" s="161">
        <v>1244.1875</v>
      </c>
      <c r="T2174" s="161">
        <v>1130</v>
      </c>
      <c r="U2174" s="161">
        <v>3369.76</v>
      </c>
      <c r="V2174" s="161">
        <v>10194.5</v>
      </c>
      <c r="W2174" s="161">
        <v>4816.75</v>
      </c>
      <c r="X2174" s="161">
        <v>149826.13062500002</v>
      </c>
      <c r="Y2174" s="222">
        <v>27</v>
      </c>
      <c r="Z2174" s="161">
        <v>22</v>
      </c>
      <c r="AA2174" s="2" t="str">
        <f t="shared" si="51"/>
        <v>OPEN</v>
      </c>
      <c r="AB2174" s="326" t="b">
        <f t="shared" ca="1" si="53"/>
        <v>0</v>
      </c>
    </row>
    <row r="2175" spans="1:28">
      <c r="A2175" s="168">
        <v>45455</v>
      </c>
      <c r="B2175" s="161">
        <v>11218.9925</v>
      </c>
      <c r="C2175" s="161">
        <v>7846.14</v>
      </c>
      <c r="D2175" s="161">
        <v>4170.3</v>
      </c>
      <c r="E2175" s="161">
        <v>7676.83</v>
      </c>
      <c r="F2175" s="161">
        <v>12049.625</v>
      </c>
      <c r="G2175" s="161">
        <v>8282.3799999999992</v>
      </c>
      <c r="H2175" s="161">
        <v>5554.625</v>
      </c>
      <c r="I2175" s="161">
        <v>5900.35</v>
      </c>
      <c r="J2175" s="161">
        <v>6867.97</v>
      </c>
      <c r="K2175" s="161">
        <v>2413.62</v>
      </c>
      <c r="L2175" s="161">
        <v>6220.8899999999994</v>
      </c>
      <c r="M2175" s="161">
        <v>9888.5800000000017</v>
      </c>
      <c r="N2175" s="161">
        <v>2602.8612500000004</v>
      </c>
      <c r="O2175" s="161">
        <v>3417.1950000000002</v>
      </c>
      <c r="P2175" s="161">
        <v>77.875</v>
      </c>
      <c r="Q2175" s="161">
        <v>1585.115</v>
      </c>
      <c r="R2175" s="161">
        <v>160.875</v>
      </c>
      <c r="S2175" s="161">
        <v>1204.015625</v>
      </c>
      <c r="T2175" s="161">
        <v>653</v>
      </c>
      <c r="U2175" s="161">
        <v>3171.22</v>
      </c>
      <c r="V2175" s="161">
        <v>7911.5</v>
      </c>
      <c r="W2175" s="161">
        <v>3385.375</v>
      </c>
      <c r="X2175" s="161">
        <v>112259.33437500001</v>
      </c>
      <c r="Y2175" s="222">
        <v>27.8</v>
      </c>
      <c r="Z2175" s="161">
        <v>0</v>
      </c>
      <c r="AA2175" s="2" t="str">
        <f t="shared" si="51"/>
        <v>CLOSE</v>
      </c>
      <c r="AB2175" s="326" t="b">
        <f t="shared" ca="1" si="53"/>
        <v>0</v>
      </c>
    </row>
    <row r="2176" spans="1:28">
      <c r="A2176" s="168">
        <v>45456</v>
      </c>
      <c r="B2176" s="161">
        <v>15116.032500000001</v>
      </c>
      <c r="C2176" s="161">
        <v>9696.0400000000009</v>
      </c>
      <c r="D2176" s="161">
        <v>5540.52</v>
      </c>
      <c r="E2176" s="161">
        <v>10549.78</v>
      </c>
      <c r="F2176" s="161">
        <v>13393.625</v>
      </c>
      <c r="G2176" s="161">
        <v>14629.19</v>
      </c>
      <c r="H2176" s="161">
        <v>8268.875</v>
      </c>
      <c r="I2176" s="161">
        <v>5207.01</v>
      </c>
      <c r="J2176" s="161">
        <v>7803.94</v>
      </c>
      <c r="K2176" s="161">
        <v>2828.77</v>
      </c>
      <c r="L2176" s="161">
        <v>9843.1200000000008</v>
      </c>
      <c r="M2176" s="161">
        <v>11664.75</v>
      </c>
      <c r="N2176" s="161">
        <v>4512.1724999999997</v>
      </c>
      <c r="O2176" s="161">
        <v>6757.9049999999997</v>
      </c>
      <c r="P2176" s="161">
        <v>216.375</v>
      </c>
      <c r="Q2176" s="161">
        <v>2653.1600000000003</v>
      </c>
      <c r="R2176" s="161">
        <v>597.5</v>
      </c>
      <c r="S2176" s="161">
        <v>1301.34375</v>
      </c>
      <c r="T2176" s="161">
        <v>1000.5</v>
      </c>
      <c r="U2176" s="161">
        <v>3357.58</v>
      </c>
      <c r="V2176" s="161">
        <v>9885</v>
      </c>
      <c r="W2176" s="161">
        <v>4814</v>
      </c>
      <c r="X2176" s="161">
        <v>149637.18875</v>
      </c>
      <c r="Y2176" s="222">
        <v>28.1</v>
      </c>
      <c r="Z2176" s="161">
        <v>22</v>
      </c>
      <c r="AA2176" s="2" t="str">
        <f t="shared" si="51"/>
        <v>OPEN</v>
      </c>
      <c r="AB2176" s="326" t="b">
        <f t="shared" ca="1" si="53"/>
        <v>0</v>
      </c>
    </row>
    <row r="2177" spans="1:28">
      <c r="A2177" s="168">
        <v>45457</v>
      </c>
      <c r="B2177" s="161">
        <v>14862.19</v>
      </c>
      <c r="C2177" s="161">
        <v>9396.18</v>
      </c>
      <c r="D2177" s="161">
        <v>5431.44</v>
      </c>
      <c r="E2177" s="161">
        <v>10491.76</v>
      </c>
      <c r="F2177" s="161">
        <v>12982.8125</v>
      </c>
      <c r="G2177" s="161">
        <v>11750.95</v>
      </c>
      <c r="H2177" s="161">
        <v>7420</v>
      </c>
      <c r="I2177" s="161">
        <v>8351.35</v>
      </c>
      <c r="J2177" s="161">
        <v>7707.67</v>
      </c>
      <c r="K2177" s="161">
        <v>2704.43</v>
      </c>
      <c r="L2177" s="161">
        <v>9967.67</v>
      </c>
      <c r="M2177" s="161">
        <v>11327.71</v>
      </c>
      <c r="N2177" s="161">
        <v>4274.93</v>
      </c>
      <c r="O2177" s="161">
        <v>7033.23</v>
      </c>
      <c r="P2177" s="161">
        <v>161.875</v>
      </c>
      <c r="Q2177" s="161">
        <v>2537.54</v>
      </c>
      <c r="R2177" s="161">
        <v>431.25</v>
      </c>
      <c r="S2177" s="161">
        <v>1412.234375</v>
      </c>
      <c r="T2177" s="161">
        <v>1697</v>
      </c>
      <c r="U2177" s="161">
        <v>3394.31</v>
      </c>
      <c r="V2177" s="161">
        <v>9661.5</v>
      </c>
      <c r="W2177" s="161">
        <v>4696.5</v>
      </c>
      <c r="X2177" s="161">
        <v>147694.53187500002</v>
      </c>
      <c r="Y2177" s="222">
        <v>27</v>
      </c>
      <c r="Z2177" s="161">
        <v>18</v>
      </c>
      <c r="AA2177" s="2" t="str">
        <f t="shared" si="51"/>
        <v>OPEN</v>
      </c>
      <c r="AB2177" s="326" t="b">
        <f t="shared" ca="1" si="53"/>
        <v>0</v>
      </c>
    </row>
    <row r="2178" spans="1:28">
      <c r="A2178" s="168">
        <v>45458</v>
      </c>
      <c r="B2178" s="161">
        <v>14028.08</v>
      </c>
      <c r="C2178" s="161">
        <v>8164.74</v>
      </c>
      <c r="D2178" s="161">
        <v>5469.71</v>
      </c>
      <c r="E2178" s="161">
        <v>9896.31</v>
      </c>
      <c r="F2178" s="161">
        <v>11038.5625</v>
      </c>
      <c r="G2178" s="161">
        <v>13424.84</v>
      </c>
      <c r="H2178" s="161">
        <v>7630.25</v>
      </c>
      <c r="I2178" s="161">
        <v>5971.97</v>
      </c>
      <c r="J2178" s="161">
        <v>7874.23</v>
      </c>
      <c r="K2178" s="161">
        <v>2738.37</v>
      </c>
      <c r="L2178" s="161">
        <v>9166.17</v>
      </c>
      <c r="M2178" s="161">
        <v>10520.380000000001</v>
      </c>
      <c r="N2178" s="161">
        <v>4069.3537499999998</v>
      </c>
      <c r="O2178" s="161">
        <v>6738.875</v>
      </c>
      <c r="P2178" s="161">
        <v>112.0625</v>
      </c>
      <c r="Q2178" s="161">
        <v>2463.1099999999997</v>
      </c>
      <c r="R2178" s="161">
        <v>318</v>
      </c>
      <c r="S2178" s="161">
        <v>1236.734375</v>
      </c>
      <c r="T2178" s="161">
        <v>1194.5</v>
      </c>
      <c r="U2178" s="161">
        <v>3301.78</v>
      </c>
      <c r="V2178" s="161">
        <v>9726.5</v>
      </c>
      <c r="W2178" s="161">
        <v>4595.75</v>
      </c>
      <c r="X2178" s="161">
        <v>139680.27812500001</v>
      </c>
      <c r="Y2178" s="222">
        <v>27</v>
      </c>
      <c r="Z2178" s="161">
        <v>22</v>
      </c>
      <c r="AA2178" s="2" t="str">
        <f t="shared" si="51"/>
        <v>OPEN</v>
      </c>
      <c r="AB2178" s="326" t="b">
        <f t="shared" ca="1" si="53"/>
        <v>0</v>
      </c>
    </row>
    <row r="2179" spans="1:28">
      <c r="A2179" s="168">
        <v>45459</v>
      </c>
      <c r="B2179" s="161">
        <v>14186.852500000001</v>
      </c>
      <c r="C2179" s="161">
        <v>8256.3700000000008</v>
      </c>
      <c r="D2179" s="161">
        <v>5446.37</v>
      </c>
      <c r="E2179" s="161">
        <v>9727.26</v>
      </c>
      <c r="F2179" s="161">
        <v>12377.1875</v>
      </c>
      <c r="G2179" s="161">
        <v>10569.7</v>
      </c>
      <c r="H2179" s="161">
        <v>9449.5</v>
      </c>
      <c r="I2179" s="161">
        <v>5209.8900000000003</v>
      </c>
      <c r="J2179" s="161">
        <v>6829.08</v>
      </c>
      <c r="K2179" s="161">
        <v>2728.43</v>
      </c>
      <c r="L2179" s="161">
        <v>9283.0299999999988</v>
      </c>
      <c r="M2179" s="161">
        <v>10286.004999999999</v>
      </c>
      <c r="N2179" s="161">
        <v>4244.1287499999999</v>
      </c>
      <c r="O2179" s="161">
        <v>6756.3050000000003</v>
      </c>
      <c r="P2179" s="161">
        <v>212.1875</v>
      </c>
      <c r="Q2179" s="161">
        <v>2404.2999999999997</v>
      </c>
      <c r="R2179" s="161">
        <v>545.875</v>
      </c>
      <c r="S2179" s="161">
        <v>1274.515625</v>
      </c>
      <c r="T2179" s="161">
        <v>1269</v>
      </c>
      <c r="U2179" s="161">
        <v>3258.66</v>
      </c>
      <c r="V2179" s="161">
        <v>9961.5</v>
      </c>
      <c r="W2179" s="161">
        <v>4731.75</v>
      </c>
      <c r="X2179" s="161">
        <v>139007.89687499998</v>
      </c>
      <c r="Y2179" s="222">
        <v>27.8</v>
      </c>
      <c r="Z2179" s="161">
        <v>15</v>
      </c>
      <c r="AA2179" s="2" t="str">
        <f t="shared" si="51"/>
        <v>OPEN</v>
      </c>
      <c r="AB2179" s="326" t="b">
        <f t="shared" ref="AB2179:AB2242" ca="1" si="54">AND(A2179&gt;=(TODAY()-30),A2179&lt;TODAY())</f>
        <v>0</v>
      </c>
    </row>
    <row r="2180" spans="1:28">
      <c r="A2180" s="168">
        <v>45460</v>
      </c>
      <c r="B2180" s="161">
        <v>15002.3575</v>
      </c>
      <c r="C2180" s="161">
        <v>9003.7199999999993</v>
      </c>
      <c r="D2180" s="161">
        <v>5521.5</v>
      </c>
      <c r="E2180" s="161">
        <v>10168.820000000002</v>
      </c>
      <c r="F2180" s="161">
        <v>13672.5</v>
      </c>
      <c r="G2180" s="161">
        <v>15400.2</v>
      </c>
      <c r="H2180" s="161">
        <v>7262.5</v>
      </c>
      <c r="I2180" s="161">
        <v>5282.26</v>
      </c>
      <c r="J2180" s="161">
        <v>7715.34</v>
      </c>
      <c r="K2180" s="161">
        <v>2756.68</v>
      </c>
      <c r="L2180" s="161">
        <v>10201.509999999998</v>
      </c>
      <c r="M2180" s="161">
        <v>11892.69</v>
      </c>
      <c r="N2180" s="161">
        <v>4408.8249999999998</v>
      </c>
      <c r="O2180" s="161">
        <v>6834.87</v>
      </c>
      <c r="P2180" s="161">
        <v>207.3125</v>
      </c>
      <c r="Q2180" s="161">
        <v>2577.4649999999997</v>
      </c>
      <c r="R2180" s="161">
        <v>586.125</v>
      </c>
      <c r="S2180" s="161">
        <v>1286.515625</v>
      </c>
      <c r="T2180" s="161">
        <v>1200.5</v>
      </c>
      <c r="U2180" s="161">
        <v>3362.11</v>
      </c>
      <c r="V2180" s="161">
        <v>9820.5</v>
      </c>
      <c r="W2180" s="161">
        <v>4796.25</v>
      </c>
      <c r="X2180" s="161">
        <v>148960.550625</v>
      </c>
      <c r="Y2180" s="222">
        <v>28.2</v>
      </c>
      <c r="Z2180" s="161">
        <v>18</v>
      </c>
      <c r="AA2180" s="2" t="str">
        <f t="shared" si="51"/>
        <v>OPEN</v>
      </c>
      <c r="AB2180" s="326" t="b">
        <f t="shared" ca="1" si="54"/>
        <v>0</v>
      </c>
    </row>
    <row r="2181" spans="1:28">
      <c r="A2181" s="168">
        <v>45461</v>
      </c>
      <c r="B2181" s="161">
        <v>15357.95</v>
      </c>
      <c r="C2181" s="161">
        <v>9089.2999999999993</v>
      </c>
      <c r="D2181" s="161">
        <v>5647.79</v>
      </c>
      <c r="E2181" s="161">
        <v>10344.300000000001</v>
      </c>
      <c r="F2181" s="161">
        <v>14246.0625</v>
      </c>
      <c r="G2181" s="161">
        <v>11404.76</v>
      </c>
      <c r="H2181" s="161">
        <v>7409.125</v>
      </c>
      <c r="I2181" s="161">
        <v>9297.43</v>
      </c>
      <c r="J2181" s="161">
        <v>8722.4</v>
      </c>
      <c r="K2181" s="161">
        <v>2751.61</v>
      </c>
      <c r="L2181" s="161">
        <v>10493.229999999998</v>
      </c>
      <c r="M2181" s="161">
        <v>12018.945</v>
      </c>
      <c r="N2181" s="161">
        <v>4653.7737500000003</v>
      </c>
      <c r="O2181" s="161">
        <v>7057.43</v>
      </c>
      <c r="P2181" s="161">
        <v>213.375</v>
      </c>
      <c r="Q2181" s="161">
        <v>2702.1200000000003</v>
      </c>
      <c r="R2181" s="161">
        <v>627.875</v>
      </c>
      <c r="S2181" s="161">
        <v>1315.984375</v>
      </c>
      <c r="T2181" s="161">
        <v>1174</v>
      </c>
      <c r="U2181" s="161">
        <v>3425.99</v>
      </c>
      <c r="V2181" s="161">
        <v>9892.5</v>
      </c>
      <c r="W2181" s="161">
        <v>4916</v>
      </c>
      <c r="X2181" s="161">
        <v>152761.950625</v>
      </c>
      <c r="Y2181" s="222">
        <v>28.1</v>
      </c>
      <c r="Z2181" s="161">
        <v>22</v>
      </c>
      <c r="AA2181" s="2" t="str">
        <f t="shared" si="51"/>
        <v>OPEN</v>
      </c>
      <c r="AB2181" s="326" t="b">
        <f t="shared" ca="1" si="54"/>
        <v>0</v>
      </c>
    </row>
    <row r="2182" spans="1:28">
      <c r="A2182" s="168">
        <v>45462</v>
      </c>
      <c r="B2182" s="161">
        <v>11516.5975</v>
      </c>
      <c r="C2182" s="161">
        <v>7683.35</v>
      </c>
      <c r="D2182" s="161">
        <v>4134.3</v>
      </c>
      <c r="E2182" s="161">
        <v>7578.3399999999992</v>
      </c>
      <c r="F2182" s="161">
        <v>13155</v>
      </c>
      <c r="G2182" s="161">
        <v>8857.65</v>
      </c>
      <c r="H2182" s="161">
        <v>4646.375</v>
      </c>
      <c r="I2182" s="161">
        <v>3917.04</v>
      </c>
      <c r="J2182" s="161">
        <v>6872.02</v>
      </c>
      <c r="K2182" s="161">
        <v>2273.33</v>
      </c>
      <c r="L2182" s="161">
        <v>7475.3499999999985</v>
      </c>
      <c r="M2182" s="161">
        <v>10874.565000000002</v>
      </c>
      <c r="N2182" s="161">
        <v>3583.67625</v>
      </c>
      <c r="O2182" s="161">
        <v>3364.02</v>
      </c>
      <c r="P2182" s="161">
        <v>65.3125</v>
      </c>
      <c r="Q2182" s="161">
        <v>1650.41</v>
      </c>
      <c r="R2182" s="161">
        <v>176.625</v>
      </c>
      <c r="S2182" s="161">
        <v>1219.71875</v>
      </c>
      <c r="T2182" s="161">
        <v>661.5</v>
      </c>
      <c r="U2182" s="161">
        <v>3246.13</v>
      </c>
      <c r="V2182" s="161">
        <v>6565.5</v>
      </c>
      <c r="W2182" s="161">
        <v>3347.625</v>
      </c>
      <c r="X2182" s="161">
        <v>112864.43500000001</v>
      </c>
      <c r="Y2182" s="222">
        <v>28.2</v>
      </c>
      <c r="Z2182" s="161">
        <v>0</v>
      </c>
      <c r="AA2182" s="2" t="str">
        <f t="shared" si="51"/>
        <v>CLOSE</v>
      </c>
      <c r="AB2182" s="326" t="b">
        <f t="shared" ca="1" si="54"/>
        <v>0</v>
      </c>
    </row>
    <row r="2183" spans="1:28">
      <c r="A2183" s="168">
        <v>45463</v>
      </c>
      <c r="B2183" s="161">
        <v>15215.289999999999</v>
      </c>
      <c r="C2183" s="161">
        <v>9460.06</v>
      </c>
      <c r="D2183" s="161">
        <v>5621.14</v>
      </c>
      <c r="E2183" s="161">
        <v>10166.92</v>
      </c>
      <c r="F2183" s="161">
        <v>14364.6875</v>
      </c>
      <c r="G2183" s="161">
        <v>15081.65</v>
      </c>
      <c r="H2183" s="161">
        <v>7876.125</v>
      </c>
      <c r="I2183" s="161">
        <v>5441.81</v>
      </c>
      <c r="J2183" s="161">
        <v>8922.35</v>
      </c>
      <c r="K2183" s="161">
        <v>2809.29</v>
      </c>
      <c r="L2183" s="161">
        <v>10077.56</v>
      </c>
      <c r="M2183" s="161">
        <v>11819.23</v>
      </c>
      <c r="N2183" s="161">
        <v>4580.6325000000006</v>
      </c>
      <c r="O2183" s="161">
        <v>6904.24</v>
      </c>
      <c r="P2183" s="161">
        <v>211.375</v>
      </c>
      <c r="Q2183" s="161">
        <v>2671.8250000000003</v>
      </c>
      <c r="R2183" s="161">
        <v>648.25</v>
      </c>
      <c r="S2183" s="161">
        <v>1323.296875</v>
      </c>
      <c r="T2183" s="161">
        <v>1137.5</v>
      </c>
      <c r="U2183" s="161">
        <v>3496.22</v>
      </c>
      <c r="V2183" s="161">
        <v>10003</v>
      </c>
      <c r="W2183" s="161">
        <v>4851.25</v>
      </c>
      <c r="X2183" s="161">
        <v>152683.701875</v>
      </c>
      <c r="Y2183" s="222">
        <v>28.3</v>
      </c>
      <c r="Z2183" s="161">
        <v>26</v>
      </c>
      <c r="AA2183" s="2" t="str">
        <f t="shared" si="51"/>
        <v>OPEN</v>
      </c>
      <c r="AB2183" s="326" t="b">
        <f t="shared" ca="1" si="54"/>
        <v>0</v>
      </c>
    </row>
    <row r="2184" spans="1:28">
      <c r="A2184" s="168">
        <v>45464</v>
      </c>
      <c r="B2184" s="161">
        <v>15352.842499999999</v>
      </c>
      <c r="C2184" s="161">
        <v>9567.5499999999993</v>
      </c>
      <c r="D2184" s="161">
        <v>5619.79</v>
      </c>
      <c r="E2184" s="161">
        <v>10497.63</v>
      </c>
      <c r="F2184" s="161">
        <v>14493.5625</v>
      </c>
      <c r="G2184" s="161">
        <v>11307.59</v>
      </c>
      <c r="H2184" s="161">
        <v>7369.375</v>
      </c>
      <c r="I2184" s="161">
        <v>9498.35</v>
      </c>
      <c r="J2184" s="161">
        <v>9311.2800000000007</v>
      </c>
      <c r="K2184" s="161">
        <v>2781.25</v>
      </c>
      <c r="L2184" s="161">
        <v>9953.07</v>
      </c>
      <c r="M2184" s="161">
        <v>12293.420000000002</v>
      </c>
      <c r="N2184" s="161">
        <v>4607.2162500000004</v>
      </c>
      <c r="O2184" s="161">
        <v>7017.0749999999998</v>
      </c>
      <c r="P2184" s="161">
        <v>214.625</v>
      </c>
      <c r="Q2184" s="161">
        <v>2701.3049999999998</v>
      </c>
      <c r="R2184" s="161">
        <v>639.125</v>
      </c>
      <c r="S2184" s="161">
        <v>1332</v>
      </c>
      <c r="T2184" s="161">
        <v>1238.5</v>
      </c>
      <c r="U2184" s="161">
        <v>3500.42</v>
      </c>
      <c r="V2184" s="161">
        <v>9806</v>
      </c>
      <c r="W2184" s="161">
        <v>4889</v>
      </c>
      <c r="X2184" s="161">
        <v>153990.97625000001</v>
      </c>
      <c r="Y2184" s="222">
        <v>28.8</v>
      </c>
      <c r="Z2184" s="161">
        <v>22</v>
      </c>
      <c r="AA2184" s="2" t="str">
        <f t="shared" si="51"/>
        <v>OPEN</v>
      </c>
      <c r="AB2184" s="326" t="b">
        <f t="shared" ca="1" si="54"/>
        <v>0</v>
      </c>
    </row>
    <row r="2185" spans="1:28">
      <c r="A2185" s="168">
        <v>45465</v>
      </c>
      <c r="B2185" s="161">
        <v>14874.977499999999</v>
      </c>
      <c r="C2185" s="161">
        <v>8843.49</v>
      </c>
      <c r="D2185" s="161">
        <v>5595.72</v>
      </c>
      <c r="E2185" s="161">
        <v>10836.519999999999</v>
      </c>
      <c r="F2185" s="161">
        <v>13998</v>
      </c>
      <c r="G2185" s="161">
        <v>14100.74</v>
      </c>
      <c r="H2185" s="161">
        <v>8395.625</v>
      </c>
      <c r="I2185" s="161">
        <v>6970.75</v>
      </c>
      <c r="J2185" s="161">
        <v>8691.3799999999992</v>
      </c>
      <c r="K2185" s="161">
        <v>2728.13</v>
      </c>
      <c r="L2185" s="161">
        <v>9303.58</v>
      </c>
      <c r="M2185" s="161">
        <v>11698.87</v>
      </c>
      <c r="N2185" s="161">
        <v>4530.7062500000002</v>
      </c>
      <c r="O2185" s="161">
        <v>7024.25</v>
      </c>
      <c r="P2185" s="161">
        <v>219.8125</v>
      </c>
      <c r="Q2185" s="161">
        <v>2718.2950000000001</v>
      </c>
      <c r="R2185" s="161">
        <v>595.375</v>
      </c>
      <c r="S2185" s="161">
        <v>1345.1875</v>
      </c>
      <c r="T2185" s="161">
        <v>1281.5</v>
      </c>
      <c r="U2185" s="161">
        <v>3424.46</v>
      </c>
      <c r="V2185" s="161">
        <v>8886</v>
      </c>
      <c r="W2185" s="161">
        <v>4860.875</v>
      </c>
      <c r="X2185" s="161">
        <v>150924.24375000002</v>
      </c>
      <c r="Y2185" s="222">
        <v>29</v>
      </c>
      <c r="Z2185" s="161">
        <v>18</v>
      </c>
      <c r="AA2185" s="2" t="str">
        <f t="shared" si="51"/>
        <v>OPEN</v>
      </c>
      <c r="AB2185" s="326" t="b">
        <f t="shared" ca="1" si="54"/>
        <v>0</v>
      </c>
    </row>
    <row r="2186" spans="1:28">
      <c r="A2186" s="168">
        <v>45466</v>
      </c>
      <c r="B2186" s="161">
        <v>14614.210000000001</v>
      </c>
      <c r="C2186" s="161">
        <v>8809.99</v>
      </c>
      <c r="D2186" s="161">
        <v>5641.73</v>
      </c>
      <c r="E2186" s="161">
        <v>10153.800000000001</v>
      </c>
      <c r="F2186" s="161">
        <v>13674.25</v>
      </c>
      <c r="G2186" s="161">
        <v>15213.77</v>
      </c>
      <c r="H2186" s="161">
        <v>8475.5</v>
      </c>
      <c r="I2186" s="161">
        <v>5661.73</v>
      </c>
      <c r="J2186" s="161">
        <v>8323.33</v>
      </c>
      <c r="K2186" s="161">
        <v>2778.2799999999997</v>
      </c>
      <c r="L2186" s="161">
        <v>8976.3100000000013</v>
      </c>
      <c r="M2186" s="161">
        <v>11197.225000000002</v>
      </c>
      <c r="N2186" s="161">
        <v>4322.2350000000006</v>
      </c>
      <c r="O2186" s="161">
        <v>6888.665</v>
      </c>
      <c r="P2186" s="161">
        <v>214.5</v>
      </c>
      <c r="Q2186" s="161">
        <v>2516.52</v>
      </c>
      <c r="R2186" s="161">
        <v>499.125</v>
      </c>
      <c r="S2186" s="161">
        <v>1327.109375</v>
      </c>
      <c r="T2186" s="161">
        <v>1360.5</v>
      </c>
      <c r="U2186" s="161">
        <v>3302.12</v>
      </c>
      <c r="V2186" s="161">
        <v>8758</v>
      </c>
      <c r="W2186" s="161">
        <v>4859</v>
      </c>
      <c r="X2186" s="161">
        <v>147567.89937499998</v>
      </c>
      <c r="Y2186" s="222">
        <v>28.9</v>
      </c>
      <c r="Z2186" s="161">
        <v>18</v>
      </c>
      <c r="AA2186" s="2" t="str">
        <f t="shared" si="51"/>
        <v>OPEN</v>
      </c>
      <c r="AB2186" s="326" t="b">
        <f t="shared" ca="1" si="54"/>
        <v>0</v>
      </c>
    </row>
    <row r="2187" spans="1:28">
      <c r="A2187" s="168">
        <v>45467</v>
      </c>
      <c r="B2187" s="161">
        <v>15377.315000000001</v>
      </c>
      <c r="C2187" s="161">
        <v>9595</v>
      </c>
      <c r="D2187" s="161">
        <v>5613.84</v>
      </c>
      <c r="E2187" s="161">
        <v>10455.629999999999</v>
      </c>
      <c r="F2187" s="161">
        <v>14492.1875</v>
      </c>
      <c r="G2187" s="161">
        <v>11554.6</v>
      </c>
      <c r="H2187" s="161">
        <v>7816</v>
      </c>
      <c r="I2187" s="161">
        <v>9317.66</v>
      </c>
      <c r="J2187" s="161">
        <v>9308.23</v>
      </c>
      <c r="K2187" s="161">
        <v>2798.87</v>
      </c>
      <c r="L2187" s="161">
        <v>9967.14</v>
      </c>
      <c r="M2187" s="161">
        <v>12086.895</v>
      </c>
      <c r="N2187" s="161">
        <v>4553.1824999999999</v>
      </c>
      <c r="O2187" s="161">
        <v>6995.2250000000004</v>
      </c>
      <c r="P2187" s="161">
        <v>222.5</v>
      </c>
      <c r="Q2187" s="161">
        <v>2624.4749999999999</v>
      </c>
      <c r="R2187" s="161">
        <v>608.625</v>
      </c>
      <c r="S2187" s="161">
        <v>1332.921875</v>
      </c>
      <c r="T2187" s="161">
        <v>1229.5</v>
      </c>
      <c r="U2187" s="161">
        <v>3350.28</v>
      </c>
      <c r="V2187" s="161">
        <v>9398</v>
      </c>
      <c r="W2187" s="161">
        <v>4817.125</v>
      </c>
      <c r="X2187" s="161">
        <v>153515.20187500003</v>
      </c>
      <c r="Y2187" s="222">
        <v>28.9</v>
      </c>
      <c r="Z2187" s="161">
        <v>22</v>
      </c>
      <c r="AA2187" s="2" t="str">
        <f t="shared" si="51"/>
        <v>OPEN</v>
      </c>
      <c r="AB2187" s="326" t="b">
        <f t="shared" ca="1" si="54"/>
        <v>0</v>
      </c>
    </row>
    <row r="2188" spans="1:28">
      <c r="A2188" s="168">
        <v>45468</v>
      </c>
      <c r="B2188" s="161">
        <v>15440.06</v>
      </c>
      <c r="C2188" s="161">
        <v>9559.42</v>
      </c>
      <c r="D2188" s="161">
        <v>5621</v>
      </c>
      <c r="E2188" s="161">
        <v>10531.640000000001</v>
      </c>
      <c r="F2188" s="161">
        <v>14322.375</v>
      </c>
      <c r="G2188" s="161">
        <v>10316.200000000001</v>
      </c>
      <c r="H2188" s="161">
        <v>9482.125</v>
      </c>
      <c r="I2188" s="161">
        <v>7953.83</v>
      </c>
      <c r="J2188" s="161">
        <v>9453.67</v>
      </c>
      <c r="K2188" s="161">
        <v>2809.9700000000003</v>
      </c>
      <c r="L2188" s="161">
        <v>10275.06</v>
      </c>
      <c r="M2188" s="161">
        <v>12199.050000000001</v>
      </c>
      <c r="N2188" s="161">
        <v>4570.0037499999999</v>
      </c>
      <c r="O2188" s="161">
        <v>6905.93</v>
      </c>
      <c r="P2188" s="161">
        <v>208.75</v>
      </c>
      <c r="Q2188" s="161">
        <v>2751.9799999999996</v>
      </c>
      <c r="R2188" s="161">
        <v>596.125</v>
      </c>
      <c r="S2188" s="161">
        <v>1319.96875</v>
      </c>
      <c r="T2188" s="161">
        <v>1260.5</v>
      </c>
      <c r="U2188" s="161">
        <v>3322.48</v>
      </c>
      <c r="V2188" s="161">
        <v>9919</v>
      </c>
      <c r="W2188" s="161">
        <v>4806.75</v>
      </c>
      <c r="X2188" s="161">
        <v>153625.88750000001</v>
      </c>
      <c r="Y2188" s="222">
        <v>28.5</v>
      </c>
      <c r="Z2188" s="161">
        <v>22</v>
      </c>
      <c r="AA2188" s="2" t="str">
        <f t="shared" si="51"/>
        <v>OPEN</v>
      </c>
      <c r="AB2188" s="326" t="b">
        <f t="shared" ca="1" si="54"/>
        <v>0</v>
      </c>
    </row>
    <row r="2189" spans="1:28">
      <c r="A2189" s="168">
        <v>45469</v>
      </c>
      <c r="B2189" s="161">
        <v>15260.535</v>
      </c>
      <c r="C2189" s="161">
        <v>9466.91</v>
      </c>
      <c r="D2189" s="161">
        <v>5557.56</v>
      </c>
      <c r="E2189" s="161">
        <v>10399.060000000001</v>
      </c>
      <c r="F2189" s="161">
        <v>13737</v>
      </c>
      <c r="G2189" s="161">
        <v>11577.82</v>
      </c>
      <c r="H2189" s="161">
        <v>7115.25</v>
      </c>
      <c r="I2189" s="161">
        <v>9632.2000000000007</v>
      </c>
      <c r="J2189" s="161">
        <v>8778.67</v>
      </c>
      <c r="K2189" s="161">
        <v>2821.4700000000003</v>
      </c>
      <c r="L2189" s="161">
        <v>9671.0399999999991</v>
      </c>
      <c r="M2189" s="161">
        <v>12136.83</v>
      </c>
      <c r="N2189" s="161">
        <v>4587.7637500000001</v>
      </c>
      <c r="O2189" s="161">
        <v>6981.4049999999997</v>
      </c>
      <c r="P2189" s="161">
        <v>206.4375</v>
      </c>
      <c r="Q2189" s="161">
        <v>2779.5150000000003</v>
      </c>
      <c r="R2189" s="161">
        <v>633.5</v>
      </c>
      <c r="S2189" s="161">
        <v>1325.109375</v>
      </c>
      <c r="T2189" s="161">
        <v>1112.5</v>
      </c>
      <c r="U2189" s="161">
        <v>3578.5</v>
      </c>
      <c r="V2189" s="161">
        <v>10009</v>
      </c>
      <c r="W2189" s="161">
        <v>4766.75</v>
      </c>
      <c r="X2189" s="161">
        <v>152134.825625</v>
      </c>
      <c r="Y2189" s="222">
        <v>28.5</v>
      </c>
      <c r="Z2189" s="161">
        <v>18</v>
      </c>
      <c r="AA2189" s="2" t="str">
        <f t="shared" si="51"/>
        <v>OPEN</v>
      </c>
      <c r="AB2189" s="326" t="b">
        <f t="shared" ca="1" si="54"/>
        <v>0</v>
      </c>
    </row>
    <row r="2190" spans="1:28">
      <c r="A2190" s="168">
        <v>45470</v>
      </c>
      <c r="B2190" s="161">
        <v>15831.94</v>
      </c>
      <c r="C2190" s="161">
        <v>9608.33</v>
      </c>
      <c r="D2190" s="161">
        <v>5700.7</v>
      </c>
      <c r="E2190" s="161">
        <v>10576.019999999999</v>
      </c>
      <c r="F2190" s="161">
        <v>14440.8125</v>
      </c>
      <c r="G2190" s="161">
        <v>12196.93</v>
      </c>
      <c r="H2190" s="161">
        <v>8187.625</v>
      </c>
      <c r="I2190" s="161">
        <v>8926.5</v>
      </c>
      <c r="J2190" s="161">
        <v>9798.1200000000008</v>
      </c>
      <c r="K2190" s="161">
        <v>2876.09</v>
      </c>
      <c r="L2190" s="161">
        <v>9998.2400000000016</v>
      </c>
      <c r="M2190" s="161">
        <v>12253.035</v>
      </c>
      <c r="N2190" s="161">
        <v>4604.8249999999998</v>
      </c>
      <c r="O2190" s="161">
        <v>7132.9549999999999</v>
      </c>
      <c r="P2190" s="161">
        <v>214.3125</v>
      </c>
      <c r="Q2190" s="161">
        <v>2857.0750000000003</v>
      </c>
      <c r="R2190" s="161">
        <v>611.5</v>
      </c>
      <c r="S2190" s="161">
        <v>1435.875</v>
      </c>
      <c r="T2190" s="161">
        <v>1231</v>
      </c>
      <c r="U2190" s="161">
        <v>3652.11</v>
      </c>
      <c r="V2190" s="161">
        <v>9661.5</v>
      </c>
      <c r="W2190" s="161">
        <v>4992.125</v>
      </c>
      <c r="X2190" s="161">
        <v>156787.62</v>
      </c>
      <c r="Y2190" s="222">
        <v>28.7</v>
      </c>
      <c r="Z2190" s="161">
        <v>26</v>
      </c>
      <c r="AA2190" s="2" t="str">
        <f t="shared" si="51"/>
        <v>OPEN</v>
      </c>
      <c r="AB2190" s="326" t="b">
        <f t="shared" ca="1" si="54"/>
        <v>0</v>
      </c>
    </row>
    <row r="2191" spans="1:28">
      <c r="A2191" s="168">
        <v>45471</v>
      </c>
      <c r="B2191" s="161">
        <v>15928.755000000001</v>
      </c>
      <c r="C2191" s="161">
        <v>9653.42</v>
      </c>
      <c r="D2191" s="161">
        <v>5609.07</v>
      </c>
      <c r="E2191" s="161">
        <v>10709.089999999998</v>
      </c>
      <c r="F2191" s="161">
        <v>14719.1875</v>
      </c>
      <c r="G2191" s="161">
        <v>14517.37</v>
      </c>
      <c r="H2191" s="161">
        <v>9474.25</v>
      </c>
      <c r="I2191" s="161">
        <v>5434.47</v>
      </c>
      <c r="J2191" s="161">
        <v>9708.67</v>
      </c>
      <c r="K2191" s="161">
        <v>2788.08</v>
      </c>
      <c r="L2191" s="161">
        <v>9660.6400000000012</v>
      </c>
      <c r="M2191" s="161">
        <v>12119.720000000001</v>
      </c>
      <c r="N2191" s="161">
        <v>4665.05375</v>
      </c>
      <c r="O2191" s="161">
        <v>7225.7349999999997</v>
      </c>
      <c r="P2191" s="161">
        <v>212.875</v>
      </c>
      <c r="Q2191" s="161">
        <v>2897.74</v>
      </c>
      <c r="R2191" s="161">
        <v>614.75</v>
      </c>
      <c r="S2191" s="161">
        <v>1451.453125</v>
      </c>
      <c r="T2191" s="161">
        <v>1221</v>
      </c>
      <c r="U2191" s="161">
        <v>3750</v>
      </c>
      <c r="V2191" s="161">
        <v>9807</v>
      </c>
      <c r="W2191" s="161">
        <v>4989</v>
      </c>
      <c r="X2191" s="161">
        <v>157157.329375</v>
      </c>
      <c r="Y2191" s="222">
        <v>29.1</v>
      </c>
      <c r="Z2191" s="161">
        <v>26</v>
      </c>
      <c r="AA2191" s="2" t="str">
        <f t="shared" si="51"/>
        <v>OPEN</v>
      </c>
      <c r="AB2191" s="326" t="b">
        <f t="shared" ca="1" si="54"/>
        <v>0</v>
      </c>
    </row>
    <row r="2192" spans="1:28">
      <c r="A2192" s="168">
        <v>45472</v>
      </c>
      <c r="B2192" s="161">
        <v>15081.705</v>
      </c>
      <c r="C2192" s="161">
        <v>8966.39</v>
      </c>
      <c r="D2192" s="161">
        <v>5642.56</v>
      </c>
      <c r="E2192" s="161">
        <v>10620.3</v>
      </c>
      <c r="F2192" s="161">
        <v>13617.125</v>
      </c>
      <c r="G2192" s="161">
        <v>15768.36</v>
      </c>
      <c r="H2192" s="161">
        <v>8576.75</v>
      </c>
      <c r="I2192" s="161">
        <v>5402.65</v>
      </c>
      <c r="J2192" s="161">
        <v>8680.56</v>
      </c>
      <c r="K2192" s="161">
        <v>2745.08</v>
      </c>
      <c r="L2192" s="161">
        <v>9521.25</v>
      </c>
      <c r="M2192" s="161">
        <v>11205.81</v>
      </c>
      <c r="N2192" s="161">
        <v>4614.6912499999999</v>
      </c>
      <c r="O2192" s="161">
        <v>7188.51</v>
      </c>
      <c r="P2192" s="161">
        <v>236.9375</v>
      </c>
      <c r="Q2192" s="161">
        <v>2901.5</v>
      </c>
      <c r="R2192" s="161">
        <v>661.875</v>
      </c>
      <c r="S2192" s="161">
        <v>1444.34375</v>
      </c>
      <c r="T2192" s="161">
        <v>1333.5</v>
      </c>
      <c r="U2192" s="161">
        <v>3826.43</v>
      </c>
      <c r="V2192" s="161">
        <v>10101</v>
      </c>
      <c r="W2192" s="161">
        <v>5034</v>
      </c>
      <c r="X2192" s="161">
        <v>153171.32749999998</v>
      </c>
      <c r="Y2192" s="222">
        <v>28.7</v>
      </c>
      <c r="Z2192" s="161">
        <v>26</v>
      </c>
      <c r="AA2192" s="2" t="str">
        <f t="shared" si="51"/>
        <v>OPEN</v>
      </c>
      <c r="AB2192" s="326" t="b">
        <f t="shared" ca="1" si="54"/>
        <v>0</v>
      </c>
    </row>
    <row r="2193" spans="1:28">
      <c r="A2193" s="168">
        <v>45473</v>
      </c>
      <c r="B2193" s="161">
        <v>15297.285</v>
      </c>
      <c r="C2193" s="161">
        <v>8990.1299999999992</v>
      </c>
      <c r="D2193" s="161">
        <v>5673.78</v>
      </c>
      <c r="E2193" s="161">
        <v>10672.130000000001</v>
      </c>
      <c r="F2193" s="161">
        <v>13907.875</v>
      </c>
      <c r="G2193" s="161">
        <v>11801.83</v>
      </c>
      <c r="H2193" s="161">
        <v>8332</v>
      </c>
      <c r="I2193" s="161">
        <v>9625.44</v>
      </c>
      <c r="J2193" s="161">
        <v>8575.32</v>
      </c>
      <c r="K2193" s="161">
        <v>2749.95</v>
      </c>
      <c r="L2193" s="161">
        <v>9348.6299999999992</v>
      </c>
      <c r="M2193" s="161">
        <v>10961.525</v>
      </c>
      <c r="N2193" s="161">
        <v>4642.4674999999997</v>
      </c>
      <c r="O2193" s="161">
        <v>7313.63</v>
      </c>
      <c r="P2193" s="161">
        <v>231.9375</v>
      </c>
      <c r="Q2193" s="161">
        <v>2859.9900000000002</v>
      </c>
      <c r="R2193" s="161">
        <v>670.125</v>
      </c>
      <c r="S2193" s="161">
        <v>1495.1875</v>
      </c>
      <c r="T2193" s="161">
        <v>1419</v>
      </c>
      <c r="U2193" s="161">
        <v>3622.15</v>
      </c>
      <c r="V2193" s="161">
        <v>10081.5</v>
      </c>
      <c r="W2193" s="161">
        <v>5182.625</v>
      </c>
      <c r="X2193" s="161">
        <v>153454.50750000001</v>
      </c>
      <c r="Y2193" s="222">
        <v>29.1</v>
      </c>
      <c r="Z2193" s="161">
        <v>26</v>
      </c>
      <c r="AA2193" s="2" t="str">
        <f t="shared" si="51"/>
        <v>OPEN</v>
      </c>
      <c r="AB2193" s="326" t="b">
        <f t="shared" ca="1" si="54"/>
        <v>0</v>
      </c>
    </row>
    <row r="2194" spans="1:28">
      <c r="A2194" s="168">
        <v>45474</v>
      </c>
      <c r="B2194" s="161">
        <v>15118.5</v>
      </c>
      <c r="C2194" s="161">
        <v>9490.51</v>
      </c>
      <c r="D2194" s="161">
        <v>5538.13</v>
      </c>
      <c r="E2194" s="161">
        <v>10412.299999999999</v>
      </c>
      <c r="F2194" s="161">
        <v>13964.3125</v>
      </c>
      <c r="G2194" s="161">
        <v>14422.54</v>
      </c>
      <c r="H2194" s="161">
        <v>8544.375</v>
      </c>
      <c r="I2194" s="161">
        <v>6938.01</v>
      </c>
      <c r="J2194" s="161">
        <v>8404.2900000000009</v>
      </c>
      <c r="K2194" s="161">
        <v>2796.14</v>
      </c>
      <c r="L2194" s="161">
        <v>9997.1</v>
      </c>
      <c r="M2194" s="161">
        <v>11113.310000000001</v>
      </c>
      <c r="N2194" s="161">
        <v>4619.5999999999995</v>
      </c>
      <c r="O2194" s="161">
        <v>7245.2049999999999</v>
      </c>
      <c r="P2194" s="161">
        <v>231.0625</v>
      </c>
      <c r="Q2194" s="161">
        <v>2885.915</v>
      </c>
      <c r="R2194" s="161">
        <v>613.25</v>
      </c>
      <c r="S2194" s="161">
        <v>1508.75</v>
      </c>
      <c r="T2194" s="161">
        <v>1290.5</v>
      </c>
      <c r="U2194" s="161">
        <v>3633.51</v>
      </c>
      <c r="V2194" s="161">
        <v>9790</v>
      </c>
      <c r="W2194" s="161">
        <v>4945.5</v>
      </c>
      <c r="X2194" s="161">
        <v>153502.81</v>
      </c>
      <c r="Y2194" s="222">
        <v>28.5</v>
      </c>
      <c r="Z2194" s="161">
        <v>22</v>
      </c>
      <c r="AA2194" s="2" t="str">
        <f t="shared" si="51"/>
        <v>OPEN</v>
      </c>
      <c r="AB2194" s="326" t="b">
        <f t="shared" ca="1" si="54"/>
        <v>0</v>
      </c>
    </row>
    <row r="2195" spans="1:28">
      <c r="A2195" s="168">
        <v>45475</v>
      </c>
      <c r="B2195" s="161">
        <v>15555.215</v>
      </c>
      <c r="C2195" s="161">
        <v>9653.98</v>
      </c>
      <c r="D2195" s="161">
        <v>5626.84</v>
      </c>
      <c r="E2195" s="161">
        <v>10291.26</v>
      </c>
      <c r="F2195" s="161">
        <v>13919</v>
      </c>
      <c r="G2195" s="161">
        <v>14959.68</v>
      </c>
      <c r="H2195" s="161">
        <v>7597.75</v>
      </c>
      <c r="I2195" s="161">
        <v>5290.26</v>
      </c>
      <c r="J2195" s="161">
        <v>9308.65</v>
      </c>
      <c r="K2195" s="161">
        <v>2819.96</v>
      </c>
      <c r="L2195" s="161">
        <v>10313.82</v>
      </c>
      <c r="M2195" s="161">
        <v>11548.674999999999</v>
      </c>
      <c r="N2195" s="161">
        <v>4776.99</v>
      </c>
      <c r="O2195" s="161">
        <v>7164.665</v>
      </c>
      <c r="P2195" s="161">
        <v>219.125</v>
      </c>
      <c r="Q2195" s="161">
        <v>2908.7</v>
      </c>
      <c r="R2195" s="161">
        <v>608.375</v>
      </c>
      <c r="S2195" s="161">
        <v>1465.703125</v>
      </c>
      <c r="T2195" s="161">
        <v>1135</v>
      </c>
      <c r="U2195" s="161">
        <v>3663.95</v>
      </c>
      <c r="V2195" s="161">
        <v>9903</v>
      </c>
      <c r="W2195" s="161">
        <v>4992.625</v>
      </c>
      <c r="X2195" s="161">
        <v>153723.22312499996</v>
      </c>
      <c r="Y2195" s="222">
        <v>28.2</v>
      </c>
      <c r="Z2195" s="161">
        <v>22</v>
      </c>
      <c r="AA2195" s="2" t="str">
        <f t="shared" si="51"/>
        <v>OPEN</v>
      </c>
      <c r="AB2195" s="326" t="b">
        <f t="shared" ca="1" si="54"/>
        <v>0</v>
      </c>
    </row>
    <row r="2196" spans="1:28">
      <c r="A2196" s="168">
        <v>45476</v>
      </c>
      <c r="B2196" s="161">
        <v>15866.990000000002</v>
      </c>
      <c r="C2196" s="161">
        <v>9884.2800000000007</v>
      </c>
      <c r="D2196" s="161">
        <v>5555.11</v>
      </c>
      <c r="E2196" s="161">
        <v>11005.230000000001</v>
      </c>
      <c r="F2196" s="161">
        <v>14528.375</v>
      </c>
      <c r="G2196" s="161">
        <v>11242.67</v>
      </c>
      <c r="H2196" s="161">
        <v>6801.125</v>
      </c>
      <c r="I2196" s="161">
        <v>9535.91</v>
      </c>
      <c r="J2196" s="161">
        <v>8582.8700000000008</v>
      </c>
      <c r="K2196" s="161">
        <v>2865.71</v>
      </c>
      <c r="L2196" s="161">
        <v>10716.800000000001</v>
      </c>
      <c r="M2196" s="161">
        <v>12335.729999999998</v>
      </c>
      <c r="N2196" s="161">
        <v>4708.0349999999999</v>
      </c>
      <c r="O2196" s="161">
        <v>7165.5550000000003</v>
      </c>
      <c r="P2196" s="161">
        <v>210.125</v>
      </c>
      <c r="Q2196" s="161">
        <v>2863.4250000000002</v>
      </c>
      <c r="R2196" s="161">
        <v>600</v>
      </c>
      <c r="S2196" s="161">
        <v>1399.21875</v>
      </c>
      <c r="T2196" s="161">
        <v>1058</v>
      </c>
      <c r="U2196" s="161">
        <v>3691.35</v>
      </c>
      <c r="V2196" s="161">
        <v>9896.5</v>
      </c>
      <c r="W2196" s="161">
        <v>4940.875</v>
      </c>
      <c r="X2196" s="161">
        <v>155453.88374999998</v>
      </c>
      <c r="Y2196" s="222">
        <v>28.8</v>
      </c>
      <c r="Z2196" s="161">
        <v>18</v>
      </c>
      <c r="AA2196" s="2" t="str">
        <f t="shared" si="51"/>
        <v>OPEN</v>
      </c>
      <c r="AB2196" s="326" t="b">
        <f t="shared" ca="1" si="54"/>
        <v>0</v>
      </c>
    </row>
    <row r="2197" spans="1:28">
      <c r="A2197" s="168">
        <v>45477</v>
      </c>
      <c r="B2197" s="161">
        <v>15994.814999999999</v>
      </c>
      <c r="C2197" s="161">
        <v>9857.2000000000007</v>
      </c>
      <c r="D2197" s="161">
        <v>5619.77</v>
      </c>
      <c r="E2197" s="161">
        <v>10706.71</v>
      </c>
      <c r="F2197" s="161">
        <v>14150.25</v>
      </c>
      <c r="G2197" s="161">
        <v>14801.62</v>
      </c>
      <c r="H2197" s="161">
        <v>6888.375</v>
      </c>
      <c r="I2197" s="161">
        <v>6218.09</v>
      </c>
      <c r="J2197" s="161">
        <v>8542.82</v>
      </c>
      <c r="K2197" s="161">
        <v>2835.35</v>
      </c>
      <c r="L2197" s="161">
        <v>10296.480000000001</v>
      </c>
      <c r="M2197" s="161">
        <v>11684.67</v>
      </c>
      <c r="N2197" s="161">
        <v>4408.4837500000003</v>
      </c>
      <c r="O2197" s="161">
        <v>7312.1850000000004</v>
      </c>
      <c r="P2197" s="161">
        <v>215.8125</v>
      </c>
      <c r="Q2197" s="161">
        <v>2883.7</v>
      </c>
      <c r="R2197" s="161">
        <v>600.125</v>
      </c>
      <c r="S2197" s="161">
        <v>1388.703125</v>
      </c>
      <c r="T2197" s="161">
        <v>1124.5</v>
      </c>
      <c r="U2197" s="161">
        <v>3675.31</v>
      </c>
      <c r="V2197" s="161">
        <v>9797</v>
      </c>
      <c r="W2197" s="161">
        <v>4968.75</v>
      </c>
      <c r="X2197" s="161">
        <v>153970.71937499999</v>
      </c>
      <c r="Y2197" s="222">
        <v>28.3</v>
      </c>
      <c r="Z2197" s="161">
        <v>22</v>
      </c>
      <c r="AA2197" s="2" t="str">
        <f t="shared" si="51"/>
        <v>OPEN</v>
      </c>
      <c r="AB2197" s="326" t="b">
        <f t="shared" ca="1" si="54"/>
        <v>0</v>
      </c>
    </row>
    <row r="2198" spans="1:28">
      <c r="A2198" s="168">
        <v>45478</v>
      </c>
      <c r="B2198" s="161">
        <v>15789.495000000001</v>
      </c>
      <c r="C2198" s="161">
        <v>9816.14</v>
      </c>
      <c r="D2198" s="161">
        <v>5611.27</v>
      </c>
      <c r="E2198" s="161">
        <v>10559.33</v>
      </c>
      <c r="F2198" s="161">
        <v>14438.375</v>
      </c>
      <c r="G2198" s="161">
        <v>16082.88</v>
      </c>
      <c r="H2198" s="161">
        <v>6931.5</v>
      </c>
      <c r="I2198" s="161">
        <v>5224.55</v>
      </c>
      <c r="J2198" s="161">
        <v>9380.9699999999993</v>
      </c>
      <c r="K2198" s="161">
        <v>2790.29</v>
      </c>
      <c r="L2198" s="161">
        <v>9951.4699999999993</v>
      </c>
      <c r="M2198" s="161">
        <v>11699.56</v>
      </c>
      <c r="N2198" s="161">
        <v>4557.4475000000002</v>
      </c>
      <c r="O2198" s="161">
        <v>7230.8549999999996</v>
      </c>
      <c r="P2198" s="161">
        <v>215.5</v>
      </c>
      <c r="Q2198" s="161">
        <v>2956.07</v>
      </c>
      <c r="R2198" s="161">
        <v>604</v>
      </c>
      <c r="S2198" s="161">
        <v>1396.84375</v>
      </c>
      <c r="T2198" s="161">
        <v>1104</v>
      </c>
      <c r="U2198" s="161">
        <v>3665.33</v>
      </c>
      <c r="V2198" s="161">
        <v>9748</v>
      </c>
      <c r="W2198" s="161">
        <v>4914.25</v>
      </c>
      <c r="X2198" s="161">
        <v>154668.12625</v>
      </c>
      <c r="Y2198" s="222">
        <v>28.9</v>
      </c>
      <c r="Z2198" s="161">
        <v>18</v>
      </c>
      <c r="AA2198" s="2" t="str">
        <f t="shared" si="51"/>
        <v>OPEN</v>
      </c>
      <c r="AB2198" s="326" t="b">
        <f t="shared" ca="1" si="54"/>
        <v>0</v>
      </c>
    </row>
    <row r="2199" spans="1:28">
      <c r="A2199" s="168">
        <v>45479</v>
      </c>
      <c r="B2199" s="161">
        <v>15513.429999999998</v>
      </c>
      <c r="C2199" s="161">
        <v>9226.74</v>
      </c>
      <c r="D2199" s="161">
        <v>5711.81</v>
      </c>
      <c r="E2199" s="161">
        <v>10540.61</v>
      </c>
      <c r="F2199" s="161">
        <v>14643.25</v>
      </c>
      <c r="G2199" s="161">
        <v>12142.47</v>
      </c>
      <c r="H2199" s="161">
        <v>8008.375</v>
      </c>
      <c r="I2199" s="161">
        <v>9202.68</v>
      </c>
      <c r="J2199" s="161">
        <v>8910.44</v>
      </c>
      <c r="K2199" s="161">
        <v>2767.74</v>
      </c>
      <c r="L2199" s="161">
        <v>9690.99</v>
      </c>
      <c r="M2199" s="161">
        <v>11694.044999999996</v>
      </c>
      <c r="N2199" s="161">
        <v>4606.6312499999995</v>
      </c>
      <c r="O2199" s="161">
        <v>7333.8850000000002</v>
      </c>
      <c r="P2199" s="161">
        <v>245.875</v>
      </c>
      <c r="Q2199" s="161">
        <v>2961.4100000000003</v>
      </c>
      <c r="R2199" s="161">
        <v>540</v>
      </c>
      <c r="S2199" s="161">
        <v>1439.15625</v>
      </c>
      <c r="T2199" s="161">
        <v>1226.5</v>
      </c>
      <c r="U2199" s="161">
        <v>3764.63</v>
      </c>
      <c r="V2199" s="161">
        <v>10016.5</v>
      </c>
      <c r="W2199" s="161">
        <v>5001.75</v>
      </c>
      <c r="X2199" s="161">
        <v>155188.91749999998</v>
      </c>
      <c r="Y2199" s="222">
        <v>30.3</v>
      </c>
      <c r="Z2199" s="161">
        <v>18</v>
      </c>
      <c r="AA2199" s="2" t="str">
        <f t="shared" si="51"/>
        <v>OPEN</v>
      </c>
      <c r="AB2199" s="326" t="b">
        <f t="shared" ca="1" si="54"/>
        <v>0</v>
      </c>
    </row>
    <row r="2200" spans="1:28">
      <c r="A2200" s="168">
        <v>45480</v>
      </c>
      <c r="B2200" s="161">
        <v>15247.28</v>
      </c>
      <c r="C2200" s="161">
        <v>9377.77</v>
      </c>
      <c r="D2200" s="161">
        <v>5647.53</v>
      </c>
      <c r="E2200" s="161">
        <v>10471.699999999999</v>
      </c>
      <c r="F2200" s="161">
        <v>14573.5</v>
      </c>
      <c r="G2200" s="161">
        <v>13373.09</v>
      </c>
      <c r="H2200" s="161">
        <v>9478.875</v>
      </c>
      <c r="I2200" s="161">
        <v>5914.06</v>
      </c>
      <c r="J2200" s="161">
        <v>7758.45</v>
      </c>
      <c r="K2200" s="161">
        <v>2761.77</v>
      </c>
      <c r="L2200" s="161">
        <v>9323.3200000000015</v>
      </c>
      <c r="M2200" s="161">
        <v>11262.725</v>
      </c>
      <c r="N2200" s="161">
        <v>4650.4674999999997</v>
      </c>
      <c r="O2200" s="161">
        <v>7197.875</v>
      </c>
      <c r="P2200" s="161">
        <v>237.5</v>
      </c>
      <c r="Q2200" s="161">
        <v>2944.86</v>
      </c>
      <c r="R2200" s="161">
        <v>627.625</v>
      </c>
      <c r="S2200" s="161">
        <v>1473.53125</v>
      </c>
      <c r="T2200" s="161">
        <v>1223.5</v>
      </c>
      <c r="U2200" s="161">
        <v>3773.15</v>
      </c>
      <c r="V2200" s="161">
        <v>10442.5</v>
      </c>
      <c r="W2200" s="161">
        <v>4939.375</v>
      </c>
      <c r="X2200" s="161">
        <v>152700.45374999999</v>
      </c>
      <c r="Y2200" s="222">
        <v>30.6</v>
      </c>
      <c r="Z2200" s="161">
        <v>18</v>
      </c>
      <c r="AA2200" s="2" t="str">
        <f t="shared" si="51"/>
        <v>OPEN</v>
      </c>
      <c r="AB2200" s="326" t="b">
        <f t="shared" ca="1" si="54"/>
        <v>0</v>
      </c>
    </row>
    <row r="2201" spans="1:28">
      <c r="A2201" s="168">
        <v>45481</v>
      </c>
      <c r="B2201" s="161">
        <v>15590.824999999999</v>
      </c>
      <c r="C2201" s="161">
        <v>9842.57</v>
      </c>
      <c r="D2201" s="161">
        <v>5616.93</v>
      </c>
      <c r="E2201" s="161">
        <v>10152.759999999998</v>
      </c>
      <c r="F2201" s="161">
        <v>13890.25</v>
      </c>
      <c r="G2201" s="161">
        <v>14681.61</v>
      </c>
      <c r="H2201" s="161">
        <v>7351.25</v>
      </c>
      <c r="I2201" s="161">
        <v>6169.5</v>
      </c>
      <c r="J2201" s="161">
        <v>8787.61</v>
      </c>
      <c r="K2201" s="161">
        <v>2702.15</v>
      </c>
      <c r="L2201" s="161">
        <v>10218.109999999999</v>
      </c>
      <c r="M2201" s="161">
        <v>11493.749999999998</v>
      </c>
      <c r="N2201" s="161">
        <v>4475.2825000000003</v>
      </c>
      <c r="O2201" s="161">
        <v>7273</v>
      </c>
      <c r="P2201" s="161">
        <v>213.1875</v>
      </c>
      <c r="Q2201" s="161">
        <v>2881.7350000000001</v>
      </c>
      <c r="R2201" s="161">
        <v>510.125</v>
      </c>
      <c r="S2201" s="161">
        <v>1429.9375</v>
      </c>
      <c r="T2201" s="161">
        <v>1077.5</v>
      </c>
      <c r="U2201" s="161">
        <v>3675.3</v>
      </c>
      <c r="V2201" s="161">
        <v>9622</v>
      </c>
      <c r="W2201" s="161">
        <v>4915.875</v>
      </c>
      <c r="X2201" s="161">
        <v>152571.25750000001</v>
      </c>
      <c r="Y2201" s="222">
        <v>29.1</v>
      </c>
      <c r="Z2201" s="161">
        <v>18</v>
      </c>
      <c r="AA2201" s="2" t="str">
        <f t="shared" si="51"/>
        <v>OPEN</v>
      </c>
      <c r="AB2201" s="326" t="b">
        <f t="shared" ca="1" si="54"/>
        <v>0</v>
      </c>
    </row>
    <row r="2202" spans="1:28">
      <c r="A2202" s="168">
        <v>45482</v>
      </c>
      <c r="B2202" s="161">
        <v>15778.445</v>
      </c>
      <c r="C2202" s="161">
        <v>9925.6</v>
      </c>
      <c r="D2202" s="161">
        <v>5718.47</v>
      </c>
      <c r="E2202" s="161">
        <v>10394.299999999999</v>
      </c>
      <c r="F2202" s="161">
        <v>13998.75</v>
      </c>
      <c r="G2202" s="161">
        <v>11383.52</v>
      </c>
      <c r="H2202" s="161">
        <v>8980.75</v>
      </c>
      <c r="I2202" s="161">
        <v>8142.53</v>
      </c>
      <c r="J2202" s="161">
        <v>9866.81</v>
      </c>
      <c r="K2202" s="161">
        <v>2777.15</v>
      </c>
      <c r="L2202" s="161">
        <v>9913.2900000000009</v>
      </c>
      <c r="M2202" s="161">
        <v>12029.355</v>
      </c>
      <c r="N2202" s="161">
        <v>4679.4474999999993</v>
      </c>
      <c r="O2202" s="161">
        <v>7259.9849999999997</v>
      </c>
      <c r="P2202" s="161">
        <v>216.75</v>
      </c>
      <c r="Q2202" s="161">
        <v>3016.19</v>
      </c>
      <c r="R2202" s="161">
        <v>635.5</v>
      </c>
      <c r="S2202" s="161">
        <v>1426.359375</v>
      </c>
      <c r="T2202" s="161">
        <v>1102.5</v>
      </c>
      <c r="U2202" s="161">
        <v>3702.46</v>
      </c>
      <c r="V2202" s="161">
        <v>9794.5</v>
      </c>
      <c r="W2202" s="161">
        <v>5019.875</v>
      </c>
      <c r="X2202" s="161">
        <v>155762.53687500002</v>
      </c>
      <c r="Y2202" s="222">
        <v>29.3</v>
      </c>
      <c r="Z2202" s="161">
        <v>22</v>
      </c>
      <c r="AA2202" s="2" t="str">
        <f t="shared" si="51"/>
        <v>OPEN</v>
      </c>
      <c r="AB2202" s="326" t="b">
        <f t="shared" ca="1" si="54"/>
        <v>0</v>
      </c>
    </row>
    <row r="2203" spans="1:28">
      <c r="A2203" s="168">
        <v>45483</v>
      </c>
      <c r="B2203" s="161">
        <v>15579.744999999999</v>
      </c>
      <c r="C2203" s="161">
        <v>9912.5499999999993</v>
      </c>
      <c r="D2203" s="161">
        <v>5672.82</v>
      </c>
      <c r="E2203" s="161">
        <v>10320.740000000002</v>
      </c>
      <c r="F2203" s="161">
        <v>14437.375</v>
      </c>
      <c r="G2203" s="161">
        <v>13161.65</v>
      </c>
      <c r="H2203" s="161">
        <v>9416.75</v>
      </c>
      <c r="I2203" s="161">
        <v>6348.53</v>
      </c>
      <c r="J2203" s="161">
        <v>9612.84</v>
      </c>
      <c r="K2203" s="161">
        <v>2840.32</v>
      </c>
      <c r="L2203" s="161">
        <v>10119.16</v>
      </c>
      <c r="M2203" s="161">
        <v>12152.310000000001</v>
      </c>
      <c r="N2203" s="161">
        <v>4497.2237500000001</v>
      </c>
      <c r="O2203" s="161">
        <v>7138.3249999999998</v>
      </c>
      <c r="P2203" s="161">
        <v>209.6875</v>
      </c>
      <c r="Q2203" s="161">
        <v>2923.2849999999999</v>
      </c>
      <c r="R2203" s="161">
        <v>533.375</v>
      </c>
      <c r="S2203" s="161">
        <v>1403.765625</v>
      </c>
      <c r="T2203" s="161">
        <v>1132.5</v>
      </c>
      <c r="U2203" s="161">
        <v>3800.38</v>
      </c>
      <c r="V2203" s="161">
        <v>9796</v>
      </c>
      <c r="W2203" s="161">
        <v>5016.875</v>
      </c>
      <c r="X2203" s="161">
        <v>156026.206875</v>
      </c>
      <c r="Y2203" s="222">
        <v>28.7</v>
      </c>
      <c r="Z2203" s="161">
        <v>22</v>
      </c>
      <c r="AA2203" s="2" t="str">
        <f t="shared" si="51"/>
        <v>OPEN</v>
      </c>
      <c r="AB2203" s="326" t="b">
        <f t="shared" ca="1" si="54"/>
        <v>0</v>
      </c>
    </row>
    <row r="2204" spans="1:28">
      <c r="A2204" s="168">
        <v>45484</v>
      </c>
      <c r="B2204" s="161">
        <v>15673.275</v>
      </c>
      <c r="C2204" s="161">
        <v>9866.61</v>
      </c>
      <c r="D2204" s="161">
        <v>5720.06</v>
      </c>
      <c r="E2204" s="161">
        <v>10506.37</v>
      </c>
      <c r="F2204" s="161">
        <v>14461.625</v>
      </c>
      <c r="G2204" s="161">
        <v>15390.05</v>
      </c>
      <c r="H2204" s="161">
        <v>7104.75</v>
      </c>
      <c r="I2204" s="161">
        <v>6731.2</v>
      </c>
      <c r="J2204" s="161">
        <v>9602.8799999999992</v>
      </c>
      <c r="K2204" s="161">
        <v>2833.52</v>
      </c>
      <c r="L2204" s="161">
        <v>10006.200000000003</v>
      </c>
      <c r="M2204" s="161">
        <v>11865.704999999998</v>
      </c>
      <c r="N2204" s="161">
        <v>4713.1125000000002</v>
      </c>
      <c r="O2204" s="161">
        <v>7328.6149999999998</v>
      </c>
      <c r="P2204" s="161">
        <v>220.375</v>
      </c>
      <c r="Q2204" s="161">
        <v>2954.6150000000002</v>
      </c>
      <c r="R2204" s="161">
        <v>650.625</v>
      </c>
      <c r="S2204" s="161">
        <v>1418.90625</v>
      </c>
      <c r="T2204" s="161">
        <v>1046</v>
      </c>
      <c r="U2204" s="161">
        <v>3857.02</v>
      </c>
      <c r="V2204" s="161">
        <v>9874.5</v>
      </c>
      <c r="W2204" s="161">
        <v>5005</v>
      </c>
      <c r="X2204" s="161">
        <v>156831.01375000001</v>
      </c>
      <c r="Y2204" s="222">
        <v>28.3</v>
      </c>
      <c r="Z2204" s="161">
        <v>31</v>
      </c>
      <c r="AA2204" s="2" t="str">
        <f t="shared" si="51"/>
        <v>OPEN</v>
      </c>
      <c r="AB2204" s="326" t="b">
        <f t="shared" ca="1" si="54"/>
        <v>0</v>
      </c>
    </row>
    <row r="2205" spans="1:28">
      <c r="A2205" s="168">
        <v>45485</v>
      </c>
      <c r="B2205" s="161">
        <v>15483.805</v>
      </c>
      <c r="C2205" s="161">
        <v>9800.49</v>
      </c>
      <c r="D2205" s="161">
        <v>5562.19</v>
      </c>
      <c r="E2205" s="161">
        <v>10547.44</v>
      </c>
      <c r="F2205" s="161">
        <v>14280.625</v>
      </c>
      <c r="G2205" s="161">
        <v>11323.98</v>
      </c>
      <c r="H2205" s="161">
        <v>9321.25</v>
      </c>
      <c r="I2205" s="161">
        <v>7803.27</v>
      </c>
      <c r="J2205" s="161">
        <v>9452.17</v>
      </c>
      <c r="K2205" s="161">
        <v>2806.21</v>
      </c>
      <c r="L2205" s="161">
        <v>10134.880000000001</v>
      </c>
      <c r="M2205" s="161">
        <v>11539.604999999998</v>
      </c>
      <c r="N2205" s="161">
        <v>4589.3599999999997</v>
      </c>
      <c r="O2205" s="161">
        <v>7160.21</v>
      </c>
      <c r="P2205" s="161">
        <v>218.75</v>
      </c>
      <c r="Q2205" s="161">
        <v>2945.27</v>
      </c>
      <c r="R2205" s="161">
        <v>595.125</v>
      </c>
      <c r="S2205" s="161">
        <v>1437.328125</v>
      </c>
      <c r="T2205" s="161">
        <v>1162</v>
      </c>
      <c r="U2205" s="161">
        <v>3743.17</v>
      </c>
      <c r="V2205" s="161">
        <v>9733</v>
      </c>
      <c r="W2205" s="161">
        <v>4880.75</v>
      </c>
      <c r="X2205" s="161">
        <v>154520.87812499999</v>
      </c>
      <c r="Y2205" s="222">
        <v>27.9</v>
      </c>
      <c r="Z2205" s="161">
        <v>26</v>
      </c>
      <c r="AA2205" s="2" t="str">
        <f t="shared" si="51"/>
        <v>OPEN</v>
      </c>
      <c r="AB2205" s="326" t="b">
        <f t="shared" ca="1" si="54"/>
        <v>0</v>
      </c>
    </row>
    <row r="2206" spans="1:28">
      <c r="A2206" s="168">
        <v>45486</v>
      </c>
      <c r="B2206" s="161">
        <v>14933.125</v>
      </c>
      <c r="C2206" s="161">
        <v>9051.31</v>
      </c>
      <c r="D2206" s="161">
        <v>5671.01</v>
      </c>
      <c r="E2206" s="161">
        <v>10196.450000000001</v>
      </c>
      <c r="F2206" s="161">
        <v>14279.5</v>
      </c>
      <c r="G2206" s="161">
        <v>13224.44</v>
      </c>
      <c r="H2206" s="161">
        <v>10104.25</v>
      </c>
      <c r="I2206" s="161">
        <v>6373.66</v>
      </c>
      <c r="J2206" s="161">
        <v>8437.89</v>
      </c>
      <c r="K2206" s="161">
        <v>2744.99</v>
      </c>
      <c r="L2206" s="161">
        <v>9741.24</v>
      </c>
      <c r="M2206" s="161">
        <v>11154.93</v>
      </c>
      <c r="N2206" s="161">
        <v>4631.3424999999997</v>
      </c>
      <c r="O2206" s="161">
        <v>7200.4849999999997</v>
      </c>
      <c r="P2206" s="161">
        <v>228.8125</v>
      </c>
      <c r="Q2206" s="161">
        <v>2909.5550000000003</v>
      </c>
      <c r="R2206" s="161">
        <v>595.75</v>
      </c>
      <c r="S2206" s="161">
        <v>1447.59375</v>
      </c>
      <c r="T2206" s="161">
        <v>1245.5</v>
      </c>
      <c r="U2206" s="161">
        <v>3930.14</v>
      </c>
      <c r="V2206" s="161">
        <v>10208</v>
      </c>
      <c r="W2206" s="161">
        <v>4971.875</v>
      </c>
      <c r="X2206" s="161">
        <v>153281.84875</v>
      </c>
      <c r="Y2206" s="222">
        <v>29.2</v>
      </c>
      <c r="Z2206" s="161">
        <v>22</v>
      </c>
      <c r="AA2206" s="2" t="str">
        <f t="shared" si="51"/>
        <v>OPEN</v>
      </c>
      <c r="AB2206" s="326" t="b">
        <f t="shared" ca="1" si="54"/>
        <v>0</v>
      </c>
    </row>
    <row r="2207" spans="1:28">
      <c r="A2207" s="168">
        <v>45487</v>
      </c>
      <c r="B2207" s="161">
        <v>14639.71</v>
      </c>
      <c r="C2207" s="161">
        <v>8789.7999999999993</v>
      </c>
      <c r="D2207" s="161">
        <v>5648.32</v>
      </c>
      <c r="E2207" s="161">
        <v>10148.89</v>
      </c>
      <c r="F2207" s="161">
        <v>13924.625</v>
      </c>
      <c r="G2207" s="161">
        <v>15277.73</v>
      </c>
      <c r="H2207" s="161">
        <v>7784</v>
      </c>
      <c r="I2207" s="161">
        <v>5900.26</v>
      </c>
      <c r="J2207" s="161">
        <v>8045.35</v>
      </c>
      <c r="K2207" s="161">
        <v>2748.44</v>
      </c>
      <c r="L2207" s="161">
        <v>9497.26</v>
      </c>
      <c r="M2207" s="161">
        <v>10733.74</v>
      </c>
      <c r="N2207" s="161">
        <v>4497.4337499999992</v>
      </c>
      <c r="O2207" s="161">
        <v>7188.87</v>
      </c>
      <c r="P2207" s="161">
        <v>198.9375</v>
      </c>
      <c r="Q2207" s="161">
        <v>2839.6</v>
      </c>
      <c r="R2207" s="161">
        <v>564</v>
      </c>
      <c r="S2207" s="161">
        <v>1435.234375</v>
      </c>
      <c r="T2207" s="161">
        <v>1257.5</v>
      </c>
      <c r="U2207" s="161">
        <v>3704.94</v>
      </c>
      <c r="V2207" s="161">
        <v>10198.5</v>
      </c>
      <c r="W2207" s="161">
        <v>4912.375</v>
      </c>
      <c r="X2207" s="161">
        <v>149935.51562499997</v>
      </c>
      <c r="Y2207" s="222">
        <v>29.7</v>
      </c>
      <c r="Z2207" s="161">
        <v>26</v>
      </c>
      <c r="AA2207" s="2" t="str">
        <f t="shared" si="51"/>
        <v>OPEN</v>
      </c>
      <c r="AB2207" s="326" t="b">
        <f t="shared" ca="1" si="54"/>
        <v>0</v>
      </c>
    </row>
    <row r="2208" spans="1:28">
      <c r="A2208" s="168">
        <v>45488</v>
      </c>
      <c r="B2208" s="161">
        <v>15365.565000000001</v>
      </c>
      <c r="C2208" s="161">
        <v>9680.99</v>
      </c>
      <c r="D2208" s="161">
        <v>5665.93</v>
      </c>
      <c r="E2208" s="161">
        <v>10159.189999999999</v>
      </c>
      <c r="F2208" s="161">
        <v>13736.25</v>
      </c>
      <c r="G2208" s="161">
        <v>11526.54</v>
      </c>
      <c r="H2208" s="161">
        <v>9755.75</v>
      </c>
      <c r="I2208" s="161">
        <v>8154.09</v>
      </c>
      <c r="J2208" s="161">
        <v>9323.73</v>
      </c>
      <c r="K2208" s="161">
        <v>2750.42</v>
      </c>
      <c r="L2208" s="161">
        <v>10113.83</v>
      </c>
      <c r="M2208" s="161">
        <v>11846.094999999999</v>
      </c>
      <c r="N2208" s="161">
        <v>4602.2112500000003</v>
      </c>
      <c r="O2208" s="161">
        <v>7187.3950000000004</v>
      </c>
      <c r="P2208" s="161">
        <v>224.125</v>
      </c>
      <c r="Q2208" s="161">
        <v>2932.6549999999997</v>
      </c>
      <c r="R2208" s="161">
        <v>631.625</v>
      </c>
      <c r="S2208" s="161">
        <v>1419.90625</v>
      </c>
      <c r="T2208" s="161">
        <v>1030.5</v>
      </c>
      <c r="U2208" s="161">
        <v>3745.51</v>
      </c>
      <c r="V2208" s="161">
        <v>9729</v>
      </c>
      <c r="W2208" s="161">
        <v>4946.125</v>
      </c>
      <c r="X2208" s="161">
        <v>154527.4325</v>
      </c>
      <c r="Y2208" s="222">
        <v>28.4</v>
      </c>
      <c r="Z2208" s="161">
        <v>26</v>
      </c>
      <c r="AA2208" s="2" t="str">
        <f t="shared" si="51"/>
        <v>OPEN</v>
      </c>
      <c r="AB2208" s="326" t="b">
        <f t="shared" ca="1" si="54"/>
        <v>0</v>
      </c>
    </row>
    <row r="2209" spans="1:36">
      <c r="A2209" s="168">
        <v>45489</v>
      </c>
      <c r="B2209" s="161">
        <v>15800.924999999999</v>
      </c>
      <c r="C2209" s="161">
        <v>9817.6299999999992</v>
      </c>
      <c r="D2209" s="161">
        <v>5736.96</v>
      </c>
      <c r="E2209" s="161">
        <v>10480.980000000001</v>
      </c>
      <c r="F2209" s="161">
        <v>13755.375</v>
      </c>
      <c r="G2209" s="161">
        <v>13120.3</v>
      </c>
      <c r="H2209" s="161">
        <v>10390.25</v>
      </c>
      <c r="I2209" s="161">
        <v>5915.3</v>
      </c>
      <c r="J2209" s="161">
        <v>9556.48</v>
      </c>
      <c r="K2209" s="161">
        <v>2895.5299999999997</v>
      </c>
      <c r="L2209" s="161">
        <v>10362.1</v>
      </c>
      <c r="M2209" s="161">
        <v>11733.63</v>
      </c>
      <c r="N2209" s="161">
        <v>4720.8637500000004</v>
      </c>
      <c r="O2209" s="161">
        <v>7138.21</v>
      </c>
      <c r="P2209" s="161">
        <v>224.9375</v>
      </c>
      <c r="Q2209" s="161">
        <v>3018.74</v>
      </c>
      <c r="R2209" s="161">
        <v>628</v>
      </c>
      <c r="S2209" s="161">
        <v>1397.3125</v>
      </c>
      <c r="T2209" s="161">
        <v>1228.5</v>
      </c>
      <c r="U2209" s="161">
        <v>3990.08</v>
      </c>
      <c r="V2209" s="161">
        <v>9844</v>
      </c>
      <c r="W2209" s="161">
        <v>4900.625</v>
      </c>
      <c r="X2209" s="161">
        <v>156656.72874999998</v>
      </c>
      <c r="Y2209" s="222">
        <v>26.9</v>
      </c>
      <c r="Z2209" s="161">
        <v>31</v>
      </c>
      <c r="AA2209" s="2" t="str">
        <f t="shared" si="51"/>
        <v>OPEN</v>
      </c>
      <c r="AB2209" s="326" t="b">
        <f t="shared" ca="1" si="54"/>
        <v>0</v>
      </c>
    </row>
    <row r="2210" spans="1:36">
      <c r="A2210" s="168">
        <v>45490</v>
      </c>
      <c r="B2210" s="161">
        <v>15516.405000000001</v>
      </c>
      <c r="C2210" s="161">
        <v>9902.65</v>
      </c>
      <c r="D2210" s="161">
        <v>5611.38</v>
      </c>
      <c r="E2210" s="161">
        <v>10475.019999999999</v>
      </c>
      <c r="F2210" s="161">
        <v>13642.5</v>
      </c>
      <c r="G2210" s="161">
        <v>15033.99</v>
      </c>
      <c r="H2210" s="161">
        <v>7526.75</v>
      </c>
      <c r="I2210" s="161">
        <v>6757.36</v>
      </c>
      <c r="J2210" s="161">
        <v>9216.98</v>
      </c>
      <c r="K2210" s="161">
        <v>2784.77</v>
      </c>
      <c r="L2210" s="161">
        <v>10206.56</v>
      </c>
      <c r="M2210" s="161">
        <v>11667.339999999998</v>
      </c>
      <c r="N2210" s="161">
        <v>4588.4262500000004</v>
      </c>
      <c r="O2210" s="161">
        <v>7234.2550000000001</v>
      </c>
      <c r="P2210" s="161">
        <v>218.625</v>
      </c>
      <c r="Q2210" s="161">
        <v>3027.6200000000003</v>
      </c>
      <c r="R2210" s="161">
        <v>473</v>
      </c>
      <c r="S2210" s="161">
        <v>1344.484375</v>
      </c>
      <c r="T2210" s="161">
        <v>1104</v>
      </c>
      <c r="U2210" s="161">
        <v>3734.65</v>
      </c>
      <c r="V2210" s="161">
        <v>9873.5</v>
      </c>
      <c r="W2210" s="161">
        <v>4818.125</v>
      </c>
      <c r="X2210" s="161">
        <v>154758.390625</v>
      </c>
      <c r="Y2210" s="222">
        <v>26</v>
      </c>
      <c r="Z2210" s="161">
        <v>22</v>
      </c>
      <c r="AA2210" s="2" t="str">
        <f t="shared" si="51"/>
        <v>OPEN</v>
      </c>
      <c r="AB2210" s="326" t="b">
        <f t="shared" ca="1" si="54"/>
        <v>0</v>
      </c>
    </row>
    <row r="2211" spans="1:36">
      <c r="A2211" s="168">
        <v>45491</v>
      </c>
      <c r="B2211" s="161">
        <v>14912.570000000002</v>
      </c>
      <c r="C2211" s="161">
        <v>9289.76</v>
      </c>
      <c r="D2211" s="161">
        <v>5574.58</v>
      </c>
      <c r="E2211" s="161">
        <v>9831.3000000000011</v>
      </c>
      <c r="F2211" s="161">
        <v>12893.375</v>
      </c>
      <c r="G2211" s="161">
        <v>11548.16</v>
      </c>
      <c r="H2211" s="161">
        <v>8084.75</v>
      </c>
      <c r="I2211" s="161">
        <v>7789.56</v>
      </c>
      <c r="J2211" s="161">
        <v>8930.7000000000007</v>
      </c>
      <c r="K2211" s="161">
        <v>2710.01</v>
      </c>
      <c r="L2211" s="161">
        <v>9764.48</v>
      </c>
      <c r="M2211" s="161">
        <v>11559.115000000002</v>
      </c>
      <c r="N2211" s="161">
        <v>4322.4024999999992</v>
      </c>
      <c r="O2211" s="161">
        <v>7064.19</v>
      </c>
      <c r="P2211" s="161">
        <v>158</v>
      </c>
      <c r="Q2211" s="161">
        <v>2753.29</v>
      </c>
      <c r="R2211" s="161">
        <v>470.5</v>
      </c>
      <c r="S2211" s="161">
        <v>1328.390625</v>
      </c>
      <c r="T2211" s="161">
        <v>978</v>
      </c>
      <c r="U2211" s="161">
        <v>3712.39</v>
      </c>
      <c r="V2211" s="161">
        <v>9889</v>
      </c>
      <c r="W2211" s="161">
        <v>4714</v>
      </c>
      <c r="X2211" s="161">
        <v>148278.52312500001</v>
      </c>
      <c r="Y2211" s="222">
        <v>26.5</v>
      </c>
      <c r="Z2211" s="161">
        <v>22</v>
      </c>
      <c r="AA2211" s="2" t="str">
        <f t="shared" si="51"/>
        <v>OPEN</v>
      </c>
      <c r="AB2211" s="326" t="b">
        <f t="shared" ca="1" si="54"/>
        <v>0</v>
      </c>
    </row>
    <row r="2212" spans="1:36">
      <c r="A2212" s="168">
        <v>45492</v>
      </c>
      <c r="B2212" s="161">
        <v>14764.42</v>
      </c>
      <c r="C2212" s="161">
        <v>9482.19</v>
      </c>
      <c r="D2212" s="161">
        <v>5518.54</v>
      </c>
      <c r="E2212" s="161">
        <v>9692.2899999999991</v>
      </c>
      <c r="F2212" s="161">
        <v>12622.625</v>
      </c>
      <c r="G2212" s="161">
        <v>13085.66</v>
      </c>
      <c r="H2212" s="161">
        <v>9357</v>
      </c>
      <c r="I2212" s="161">
        <v>6060.79</v>
      </c>
      <c r="J2212" s="161">
        <v>8872.52</v>
      </c>
      <c r="K2212" s="161">
        <v>2777.96</v>
      </c>
      <c r="L2212" s="161">
        <v>9795.25</v>
      </c>
      <c r="M2212" s="161">
        <v>11176.520000000002</v>
      </c>
      <c r="N2212" s="161">
        <v>4375.95</v>
      </c>
      <c r="O2212" s="161">
        <v>7103.8950000000004</v>
      </c>
      <c r="P2212" s="161">
        <v>217.1875</v>
      </c>
      <c r="Q2212" s="161">
        <v>2771.0400000000004</v>
      </c>
      <c r="R2212" s="161">
        <v>541.125</v>
      </c>
      <c r="S2212" s="161">
        <v>1357.34375</v>
      </c>
      <c r="T2212" s="161">
        <v>997</v>
      </c>
      <c r="U2212" s="161">
        <v>3700.67</v>
      </c>
      <c r="V2212" s="161">
        <v>9736</v>
      </c>
      <c r="W2212" s="161">
        <v>4665.5</v>
      </c>
      <c r="X2212" s="161">
        <v>148671.47625000001</v>
      </c>
      <c r="Y2212" s="222">
        <v>26.7</v>
      </c>
      <c r="Z2212" s="161">
        <v>22</v>
      </c>
      <c r="AA2212" s="2" t="str">
        <f t="shared" si="51"/>
        <v>OPEN</v>
      </c>
      <c r="AB2212" s="326" t="b">
        <f t="shared" ca="1" si="54"/>
        <v>0</v>
      </c>
    </row>
    <row r="2213" spans="1:36">
      <c r="A2213" s="168">
        <v>45493</v>
      </c>
      <c r="B2213" s="161">
        <v>14927.84</v>
      </c>
      <c r="C2213" s="161">
        <v>9364.15</v>
      </c>
      <c r="D2213" s="161">
        <v>5631.64</v>
      </c>
      <c r="E2213" s="161">
        <v>10489.460000000001</v>
      </c>
      <c r="F2213" s="161">
        <v>13908.25</v>
      </c>
      <c r="G2213" s="161">
        <v>15123.79</v>
      </c>
      <c r="H2213" s="161">
        <v>7997.25</v>
      </c>
      <c r="I2213" s="161">
        <v>6456.58</v>
      </c>
      <c r="J2213" s="161">
        <v>8330.0300000000007</v>
      </c>
      <c r="K2213" s="161">
        <v>2757.02</v>
      </c>
      <c r="L2213" s="161">
        <v>9549.49</v>
      </c>
      <c r="M2213" s="161">
        <v>11142.550000000001</v>
      </c>
      <c r="N2213" s="161">
        <v>4625.3599999999997</v>
      </c>
      <c r="O2213" s="161">
        <v>7171.415</v>
      </c>
      <c r="P2213" s="161">
        <v>245.375</v>
      </c>
      <c r="Q2213" s="161">
        <v>2908.4250000000002</v>
      </c>
      <c r="R2213" s="161">
        <v>597.625</v>
      </c>
      <c r="S2213" s="161">
        <v>1438.03125</v>
      </c>
      <c r="T2213" s="161">
        <v>1170</v>
      </c>
      <c r="U2213" s="161">
        <v>3959.79</v>
      </c>
      <c r="V2213" s="161">
        <v>9990.5</v>
      </c>
      <c r="W2213" s="161">
        <v>4854.125</v>
      </c>
      <c r="X2213" s="161">
        <v>152638.69625000001</v>
      </c>
      <c r="Y2213" s="222">
        <v>29.4</v>
      </c>
      <c r="Z2213" s="161">
        <v>26</v>
      </c>
      <c r="AA2213" s="2" t="str">
        <f t="shared" si="51"/>
        <v>OPEN</v>
      </c>
      <c r="AB2213" s="326" t="b">
        <f t="shared" ca="1" si="54"/>
        <v>0</v>
      </c>
    </row>
    <row r="2214" spans="1:36">
      <c r="A2214" s="168">
        <v>45494</v>
      </c>
      <c r="B2214" s="161">
        <v>14655.075000000001</v>
      </c>
      <c r="C2214" s="161">
        <v>9129.52</v>
      </c>
      <c r="D2214" s="161">
        <v>5492.89</v>
      </c>
      <c r="E2214" s="161">
        <v>10066.23</v>
      </c>
      <c r="F2214" s="161">
        <v>13831.25</v>
      </c>
      <c r="G2214" s="161">
        <v>11550.49</v>
      </c>
      <c r="H2214" s="161">
        <v>9091.5</v>
      </c>
      <c r="I2214" s="161">
        <v>8009.67</v>
      </c>
      <c r="J2214" s="161">
        <v>7953.06</v>
      </c>
      <c r="K2214" s="161">
        <v>2774.05</v>
      </c>
      <c r="L2214" s="161">
        <v>9159.01</v>
      </c>
      <c r="M2214" s="161">
        <v>10942.529999999999</v>
      </c>
      <c r="N2214" s="161">
        <v>4602.9875000000002</v>
      </c>
      <c r="O2214" s="161">
        <v>7142.11</v>
      </c>
      <c r="P2214" s="161">
        <v>227.375</v>
      </c>
      <c r="Q2214" s="161">
        <v>2883.4600000000005</v>
      </c>
      <c r="R2214" s="161">
        <v>616.875</v>
      </c>
      <c r="S2214" s="161">
        <v>1404.125</v>
      </c>
      <c r="T2214" s="161">
        <v>1243.5</v>
      </c>
      <c r="U2214" s="161">
        <v>3911.19</v>
      </c>
      <c r="V2214" s="161">
        <v>9984.5</v>
      </c>
      <c r="W2214" s="161">
        <v>4781</v>
      </c>
      <c r="X2214" s="161">
        <v>149452.39750000002</v>
      </c>
      <c r="Y2214" s="222">
        <v>29.3</v>
      </c>
      <c r="Z2214" s="161">
        <v>22</v>
      </c>
      <c r="AA2214" s="2" t="str">
        <f t="shared" si="51"/>
        <v>OPEN</v>
      </c>
      <c r="AB2214" s="326" t="b">
        <f t="shared" ca="1" si="54"/>
        <v>0</v>
      </c>
    </row>
    <row r="2215" spans="1:36">
      <c r="A2215" s="168">
        <v>45495</v>
      </c>
      <c r="B2215" s="161">
        <v>16278.514999999999</v>
      </c>
      <c r="C2215" s="161">
        <v>9267.2800000000007</v>
      </c>
      <c r="D2215" s="161">
        <v>5685.71</v>
      </c>
      <c r="E2215" s="161">
        <v>10316.48</v>
      </c>
      <c r="F2215" s="161">
        <v>14222.5</v>
      </c>
      <c r="G2215" s="161">
        <v>13248.91</v>
      </c>
      <c r="H2215" s="161">
        <v>10660.75</v>
      </c>
      <c r="I2215" s="161">
        <v>5646.91</v>
      </c>
      <c r="J2215" s="161">
        <v>9274.31</v>
      </c>
      <c r="K2215" s="161">
        <v>2805.5299999999997</v>
      </c>
      <c r="L2215" s="161">
        <v>10105.570000000002</v>
      </c>
      <c r="M2215" s="161">
        <v>11643.410000000002</v>
      </c>
      <c r="N2215" s="161">
        <v>4713.1762500000004</v>
      </c>
      <c r="O2215" s="161">
        <v>7280.18</v>
      </c>
      <c r="P2215" s="161">
        <v>242.875</v>
      </c>
      <c r="Q2215" s="161">
        <v>2871.7049999999999</v>
      </c>
      <c r="R2215" s="161">
        <v>690.5</v>
      </c>
      <c r="S2215" s="161">
        <v>1441.71875</v>
      </c>
      <c r="T2215" s="161">
        <v>1129.5</v>
      </c>
      <c r="U2215" s="161">
        <v>3911.64</v>
      </c>
      <c r="V2215" s="161">
        <v>9888.5</v>
      </c>
      <c r="W2215" s="161">
        <v>4957</v>
      </c>
      <c r="X2215" s="161">
        <v>156282.67000000004</v>
      </c>
      <c r="Y2215" s="222">
        <v>28.8</v>
      </c>
      <c r="Z2215" s="161">
        <v>26</v>
      </c>
      <c r="AA2215" s="2" t="str">
        <f t="shared" si="51"/>
        <v>OPEN</v>
      </c>
      <c r="AB2215" s="326" t="b">
        <f t="shared" ca="1" si="54"/>
        <v>0</v>
      </c>
    </row>
    <row r="2216" spans="1:36">
      <c r="A2216" s="168">
        <v>45496</v>
      </c>
      <c r="B2216" s="161">
        <v>15529.490000000002</v>
      </c>
      <c r="C2216" s="161">
        <v>9758.66</v>
      </c>
      <c r="D2216" s="161">
        <v>5737.18</v>
      </c>
      <c r="E2216" s="161">
        <v>10237.4</v>
      </c>
      <c r="F2216" s="161">
        <v>15036.875</v>
      </c>
      <c r="G2216" s="161">
        <v>15227.59</v>
      </c>
      <c r="H2216" s="161">
        <v>7019.75</v>
      </c>
      <c r="I2216" s="161">
        <v>7076.6</v>
      </c>
      <c r="J2216" s="161">
        <v>9540.64</v>
      </c>
      <c r="K2216" s="161">
        <v>2839.79</v>
      </c>
      <c r="L2216" s="161">
        <v>10109.599999999999</v>
      </c>
      <c r="M2216" s="161">
        <v>11646.17</v>
      </c>
      <c r="N2216" s="161">
        <v>4654.7112499999994</v>
      </c>
      <c r="O2216" s="161">
        <v>7349.99</v>
      </c>
      <c r="P2216" s="161">
        <v>233.3125</v>
      </c>
      <c r="Q2216" s="161">
        <v>2932.4549999999995</v>
      </c>
      <c r="R2216" s="161">
        <v>595.5</v>
      </c>
      <c r="S2216" s="161">
        <v>1432.21875</v>
      </c>
      <c r="T2216" s="161">
        <v>1153</v>
      </c>
      <c r="U2216" s="161">
        <v>3905.35</v>
      </c>
      <c r="V2216" s="161">
        <v>9973.5</v>
      </c>
      <c r="W2216" s="161">
        <v>5012.75</v>
      </c>
      <c r="X2216" s="161">
        <v>157002.53249999997</v>
      </c>
      <c r="Y2216" s="222">
        <v>29</v>
      </c>
      <c r="Z2216" s="161">
        <v>22</v>
      </c>
      <c r="AA2216" s="2" t="str">
        <f t="shared" si="51"/>
        <v>OPEN</v>
      </c>
      <c r="AB2216" s="326" t="b">
        <f t="shared" ca="1" si="54"/>
        <v>0</v>
      </c>
      <c r="AC2216" s="161"/>
      <c r="AD2216" s="161"/>
      <c r="AE2216" s="161"/>
    </row>
    <row r="2217" spans="1:36">
      <c r="A2217" s="168">
        <v>45497</v>
      </c>
      <c r="B2217" s="161">
        <v>15779.050000000001</v>
      </c>
      <c r="C2217" s="161">
        <v>9713.93</v>
      </c>
      <c r="D2217" s="161">
        <v>5690.22</v>
      </c>
      <c r="E2217" s="161">
        <v>10551.199999999999</v>
      </c>
      <c r="F2217" s="161">
        <v>14491.375</v>
      </c>
      <c r="G2217" s="161">
        <v>11726.88</v>
      </c>
      <c r="H2217" s="161">
        <v>10146.5</v>
      </c>
      <c r="I2217" s="161">
        <v>7408.12</v>
      </c>
      <c r="J2217" s="161">
        <v>9364.57</v>
      </c>
      <c r="K2217" s="161">
        <v>2769.44</v>
      </c>
      <c r="L2217" s="161">
        <v>10019.74</v>
      </c>
      <c r="M2217" s="161">
        <v>11601.31</v>
      </c>
      <c r="N2217" s="161">
        <v>4468.914274744403</v>
      </c>
      <c r="O2217" s="161">
        <v>7132.391079000804</v>
      </c>
      <c r="P2217" s="161">
        <v>240</v>
      </c>
      <c r="Q2217" s="161">
        <v>2981.5149999999999</v>
      </c>
      <c r="R2217" s="161">
        <v>696</v>
      </c>
      <c r="S2217" s="161">
        <v>1401.125</v>
      </c>
      <c r="T2217" s="161">
        <v>1215</v>
      </c>
      <c r="U2217" s="161">
        <v>3936.7</v>
      </c>
      <c r="V2217" s="161">
        <v>10079.5</v>
      </c>
      <c r="W2217" s="161">
        <v>5145.875</v>
      </c>
      <c r="X2217" s="161">
        <v>156559.35535374522</v>
      </c>
      <c r="Y2217" s="222">
        <v>28.8</v>
      </c>
      <c r="Z2217" s="161">
        <v>22</v>
      </c>
      <c r="AA2217" s="2" t="str">
        <f t="shared" si="51"/>
        <v>OPEN</v>
      </c>
      <c r="AB2217" s="327" t="b">
        <f t="shared" ca="1" si="54"/>
        <v>0</v>
      </c>
      <c r="AC2217" s="161"/>
      <c r="AD2217" s="161"/>
      <c r="AE2217" s="161"/>
      <c r="AI2217" s="323"/>
      <c r="AJ2217" s="323"/>
    </row>
    <row r="2218" spans="1:36">
      <c r="A2218" s="168">
        <v>45498</v>
      </c>
      <c r="B2218" s="161">
        <v>16483.829999999998</v>
      </c>
      <c r="C2218" s="161">
        <v>9366.48</v>
      </c>
      <c r="D2218" s="161">
        <v>5692.92</v>
      </c>
      <c r="E2218" s="161">
        <v>10679.369999999999</v>
      </c>
      <c r="F2218" s="161">
        <v>15194.625</v>
      </c>
      <c r="G2218" s="161">
        <v>13288.96</v>
      </c>
      <c r="H2218" s="161">
        <v>10406.25</v>
      </c>
      <c r="I2218" s="161">
        <v>6809.84</v>
      </c>
      <c r="J2218" s="161">
        <v>9686.73</v>
      </c>
      <c r="K2218" s="161">
        <v>2807.76</v>
      </c>
      <c r="L2218" s="161">
        <v>9604.67</v>
      </c>
      <c r="M2218" s="161">
        <v>11790.244999999999</v>
      </c>
      <c r="N2218" s="161">
        <v>4554.6686168686474</v>
      </c>
      <c r="O2218" s="161">
        <v>7202.0956694612869</v>
      </c>
      <c r="P2218" s="161">
        <v>247.4375</v>
      </c>
      <c r="Q2218" s="161">
        <v>3234.34</v>
      </c>
      <c r="R2218" s="161">
        <v>691.75</v>
      </c>
      <c r="S2218" s="161">
        <v>1482.28125</v>
      </c>
      <c r="T2218" s="161">
        <v>1187</v>
      </c>
      <c r="U2218" s="161">
        <v>3980.18</v>
      </c>
      <c r="V2218" s="161">
        <v>10112</v>
      </c>
      <c r="W2218" s="161">
        <v>5093.875</v>
      </c>
      <c r="X2218" s="161">
        <v>159597.30803632989</v>
      </c>
      <c r="Y2218" s="222">
        <v>29</v>
      </c>
      <c r="Z2218" s="161">
        <v>26</v>
      </c>
      <c r="AA2218" s="2" t="str">
        <f t="shared" si="51"/>
        <v>OPEN</v>
      </c>
      <c r="AB2218" s="326" t="b">
        <f t="shared" ca="1" si="54"/>
        <v>0</v>
      </c>
      <c r="AC2218" s="161"/>
      <c r="AI2218" s="323"/>
      <c r="AJ2218" s="323"/>
    </row>
    <row r="2219" spans="1:36">
      <c r="A2219" s="168">
        <v>45499</v>
      </c>
      <c r="B2219" s="161">
        <v>16065.245000000001</v>
      </c>
      <c r="C2219" s="161">
        <v>9153.57</v>
      </c>
      <c r="D2219" s="161">
        <v>5618.11</v>
      </c>
      <c r="E2219" s="161">
        <v>10491.859999999999</v>
      </c>
      <c r="F2219" s="161">
        <v>14781.5</v>
      </c>
      <c r="G2219" s="161">
        <v>15749.03</v>
      </c>
      <c r="H2219" s="161">
        <v>8393.5</v>
      </c>
      <c r="I2219" s="161">
        <v>6519.37</v>
      </c>
      <c r="J2219" s="161">
        <v>9166.33</v>
      </c>
      <c r="K2219" s="161">
        <v>2794.99</v>
      </c>
      <c r="L2219" s="161">
        <v>9980.1500000000015</v>
      </c>
      <c r="M2219" s="161">
        <v>11341.070000000002</v>
      </c>
      <c r="N2219" s="161">
        <v>4526.0129907487608</v>
      </c>
      <c r="O2219" s="161">
        <v>7271.428118586693</v>
      </c>
      <c r="P2219" s="161">
        <v>246.75</v>
      </c>
      <c r="Q2219" s="161">
        <v>2998.5899999999997</v>
      </c>
      <c r="R2219" s="161">
        <v>694.875</v>
      </c>
      <c r="S2219" s="161">
        <v>1507.5</v>
      </c>
      <c r="T2219" s="161">
        <v>1109.5</v>
      </c>
      <c r="U2219" s="161">
        <v>4011.76</v>
      </c>
      <c r="V2219" s="161">
        <v>9968.5</v>
      </c>
      <c r="W2219" s="161">
        <v>5063.125</v>
      </c>
      <c r="X2219" s="161">
        <v>157452.76610933547</v>
      </c>
      <c r="Y2219" s="222">
        <v>28.2</v>
      </c>
      <c r="Z2219" s="161">
        <v>31</v>
      </c>
      <c r="AA2219" s="2" t="str">
        <f t="shared" si="51"/>
        <v>OPEN</v>
      </c>
      <c r="AB2219" s="326" t="b">
        <f t="shared" ca="1" si="54"/>
        <v>0</v>
      </c>
      <c r="AC2219" s="161"/>
      <c r="AI2219" s="323"/>
      <c r="AJ2219" s="323"/>
    </row>
    <row r="2220" spans="1:36">
      <c r="A2220" s="168">
        <v>45500</v>
      </c>
      <c r="B2220" s="161">
        <v>14785.135</v>
      </c>
      <c r="C2220" s="161">
        <v>8580.31</v>
      </c>
      <c r="D2220" s="161">
        <v>5544.32</v>
      </c>
      <c r="E2220" s="161">
        <v>10123.23</v>
      </c>
      <c r="F2220" s="161">
        <v>14349.75</v>
      </c>
      <c r="G2220" s="161">
        <v>12094.89</v>
      </c>
      <c r="H2220" s="161">
        <v>8936.75</v>
      </c>
      <c r="I2220" s="161">
        <v>8077.14</v>
      </c>
      <c r="J2220" s="161">
        <v>8385.18</v>
      </c>
      <c r="K2220" s="161">
        <v>2753.29</v>
      </c>
      <c r="L2220" s="161">
        <v>9148.5399999999991</v>
      </c>
      <c r="M2220" s="161">
        <v>10422.74</v>
      </c>
      <c r="N2220" s="161">
        <v>4280.3492894973951</v>
      </c>
      <c r="O2220" s="161">
        <v>6939.2178068045732</v>
      </c>
      <c r="P2220" s="161">
        <v>189.875</v>
      </c>
      <c r="Q2220" s="161">
        <v>2749.875</v>
      </c>
      <c r="R2220" s="161">
        <v>542.25</v>
      </c>
      <c r="S2220" s="161">
        <v>1425.234375</v>
      </c>
      <c r="T2220" s="161">
        <v>1119</v>
      </c>
      <c r="U2220" s="161">
        <v>3886.4</v>
      </c>
      <c r="V2220" s="161">
        <v>9734</v>
      </c>
      <c r="W2220" s="161">
        <v>4907.375</v>
      </c>
      <c r="X2220" s="161">
        <v>148974.85147130195</v>
      </c>
      <c r="Y2220" s="222">
        <v>27.5</v>
      </c>
      <c r="Z2220" s="161">
        <v>31</v>
      </c>
      <c r="AA2220" s="2" t="str">
        <f t="shared" si="51"/>
        <v>OPEN</v>
      </c>
      <c r="AB2220" s="326" t="b">
        <f t="shared" ca="1" si="54"/>
        <v>0</v>
      </c>
      <c r="AC2220" s="161"/>
      <c r="AI2220" s="323"/>
      <c r="AJ2220" s="323"/>
    </row>
    <row r="2221" spans="1:36">
      <c r="A2221" s="168">
        <v>45501</v>
      </c>
      <c r="B2221" s="161">
        <v>14837.684999999999</v>
      </c>
      <c r="C2221" s="161">
        <v>8358.16</v>
      </c>
      <c r="D2221" s="161">
        <v>5419.35</v>
      </c>
      <c r="E2221" s="161">
        <v>9460.1200000000008</v>
      </c>
      <c r="F2221" s="161">
        <v>12764.375</v>
      </c>
      <c r="G2221" s="161">
        <v>13077.5</v>
      </c>
      <c r="H2221" s="161">
        <v>9445.5</v>
      </c>
      <c r="I2221" s="161">
        <v>5288.01</v>
      </c>
      <c r="J2221" s="161">
        <v>7831.9</v>
      </c>
      <c r="K2221" s="161">
        <v>2716.04</v>
      </c>
      <c r="L2221" s="161">
        <v>8818.76</v>
      </c>
      <c r="M2221" s="161">
        <v>9948.0949999999993</v>
      </c>
      <c r="N2221" s="161">
        <v>4108.6067540055792</v>
      </c>
      <c r="O2221" s="161">
        <v>6642.0774801442312</v>
      </c>
      <c r="P2221" s="161">
        <v>235.125</v>
      </c>
      <c r="Q2221" s="161">
        <v>2669.9450000000002</v>
      </c>
      <c r="R2221" s="161">
        <v>603.125</v>
      </c>
      <c r="S2221" s="161">
        <v>1341.9375</v>
      </c>
      <c r="T2221" s="161">
        <v>1242.5</v>
      </c>
      <c r="U2221" s="161">
        <v>3657.4</v>
      </c>
      <c r="V2221" s="161">
        <v>9994.5</v>
      </c>
      <c r="W2221" s="161">
        <v>4872.75</v>
      </c>
      <c r="X2221" s="161">
        <v>143333.46173414978</v>
      </c>
      <c r="Y2221" s="222">
        <v>26.8</v>
      </c>
      <c r="Z2221" s="161">
        <v>22</v>
      </c>
      <c r="AA2221" s="2" t="str">
        <f t="shared" si="51"/>
        <v>OPEN</v>
      </c>
      <c r="AB2221" s="326" t="b">
        <f t="shared" ca="1" si="54"/>
        <v>0</v>
      </c>
      <c r="AD2221" s="161"/>
      <c r="AE2221" s="161"/>
    </row>
    <row r="2222" spans="1:36">
      <c r="A2222" s="168">
        <v>45502</v>
      </c>
      <c r="B2222" s="161">
        <v>15957.09</v>
      </c>
      <c r="C2222" s="161">
        <v>8871.26</v>
      </c>
      <c r="D2222" s="161">
        <v>5530.92</v>
      </c>
      <c r="E2222" s="161">
        <v>9938.83</v>
      </c>
      <c r="F2222" s="161">
        <v>13244</v>
      </c>
      <c r="G2222" s="161">
        <v>15347.95</v>
      </c>
      <c r="H2222" s="161">
        <v>7245.5</v>
      </c>
      <c r="I2222" s="161">
        <v>7156.55</v>
      </c>
      <c r="J2222" s="161">
        <v>8733.1299999999992</v>
      </c>
      <c r="K2222" s="161">
        <v>2737.67</v>
      </c>
      <c r="L2222" s="161">
        <v>9967.3900000000012</v>
      </c>
      <c r="M2222" s="161">
        <v>11248.804999999998</v>
      </c>
      <c r="N2222" s="161">
        <v>4352.9691213201786</v>
      </c>
      <c r="O2222" s="161">
        <v>7037.1198568215959</v>
      </c>
      <c r="P2222" s="161">
        <v>245.8125</v>
      </c>
      <c r="Q2222" s="161">
        <v>2824.0349999999999</v>
      </c>
      <c r="R2222" s="161">
        <v>619.125</v>
      </c>
      <c r="S2222" s="161">
        <v>1325.671875</v>
      </c>
      <c r="T2222" s="161">
        <v>1021.5</v>
      </c>
      <c r="U2222" s="161">
        <v>3813.37</v>
      </c>
      <c r="V2222" s="161">
        <v>9724</v>
      </c>
      <c r="W2222" s="161">
        <v>4915.625</v>
      </c>
      <c r="X2222" s="161">
        <v>140607.58437499998</v>
      </c>
      <c r="Y2222" s="222">
        <v>26.1</v>
      </c>
      <c r="Z2222" s="161">
        <v>26</v>
      </c>
      <c r="AA2222" s="2" t="str">
        <f t="shared" si="51"/>
        <v>OPEN</v>
      </c>
      <c r="AB2222" s="326" t="b">
        <f t="shared" ca="1" si="54"/>
        <v>0</v>
      </c>
    </row>
    <row r="2223" spans="1:36">
      <c r="A2223" s="168">
        <v>45503</v>
      </c>
      <c r="B2223" s="161">
        <v>15897.26</v>
      </c>
      <c r="C2223" s="161">
        <v>8928.33</v>
      </c>
      <c r="D2223" s="161">
        <v>5523.34</v>
      </c>
      <c r="E2223" s="161">
        <v>9878.7999999999993</v>
      </c>
      <c r="F2223" s="161">
        <v>13716.375</v>
      </c>
      <c r="G2223" s="161">
        <v>11858.47</v>
      </c>
      <c r="H2223" s="161">
        <v>10318.5</v>
      </c>
      <c r="I2223" s="161">
        <v>7526.02</v>
      </c>
      <c r="J2223" s="161">
        <v>8721.4599999999991</v>
      </c>
      <c r="K2223" s="161">
        <v>2753.42</v>
      </c>
      <c r="L2223" s="161">
        <v>9728.0800000000017</v>
      </c>
      <c r="M2223" s="161">
        <v>11064.615000000002</v>
      </c>
      <c r="N2223" s="217">
        <v>5969.5933333333423</v>
      </c>
      <c r="O2223" s="217">
        <v>9081.3333333333339</v>
      </c>
      <c r="P2223" s="161">
        <v>248.625</v>
      </c>
      <c r="Q2223" s="161">
        <v>2867.0450000000001</v>
      </c>
      <c r="R2223" s="161">
        <v>574.5</v>
      </c>
      <c r="S2223" s="161">
        <v>1321.953125</v>
      </c>
      <c r="T2223" s="161">
        <v>1041</v>
      </c>
      <c r="U2223" s="161">
        <v>3762.83</v>
      </c>
      <c r="V2223" s="161">
        <v>9652</v>
      </c>
      <c r="W2223" s="161">
        <v>4954</v>
      </c>
      <c r="X2223" s="161">
        <v>155387.54979166668</v>
      </c>
      <c r="Y2223" s="222">
        <v>26.4</v>
      </c>
      <c r="Z2223" s="161">
        <v>26</v>
      </c>
      <c r="AA2223" s="2" t="str">
        <f t="shared" si="51"/>
        <v>OPEN</v>
      </c>
      <c r="AB2223" s="326" t="b">
        <f t="shared" ca="1" si="54"/>
        <v>0</v>
      </c>
    </row>
    <row r="2224" spans="1:36">
      <c r="A2224" s="168">
        <v>45504</v>
      </c>
      <c r="B2224" s="161">
        <v>15552.93</v>
      </c>
      <c r="C2224" s="161">
        <v>8996.25</v>
      </c>
      <c r="D2224" s="161">
        <v>5478.94</v>
      </c>
      <c r="E2224" s="161">
        <v>9876.33</v>
      </c>
      <c r="F2224" s="161">
        <v>13206.5</v>
      </c>
      <c r="G2224" s="161">
        <v>13868.22</v>
      </c>
      <c r="H2224" s="161">
        <v>9599.25</v>
      </c>
      <c r="I2224" s="161">
        <v>6058.5</v>
      </c>
      <c r="J2224" s="161">
        <v>8523.6200000000008</v>
      </c>
      <c r="K2224" s="161">
        <v>2784.81</v>
      </c>
      <c r="L2224" s="161">
        <v>9801.4300000000021</v>
      </c>
      <c r="M2224" s="161">
        <v>10818.829999999998</v>
      </c>
      <c r="N2224" s="217">
        <v>5969.5933333333423</v>
      </c>
      <c r="O2224" s="217">
        <v>9081.3333333333339</v>
      </c>
      <c r="P2224" s="161">
        <v>237.0625</v>
      </c>
      <c r="Q2224" s="161">
        <v>2843.8799999999997</v>
      </c>
      <c r="R2224" s="161">
        <v>631.125</v>
      </c>
      <c r="S2224" s="161">
        <v>1300.890625</v>
      </c>
      <c r="T2224" s="161">
        <v>1025</v>
      </c>
      <c r="U2224" s="161">
        <v>3765.27</v>
      </c>
      <c r="V2224" s="161">
        <v>10032.5</v>
      </c>
      <c r="W2224" s="161">
        <v>4920.125</v>
      </c>
      <c r="X2224" s="161">
        <v>154372.38979166665</v>
      </c>
      <c r="Y2224" s="222">
        <v>25.9</v>
      </c>
      <c r="Z2224" s="161">
        <v>18</v>
      </c>
      <c r="AA2224" s="2" t="str">
        <f t="shared" si="51"/>
        <v>OPEN</v>
      </c>
      <c r="AB2224" s="326" t="b">
        <f t="shared" ca="1" si="54"/>
        <v>0</v>
      </c>
    </row>
    <row r="2225" spans="1:29">
      <c r="A2225" s="168">
        <v>45505</v>
      </c>
      <c r="B2225" s="161">
        <v>15917.83</v>
      </c>
      <c r="C2225" s="161">
        <v>9059.19</v>
      </c>
      <c r="D2225" s="161">
        <v>5608.93</v>
      </c>
      <c r="E2225" s="161">
        <v>10469.699999999997</v>
      </c>
      <c r="F2225" s="161">
        <v>14960.25</v>
      </c>
      <c r="G2225" s="161">
        <v>15249.37</v>
      </c>
      <c r="H2225" s="161">
        <v>8029.75</v>
      </c>
      <c r="I2225" s="161">
        <v>6884.92</v>
      </c>
      <c r="J2225" s="161">
        <v>9131.5400000000009</v>
      </c>
      <c r="K2225" s="161">
        <v>2772.99</v>
      </c>
      <c r="L2225" s="161">
        <v>10239.429999999998</v>
      </c>
      <c r="M2225" s="161">
        <v>11383.354999999998</v>
      </c>
      <c r="N2225" s="217">
        <v>5969.5933333333423</v>
      </c>
      <c r="O2225" s="217">
        <v>9081.3333333333339</v>
      </c>
      <c r="P2225" s="161">
        <v>243.5625</v>
      </c>
      <c r="Q2225" s="161">
        <v>2999.38</v>
      </c>
      <c r="R2225" s="161">
        <v>568.125</v>
      </c>
      <c r="S2225" s="161">
        <v>1384.328125</v>
      </c>
      <c r="T2225" s="161">
        <v>1118</v>
      </c>
      <c r="U2225" s="161">
        <v>3817.9</v>
      </c>
      <c r="V2225" s="161">
        <v>9861</v>
      </c>
      <c r="W2225" s="161">
        <v>4910.25</v>
      </c>
      <c r="X2225" s="161">
        <v>159660.72729166664</v>
      </c>
      <c r="Y2225" s="222">
        <v>27.7</v>
      </c>
      <c r="Z2225" s="161">
        <v>22</v>
      </c>
      <c r="AA2225" s="2" t="str">
        <f t="shared" si="51"/>
        <v>OPEN</v>
      </c>
      <c r="AB2225" s="326" t="b">
        <f t="shared" ca="1" si="54"/>
        <v>0</v>
      </c>
    </row>
    <row r="2226" spans="1:29">
      <c r="A2226" s="168">
        <v>45506</v>
      </c>
      <c r="B2226" s="161">
        <v>16217.85</v>
      </c>
      <c r="C2226" s="161">
        <v>9238.99</v>
      </c>
      <c r="D2226" s="161">
        <v>5718.15</v>
      </c>
      <c r="E2226" s="161">
        <v>10618.87</v>
      </c>
      <c r="F2226" s="161">
        <v>15657.875</v>
      </c>
      <c r="G2226" s="161">
        <v>12058.05</v>
      </c>
      <c r="H2226" s="161">
        <v>10068.5</v>
      </c>
      <c r="I2226" s="161">
        <v>8028.76</v>
      </c>
      <c r="J2226" s="161">
        <v>9576.6</v>
      </c>
      <c r="K2226" s="161">
        <v>2837.79</v>
      </c>
      <c r="L2226" s="161">
        <v>10318.790000000001</v>
      </c>
      <c r="M2226" s="161">
        <v>11742.279999999999</v>
      </c>
      <c r="N2226" s="161">
        <v>4382.8100000000004</v>
      </c>
      <c r="O2226" s="161">
        <v>7013.5</v>
      </c>
      <c r="P2226" s="161">
        <v>247.25</v>
      </c>
      <c r="Q2226" s="161">
        <v>2988.4650000000001</v>
      </c>
      <c r="R2226" s="161">
        <v>697.125</v>
      </c>
      <c r="S2226" s="161">
        <v>1421.734375</v>
      </c>
      <c r="T2226" s="161">
        <v>1021</v>
      </c>
      <c r="U2226" s="161">
        <v>3882.9</v>
      </c>
      <c r="V2226" s="161">
        <v>10062.5</v>
      </c>
      <c r="W2226" s="161">
        <v>5046.375</v>
      </c>
      <c r="X2226" s="161">
        <v>159221</v>
      </c>
      <c r="Y2226" s="222">
        <v>28.1</v>
      </c>
      <c r="Z2226" s="161">
        <v>26</v>
      </c>
      <c r="AA2226" s="2" t="str">
        <f t="shared" si="51"/>
        <v>OPEN</v>
      </c>
      <c r="AB2226" s="326" t="b">
        <f t="shared" ca="1" si="54"/>
        <v>0</v>
      </c>
    </row>
    <row r="2227" spans="1:29">
      <c r="A2227" s="168">
        <v>45507</v>
      </c>
      <c r="B2227" s="161">
        <v>15714.865</v>
      </c>
      <c r="C2227" s="161">
        <v>8920.35</v>
      </c>
      <c r="D2227" s="161">
        <v>5633.58</v>
      </c>
      <c r="E2227" s="161">
        <v>10423.609999999999</v>
      </c>
      <c r="F2227" s="161">
        <v>15500.5</v>
      </c>
      <c r="G2227" s="161">
        <v>13491.36</v>
      </c>
      <c r="H2227" s="161">
        <v>10506.25</v>
      </c>
      <c r="I2227" s="161">
        <v>6205.26</v>
      </c>
      <c r="J2227" s="161">
        <v>8729.49</v>
      </c>
      <c r="K2227" s="161">
        <v>2737.44</v>
      </c>
      <c r="L2227" s="161">
        <v>9100.0199999999986</v>
      </c>
      <c r="M2227" s="161">
        <v>11111.49</v>
      </c>
      <c r="N2227" s="161">
        <v>4679.9399999999723</v>
      </c>
      <c r="O2227" s="161">
        <v>7070.66</v>
      </c>
      <c r="P2227" s="161">
        <v>244.875</v>
      </c>
      <c r="Q2227" s="161">
        <v>2949.08</v>
      </c>
      <c r="R2227" s="161">
        <v>691.75</v>
      </c>
      <c r="S2227" s="161">
        <v>1402.40625</v>
      </c>
      <c r="T2227" s="161">
        <v>1259</v>
      </c>
      <c r="U2227" s="161">
        <v>3922.39</v>
      </c>
      <c r="V2227" s="161">
        <v>10015.5</v>
      </c>
      <c r="W2227" s="161">
        <v>5005.5</v>
      </c>
      <c r="X2227" s="161">
        <v>155315.31625</v>
      </c>
      <c r="Y2227" s="222">
        <v>29.1</v>
      </c>
      <c r="Z2227" s="161">
        <v>26</v>
      </c>
      <c r="AA2227" s="2" t="str">
        <f t="shared" si="51"/>
        <v>OPEN</v>
      </c>
      <c r="AB2227" s="326" t="b">
        <f t="shared" ca="1" si="54"/>
        <v>0</v>
      </c>
      <c r="AC2227" s="161"/>
    </row>
    <row r="2228" spans="1:29">
      <c r="A2228" s="168">
        <v>45508</v>
      </c>
      <c r="B2228" s="161">
        <v>15672.105000000001</v>
      </c>
      <c r="C2228" s="161">
        <v>8815.66</v>
      </c>
      <c r="D2228" s="161">
        <v>5591.15</v>
      </c>
      <c r="E2228" s="161">
        <v>10589.189999999999</v>
      </c>
      <c r="F2228" s="161">
        <v>15306.125</v>
      </c>
      <c r="G2228" s="161">
        <v>14926.39</v>
      </c>
      <c r="H2228" s="161">
        <v>7906</v>
      </c>
      <c r="I2228" s="161">
        <v>6941.18</v>
      </c>
      <c r="J2228" s="161">
        <v>8353.16</v>
      </c>
      <c r="K2228" s="161">
        <v>2781.85</v>
      </c>
      <c r="L2228" s="161">
        <v>9026.39</v>
      </c>
      <c r="M2228" s="161">
        <v>10950.275</v>
      </c>
      <c r="N2228" s="161">
        <v>4565.7800000000561</v>
      </c>
      <c r="O2228" s="161">
        <v>7006.99</v>
      </c>
      <c r="P2228" s="161">
        <v>241.75</v>
      </c>
      <c r="Q2228" s="161">
        <v>2992.35</v>
      </c>
      <c r="R2228" s="161">
        <v>679.625</v>
      </c>
      <c r="S2228" s="161">
        <v>1428.25</v>
      </c>
      <c r="T2228" s="161">
        <v>1244</v>
      </c>
      <c r="U2228" s="161">
        <v>3762.51</v>
      </c>
      <c r="V2228" s="161">
        <v>10057</v>
      </c>
      <c r="W2228" s="161">
        <v>5032.5</v>
      </c>
      <c r="X2228" s="161">
        <v>153870.23000000007</v>
      </c>
      <c r="Y2228" s="222">
        <v>29.7</v>
      </c>
      <c r="Z2228" s="161">
        <v>26</v>
      </c>
      <c r="AA2228" s="2" t="str">
        <f t="shared" si="51"/>
        <v>OPEN</v>
      </c>
      <c r="AB2228" s="326" t="b">
        <f t="shared" ca="1" si="54"/>
        <v>0</v>
      </c>
    </row>
    <row r="2229" spans="1:29">
      <c r="A2229" s="168">
        <v>45509</v>
      </c>
      <c r="B2229" s="161">
        <v>16574.79</v>
      </c>
      <c r="C2229" s="161">
        <v>9347.1</v>
      </c>
      <c r="D2229" s="161">
        <v>5759.75</v>
      </c>
      <c r="E2229" s="161">
        <v>10510.77</v>
      </c>
      <c r="F2229" s="161">
        <v>15844.625</v>
      </c>
      <c r="G2229" s="161">
        <v>13944.25</v>
      </c>
      <c r="H2229" s="161">
        <v>11083.25</v>
      </c>
      <c r="I2229" s="161">
        <v>5825.52</v>
      </c>
      <c r="J2229" s="161">
        <v>9823.01</v>
      </c>
      <c r="K2229" s="161">
        <v>2807.71</v>
      </c>
      <c r="L2229" s="161">
        <v>9879.1299999999992</v>
      </c>
      <c r="M2229" s="161">
        <v>12193.029999999999</v>
      </c>
      <c r="N2229" s="161">
        <v>4748.809999999944</v>
      </c>
      <c r="O2229" s="161">
        <v>7387.02</v>
      </c>
      <c r="P2229" s="161">
        <v>241.8125</v>
      </c>
      <c r="Q2229" s="161">
        <v>3122.5749999999998</v>
      </c>
      <c r="R2229" s="161">
        <v>678.875</v>
      </c>
      <c r="S2229" s="161">
        <v>1507.953125</v>
      </c>
      <c r="T2229" s="161">
        <v>1100.5</v>
      </c>
      <c r="U2229" s="161">
        <v>3948.78</v>
      </c>
      <c r="V2229" s="161">
        <v>9923.5</v>
      </c>
      <c r="W2229" s="161">
        <v>5105.75</v>
      </c>
      <c r="X2229" s="161">
        <v>161358.51062499997</v>
      </c>
      <c r="Y2229" s="222">
        <v>29.7</v>
      </c>
      <c r="Z2229" s="161">
        <v>31</v>
      </c>
      <c r="AA2229" s="2" t="str">
        <f t="shared" si="51"/>
        <v>OPEN</v>
      </c>
      <c r="AB2229" s="326" t="b">
        <f t="shared" ca="1" si="54"/>
        <v>0</v>
      </c>
    </row>
    <row r="2230" spans="1:29">
      <c r="A2230" s="168">
        <v>45510</v>
      </c>
      <c r="B2230" s="161">
        <v>16312.25</v>
      </c>
      <c r="C2230" s="161">
        <v>9297.2000000000007</v>
      </c>
      <c r="D2230" s="161">
        <v>5666.07</v>
      </c>
      <c r="E2230" s="161">
        <v>10781</v>
      </c>
      <c r="F2230" s="161">
        <v>15091.625</v>
      </c>
      <c r="G2230" s="161">
        <v>13944.31</v>
      </c>
      <c r="H2230" s="161">
        <v>9926.25</v>
      </c>
      <c r="I2230" s="161">
        <v>6249.67</v>
      </c>
      <c r="J2230" s="161">
        <v>9479.6299999999992</v>
      </c>
      <c r="K2230" s="161">
        <v>2770.74</v>
      </c>
      <c r="L2230" s="161">
        <v>10139.67</v>
      </c>
      <c r="M2230" s="161">
        <v>12032.199999999999</v>
      </c>
      <c r="N2230" s="161">
        <v>4630.3787499999999</v>
      </c>
      <c r="O2230" s="161">
        <v>7023.69</v>
      </c>
      <c r="P2230" s="161">
        <v>212.3125</v>
      </c>
      <c r="Q2230" s="161">
        <v>3169.54</v>
      </c>
      <c r="R2230" s="161">
        <v>612</v>
      </c>
      <c r="S2230" s="161">
        <v>1481.78125</v>
      </c>
      <c r="T2230" s="161">
        <v>994</v>
      </c>
      <c r="U2230" s="161">
        <v>3847.2</v>
      </c>
      <c r="V2230" s="161">
        <v>10138.5</v>
      </c>
      <c r="W2230" s="161">
        <v>5038.75</v>
      </c>
      <c r="X2230" s="161">
        <v>158838.76749999999</v>
      </c>
      <c r="Y2230" s="222">
        <v>28.4</v>
      </c>
      <c r="Z2230" s="161">
        <v>26</v>
      </c>
      <c r="AA2230" s="2" t="str">
        <f t="shared" si="51"/>
        <v>OPEN</v>
      </c>
      <c r="AB2230" s="326" t="b">
        <f t="shared" ca="1" si="54"/>
        <v>0</v>
      </c>
    </row>
    <row r="2231" spans="1:29">
      <c r="A2231" s="168">
        <v>45511</v>
      </c>
      <c r="B2231" s="161">
        <v>16145.01</v>
      </c>
      <c r="C2231" s="161">
        <v>9194.18</v>
      </c>
      <c r="D2231" s="161">
        <v>5570.21</v>
      </c>
      <c r="E2231" s="161">
        <v>10373.98</v>
      </c>
      <c r="F2231" s="161">
        <v>15148</v>
      </c>
      <c r="G2231" s="161">
        <v>15322.93</v>
      </c>
      <c r="H2231" s="161">
        <v>7901.25</v>
      </c>
      <c r="I2231" s="161">
        <v>7011.87</v>
      </c>
      <c r="J2231" s="161">
        <v>9377.2199999999993</v>
      </c>
      <c r="K2231" s="161">
        <v>2816.66</v>
      </c>
      <c r="L2231" s="161">
        <v>10109.530000000002</v>
      </c>
      <c r="M2231" s="161">
        <v>12154.965000000002</v>
      </c>
      <c r="N2231" s="161">
        <v>4557.3149999999996</v>
      </c>
      <c r="O2231" s="161">
        <v>7051.55</v>
      </c>
      <c r="P2231" s="161">
        <v>248.9375</v>
      </c>
      <c r="Q2231" s="161">
        <v>3072.9050000000002</v>
      </c>
      <c r="R2231" s="161">
        <v>689.875</v>
      </c>
      <c r="S2231" s="161">
        <v>1380.875</v>
      </c>
      <c r="T2231" s="161">
        <v>987</v>
      </c>
      <c r="U2231" s="161">
        <v>3941.81</v>
      </c>
      <c r="V2231" s="161">
        <v>10590</v>
      </c>
      <c r="W2231" s="161">
        <v>5101</v>
      </c>
      <c r="X2231" s="161">
        <v>158747.07250000001</v>
      </c>
      <c r="Y2231" s="222">
        <v>28.8</v>
      </c>
      <c r="Z2231" s="161">
        <v>26</v>
      </c>
      <c r="AA2231" s="2" t="str">
        <f t="shared" si="51"/>
        <v>OPEN</v>
      </c>
      <c r="AB2231" s="326" t="b">
        <f t="shared" ca="1" si="54"/>
        <v>0</v>
      </c>
    </row>
    <row r="2232" spans="1:29">
      <c r="A2232" s="168">
        <v>45512</v>
      </c>
      <c r="B2232" s="161">
        <v>16073.824999999999</v>
      </c>
      <c r="C2232" s="161">
        <v>9218.58</v>
      </c>
      <c r="D2232" s="161">
        <v>5614.64</v>
      </c>
      <c r="E2232" s="161">
        <v>10456.700000000003</v>
      </c>
      <c r="F2232" s="161">
        <v>15331.625</v>
      </c>
      <c r="G2232" s="161">
        <v>11920.02</v>
      </c>
      <c r="H2232" s="161">
        <v>10379.5</v>
      </c>
      <c r="I2232" s="161">
        <v>8206.9</v>
      </c>
      <c r="J2232" s="161">
        <v>9449.6299999999992</v>
      </c>
      <c r="K2232" s="161">
        <v>2826.63</v>
      </c>
      <c r="L2232" s="161">
        <v>9768.6799999999985</v>
      </c>
      <c r="M2232" s="161">
        <v>12452.874999999998</v>
      </c>
      <c r="N2232" s="161">
        <v>4596.4987499999997</v>
      </c>
      <c r="O2232" s="161">
        <v>7132.92</v>
      </c>
      <c r="P2232" s="161">
        <v>247.6875</v>
      </c>
      <c r="Q2232" s="161">
        <v>3090.625</v>
      </c>
      <c r="R2232" s="161">
        <v>685.75</v>
      </c>
      <c r="S2232" s="161">
        <v>1399.4375</v>
      </c>
      <c r="T2232" s="161">
        <v>1103</v>
      </c>
      <c r="U2232" s="161">
        <v>3984.94</v>
      </c>
      <c r="V2232" s="161">
        <v>9940</v>
      </c>
      <c r="W2232" s="161">
        <v>5033</v>
      </c>
      <c r="X2232" s="161">
        <v>158913.46375</v>
      </c>
      <c r="Y2232" s="222">
        <v>28.8</v>
      </c>
      <c r="Z2232" s="161">
        <v>31</v>
      </c>
      <c r="AA2232" s="2" t="str">
        <f t="shared" si="51"/>
        <v>OPEN</v>
      </c>
      <c r="AB2232" s="326" t="b">
        <f t="shared" ca="1" si="54"/>
        <v>0</v>
      </c>
    </row>
    <row r="2233" spans="1:29">
      <c r="A2233" s="168">
        <v>45513</v>
      </c>
      <c r="B2233" s="161">
        <v>16325.050000000001</v>
      </c>
      <c r="C2233" s="161">
        <v>9272.82</v>
      </c>
      <c r="D2233" s="161">
        <v>5615.4</v>
      </c>
      <c r="E2233" s="161">
        <v>10741.769999999999</v>
      </c>
      <c r="F2233" s="161">
        <v>15116.75</v>
      </c>
      <c r="G2233" s="161">
        <v>13654.31</v>
      </c>
      <c r="H2233" s="161">
        <v>10778</v>
      </c>
      <c r="I2233" s="161">
        <v>6501.76</v>
      </c>
      <c r="J2233" s="161">
        <v>9418.14</v>
      </c>
      <c r="K2233" s="161">
        <v>2825.62</v>
      </c>
      <c r="L2233" s="161">
        <v>10043.550000000001</v>
      </c>
      <c r="M2233" s="161">
        <v>12471.35</v>
      </c>
      <c r="N2233" s="161">
        <v>4646.3012499999995</v>
      </c>
      <c r="O2233" s="161">
        <v>7057.91</v>
      </c>
      <c r="P2233" s="161">
        <v>236.75</v>
      </c>
      <c r="Q2233" s="161">
        <v>3111.5599999999995</v>
      </c>
      <c r="R2233" s="161">
        <v>693.25</v>
      </c>
      <c r="S2233" s="161">
        <v>1400.84375</v>
      </c>
      <c r="T2233" s="161">
        <v>1117.5</v>
      </c>
      <c r="U2233" s="161">
        <v>4267</v>
      </c>
      <c r="V2233" s="161">
        <v>10073.5</v>
      </c>
      <c r="W2233" s="161">
        <v>5172.5</v>
      </c>
      <c r="X2233" s="161">
        <v>160541.63499999998</v>
      </c>
      <c r="Y2233" s="222">
        <v>28.4</v>
      </c>
      <c r="Z2233" s="161">
        <v>26</v>
      </c>
      <c r="AA2233" s="2" t="str">
        <f t="shared" si="51"/>
        <v>OPEN</v>
      </c>
      <c r="AB2233" s="326" t="b">
        <f t="shared" ca="1" si="54"/>
        <v>0</v>
      </c>
    </row>
    <row r="2234" spans="1:29">
      <c r="A2234" s="168">
        <v>45514</v>
      </c>
      <c r="B2234" s="161">
        <v>15867.434999999999</v>
      </c>
      <c r="C2234" s="161">
        <v>8850.26</v>
      </c>
      <c r="D2234" s="161">
        <v>5542.8</v>
      </c>
      <c r="E2234" s="161">
        <v>10575.999999999998</v>
      </c>
      <c r="F2234" s="161">
        <v>15437.125</v>
      </c>
      <c r="G2234" s="161">
        <v>15683.51</v>
      </c>
      <c r="H2234" s="161">
        <v>8064.25</v>
      </c>
      <c r="I2234" s="161">
        <v>6936.36</v>
      </c>
      <c r="J2234" s="161">
        <v>8601.14</v>
      </c>
      <c r="K2234" s="161">
        <v>2761.2</v>
      </c>
      <c r="L2234" s="161">
        <v>8961.7900000000009</v>
      </c>
      <c r="M2234" s="161">
        <v>11662.26</v>
      </c>
      <c r="N2234" s="161">
        <v>4592.3587499999994</v>
      </c>
      <c r="O2234" s="161">
        <v>6981.04</v>
      </c>
      <c r="P2234" s="161">
        <v>242.875</v>
      </c>
      <c r="Q2234" s="161">
        <v>2958.5000000000005</v>
      </c>
      <c r="R2234" s="161">
        <v>701.75</v>
      </c>
      <c r="S2234" s="161">
        <v>1461.875</v>
      </c>
      <c r="T2234" s="161">
        <v>1222</v>
      </c>
      <c r="U2234" s="161">
        <v>3805.96</v>
      </c>
      <c r="V2234" s="161">
        <v>10072</v>
      </c>
      <c r="W2234" s="161">
        <v>5123.75</v>
      </c>
      <c r="X2234" s="161">
        <v>156106.23874999999</v>
      </c>
      <c r="Y2234" s="222">
        <v>28.9</v>
      </c>
      <c r="Z2234" s="161">
        <v>26</v>
      </c>
      <c r="AA2234" s="2" t="str">
        <f t="shared" si="51"/>
        <v>OPEN</v>
      </c>
      <c r="AB2234" s="326" t="b">
        <f t="shared" ca="1" si="54"/>
        <v>0</v>
      </c>
    </row>
    <row r="2235" spans="1:29">
      <c r="A2235" s="168">
        <v>45515</v>
      </c>
      <c r="B2235" s="161">
        <v>15649.480000000001</v>
      </c>
      <c r="C2235" s="161">
        <v>8831.7900000000009</v>
      </c>
      <c r="D2235" s="161">
        <v>5599.37</v>
      </c>
      <c r="E2235" s="161">
        <v>10525.329999999998</v>
      </c>
      <c r="F2235" s="161">
        <v>15354.25</v>
      </c>
      <c r="G2235" s="161">
        <v>11054</v>
      </c>
      <c r="H2235" s="161">
        <v>10446.75</v>
      </c>
      <c r="I2235" s="161">
        <v>8186.69</v>
      </c>
      <c r="J2235" s="161">
        <v>8291.76</v>
      </c>
      <c r="K2235" s="161">
        <v>2694.24</v>
      </c>
      <c r="L2235" s="161">
        <v>8816.83</v>
      </c>
      <c r="M2235" s="161">
        <v>11321.095000000001</v>
      </c>
      <c r="N2235" s="161">
        <v>4614.8525</v>
      </c>
      <c r="O2235" s="161">
        <v>7030.25</v>
      </c>
      <c r="P2235" s="161">
        <v>255.1875</v>
      </c>
      <c r="Q2235" s="161">
        <v>2983.9050000000002</v>
      </c>
      <c r="R2235" s="161">
        <v>701.75</v>
      </c>
      <c r="S2235" s="161">
        <v>1453.609375</v>
      </c>
      <c r="T2235" s="161">
        <v>1309</v>
      </c>
      <c r="U2235" s="161">
        <v>3710.77</v>
      </c>
      <c r="V2235" s="161">
        <v>10027</v>
      </c>
      <c r="W2235" s="161">
        <v>5122.5</v>
      </c>
      <c r="X2235" s="161">
        <v>153980.40937500002</v>
      </c>
      <c r="Y2235" s="222">
        <v>28.6</v>
      </c>
      <c r="Z2235" s="161">
        <v>26</v>
      </c>
      <c r="AA2235" s="2" t="str">
        <f t="shared" si="51"/>
        <v>OPEN</v>
      </c>
      <c r="AB2235" s="326" t="b">
        <f t="shared" ca="1" si="54"/>
        <v>0</v>
      </c>
    </row>
    <row r="2236" spans="1:29">
      <c r="A2236" s="168">
        <v>45516</v>
      </c>
      <c r="B2236" s="161">
        <v>16481.334999999999</v>
      </c>
      <c r="C2236" s="161">
        <v>9343.17</v>
      </c>
      <c r="D2236" s="161">
        <v>5604.77</v>
      </c>
      <c r="E2236" s="161">
        <v>10369.970000000001</v>
      </c>
      <c r="F2236" s="161">
        <v>14901.25</v>
      </c>
      <c r="G2236" s="161">
        <v>13747.88</v>
      </c>
      <c r="H2236" s="161">
        <v>9995.5</v>
      </c>
      <c r="I2236" s="161">
        <v>6539.56</v>
      </c>
      <c r="J2236" s="161">
        <v>9224.64</v>
      </c>
      <c r="K2236" s="161">
        <v>2793.64</v>
      </c>
      <c r="L2236" s="161">
        <v>9625.85</v>
      </c>
      <c r="M2236" s="161">
        <v>11658.310000000001</v>
      </c>
      <c r="N2236" s="161">
        <v>4580.2550000000001</v>
      </c>
      <c r="O2236" s="161">
        <v>6998.19</v>
      </c>
      <c r="P2236" s="161">
        <v>215.5625</v>
      </c>
      <c r="Q2236" s="161">
        <v>2922.5249999999996</v>
      </c>
      <c r="R2236" s="161">
        <v>630.75</v>
      </c>
      <c r="S2236" s="161">
        <v>1397.890625</v>
      </c>
      <c r="T2236" s="161">
        <v>1178</v>
      </c>
      <c r="U2236" s="161">
        <v>3870.84</v>
      </c>
      <c r="V2236" s="161">
        <v>9849.5</v>
      </c>
      <c r="W2236" s="161">
        <v>5017.5</v>
      </c>
      <c r="X2236" s="161">
        <v>156946.888125</v>
      </c>
      <c r="Y2236" s="222">
        <v>26.8</v>
      </c>
      <c r="Z2236" s="161">
        <v>31</v>
      </c>
      <c r="AA2236" s="2" t="str">
        <f t="shared" si="51"/>
        <v>OPEN</v>
      </c>
      <c r="AB2236" s="326" t="b">
        <f t="shared" ca="1" si="54"/>
        <v>0</v>
      </c>
    </row>
    <row r="2237" spans="1:29">
      <c r="A2237" s="168">
        <v>45517</v>
      </c>
      <c r="B2237" s="161">
        <v>16352.004999999999</v>
      </c>
      <c r="C2237" s="161">
        <v>9278.83</v>
      </c>
      <c r="D2237" s="161">
        <v>5615.14</v>
      </c>
      <c r="E2237" s="161">
        <v>10834.98</v>
      </c>
      <c r="F2237" s="161">
        <v>14838.5</v>
      </c>
      <c r="G2237" s="161">
        <v>15728.31</v>
      </c>
      <c r="H2237" s="161">
        <v>8192</v>
      </c>
      <c r="I2237" s="161">
        <v>6369.92</v>
      </c>
      <c r="J2237" s="161">
        <v>9439.4599999999991</v>
      </c>
      <c r="K2237" s="161">
        <v>2809.07</v>
      </c>
      <c r="L2237" s="161">
        <v>9998.1</v>
      </c>
      <c r="M2237" s="161">
        <v>11658.05</v>
      </c>
      <c r="N2237" s="161">
        <v>4708.6000000000004</v>
      </c>
      <c r="O2237" s="161">
        <v>6957.05</v>
      </c>
      <c r="P2237" s="161">
        <v>236.375</v>
      </c>
      <c r="Q2237" s="161">
        <v>3117.7200000000003</v>
      </c>
      <c r="R2237" s="161">
        <v>561.875</v>
      </c>
      <c r="S2237" s="161">
        <v>1402.125</v>
      </c>
      <c r="T2237" s="161">
        <v>1015.5</v>
      </c>
      <c r="U2237" s="161">
        <v>3723.08</v>
      </c>
      <c r="V2237" s="161">
        <v>10000</v>
      </c>
      <c r="W2237" s="161">
        <v>5098</v>
      </c>
      <c r="X2237" s="161">
        <v>157934.69</v>
      </c>
      <c r="Y2237" s="222">
        <v>27.6</v>
      </c>
      <c r="Z2237" s="161">
        <v>26</v>
      </c>
      <c r="AA2237" s="2" t="str">
        <f t="shared" si="51"/>
        <v>OPEN</v>
      </c>
      <c r="AB2237" s="326" t="b">
        <f t="shared" ca="1" si="54"/>
        <v>0</v>
      </c>
    </row>
    <row r="2238" spans="1:29">
      <c r="A2238" s="168">
        <v>45518</v>
      </c>
      <c r="B2238" s="161">
        <v>16243.625</v>
      </c>
      <c r="C2238" s="161">
        <v>9068.26</v>
      </c>
      <c r="D2238" s="161">
        <v>5613.49</v>
      </c>
      <c r="E2238" s="161">
        <v>10323.73</v>
      </c>
      <c r="F2238" s="161">
        <v>13977.375</v>
      </c>
      <c r="G2238" s="161">
        <v>12446.47</v>
      </c>
      <c r="H2238" s="161">
        <v>10073</v>
      </c>
      <c r="I2238" s="161">
        <v>8443.5300000000007</v>
      </c>
      <c r="J2238" s="161">
        <v>8920.91</v>
      </c>
      <c r="K2238" s="161">
        <v>2776.59</v>
      </c>
      <c r="L2238" s="161">
        <v>9675.92</v>
      </c>
      <c r="M2238" s="161">
        <v>11355.33</v>
      </c>
      <c r="N2238" s="161">
        <v>4806.6400000000003</v>
      </c>
      <c r="O2238" s="161">
        <v>7024.18</v>
      </c>
      <c r="P2238" s="161">
        <v>259.8125</v>
      </c>
      <c r="Q2238" s="161">
        <v>2924.4300000000003</v>
      </c>
      <c r="R2238" s="161">
        <v>705.125</v>
      </c>
      <c r="S2238" s="161">
        <v>1317.015625</v>
      </c>
      <c r="T2238" s="161">
        <v>1129.5</v>
      </c>
      <c r="U2238" s="161">
        <v>3883.38</v>
      </c>
      <c r="V2238" s="161">
        <v>9726</v>
      </c>
      <c r="W2238" s="161">
        <v>5032.25</v>
      </c>
      <c r="X2238" s="161">
        <v>155726.56312500002</v>
      </c>
      <c r="Y2238" s="222">
        <v>26.9</v>
      </c>
      <c r="Z2238" s="161">
        <v>31</v>
      </c>
      <c r="AA2238" s="2" t="str">
        <f t="shared" si="51"/>
        <v>OPEN</v>
      </c>
      <c r="AB2238" s="326" t="b">
        <f t="shared" ca="1" si="54"/>
        <v>0</v>
      </c>
    </row>
    <row r="2239" spans="1:29">
      <c r="A2239" s="168">
        <v>45519</v>
      </c>
      <c r="B2239" s="161">
        <v>16124.3</v>
      </c>
      <c r="C2239" s="161">
        <v>9006.5</v>
      </c>
      <c r="D2239" s="161">
        <v>5610.88</v>
      </c>
      <c r="E2239" s="161">
        <v>10359.159999999998</v>
      </c>
      <c r="F2239" s="161">
        <v>12722.25</v>
      </c>
      <c r="G2239" s="161">
        <v>14088.9</v>
      </c>
      <c r="H2239" s="161">
        <v>9822.25</v>
      </c>
      <c r="I2239" s="161">
        <v>5946.26</v>
      </c>
      <c r="J2239" s="161">
        <v>8572.8700000000008</v>
      </c>
      <c r="K2239" s="161">
        <v>2748.1</v>
      </c>
      <c r="L2239" s="161">
        <v>9509.01</v>
      </c>
      <c r="M2239" s="161">
        <v>11319.265000000001</v>
      </c>
      <c r="N2239" s="161">
        <v>4443.3924999999999</v>
      </c>
      <c r="O2239" s="161">
        <v>6916.07</v>
      </c>
      <c r="P2239" s="161">
        <v>222.5625</v>
      </c>
      <c r="Q2239" s="161">
        <v>2843.04</v>
      </c>
      <c r="R2239" s="161">
        <v>603.875</v>
      </c>
      <c r="S2239" s="161">
        <v>1279.53125</v>
      </c>
      <c r="T2239" s="161">
        <v>1107</v>
      </c>
      <c r="U2239" s="161">
        <v>3733.48</v>
      </c>
      <c r="V2239" s="161">
        <v>10001</v>
      </c>
      <c r="W2239" s="161">
        <v>5029.75</v>
      </c>
      <c r="X2239" s="161">
        <v>152009.44624999998</v>
      </c>
      <c r="Y2239" s="222">
        <v>26</v>
      </c>
      <c r="Z2239" s="161">
        <v>26</v>
      </c>
      <c r="AA2239" s="2" t="str">
        <f t="shared" si="51"/>
        <v>OPEN</v>
      </c>
      <c r="AB2239" s="326" t="b">
        <f t="shared" ca="1" si="54"/>
        <v>0</v>
      </c>
    </row>
    <row r="2240" spans="1:29">
      <c r="A2240" s="168">
        <v>45520</v>
      </c>
      <c r="B2240" s="161">
        <v>15964.535</v>
      </c>
      <c r="C2240" s="161">
        <v>9100.9</v>
      </c>
      <c r="D2240" s="161">
        <v>5544.26</v>
      </c>
      <c r="E2240" s="161">
        <v>10236.23</v>
      </c>
      <c r="F2240" s="161">
        <v>13002.25</v>
      </c>
      <c r="G2240" s="161">
        <v>16440.669999999998</v>
      </c>
      <c r="H2240" s="161">
        <v>8253</v>
      </c>
      <c r="I2240" s="161">
        <v>5463.95</v>
      </c>
      <c r="J2240" s="161">
        <v>8632.92</v>
      </c>
      <c r="K2240" s="161">
        <v>2748.69</v>
      </c>
      <c r="L2240" s="161">
        <v>9493.06</v>
      </c>
      <c r="M2240" s="161">
        <v>11126.2</v>
      </c>
      <c r="N2240" s="161">
        <v>4493.0449999999992</v>
      </c>
      <c r="O2240" s="161">
        <v>6945.69</v>
      </c>
      <c r="P2240" s="161">
        <v>257.375</v>
      </c>
      <c r="Q2240" s="161">
        <v>2809.59</v>
      </c>
      <c r="R2240" s="161">
        <v>692.75</v>
      </c>
      <c r="S2240" s="161">
        <v>1289</v>
      </c>
      <c r="T2240" s="161">
        <v>1073</v>
      </c>
      <c r="U2240" s="161">
        <v>3777.38</v>
      </c>
      <c r="V2240" s="161">
        <v>9893</v>
      </c>
      <c r="W2240" s="161">
        <v>5176</v>
      </c>
      <c r="X2240" s="161">
        <v>152413.495</v>
      </c>
      <c r="Y2240" s="222">
        <v>25.9</v>
      </c>
      <c r="Z2240" s="161">
        <v>26</v>
      </c>
      <c r="AA2240" s="2" t="str">
        <f t="shared" si="51"/>
        <v>OPEN</v>
      </c>
      <c r="AB2240" s="326" t="b">
        <f t="shared" ca="1" si="54"/>
        <v>0</v>
      </c>
    </row>
    <row r="2241" spans="1:28">
      <c r="A2241" s="168">
        <v>45521</v>
      </c>
      <c r="B2241" s="161">
        <v>14889.344999999999</v>
      </c>
      <c r="C2241" s="161">
        <v>8381.8700000000008</v>
      </c>
      <c r="D2241" s="161">
        <v>5414.06</v>
      </c>
      <c r="E2241" s="161">
        <v>9619.2199999999993</v>
      </c>
      <c r="F2241" s="161">
        <v>12441.875</v>
      </c>
      <c r="G2241" s="161">
        <v>11913.36</v>
      </c>
      <c r="H2241" s="161">
        <v>9220.75</v>
      </c>
      <c r="I2241" s="161">
        <v>7771.99</v>
      </c>
      <c r="J2241" s="161">
        <v>8102.81</v>
      </c>
      <c r="K2241" s="161">
        <v>2709.79</v>
      </c>
      <c r="L2241" s="161">
        <v>8992.3799999999992</v>
      </c>
      <c r="M2241" s="161">
        <v>10912.125</v>
      </c>
      <c r="N2241" s="161">
        <v>4435.835</v>
      </c>
      <c r="O2241" s="161">
        <v>6945.48</v>
      </c>
      <c r="P2241" s="161">
        <v>240.625</v>
      </c>
      <c r="Q2241" s="161">
        <v>2712.31</v>
      </c>
      <c r="R2241" s="161">
        <v>625.5</v>
      </c>
      <c r="S2241" s="161">
        <v>1266.25</v>
      </c>
      <c r="T2241" s="161">
        <v>1213</v>
      </c>
      <c r="U2241" s="161">
        <v>3647.27</v>
      </c>
      <c r="V2241" s="161">
        <v>9967.5</v>
      </c>
      <c r="W2241" s="161">
        <v>4913.25</v>
      </c>
      <c r="X2241" s="161">
        <v>146336.595</v>
      </c>
      <c r="Y2241" s="222">
        <v>25.9</v>
      </c>
      <c r="Z2241" s="161">
        <v>22</v>
      </c>
      <c r="AA2241" s="2" t="str">
        <f t="shared" si="51"/>
        <v>OPEN</v>
      </c>
      <c r="AB2241" s="326" t="b">
        <f t="shared" ca="1" si="54"/>
        <v>0</v>
      </c>
    </row>
    <row r="2242" spans="1:28">
      <c r="A2242" s="168">
        <v>45522</v>
      </c>
      <c r="B2242" s="161">
        <v>15066.995000000001</v>
      </c>
      <c r="C2242" s="161">
        <v>8455.42</v>
      </c>
      <c r="D2242" s="161">
        <v>5605.29</v>
      </c>
      <c r="E2242" s="161">
        <v>9797.08</v>
      </c>
      <c r="F2242" s="161">
        <v>13361.5</v>
      </c>
      <c r="G2242" s="161">
        <v>13244.98</v>
      </c>
      <c r="H2242" s="161">
        <v>10569.75</v>
      </c>
      <c r="I2242" s="161">
        <v>6001.25</v>
      </c>
      <c r="J2242" s="161">
        <v>7806.3</v>
      </c>
      <c r="K2242" s="161">
        <v>2731.82</v>
      </c>
      <c r="L2242" s="161">
        <v>8748.909999999998</v>
      </c>
      <c r="M2242" s="161">
        <v>10637.450000000003</v>
      </c>
      <c r="N2242" s="161">
        <v>4547.5375000000004</v>
      </c>
      <c r="O2242" s="161">
        <v>6869.84</v>
      </c>
      <c r="P2242" s="161">
        <v>254.75</v>
      </c>
      <c r="Q2242" s="161">
        <v>2731.165</v>
      </c>
      <c r="R2242" s="161">
        <v>695.75</v>
      </c>
      <c r="S2242" s="161">
        <v>1329.71875</v>
      </c>
      <c r="T2242" s="161">
        <v>1244.5</v>
      </c>
      <c r="U2242" s="161">
        <v>3664.67</v>
      </c>
      <c r="V2242" s="161">
        <v>10124.5</v>
      </c>
      <c r="W2242" s="161">
        <v>4954.25</v>
      </c>
      <c r="X2242" s="161">
        <v>148443.42624999999</v>
      </c>
      <c r="Y2242" s="222">
        <v>27</v>
      </c>
      <c r="Z2242" s="161">
        <v>31</v>
      </c>
      <c r="AA2242" s="2" t="str">
        <f t="shared" si="51"/>
        <v>OPEN</v>
      </c>
      <c r="AB2242" s="326" t="b">
        <f t="shared" ca="1" si="54"/>
        <v>0</v>
      </c>
    </row>
    <row r="2243" spans="1:28">
      <c r="A2243" s="168">
        <v>45523</v>
      </c>
      <c r="B2243" s="161">
        <v>15957.289999999999</v>
      </c>
      <c r="C2243" s="161">
        <v>8979.5400000000009</v>
      </c>
      <c r="D2243" s="161">
        <v>5570.25</v>
      </c>
      <c r="E2243" s="161">
        <v>9874.6299999999992</v>
      </c>
      <c r="F2243" s="161">
        <v>13319.25</v>
      </c>
      <c r="G2243" s="161">
        <v>16235.99</v>
      </c>
      <c r="H2243" s="161">
        <v>8228.25</v>
      </c>
      <c r="I2243" s="161">
        <v>6444.41</v>
      </c>
      <c r="J2243" s="161">
        <v>8964.4599999999991</v>
      </c>
      <c r="K2243" s="161">
        <v>2752.38</v>
      </c>
      <c r="L2243" s="161">
        <v>9660.59</v>
      </c>
      <c r="M2243" s="161">
        <v>11281.524999999998</v>
      </c>
      <c r="N2243" s="161">
        <v>4498.3424999999997</v>
      </c>
      <c r="O2243" s="161">
        <v>6893.19</v>
      </c>
      <c r="P2243" s="161">
        <v>253.875</v>
      </c>
      <c r="Q2243" s="161">
        <v>2808.4100000000003</v>
      </c>
      <c r="R2243" s="161">
        <v>696</v>
      </c>
      <c r="S2243" s="161">
        <v>1338.921875</v>
      </c>
      <c r="T2243" s="161">
        <v>918</v>
      </c>
      <c r="U2243" s="161">
        <v>3755.29</v>
      </c>
      <c r="V2243" s="161">
        <v>10093.5</v>
      </c>
      <c r="W2243" s="161">
        <v>4986.25</v>
      </c>
      <c r="X2243" s="161">
        <v>153510.34437500002</v>
      </c>
      <c r="Y2243" s="222">
        <v>25.9</v>
      </c>
      <c r="Z2243" s="161">
        <v>31</v>
      </c>
      <c r="AA2243" s="2" t="str">
        <f t="shared" si="51"/>
        <v>OPEN</v>
      </c>
      <c r="AB2243" s="326" t="b">
        <f t="shared" ref="AB2243:AB2306" ca="1" si="55">AND(A2243&gt;=(TODAY()-30),A2243&lt;TODAY())</f>
        <v>0</v>
      </c>
    </row>
    <row r="2244" spans="1:28">
      <c r="A2244" s="168">
        <v>45524</v>
      </c>
      <c r="B2244" s="161">
        <v>15833.414999999999</v>
      </c>
      <c r="C2244" s="161">
        <v>8933.08</v>
      </c>
      <c r="D2244" s="161">
        <v>5546.03</v>
      </c>
      <c r="E2244" s="161">
        <v>10271.83</v>
      </c>
      <c r="F2244" s="161">
        <v>12988.875</v>
      </c>
      <c r="G2244" s="161">
        <v>13117.03</v>
      </c>
      <c r="H2244" s="161">
        <v>9002</v>
      </c>
      <c r="I2244" s="161">
        <v>9180.5</v>
      </c>
      <c r="J2244" s="161">
        <v>8359.39</v>
      </c>
      <c r="K2244" s="161">
        <v>2689.5</v>
      </c>
      <c r="L2244" s="161">
        <v>9744.2999999999993</v>
      </c>
      <c r="M2244" s="161">
        <v>11205.319999999998</v>
      </c>
      <c r="N2244" s="161">
        <v>4488.8249999999998</v>
      </c>
      <c r="O2244" s="161">
        <v>6940.5</v>
      </c>
      <c r="P2244" s="161">
        <v>256.375</v>
      </c>
      <c r="Q2244" s="161">
        <v>2803.63</v>
      </c>
      <c r="R2244" s="161">
        <v>684.125</v>
      </c>
      <c r="S2244" s="161">
        <v>1272.484375</v>
      </c>
      <c r="T2244" s="161">
        <v>1021</v>
      </c>
      <c r="U2244" s="161">
        <v>3849.85</v>
      </c>
      <c r="V2244" s="161">
        <v>10134</v>
      </c>
      <c r="W2244" s="161">
        <v>4901.5</v>
      </c>
      <c r="X2244" s="161">
        <v>153223.55937500001</v>
      </c>
      <c r="Y2244" s="222">
        <v>26.1</v>
      </c>
      <c r="Z2244" s="161">
        <v>31</v>
      </c>
      <c r="AA2244" s="2" t="str">
        <f t="shared" si="51"/>
        <v>OPEN</v>
      </c>
      <c r="AB2244" s="326" t="b">
        <f t="shared" ca="1" si="55"/>
        <v>0</v>
      </c>
    </row>
    <row r="2245" spans="1:28">
      <c r="A2245" s="168">
        <v>45525</v>
      </c>
      <c r="B2245" s="161">
        <v>15742.730000000001</v>
      </c>
      <c r="C2245" s="161">
        <v>9002.27</v>
      </c>
      <c r="D2245" s="161">
        <v>5502.69</v>
      </c>
      <c r="E2245" s="161">
        <v>10144.220000000001</v>
      </c>
      <c r="F2245" s="161">
        <v>12948.5</v>
      </c>
      <c r="G2245" s="161">
        <v>15171.88</v>
      </c>
      <c r="H2245" s="161">
        <v>8941.5</v>
      </c>
      <c r="I2245" s="161">
        <v>6776</v>
      </c>
      <c r="J2245" s="161">
        <v>8243.5400000000009</v>
      </c>
      <c r="K2245" s="161">
        <v>2786.78</v>
      </c>
      <c r="L2245" s="161">
        <v>9563.2800000000007</v>
      </c>
      <c r="M2245" s="161">
        <v>11042.519999999997</v>
      </c>
      <c r="N2245" s="161">
        <v>4392.7124999999996</v>
      </c>
      <c r="O2245" s="161">
        <v>6909.89</v>
      </c>
      <c r="P2245" s="161">
        <v>249.375</v>
      </c>
      <c r="Q2245" s="161">
        <v>2789.74</v>
      </c>
      <c r="R2245" s="161">
        <v>664.75</v>
      </c>
      <c r="S2245" s="161">
        <v>1191.03125</v>
      </c>
      <c r="T2245" s="161">
        <v>1122.5</v>
      </c>
      <c r="U2245" s="161">
        <v>3839.89</v>
      </c>
      <c r="V2245" s="161">
        <v>10028</v>
      </c>
      <c r="W2245" s="161">
        <v>4922.75</v>
      </c>
      <c r="X2245" s="161">
        <v>151976.54875000002</v>
      </c>
      <c r="Y2245" s="222">
        <v>25.4</v>
      </c>
      <c r="Z2245" s="161">
        <v>22</v>
      </c>
      <c r="AA2245" s="2" t="str">
        <f t="shared" si="51"/>
        <v>OPEN</v>
      </c>
      <c r="AB2245" s="326" t="b">
        <f t="shared" ca="1" si="55"/>
        <v>0</v>
      </c>
    </row>
    <row r="2246" spans="1:28">
      <c r="A2246" s="168">
        <v>45526</v>
      </c>
      <c r="B2246" s="161">
        <v>16338.105000000001</v>
      </c>
      <c r="C2246" s="161">
        <v>9126.99</v>
      </c>
      <c r="D2246" s="161">
        <v>5685.68</v>
      </c>
      <c r="E2246" s="161">
        <v>10358.61</v>
      </c>
      <c r="F2246" s="161">
        <v>13929</v>
      </c>
      <c r="G2246" s="161">
        <v>16097.44</v>
      </c>
      <c r="H2246" s="161">
        <v>8126.75</v>
      </c>
      <c r="I2246" s="161">
        <v>6013.3</v>
      </c>
      <c r="J2246" s="161">
        <v>8503.84</v>
      </c>
      <c r="K2246" s="161">
        <v>2834.7</v>
      </c>
      <c r="L2246" s="161">
        <v>9798.2400000000016</v>
      </c>
      <c r="M2246" s="161">
        <v>11349.784999999998</v>
      </c>
      <c r="N2246" s="161">
        <v>4478.2075000000004</v>
      </c>
      <c r="O2246" s="161">
        <v>7022.01</v>
      </c>
      <c r="P2246" s="161">
        <v>255.75</v>
      </c>
      <c r="Q2246" s="161">
        <v>2925.7900000000004</v>
      </c>
      <c r="R2246" s="161">
        <v>655.375</v>
      </c>
      <c r="S2246" s="161">
        <v>1305.484375</v>
      </c>
      <c r="T2246" s="161">
        <v>1219.5</v>
      </c>
      <c r="U2246" s="161">
        <v>3868.59</v>
      </c>
      <c r="V2246" s="161">
        <v>10064.5</v>
      </c>
      <c r="W2246" s="161">
        <v>5130</v>
      </c>
      <c r="X2246" s="161">
        <v>155087.64687500001</v>
      </c>
      <c r="Y2246" s="222">
        <v>27</v>
      </c>
      <c r="Z2246" s="161">
        <v>31</v>
      </c>
      <c r="AA2246" s="2" t="str">
        <f t="shared" si="51"/>
        <v>OPEN</v>
      </c>
      <c r="AB2246" s="326" t="b">
        <f t="shared" ca="1" si="55"/>
        <v>0</v>
      </c>
    </row>
    <row r="2247" spans="1:28">
      <c r="A2247" s="168">
        <v>45527</v>
      </c>
      <c r="B2247" s="161">
        <v>16080.710000000001</v>
      </c>
      <c r="C2247" s="161">
        <v>9262.7099999999991</v>
      </c>
      <c r="D2247" s="161">
        <v>5641.16</v>
      </c>
      <c r="E2247" s="161">
        <v>10524.37</v>
      </c>
      <c r="F2247" s="161">
        <v>14189.125</v>
      </c>
      <c r="G2247" s="161">
        <v>12784.67</v>
      </c>
      <c r="H2247" s="161">
        <v>9046.25</v>
      </c>
      <c r="I2247" s="161">
        <v>8718.36</v>
      </c>
      <c r="J2247" s="161">
        <v>8570.2999999999993</v>
      </c>
      <c r="K2247" s="161">
        <v>2830.08</v>
      </c>
      <c r="L2247" s="161">
        <v>10189.549999999999</v>
      </c>
      <c r="M2247" s="161">
        <v>11632.695000000003</v>
      </c>
      <c r="N2247" s="161">
        <v>4570.8449999999993</v>
      </c>
      <c r="O2247" s="161">
        <v>7219.5</v>
      </c>
      <c r="P2247" s="161">
        <v>245.375</v>
      </c>
      <c r="Q2247" s="161">
        <v>2948.06</v>
      </c>
      <c r="R2247" s="161">
        <v>719.375</v>
      </c>
      <c r="S2247" s="161">
        <v>1372.9375</v>
      </c>
      <c r="T2247" s="161">
        <v>1199</v>
      </c>
      <c r="U2247" s="161">
        <v>3834.95</v>
      </c>
      <c r="V2247" s="161">
        <v>9889</v>
      </c>
      <c r="W2247" s="161">
        <v>5080</v>
      </c>
      <c r="X2247" s="161">
        <v>156549.02249999999</v>
      </c>
      <c r="Y2247" s="222">
        <v>27.5</v>
      </c>
      <c r="Z2247" s="161">
        <v>31</v>
      </c>
      <c r="AA2247" s="2" t="str">
        <f t="shared" si="51"/>
        <v>OPEN</v>
      </c>
      <c r="AB2247" s="326" t="b">
        <f t="shared" ca="1" si="55"/>
        <v>0</v>
      </c>
    </row>
    <row r="2248" spans="1:28">
      <c r="A2248" s="168">
        <v>45528</v>
      </c>
      <c r="B2248" s="161">
        <v>15909.725</v>
      </c>
      <c r="C2248" s="161">
        <v>8727.27</v>
      </c>
      <c r="D2248" s="161">
        <v>5639.63</v>
      </c>
      <c r="E2248" s="161">
        <v>10613.71</v>
      </c>
      <c r="F2248" s="161">
        <v>14447.5</v>
      </c>
      <c r="G2248" s="161">
        <v>14970.29</v>
      </c>
      <c r="H2248" s="161">
        <v>9539.75</v>
      </c>
      <c r="I2248" s="161">
        <v>6093.54</v>
      </c>
      <c r="J2248" s="161">
        <v>8394.66</v>
      </c>
      <c r="K2248" s="161">
        <v>2776.77</v>
      </c>
      <c r="L2248" s="161">
        <v>9575.06</v>
      </c>
      <c r="M2248" s="161">
        <v>11269.585000000001</v>
      </c>
      <c r="N2248" s="161">
        <v>4536.4124999999995</v>
      </c>
      <c r="O2248" s="161">
        <v>7037.93</v>
      </c>
      <c r="P2248" s="161">
        <v>255.75</v>
      </c>
      <c r="Q2248" s="161">
        <v>2942.5349999999999</v>
      </c>
      <c r="R2248" s="161">
        <v>689.125</v>
      </c>
      <c r="S2248" s="161">
        <v>1368.515625</v>
      </c>
      <c r="T2248" s="161">
        <v>1362.5</v>
      </c>
      <c r="U2248" s="161">
        <v>3999.1</v>
      </c>
      <c r="V2248" s="161">
        <v>9762</v>
      </c>
      <c r="W2248" s="161">
        <v>5066.25</v>
      </c>
      <c r="X2248" s="161">
        <v>154977.60812499997</v>
      </c>
      <c r="Y2248" s="222">
        <v>29.4</v>
      </c>
      <c r="Z2248" s="161">
        <v>31</v>
      </c>
      <c r="AA2248" s="2" t="str">
        <f t="shared" si="51"/>
        <v>OPEN</v>
      </c>
      <c r="AB2248" s="326" t="b">
        <f t="shared" ca="1" si="55"/>
        <v>0</v>
      </c>
    </row>
    <row r="2249" spans="1:28">
      <c r="A2249" s="168">
        <v>45529</v>
      </c>
      <c r="B2249" s="161">
        <v>15158.38</v>
      </c>
      <c r="C2249" s="161">
        <v>9320.02</v>
      </c>
      <c r="D2249" s="161">
        <v>5663.43</v>
      </c>
      <c r="E2249" s="161">
        <v>10363.179999999998</v>
      </c>
      <c r="F2249" s="161">
        <v>14019.5</v>
      </c>
      <c r="G2249" s="161">
        <v>16248.21</v>
      </c>
      <c r="H2249" s="161">
        <v>8473</v>
      </c>
      <c r="I2249" s="161">
        <v>5764.5</v>
      </c>
      <c r="J2249" s="161">
        <v>7946.66</v>
      </c>
      <c r="K2249" s="161">
        <v>2673.1</v>
      </c>
      <c r="L2249" s="161">
        <v>9249.58</v>
      </c>
      <c r="M2249" s="161">
        <v>11034.980000000003</v>
      </c>
      <c r="N2249" s="161">
        <v>4644.9725000000008</v>
      </c>
      <c r="O2249" s="161">
        <v>7055.21</v>
      </c>
      <c r="P2249" s="161">
        <v>257.125</v>
      </c>
      <c r="Q2249" s="161">
        <v>2928.2500000000005</v>
      </c>
      <c r="R2249" s="161">
        <v>722.25</v>
      </c>
      <c r="S2249" s="161">
        <v>1365.5</v>
      </c>
      <c r="T2249" s="161">
        <v>1369.5</v>
      </c>
      <c r="U2249" s="161">
        <v>3849.37</v>
      </c>
      <c r="V2249" s="161">
        <v>9801</v>
      </c>
      <c r="W2249" s="161">
        <v>5024.25</v>
      </c>
      <c r="X2249" s="161">
        <v>152931.96749999997</v>
      </c>
      <c r="Y2249" s="222">
        <v>28.9</v>
      </c>
      <c r="Z2249" s="161">
        <v>26</v>
      </c>
      <c r="AA2249" s="2" t="str">
        <f t="shared" si="51"/>
        <v>OPEN</v>
      </c>
      <c r="AB2249" s="326" t="b">
        <f t="shared" ca="1" si="55"/>
        <v>0</v>
      </c>
    </row>
    <row r="2250" spans="1:28">
      <c r="A2250" s="168">
        <v>45530</v>
      </c>
      <c r="B2250" s="161">
        <v>15762.095000000001</v>
      </c>
      <c r="C2250" s="161">
        <v>9941.6</v>
      </c>
      <c r="D2250" s="161">
        <v>5615.18</v>
      </c>
      <c r="E2250" s="161">
        <v>10470.07</v>
      </c>
      <c r="F2250" s="161">
        <v>15106.375</v>
      </c>
      <c r="G2250" s="161">
        <v>15175.8</v>
      </c>
      <c r="H2250" s="161">
        <v>9177</v>
      </c>
      <c r="I2250" s="161">
        <v>4943.5200000000004</v>
      </c>
      <c r="J2250" s="161">
        <v>9044.64</v>
      </c>
      <c r="K2250" s="161">
        <v>2906.24</v>
      </c>
      <c r="L2250" s="161">
        <v>9668.83</v>
      </c>
      <c r="M2250" s="161">
        <v>11904.84</v>
      </c>
      <c r="N2250" s="161">
        <v>4557.7</v>
      </c>
      <c r="O2250" s="161">
        <v>7221.68</v>
      </c>
      <c r="P2250" s="161">
        <v>248.25</v>
      </c>
      <c r="Q2250" s="161">
        <v>2951.9750000000004</v>
      </c>
      <c r="R2250" s="161">
        <v>726.125</v>
      </c>
      <c r="S2250" s="161">
        <v>1353.375</v>
      </c>
      <c r="T2250" s="161">
        <v>1281</v>
      </c>
      <c r="U2250" s="161">
        <v>3871.83</v>
      </c>
      <c r="V2250" s="161">
        <v>10163</v>
      </c>
      <c r="W2250" s="161">
        <v>5085.25</v>
      </c>
      <c r="X2250" s="161">
        <v>157176.375</v>
      </c>
      <c r="Y2250" s="222">
        <v>28.4</v>
      </c>
      <c r="Z2250" s="161">
        <v>26</v>
      </c>
      <c r="AA2250" s="2" t="str">
        <f t="shared" si="51"/>
        <v>OPEN</v>
      </c>
      <c r="AB2250" s="326" t="b">
        <f t="shared" ca="1" si="55"/>
        <v>0</v>
      </c>
    </row>
    <row r="2251" spans="1:28">
      <c r="A2251" s="168">
        <v>45531</v>
      </c>
      <c r="B2251" s="161">
        <v>15838.934999999999</v>
      </c>
      <c r="C2251" s="161">
        <v>10028.620000000001</v>
      </c>
      <c r="D2251" s="161">
        <v>5646.87</v>
      </c>
      <c r="E2251" s="161">
        <v>10831.02</v>
      </c>
      <c r="F2251" s="161">
        <v>15378.125</v>
      </c>
      <c r="G2251" s="161">
        <v>15844.71</v>
      </c>
      <c r="H2251" s="161">
        <v>8542.25</v>
      </c>
      <c r="I2251" s="161">
        <v>6225.01</v>
      </c>
      <c r="J2251" s="161">
        <v>9079.94</v>
      </c>
      <c r="K2251" s="161">
        <v>3337.82</v>
      </c>
      <c r="L2251" s="161">
        <v>10336.07</v>
      </c>
      <c r="M2251" s="161">
        <v>11828.77</v>
      </c>
      <c r="N2251" s="161">
        <v>4733.5774999999994</v>
      </c>
      <c r="O2251" s="161">
        <v>7136.22</v>
      </c>
      <c r="P2251" s="161">
        <v>254.0625</v>
      </c>
      <c r="Q2251" s="161">
        <v>3077.3850000000002</v>
      </c>
      <c r="R2251" s="161">
        <v>719.5</v>
      </c>
      <c r="S2251" s="161">
        <v>1376.515625</v>
      </c>
      <c r="T2251" s="161">
        <v>1117.5</v>
      </c>
      <c r="U2251" s="161">
        <v>4090.86</v>
      </c>
      <c r="V2251" s="161">
        <v>10013</v>
      </c>
      <c r="W2251" s="161">
        <v>5049.5</v>
      </c>
      <c r="X2251" s="161">
        <v>160486.260625</v>
      </c>
      <c r="Y2251" s="222">
        <v>28.8</v>
      </c>
      <c r="Z2251" s="161">
        <v>36</v>
      </c>
      <c r="AA2251" s="2" t="str">
        <f t="shared" si="51"/>
        <v>OPEN</v>
      </c>
      <c r="AB2251" s="326" t="b">
        <f t="shared" ca="1" si="55"/>
        <v>0</v>
      </c>
    </row>
    <row r="2252" spans="1:28">
      <c r="A2252" s="168">
        <v>45532</v>
      </c>
      <c r="B2252" s="161">
        <v>15340.33</v>
      </c>
      <c r="C2252" s="161">
        <v>10017.24</v>
      </c>
      <c r="D2252" s="161">
        <v>5535.28</v>
      </c>
      <c r="E2252" s="161">
        <v>10491.369999999999</v>
      </c>
      <c r="F2252" s="161">
        <v>14783.375</v>
      </c>
      <c r="G2252" s="161">
        <v>12706.15</v>
      </c>
      <c r="H2252" s="161">
        <v>8626</v>
      </c>
      <c r="I2252" s="161">
        <v>8374.26</v>
      </c>
      <c r="J2252" s="161">
        <v>8899.0499999999993</v>
      </c>
      <c r="K2252" s="161">
        <v>3074.91</v>
      </c>
      <c r="L2252" s="161">
        <v>9906</v>
      </c>
      <c r="M2252" s="161">
        <v>11810.979999999998</v>
      </c>
      <c r="N2252" s="161">
        <v>4747.71</v>
      </c>
      <c r="O2252" s="161">
        <v>6852.19</v>
      </c>
      <c r="P2252" s="161">
        <v>238.1875</v>
      </c>
      <c r="Q2252" s="161">
        <v>3057.1</v>
      </c>
      <c r="R2252" s="161">
        <v>661.25</v>
      </c>
      <c r="S2252" s="161">
        <v>1342.28125</v>
      </c>
      <c r="T2252" s="161">
        <v>1150.5</v>
      </c>
      <c r="U2252" s="161">
        <v>3807.36</v>
      </c>
      <c r="V2252" s="161">
        <v>9749.5</v>
      </c>
      <c r="W2252" s="161">
        <v>4953.5</v>
      </c>
      <c r="X2252" s="161">
        <v>156124.52374999996</v>
      </c>
      <c r="Y2252" s="222">
        <v>29</v>
      </c>
      <c r="Z2252" s="161">
        <v>26</v>
      </c>
      <c r="AA2252" s="2" t="str">
        <f t="shared" si="51"/>
        <v>OPEN</v>
      </c>
      <c r="AB2252" s="326" t="b">
        <f t="shared" ca="1" si="55"/>
        <v>0</v>
      </c>
    </row>
    <row r="2253" spans="1:28">
      <c r="A2253" s="168">
        <v>45533</v>
      </c>
      <c r="B2253" s="161">
        <v>15469.36</v>
      </c>
      <c r="C2253" s="161">
        <v>9973.4500000000007</v>
      </c>
      <c r="D2253" s="161">
        <v>5527</v>
      </c>
      <c r="E2253" s="161">
        <v>10440.620000000003</v>
      </c>
      <c r="F2253" s="161">
        <v>14504</v>
      </c>
      <c r="G2253" s="161">
        <v>14117</v>
      </c>
      <c r="H2253" s="161">
        <v>8973.5</v>
      </c>
      <c r="I2253" s="161">
        <v>6740.45</v>
      </c>
      <c r="J2253" s="161">
        <v>8919.5300000000007</v>
      </c>
      <c r="K2253" s="161">
        <v>2886.55</v>
      </c>
      <c r="L2253" s="161">
        <v>10032.730000000001</v>
      </c>
      <c r="M2253" s="161">
        <v>11937.44</v>
      </c>
      <c r="N2253" s="161">
        <v>4489.8099999999995</v>
      </c>
      <c r="O2253" s="161">
        <v>6859.17</v>
      </c>
      <c r="P2253" s="161">
        <v>242.75</v>
      </c>
      <c r="Q2253" s="161">
        <v>2978.95</v>
      </c>
      <c r="R2253" s="161">
        <v>674.625</v>
      </c>
      <c r="S2253" s="161">
        <v>1336.828125</v>
      </c>
      <c r="T2253" s="161">
        <v>1222</v>
      </c>
      <c r="U2253" s="161">
        <v>3970.76</v>
      </c>
      <c r="V2253" s="161">
        <v>9887</v>
      </c>
      <c r="W2253" s="161">
        <v>4887</v>
      </c>
      <c r="X2253" s="161">
        <v>156070.52312500001</v>
      </c>
      <c r="Y2253" s="222">
        <v>28.4</v>
      </c>
      <c r="Z2253" s="161">
        <v>26</v>
      </c>
      <c r="AA2253" s="2" t="str">
        <f t="shared" si="51"/>
        <v>OPEN</v>
      </c>
      <c r="AB2253" s="326" t="b">
        <f t="shared" ca="1" si="55"/>
        <v>0</v>
      </c>
    </row>
    <row r="2254" spans="1:28">
      <c r="A2254" s="168">
        <v>45534</v>
      </c>
      <c r="B2254" s="161">
        <v>15650.060000000001</v>
      </c>
      <c r="C2254" s="161">
        <v>9974.6299999999992</v>
      </c>
      <c r="D2254" s="161">
        <v>5617.16</v>
      </c>
      <c r="E2254" s="161">
        <v>10687.87</v>
      </c>
      <c r="F2254" s="161">
        <v>15032.875</v>
      </c>
      <c r="G2254" s="161">
        <v>16209.66</v>
      </c>
      <c r="H2254" s="161">
        <v>8067.5</v>
      </c>
      <c r="I2254" s="161">
        <v>5563.96</v>
      </c>
      <c r="J2254" s="161">
        <v>8917.9699999999993</v>
      </c>
      <c r="K2254" s="161">
        <v>2998.33</v>
      </c>
      <c r="L2254" s="161">
        <v>10274.76</v>
      </c>
      <c r="M2254" s="161">
        <v>12183.35</v>
      </c>
      <c r="N2254" s="161">
        <v>4423.71</v>
      </c>
      <c r="O2254" s="161">
        <v>7073.55</v>
      </c>
      <c r="P2254" s="161">
        <v>244.6875</v>
      </c>
      <c r="Q2254" s="161">
        <v>2957.4450000000002</v>
      </c>
      <c r="R2254" s="161">
        <v>683.5</v>
      </c>
      <c r="S2254" s="161">
        <v>1414.015625</v>
      </c>
      <c r="T2254" s="161">
        <v>1177.5</v>
      </c>
      <c r="U2254" s="161">
        <v>3846.04</v>
      </c>
      <c r="V2254" s="161">
        <v>9435.5</v>
      </c>
      <c r="W2254" s="161">
        <v>4977</v>
      </c>
      <c r="X2254" s="161">
        <v>157411.073125</v>
      </c>
      <c r="Y2254" s="222">
        <v>28.6</v>
      </c>
      <c r="Z2254" s="161">
        <v>26</v>
      </c>
      <c r="AA2254" s="2" t="str">
        <f t="shared" si="51"/>
        <v>OPEN</v>
      </c>
      <c r="AB2254" s="326" t="b">
        <f t="shared" ca="1" si="55"/>
        <v>0</v>
      </c>
    </row>
    <row r="2255" spans="1:28">
      <c r="A2255" s="168">
        <v>45535</v>
      </c>
      <c r="B2255" s="161">
        <v>14784.800000000001</v>
      </c>
      <c r="C2255" s="161">
        <v>9538.32</v>
      </c>
      <c r="D2255" s="161">
        <v>5520.99</v>
      </c>
      <c r="E2255" s="161">
        <v>10380.260000000002</v>
      </c>
      <c r="F2255" s="161">
        <v>14523.625</v>
      </c>
      <c r="G2255" s="161">
        <v>12654.11</v>
      </c>
      <c r="H2255" s="161">
        <v>7991.25</v>
      </c>
      <c r="I2255" s="161">
        <v>8793.4500000000007</v>
      </c>
      <c r="J2255" s="161">
        <v>8206.51</v>
      </c>
      <c r="K2255" s="161">
        <v>2835.27</v>
      </c>
      <c r="L2255" s="161">
        <v>9614.85</v>
      </c>
      <c r="M2255" s="161">
        <v>11283.484999999999</v>
      </c>
      <c r="N2255" s="161">
        <v>4346.375</v>
      </c>
      <c r="O2255" s="161">
        <v>6924.92</v>
      </c>
      <c r="P2255" s="161">
        <v>240.8125</v>
      </c>
      <c r="Q2255" s="161">
        <v>2810.105</v>
      </c>
      <c r="R2255" s="161">
        <v>585</v>
      </c>
      <c r="S2255" s="161">
        <v>1368.453125</v>
      </c>
      <c r="T2255" s="161">
        <v>1206.5</v>
      </c>
      <c r="U2255" s="161">
        <v>3880.07</v>
      </c>
      <c r="V2255" s="161">
        <v>10116.5</v>
      </c>
      <c r="W2255" s="161">
        <v>4926.25</v>
      </c>
      <c r="X2255" s="161">
        <v>152531.90562499998</v>
      </c>
      <c r="Y2255" s="222">
        <v>26.9</v>
      </c>
      <c r="Z2255" s="161">
        <v>26</v>
      </c>
      <c r="AA2255" s="2" t="str">
        <f t="shared" si="51"/>
        <v>OPEN</v>
      </c>
      <c r="AB2255" s="326" t="b">
        <f t="shared" ca="1" si="55"/>
        <v>0</v>
      </c>
    </row>
    <row r="2256" spans="1:28">
      <c r="A2256" s="168">
        <v>45536</v>
      </c>
      <c r="B2256" s="161">
        <v>14724.689999999999</v>
      </c>
      <c r="C2256" s="161">
        <v>9335.2900000000009</v>
      </c>
      <c r="D2256" s="161">
        <v>5475.9</v>
      </c>
      <c r="E2256" s="161">
        <v>10238.08</v>
      </c>
      <c r="F2256" s="161">
        <v>14783.25</v>
      </c>
      <c r="G2256" s="161">
        <v>13451.15</v>
      </c>
      <c r="H2256" s="161">
        <v>7378</v>
      </c>
      <c r="I2256" s="161">
        <v>7179.31</v>
      </c>
      <c r="J2256" s="161">
        <v>7300.39</v>
      </c>
      <c r="K2256" s="161">
        <v>2985.91</v>
      </c>
      <c r="L2256" s="161">
        <v>9535.11</v>
      </c>
      <c r="M2256" s="161">
        <v>10818.49</v>
      </c>
      <c r="N2256" s="161">
        <v>4122.2624999999998</v>
      </c>
      <c r="O2256" s="161">
        <v>7021.34</v>
      </c>
      <c r="P2256" s="161">
        <v>223.3125</v>
      </c>
      <c r="Q2256" s="161">
        <v>2861.33</v>
      </c>
      <c r="R2256" s="161">
        <v>446.25</v>
      </c>
      <c r="S2256" s="161">
        <v>1389.296875</v>
      </c>
      <c r="T2256" s="161">
        <v>1254</v>
      </c>
      <c r="U2256" s="161">
        <v>3976.35</v>
      </c>
      <c r="V2256" s="161">
        <v>10124</v>
      </c>
      <c r="W2256" s="161">
        <v>4832</v>
      </c>
      <c r="X2256" s="161">
        <v>149455.71187499998</v>
      </c>
      <c r="Y2256" s="222">
        <v>29.6</v>
      </c>
      <c r="Z2256" s="161">
        <v>15</v>
      </c>
      <c r="AA2256" s="2" t="str">
        <f t="shared" si="51"/>
        <v>OPEN</v>
      </c>
      <c r="AB2256" s="326" t="b">
        <f t="shared" ca="1" si="55"/>
        <v>0</v>
      </c>
    </row>
    <row r="2257" spans="1:29">
      <c r="A2257" s="168">
        <v>45537</v>
      </c>
      <c r="B2257" s="161">
        <v>15030.6</v>
      </c>
      <c r="C2257" s="161">
        <v>9892.4</v>
      </c>
      <c r="D2257" s="161">
        <v>5300.92</v>
      </c>
      <c r="E2257" s="161">
        <v>10154.799999999999</v>
      </c>
      <c r="F2257" s="161">
        <v>15251.125</v>
      </c>
      <c r="G2257" s="161">
        <v>15702.49</v>
      </c>
      <c r="H2257" s="161">
        <v>6688.25</v>
      </c>
      <c r="I2257" s="161">
        <v>4860.3599999999997</v>
      </c>
      <c r="J2257" s="161">
        <v>7781</v>
      </c>
      <c r="K2257" s="161">
        <v>2789.77</v>
      </c>
      <c r="L2257" s="161">
        <v>10299.06</v>
      </c>
      <c r="M2257" s="161">
        <v>11842.985000000001</v>
      </c>
      <c r="N2257" s="161">
        <v>4240.8050000000003</v>
      </c>
      <c r="O2257" s="161">
        <v>6806.05</v>
      </c>
      <c r="P2257" s="161">
        <v>197.6875</v>
      </c>
      <c r="Q2257" s="161">
        <v>2779.6600000000003</v>
      </c>
      <c r="R2257" s="161">
        <v>467.875</v>
      </c>
      <c r="S2257" s="161">
        <v>1390.671875</v>
      </c>
      <c r="T2257" s="161">
        <v>1015</v>
      </c>
      <c r="U2257" s="161">
        <v>3999</v>
      </c>
      <c r="V2257" s="161">
        <v>9677</v>
      </c>
      <c r="W2257" s="161">
        <v>4667.75</v>
      </c>
      <c r="X2257" s="161">
        <v>150835.25937499999</v>
      </c>
      <c r="Y2257" s="222">
        <v>28.8</v>
      </c>
      <c r="Z2257" s="161">
        <v>11</v>
      </c>
      <c r="AA2257" s="2" t="str">
        <f t="shared" si="51"/>
        <v>OPEN</v>
      </c>
      <c r="AB2257" s="326" t="b">
        <f t="shared" ca="1" si="55"/>
        <v>0</v>
      </c>
    </row>
    <row r="2258" spans="1:29">
      <c r="A2258" s="168">
        <v>45538</v>
      </c>
      <c r="B2258" s="161">
        <v>15379.99</v>
      </c>
      <c r="C2258" s="161">
        <v>9659.7800000000007</v>
      </c>
      <c r="D2258" s="161">
        <v>5386.48</v>
      </c>
      <c r="E2258" s="161">
        <v>10418.719999999999</v>
      </c>
      <c r="F2258" s="161">
        <v>14990.125</v>
      </c>
      <c r="G2258" s="161">
        <v>12412.73</v>
      </c>
      <c r="H2258" s="161">
        <v>7184.25</v>
      </c>
      <c r="I2258" s="161">
        <v>8594.6299999999992</v>
      </c>
      <c r="J2258" s="161">
        <v>7723.4400000000005</v>
      </c>
      <c r="K2258" s="161">
        <v>2851.7200000000003</v>
      </c>
      <c r="L2258" s="161">
        <v>9751.77</v>
      </c>
      <c r="M2258" s="161">
        <v>11763.985000000001</v>
      </c>
      <c r="N2258" s="161">
        <v>4249.5674999999992</v>
      </c>
      <c r="O2258" s="161">
        <v>6845.08</v>
      </c>
      <c r="P2258" s="161">
        <v>191.0625</v>
      </c>
      <c r="Q2258" s="161">
        <v>2808.335</v>
      </c>
      <c r="R2258" s="161">
        <v>500.625</v>
      </c>
      <c r="S2258" s="161">
        <v>1347.953125</v>
      </c>
      <c r="T2258" s="161">
        <v>956.5</v>
      </c>
      <c r="U2258" s="161">
        <v>3708.88</v>
      </c>
      <c r="V2258" s="161">
        <v>9307.5</v>
      </c>
      <c r="W2258" s="161">
        <v>4687.75</v>
      </c>
      <c r="X2258" s="161">
        <v>150720.87312499998</v>
      </c>
      <c r="Y2258" s="222">
        <v>28.7</v>
      </c>
      <c r="Z2258" s="161">
        <v>15</v>
      </c>
      <c r="AA2258" s="2" t="str">
        <f t="shared" si="51"/>
        <v>OPEN</v>
      </c>
      <c r="AB2258" s="326" t="b">
        <f t="shared" ca="1" si="55"/>
        <v>0</v>
      </c>
    </row>
    <row r="2259" spans="1:29">
      <c r="A2259" s="168">
        <v>45539</v>
      </c>
      <c r="B2259" s="161">
        <v>14683.070000000002</v>
      </c>
      <c r="C2259" s="161">
        <v>9508.44</v>
      </c>
      <c r="D2259" s="161">
        <v>5227.17</v>
      </c>
      <c r="E2259" s="161">
        <v>10348.540000000001</v>
      </c>
      <c r="F2259" s="161">
        <v>14399.625</v>
      </c>
      <c r="G2259" s="161">
        <v>13941.56</v>
      </c>
      <c r="H2259" s="161">
        <v>6502</v>
      </c>
      <c r="I2259" s="161">
        <v>6096.47</v>
      </c>
      <c r="J2259" s="161">
        <v>7540.97</v>
      </c>
      <c r="K2259" s="161">
        <v>2813.12</v>
      </c>
      <c r="L2259" s="161">
        <v>9277.7699999999986</v>
      </c>
      <c r="M2259" s="161">
        <v>11637.019999999999</v>
      </c>
      <c r="N2259" s="161">
        <v>4018.7374999999997</v>
      </c>
      <c r="O2259" s="161">
        <v>6716.38</v>
      </c>
      <c r="P2259" s="161">
        <v>177.875</v>
      </c>
      <c r="Q2259" s="161">
        <v>2784.65</v>
      </c>
      <c r="R2259" s="161">
        <v>422.875</v>
      </c>
      <c r="S2259" s="161">
        <v>1319.21875</v>
      </c>
      <c r="T2259" s="161">
        <v>915</v>
      </c>
      <c r="U2259" s="161">
        <v>3753.73</v>
      </c>
      <c r="V2259" s="161">
        <v>9538.5</v>
      </c>
      <c r="W2259" s="161">
        <v>4594</v>
      </c>
      <c r="X2259" s="161">
        <v>146216.72125</v>
      </c>
      <c r="Y2259" s="222">
        <v>28.2</v>
      </c>
      <c r="Z2259" s="161">
        <v>11</v>
      </c>
      <c r="AA2259" s="2" t="str">
        <f t="shared" si="51"/>
        <v>OPEN</v>
      </c>
      <c r="AB2259" s="326" t="b">
        <f t="shared" ca="1" si="55"/>
        <v>0</v>
      </c>
    </row>
    <row r="2260" spans="1:29">
      <c r="A2260" s="168">
        <v>45540</v>
      </c>
      <c r="B2260" s="161">
        <v>13438.04</v>
      </c>
      <c r="C2260" s="161">
        <v>8807.3799999999992</v>
      </c>
      <c r="D2260" s="161">
        <v>5092.32</v>
      </c>
      <c r="E2260" s="161">
        <v>9303.51</v>
      </c>
      <c r="F2260" s="161">
        <v>13819.375</v>
      </c>
      <c r="G2260" s="161">
        <v>12173.75</v>
      </c>
      <c r="H2260" s="161">
        <v>5067.5</v>
      </c>
      <c r="I2260" s="161">
        <v>2809.68</v>
      </c>
      <c r="J2260" s="161">
        <v>6888.39</v>
      </c>
      <c r="K2260" s="161">
        <v>2643.74</v>
      </c>
      <c r="L2260" s="161">
        <v>8882.7000000000007</v>
      </c>
      <c r="M2260" s="161">
        <v>11108.020000000002</v>
      </c>
      <c r="N2260" s="161">
        <v>2722.7925</v>
      </c>
      <c r="O2260" s="161">
        <v>6228.08</v>
      </c>
      <c r="P2260" s="161">
        <v>41.6875</v>
      </c>
      <c r="Q2260" s="161">
        <v>2131.2200000000003</v>
      </c>
      <c r="R2260" s="161">
        <v>165.875</v>
      </c>
      <c r="S2260" s="161">
        <v>1319.703125</v>
      </c>
      <c r="T2260" s="161">
        <v>843.5</v>
      </c>
      <c r="U2260" s="161">
        <v>3089.79</v>
      </c>
      <c r="V2260" s="161">
        <v>9282</v>
      </c>
      <c r="W2260" s="161">
        <v>4004.5</v>
      </c>
      <c r="X2260" s="161">
        <v>129863.55312500001</v>
      </c>
      <c r="Y2260" s="222">
        <v>28.7</v>
      </c>
      <c r="Z2260" s="161">
        <v>11</v>
      </c>
      <c r="AA2260" s="2" t="str">
        <f t="shared" si="51"/>
        <v>OPEN</v>
      </c>
      <c r="AB2260" s="326" t="b">
        <f t="shared" ca="1" si="55"/>
        <v>0</v>
      </c>
    </row>
    <row r="2261" spans="1:29">
      <c r="A2261" s="168">
        <v>45541</v>
      </c>
      <c r="B2261" s="161">
        <v>12827.41</v>
      </c>
      <c r="C2261" s="161">
        <v>8301.93</v>
      </c>
      <c r="D2261" s="161">
        <v>4886.43</v>
      </c>
      <c r="E2261" s="161">
        <v>8680.81</v>
      </c>
      <c r="F2261" s="161">
        <v>12819.625</v>
      </c>
      <c r="G2261" s="161">
        <v>9507.3799999999992</v>
      </c>
      <c r="H2261" s="161">
        <v>5193</v>
      </c>
      <c r="I2261" s="161">
        <v>5644</v>
      </c>
      <c r="J2261" s="161">
        <v>6005.21</v>
      </c>
      <c r="K2261" s="161">
        <v>2482.5300000000002</v>
      </c>
      <c r="L2261" s="161">
        <v>8461.7500000000018</v>
      </c>
      <c r="M2261" s="161">
        <v>9709.494999999999</v>
      </c>
      <c r="N2261" s="161">
        <v>3051.8624999999997</v>
      </c>
      <c r="O2261" s="161">
        <v>5840.61</v>
      </c>
      <c r="P2261" s="161">
        <v>46.375</v>
      </c>
      <c r="Q2261" s="161">
        <v>2043.7</v>
      </c>
      <c r="R2261" s="161">
        <v>160.5</v>
      </c>
      <c r="S2261" s="161">
        <v>1316.9375</v>
      </c>
      <c r="T2261" s="161">
        <v>895</v>
      </c>
      <c r="U2261" s="161">
        <v>2816.42</v>
      </c>
      <c r="V2261" s="161">
        <v>8967</v>
      </c>
      <c r="W2261" s="161">
        <v>3827.75</v>
      </c>
      <c r="X2261" s="161">
        <v>123485.72499999998</v>
      </c>
      <c r="Y2261" s="222">
        <v>26.7</v>
      </c>
      <c r="Z2261" s="161">
        <v>0</v>
      </c>
      <c r="AA2261" s="2" t="str">
        <f t="shared" si="51"/>
        <v>CLOSE</v>
      </c>
      <c r="AB2261" s="326" t="b">
        <f t="shared" ca="1" si="55"/>
        <v>0</v>
      </c>
      <c r="AC2261" s="2" t="s">
        <v>103</v>
      </c>
    </row>
    <row r="2262" spans="1:29">
      <c r="A2262" s="168">
        <v>45542</v>
      </c>
      <c r="B2262" s="161">
        <v>14466.23</v>
      </c>
      <c r="C2262" s="161">
        <v>8802.7999999999993</v>
      </c>
      <c r="D2262" s="161">
        <v>5411.53</v>
      </c>
      <c r="E2262" s="161">
        <v>10062.030000000001</v>
      </c>
      <c r="F2262" s="161">
        <v>14704</v>
      </c>
      <c r="G2262" s="161">
        <v>14215.45</v>
      </c>
      <c r="H2262" s="161">
        <v>7469.5</v>
      </c>
      <c r="I2262" s="161">
        <v>5576</v>
      </c>
      <c r="J2262" s="161">
        <v>6643.63</v>
      </c>
      <c r="K2262" s="161">
        <v>2853.29</v>
      </c>
      <c r="L2262" s="161">
        <v>9576.42</v>
      </c>
      <c r="M2262" s="161">
        <v>10902.924999999997</v>
      </c>
      <c r="N2262" s="161">
        <v>4295.3874999999998</v>
      </c>
      <c r="O2262" s="161">
        <v>6870.92</v>
      </c>
      <c r="P2262" s="161">
        <v>210.0625</v>
      </c>
      <c r="Q2262" s="161">
        <v>2659.2849999999999</v>
      </c>
      <c r="R2262" s="161">
        <v>521</v>
      </c>
      <c r="S2262" s="161">
        <v>1375.84375</v>
      </c>
      <c r="T2262" s="161">
        <v>1152.5</v>
      </c>
      <c r="U2262" s="161">
        <v>3655.47</v>
      </c>
      <c r="V2262" s="161">
        <v>9623</v>
      </c>
      <c r="W2262" s="161">
        <v>4828.5</v>
      </c>
      <c r="X2262" s="161">
        <v>145875.77374999999</v>
      </c>
      <c r="Y2262" s="222">
        <v>28.8</v>
      </c>
      <c r="Z2262" s="161">
        <v>18</v>
      </c>
      <c r="AA2262" s="2" t="str">
        <f t="shared" si="51"/>
        <v>OPEN</v>
      </c>
      <c r="AB2262" s="326" t="b">
        <f t="shared" ca="1" si="55"/>
        <v>0</v>
      </c>
    </row>
    <row r="2263" spans="1:29">
      <c r="A2263" s="168">
        <v>45543</v>
      </c>
      <c r="B2263" s="161">
        <v>14422.49</v>
      </c>
      <c r="C2263" s="161">
        <v>8818.64</v>
      </c>
      <c r="D2263" s="161">
        <v>5461.19</v>
      </c>
      <c r="E2263" s="161">
        <v>10188.67</v>
      </c>
      <c r="F2263" s="161">
        <v>13669</v>
      </c>
      <c r="G2263" s="161">
        <v>15253.56</v>
      </c>
      <c r="H2263" s="161">
        <v>6897.75</v>
      </c>
      <c r="I2263" s="161">
        <v>4768.5</v>
      </c>
      <c r="J2263" s="161">
        <v>6452.37</v>
      </c>
      <c r="K2263" s="161">
        <v>2819.13</v>
      </c>
      <c r="L2263" s="161">
        <v>9173.7899999999991</v>
      </c>
      <c r="M2263" s="161">
        <v>10393.260000000002</v>
      </c>
      <c r="N2263" s="161">
        <v>4408.8099999999995</v>
      </c>
      <c r="O2263" s="161">
        <v>6757.29</v>
      </c>
      <c r="P2263" s="161">
        <v>214.5</v>
      </c>
      <c r="Q2263" s="161">
        <v>2769.1500000000005</v>
      </c>
      <c r="R2263" s="161">
        <v>536</v>
      </c>
      <c r="S2263" s="161">
        <v>1354.84375</v>
      </c>
      <c r="T2263" s="161">
        <v>1233.5</v>
      </c>
      <c r="U2263" s="161">
        <v>3725.28</v>
      </c>
      <c r="V2263" s="161">
        <v>9683.5</v>
      </c>
      <c r="W2263" s="161">
        <v>4863.25</v>
      </c>
      <c r="X2263" s="161">
        <v>143864.47375</v>
      </c>
      <c r="Y2263" s="222">
        <v>27.8</v>
      </c>
      <c r="Z2263" s="161">
        <v>15</v>
      </c>
      <c r="AA2263" s="2" t="str">
        <f t="shared" si="51"/>
        <v>OPEN</v>
      </c>
      <c r="AB2263" s="326" t="b">
        <f t="shared" ca="1" si="55"/>
        <v>0</v>
      </c>
    </row>
    <row r="2264" spans="1:29">
      <c r="A2264" s="168">
        <v>45544</v>
      </c>
      <c r="B2264" s="161">
        <v>14790.720000000001</v>
      </c>
      <c r="C2264" s="161">
        <v>9445.16</v>
      </c>
      <c r="D2264" s="161">
        <v>5280.69</v>
      </c>
      <c r="E2264" s="161">
        <v>9992.23</v>
      </c>
      <c r="F2264" s="161">
        <v>14219.875</v>
      </c>
      <c r="G2264" s="161">
        <v>11622.99</v>
      </c>
      <c r="H2264" s="161">
        <v>7642</v>
      </c>
      <c r="I2264" s="161">
        <v>7867</v>
      </c>
      <c r="J2264" s="161">
        <v>7207.3</v>
      </c>
      <c r="K2264" s="161">
        <v>2791.15</v>
      </c>
      <c r="L2264" s="161">
        <v>9465.7199999999993</v>
      </c>
      <c r="M2264" s="161">
        <v>11262.465000000002</v>
      </c>
      <c r="N2264" s="161">
        <v>4226.25</v>
      </c>
      <c r="O2264" s="161">
        <v>6756.11</v>
      </c>
      <c r="P2264" s="161">
        <v>194.4375</v>
      </c>
      <c r="Q2264" s="161">
        <v>2676.585</v>
      </c>
      <c r="R2264" s="161">
        <v>443.875</v>
      </c>
      <c r="S2264" s="161">
        <v>1268.375</v>
      </c>
      <c r="T2264" s="161">
        <v>981</v>
      </c>
      <c r="U2264" s="161">
        <v>3750.18</v>
      </c>
      <c r="V2264" s="161">
        <v>9549</v>
      </c>
      <c r="W2264" s="161">
        <v>4586</v>
      </c>
      <c r="X2264" s="161">
        <v>146019.11250000002</v>
      </c>
      <c r="Y2264" s="222">
        <v>26.5</v>
      </c>
      <c r="Z2264" s="161">
        <v>11</v>
      </c>
      <c r="AA2264" s="2" t="str">
        <f t="shared" si="51"/>
        <v>OPEN</v>
      </c>
      <c r="AB2264" s="326" t="b">
        <f t="shared" ca="1" si="55"/>
        <v>0</v>
      </c>
    </row>
    <row r="2265" spans="1:29">
      <c r="A2265" s="168">
        <v>45545</v>
      </c>
      <c r="B2265" s="161">
        <v>15302.89</v>
      </c>
      <c r="C2265" s="161">
        <v>9604.7900000000009</v>
      </c>
      <c r="D2265" s="161">
        <v>5372.27</v>
      </c>
      <c r="E2265" s="161">
        <v>10105.349999999999</v>
      </c>
      <c r="F2265" s="161">
        <v>14778.375</v>
      </c>
      <c r="G2265" s="161">
        <v>14231.25</v>
      </c>
      <c r="H2265" s="161">
        <v>7555.75</v>
      </c>
      <c r="I2265" s="161">
        <v>6208.22</v>
      </c>
      <c r="J2265" s="161">
        <v>7550.39</v>
      </c>
      <c r="K2265" s="161">
        <v>2807.63</v>
      </c>
      <c r="L2265" s="161">
        <v>9837.0500000000011</v>
      </c>
      <c r="M2265" s="161">
        <v>11346.005000000001</v>
      </c>
      <c r="N2265" s="161">
        <v>4499.1724999999997</v>
      </c>
      <c r="O2265" s="161">
        <v>6741.81</v>
      </c>
      <c r="P2265" s="161">
        <v>195.5625</v>
      </c>
      <c r="Q2265" s="161">
        <v>2680.7449999999999</v>
      </c>
      <c r="R2265" s="161">
        <v>462.375</v>
      </c>
      <c r="S2265" s="161">
        <v>1277.375</v>
      </c>
      <c r="T2265" s="161">
        <v>1128.5</v>
      </c>
      <c r="U2265" s="161">
        <v>3868.06</v>
      </c>
      <c r="V2265" s="161">
        <v>9082</v>
      </c>
      <c r="W2265" s="161">
        <v>4407</v>
      </c>
      <c r="X2265" s="161">
        <v>149042.57</v>
      </c>
      <c r="Y2265" s="222">
        <v>25.6</v>
      </c>
      <c r="Z2265" s="161">
        <v>15</v>
      </c>
      <c r="AA2265" s="2" t="str">
        <f t="shared" si="51"/>
        <v>OPEN</v>
      </c>
      <c r="AB2265" s="326" t="b">
        <f t="shared" ca="1" si="55"/>
        <v>0</v>
      </c>
    </row>
    <row r="2266" spans="1:29">
      <c r="A2266" s="168">
        <v>45546</v>
      </c>
      <c r="B2266" s="161">
        <v>15099.62</v>
      </c>
      <c r="C2266" s="161">
        <v>9627.56</v>
      </c>
      <c r="D2266" s="161">
        <v>5331.58</v>
      </c>
      <c r="E2266" s="161">
        <v>10336.5</v>
      </c>
      <c r="F2266" s="161">
        <v>15855.25</v>
      </c>
      <c r="G2266" s="161">
        <v>15226</v>
      </c>
      <c r="H2266" s="161">
        <v>7161.75</v>
      </c>
      <c r="I2266" s="161">
        <v>6001.78</v>
      </c>
      <c r="J2266" s="161">
        <v>7811.35</v>
      </c>
      <c r="K2266" s="161">
        <v>2831.29</v>
      </c>
      <c r="L2266" s="161">
        <v>9759.83</v>
      </c>
      <c r="M2266" s="161">
        <v>11397.084999999997</v>
      </c>
      <c r="N2266" s="161">
        <v>4505.3375000000005</v>
      </c>
      <c r="O2266" s="161">
        <v>6611.49</v>
      </c>
      <c r="P2266" s="161">
        <v>195.8125</v>
      </c>
      <c r="Q2266" s="161">
        <v>2711.4249999999997</v>
      </c>
      <c r="R2266" s="161">
        <v>431.875</v>
      </c>
      <c r="S2266" s="161">
        <v>1318.46875</v>
      </c>
      <c r="T2266" s="161">
        <v>1084.5</v>
      </c>
      <c r="U2266" s="161">
        <v>3783.05</v>
      </c>
      <c r="V2266" s="161">
        <v>9918.5</v>
      </c>
      <c r="W2266" s="161">
        <v>4485.75</v>
      </c>
      <c r="X2266" s="161">
        <v>151485.80374999999</v>
      </c>
      <c r="Y2266" s="222">
        <v>27.4</v>
      </c>
      <c r="Z2266" s="161">
        <v>11</v>
      </c>
      <c r="AA2266" s="2" t="str">
        <f t="shared" si="51"/>
        <v>OPEN</v>
      </c>
      <c r="AB2266" s="326" t="b">
        <f t="shared" ca="1" si="55"/>
        <v>0</v>
      </c>
    </row>
    <row r="2267" spans="1:29">
      <c r="A2267" s="168">
        <v>45547</v>
      </c>
      <c r="B2267" s="161">
        <v>15531.02</v>
      </c>
      <c r="C2267" s="161">
        <v>9744.2000000000007</v>
      </c>
      <c r="D2267" s="161">
        <v>5361.04</v>
      </c>
      <c r="E2267" s="161">
        <v>10250.16</v>
      </c>
      <c r="F2267" s="161">
        <v>15660.25</v>
      </c>
      <c r="G2267" s="161">
        <v>11489.8</v>
      </c>
      <c r="H2267" s="161">
        <v>8260</v>
      </c>
      <c r="I2267" s="161">
        <v>8558.2999999999993</v>
      </c>
      <c r="J2267" s="161">
        <v>7802.21</v>
      </c>
      <c r="K2267" s="161">
        <v>2821.69</v>
      </c>
      <c r="L2267" s="161">
        <v>9516.84</v>
      </c>
      <c r="M2267" s="161">
        <v>11572.680000000002</v>
      </c>
      <c r="N2267" s="161">
        <v>4330.5725000000002</v>
      </c>
      <c r="O2267" s="161">
        <v>6711.83</v>
      </c>
      <c r="P2267" s="161">
        <v>198.5625</v>
      </c>
      <c r="Q2267" s="161">
        <v>2766.0950000000003</v>
      </c>
      <c r="R2267" s="161">
        <v>460.875</v>
      </c>
      <c r="S2267" s="161">
        <v>1289.96875</v>
      </c>
      <c r="T2267" s="161">
        <v>1042.5</v>
      </c>
      <c r="U2267" s="161">
        <v>3793.75</v>
      </c>
      <c r="V2267" s="161">
        <v>9005.5</v>
      </c>
      <c r="W2267" s="161">
        <v>4339.75</v>
      </c>
      <c r="X2267" s="161">
        <v>150507.59375</v>
      </c>
      <c r="Y2267" s="222">
        <v>29</v>
      </c>
      <c r="Z2267" s="161">
        <v>15</v>
      </c>
      <c r="AA2267" s="2" t="str">
        <f t="shared" si="51"/>
        <v>OPEN</v>
      </c>
      <c r="AB2267" s="326" t="b">
        <f t="shared" ca="1" si="55"/>
        <v>0</v>
      </c>
    </row>
    <row r="2268" spans="1:29">
      <c r="A2268" s="168">
        <v>45548</v>
      </c>
      <c r="B2268" s="161">
        <v>16035.84</v>
      </c>
      <c r="C2268" s="161">
        <v>10207.200000000001</v>
      </c>
      <c r="D2268" s="161">
        <v>5605.85</v>
      </c>
      <c r="E2268" s="161">
        <v>10722.169999999998</v>
      </c>
      <c r="F2268" s="161">
        <v>16266.75</v>
      </c>
      <c r="G2268" s="161">
        <v>14622.45</v>
      </c>
      <c r="H2268" s="161">
        <v>10501.75</v>
      </c>
      <c r="I2268" s="161">
        <v>6902.05</v>
      </c>
      <c r="J2268" s="161">
        <v>8779.2199999999993</v>
      </c>
      <c r="K2268" s="161">
        <v>2848.41</v>
      </c>
      <c r="L2268" s="161">
        <v>10181.48</v>
      </c>
      <c r="M2268" s="161">
        <v>11867.3</v>
      </c>
      <c r="N2268" s="161">
        <v>4569.3874999999998</v>
      </c>
      <c r="O2268" s="161">
        <v>7049.98</v>
      </c>
      <c r="P2268" s="161">
        <v>241.4375</v>
      </c>
      <c r="Q2268" s="161">
        <v>2939.1</v>
      </c>
      <c r="R2268" s="161">
        <v>514.5</v>
      </c>
      <c r="S2268" s="161">
        <v>1310.28125</v>
      </c>
      <c r="T2268" s="161">
        <v>1266</v>
      </c>
      <c r="U2268" s="161">
        <v>3854.52</v>
      </c>
      <c r="V2268" s="161">
        <v>10374.5</v>
      </c>
      <c r="W2268" s="161">
        <v>4871.5</v>
      </c>
      <c r="X2268" s="161">
        <v>161531.67624999999</v>
      </c>
      <c r="Y2268" s="222">
        <v>29.3</v>
      </c>
      <c r="Z2268" s="161">
        <v>26</v>
      </c>
      <c r="AA2268" s="2" t="str">
        <f t="shared" si="51"/>
        <v>OPEN</v>
      </c>
      <c r="AB2268" s="326" t="b">
        <f t="shared" ca="1" si="55"/>
        <v>0</v>
      </c>
    </row>
    <row r="2269" spans="1:29">
      <c r="A2269" s="168">
        <v>45549</v>
      </c>
      <c r="B2269" s="161">
        <v>15540.390000000001</v>
      </c>
      <c r="C2269" s="161">
        <v>9855.6200000000008</v>
      </c>
      <c r="D2269" s="161">
        <v>5727.79</v>
      </c>
      <c r="E2269" s="161">
        <v>10660.1</v>
      </c>
      <c r="F2269" s="161">
        <v>15750.5</v>
      </c>
      <c r="G2269" s="161">
        <v>16883.810000000001</v>
      </c>
      <c r="H2269" s="161">
        <v>8738</v>
      </c>
      <c r="I2269" s="161">
        <v>6283.37</v>
      </c>
      <c r="J2269" s="161">
        <v>8188.09</v>
      </c>
      <c r="K2269" s="161">
        <v>2827.8</v>
      </c>
      <c r="L2269" s="161">
        <v>9472.16</v>
      </c>
      <c r="M2269" s="161">
        <v>11270.335000000001</v>
      </c>
      <c r="N2269" s="161">
        <v>4465.95</v>
      </c>
      <c r="O2269" s="161">
        <v>6830.47</v>
      </c>
      <c r="P2269" s="161">
        <v>264.4375</v>
      </c>
      <c r="Q2269" s="161">
        <v>2899.355</v>
      </c>
      <c r="R2269" s="161">
        <v>430.875</v>
      </c>
      <c r="S2269" s="161">
        <v>1314.625</v>
      </c>
      <c r="T2269" s="161">
        <v>1581.5</v>
      </c>
      <c r="U2269" s="161">
        <v>4276.0600000000004</v>
      </c>
      <c r="V2269" s="161">
        <v>10465.5</v>
      </c>
      <c r="W2269" s="161">
        <v>5097.75</v>
      </c>
      <c r="X2269" s="161">
        <v>158824.48750000002</v>
      </c>
      <c r="Y2269" s="222">
        <v>28</v>
      </c>
      <c r="Z2269" s="161">
        <v>31</v>
      </c>
      <c r="AA2269" s="2" t="str">
        <f t="shared" si="51"/>
        <v>OPEN</v>
      </c>
      <c r="AB2269" s="326" t="b">
        <f t="shared" ca="1" si="55"/>
        <v>0</v>
      </c>
    </row>
    <row r="2270" spans="1:29">
      <c r="A2270" s="168">
        <v>45550</v>
      </c>
      <c r="B2270" s="161">
        <v>15300.550000000001</v>
      </c>
      <c r="C2270" s="161">
        <v>9476.24</v>
      </c>
      <c r="D2270" s="161">
        <v>5664.78</v>
      </c>
      <c r="E2270" s="161">
        <v>10363.43</v>
      </c>
      <c r="F2270" s="161">
        <v>15703</v>
      </c>
      <c r="G2270" s="161">
        <v>12649.83</v>
      </c>
      <c r="H2270" s="161">
        <v>10274.75</v>
      </c>
      <c r="I2270" s="161">
        <v>8235.67</v>
      </c>
      <c r="J2270" s="161">
        <v>8291.08</v>
      </c>
      <c r="K2270" s="161">
        <v>2958.51</v>
      </c>
      <c r="L2270" s="161">
        <v>9020.4900000000016</v>
      </c>
      <c r="M2270" s="161">
        <v>11068.934999999998</v>
      </c>
      <c r="N2270" s="161">
        <v>4641.6750000000002</v>
      </c>
      <c r="O2270" s="161">
        <v>6963.18</v>
      </c>
      <c r="P2270" s="161">
        <v>226.25</v>
      </c>
      <c r="Q2270" s="161">
        <v>3027.335</v>
      </c>
      <c r="R2270" s="161">
        <v>552.25</v>
      </c>
      <c r="S2270" s="161">
        <v>1317.125</v>
      </c>
      <c r="T2270" s="161">
        <v>1340</v>
      </c>
      <c r="U2270" s="161">
        <v>3991.29</v>
      </c>
      <c r="V2270" s="161">
        <v>9271.5</v>
      </c>
      <c r="W2270" s="161">
        <v>4918.5</v>
      </c>
      <c r="X2270" s="161">
        <v>155256.36999999997</v>
      </c>
      <c r="Y2270" s="222">
        <v>28.8</v>
      </c>
      <c r="Z2270" s="161">
        <v>31</v>
      </c>
      <c r="AA2270" s="2" t="str">
        <f t="shared" si="51"/>
        <v>OPEN</v>
      </c>
      <c r="AB2270" s="326" t="b">
        <f t="shared" ca="1" si="55"/>
        <v>0</v>
      </c>
    </row>
    <row r="2271" spans="1:29">
      <c r="A2271" s="168">
        <v>45551</v>
      </c>
      <c r="B2271" s="161">
        <v>15701.769999999999</v>
      </c>
      <c r="C2271" s="161">
        <v>9694.5400000000009</v>
      </c>
      <c r="D2271" s="161">
        <v>5582.63</v>
      </c>
      <c r="E2271" s="161">
        <v>10031.850000000002</v>
      </c>
      <c r="F2271" s="161">
        <v>14856</v>
      </c>
      <c r="G2271" s="161">
        <v>12779.24</v>
      </c>
      <c r="H2271" s="161">
        <v>10161.5</v>
      </c>
      <c r="I2271" s="161">
        <v>6957.21</v>
      </c>
      <c r="J2271" s="161">
        <v>8871.2800000000007</v>
      </c>
      <c r="K2271" s="161">
        <v>2856.18</v>
      </c>
      <c r="L2271" s="161">
        <v>9520.9699999999993</v>
      </c>
      <c r="M2271" s="161">
        <v>11718.305</v>
      </c>
      <c r="N2271" s="161">
        <v>4549.6449999999995</v>
      </c>
      <c r="O2271" s="161">
        <v>6848.55</v>
      </c>
      <c r="P2271" s="161">
        <v>219.6875</v>
      </c>
      <c r="Q2271" s="161">
        <v>2832.9199999999996</v>
      </c>
      <c r="R2271" s="161">
        <v>566.25</v>
      </c>
      <c r="S2271" s="161">
        <v>1267.6875</v>
      </c>
      <c r="T2271" s="161">
        <v>1199</v>
      </c>
      <c r="U2271" s="161">
        <v>3913.42</v>
      </c>
      <c r="V2271" s="161">
        <v>10282.5</v>
      </c>
      <c r="W2271" s="161">
        <v>4843</v>
      </c>
      <c r="X2271" s="161">
        <v>155254.13500000001</v>
      </c>
      <c r="Y2271" s="222">
        <v>28.3</v>
      </c>
      <c r="Z2271" s="161">
        <v>26</v>
      </c>
      <c r="AA2271" s="2" t="str">
        <f t="shared" si="51"/>
        <v>OPEN</v>
      </c>
      <c r="AB2271" s="326" t="b">
        <f t="shared" ca="1" si="55"/>
        <v>0</v>
      </c>
    </row>
    <row r="2272" spans="1:29">
      <c r="A2272" s="168">
        <v>45552</v>
      </c>
      <c r="B2272" s="161">
        <v>15400.15</v>
      </c>
      <c r="C2272" s="161">
        <v>9581.33</v>
      </c>
      <c r="D2272" s="161">
        <v>5508.76</v>
      </c>
      <c r="E2272" s="161">
        <v>10490.269999999999</v>
      </c>
      <c r="F2272" s="161">
        <v>16011.5</v>
      </c>
      <c r="G2272" s="161">
        <v>15212.34</v>
      </c>
      <c r="H2272" s="161">
        <v>7191</v>
      </c>
      <c r="I2272" s="161">
        <v>6947.7</v>
      </c>
      <c r="J2272" s="161">
        <v>8785.92</v>
      </c>
      <c r="K2272" s="161">
        <v>2994.45</v>
      </c>
      <c r="L2272" s="161">
        <v>9623.4299999999985</v>
      </c>
      <c r="M2272" s="161">
        <v>12064.32</v>
      </c>
      <c r="N2272" s="161">
        <v>4580.6549999999997</v>
      </c>
      <c r="O2272" s="161">
        <v>6974.09</v>
      </c>
      <c r="P2272" s="161">
        <v>206.125</v>
      </c>
      <c r="Q2272" s="161">
        <v>2977.1349999999998</v>
      </c>
      <c r="R2272" s="161">
        <v>493.25</v>
      </c>
      <c r="S2272" s="161">
        <v>1352.8125</v>
      </c>
      <c r="T2272" s="161">
        <v>1180.5</v>
      </c>
      <c r="U2272" s="161">
        <v>3824.08</v>
      </c>
      <c r="V2272" s="161">
        <v>9826.5</v>
      </c>
      <c r="W2272" s="161">
        <v>4745</v>
      </c>
      <c r="X2272" s="161">
        <v>155971.31749999998</v>
      </c>
      <c r="Y2272" s="222">
        <v>30.4</v>
      </c>
      <c r="Z2272" s="161">
        <v>22</v>
      </c>
      <c r="AA2272" s="2" t="str">
        <f t="shared" si="51"/>
        <v>OPEN</v>
      </c>
      <c r="AB2272" s="326" t="b">
        <f t="shared" ca="1" si="55"/>
        <v>0</v>
      </c>
    </row>
    <row r="2273" spans="1:28">
      <c r="A2273" s="168">
        <v>45553</v>
      </c>
      <c r="B2273" s="161">
        <v>14954.19</v>
      </c>
      <c r="C2273" s="161">
        <v>9491.75</v>
      </c>
      <c r="D2273" s="161">
        <v>5503.75</v>
      </c>
      <c r="E2273" s="161">
        <v>10076.35</v>
      </c>
      <c r="F2273" s="161">
        <v>15623.25</v>
      </c>
      <c r="G2273" s="161">
        <v>11804.48</v>
      </c>
      <c r="H2273" s="161">
        <v>9496.5</v>
      </c>
      <c r="I2273" s="161">
        <v>7925.06</v>
      </c>
      <c r="J2273" s="161">
        <v>7039.88</v>
      </c>
      <c r="K2273" s="161">
        <v>2852.7200000000003</v>
      </c>
      <c r="L2273" s="161">
        <v>9359.7799999999988</v>
      </c>
      <c r="M2273" s="161">
        <v>11516.975</v>
      </c>
      <c r="N2273" s="161">
        <v>4626.9549999999999</v>
      </c>
      <c r="O2273" s="161">
        <v>6943.45</v>
      </c>
      <c r="P2273" s="161">
        <v>225.75</v>
      </c>
      <c r="Q2273" s="161">
        <v>2823.3650000000002</v>
      </c>
      <c r="R2273" s="161">
        <v>609.375</v>
      </c>
      <c r="S2273" s="161">
        <v>1303.09375</v>
      </c>
      <c r="T2273" s="161">
        <v>1320</v>
      </c>
      <c r="U2273" s="161">
        <v>3707.93</v>
      </c>
      <c r="V2273" s="161">
        <v>9785</v>
      </c>
      <c r="W2273" s="161">
        <v>4832.25</v>
      </c>
      <c r="X2273" s="161">
        <v>151821.85375000001</v>
      </c>
      <c r="Y2273" s="222">
        <v>29.6</v>
      </c>
      <c r="Z2273" s="161">
        <v>18</v>
      </c>
      <c r="AA2273" s="2" t="str">
        <f t="shared" si="51"/>
        <v>OPEN</v>
      </c>
      <c r="AB2273" s="326" t="b">
        <f t="shared" ca="1" si="55"/>
        <v>0</v>
      </c>
    </row>
    <row r="2274" spans="1:28">
      <c r="A2274" s="168">
        <v>45554</v>
      </c>
      <c r="B2274" s="161">
        <v>15529.56</v>
      </c>
      <c r="C2274" s="161">
        <v>9730.6299999999992</v>
      </c>
      <c r="D2274" s="161">
        <v>5522.39</v>
      </c>
      <c r="E2274" s="161">
        <v>10330.9</v>
      </c>
      <c r="F2274" s="161">
        <v>15778.75</v>
      </c>
      <c r="G2274" s="161">
        <v>12469.73</v>
      </c>
      <c r="H2274" s="161">
        <v>8787.5</v>
      </c>
      <c r="I2274" s="161">
        <v>6827.44</v>
      </c>
      <c r="J2274" s="161">
        <v>8416.74</v>
      </c>
      <c r="K2274" s="161">
        <v>2931.83</v>
      </c>
      <c r="L2274" s="161">
        <v>9833.19</v>
      </c>
      <c r="M2274" s="161">
        <v>11857.844999999999</v>
      </c>
      <c r="N2274" s="161">
        <v>4558.4825000000001</v>
      </c>
      <c r="O2274" s="161">
        <v>6971.79</v>
      </c>
      <c r="P2274" s="161">
        <v>209.0625</v>
      </c>
      <c r="Q2274" s="161">
        <v>2779.43</v>
      </c>
      <c r="R2274" s="161">
        <v>509.75</v>
      </c>
      <c r="S2274" s="161">
        <v>1325.78125</v>
      </c>
      <c r="T2274" s="161">
        <v>1106</v>
      </c>
      <c r="U2274" s="161">
        <v>3865.87</v>
      </c>
      <c r="V2274" s="161">
        <v>9931</v>
      </c>
      <c r="W2274" s="161">
        <v>4845.75</v>
      </c>
      <c r="X2274" s="161">
        <v>154119.42124999998</v>
      </c>
      <c r="Y2274" s="222">
        <v>29.9</v>
      </c>
      <c r="Z2274" s="161">
        <v>15</v>
      </c>
      <c r="AA2274" s="2" t="str">
        <f t="shared" si="51"/>
        <v>OPEN</v>
      </c>
      <c r="AB2274" s="326" t="b">
        <f t="shared" ca="1" si="55"/>
        <v>0</v>
      </c>
    </row>
    <row r="2275" spans="1:28">
      <c r="A2275" s="168">
        <v>45555</v>
      </c>
      <c r="B2275" s="161">
        <v>15198.08</v>
      </c>
      <c r="C2275" s="161">
        <v>9716.5300000000007</v>
      </c>
      <c r="D2275" s="161">
        <v>5507.57</v>
      </c>
      <c r="E2275" s="161">
        <v>10224.159999999998</v>
      </c>
      <c r="F2275" s="161">
        <v>15505.25</v>
      </c>
      <c r="G2275" s="161">
        <v>15012.64</v>
      </c>
      <c r="H2275" s="161">
        <v>7113</v>
      </c>
      <c r="I2275" s="161">
        <v>7016.81</v>
      </c>
      <c r="J2275" s="161">
        <v>9088.3700000000008</v>
      </c>
      <c r="K2275" s="161">
        <v>2927.05</v>
      </c>
      <c r="L2275" s="161">
        <v>9589.69</v>
      </c>
      <c r="M2275" s="161">
        <v>11953.240000000002</v>
      </c>
      <c r="N2275" s="161">
        <v>4463.7650000000003</v>
      </c>
      <c r="O2275" s="161">
        <v>6937.25</v>
      </c>
      <c r="P2275" s="161">
        <v>203.8125</v>
      </c>
      <c r="Q2275" s="161">
        <v>2758.9749999999999</v>
      </c>
      <c r="R2275" s="161">
        <v>531.5</v>
      </c>
      <c r="S2275" s="161">
        <v>1329.6875</v>
      </c>
      <c r="T2275" s="161">
        <v>1247.5</v>
      </c>
      <c r="U2275" s="161">
        <v>3772.77</v>
      </c>
      <c r="V2275" s="161">
        <v>9911</v>
      </c>
      <c r="W2275" s="161">
        <v>4751.5</v>
      </c>
      <c r="X2275" s="161">
        <v>154760.15</v>
      </c>
      <c r="Y2275" s="222">
        <v>29.2</v>
      </c>
      <c r="Z2275" s="161">
        <v>18</v>
      </c>
      <c r="AA2275" s="2" t="str">
        <f t="shared" si="51"/>
        <v>OPEN</v>
      </c>
      <c r="AB2275" s="326" t="b">
        <f t="shared" ca="1" si="55"/>
        <v>0</v>
      </c>
    </row>
    <row r="2276" spans="1:28">
      <c r="A2276" s="168">
        <v>45556</v>
      </c>
      <c r="B2276" s="161">
        <v>15330.58</v>
      </c>
      <c r="C2276" s="161">
        <v>9515.7900000000009</v>
      </c>
      <c r="D2276" s="161">
        <v>5851.39</v>
      </c>
      <c r="E2276" s="161">
        <v>10226.91</v>
      </c>
      <c r="F2276" s="161">
        <v>14717.75</v>
      </c>
      <c r="G2276" s="161">
        <v>12271.29</v>
      </c>
      <c r="H2276" s="161">
        <v>9546.75</v>
      </c>
      <c r="I2276" s="161">
        <v>9093.5</v>
      </c>
      <c r="J2276" s="161">
        <v>8056.35</v>
      </c>
      <c r="K2276" s="161">
        <v>2905.28</v>
      </c>
      <c r="L2276" s="161">
        <v>9505.1699999999983</v>
      </c>
      <c r="M2276" s="161">
        <v>10931.7</v>
      </c>
      <c r="N2276" s="161">
        <v>4854.4350000000004</v>
      </c>
      <c r="O2276" s="161">
        <v>7414.87</v>
      </c>
      <c r="P2276" s="161">
        <v>224.375</v>
      </c>
      <c r="Q2276" s="161">
        <v>2967.9649999999997</v>
      </c>
      <c r="R2276" s="161">
        <v>625.25</v>
      </c>
      <c r="S2276" s="161">
        <v>1338.5</v>
      </c>
      <c r="T2276" s="161">
        <v>1384.5</v>
      </c>
      <c r="U2276" s="161">
        <v>3863.74</v>
      </c>
      <c r="V2276" s="161">
        <v>10425.5</v>
      </c>
      <c r="W2276" s="161">
        <v>5030.5</v>
      </c>
      <c r="X2276" s="161">
        <v>156082.095</v>
      </c>
      <c r="Y2276" s="222">
        <v>27.2</v>
      </c>
      <c r="Z2276" s="161">
        <v>36</v>
      </c>
      <c r="AA2276" s="2" t="str">
        <f t="shared" ref="AA2276:AA2530" si="56">IF(Z2276=0,"CLOSE","OPEN")</f>
        <v>OPEN</v>
      </c>
      <c r="AB2276" s="326" t="b">
        <f t="shared" ca="1" si="55"/>
        <v>0</v>
      </c>
    </row>
    <row r="2277" spans="1:28">
      <c r="A2277" s="168">
        <v>45557</v>
      </c>
      <c r="B2277" s="161">
        <v>15336.92</v>
      </c>
      <c r="C2277" s="161">
        <v>9384.3700000000008</v>
      </c>
      <c r="D2277" s="161">
        <v>5794.27</v>
      </c>
      <c r="E2277" s="161">
        <v>10429.560000000001</v>
      </c>
      <c r="F2277" s="161">
        <v>13862.25</v>
      </c>
      <c r="G2277" s="161">
        <v>14118.74</v>
      </c>
      <c r="H2277" s="161">
        <v>10839.5</v>
      </c>
      <c r="I2277" s="161">
        <v>6899</v>
      </c>
      <c r="J2277" s="161">
        <v>8120.54</v>
      </c>
      <c r="K2277" s="161">
        <v>2892.8</v>
      </c>
      <c r="L2277" s="161">
        <v>9279.4500000000007</v>
      </c>
      <c r="M2277" s="161">
        <v>10573.71</v>
      </c>
      <c r="N2277" s="161">
        <v>4744.3525</v>
      </c>
      <c r="O2277" s="161">
        <v>7246.23</v>
      </c>
      <c r="P2277" s="161">
        <v>253.5</v>
      </c>
      <c r="Q2277" s="161">
        <v>2923.0899999999997</v>
      </c>
      <c r="R2277" s="161">
        <v>648.75</v>
      </c>
      <c r="S2277" s="161">
        <v>1253.375</v>
      </c>
      <c r="T2277" s="161">
        <v>1340.5</v>
      </c>
      <c r="U2277" s="161">
        <v>3733.3</v>
      </c>
      <c r="V2277" s="161">
        <v>10202.5</v>
      </c>
      <c r="W2277" s="161">
        <v>4990.75</v>
      </c>
      <c r="X2277" s="161">
        <v>154867.45750000002</v>
      </c>
      <c r="Y2277" s="222">
        <v>26.3</v>
      </c>
      <c r="Z2277" s="161">
        <v>36</v>
      </c>
      <c r="AA2277" s="2" t="str">
        <f t="shared" si="56"/>
        <v>OPEN</v>
      </c>
      <c r="AB2277" s="326" t="b">
        <f t="shared" ca="1" si="55"/>
        <v>0</v>
      </c>
    </row>
    <row r="2278" spans="1:28">
      <c r="A2278" s="168">
        <v>45558</v>
      </c>
      <c r="B2278" s="161">
        <v>14735.04</v>
      </c>
      <c r="C2278" s="161">
        <v>9205.83</v>
      </c>
      <c r="D2278" s="161">
        <v>5374.63</v>
      </c>
      <c r="E2278" s="161">
        <v>10031.18</v>
      </c>
      <c r="F2278" s="161">
        <v>12636.75</v>
      </c>
      <c r="G2278" s="161">
        <v>15039.57</v>
      </c>
      <c r="H2278" s="161">
        <v>7111.75</v>
      </c>
      <c r="I2278" s="161">
        <v>6664</v>
      </c>
      <c r="J2278" s="161">
        <v>7469.19</v>
      </c>
      <c r="K2278" s="161">
        <v>2840.49</v>
      </c>
      <c r="L2278" s="161">
        <v>9939.74</v>
      </c>
      <c r="M2278" s="161">
        <v>11042.2</v>
      </c>
      <c r="N2278" s="161">
        <v>4421.3775000000005</v>
      </c>
      <c r="O2278" s="161">
        <v>7032.23</v>
      </c>
      <c r="P2278" s="161">
        <v>189.625</v>
      </c>
      <c r="Q2278" s="161">
        <v>2751.7549999999997</v>
      </c>
      <c r="R2278" s="161">
        <v>450.75</v>
      </c>
      <c r="S2278" s="161">
        <v>1175.96875</v>
      </c>
      <c r="T2278" s="161">
        <v>1164</v>
      </c>
      <c r="U2278" s="161">
        <v>4020.37</v>
      </c>
      <c r="V2278" s="161">
        <v>9758.5</v>
      </c>
      <c r="W2278" s="161">
        <v>4688.5</v>
      </c>
      <c r="X2278" s="161">
        <v>147743.44624999998</v>
      </c>
      <c r="Y2278" s="222">
        <v>25.3</v>
      </c>
      <c r="Z2278" s="161">
        <v>15</v>
      </c>
      <c r="AA2278" s="2" t="str">
        <f t="shared" si="56"/>
        <v>OPEN</v>
      </c>
      <c r="AB2278" s="326" t="b">
        <f t="shared" ca="1" si="55"/>
        <v>0</v>
      </c>
    </row>
    <row r="2279" spans="1:28">
      <c r="A2279" s="168">
        <v>45559</v>
      </c>
      <c r="B2279" s="161">
        <v>14767.94</v>
      </c>
      <c r="C2279" s="161">
        <v>9113.1</v>
      </c>
      <c r="D2279" s="161">
        <v>5306.15</v>
      </c>
      <c r="E2279" s="161">
        <v>9781.66</v>
      </c>
      <c r="F2279" s="161">
        <v>13135.25</v>
      </c>
      <c r="G2279" s="161">
        <v>11884.54</v>
      </c>
      <c r="H2279" s="161">
        <v>8604.75</v>
      </c>
      <c r="I2279" s="161">
        <v>8377</v>
      </c>
      <c r="J2279" s="161">
        <v>7332.45</v>
      </c>
      <c r="K2279" s="161">
        <v>2907.93</v>
      </c>
      <c r="L2279" s="161">
        <v>9888.85</v>
      </c>
      <c r="M2279" s="161">
        <v>11121.940000000002</v>
      </c>
      <c r="N2279" s="161">
        <v>4384.6975000000002</v>
      </c>
      <c r="O2279" s="161">
        <v>6902.43</v>
      </c>
      <c r="P2279" s="161">
        <v>188.0625</v>
      </c>
      <c r="Q2279" s="161">
        <v>2649.375</v>
      </c>
      <c r="R2279" s="161">
        <v>483.25</v>
      </c>
      <c r="S2279" s="161">
        <v>1231</v>
      </c>
      <c r="T2279" s="161">
        <v>1115.5</v>
      </c>
      <c r="U2279" s="161">
        <v>3631.61</v>
      </c>
      <c r="V2279" s="161">
        <v>10333</v>
      </c>
      <c r="W2279" s="161">
        <v>4972</v>
      </c>
      <c r="X2279" s="161">
        <v>148112.48500000002</v>
      </c>
      <c r="Y2279" s="222">
        <v>26.3</v>
      </c>
      <c r="Z2279" s="161">
        <v>18</v>
      </c>
      <c r="AA2279" s="2" t="str">
        <f t="shared" si="56"/>
        <v>OPEN</v>
      </c>
      <c r="AB2279" s="326" t="b">
        <f t="shared" ca="1" si="55"/>
        <v>0</v>
      </c>
    </row>
    <row r="2280" spans="1:28">
      <c r="A2280" s="168">
        <v>45560</v>
      </c>
      <c r="B2280" s="161">
        <v>15186.07</v>
      </c>
      <c r="C2280" s="161">
        <v>9341.7199999999993</v>
      </c>
      <c r="D2280" s="161">
        <v>5325.16</v>
      </c>
      <c r="E2280" s="161">
        <v>9958.6999999999989</v>
      </c>
      <c r="F2280" s="161">
        <v>14323</v>
      </c>
      <c r="G2280" s="161">
        <v>12626.53</v>
      </c>
      <c r="H2280" s="161">
        <v>8582.25</v>
      </c>
      <c r="I2280" s="161">
        <v>6901</v>
      </c>
      <c r="J2280" s="161">
        <v>7891.55</v>
      </c>
      <c r="K2280" s="161">
        <v>2848.29</v>
      </c>
      <c r="L2280" s="161">
        <v>10173.58</v>
      </c>
      <c r="M2280" s="161">
        <v>11158.739999999998</v>
      </c>
      <c r="N2280" s="161">
        <v>4780.3599999999997</v>
      </c>
      <c r="O2280" s="161">
        <v>6840.32</v>
      </c>
      <c r="P2280" s="161">
        <v>207.3125</v>
      </c>
      <c r="Q2280" s="161">
        <v>2892.42</v>
      </c>
      <c r="R2280" s="161">
        <v>467.5</v>
      </c>
      <c r="S2280" s="161">
        <v>1280.3125</v>
      </c>
      <c r="T2280" s="161">
        <v>1160</v>
      </c>
      <c r="U2280" s="161">
        <v>3686.94</v>
      </c>
      <c r="V2280" s="161">
        <v>9459.5</v>
      </c>
      <c r="W2280" s="161">
        <v>4696.5</v>
      </c>
      <c r="X2280" s="161">
        <v>149787.755</v>
      </c>
      <c r="Y2280" s="222">
        <v>27.7</v>
      </c>
      <c r="Z2280" s="161">
        <v>15</v>
      </c>
      <c r="AA2280" s="2" t="str">
        <f t="shared" si="56"/>
        <v>OPEN</v>
      </c>
      <c r="AB2280" s="326" t="b">
        <f t="shared" ca="1" si="55"/>
        <v>0</v>
      </c>
    </row>
    <row r="2281" spans="1:28">
      <c r="A2281" s="168">
        <v>45561</v>
      </c>
      <c r="B2281" s="161">
        <v>15253.28</v>
      </c>
      <c r="C2281" s="161">
        <v>9328.9599999999991</v>
      </c>
      <c r="D2281" s="161">
        <v>5402.82</v>
      </c>
      <c r="E2281" s="161">
        <v>10321.74</v>
      </c>
      <c r="F2281" s="161">
        <v>14534.75</v>
      </c>
      <c r="G2281" s="161">
        <v>15120.73</v>
      </c>
      <c r="H2281" s="161">
        <v>7073.75</v>
      </c>
      <c r="I2281" s="161">
        <v>7291.06</v>
      </c>
      <c r="J2281" s="161">
        <v>8114.05</v>
      </c>
      <c r="K2281" s="161">
        <v>2933.55</v>
      </c>
      <c r="L2281" s="161">
        <v>10036.57</v>
      </c>
      <c r="M2281" s="161">
        <v>11676.470000000001</v>
      </c>
      <c r="N2281" s="161">
        <v>4861.5174999999999</v>
      </c>
      <c r="O2281" s="161">
        <v>7058.69</v>
      </c>
      <c r="P2281" s="161">
        <v>203</v>
      </c>
      <c r="Q2281" s="161">
        <v>2763.5650000000001</v>
      </c>
      <c r="R2281" s="161">
        <v>527</v>
      </c>
      <c r="S2281" s="161">
        <v>1290.78125</v>
      </c>
      <c r="T2281" s="161">
        <v>1271</v>
      </c>
      <c r="U2281" s="161">
        <v>3832.34</v>
      </c>
      <c r="V2281" s="161">
        <v>10373</v>
      </c>
      <c r="W2281" s="161">
        <v>4687.5</v>
      </c>
      <c r="X2281" s="161">
        <v>153956.12375</v>
      </c>
      <c r="Y2281" s="222">
        <v>28.5</v>
      </c>
      <c r="Z2281" s="161">
        <v>18</v>
      </c>
      <c r="AA2281" s="2" t="str">
        <f t="shared" si="56"/>
        <v>OPEN</v>
      </c>
      <c r="AB2281" s="326" t="b">
        <f t="shared" ca="1" si="55"/>
        <v>0</v>
      </c>
    </row>
    <row r="2282" spans="1:28">
      <c r="A2282" s="168">
        <v>45562</v>
      </c>
      <c r="B2282" s="161">
        <v>16023.53</v>
      </c>
      <c r="C2282" s="161">
        <v>9044.01</v>
      </c>
      <c r="D2282" s="161">
        <v>5449.38</v>
      </c>
      <c r="E2282" s="161">
        <v>10441.059999999998</v>
      </c>
      <c r="F2282" s="161">
        <v>15010.5</v>
      </c>
      <c r="G2282" s="161">
        <v>12124.79</v>
      </c>
      <c r="H2282" s="161">
        <v>8966.25</v>
      </c>
      <c r="I2282" s="161">
        <v>8673.4599999999991</v>
      </c>
      <c r="J2282" s="161">
        <v>8852.2800000000007</v>
      </c>
      <c r="K2282" s="161">
        <v>2862.98</v>
      </c>
      <c r="L2282" s="161">
        <v>9823.3100000000013</v>
      </c>
      <c r="M2282" s="161">
        <v>11679.769999999999</v>
      </c>
      <c r="N2282" s="161">
        <v>4812.4675000000007</v>
      </c>
      <c r="O2282" s="161">
        <v>7062.97</v>
      </c>
      <c r="P2282" s="161">
        <v>217.25</v>
      </c>
      <c r="Q2282" s="161">
        <v>2779.2049999999999</v>
      </c>
      <c r="R2282" s="161">
        <v>521.75</v>
      </c>
      <c r="S2282" s="161">
        <v>1325.875</v>
      </c>
      <c r="T2282" s="161">
        <v>1247.5</v>
      </c>
      <c r="U2282" s="161">
        <v>3546.09</v>
      </c>
      <c r="V2282" s="161">
        <v>10443</v>
      </c>
      <c r="W2282" s="161">
        <v>4809</v>
      </c>
      <c r="X2282" s="161">
        <v>155716.42750000002</v>
      </c>
      <c r="Y2282" s="222">
        <v>29.4</v>
      </c>
      <c r="Z2282" s="161">
        <v>22</v>
      </c>
      <c r="AA2282" s="2" t="str">
        <f t="shared" si="56"/>
        <v>OPEN</v>
      </c>
      <c r="AB2282" s="326" t="b">
        <f t="shared" ca="1" si="55"/>
        <v>0</v>
      </c>
    </row>
    <row r="2283" spans="1:28">
      <c r="A2283" s="168">
        <v>45563</v>
      </c>
      <c r="B2283" s="161">
        <v>15998.570000000002</v>
      </c>
      <c r="C2283" s="161">
        <v>8637.92</v>
      </c>
      <c r="D2283" s="161">
        <v>5687.05</v>
      </c>
      <c r="E2283" s="161">
        <v>10537.08</v>
      </c>
      <c r="F2283" s="161">
        <v>15356.25</v>
      </c>
      <c r="G2283" s="161">
        <v>13096.63</v>
      </c>
      <c r="H2283" s="161">
        <v>10050.5</v>
      </c>
      <c r="I2283" s="161">
        <v>7472.2</v>
      </c>
      <c r="J2283" s="161">
        <v>8414.83</v>
      </c>
      <c r="K2283" s="161">
        <v>2839.89</v>
      </c>
      <c r="L2283" s="161">
        <v>9067.57</v>
      </c>
      <c r="M2283" s="161">
        <v>11295.11</v>
      </c>
      <c r="N2283" s="161">
        <v>5037.9799999999996</v>
      </c>
      <c r="O2283" s="161">
        <v>7047.09</v>
      </c>
      <c r="P2283" s="161">
        <v>228.3125</v>
      </c>
      <c r="Q2283" s="161">
        <v>2847.3250000000003</v>
      </c>
      <c r="R2283" s="161">
        <v>642</v>
      </c>
      <c r="S2283" s="161">
        <v>1338.03125</v>
      </c>
      <c r="T2283" s="161">
        <v>1311</v>
      </c>
      <c r="U2283" s="161">
        <v>3486.83</v>
      </c>
      <c r="V2283" s="161">
        <v>9932</v>
      </c>
      <c r="W2283" s="161">
        <v>5016.25</v>
      </c>
      <c r="X2283" s="161">
        <v>155340.41875000001</v>
      </c>
      <c r="Y2283" s="222">
        <v>28.1</v>
      </c>
      <c r="Z2283" s="161">
        <v>26</v>
      </c>
      <c r="AA2283" s="2" t="str">
        <f t="shared" si="56"/>
        <v>OPEN</v>
      </c>
      <c r="AB2283" s="326" t="b">
        <f t="shared" ca="1" si="55"/>
        <v>0</v>
      </c>
    </row>
    <row r="2284" spans="1:28">
      <c r="A2284" s="168">
        <v>45564</v>
      </c>
      <c r="B2284" s="161">
        <v>15859.98</v>
      </c>
      <c r="C2284" s="161">
        <v>8413.4500000000007</v>
      </c>
      <c r="D2284" s="161">
        <v>5565.36</v>
      </c>
      <c r="E2284" s="161">
        <v>10448.02</v>
      </c>
      <c r="F2284" s="161">
        <v>15348.5</v>
      </c>
      <c r="G2284" s="161">
        <v>15400.7</v>
      </c>
      <c r="H2284" s="161">
        <v>7971.25</v>
      </c>
      <c r="I2284" s="161">
        <v>7420.78</v>
      </c>
      <c r="J2284" s="161">
        <v>8107.55</v>
      </c>
      <c r="K2284" s="161">
        <v>2817.35</v>
      </c>
      <c r="L2284" s="161">
        <v>8808.89</v>
      </c>
      <c r="M2284" s="161">
        <v>11039.77</v>
      </c>
      <c r="N2284" s="161">
        <v>4982.7050000000008</v>
      </c>
      <c r="O2284" s="161">
        <v>7069.8</v>
      </c>
      <c r="P2284" s="161">
        <v>233.875</v>
      </c>
      <c r="Q2284" s="161">
        <v>2817.585</v>
      </c>
      <c r="R2284" s="161">
        <v>603.5</v>
      </c>
      <c r="S2284" s="161">
        <v>1286.90625</v>
      </c>
      <c r="T2284" s="161">
        <v>1393</v>
      </c>
      <c r="U2284" s="161">
        <v>3594.53</v>
      </c>
      <c r="V2284" s="161">
        <v>10001</v>
      </c>
      <c r="W2284" s="161">
        <v>4892</v>
      </c>
      <c r="X2284" s="161">
        <v>154076.50125</v>
      </c>
      <c r="Y2284" s="222">
        <v>28.9</v>
      </c>
      <c r="Z2284" s="161">
        <v>22</v>
      </c>
      <c r="AA2284" s="2" t="str">
        <f t="shared" si="56"/>
        <v>OPEN</v>
      </c>
      <c r="AB2284" s="326" t="b">
        <f t="shared" ca="1" si="55"/>
        <v>0</v>
      </c>
    </row>
    <row r="2285" spans="1:28">
      <c r="A2285" s="168">
        <v>45565</v>
      </c>
      <c r="B2285" s="161">
        <v>16214.88</v>
      </c>
      <c r="C2285" s="161">
        <v>9709.33</v>
      </c>
      <c r="D2285" s="161">
        <v>5698.51</v>
      </c>
      <c r="E2285" s="161">
        <v>10616.99</v>
      </c>
      <c r="F2285" s="161">
        <v>15919</v>
      </c>
      <c r="G2285" s="161">
        <v>12184.34</v>
      </c>
      <c r="H2285" s="161">
        <v>10340.75</v>
      </c>
      <c r="I2285" s="161">
        <v>8650.83</v>
      </c>
      <c r="J2285" s="161">
        <v>9421.15</v>
      </c>
      <c r="K2285" s="161">
        <v>2821.91</v>
      </c>
      <c r="L2285" s="161">
        <v>9916.3799999999992</v>
      </c>
      <c r="M2285" s="161">
        <v>12139.799999999997</v>
      </c>
      <c r="N2285" s="161">
        <v>5176.0149999999994</v>
      </c>
      <c r="O2285" s="161">
        <v>7479.21</v>
      </c>
      <c r="P2285" s="161">
        <v>231.5</v>
      </c>
      <c r="Q2285" s="161">
        <v>2896.0150000000003</v>
      </c>
      <c r="R2285" s="161">
        <v>703.75</v>
      </c>
      <c r="S2285" s="161">
        <v>1304.09375</v>
      </c>
      <c r="T2285" s="161">
        <v>1475.5</v>
      </c>
      <c r="U2285" s="161">
        <v>3797.04</v>
      </c>
      <c r="V2285" s="161">
        <v>9988</v>
      </c>
      <c r="W2285" s="161">
        <v>4922.25</v>
      </c>
      <c r="X2285" s="161">
        <v>161607.24374999999</v>
      </c>
      <c r="Y2285" s="222">
        <v>29.8</v>
      </c>
      <c r="Z2285" s="161">
        <v>26</v>
      </c>
      <c r="AA2285" s="2" t="str">
        <f t="shared" si="56"/>
        <v>OPEN</v>
      </c>
      <c r="AB2285" s="326" t="b">
        <f t="shared" ca="1" si="55"/>
        <v>0</v>
      </c>
    </row>
    <row r="2286" spans="1:28">
      <c r="A2286" s="168">
        <v>45566</v>
      </c>
      <c r="B2286" s="161">
        <v>15248.12</v>
      </c>
      <c r="C2286" s="161">
        <v>9430.65</v>
      </c>
      <c r="D2286" s="161">
        <v>5455.76</v>
      </c>
      <c r="E2286" s="161">
        <v>10660.73</v>
      </c>
      <c r="F2286" s="161">
        <v>15604.5</v>
      </c>
      <c r="G2286" s="161">
        <v>13147.91</v>
      </c>
      <c r="H2286" s="161">
        <v>10551.25</v>
      </c>
      <c r="I2286" s="161">
        <v>7572.85</v>
      </c>
      <c r="J2286" s="161">
        <v>8884.4</v>
      </c>
      <c r="K2286" s="161">
        <v>2894.6</v>
      </c>
      <c r="L2286" s="161">
        <v>9595.76</v>
      </c>
      <c r="M2286" s="161">
        <v>11745.579999999998</v>
      </c>
      <c r="N2286" s="161">
        <v>4955.2275</v>
      </c>
      <c r="O2286" s="161">
        <v>7122.3</v>
      </c>
      <c r="P2286" s="161">
        <v>233.9375</v>
      </c>
      <c r="Q2286" s="161">
        <v>2784.06</v>
      </c>
      <c r="R2286" s="161">
        <v>592.25</v>
      </c>
      <c r="S2286" s="161">
        <v>1238.65625</v>
      </c>
      <c r="T2286" s="161">
        <v>1392</v>
      </c>
      <c r="U2286" s="161">
        <v>3814.88</v>
      </c>
      <c r="V2286" s="161">
        <v>10389</v>
      </c>
      <c r="W2286" s="161">
        <v>4833.5</v>
      </c>
      <c r="X2286" s="161">
        <v>158147.92124999998</v>
      </c>
      <c r="Y2286" s="222">
        <v>30</v>
      </c>
      <c r="Z2286" s="161">
        <v>22</v>
      </c>
      <c r="AA2286" s="2" t="str">
        <f t="shared" si="56"/>
        <v>OPEN</v>
      </c>
      <c r="AB2286" s="326" t="b">
        <f t="shared" ca="1" si="55"/>
        <v>0</v>
      </c>
    </row>
    <row r="2287" spans="1:28">
      <c r="A2287" s="168">
        <v>45567</v>
      </c>
      <c r="B2287" s="161">
        <v>15391.58</v>
      </c>
      <c r="C2287" s="161">
        <v>9422.67</v>
      </c>
      <c r="D2287" s="161">
        <v>5702.32</v>
      </c>
      <c r="E2287" s="161">
        <v>10080.26</v>
      </c>
      <c r="F2287" s="161">
        <v>13131</v>
      </c>
      <c r="G2287" s="161">
        <v>15552.25</v>
      </c>
      <c r="H2287" s="161">
        <v>7987.75</v>
      </c>
      <c r="I2287" s="161">
        <v>7527.83</v>
      </c>
      <c r="J2287" s="161">
        <v>9061.2099999999991</v>
      </c>
      <c r="K2287" s="161">
        <v>2833.93</v>
      </c>
      <c r="L2287" s="161">
        <v>10101.040000000001</v>
      </c>
      <c r="M2287" s="161">
        <v>11440.78</v>
      </c>
      <c r="N2287" s="161">
        <v>4659.7550000000001</v>
      </c>
      <c r="O2287" s="161">
        <v>7068.81</v>
      </c>
      <c r="P2287" s="161">
        <v>233.875</v>
      </c>
      <c r="Q2287" s="161">
        <v>2648.25</v>
      </c>
      <c r="R2287" s="161">
        <v>665</v>
      </c>
      <c r="S2287" s="161">
        <v>1071.5625</v>
      </c>
      <c r="T2287" s="161">
        <v>1190.5</v>
      </c>
      <c r="U2287" s="161">
        <v>3715.22</v>
      </c>
      <c r="V2287" s="161">
        <v>10330.5</v>
      </c>
      <c r="W2287" s="161">
        <v>4882.75</v>
      </c>
      <c r="X2287" s="161">
        <v>154698.8425</v>
      </c>
      <c r="Y2287" s="222">
        <v>26.7</v>
      </c>
      <c r="Z2287" s="161">
        <v>22</v>
      </c>
      <c r="AA2287" s="2" t="str">
        <f t="shared" si="56"/>
        <v>OPEN</v>
      </c>
      <c r="AB2287" s="326" t="b">
        <f t="shared" ca="1" si="55"/>
        <v>0</v>
      </c>
    </row>
    <row r="2288" spans="1:28">
      <c r="A2288" s="168">
        <v>45568</v>
      </c>
      <c r="B2288" s="161">
        <v>15384.19</v>
      </c>
      <c r="C2288" s="161">
        <v>9506.11</v>
      </c>
      <c r="D2288" s="161">
        <v>5692.82</v>
      </c>
      <c r="E2288" s="161">
        <v>10186.19</v>
      </c>
      <c r="F2288" s="161">
        <v>11918</v>
      </c>
      <c r="G2288" s="161">
        <v>12860.21</v>
      </c>
      <c r="H2288" s="161">
        <v>9088.5</v>
      </c>
      <c r="I2288" s="161">
        <v>8979.73</v>
      </c>
      <c r="J2288" s="161">
        <v>8748.0499999999993</v>
      </c>
      <c r="K2288" s="161">
        <v>2851.04</v>
      </c>
      <c r="L2288" s="161">
        <v>9809.8200000000015</v>
      </c>
      <c r="M2288" s="161">
        <v>11224.57</v>
      </c>
      <c r="N2288" s="161">
        <v>4599.6525000000001</v>
      </c>
      <c r="O2288" s="161">
        <v>6980.99</v>
      </c>
      <c r="P2288" s="161">
        <v>227.125</v>
      </c>
      <c r="Q2288" s="161">
        <v>2572.4949999999999</v>
      </c>
      <c r="R2288" s="161">
        <v>615.25</v>
      </c>
      <c r="S2288" s="161">
        <v>1024.6875</v>
      </c>
      <c r="T2288" s="161">
        <v>1131.5</v>
      </c>
      <c r="U2288" s="161">
        <v>3742.25</v>
      </c>
      <c r="V2288" s="161">
        <v>9753.5</v>
      </c>
      <c r="W2288" s="161">
        <v>4780.5</v>
      </c>
      <c r="X2288" s="161">
        <v>151677.18</v>
      </c>
      <c r="Y2288" s="222">
        <v>26.1</v>
      </c>
      <c r="Z2288" s="161">
        <v>22</v>
      </c>
      <c r="AA2288" s="2" t="str">
        <f t="shared" si="56"/>
        <v>OPEN</v>
      </c>
      <c r="AB2288" s="326" t="b">
        <f t="shared" ca="1" si="55"/>
        <v>0</v>
      </c>
    </row>
    <row r="2289" spans="1:28">
      <c r="A2289" s="168">
        <v>45569</v>
      </c>
      <c r="B2289" s="161">
        <v>15879.75</v>
      </c>
      <c r="C2289" s="161">
        <v>9681.7800000000007</v>
      </c>
      <c r="D2289" s="161">
        <v>5856.48</v>
      </c>
      <c r="E2289" s="161">
        <v>10435.939999999999</v>
      </c>
      <c r="F2289" s="161">
        <v>12601.75</v>
      </c>
      <c r="G2289" s="161">
        <v>13670.13</v>
      </c>
      <c r="H2289" s="161">
        <v>10389.75</v>
      </c>
      <c r="I2289" s="161">
        <v>7659.11</v>
      </c>
      <c r="J2289" s="161">
        <v>8937.57</v>
      </c>
      <c r="K2289" s="161">
        <v>2872.26</v>
      </c>
      <c r="L2289" s="161">
        <v>9425.25</v>
      </c>
      <c r="M2289" s="161">
        <v>11472.57</v>
      </c>
      <c r="N2289" s="161">
        <v>4644.4549999999999</v>
      </c>
      <c r="O2289" s="161">
        <v>7128.2</v>
      </c>
      <c r="P2289" s="161">
        <v>238.4375</v>
      </c>
      <c r="Q2289" s="161">
        <v>2677.1</v>
      </c>
      <c r="R2289" s="161">
        <v>679.75</v>
      </c>
      <c r="S2289" s="161">
        <v>1028.9375</v>
      </c>
      <c r="T2289" s="161">
        <v>1200.5</v>
      </c>
      <c r="U2289" s="161">
        <v>3695.33</v>
      </c>
      <c r="V2289" s="161">
        <v>9946.5</v>
      </c>
      <c r="W2289" s="161">
        <v>4956.25</v>
      </c>
      <c r="X2289" s="161">
        <v>155077.80000000002</v>
      </c>
      <c r="Y2289" s="222">
        <v>26.4</v>
      </c>
      <c r="Z2289" s="161">
        <v>36</v>
      </c>
      <c r="AA2289" s="2" t="str">
        <f t="shared" si="56"/>
        <v>OPEN</v>
      </c>
      <c r="AB2289" s="326" t="b">
        <f t="shared" ca="1" si="55"/>
        <v>0</v>
      </c>
    </row>
    <row r="2290" spans="1:28">
      <c r="A2290" s="168">
        <v>45570</v>
      </c>
      <c r="B2290" s="161">
        <v>15284.140000000001</v>
      </c>
      <c r="C2290" s="161">
        <v>9016.42</v>
      </c>
      <c r="D2290" s="161">
        <v>5818.38</v>
      </c>
      <c r="E2290" s="161">
        <v>10400.590000000002</v>
      </c>
      <c r="F2290" s="161">
        <v>13302.25</v>
      </c>
      <c r="G2290" s="161">
        <v>15803.55</v>
      </c>
      <c r="H2290" s="161">
        <v>8138.75</v>
      </c>
      <c r="I2290" s="161">
        <v>7450.87</v>
      </c>
      <c r="J2290" s="161">
        <v>8153.17</v>
      </c>
      <c r="K2290" s="161">
        <v>2865.52</v>
      </c>
      <c r="L2290" s="161">
        <v>8987.0299999999988</v>
      </c>
      <c r="M2290" s="161">
        <v>11123.82</v>
      </c>
      <c r="N2290" s="161">
        <v>4634.6450000000004</v>
      </c>
      <c r="O2290" s="161">
        <v>6972.3</v>
      </c>
      <c r="P2290" s="161">
        <v>237.1875</v>
      </c>
      <c r="Q2290" s="161">
        <v>2715.7599999999998</v>
      </c>
      <c r="R2290" s="161">
        <v>703</v>
      </c>
      <c r="S2290" s="161">
        <v>1132.96875</v>
      </c>
      <c r="T2290" s="161">
        <v>1349</v>
      </c>
      <c r="U2290" s="161">
        <v>3642.12</v>
      </c>
      <c r="V2290" s="161">
        <v>9946</v>
      </c>
      <c r="W2290" s="161">
        <v>5005.75</v>
      </c>
      <c r="X2290" s="161">
        <v>152683.22125</v>
      </c>
      <c r="Y2290" s="222">
        <v>27.3</v>
      </c>
      <c r="Z2290" s="161">
        <v>26</v>
      </c>
      <c r="AA2290" s="2" t="str">
        <f t="shared" si="56"/>
        <v>OPEN</v>
      </c>
      <c r="AB2290" s="326" t="b">
        <f t="shared" ca="1" si="55"/>
        <v>0</v>
      </c>
    </row>
    <row r="2291" spans="1:28">
      <c r="A2291" s="168">
        <v>45571</v>
      </c>
      <c r="B2291" s="161">
        <v>14829.82</v>
      </c>
      <c r="C2291" s="161">
        <v>8726.14</v>
      </c>
      <c r="D2291" s="161">
        <v>5622.93</v>
      </c>
      <c r="E2291" s="161">
        <v>10134.820000000002</v>
      </c>
      <c r="F2291" s="161">
        <v>14065.75</v>
      </c>
      <c r="G2291" s="161">
        <v>12072.42</v>
      </c>
      <c r="H2291" s="161">
        <v>9329.25</v>
      </c>
      <c r="I2291" s="161">
        <v>7732.08</v>
      </c>
      <c r="J2291" s="161">
        <v>6735.42</v>
      </c>
      <c r="K2291" s="161">
        <v>2796.55</v>
      </c>
      <c r="L2291" s="161">
        <v>8845.0399999999991</v>
      </c>
      <c r="M2291" s="161">
        <v>10883.650000000003</v>
      </c>
      <c r="N2291" s="161">
        <v>4554.3599999999997</v>
      </c>
      <c r="O2291" s="161">
        <v>6938.2</v>
      </c>
      <c r="P2291" s="161">
        <v>212.0625</v>
      </c>
      <c r="Q2291" s="161">
        <v>2777.83</v>
      </c>
      <c r="R2291" s="161">
        <v>560.5</v>
      </c>
      <c r="S2291" s="161">
        <v>1219.8125</v>
      </c>
      <c r="T2291" s="161">
        <v>1353.5</v>
      </c>
      <c r="U2291" s="161">
        <v>3535.5</v>
      </c>
      <c r="V2291" s="161">
        <v>9787.5</v>
      </c>
      <c r="W2291" s="161">
        <v>4742.25</v>
      </c>
      <c r="X2291" s="161">
        <v>147455.38500000001</v>
      </c>
      <c r="Y2291" s="222">
        <v>28.1</v>
      </c>
      <c r="Z2291" s="161">
        <v>22</v>
      </c>
      <c r="AA2291" s="2" t="str">
        <f t="shared" si="56"/>
        <v>OPEN</v>
      </c>
      <c r="AB2291" s="326" t="b">
        <f t="shared" ca="1" si="55"/>
        <v>0</v>
      </c>
    </row>
    <row r="2292" spans="1:28">
      <c r="A2292" s="168">
        <v>45572</v>
      </c>
      <c r="B2292" s="161">
        <v>15275.66</v>
      </c>
      <c r="C2292" s="161">
        <v>9427.59</v>
      </c>
      <c r="D2292" s="161">
        <v>5565.8</v>
      </c>
      <c r="E2292" s="161">
        <v>10163.540000000001</v>
      </c>
      <c r="F2292" s="161">
        <v>13774.5</v>
      </c>
      <c r="G2292" s="161">
        <v>13131.16</v>
      </c>
      <c r="H2292" s="161">
        <v>8889.5</v>
      </c>
      <c r="I2292" s="161">
        <v>6709.15</v>
      </c>
      <c r="J2292" s="161">
        <v>7839.49</v>
      </c>
      <c r="K2292" s="161">
        <v>2766.81</v>
      </c>
      <c r="L2292" s="161">
        <v>10143.25</v>
      </c>
      <c r="M2292" s="161">
        <v>11771.460000000001</v>
      </c>
      <c r="N2292" s="161">
        <v>4586.3499999999995</v>
      </c>
      <c r="O2292" s="161">
        <v>6907.28</v>
      </c>
      <c r="P2292" s="161">
        <v>42.1875</v>
      </c>
      <c r="Q2292" s="161">
        <v>2842.395</v>
      </c>
      <c r="R2292" s="161">
        <v>613.75</v>
      </c>
      <c r="S2292" s="161">
        <v>1207.15625</v>
      </c>
      <c r="T2292" s="161">
        <v>1299.5</v>
      </c>
      <c r="U2292" s="161">
        <v>3680.92</v>
      </c>
      <c r="V2292" s="161">
        <v>9902</v>
      </c>
      <c r="W2292" s="161">
        <v>4702</v>
      </c>
      <c r="X2292" s="161">
        <v>151241.44875000001</v>
      </c>
      <c r="Y2292" s="222">
        <v>28.1</v>
      </c>
      <c r="Z2292" s="161">
        <v>18</v>
      </c>
      <c r="AA2292" s="2" t="str">
        <f t="shared" si="56"/>
        <v>OPEN</v>
      </c>
      <c r="AB2292" s="326" t="b">
        <f t="shared" ca="1" si="55"/>
        <v>0</v>
      </c>
    </row>
    <row r="2293" spans="1:28">
      <c r="A2293" s="168">
        <v>45573</v>
      </c>
      <c r="B2293" s="161">
        <v>15109.460000000001</v>
      </c>
      <c r="C2293" s="161">
        <v>9442.98</v>
      </c>
      <c r="D2293" s="161">
        <v>5484.1</v>
      </c>
      <c r="E2293" s="161">
        <v>10339.959999999999</v>
      </c>
      <c r="F2293" s="161">
        <v>12911.75</v>
      </c>
      <c r="G2293" s="161">
        <v>14770.37</v>
      </c>
      <c r="H2293" s="161">
        <v>6431.5</v>
      </c>
      <c r="I2293" s="161">
        <v>6781.5</v>
      </c>
      <c r="J2293" s="161">
        <v>7812.74</v>
      </c>
      <c r="K2293" s="161">
        <v>2772.67</v>
      </c>
      <c r="L2293" s="161">
        <v>9934.06</v>
      </c>
      <c r="M2293" s="161">
        <v>11719.62</v>
      </c>
      <c r="N2293" s="161">
        <v>4629.0600000000004</v>
      </c>
      <c r="O2293" s="161">
        <v>7060.05</v>
      </c>
      <c r="P2293" s="161">
        <v>41.75</v>
      </c>
      <c r="Q2293" s="161">
        <v>2696.625</v>
      </c>
      <c r="R2293" s="161">
        <v>541.75</v>
      </c>
      <c r="S2293" s="161">
        <v>1137.875</v>
      </c>
      <c r="T2293" s="161">
        <v>1256</v>
      </c>
      <c r="U2293" s="161">
        <v>3693.81</v>
      </c>
      <c r="V2293" s="161">
        <v>9910</v>
      </c>
      <c r="W2293" s="161">
        <v>4724.75</v>
      </c>
      <c r="X2293" s="161">
        <v>149202.38</v>
      </c>
      <c r="Y2293" s="222">
        <v>27.6</v>
      </c>
      <c r="Z2293" s="161">
        <v>18</v>
      </c>
      <c r="AA2293" s="2" t="str">
        <f t="shared" si="56"/>
        <v>OPEN</v>
      </c>
      <c r="AB2293" s="326" t="b">
        <f t="shared" ca="1" si="55"/>
        <v>0</v>
      </c>
    </row>
    <row r="2294" spans="1:28">
      <c r="A2294" s="168">
        <v>45574</v>
      </c>
      <c r="B2294" s="161">
        <v>14903.79</v>
      </c>
      <c r="C2294" s="161">
        <v>9206.4599999999991</v>
      </c>
      <c r="D2294" s="161">
        <v>5346.58</v>
      </c>
      <c r="E2294" s="161">
        <v>12963.9</v>
      </c>
      <c r="F2294" s="161">
        <v>11469.5</v>
      </c>
      <c r="G2294" s="161">
        <v>12324.92</v>
      </c>
      <c r="H2294" s="161">
        <v>8000.25</v>
      </c>
      <c r="I2294" s="161">
        <v>8102.77</v>
      </c>
      <c r="J2294" s="161">
        <v>7590.67</v>
      </c>
      <c r="K2294" s="161">
        <v>2755.95</v>
      </c>
      <c r="L2294" s="161">
        <v>9507.91</v>
      </c>
      <c r="M2294" s="161">
        <v>11313.730000000001</v>
      </c>
      <c r="N2294" s="161">
        <v>4470.7525000000005</v>
      </c>
      <c r="O2294" s="161">
        <v>6697.8</v>
      </c>
      <c r="P2294" s="161">
        <v>41.8125</v>
      </c>
      <c r="Q2294" s="161">
        <v>2465.5700000000002</v>
      </c>
      <c r="R2294" s="161">
        <v>515.25</v>
      </c>
      <c r="S2294" s="161">
        <v>1070.46875</v>
      </c>
      <c r="T2294" s="161">
        <v>1320</v>
      </c>
      <c r="U2294" s="161">
        <v>3572.45</v>
      </c>
      <c r="V2294" s="161">
        <v>9770.5</v>
      </c>
      <c r="W2294" s="161">
        <v>4641.5</v>
      </c>
      <c r="X2294" s="161">
        <v>148052.53375</v>
      </c>
      <c r="Y2294" s="222">
        <v>25.9</v>
      </c>
      <c r="Z2294" s="161">
        <v>18</v>
      </c>
      <c r="AA2294" s="2" t="str">
        <f t="shared" si="56"/>
        <v>OPEN</v>
      </c>
      <c r="AB2294" s="326" t="b">
        <f t="shared" ca="1" si="55"/>
        <v>0</v>
      </c>
    </row>
    <row r="2295" spans="1:28">
      <c r="A2295" s="168">
        <v>45575</v>
      </c>
      <c r="B2295" s="161">
        <v>15305.42</v>
      </c>
      <c r="C2295" s="161">
        <v>9466.86</v>
      </c>
      <c r="D2295" s="161">
        <v>5469.17</v>
      </c>
      <c r="E2295" s="161">
        <v>10104.109999999999</v>
      </c>
      <c r="F2295" s="161">
        <v>12662</v>
      </c>
      <c r="G2295" s="161">
        <v>13198.31</v>
      </c>
      <c r="H2295" s="161">
        <v>8722.25</v>
      </c>
      <c r="I2295" s="161">
        <v>6435.88</v>
      </c>
      <c r="J2295" s="161">
        <v>7866.8099999999995</v>
      </c>
      <c r="K2295" s="161">
        <v>2828.44</v>
      </c>
      <c r="L2295" s="161">
        <v>9591.4599999999991</v>
      </c>
      <c r="M2295" s="161">
        <v>11291.2</v>
      </c>
      <c r="N2295" s="161">
        <v>4498.3125</v>
      </c>
      <c r="O2295" s="161">
        <v>7001.35</v>
      </c>
      <c r="P2295" s="161">
        <v>41.75</v>
      </c>
      <c r="Q2295" s="161">
        <v>2574.19</v>
      </c>
      <c r="R2295" s="161">
        <v>600</v>
      </c>
      <c r="S2295" s="161">
        <v>1077.34375</v>
      </c>
      <c r="T2295" s="161">
        <v>1269.5</v>
      </c>
      <c r="U2295" s="161">
        <v>3714.54</v>
      </c>
      <c r="V2295" s="161">
        <v>9893</v>
      </c>
      <c r="W2295" s="161">
        <v>4760.5</v>
      </c>
      <c r="X2295" s="161">
        <v>148372.39625000002</v>
      </c>
      <c r="Y2295" s="222">
        <v>26.8</v>
      </c>
      <c r="Z2295" s="161">
        <v>22</v>
      </c>
      <c r="AA2295" s="2" t="str">
        <f t="shared" si="56"/>
        <v>OPEN</v>
      </c>
      <c r="AB2295" s="326" t="b">
        <f t="shared" ca="1" si="55"/>
        <v>0</v>
      </c>
    </row>
    <row r="2296" spans="1:28">
      <c r="A2296" s="168">
        <v>45576</v>
      </c>
      <c r="B2296" s="161">
        <v>15174.529999999999</v>
      </c>
      <c r="C2296" s="161">
        <v>9237.5400000000009</v>
      </c>
      <c r="D2296" s="161">
        <v>5528.44</v>
      </c>
      <c r="E2296" s="161">
        <v>10125.83</v>
      </c>
      <c r="F2296" s="161">
        <v>11958.5</v>
      </c>
      <c r="G2296" s="161">
        <v>12639.14</v>
      </c>
      <c r="H2296" s="161">
        <v>8562</v>
      </c>
      <c r="I2296" s="161">
        <v>7580.14</v>
      </c>
      <c r="J2296" s="161">
        <v>7752.68</v>
      </c>
      <c r="K2296" s="161">
        <v>2816.12</v>
      </c>
      <c r="L2296" s="161">
        <v>9219.32</v>
      </c>
      <c r="M2296" s="161">
        <v>10758.81</v>
      </c>
      <c r="N2296" s="161">
        <v>4659.3875000000007</v>
      </c>
      <c r="O2296" s="161">
        <v>6815.51</v>
      </c>
      <c r="P2296" s="161">
        <v>41.6875</v>
      </c>
      <c r="Q2296" s="161">
        <v>2602.7800000000002</v>
      </c>
      <c r="R2296" s="161">
        <v>650.5</v>
      </c>
      <c r="S2296" s="161">
        <v>1080.5</v>
      </c>
      <c r="T2296" s="161">
        <v>1308.5</v>
      </c>
      <c r="U2296" s="161">
        <v>3381.72</v>
      </c>
      <c r="V2296" s="161">
        <v>9942</v>
      </c>
      <c r="W2296" s="161">
        <v>4873</v>
      </c>
      <c r="X2296" s="161">
        <v>146708.63500000001</v>
      </c>
      <c r="Y2296" s="222">
        <v>25.9</v>
      </c>
      <c r="Z2296" s="161">
        <v>26</v>
      </c>
      <c r="AA2296" s="2" t="str">
        <f t="shared" si="56"/>
        <v>OPEN</v>
      </c>
      <c r="AB2296" s="326" t="b">
        <f t="shared" ca="1" si="55"/>
        <v>0</v>
      </c>
    </row>
    <row r="2297" spans="1:28">
      <c r="A2297" s="168">
        <v>45577</v>
      </c>
      <c r="B2297" s="161">
        <v>14947.33</v>
      </c>
      <c r="C2297" s="161">
        <v>8892.8700000000008</v>
      </c>
      <c r="D2297" s="161">
        <v>5558.84</v>
      </c>
      <c r="E2297" s="161">
        <v>9982.49</v>
      </c>
      <c r="F2297" s="161">
        <v>12979</v>
      </c>
      <c r="G2297" s="161">
        <v>13300.91</v>
      </c>
      <c r="H2297" s="161">
        <v>9243.75</v>
      </c>
      <c r="I2297" s="161">
        <v>6671.34</v>
      </c>
      <c r="J2297" s="161">
        <v>7986.88</v>
      </c>
      <c r="K2297" s="161">
        <v>2815.63</v>
      </c>
      <c r="L2297" s="161">
        <v>9038.4599999999991</v>
      </c>
      <c r="M2297" s="161">
        <v>10855.260000000004</v>
      </c>
      <c r="N2297" s="161">
        <v>4480.5950000000003</v>
      </c>
      <c r="O2297" s="161">
        <v>7052.37</v>
      </c>
      <c r="P2297" s="161">
        <v>41.5625</v>
      </c>
      <c r="Q2297" s="161">
        <v>2582.4249999999997</v>
      </c>
      <c r="R2297" s="161">
        <v>661.5</v>
      </c>
      <c r="S2297" s="161">
        <v>1112.1875</v>
      </c>
      <c r="T2297" s="161">
        <v>1375</v>
      </c>
      <c r="U2297" s="161">
        <v>3722.89</v>
      </c>
      <c r="V2297" s="161">
        <v>9665</v>
      </c>
      <c r="W2297" s="161">
        <v>5004</v>
      </c>
      <c r="X2297" s="161">
        <v>147970.28999999998</v>
      </c>
      <c r="Y2297" s="222">
        <v>27</v>
      </c>
      <c r="Z2297" s="161">
        <v>26</v>
      </c>
      <c r="AA2297" s="2" t="str">
        <f t="shared" si="56"/>
        <v>OPEN</v>
      </c>
      <c r="AB2297" s="326" t="b">
        <f t="shared" ca="1" si="55"/>
        <v>0</v>
      </c>
    </row>
    <row r="2298" spans="1:28">
      <c r="A2298" s="168">
        <v>45578</v>
      </c>
      <c r="B2298" s="161">
        <v>14923.529999999999</v>
      </c>
      <c r="C2298" s="161">
        <v>8887</v>
      </c>
      <c r="D2298" s="161">
        <v>5612.69</v>
      </c>
      <c r="E2298" s="161">
        <v>10320.15</v>
      </c>
      <c r="F2298" s="161">
        <v>13460.5</v>
      </c>
      <c r="G2298" s="161">
        <v>15099.7</v>
      </c>
      <c r="H2298" s="161">
        <v>7288.25</v>
      </c>
      <c r="I2298" s="161">
        <v>6662.16</v>
      </c>
      <c r="J2298" s="161">
        <v>6881.61</v>
      </c>
      <c r="K2298" s="161">
        <v>2809.57</v>
      </c>
      <c r="L2298" s="161">
        <v>9014.9699999999993</v>
      </c>
      <c r="M2298" s="161">
        <v>10643.51</v>
      </c>
      <c r="N2298" s="161">
        <v>4441.6075000000001</v>
      </c>
      <c r="O2298" s="161">
        <v>6936.81</v>
      </c>
      <c r="P2298" s="161">
        <v>41.4375</v>
      </c>
      <c r="Q2298" s="161">
        <v>2640.04</v>
      </c>
      <c r="R2298" s="161">
        <v>657.5</v>
      </c>
      <c r="S2298" s="161">
        <v>1157.6875</v>
      </c>
      <c r="T2298" s="161">
        <v>1338</v>
      </c>
      <c r="U2298" s="161">
        <v>3669.74</v>
      </c>
      <c r="V2298" s="161">
        <v>9751</v>
      </c>
      <c r="W2298" s="161">
        <v>4864.5</v>
      </c>
      <c r="X2298" s="161">
        <v>147101.96249999999</v>
      </c>
      <c r="Y2298" s="222">
        <v>27.3</v>
      </c>
      <c r="Z2298" s="161">
        <v>22</v>
      </c>
      <c r="AA2298" s="2" t="str">
        <f t="shared" si="56"/>
        <v>OPEN</v>
      </c>
      <c r="AB2298" s="326" t="b">
        <f t="shared" ca="1" si="55"/>
        <v>0</v>
      </c>
    </row>
    <row r="2299" spans="1:28">
      <c r="A2299" s="168">
        <v>45579</v>
      </c>
      <c r="B2299" s="161">
        <v>15445.67</v>
      </c>
      <c r="C2299" s="161">
        <v>8943.7000000000007</v>
      </c>
      <c r="D2299" s="161">
        <v>5492.02</v>
      </c>
      <c r="E2299" s="161">
        <v>9968.6</v>
      </c>
      <c r="F2299" s="161">
        <v>13746.5</v>
      </c>
      <c r="G2299" s="161">
        <v>12144.1</v>
      </c>
      <c r="H2299" s="161">
        <v>8508.25</v>
      </c>
      <c r="I2299" s="161">
        <v>7161.25</v>
      </c>
      <c r="J2299" s="161">
        <v>7975.03</v>
      </c>
      <c r="K2299" s="161">
        <v>2848.54</v>
      </c>
      <c r="L2299" s="161">
        <v>9812.42</v>
      </c>
      <c r="M2299" s="161">
        <v>11536.179999999998</v>
      </c>
      <c r="N2299" s="161">
        <v>4384.1324999999997</v>
      </c>
      <c r="O2299" s="161">
        <v>6897.16</v>
      </c>
      <c r="P2299" s="161">
        <v>41.6875</v>
      </c>
      <c r="Q2299" s="161">
        <v>2616.46</v>
      </c>
      <c r="R2299" s="161">
        <v>558.5</v>
      </c>
      <c r="S2299" s="161">
        <v>1176.15625</v>
      </c>
      <c r="T2299" s="161">
        <v>1196</v>
      </c>
      <c r="U2299" s="161">
        <v>3721.57</v>
      </c>
      <c r="V2299" s="161">
        <v>9685.5</v>
      </c>
      <c r="W2299" s="161">
        <v>4755.25</v>
      </c>
      <c r="X2299" s="161">
        <v>148614.67625000002</v>
      </c>
      <c r="Y2299" s="222">
        <v>27.8</v>
      </c>
      <c r="Z2299" s="161">
        <v>15</v>
      </c>
      <c r="AA2299" s="2" t="str">
        <f t="shared" si="56"/>
        <v>OPEN</v>
      </c>
      <c r="AB2299" s="326" t="b">
        <f t="shared" ca="1" si="55"/>
        <v>0</v>
      </c>
    </row>
    <row r="2300" spans="1:28">
      <c r="A2300" s="168">
        <v>45580</v>
      </c>
      <c r="B2300" s="161">
        <v>15633.31</v>
      </c>
      <c r="C2300" s="161">
        <v>9009.26</v>
      </c>
      <c r="D2300" s="161">
        <v>5484.38</v>
      </c>
      <c r="E2300" s="161">
        <v>10227.789999999999</v>
      </c>
      <c r="F2300" s="161">
        <v>13856.25</v>
      </c>
      <c r="G2300" s="161">
        <v>12481.71</v>
      </c>
      <c r="H2300" s="161">
        <v>8580</v>
      </c>
      <c r="I2300" s="161">
        <v>7210.81</v>
      </c>
      <c r="J2300" s="161">
        <v>7928.54</v>
      </c>
      <c r="K2300" s="161">
        <v>2873.59</v>
      </c>
      <c r="L2300" s="161">
        <v>9660.380000000001</v>
      </c>
      <c r="M2300" s="161">
        <v>11478.18</v>
      </c>
      <c r="N2300" s="161">
        <v>4387.3024999999998</v>
      </c>
      <c r="O2300" s="161">
        <v>6756.42</v>
      </c>
      <c r="P2300" s="161">
        <v>41.4375</v>
      </c>
      <c r="Q2300" s="161">
        <v>2593.94</v>
      </c>
      <c r="R2300" s="161">
        <v>571.5</v>
      </c>
      <c r="S2300" s="161">
        <v>1197.96875</v>
      </c>
      <c r="T2300" s="161">
        <v>1244.5</v>
      </c>
      <c r="U2300" s="161">
        <v>3775.72</v>
      </c>
      <c r="V2300" s="161">
        <v>9776</v>
      </c>
      <c r="W2300" s="161">
        <v>4687.5</v>
      </c>
      <c r="X2300" s="161">
        <v>149456.48874999999</v>
      </c>
      <c r="Y2300" s="222">
        <v>27.9</v>
      </c>
      <c r="Z2300" s="161">
        <v>15</v>
      </c>
      <c r="AA2300" s="2" t="str">
        <f t="shared" si="56"/>
        <v>OPEN</v>
      </c>
      <c r="AB2300" s="326" t="b">
        <f t="shared" ca="1" si="55"/>
        <v>0</v>
      </c>
    </row>
    <row r="2301" spans="1:28">
      <c r="A2301" s="168">
        <v>45581</v>
      </c>
      <c r="B2301" s="161">
        <v>15834.41</v>
      </c>
      <c r="C2301" s="161">
        <v>9023.1299999999992</v>
      </c>
      <c r="D2301" s="161">
        <v>5358.45</v>
      </c>
      <c r="E2301" s="161">
        <v>10229.599999999999</v>
      </c>
      <c r="F2301" s="161">
        <v>13725.75</v>
      </c>
      <c r="G2301" s="161">
        <v>14797.46</v>
      </c>
      <c r="H2301" s="161">
        <v>7239.5</v>
      </c>
      <c r="I2301" s="161">
        <v>6210.22</v>
      </c>
      <c r="J2301" s="161">
        <v>7720.45</v>
      </c>
      <c r="K2301" s="161">
        <v>2901.7799999999997</v>
      </c>
      <c r="L2301" s="161">
        <v>9713.1200000000008</v>
      </c>
      <c r="M2301" s="161">
        <v>11433.490000000002</v>
      </c>
      <c r="N2301" s="161">
        <v>4327.3</v>
      </c>
      <c r="O2301" s="161">
        <v>6727.38</v>
      </c>
      <c r="P2301" s="161">
        <v>41.625</v>
      </c>
      <c r="Q2301" s="161">
        <v>2603.37</v>
      </c>
      <c r="R2301" s="161">
        <v>530.75</v>
      </c>
      <c r="S2301" s="161">
        <v>1181.25</v>
      </c>
      <c r="T2301" s="161">
        <v>1170.5</v>
      </c>
      <c r="U2301" s="161">
        <v>3850.45</v>
      </c>
      <c r="V2301" s="161">
        <v>10060</v>
      </c>
      <c r="W2301" s="161">
        <v>4699</v>
      </c>
      <c r="X2301" s="161">
        <v>149378.98500000002</v>
      </c>
      <c r="Y2301" s="222">
        <v>27.8</v>
      </c>
      <c r="Z2301" s="161">
        <v>15</v>
      </c>
      <c r="AA2301" s="2" t="str">
        <f t="shared" si="56"/>
        <v>OPEN</v>
      </c>
      <c r="AB2301" s="326" t="b">
        <f t="shared" ca="1" si="55"/>
        <v>0</v>
      </c>
    </row>
    <row r="2302" spans="1:28">
      <c r="A2302" s="168">
        <v>45582</v>
      </c>
      <c r="B2302" s="161">
        <v>15993.970000000001</v>
      </c>
      <c r="C2302" s="161">
        <v>9084.82</v>
      </c>
      <c r="D2302" s="161">
        <v>5301.65</v>
      </c>
      <c r="E2302" s="161">
        <v>10413.979999999998</v>
      </c>
      <c r="F2302" s="161">
        <v>14377</v>
      </c>
      <c r="G2302" s="161">
        <v>12443.36</v>
      </c>
      <c r="H2302" s="161">
        <v>7546</v>
      </c>
      <c r="I2302" s="161">
        <v>8073.81</v>
      </c>
      <c r="J2302" s="161">
        <v>7853.53</v>
      </c>
      <c r="K2302" s="161">
        <v>2941.55</v>
      </c>
      <c r="L2302" s="161">
        <v>9799.11</v>
      </c>
      <c r="M2302" s="161">
        <v>11399.08</v>
      </c>
      <c r="N2302" s="161">
        <v>4415.8125</v>
      </c>
      <c r="O2302" s="161">
        <v>6749.35</v>
      </c>
      <c r="P2302" s="161">
        <v>41.8125</v>
      </c>
      <c r="Q2302" s="161">
        <v>2600.12</v>
      </c>
      <c r="R2302" s="161">
        <v>503.25</v>
      </c>
      <c r="S2302" s="161">
        <v>1209.875</v>
      </c>
      <c r="T2302" s="161">
        <v>1160</v>
      </c>
      <c r="U2302" s="161">
        <v>3853.76</v>
      </c>
      <c r="V2302" s="161">
        <v>9905.5</v>
      </c>
      <c r="W2302" s="161">
        <v>4693.5</v>
      </c>
      <c r="X2302" s="161">
        <v>150360.84</v>
      </c>
      <c r="Y2302" s="222">
        <v>27.9</v>
      </c>
      <c r="Z2302" s="161">
        <v>15</v>
      </c>
      <c r="AA2302" s="2" t="str">
        <f t="shared" si="56"/>
        <v>OPEN</v>
      </c>
      <c r="AB2302" s="326" t="b">
        <f t="shared" ca="1" si="55"/>
        <v>0</v>
      </c>
    </row>
    <row r="2303" spans="1:28">
      <c r="A2303" s="168">
        <v>45583</v>
      </c>
      <c r="B2303" s="161">
        <v>16088.83</v>
      </c>
      <c r="C2303" s="161">
        <v>9051.2900000000009</v>
      </c>
      <c r="D2303" s="161">
        <v>5414.79</v>
      </c>
      <c r="E2303" s="161">
        <v>10530.349999999999</v>
      </c>
      <c r="F2303" s="161">
        <v>14439.25</v>
      </c>
      <c r="G2303" s="161">
        <v>12276.95</v>
      </c>
      <c r="H2303" s="161">
        <v>9266.75</v>
      </c>
      <c r="I2303" s="161">
        <v>7058.91</v>
      </c>
      <c r="J2303" s="161">
        <v>8466.4599999999991</v>
      </c>
      <c r="K2303" s="161">
        <v>2998.39</v>
      </c>
      <c r="L2303" s="161">
        <v>9987.42</v>
      </c>
      <c r="M2303" s="161">
        <v>11537.629999999997</v>
      </c>
      <c r="N2303" s="161">
        <v>4712.7025000000003</v>
      </c>
      <c r="O2303" s="161">
        <v>7038.95</v>
      </c>
      <c r="P2303" s="161">
        <v>41.9375</v>
      </c>
      <c r="Q2303" s="161">
        <v>2629.4649999999997</v>
      </c>
      <c r="R2303" s="161">
        <v>598.5</v>
      </c>
      <c r="S2303" s="161">
        <v>1244.78125</v>
      </c>
      <c r="T2303" s="161">
        <v>1414.5</v>
      </c>
      <c r="U2303" s="161">
        <v>3877.34</v>
      </c>
      <c r="V2303" s="161">
        <v>9753</v>
      </c>
      <c r="W2303" s="161">
        <v>4764.25</v>
      </c>
      <c r="X2303" s="161">
        <v>153192.44624999998</v>
      </c>
      <c r="Y2303" s="222">
        <v>28.2</v>
      </c>
      <c r="Z2303" s="161">
        <v>22</v>
      </c>
      <c r="AA2303" s="2" t="str">
        <f t="shared" si="56"/>
        <v>OPEN</v>
      </c>
      <c r="AB2303" s="326" t="b">
        <f t="shared" ca="1" si="55"/>
        <v>0</v>
      </c>
    </row>
    <row r="2304" spans="1:28">
      <c r="A2304" s="168">
        <v>45584</v>
      </c>
      <c r="B2304" s="161">
        <v>16400.09</v>
      </c>
      <c r="C2304" s="161">
        <v>8725.9599999999991</v>
      </c>
      <c r="D2304" s="161">
        <v>5866.77</v>
      </c>
      <c r="E2304" s="161">
        <v>10809.010000000002</v>
      </c>
      <c r="F2304" s="161">
        <v>14893.75</v>
      </c>
      <c r="G2304" s="161">
        <v>15520.84</v>
      </c>
      <c r="H2304" s="161">
        <v>8705.5</v>
      </c>
      <c r="I2304" s="161">
        <v>6647.72</v>
      </c>
      <c r="J2304" s="161">
        <v>8919.31</v>
      </c>
      <c r="K2304" s="161">
        <v>2944.91</v>
      </c>
      <c r="L2304" s="161">
        <v>9712.6299999999992</v>
      </c>
      <c r="M2304" s="161">
        <v>11256.59</v>
      </c>
      <c r="N2304" s="161">
        <v>4770.4124999999995</v>
      </c>
      <c r="O2304" s="161">
        <v>7552.55</v>
      </c>
      <c r="P2304" s="161">
        <v>41.875</v>
      </c>
      <c r="Q2304" s="161">
        <v>2781.6150000000002</v>
      </c>
      <c r="R2304" s="161">
        <v>737.25</v>
      </c>
      <c r="S2304" s="161">
        <v>1261.46875</v>
      </c>
      <c r="T2304" s="161">
        <v>1494</v>
      </c>
      <c r="U2304" s="161">
        <v>3892.14</v>
      </c>
      <c r="V2304" s="161">
        <v>10329.5</v>
      </c>
      <c r="W2304" s="161">
        <v>5253.25</v>
      </c>
      <c r="X2304" s="161">
        <v>158517.14124999996</v>
      </c>
      <c r="Y2304" s="222">
        <v>28.2</v>
      </c>
      <c r="Z2304" s="161">
        <v>31</v>
      </c>
      <c r="AA2304" s="2" t="str">
        <f t="shared" si="56"/>
        <v>OPEN</v>
      </c>
      <c r="AB2304" s="326" t="b">
        <f t="shared" ca="1" si="55"/>
        <v>0</v>
      </c>
    </row>
    <row r="2305" spans="1:28">
      <c r="A2305" s="168">
        <v>45585</v>
      </c>
      <c r="B2305" s="161">
        <v>15805.78</v>
      </c>
      <c r="C2305" s="161">
        <v>8481.49</v>
      </c>
      <c r="D2305" s="161">
        <v>5590.22</v>
      </c>
      <c r="E2305" s="161">
        <v>10376.06</v>
      </c>
      <c r="F2305" s="161">
        <v>14092.75</v>
      </c>
      <c r="G2305" s="161">
        <v>12199.05</v>
      </c>
      <c r="H2305" s="161">
        <v>10361.25</v>
      </c>
      <c r="I2305" s="161">
        <v>7790.07</v>
      </c>
      <c r="J2305" s="161">
        <v>8419.5400000000009</v>
      </c>
      <c r="K2305" s="161">
        <v>2931.7</v>
      </c>
      <c r="L2305" s="161">
        <v>9250.67</v>
      </c>
      <c r="M2305" s="161">
        <v>10939.81</v>
      </c>
      <c r="N2305" s="161">
        <v>4523.4349999999995</v>
      </c>
      <c r="O2305" s="161">
        <v>6939.01</v>
      </c>
      <c r="P2305" s="161">
        <v>42.125</v>
      </c>
      <c r="Q2305" s="161">
        <v>2668.05</v>
      </c>
      <c r="R2305" s="161">
        <v>654</v>
      </c>
      <c r="S2305" s="161">
        <v>1216.40625</v>
      </c>
      <c r="T2305" s="161">
        <v>1395.5</v>
      </c>
      <c r="U2305" s="161">
        <v>3765.42</v>
      </c>
      <c r="V2305" s="161">
        <v>10056</v>
      </c>
      <c r="W2305" s="161">
        <v>4894.25</v>
      </c>
      <c r="X2305" s="161">
        <v>152392.58624999999</v>
      </c>
      <c r="Y2305" s="222">
        <v>27.7</v>
      </c>
      <c r="Z2305" s="161">
        <v>31</v>
      </c>
      <c r="AA2305" s="2" t="str">
        <f t="shared" si="56"/>
        <v>OPEN</v>
      </c>
      <c r="AB2305" s="326" t="b">
        <f t="shared" ca="1" si="55"/>
        <v>0</v>
      </c>
    </row>
    <row r="2306" spans="1:28">
      <c r="A2306" s="168">
        <v>45586</v>
      </c>
      <c r="B2306" s="161">
        <v>15501.5</v>
      </c>
      <c r="C2306" s="161">
        <v>9718.2800000000007</v>
      </c>
      <c r="D2306" s="161">
        <v>5367.33</v>
      </c>
      <c r="E2306" s="161">
        <v>10275.230000000001</v>
      </c>
      <c r="F2306" s="161">
        <v>13847.25</v>
      </c>
      <c r="G2306" s="161">
        <v>12111.17</v>
      </c>
      <c r="H2306" s="161">
        <v>9513.5</v>
      </c>
      <c r="I2306" s="161">
        <v>6929.35</v>
      </c>
      <c r="J2306" s="161">
        <v>8053.7</v>
      </c>
      <c r="K2306" s="161">
        <v>2879.69</v>
      </c>
      <c r="L2306" s="161">
        <v>9413.35</v>
      </c>
      <c r="M2306" s="161">
        <v>11473.939999999999</v>
      </c>
      <c r="N2306" s="161">
        <v>4461.4350000000004</v>
      </c>
      <c r="O2306" s="161">
        <v>6829.04</v>
      </c>
      <c r="P2306" s="161">
        <v>41.6875</v>
      </c>
      <c r="Q2306" s="161">
        <v>2583.5749999999998</v>
      </c>
      <c r="R2306" s="161">
        <v>551.25</v>
      </c>
      <c r="S2306" s="161">
        <v>1184.8125</v>
      </c>
      <c r="T2306" s="161">
        <v>1223</v>
      </c>
      <c r="U2306" s="161">
        <v>3899.76</v>
      </c>
      <c r="V2306" s="161">
        <v>9914</v>
      </c>
      <c r="W2306" s="161">
        <v>4724</v>
      </c>
      <c r="X2306" s="161">
        <v>150496.85</v>
      </c>
      <c r="Y2306" s="222">
        <v>27.4</v>
      </c>
      <c r="Z2306" s="161">
        <v>18</v>
      </c>
      <c r="AA2306" s="2" t="str">
        <f t="shared" si="56"/>
        <v>OPEN</v>
      </c>
      <c r="AB2306" s="326" t="b">
        <f t="shared" ca="1" si="55"/>
        <v>0</v>
      </c>
    </row>
    <row r="2307" spans="1:28">
      <c r="A2307" s="168">
        <v>45587</v>
      </c>
      <c r="B2307" s="161">
        <v>15422.57</v>
      </c>
      <c r="C2307" s="161">
        <v>9681.7800000000007</v>
      </c>
      <c r="D2307" s="161">
        <v>5508.44</v>
      </c>
      <c r="E2307" s="161">
        <v>10232.41</v>
      </c>
      <c r="F2307" s="161">
        <v>13597.75</v>
      </c>
      <c r="G2307" s="161">
        <v>14705.27</v>
      </c>
      <c r="H2307" s="161">
        <v>7434</v>
      </c>
      <c r="I2307" s="161">
        <v>6543.23</v>
      </c>
      <c r="J2307" s="161">
        <v>7871</v>
      </c>
      <c r="K2307" s="161">
        <v>2813.01</v>
      </c>
      <c r="L2307" s="161">
        <v>9613.8700000000026</v>
      </c>
      <c r="M2307" s="161">
        <v>11500.14</v>
      </c>
      <c r="N2307" s="161">
        <v>4553.9675000000007</v>
      </c>
      <c r="O2307" s="161">
        <v>6902.25</v>
      </c>
      <c r="P2307" s="161">
        <v>41.4375</v>
      </c>
      <c r="Q2307" s="161">
        <v>2615.645</v>
      </c>
      <c r="R2307" s="161">
        <v>607.25</v>
      </c>
      <c r="S2307" s="161">
        <v>1113.90625</v>
      </c>
      <c r="T2307" s="161">
        <v>1287</v>
      </c>
      <c r="U2307" s="161">
        <v>3927.97</v>
      </c>
      <c r="V2307" s="161">
        <v>10047.5</v>
      </c>
      <c r="W2307" s="161">
        <v>4755.25</v>
      </c>
      <c r="X2307" s="161">
        <v>150775.64625000002</v>
      </c>
      <c r="Y2307" s="222">
        <v>28.2</v>
      </c>
      <c r="Z2307" s="161">
        <v>18</v>
      </c>
      <c r="AA2307" s="2" t="str">
        <f t="shared" si="56"/>
        <v>OPEN</v>
      </c>
      <c r="AB2307" s="326" t="b">
        <f t="shared" ref="AB2307:AB2561" ca="1" si="57">AND(A2307&gt;=(TODAY()-30),A2307&lt;TODAY())</f>
        <v>0</v>
      </c>
    </row>
    <row r="2308" spans="1:28">
      <c r="A2308" s="168">
        <v>45588</v>
      </c>
      <c r="B2308" s="161">
        <v>14964.699999999999</v>
      </c>
      <c r="C2308" s="161">
        <v>9454.76</v>
      </c>
      <c r="D2308" s="161">
        <v>5397.65</v>
      </c>
      <c r="E2308" s="161">
        <v>9944.2199999999993</v>
      </c>
      <c r="F2308" s="161">
        <v>11616.75</v>
      </c>
      <c r="G2308" s="161">
        <v>13718.65</v>
      </c>
      <c r="H2308" s="161">
        <v>8837.5</v>
      </c>
      <c r="I2308" s="161">
        <v>5703.16</v>
      </c>
      <c r="J2308" s="161">
        <v>7544.95</v>
      </c>
      <c r="K2308" s="161">
        <v>2872.58</v>
      </c>
      <c r="L2308" s="161">
        <v>9834.52</v>
      </c>
      <c r="M2308" s="161">
        <v>11739.47</v>
      </c>
      <c r="N2308" s="161">
        <v>4644.4399999999996</v>
      </c>
      <c r="O2308" s="161">
        <v>6873.23</v>
      </c>
      <c r="P2308" s="161">
        <v>41.875</v>
      </c>
      <c r="Q2308" s="161">
        <v>2639.73</v>
      </c>
      <c r="R2308" s="161">
        <v>552.5</v>
      </c>
      <c r="S2308" s="161">
        <v>1023.8125</v>
      </c>
      <c r="T2308" s="161">
        <v>1242</v>
      </c>
      <c r="U2308" s="161">
        <v>3798.09</v>
      </c>
      <c r="V2308" s="161">
        <v>9316</v>
      </c>
      <c r="W2308" s="161">
        <v>4676</v>
      </c>
      <c r="X2308" s="161">
        <v>146436.58749999999</v>
      </c>
      <c r="Y2308" s="222">
        <v>25.7</v>
      </c>
      <c r="Z2308" s="161">
        <v>15</v>
      </c>
      <c r="AA2308" s="2" t="str">
        <f t="shared" si="56"/>
        <v>OPEN</v>
      </c>
      <c r="AB2308" s="326" t="b">
        <f t="shared" ca="1" si="57"/>
        <v>0</v>
      </c>
    </row>
    <row r="2309" spans="1:28">
      <c r="A2309" s="168">
        <v>45589</v>
      </c>
      <c r="B2309" s="161">
        <v>14916.310000000001</v>
      </c>
      <c r="C2309" s="161">
        <v>9376.4500000000007</v>
      </c>
      <c r="D2309" s="161">
        <v>5547.87</v>
      </c>
      <c r="E2309" s="161">
        <v>9749.5500000000011</v>
      </c>
      <c r="F2309" s="161">
        <v>10502.5</v>
      </c>
      <c r="G2309" s="161">
        <v>14615.74</v>
      </c>
      <c r="H2309" s="161">
        <v>8289</v>
      </c>
      <c r="I2309" s="161">
        <v>5591.95</v>
      </c>
      <c r="J2309" s="161">
        <v>7582.47</v>
      </c>
      <c r="K2309" s="161">
        <v>2930.55</v>
      </c>
      <c r="L2309" s="161">
        <v>9877.85</v>
      </c>
      <c r="M2309" s="161">
        <v>11218.46</v>
      </c>
      <c r="N2309" s="161">
        <v>4575.8100000000004</v>
      </c>
      <c r="O2309" s="161">
        <v>6672.99</v>
      </c>
      <c r="P2309" s="161">
        <v>41.5625</v>
      </c>
      <c r="Q2309" s="161">
        <v>2496.48</v>
      </c>
      <c r="R2309" s="161">
        <v>607.5</v>
      </c>
      <c r="S2309" s="161">
        <v>939.5625</v>
      </c>
      <c r="T2309" s="161">
        <v>1219.5</v>
      </c>
      <c r="U2309" s="161">
        <v>3625.66</v>
      </c>
      <c r="V2309" s="161">
        <v>9328.5</v>
      </c>
      <c r="W2309" s="161">
        <v>4780.75</v>
      </c>
      <c r="X2309" s="161">
        <v>144487.01499999998</v>
      </c>
      <c r="Y2309" s="222">
        <v>25.4</v>
      </c>
      <c r="Z2309" s="161">
        <v>22</v>
      </c>
      <c r="AA2309" s="2" t="str">
        <f t="shared" si="56"/>
        <v>OPEN</v>
      </c>
      <c r="AB2309" s="326" t="b">
        <f t="shared" ca="1" si="57"/>
        <v>0</v>
      </c>
    </row>
    <row r="2310" spans="1:28">
      <c r="A2310" s="168">
        <v>45590</v>
      </c>
      <c r="B2310" s="161">
        <v>15370.76</v>
      </c>
      <c r="C2310" s="161">
        <v>9641.1</v>
      </c>
      <c r="D2310" s="161">
        <v>5583.14</v>
      </c>
      <c r="E2310" s="161">
        <v>10135.960000000001</v>
      </c>
      <c r="F2310" s="161">
        <v>11806.25</v>
      </c>
      <c r="G2310" s="161">
        <v>12964.75</v>
      </c>
      <c r="H2310" s="161">
        <v>8573</v>
      </c>
      <c r="I2310" s="161">
        <v>7512.51</v>
      </c>
      <c r="J2310" s="161">
        <v>8562.76</v>
      </c>
      <c r="K2310" s="161">
        <v>2855.67</v>
      </c>
      <c r="L2310" s="161">
        <v>10144.31</v>
      </c>
      <c r="M2310" s="161">
        <v>10790.12</v>
      </c>
      <c r="N2310" s="161">
        <v>4502.2875000000004</v>
      </c>
      <c r="O2310" s="161">
        <v>6918.6</v>
      </c>
      <c r="P2310" s="161">
        <v>41.9375</v>
      </c>
      <c r="Q2310" s="161">
        <v>2661.5950000000003</v>
      </c>
      <c r="R2310" s="161">
        <v>627.75</v>
      </c>
      <c r="S2310" s="161">
        <v>952.34375</v>
      </c>
      <c r="T2310" s="161">
        <v>1355</v>
      </c>
      <c r="U2310" s="161">
        <v>3752.37</v>
      </c>
      <c r="V2310" s="161">
        <v>9446.5</v>
      </c>
      <c r="W2310" s="161">
        <v>4909.75</v>
      </c>
      <c r="X2310" s="161">
        <v>149108.46375</v>
      </c>
      <c r="Y2310" s="222">
        <v>25.9</v>
      </c>
      <c r="Z2310" s="161">
        <v>26</v>
      </c>
      <c r="AA2310" s="2" t="str">
        <f t="shared" si="56"/>
        <v>OPEN</v>
      </c>
      <c r="AB2310" s="326" t="b">
        <f t="shared" ca="1" si="57"/>
        <v>0</v>
      </c>
    </row>
    <row r="2311" spans="1:28">
      <c r="A2311" s="168">
        <v>45591</v>
      </c>
      <c r="B2311" s="161">
        <v>14903.67</v>
      </c>
      <c r="C2311" s="161">
        <v>8681.51</v>
      </c>
      <c r="D2311" s="161">
        <v>5742.36</v>
      </c>
      <c r="E2311" s="161">
        <v>10305.11</v>
      </c>
      <c r="F2311" s="161">
        <v>12556.75</v>
      </c>
      <c r="G2311" s="161">
        <v>12288.19</v>
      </c>
      <c r="H2311" s="161">
        <v>6696.5</v>
      </c>
      <c r="I2311" s="161">
        <v>7056.84</v>
      </c>
      <c r="J2311" s="161">
        <v>7735.4</v>
      </c>
      <c r="K2311" s="161">
        <v>2831.93</v>
      </c>
      <c r="L2311" s="161">
        <v>9281.77</v>
      </c>
      <c r="M2311" s="161">
        <v>10445.670000000002</v>
      </c>
      <c r="N2311" s="161">
        <v>4029.0199999999995</v>
      </c>
      <c r="O2311" s="161">
        <v>6937.19</v>
      </c>
      <c r="P2311" s="161">
        <v>41.875</v>
      </c>
      <c r="Q2311" s="161">
        <v>2501.6800000000003</v>
      </c>
      <c r="R2311" s="161">
        <v>193.75</v>
      </c>
      <c r="S2311" s="161">
        <v>1058.34375</v>
      </c>
      <c r="T2311" s="161">
        <v>1935.5</v>
      </c>
      <c r="U2311" s="161">
        <v>3776.55</v>
      </c>
      <c r="V2311" s="161">
        <v>10100</v>
      </c>
      <c r="W2311" s="161">
        <v>4736</v>
      </c>
      <c r="X2311" s="161">
        <v>143835.60875000001</v>
      </c>
      <c r="Y2311" s="222">
        <v>26.2</v>
      </c>
      <c r="Z2311" s="161">
        <v>31</v>
      </c>
      <c r="AA2311" s="2" t="str">
        <f t="shared" si="56"/>
        <v>OPEN</v>
      </c>
      <c r="AB2311" s="326" t="b">
        <f t="shared" ca="1" si="57"/>
        <v>0</v>
      </c>
    </row>
    <row r="2312" spans="1:28">
      <c r="A2312" s="168">
        <v>45592</v>
      </c>
      <c r="B2312" s="161">
        <v>14645.039999999999</v>
      </c>
      <c r="C2312" s="161">
        <v>9604.9599999999991</v>
      </c>
      <c r="D2312" s="161">
        <v>5629.78</v>
      </c>
      <c r="E2312" s="161">
        <v>10347.86</v>
      </c>
      <c r="F2312" s="161">
        <v>13471</v>
      </c>
      <c r="G2312" s="161">
        <v>14913.37</v>
      </c>
      <c r="H2312" s="161">
        <v>8769</v>
      </c>
      <c r="I2312" s="161">
        <v>5797.79</v>
      </c>
      <c r="J2312" s="161">
        <v>7925.37</v>
      </c>
      <c r="K2312" s="161">
        <v>2826.46</v>
      </c>
      <c r="L2312" s="161">
        <v>8978.130000000001</v>
      </c>
      <c r="M2312" s="161">
        <v>10387.470000000001</v>
      </c>
      <c r="N2312" s="161">
        <v>4701.8575000000001</v>
      </c>
      <c r="O2312" s="161">
        <v>6829.47</v>
      </c>
      <c r="P2312" s="161">
        <v>41.75</v>
      </c>
      <c r="Q2312" s="161">
        <v>2631.7049999999999</v>
      </c>
      <c r="R2312" s="161">
        <v>668.5</v>
      </c>
      <c r="S2312" s="161">
        <v>1100</v>
      </c>
      <c r="T2312" s="161">
        <v>2052</v>
      </c>
      <c r="U2312" s="161">
        <v>3611.28</v>
      </c>
      <c r="V2312" s="161">
        <v>9651.5</v>
      </c>
      <c r="W2312" s="161">
        <v>4898.75</v>
      </c>
      <c r="X2312" s="161">
        <v>149483.04250000001</v>
      </c>
      <c r="Y2312" s="222">
        <v>27.1</v>
      </c>
      <c r="Z2312" s="161">
        <v>26</v>
      </c>
      <c r="AA2312" s="2" t="str">
        <f t="shared" si="56"/>
        <v>OPEN</v>
      </c>
      <c r="AB2312" s="326" t="b">
        <f t="shared" ca="1" si="57"/>
        <v>0</v>
      </c>
    </row>
    <row r="2313" spans="1:28">
      <c r="A2313" s="168">
        <v>45593</v>
      </c>
      <c r="B2313" s="161">
        <v>14069</v>
      </c>
      <c r="C2313" s="161">
        <v>10387.709999999999</v>
      </c>
      <c r="D2313" s="161">
        <v>5352.14</v>
      </c>
      <c r="E2313" s="161">
        <v>9952.52</v>
      </c>
      <c r="F2313" s="161">
        <v>11421.75</v>
      </c>
      <c r="G2313" s="161">
        <v>12993.99</v>
      </c>
      <c r="H2313" s="161">
        <v>8305</v>
      </c>
      <c r="I2313" s="161">
        <v>7640.93</v>
      </c>
      <c r="J2313" s="161">
        <v>7575.62</v>
      </c>
      <c r="K2313" s="161">
        <v>2797.73</v>
      </c>
      <c r="L2313" s="161">
        <v>9527.58</v>
      </c>
      <c r="M2313" s="161">
        <v>11019.570000000002</v>
      </c>
      <c r="N2313" s="161">
        <v>4414.3024999999998</v>
      </c>
      <c r="O2313" s="161">
        <v>6736.33</v>
      </c>
      <c r="P2313" s="161">
        <v>41.5625</v>
      </c>
      <c r="Q2313" s="161">
        <v>2411.145</v>
      </c>
      <c r="R2313" s="161">
        <v>591</v>
      </c>
      <c r="S2313" s="161">
        <v>1011.03125</v>
      </c>
      <c r="T2313" s="161">
        <v>1856</v>
      </c>
      <c r="U2313" s="161">
        <v>3607.63</v>
      </c>
      <c r="V2313" s="161">
        <v>10159.5</v>
      </c>
      <c r="W2313" s="161">
        <v>4690.25</v>
      </c>
      <c r="X2313" s="161">
        <v>146562.29125000001</v>
      </c>
      <c r="Y2313" s="222">
        <v>25.3</v>
      </c>
      <c r="Z2313" s="161">
        <v>18</v>
      </c>
      <c r="AA2313" s="2" t="str">
        <f t="shared" si="56"/>
        <v>OPEN</v>
      </c>
      <c r="AB2313" s="326" t="b">
        <f t="shared" ca="1" si="57"/>
        <v>0</v>
      </c>
    </row>
    <row r="2314" spans="1:28">
      <c r="A2314" s="168">
        <v>45594</v>
      </c>
      <c r="B2314" s="161">
        <v>14297.09</v>
      </c>
      <c r="C2314" s="161">
        <v>10281.74</v>
      </c>
      <c r="D2314" s="161">
        <v>5518.4</v>
      </c>
      <c r="E2314" s="161">
        <v>10014.41</v>
      </c>
      <c r="F2314" s="161">
        <v>11185.25</v>
      </c>
      <c r="G2314" s="161">
        <v>11867.53</v>
      </c>
      <c r="H2314" s="161">
        <v>9878.25</v>
      </c>
      <c r="I2314" s="161">
        <v>7303.6</v>
      </c>
      <c r="J2314" s="161">
        <v>8249.1</v>
      </c>
      <c r="K2314" s="161">
        <v>2818.67</v>
      </c>
      <c r="L2314" s="161">
        <v>10256.48</v>
      </c>
      <c r="M2314" s="161">
        <v>10799.7</v>
      </c>
      <c r="N2314" s="161">
        <v>4495.0124999999998</v>
      </c>
      <c r="O2314" s="161">
        <v>6755.9</v>
      </c>
      <c r="P2314" s="161">
        <v>41.625</v>
      </c>
      <c r="Q2314" s="161">
        <v>2426.8150000000001</v>
      </c>
      <c r="R2314" s="161">
        <v>621.25</v>
      </c>
      <c r="S2314" s="161">
        <v>1000.15625</v>
      </c>
      <c r="T2314" s="161">
        <v>1805.5</v>
      </c>
      <c r="U2314" s="161">
        <v>3764.62</v>
      </c>
      <c r="V2314" s="161">
        <v>9780</v>
      </c>
      <c r="W2314" s="161">
        <v>4793.75</v>
      </c>
      <c r="X2314" s="161">
        <v>147954.84875</v>
      </c>
      <c r="Y2314" s="222">
        <v>24.9</v>
      </c>
      <c r="Z2314" s="161">
        <v>26</v>
      </c>
      <c r="AA2314" s="2" t="str">
        <f t="shared" si="56"/>
        <v>OPEN</v>
      </c>
      <c r="AB2314" s="326" t="b">
        <f t="shared" ca="1" si="57"/>
        <v>0</v>
      </c>
    </row>
    <row r="2315" spans="1:28">
      <c r="A2315" s="168">
        <v>45595</v>
      </c>
      <c r="B2315" s="161">
        <v>14473.960000000001</v>
      </c>
      <c r="C2315" s="161">
        <v>10495.83</v>
      </c>
      <c r="D2315" s="161">
        <v>5516.42</v>
      </c>
      <c r="E2315" s="161">
        <v>10122.24</v>
      </c>
      <c r="F2315" s="161">
        <v>11732.75</v>
      </c>
      <c r="G2315" s="161">
        <v>14685.67</v>
      </c>
      <c r="H2315" s="161">
        <v>8361.75</v>
      </c>
      <c r="I2315" s="161">
        <v>5712.62</v>
      </c>
      <c r="J2315" s="161">
        <v>7338.91</v>
      </c>
      <c r="K2315" s="161">
        <v>2809.9</v>
      </c>
      <c r="L2315" s="161">
        <v>9750.68</v>
      </c>
      <c r="M2315" s="161">
        <v>11165.510000000002</v>
      </c>
      <c r="N2315" s="161">
        <v>4298.2299999999996</v>
      </c>
      <c r="O2315" s="161">
        <v>6735.13</v>
      </c>
      <c r="P2315" s="161">
        <v>41.6875</v>
      </c>
      <c r="Q2315" s="161">
        <v>2414.35</v>
      </c>
      <c r="R2315" s="161">
        <v>495</v>
      </c>
      <c r="S2315" s="161">
        <v>1012.53125</v>
      </c>
      <c r="T2315" s="161">
        <v>1914.5</v>
      </c>
      <c r="U2315" s="161">
        <v>3613.82</v>
      </c>
      <c r="V2315" s="161">
        <v>9595.5</v>
      </c>
      <c r="W2315" s="161">
        <v>4761.75</v>
      </c>
      <c r="X2315" s="161">
        <v>147048.73874999999</v>
      </c>
      <c r="Y2315" s="222">
        <v>25.9</v>
      </c>
      <c r="Z2315" s="161">
        <v>22</v>
      </c>
      <c r="AA2315" s="2" t="str">
        <f t="shared" si="56"/>
        <v>OPEN</v>
      </c>
      <c r="AB2315" s="326" t="b">
        <f t="shared" ca="1" si="57"/>
        <v>0</v>
      </c>
    </row>
    <row r="2316" spans="1:28">
      <c r="A2316" s="168">
        <v>45596</v>
      </c>
      <c r="B2316" s="161">
        <v>14633.73</v>
      </c>
      <c r="C2316" s="161">
        <v>10577.99</v>
      </c>
      <c r="D2316" s="161">
        <v>5493.5</v>
      </c>
      <c r="E2316" s="161">
        <v>10107.439999999999</v>
      </c>
      <c r="F2316" s="161">
        <v>12063.75</v>
      </c>
      <c r="G2316" s="161">
        <v>12968.24</v>
      </c>
      <c r="H2316" s="161">
        <v>8626.5</v>
      </c>
      <c r="I2316" s="161">
        <v>7324.46</v>
      </c>
      <c r="J2316" s="161">
        <v>8480.34</v>
      </c>
      <c r="K2316" s="161">
        <v>2823.86</v>
      </c>
      <c r="L2316" s="161">
        <v>9652.0500000000011</v>
      </c>
      <c r="M2316" s="161">
        <v>11212.190000000002</v>
      </c>
      <c r="N2316" s="161">
        <v>4514.0174999999999</v>
      </c>
      <c r="O2316" s="161">
        <v>6855.35</v>
      </c>
      <c r="P2316" s="161">
        <v>41.9375</v>
      </c>
      <c r="Q2316" s="161">
        <v>2414.3999999999996</v>
      </c>
      <c r="R2316" s="161">
        <v>682.75</v>
      </c>
      <c r="S2316" s="161">
        <v>1001.75</v>
      </c>
      <c r="T2316" s="161">
        <v>1913.5</v>
      </c>
      <c r="U2316" s="161">
        <v>3686.34</v>
      </c>
      <c r="V2316" s="161">
        <v>9990.5</v>
      </c>
      <c r="W2316" s="161">
        <v>4807.5</v>
      </c>
      <c r="X2316" s="161">
        <v>149872.09500000003</v>
      </c>
      <c r="Y2316" s="222">
        <v>26.3</v>
      </c>
      <c r="Z2316" s="161">
        <v>26</v>
      </c>
      <c r="AA2316" s="2" t="str">
        <f t="shared" si="56"/>
        <v>OPEN</v>
      </c>
      <c r="AB2316" s="326" t="b">
        <f t="shared" ca="1" si="57"/>
        <v>0</v>
      </c>
    </row>
    <row r="2317" spans="1:28">
      <c r="A2317" s="168">
        <v>45597</v>
      </c>
      <c r="B2317" s="161">
        <v>15097.44</v>
      </c>
      <c r="C2317" s="161">
        <v>10722.97</v>
      </c>
      <c r="D2317" s="161">
        <v>5881.29</v>
      </c>
      <c r="E2317" s="161">
        <v>10537.37</v>
      </c>
      <c r="F2317" s="161">
        <v>12057</v>
      </c>
      <c r="G2317" s="161">
        <v>12324.93</v>
      </c>
      <c r="H2317" s="161">
        <v>11137.5</v>
      </c>
      <c r="I2317" s="161">
        <v>7210.91</v>
      </c>
      <c r="J2317" s="161">
        <v>9057.74</v>
      </c>
      <c r="K2317" s="161">
        <v>2864.67</v>
      </c>
      <c r="L2317" s="161">
        <v>10042.589999999998</v>
      </c>
      <c r="M2317" s="161">
        <v>11460.43</v>
      </c>
      <c r="N2317" s="161">
        <v>4659.4350000000004</v>
      </c>
      <c r="O2317" s="161">
        <v>7107.91</v>
      </c>
      <c r="P2317" s="161">
        <v>41.9375</v>
      </c>
      <c r="Q2317" s="161">
        <v>2599.415</v>
      </c>
      <c r="R2317" s="161">
        <v>620.5</v>
      </c>
      <c r="S2317" s="161">
        <v>1050.03125</v>
      </c>
      <c r="T2317" s="161">
        <v>2055.5</v>
      </c>
      <c r="U2317" s="161">
        <v>3818.35</v>
      </c>
      <c r="V2317" s="161">
        <v>10318</v>
      </c>
      <c r="W2317" s="161">
        <v>5063</v>
      </c>
      <c r="X2317" s="161">
        <v>155728.91874999998</v>
      </c>
      <c r="Y2317" s="222">
        <v>26.7</v>
      </c>
      <c r="Z2317" s="161">
        <v>31</v>
      </c>
      <c r="AA2317" s="2" t="str">
        <f t="shared" si="56"/>
        <v>OPEN</v>
      </c>
      <c r="AB2317" s="326" t="b">
        <f t="shared" ca="1" si="57"/>
        <v>0</v>
      </c>
    </row>
    <row r="2318" spans="1:28">
      <c r="A2318" s="168">
        <v>45598</v>
      </c>
      <c r="B2318" s="161">
        <v>14448.31</v>
      </c>
      <c r="C2318" s="161">
        <v>10052</v>
      </c>
      <c r="D2318" s="161">
        <v>5547</v>
      </c>
      <c r="E2318" s="161">
        <v>10091.59</v>
      </c>
      <c r="F2318" s="161">
        <v>10312.5</v>
      </c>
      <c r="G2318" s="161">
        <v>15373.38</v>
      </c>
      <c r="H2318" s="161">
        <v>8356.25</v>
      </c>
      <c r="I2318" s="161">
        <v>5252.78</v>
      </c>
      <c r="J2318" s="161">
        <v>7833.89</v>
      </c>
      <c r="K2318" s="161">
        <v>2776.08</v>
      </c>
      <c r="L2318" s="161">
        <v>9199.01</v>
      </c>
      <c r="M2318" s="161">
        <v>10997.210000000001</v>
      </c>
      <c r="N2318" s="161">
        <v>4398.835</v>
      </c>
      <c r="O2318" s="161">
        <v>6812</v>
      </c>
      <c r="P2318" s="161">
        <v>41.8125</v>
      </c>
      <c r="Q2318" s="161">
        <v>2519.645</v>
      </c>
      <c r="R2318" s="161">
        <v>647.75</v>
      </c>
      <c r="S2318" s="161">
        <v>1132.03125</v>
      </c>
      <c r="T2318" s="161">
        <v>2381.5</v>
      </c>
      <c r="U2318" s="161">
        <v>3892.98</v>
      </c>
      <c r="V2318" s="161">
        <v>9954.5</v>
      </c>
      <c r="W2318" s="161">
        <v>5079.25</v>
      </c>
      <c r="X2318" s="161">
        <v>147100.30375000002</v>
      </c>
      <c r="Y2318" s="222">
        <v>24.7</v>
      </c>
      <c r="Z2318" s="161">
        <v>22</v>
      </c>
      <c r="AA2318" s="2" t="str">
        <f t="shared" si="56"/>
        <v>OPEN</v>
      </c>
      <c r="AB2318" s="326" t="b">
        <f t="shared" ca="1" si="57"/>
        <v>0</v>
      </c>
    </row>
    <row r="2319" spans="1:28">
      <c r="A2319" s="168">
        <v>45599</v>
      </c>
      <c r="B2319" s="161">
        <v>14141.18</v>
      </c>
      <c r="C2319" s="161">
        <v>9774.1299999999992</v>
      </c>
      <c r="D2319" s="161">
        <v>5508.27</v>
      </c>
      <c r="E2319" s="161">
        <v>10057.450000000003</v>
      </c>
      <c r="F2319" s="161">
        <v>11257</v>
      </c>
      <c r="G2319" s="161">
        <v>13094.39</v>
      </c>
      <c r="H2319" s="161">
        <v>8309.5</v>
      </c>
      <c r="I2319" s="161">
        <v>6787.75</v>
      </c>
      <c r="J2319" s="161">
        <v>7203.8</v>
      </c>
      <c r="K2319" s="161">
        <v>2746.68</v>
      </c>
      <c r="L2319" s="161">
        <v>8907.4599999999991</v>
      </c>
      <c r="M2319" s="161">
        <v>10576.66</v>
      </c>
      <c r="N2319" s="161">
        <v>4373.58</v>
      </c>
      <c r="O2319" s="161">
        <v>6745.43</v>
      </c>
      <c r="P2319" s="161">
        <v>41.4375</v>
      </c>
      <c r="Q2319" s="161">
        <v>2658.4850000000001</v>
      </c>
      <c r="R2319" s="161">
        <v>597.25</v>
      </c>
      <c r="S2319" s="161">
        <v>1211</v>
      </c>
      <c r="T2319" s="161">
        <v>2423</v>
      </c>
      <c r="U2319" s="161">
        <v>4039.19</v>
      </c>
      <c r="V2319" s="161">
        <v>10151</v>
      </c>
      <c r="W2319" s="161">
        <v>4789.75</v>
      </c>
      <c r="X2319" s="161">
        <v>145394.39249999999</v>
      </c>
      <c r="Y2319" s="222">
        <v>25.5</v>
      </c>
      <c r="Z2319" s="161">
        <v>18</v>
      </c>
      <c r="AA2319" s="2" t="str">
        <f t="shared" si="56"/>
        <v>OPEN</v>
      </c>
      <c r="AB2319" s="326" t="b">
        <f t="shared" ca="1" si="57"/>
        <v>0</v>
      </c>
    </row>
    <row r="2320" spans="1:28">
      <c r="A2320" s="168">
        <v>45600</v>
      </c>
      <c r="B2320" s="161">
        <v>14622.099999999999</v>
      </c>
      <c r="C2320" s="161">
        <v>9769.75</v>
      </c>
      <c r="D2320" s="161">
        <v>5342.48</v>
      </c>
      <c r="E2320" s="161">
        <v>9878.07</v>
      </c>
      <c r="F2320" s="161">
        <v>11344.5</v>
      </c>
      <c r="G2320" s="161">
        <v>11415.47</v>
      </c>
      <c r="H2320" s="161">
        <v>8981.5</v>
      </c>
      <c r="I2320" s="161">
        <v>7187.63</v>
      </c>
      <c r="J2320" s="161">
        <v>7274.77</v>
      </c>
      <c r="K2320" s="161">
        <v>2860.31</v>
      </c>
      <c r="L2320" s="161">
        <v>10214.77</v>
      </c>
      <c r="M2320" s="161">
        <v>11006.36</v>
      </c>
      <c r="N2320" s="161">
        <v>4388.8050000000003</v>
      </c>
      <c r="O2320" s="161">
        <v>6750.26</v>
      </c>
      <c r="P2320" s="161">
        <v>41.6875</v>
      </c>
      <c r="Q2320" s="161">
        <v>2306.7800000000002</v>
      </c>
      <c r="R2320" s="161">
        <v>552.75</v>
      </c>
      <c r="S2320" s="161">
        <v>1089.96875</v>
      </c>
      <c r="T2320" s="161">
        <v>1545</v>
      </c>
      <c r="U2320" s="161">
        <v>3676.54</v>
      </c>
      <c r="V2320" s="161">
        <v>9772</v>
      </c>
      <c r="W2320" s="161">
        <v>4621</v>
      </c>
      <c r="X2320" s="161">
        <v>144642.50125</v>
      </c>
      <c r="Y2320" s="222">
        <v>26.1</v>
      </c>
      <c r="Z2320" s="161">
        <v>15</v>
      </c>
      <c r="AA2320" s="2" t="str">
        <f t="shared" si="56"/>
        <v>OPEN</v>
      </c>
      <c r="AB2320" s="326" t="b">
        <f t="shared" ca="1" si="57"/>
        <v>0</v>
      </c>
    </row>
    <row r="2321" spans="1:28">
      <c r="A2321" s="168">
        <v>45601</v>
      </c>
      <c r="B2321" s="161">
        <v>14651.849999999999</v>
      </c>
      <c r="C2321" s="161">
        <v>9184.99</v>
      </c>
      <c r="D2321" s="161">
        <v>5352.49</v>
      </c>
      <c r="E2321" s="161">
        <v>9874.91</v>
      </c>
      <c r="F2321" s="161">
        <v>10737</v>
      </c>
      <c r="G2321" s="161">
        <v>14830.18</v>
      </c>
      <c r="H2321" s="161">
        <v>7494</v>
      </c>
      <c r="I2321" s="161">
        <v>5015.37</v>
      </c>
      <c r="J2321" s="161">
        <v>6973.81</v>
      </c>
      <c r="K2321" s="161">
        <v>3056.54</v>
      </c>
      <c r="L2321" s="161">
        <v>9549.7199999999993</v>
      </c>
      <c r="M2321" s="161">
        <v>11185.220000000001</v>
      </c>
      <c r="N2321" s="161">
        <v>4475.7075000000004</v>
      </c>
      <c r="O2321" s="161">
        <v>6707.82</v>
      </c>
      <c r="P2321" s="161">
        <v>41.6875</v>
      </c>
      <c r="Q2321" s="161">
        <v>2311.145</v>
      </c>
      <c r="R2321" s="161">
        <v>512.25</v>
      </c>
      <c r="S2321" s="161">
        <v>1005</v>
      </c>
      <c r="T2321" s="161">
        <v>1228.5</v>
      </c>
      <c r="U2321" s="161">
        <v>3676.16</v>
      </c>
      <c r="V2321" s="161">
        <v>9569.5</v>
      </c>
      <c r="W2321" s="161">
        <v>4609</v>
      </c>
      <c r="X2321" s="161">
        <v>142042.85000000003</v>
      </c>
      <c r="Y2321" s="222">
        <v>25.8</v>
      </c>
      <c r="Z2321" s="161">
        <v>11</v>
      </c>
      <c r="AA2321" s="2" t="str">
        <f t="shared" si="56"/>
        <v>OPEN</v>
      </c>
      <c r="AB2321" s="326" t="b">
        <f t="shared" ca="1" si="57"/>
        <v>0</v>
      </c>
    </row>
    <row r="2322" spans="1:28">
      <c r="A2322" s="168">
        <v>45602</v>
      </c>
      <c r="B2322" s="161">
        <v>14704.53</v>
      </c>
      <c r="C2322" s="161">
        <v>9194.74</v>
      </c>
      <c r="D2322" s="161">
        <v>5397.87</v>
      </c>
      <c r="E2322" s="161">
        <v>9818.7899999999991</v>
      </c>
      <c r="F2322" s="161">
        <v>9993.25</v>
      </c>
      <c r="G2322" s="161">
        <v>13378.39</v>
      </c>
      <c r="H2322" s="161">
        <v>7388.5</v>
      </c>
      <c r="I2322" s="161">
        <v>6881.11</v>
      </c>
      <c r="J2322" s="161">
        <v>7128.45</v>
      </c>
      <c r="K2322" s="161">
        <v>3036.76</v>
      </c>
      <c r="L2322" s="161">
        <v>9420.44</v>
      </c>
      <c r="M2322" s="161">
        <v>10792.99</v>
      </c>
      <c r="N2322" s="161">
        <v>4543.2475000000004</v>
      </c>
      <c r="O2322" s="161">
        <v>6574.98</v>
      </c>
      <c r="P2322" s="161">
        <v>41.6875</v>
      </c>
      <c r="Q2322" s="161">
        <v>2330.66</v>
      </c>
      <c r="R2322" s="161">
        <v>548</v>
      </c>
      <c r="S2322" s="161">
        <v>958.15625</v>
      </c>
      <c r="T2322" s="161">
        <v>1078</v>
      </c>
      <c r="U2322" s="161">
        <v>3622.26</v>
      </c>
      <c r="V2322" s="161">
        <v>9674</v>
      </c>
      <c r="W2322" s="161">
        <v>4625.5</v>
      </c>
      <c r="X2322" s="161">
        <v>141132.31125</v>
      </c>
      <c r="Y2322" s="222">
        <v>24.8</v>
      </c>
      <c r="Z2322" s="161">
        <v>15</v>
      </c>
      <c r="AA2322" s="2" t="str">
        <f t="shared" si="56"/>
        <v>OPEN</v>
      </c>
      <c r="AB2322" s="326" t="b">
        <f t="shared" ca="1" si="57"/>
        <v>0</v>
      </c>
    </row>
    <row r="2323" spans="1:28">
      <c r="A2323" s="168">
        <v>45603</v>
      </c>
      <c r="B2323" s="161">
        <v>14673.789999999999</v>
      </c>
      <c r="C2323" s="161">
        <v>9224.44</v>
      </c>
      <c r="D2323" s="161">
        <v>5429.95</v>
      </c>
      <c r="E2323" s="161">
        <v>9579.31</v>
      </c>
      <c r="F2323" s="161">
        <v>8977.25</v>
      </c>
      <c r="G2323" s="161">
        <v>13048.05</v>
      </c>
      <c r="H2323" s="161">
        <v>6897.5</v>
      </c>
      <c r="I2323" s="161">
        <v>6733.7</v>
      </c>
      <c r="J2323" s="161">
        <v>7159.8099999999995</v>
      </c>
      <c r="K2323" s="161">
        <v>3129.93</v>
      </c>
      <c r="L2323" s="161">
        <v>9609.74</v>
      </c>
      <c r="M2323" s="161">
        <v>10772.4</v>
      </c>
      <c r="N2323" s="161">
        <v>4306.2700000000004</v>
      </c>
      <c r="O2323" s="161">
        <v>6542.3</v>
      </c>
      <c r="P2323" s="161">
        <v>41.8125</v>
      </c>
      <c r="Q2323" s="161">
        <v>2228.1200000000003</v>
      </c>
      <c r="R2323" s="161">
        <v>570.75</v>
      </c>
      <c r="S2323" s="161">
        <v>906.09375</v>
      </c>
      <c r="T2323" s="161">
        <v>1050.5</v>
      </c>
      <c r="U2323" s="161">
        <v>3660.98</v>
      </c>
      <c r="V2323" s="161">
        <v>8867.5</v>
      </c>
      <c r="W2323" s="161">
        <v>4673.25</v>
      </c>
      <c r="X2323" s="161">
        <v>138083.44625000001</v>
      </c>
      <c r="Y2323" s="222">
        <v>24.8</v>
      </c>
      <c r="Z2323" s="161">
        <v>15</v>
      </c>
      <c r="AA2323" s="2" t="str">
        <f t="shared" si="56"/>
        <v>OPEN</v>
      </c>
      <c r="AB2323" s="326" t="b">
        <f t="shared" ca="1" si="57"/>
        <v>0</v>
      </c>
    </row>
    <row r="2324" spans="1:28">
      <c r="A2324" s="168">
        <v>45604</v>
      </c>
      <c r="B2324" s="161">
        <v>14718.39</v>
      </c>
      <c r="C2324" s="161">
        <v>9247.6200000000008</v>
      </c>
      <c r="D2324" s="161">
        <v>5522.08</v>
      </c>
      <c r="E2324" s="161">
        <v>9730.3399999999983</v>
      </c>
      <c r="F2324" s="161">
        <v>8782.75</v>
      </c>
      <c r="G2324" s="161">
        <v>14926.58</v>
      </c>
      <c r="H2324" s="161">
        <v>7598.25</v>
      </c>
      <c r="I2324" s="161">
        <v>6306.21</v>
      </c>
      <c r="J2324" s="161">
        <v>7005.4</v>
      </c>
      <c r="K2324" s="161">
        <v>3131.44</v>
      </c>
      <c r="L2324" s="161">
        <v>9870.33</v>
      </c>
      <c r="M2324" s="161">
        <v>10849.740000000002</v>
      </c>
      <c r="N2324" s="161">
        <v>4338.0574999999999</v>
      </c>
      <c r="O2324" s="161">
        <v>6580.1</v>
      </c>
      <c r="P2324" s="161">
        <v>41.875</v>
      </c>
      <c r="Q2324" s="161">
        <v>2273.9100000000003</v>
      </c>
      <c r="R2324" s="161">
        <v>595.5</v>
      </c>
      <c r="S2324" s="161">
        <v>904.21875</v>
      </c>
      <c r="T2324" s="161">
        <v>1302</v>
      </c>
      <c r="U2324" s="161">
        <v>3714.25</v>
      </c>
      <c r="V2324" s="161">
        <v>8853</v>
      </c>
      <c r="W2324" s="161">
        <v>4782.5</v>
      </c>
      <c r="X2324" s="161">
        <v>141074.54125000001</v>
      </c>
      <c r="Y2324" s="222">
        <v>23.8</v>
      </c>
      <c r="Z2324" s="161">
        <v>18</v>
      </c>
      <c r="AA2324" s="2" t="str">
        <f t="shared" si="56"/>
        <v>OPEN</v>
      </c>
      <c r="AB2324" s="326" t="b">
        <f t="shared" ca="1" si="57"/>
        <v>0</v>
      </c>
    </row>
    <row r="2325" spans="1:28">
      <c r="A2325" s="168">
        <v>45605</v>
      </c>
      <c r="B2325" s="161">
        <v>14373.89</v>
      </c>
      <c r="C2325" s="161">
        <v>8606.2800000000007</v>
      </c>
      <c r="D2325" s="161">
        <v>5611.62</v>
      </c>
      <c r="E2325" s="161">
        <v>9838.6299999999992</v>
      </c>
      <c r="F2325" s="161">
        <v>10068</v>
      </c>
      <c r="G2325" s="161">
        <v>11665.04</v>
      </c>
      <c r="H2325" s="161">
        <v>9007.75</v>
      </c>
      <c r="I2325" s="161">
        <v>6031.89</v>
      </c>
      <c r="J2325" s="161">
        <v>6633.89</v>
      </c>
      <c r="K2325" s="161">
        <v>2804.32</v>
      </c>
      <c r="L2325" s="161">
        <v>9528.94</v>
      </c>
      <c r="M2325" s="161">
        <v>10184.560000000003</v>
      </c>
      <c r="N2325" s="161">
        <v>4186.8900000000003</v>
      </c>
      <c r="O2325" s="161">
        <v>6601.99</v>
      </c>
      <c r="P2325" s="161">
        <v>42</v>
      </c>
      <c r="Q2325" s="161">
        <v>2212.6949999999997</v>
      </c>
      <c r="R2325" s="161">
        <v>424</v>
      </c>
      <c r="S2325" s="161">
        <v>1010</v>
      </c>
      <c r="T2325" s="161">
        <v>1248.5</v>
      </c>
      <c r="U2325" s="161">
        <v>3563.1</v>
      </c>
      <c r="V2325" s="161">
        <v>9623.5</v>
      </c>
      <c r="W2325" s="161">
        <v>4811.75</v>
      </c>
      <c r="X2325" s="161">
        <v>138079.23499999999</v>
      </c>
      <c r="Y2325" s="222">
        <v>25.4</v>
      </c>
      <c r="Z2325" s="161">
        <v>22</v>
      </c>
      <c r="AA2325" s="2" t="str">
        <f t="shared" si="56"/>
        <v>OPEN</v>
      </c>
      <c r="AB2325" s="326" t="b">
        <f t="shared" ca="1" si="57"/>
        <v>0</v>
      </c>
    </row>
    <row r="2326" spans="1:28">
      <c r="A2326" s="168">
        <v>45606</v>
      </c>
      <c r="B2326" s="161">
        <v>14002.48</v>
      </c>
      <c r="C2326" s="161">
        <v>8635.27</v>
      </c>
      <c r="D2326" s="161">
        <v>5382.55</v>
      </c>
      <c r="E2326" s="161">
        <v>9437.3399999999983</v>
      </c>
      <c r="F2326" s="161">
        <v>10255.25</v>
      </c>
      <c r="G2326" s="161">
        <v>12117.07</v>
      </c>
      <c r="H2326" s="161">
        <v>10766.5</v>
      </c>
      <c r="I2326" s="161">
        <v>4353</v>
      </c>
      <c r="J2326" s="161">
        <v>6164.89</v>
      </c>
      <c r="K2326" s="161">
        <v>2768.82</v>
      </c>
      <c r="L2326" s="161">
        <v>8673.07</v>
      </c>
      <c r="M2326" s="161">
        <v>9980.1799999999985</v>
      </c>
      <c r="N2326" s="161">
        <v>4243.7299999999996</v>
      </c>
      <c r="O2326" s="161">
        <v>6588.5</v>
      </c>
      <c r="P2326" s="161">
        <v>41.75</v>
      </c>
      <c r="Q2326" s="161">
        <v>2184.8449999999998</v>
      </c>
      <c r="R2326" s="161">
        <v>554</v>
      </c>
      <c r="S2326" s="161">
        <v>1083.53125</v>
      </c>
      <c r="T2326" s="161">
        <v>1285</v>
      </c>
      <c r="U2326" s="161">
        <v>3470.27</v>
      </c>
      <c r="V2326" s="161">
        <v>9947.5</v>
      </c>
      <c r="W2326" s="161">
        <v>4690.5</v>
      </c>
      <c r="X2326" s="161">
        <v>136626.04625000001</v>
      </c>
      <c r="Y2326" s="222">
        <v>24.8</v>
      </c>
      <c r="Z2326" s="161">
        <v>18</v>
      </c>
      <c r="AA2326" s="2" t="str">
        <f t="shared" si="56"/>
        <v>OPEN</v>
      </c>
      <c r="AB2326" s="326" t="b">
        <f t="shared" ca="1" si="57"/>
        <v>0</v>
      </c>
    </row>
    <row r="2327" spans="1:28">
      <c r="A2327" s="168">
        <v>45607</v>
      </c>
      <c r="B2327" s="161">
        <v>14655.47</v>
      </c>
      <c r="C2327" s="161">
        <v>9424.26</v>
      </c>
      <c r="D2327" s="161">
        <v>5381.39</v>
      </c>
      <c r="E2327" s="161">
        <v>9699.24</v>
      </c>
      <c r="F2327" s="161">
        <v>10670.25</v>
      </c>
      <c r="G2327" s="161">
        <v>11403.34</v>
      </c>
      <c r="H2327" s="161">
        <v>9897.5</v>
      </c>
      <c r="I2327" s="161">
        <v>5693.27</v>
      </c>
      <c r="J2327" s="161">
        <v>6931.99</v>
      </c>
      <c r="K2327" s="161">
        <v>2778.43</v>
      </c>
      <c r="L2327" s="161">
        <v>9712.7800000000007</v>
      </c>
      <c r="M2327" s="161">
        <v>10835.119999999999</v>
      </c>
      <c r="N2327" s="161">
        <v>4454.7149999999992</v>
      </c>
      <c r="O2327" s="161">
        <v>6638.56</v>
      </c>
      <c r="P2327" s="161">
        <v>41.625</v>
      </c>
      <c r="Q2327" s="161">
        <v>2317.9899999999998</v>
      </c>
      <c r="R2327" s="161">
        <v>588.25</v>
      </c>
      <c r="S2327" s="161">
        <v>1061.40625</v>
      </c>
      <c r="T2327" s="161">
        <v>1149.5</v>
      </c>
      <c r="U2327" s="161">
        <v>3608.6</v>
      </c>
      <c r="V2327" s="161">
        <v>9779.5</v>
      </c>
      <c r="W2327" s="161">
        <v>4812.25</v>
      </c>
      <c r="X2327" s="161">
        <v>141535.43625</v>
      </c>
      <c r="Y2327" s="222">
        <v>24.8</v>
      </c>
      <c r="Z2327" s="161">
        <v>15</v>
      </c>
      <c r="AA2327" s="2" t="str">
        <f t="shared" si="56"/>
        <v>OPEN</v>
      </c>
      <c r="AB2327" s="326" t="b">
        <f t="shared" ca="1" si="57"/>
        <v>0</v>
      </c>
    </row>
    <row r="2328" spans="1:28">
      <c r="A2328" s="168">
        <v>45608</v>
      </c>
      <c r="B2328" s="161">
        <v>14980.24</v>
      </c>
      <c r="C2328" s="161">
        <v>9277.68</v>
      </c>
      <c r="D2328" s="161">
        <v>5418.32</v>
      </c>
      <c r="E2328" s="161">
        <v>9754.82</v>
      </c>
      <c r="F2328" s="161">
        <v>11084.25</v>
      </c>
      <c r="G2328" s="161">
        <v>11094.05</v>
      </c>
      <c r="H2328" s="161">
        <v>10033.5</v>
      </c>
      <c r="I2328" s="161">
        <v>6256.73</v>
      </c>
      <c r="J2328" s="161">
        <v>7085.87</v>
      </c>
      <c r="K2328" s="161">
        <v>2783.02</v>
      </c>
      <c r="L2328" s="161">
        <v>9614.82</v>
      </c>
      <c r="M2328" s="161">
        <v>10965.789999999997</v>
      </c>
      <c r="N2328" s="161">
        <v>4279.38</v>
      </c>
      <c r="O2328" s="161">
        <v>6868.49</v>
      </c>
      <c r="P2328" s="161">
        <v>41.5</v>
      </c>
      <c r="Q2328" s="161">
        <v>2335.4249999999997</v>
      </c>
      <c r="R2328" s="161">
        <v>512.5</v>
      </c>
      <c r="S2328" s="161">
        <v>1079.21875</v>
      </c>
      <c r="T2328" s="161">
        <v>1216.5</v>
      </c>
      <c r="U2328" s="161">
        <v>3683.31</v>
      </c>
      <c r="V2328" s="161">
        <v>9728.5</v>
      </c>
      <c r="W2328" s="161">
        <v>4814.25</v>
      </c>
      <c r="X2328" s="161">
        <v>142908.16374999998</v>
      </c>
      <c r="Y2328" s="222">
        <v>25.7</v>
      </c>
      <c r="Z2328" s="161">
        <v>15</v>
      </c>
      <c r="AA2328" s="2" t="str">
        <f t="shared" si="56"/>
        <v>OPEN</v>
      </c>
      <c r="AB2328" s="326" t="b">
        <f t="shared" ca="1" si="57"/>
        <v>0</v>
      </c>
    </row>
    <row r="2329" spans="1:28">
      <c r="A2329" s="168">
        <v>45609</v>
      </c>
      <c r="B2329" s="161">
        <v>14151.31</v>
      </c>
      <c r="C2329" s="161">
        <v>8883.33</v>
      </c>
      <c r="D2329" s="161">
        <v>5327.31</v>
      </c>
      <c r="E2329" s="161">
        <v>9453.4599999999991</v>
      </c>
      <c r="F2329" s="161">
        <v>10103</v>
      </c>
      <c r="G2329" s="161">
        <v>11439.63</v>
      </c>
      <c r="H2329" s="161">
        <v>7478</v>
      </c>
      <c r="I2329" s="161">
        <v>5602.51</v>
      </c>
      <c r="J2329" s="161">
        <v>6899.64</v>
      </c>
      <c r="K2329" s="161">
        <v>2728.43</v>
      </c>
      <c r="L2329" s="161">
        <v>9185.26</v>
      </c>
      <c r="M2329" s="161">
        <v>10709.690000000002</v>
      </c>
      <c r="N2329" s="161">
        <v>3585.99</v>
      </c>
      <c r="O2329" s="161">
        <v>6553.91</v>
      </c>
      <c r="P2329" s="161">
        <v>41.75</v>
      </c>
      <c r="Q2329" s="161">
        <v>2139.2550000000001</v>
      </c>
      <c r="R2329" s="161">
        <v>290</v>
      </c>
      <c r="S2329" s="161">
        <v>1073.5625</v>
      </c>
      <c r="T2329" s="161">
        <v>1040</v>
      </c>
      <c r="U2329" s="161">
        <v>3334.65</v>
      </c>
      <c r="V2329" s="161">
        <v>9586</v>
      </c>
      <c r="W2329" s="161">
        <v>4476.75</v>
      </c>
      <c r="X2329" s="161">
        <v>134083.43750000003</v>
      </c>
      <c r="Y2329" s="222">
        <v>24.6</v>
      </c>
      <c r="Z2329" s="161">
        <v>15</v>
      </c>
      <c r="AA2329" s="2" t="str">
        <f t="shared" si="56"/>
        <v>OPEN</v>
      </c>
      <c r="AB2329" s="326" t="b">
        <f t="shared" ca="1" si="57"/>
        <v>0</v>
      </c>
    </row>
    <row r="2330" spans="1:28">
      <c r="A2330" s="168">
        <v>45610</v>
      </c>
      <c r="B2330" s="161">
        <v>13688</v>
      </c>
      <c r="C2330" s="161">
        <v>8456.16</v>
      </c>
      <c r="D2330" s="161">
        <v>5244.3</v>
      </c>
      <c r="E2330" s="161">
        <v>9170.51</v>
      </c>
      <c r="F2330" s="161">
        <v>10598</v>
      </c>
      <c r="G2330" s="161">
        <v>11818.08</v>
      </c>
      <c r="H2330" s="161">
        <v>8094</v>
      </c>
      <c r="I2330" s="161">
        <v>2812</v>
      </c>
      <c r="J2330" s="161">
        <v>6549.53</v>
      </c>
      <c r="K2330" s="161">
        <v>2685.31</v>
      </c>
      <c r="L2330" s="161">
        <v>9168.3000000000011</v>
      </c>
      <c r="M2330" s="161">
        <v>10009.99</v>
      </c>
      <c r="N2330" s="161">
        <v>2905.7824999999998</v>
      </c>
      <c r="O2330" s="161">
        <v>6348.01</v>
      </c>
      <c r="P2330" s="161">
        <v>41.6875</v>
      </c>
      <c r="Q2330" s="161">
        <v>1993.67</v>
      </c>
      <c r="R2330" s="161">
        <v>176</v>
      </c>
      <c r="S2330" s="161">
        <v>1131.90625</v>
      </c>
      <c r="T2330" s="161">
        <v>997.5</v>
      </c>
      <c r="U2330" s="161">
        <v>2943.17</v>
      </c>
      <c r="V2330" s="161">
        <v>9482</v>
      </c>
      <c r="W2330" s="161">
        <v>4370.75</v>
      </c>
      <c r="X2330" s="161">
        <v>128684.65625</v>
      </c>
      <c r="Y2330" s="222">
        <v>25</v>
      </c>
      <c r="Z2330" s="161">
        <v>12</v>
      </c>
      <c r="AA2330" s="2" t="str">
        <f t="shared" si="56"/>
        <v>OPEN</v>
      </c>
      <c r="AB2330" s="326" t="b">
        <f t="shared" ca="1" si="57"/>
        <v>0</v>
      </c>
    </row>
    <row r="2331" spans="1:28">
      <c r="A2331" s="168">
        <v>45611</v>
      </c>
      <c r="B2331" s="161">
        <v>14855.460000000001</v>
      </c>
      <c r="C2331" s="161">
        <v>9287.9</v>
      </c>
      <c r="D2331" s="161">
        <v>5358.78</v>
      </c>
      <c r="E2331" s="161">
        <v>9665.869999999999</v>
      </c>
      <c r="F2331" s="161">
        <v>10392.25</v>
      </c>
      <c r="G2331" s="161">
        <v>12899.95</v>
      </c>
      <c r="H2331" s="161">
        <v>8658</v>
      </c>
      <c r="I2331" s="161">
        <v>6291.5</v>
      </c>
      <c r="J2331" s="161">
        <v>7212.45</v>
      </c>
      <c r="K2331" s="161">
        <v>2881.41</v>
      </c>
      <c r="L2331" s="161">
        <v>9672.74</v>
      </c>
      <c r="M2331" s="161">
        <v>10801.45</v>
      </c>
      <c r="N2331" s="161">
        <v>4265.2700000000004</v>
      </c>
      <c r="O2331" s="161">
        <v>6691.39</v>
      </c>
      <c r="P2331" s="161">
        <v>41.9375</v>
      </c>
      <c r="Q2331" s="161">
        <v>2366.5050000000001</v>
      </c>
      <c r="R2331" s="161">
        <v>527</v>
      </c>
      <c r="S2331" s="161">
        <v>1127.34375</v>
      </c>
      <c r="T2331" s="161">
        <v>1035</v>
      </c>
      <c r="U2331" s="161">
        <v>3703.6</v>
      </c>
      <c r="V2331" s="161">
        <v>9590</v>
      </c>
      <c r="W2331" s="161">
        <v>4811.5</v>
      </c>
      <c r="X2331" s="161">
        <v>142137.30624999997</v>
      </c>
      <c r="Y2331" s="222">
        <v>24.5</v>
      </c>
      <c r="Z2331" s="161">
        <v>22</v>
      </c>
      <c r="AA2331" s="2" t="str">
        <f t="shared" si="56"/>
        <v>OPEN</v>
      </c>
      <c r="AB2331" s="326" t="b">
        <f t="shared" ca="1" si="57"/>
        <v>0</v>
      </c>
    </row>
    <row r="2332" spans="1:28">
      <c r="A2332" s="168">
        <v>45612</v>
      </c>
      <c r="B2332" s="161">
        <v>15463.09</v>
      </c>
      <c r="C2332" s="161">
        <v>9124.31</v>
      </c>
      <c r="D2332" s="161">
        <v>5758.03</v>
      </c>
      <c r="E2332" s="161">
        <v>10104.700000000001</v>
      </c>
      <c r="F2332" s="161">
        <v>11518.75</v>
      </c>
      <c r="G2332" s="161">
        <v>12737.51</v>
      </c>
      <c r="H2332" s="161">
        <v>9883</v>
      </c>
      <c r="I2332" s="161">
        <v>7683</v>
      </c>
      <c r="J2332" s="161">
        <v>8069.51</v>
      </c>
      <c r="K2332" s="161">
        <v>2825.61</v>
      </c>
      <c r="L2332" s="161">
        <v>9490.2500000000018</v>
      </c>
      <c r="M2332" s="161">
        <v>10681.999999999998</v>
      </c>
      <c r="N2332" s="161">
        <v>4529.2475000000004</v>
      </c>
      <c r="O2332" s="161">
        <v>6856.3</v>
      </c>
      <c r="P2332" s="161">
        <v>42.0625</v>
      </c>
      <c r="Q2332" s="161">
        <v>2526.5500000000002</v>
      </c>
      <c r="R2332" s="161">
        <v>630.25</v>
      </c>
      <c r="S2332" s="161">
        <v>1160.03125</v>
      </c>
      <c r="T2332" s="161">
        <v>1312.5</v>
      </c>
      <c r="U2332" s="161">
        <v>3751.44</v>
      </c>
      <c r="V2332" s="161">
        <v>10063.5</v>
      </c>
      <c r="W2332" s="161">
        <v>5161.5</v>
      </c>
      <c r="X2332" s="161">
        <v>149373.14124999999</v>
      </c>
      <c r="Y2332" s="222">
        <v>25.6</v>
      </c>
      <c r="Z2332" s="161">
        <v>36</v>
      </c>
      <c r="AA2332" s="2" t="str">
        <f t="shared" si="56"/>
        <v>OPEN</v>
      </c>
      <c r="AB2332" s="326" t="b">
        <f t="shared" ca="1" si="57"/>
        <v>0</v>
      </c>
    </row>
    <row r="2333" spans="1:28">
      <c r="A2333" s="168">
        <v>45613</v>
      </c>
      <c r="B2333" s="161">
        <v>14514.89</v>
      </c>
      <c r="C2333" s="161">
        <v>9005.2900000000009</v>
      </c>
      <c r="D2333" s="161">
        <v>5435.43</v>
      </c>
      <c r="E2333" s="161">
        <v>9995.2100000000009</v>
      </c>
      <c r="F2333" s="161">
        <v>10310.75</v>
      </c>
      <c r="G2333" s="161">
        <v>13311.44</v>
      </c>
      <c r="H2333" s="161">
        <v>8599</v>
      </c>
      <c r="I2333" s="161">
        <v>6042.5</v>
      </c>
      <c r="J2333" s="161">
        <v>6635.7</v>
      </c>
      <c r="K2333" s="161">
        <v>2759.74</v>
      </c>
      <c r="L2333" s="161">
        <v>9230.369999999999</v>
      </c>
      <c r="M2333" s="161">
        <v>9968.2699999999986</v>
      </c>
      <c r="N2333" s="161">
        <v>4328.6275000000005</v>
      </c>
      <c r="O2333" s="161">
        <v>6677.73</v>
      </c>
      <c r="P2333" s="161">
        <v>45</v>
      </c>
      <c r="Q2333" s="161">
        <v>2372.1999999999998</v>
      </c>
      <c r="R2333" s="161">
        <v>630.25</v>
      </c>
      <c r="S2333" s="161">
        <v>1106.21875</v>
      </c>
      <c r="T2333" s="161">
        <v>1376</v>
      </c>
      <c r="U2333" s="161">
        <v>3684.89</v>
      </c>
      <c r="V2333" s="161">
        <v>9723</v>
      </c>
      <c r="W2333" s="161">
        <v>5081.5</v>
      </c>
      <c r="X2333" s="161">
        <v>140834.00625000003</v>
      </c>
      <c r="Y2333" s="222">
        <v>24.4</v>
      </c>
      <c r="Z2333" s="161">
        <v>22</v>
      </c>
      <c r="AA2333" s="2" t="str">
        <f t="shared" si="56"/>
        <v>OPEN</v>
      </c>
      <c r="AB2333" s="326" t="b">
        <f t="shared" ca="1" si="57"/>
        <v>0</v>
      </c>
    </row>
    <row r="2334" spans="1:28">
      <c r="A2334" s="168">
        <v>45614</v>
      </c>
      <c r="B2334" s="161">
        <v>14867.980000000001</v>
      </c>
      <c r="C2334" s="161">
        <v>9181.33</v>
      </c>
      <c r="D2334" s="161">
        <v>5391.04</v>
      </c>
      <c r="E2334" s="161">
        <v>9387.11</v>
      </c>
      <c r="F2334" s="161">
        <v>10337.75</v>
      </c>
      <c r="G2334" s="161">
        <v>12714.38</v>
      </c>
      <c r="H2334" s="161">
        <v>8544</v>
      </c>
      <c r="I2334" s="161">
        <v>6388</v>
      </c>
      <c r="J2334" s="161">
        <v>6913.67</v>
      </c>
      <c r="K2334" s="161">
        <v>2822.99</v>
      </c>
      <c r="L2334" s="161">
        <v>9651.4599999999991</v>
      </c>
      <c r="M2334" s="161">
        <v>10997.98</v>
      </c>
      <c r="N2334" s="161">
        <v>4310.16</v>
      </c>
      <c r="O2334" s="161">
        <v>6782.92</v>
      </c>
      <c r="P2334" s="161">
        <v>91.9375</v>
      </c>
      <c r="Q2334" s="161">
        <v>2397.5700000000002</v>
      </c>
      <c r="R2334" s="161">
        <v>636</v>
      </c>
      <c r="S2334" s="161">
        <v>1030.15625</v>
      </c>
      <c r="T2334" s="161">
        <v>1235.5</v>
      </c>
      <c r="U2334" s="161">
        <v>3587.97</v>
      </c>
      <c r="V2334" s="161">
        <v>9823</v>
      </c>
      <c r="W2334" s="161">
        <v>4906.5</v>
      </c>
      <c r="X2334" s="161">
        <v>141999.40375</v>
      </c>
      <c r="Y2334" s="222">
        <v>24.5</v>
      </c>
      <c r="Z2334" s="161">
        <v>18</v>
      </c>
      <c r="AA2334" s="2" t="str">
        <f t="shared" si="56"/>
        <v>OPEN</v>
      </c>
      <c r="AB2334" s="326" t="b">
        <f t="shared" ca="1" si="57"/>
        <v>0</v>
      </c>
    </row>
    <row r="2335" spans="1:28">
      <c r="A2335" s="168">
        <v>45615</v>
      </c>
      <c r="B2335" s="161">
        <v>14121.59</v>
      </c>
      <c r="C2335" s="161">
        <v>9035.4</v>
      </c>
      <c r="D2335" s="161">
        <v>5346.1</v>
      </c>
      <c r="E2335" s="161">
        <v>9315.0300000000025</v>
      </c>
      <c r="F2335" s="161">
        <v>7329.75</v>
      </c>
      <c r="G2335" s="161">
        <v>12354.97</v>
      </c>
      <c r="H2335" s="161">
        <v>7718</v>
      </c>
      <c r="I2335" s="161">
        <v>7138</v>
      </c>
      <c r="J2335" s="161">
        <v>6389.07</v>
      </c>
      <c r="K2335" s="161">
        <v>2719.57</v>
      </c>
      <c r="L2335" s="161">
        <v>9389.0500000000011</v>
      </c>
      <c r="M2335" s="161">
        <v>10551.86</v>
      </c>
      <c r="N2335" s="161">
        <v>4058.7599999999998</v>
      </c>
      <c r="O2335" s="161">
        <v>6508.56</v>
      </c>
      <c r="P2335" s="161">
        <v>96.6875</v>
      </c>
      <c r="Q2335" s="161">
        <v>2106.11</v>
      </c>
      <c r="R2335" s="161">
        <v>520.5</v>
      </c>
      <c r="S2335" s="161">
        <v>904.46875</v>
      </c>
      <c r="T2335" s="161">
        <v>925</v>
      </c>
      <c r="U2335" s="161">
        <v>3400.08</v>
      </c>
      <c r="V2335" s="161">
        <v>9705.5</v>
      </c>
      <c r="W2335" s="161">
        <v>4815.75</v>
      </c>
      <c r="X2335" s="161">
        <v>134449.80624999999</v>
      </c>
      <c r="Y2335" s="222">
        <v>19.600000000000001</v>
      </c>
      <c r="Z2335" s="161">
        <v>22</v>
      </c>
      <c r="AA2335" s="2" t="str">
        <f t="shared" si="56"/>
        <v>OPEN</v>
      </c>
      <c r="AB2335" s="326" t="b">
        <f t="shared" ca="1" si="57"/>
        <v>0</v>
      </c>
    </row>
    <row r="2336" spans="1:28">
      <c r="A2336" s="168">
        <v>45616</v>
      </c>
      <c r="B2336" s="161">
        <v>14113.89</v>
      </c>
      <c r="C2336" s="161">
        <v>8997.9</v>
      </c>
      <c r="D2336" s="161">
        <v>5317.19</v>
      </c>
      <c r="E2336" s="161">
        <v>9191.49</v>
      </c>
      <c r="F2336" s="161">
        <v>6598.25</v>
      </c>
      <c r="G2336" s="161">
        <v>11325.4</v>
      </c>
      <c r="H2336" s="161">
        <v>11065</v>
      </c>
      <c r="I2336" s="161">
        <v>3874.5</v>
      </c>
      <c r="J2336" s="161">
        <v>6349.69</v>
      </c>
      <c r="K2336" s="161">
        <v>2750.76</v>
      </c>
      <c r="L2336" s="161">
        <v>9397.7199999999993</v>
      </c>
      <c r="M2336" s="161">
        <v>10240.030000000001</v>
      </c>
      <c r="N2336" s="161">
        <v>3956.4124999999999</v>
      </c>
      <c r="O2336" s="161">
        <v>6631.75</v>
      </c>
      <c r="P2336" s="161">
        <v>171.75</v>
      </c>
      <c r="Q2336" s="161">
        <v>2065.15</v>
      </c>
      <c r="R2336" s="161">
        <v>446</v>
      </c>
      <c r="S2336" s="161">
        <v>803.125</v>
      </c>
      <c r="T2336" s="161">
        <v>833.5</v>
      </c>
      <c r="U2336" s="161">
        <v>3522.74</v>
      </c>
      <c r="V2336" s="161">
        <v>9212</v>
      </c>
      <c r="W2336" s="161">
        <v>4747.75</v>
      </c>
      <c r="X2336" s="161">
        <v>131611.9975</v>
      </c>
      <c r="Y2336" s="222">
        <v>16.8</v>
      </c>
      <c r="Z2336" s="161">
        <v>18</v>
      </c>
      <c r="AA2336" s="2" t="str">
        <f t="shared" si="56"/>
        <v>OPEN</v>
      </c>
      <c r="AB2336" s="326" t="b">
        <f t="shared" ca="1" si="57"/>
        <v>0</v>
      </c>
    </row>
    <row r="2337" spans="1:28">
      <c r="A2337" s="168">
        <v>45617</v>
      </c>
      <c r="B2337" s="161">
        <v>14396.78</v>
      </c>
      <c r="C2337" s="161">
        <v>9004.24</v>
      </c>
      <c r="D2337" s="161">
        <v>5264.62</v>
      </c>
      <c r="E2337" s="161">
        <v>9178.85</v>
      </c>
      <c r="F2337" s="161">
        <v>7714.75</v>
      </c>
      <c r="G2337" s="161">
        <v>12033.3</v>
      </c>
      <c r="H2337" s="161">
        <v>9141.75</v>
      </c>
      <c r="I2337" s="161">
        <v>6159</v>
      </c>
      <c r="J2337" s="161">
        <v>6732.33</v>
      </c>
      <c r="K2337" s="161">
        <v>2781.65</v>
      </c>
      <c r="L2337" s="161">
        <v>10028.029999999999</v>
      </c>
      <c r="M2337" s="161">
        <v>9945.6299999999992</v>
      </c>
      <c r="N2337" s="161">
        <v>4127.4975000000004</v>
      </c>
      <c r="O2337" s="161">
        <v>6563.34</v>
      </c>
      <c r="P2337" s="161">
        <v>221.875</v>
      </c>
      <c r="Q2337" s="161">
        <v>1957.2449999999999</v>
      </c>
      <c r="R2337" s="161">
        <v>531.25</v>
      </c>
      <c r="S2337" s="161">
        <v>836.125</v>
      </c>
      <c r="T2337" s="161">
        <v>1059</v>
      </c>
      <c r="U2337" s="161">
        <v>3353.26</v>
      </c>
      <c r="V2337" s="161">
        <v>10069.5</v>
      </c>
      <c r="W2337" s="161">
        <v>4804.25</v>
      </c>
      <c r="X2337" s="161">
        <v>135904.27250000002</v>
      </c>
      <c r="Y2337" s="222">
        <v>18.100000000000001</v>
      </c>
      <c r="Z2337" s="161">
        <v>15</v>
      </c>
      <c r="AA2337" s="2" t="str">
        <f t="shared" si="56"/>
        <v>OPEN</v>
      </c>
      <c r="AB2337" s="326" t="b">
        <f t="shared" ca="1" si="57"/>
        <v>0</v>
      </c>
    </row>
    <row r="2338" spans="1:28">
      <c r="A2338" s="168">
        <v>45618</v>
      </c>
      <c r="B2338" s="161">
        <v>14452.13</v>
      </c>
      <c r="C2338" s="161">
        <v>8847.39</v>
      </c>
      <c r="D2338" s="161">
        <v>5488.01</v>
      </c>
      <c r="E2338" s="161">
        <v>9463.880000000001</v>
      </c>
      <c r="F2338" s="161">
        <v>7521.5</v>
      </c>
      <c r="G2338" s="161">
        <v>12404.7</v>
      </c>
      <c r="H2338" s="161">
        <v>8517.5</v>
      </c>
      <c r="I2338" s="161">
        <v>7223</v>
      </c>
      <c r="J2338" s="161">
        <v>7852.46</v>
      </c>
      <c r="K2338" s="161">
        <v>2785.07</v>
      </c>
      <c r="L2338" s="161">
        <v>9912.93</v>
      </c>
      <c r="M2338" s="161">
        <v>10418.210000000001</v>
      </c>
      <c r="N2338" s="161">
        <v>4217.3950000000004</v>
      </c>
      <c r="O2338" s="161">
        <v>6781.42</v>
      </c>
      <c r="P2338" s="161">
        <v>221.1875</v>
      </c>
      <c r="Q2338" s="161">
        <v>1946.35</v>
      </c>
      <c r="R2338" s="161">
        <v>635.25</v>
      </c>
      <c r="S2338" s="161">
        <v>851.1875</v>
      </c>
      <c r="T2338" s="161">
        <v>1300</v>
      </c>
      <c r="U2338" s="161">
        <v>3446.32</v>
      </c>
      <c r="V2338" s="161">
        <v>10108.5</v>
      </c>
      <c r="W2338" s="161">
        <v>4890</v>
      </c>
      <c r="X2338" s="161">
        <v>139284.38999999998</v>
      </c>
      <c r="Y2338" s="222">
        <v>18.7</v>
      </c>
      <c r="Z2338" s="161">
        <v>26</v>
      </c>
      <c r="AA2338" s="2" t="str">
        <f t="shared" si="56"/>
        <v>OPEN</v>
      </c>
      <c r="AB2338" s="326" t="b">
        <f t="shared" ca="1" si="57"/>
        <v>0</v>
      </c>
    </row>
    <row r="2339" spans="1:28">
      <c r="A2339" s="168">
        <v>45619</v>
      </c>
      <c r="B2339" s="161">
        <v>14411.949999999999</v>
      </c>
      <c r="C2339" s="161">
        <v>8678.15</v>
      </c>
      <c r="D2339" s="161">
        <v>5771.34</v>
      </c>
      <c r="E2339" s="161">
        <v>9548.8199999999979</v>
      </c>
      <c r="F2339" s="161">
        <v>7425.25</v>
      </c>
      <c r="G2339" s="161">
        <v>14273.76</v>
      </c>
      <c r="H2339" s="161">
        <v>9657.5</v>
      </c>
      <c r="I2339" s="161">
        <v>6322.73</v>
      </c>
      <c r="J2339" s="161">
        <v>7591.31</v>
      </c>
      <c r="K2339" s="161">
        <v>2726.61</v>
      </c>
      <c r="L2339" s="161">
        <v>9443.23</v>
      </c>
      <c r="M2339" s="161">
        <v>9884.43</v>
      </c>
      <c r="N2339" s="161">
        <v>4352.0975000000008</v>
      </c>
      <c r="O2339" s="161">
        <v>6932.32</v>
      </c>
      <c r="P2339" s="161">
        <v>256.9375</v>
      </c>
      <c r="Q2339" s="161">
        <v>2071.48</v>
      </c>
      <c r="R2339" s="161">
        <v>713.25</v>
      </c>
      <c r="S2339" s="161">
        <v>855.15625</v>
      </c>
      <c r="T2339" s="161">
        <v>1379</v>
      </c>
      <c r="U2339" s="161">
        <v>3422.1</v>
      </c>
      <c r="V2339" s="161">
        <v>10151</v>
      </c>
      <c r="W2339" s="161">
        <v>5334.25</v>
      </c>
      <c r="X2339" s="161">
        <v>141202.67124999998</v>
      </c>
      <c r="Y2339" s="222">
        <v>19.899999999999999</v>
      </c>
      <c r="Z2339" s="161">
        <v>36</v>
      </c>
      <c r="AA2339" s="2" t="str">
        <f t="shared" si="56"/>
        <v>OPEN</v>
      </c>
      <c r="AB2339" s="326" t="b">
        <f t="shared" ca="1" si="57"/>
        <v>0</v>
      </c>
    </row>
    <row r="2340" spans="1:28">
      <c r="A2340" s="168">
        <v>45620</v>
      </c>
      <c r="B2340" s="161">
        <v>14552.710000000001</v>
      </c>
      <c r="C2340" s="161">
        <v>8573.8799999999992</v>
      </c>
      <c r="D2340" s="161">
        <v>5635.61</v>
      </c>
      <c r="E2340" s="161">
        <v>9353</v>
      </c>
      <c r="F2340" s="161">
        <v>7765</v>
      </c>
      <c r="G2340" s="161">
        <v>13772.63</v>
      </c>
      <c r="H2340" s="161">
        <v>8421.25</v>
      </c>
      <c r="I2340" s="161">
        <v>6551.96</v>
      </c>
      <c r="J2340" s="161">
        <v>7193.75</v>
      </c>
      <c r="K2340" s="161">
        <v>2758.15</v>
      </c>
      <c r="L2340" s="161">
        <v>8734.9699999999993</v>
      </c>
      <c r="M2340" s="161">
        <v>9656.3499999999985</v>
      </c>
      <c r="N2340" s="161">
        <v>4285.0974999999999</v>
      </c>
      <c r="O2340" s="161">
        <v>6950.09</v>
      </c>
      <c r="P2340" s="161">
        <v>258.8125</v>
      </c>
      <c r="Q2340" s="161">
        <v>2105.5749999999998</v>
      </c>
      <c r="R2340" s="161">
        <v>672.75</v>
      </c>
      <c r="S2340" s="161">
        <v>902.4375</v>
      </c>
      <c r="T2340" s="161">
        <v>1306.5</v>
      </c>
      <c r="U2340" s="161">
        <v>3575.8</v>
      </c>
      <c r="V2340" s="161">
        <v>10201</v>
      </c>
      <c r="W2340" s="161">
        <v>5020</v>
      </c>
      <c r="X2340" s="161">
        <v>138247.32250000001</v>
      </c>
      <c r="Y2340" s="222">
        <v>21.1</v>
      </c>
      <c r="Z2340" s="161">
        <v>26</v>
      </c>
      <c r="AA2340" s="2" t="str">
        <f t="shared" si="56"/>
        <v>OPEN</v>
      </c>
      <c r="AB2340" s="326" t="b">
        <f t="shared" ca="1" si="57"/>
        <v>0</v>
      </c>
    </row>
    <row r="2341" spans="1:28">
      <c r="A2341" s="168">
        <v>45621</v>
      </c>
      <c r="B2341" s="161">
        <v>14709.87</v>
      </c>
      <c r="C2341" s="161">
        <v>8949.1200000000008</v>
      </c>
      <c r="D2341" s="161">
        <v>5420.34</v>
      </c>
      <c r="E2341" s="161">
        <v>9364.24</v>
      </c>
      <c r="F2341" s="161">
        <v>8222.25</v>
      </c>
      <c r="G2341" s="161">
        <v>12443.29</v>
      </c>
      <c r="H2341" s="161">
        <v>7776.5</v>
      </c>
      <c r="I2341" s="161">
        <v>6861.8</v>
      </c>
      <c r="J2341" s="161">
        <v>6889.85</v>
      </c>
      <c r="K2341" s="161">
        <v>2768.96</v>
      </c>
      <c r="L2341" s="161">
        <v>9305.5499999999993</v>
      </c>
      <c r="M2341" s="161">
        <v>10268.470000000001</v>
      </c>
      <c r="N2341" s="161">
        <v>4115.1774999999998</v>
      </c>
      <c r="O2341" s="161">
        <v>6862.23</v>
      </c>
      <c r="P2341" s="161">
        <v>229.4375</v>
      </c>
      <c r="Q2341" s="161">
        <v>2127.2849999999999</v>
      </c>
      <c r="R2341" s="161">
        <v>604.5</v>
      </c>
      <c r="S2341" s="161">
        <v>931.125</v>
      </c>
      <c r="T2341" s="161">
        <v>1271</v>
      </c>
      <c r="U2341" s="161">
        <v>3689.42</v>
      </c>
      <c r="V2341" s="161">
        <v>9869</v>
      </c>
      <c r="W2341" s="161">
        <v>4793</v>
      </c>
      <c r="X2341" s="161">
        <v>137472.41500000001</v>
      </c>
      <c r="Y2341" s="222">
        <v>22.2</v>
      </c>
      <c r="Z2341" s="161">
        <v>22</v>
      </c>
      <c r="AA2341" s="2" t="str">
        <f t="shared" si="56"/>
        <v>OPEN</v>
      </c>
      <c r="AB2341" s="326" t="b">
        <f t="shared" ca="1" si="57"/>
        <v>0</v>
      </c>
    </row>
    <row r="2342" spans="1:28">
      <c r="A2342" s="168">
        <v>45622</v>
      </c>
      <c r="B2342" s="161">
        <v>14647.31</v>
      </c>
      <c r="C2342" s="161">
        <v>8732.3799999999992</v>
      </c>
      <c r="D2342" s="161">
        <v>5566.03</v>
      </c>
      <c r="E2342" s="161">
        <v>9076.44</v>
      </c>
      <c r="F2342" s="161">
        <v>7893.25</v>
      </c>
      <c r="G2342" s="161">
        <v>13955.06</v>
      </c>
      <c r="H2342" s="161">
        <v>7934.5</v>
      </c>
      <c r="I2342" s="161">
        <v>5899.67</v>
      </c>
      <c r="J2342" s="161">
        <v>7394.85</v>
      </c>
      <c r="K2342" s="161">
        <v>2814.26</v>
      </c>
      <c r="L2342" s="161">
        <v>9597.4500000000007</v>
      </c>
      <c r="M2342" s="161">
        <v>10337.250000000002</v>
      </c>
      <c r="N2342" s="161">
        <v>4130.32</v>
      </c>
      <c r="O2342" s="161">
        <v>6726.2</v>
      </c>
      <c r="P2342" s="161">
        <v>216.5</v>
      </c>
      <c r="Q2342" s="161">
        <v>2041.15</v>
      </c>
      <c r="R2342" s="161">
        <v>603.75</v>
      </c>
      <c r="S2342" s="161">
        <v>875.1875</v>
      </c>
      <c r="T2342" s="161">
        <v>1220.5</v>
      </c>
      <c r="U2342" s="161">
        <v>3789.85</v>
      </c>
      <c r="V2342" s="161">
        <v>9771.5</v>
      </c>
      <c r="W2342" s="161">
        <v>4904.75</v>
      </c>
      <c r="X2342" s="161">
        <v>138128.1575</v>
      </c>
      <c r="Y2342" s="222">
        <v>20.9</v>
      </c>
      <c r="Z2342" s="161">
        <v>26</v>
      </c>
      <c r="AA2342" s="2" t="str">
        <f t="shared" si="56"/>
        <v>OPEN</v>
      </c>
      <c r="AB2342" s="326" t="b">
        <f t="shared" ca="1" si="57"/>
        <v>0</v>
      </c>
    </row>
    <row r="2343" spans="1:28">
      <c r="A2343" s="168">
        <v>45623</v>
      </c>
      <c r="B2343" s="161">
        <v>14294.99</v>
      </c>
      <c r="C2343" s="161">
        <v>8835.5499999999993</v>
      </c>
      <c r="D2343" s="161">
        <v>5448.09</v>
      </c>
      <c r="E2343" s="161">
        <v>9158.2899999999991</v>
      </c>
      <c r="F2343" s="161">
        <v>7108.75</v>
      </c>
      <c r="G2343" s="161">
        <v>12296.65</v>
      </c>
      <c r="H2343" s="161">
        <v>7510.5</v>
      </c>
      <c r="I2343" s="161">
        <v>5863.55</v>
      </c>
      <c r="J2343" s="161">
        <v>6809.8099999999995</v>
      </c>
      <c r="K2343" s="161">
        <v>2866.98</v>
      </c>
      <c r="L2343" s="161">
        <v>9541.5</v>
      </c>
      <c r="M2343" s="161">
        <v>10128.359999999999</v>
      </c>
      <c r="N2343" s="161">
        <v>4020.3924999999999</v>
      </c>
      <c r="O2343" s="161">
        <v>6540.37</v>
      </c>
      <c r="P2343" s="161">
        <v>225.25</v>
      </c>
      <c r="Q2343" s="161">
        <v>2012.3050000000001</v>
      </c>
      <c r="R2343" s="161">
        <v>589.5</v>
      </c>
      <c r="S2343" s="161">
        <v>819.6875</v>
      </c>
      <c r="T2343" s="161">
        <v>1183</v>
      </c>
      <c r="U2343" s="161">
        <v>3718.04</v>
      </c>
      <c r="V2343" s="161">
        <v>9452</v>
      </c>
      <c r="W2343" s="161">
        <v>4807.25</v>
      </c>
      <c r="X2343" s="161">
        <v>133230.81499999997</v>
      </c>
      <c r="Y2343" s="222">
        <v>17.2</v>
      </c>
      <c r="Z2343" s="161">
        <v>26</v>
      </c>
      <c r="AA2343" s="2" t="str">
        <f t="shared" si="56"/>
        <v>OPEN</v>
      </c>
      <c r="AB2343" s="326" t="b">
        <f t="shared" ca="1" si="57"/>
        <v>0</v>
      </c>
    </row>
    <row r="2344" spans="1:28">
      <c r="A2344" s="168">
        <v>45624</v>
      </c>
      <c r="B2344" s="161">
        <v>14701.640000000001</v>
      </c>
      <c r="C2344" s="161">
        <v>8849.34</v>
      </c>
      <c r="D2344" s="161">
        <v>5458.14</v>
      </c>
      <c r="E2344" s="161">
        <v>9318.1099999999988</v>
      </c>
      <c r="F2344" s="161">
        <v>7381.25</v>
      </c>
      <c r="G2344" s="161">
        <v>13780.94</v>
      </c>
      <c r="H2344" s="161">
        <v>8831.75</v>
      </c>
      <c r="I2344" s="161">
        <v>5809.55</v>
      </c>
      <c r="J2344" s="161">
        <v>7558.21</v>
      </c>
      <c r="K2344" s="161">
        <v>2907.91</v>
      </c>
      <c r="L2344" s="161">
        <v>9525.84</v>
      </c>
      <c r="M2344" s="161">
        <v>10307.73</v>
      </c>
      <c r="N2344" s="161">
        <v>4144.6699999999992</v>
      </c>
      <c r="O2344" s="161">
        <v>6727.41</v>
      </c>
      <c r="P2344" s="161">
        <v>231.5</v>
      </c>
      <c r="Q2344" s="161">
        <v>2034.415</v>
      </c>
      <c r="R2344" s="161">
        <v>624.5</v>
      </c>
      <c r="S2344" s="161">
        <v>845.09375</v>
      </c>
      <c r="T2344" s="161">
        <v>1291</v>
      </c>
      <c r="U2344" s="161">
        <v>3708.02</v>
      </c>
      <c r="V2344" s="161">
        <v>9764.5</v>
      </c>
      <c r="W2344" s="161">
        <v>4858.25</v>
      </c>
      <c r="X2344" s="161">
        <v>138659.76874999999</v>
      </c>
      <c r="Y2344" s="222">
        <v>19.5</v>
      </c>
      <c r="Z2344" s="161">
        <v>26</v>
      </c>
      <c r="AA2344" s="2" t="str">
        <f t="shared" si="56"/>
        <v>OPEN</v>
      </c>
      <c r="AB2344" s="326" t="b">
        <f t="shared" ca="1" si="57"/>
        <v>0</v>
      </c>
    </row>
    <row r="2345" spans="1:28">
      <c r="A2345" s="168">
        <v>45625</v>
      </c>
      <c r="B2345" s="161">
        <v>14537.349999999999</v>
      </c>
      <c r="C2345" s="161">
        <v>8863.99</v>
      </c>
      <c r="D2345" s="161">
        <v>5520</v>
      </c>
      <c r="E2345" s="161">
        <v>9315.81</v>
      </c>
      <c r="F2345" s="161">
        <v>7185.5</v>
      </c>
      <c r="G2345" s="161">
        <v>16622.64</v>
      </c>
      <c r="H2345" s="161">
        <v>7332.75</v>
      </c>
      <c r="I2345" s="161">
        <v>4275.91</v>
      </c>
      <c r="J2345" s="161">
        <v>7688.37</v>
      </c>
      <c r="K2345" s="161">
        <v>2882.52</v>
      </c>
      <c r="L2345" s="161">
        <v>9481.57</v>
      </c>
      <c r="M2345" s="161">
        <v>10524.38</v>
      </c>
      <c r="N2345" s="161">
        <v>4228.2074999999995</v>
      </c>
      <c r="O2345" s="161">
        <v>6721.85</v>
      </c>
      <c r="P2345" s="161">
        <v>233.0625</v>
      </c>
      <c r="Q2345" s="161">
        <v>2029.7950000000001</v>
      </c>
      <c r="R2345" s="161">
        <v>640.5</v>
      </c>
      <c r="S2345" s="161">
        <v>829.96875</v>
      </c>
      <c r="T2345" s="161">
        <v>1232.5</v>
      </c>
      <c r="U2345" s="161">
        <v>3682.89</v>
      </c>
      <c r="V2345" s="161">
        <v>9341</v>
      </c>
      <c r="W2345" s="161">
        <v>4907.25</v>
      </c>
      <c r="X2345" s="161">
        <v>138077.81375</v>
      </c>
      <c r="Y2345" s="222">
        <v>18.600000000000001</v>
      </c>
      <c r="Z2345" s="161">
        <v>31</v>
      </c>
      <c r="AA2345" s="2" t="str">
        <f t="shared" si="56"/>
        <v>OPEN</v>
      </c>
      <c r="AB2345" s="326" t="b">
        <f t="shared" ca="1" si="57"/>
        <v>0</v>
      </c>
    </row>
    <row r="2346" spans="1:28">
      <c r="A2346" s="168">
        <v>45626</v>
      </c>
      <c r="B2346" s="161">
        <v>14377.65</v>
      </c>
      <c r="C2346" s="161">
        <v>8703.19</v>
      </c>
      <c r="D2346" s="161">
        <v>5687.89</v>
      </c>
      <c r="E2346" s="161">
        <v>9302.92</v>
      </c>
      <c r="F2346" s="161">
        <v>7282.5</v>
      </c>
      <c r="G2346" s="161">
        <v>14324.61</v>
      </c>
      <c r="H2346" s="161">
        <v>9432.75</v>
      </c>
      <c r="I2346" s="161">
        <v>6254.58</v>
      </c>
      <c r="J2346" s="161">
        <v>7453.91</v>
      </c>
      <c r="K2346" s="161">
        <v>2749.47</v>
      </c>
      <c r="L2346" s="161">
        <v>9481.6099999999988</v>
      </c>
      <c r="M2346" s="161">
        <v>9825.85</v>
      </c>
      <c r="N2346" s="161">
        <v>4029.4549999999999</v>
      </c>
      <c r="O2346" s="161">
        <v>6749.89</v>
      </c>
      <c r="P2346" s="161">
        <v>254.0625</v>
      </c>
      <c r="Q2346" s="161">
        <v>2047.875</v>
      </c>
      <c r="R2346" s="161">
        <v>530.25</v>
      </c>
      <c r="S2346" s="161">
        <v>835.9375</v>
      </c>
      <c r="T2346" s="161">
        <v>1359</v>
      </c>
      <c r="U2346" s="161">
        <v>3559.09</v>
      </c>
      <c r="V2346" s="161">
        <v>9500</v>
      </c>
      <c r="W2346" s="161">
        <v>5110.75</v>
      </c>
      <c r="X2346" s="161">
        <v>138853.24</v>
      </c>
      <c r="Y2346" s="222">
        <v>18.5</v>
      </c>
      <c r="Z2346" s="161">
        <v>31</v>
      </c>
      <c r="AA2346" s="2" t="str">
        <f t="shared" si="56"/>
        <v>OPEN</v>
      </c>
      <c r="AB2346" s="326" t="b">
        <f t="shared" ca="1" si="57"/>
        <v>0</v>
      </c>
    </row>
    <row r="2347" spans="1:28">
      <c r="A2347" s="168">
        <v>45627</v>
      </c>
      <c r="B2347" s="161">
        <v>14774.22</v>
      </c>
      <c r="C2347" s="161">
        <v>8754.09</v>
      </c>
      <c r="D2347" s="161">
        <v>5693.43</v>
      </c>
      <c r="E2347" s="161">
        <v>9471.3000000000011</v>
      </c>
      <c r="F2347" s="161">
        <v>7510</v>
      </c>
      <c r="G2347" s="161">
        <v>13291.83</v>
      </c>
      <c r="H2347" s="161">
        <v>8037.5</v>
      </c>
      <c r="I2347" s="161">
        <v>7303.03</v>
      </c>
      <c r="J2347" s="161">
        <v>7323.38</v>
      </c>
      <c r="K2347" s="161">
        <v>2761.83</v>
      </c>
      <c r="L2347" s="161">
        <v>8765.9500000000007</v>
      </c>
      <c r="M2347" s="161">
        <v>9560.27</v>
      </c>
      <c r="N2347" s="161">
        <v>4364.9375</v>
      </c>
      <c r="O2347" s="161">
        <v>6889.71</v>
      </c>
      <c r="P2347" s="161">
        <v>246.125</v>
      </c>
      <c r="Q2347" s="161">
        <v>2090.355</v>
      </c>
      <c r="R2347" s="161">
        <v>685.75</v>
      </c>
      <c r="S2347" s="161">
        <v>848.125</v>
      </c>
      <c r="T2347" s="161">
        <v>1294.5</v>
      </c>
      <c r="U2347" s="161">
        <v>3545.52</v>
      </c>
      <c r="V2347" s="161">
        <v>9288</v>
      </c>
      <c r="W2347" s="161">
        <v>4848</v>
      </c>
      <c r="X2347" s="161">
        <v>137347.85250000001</v>
      </c>
      <c r="Y2347" s="222">
        <v>19.399999999999999</v>
      </c>
      <c r="Z2347" s="161">
        <v>31</v>
      </c>
      <c r="AA2347" s="2" t="str">
        <f t="shared" si="56"/>
        <v>OPEN</v>
      </c>
      <c r="AB2347" s="326" t="b">
        <f t="shared" ca="1" si="57"/>
        <v>0</v>
      </c>
    </row>
    <row r="2348" spans="1:28">
      <c r="A2348" s="168">
        <v>45628</v>
      </c>
      <c r="B2348" s="161">
        <v>14845.769999999999</v>
      </c>
      <c r="C2348" s="161">
        <v>9018.39</v>
      </c>
      <c r="D2348" s="161">
        <v>5558.57</v>
      </c>
      <c r="E2348" s="161">
        <v>9328.6899999999987</v>
      </c>
      <c r="F2348" s="161">
        <v>8051.75</v>
      </c>
      <c r="G2348" s="161">
        <v>15561.52</v>
      </c>
      <c r="H2348" s="161">
        <v>6737.25</v>
      </c>
      <c r="I2348" s="161">
        <v>4002.99</v>
      </c>
      <c r="J2348" s="161">
        <v>7992.52</v>
      </c>
      <c r="K2348" s="161">
        <v>2914.26</v>
      </c>
      <c r="L2348" s="161">
        <v>9261.1500000000015</v>
      </c>
      <c r="M2348" s="161">
        <v>10309.15</v>
      </c>
      <c r="N2348" s="161">
        <v>3873.1349999999998</v>
      </c>
      <c r="O2348" s="161">
        <v>6840.33</v>
      </c>
      <c r="P2348" s="161">
        <v>227.5</v>
      </c>
      <c r="Q2348" s="161">
        <v>2179.165</v>
      </c>
      <c r="R2348" s="161">
        <v>651.25</v>
      </c>
      <c r="S2348" s="161">
        <v>853.625</v>
      </c>
      <c r="T2348" s="161">
        <v>1277</v>
      </c>
      <c r="U2348" s="161">
        <v>3633</v>
      </c>
      <c r="V2348" s="161">
        <v>8993</v>
      </c>
      <c r="W2348" s="161">
        <v>4880.25</v>
      </c>
      <c r="X2348" s="161">
        <v>136990.26500000001</v>
      </c>
      <c r="Y2348" s="222">
        <v>21.2</v>
      </c>
      <c r="Z2348" s="161">
        <v>26</v>
      </c>
      <c r="AA2348" s="2" t="str">
        <f t="shared" si="56"/>
        <v>OPEN</v>
      </c>
      <c r="AB2348" s="326" t="b">
        <f t="shared" ca="1" si="57"/>
        <v>0</v>
      </c>
    </row>
    <row r="2349" spans="1:28">
      <c r="A2349" s="168">
        <v>45629</v>
      </c>
      <c r="B2349" s="161">
        <v>14378.57</v>
      </c>
      <c r="C2349" s="161">
        <v>9766.74</v>
      </c>
      <c r="D2349" s="161">
        <v>5518.79</v>
      </c>
      <c r="E2349" s="161">
        <v>9465.4399999999987</v>
      </c>
      <c r="F2349" s="161">
        <v>8491.5</v>
      </c>
      <c r="G2349" s="161">
        <v>12761.49</v>
      </c>
      <c r="H2349" s="161">
        <v>6721.25</v>
      </c>
      <c r="I2349" s="161">
        <v>6300.89</v>
      </c>
      <c r="J2349" s="161">
        <v>7212.41</v>
      </c>
      <c r="K2349" s="161">
        <v>2917.03</v>
      </c>
      <c r="L2349" s="161">
        <v>9289.84</v>
      </c>
      <c r="M2349" s="161">
        <v>10266.099999999997</v>
      </c>
      <c r="N2349" s="161">
        <v>3449.6350000000002</v>
      </c>
      <c r="O2349" s="161">
        <v>6859.18</v>
      </c>
      <c r="P2349" s="161">
        <v>235.5625</v>
      </c>
      <c r="Q2349" s="161">
        <v>2331.0349999999999</v>
      </c>
      <c r="R2349" s="161">
        <v>619.5</v>
      </c>
      <c r="S2349" s="161">
        <v>863.71875</v>
      </c>
      <c r="T2349" s="161">
        <v>1131</v>
      </c>
      <c r="U2349" s="161">
        <v>3682.26</v>
      </c>
      <c r="V2349" s="161">
        <v>9606</v>
      </c>
      <c r="W2349" s="161">
        <v>4646.75</v>
      </c>
      <c r="X2349" s="161">
        <v>136514.69125</v>
      </c>
      <c r="Y2349" s="222">
        <v>21.2</v>
      </c>
      <c r="Z2349" s="161">
        <v>22</v>
      </c>
      <c r="AA2349" s="2" t="str">
        <f t="shared" si="56"/>
        <v>OPEN</v>
      </c>
      <c r="AB2349" s="326" t="b">
        <f t="shared" ca="1" si="57"/>
        <v>0</v>
      </c>
    </row>
    <row r="2350" spans="1:28">
      <c r="A2350" s="168">
        <v>45630</v>
      </c>
      <c r="B2350" s="161">
        <v>13973.42</v>
      </c>
      <c r="C2350" s="161">
        <v>10322.92</v>
      </c>
      <c r="D2350" s="161">
        <v>5496.33</v>
      </c>
      <c r="E2350" s="161">
        <v>9652.2100000000009</v>
      </c>
      <c r="F2350" s="161">
        <v>8950.75</v>
      </c>
      <c r="G2350" s="161">
        <v>11441.62</v>
      </c>
      <c r="H2350" s="161">
        <v>7086.75</v>
      </c>
      <c r="I2350" s="161">
        <v>7170.83</v>
      </c>
      <c r="J2350" s="161">
        <v>7284.24</v>
      </c>
      <c r="K2350" s="161">
        <v>2974.23</v>
      </c>
      <c r="L2350" s="161">
        <v>9311.42</v>
      </c>
      <c r="M2350" s="161">
        <v>10365.809999999998</v>
      </c>
      <c r="N2350" s="161">
        <v>3557.7775000000001</v>
      </c>
      <c r="O2350" s="161">
        <v>6808.44</v>
      </c>
      <c r="P2350" s="161">
        <v>222.625</v>
      </c>
      <c r="Q2350" s="161">
        <v>2416.0449999999996</v>
      </c>
      <c r="R2350" s="161">
        <v>578.5</v>
      </c>
      <c r="S2350" s="161">
        <v>898.03125</v>
      </c>
      <c r="T2350" s="161">
        <v>1190</v>
      </c>
      <c r="U2350" s="161">
        <v>3774.45</v>
      </c>
      <c r="V2350" s="161">
        <v>9903.5</v>
      </c>
      <c r="W2350" s="161">
        <v>4611</v>
      </c>
      <c r="X2350" s="161">
        <v>137990.89874999999</v>
      </c>
      <c r="Y2350" s="222">
        <v>22.8</v>
      </c>
      <c r="Z2350" s="161">
        <v>18</v>
      </c>
      <c r="AA2350" s="2" t="str">
        <f t="shared" si="56"/>
        <v>OPEN</v>
      </c>
      <c r="AB2350" s="326" t="b">
        <f t="shared" ca="1" si="57"/>
        <v>0</v>
      </c>
    </row>
    <row r="2351" spans="1:28">
      <c r="A2351" s="168">
        <v>45631</v>
      </c>
      <c r="B2351" s="161">
        <v>13890.150000000001</v>
      </c>
      <c r="C2351" s="161">
        <v>10247.99</v>
      </c>
      <c r="D2351" s="161">
        <v>5513.3</v>
      </c>
      <c r="E2351" s="161">
        <v>9654.4000000000015</v>
      </c>
      <c r="F2351" s="161">
        <v>8321.5</v>
      </c>
      <c r="G2351" s="161">
        <v>14539.66</v>
      </c>
      <c r="H2351" s="161">
        <v>6662.75</v>
      </c>
      <c r="I2351" s="161">
        <v>3963.91</v>
      </c>
      <c r="J2351" s="161">
        <v>7931.33</v>
      </c>
      <c r="K2351" s="161">
        <v>2962.51</v>
      </c>
      <c r="L2351" s="161">
        <v>9571.1299999999992</v>
      </c>
      <c r="M2351" s="161">
        <v>10219.040000000001</v>
      </c>
      <c r="N2351" s="161">
        <v>3487.71</v>
      </c>
      <c r="O2351" s="161">
        <v>6823.08</v>
      </c>
      <c r="P2351" s="161">
        <v>233.125</v>
      </c>
      <c r="Q2351" s="161">
        <v>2192.8049999999998</v>
      </c>
      <c r="R2351" s="161">
        <v>611.5</v>
      </c>
      <c r="S2351" s="161">
        <v>886.125</v>
      </c>
      <c r="T2351" s="161">
        <v>1193</v>
      </c>
      <c r="U2351" s="161">
        <v>3770.47</v>
      </c>
      <c r="V2351" s="161">
        <v>9961.5</v>
      </c>
      <c r="W2351" s="161">
        <v>4738.5</v>
      </c>
      <c r="X2351" s="161">
        <v>137375.48500000002</v>
      </c>
      <c r="Y2351" s="222">
        <v>21.7</v>
      </c>
      <c r="Z2351" s="161">
        <v>26</v>
      </c>
      <c r="AA2351" s="2" t="str">
        <f t="shared" si="56"/>
        <v>OPEN</v>
      </c>
      <c r="AB2351" s="326" t="b">
        <f t="shared" ca="1" si="57"/>
        <v>0</v>
      </c>
    </row>
    <row r="2352" spans="1:28">
      <c r="A2352" s="168">
        <v>45632</v>
      </c>
      <c r="B2352" s="161">
        <v>13939.41</v>
      </c>
      <c r="C2352" s="161">
        <v>10330.959999999999</v>
      </c>
      <c r="D2352" s="161">
        <v>5547.48</v>
      </c>
      <c r="E2352" s="161">
        <v>9805</v>
      </c>
      <c r="F2352" s="161">
        <v>7918</v>
      </c>
      <c r="G2352" s="161">
        <v>12626.82</v>
      </c>
      <c r="H2352" s="161">
        <v>7412</v>
      </c>
      <c r="I2352" s="161">
        <v>6159.47</v>
      </c>
      <c r="J2352" s="161">
        <v>8042.31</v>
      </c>
      <c r="K2352" s="161">
        <v>2951.87</v>
      </c>
      <c r="L2352" s="161">
        <v>9675.32</v>
      </c>
      <c r="M2352" s="161">
        <v>10557.89</v>
      </c>
      <c r="N2352" s="161">
        <v>3495.7849999999999</v>
      </c>
      <c r="O2352" s="161">
        <v>6975.74</v>
      </c>
      <c r="P2352" s="161">
        <v>236.5</v>
      </c>
      <c r="Q2352" s="161">
        <v>2211.3150000000001</v>
      </c>
      <c r="R2352" s="161">
        <v>683</v>
      </c>
      <c r="S2352" s="161">
        <v>864.53125</v>
      </c>
      <c r="T2352" s="161">
        <v>1348</v>
      </c>
      <c r="U2352" s="161">
        <v>3770.09</v>
      </c>
      <c r="V2352" s="161">
        <v>10552.5</v>
      </c>
      <c r="W2352" s="161">
        <v>4783</v>
      </c>
      <c r="X2352" s="161">
        <v>139886.99124999999</v>
      </c>
      <c r="Y2352" s="222">
        <v>21.3</v>
      </c>
      <c r="Z2352" s="161">
        <v>31</v>
      </c>
      <c r="AA2352" s="2" t="str">
        <f t="shared" si="56"/>
        <v>OPEN</v>
      </c>
      <c r="AB2352" s="326" t="b">
        <f t="shared" ca="1" si="57"/>
        <v>0</v>
      </c>
    </row>
    <row r="2353" spans="1:28">
      <c r="A2353" s="168">
        <v>45633</v>
      </c>
      <c r="B2353" s="161">
        <v>13748.82</v>
      </c>
      <c r="C2353" s="161">
        <v>9816.4500000000007</v>
      </c>
      <c r="D2353" s="161">
        <v>5628.37</v>
      </c>
      <c r="E2353" s="161">
        <v>9520.17</v>
      </c>
      <c r="F2353" s="161">
        <v>7766.25</v>
      </c>
      <c r="G2353" s="161">
        <v>12247.97</v>
      </c>
      <c r="H2353" s="161">
        <v>7854.25</v>
      </c>
      <c r="I2353" s="161">
        <v>6395.27</v>
      </c>
      <c r="J2353" s="161">
        <v>7587.87</v>
      </c>
      <c r="K2353" s="161">
        <v>2933.35</v>
      </c>
      <c r="L2353" s="161">
        <v>2933.35</v>
      </c>
      <c r="M2353" s="161">
        <v>2933.35</v>
      </c>
      <c r="N2353" s="161">
        <v>3366.4125000000004</v>
      </c>
      <c r="O2353" s="161">
        <v>6976.08</v>
      </c>
      <c r="P2353" s="161">
        <v>248.375</v>
      </c>
      <c r="Q2353" s="161">
        <v>248.375</v>
      </c>
      <c r="R2353" s="161">
        <v>719.75</v>
      </c>
      <c r="S2353" s="161">
        <v>844.21875</v>
      </c>
      <c r="T2353" s="161">
        <v>1344</v>
      </c>
      <c r="U2353" s="161">
        <v>3640.31</v>
      </c>
      <c r="V2353" s="161">
        <v>10216.5</v>
      </c>
      <c r="W2353" s="161">
        <v>4999.25</v>
      </c>
      <c r="X2353" s="161">
        <v>121968.74124999999</v>
      </c>
      <c r="Y2353" s="222">
        <v>20.6</v>
      </c>
      <c r="Z2353" s="161">
        <v>31</v>
      </c>
      <c r="AA2353" s="2" t="str">
        <f t="shared" si="56"/>
        <v>OPEN</v>
      </c>
      <c r="AB2353" s="326" t="b">
        <f t="shared" ca="1" si="57"/>
        <v>0</v>
      </c>
    </row>
    <row r="2354" spans="1:28">
      <c r="A2354" s="168">
        <v>45634</v>
      </c>
      <c r="B2354" s="161">
        <v>13500.48</v>
      </c>
      <c r="C2354" s="161">
        <v>9650.58</v>
      </c>
      <c r="D2354" s="161">
        <v>5651.35</v>
      </c>
      <c r="E2354" s="161">
        <v>9524.380000000001</v>
      </c>
      <c r="F2354" s="161">
        <v>6967.75</v>
      </c>
      <c r="G2354" s="161">
        <v>14782.46</v>
      </c>
      <c r="H2354" s="161">
        <v>7060.5</v>
      </c>
      <c r="I2354" s="161">
        <v>4165.5</v>
      </c>
      <c r="J2354" s="161">
        <v>7454.16</v>
      </c>
      <c r="K2354" s="161">
        <v>2880.52</v>
      </c>
      <c r="L2354" s="161">
        <v>8927.8300000000017</v>
      </c>
      <c r="M2354" s="161">
        <v>9611.8599999999988</v>
      </c>
      <c r="N2354" s="161">
        <v>3370</v>
      </c>
      <c r="O2354" s="161">
        <v>7003.27</v>
      </c>
      <c r="P2354" s="161">
        <v>250.1875</v>
      </c>
      <c r="Q2354" s="161">
        <v>2078.3249999999998</v>
      </c>
      <c r="R2354" s="161">
        <v>742.5</v>
      </c>
      <c r="S2354" s="161">
        <v>815.46875</v>
      </c>
      <c r="T2354" s="161">
        <v>1387.5</v>
      </c>
      <c r="U2354" s="161">
        <v>3490.51</v>
      </c>
      <c r="V2354" s="161">
        <v>10374</v>
      </c>
      <c r="W2354" s="161">
        <v>4880.5</v>
      </c>
      <c r="X2354" s="161">
        <v>134569.63125000001</v>
      </c>
      <c r="Y2354" s="222">
        <v>18.399999999999999</v>
      </c>
      <c r="Z2354" s="161">
        <v>36</v>
      </c>
      <c r="AA2354" s="2" t="str">
        <f t="shared" si="56"/>
        <v>OPEN</v>
      </c>
      <c r="AB2354" s="326" t="b">
        <f t="shared" ca="1" si="57"/>
        <v>0</v>
      </c>
    </row>
    <row r="2355" spans="1:28">
      <c r="A2355" s="168">
        <v>45635</v>
      </c>
      <c r="B2355" s="161">
        <v>13686.59</v>
      </c>
      <c r="C2355" s="161">
        <v>10126.719999999999</v>
      </c>
      <c r="D2355" s="161">
        <v>5471.42</v>
      </c>
      <c r="E2355" s="161">
        <v>9246.98</v>
      </c>
      <c r="F2355" s="161">
        <v>6716.5</v>
      </c>
      <c r="G2355" s="161">
        <v>12742.68</v>
      </c>
      <c r="H2355" s="161">
        <v>6447.5</v>
      </c>
      <c r="I2355" s="161">
        <v>5379.51</v>
      </c>
      <c r="J2355" s="161">
        <v>7403.41</v>
      </c>
      <c r="K2355" s="161">
        <v>2854.05</v>
      </c>
      <c r="L2355" s="161">
        <v>9377.92</v>
      </c>
      <c r="M2355" s="161">
        <v>10326.449999999999</v>
      </c>
      <c r="N2355" s="161">
        <v>3203.9199999999996</v>
      </c>
      <c r="O2355" s="161">
        <v>6692.35</v>
      </c>
      <c r="P2355" s="161">
        <v>234</v>
      </c>
      <c r="Q2355" s="161">
        <v>1992.2</v>
      </c>
      <c r="R2355" s="161">
        <v>663</v>
      </c>
      <c r="S2355" s="161">
        <v>803.59375</v>
      </c>
      <c r="T2355" s="161">
        <v>1307</v>
      </c>
      <c r="U2355" s="161">
        <v>3535.97</v>
      </c>
      <c r="V2355" s="161">
        <v>9602.5</v>
      </c>
      <c r="W2355" s="161">
        <v>4807.75</v>
      </c>
      <c r="X2355" s="161">
        <v>132622.01374999998</v>
      </c>
      <c r="Y2355" s="222">
        <v>18.5</v>
      </c>
      <c r="Z2355" s="161">
        <v>26</v>
      </c>
      <c r="AA2355" s="2" t="str">
        <f t="shared" si="56"/>
        <v>OPEN</v>
      </c>
      <c r="AB2355" s="326" t="b">
        <f t="shared" ca="1" si="57"/>
        <v>0</v>
      </c>
    </row>
    <row r="2356" spans="1:28">
      <c r="A2356" s="168">
        <v>45636</v>
      </c>
      <c r="B2356" s="161">
        <v>13998.82</v>
      </c>
      <c r="C2356" s="161">
        <v>10278.07</v>
      </c>
      <c r="D2356" s="161">
        <v>5502.46</v>
      </c>
      <c r="E2356" s="161">
        <v>9595.35</v>
      </c>
      <c r="F2356" s="161">
        <v>8051.75</v>
      </c>
      <c r="G2356" s="161">
        <v>12163.28</v>
      </c>
      <c r="H2356" s="161">
        <v>6250</v>
      </c>
      <c r="I2356" s="161">
        <v>6293.02</v>
      </c>
      <c r="J2356" s="161">
        <v>8093.58</v>
      </c>
      <c r="K2356" s="161">
        <v>3009.5</v>
      </c>
      <c r="L2356" s="161">
        <v>9658.1799999999985</v>
      </c>
      <c r="M2356" s="161">
        <v>10693.79</v>
      </c>
      <c r="N2356" s="161">
        <v>3307.395</v>
      </c>
      <c r="O2356" s="161">
        <v>6903.8</v>
      </c>
      <c r="P2356" s="161">
        <v>230.9375</v>
      </c>
      <c r="Q2356" s="161">
        <v>2349.3049999999998</v>
      </c>
      <c r="R2356" s="161">
        <v>655.5</v>
      </c>
      <c r="S2356" s="161">
        <v>861.90625</v>
      </c>
      <c r="T2356" s="161">
        <v>1198.5</v>
      </c>
      <c r="U2356" s="161">
        <v>3740.41</v>
      </c>
      <c r="V2356" s="161">
        <v>10215.5</v>
      </c>
      <c r="W2356" s="161">
        <v>4830.5</v>
      </c>
      <c r="X2356" s="161">
        <v>137881.55375000002</v>
      </c>
      <c r="Y2356" s="222">
        <v>21.2</v>
      </c>
      <c r="Z2356" s="161">
        <v>26</v>
      </c>
      <c r="AA2356" s="2" t="str">
        <f t="shared" si="56"/>
        <v>OPEN</v>
      </c>
      <c r="AB2356" s="326" t="b">
        <f t="shared" ca="1" si="57"/>
        <v>0</v>
      </c>
    </row>
    <row r="2357" spans="1:28">
      <c r="A2357" s="168">
        <v>45637</v>
      </c>
      <c r="B2357" s="161">
        <v>14055.94</v>
      </c>
      <c r="C2357" s="161">
        <v>10332.48</v>
      </c>
      <c r="D2357" s="161">
        <v>5458.62</v>
      </c>
      <c r="E2357" s="161">
        <v>9726.43</v>
      </c>
      <c r="F2357" s="161">
        <v>8651</v>
      </c>
      <c r="G2357" s="161">
        <v>14615</v>
      </c>
      <c r="H2357" s="161">
        <v>6616.25</v>
      </c>
      <c r="I2357" s="161">
        <v>4020.44</v>
      </c>
      <c r="J2357" s="161">
        <v>8323.7900000000009</v>
      </c>
      <c r="K2357" s="161">
        <v>2920.3</v>
      </c>
      <c r="L2357" s="161">
        <v>9601.8799999999992</v>
      </c>
      <c r="M2357" s="161">
        <v>10586.679999999998</v>
      </c>
      <c r="N2357" s="161">
        <v>3346.1949999999997</v>
      </c>
      <c r="O2357" s="161">
        <v>6921.46</v>
      </c>
      <c r="P2357" s="161">
        <v>242.125</v>
      </c>
      <c r="Q2357" s="161">
        <v>2347.7800000000002</v>
      </c>
      <c r="R2357" s="161">
        <v>652.25</v>
      </c>
      <c r="S2357" s="161">
        <v>903.84375</v>
      </c>
      <c r="T2357" s="161">
        <v>1312</v>
      </c>
      <c r="U2357" s="161">
        <v>3779.45</v>
      </c>
      <c r="V2357" s="161">
        <v>9953.5</v>
      </c>
      <c r="W2357" s="161">
        <v>4783.5</v>
      </c>
      <c r="X2357" s="161">
        <v>139150.91374999998</v>
      </c>
      <c r="Y2357" s="222">
        <v>22.6</v>
      </c>
      <c r="Z2357" s="161">
        <v>22</v>
      </c>
      <c r="AA2357" s="2" t="str">
        <f t="shared" si="56"/>
        <v>OPEN</v>
      </c>
      <c r="AB2357" s="326" t="b">
        <f t="shared" ca="1" si="57"/>
        <v>0</v>
      </c>
    </row>
    <row r="2358" spans="1:28">
      <c r="A2358" s="168">
        <v>45638</v>
      </c>
      <c r="B2358" s="161">
        <v>13701.53</v>
      </c>
      <c r="C2358" s="161">
        <v>10067.93</v>
      </c>
      <c r="D2358" s="161">
        <v>5593.87</v>
      </c>
      <c r="E2358" s="161">
        <v>9609.64</v>
      </c>
      <c r="F2358" s="161">
        <v>7443.25</v>
      </c>
      <c r="G2358" s="161">
        <v>12578.05</v>
      </c>
      <c r="H2358" s="161">
        <v>6419.75</v>
      </c>
      <c r="I2358" s="161">
        <v>6329.98</v>
      </c>
      <c r="J2358" s="161">
        <v>8027.46</v>
      </c>
      <c r="K2358" s="161">
        <v>2794.88</v>
      </c>
      <c r="L2358" s="161">
        <v>9569</v>
      </c>
      <c r="M2358" s="161">
        <v>10571.68</v>
      </c>
      <c r="N2358" s="161">
        <v>3309.8024999999998</v>
      </c>
      <c r="O2358" s="161">
        <v>6894.75</v>
      </c>
      <c r="P2358" s="161">
        <v>236.375</v>
      </c>
      <c r="Q2358" s="161">
        <v>2125.375</v>
      </c>
      <c r="R2358" s="161">
        <v>679.5</v>
      </c>
      <c r="S2358" s="161">
        <v>824.5625</v>
      </c>
      <c r="T2358" s="161">
        <v>1809.5</v>
      </c>
      <c r="U2358" s="161">
        <v>3570.68</v>
      </c>
      <c r="V2358" s="161">
        <v>9803</v>
      </c>
      <c r="W2358" s="161">
        <v>4843.25</v>
      </c>
      <c r="X2358" s="161">
        <v>136803.815</v>
      </c>
      <c r="Y2358" s="222">
        <v>19.399999999999999</v>
      </c>
      <c r="Z2358" s="161">
        <v>22</v>
      </c>
      <c r="AA2358" s="2" t="str">
        <f t="shared" si="56"/>
        <v>OPEN</v>
      </c>
      <c r="AB2358" s="326" t="b">
        <f t="shared" ca="1" si="57"/>
        <v>0</v>
      </c>
    </row>
    <row r="2359" spans="1:28">
      <c r="A2359" s="168">
        <v>45639</v>
      </c>
      <c r="B2359" s="161">
        <v>13902.34</v>
      </c>
      <c r="C2359" s="161">
        <v>10086.17</v>
      </c>
      <c r="D2359" s="161">
        <v>5662.12</v>
      </c>
      <c r="E2359" s="161">
        <v>9604.7799999999988</v>
      </c>
      <c r="F2359" s="161">
        <v>7194.75</v>
      </c>
      <c r="G2359" s="161">
        <v>12296.44</v>
      </c>
      <c r="H2359" s="161">
        <v>8216.5</v>
      </c>
      <c r="I2359" s="161">
        <v>6867.92</v>
      </c>
      <c r="J2359" s="161">
        <v>8062.09</v>
      </c>
      <c r="K2359" s="161">
        <v>2863.21</v>
      </c>
      <c r="L2359" s="161">
        <v>9781.4499999999989</v>
      </c>
      <c r="M2359" s="161">
        <v>10489.359999999997</v>
      </c>
      <c r="N2359" s="161">
        <v>3380.2175000000002</v>
      </c>
      <c r="O2359" s="161">
        <v>7166.13</v>
      </c>
      <c r="P2359" s="161">
        <v>251.75</v>
      </c>
      <c r="Q2359" s="161">
        <v>2060.0749999999998</v>
      </c>
      <c r="R2359" s="161">
        <v>702.25</v>
      </c>
      <c r="S2359" s="161">
        <v>808.03125</v>
      </c>
      <c r="T2359" s="161">
        <v>1385</v>
      </c>
      <c r="U2359" s="161">
        <v>3708.59</v>
      </c>
      <c r="V2359" s="161">
        <v>9862.5</v>
      </c>
      <c r="W2359" s="161">
        <v>4927.75</v>
      </c>
      <c r="X2359" s="161">
        <v>139279.42374999999</v>
      </c>
      <c r="Y2359" s="222">
        <v>18.399999999999999</v>
      </c>
      <c r="Z2359" s="161">
        <v>36</v>
      </c>
      <c r="AA2359" s="2" t="str">
        <f t="shared" si="56"/>
        <v>OPEN</v>
      </c>
      <c r="AB2359" s="326" t="b">
        <f t="shared" ca="1" si="57"/>
        <v>0</v>
      </c>
    </row>
    <row r="2360" spans="1:28">
      <c r="A2360" s="168">
        <v>45640</v>
      </c>
      <c r="B2360" s="161">
        <v>13479.1</v>
      </c>
      <c r="C2360" s="161">
        <v>9608.98</v>
      </c>
      <c r="D2360" s="161">
        <v>5656.52</v>
      </c>
      <c r="E2360" s="161">
        <v>9615.4900000000016</v>
      </c>
      <c r="F2360" s="161">
        <v>6518.75</v>
      </c>
      <c r="G2360" s="161">
        <v>15190.78</v>
      </c>
      <c r="H2360" s="161">
        <v>6797.75</v>
      </c>
      <c r="I2360" s="161">
        <v>4419.47</v>
      </c>
      <c r="J2360" s="161">
        <v>7354</v>
      </c>
      <c r="K2360" s="161">
        <v>2940.97</v>
      </c>
      <c r="L2360" s="161">
        <v>9057.44</v>
      </c>
      <c r="M2360" s="161">
        <v>9617.81</v>
      </c>
      <c r="N2360" s="161">
        <v>3274.9</v>
      </c>
      <c r="O2360" s="161">
        <v>6988.2</v>
      </c>
      <c r="P2360" s="161">
        <v>236.9375</v>
      </c>
      <c r="Q2360" s="161">
        <v>2025.635</v>
      </c>
      <c r="R2360" s="161">
        <v>733.5</v>
      </c>
      <c r="S2360" s="161">
        <v>812.90625</v>
      </c>
      <c r="T2360" s="161">
        <v>1530</v>
      </c>
      <c r="U2360" s="161">
        <v>3397.84</v>
      </c>
      <c r="V2360" s="161">
        <v>9982</v>
      </c>
      <c r="W2360" s="161">
        <v>5038</v>
      </c>
      <c r="X2360" s="161">
        <v>134276.97875000001</v>
      </c>
      <c r="Y2360" s="222">
        <v>16</v>
      </c>
      <c r="Z2360" s="161">
        <v>36</v>
      </c>
      <c r="AA2360" s="2" t="str">
        <f t="shared" si="56"/>
        <v>OPEN</v>
      </c>
      <c r="AB2360" s="326" t="b">
        <f t="shared" ca="1" si="57"/>
        <v>0</v>
      </c>
    </row>
    <row r="2361" spans="1:28">
      <c r="A2361" s="168">
        <v>45641</v>
      </c>
      <c r="B2361" s="161">
        <v>13230.36</v>
      </c>
      <c r="C2361" s="161">
        <v>9233.2099999999991</v>
      </c>
      <c r="D2361" s="161">
        <v>5615.64</v>
      </c>
      <c r="E2361" s="161">
        <v>9049.39</v>
      </c>
      <c r="F2361" s="161">
        <v>5975</v>
      </c>
      <c r="G2361" s="161">
        <v>12823</v>
      </c>
      <c r="H2361" s="161">
        <v>6626.25</v>
      </c>
      <c r="I2361" s="161">
        <v>6728.14</v>
      </c>
      <c r="J2361" s="161">
        <v>7101.44</v>
      </c>
      <c r="K2361" s="161">
        <v>2701.26</v>
      </c>
      <c r="L2361" s="161">
        <v>8547.0300000000007</v>
      </c>
      <c r="M2361" s="161">
        <v>9246.23</v>
      </c>
      <c r="N2361" s="161">
        <v>3238.6424999999999</v>
      </c>
      <c r="O2361" s="161">
        <v>6933.28</v>
      </c>
      <c r="P2361" s="161">
        <v>245.625</v>
      </c>
      <c r="Q2361" s="161">
        <v>1943.4349999999999</v>
      </c>
      <c r="R2361" s="161">
        <v>680.75</v>
      </c>
      <c r="S2361" s="161">
        <v>783.0625</v>
      </c>
      <c r="T2361" s="161">
        <v>1379</v>
      </c>
      <c r="U2361" s="161">
        <v>3472.83</v>
      </c>
      <c r="V2361" s="161">
        <v>9275</v>
      </c>
      <c r="W2361" s="161">
        <v>4841.25</v>
      </c>
      <c r="X2361" s="161">
        <v>129669.825</v>
      </c>
      <c r="Y2361" s="222">
        <v>15.4</v>
      </c>
      <c r="Z2361" s="161">
        <v>31</v>
      </c>
      <c r="AA2361" s="2" t="str">
        <f t="shared" si="56"/>
        <v>OPEN</v>
      </c>
      <c r="AB2361" s="326" t="b">
        <f t="shared" ca="1" si="57"/>
        <v>0</v>
      </c>
    </row>
    <row r="2362" spans="1:28">
      <c r="A2362" s="168">
        <v>45642</v>
      </c>
      <c r="B2362" s="161">
        <v>14534.3</v>
      </c>
      <c r="C2362" s="161">
        <v>8889</v>
      </c>
      <c r="D2362" s="161">
        <v>5634.16</v>
      </c>
      <c r="E2362" s="161">
        <v>9306.65</v>
      </c>
      <c r="F2362" s="161">
        <v>6254</v>
      </c>
      <c r="G2362" s="161">
        <v>11599.42</v>
      </c>
      <c r="H2362" s="161">
        <v>7200.75</v>
      </c>
      <c r="I2362" s="161">
        <v>8172.92</v>
      </c>
      <c r="J2362" s="161">
        <v>7604.87</v>
      </c>
      <c r="K2362" s="161">
        <v>2711.32</v>
      </c>
      <c r="L2362" s="161">
        <v>9390.2900000000009</v>
      </c>
      <c r="M2362" s="161">
        <v>9970.2800000000007</v>
      </c>
      <c r="N2362" s="161">
        <v>4460.3649999999998</v>
      </c>
      <c r="O2362" s="161">
        <v>7017.79</v>
      </c>
      <c r="P2362" s="161">
        <v>249.8125</v>
      </c>
      <c r="Q2362" s="161">
        <v>1942.76</v>
      </c>
      <c r="R2362" s="161">
        <v>694.25</v>
      </c>
      <c r="S2362" s="161">
        <v>785.59375</v>
      </c>
      <c r="T2362" s="161">
        <v>1515.5</v>
      </c>
      <c r="U2362" s="161">
        <v>3553.19</v>
      </c>
      <c r="V2362" s="161">
        <v>9533.5</v>
      </c>
      <c r="W2362" s="161">
        <v>4875.5</v>
      </c>
      <c r="X2362" s="161">
        <v>135896.22125</v>
      </c>
      <c r="Y2362" s="222">
        <v>16.2</v>
      </c>
      <c r="Z2362" s="161">
        <v>31</v>
      </c>
      <c r="AA2362" s="2" t="str">
        <f t="shared" si="56"/>
        <v>OPEN</v>
      </c>
      <c r="AB2362" s="326" t="b">
        <f t="shared" ca="1" si="57"/>
        <v>0</v>
      </c>
    </row>
    <row r="2363" spans="1:28">
      <c r="A2363" s="168">
        <v>45643</v>
      </c>
      <c r="B2363" s="161">
        <v>15255.59</v>
      </c>
      <c r="C2363" s="161">
        <v>8479.2800000000007</v>
      </c>
      <c r="D2363" s="161">
        <v>5696.53</v>
      </c>
      <c r="E2363" s="161">
        <v>9701.8799999999992</v>
      </c>
      <c r="F2363" s="161">
        <v>6765</v>
      </c>
      <c r="G2363" s="161">
        <v>15274.36</v>
      </c>
      <c r="H2363" s="161">
        <v>6698.25</v>
      </c>
      <c r="I2363" s="161">
        <v>4348.47</v>
      </c>
      <c r="J2363" s="161">
        <v>8033.57</v>
      </c>
      <c r="K2363" s="161">
        <v>2700.35</v>
      </c>
      <c r="L2363" s="161">
        <v>9516.48</v>
      </c>
      <c r="M2363" s="161">
        <v>10146.17</v>
      </c>
      <c r="N2363" s="161">
        <v>4282.45</v>
      </c>
      <c r="O2363" s="161">
        <v>7179.07</v>
      </c>
      <c r="P2363" s="161">
        <v>243.8125</v>
      </c>
      <c r="Q2363" s="161">
        <v>2013.91</v>
      </c>
      <c r="R2363" s="161">
        <v>699.75</v>
      </c>
      <c r="S2363" s="161">
        <v>801.71875</v>
      </c>
      <c r="T2363" s="161">
        <v>1353.5</v>
      </c>
      <c r="U2363" s="161">
        <v>3696.08</v>
      </c>
      <c r="V2363" s="161">
        <v>9835</v>
      </c>
      <c r="W2363" s="161">
        <v>4883.25</v>
      </c>
      <c r="X2363" s="161">
        <v>137604.47125</v>
      </c>
      <c r="Y2363" s="222">
        <v>17.600000000000001</v>
      </c>
      <c r="Z2363" s="161">
        <v>26</v>
      </c>
      <c r="AA2363" s="2" t="str">
        <f t="shared" si="56"/>
        <v>OPEN</v>
      </c>
      <c r="AB2363" s="326" t="b">
        <f t="shared" ca="1" si="57"/>
        <v>0</v>
      </c>
    </row>
    <row r="2364" spans="1:28">
      <c r="A2364" s="168">
        <v>45644</v>
      </c>
      <c r="B2364" s="161">
        <v>15089.02</v>
      </c>
      <c r="C2364" s="161">
        <v>8448.4</v>
      </c>
      <c r="D2364" s="161">
        <v>5567.19</v>
      </c>
      <c r="E2364" s="161">
        <v>9454.4699999999993</v>
      </c>
      <c r="F2364" s="161">
        <v>6680.25</v>
      </c>
      <c r="G2364" s="161">
        <v>12766.57</v>
      </c>
      <c r="H2364" s="161">
        <v>7151.5</v>
      </c>
      <c r="I2364" s="161">
        <v>6636.24</v>
      </c>
      <c r="J2364" s="161">
        <v>8055.63</v>
      </c>
      <c r="K2364" s="161">
        <v>2765.02</v>
      </c>
      <c r="L2364" s="161">
        <v>9969.92</v>
      </c>
      <c r="M2364" s="161">
        <v>9687.3100000000013</v>
      </c>
      <c r="N2364" s="161">
        <v>4219.5349999999999</v>
      </c>
      <c r="O2364" s="161">
        <v>6801.5</v>
      </c>
      <c r="P2364" s="161">
        <v>237.1875</v>
      </c>
      <c r="Q2364" s="161">
        <v>2012.52</v>
      </c>
      <c r="R2364" s="161">
        <v>691</v>
      </c>
      <c r="S2364" s="161">
        <v>807.65625</v>
      </c>
      <c r="T2364" s="161">
        <v>1296.5</v>
      </c>
      <c r="U2364" s="161">
        <v>3658.8</v>
      </c>
      <c r="V2364" s="161">
        <v>9911.5</v>
      </c>
      <c r="W2364" s="161">
        <v>4787.25</v>
      </c>
      <c r="X2364" s="161">
        <v>136694.96874999997</v>
      </c>
      <c r="Y2364" s="222">
        <v>18.8</v>
      </c>
      <c r="Z2364" s="161">
        <v>26</v>
      </c>
      <c r="AA2364" s="2" t="str">
        <f t="shared" si="56"/>
        <v>OPEN</v>
      </c>
      <c r="AB2364" s="326" t="b">
        <f t="shared" ca="1" si="57"/>
        <v>0</v>
      </c>
    </row>
    <row r="2365" spans="1:28">
      <c r="A2365" s="168">
        <v>45645</v>
      </c>
      <c r="B2365" s="161">
        <v>15073.17</v>
      </c>
      <c r="C2365" s="161">
        <v>8387.64</v>
      </c>
      <c r="D2365" s="161">
        <v>5697.79</v>
      </c>
      <c r="E2365" s="161">
        <v>9552.64</v>
      </c>
      <c r="F2365" s="161">
        <v>6370.5</v>
      </c>
      <c r="G2365" s="161">
        <v>12854.41</v>
      </c>
      <c r="H2365" s="161">
        <v>7645</v>
      </c>
      <c r="I2365" s="161">
        <v>7096.08</v>
      </c>
      <c r="J2365" s="161">
        <v>8132.35</v>
      </c>
      <c r="K2365" s="161">
        <v>2806.29</v>
      </c>
      <c r="L2365" s="161">
        <v>9434.23</v>
      </c>
      <c r="M2365" s="161">
        <v>9755.6</v>
      </c>
      <c r="N2365" s="161">
        <v>4300.7650000000003</v>
      </c>
      <c r="O2365" s="161">
        <v>6920.66</v>
      </c>
      <c r="P2365" s="161">
        <v>233</v>
      </c>
      <c r="Q2365" s="161">
        <v>1996.74</v>
      </c>
      <c r="R2365" s="161">
        <v>713.5</v>
      </c>
      <c r="S2365" s="161">
        <v>787.53125</v>
      </c>
      <c r="T2365" s="161">
        <v>1914.5</v>
      </c>
      <c r="U2365" s="161">
        <v>3552.22</v>
      </c>
      <c r="V2365" s="161">
        <v>9628</v>
      </c>
      <c r="W2365" s="161">
        <v>4884.25</v>
      </c>
      <c r="X2365" s="161">
        <v>137736.86624999999</v>
      </c>
      <c r="Y2365" s="222">
        <v>16.100000000000001</v>
      </c>
      <c r="Z2365" s="161">
        <v>36</v>
      </c>
      <c r="AA2365" s="2" t="str">
        <f t="shared" si="56"/>
        <v>OPEN</v>
      </c>
      <c r="AB2365" s="326" t="b">
        <f t="shared" ca="1" si="57"/>
        <v>0</v>
      </c>
    </row>
    <row r="2366" spans="1:28">
      <c r="A2366" s="168">
        <v>45646</v>
      </c>
      <c r="B2366" s="161">
        <v>15253.05</v>
      </c>
      <c r="C2366" s="161">
        <v>8420.66</v>
      </c>
      <c r="D2366" s="161">
        <v>5812.51</v>
      </c>
      <c r="E2366" s="161">
        <v>9785.3399999999983</v>
      </c>
      <c r="F2366" s="161">
        <v>6131.25</v>
      </c>
      <c r="G2366" s="161">
        <v>15411.33</v>
      </c>
      <c r="H2366" s="161">
        <v>7618.5</v>
      </c>
      <c r="I2366" s="161">
        <v>4058.1</v>
      </c>
      <c r="J2366" s="161">
        <v>8107.32</v>
      </c>
      <c r="K2366" s="161">
        <v>2731.59</v>
      </c>
      <c r="L2366" s="161">
        <v>9633.35</v>
      </c>
      <c r="M2366" s="161">
        <v>10127.139999999998</v>
      </c>
      <c r="N2366" s="161">
        <v>4296.6899999999996</v>
      </c>
      <c r="O2366" s="161">
        <v>6856.21</v>
      </c>
      <c r="P2366" s="161">
        <v>249.125</v>
      </c>
      <c r="Q2366" s="161">
        <v>1919.33</v>
      </c>
      <c r="R2366" s="161">
        <v>758.5</v>
      </c>
      <c r="S2366" s="161">
        <v>776.96875</v>
      </c>
      <c r="T2366" s="161">
        <v>1282.5</v>
      </c>
      <c r="U2366" s="161">
        <v>3520.22</v>
      </c>
      <c r="V2366" s="161">
        <v>9736</v>
      </c>
      <c r="W2366" s="161">
        <v>4925</v>
      </c>
      <c r="X2366" s="161">
        <v>137410.68375</v>
      </c>
      <c r="Y2366" s="222">
        <v>15.2</v>
      </c>
      <c r="Z2366" s="161">
        <v>36</v>
      </c>
      <c r="AA2366" s="2" t="str">
        <f t="shared" si="56"/>
        <v>OPEN</v>
      </c>
      <c r="AB2366" s="326" t="b">
        <f t="shared" ca="1" si="57"/>
        <v>0</v>
      </c>
    </row>
    <row r="2367" spans="1:28">
      <c r="A2367" s="168">
        <v>45647</v>
      </c>
      <c r="B2367" s="161">
        <v>14780.89</v>
      </c>
      <c r="C2367" s="161">
        <v>7965.85</v>
      </c>
      <c r="D2367" s="161">
        <v>5658.61</v>
      </c>
      <c r="E2367" s="161">
        <v>9653.8700000000008</v>
      </c>
      <c r="F2367" s="161">
        <v>6477</v>
      </c>
      <c r="G2367" s="161">
        <v>12054.16</v>
      </c>
      <c r="H2367" s="161">
        <v>7298.75</v>
      </c>
      <c r="I2367" s="161">
        <v>7979.34</v>
      </c>
      <c r="J2367" s="161">
        <v>7333.49</v>
      </c>
      <c r="K2367" s="161">
        <v>2790.21</v>
      </c>
      <c r="L2367" s="161">
        <v>9547.1400000000012</v>
      </c>
      <c r="M2367" s="161">
        <v>9499.720000000003</v>
      </c>
      <c r="N2367" s="161">
        <v>4304.12</v>
      </c>
      <c r="O2367" s="161">
        <v>6850.92</v>
      </c>
      <c r="P2367" s="161">
        <v>243.3125</v>
      </c>
      <c r="Q2367" s="161">
        <v>2025.91</v>
      </c>
      <c r="R2367" s="161">
        <v>738.5</v>
      </c>
      <c r="S2367" s="161">
        <v>797.46875</v>
      </c>
      <c r="T2367" s="161">
        <v>1235</v>
      </c>
      <c r="U2367" s="161">
        <v>2907.45</v>
      </c>
      <c r="V2367" s="161">
        <v>9923</v>
      </c>
      <c r="W2367" s="161">
        <v>4963.5</v>
      </c>
      <c r="X2367" s="161">
        <v>135028.21124999999</v>
      </c>
      <c r="Y2367" s="222">
        <v>17.100000000000001</v>
      </c>
      <c r="Z2367" s="161">
        <v>36</v>
      </c>
      <c r="AA2367" s="2" t="str">
        <f t="shared" si="56"/>
        <v>OPEN</v>
      </c>
      <c r="AB2367" s="326" t="b">
        <f t="shared" ca="1" si="57"/>
        <v>0</v>
      </c>
    </row>
    <row r="2368" spans="1:28">
      <c r="A2368" s="168">
        <v>45648</v>
      </c>
      <c r="B2368" s="161">
        <v>14658.51</v>
      </c>
      <c r="C2368" s="161">
        <v>7764.34</v>
      </c>
      <c r="D2368" s="161">
        <v>5648.13</v>
      </c>
      <c r="E2368" s="161">
        <v>9230.5</v>
      </c>
      <c r="F2368" s="161">
        <v>6637.5</v>
      </c>
      <c r="G2368" s="161">
        <v>12413.13</v>
      </c>
      <c r="H2368" s="161">
        <v>7316</v>
      </c>
      <c r="I2368" s="161">
        <v>6887.82</v>
      </c>
      <c r="J2368" s="161">
        <v>7374.44</v>
      </c>
      <c r="K2368" s="161">
        <v>2671.91</v>
      </c>
      <c r="L2368" s="161">
        <v>8693.8499999999985</v>
      </c>
      <c r="M2368" s="161">
        <v>9127.14</v>
      </c>
      <c r="N2368" s="161">
        <v>4152.9350000000004</v>
      </c>
      <c r="O2368" s="161">
        <v>6909.98</v>
      </c>
      <c r="P2368" s="161">
        <v>244.875</v>
      </c>
      <c r="Q2368" s="161">
        <v>2005.5450000000001</v>
      </c>
      <c r="R2368" s="161">
        <v>631.25</v>
      </c>
      <c r="S2368" s="161">
        <v>786.125</v>
      </c>
      <c r="T2368" s="161">
        <v>1282.5</v>
      </c>
      <c r="U2368" s="161">
        <v>3358.18</v>
      </c>
      <c r="V2368" s="161">
        <v>9796</v>
      </c>
      <c r="W2368" s="161">
        <v>4869.25</v>
      </c>
      <c r="X2368" s="161">
        <v>132459.91</v>
      </c>
      <c r="Y2368" s="222">
        <v>16.3</v>
      </c>
      <c r="Z2368" s="161">
        <v>36</v>
      </c>
      <c r="AA2368" s="2" t="str">
        <f t="shared" si="56"/>
        <v>OPEN</v>
      </c>
      <c r="AB2368" s="326" t="b">
        <f t="shared" ca="1" si="57"/>
        <v>0</v>
      </c>
    </row>
    <row r="2369" spans="1:28">
      <c r="A2369" s="168">
        <v>45649</v>
      </c>
      <c r="B2369" s="161">
        <v>14548.5</v>
      </c>
      <c r="C2369" s="161">
        <v>8864.91</v>
      </c>
      <c r="D2369" s="161">
        <v>5698.97</v>
      </c>
      <c r="E2369" s="161">
        <v>9245.76</v>
      </c>
      <c r="F2369" s="161">
        <v>6656</v>
      </c>
      <c r="G2369" s="161">
        <v>14177.89</v>
      </c>
      <c r="H2369" s="161">
        <v>7908</v>
      </c>
      <c r="I2369" s="161">
        <v>5187.6400000000003</v>
      </c>
      <c r="J2369" s="161">
        <v>7924.44</v>
      </c>
      <c r="K2369" s="161">
        <v>2732.56</v>
      </c>
      <c r="L2369" s="161">
        <v>9410.7400000000016</v>
      </c>
      <c r="M2369" s="161">
        <v>10238.93</v>
      </c>
      <c r="N2369" s="161">
        <v>4145.42</v>
      </c>
      <c r="O2369" s="161">
        <v>6966.83</v>
      </c>
      <c r="P2369" s="161">
        <v>249.875</v>
      </c>
      <c r="Q2369" s="161">
        <v>1989.4750000000001</v>
      </c>
      <c r="R2369" s="161">
        <v>589.5</v>
      </c>
      <c r="S2369" s="161">
        <v>781.125</v>
      </c>
      <c r="T2369" s="161">
        <v>1265</v>
      </c>
      <c r="U2369" s="161">
        <v>3556.31</v>
      </c>
      <c r="V2369" s="161">
        <v>9891</v>
      </c>
      <c r="W2369" s="161">
        <v>4937</v>
      </c>
      <c r="X2369" s="161">
        <v>136965.875</v>
      </c>
      <c r="Y2369" s="222">
        <v>17</v>
      </c>
      <c r="Z2369" s="161">
        <v>31</v>
      </c>
      <c r="AA2369" s="2" t="str">
        <f t="shared" si="56"/>
        <v>OPEN</v>
      </c>
      <c r="AB2369" s="326" t="b">
        <f t="shared" ca="1" si="57"/>
        <v>0</v>
      </c>
    </row>
    <row r="2370" spans="1:28">
      <c r="A2370" s="168">
        <v>45650</v>
      </c>
      <c r="B2370" s="161">
        <v>14298.88</v>
      </c>
      <c r="C2370" s="161">
        <v>8899.1200000000008</v>
      </c>
      <c r="D2370" s="161">
        <v>5497</v>
      </c>
      <c r="E2370" s="161">
        <v>9368.85</v>
      </c>
      <c r="F2370" s="161">
        <v>6669.5</v>
      </c>
      <c r="G2370" s="161">
        <v>13361.59</v>
      </c>
      <c r="H2370" s="161">
        <v>6218.5</v>
      </c>
      <c r="I2370" s="161">
        <v>7101.04</v>
      </c>
      <c r="J2370" s="161">
        <v>7756.3</v>
      </c>
      <c r="K2370" s="161">
        <v>2769.85</v>
      </c>
      <c r="L2370" s="161">
        <v>9279.3799999999992</v>
      </c>
      <c r="M2370" s="161">
        <v>10103.700000000003</v>
      </c>
      <c r="N2370" s="161">
        <v>4184.915</v>
      </c>
      <c r="O2370" s="161">
        <v>6913.88</v>
      </c>
      <c r="P2370" s="161">
        <v>254.5</v>
      </c>
      <c r="Q2370" s="161">
        <v>1987.865</v>
      </c>
      <c r="R2370" s="161">
        <v>671.25</v>
      </c>
      <c r="S2370" s="161">
        <v>811</v>
      </c>
      <c r="T2370" s="161">
        <v>1263.5</v>
      </c>
      <c r="U2370" s="161">
        <v>3466.63</v>
      </c>
      <c r="V2370" s="161">
        <v>10009</v>
      </c>
      <c r="W2370" s="161">
        <v>4856</v>
      </c>
      <c r="X2370" s="161">
        <v>135742.25</v>
      </c>
      <c r="Y2370" s="222">
        <v>17.600000000000001</v>
      </c>
      <c r="Z2370" s="161">
        <v>22</v>
      </c>
      <c r="AA2370" s="2" t="str">
        <f t="shared" si="56"/>
        <v>OPEN</v>
      </c>
      <c r="AB2370" s="326" t="b">
        <f t="shared" ca="1" si="57"/>
        <v>0</v>
      </c>
    </row>
    <row r="2371" spans="1:28">
      <c r="A2371" s="168">
        <v>45651</v>
      </c>
      <c r="B2371" s="161">
        <v>14274.769999999999</v>
      </c>
      <c r="C2371" s="161">
        <v>8700.2099999999991</v>
      </c>
      <c r="D2371" s="161">
        <v>5549.8</v>
      </c>
      <c r="E2371" s="161">
        <v>9402.8499999999985</v>
      </c>
      <c r="F2371" s="161">
        <v>6684.25</v>
      </c>
      <c r="G2371" s="161">
        <v>11535.81</v>
      </c>
      <c r="H2371" s="161">
        <v>8185.5</v>
      </c>
      <c r="I2371" s="161">
        <v>7267.27</v>
      </c>
      <c r="J2371" s="161">
        <v>7308.28</v>
      </c>
      <c r="K2371" s="161">
        <v>2703.38</v>
      </c>
      <c r="L2371" s="161">
        <v>8765.19</v>
      </c>
      <c r="M2371" s="161">
        <v>9351.6799999999985</v>
      </c>
      <c r="N2371" s="161">
        <v>4302.8450000000003</v>
      </c>
      <c r="O2371" s="161">
        <v>6921.22</v>
      </c>
      <c r="P2371" s="161">
        <v>244</v>
      </c>
      <c r="Q2371" s="161">
        <v>2028.2900000000002</v>
      </c>
      <c r="R2371" s="161">
        <v>728.75</v>
      </c>
      <c r="S2371" s="161">
        <v>822.40625</v>
      </c>
      <c r="T2371" s="161">
        <v>1226.5</v>
      </c>
      <c r="U2371" s="161">
        <v>3463.95</v>
      </c>
      <c r="V2371" s="161">
        <v>9768</v>
      </c>
      <c r="W2371" s="161">
        <v>4944</v>
      </c>
      <c r="X2371" s="161">
        <v>134178.95124999998</v>
      </c>
      <c r="Y2371" s="222">
        <v>18</v>
      </c>
      <c r="Z2371" s="161">
        <v>26</v>
      </c>
      <c r="AA2371" s="2" t="str">
        <f t="shared" si="56"/>
        <v>OPEN</v>
      </c>
      <c r="AB2371" s="326" t="b">
        <f t="shared" ca="1" si="57"/>
        <v>0</v>
      </c>
    </row>
    <row r="2372" spans="1:28">
      <c r="A2372" s="168">
        <v>45652</v>
      </c>
      <c r="B2372" s="161">
        <v>13903.62</v>
      </c>
      <c r="C2372" s="161">
        <v>8799.91</v>
      </c>
      <c r="D2372" s="161">
        <v>5482.41</v>
      </c>
      <c r="E2372" s="161">
        <v>9329.18</v>
      </c>
      <c r="F2372" s="161">
        <v>7459.5</v>
      </c>
      <c r="G2372" s="161">
        <v>13618.77</v>
      </c>
      <c r="H2372" s="161">
        <v>6908.25</v>
      </c>
      <c r="I2372" s="161">
        <v>5691.58</v>
      </c>
      <c r="J2372" s="161">
        <v>7295.65</v>
      </c>
      <c r="K2372" s="161">
        <v>2695.21</v>
      </c>
      <c r="L2372" s="161">
        <v>8637.66</v>
      </c>
      <c r="M2372" s="161">
        <v>9753.7899999999991</v>
      </c>
      <c r="N2372" s="161">
        <v>4186.9800000000005</v>
      </c>
      <c r="O2372" s="161">
        <v>6746.93</v>
      </c>
      <c r="P2372" s="161">
        <v>246.5</v>
      </c>
      <c r="Q2372" s="161">
        <v>2094.3700000000003</v>
      </c>
      <c r="R2372" s="161">
        <v>679.75</v>
      </c>
      <c r="S2372" s="161">
        <v>837.5</v>
      </c>
      <c r="T2372" s="161">
        <v>1741.5</v>
      </c>
      <c r="U2372" s="161">
        <v>3462.72</v>
      </c>
      <c r="V2372" s="161">
        <v>9820</v>
      </c>
      <c r="W2372" s="161">
        <v>4835</v>
      </c>
      <c r="X2372" s="161">
        <v>134226.78</v>
      </c>
      <c r="Y2372" s="222">
        <v>19.899999999999999</v>
      </c>
      <c r="Z2372" s="161">
        <v>18</v>
      </c>
      <c r="AA2372" s="2" t="str">
        <f t="shared" si="56"/>
        <v>OPEN</v>
      </c>
      <c r="AB2372" s="326" t="b">
        <f t="shared" ca="1" si="57"/>
        <v>0</v>
      </c>
    </row>
    <row r="2373" spans="1:28">
      <c r="A2373" s="168">
        <v>45653</v>
      </c>
      <c r="B2373" s="161">
        <v>14584.58</v>
      </c>
      <c r="C2373" s="161">
        <v>9097.59</v>
      </c>
      <c r="D2373" s="161">
        <v>5640.58</v>
      </c>
      <c r="E2373" s="161">
        <v>9723.8599999999988</v>
      </c>
      <c r="F2373" s="161">
        <v>7223.75</v>
      </c>
      <c r="G2373" s="161">
        <v>12440.45</v>
      </c>
      <c r="H2373" s="161">
        <v>8338.25</v>
      </c>
      <c r="I2373" s="161">
        <v>6476.94</v>
      </c>
      <c r="J2373" s="161">
        <v>8064.38</v>
      </c>
      <c r="K2373" s="161">
        <v>2742.76</v>
      </c>
      <c r="L2373" s="161">
        <v>9619.9500000000007</v>
      </c>
      <c r="M2373" s="161">
        <v>10180.609999999999</v>
      </c>
      <c r="N2373" s="161">
        <v>4308.9599999999991</v>
      </c>
      <c r="O2373" s="161">
        <v>6953.86</v>
      </c>
      <c r="P2373" s="161">
        <v>259.6875</v>
      </c>
      <c r="Q2373" s="161">
        <v>2087</v>
      </c>
      <c r="R2373" s="161">
        <v>657.25</v>
      </c>
      <c r="S2373" s="161">
        <v>847.1875</v>
      </c>
      <c r="T2373" s="161">
        <v>1210.5</v>
      </c>
      <c r="U2373" s="161">
        <v>3300.49</v>
      </c>
      <c r="V2373" s="161">
        <v>9861</v>
      </c>
      <c r="W2373" s="161">
        <v>4963.25</v>
      </c>
      <c r="X2373" s="161">
        <v>138582.88499999998</v>
      </c>
      <c r="Y2373" s="222">
        <v>19.8</v>
      </c>
      <c r="Z2373" s="161">
        <v>31</v>
      </c>
      <c r="AA2373" s="2" t="str">
        <f t="shared" si="56"/>
        <v>OPEN</v>
      </c>
      <c r="AB2373" s="326" t="b">
        <f t="shared" ca="1" si="57"/>
        <v>0</v>
      </c>
    </row>
    <row r="2374" spans="1:28">
      <c r="A2374" s="168">
        <v>45654</v>
      </c>
      <c r="B2374" s="161">
        <v>14347.869999999999</v>
      </c>
      <c r="C2374" s="161">
        <v>8642.31</v>
      </c>
      <c r="D2374" s="161">
        <v>5701.33</v>
      </c>
      <c r="E2374" s="161">
        <v>9666.9900000000016</v>
      </c>
      <c r="F2374" s="161">
        <v>6723</v>
      </c>
      <c r="G2374" s="161">
        <v>11701.73</v>
      </c>
      <c r="H2374" s="161">
        <v>7709</v>
      </c>
      <c r="I2374" s="161">
        <v>7396.97</v>
      </c>
      <c r="J2374" s="161">
        <v>7595.26</v>
      </c>
      <c r="K2374" s="161">
        <v>2756.51</v>
      </c>
      <c r="L2374" s="161">
        <v>9342.41</v>
      </c>
      <c r="M2374" s="161">
        <v>9722.5499999999993</v>
      </c>
      <c r="N2374" s="161">
        <v>5262.44</v>
      </c>
      <c r="O2374" s="161">
        <v>6875.59</v>
      </c>
      <c r="P2374" s="161">
        <v>254.375</v>
      </c>
      <c r="Q2374" s="161">
        <v>1953.885</v>
      </c>
      <c r="R2374" s="161">
        <v>728</v>
      </c>
      <c r="S2374" s="161">
        <v>803.0625</v>
      </c>
      <c r="T2374" s="161">
        <v>1223</v>
      </c>
      <c r="U2374" s="161">
        <v>3464.19</v>
      </c>
      <c r="V2374" s="161">
        <v>9996.5</v>
      </c>
      <c r="W2374" s="161">
        <v>5026.5</v>
      </c>
      <c r="X2374" s="161">
        <v>136893.4725</v>
      </c>
      <c r="Y2374" s="222">
        <v>17.3</v>
      </c>
      <c r="Z2374" s="161">
        <v>36</v>
      </c>
      <c r="AA2374" s="2" t="str">
        <f t="shared" si="56"/>
        <v>OPEN</v>
      </c>
      <c r="AB2374" s="326" t="b">
        <f t="shared" ca="1" si="57"/>
        <v>0</v>
      </c>
    </row>
    <row r="2375" spans="1:28">
      <c r="A2375" s="168">
        <v>45655</v>
      </c>
      <c r="B2375" s="161">
        <v>13965.82</v>
      </c>
      <c r="C2375" s="161">
        <v>8655.6200000000008</v>
      </c>
      <c r="D2375" s="161">
        <v>5623.65</v>
      </c>
      <c r="E2375" s="161">
        <v>9561.5999999999985</v>
      </c>
      <c r="F2375" s="161">
        <v>6492.25</v>
      </c>
      <c r="G2375" s="161">
        <v>14129.11</v>
      </c>
      <c r="H2375" s="161">
        <v>7105</v>
      </c>
      <c r="I2375" s="161">
        <v>4232.5200000000004</v>
      </c>
      <c r="J2375" s="161">
        <v>7543.24</v>
      </c>
      <c r="K2375" s="161">
        <v>2711.87</v>
      </c>
      <c r="L2375" s="161">
        <v>8660.0400000000009</v>
      </c>
      <c r="M2375" s="161">
        <v>9267.5399999999991</v>
      </c>
      <c r="N2375" s="161">
        <v>5659.22</v>
      </c>
      <c r="O2375" s="161">
        <v>6792.92</v>
      </c>
      <c r="P2375" s="161">
        <v>250</v>
      </c>
      <c r="Q2375" s="161">
        <v>1970.32</v>
      </c>
      <c r="R2375" s="161">
        <v>702.75</v>
      </c>
      <c r="S2375" s="161">
        <v>795.0625</v>
      </c>
      <c r="T2375" s="161">
        <v>1294</v>
      </c>
      <c r="U2375" s="161">
        <v>3481.35</v>
      </c>
      <c r="V2375" s="161">
        <v>9629</v>
      </c>
      <c r="W2375" s="161">
        <v>4877.5</v>
      </c>
      <c r="X2375" s="161">
        <v>133400.38250000001</v>
      </c>
      <c r="Y2375" s="222">
        <v>16.100000000000001</v>
      </c>
      <c r="Z2375" s="161">
        <v>31</v>
      </c>
      <c r="AA2375" s="2" t="str">
        <f t="shared" si="56"/>
        <v>OPEN</v>
      </c>
      <c r="AB2375" s="326" t="b">
        <f t="shared" ca="1" si="57"/>
        <v>0</v>
      </c>
    </row>
    <row r="2376" spans="1:28">
      <c r="A2376" s="168">
        <v>45656</v>
      </c>
      <c r="B2376" s="161">
        <v>14715.34</v>
      </c>
      <c r="C2376" s="161">
        <v>8973.74</v>
      </c>
      <c r="D2376" s="161">
        <v>5756.87</v>
      </c>
      <c r="E2376" s="161">
        <v>9556.8500000000022</v>
      </c>
      <c r="F2376" s="161">
        <v>7027.5</v>
      </c>
      <c r="G2376" s="161">
        <v>11887.64</v>
      </c>
      <c r="H2376" s="161">
        <v>7390.5</v>
      </c>
      <c r="I2376" s="161">
        <v>6273.25</v>
      </c>
      <c r="J2376" s="161">
        <v>8009.79</v>
      </c>
      <c r="K2376" s="161">
        <v>2709.07</v>
      </c>
      <c r="L2376" s="161">
        <v>9280.18</v>
      </c>
      <c r="M2376" s="161">
        <v>10208.570000000002</v>
      </c>
      <c r="N2376" s="161">
        <v>5789.7450000000008</v>
      </c>
      <c r="O2376" s="161">
        <v>6848.45</v>
      </c>
      <c r="P2376" s="161">
        <v>247.0625</v>
      </c>
      <c r="Q2376" s="161">
        <v>2098.54</v>
      </c>
      <c r="R2376" s="161">
        <v>761</v>
      </c>
      <c r="S2376" s="161">
        <v>805.71875</v>
      </c>
      <c r="T2376" s="161">
        <v>1258</v>
      </c>
      <c r="U2376" s="161">
        <v>3564.38</v>
      </c>
      <c r="V2376" s="161">
        <v>9910</v>
      </c>
      <c r="W2376" s="161">
        <v>4855.75</v>
      </c>
      <c r="X2376" s="161">
        <v>137927.94625000001</v>
      </c>
      <c r="Y2376" s="222">
        <v>18</v>
      </c>
      <c r="Z2376" s="161">
        <v>36</v>
      </c>
      <c r="AA2376" s="2" t="str">
        <f t="shared" si="56"/>
        <v>OPEN</v>
      </c>
      <c r="AB2376" s="326" t="b">
        <f t="shared" ca="1" si="57"/>
        <v>0</v>
      </c>
    </row>
    <row r="2377" spans="1:28">
      <c r="A2377" s="168">
        <v>45657</v>
      </c>
      <c r="B2377" s="161">
        <v>15216.91</v>
      </c>
      <c r="C2377" s="161">
        <v>9304.74</v>
      </c>
      <c r="D2377" s="161">
        <v>5786.01</v>
      </c>
      <c r="E2377" s="161">
        <v>10032.4</v>
      </c>
      <c r="F2377" s="161">
        <v>7728.5</v>
      </c>
      <c r="G2377" s="161">
        <v>12504.23</v>
      </c>
      <c r="H2377" s="161">
        <v>7579.25</v>
      </c>
      <c r="I2377" s="161">
        <v>7507.44</v>
      </c>
      <c r="J2377" s="161">
        <v>8298.2800000000007</v>
      </c>
      <c r="K2377" s="161">
        <v>2926.03</v>
      </c>
      <c r="L2377" s="161">
        <v>9800.57</v>
      </c>
      <c r="M2377" s="161">
        <v>10673.210000000003</v>
      </c>
      <c r="N2377" s="161">
        <v>5721.8050000000003</v>
      </c>
      <c r="O2377" s="161">
        <v>7353.02</v>
      </c>
      <c r="P2377" s="161">
        <v>287.1875</v>
      </c>
      <c r="Q2377" s="161">
        <v>2336.34</v>
      </c>
      <c r="R2377" s="161">
        <v>813.75</v>
      </c>
      <c r="S2377" s="161">
        <v>847.8125</v>
      </c>
      <c r="T2377" s="161">
        <v>1396.5</v>
      </c>
      <c r="U2377" s="161">
        <v>3618.74</v>
      </c>
      <c r="V2377" s="161">
        <v>10393</v>
      </c>
      <c r="W2377" s="161">
        <v>5091.25</v>
      </c>
      <c r="X2377" s="161">
        <v>145216.97500000001</v>
      </c>
      <c r="Y2377" s="222">
        <v>20.100000000000001</v>
      </c>
      <c r="Z2377" s="161">
        <v>36</v>
      </c>
      <c r="AA2377" s="2" t="str">
        <f t="shared" si="56"/>
        <v>OPEN</v>
      </c>
      <c r="AB2377" s="326" t="b">
        <f t="shared" ca="1" si="57"/>
        <v>0</v>
      </c>
    </row>
    <row r="2378" spans="1:28">
      <c r="A2378" s="168">
        <v>45658</v>
      </c>
      <c r="B2378" s="161">
        <v>14077.24</v>
      </c>
      <c r="C2378" s="161">
        <v>8853.76</v>
      </c>
      <c r="D2378" s="161">
        <v>5464.53</v>
      </c>
      <c r="E2378" s="161">
        <v>9418.08</v>
      </c>
      <c r="F2378" s="161">
        <v>6719</v>
      </c>
      <c r="G2378" s="161">
        <v>14404.08</v>
      </c>
      <c r="H2378" s="161">
        <v>7168</v>
      </c>
      <c r="I2378" s="161">
        <v>4110.18</v>
      </c>
      <c r="J2378" s="161">
        <v>6988.83</v>
      </c>
      <c r="K2378" s="161">
        <v>2628.41</v>
      </c>
      <c r="L2378" s="161">
        <v>9183.56</v>
      </c>
      <c r="M2378" s="161">
        <v>9658.2699999999986</v>
      </c>
      <c r="N2378" s="161">
        <v>5402.22</v>
      </c>
      <c r="O2378" s="161">
        <v>6875.73</v>
      </c>
      <c r="P2378" s="161">
        <v>240.125</v>
      </c>
      <c r="Q2378" s="161">
        <v>2156.0450000000001</v>
      </c>
      <c r="R2378" s="161">
        <v>646.5</v>
      </c>
      <c r="S2378" s="161">
        <v>838.9375</v>
      </c>
      <c r="T2378" s="161">
        <v>1343.5</v>
      </c>
      <c r="U2378" s="161">
        <v>3488.88</v>
      </c>
      <c r="V2378" s="161">
        <v>9716</v>
      </c>
      <c r="W2378" s="161">
        <v>4784.75</v>
      </c>
      <c r="X2378" s="161">
        <v>134166.6275</v>
      </c>
      <c r="Y2378" s="222">
        <v>19</v>
      </c>
      <c r="Z2378" s="161">
        <v>26</v>
      </c>
      <c r="AA2378" s="2" t="str">
        <f t="shared" si="56"/>
        <v>OPEN</v>
      </c>
      <c r="AB2378" s="326" t="b">
        <f t="shared" ca="1" si="57"/>
        <v>0</v>
      </c>
    </row>
    <row r="2379" spans="1:28">
      <c r="A2379" s="168">
        <v>45659</v>
      </c>
      <c r="B2379" s="161">
        <v>14347.830000000002</v>
      </c>
      <c r="C2379" s="161">
        <v>8949.15</v>
      </c>
      <c r="D2379" s="161">
        <v>5554.65</v>
      </c>
      <c r="E2379" s="161">
        <v>9688.17</v>
      </c>
      <c r="F2379" s="161">
        <v>7501</v>
      </c>
      <c r="G2379" s="161">
        <v>11473.1</v>
      </c>
      <c r="H2379" s="161">
        <v>8037.75</v>
      </c>
      <c r="I2379" s="161">
        <v>6073.38</v>
      </c>
      <c r="J2379" s="161">
        <v>7707.4</v>
      </c>
      <c r="K2379" s="161">
        <v>2672.13</v>
      </c>
      <c r="L2379" s="161">
        <v>8992.77</v>
      </c>
      <c r="M2379" s="161">
        <v>9974.6999999999989</v>
      </c>
      <c r="N2379" s="161">
        <v>5376.2950000000001</v>
      </c>
      <c r="O2379" s="161">
        <v>6813.59</v>
      </c>
      <c r="P2379" s="161">
        <v>232.3125</v>
      </c>
      <c r="Q2379" s="161">
        <v>2063.375</v>
      </c>
      <c r="R2379" s="161">
        <v>684.25</v>
      </c>
      <c r="S2379" s="161">
        <v>818.5625</v>
      </c>
      <c r="T2379" s="161">
        <v>1818.5</v>
      </c>
      <c r="U2379" s="161">
        <v>3467.9</v>
      </c>
      <c r="V2379" s="161">
        <v>9645</v>
      </c>
      <c r="W2379" s="161">
        <v>4696</v>
      </c>
      <c r="X2379" s="161">
        <v>136587.815</v>
      </c>
      <c r="Y2379" s="222">
        <v>19.8</v>
      </c>
      <c r="Z2379" s="161">
        <v>31</v>
      </c>
      <c r="AA2379" s="2" t="str">
        <f t="shared" si="56"/>
        <v>OPEN</v>
      </c>
      <c r="AB2379" s="326" t="b">
        <f t="shared" ca="1" si="57"/>
        <v>0</v>
      </c>
    </row>
    <row r="2380" spans="1:28">
      <c r="A2380" s="168">
        <v>45660</v>
      </c>
      <c r="B2380" s="161">
        <v>13794.25</v>
      </c>
      <c r="C2380" s="161">
        <v>8600</v>
      </c>
      <c r="D2380" s="161">
        <v>5320</v>
      </c>
      <c r="E2380" s="161">
        <v>9139</v>
      </c>
      <c r="F2380" s="161">
        <v>7351.5</v>
      </c>
      <c r="G2380" s="161">
        <v>10041</v>
      </c>
      <c r="H2380" s="161">
        <v>8133.25</v>
      </c>
      <c r="I2380" s="161">
        <v>6611</v>
      </c>
      <c r="J2380" s="161">
        <v>7252</v>
      </c>
      <c r="K2380" s="161">
        <v>2405.5</v>
      </c>
      <c r="L2380" s="161">
        <v>7245.5</v>
      </c>
      <c r="M2380" s="161">
        <v>7517.75</v>
      </c>
      <c r="N2380" s="161">
        <v>5186.125</v>
      </c>
      <c r="O2380" s="161">
        <v>6613.75</v>
      </c>
      <c r="P2380" s="161">
        <v>227.375</v>
      </c>
      <c r="Q2380" s="161">
        <v>2011.375</v>
      </c>
      <c r="R2380" s="161">
        <v>677.5</v>
      </c>
      <c r="S2380" s="161">
        <v>811.21875</v>
      </c>
      <c r="T2380" s="161">
        <v>1217.5</v>
      </c>
      <c r="U2380" s="161">
        <v>3459.5</v>
      </c>
      <c r="V2380" s="161">
        <v>9739.5</v>
      </c>
      <c r="W2380" s="161">
        <v>4757.25</v>
      </c>
      <c r="X2380" s="161">
        <v>128111.84375</v>
      </c>
      <c r="Y2380" s="222">
        <v>19.2</v>
      </c>
      <c r="Z2380" s="161">
        <v>22</v>
      </c>
      <c r="AA2380" s="2" t="str">
        <f t="shared" si="56"/>
        <v>OPEN</v>
      </c>
      <c r="AB2380" s="326" t="b">
        <f t="shared" ca="1" si="57"/>
        <v>0</v>
      </c>
    </row>
    <row r="2381" spans="1:28">
      <c r="A2381" s="168">
        <v>45661</v>
      </c>
      <c r="B2381" s="161">
        <v>13745.34</v>
      </c>
      <c r="C2381" s="161">
        <v>8302.58</v>
      </c>
      <c r="D2381" s="161">
        <v>5536.03</v>
      </c>
      <c r="E2381" s="161">
        <v>9304.81</v>
      </c>
      <c r="F2381" s="161">
        <v>7569.5</v>
      </c>
      <c r="G2381" s="161">
        <v>13302.4</v>
      </c>
      <c r="H2381" s="161">
        <v>5956.25</v>
      </c>
      <c r="I2381" s="161">
        <v>4332.45</v>
      </c>
      <c r="J2381" s="161">
        <v>6294.28</v>
      </c>
      <c r="K2381" s="161">
        <v>2500.84</v>
      </c>
      <c r="L2381" s="161">
        <v>9303.3300000000017</v>
      </c>
      <c r="M2381" s="161">
        <v>9786.8899999999976</v>
      </c>
      <c r="N2381" s="161">
        <v>5344.125</v>
      </c>
      <c r="O2381" s="161">
        <v>6664.82</v>
      </c>
      <c r="P2381" s="161">
        <v>240.1875</v>
      </c>
      <c r="Q2381" s="161">
        <v>2006.8050000000001</v>
      </c>
      <c r="R2381" s="161">
        <v>631.25</v>
      </c>
      <c r="S2381" s="161">
        <v>815.0625</v>
      </c>
      <c r="T2381" s="161">
        <v>1268</v>
      </c>
      <c r="U2381" s="161">
        <v>3502.14</v>
      </c>
      <c r="V2381" s="161">
        <v>9543.5</v>
      </c>
      <c r="W2381" s="161">
        <v>4754.25</v>
      </c>
      <c r="X2381" s="161">
        <v>130704.83999999998</v>
      </c>
      <c r="Y2381" s="222">
        <v>19.2</v>
      </c>
      <c r="Z2381" s="161">
        <v>22</v>
      </c>
      <c r="AA2381" s="2" t="str">
        <f t="shared" si="56"/>
        <v>OPEN</v>
      </c>
      <c r="AB2381" s="326" t="b">
        <f t="shared" ca="1" si="57"/>
        <v>0</v>
      </c>
    </row>
    <row r="2382" spans="1:28">
      <c r="A2382" s="168">
        <v>45662</v>
      </c>
      <c r="B2382" s="161">
        <v>13452.179999999998</v>
      </c>
      <c r="C2382" s="161">
        <v>8159.3</v>
      </c>
      <c r="D2382" s="161">
        <v>5451.05</v>
      </c>
      <c r="E2382" s="161">
        <v>9239.6899999999987</v>
      </c>
      <c r="F2382" s="161">
        <v>7638</v>
      </c>
      <c r="G2382" s="161">
        <v>11244.98</v>
      </c>
      <c r="H2382" s="161">
        <v>7830.25</v>
      </c>
      <c r="I2382" s="161">
        <v>4944.8599999999997</v>
      </c>
      <c r="J2382" s="161">
        <v>6064.73</v>
      </c>
      <c r="K2382" s="161">
        <v>2521.8000000000002</v>
      </c>
      <c r="L2382" s="161">
        <v>8538.2900000000009</v>
      </c>
      <c r="M2382" s="161">
        <v>9192.2800000000007</v>
      </c>
      <c r="N2382" s="161">
        <v>5217.2850000000008</v>
      </c>
      <c r="O2382" s="161">
        <v>6619.52</v>
      </c>
      <c r="P2382" s="161">
        <v>216.1875</v>
      </c>
      <c r="Q2382" s="161">
        <v>1939.89</v>
      </c>
      <c r="R2382" s="161">
        <v>611.5</v>
      </c>
      <c r="S2382" s="161">
        <v>834.90625</v>
      </c>
      <c r="T2382" s="161">
        <v>1321.5</v>
      </c>
      <c r="U2382" s="161">
        <v>3388.3</v>
      </c>
      <c r="V2382" s="161">
        <v>9855.5</v>
      </c>
      <c r="W2382" s="161">
        <v>4539.25</v>
      </c>
      <c r="X2382" s="161">
        <v>128821.24875</v>
      </c>
      <c r="Y2382" s="222">
        <v>19.3</v>
      </c>
      <c r="Z2382" s="161">
        <v>18</v>
      </c>
      <c r="AA2382" s="2" t="str">
        <f t="shared" si="56"/>
        <v>OPEN</v>
      </c>
      <c r="AB2382" s="326" t="b">
        <f t="shared" ca="1" si="57"/>
        <v>0</v>
      </c>
    </row>
    <row r="2383" spans="1:28">
      <c r="A2383" s="168">
        <v>45663</v>
      </c>
      <c r="B2383" s="161">
        <v>13876.71</v>
      </c>
      <c r="C2383" s="161">
        <v>9240.25</v>
      </c>
      <c r="D2383" s="161">
        <v>5531.32</v>
      </c>
      <c r="E2383" s="161">
        <v>9141.5399999999991</v>
      </c>
      <c r="F2383" s="161">
        <v>7683.5</v>
      </c>
      <c r="G2383" s="161">
        <v>10265.4</v>
      </c>
      <c r="H2383" s="161">
        <v>7763.75</v>
      </c>
      <c r="I2383" s="161">
        <v>7649.34</v>
      </c>
      <c r="J2383" s="161">
        <v>7069.24</v>
      </c>
      <c r="K2383" s="161">
        <v>2523.8000000000002</v>
      </c>
      <c r="L2383" s="161">
        <v>9522.27</v>
      </c>
      <c r="M2383" s="161">
        <v>9994.61</v>
      </c>
      <c r="N2383" s="161">
        <v>5440.2750000000005</v>
      </c>
      <c r="O2383" s="161">
        <v>6767.69</v>
      </c>
      <c r="P2383" s="161">
        <v>229.125</v>
      </c>
      <c r="Q2383" s="161">
        <v>1973.825</v>
      </c>
      <c r="R2383" s="161">
        <v>656.25</v>
      </c>
      <c r="S2383" s="161">
        <v>817.71875</v>
      </c>
      <c r="T2383" s="161">
        <v>1152.5</v>
      </c>
      <c r="U2383" s="161">
        <v>3454.81</v>
      </c>
      <c r="V2383" s="161">
        <v>9792.5</v>
      </c>
      <c r="W2383" s="161">
        <v>4607.25</v>
      </c>
      <c r="X2383" s="161">
        <v>135153.67374999999</v>
      </c>
      <c r="Y2383" s="222">
        <v>19.2</v>
      </c>
      <c r="Z2383" s="161">
        <v>22</v>
      </c>
      <c r="AA2383" s="2" t="str">
        <f t="shared" si="56"/>
        <v>OPEN</v>
      </c>
      <c r="AB2383" s="326" t="b">
        <f t="shared" ca="1" si="57"/>
        <v>0</v>
      </c>
    </row>
    <row r="2384" spans="1:28">
      <c r="A2384" s="168">
        <v>45664</v>
      </c>
      <c r="B2384" s="161">
        <v>13419.300000000001</v>
      </c>
      <c r="C2384" s="161">
        <v>9759.8799999999992</v>
      </c>
      <c r="D2384" s="161">
        <v>5401.95</v>
      </c>
      <c r="E2384" s="161">
        <v>8654.59</v>
      </c>
      <c r="F2384" s="161">
        <v>7512</v>
      </c>
      <c r="G2384" s="161">
        <v>12928.81</v>
      </c>
      <c r="H2384" s="161">
        <v>6440.25</v>
      </c>
      <c r="I2384" s="161">
        <v>4120.3999999999996</v>
      </c>
      <c r="J2384" s="161">
        <v>6982.31</v>
      </c>
      <c r="K2384" s="161">
        <v>2587.0100000000002</v>
      </c>
      <c r="L2384" s="161">
        <v>7383.16</v>
      </c>
      <c r="M2384" s="161">
        <v>10092.920000000002</v>
      </c>
      <c r="N2384" s="161">
        <v>5572.4250000000002</v>
      </c>
      <c r="O2384" s="161">
        <v>6904.32</v>
      </c>
      <c r="P2384" s="161">
        <v>227.625</v>
      </c>
      <c r="Q2384" s="161">
        <v>1944.855</v>
      </c>
      <c r="R2384" s="161">
        <v>622.5</v>
      </c>
      <c r="S2384" s="161">
        <v>804.25</v>
      </c>
      <c r="T2384" s="161">
        <v>1143</v>
      </c>
      <c r="U2384" s="161">
        <v>3300.47</v>
      </c>
      <c r="V2384" s="161">
        <v>9636.5</v>
      </c>
      <c r="W2384" s="161">
        <v>4561.75</v>
      </c>
      <c r="X2384" s="161">
        <v>130000.27500000001</v>
      </c>
      <c r="Y2384" s="222">
        <v>19.100000000000001</v>
      </c>
      <c r="Z2384" s="161">
        <v>18</v>
      </c>
      <c r="AA2384" s="2" t="str">
        <f t="shared" si="56"/>
        <v>OPEN</v>
      </c>
      <c r="AB2384" s="326" t="b">
        <f t="shared" ca="1" si="57"/>
        <v>0</v>
      </c>
    </row>
    <row r="2385" spans="1:28">
      <c r="A2385" s="168">
        <v>45665</v>
      </c>
      <c r="B2385" s="161">
        <v>13302.98</v>
      </c>
      <c r="C2385" s="161">
        <v>9775.11</v>
      </c>
      <c r="D2385" s="161">
        <v>5315.1</v>
      </c>
      <c r="E2385" s="161">
        <v>8528.3300000000017</v>
      </c>
      <c r="F2385" s="161">
        <v>7795.75</v>
      </c>
      <c r="G2385" s="161">
        <v>12000.81</v>
      </c>
      <c r="H2385" s="161">
        <v>6021.75</v>
      </c>
      <c r="I2385" s="161">
        <v>6573.42</v>
      </c>
      <c r="J2385" s="161">
        <v>7021.41</v>
      </c>
      <c r="K2385" s="161">
        <v>2604.9299999999998</v>
      </c>
      <c r="L2385" s="161">
        <v>9212.61</v>
      </c>
      <c r="M2385" s="161">
        <v>10266.619999999999</v>
      </c>
      <c r="N2385" s="161">
        <v>5333.5749999999998</v>
      </c>
      <c r="O2385" s="161">
        <v>6711.61</v>
      </c>
      <c r="P2385" s="161">
        <v>221.5</v>
      </c>
      <c r="Q2385" s="161">
        <v>1958.6850000000002</v>
      </c>
      <c r="R2385" s="161">
        <v>611.5</v>
      </c>
      <c r="S2385" s="161">
        <v>802.59375</v>
      </c>
      <c r="T2385" s="161">
        <v>1260</v>
      </c>
      <c r="U2385" s="161">
        <v>3319.22</v>
      </c>
      <c r="V2385" s="161">
        <v>9569</v>
      </c>
      <c r="W2385" s="161">
        <v>4538.5</v>
      </c>
      <c r="X2385" s="161">
        <v>132745.00375</v>
      </c>
      <c r="Y2385" s="222">
        <v>19.3</v>
      </c>
      <c r="Z2385" s="161">
        <v>18</v>
      </c>
      <c r="AA2385" s="2" t="str">
        <f t="shared" si="56"/>
        <v>OPEN</v>
      </c>
      <c r="AB2385" s="326" t="b">
        <f t="shared" ca="1" si="57"/>
        <v>0</v>
      </c>
    </row>
    <row r="2386" spans="1:28">
      <c r="A2386" s="168">
        <v>45666</v>
      </c>
      <c r="B2386" s="161">
        <v>13088.210000000001</v>
      </c>
      <c r="C2386" s="161">
        <v>9820.9599999999991</v>
      </c>
      <c r="D2386" s="161">
        <v>5497.28</v>
      </c>
      <c r="E2386" s="161">
        <v>8470.5400000000009</v>
      </c>
      <c r="F2386" s="161">
        <v>7793.25</v>
      </c>
      <c r="G2386" s="161">
        <v>11394.74</v>
      </c>
      <c r="H2386" s="161">
        <v>6718.75</v>
      </c>
      <c r="I2386" s="161">
        <v>6383.83</v>
      </c>
      <c r="J2386" s="161">
        <v>7888.42</v>
      </c>
      <c r="K2386" s="161">
        <v>2688.25</v>
      </c>
      <c r="L2386" s="161">
        <v>9235.9500000000007</v>
      </c>
      <c r="M2386" s="161">
        <v>10459.989999999998</v>
      </c>
      <c r="N2386" s="161">
        <v>5277.9049999999997</v>
      </c>
      <c r="O2386" s="161">
        <v>6708.85</v>
      </c>
      <c r="P2386" s="161">
        <v>226.75</v>
      </c>
      <c r="Q2386" s="161">
        <v>1955.1650000000002</v>
      </c>
      <c r="R2386" s="161">
        <v>647</v>
      </c>
      <c r="S2386" s="161">
        <v>811.71875</v>
      </c>
      <c r="T2386" s="161">
        <v>1329.5</v>
      </c>
      <c r="U2386" s="161">
        <v>3165.17</v>
      </c>
      <c r="V2386" s="161">
        <v>9821.5</v>
      </c>
      <c r="W2386" s="161">
        <v>4596.5</v>
      </c>
      <c r="X2386" s="161">
        <v>133980.22874999998</v>
      </c>
      <c r="Y2386" s="222">
        <v>19.2</v>
      </c>
      <c r="Z2386" s="161">
        <v>26</v>
      </c>
      <c r="AA2386" s="2" t="str">
        <f t="shared" si="56"/>
        <v>OPEN</v>
      </c>
      <c r="AB2386" s="326" t="b">
        <f t="shared" ca="1" si="57"/>
        <v>0</v>
      </c>
    </row>
    <row r="2387" spans="1:28">
      <c r="A2387" s="168">
        <v>45667</v>
      </c>
      <c r="B2387" s="161">
        <v>13021.02</v>
      </c>
      <c r="C2387" s="161">
        <v>9744.5499999999993</v>
      </c>
      <c r="D2387" s="161">
        <v>5526.54</v>
      </c>
      <c r="E2387" s="161">
        <v>8559.8900000000012</v>
      </c>
      <c r="F2387" s="161">
        <v>7380</v>
      </c>
      <c r="G2387" s="161">
        <v>13133.03</v>
      </c>
      <c r="H2387" s="161">
        <v>7813.25</v>
      </c>
      <c r="I2387" s="161">
        <v>4533.26</v>
      </c>
      <c r="J2387" s="161">
        <v>7010.65</v>
      </c>
      <c r="K2387" s="161">
        <v>2806.29</v>
      </c>
      <c r="L2387" s="161">
        <v>9436.77</v>
      </c>
      <c r="M2387" s="161">
        <v>10457.879999999999</v>
      </c>
      <c r="N2387" s="161">
        <v>5321.8250000000007</v>
      </c>
      <c r="O2387" s="161">
        <v>6777.22</v>
      </c>
      <c r="P2387" s="161">
        <v>229.125</v>
      </c>
      <c r="Q2387" s="161">
        <v>1929.04</v>
      </c>
      <c r="R2387" s="161">
        <v>640.75</v>
      </c>
      <c r="S2387" s="161">
        <v>796.40625</v>
      </c>
      <c r="T2387" s="161">
        <v>1236.5</v>
      </c>
      <c r="U2387" s="161">
        <v>3203.99</v>
      </c>
      <c r="V2387" s="161">
        <v>9589</v>
      </c>
      <c r="W2387" s="161">
        <v>4653.25</v>
      </c>
      <c r="X2387" s="161">
        <v>133800.23624999999</v>
      </c>
      <c r="Y2387" s="222">
        <v>17.100000000000001</v>
      </c>
      <c r="Z2387" s="161">
        <v>22</v>
      </c>
      <c r="AA2387" s="2" t="str">
        <f t="shared" si="56"/>
        <v>OPEN</v>
      </c>
      <c r="AB2387" s="326" t="b">
        <f t="shared" ca="1" si="57"/>
        <v>0</v>
      </c>
    </row>
    <row r="2388" spans="1:28">
      <c r="A2388" s="168">
        <v>45668</v>
      </c>
      <c r="B2388" s="161">
        <v>12787.75</v>
      </c>
      <c r="C2388" s="161">
        <v>9417.9599999999991</v>
      </c>
      <c r="D2388" s="161">
        <v>5600.44</v>
      </c>
      <c r="E2388" s="161">
        <v>8584.1899999999987</v>
      </c>
      <c r="F2388" s="161">
        <v>6957.25</v>
      </c>
      <c r="G2388" s="161">
        <v>12354.93</v>
      </c>
      <c r="H2388" s="161">
        <v>6681.25</v>
      </c>
      <c r="I2388" s="161">
        <v>6717.95</v>
      </c>
      <c r="J2388" s="161">
        <v>7135.11</v>
      </c>
      <c r="K2388" s="161">
        <v>2788.03</v>
      </c>
      <c r="L2388" s="161">
        <v>9429.64</v>
      </c>
      <c r="M2388" s="161">
        <v>9790.9500000000025</v>
      </c>
      <c r="N2388" s="161">
        <v>5399.7749999999996</v>
      </c>
      <c r="O2388" s="161">
        <v>6404.4</v>
      </c>
      <c r="P2388" s="161">
        <v>230.9375</v>
      </c>
      <c r="Q2388" s="161">
        <v>1867.06</v>
      </c>
      <c r="R2388" s="161">
        <v>699.5</v>
      </c>
      <c r="S2388" s="161">
        <v>798.59375</v>
      </c>
      <c r="T2388" s="161">
        <v>1316.5</v>
      </c>
      <c r="U2388" s="161">
        <v>3091.7</v>
      </c>
      <c r="V2388" s="161">
        <v>10012</v>
      </c>
      <c r="W2388" s="161">
        <v>4806.75</v>
      </c>
      <c r="X2388" s="161">
        <v>132872.66625000001</v>
      </c>
      <c r="Y2388" s="222">
        <v>16.5</v>
      </c>
      <c r="Z2388" s="161">
        <v>31</v>
      </c>
      <c r="AA2388" s="2" t="str">
        <f t="shared" si="56"/>
        <v>OPEN</v>
      </c>
      <c r="AB2388" s="326" t="b">
        <f t="shared" ca="1" si="57"/>
        <v>0</v>
      </c>
    </row>
    <row r="2389" spans="1:28">
      <c r="A2389" s="168">
        <v>45669</v>
      </c>
      <c r="B2389" s="161">
        <v>12843</v>
      </c>
      <c r="C2389" s="161">
        <v>9353.67</v>
      </c>
      <c r="D2389" s="161">
        <v>5635.21</v>
      </c>
      <c r="E2389" s="161">
        <v>8574.6099999999988</v>
      </c>
      <c r="F2389" s="161">
        <v>7142.25</v>
      </c>
      <c r="G2389" s="161">
        <v>11226.94</v>
      </c>
      <c r="H2389" s="161">
        <v>6558</v>
      </c>
      <c r="I2389" s="161">
        <v>7134.29</v>
      </c>
      <c r="J2389" s="161">
        <v>7212.62</v>
      </c>
      <c r="K2389" s="161">
        <v>2710.99</v>
      </c>
      <c r="L2389" s="161">
        <v>8810.9499999999989</v>
      </c>
      <c r="M2389" s="161">
        <v>9606.68</v>
      </c>
      <c r="N2389" s="161">
        <v>5530.5950000000003</v>
      </c>
      <c r="O2389" s="161">
        <v>6389.39</v>
      </c>
      <c r="P2389" s="161">
        <v>236.625</v>
      </c>
      <c r="Q2389" s="161">
        <v>1851.94</v>
      </c>
      <c r="R2389" s="161">
        <v>660.75</v>
      </c>
      <c r="S2389" s="161">
        <v>921.5625</v>
      </c>
      <c r="T2389" s="161">
        <v>1934.5</v>
      </c>
      <c r="U2389" s="161">
        <v>3415.57</v>
      </c>
      <c r="V2389" s="161">
        <v>9695.5</v>
      </c>
      <c r="W2389" s="161">
        <v>4724</v>
      </c>
      <c r="X2389" s="161">
        <v>132169.64250000002</v>
      </c>
      <c r="Y2389" s="222">
        <v>17.2</v>
      </c>
      <c r="Z2389" s="161">
        <v>31</v>
      </c>
      <c r="AA2389" s="2" t="str">
        <f t="shared" si="56"/>
        <v>OPEN</v>
      </c>
      <c r="AB2389" s="326" t="b">
        <f t="shared" ca="1" si="57"/>
        <v>0</v>
      </c>
    </row>
    <row r="2390" spans="1:28">
      <c r="A2390" s="168">
        <v>45670</v>
      </c>
      <c r="B2390" s="161">
        <v>14003.17</v>
      </c>
      <c r="C2390" s="161">
        <v>9127.35</v>
      </c>
      <c r="D2390" s="161">
        <v>5583.88</v>
      </c>
      <c r="E2390" s="161">
        <v>8355.4499999999989</v>
      </c>
      <c r="F2390" s="161">
        <v>7209</v>
      </c>
      <c r="G2390" s="161">
        <v>14284.87</v>
      </c>
      <c r="H2390" s="161">
        <v>6479</v>
      </c>
      <c r="I2390" s="161">
        <v>4399.0600000000004</v>
      </c>
      <c r="J2390" s="161">
        <v>7717.9400000000005</v>
      </c>
      <c r="K2390" s="161">
        <v>2709.66</v>
      </c>
      <c r="L2390" s="161">
        <v>9428.39</v>
      </c>
      <c r="M2390" s="161">
        <v>10397.580000000002</v>
      </c>
      <c r="N2390" s="161">
        <v>4869.2350000000006</v>
      </c>
      <c r="O2390" s="161">
        <v>6550.02</v>
      </c>
      <c r="P2390" s="161">
        <v>238.125</v>
      </c>
      <c r="Q2390" s="161">
        <v>1886.63</v>
      </c>
      <c r="R2390" s="161">
        <v>672.5</v>
      </c>
      <c r="S2390" s="161">
        <v>800.875</v>
      </c>
      <c r="T2390" s="161">
        <v>1115</v>
      </c>
      <c r="U2390" s="161">
        <v>3535.51</v>
      </c>
      <c r="V2390" s="161">
        <v>9652</v>
      </c>
      <c r="W2390" s="161">
        <v>4643.75</v>
      </c>
      <c r="X2390" s="161">
        <v>133658.99500000002</v>
      </c>
      <c r="Y2390" s="222">
        <v>18.2</v>
      </c>
      <c r="Z2390" s="161">
        <v>26</v>
      </c>
      <c r="AA2390" s="2" t="str">
        <f t="shared" si="56"/>
        <v>OPEN</v>
      </c>
      <c r="AB2390" s="326" t="b">
        <f t="shared" ca="1" si="57"/>
        <v>0</v>
      </c>
    </row>
    <row r="2391" spans="1:28">
      <c r="A2391" s="168">
        <v>45671</v>
      </c>
      <c r="B2391" s="161">
        <v>15070.16</v>
      </c>
      <c r="C2391" s="161">
        <v>8382.2900000000009</v>
      </c>
      <c r="D2391" s="161">
        <v>5598.42</v>
      </c>
      <c r="E2391" s="161">
        <v>8735.9599999999991</v>
      </c>
      <c r="F2391" s="161">
        <v>7546.5</v>
      </c>
      <c r="G2391" s="161">
        <v>12656.64</v>
      </c>
      <c r="H2391" s="161">
        <v>7947</v>
      </c>
      <c r="I2391" s="161">
        <v>7559.6</v>
      </c>
      <c r="J2391" s="161">
        <v>7762.63</v>
      </c>
      <c r="K2391" s="161">
        <v>2648.76</v>
      </c>
      <c r="L2391" s="161">
        <v>10073.460000000001</v>
      </c>
      <c r="M2391" s="161">
        <v>10495.029999999997</v>
      </c>
      <c r="N2391" s="161">
        <v>4548.4050000000007</v>
      </c>
      <c r="O2391" s="161">
        <v>6471.93</v>
      </c>
      <c r="P2391" s="161">
        <v>239.75</v>
      </c>
      <c r="Q2391" s="161">
        <v>1959.825</v>
      </c>
      <c r="R2391" s="161">
        <v>702.25</v>
      </c>
      <c r="S2391" s="161">
        <v>832.53125</v>
      </c>
      <c r="T2391" s="161">
        <v>1133.5</v>
      </c>
      <c r="U2391" s="161">
        <v>3681.43</v>
      </c>
      <c r="V2391" s="161">
        <v>9979.5</v>
      </c>
      <c r="W2391" s="161">
        <v>4685.75</v>
      </c>
      <c r="X2391" s="161">
        <v>138711.32125000001</v>
      </c>
      <c r="Y2391" s="222">
        <v>19.399999999999999</v>
      </c>
      <c r="Z2391" s="161">
        <v>36</v>
      </c>
      <c r="AA2391" s="2" t="str">
        <f t="shared" si="56"/>
        <v>OPEN</v>
      </c>
      <c r="AB2391" s="326" t="b">
        <f t="shared" ca="1" si="57"/>
        <v>0</v>
      </c>
    </row>
    <row r="2392" spans="1:28">
      <c r="A2392" s="168">
        <v>45672</v>
      </c>
      <c r="B2392" s="161">
        <v>15152.67</v>
      </c>
      <c r="C2392" s="161">
        <v>8434.5300000000007</v>
      </c>
      <c r="D2392" s="161">
        <v>5678.96</v>
      </c>
      <c r="E2392" s="161">
        <v>8922.89</v>
      </c>
      <c r="F2392" s="161">
        <v>8338.25</v>
      </c>
      <c r="G2392" s="161">
        <v>11412.01</v>
      </c>
      <c r="H2392" s="161">
        <v>8968</v>
      </c>
      <c r="I2392" s="161">
        <v>7488.89</v>
      </c>
      <c r="J2392" s="161">
        <v>7827.48</v>
      </c>
      <c r="K2392" s="161">
        <v>2680.83</v>
      </c>
      <c r="L2392" s="161">
        <v>9795.6099999999988</v>
      </c>
      <c r="M2392" s="161">
        <v>10658.480000000003</v>
      </c>
      <c r="N2392" s="161">
        <v>4211.5050000000001</v>
      </c>
      <c r="O2392" s="161">
        <v>6655.4</v>
      </c>
      <c r="P2392" s="161">
        <v>234.3125</v>
      </c>
      <c r="Q2392" s="161">
        <v>2132.1849999999999</v>
      </c>
      <c r="R2392" s="161">
        <v>694.5</v>
      </c>
      <c r="S2392" s="161">
        <v>837.9375</v>
      </c>
      <c r="T2392" s="161">
        <v>1167.5</v>
      </c>
      <c r="U2392" s="161">
        <v>3330.63</v>
      </c>
      <c r="V2392" s="161">
        <v>10364</v>
      </c>
      <c r="W2392" s="161">
        <v>4712.25</v>
      </c>
      <c r="X2392" s="161">
        <v>139698.82</v>
      </c>
      <c r="Y2392" s="222">
        <v>20.3</v>
      </c>
      <c r="Z2392" s="161">
        <v>31</v>
      </c>
      <c r="AA2392" s="2" t="str">
        <f t="shared" si="56"/>
        <v>OPEN</v>
      </c>
      <c r="AB2392" s="326" t="b">
        <f t="shared" ca="1" si="57"/>
        <v>0</v>
      </c>
    </row>
    <row r="2393" spans="1:28">
      <c r="A2393" s="168">
        <v>45673</v>
      </c>
      <c r="B2393" s="161">
        <v>14950.99</v>
      </c>
      <c r="C2393" s="161">
        <v>8329.86</v>
      </c>
      <c r="D2393" s="161">
        <v>5771.2</v>
      </c>
      <c r="E2393" s="161">
        <v>8724.39</v>
      </c>
      <c r="F2393" s="161">
        <v>7180.25</v>
      </c>
      <c r="G2393" s="161">
        <v>14018</v>
      </c>
      <c r="H2393" s="161">
        <v>9762.5</v>
      </c>
      <c r="I2393" s="161">
        <v>4862.5</v>
      </c>
      <c r="J2393" s="161">
        <v>7956.96</v>
      </c>
      <c r="K2393" s="161">
        <v>2581.92</v>
      </c>
      <c r="L2393" s="161">
        <v>9695.5999999999985</v>
      </c>
      <c r="M2393" s="161">
        <v>10658.860000000004</v>
      </c>
      <c r="N2393" s="161">
        <v>4383.8950000000004</v>
      </c>
      <c r="O2393" s="161">
        <v>6705.64</v>
      </c>
      <c r="P2393" s="161">
        <v>233.625</v>
      </c>
      <c r="Q2393" s="161">
        <v>1967.2650000000001</v>
      </c>
      <c r="R2393" s="161">
        <v>713.5</v>
      </c>
      <c r="S2393" s="161">
        <v>803.53125</v>
      </c>
      <c r="T2393" s="161">
        <v>1268.5</v>
      </c>
      <c r="U2393" s="161">
        <v>3257.18</v>
      </c>
      <c r="V2393" s="161">
        <v>9909.5</v>
      </c>
      <c r="W2393" s="161">
        <v>4831.5</v>
      </c>
      <c r="X2393" s="161">
        <v>138567.16624999998</v>
      </c>
      <c r="Y2393" s="222">
        <v>17.7</v>
      </c>
      <c r="Z2393" s="161">
        <v>36</v>
      </c>
      <c r="AA2393" s="2" t="str">
        <f t="shared" si="56"/>
        <v>OPEN</v>
      </c>
      <c r="AB2393" s="326" t="b">
        <f t="shared" ca="1" si="57"/>
        <v>0</v>
      </c>
    </row>
    <row r="2394" spans="1:28">
      <c r="A2394" s="168">
        <v>45674</v>
      </c>
      <c r="B2394" s="161">
        <v>14849.039999999999</v>
      </c>
      <c r="C2394" s="161">
        <v>8345.5300000000007</v>
      </c>
      <c r="D2394" s="161">
        <v>5765.83</v>
      </c>
      <c r="E2394" s="161">
        <v>8879.1000000000022</v>
      </c>
      <c r="F2394" s="161">
        <v>7304.25</v>
      </c>
      <c r="G2394" s="161">
        <v>12457.44</v>
      </c>
      <c r="H2394" s="161">
        <v>8343.75</v>
      </c>
      <c r="I2394" s="161">
        <v>6970.41</v>
      </c>
      <c r="J2394" s="161">
        <v>7958.99</v>
      </c>
      <c r="K2394" s="161">
        <v>2639.5</v>
      </c>
      <c r="L2394" s="161">
        <v>9093.369999999999</v>
      </c>
      <c r="M2394" s="161">
        <v>10689.310000000001</v>
      </c>
      <c r="N2394" s="161">
        <v>4132.4949999999999</v>
      </c>
      <c r="O2394" s="161">
        <v>6787.14</v>
      </c>
      <c r="P2394" s="161">
        <v>236.8125</v>
      </c>
      <c r="Q2394" s="161">
        <v>1921.9350000000002</v>
      </c>
      <c r="R2394" s="161">
        <v>707.5</v>
      </c>
      <c r="S2394" s="161">
        <v>790</v>
      </c>
      <c r="T2394" s="161">
        <v>1328.5</v>
      </c>
      <c r="U2394" s="161">
        <v>3345.54</v>
      </c>
      <c r="V2394" s="161">
        <v>9994.5</v>
      </c>
      <c r="W2394" s="161">
        <v>4785.5</v>
      </c>
      <c r="X2394" s="161">
        <v>137326.4425</v>
      </c>
      <c r="Y2394" s="222">
        <v>17.5</v>
      </c>
      <c r="Z2394" s="161">
        <v>36</v>
      </c>
      <c r="AA2394" s="2" t="str">
        <f t="shared" si="56"/>
        <v>OPEN</v>
      </c>
      <c r="AB2394" s="326" t="b">
        <f t="shared" ca="1" si="57"/>
        <v>0</v>
      </c>
    </row>
    <row r="2395" spans="1:28">
      <c r="A2395" s="168">
        <v>45675</v>
      </c>
      <c r="B2395" s="161">
        <v>14300.93</v>
      </c>
      <c r="C2395" s="161">
        <v>7947.46</v>
      </c>
      <c r="D2395" s="161">
        <v>5665.94</v>
      </c>
      <c r="E2395" s="161">
        <v>8605.06</v>
      </c>
      <c r="F2395" s="161">
        <v>6960.5</v>
      </c>
      <c r="G2395" s="161">
        <v>11104.42</v>
      </c>
      <c r="H2395" s="161">
        <v>8690.75</v>
      </c>
      <c r="I2395" s="161">
        <v>7489.9</v>
      </c>
      <c r="J2395" s="161">
        <v>7263.96</v>
      </c>
      <c r="K2395" s="161">
        <v>2601.65</v>
      </c>
      <c r="L2395" s="161">
        <v>8609.7800000000007</v>
      </c>
      <c r="M2395" s="161">
        <v>9982.7000000000007</v>
      </c>
      <c r="N2395" s="161">
        <v>4098.79</v>
      </c>
      <c r="O2395" s="161">
        <v>6623.45</v>
      </c>
      <c r="P2395" s="161">
        <v>233.75</v>
      </c>
      <c r="Q2395" s="161">
        <v>1884.23</v>
      </c>
      <c r="R2395" s="161">
        <v>693</v>
      </c>
      <c r="S2395" s="161">
        <v>802.46875</v>
      </c>
      <c r="T2395" s="161">
        <v>1275</v>
      </c>
      <c r="U2395" s="161">
        <v>3224.53</v>
      </c>
      <c r="V2395" s="161">
        <v>9820</v>
      </c>
      <c r="W2395" s="161">
        <v>4886</v>
      </c>
      <c r="X2395" s="161">
        <v>132764.26874999999</v>
      </c>
      <c r="Y2395" s="222">
        <v>18</v>
      </c>
      <c r="Z2395" s="161">
        <v>31</v>
      </c>
      <c r="AA2395" s="2" t="str">
        <f t="shared" si="56"/>
        <v>OPEN</v>
      </c>
      <c r="AB2395" s="326" t="b">
        <f t="shared" ca="1" si="57"/>
        <v>0</v>
      </c>
    </row>
    <row r="2396" spans="1:28">
      <c r="A2396" s="168">
        <v>45676</v>
      </c>
      <c r="B2396" s="161">
        <v>14418.23</v>
      </c>
      <c r="C2396" s="161">
        <v>7948.68</v>
      </c>
      <c r="D2396" s="161">
        <v>5631.18</v>
      </c>
      <c r="E2396" s="161">
        <v>8782.2300000000014</v>
      </c>
      <c r="F2396" s="161">
        <v>7053.25</v>
      </c>
      <c r="G2396" s="161">
        <v>14002.71</v>
      </c>
      <c r="H2396" s="161">
        <v>7501</v>
      </c>
      <c r="I2396" s="161">
        <v>5453.55</v>
      </c>
      <c r="J2396" s="161">
        <v>7209.38</v>
      </c>
      <c r="K2396" s="161">
        <v>2656.54</v>
      </c>
      <c r="L2396" s="161">
        <v>8528.85</v>
      </c>
      <c r="M2396" s="161">
        <v>9243.3399999999983</v>
      </c>
      <c r="N2396" s="161">
        <v>4105.8099999999995</v>
      </c>
      <c r="O2396" s="161">
        <v>6816.51</v>
      </c>
      <c r="P2396" s="161">
        <v>236.1875</v>
      </c>
      <c r="Q2396" s="161">
        <v>1912.06</v>
      </c>
      <c r="R2396" s="161">
        <v>687.75</v>
      </c>
      <c r="S2396" s="161">
        <v>810.9375</v>
      </c>
      <c r="T2396" s="161">
        <v>1274</v>
      </c>
      <c r="U2396" s="161">
        <v>3076.21</v>
      </c>
      <c r="V2396" s="161">
        <v>9765</v>
      </c>
      <c r="W2396" s="161">
        <v>4764.75</v>
      </c>
      <c r="X2396" s="161">
        <v>131878.155</v>
      </c>
      <c r="Y2396" s="222">
        <v>18.399999999999999</v>
      </c>
      <c r="Z2396" s="161">
        <v>31</v>
      </c>
      <c r="AA2396" s="2" t="str">
        <f t="shared" si="56"/>
        <v>OPEN</v>
      </c>
      <c r="AB2396" s="326" t="b">
        <f t="shared" ca="1" si="57"/>
        <v>0</v>
      </c>
    </row>
    <row r="2397" spans="1:28">
      <c r="A2397" s="168">
        <v>45677</v>
      </c>
      <c r="B2397" s="161">
        <v>15036.81</v>
      </c>
      <c r="C2397" s="161">
        <v>8375.5300000000007</v>
      </c>
      <c r="D2397" s="161">
        <v>5750.36</v>
      </c>
      <c r="E2397" s="161">
        <v>8974.9700000000012</v>
      </c>
      <c r="F2397" s="161">
        <v>7470.25</v>
      </c>
      <c r="G2397" s="161">
        <v>12598.69</v>
      </c>
      <c r="H2397" s="161">
        <v>8892.75</v>
      </c>
      <c r="I2397" s="161">
        <v>7591.04</v>
      </c>
      <c r="J2397" s="161">
        <v>8098.48</v>
      </c>
      <c r="K2397" s="161">
        <v>2727.91</v>
      </c>
      <c r="L2397" s="161">
        <v>9641.510000000002</v>
      </c>
      <c r="M2397" s="161">
        <v>10167.64</v>
      </c>
      <c r="N2397" s="161">
        <v>4293.29</v>
      </c>
      <c r="O2397" s="161">
        <v>7232.77</v>
      </c>
      <c r="P2397" s="161">
        <v>234.1875</v>
      </c>
      <c r="Q2397" s="161">
        <v>1961.2349999999999</v>
      </c>
      <c r="R2397" s="161">
        <v>707.25</v>
      </c>
      <c r="S2397" s="161">
        <v>813.5625</v>
      </c>
      <c r="T2397" s="161">
        <v>1154.5</v>
      </c>
      <c r="U2397" s="161">
        <v>3227.65</v>
      </c>
      <c r="V2397" s="161">
        <v>9820</v>
      </c>
      <c r="W2397" s="161">
        <v>4819.75</v>
      </c>
      <c r="X2397" s="161">
        <v>139590.13500000001</v>
      </c>
      <c r="Y2397" s="222">
        <v>18.600000000000001</v>
      </c>
      <c r="Z2397" s="161">
        <v>36</v>
      </c>
      <c r="AA2397" s="2" t="str">
        <f t="shared" si="56"/>
        <v>OPEN</v>
      </c>
      <c r="AB2397" s="326" t="b">
        <f t="shared" ca="1" si="57"/>
        <v>0</v>
      </c>
    </row>
    <row r="2398" spans="1:28">
      <c r="A2398" s="168">
        <v>45678</v>
      </c>
      <c r="B2398" s="161">
        <v>14994.9</v>
      </c>
      <c r="C2398" s="161">
        <v>8199.73</v>
      </c>
      <c r="D2398" s="161">
        <v>5805.82</v>
      </c>
      <c r="E2398" s="161">
        <v>8372.1899999999987</v>
      </c>
      <c r="F2398" s="161">
        <v>7256.5</v>
      </c>
      <c r="G2398" s="161">
        <v>11492.97</v>
      </c>
      <c r="H2398" s="161">
        <v>8947.25</v>
      </c>
      <c r="I2398" s="161">
        <v>7596.67</v>
      </c>
      <c r="J2398" s="161">
        <v>8060.19</v>
      </c>
      <c r="K2398" s="161">
        <v>2745.55</v>
      </c>
      <c r="L2398" s="161">
        <v>9794.81</v>
      </c>
      <c r="M2398" s="161">
        <v>10273.300000000001</v>
      </c>
      <c r="N2398" s="161">
        <v>4199.88</v>
      </c>
      <c r="O2398" s="161">
        <v>6874.98</v>
      </c>
      <c r="P2398" s="161">
        <v>237.3125</v>
      </c>
      <c r="Q2398" s="161">
        <v>1938.0450000000001</v>
      </c>
      <c r="R2398" s="161">
        <v>705.75</v>
      </c>
      <c r="S2398" s="161">
        <v>807.5625</v>
      </c>
      <c r="T2398" s="161">
        <v>1094.5</v>
      </c>
      <c r="U2398" s="161">
        <v>3142.73</v>
      </c>
      <c r="V2398" s="161">
        <v>9921.5</v>
      </c>
      <c r="W2398" s="161">
        <v>4826</v>
      </c>
      <c r="X2398" s="161">
        <v>137288.14000000001</v>
      </c>
      <c r="Y2398" s="222">
        <v>18.8</v>
      </c>
      <c r="Z2398" s="161">
        <v>31</v>
      </c>
      <c r="AA2398" s="2" t="str">
        <f t="shared" si="56"/>
        <v>OPEN</v>
      </c>
      <c r="AB2398" s="326" t="b">
        <f t="shared" ca="1" si="57"/>
        <v>0</v>
      </c>
    </row>
    <row r="2399" spans="1:28">
      <c r="A2399" s="168">
        <v>45679</v>
      </c>
      <c r="B2399" s="161">
        <v>14381.88</v>
      </c>
      <c r="C2399" s="161">
        <v>9085.74</v>
      </c>
      <c r="D2399" s="161">
        <v>5705.8</v>
      </c>
      <c r="E2399" s="161">
        <v>8412.76</v>
      </c>
      <c r="F2399" s="161">
        <v>7744</v>
      </c>
      <c r="G2399" s="161">
        <v>13718.77</v>
      </c>
      <c r="H2399" s="161">
        <v>7964.75</v>
      </c>
      <c r="I2399" s="161">
        <v>5842.99</v>
      </c>
      <c r="J2399" s="161">
        <v>7989.2</v>
      </c>
      <c r="K2399" s="161">
        <v>2784.93</v>
      </c>
      <c r="L2399" s="161">
        <v>9483.36</v>
      </c>
      <c r="M2399" s="161">
        <v>10654.95</v>
      </c>
      <c r="N2399" s="161">
        <v>4272.665</v>
      </c>
      <c r="O2399" s="161">
        <v>6957.83</v>
      </c>
      <c r="P2399" s="161">
        <v>243.5</v>
      </c>
      <c r="Q2399" s="161">
        <v>1995.095</v>
      </c>
      <c r="R2399" s="161">
        <v>688.75</v>
      </c>
      <c r="S2399" s="161">
        <v>818.59375</v>
      </c>
      <c r="T2399" s="161">
        <v>1183</v>
      </c>
      <c r="U2399" s="161">
        <v>3198.62</v>
      </c>
      <c r="V2399" s="161">
        <v>10223.5</v>
      </c>
      <c r="W2399" s="161">
        <v>4793</v>
      </c>
      <c r="X2399" s="161">
        <v>138143.68375</v>
      </c>
      <c r="Y2399" s="222">
        <v>19.399999999999999</v>
      </c>
      <c r="Z2399" s="161">
        <v>31</v>
      </c>
      <c r="AA2399" s="2" t="str">
        <f t="shared" si="56"/>
        <v>OPEN</v>
      </c>
      <c r="AB2399" s="326" t="b">
        <f t="shared" ca="1" si="57"/>
        <v>0</v>
      </c>
    </row>
    <row r="2400" spans="1:28">
      <c r="A2400" s="168">
        <v>45680</v>
      </c>
      <c r="B2400" s="161">
        <v>14164.03</v>
      </c>
      <c r="C2400" s="161">
        <v>8875.51</v>
      </c>
      <c r="D2400" s="161">
        <v>5570.76</v>
      </c>
      <c r="E2400" s="161">
        <v>8463.33</v>
      </c>
      <c r="F2400" s="161">
        <v>7906.25</v>
      </c>
      <c r="G2400" s="161">
        <v>11674</v>
      </c>
      <c r="H2400" s="161">
        <v>8501.5</v>
      </c>
      <c r="I2400" s="161">
        <v>7361.02</v>
      </c>
      <c r="J2400" s="161">
        <v>7946.98</v>
      </c>
      <c r="K2400" s="161">
        <v>2817.94</v>
      </c>
      <c r="L2400" s="161">
        <v>9757.91</v>
      </c>
      <c r="M2400" s="161">
        <v>10807.62</v>
      </c>
      <c r="N2400" s="161">
        <v>4271.82</v>
      </c>
      <c r="O2400" s="161">
        <v>6936.21</v>
      </c>
      <c r="P2400" s="161">
        <v>234.75</v>
      </c>
      <c r="Q2400" s="161">
        <v>1985.4850000000001</v>
      </c>
      <c r="R2400" s="161">
        <v>682.5</v>
      </c>
      <c r="S2400" s="161">
        <v>839.28125</v>
      </c>
      <c r="T2400" s="161">
        <v>1157</v>
      </c>
      <c r="U2400" s="161">
        <v>3244.14</v>
      </c>
      <c r="V2400" s="161">
        <v>9939</v>
      </c>
      <c r="W2400" s="161">
        <v>4793</v>
      </c>
      <c r="X2400" s="161">
        <v>137930.03625</v>
      </c>
      <c r="Y2400" s="222">
        <v>19</v>
      </c>
      <c r="Z2400" s="161">
        <v>26</v>
      </c>
      <c r="AA2400" s="2" t="str">
        <f t="shared" si="56"/>
        <v>OPEN</v>
      </c>
      <c r="AB2400" s="326" t="b">
        <f t="shared" ca="1" si="57"/>
        <v>0</v>
      </c>
    </row>
    <row r="2401" spans="1:28">
      <c r="A2401" s="168">
        <v>45681</v>
      </c>
      <c r="B2401" s="161">
        <v>14292.130000000001</v>
      </c>
      <c r="C2401" s="161">
        <v>8911.9</v>
      </c>
      <c r="D2401" s="161">
        <v>5606.74</v>
      </c>
      <c r="E2401" s="161">
        <v>8471.33</v>
      </c>
      <c r="F2401" s="161">
        <v>7674.75</v>
      </c>
      <c r="G2401" s="161">
        <v>11309.06</v>
      </c>
      <c r="H2401" s="161">
        <v>8346.5</v>
      </c>
      <c r="I2401" s="161">
        <v>7517.61</v>
      </c>
      <c r="J2401" s="161">
        <v>8031.65</v>
      </c>
      <c r="K2401" s="161">
        <v>2713.28</v>
      </c>
      <c r="L2401" s="161">
        <v>9807.43</v>
      </c>
      <c r="M2401" s="161">
        <v>10931.23</v>
      </c>
      <c r="N2401" s="161">
        <v>4225.7</v>
      </c>
      <c r="O2401" s="161">
        <v>6910.49</v>
      </c>
      <c r="P2401" s="161">
        <v>240.9375</v>
      </c>
      <c r="Q2401" s="161">
        <v>1994.2649999999999</v>
      </c>
      <c r="R2401" s="161">
        <v>705</v>
      </c>
      <c r="S2401" s="161">
        <v>822.8125</v>
      </c>
      <c r="T2401" s="161">
        <v>1256.5</v>
      </c>
      <c r="U2401" s="161">
        <v>3237.78</v>
      </c>
      <c r="V2401" s="161">
        <v>10049</v>
      </c>
      <c r="W2401" s="161">
        <v>4902.5</v>
      </c>
      <c r="X2401" s="161">
        <v>137958.595</v>
      </c>
      <c r="Y2401" s="222">
        <v>18.899999999999999</v>
      </c>
      <c r="Z2401" s="161">
        <v>31</v>
      </c>
      <c r="AA2401" s="2" t="str">
        <f t="shared" si="56"/>
        <v>OPEN</v>
      </c>
      <c r="AB2401" s="326" t="b">
        <f t="shared" ca="1" si="57"/>
        <v>0</v>
      </c>
    </row>
    <row r="2402" spans="1:28">
      <c r="A2402" s="168">
        <v>45682</v>
      </c>
      <c r="B2402" s="161">
        <v>13646.75</v>
      </c>
      <c r="C2402" s="161">
        <v>8422.7999999999993</v>
      </c>
      <c r="D2402" s="161">
        <v>5529.18</v>
      </c>
      <c r="E2402" s="161">
        <v>8332.0500000000011</v>
      </c>
      <c r="F2402" s="161">
        <v>7587.5</v>
      </c>
      <c r="G2402" s="161">
        <v>13994.4</v>
      </c>
      <c r="H2402" s="161">
        <v>8664</v>
      </c>
      <c r="I2402" s="161">
        <v>4969.0600000000004</v>
      </c>
      <c r="J2402" s="161">
        <v>7352.13</v>
      </c>
      <c r="K2402" s="161">
        <v>2725.71</v>
      </c>
      <c r="L2402" s="161">
        <v>8845.9399999999987</v>
      </c>
      <c r="M2402" s="161">
        <v>9335.49</v>
      </c>
      <c r="N2402" s="161">
        <v>4123.1000000000004</v>
      </c>
      <c r="O2402" s="161">
        <v>6688.43</v>
      </c>
      <c r="P2402" s="161">
        <v>239.375</v>
      </c>
      <c r="Q2402" s="161">
        <v>1912.14</v>
      </c>
      <c r="R2402" s="161">
        <v>633.75</v>
      </c>
      <c r="S2402" s="161">
        <v>819.375</v>
      </c>
      <c r="T2402" s="161">
        <v>1195</v>
      </c>
      <c r="U2402" s="161">
        <v>3319.34</v>
      </c>
      <c r="V2402" s="161">
        <v>9783</v>
      </c>
      <c r="W2402" s="161">
        <v>4859.5</v>
      </c>
      <c r="X2402" s="161">
        <v>132978.02000000002</v>
      </c>
      <c r="Y2402" s="222">
        <v>18.8</v>
      </c>
      <c r="Z2402" s="161">
        <v>31</v>
      </c>
      <c r="AA2402" s="2" t="str">
        <f t="shared" si="56"/>
        <v>OPEN</v>
      </c>
      <c r="AB2402" s="326" t="b">
        <f t="shared" ca="1" si="57"/>
        <v>0</v>
      </c>
    </row>
    <row r="2403" spans="1:28">
      <c r="A2403" s="168">
        <v>45683</v>
      </c>
      <c r="B2403" s="161">
        <v>13677.59</v>
      </c>
      <c r="C2403" s="161">
        <v>8198.83</v>
      </c>
      <c r="D2403" s="161">
        <v>5519.9</v>
      </c>
      <c r="E2403" s="161">
        <v>8364.9000000000015</v>
      </c>
      <c r="F2403" s="161">
        <v>6575.75</v>
      </c>
      <c r="G2403" s="161">
        <v>12253.61</v>
      </c>
      <c r="H2403" s="161">
        <v>7130.25</v>
      </c>
      <c r="I2403" s="161">
        <v>7259.3</v>
      </c>
      <c r="J2403" s="161">
        <v>7371.92</v>
      </c>
      <c r="K2403" s="161">
        <v>2597.5</v>
      </c>
      <c r="L2403" s="161">
        <v>8407.1699999999983</v>
      </c>
      <c r="M2403" s="161">
        <v>8851.4499999999989</v>
      </c>
      <c r="N2403" s="161">
        <v>4155.7549999999992</v>
      </c>
      <c r="O2403" s="161">
        <v>6737.97</v>
      </c>
      <c r="P2403" s="161">
        <v>232.6875</v>
      </c>
      <c r="Q2403" s="161">
        <v>1841.105</v>
      </c>
      <c r="R2403" s="161">
        <v>631.75</v>
      </c>
      <c r="S2403" s="161">
        <v>794</v>
      </c>
      <c r="T2403" s="161">
        <v>1100.5</v>
      </c>
      <c r="U2403" s="161">
        <v>3028.86</v>
      </c>
      <c r="V2403" s="161">
        <v>9996.5</v>
      </c>
      <c r="W2403" s="161">
        <v>4864.75</v>
      </c>
      <c r="X2403" s="161">
        <v>129592.0475</v>
      </c>
      <c r="Y2403" s="222">
        <v>15.7</v>
      </c>
      <c r="Z2403" s="161">
        <v>26</v>
      </c>
      <c r="AA2403" s="2" t="str">
        <f t="shared" si="56"/>
        <v>OPEN</v>
      </c>
      <c r="AB2403" s="326" t="b">
        <f t="shared" ca="1" si="57"/>
        <v>0</v>
      </c>
    </row>
    <row r="2404" spans="1:28">
      <c r="A2404" s="168">
        <v>45684</v>
      </c>
      <c r="B2404" s="161">
        <v>14148.68</v>
      </c>
      <c r="C2404" s="161">
        <v>8807.2199999999993</v>
      </c>
      <c r="D2404" s="161">
        <v>5390.49</v>
      </c>
      <c r="E2404" s="161">
        <v>8377.369999999999</v>
      </c>
      <c r="F2404" s="161">
        <v>6743.5</v>
      </c>
      <c r="G2404" s="161">
        <v>12161.47</v>
      </c>
      <c r="H2404" s="161">
        <v>6958</v>
      </c>
      <c r="I2404" s="161">
        <v>8151.24</v>
      </c>
      <c r="J2404" s="161">
        <v>7970.6</v>
      </c>
      <c r="K2404" s="161">
        <v>2775.68</v>
      </c>
      <c r="L2404" s="161">
        <v>9756.07</v>
      </c>
      <c r="M2404" s="161">
        <v>10233.480000000003</v>
      </c>
      <c r="N2404" s="161">
        <v>4149.6149999999998</v>
      </c>
      <c r="O2404" s="161">
        <v>6834.2</v>
      </c>
      <c r="P2404" s="161">
        <v>239.6875</v>
      </c>
      <c r="Q2404" s="161">
        <v>1827.575</v>
      </c>
      <c r="R2404" s="161">
        <v>648.5</v>
      </c>
      <c r="S2404" s="161">
        <v>781.5</v>
      </c>
      <c r="T2404" s="161">
        <v>1221</v>
      </c>
      <c r="U2404" s="161">
        <v>3153.86</v>
      </c>
      <c r="V2404" s="161">
        <v>10066.5</v>
      </c>
      <c r="W2404" s="161">
        <v>4792</v>
      </c>
      <c r="X2404" s="161">
        <v>135188.23750000002</v>
      </c>
      <c r="Y2404" s="222">
        <v>14.8</v>
      </c>
      <c r="Z2404" s="161">
        <v>26</v>
      </c>
      <c r="AA2404" s="2" t="str">
        <f t="shared" si="56"/>
        <v>OPEN</v>
      </c>
      <c r="AB2404" s="326" t="b">
        <f t="shared" ca="1" si="57"/>
        <v>0</v>
      </c>
    </row>
    <row r="2405" spans="1:28">
      <c r="A2405" s="168">
        <v>45685</v>
      </c>
      <c r="B2405" s="161">
        <v>14140.95</v>
      </c>
      <c r="C2405" s="161">
        <v>8607.7800000000007</v>
      </c>
      <c r="D2405" s="161">
        <v>5351.69</v>
      </c>
      <c r="E2405" s="161">
        <v>8289.4599999999991</v>
      </c>
      <c r="F2405" s="161">
        <v>6300.25</v>
      </c>
      <c r="G2405" s="161">
        <v>15389.99</v>
      </c>
      <c r="H2405" s="161">
        <v>6819.75</v>
      </c>
      <c r="I2405" s="161">
        <v>5533.12</v>
      </c>
      <c r="J2405" s="161">
        <v>7698.45</v>
      </c>
      <c r="K2405" s="161">
        <v>2696.15</v>
      </c>
      <c r="L2405" s="161">
        <v>9286.76</v>
      </c>
      <c r="M2405" s="161">
        <v>10251.509999999998</v>
      </c>
      <c r="N2405" s="161">
        <v>4136.5150000000003</v>
      </c>
      <c r="O2405" s="161">
        <v>6824.22</v>
      </c>
      <c r="P2405" s="161">
        <v>235.3125</v>
      </c>
      <c r="Q2405" s="161">
        <v>1799.0349999999999</v>
      </c>
      <c r="R2405" s="161">
        <v>705.25</v>
      </c>
      <c r="S2405" s="161">
        <v>794.78125</v>
      </c>
      <c r="T2405" s="161">
        <v>996.5</v>
      </c>
      <c r="U2405" s="161">
        <v>3145.15</v>
      </c>
      <c r="V2405" s="161">
        <v>10148.5</v>
      </c>
      <c r="W2405" s="161">
        <v>4703</v>
      </c>
      <c r="X2405" s="161">
        <v>133854.12375000003</v>
      </c>
      <c r="Y2405" s="222">
        <v>15.4</v>
      </c>
      <c r="Z2405" s="161">
        <v>26</v>
      </c>
      <c r="AA2405" s="2" t="str">
        <f t="shared" si="56"/>
        <v>OPEN</v>
      </c>
      <c r="AB2405" s="326" t="b">
        <f t="shared" ca="1" si="57"/>
        <v>0</v>
      </c>
    </row>
    <row r="2406" spans="1:28">
      <c r="A2406" s="168">
        <v>45686</v>
      </c>
      <c r="B2406" s="161">
        <v>14021.550000000001</v>
      </c>
      <c r="C2406" s="161">
        <v>8447.3700000000008</v>
      </c>
      <c r="D2406" s="161">
        <v>5712.53</v>
      </c>
      <c r="E2406" s="161">
        <v>8208.24</v>
      </c>
      <c r="F2406" s="161">
        <v>6410</v>
      </c>
      <c r="G2406" s="161">
        <v>12883.66</v>
      </c>
      <c r="H2406" s="161">
        <v>7588</v>
      </c>
      <c r="I2406" s="161">
        <v>7557.65</v>
      </c>
      <c r="J2406" s="161">
        <v>7466.5599999999995</v>
      </c>
      <c r="K2406" s="161">
        <v>2636.67</v>
      </c>
      <c r="L2406" s="161">
        <v>8665.4500000000007</v>
      </c>
      <c r="M2406" s="161">
        <v>9445.4200000000019</v>
      </c>
      <c r="N2406" s="161">
        <v>4188.375</v>
      </c>
      <c r="O2406" s="161">
        <v>6584.89</v>
      </c>
      <c r="P2406" s="161">
        <v>234.5</v>
      </c>
      <c r="Q2406" s="161">
        <v>1829.95</v>
      </c>
      <c r="R2406" s="161">
        <v>714.75</v>
      </c>
      <c r="S2406" s="161">
        <v>791.9375</v>
      </c>
      <c r="T2406" s="161">
        <v>1093</v>
      </c>
      <c r="U2406" s="161">
        <v>3186.25</v>
      </c>
      <c r="V2406" s="161">
        <v>9742</v>
      </c>
      <c r="W2406" s="161">
        <v>4809.75</v>
      </c>
      <c r="X2406" s="161">
        <v>132218.50249999997</v>
      </c>
      <c r="Y2406" s="222">
        <v>16.3</v>
      </c>
      <c r="Z2406" s="161">
        <v>36</v>
      </c>
      <c r="AA2406" s="2" t="str">
        <f t="shared" si="56"/>
        <v>OPEN</v>
      </c>
      <c r="AB2406" s="326" t="b">
        <f t="shared" ca="1" si="57"/>
        <v>0</v>
      </c>
    </row>
    <row r="2407" spans="1:28">
      <c r="A2407" s="168">
        <v>45687</v>
      </c>
      <c r="B2407" s="161">
        <v>13759.890000000001</v>
      </c>
      <c r="C2407" s="161">
        <v>8617.0499999999993</v>
      </c>
      <c r="D2407" s="161">
        <v>5607.34</v>
      </c>
      <c r="E2407" s="161">
        <v>8450.3799999999974</v>
      </c>
      <c r="F2407" s="161">
        <v>6538.5</v>
      </c>
      <c r="G2407" s="161">
        <v>11742.64</v>
      </c>
      <c r="H2407" s="161">
        <v>7873</v>
      </c>
      <c r="I2407" s="161">
        <v>7953.34</v>
      </c>
      <c r="J2407" s="161">
        <v>7151.86</v>
      </c>
      <c r="K2407" s="161">
        <v>2668.26</v>
      </c>
      <c r="L2407" s="161">
        <v>9115.6299999999992</v>
      </c>
      <c r="M2407" s="161">
        <v>9718.7000000000007</v>
      </c>
      <c r="N2407" s="161">
        <v>4364.6900000000005</v>
      </c>
      <c r="O2407" s="161">
        <v>6733.27</v>
      </c>
      <c r="P2407" s="161">
        <v>246.4375</v>
      </c>
      <c r="Q2407" s="161">
        <v>1933.56</v>
      </c>
      <c r="R2407" s="161">
        <v>745.75</v>
      </c>
      <c r="S2407" s="161">
        <v>786.625</v>
      </c>
      <c r="T2407" s="161">
        <v>1160</v>
      </c>
      <c r="U2407" s="161">
        <v>3480.15</v>
      </c>
      <c r="V2407" s="161">
        <v>9830</v>
      </c>
      <c r="W2407" s="161">
        <v>4803.5</v>
      </c>
      <c r="X2407" s="161">
        <v>133280.57250000001</v>
      </c>
      <c r="Y2407" s="222">
        <v>17.399999999999999</v>
      </c>
      <c r="Z2407" s="161">
        <v>36</v>
      </c>
      <c r="AA2407" s="2" t="str">
        <f t="shared" si="56"/>
        <v>OPEN</v>
      </c>
      <c r="AB2407" s="326" t="b">
        <f t="shared" ca="1" si="57"/>
        <v>0</v>
      </c>
    </row>
    <row r="2408" spans="1:28">
      <c r="A2408" s="168">
        <v>45688</v>
      </c>
      <c r="B2408" s="161">
        <v>14068.73</v>
      </c>
      <c r="C2408" s="161">
        <v>8560.07</v>
      </c>
      <c r="D2408" s="161">
        <v>5657.33</v>
      </c>
      <c r="E2408" s="161">
        <v>8467.35</v>
      </c>
      <c r="F2408" s="161">
        <v>6756.25</v>
      </c>
      <c r="G2408" s="161">
        <v>14234.85</v>
      </c>
      <c r="H2408" s="161">
        <v>9088.25</v>
      </c>
      <c r="I2408" s="161">
        <v>4221.76</v>
      </c>
      <c r="J2408" s="161">
        <v>7324.29</v>
      </c>
      <c r="K2408" s="161">
        <v>2664.42</v>
      </c>
      <c r="L2408" s="161">
        <v>8855.5399999999991</v>
      </c>
      <c r="M2408" s="161">
        <v>9688.2799999999988</v>
      </c>
      <c r="N2408" s="161">
        <v>4231.8999999999996</v>
      </c>
      <c r="O2408" s="161">
        <v>6879.95</v>
      </c>
      <c r="P2408" s="161">
        <v>244.375</v>
      </c>
      <c r="Q2408" s="161">
        <v>1986.575</v>
      </c>
      <c r="R2408" s="161">
        <v>752.5</v>
      </c>
      <c r="S2408" s="161">
        <v>810.9375</v>
      </c>
      <c r="T2408" s="161">
        <v>1160.5</v>
      </c>
      <c r="U2408" s="161">
        <v>3345.55</v>
      </c>
      <c r="V2408" s="161">
        <v>9847</v>
      </c>
      <c r="W2408" s="161">
        <v>4935</v>
      </c>
      <c r="X2408" s="161">
        <v>133781.40750000003</v>
      </c>
      <c r="Y2408" s="222">
        <v>18.899999999999999</v>
      </c>
      <c r="Z2408" s="161">
        <v>36</v>
      </c>
      <c r="AA2408" s="2" t="str">
        <f t="shared" si="56"/>
        <v>OPEN</v>
      </c>
      <c r="AB2408" s="326" t="b">
        <f t="shared" ca="1" si="57"/>
        <v>0</v>
      </c>
    </row>
    <row r="2409" spans="1:28">
      <c r="A2409" s="168">
        <v>45689</v>
      </c>
      <c r="B2409" s="161">
        <v>13700.49</v>
      </c>
      <c r="C2409" s="161">
        <v>8409.93</v>
      </c>
      <c r="D2409" s="161">
        <v>5664.01</v>
      </c>
      <c r="E2409" s="161">
        <v>8418.3799999999992</v>
      </c>
      <c r="F2409" s="161">
        <v>7159.75</v>
      </c>
      <c r="G2409" s="161">
        <v>12800.05</v>
      </c>
      <c r="H2409" s="161">
        <v>8044.25</v>
      </c>
      <c r="I2409" s="161">
        <v>7305.16</v>
      </c>
      <c r="J2409" s="161">
        <v>7095.88</v>
      </c>
      <c r="K2409" s="161">
        <v>2711.17</v>
      </c>
      <c r="L2409" s="161">
        <v>8767.9900000000016</v>
      </c>
      <c r="M2409" s="161">
        <v>9706.3100000000013</v>
      </c>
      <c r="N2409" s="161">
        <v>4342.6149999999998</v>
      </c>
      <c r="O2409" s="161">
        <v>6763.32</v>
      </c>
      <c r="P2409" s="161">
        <v>245.8125</v>
      </c>
      <c r="Q2409" s="161">
        <v>2030.925</v>
      </c>
      <c r="R2409" s="161">
        <v>754</v>
      </c>
      <c r="S2409" s="161">
        <v>850.46875</v>
      </c>
      <c r="T2409" s="161">
        <v>1181</v>
      </c>
      <c r="U2409" s="161">
        <v>3395.25</v>
      </c>
      <c r="V2409" s="161">
        <v>9963.5</v>
      </c>
      <c r="W2409" s="161">
        <v>4997.5</v>
      </c>
      <c r="X2409" s="161">
        <v>134307.76124999998</v>
      </c>
      <c r="Y2409" s="222">
        <v>19.600000000000001</v>
      </c>
      <c r="Z2409" s="161">
        <v>36</v>
      </c>
      <c r="AA2409" s="2" t="str">
        <f t="shared" si="56"/>
        <v>OPEN</v>
      </c>
      <c r="AB2409" s="326" t="b">
        <f t="shared" ca="1" si="57"/>
        <v>0</v>
      </c>
    </row>
    <row r="2410" spans="1:28">
      <c r="A2410" s="168">
        <v>45690</v>
      </c>
      <c r="B2410" s="161">
        <v>13398.54</v>
      </c>
      <c r="C2410" s="161">
        <v>8323.0300000000007</v>
      </c>
      <c r="D2410" s="161">
        <v>5691.98</v>
      </c>
      <c r="E2410" s="161">
        <v>8266.4700000000012</v>
      </c>
      <c r="F2410" s="161">
        <v>6620.5</v>
      </c>
      <c r="G2410" s="161">
        <v>11976.34</v>
      </c>
      <c r="H2410" s="161">
        <v>7395.25</v>
      </c>
      <c r="I2410" s="161">
        <v>7927.24</v>
      </c>
      <c r="J2410" s="161">
        <v>7093.26</v>
      </c>
      <c r="K2410" s="161">
        <v>2648.74</v>
      </c>
      <c r="L2410" s="161">
        <v>8561.0999999999985</v>
      </c>
      <c r="M2410" s="161">
        <v>9285.73</v>
      </c>
      <c r="N2410" s="161">
        <v>4228.954999999999</v>
      </c>
      <c r="O2410" s="161">
        <v>6692.84</v>
      </c>
      <c r="P2410" s="161">
        <v>253.5</v>
      </c>
      <c r="Q2410" s="161">
        <v>1972.3</v>
      </c>
      <c r="R2410" s="161">
        <v>735.25</v>
      </c>
      <c r="S2410" s="161">
        <v>841.15625</v>
      </c>
      <c r="T2410" s="161">
        <v>1094.5</v>
      </c>
      <c r="U2410" s="161">
        <v>3236.47</v>
      </c>
      <c r="V2410" s="161">
        <v>9964</v>
      </c>
      <c r="W2410" s="161">
        <v>4814</v>
      </c>
      <c r="X2410" s="161">
        <v>131021.15125</v>
      </c>
      <c r="Y2410" s="222">
        <v>18.8</v>
      </c>
      <c r="Z2410" s="161">
        <v>31</v>
      </c>
      <c r="AA2410" s="2" t="str">
        <f t="shared" si="56"/>
        <v>OPEN</v>
      </c>
      <c r="AB2410" s="326" t="b">
        <f t="shared" ca="1" si="57"/>
        <v>0</v>
      </c>
    </row>
    <row r="2411" spans="1:28">
      <c r="A2411" s="168">
        <v>45691</v>
      </c>
      <c r="B2411" s="161">
        <v>13908.5</v>
      </c>
      <c r="C2411" s="161">
        <v>8833.17</v>
      </c>
      <c r="D2411" s="161">
        <v>5550.87</v>
      </c>
      <c r="E2411" s="161">
        <v>8520.4600000000009</v>
      </c>
      <c r="F2411" s="161">
        <v>6112.25</v>
      </c>
      <c r="G2411" s="161">
        <v>15168.66</v>
      </c>
      <c r="H2411" s="161">
        <v>6614.75</v>
      </c>
      <c r="I2411" s="161">
        <v>4948.47</v>
      </c>
      <c r="J2411" s="161">
        <v>7951.98</v>
      </c>
      <c r="K2411" s="161">
        <v>2750.58</v>
      </c>
      <c r="L2411" s="161">
        <v>9852.26</v>
      </c>
      <c r="M2411" s="161">
        <v>10304.540000000001</v>
      </c>
      <c r="N2411" s="161">
        <v>4333.5300000000007</v>
      </c>
      <c r="O2411" s="161">
        <v>6724.1</v>
      </c>
      <c r="P2411" s="161">
        <v>248.375</v>
      </c>
      <c r="Q2411" s="161">
        <v>2034.23</v>
      </c>
      <c r="R2411" s="161">
        <v>707.75</v>
      </c>
      <c r="S2411" s="161">
        <v>799.75</v>
      </c>
      <c r="T2411" s="161">
        <v>1102.5</v>
      </c>
      <c r="U2411" s="161">
        <v>3307.67</v>
      </c>
      <c r="V2411" s="161">
        <v>9999.5</v>
      </c>
      <c r="W2411" s="161">
        <v>4899</v>
      </c>
      <c r="X2411" s="161">
        <v>134672.89500000002</v>
      </c>
      <c r="Y2411" s="222">
        <v>16</v>
      </c>
      <c r="Z2411" s="161">
        <v>26</v>
      </c>
      <c r="AA2411" s="2" t="str">
        <f t="shared" si="56"/>
        <v>OPEN</v>
      </c>
      <c r="AB2411" s="326" t="b">
        <f t="shared" ca="1" si="57"/>
        <v>0</v>
      </c>
    </row>
    <row r="2412" spans="1:28">
      <c r="A2412" s="168">
        <v>45692</v>
      </c>
      <c r="B2412" s="161">
        <v>14333.24</v>
      </c>
      <c r="C2412" s="161">
        <v>8823.1200000000008</v>
      </c>
      <c r="D2412" s="161">
        <v>5715.24</v>
      </c>
      <c r="E2412" s="161">
        <v>8312.7099999999991</v>
      </c>
      <c r="F2412" s="161">
        <v>6277</v>
      </c>
      <c r="G2412" s="161">
        <v>12601.03</v>
      </c>
      <c r="H2412" s="161">
        <v>7529.75</v>
      </c>
      <c r="I2412" s="161">
        <v>7398.43</v>
      </c>
      <c r="J2412" s="161">
        <v>7873.48</v>
      </c>
      <c r="K2412" s="161">
        <v>2786.14</v>
      </c>
      <c r="L2412" s="161">
        <v>9411.4599999999991</v>
      </c>
      <c r="M2412" s="161">
        <v>10535.660000000002</v>
      </c>
      <c r="N2412" s="161">
        <v>4421.8450000000003</v>
      </c>
      <c r="O2412" s="161">
        <v>6869.74</v>
      </c>
      <c r="P2412" s="161">
        <v>241.125</v>
      </c>
      <c r="Q2412" s="161">
        <v>1952.1299999999999</v>
      </c>
      <c r="R2412" s="161">
        <v>728</v>
      </c>
      <c r="S2412" s="161">
        <v>788.75</v>
      </c>
      <c r="T2412" s="161">
        <v>987</v>
      </c>
      <c r="U2412" s="161">
        <v>3247.68</v>
      </c>
      <c r="V2412" s="161">
        <v>9772</v>
      </c>
      <c r="W2412" s="161">
        <v>4919.75</v>
      </c>
      <c r="X2412" s="161">
        <v>135525.28</v>
      </c>
      <c r="Y2412" s="222">
        <v>15.3</v>
      </c>
      <c r="Z2412" s="161">
        <v>31</v>
      </c>
      <c r="AA2412" s="2" t="str">
        <f t="shared" si="56"/>
        <v>OPEN</v>
      </c>
      <c r="AB2412" s="326" t="b">
        <f t="shared" ca="1" si="57"/>
        <v>0</v>
      </c>
    </row>
    <row r="2413" spans="1:28">
      <c r="A2413" s="168">
        <v>45693</v>
      </c>
      <c r="B2413" s="161">
        <v>13952.57</v>
      </c>
      <c r="C2413" s="161">
        <v>8927.82</v>
      </c>
      <c r="D2413" s="161">
        <v>5619.97</v>
      </c>
      <c r="E2413" s="161">
        <v>8236.5</v>
      </c>
      <c r="F2413" s="161">
        <v>6252.75</v>
      </c>
      <c r="G2413" s="161">
        <v>11725.05</v>
      </c>
      <c r="H2413" s="161">
        <v>7253.25</v>
      </c>
      <c r="I2413" s="161">
        <v>8195.7000000000007</v>
      </c>
      <c r="J2413" s="161">
        <v>7758.4</v>
      </c>
      <c r="K2413" s="161">
        <v>2729.32</v>
      </c>
      <c r="L2413" s="161">
        <v>9487.14</v>
      </c>
      <c r="M2413" s="161">
        <v>10407.259999999998</v>
      </c>
      <c r="N2413" s="161">
        <v>4709.1100000000006</v>
      </c>
      <c r="O2413" s="161">
        <v>6595.13</v>
      </c>
      <c r="P2413" s="161">
        <v>246.125</v>
      </c>
      <c r="Q2413" s="161">
        <v>1958.9549999999999</v>
      </c>
      <c r="R2413" s="161">
        <v>741</v>
      </c>
      <c r="S2413" s="161">
        <v>782.59375</v>
      </c>
      <c r="T2413" s="161">
        <v>1049</v>
      </c>
      <c r="U2413" s="161">
        <v>3233.43</v>
      </c>
      <c r="V2413" s="161">
        <v>9958</v>
      </c>
      <c r="W2413" s="161">
        <v>4951</v>
      </c>
      <c r="X2413" s="161">
        <v>134770.07375000001</v>
      </c>
      <c r="Y2413" s="222">
        <v>16.3</v>
      </c>
      <c r="Z2413" s="161">
        <v>21</v>
      </c>
      <c r="AA2413" s="2" t="str">
        <f t="shared" si="56"/>
        <v>OPEN</v>
      </c>
      <c r="AB2413" s="326" t="b">
        <f t="shared" ca="1" si="57"/>
        <v>0</v>
      </c>
    </row>
    <row r="2414" spans="1:28">
      <c r="A2414" s="168">
        <v>45694</v>
      </c>
      <c r="B2414" s="161">
        <v>13997.699999999999</v>
      </c>
      <c r="C2414" s="161">
        <v>8948.0499999999993</v>
      </c>
      <c r="D2414" s="161">
        <v>5562.4</v>
      </c>
      <c r="E2414" s="161">
        <v>8525.9800000000014</v>
      </c>
      <c r="F2414" s="161">
        <v>6396.5</v>
      </c>
      <c r="G2414" s="161">
        <v>15282.64</v>
      </c>
      <c r="H2414" s="161">
        <v>6749.75</v>
      </c>
      <c r="I2414" s="161">
        <v>4946.45</v>
      </c>
      <c r="J2414" s="161">
        <v>7616.42</v>
      </c>
      <c r="K2414" s="161">
        <v>2734.93</v>
      </c>
      <c r="L2414" s="161">
        <v>9523.6200000000008</v>
      </c>
      <c r="M2414" s="161">
        <v>9874.7099999999991</v>
      </c>
      <c r="N2414" s="161">
        <v>4525.1400000000003</v>
      </c>
      <c r="O2414" s="161">
        <v>6742.63</v>
      </c>
      <c r="P2414" s="161">
        <v>232.25</v>
      </c>
      <c r="Q2414" s="161">
        <v>2022.02</v>
      </c>
      <c r="R2414" s="161">
        <v>711.75</v>
      </c>
      <c r="S2414" s="161">
        <v>786.9375</v>
      </c>
      <c r="T2414" s="161">
        <v>1034.5</v>
      </c>
      <c r="U2414" s="161">
        <v>3111.21</v>
      </c>
      <c r="V2414" s="161">
        <v>9805</v>
      </c>
      <c r="W2414" s="161">
        <v>4760.75</v>
      </c>
      <c r="X2414" s="161">
        <v>133891.33749999999</v>
      </c>
      <c r="Y2414" s="222">
        <v>17.5</v>
      </c>
      <c r="Z2414" s="161">
        <v>22</v>
      </c>
      <c r="AA2414" s="2" t="str">
        <f t="shared" si="56"/>
        <v>OPEN</v>
      </c>
      <c r="AB2414" s="326" t="b">
        <f t="shared" ca="1" si="57"/>
        <v>0</v>
      </c>
    </row>
    <row r="2415" spans="1:28">
      <c r="A2415" s="168">
        <v>45695</v>
      </c>
      <c r="B2415" s="161">
        <v>14047.05</v>
      </c>
      <c r="C2415" s="161">
        <v>8850.99</v>
      </c>
      <c r="D2415" s="161">
        <v>5609.05</v>
      </c>
      <c r="E2415" s="161">
        <v>8139.51</v>
      </c>
      <c r="F2415" s="161">
        <v>6028</v>
      </c>
      <c r="G2415" s="161">
        <v>13071.95</v>
      </c>
      <c r="H2415" s="161">
        <v>6881.75</v>
      </c>
      <c r="I2415" s="161">
        <v>7380.73</v>
      </c>
      <c r="J2415" s="161">
        <v>7790.82</v>
      </c>
      <c r="K2415" s="161">
        <v>2796.19</v>
      </c>
      <c r="L2415" s="161">
        <v>9339.93</v>
      </c>
      <c r="M2415" s="161">
        <v>9841.75</v>
      </c>
      <c r="N2415" s="161">
        <v>4080.9450000000002</v>
      </c>
      <c r="O2415" s="161">
        <v>6648.53</v>
      </c>
      <c r="P2415" s="161">
        <v>236.0625</v>
      </c>
      <c r="Q2415" s="161">
        <v>1818.48</v>
      </c>
      <c r="R2415" s="161">
        <v>692.25</v>
      </c>
      <c r="S2415" s="161">
        <v>782.78125</v>
      </c>
      <c r="T2415" s="161">
        <v>1322</v>
      </c>
      <c r="U2415" s="161">
        <v>3216.1</v>
      </c>
      <c r="V2415" s="161">
        <v>9814</v>
      </c>
      <c r="W2415" s="161">
        <v>4809.25</v>
      </c>
      <c r="X2415" s="161">
        <v>133198.11874999999</v>
      </c>
      <c r="Y2415" s="222">
        <v>15.3</v>
      </c>
      <c r="Z2415" s="161">
        <v>22</v>
      </c>
      <c r="AA2415" s="2" t="str">
        <f t="shared" si="56"/>
        <v>OPEN</v>
      </c>
      <c r="AB2415" s="326" t="b">
        <f t="shared" ca="1" si="57"/>
        <v>0</v>
      </c>
    </row>
    <row r="2416" spans="1:28">
      <c r="A2416" s="168">
        <v>45696</v>
      </c>
      <c r="B2416" s="161">
        <v>13578.789999999999</v>
      </c>
      <c r="C2416" s="161">
        <v>8484.49</v>
      </c>
      <c r="D2416" s="161">
        <v>5554.05</v>
      </c>
      <c r="E2416" s="161">
        <v>8306.029999999997</v>
      </c>
      <c r="F2416" s="161">
        <v>5754.5</v>
      </c>
      <c r="G2416" s="161">
        <v>12013.81</v>
      </c>
      <c r="H2416" s="161">
        <v>7220.75</v>
      </c>
      <c r="I2416" s="161">
        <v>7867.75</v>
      </c>
      <c r="J2416" s="161">
        <v>7233.99</v>
      </c>
      <c r="K2416" s="161">
        <v>2733.19</v>
      </c>
      <c r="L2416" s="161">
        <v>9314.9500000000007</v>
      </c>
      <c r="M2416" s="161">
        <v>9076.1999999999989</v>
      </c>
      <c r="N2416" s="161">
        <v>4140.8149999999996</v>
      </c>
      <c r="O2416" s="161">
        <v>6687.84</v>
      </c>
      <c r="P2416" s="161">
        <v>235.5</v>
      </c>
      <c r="Q2416" s="161">
        <v>1811.3799999999999</v>
      </c>
      <c r="R2416" s="161">
        <v>711.25</v>
      </c>
      <c r="S2416" s="161">
        <v>800.5625</v>
      </c>
      <c r="T2416" s="161">
        <v>1452.5</v>
      </c>
      <c r="U2416" s="161">
        <v>3211.36</v>
      </c>
      <c r="V2416" s="161">
        <v>9826.5</v>
      </c>
      <c r="W2416" s="161">
        <v>4937</v>
      </c>
      <c r="X2416" s="161">
        <v>130953.2075</v>
      </c>
      <c r="Y2416" s="222">
        <v>15</v>
      </c>
      <c r="Z2416" s="161">
        <v>22</v>
      </c>
      <c r="AA2416" s="2" t="str">
        <f t="shared" si="56"/>
        <v>OPEN</v>
      </c>
      <c r="AB2416" s="326" t="b">
        <f t="shared" ca="1" si="57"/>
        <v>0</v>
      </c>
    </row>
    <row r="2417" spans="1:28">
      <c r="A2417" s="168">
        <v>45697</v>
      </c>
      <c r="B2417" s="161">
        <v>13017.46</v>
      </c>
      <c r="C2417" s="161">
        <v>7604.48</v>
      </c>
      <c r="D2417" s="161">
        <v>5593.19</v>
      </c>
      <c r="E2417" s="161">
        <v>7919.54</v>
      </c>
      <c r="F2417" s="161">
        <v>6016.5</v>
      </c>
      <c r="G2417" s="161">
        <v>15239.21</v>
      </c>
      <c r="H2417" s="161">
        <v>7109</v>
      </c>
      <c r="I2417" s="161">
        <v>5030.4799999999996</v>
      </c>
      <c r="J2417" s="161">
        <v>6263.35</v>
      </c>
      <c r="K2417" s="161">
        <v>2642.96</v>
      </c>
      <c r="L2417" s="161">
        <v>8911.52</v>
      </c>
      <c r="M2417" s="161">
        <v>8851.619999999999</v>
      </c>
      <c r="N2417" s="161">
        <v>4103.83</v>
      </c>
      <c r="O2417" s="161">
        <v>6473.5</v>
      </c>
      <c r="P2417" s="161">
        <v>240.4375</v>
      </c>
      <c r="Q2417" s="161">
        <v>1836.9099999999999</v>
      </c>
      <c r="R2417" s="161">
        <v>701.75</v>
      </c>
      <c r="S2417" s="161">
        <v>789.375</v>
      </c>
      <c r="T2417" s="161">
        <v>1336</v>
      </c>
      <c r="U2417" s="161">
        <v>3223.53</v>
      </c>
      <c r="V2417" s="161">
        <v>9920</v>
      </c>
      <c r="W2417" s="161">
        <v>4744.5</v>
      </c>
      <c r="X2417" s="161">
        <v>127569.14249999999</v>
      </c>
      <c r="Y2417" s="222">
        <v>15</v>
      </c>
      <c r="Z2417" s="161">
        <v>22</v>
      </c>
      <c r="AA2417" s="2" t="str">
        <f t="shared" si="56"/>
        <v>OPEN</v>
      </c>
      <c r="AB2417" s="326" t="b">
        <f t="shared" ca="1" si="57"/>
        <v>0</v>
      </c>
    </row>
    <row r="2418" spans="1:28">
      <c r="A2418" s="168">
        <v>45698</v>
      </c>
      <c r="B2418" s="161">
        <v>13927.86</v>
      </c>
      <c r="C2418" s="161">
        <v>8212.18</v>
      </c>
      <c r="D2418" s="161">
        <v>5610.75</v>
      </c>
      <c r="E2418" s="161">
        <v>8169.3400000000011</v>
      </c>
      <c r="F2418" s="161">
        <v>6589.25</v>
      </c>
      <c r="G2418" s="161">
        <v>13288.56</v>
      </c>
      <c r="H2418" s="161">
        <v>6998</v>
      </c>
      <c r="I2418" s="161">
        <v>7518.48</v>
      </c>
      <c r="J2418" s="161">
        <v>6958.53</v>
      </c>
      <c r="K2418" s="161">
        <v>2750.6</v>
      </c>
      <c r="L2418" s="161">
        <v>9558.09</v>
      </c>
      <c r="M2418" s="161">
        <v>10063.08</v>
      </c>
      <c r="N2418" s="161">
        <v>4206.2899999999991</v>
      </c>
      <c r="O2418" s="161">
        <v>6662.47</v>
      </c>
      <c r="P2418" s="161">
        <v>231.0625</v>
      </c>
      <c r="Q2418" s="161">
        <v>1925.0800000000002</v>
      </c>
      <c r="R2418" s="161">
        <v>710.25</v>
      </c>
      <c r="S2418" s="161">
        <v>790.875</v>
      </c>
      <c r="T2418" s="161">
        <v>1204</v>
      </c>
      <c r="U2418" s="161">
        <v>3179.33</v>
      </c>
      <c r="V2418" s="161">
        <v>9724.5</v>
      </c>
      <c r="W2418" s="161">
        <v>4854.5</v>
      </c>
      <c r="X2418" s="161">
        <v>133133.07750000001</v>
      </c>
      <c r="Y2418" s="222">
        <v>16.899999999999999</v>
      </c>
      <c r="Z2418" s="161">
        <v>22</v>
      </c>
      <c r="AA2418" s="2" t="str">
        <f t="shared" si="56"/>
        <v>OPEN</v>
      </c>
      <c r="AB2418" s="326" t="b">
        <f t="shared" ca="1" si="57"/>
        <v>0</v>
      </c>
    </row>
    <row r="2419" spans="1:28">
      <c r="A2419" s="168">
        <v>45699</v>
      </c>
      <c r="B2419" s="161">
        <v>13810.9</v>
      </c>
      <c r="C2419" s="161">
        <v>8234.7466015624996</v>
      </c>
      <c r="D2419" s="161">
        <v>5440.04</v>
      </c>
      <c r="E2419" s="161">
        <v>8352.18</v>
      </c>
      <c r="F2419" s="161">
        <v>7076.5</v>
      </c>
      <c r="G2419" s="161">
        <v>11041.38</v>
      </c>
      <c r="H2419" s="161">
        <v>7725.5</v>
      </c>
      <c r="I2419" s="161">
        <v>7932.42</v>
      </c>
      <c r="J2419" s="161">
        <v>6970.53</v>
      </c>
      <c r="K2419" s="161">
        <v>2789.16</v>
      </c>
      <c r="L2419" s="161">
        <v>9464.34</v>
      </c>
      <c r="M2419" s="161">
        <v>10171.490000000002</v>
      </c>
      <c r="N2419" s="161">
        <v>4219.66</v>
      </c>
      <c r="O2419" s="161">
        <v>6845.96</v>
      </c>
      <c r="P2419" s="161">
        <v>233.3125</v>
      </c>
      <c r="Q2419" s="161">
        <v>2002.05</v>
      </c>
      <c r="R2419" s="161">
        <v>689.75</v>
      </c>
      <c r="S2419" s="161">
        <v>804.3125</v>
      </c>
      <c r="T2419" s="161">
        <v>1108</v>
      </c>
      <c r="U2419" s="161">
        <v>3185.8</v>
      </c>
      <c r="V2419" s="161">
        <v>9637</v>
      </c>
      <c r="W2419" s="161">
        <v>4689.25</v>
      </c>
      <c r="X2419" s="161">
        <v>132424.28160156248</v>
      </c>
      <c r="Y2419" s="222">
        <v>18.399999999999999</v>
      </c>
      <c r="Z2419" s="161">
        <v>18</v>
      </c>
      <c r="AA2419" s="2" t="str">
        <f t="shared" si="56"/>
        <v>OPEN</v>
      </c>
      <c r="AB2419" s="326" t="b">
        <f t="shared" ca="1" si="57"/>
        <v>0</v>
      </c>
    </row>
    <row r="2420" spans="1:28">
      <c r="A2420" s="168">
        <v>45700</v>
      </c>
      <c r="B2420" s="161">
        <v>13594.98</v>
      </c>
      <c r="C2420" s="161">
        <v>8234.8167968750004</v>
      </c>
      <c r="D2420" s="161">
        <v>5491.55</v>
      </c>
      <c r="E2420" s="161">
        <v>8478.68</v>
      </c>
      <c r="F2420" s="161">
        <v>7098.75</v>
      </c>
      <c r="G2420" s="161">
        <v>15279.55</v>
      </c>
      <c r="H2420" s="161">
        <v>6666.75</v>
      </c>
      <c r="I2420" s="161">
        <v>5011</v>
      </c>
      <c r="J2420" s="161">
        <v>7701.51</v>
      </c>
      <c r="K2420" s="161">
        <v>2752.84</v>
      </c>
      <c r="L2420" s="161">
        <v>9328.880000000001</v>
      </c>
      <c r="M2420" s="161">
        <v>9830.8199999999979</v>
      </c>
      <c r="N2420" s="161">
        <v>4178.085</v>
      </c>
      <c r="O2420" s="161">
        <v>6872.43</v>
      </c>
      <c r="P2420" s="161">
        <v>214</v>
      </c>
      <c r="Q2420" s="161">
        <v>1997.7150000000001</v>
      </c>
      <c r="R2420" s="161">
        <v>637</v>
      </c>
      <c r="S2420" s="161">
        <v>843.4375</v>
      </c>
      <c r="T2420" s="161">
        <v>1061.5</v>
      </c>
      <c r="U2420" s="161">
        <v>3077.28</v>
      </c>
      <c r="V2420" s="161">
        <v>9607</v>
      </c>
      <c r="W2420" s="161">
        <v>4720.75</v>
      </c>
      <c r="X2420" s="161">
        <v>132679.32429687501</v>
      </c>
      <c r="Y2420" s="222">
        <v>18.2</v>
      </c>
      <c r="Z2420" s="161">
        <v>26</v>
      </c>
      <c r="AA2420" s="2" t="str">
        <f t="shared" si="56"/>
        <v>OPEN</v>
      </c>
      <c r="AB2420" s="326" t="b">
        <f t="shared" ca="1" si="57"/>
        <v>0</v>
      </c>
    </row>
    <row r="2421" spans="1:28">
      <c r="A2421" s="168">
        <v>45701</v>
      </c>
      <c r="B2421" s="161">
        <v>13744.1</v>
      </c>
      <c r="C2421" s="161">
        <v>8127.1952343749999</v>
      </c>
      <c r="D2421" s="161">
        <v>5481.72</v>
      </c>
      <c r="E2421" s="161">
        <v>8265.5800000000017</v>
      </c>
      <c r="F2421" s="161">
        <v>6800.5</v>
      </c>
      <c r="G2421" s="161">
        <v>12820.91</v>
      </c>
      <c r="H2421" s="161">
        <v>7917</v>
      </c>
      <c r="I2421" s="161">
        <v>6936.21</v>
      </c>
      <c r="J2421" s="161">
        <v>6741.09</v>
      </c>
      <c r="K2421" s="161">
        <v>2814.29</v>
      </c>
      <c r="L2421" s="161">
        <v>9509.43</v>
      </c>
      <c r="M2421" s="161">
        <v>9784.8700000000008</v>
      </c>
      <c r="N2421" s="161">
        <v>4169.3999999999996</v>
      </c>
      <c r="O2421" s="161">
        <v>6815.43</v>
      </c>
      <c r="P2421" s="161">
        <v>235.25</v>
      </c>
      <c r="Q2421" s="161">
        <v>1920.145</v>
      </c>
      <c r="R2421" s="161">
        <v>696.25</v>
      </c>
      <c r="S2421" s="161">
        <v>802.5625</v>
      </c>
      <c r="T2421" s="161">
        <v>1171.5</v>
      </c>
      <c r="U2421" s="161">
        <v>3156</v>
      </c>
      <c r="V2421" s="161">
        <v>9775</v>
      </c>
      <c r="W2421" s="161">
        <v>4644.25</v>
      </c>
      <c r="X2421" s="161">
        <v>132328.682734375</v>
      </c>
      <c r="Y2421" s="222">
        <v>18.100000000000001</v>
      </c>
      <c r="Z2421" s="161">
        <v>22</v>
      </c>
      <c r="AA2421" s="2" t="str">
        <f t="shared" si="56"/>
        <v>OPEN</v>
      </c>
      <c r="AB2421" s="326" t="b">
        <f t="shared" ca="1" si="57"/>
        <v>0</v>
      </c>
    </row>
    <row r="2422" spans="1:28">
      <c r="A2422" s="168">
        <v>45702</v>
      </c>
      <c r="B2422" s="161">
        <v>13630.5</v>
      </c>
      <c r="C2422" s="161">
        <v>8239.3325781250005</v>
      </c>
      <c r="D2422" s="161">
        <v>5494.14</v>
      </c>
      <c r="E2422" s="161">
        <v>8516.4600000000028</v>
      </c>
      <c r="F2422" s="161">
        <v>6596.75</v>
      </c>
      <c r="G2422" s="161">
        <v>12035.84</v>
      </c>
      <c r="H2422" s="161">
        <v>6836.5</v>
      </c>
      <c r="I2422" s="161">
        <v>8222.7800000000007</v>
      </c>
      <c r="J2422" s="161">
        <v>7580.46</v>
      </c>
      <c r="K2422" s="161">
        <v>2753.28</v>
      </c>
      <c r="L2422" s="161">
        <v>9050.2200000000012</v>
      </c>
      <c r="M2422" s="161">
        <v>10401.64</v>
      </c>
      <c r="N2422" s="161">
        <v>4176.4950000000008</v>
      </c>
      <c r="O2422" s="161">
        <v>6945.34</v>
      </c>
      <c r="P2422" s="161">
        <v>237.875</v>
      </c>
      <c r="Q2422" s="161">
        <v>1912.25</v>
      </c>
      <c r="R2422" s="161">
        <v>688.5</v>
      </c>
      <c r="S2422" s="161">
        <v>800.21875</v>
      </c>
      <c r="T2422" s="161">
        <v>1349.5</v>
      </c>
      <c r="U2422" s="161">
        <v>3102.84</v>
      </c>
      <c r="V2422" s="161">
        <v>9702.5</v>
      </c>
      <c r="W2422" s="161">
        <v>4751.25</v>
      </c>
      <c r="X2422" s="161">
        <v>133024.671328125</v>
      </c>
      <c r="Y2422" s="222">
        <v>17</v>
      </c>
      <c r="Z2422" s="161">
        <v>26</v>
      </c>
      <c r="AA2422" s="2" t="str">
        <f t="shared" si="56"/>
        <v>OPEN</v>
      </c>
      <c r="AB2422" s="326" t="b">
        <f t="shared" ca="1" si="57"/>
        <v>0</v>
      </c>
    </row>
    <row r="2423" spans="1:28">
      <c r="A2423" s="168">
        <v>45703</v>
      </c>
      <c r="B2423" s="161">
        <v>13172.960000000001</v>
      </c>
      <c r="C2423" s="161">
        <v>7838.91015625</v>
      </c>
      <c r="D2423" s="161">
        <v>5489.31</v>
      </c>
      <c r="E2423" s="161">
        <v>8598.6400000000012</v>
      </c>
      <c r="F2423" s="161">
        <v>7133.25</v>
      </c>
      <c r="G2423" s="161">
        <v>14391.17</v>
      </c>
      <c r="H2423" s="161">
        <v>7112</v>
      </c>
      <c r="I2423" s="161">
        <v>5888.49</v>
      </c>
      <c r="J2423" s="161">
        <v>7014.4</v>
      </c>
      <c r="K2423" s="161">
        <v>2802.35</v>
      </c>
      <c r="L2423" s="161">
        <v>8743.2799999999988</v>
      </c>
      <c r="M2423" s="161">
        <v>9795.4500000000007</v>
      </c>
      <c r="N2423" s="161">
        <v>4084.9749999999999</v>
      </c>
      <c r="O2423" s="161">
        <v>6578.62</v>
      </c>
      <c r="P2423" s="161">
        <v>239.375</v>
      </c>
      <c r="Q2423" s="161">
        <v>1955.4749999999999</v>
      </c>
      <c r="R2423" s="161">
        <v>674.75</v>
      </c>
      <c r="S2423" s="161">
        <v>823.875</v>
      </c>
      <c r="T2423" s="161">
        <v>1276.5</v>
      </c>
      <c r="U2423" s="161">
        <v>3155.81</v>
      </c>
      <c r="V2423" s="161">
        <v>10339</v>
      </c>
      <c r="W2423" s="161">
        <v>4867.75</v>
      </c>
      <c r="X2423" s="161">
        <v>131976.34015624999</v>
      </c>
      <c r="Y2423" s="222">
        <v>18.7</v>
      </c>
      <c r="Z2423" s="161">
        <v>26</v>
      </c>
      <c r="AA2423" s="2" t="str">
        <f t="shared" si="56"/>
        <v>OPEN</v>
      </c>
      <c r="AB2423" s="326" t="b">
        <f t="shared" ca="1" si="57"/>
        <v>0</v>
      </c>
    </row>
    <row r="2424" spans="1:28">
      <c r="A2424" s="168">
        <v>45704</v>
      </c>
      <c r="B2424" s="161">
        <v>12088.65</v>
      </c>
      <c r="C2424" s="161">
        <v>8726.1103125000009</v>
      </c>
      <c r="D2424" s="161">
        <v>5411.68</v>
      </c>
      <c r="E2424" s="161">
        <v>8454.8799999999992</v>
      </c>
      <c r="F2424" s="161">
        <v>8351.25</v>
      </c>
      <c r="G2424" s="161">
        <v>12864.41</v>
      </c>
      <c r="H2424" s="161">
        <v>7360.25</v>
      </c>
      <c r="I2424" s="161">
        <v>6750.63</v>
      </c>
      <c r="J2424" s="161">
        <v>6344.74</v>
      </c>
      <c r="K2424" s="161">
        <v>2754.95</v>
      </c>
      <c r="L2424" s="161">
        <v>8183.99</v>
      </c>
      <c r="M2424" s="161">
        <v>9336.5899999999983</v>
      </c>
      <c r="N2424" s="161">
        <v>4075.7550000000001</v>
      </c>
      <c r="O2424" s="161">
        <v>6542.42</v>
      </c>
      <c r="P2424" s="161">
        <v>228.6875</v>
      </c>
      <c r="Q2424" s="161">
        <v>2122.8000000000002</v>
      </c>
      <c r="R2424" s="161">
        <v>632.5</v>
      </c>
      <c r="S2424" s="161">
        <v>867.28125</v>
      </c>
      <c r="T2424" s="161">
        <v>1442</v>
      </c>
      <c r="U2424" s="161">
        <v>3178.59</v>
      </c>
      <c r="V2424" s="161">
        <v>10098</v>
      </c>
      <c r="W2424" s="161">
        <v>4625.5</v>
      </c>
      <c r="X2424" s="161">
        <v>130441.6640625</v>
      </c>
      <c r="Y2424" s="222">
        <v>20.7</v>
      </c>
      <c r="Z2424" s="161">
        <v>22</v>
      </c>
      <c r="AA2424" s="2" t="str">
        <f t="shared" si="56"/>
        <v>OPEN</v>
      </c>
      <c r="AB2424" s="326" t="b">
        <f t="shared" ca="1" si="57"/>
        <v>0</v>
      </c>
    </row>
    <row r="2425" spans="1:28">
      <c r="A2425" s="168">
        <v>45705</v>
      </c>
      <c r="B2425" s="161">
        <v>12248.89</v>
      </c>
      <c r="C2425" s="161">
        <v>9776.1701562500002</v>
      </c>
      <c r="D2425" s="161">
        <v>5452.05</v>
      </c>
      <c r="E2425" s="161">
        <v>8468.84</v>
      </c>
      <c r="F2425" s="161">
        <v>7373</v>
      </c>
      <c r="G2425" s="161">
        <v>11812.67</v>
      </c>
      <c r="H2425" s="161">
        <v>7344</v>
      </c>
      <c r="I2425" s="161">
        <v>8187.93</v>
      </c>
      <c r="J2425" s="161">
        <v>7651.17</v>
      </c>
      <c r="K2425" s="161">
        <v>2833.05</v>
      </c>
      <c r="L2425" s="161">
        <v>9250.25</v>
      </c>
      <c r="M2425" s="161">
        <v>10481.659999999998</v>
      </c>
      <c r="N2425" s="161">
        <v>4106.83</v>
      </c>
      <c r="O2425" s="161">
        <v>6775.67</v>
      </c>
      <c r="P2425" s="161">
        <v>231.25</v>
      </c>
      <c r="Q2425" s="161">
        <v>2004.31</v>
      </c>
      <c r="R2425" s="161">
        <v>651.5</v>
      </c>
      <c r="S2425" s="161">
        <v>834.15625</v>
      </c>
      <c r="T2425" s="161">
        <v>1305.5</v>
      </c>
      <c r="U2425" s="161">
        <v>3276.97</v>
      </c>
      <c r="V2425" s="161">
        <v>9723</v>
      </c>
      <c r="W2425" s="161">
        <v>4632</v>
      </c>
      <c r="X2425" s="161">
        <v>134420.86640624999</v>
      </c>
      <c r="Y2425" s="222">
        <v>19.399999999999999</v>
      </c>
      <c r="Z2425" s="161">
        <v>26</v>
      </c>
      <c r="AA2425" s="2" t="str">
        <f t="shared" si="56"/>
        <v>OPEN</v>
      </c>
      <c r="AB2425" s="326" t="b">
        <f t="shared" ca="1" si="57"/>
        <v>0</v>
      </c>
    </row>
    <row r="2426" spans="1:28">
      <c r="A2426" s="168">
        <v>45706</v>
      </c>
      <c r="B2426" s="161">
        <v>12142.47</v>
      </c>
      <c r="C2426" s="161">
        <v>9592.1978125000005</v>
      </c>
      <c r="D2426" s="161">
        <v>5300.87</v>
      </c>
      <c r="E2426" s="161">
        <v>8504.0499999999975</v>
      </c>
      <c r="F2426" s="161">
        <v>6950.5</v>
      </c>
      <c r="G2426" s="161">
        <v>14875.02</v>
      </c>
      <c r="H2426" s="161">
        <v>6650.75</v>
      </c>
      <c r="I2426" s="161">
        <v>4609.0200000000004</v>
      </c>
      <c r="J2426" s="161">
        <v>6704.9400000000005</v>
      </c>
      <c r="K2426" s="161">
        <v>2760.18</v>
      </c>
      <c r="L2426" s="161">
        <v>6874.14</v>
      </c>
      <c r="M2426" s="161">
        <v>9865.6</v>
      </c>
      <c r="N2426" s="161">
        <v>3941.895</v>
      </c>
      <c r="O2426" s="161">
        <v>6588.86</v>
      </c>
      <c r="P2426" s="161">
        <v>232.5</v>
      </c>
      <c r="Q2426" s="161">
        <v>1939.915</v>
      </c>
      <c r="R2426" s="161">
        <v>593.25</v>
      </c>
      <c r="S2426" s="161">
        <v>812.9375</v>
      </c>
      <c r="T2426" s="161">
        <v>1146.5</v>
      </c>
      <c r="U2426" s="161">
        <v>3317.95</v>
      </c>
      <c r="V2426" s="161">
        <v>10034.5</v>
      </c>
      <c r="W2426" s="161">
        <v>4576.25</v>
      </c>
      <c r="X2426" s="161">
        <v>128014.29531250001</v>
      </c>
      <c r="Y2426" s="222">
        <v>18.5</v>
      </c>
      <c r="Z2426" s="161">
        <v>18</v>
      </c>
      <c r="AA2426" s="2" t="str">
        <f t="shared" si="56"/>
        <v>OPEN</v>
      </c>
      <c r="AB2426" s="326" t="b">
        <f t="shared" ca="1" si="57"/>
        <v>0</v>
      </c>
    </row>
    <row r="2427" spans="1:28">
      <c r="A2427" s="168">
        <v>45707</v>
      </c>
      <c r="B2427" s="161">
        <v>13029.539999999999</v>
      </c>
      <c r="C2427" s="161">
        <v>8731.9271874999995</v>
      </c>
      <c r="D2427" s="161">
        <v>5404.21</v>
      </c>
      <c r="E2427" s="161">
        <v>8562.7499999999982</v>
      </c>
      <c r="F2427" s="161">
        <v>6681</v>
      </c>
      <c r="G2427" s="161">
        <v>13460.95</v>
      </c>
      <c r="H2427" s="161">
        <v>6496.25</v>
      </c>
      <c r="I2427" s="161">
        <v>7076.55</v>
      </c>
      <c r="J2427" s="161">
        <v>6813.44</v>
      </c>
      <c r="K2427" s="161">
        <v>2750.34</v>
      </c>
      <c r="L2427" s="161">
        <v>6513.2099999999991</v>
      </c>
      <c r="M2427" s="161">
        <v>9905.4699999999993</v>
      </c>
      <c r="N2427" s="161">
        <v>3994.2849999999999</v>
      </c>
      <c r="O2427" s="161">
        <v>6677.39</v>
      </c>
      <c r="P2427" s="161">
        <v>225.25</v>
      </c>
      <c r="Q2427" s="161">
        <v>2013.0350000000001</v>
      </c>
      <c r="R2427" s="161">
        <v>663</v>
      </c>
      <c r="S2427" s="161">
        <v>805.15625</v>
      </c>
      <c r="T2427" s="161">
        <v>1050</v>
      </c>
      <c r="U2427" s="161">
        <v>3265.68</v>
      </c>
      <c r="V2427" s="161">
        <v>9959</v>
      </c>
      <c r="W2427" s="161">
        <v>4570.25</v>
      </c>
      <c r="X2427" s="161">
        <v>128648.6834375</v>
      </c>
      <c r="Y2427" s="222">
        <v>17.899999999999999</v>
      </c>
      <c r="Z2427" s="161">
        <v>22</v>
      </c>
      <c r="AA2427" s="2" t="str">
        <f t="shared" si="56"/>
        <v>OPEN</v>
      </c>
      <c r="AB2427" s="326" t="b">
        <f t="shared" ca="1" si="57"/>
        <v>0</v>
      </c>
    </row>
    <row r="2428" spans="1:28">
      <c r="A2428" s="168">
        <v>45708</v>
      </c>
      <c r="B2428" s="161">
        <v>13507.119999999999</v>
      </c>
      <c r="C2428" s="161">
        <v>8351.0246874999993</v>
      </c>
      <c r="D2428" s="161">
        <v>5479.42</v>
      </c>
      <c r="E2428" s="161">
        <v>8406.77</v>
      </c>
      <c r="F2428" s="161">
        <v>7044.25</v>
      </c>
      <c r="G2428" s="161">
        <v>13193.49</v>
      </c>
      <c r="H2428" s="161">
        <v>6506.25</v>
      </c>
      <c r="I2428" s="161">
        <v>7041.65</v>
      </c>
      <c r="J2428" s="161">
        <v>7831.84</v>
      </c>
      <c r="K2428" s="161">
        <v>2747.22</v>
      </c>
      <c r="L2428" s="161">
        <v>6679.95</v>
      </c>
      <c r="M2428" s="161">
        <v>9991.6099999999988</v>
      </c>
      <c r="N2428" s="161">
        <v>4079.5299999999997</v>
      </c>
      <c r="O2428" s="161">
        <v>6571.05</v>
      </c>
      <c r="P2428" s="161">
        <v>225.875</v>
      </c>
      <c r="Q2428" s="161">
        <v>2063.3500000000004</v>
      </c>
      <c r="R2428" s="161">
        <v>689.5</v>
      </c>
      <c r="S2428" s="161">
        <v>815.09375</v>
      </c>
      <c r="T2428" s="161">
        <v>1295.5</v>
      </c>
      <c r="U2428" s="161">
        <v>3227.08</v>
      </c>
      <c r="V2428" s="161">
        <v>10043</v>
      </c>
      <c r="W2428" s="161">
        <v>4670.25</v>
      </c>
      <c r="X2428" s="161">
        <v>130460.8234375</v>
      </c>
      <c r="Y2428" s="222">
        <v>18.600000000000001</v>
      </c>
      <c r="Z2428" s="161">
        <v>26</v>
      </c>
      <c r="AA2428" s="2" t="str">
        <f t="shared" si="56"/>
        <v>OPEN</v>
      </c>
      <c r="AB2428" s="326" t="b">
        <f t="shared" ca="1" si="57"/>
        <v>0</v>
      </c>
    </row>
    <row r="2429" spans="1:28">
      <c r="A2429" s="168">
        <v>45709</v>
      </c>
      <c r="B2429" s="161">
        <v>13339.26</v>
      </c>
      <c r="C2429" s="161">
        <v>8285.5606250000001</v>
      </c>
      <c r="D2429" s="161">
        <v>5461.05</v>
      </c>
      <c r="E2429" s="161">
        <v>8623.220000000003</v>
      </c>
      <c r="F2429" s="161">
        <v>6367.5</v>
      </c>
      <c r="G2429" s="161">
        <v>15398.42</v>
      </c>
      <c r="H2429" s="161">
        <v>6881.5</v>
      </c>
      <c r="I2429" s="161">
        <v>5014.1499999999996</v>
      </c>
      <c r="J2429" s="161">
        <v>6777.25</v>
      </c>
      <c r="K2429" s="161">
        <v>2814.33</v>
      </c>
      <c r="L2429" s="161">
        <v>6532.81</v>
      </c>
      <c r="M2429" s="161">
        <v>9947.8300000000017</v>
      </c>
      <c r="N2429" s="161">
        <v>3938.6349999999998</v>
      </c>
      <c r="O2429" s="161">
        <v>6629.22</v>
      </c>
      <c r="P2429" s="161">
        <v>220.3125</v>
      </c>
      <c r="Q2429" s="161">
        <v>1930.0150000000001</v>
      </c>
      <c r="R2429" s="161">
        <v>633.25</v>
      </c>
      <c r="S2429" s="161">
        <v>815.4375</v>
      </c>
      <c r="T2429" s="161">
        <v>1320</v>
      </c>
      <c r="U2429" s="161">
        <v>3462.56</v>
      </c>
      <c r="V2429" s="161">
        <v>10138.5</v>
      </c>
      <c r="W2429" s="161">
        <v>4646</v>
      </c>
      <c r="X2429" s="161">
        <v>129176.810625</v>
      </c>
      <c r="Y2429" s="222">
        <v>17.8</v>
      </c>
      <c r="Z2429" s="161">
        <v>22</v>
      </c>
      <c r="AA2429" s="2" t="str">
        <f t="shared" si="56"/>
        <v>OPEN</v>
      </c>
      <c r="AB2429" s="326" t="b">
        <f t="shared" ca="1" si="57"/>
        <v>0</v>
      </c>
    </row>
    <row r="2430" spans="1:28">
      <c r="A2430" s="168">
        <v>45710</v>
      </c>
      <c r="B2430" s="161">
        <v>12747.31</v>
      </c>
      <c r="C2430" s="161">
        <v>7801.5574999999999</v>
      </c>
      <c r="D2430" s="161">
        <v>5435.23</v>
      </c>
      <c r="E2430" s="161">
        <v>8308.91</v>
      </c>
      <c r="F2430" s="161">
        <v>6109.25</v>
      </c>
      <c r="G2430" s="161">
        <v>12393.85</v>
      </c>
      <c r="H2430" s="161">
        <v>7667</v>
      </c>
      <c r="I2430" s="161">
        <v>6902.74</v>
      </c>
      <c r="J2430" s="161">
        <v>6229.84</v>
      </c>
      <c r="K2430" s="161">
        <v>2736.6</v>
      </c>
      <c r="L2430" s="161">
        <v>5977.6100000000006</v>
      </c>
      <c r="M2430" s="161">
        <v>9386.5500000000011</v>
      </c>
      <c r="N2430" s="161">
        <v>3968.2</v>
      </c>
      <c r="O2430" s="161">
        <v>6403.93</v>
      </c>
      <c r="P2430" s="161">
        <v>226.875</v>
      </c>
      <c r="Q2430" s="161">
        <v>1850.11</v>
      </c>
      <c r="R2430" s="161">
        <v>654.25</v>
      </c>
      <c r="S2430" s="161">
        <v>792.71875</v>
      </c>
      <c r="T2430" s="161">
        <v>1327.5</v>
      </c>
      <c r="U2430" s="161">
        <v>3196.51</v>
      </c>
      <c r="V2430" s="161">
        <v>9745</v>
      </c>
      <c r="W2430" s="161">
        <v>4831</v>
      </c>
      <c r="X2430" s="161">
        <v>124692.54124999999</v>
      </c>
      <c r="Y2430" s="222">
        <v>17.600000000000001</v>
      </c>
      <c r="Z2430" s="161">
        <v>22</v>
      </c>
      <c r="AA2430" s="2" t="str">
        <f t="shared" si="56"/>
        <v>OPEN</v>
      </c>
      <c r="AB2430" s="326" t="b">
        <f t="shared" ca="1" si="57"/>
        <v>0</v>
      </c>
    </row>
    <row r="2431" spans="1:28">
      <c r="A2431" s="168">
        <v>45711</v>
      </c>
      <c r="B2431" s="161">
        <v>12567</v>
      </c>
      <c r="C2431" s="161">
        <v>7839.5393750000003</v>
      </c>
      <c r="D2431" s="161">
        <v>5469.97</v>
      </c>
      <c r="E2431" s="161">
        <v>8005.82</v>
      </c>
      <c r="F2431" s="161">
        <v>5999.5</v>
      </c>
      <c r="G2431" s="161">
        <v>9058.19</v>
      </c>
      <c r="H2431" s="161">
        <v>8929</v>
      </c>
      <c r="I2431" s="161">
        <v>8716.76</v>
      </c>
      <c r="J2431" s="161">
        <v>6925.24</v>
      </c>
      <c r="K2431" s="161">
        <v>2679.08</v>
      </c>
      <c r="L2431" s="161">
        <v>5529.29</v>
      </c>
      <c r="M2431" s="161">
        <v>8751.02</v>
      </c>
      <c r="N2431" s="161">
        <v>4047.2900000000004</v>
      </c>
      <c r="O2431" s="161">
        <v>6503.91</v>
      </c>
      <c r="P2431" s="161">
        <v>233.5</v>
      </c>
      <c r="Q2431" s="161">
        <v>1852.145</v>
      </c>
      <c r="R2431" s="161">
        <v>617</v>
      </c>
      <c r="S2431" s="161">
        <v>782.8125</v>
      </c>
      <c r="T2431" s="161">
        <v>1357.5</v>
      </c>
      <c r="U2431" s="161">
        <v>3168.1</v>
      </c>
      <c r="V2431" s="161">
        <v>9716</v>
      </c>
      <c r="W2431" s="161">
        <v>4718.5</v>
      </c>
      <c r="X2431" s="161">
        <v>123467.166875</v>
      </c>
      <c r="Y2431" s="222">
        <v>16.899999999999999</v>
      </c>
      <c r="Z2431" s="161">
        <v>25</v>
      </c>
      <c r="AA2431" s="2" t="str">
        <f t="shared" si="56"/>
        <v>OPEN</v>
      </c>
      <c r="AB2431" s="326" t="b">
        <f t="shared" ca="1" si="57"/>
        <v>0</v>
      </c>
    </row>
    <row r="2432" spans="1:28">
      <c r="A2432" s="168">
        <v>45712</v>
      </c>
      <c r="B2432" s="161">
        <v>13049.59</v>
      </c>
      <c r="C2432" s="161">
        <v>8169.3318749999999</v>
      </c>
      <c r="D2432" s="161">
        <v>5408.43</v>
      </c>
      <c r="E2432" s="161">
        <v>8082.96</v>
      </c>
      <c r="F2432" s="161">
        <v>6459.25</v>
      </c>
      <c r="G2432" s="161">
        <v>13152.6</v>
      </c>
      <c r="H2432" s="161">
        <v>8714.25</v>
      </c>
      <c r="I2432" s="161">
        <v>4319.3100000000004</v>
      </c>
      <c r="J2432" s="161">
        <v>6853.51</v>
      </c>
      <c r="K2432" s="161">
        <v>2691.78</v>
      </c>
      <c r="L2432" s="161">
        <v>6255.35</v>
      </c>
      <c r="M2432" s="161">
        <v>9571.7500000000036</v>
      </c>
      <c r="N2432" s="161">
        <v>3877.7150000000001</v>
      </c>
      <c r="O2432" s="161">
        <v>6380.89</v>
      </c>
      <c r="P2432" s="161">
        <v>202.75</v>
      </c>
      <c r="Q2432" s="161">
        <v>1819.9850000000001</v>
      </c>
      <c r="R2432" s="161">
        <v>595</v>
      </c>
      <c r="S2432" s="161">
        <v>784.8125</v>
      </c>
      <c r="T2432" s="161">
        <v>1262.5</v>
      </c>
      <c r="U2432" s="161">
        <v>3114.12</v>
      </c>
      <c r="V2432" s="161">
        <v>9445.5</v>
      </c>
      <c r="W2432" s="161">
        <v>4612</v>
      </c>
      <c r="X2432" s="161">
        <v>124823.38437500002</v>
      </c>
      <c r="Y2432" s="222">
        <v>15.5</v>
      </c>
      <c r="Z2432" s="161">
        <v>18</v>
      </c>
      <c r="AA2432" s="2" t="str">
        <f t="shared" si="56"/>
        <v>OPEN</v>
      </c>
      <c r="AB2432" s="326" t="b">
        <f t="shared" ca="1" si="57"/>
        <v>0</v>
      </c>
    </row>
    <row r="2433" spans="1:28">
      <c r="A2433" s="168">
        <v>45713</v>
      </c>
      <c r="B2433" s="161">
        <v>13110.22</v>
      </c>
      <c r="C2433" s="161">
        <v>8256.8081249999996</v>
      </c>
      <c r="D2433" s="161">
        <v>5472.39</v>
      </c>
      <c r="E2433" s="161">
        <v>8403.3799999999992</v>
      </c>
      <c r="F2433" s="161">
        <v>6562.75</v>
      </c>
      <c r="G2433" s="161">
        <v>11869.74</v>
      </c>
      <c r="H2433" s="161">
        <v>7647</v>
      </c>
      <c r="I2433" s="161">
        <v>6396.06</v>
      </c>
      <c r="J2433" s="161">
        <v>6369.59</v>
      </c>
      <c r="K2433" s="161">
        <v>2670.66</v>
      </c>
      <c r="L2433" s="161">
        <v>6286.5099999999993</v>
      </c>
      <c r="M2433" s="161">
        <v>9471.6299999999992</v>
      </c>
      <c r="N2433" s="161">
        <v>3941.36</v>
      </c>
      <c r="O2433" s="161">
        <v>6496.11</v>
      </c>
      <c r="P2433" s="161">
        <v>198.8125</v>
      </c>
      <c r="Q2433" s="161">
        <v>1802.97</v>
      </c>
      <c r="R2433" s="161">
        <v>616.25</v>
      </c>
      <c r="S2433" s="161">
        <v>791.25</v>
      </c>
      <c r="T2433" s="161">
        <v>1210.5</v>
      </c>
      <c r="U2433" s="161">
        <v>3176.32</v>
      </c>
      <c r="V2433" s="161">
        <v>9585</v>
      </c>
      <c r="W2433" s="161">
        <v>4621.25</v>
      </c>
      <c r="X2433" s="161">
        <v>124956.560625</v>
      </c>
      <c r="Y2433" s="222">
        <v>17.3</v>
      </c>
      <c r="Z2433" s="161">
        <v>25</v>
      </c>
      <c r="AA2433" s="2" t="str">
        <f t="shared" si="56"/>
        <v>OPEN</v>
      </c>
      <c r="AB2433" s="326" t="b">
        <f t="shared" ca="1" si="57"/>
        <v>0</v>
      </c>
    </row>
    <row r="2434" spans="1:28">
      <c r="A2434" s="168">
        <v>45714</v>
      </c>
      <c r="B2434" s="161">
        <v>12898</v>
      </c>
      <c r="C2434" s="161">
        <v>8268.3221874999999</v>
      </c>
      <c r="D2434" s="161">
        <v>5368.37</v>
      </c>
      <c r="E2434" s="161">
        <v>8359.1200000000008</v>
      </c>
      <c r="F2434" s="161">
        <v>6718.25</v>
      </c>
      <c r="G2434" s="161">
        <v>11111.8</v>
      </c>
      <c r="H2434" s="161">
        <v>7527.5</v>
      </c>
      <c r="I2434" s="161">
        <v>6763.03</v>
      </c>
      <c r="J2434" s="161">
        <v>6244.51</v>
      </c>
      <c r="K2434" s="161">
        <v>2688.06</v>
      </c>
      <c r="L2434" s="161">
        <v>6693.14</v>
      </c>
      <c r="M2434" s="161">
        <v>9608.7899999999991</v>
      </c>
      <c r="N2434" s="161">
        <v>3878.0149999999999</v>
      </c>
      <c r="O2434" s="161">
        <v>6621.59</v>
      </c>
      <c r="P2434" s="161">
        <v>203.6875</v>
      </c>
      <c r="Q2434" s="161">
        <v>1837.17</v>
      </c>
      <c r="R2434" s="161">
        <v>551.75</v>
      </c>
      <c r="S2434" s="161">
        <v>804.1875</v>
      </c>
      <c r="T2434" s="161">
        <v>1209</v>
      </c>
      <c r="U2434" s="161">
        <v>3261.13</v>
      </c>
      <c r="V2434" s="161">
        <v>9996</v>
      </c>
      <c r="W2434" s="161">
        <v>4535.75</v>
      </c>
      <c r="X2434" s="161">
        <v>125147.17218749999</v>
      </c>
      <c r="Y2434" s="222">
        <v>17.5</v>
      </c>
      <c r="Z2434" s="161">
        <v>15</v>
      </c>
      <c r="AA2434" s="2" t="str">
        <f t="shared" si="56"/>
        <v>OPEN</v>
      </c>
      <c r="AB2434" s="326" t="b">
        <f t="shared" ca="1" si="57"/>
        <v>0</v>
      </c>
    </row>
    <row r="2435" spans="1:28">
      <c r="A2435" s="168">
        <v>45715</v>
      </c>
      <c r="B2435" s="161">
        <v>13203.34</v>
      </c>
      <c r="C2435" s="161">
        <v>8268.4593750000004</v>
      </c>
      <c r="D2435" s="161">
        <v>5450.44</v>
      </c>
      <c r="E2435" s="161">
        <v>8345.34</v>
      </c>
      <c r="F2435" s="161">
        <v>7573</v>
      </c>
      <c r="G2435" s="161">
        <v>12984.28</v>
      </c>
      <c r="H2435" s="161">
        <v>6511</v>
      </c>
      <c r="I2435" s="161">
        <v>6324.03</v>
      </c>
      <c r="J2435" s="161">
        <v>6231.72</v>
      </c>
      <c r="K2435" s="161">
        <v>2753.94</v>
      </c>
      <c r="L2435" s="161">
        <v>7008.880000000001</v>
      </c>
      <c r="M2435" s="161">
        <v>9810.8599999999988</v>
      </c>
      <c r="N2435" s="161">
        <v>3863.4949999999999</v>
      </c>
      <c r="O2435" s="161">
        <v>6595.14</v>
      </c>
      <c r="P2435" s="161">
        <v>205.4375</v>
      </c>
      <c r="Q2435" s="161">
        <v>1928.08</v>
      </c>
      <c r="R2435" s="161">
        <v>547.75</v>
      </c>
      <c r="S2435" s="161">
        <v>815.1875</v>
      </c>
      <c r="T2435" s="161">
        <v>1258.5</v>
      </c>
      <c r="U2435" s="161">
        <v>3302.54</v>
      </c>
      <c r="V2435" s="161">
        <v>9816</v>
      </c>
      <c r="W2435" s="161">
        <v>4628</v>
      </c>
      <c r="X2435" s="161">
        <v>127425.41937500001</v>
      </c>
      <c r="Y2435" s="222">
        <v>18.899999999999999</v>
      </c>
      <c r="Z2435" s="161">
        <v>22</v>
      </c>
      <c r="AA2435" s="2" t="str">
        <f t="shared" si="56"/>
        <v>OPEN</v>
      </c>
      <c r="AB2435" s="326" t="b">
        <f t="shared" ca="1" si="57"/>
        <v>0</v>
      </c>
    </row>
    <row r="2436" spans="1:28">
      <c r="A2436" s="168">
        <v>45716</v>
      </c>
      <c r="B2436" s="161">
        <v>13526.49</v>
      </c>
      <c r="C2436" s="161">
        <v>8330.0512500000004</v>
      </c>
      <c r="D2436" s="161">
        <v>5238.93</v>
      </c>
      <c r="E2436" s="161">
        <v>8467.65</v>
      </c>
      <c r="F2436" s="161">
        <v>8629</v>
      </c>
      <c r="G2436" s="161">
        <v>10872.1</v>
      </c>
      <c r="H2436" s="161">
        <v>7478</v>
      </c>
      <c r="I2436" s="161">
        <v>8132.97</v>
      </c>
      <c r="J2436" s="161">
        <v>7069.92</v>
      </c>
      <c r="K2436" s="161">
        <v>2806.81</v>
      </c>
      <c r="L2436" s="161">
        <v>6764.8899999999994</v>
      </c>
      <c r="M2436" s="161">
        <v>10510.179999999998</v>
      </c>
      <c r="N2436" s="161">
        <v>3868.7649999999999</v>
      </c>
      <c r="O2436" s="161">
        <v>6578.03</v>
      </c>
      <c r="P2436" s="161">
        <v>202.5</v>
      </c>
      <c r="Q2436" s="161">
        <v>2108.5700000000002</v>
      </c>
      <c r="R2436" s="161">
        <v>503.5</v>
      </c>
      <c r="S2436" s="161">
        <v>862.40625</v>
      </c>
      <c r="T2436" s="161">
        <v>1343.5</v>
      </c>
      <c r="U2436" s="161">
        <v>3506.65</v>
      </c>
      <c r="V2436" s="161">
        <v>9584</v>
      </c>
      <c r="W2436" s="161">
        <v>4668.25</v>
      </c>
      <c r="X2436" s="161">
        <v>131053.16250000001</v>
      </c>
      <c r="Y2436" s="222">
        <v>15</v>
      </c>
      <c r="Z2436" s="161">
        <v>23</v>
      </c>
      <c r="AA2436" s="2" t="str">
        <f t="shared" si="56"/>
        <v>OPEN</v>
      </c>
      <c r="AB2436" s="326" t="b">
        <f t="shared" ca="1" si="57"/>
        <v>0</v>
      </c>
    </row>
    <row r="2437" spans="1:28">
      <c r="A2437" s="168">
        <v>45717</v>
      </c>
      <c r="B2437" s="161">
        <v>13351.77</v>
      </c>
      <c r="C2437" s="161">
        <v>7979.9606249999997</v>
      </c>
      <c r="D2437" s="161">
        <v>5486.03</v>
      </c>
      <c r="E2437" s="161">
        <v>8642.5</v>
      </c>
      <c r="F2437" s="161">
        <v>8636.5</v>
      </c>
      <c r="G2437" s="161">
        <v>12257.6</v>
      </c>
      <c r="H2437" s="161">
        <v>9041.75</v>
      </c>
      <c r="I2437" s="161">
        <v>6124.66</v>
      </c>
      <c r="J2437" s="161">
        <v>6466.42</v>
      </c>
      <c r="K2437" s="161">
        <v>2813.72</v>
      </c>
      <c r="L2437" s="161">
        <v>6315.97</v>
      </c>
      <c r="M2437" s="161">
        <v>9693.9</v>
      </c>
      <c r="N2437" s="161">
        <v>4105.91</v>
      </c>
      <c r="O2437" s="161">
        <v>6554.08</v>
      </c>
      <c r="P2437" s="161">
        <v>229.625</v>
      </c>
      <c r="Q2437" s="161">
        <v>2244.5700000000002</v>
      </c>
      <c r="R2437" s="161">
        <v>644.75</v>
      </c>
      <c r="S2437" s="161">
        <v>921.4375</v>
      </c>
      <c r="T2437" s="161">
        <v>1352.5</v>
      </c>
      <c r="U2437" s="161">
        <v>3538.88</v>
      </c>
      <c r="V2437" s="161">
        <v>9303</v>
      </c>
      <c r="W2437" s="161">
        <v>4877.5</v>
      </c>
      <c r="X2437" s="161">
        <v>130583.033125</v>
      </c>
      <c r="Y2437" s="222">
        <v>21.4</v>
      </c>
      <c r="Z2437" s="161">
        <v>22</v>
      </c>
      <c r="AA2437" s="2" t="str">
        <f t="shared" si="56"/>
        <v>OPEN</v>
      </c>
      <c r="AB2437" s="326" t="b">
        <f t="shared" ca="1" si="57"/>
        <v>0</v>
      </c>
    </row>
    <row r="2438" spans="1:28">
      <c r="A2438" s="168">
        <v>45718</v>
      </c>
      <c r="B2438" s="161">
        <v>13025.79</v>
      </c>
      <c r="C2438" s="161">
        <v>8002.2456249999996</v>
      </c>
      <c r="D2438" s="161">
        <v>5580.29</v>
      </c>
      <c r="E2438" s="161">
        <v>8367.5399999999991</v>
      </c>
      <c r="F2438" s="161">
        <v>9230.25</v>
      </c>
      <c r="G2438" s="161">
        <v>13620.27</v>
      </c>
      <c r="H2438" s="161">
        <v>5837.75</v>
      </c>
      <c r="I2438" s="161">
        <v>7248.01</v>
      </c>
      <c r="J2438" s="161">
        <v>7468.5</v>
      </c>
      <c r="K2438" s="161">
        <v>2761.9</v>
      </c>
      <c r="L2438" s="161">
        <v>5988.67</v>
      </c>
      <c r="M2438" s="161">
        <v>9628.42</v>
      </c>
      <c r="N2438" s="161">
        <v>4122.54</v>
      </c>
      <c r="O2438" s="161">
        <v>6590.27</v>
      </c>
      <c r="P2438" s="161">
        <v>224.5</v>
      </c>
      <c r="Q2438" s="161">
        <v>2236.5749999999998</v>
      </c>
      <c r="R2438" s="161">
        <v>667.5</v>
      </c>
      <c r="S2438" s="161">
        <v>946.1875</v>
      </c>
      <c r="T2438" s="161">
        <v>1392</v>
      </c>
      <c r="U2438" s="161">
        <v>3444.47</v>
      </c>
      <c r="V2438" s="161">
        <v>9804</v>
      </c>
      <c r="W2438" s="161">
        <v>4705.75</v>
      </c>
      <c r="X2438" s="161">
        <v>130893.42812499998</v>
      </c>
      <c r="Y2438" s="222">
        <v>22.2</v>
      </c>
      <c r="Z2438" s="161">
        <v>26</v>
      </c>
      <c r="AA2438" s="2" t="str">
        <f t="shared" si="56"/>
        <v>OPEN</v>
      </c>
      <c r="AB2438" s="326" t="b">
        <f t="shared" ca="1" si="57"/>
        <v>0</v>
      </c>
    </row>
    <row r="2439" spans="1:28">
      <c r="A2439" s="168">
        <v>45719</v>
      </c>
      <c r="B2439" s="161">
        <v>13548.33</v>
      </c>
      <c r="C2439" s="161">
        <v>8411.4624999999996</v>
      </c>
      <c r="D2439" s="161">
        <v>5402.18</v>
      </c>
      <c r="E2439" s="161">
        <v>8640.6</v>
      </c>
      <c r="F2439" s="161">
        <v>9508.25</v>
      </c>
      <c r="G2439" s="161">
        <v>10409.74</v>
      </c>
      <c r="H2439" s="161">
        <v>6549</v>
      </c>
      <c r="I2439" s="161">
        <v>8012.47</v>
      </c>
      <c r="J2439" s="161">
        <v>7390.87</v>
      </c>
      <c r="K2439" s="161">
        <v>2804.21</v>
      </c>
      <c r="L2439" s="161">
        <v>7012.91</v>
      </c>
      <c r="M2439" s="161">
        <v>10652.429999999998</v>
      </c>
      <c r="N2439" s="161">
        <v>4022.7000000000003</v>
      </c>
      <c r="O2439" s="161">
        <v>6582.54</v>
      </c>
      <c r="P2439" s="161">
        <v>203.625</v>
      </c>
      <c r="Q2439" s="161">
        <v>2242.1600000000003</v>
      </c>
      <c r="R2439" s="161">
        <v>516.5</v>
      </c>
      <c r="S2439" s="161">
        <v>959.75</v>
      </c>
      <c r="T2439" s="161">
        <v>1189.5</v>
      </c>
      <c r="U2439" s="161">
        <v>3557.72</v>
      </c>
      <c r="V2439" s="161">
        <v>9773</v>
      </c>
      <c r="W2439" s="161">
        <v>4566.25</v>
      </c>
      <c r="X2439" s="161">
        <v>131956.19750000001</v>
      </c>
      <c r="Y2439" s="222">
        <v>22.7</v>
      </c>
      <c r="Z2439" s="161">
        <v>11</v>
      </c>
      <c r="AA2439" s="2" t="str">
        <f t="shared" si="56"/>
        <v>OPEN</v>
      </c>
      <c r="AB2439" s="326" t="b">
        <f t="shared" ca="1" si="57"/>
        <v>0</v>
      </c>
    </row>
    <row r="2440" spans="1:28">
      <c r="A2440" s="168">
        <v>45720</v>
      </c>
      <c r="B2440" s="161">
        <v>13429.92</v>
      </c>
      <c r="C2440" s="161">
        <v>8388.1031249999996</v>
      </c>
      <c r="D2440" s="161">
        <v>5372.76</v>
      </c>
      <c r="E2440" s="161">
        <v>8527.76</v>
      </c>
      <c r="F2440" s="161">
        <v>9596</v>
      </c>
      <c r="G2440" s="161">
        <v>12583.43</v>
      </c>
      <c r="H2440" s="161">
        <v>5761</v>
      </c>
      <c r="I2440" s="161">
        <v>6724.67</v>
      </c>
      <c r="J2440" s="161">
        <v>7401.88</v>
      </c>
      <c r="K2440" s="161">
        <v>2748.26</v>
      </c>
      <c r="L2440" s="161">
        <v>7019.87</v>
      </c>
      <c r="M2440" s="161">
        <v>10350.700000000001</v>
      </c>
      <c r="N2440" s="161">
        <v>4036.96</v>
      </c>
      <c r="O2440" s="161">
        <v>6636.41</v>
      </c>
      <c r="P2440" s="161">
        <v>198.5</v>
      </c>
      <c r="Q2440" s="161">
        <v>2271.0250000000001</v>
      </c>
      <c r="R2440" s="161">
        <v>528.25</v>
      </c>
      <c r="S2440" s="161">
        <v>963.34375</v>
      </c>
      <c r="T2440" s="161">
        <v>1145</v>
      </c>
      <c r="U2440" s="161">
        <v>3490.93</v>
      </c>
      <c r="V2440" s="161">
        <v>10450.5</v>
      </c>
      <c r="W2440" s="161">
        <v>4509.75</v>
      </c>
      <c r="X2440" s="161">
        <v>132135.02187500001</v>
      </c>
      <c r="Y2440" s="222">
        <v>23.1</v>
      </c>
      <c r="Z2440" s="161">
        <v>15</v>
      </c>
      <c r="AA2440" s="2" t="str">
        <f t="shared" si="56"/>
        <v>OPEN</v>
      </c>
      <c r="AB2440" s="326" t="b">
        <f t="shared" ca="1" si="57"/>
        <v>0</v>
      </c>
    </row>
    <row r="2441" spans="1:28">
      <c r="A2441" s="168">
        <v>45721</v>
      </c>
      <c r="B2441" s="161">
        <v>12893.53</v>
      </c>
      <c r="C2441" s="161">
        <v>8057.1362499999996</v>
      </c>
      <c r="D2441" s="161">
        <v>5238.84</v>
      </c>
      <c r="E2441" s="161">
        <v>8175.89</v>
      </c>
      <c r="F2441" s="161">
        <v>6630.25</v>
      </c>
      <c r="G2441" s="161">
        <v>13615.52</v>
      </c>
      <c r="H2441" s="161">
        <v>6536.5</v>
      </c>
      <c r="I2441" s="161">
        <v>4091.51</v>
      </c>
      <c r="J2441" s="161">
        <v>6683.35</v>
      </c>
      <c r="K2441" s="161">
        <v>2632.82</v>
      </c>
      <c r="L2441" s="161">
        <v>6803.6399999999994</v>
      </c>
      <c r="M2441" s="161">
        <v>9830.75</v>
      </c>
      <c r="N2441" s="161">
        <v>3996.3700000000003</v>
      </c>
      <c r="O2441" s="161">
        <v>6368.53</v>
      </c>
      <c r="P2441" s="161">
        <v>189.8125</v>
      </c>
      <c r="Q2441" s="161">
        <v>1878.38</v>
      </c>
      <c r="R2441" s="161">
        <v>461</v>
      </c>
      <c r="S2441" s="161">
        <v>864.40625</v>
      </c>
      <c r="T2441" s="161">
        <v>1223.5</v>
      </c>
      <c r="U2441" s="161">
        <v>3216.34</v>
      </c>
      <c r="V2441" s="161">
        <v>9680</v>
      </c>
      <c r="W2441" s="161">
        <v>4415.75</v>
      </c>
      <c r="X2441" s="161">
        <v>123483.825</v>
      </c>
      <c r="Y2441" s="222">
        <v>20</v>
      </c>
      <c r="Z2441" s="161">
        <v>8</v>
      </c>
      <c r="AA2441" s="2" t="str">
        <f t="shared" si="56"/>
        <v>OPEN</v>
      </c>
      <c r="AB2441" s="326" t="b">
        <f t="shared" ca="1" si="57"/>
        <v>0</v>
      </c>
    </row>
    <row r="2442" spans="1:28">
      <c r="A2442" s="168">
        <v>45722</v>
      </c>
      <c r="B2442" s="161">
        <v>12910.81</v>
      </c>
      <c r="C2442" s="161">
        <v>8138.9343749999998</v>
      </c>
      <c r="D2442" s="161">
        <v>5071.21</v>
      </c>
      <c r="E2442" s="161">
        <v>8219.69</v>
      </c>
      <c r="F2442" s="161">
        <v>5666</v>
      </c>
      <c r="G2442" s="161">
        <v>10252.6</v>
      </c>
      <c r="H2442" s="161">
        <v>5668.75</v>
      </c>
      <c r="I2442" s="161">
        <v>9025.75</v>
      </c>
      <c r="J2442" s="161">
        <v>6698.88</v>
      </c>
      <c r="K2442" s="161">
        <v>2752.59</v>
      </c>
      <c r="L2442" s="161">
        <v>7229.34</v>
      </c>
      <c r="M2442" s="161">
        <v>9311.0499999999993</v>
      </c>
      <c r="N2442" s="161">
        <v>3758.6349999999998</v>
      </c>
      <c r="O2442" s="161">
        <v>6220.41</v>
      </c>
      <c r="P2442" s="161">
        <v>194.25</v>
      </c>
      <c r="Q2442" s="161">
        <v>1850.95</v>
      </c>
      <c r="R2442" s="161">
        <v>491.75</v>
      </c>
      <c r="S2442" s="161">
        <v>795.875</v>
      </c>
      <c r="T2442" s="161">
        <v>1114</v>
      </c>
      <c r="U2442" s="161">
        <v>3252.87</v>
      </c>
      <c r="V2442" s="161">
        <v>9689.5</v>
      </c>
      <c r="W2442" s="161">
        <v>4465.5</v>
      </c>
      <c r="X2442" s="161">
        <v>122779.34437499999</v>
      </c>
      <c r="Y2442" s="222">
        <v>16.100000000000001</v>
      </c>
      <c r="Z2442" s="161">
        <v>15</v>
      </c>
      <c r="AA2442" s="2" t="str">
        <f t="shared" si="56"/>
        <v>OPEN</v>
      </c>
      <c r="AB2442" s="326" t="b">
        <f t="shared" ca="1" si="57"/>
        <v>0</v>
      </c>
    </row>
    <row r="2443" spans="1:28">
      <c r="A2443" s="168">
        <v>45723</v>
      </c>
      <c r="B2443" s="217">
        <v>13005</v>
      </c>
      <c r="C2443" s="161">
        <v>7995.7937499999998</v>
      </c>
      <c r="D2443" s="161">
        <v>5088.8</v>
      </c>
      <c r="E2443" s="161">
        <v>7851.1699999999992</v>
      </c>
      <c r="F2443" s="161">
        <v>5580</v>
      </c>
      <c r="G2443" s="161">
        <v>8046.78</v>
      </c>
      <c r="H2443" s="161">
        <v>6247</v>
      </c>
      <c r="I2443" s="161">
        <v>9412.64</v>
      </c>
      <c r="J2443" s="161">
        <v>6571.46</v>
      </c>
      <c r="K2443" s="161">
        <v>2652.25</v>
      </c>
      <c r="L2443" s="161">
        <v>7617.16</v>
      </c>
      <c r="M2443" s="161">
        <v>9701.0499999999993</v>
      </c>
      <c r="N2443" s="161">
        <v>3794.7050000000004</v>
      </c>
      <c r="O2443" s="161">
        <v>6241.69</v>
      </c>
      <c r="P2443" s="161">
        <v>192.75</v>
      </c>
      <c r="Q2443" s="161">
        <v>1755.2650000000001</v>
      </c>
      <c r="R2443" s="161">
        <v>500.25</v>
      </c>
      <c r="S2443" s="161">
        <v>798.25</v>
      </c>
      <c r="T2443" s="161">
        <v>1117</v>
      </c>
      <c r="U2443" s="161">
        <v>3278.12</v>
      </c>
      <c r="V2443" s="161">
        <v>9371</v>
      </c>
      <c r="W2443" s="161">
        <v>4514</v>
      </c>
      <c r="X2443" s="161">
        <v>121332.13375000001</v>
      </c>
      <c r="Y2443" s="222">
        <v>15.6</v>
      </c>
      <c r="Z2443" s="161">
        <v>18</v>
      </c>
      <c r="AA2443" s="2" t="str">
        <f t="shared" si="56"/>
        <v>OPEN</v>
      </c>
      <c r="AB2443" s="326" t="b">
        <f t="shared" ca="1" si="57"/>
        <v>0</v>
      </c>
    </row>
    <row r="2444" spans="1:28">
      <c r="A2444" s="168">
        <v>45724</v>
      </c>
      <c r="B2444" s="161">
        <v>13022.6</v>
      </c>
      <c r="C2444" s="161">
        <v>7669.0856249999997</v>
      </c>
      <c r="D2444" s="161">
        <v>5470.36</v>
      </c>
      <c r="E2444" s="161">
        <v>8150.85</v>
      </c>
      <c r="F2444" s="161">
        <v>6305</v>
      </c>
      <c r="G2444" s="161">
        <v>11680.24</v>
      </c>
      <c r="H2444" s="161">
        <v>7144.75</v>
      </c>
      <c r="I2444" s="161">
        <v>7030.89</v>
      </c>
      <c r="J2444" s="161">
        <v>6265.04</v>
      </c>
      <c r="K2444" s="161">
        <v>2733.25</v>
      </c>
      <c r="L2444" s="161">
        <v>7539.61</v>
      </c>
      <c r="M2444" s="161">
        <v>9158.6900000000023</v>
      </c>
      <c r="N2444" s="161">
        <v>4006.8650000000002</v>
      </c>
      <c r="O2444" s="161">
        <v>6328.54</v>
      </c>
      <c r="P2444" s="161">
        <v>226.25</v>
      </c>
      <c r="Q2444" s="161">
        <v>1845.7</v>
      </c>
      <c r="R2444" s="161">
        <v>642.5</v>
      </c>
      <c r="S2444" s="161">
        <v>795.71875</v>
      </c>
      <c r="T2444" s="161">
        <v>1378</v>
      </c>
      <c r="U2444" s="161">
        <v>3252.02</v>
      </c>
      <c r="V2444" s="161">
        <v>9513</v>
      </c>
      <c r="W2444" s="161">
        <v>4780.75</v>
      </c>
      <c r="X2444" s="161">
        <v>124939.70937500003</v>
      </c>
      <c r="Y2444" s="222">
        <v>18.399999999999999</v>
      </c>
      <c r="Z2444" s="161">
        <v>22</v>
      </c>
      <c r="AA2444" s="2" t="str">
        <f t="shared" si="56"/>
        <v>OPEN</v>
      </c>
      <c r="AB2444" s="326" t="b">
        <f t="shared" ca="1" si="57"/>
        <v>0</v>
      </c>
    </row>
    <row r="2445" spans="1:28">
      <c r="A2445" s="168">
        <v>45725</v>
      </c>
      <c r="B2445" s="161">
        <v>12854.59</v>
      </c>
      <c r="C2445" s="161">
        <v>7782.6681250000001</v>
      </c>
      <c r="D2445" s="161">
        <v>5418.31</v>
      </c>
      <c r="E2445" s="161">
        <v>8434.02</v>
      </c>
      <c r="F2445" s="161">
        <v>6720.25</v>
      </c>
      <c r="G2445" s="161">
        <v>10652.8</v>
      </c>
      <c r="H2445" s="161">
        <v>8793</v>
      </c>
      <c r="I2445" s="161">
        <v>6781.91</v>
      </c>
      <c r="J2445" s="161">
        <v>6035.96</v>
      </c>
      <c r="K2445" s="161">
        <v>2761.86</v>
      </c>
      <c r="L2445" s="161">
        <v>6912.14</v>
      </c>
      <c r="M2445" s="161">
        <v>8977.0099999999984</v>
      </c>
      <c r="N2445" s="161">
        <v>3944.5249999999996</v>
      </c>
      <c r="O2445" s="161">
        <v>6430.01</v>
      </c>
      <c r="P2445" s="161">
        <v>226.3125</v>
      </c>
      <c r="Q2445" s="161">
        <v>1936.97</v>
      </c>
      <c r="R2445" s="161">
        <v>626.25</v>
      </c>
      <c r="S2445" s="161">
        <v>819.90625</v>
      </c>
      <c r="T2445" s="161">
        <v>1384</v>
      </c>
      <c r="U2445" s="161">
        <v>3277.73</v>
      </c>
      <c r="V2445" s="161">
        <v>9663.5</v>
      </c>
      <c r="W2445" s="161">
        <v>4679</v>
      </c>
      <c r="X2445" s="161">
        <v>125112.72187499999</v>
      </c>
      <c r="Y2445" s="222">
        <v>19.7</v>
      </c>
      <c r="Z2445" s="161">
        <v>22</v>
      </c>
      <c r="AA2445" s="2" t="str">
        <f t="shared" si="56"/>
        <v>OPEN</v>
      </c>
      <c r="AB2445" s="326" t="b">
        <f t="shared" ca="1" si="57"/>
        <v>0</v>
      </c>
    </row>
    <row r="2446" spans="1:28">
      <c r="A2446" s="168">
        <v>45726</v>
      </c>
      <c r="B2446" s="161">
        <v>13165.619999999999</v>
      </c>
      <c r="C2446" s="161">
        <v>8095.3287499999997</v>
      </c>
      <c r="D2446" s="161">
        <v>5321.53</v>
      </c>
      <c r="E2446" s="161">
        <v>8056.5999999999995</v>
      </c>
      <c r="F2446" s="161">
        <v>7786.75</v>
      </c>
      <c r="G2446" s="161">
        <v>11361.88</v>
      </c>
      <c r="H2446" s="161">
        <v>7535.5</v>
      </c>
      <c r="I2446" s="161">
        <v>6493.7</v>
      </c>
      <c r="J2446" s="161">
        <v>6952.9400000000005</v>
      </c>
      <c r="K2446" s="161">
        <v>2609.54</v>
      </c>
      <c r="L2446" s="161">
        <v>9516.7900000000009</v>
      </c>
      <c r="M2446" s="161">
        <v>10587.26</v>
      </c>
      <c r="N2446" s="161">
        <v>3813.6699999999996</v>
      </c>
      <c r="O2446" s="161">
        <v>6397.11</v>
      </c>
      <c r="P2446" s="161">
        <v>200.5</v>
      </c>
      <c r="Q2446" s="161">
        <v>1970.4849999999999</v>
      </c>
      <c r="R2446" s="161">
        <v>517.5</v>
      </c>
      <c r="S2446" s="161">
        <v>850.84375</v>
      </c>
      <c r="T2446" s="161">
        <v>1217</v>
      </c>
      <c r="U2446" s="161">
        <v>3340.55</v>
      </c>
      <c r="V2446" s="161">
        <v>9484.5</v>
      </c>
      <c r="W2446" s="161">
        <v>4530.75</v>
      </c>
      <c r="X2446" s="161">
        <v>129806.3475</v>
      </c>
      <c r="Y2446" s="222">
        <v>21</v>
      </c>
      <c r="Z2446" s="161">
        <v>15</v>
      </c>
      <c r="AA2446" s="2" t="str">
        <f t="shared" si="56"/>
        <v>OPEN</v>
      </c>
      <c r="AB2446" s="326" t="b">
        <f t="shared" ca="1" si="57"/>
        <v>0</v>
      </c>
    </row>
    <row r="2447" spans="1:28">
      <c r="A2447" s="168">
        <v>45727</v>
      </c>
      <c r="B2447" s="161">
        <v>13484.369999999999</v>
      </c>
      <c r="C2447" s="161">
        <v>8176.82</v>
      </c>
      <c r="D2447" s="161">
        <v>5374.15</v>
      </c>
      <c r="E2447" s="161">
        <v>8257.67</v>
      </c>
      <c r="F2447" s="161">
        <v>8526.25</v>
      </c>
      <c r="G2447" s="161">
        <v>13598.85</v>
      </c>
      <c r="H2447" s="161">
        <v>6974.25</v>
      </c>
      <c r="I2447" s="161">
        <v>5695.13</v>
      </c>
      <c r="J2447" s="161">
        <v>6885.15</v>
      </c>
      <c r="K2447" s="161">
        <v>2907.89</v>
      </c>
      <c r="L2447" s="161">
        <v>9497.2900000000009</v>
      </c>
      <c r="M2447" s="161">
        <v>10904.460000000001</v>
      </c>
      <c r="N2447" s="161">
        <v>4021.165</v>
      </c>
      <c r="O2447" s="161">
        <v>6290.27</v>
      </c>
      <c r="P2447" s="161">
        <v>206.9375</v>
      </c>
      <c r="Q2447" s="161">
        <v>2153.77</v>
      </c>
      <c r="R2447" s="161">
        <v>565.75</v>
      </c>
      <c r="S2447" s="161">
        <v>936.65625</v>
      </c>
      <c r="T2447" s="161">
        <v>1198</v>
      </c>
      <c r="U2447" s="161">
        <v>3369.05</v>
      </c>
      <c r="V2447" s="161">
        <v>9493</v>
      </c>
      <c r="W2447" s="161">
        <v>4582.25</v>
      </c>
      <c r="X2447" s="161">
        <v>133099.12875</v>
      </c>
      <c r="Y2447" s="222">
        <v>21.7</v>
      </c>
      <c r="Z2447" s="161">
        <v>18</v>
      </c>
      <c r="AA2447" s="2" t="str">
        <f t="shared" si="56"/>
        <v>OPEN</v>
      </c>
      <c r="AB2447" s="326" t="b">
        <f t="shared" ca="1" si="57"/>
        <v>0</v>
      </c>
    </row>
    <row r="2448" spans="1:28">
      <c r="A2448" s="168">
        <v>45728</v>
      </c>
      <c r="B2448" s="161">
        <v>13556.29</v>
      </c>
      <c r="C2448" s="161">
        <v>8338.2924999999996</v>
      </c>
      <c r="D2448" s="161">
        <v>5305.1</v>
      </c>
      <c r="E2448" s="161">
        <v>8418.510000000002</v>
      </c>
      <c r="F2448" s="161">
        <v>8943.25</v>
      </c>
      <c r="G2448" s="161">
        <v>10304.030000000001</v>
      </c>
      <c r="H2448" s="161">
        <v>7521.5</v>
      </c>
      <c r="I2448" s="161">
        <v>7745.98</v>
      </c>
      <c r="J2448" s="161">
        <v>6884.46</v>
      </c>
      <c r="K2448" s="161">
        <v>2900.21</v>
      </c>
      <c r="L2448" s="161">
        <v>9559.1299999999992</v>
      </c>
      <c r="M2448" s="161">
        <v>10773.839999999998</v>
      </c>
      <c r="N2448" s="161">
        <v>4016.8399999999997</v>
      </c>
      <c r="O2448" s="161">
        <v>6243.22</v>
      </c>
      <c r="P2448" s="161">
        <v>203.0625</v>
      </c>
      <c r="Q2448" s="161">
        <v>2192.2950000000001</v>
      </c>
      <c r="R2448" s="161">
        <v>514.5</v>
      </c>
      <c r="S2448" s="161">
        <v>1017.28125</v>
      </c>
      <c r="T2448" s="161">
        <v>1184</v>
      </c>
      <c r="U2448" s="161">
        <v>3366.37</v>
      </c>
      <c r="V2448" s="161">
        <v>9285</v>
      </c>
      <c r="W2448" s="161">
        <v>4513</v>
      </c>
      <c r="X2448" s="161">
        <v>132786.16125</v>
      </c>
      <c r="Y2448" s="222">
        <v>22</v>
      </c>
      <c r="Z2448" s="161">
        <v>15</v>
      </c>
      <c r="AA2448" s="2" t="str">
        <f t="shared" si="56"/>
        <v>OPEN</v>
      </c>
      <c r="AB2448" s="326" t="b">
        <f t="shared" ca="1" si="57"/>
        <v>0</v>
      </c>
    </row>
    <row r="2449" spans="1:28">
      <c r="A2449" s="168">
        <v>45729</v>
      </c>
      <c r="B2449" s="161">
        <v>13595.75</v>
      </c>
      <c r="C2449" s="161">
        <v>8317.7731249999997</v>
      </c>
      <c r="D2449" s="161">
        <v>5480.27</v>
      </c>
      <c r="E2449" s="161">
        <v>8467.94</v>
      </c>
      <c r="F2449" s="161">
        <v>10111.25</v>
      </c>
      <c r="G2449" s="161">
        <v>11351.14</v>
      </c>
      <c r="H2449" s="161">
        <v>7825.5</v>
      </c>
      <c r="I2449" s="161">
        <v>7325.5</v>
      </c>
      <c r="J2449" s="161">
        <v>7450.8</v>
      </c>
      <c r="K2449" s="161">
        <v>2982.18</v>
      </c>
      <c r="L2449" s="161">
        <v>9762.6400000000012</v>
      </c>
      <c r="M2449" s="161">
        <v>10739.770000000002</v>
      </c>
      <c r="N2449" s="161">
        <v>4043.8249999999998</v>
      </c>
      <c r="O2449" s="161">
        <v>6575.67</v>
      </c>
      <c r="P2449" s="161">
        <v>211.5</v>
      </c>
      <c r="Q2449" s="161">
        <v>2251.1350000000002</v>
      </c>
      <c r="R2449" s="161">
        <v>481.75</v>
      </c>
      <c r="S2449" s="161">
        <v>951.96875</v>
      </c>
      <c r="T2449" s="161">
        <v>1282.5</v>
      </c>
      <c r="U2449" s="161">
        <v>3475.84</v>
      </c>
      <c r="V2449" s="161">
        <v>9741.5</v>
      </c>
      <c r="W2449" s="161">
        <v>4483.75</v>
      </c>
      <c r="X2449" s="161">
        <v>136909.951875</v>
      </c>
      <c r="Y2449" s="222">
        <v>23.3</v>
      </c>
      <c r="Z2449" s="161">
        <v>15</v>
      </c>
      <c r="AA2449" s="2" t="str">
        <f t="shared" si="56"/>
        <v>OPEN</v>
      </c>
      <c r="AB2449" s="326" t="b">
        <f t="shared" ca="1" si="57"/>
        <v>0</v>
      </c>
    </row>
    <row r="2450" spans="1:28">
      <c r="A2450" s="168">
        <v>45730</v>
      </c>
      <c r="B2450" s="161">
        <v>13910.91</v>
      </c>
      <c r="C2450" s="161">
        <v>8255.9212499999994</v>
      </c>
      <c r="D2450" s="161">
        <v>5362.52</v>
      </c>
      <c r="E2450" s="161">
        <v>8453.9799999999977</v>
      </c>
      <c r="F2450" s="161">
        <v>8528</v>
      </c>
      <c r="G2450" s="161">
        <v>11445.73</v>
      </c>
      <c r="H2450" s="161">
        <v>7481.75</v>
      </c>
      <c r="I2450" s="161">
        <v>7354.83</v>
      </c>
      <c r="J2450" s="161">
        <v>7648.29</v>
      </c>
      <c r="K2450" s="161">
        <v>2927.26</v>
      </c>
      <c r="L2450" s="161">
        <v>10156.010000000002</v>
      </c>
      <c r="M2450" s="161">
        <v>10555.06</v>
      </c>
      <c r="N2450" s="161">
        <v>4078.32</v>
      </c>
      <c r="O2450" s="161">
        <v>6475.42</v>
      </c>
      <c r="P2450" s="161">
        <v>211.1875</v>
      </c>
      <c r="Q2450" s="161">
        <v>2166.375</v>
      </c>
      <c r="R2450" s="161">
        <v>547.25</v>
      </c>
      <c r="S2450" s="161">
        <v>928.0625</v>
      </c>
      <c r="T2450" s="161">
        <v>1470</v>
      </c>
      <c r="U2450" s="161">
        <v>3410.69</v>
      </c>
      <c r="V2450" s="161">
        <v>9679.5</v>
      </c>
      <c r="W2450" s="161">
        <v>4594.25</v>
      </c>
      <c r="X2450" s="161">
        <v>135641.31625</v>
      </c>
      <c r="Y2450" s="222">
        <v>21.7</v>
      </c>
      <c r="Z2450" s="161">
        <v>18</v>
      </c>
      <c r="AA2450" s="2" t="str">
        <f t="shared" si="56"/>
        <v>OPEN</v>
      </c>
      <c r="AB2450" s="326" t="b">
        <f t="shared" ca="1" si="57"/>
        <v>0</v>
      </c>
    </row>
    <row r="2451" spans="1:28">
      <c r="A2451" s="168">
        <v>45731</v>
      </c>
      <c r="B2451" s="161">
        <v>13453.78</v>
      </c>
      <c r="C2451" s="161">
        <v>7978.6949999999997</v>
      </c>
      <c r="D2451" s="161">
        <v>5381.24</v>
      </c>
      <c r="E2451" s="161">
        <v>8774.3599999999988</v>
      </c>
      <c r="F2451" s="161">
        <v>8458.5</v>
      </c>
      <c r="G2451" s="161">
        <v>8825.02</v>
      </c>
      <c r="H2451" s="161">
        <v>9908</v>
      </c>
      <c r="I2451" s="161">
        <v>8453.24</v>
      </c>
      <c r="J2451" s="161">
        <v>7752.91</v>
      </c>
      <c r="K2451" s="161">
        <v>2746.04</v>
      </c>
      <c r="L2451" s="161">
        <v>9283.36</v>
      </c>
      <c r="M2451" s="161">
        <v>9846.59</v>
      </c>
      <c r="N2451" s="161">
        <v>4207.79</v>
      </c>
      <c r="O2451" s="161">
        <v>6456.23</v>
      </c>
      <c r="P2451" s="161">
        <v>202.9375</v>
      </c>
      <c r="Q2451" s="161">
        <v>2179.11</v>
      </c>
      <c r="R2451" s="161">
        <v>573.5</v>
      </c>
      <c r="S2451" s="161">
        <v>928.3125</v>
      </c>
      <c r="T2451" s="161">
        <v>1324</v>
      </c>
      <c r="U2451" s="161">
        <v>3440.13</v>
      </c>
      <c r="V2451" s="161">
        <v>9507.5</v>
      </c>
      <c r="W2451" s="161">
        <v>4749.75</v>
      </c>
      <c r="X2451" s="161">
        <v>134430.99500000002</v>
      </c>
      <c r="Y2451" s="222">
        <v>21.7</v>
      </c>
      <c r="Z2451" s="161">
        <v>26</v>
      </c>
      <c r="AA2451" s="2" t="str">
        <f t="shared" si="56"/>
        <v>OPEN</v>
      </c>
      <c r="AB2451" s="326" t="b">
        <f t="shared" ca="1" si="57"/>
        <v>0</v>
      </c>
    </row>
    <row r="2452" spans="1:28">
      <c r="A2452" s="168">
        <v>45732</v>
      </c>
      <c r="B2452" s="161">
        <v>13096.560000000001</v>
      </c>
      <c r="C2452" s="161">
        <v>7744.9825000000001</v>
      </c>
      <c r="D2452" s="161">
        <v>5430.85</v>
      </c>
      <c r="E2452" s="161">
        <v>8595.48</v>
      </c>
      <c r="F2452" s="161">
        <v>6362.75</v>
      </c>
      <c r="G2452" s="161">
        <v>9699.92</v>
      </c>
      <c r="H2452" s="161">
        <v>6377.5</v>
      </c>
      <c r="I2452" s="161">
        <v>9792.48</v>
      </c>
      <c r="J2452" s="161">
        <v>5901.98</v>
      </c>
      <c r="K2452" s="161">
        <v>2553.8200000000002</v>
      </c>
      <c r="L2452" s="161">
        <v>8573.630000000001</v>
      </c>
      <c r="M2452" s="161">
        <v>9125</v>
      </c>
      <c r="N2452" s="161">
        <v>4032.57</v>
      </c>
      <c r="O2452" s="161">
        <v>6245.71</v>
      </c>
      <c r="P2452" s="161">
        <v>224.3125</v>
      </c>
      <c r="Q2452" s="161">
        <v>1886.99</v>
      </c>
      <c r="R2452" s="161">
        <v>595.5</v>
      </c>
      <c r="S2452" s="161">
        <v>816.6875</v>
      </c>
      <c r="T2452" s="161">
        <v>1316</v>
      </c>
      <c r="U2452" s="161">
        <v>3231.09</v>
      </c>
      <c r="V2452" s="161">
        <v>9975.5</v>
      </c>
      <c r="W2452" s="161">
        <v>4626.75</v>
      </c>
      <c r="X2452" s="161">
        <v>126206.0625</v>
      </c>
      <c r="Y2452" s="222">
        <v>18.899999999999999</v>
      </c>
      <c r="Z2452" s="161">
        <v>22</v>
      </c>
      <c r="AA2452" s="2" t="str">
        <f t="shared" si="56"/>
        <v>OPEN</v>
      </c>
      <c r="AB2452" s="326" t="b">
        <f t="shared" ca="1" si="57"/>
        <v>0</v>
      </c>
    </row>
    <row r="2453" spans="1:28">
      <c r="A2453" s="168">
        <v>45733</v>
      </c>
      <c r="B2453" s="161">
        <v>12416.78</v>
      </c>
      <c r="C2453" s="161">
        <v>8694.5412500000002</v>
      </c>
      <c r="D2453" s="161">
        <v>5286.01</v>
      </c>
      <c r="E2453" s="161">
        <v>7986.7199999999993</v>
      </c>
      <c r="F2453" s="161">
        <v>5783</v>
      </c>
      <c r="G2453" s="161">
        <v>10614.58</v>
      </c>
      <c r="H2453" s="161">
        <v>6483.5</v>
      </c>
      <c r="I2453" s="161">
        <v>7717.52</v>
      </c>
      <c r="J2453" s="161">
        <v>6575.47</v>
      </c>
      <c r="K2453" s="161">
        <v>2848.44</v>
      </c>
      <c r="L2453" s="161">
        <v>9249.93</v>
      </c>
      <c r="M2453" s="161">
        <v>9991.4900000000016</v>
      </c>
      <c r="N2453" s="161">
        <v>3902.605</v>
      </c>
      <c r="O2453" s="161">
        <v>6425.02</v>
      </c>
      <c r="P2453" s="161">
        <v>199.875</v>
      </c>
      <c r="Q2453" s="161">
        <v>1804.655</v>
      </c>
      <c r="R2453" s="161">
        <v>541</v>
      </c>
      <c r="S2453" s="161">
        <v>793.6875</v>
      </c>
      <c r="T2453" s="161">
        <v>1210</v>
      </c>
      <c r="U2453" s="161">
        <v>3218.52</v>
      </c>
      <c r="V2453" s="161">
        <v>9459</v>
      </c>
      <c r="W2453" s="161">
        <v>4564.75</v>
      </c>
      <c r="X2453" s="161">
        <v>125767.09375</v>
      </c>
      <c r="Y2453" s="222">
        <v>18.3</v>
      </c>
      <c r="Z2453" s="161">
        <v>15</v>
      </c>
      <c r="AA2453" s="2" t="str">
        <f t="shared" si="56"/>
        <v>OPEN</v>
      </c>
      <c r="AB2453" s="326" t="b">
        <f t="shared" ca="1" si="57"/>
        <v>0</v>
      </c>
    </row>
    <row r="2454" spans="1:28">
      <c r="A2454" s="168">
        <v>45734</v>
      </c>
      <c r="B2454" s="161">
        <v>12306.46</v>
      </c>
      <c r="C2454" s="161">
        <v>9158.9174999999996</v>
      </c>
      <c r="D2454" s="161">
        <v>5406.2</v>
      </c>
      <c r="E2454" s="161">
        <v>8233.5300000000007</v>
      </c>
      <c r="F2454" s="161">
        <v>6035</v>
      </c>
      <c r="G2454" s="161">
        <v>12240.3</v>
      </c>
      <c r="H2454" s="161">
        <v>6478.5</v>
      </c>
      <c r="I2454" s="161">
        <v>6813.93</v>
      </c>
      <c r="J2454" s="161">
        <v>6795.37</v>
      </c>
      <c r="K2454" s="161">
        <v>2818</v>
      </c>
      <c r="L2454" s="161">
        <v>9338.2099999999991</v>
      </c>
      <c r="M2454" s="161">
        <v>10017.74</v>
      </c>
      <c r="N2454" s="161">
        <v>3972.395</v>
      </c>
      <c r="O2454" s="161">
        <v>6349.23</v>
      </c>
      <c r="P2454" s="161">
        <v>201.0625</v>
      </c>
      <c r="Q2454" s="161">
        <v>1801.69</v>
      </c>
      <c r="R2454" s="161">
        <v>550.5</v>
      </c>
      <c r="S2454" s="161">
        <v>799.8125</v>
      </c>
      <c r="T2454" s="161">
        <v>1242.5</v>
      </c>
      <c r="U2454" s="161">
        <v>3234.14</v>
      </c>
      <c r="V2454" s="161">
        <v>9402.5</v>
      </c>
      <c r="W2454" s="161">
        <v>4720</v>
      </c>
      <c r="X2454" s="161">
        <v>127915.98749999999</v>
      </c>
      <c r="Y2454" s="222">
        <v>18.5</v>
      </c>
      <c r="Z2454" s="161">
        <v>18</v>
      </c>
      <c r="AA2454" s="2" t="str">
        <f t="shared" si="56"/>
        <v>OPEN</v>
      </c>
      <c r="AB2454" s="326" t="b">
        <f t="shared" ca="1" si="57"/>
        <v>0</v>
      </c>
    </row>
    <row r="2455" spans="1:28">
      <c r="A2455" s="168">
        <v>45735</v>
      </c>
      <c r="B2455" s="161">
        <v>12304.509999999998</v>
      </c>
      <c r="C2455" s="161">
        <v>9016.3387500000008</v>
      </c>
      <c r="D2455" s="161">
        <v>5280</v>
      </c>
      <c r="E2455" s="161">
        <v>8354.52</v>
      </c>
      <c r="F2455" s="161">
        <v>6872.5</v>
      </c>
      <c r="G2455" s="161">
        <v>14241.68</v>
      </c>
      <c r="H2455" s="161">
        <v>6510.75</v>
      </c>
      <c r="I2455" s="161">
        <v>4491.1899999999996</v>
      </c>
      <c r="J2455" s="161">
        <v>6883.1900000000005</v>
      </c>
      <c r="K2455" s="161">
        <v>2858.24</v>
      </c>
      <c r="L2455" s="161">
        <v>9340.81</v>
      </c>
      <c r="M2455" s="161">
        <v>10007.43</v>
      </c>
      <c r="N2455" s="161">
        <v>3941.6750000000002</v>
      </c>
      <c r="O2455" s="161">
        <v>6462.04</v>
      </c>
      <c r="P2455" s="161">
        <v>203.125</v>
      </c>
      <c r="Q2455" s="161">
        <v>1971.44</v>
      </c>
      <c r="R2455" s="161">
        <v>523.75</v>
      </c>
      <c r="S2455" s="161">
        <v>804.25</v>
      </c>
      <c r="T2455" s="161">
        <v>1076</v>
      </c>
      <c r="U2455" s="161">
        <v>3281.84</v>
      </c>
      <c r="V2455" s="161">
        <v>9430.5</v>
      </c>
      <c r="W2455" s="161">
        <v>4545</v>
      </c>
      <c r="X2455" s="161">
        <v>128400.77875</v>
      </c>
      <c r="Y2455" s="222">
        <v>18.7</v>
      </c>
      <c r="Z2455" s="161">
        <v>15</v>
      </c>
      <c r="AA2455" s="2" t="str">
        <f t="shared" si="56"/>
        <v>OPEN</v>
      </c>
      <c r="AB2455" s="326" t="b">
        <f t="shared" ca="1" si="57"/>
        <v>0</v>
      </c>
    </row>
    <row r="2456" spans="1:28">
      <c r="A2456" s="168">
        <v>45736</v>
      </c>
      <c r="B2456" s="161">
        <v>12322.9</v>
      </c>
      <c r="C2456" s="161">
        <v>9260.8212500000009</v>
      </c>
      <c r="D2456" s="161">
        <v>5392.74</v>
      </c>
      <c r="E2456" s="161">
        <v>8161.5500000000011</v>
      </c>
      <c r="F2456" s="161">
        <v>6928</v>
      </c>
      <c r="G2456" s="161">
        <v>10913.3</v>
      </c>
      <c r="H2456" s="161">
        <v>6268.25</v>
      </c>
      <c r="I2456" s="161">
        <v>8282.33</v>
      </c>
      <c r="J2456" s="161">
        <v>6809.82</v>
      </c>
      <c r="K2456" s="161">
        <v>3060.04</v>
      </c>
      <c r="L2456" s="161">
        <v>9493.380000000001</v>
      </c>
      <c r="M2456" s="161">
        <v>9942.4699999999993</v>
      </c>
      <c r="N2456" s="161">
        <v>3967.87</v>
      </c>
      <c r="O2456" s="161">
        <v>6476.94</v>
      </c>
      <c r="P2456" s="161">
        <v>205.9375</v>
      </c>
      <c r="Q2456" s="161">
        <v>2020.34</v>
      </c>
      <c r="R2456" s="161">
        <v>573.5</v>
      </c>
      <c r="S2456" s="161">
        <v>807.8125</v>
      </c>
      <c r="T2456" s="161">
        <v>1192</v>
      </c>
      <c r="U2456" s="161">
        <v>3227.25</v>
      </c>
      <c r="V2456" s="161">
        <v>9747.5</v>
      </c>
      <c r="W2456" s="161">
        <v>4562.25</v>
      </c>
      <c r="X2456" s="161">
        <v>129617.00125</v>
      </c>
      <c r="Y2456" s="222">
        <v>19.5</v>
      </c>
      <c r="Z2456" s="161">
        <v>18</v>
      </c>
      <c r="AA2456" s="2" t="str">
        <f t="shared" si="56"/>
        <v>OPEN</v>
      </c>
      <c r="AB2456" s="326" t="b">
        <f t="shared" ca="1" si="57"/>
        <v>0</v>
      </c>
    </row>
    <row r="2457" spans="1:28">
      <c r="A2457" s="168">
        <v>45737</v>
      </c>
      <c r="B2457" s="161">
        <v>12376.26</v>
      </c>
      <c r="C2457" s="161">
        <v>9441.7112500000003</v>
      </c>
      <c r="D2457" s="161">
        <v>5612.59</v>
      </c>
      <c r="E2457" s="161">
        <v>8188.4000000000005</v>
      </c>
      <c r="F2457" s="161">
        <v>7305</v>
      </c>
      <c r="G2457" s="161">
        <v>12426.01</v>
      </c>
      <c r="H2457" s="161">
        <v>8163.25</v>
      </c>
      <c r="I2457" s="161">
        <v>6170.86</v>
      </c>
      <c r="J2457" s="161">
        <v>7088.41</v>
      </c>
      <c r="K2457" s="161">
        <v>3039.35</v>
      </c>
      <c r="L2457" s="161">
        <v>9515.1099999999988</v>
      </c>
      <c r="M2457" s="161">
        <v>10294.16</v>
      </c>
      <c r="N2457" s="161">
        <v>4031.9050000000002</v>
      </c>
      <c r="O2457" s="161">
        <v>6647.88</v>
      </c>
      <c r="P2457" s="161">
        <v>212.5625</v>
      </c>
      <c r="Q2457" s="161">
        <v>2071.6799999999998</v>
      </c>
      <c r="R2457" s="161">
        <v>601.5</v>
      </c>
      <c r="S2457" s="161">
        <v>828.65625</v>
      </c>
      <c r="T2457" s="161">
        <v>1174.5</v>
      </c>
      <c r="U2457" s="161">
        <v>3234.51</v>
      </c>
      <c r="V2457" s="161">
        <v>9254</v>
      </c>
      <c r="W2457" s="161">
        <v>4681</v>
      </c>
      <c r="X2457" s="161">
        <v>132359.30499999999</v>
      </c>
      <c r="Y2457" s="222">
        <v>18.3</v>
      </c>
      <c r="Z2457" s="161">
        <v>22</v>
      </c>
      <c r="AA2457" s="2" t="str">
        <f t="shared" si="56"/>
        <v>OPEN</v>
      </c>
      <c r="AB2457" s="326" t="b">
        <f t="shared" ca="1" si="57"/>
        <v>0</v>
      </c>
    </row>
    <row r="2458" spans="1:28">
      <c r="A2458" s="168">
        <v>45738</v>
      </c>
      <c r="B2458" s="161">
        <v>12230.04</v>
      </c>
      <c r="C2458" s="161">
        <v>9087.2250000000004</v>
      </c>
      <c r="D2458" s="161">
        <v>5721.88</v>
      </c>
      <c r="E2458" s="161">
        <v>8323.8100000000013</v>
      </c>
      <c r="F2458" s="161">
        <v>7443.5</v>
      </c>
      <c r="G2458" s="161">
        <v>14541.65</v>
      </c>
      <c r="H2458" s="161">
        <v>5965</v>
      </c>
      <c r="I2458" s="161">
        <v>6489.74</v>
      </c>
      <c r="J2458" s="161">
        <v>7549.3</v>
      </c>
      <c r="K2458" s="161">
        <v>2673.68</v>
      </c>
      <c r="L2458" s="161">
        <v>9597.7099999999991</v>
      </c>
      <c r="M2458" s="161">
        <v>9881.7099999999991</v>
      </c>
      <c r="N2458" s="161">
        <v>4147.335</v>
      </c>
      <c r="O2458" s="161">
        <v>6472.77</v>
      </c>
      <c r="P2458" s="161">
        <v>227.75</v>
      </c>
      <c r="Q2458" s="161">
        <v>2128.2449999999999</v>
      </c>
      <c r="R2458" s="161">
        <v>668.75</v>
      </c>
      <c r="S2458" s="161">
        <v>868.1875</v>
      </c>
      <c r="T2458" s="161">
        <v>1399</v>
      </c>
      <c r="U2458" s="161">
        <v>3631.24</v>
      </c>
      <c r="V2458" s="161">
        <v>9864</v>
      </c>
      <c r="W2458" s="161">
        <v>4901.5</v>
      </c>
      <c r="X2458" s="161">
        <v>133814.02249999999</v>
      </c>
      <c r="Y2458" s="222">
        <v>20.9</v>
      </c>
      <c r="Z2458" s="161">
        <v>26</v>
      </c>
      <c r="AA2458" s="2" t="str">
        <f t="shared" si="56"/>
        <v>OPEN</v>
      </c>
      <c r="AB2458" s="326" t="b">
        <f t="shared" ca="1" si="57"/>
        <v>0</v>
      </c>
    </row>
    <row r="2459" spans="1:28">
      <c r="A2459" s="168">
        <v>45739</v>
      </c>
      <c r="B2459" s="161">
        <v>11547.5</v>
      </c>
      <c r="C2459" s="161">
        <v>8584.625</v>
      </c>
      <c r="D2459" s="161">
        <v>5167.5</v>
      </c>
      <c r="E2459" s="161">
        <v>7762</v>
      </c>
      <c r="F2459" s="161">
        <v>7497.5</v>
      </c>
      <c r="G2459" s="161">
        <v>11563</v>
      </c>
      <c r="H2459" s="161">
        <v>9186.5</v>
      </c>
      <c r="I2459" s="161">
        <v>6865.5</v>
      </c>
      <c r="J2459" s="161">
        <v>5462</v>
      </c>
      <c r="K2459" s="161">
        <v>2130</v>
      </c>
      <c r="L2459" s="161">
        <v>5319</v>
      </c>
      <c r="M2459" s="161">
        <v>5392</v>
      </c>
      <c r="N2459" s="161">
        <v>3749.625</v>
      </c>
      <c r="O2459" s="161">
        <v>6147.75</v>
      </c>
      <c r="P2459" s="161">
        <v>226.125</v>
      </c>
      <c r="Q2459" s="161">
        <v>2051.625</v>
      </c>
      <c r="R2459" s="161">
        <v>614.5</v>
      </c>
      <c r="S2459" s="161">
        <v>874.28125</v>
      </c>
      <c r="T2459" s="161">
        <v>1336</v>
      </c>
      <c r="U2459" s="161">
        <v>3246</v>
      </c>
      <c r="V2459" s="161">
        <v>9679</v>
      </c>
      <c r="W2459" s="161">
        <v>4567.5</v>
      </c>
      <c r="X2459" s="161">
        <v>118969.53125</v>
      </c>
      <c r="Y2459" s="222">
        <v>20.9</v>
      </c>
      <c r="Z2459" s="161">
        <v>22</v>
      </c>
      <c r="AA2459" s="2" t="str">
        <f t="shared" si="56"/>
        <v>OPEN</v>
      </c>
      <c r="AB2459" s="326" t="b">
        <f t="shared" ca="1" si="57"/>
        <v>0</v>
      </c>
    </row>
    <row r="2460" spans="1:28">
      <c r="A2460" s="168">
        <v>45740</v>
      </c>
      <c r="B2460" s="161">
        <v>12252.04</v>
      </c>
      <c r="C2460" s="161">
        <v>9511.8137499999993</v>
      </c>
      <c r="D2460" s="161">
        <v>5342.72</v>
      </c>
      <c r="E2460" s="161">
        <v>8837.64</v>
      </c>
      <c r="F2460" s="161">
        <v>7656.75</v>
      </c>
      <c r="G2460" s="161">
        <v>11860.16</v>
      </c>
      <c r="H2460" s="161">
        <v>7809</v>
      </c>
      <c r="I2460" s="161">
        <v>7286.31</v>
      </c>
      <c r="J2460" s="161">
        <v>7046.48</v>
      </c>
      <c r="K2460" s="161">
        <v>2688.95</v>
      </c>
      <c r="L2460" s="161">
        <v>9197.51</v>
      </c>
      <c r="M2460" s="161">
        <v>10417.48</v>
      </c>
      <c r="N2460" s="161">
        <v>4042.1099999999997</v>
      </c>
      <c r="O2460" s="161">
        <v>6533.56</v>
      </c>
      <c r="P2460" s="161">
        <v>221.4375</v>
      </c>
      <c r="Q2460" s="161">
        <v>2160.585</v>
      </c>
      <c r="R2460" s="161">
        <v>549.75</v>
      </c>
      <c r="S2460" s="161">
        <v>886.09375</v>
      </c>
      <c r="T2460" s="161">
        <v>1134</v>
      </c>
      <c r="U2460" s="161">
        <v>3339.54</v>
      </c>
      <c r="V2460" s="161">
        <v>9603.5</v>
      </c>
      <c r="W2460" s="161">
        <v>4548.75</v>
      </c>
      <c r="X2460" s="161">
        <v>132926.18</v>
      </c>
      <c r="Y2460" s="222">
        <v>21.351546391752585</v>
      </c>
      <c r="Z2460" s="161">
        <v>15</v>
      </c>
      <c r="AA2460" s="2" t="str">
        <f t="shared" si="56"/>
        <v>OPEN</v>
      </c>
      <c r="AB2460" s="326" t="b">
        <f t="shared" ca="1" si="57"/>
        <v>0</v>
      </c>
    </row>
    <row r="2461" spans="1:28">
      <c r="A2461" s="168">
        <v>45741</v>
      </c>
      <c r="B2461" s="161">
        <v>12641.221445312502</v>
      </c>
      <c r="C2461" s="161">
        <v>12541.543688049318</v>
      </c>
      <c r="D2461" s="161">
        <v>5500.86</v>
      </c>
      <c r="E2461" s="161">
        <v>8699.56</v>
      </c>
      <c r="F2461" s="161">
        <v>8151.75</v>
      </c>
      <c r="G2461" s="161">
        <v>14017.93</v>
      </c>
      <c r="H2461" s="161">
        <v>6854.5</v>
      </c>
      <c r="I2461" s="161">
        <v>6437.29</v>
      </c>
      <c r="J2461" s="161">
        <v>7451.63</v>
      </c>
      <c r="K2461" s="161">
        <v>2730.4700000000003</v>
      </c>
      <c r="L2461" s="161">
        <v>9220.5999999999985</v>
      </c>
      <c r="M2461" s="161">
        <v>10759.25</v>
      </c>
      <c r="N2461" s="161">
        <v>4141.63</v>
      </c>
      <c r="O2461" s="161">
        <v>6747.29</v>
      </c>
      <c r="P2461" s="161">
        <v>221</v>
      </c>
      <c r="Q2461" s="161">
        <v>2206.39</v>
      </c>
      <c r="R2461" s="161">
        <v>602.5</v>
      </c>
      <c r="S2461" s="161">
        <v>932.9375</v>
      </c>
      <c r="T2461" s="161">
        <v>1151.5</v>
      </c>
      <c r="U2461" s="161">
        <v>3379.13</v>
      </c>
      <c r="V2461" s="161">
        <v>9510</v>
      </c>
      <c r="W2461" s="161">
        <v>4634.75</v>
      </c>
      <c r="X2461" s="161">
        <v>138533.73263336183</v>
      </c>
      <c r="Y2461" s="222">
        <v>21.941237113402053</v>
      </c>
      <c r="Z2461" s="161">
        <v>18</v>
      </c>
      <c r="AA2461" s="2" t="str">
        <f t="shared" si="56"/>
        <v>OPEN</v>
      </c>
      <c r="AB2461" s="326" t="b">
        <f t="shared" ca="1" si="57"/>
        <v>0</v>
      </c>
    </row>
    <row r="2462" spans="1:28">
      <c r="A2462" s="168">
        <v>45742</v>
      </c>
      <c r="B2462" s="161">
        <v>12682.5424609375</v>
      </c>
      <c r="C2462" s="161">
        <v>9572.2326953124993</v>
      </c>
      <c r="D2462" s="217">
        <v>5095.7795698924729</v>
      </c>
      <c r="E2462" s="161">
        <v>8696.31</v>
      </c>
      <c r="F2462" s="161">
        <v>8794.5</v>
      </c>
      <c r="G2462" s="161">
        <v>10271.77</v>
      </c>
      <c r="H2462" s="161">
        <v>8879.5</v>
      </c>
      <c r="I2462" s="161">
        <v>7420.44</v>
      </c>
      <c r="J2462" s="161">
        <v>7343.89</v>
      </c>
      <c r="K2462" s="161">
        <v>2632.32</v>
      </c>
      <c r="L2462" s="161">
        <v>9775.89</v>
      </c>
      <c r="M2462" s="161">
        <v>10935.029999999999</v>
      </c>
      <c r="N2462" s="161">
        <v>4117.5600000000004</v>
      </c>
      <c r="O2462" s="161">
        <v>6630.59</v>
      </c>
      <c r="P2462" s="161">
        <v>216.0625</v>
      </c>
      <c r="Q2462" s="161">
        <v>2312.61</v>
      </c>
      <c r="R2462" s="161">
        <v>580.75</v>
      </c>
      <c r="S2462" s="161">
        <v>971.59375</v>
      </c>
      <c r="T2462" s="161">
        <v>1152</v>
      </c>
      <c r="U2462" s="161">
        <v>3454.18</v>
      </c>
      <c r="V2462" s="161">
        <v>9774.5</v>
      </c>
      <c r="W2462" s="161">
        <v>4591</v>
      </c>
      <c r="X2462" s="161">
        <v>135901.05097614246</v>
      </c>
      <c r="Y2462" s="222">
        <v>22.8</v>
      </c>
      <c r="Z2462" s="161">
        <v>15</v>
      </c>
      <c r="AA2462" s="2" t="str">
        <f t="shared" si="56"/>
        <v>OPEN</v>
      </c>
      <c r="AB2462" s="326" t="b">
        <f t="shared" ca="1" si="57"/>
        <v>0</v>
      </c>
    </row>
    <row r="2463" spans="1:28">
      <c r="A2463" s="168">
        <v>45743</v>
      </c>
      <c r="B2463" s="161">
        <v>12608.231875000001</v>
      </c>
      <c r="C2463" s="161">
        <v>9638.1430078124995</v>
      </c>
      <c r="D2463" s="161">
        <v>5241.74515625</v>
      </c>
      <c r="E2463" s="217">
        <v>8280</v>
      </c>
      <c r="F2463" s="161">
        <v>9034.5</v>
      </c>
      <c r="G2463" s="161">
        <v>12240.83</v>
      </c>
      <c r="H2463" s="161">
        <v>9072</v>
      </c>
      <c r="I2463" s="161">
        <v>6314.37</v>
      </c>
      <c r="J2463" s="161">
        <v>7342.17</v>
      </c>
      <c r="K2463" s="161">
        <v>2899.17</v>
      </c>
      <c r="L2463" s="161">
        <v>9706.1</v>
      </c>
      <c r="M2463" s="161">
        <v>10732.95</v>
      </c>
      <c r="N2463" s="161">
        <v>4121.8249999999998</v>
      </c>
      <c r="O2463" s="161">
        <v>6540.18</v>
      </c>
      <c r="P2463" s="161">
        <v>220.1875</v>
      </c>
      <c r="Q2463" s="161">
        <v>2229.87</v>
      </c>
      <c r="R2463" s="161">
        <v>587</v>
      </c>
      <c r="S2463" s="161">
        <v>1000.59375</v>
      </c>
      <c r="T2463" s="161">
        <v>1345</v>
      </c>
      <c r="U2463" s="161">
        <v>3533.45</v>
      </c>
      <c r="V2463" s="161">
        <v>9711.5</v>
      </c>
      <c r="W2463" s="161">
        <v>4634.25</v>
      </c>
      <c r="X2463" s="161">
        <v>137034</v>
      </c>
      <c r="Y2463" s="222">
        <v>23.4</v>
      </c>
      <c r="Z2463" s="161">
        <v>18</v>
      </c>
      <c r="AA2463" s="2" t="str">
        <f t="shared" si="56"/>
        <v>OPEN</v>
      </c>
      <c r="AB2463" s="326" t="b">
        <f t="shared" ca="1" si="57"/>
        <v>0</v>
      </c>
    </row>
    <row r="2464" spans="1:28">
      <c r="A2464" s="168">
        <v>45744</v>
      </c>
      <c r="B2464" s="161">
        <v>12751.86109375</v>
      </c>
      <c r="C2464" s="161">
        <v>9824.3075781250009</v>
      </c>
      <c r="D2464" s="161">
        <v>5467.7730859374997</v>
      </c>
      <c r="E2464" s="161">
        <v>8834.6244681584849</v>
      </c>
      <c r="F2464" s="161">
        <v>10108</v>
      </c>
      <c r="G2464" s="161">
        <v>13659.94</v>
      </c>
      <c r="H2464" s="161">
        <v>8358.5</v>
      </c>
      <c r="I2464" s="161">
        <v>5339.76</v>
      </c>
      <c r="J2464" s="161">
        <v>7996.81</v>
      </c>
      <c r="K2464" s="161">
        <v>2775.6</v>
      </c>
      <c r="L2464" s="161">
        <v>10298.23</v>
      </c>
      <c r="M2464" s="161">
        <v>10751.709999999997</v>
      </c>
      <c r="N2464" s="161">
        <v>4153.0050000000001</v>
      </c>
      <c r="O2464" s="161">
        <v>6503.26</v>
      </c>
      <c r="P2464" s="161">
        <v>215.25</v>
      </c>
      <c r="Q2464" s="161">
        <v>2307.88</v>
      </c>
      <c r="R2464" s="161">
        <v>551.25</v>
      </c>
      <c r="S2464" s="161">
        <v>1055.5</v>
      </c>
      <c r="T2464" s="161">
        <v>1210</v>
      </c>
      <c r="U2464" s="161">
        <v>3574.97</v>
      </c>
      <c r="V2464" s="161">
        <v>9450</v>
      </c>
      <c r="W2464" s="161">
        <v>4650.5</v>
      </c>
      <c r="X2464" s="161">
        <v>139838.73122597096</v>
      </c>
      <c r="Y2464" s="222">
        <v>24.2</v>
      </c>
      <c r="Z2464" s="161">
        <v>18</v>
      </c>
      <c r="AA2464" s="2" t="str">
        <f t="shared" si="56"/>
        <v>OPEN</v>
      </c>
      <c r="AB2464" s="326" t="b">
        <f t="shared" ca="1" si="57"/>
        <v>0</v>
      </c>
    </row>
    <row r="2465" spans="1:28">
      <c r="A2465" s="168">
        <v>45745</v>
      </c>
      <c r="B2465" s="161">
        <v>12049.099062499999</v>
      </c>
      <c r="C2465" s="161">
        <v>9016.7778125000004</v>
      </c>
      <c r="D2465" s="161">
        <v>5648.6012109374997</v>
      </c>
      <c r="E2465" s="161">
        <v>8396.9235156250015</v>
      </c>
      <c r="F2465" s="161">
        <v>5407.39111328125</v>
      </c>
      <c r="G2465" s="161">
        <v>11551.23</v>
      </c>
      <c r="H2465" s="161">
        <v>9405.5</v>
      </c>
      <c r="I2465" s="161">
        <v>7325.34</v>
      </c>
      <c r="J2465" s="161">
        <v>7510.6</v>
      </c>
      <c r="K2465" s="161">
        <v>2777.72</v>
      </c>
      <c r="L2465" s="161">
        <v>8997.4299999999985</v>
      </c>
      <c r="M2465" s="161">
        <v>9450.3899999999976</v>
      </c>
      <c r="N2465" s="161">
        <v>4108.6000000000004</v>
      </c>
      <c r="O2465" s="161">
        <v>6593.42</v>
      </c>
      <c r="P2465" s="161">
        <v>228.875</v>
      </c>
      <c r="Q2465" s="161">
        <v>1882.6849999999999</v>
      </c>
      <c r="R2465" s="161">
        <v>683.25</v>
      </c>
      <c r="S2465" s="161">
        <v>826.78125</v>
      </c>
      <c r="T2465" s="161">
        <v>1364.5</v>
      </c>
      <c r="U2465" s="161">
        <v>3202.92</v>
      </c>
      <c r="V2465" s="161">
        <v>9768</v>
      </c>
      <c r="W2465" s="161">
        <v>4958.25</v>
      </c>
      <c r="X2465" s="161">
        <v>131154.28396484375</v>
      </c>
      <c r="Y2465" s="222">
        <v>17</v>
      </c>
      <c r="Z2465" s="161">
        <v>31</v>
      </c>
      <c r="AA2465" s="2" t="str">
        <f t="shared" si="56"/>
        <v>OPEN</v>
      </c>
      <c r="AB2465" s="326" t="b">
        <f t="shared" ca="1" si="57"/>
        <v>0</v>
      </c>
    </row>
    <row r="2466" spans="1:28">
      <c r="A2466" s="168">
        <v>45746</v>
      </c>
      <c r="B2466" s="161">
        <v>11559.94328125</v>
      </c>
      <c r="C2466" s="161">
        <v>8806.7114062500004</v>
      </c>
      <c r="D2466" s="161">
        <v>5451.2332812499999</v>
      </c>
      <c r="E2466" s="161">
        <v>8141.1479687500014</v>
      </c>
      <c r="F2466" s="161">
        <v>5434.00927734375</v>
      </c>
      <c r="G2466" s="161">
        <v>12162.15</v>
      </c>
      <c r="H2466" s="161">
        <v>6202.5</v>
      </c>
      <c r="I2466" s="161">
        <v>6853.2</v>
      </c>
      <c r="J2466" s="161">
        <v>6883.71</v>
      </c>
      <c r="K2466" s="161">
        <v>2771.42</v>
      </c>
      <c r="L2466" s="161">
        <v>8325.7800000000007</v>
      </c>
      <c r="M2466" s="161">
        <v>9054.42</v>
      </c>
      <c r="N2466" s="161">
        <v>3907.2249999999999</v>
      </c>
      <c r="O2466" s="161">
        <v>6387.06</v>
      </c>
      <c r="P2466" s="161">
        <v>220.25</v>
      </c>
      <c r="Q2466" s="161">
        <v>1801.905</v>
      </c>
      <c r="R2466" s="161">
        <v>599.75</v>
      </c>
      <c r="S2466" s="161">
        <v>819.8125</v>
      </c>
      <c r="T2466" s="161">
        <v>1312.5</v>
      </c>
      <c r="U2466" s="161">
        <v>3154.88</v>
      </c>
      <c r="V2466" s="161">
        <v>9751.5</v>
      </c>
      <c r="W2466" s="161">
        <v>4619.75</v>
      </c>
      <c r="X2466" s="161">
        <v>124220.85771484373</v>
      </c>
      <c r="Y2466" s="222">
        <v>15.4</v>
      </c>
      <c r="Z2466" s="161">
        <v>26</v>
      </c>
      <c r="AA2466" s="2" t="str">
        <f t="shared" si="56"/>
        <v>OPEN</v>
      </c>
      <c r="AB2466" s="326" t="b">
        <f t="shared" ca="1" si="57"/>
        <v>0</v>
      </c>
    </row>
    <row r="2467" spans="1:28">
      <c r="A2467" s="168">
        <v>45747</v>
      </c>
      <c r="B2467" s="161">
        <v>12408.5703125</v>
      </c>
      <c r="C2467" s="161">
        <v>9360.6381249999995</v>
      </c>
      <c r="D2467" s="161">
        <v>5589.725625</v>
      </c>
      <c r="E2467" s="161">
        <v>8134.1796093749999</v>
      </c>
      <c r="F2467" s="161">
        <v>5769.3388671875</v>
      </c>
      <c r="G2467" s="161">
        <v>13600.62</v>
      </c>
      <c r="H2467" s="161">
        <v>6884</v>
      </c>
      <c r="I2467" s="161">
        <v>4161.05</v>
      </c>
      <c r="J2467" s="161">
        <v>6711.21</v>
      </c>
      <c r="K2467" s="161">
        <v>2752.28</v>
      </c>
      <c r="L2467" s="161">
        <v>9299.76</v>
      </c>
      <c r="M2467" s="161">
        <v>9703.85</v>
      </c>
      <c r="N2467" s="161">
        <v>3913.51</v>
      </c>
      <c r="O2467" s="161">
        <v>6561.63</v>
      </c>
      <c r="P2467" s="161">
        <v>205.6875</v>
      </c>
      <c r="Q2467" s="161">
        <v>1783.7049999999999</v>
      </c>
      <c r="R2467" s="161">
        <v>625.75</v>
      </c>
      <c r="S2467" s="161">
        <v>798.5</v>
      </c>
      <c r="T2467" s="161">
        <v>1086.5</v>
      </c>
      <c r="U2467" s="161">
        <v>3227.11</v>
      </c>
      <c r="V2467" s="161">
        <v>9566</v>
      </c>
      <c r="W2467" s="161">
        <v>4686.25</v>
      </c>
      <c r="X2467" s="161">
        <v>126829.86503906251</v>
      </c>
      <c r="Y2467" s="222">
        <v>15</v>
      </c>
      <c r="Z2467" s="161">
        <v>18</v>
      </c>
      <c r="AA2467" s="2" t="str">
        <f t="shared" si="56"/>
        <v>OPEN</v>
      </c>
      <c r="AB2467" s="326" t="b">
        <f t="shared" ca="1" si="57"/>
        <v>0</v>
      </c>
    </row>
    <row r="2468" spans="1:28">
      <c r="A2468" s="168">
        <v>45748</v>
      </c>
      <c r="B2468" s="161">
        <v>12143.8771875</v>
      </c>
      <c r="C2468" s="161">
        <v>9337.4739062499993</v>
      </c>
      <c r="D2468" s="161">
        <v>5504.9532812500001</v>
      </c>
      <c r="E2468" s="161">
        <v>8196.8887500000001</v>
      </c>
      <c r="F2468" s="161">
        <v>6239.021484375</v>
      </c>
      <c r="G2468" s="161">
        <v>10739.703932037353</v>
      </c>
      <c r="H2468" s="161">
        <v>5935.5</v>
      </c>
      <c r="I2468" s="161">
        <v>8560.65</v>
      </c>
      <c r="J2468" s="161">
        <v>6895.72</v>
      </c>
      <c r="K2468" s="161">
        <v>2788.33</v>
      </c>
      <c r="L2468" s="161">
        <v>9685.52</v>
      </c>
      <c r="M2468" s="161">
        <v>10210.799999999999</v>
      </c>
      <c r="N2468" s="161">
        <v>4107.99</v>
      </c>
      <c r="O2468" s="161">
        <v>6635.18</v>
      </c>
      <c r="P2468" s="161">
        <v>203.625</v>
      </c>
      <c r="Q2468" s="161">
        <v>1774.0849999999998</v>
      </c>
      <c r="R2468" s="161">
        <v>579.5</v>
      </c>
      <c r="S2468" s="161">
        <v>795.46875</v>
      </c>
      <c r="T2468" s="161">
        <v>1142</v>
      </c>
      <c r="U2468" s="161">
        <v>3212.69</v>
      </c>
      <c r="V2468" s="161">
        <v>9786</v>
      </c>
      <c r="W2468" s="161">
        <v>4560</v>
      </c>
      <c r="X2468" s="161">
        <v>129034.97729141238</v>
      </c>
      <c r="Y2468" s="222">
        <v>18.100000000000001</v>
      </c>
      <c r="Z2468" s="161">
        <v>15</v>
      </c>
      <c r="AA2468" s="2" t="str">
        <f t="shared" si="56"/>
        <v>OPEN</v>
      </c>
      <c r="AB2468" s="326" t="b">
        <f t="shared" ca="1" si="57"/>
        <v>0</v>
      </c>
    </row>
    <row r="2469" spans="1:28">
      <c r="A2469" s="168">
        <v>45749</v>
      </c>
      <c r="B2469" s="161">
        <v>12192.9221875</v>
      </c>
      <c r="C2469" s="161">
        <v>9487.4518750000007</v>
      </c>
      <c r="D2469" s="161">
        <v>5468.9879687499997</v>
      </c>
      <c r="E2469" s="161">
        <v>8397.6860937499987</v>
      </c>
      <c r="F2469" s="161">
        <v>6947.58203125</v>
      </c>
      <c r="G2469" s="161">
        <v>12659.07203125</v>
      </c>
      <c r="H2469" s="161">
        <v>8713.087890625</v>
      </c>
      <c r="I2469" s="161">
        <v>6016.5</v>
      </c>
      <c r="J2469" s="161">
        <v>7152.62</v>
      </c>
      <c r="K2469" s="161">
        <v>2789.56</v>
      </c>
      <c r="L2469" s="161">
        <v>9393.08</v>
      </c>
      <c r="M2469" s="161">
        <v>10759.309999999998</v>
      </c>
      <c r="N2469" s="161">
        <v>4035.1</v>
      </c>
      <c r="O2469" s="161">
        <v>6449.94</v>
      </c>
      <c r="P2469" s="161">
        <v>218.3125</v>
      </c>
      <c r="Q2469" s="161">
        <v>2025.9349999999999</v>
      </c>
      <c r="R2469" s="161">
        <v>650.75</v>
      </c>
      <c r="S2469" s="161">
        <v>812.8125</v>
      </c>
      <c r="T2469" s="161">
        <v>1268</v>
      </c>
      <c r="U2469" s="161">
        <v>3134</v>
      </c>
      <c r="V2469" s="161">
        <v>9710.5</v>
      </c>
      <c r="W2469" s="161">
        <v>4690.75</v>
      </c>
      <c r="X2469" s="161">
        <v>132973.960078125</v>
      </c>
      <c r="Y2469" s="222">
        <v>19.3</v>
      </c>
      <c r="Z2469" s="161">
        <v>22</v>
      </c>
      <c r="AA2469" s="2" t="str">
        <f t="shared" si="56"/>
        <v>OPEN</v>
      </c>
      <c r="AB2469" s="326" t="b">
        <f t="shared" ca="1" si="57"/>
        <v>0</v>
      </c>
    </row>
    <row r="2470" spans="1:28">
      <c r="A2470" s="168">
        <v>45750</v>
      </c>
      <c r="B2470" s="161">
        <v>12962.641562500001</v>
      </c>
      <c r="C2470" s="161">
        <v>9696.9225000000006</v>
      </c>
      <c r="D2470" s="161">
        <v>5612.6389062500002</v>
      </c>
      <c r="E2470" s="161">
        <v>8537.3743750000012</v>
      </c>
      <c r="F2470" s="161">
        <v>7187.181640625</v>
      </c>
      <c r="G2470" s="161">
        <v>15333.959453125</v>
      </c>
      <c r="H2470" s="161">
        <v>6949.1142578125</v>
      </c>
      <c r="I2470" s="161">
        <v>5781.9851367187503</v>
      </c>
      <c r="J2470" s="161">
        <v>8228.27</v>
      </c>
      <c r="K2470" s="161">
        <v>3033.25</v>
      </c>
      <c r="L2470" s="161">
        <v>9142.68</v>
      </c>
      <c r="M2470" s="161">
        <v>10760.340000000002</v>
      </c>
      <c r="N2470" s="161">
        <v>4160.4650000000001</v>
      </c>
      <c r="O2470" s="161">
        <v>6833.42</v>
      </c>
      <c r="P2470" s="161">
        <v>229.125</v>
      </c>
      <c r="Q2470" s="161">
        <v>2200.87</v>
      </c>
      <c r="R2470" s="161">
        <v>599.25</v>
      </c>
      <c r="S2470" s="161">
        <v>836.15625</v>
      </c>
      <c r="T2470" s="161">
        <v>1202.5</v>
      </c>
      <c r="U2470" s="161">
        <v>3199.313583374023</v>
      </c>
      <c r="V2470" s="161">
        <v>9835</v>
      </c>
      <c r="W2470" s="161">
        <v>4762.5</v>
      </c>
      <c r="X2470" s="161">
        <v>137084.95766540529</v>
      </c>
      <c r="Y2470" s="222">
        <v>21.2</v>
      </c>
      <c r="Z2470" s="161">
        <v>26</v>
      </c>
      <c r="AA2470" s="2" t="str">
        <f t="shared" si="56"/>
        <v>OPEN</v>
      </c>
      <c r="AB2470" s="326" t="b">
        <f t="shared" ca="1" si="57"/>
        <v>0</v>
      </c>
    </row>
    <row r="2471" spans="1:28">
      <c r="A2471" s="168">
        <v>45751</v>
      </c>
      <c r="B2471" s="161">
        <v>12665.64625</v>
      </c>
      <c r="C2471" s="161">
        <v>9516.2512499999993</v>
      </c>
      <c r="D2471" s="161">
        <v>5654.9985937499996</v>
      </c>
      <c r="E2471" s="161">
        <v>8682.2921874999993</v>
      </c>
      <c r="F2471" s="161">
        <v>6593.4765625</v>
      </c>
      <c r="G2471" s="161">
        <v>11811.31484375</v>
      </c>
      <c r="H2471" s="161">
        <v>7278.8857421875</v>
      </c>
      <c r="I2471" s="161">
        <v>8310.6485937500001</v>
      </c>
      <c r="J2471" s="161">
        <v>7250.12650390625</v>
      </c>
      <c r="K2471" s="161">
        <v>2721.4</v>
      </c>
      <c r="L2471" s="161">
        <v>9118.65</v>
      </c>
      <c r="M2471" s="161">
        <v>9709.3900000000012</v>
      </c>
      <c r="N2471" s="161">
        <v>4149.8249999999998</v>
      </c>
      <c r="O2471" s="161">
        <v>6665.3</v>
      </c>
      <c r="P2471" s="161">
        <v>235.5</v>
      </c>
      <c r="Q2471" s="161">
        <v>2189.1</v>
      </c>
      <c r="R2471" s="161">
        <v>708</v>
      </c>
      <c r="S2471" s="161">
        <v>863.8125</v>
      </c>
      <c r="T2471" s="161">
        <v>1214.5</v>
      </c>
      <c r="U2471" s="161">
        <v>3219.82125</v>
      </c>
      <c r="V2471" s="161">
        <v>9587.5</v>
      </c>
      <c r="W2471" s="161">
        <v>4854.75</v>
      </c>
      <c r="X2471" s="161">
        <v>133001.18927734374</v>
      </c>
      <c r="Y2471" s="222">
        <v>20.100000000000001</v>
      </c>
      <c r="Z2471" s="161">
        <v>26</v>
      </c>
      <c r="AA2471" s="2" t="str">
        <f t="shared" si="56"/>
        <v>OPEN</v>
      </c>
      <c r="AB2471" s="326" t="b">
        <f t="shared" ca="1" si="57"/>
        <v>0</v>
      </c>
    </row>
    <row r="2472" spans="1:28">
      <c r="A2472" s="168">
        <v>45752</v>
      </c>
      <c r="B2472" s="161">
        <v>12084.4925</v>
      </c>
      <c r="C2472" s="161">
        <v>8991.8296874999996</v>
      </c>
      <c r="D2472" s="161">
        <v>5569.33984375</v>
      </c>
      <c r="E2472" s="161">
        <v>8350.0021875000002</v>
      </c>
      <c r="F2472" s="161">
        <v>6081.625</v>
      </c>
      <c r="G2472" s="161">
        <v>13093.549687500001</v>
      </c>
      <c r="H2472" s="161">
        <v>6811.982421875</v>
      </c>
      <c r="I2472" s="161">
        <v>6736.0478515625</v>
      </c>
      <c r="J2472" s="161">
        <v>6269.8150390624996</v>
      </c>
      <c r="K2472" s="161">
        <v>2785.0420996093799</v>
      </c>
      <c r="L2472" s="161">
        <v>8920.1699999999983</v>
      </c>
      <c r="M2472" s="161">
        <v>9227.24</v>
      </c>
      <c r="N2472" s="161">
        <v>4016.7150000000001</v>
      </c>
      <c r="O2472" s="161">
        <v>6650.57</v>
      </c>
      <c r="P2472" s="161">
        <v>223.5625</v>
      </c>
      <c r="Q2472" s="161">
        <v>1932.085</v>
      </c>
      <c r="R2472" s="161">
        <v>658.75</v>
      </c>
      <c r="S2472" s="161">
        <v>893.90625</v>
      </c>
      <c r="T2472" s="161">
        <v>1080.5</v>
      </c>
      <c r="U2472" s="161">
        <v>9830.5792968749993</v>
      </c>
      <c r="V2472" s="161">
        <v>9820.5</v>
      </c>
      <c r="W2472" s="161">
        <v>4818.5</v>
      </c>
      <c r="X2472" s="161">
        <v>134846.80436523436</v>
      </c>
      <c r="Y2472" s="222">
        <v>19.3</v>
      </c>
      <c r="Z2472" s="161">
        <v>22</v>
      </c>
      <c r="AA2472" s="2" t="str">
        <f t="shared" si="56"/>
        <v>OPEN</v>
      </c>
      <c r="AB2472" s="326" t="b">
        <f t="shared" ca="1" si="57"/>
        <v>0</v>
      </c>
    </row>
    <row r="2473" spans="1:28">
      <c r="A2473" s="168">
        <v>45753</v>
      </c>
      <c r="B2473" s="161">
        <v>12195.356249999999</v>
      </c>
      <c r="C2473" s="161">
        <v>9224.0025000000005</v>
      </c>
      <c r="D2473" s="161">
        <v>5485.57515625</v>
      </c>
      <c r="E2473" s="161">
        <v>8537.4428125000013</v>
      </c>
      <c r="F2473" s="161">
        <v>6790.71484375</v>
      </c>
      <c r="G2473" s="161">
        <v>14903.931875</v>
      </c>
      <c r="H2473" s="161">
        <v>7141.42578125</v>
      </c>
      <c r="I2473" s="161">
        <v>5137.3764062500004</v>
      </c>
      <c r="J2473" s="161">
        <v>7328.665078125</v>
      </c>
      <c r="K2473" s="161">
        <v>2981.9133007812502</v>
      </c>
      <c r="L2473" s="161">
        <v>8899.74</v>
      </c>
      <c r="M2473" s="161">
        <v>9424.6299999999992</v>
      </c>
      <c r="N2473" s="161">
        <v>4090.3349999999996</v>
      </c>
      <c r="O2473" s="161">
        <v>6436.25</v>
      </c>
      <c r="P2473" s="161">
        <v>228.1875</v>
      </c>
      <c r="Q2473" s="161">
        <v>2001.46</v>
      </c>
      <c r="R2473" s="161">
        <v>671.25</v>
      </c>
      <c r="S2473" s="161">
        <v>868.0625</v>
      </c>
      <c r="T2473" s="161">
        <v>1322.5</v>
      </c>
      <c r="U2473" s="161">
        <v>13070.2349609375</v>
      </c>
      <c r="V2473" s="161">
        <v>9727.5</v>
      </c>
      <c r="W2473" s="161">
        <v>4680.25</v>
      </c>
      <c r="X2473" s="161">
        <v>141146.80396484374</v>
      </c>
      <c r="Y2473" s="222">
        <v>20.5</v>
      </c>
      <c r="Z2473" s="161">
        <v>26</v>
      </c>
      <c r="AA2473" s="2" t="str">
        <f t="shared" si="56"/>
        <v>OPEN</v>
      </c>
      <c r="AB2473" s="326" t="b">
        <f t="shared" ca="1" si="57"/>
        <v>0</v>
      </c>
    </row>
    <row r="2474" spans="1:28">
      <c r="A2474" s="168">
        <v>45754</v>
      </c>
      <c r="B2474" s="161">
        <v>13423.881875000001</v>
      </c>
      <c r="C2474" s="161">
        <v>8939.5871874999993</v>
      </c>
      <c r="D2474" s="161">
        <v>5506.92671875</v>
      </c>
      <c r="E2474" s="161">
        <v>8654.7800000000007</v>
      </c>
      <c r="F2474" s="161">
        <v>8024.2734375</v>
      </c>
      <c r="G2474" s="161">
        <v>11035.940312500001</v>
      </c>
      <c r="H2474" s="161">
        <v>6506.609375</v>
      </c>
      <c r="I2474" s="161">
        <v>8825.4608593749999</v>
      </c>
      <c r="J2474" s="161">
        <v>7203.2573437499996</v>
      </c>
      <c r="K2474" s="161">
        <v>2935.85984375</v>
      </c>
      <c r="L2474" s="161">
        <v>9556.8100000000013</v>
      </c>
      <c r="M2474" s="161">
        <v>10611.640000000001</v>
      </c>
      <c r="N2474" s="161">
        <v>4025.8700000000003</v>
      </c>
      <c r="O2474" s="161">
        <v>6566.3</v>
      </c>
      <c r="P2474" s="161">
        <v>198.1875</v>
      </c>
      <c r="Q2474" s="161">
        <v>2063.92</v>
      </c>
      <c r="R2474" s="161">
        <v>567.25</v>
      </c>
      <c r="S2474" s="161">
        <v>873.53125</v>
      </c>
      <c r="T2474" s="161">
        <v>1207</v>
      </c>
      <c r="U2474" s="161">
        <v>3359.2519921875</v>
      </c>
      <c r="V2474" s="161">
        <v>9631</v>
      </c>
      <c r="W2474" s="161">
        <v>4487.75</v>
      </c>
      <c r="X2474" s="161">
        <v>134205.08769531248</v>
      </c>
      <c r="Y2474" s="222">
        <v>21.4</v>
      </c>
      <c r="Z2474" s="161">
        <v>15</v>
      </c>
      <c r="AA2474" s="2" t="str">
        <f t="shared" si="56"/>
        <v>OPEN</v>
      </c>
      <c r="AB2474" s="326" t="b">
        <f t="shared" ca="1" si="57"/>
        <v>0</v>
      </c>
    </row>
    <row r="2475" spans="1:28">
      <c r="A2475" s="168">
        <v>45755</v>
      </c>
      <c r="B2475" s="161">
        <v>14036.442499999999</v>
      </c>
      <c r="C2475" s="161">
        <v>8624.5874999999996</v>
      </c>
      <c r="D2475" s="161">
        <v>5436.8978125000003</v>
      </c>
      <c r="E2475" s="161">
        <v>8768.9331250000014</v>
      </c>
      <c r="F2475" s="161">
        <v>7950.73046875</v>
      </c>
      <c r="G2475" s="161">
        <v>12518.491562499999</v>
      </c>
      <c r="H2475" s="161">
        <v>7639.359375</v>
      </c>
      <c r="I2475" s="161">
        <v>6157.8812500000004</v>
      </c>
      <c r="J2475" s="161">
        <v>7581.3016406249999</v>
      </c>
      <c r="K2475" s="161">
        <v>3165.8719921874999</v>
      </c>
      <c r="L2475" s="161">
        <v>9689.66</v>
      </c>
      <c r="M2475" s="161">
        <v>10964.38</v>
      </c>
      <c r="N2475" s="161">
        <v>4031.4050000000002</v>
      </c>
      <c r="O2475" s="161">
        <v>6500.62</v>
      </c>
      <c r="P2475" s="161">
        <v>202.375</v>
      </c>
      <c r="Q2475" s="161">
        <v>2225.9299999999998</v>
      </c>
      <c r="R2475" s="161">
        <v>549</v>
      </c>
      <c r="S2475" s="161">
        <v>953</v>
      </c>
      <c r="T2475" s="161">
        <v>1160.5</v>
      </c>
      <c r="U2475" s="161">
        <v>19952.936406249999</v>
      </c>
      <c r="V2475" s="161">
        <v>9647.5</v>
      </c>
      <c r="W2475" s="161">
        <v>4492.5</v>
      </c>
      <c r="X2475" s="161">
        <v>152250.30363281249</v>
      </c>
      <c r="Y2475" s="222">
        <v>22.2</v>
      </c>
      <c r="Z2475" s="161">
        <v>15</v>
      </c>
      <c r="AA2475" s="2" t="str">
        <f t="shared" si="56"/>
        <v>OPEN</v>
      </c>
      <c r="AB2475" s="326" t="b">
        <f t="shared" ca="1" si="57"/>
        <v>0</v>
      </c>
    </row>
    <row r="2476" spans="1:28">
      <c r="A2476" s="168">
        <v>45756</v>
      </c>
      <c r="B2476" s="161">
        <v>14072.703125</v>
      </c>
      <c r="C2476" s="161">
        <v>8847.3671875</v>
      </c>
      <c r="D2476" s="161">
        <v>5376.9446875000003</v>
      </c>
      <c r="E2476" s="161">
        <v>8753.2240624999995</v>
      </c>
      <c r="F2476" s="161">
        <v>9109.1796875</v>
      </c>
      <c r="G2476" s="161">
        <v>13907.073125000001</v>
      </c>
      <c r="H2476" s="161">
        <v>6030.41796875</v>
      </c>
      <c r="I2476" s="161">
        <v>5843.5034374999996</v>
      </c>
      <c r="J2476" s="161">
        <v>7416.66015625</v>
      </c>
      <c r="K2476" s="161">
        <v>3117.6608593749997</v>
      </c>
      <c r="L2476" s="161">
        <v>10312.450000000001</v>
      </c>
      <c r="M2476" s="161">
        <v>10840.670000000002</v>
      </c>
      <c r="N2476" s="161">
        <v>3989.98</v>
      </c>
      <c r="O2476" s="161">
        <v>6554.15</v>
      </c>
      <c r="P2476" s="161">
        <v>204.5</v>
      </c>
      <c r="Q2476" s="161">
        <v>2197.3249999999998</v>
      </c>
      <c r="R2476" s="161">
        <v>510</v>
      </c>
      <c r="S2476" s="161">
        <v>987.5625</v>
      </c>
      <c r="T2476" s="161">
        <v>1288</v>
      </c>
      <c r="U2476" s="161">
        <v>23363.6915625</v>
      </c>
      <c r="V2476" s="161">
        <v>9642.5</v>
      </c>
      <c r="W2476" s="161">
        <v>4543.75</v>
      </c>
      <c r="X2476" s="161">
        <v>156909.313359375</v>
      </c>
      <c r="Y2476" s="222">
        <v>22.6</v>
      </c>
      <c r="Z2476" s="161">
        <v>15</v>
      </c>
      <c r="AA2476" s="2" t="str">
        <f t="shared" si="56"/>
        <v>OPEN</v>
      </c>
      <c r="AB2476" s="326" t="b">
        <f t="shared" ca="1" si="57"/>
        <v>0</v>
      </c>
    </row>
    <row r="2477" spans="1:28">
      <c r="A2477" s="168">
        <v>45757</v>
      </c>
      <c r="B2477" s="161">
        <v>14100.778750000001</v>
      </c>
      <c r="C2477" s="161">
        <v>8930.6793749999997</v>
      </c>
      <c r="D2477" s="161">
        <v>5487.5753125000001</v>
      </c>
      <c r="E2477" s="161">
        <v>8985.2406250000004</v>
      </c>
      <c r="F2477" s="161">
        <v>9733.6484375</v>
      </c>
      <c r="G2477" s="161">
        <v>14216.7778125</v>
      </c>
      <c r="H2477" s="161">
        <v>6581.96484375</v>
      </c>
      <c r="I2477" s="161">
        <v>5666.5178125000002</v>
      </c>
      <c r="J2477" s="161">
        <v>7723.7856250000004</v>
      </c>
      <c r="K2477" s="161">
        <v>3243.303203125</v>
      </c>
      <c r="L2477" s="161">
        <v>10016.300000000001</v>
      </c>
      <c r="M2477" s="161">
        <v>11207.64</v>
      </c>
      <c r="N2477" s="161">
        <v>4067.8799999999997</v>
      </c>
      <c r="O2477" s="161">
        <v>6414.6</v>
      </c>
      <c r="P2477" s="161">
        <v>205.375</v>
      </c>
      <c r="Q2477" s="161">
        <v>2249.4050000000002</v>
      </c>
      <c r="R2477" s="161">
        <v>541</v>
      </c>
      <c r="S2477" s="161">
        <v>1047.96875</v>
      </c>
      <c r="T2477" s="161">
        <v>1313</v>
      </c>
      <c r="U2477" s="161">
        <v>26695.318906249999</v>
      </c>
      <c r="V2477" s="161">
        <v>9135</v>
      </c>
      <c r="W2477" s="161">
        <v>4490.5</v>
      </c>
      <c r="X2477" s="161">
        <v>162054.25945312501</v>
      </c>
      <c r="Y2477" s="222">
        <v>23.7</v>
      </c>
      <c r="Z2477" s="161">
        <v>15</v>
      </c>
      <c r="AA2477" s="2" t="str">
        <f t="shared" si="56"/>
        <v>OPEN</v>
      </c>
      <c r="AB2477" s="326" t="b">
        <f t="shared" ca="1" si="57"/>
        <v>0</v>
      </c>
    </row>
    <row r="2478" spans="1:28">
      <c r="A2478" s="168">
        <v>45758</v>
      </c>
      <c r="B2478" s="161">
        <v>14530.424999999999</v>
      </c>
      <c r="C2478" s="161">
        <v>9238.0625</v>
      </c>
      <c r="D2478" s="161">
        <v>5703.8378124999999</v>
      </c>
      <c r="E2478" s="161">
        <v>9082.729374999999</v>
      </c>
      <c r="F2478" s="161">
        <v>10156.5078125</v>
      </c>
      <c r="G2478" s="161">
        <v>13859.2046875</v>
      </c>
      <c r="H2478" s="161">
        <v>8613.890625</v>
      </c>
      <c r="I2478" s="161">
        <v>4962.6028125000003</v>
      </c>
      <c r="J2478" s="161">
        <v>8536.8726562499996</v>
      </c>
      <c r="K2478" s="161">
        <v>3223.2195312499998</v>
      </c>
      <c r="L2478" s="161">
        <v>9583.0500000000011</v>
      </c>
      <c r="M2478" s="161">
        <v>11006.329999999998</v>
      </c>
      <c r="N2478" s="161">
        <v>4242.8949999999995</v>
      </c>
      <c r="O2478" s="161">
        <v>6617.82</v>
      </c>
      <c r="P2478" s="161">
        <v>211.75</v>
      </c>
      <c r="Q2478" s="161">
        <v>2409.66</v>
      </c>
      <c r="R2478" s="161">
        <v>618.5</v>
      </c>
      <c r="S2478" s="161">
        <v>1071</v>
      </c>
      <c r="T2478" s="161">
        <v>1388</v>
      </c>
      <c r="U2478" s="161">
        <v>30496.076874999999</v>
      </c>
      <c r="V2478" s="161">
        <v>9688</v>
      </c>
      <c r="W2478" s="161">
        <v>4758.25</v>
      </c>
      <c r="X2478" s="161">
        <v>169998.68468749998</v>
      </c>
      <c r="Y2478" s="222">
        <v>23.8</v>
      </c>
      <c r="Z2478" s="161">
        <v>22</v>
      </c>
      <c r="AA2478" s="2" t="str">
        <f t="shared" si="56"/>
        <v>OPEN</v>
      </c>
      <c r="AB2478" s="326" t="b">
        <f t="shared" ca="1" si="57"/>
        <v>0</v>
      </c>
    </row>
    <row r="2479" spans="1:28">
      <c r="A2479" s="168">
        <v>45759</v>
      </c>
      <c r="B2479" s="161">
        <v>13538.111875000001</v>
      </c>
      <c r="C2479" s="161">
        <v>8695.6856250000001</v>
      </c>
      <c r="D2479" s="161">
        <v>5460.1387500000001</v>
      </c>
      <c r="E2479" s="161">
        <v>8972.5478124999991</v>
      </c>
      <c r="F2479" s="161">
        <v>9487.2890625</v>
      </c>
      <c r="G2479" s="161">
        <v>13731.64875</v>
      </c>
      <c r="H2479" s="161">
        <v>6847.2734375</v>
      </c>
      <c r="I2479" s="161">
        <v>5323.9056250000003</v>
      </c>
      <c r="J2479" s="161">
        <v>8353.5187499999993</v>
      </c>
      <c r="K2479" s="161">
        <v>3341.5383593749998</v>
      </c>
      <c r="L2479" s="161">
        <v>9410.2199999999993</v>
      </c>
      <c r="M2479" s="161">
        <v>10047.619999999999</v>
      </c>
      <c r="N2479" s="161">
        <v>4128.4549999999999</v>
      </c>
      <c r="O2479" s="161">
        <v>6491.28</v>
      </c>
      <c r="P2479" s="161">
        <v>204.5625</v>
      </c>
      <c r="Q2479" s="161">
        <v>2301.65</v>
      </c>
      <c r="R2479" s="161">
        <v>458.75</v>
      </c>
      <c r="S2479" s="161">
        <v>1077.15625</v>
      </c>
      <c r="T2479" s="161">
        <v>1283.5</v>
      </c>
      <c r="U2479" s="161">
        <v>3482.4097656250001</v>
      </c>
      <c r="V2479" s="161">
        <v>9690</v>
      </c>
      <c r="W2479" s="161">
        <v>4757.25</v>
      </c>
      <c r="X2479" s="161">
        <v>137084.51156249997</v>
      </c>
      <c r="Y2479" s="222">
        <v>23.2</v>
      </c>
      <c r="Z2479" s="161">
        <v>26</v>
      </c>
      <c r="AA2479" s="2" t="str">
        <f t="shared" si="56"/>
        <v>OPEN</v>
      </c>
      <c r="AB2479" s="326" t="b">
        <f t="shared" ca="1" si="57"/>
        <v>0</v>
      </c>
    </row>
    <row r="2480" spans="1:28">
      <c r="A2480" s="168">
        <v>45760</v>
      </c>
      <c r="B2480" s="161">
        <v>13249.456875</v>
      </c>
      <c r="C2480" s="161">
        <v>8356.6574999999993</v>
      </c>
      <c r="D2480" s="161">
        <v>5430.4593750000004</v>
      </c>
      <c r="E2480" s="161">
        <v>8374.9562499999993</v>
      </c>
      <c r="F2480" s="161">
        <v>7052.3046875</v>
      </c>
      <c r="G2480" s="161">
        <v>14535.908750000001</v>
      </c>
      <c r="H2480" s="161">
        <v>6551.21875</v>
      </c>
      <c r="I2480" s="161">
        <v>3950.1251562500001</v>
      </c>
      <c r="J2480" s="161">
        <v>6364.9868749999996</v>
      </c>
      <c r="K2480" s="161">
        <v>3234.0866406250002</v>
      </c>
      <c r="L2480" s="161">
        <v>8729.7899999999991</v>
      </c>
      <c r="M2480" s="161">
        <v>9565.3400000000038</v>
      </c>
      <c r="N2480" s="161">
        <v>3981.14</v>
      </c>
      <c r="O2480" s="161">
        <v>6407.49</v>
      </c>
      <c r="P2480" s="161">
        <v>228.8125</v>
      </c>
      <c r="Q2480" s="161">
        <v>2200.9</v>
      </c>
      <c r="R2480" s="161">
        <v>585.5</v>
      </c>
      <c r="S2480" s="161">
        <v>909.25</v>
      </c>
      <c r="T2480" s="161">
        <v>1332</v>
      </c>
      <c r="U2480" s="161">
        <v>3282.1889062499999</v>
      </c>
      <c r="V2480" s="161">
        <v>9677.5</v>
      </c>
      <c r="W2480" s="161">
        <v>4608.75</v>
      </c>
      <c r="X2480" s="161">
        <v>128608.82226562503</v>
      </c>
      <c r="Y2480" s="222">
        <v>22.3</v>
      </c>
      <c r="Z2480" s="161">
        <v>22</v>
      </c>
      <c r="AA2480" s="2" t="str">
        <f t="shared" si="56"/>
        <v>OPEN</v>
      </c>
      <c r="AB2480" s="326" t="b">
        <f t="shared" ca="1" si="57"/>
        <v>0</v>
      </c>
    </row>
    <row r="2481" spans="1:28">
      <c r="A2481" s="168">
        <v>45761</v>
      </c>
      <c r="B2481" s="161">
        <v>14151.27125</v>
      </c>
      <c r="C2481" s="161">
        <v>9106.0881250000002</v>
      </c>
      <c r="D2481" s="161">
        <v>5627.3381250000002</v>
      </c>
      <c r="E2481" s="161">
        <v>8901.1818750000002</v>
      </c>
      <c r="F2481" s="161">
        <v>8235.7890625</v>
      </c>
      <c r="G2481" s="161">
        <v>12450.629375</v>
      </c>
      <c r="H2481" s="161">
        <v>9053.5859375</v>
      </c>
      <c r="I2481" s="161">
        <v>5276.9106250000004</v>
      </c>
      <c r="J2481" s="161">
        <v>7407.4581250000001</v>
      </c>
      <c r="K2481" s="161">
        <v>3355.82859375</v>
      </c>
      <c r="L2481" s="161">
        <v>9962.2400000000016</v>
      </c>
      <c r="M2481" s="161">
        <v>11065.829999999998</v>
      </c>
      <c r="N2481" s="161">
        <v>4025.4300000000003</v>
      </c>
      <c r="O2481" s="161">
        <v>6678.07</v>
      </c>
      <c r="P2481" s="161">
        <v>186.1875</v>
      </c>
      <c r="Q2481" s="161">
        <v>2329.9699999999998</v>
      </c>
      <c r="R2481" s="161">
        <v>588.75</v>
      </c>
      <c r="S2481" s="161">
        <v>933.5</v>
      </c>
      <c r="T2481" s="161">
        <v>1344.5</v>
      </c>
      <c r="U2481" s="161">
        <v>3271.8920312499999</v>
      </c>
      <c r="V2481" s="161">
        <v>9691.5</v>
      </c>
      <c r="W2481" s="161">
        <v>4717.25</v>
      </c>
      <c r="X2481" s="161">
        <v>138361.20062500003</v>
      </c>
      <c r="Y2481" s="222">
        <v>23.3</v>
      </c>
      <c r="Z2481" s="161">
        <v>22</v>
      </c>
      <c r="AA2481" s="2" t="str">
        <f t="shared" si="56"/>
        <v>OPEN</v>
      </c>
      <c r="AB2481" s="326" t="b">
        <f t="shared" ca="1" si="57"/>
        <v>0</v>
      </c>
    </row>
    <row r="2482" spans="1:28">
      <c r="A2482" s="168">
        <v>45762</v>
      </c>
      <c r="B2482" s="161">
        <v>14003.949999999999</v>
      </c>
      <c r="C2482" s="161">
        <v>9047.9968750000007</v>
      </c>
      <c r="D2482" s="161">
        <v>5556.0690624999997</v>
      </c>
      <c r="E2482" s="161">
        <v>9045.5631249999988</v>
      </c>
      <c r="F2482" s="161">
        <v>9267.0546875</v>
      </c>
      <c r="G2482" s="161">
        <v>13110.796249999999</v>
      </c>
      <c r="H2482" s="161">
        <v>8467.90625</v>
      </c>
      <c r="I2482" s="161">
        <v>4494.0865624999997</v>
      </c>
      <c r="J2482" s="161">
        <v>7701.8587500000003</v>
      </c>
      <c r="K2482" s="161">
        <v>3462.9213281249999</v>
      </c>
      <c r="L2482" s="161">
        <v>9798.08</v>
      </c>
      <c r="M2482" s="161">
        <v>11215.91</v>
      </c>
      <c r="N2482" s="161">
        <v>4176.2850000000008</v>
      </c>
      <c r="O2482" s="161">
        <v>6767.98</v>
      </c>
      <c r="P2482" s="161">
        <v>210.1875</v>
      </c>
      <c r="Q2482" s="161">
        <v>2335.46</v>
      </c>
      <c r="R2482" s="161">
        <v>614.75</v>
      </c>
      <c r="S2482" s="161">
        <v>962.5625</v>
      </c>
      <c r="T2482" s="161">
        <v>1382</v>
      </c>
      <c r="U2482" s="161">
        <v>3514.3071875000001</v>
      </c>
      <c r="V2482" s="161">
        <v>9506.5</v>
      </c>
      <c r="W2482" s="161">
        <v>4754.5</v>
      </c>
      <c r="X2482" s="161">
        <v>139396.72507812499</v>
      </c>
      <c r="Y2482" s="222">
        <v>25.2</v>
      </c>
      <c r="Z2482" s="161">
        <v>18</v>
      </c>
      <c r="AA2482" s="2" t="str">
        <f t="shared" si="56"/>
        <v>OPEN</v>
      </c>
      <c r="AB2482" s="326" t="b">
        <f t="shared" ca="1" si="57"/>
        <v>0</v>
      </c>
    </row>
    <row r="2483" spans="1:28">
      <c r="A2483" s="168">
        <v>45763</v>
      </c>
      <c r="B2483" s="161">
        <v>12751.645</v>
      </c>
      <c r="C2483" s="161">
        <v>9721.3337499999998</v>
      </c>
      <c r="D2483" s="161">
        <v>5468.7084375000004</v>
      </c>
      <c r="E2483" s="161">
        <v>8712.9268749999992</v>
      </c>
      <c r="F2483" s="161">
        <v>9495.21875</v>
      </c>
      <c r="G2483" s="161">
        <v>13814.789375</v>
      </c>
      <c r="H2483" s="161">
        <v>6381.015625</v>
      </c>
      <c r="I2483" s="161">
        <v>5928.4250000000002</v>
      </c>
      <c r="J2483" s="161">
        <v>7922.4215624999997</v>
      </c>
      <c r="K2483" s="161">
        <v>3317.2107031249998</v>
      </c>
      <c r="L2483" s="161">
        <v>9691.98</v>
      </c>
      <c r="M2483" s="161">
        <v>11548.96</v>
      </c>
      <c r="N2483" s="161">
        <v>4156.2550000000001</v>
      </c>
      <c r="O2483" s="161">
        <v>6644.72</v>
      </c>
      <c r="P2483" s="161">
        <v>200.4375</v>
      </c>
      <c r="Q2483" s="161">
        <v>2405.48</v>
      </c>
      <c r="R2483" s="161">
        <v>616.5</v>
      </c>
      <c r="S2483" s="161">
        <v>993.65625</v>
      </c>
      <c r="T2483" s="161">
        <v>1352.5</v>
      </c>
      <c r="U2483" s="161">
        <v>3498.8567187499998</v>
      </c>
      <c r="V2483" s="161">
        <v>9609.5</v>
      </c>
      <c r="W2483" s="161">
        <v>4747.5</v>
      </c>
      <c r="X2483" s="161">
        <v>138980.04054687501</v>
      </c>
      <c r="Y2483" s="222">
        <v>23.8</v>
      </c>
      <c r="Z2483" s="161">
        <v>26</v>
      </c>
      <c r="AA2483" s="2" t="str">
        <f t="shared" si="56"/>
        <v>OPEN</v>
      </c>
      <c r="AB2483" s="326" t="b">
        <f t="shared" ca="1" si="57"/>
        <v>0</v>
      </c>
    </row>
    <row r="2484" spans="1:28">
      <c r="A2484" s="168">
        <v>45764</v>
      </c>
      <c r="B2484" s="161">
        <v>12700.07</v>
      </c>
      <c r="C2484" s="161">
        <v>10172.859375</v>
      </c>
      <c r="D2484" s="161">
        <v>5557.7312499999998</v>
      </c>
      <c r="E2484" s="161">
        <v>8836.4818749999977</v>
      </c>
      <c r="F2484" s="161">
        <v>9797.25</v>
      </c>
      <c r="G2484" s="161">
        <v>11326.921875</v>
      </c>
      <c r="H2484" s="161">
        <v>11415.65625</v>
      </c>
      <c r="I2484" s="161">
        <v>4734.3074999999999</v>
      </c>
      <c r="J2484" s="161">
        <v>8939.3409374999992</v>
      </c>
      <c r="K2484" s="161">
        <v>3166.4971875000001</v>
      </c>
      <c r="L2484" s="161">
        <v>9543.0399999999991</v>
      </c>
      <c r="M2484" s="161">
        <v>11189.85</v>
      </c>
      <c r="N2484" s="161">
        <v>4272.7250000000004</v>
      </c>
      <c r="O2484" s="161">
        <v>6886.34</v>
      </c>
      <c r="P2484" s="161">
        <v>221.875</v>
      </c>
      <c r="Q2484" s="161">
        <v>2499.9850000000001</v>
      </c>
      <c r="R2484" s="161">
        <v>648.75</v>
      </c>
      <c r="S2484" s="161">
        <v>1026.5625</v>
      </c>
      <c r="T2484" s="161">
        <v>1430.5</v>
      </c>
      <c r="U2484" s="161">
        <v>3626.3606249999998</v>
      </c>
      <c r="V2484" s="161">
        <v>9849</v>
      </c>
      <c r="W2484" s="161">
        <v>4777</v>
      </c>
      <c r="X2484" s="161">
        <v>142619.104375</v>
      </c>
      <c r="Y2484" s="222">
        <v>23.9</v>
      </c>
      <c r="Z2484" s="161">
        <v>26</v>
      </c>
      <c r="AA2484" s="2" t="str">
        <f t="shared" si="56"/>
        <v>OPEN</v>
      </c>
      <c r="AB2484" s="326" t="b">
        <f t="shared" ca="1" si="57"/>
        <v>0</v>
      </c>
    </row>
    <row r="2485" spans="1:28">
      <c r="A2485" s="168">
        <v>45765</v>
      </c>
      <c r="B2485" s="161">
        <v>12526.140000000001</v>
      </c>
      <c r="C2485" s="161">
        <v>9850.0499999999993</v>
      </c>
      <c r="D2485" s="161">
        <v>5566.5115624999999</v>
      </c>
      <c r="E2485" s="161">
        <v>8812.4431249999998</v>
      </c>
      <c r="F2485" s="161">
        <v>10073.734375</v>
      </c>
      <c r="G2485" s="161">
        <v>13357.625625000001</v>
      </c>
      <c r="H2485" s="161">
        <v>8411.328125</v>
      </c>
      <c r="I2485" s="161">
        <v>6030.5390625</v>
      </c>
      <c r="J2485" s="161">
        <v>8281.7771874999999</v>
      </c>
      <c r="K2485" s="161">
        <v>3053.5628124999998</v>
      </c>
      <c r="L2485" s="161">
        <v>9567.84</v>
      </c>
      <c r="M2485" s="161">
        <v>10791.710999999999</v>
      </c>
      <c r="N2485" s="161">
        <v>4246.54</v>
      </c>
      <c r="O2485" s="161">
        <v>6768.5</v>
      </c>
      <c r="P2485" s="161">
        <v>231.0625</v>
      </c>
      <c r="Q2485" s="161">
        <v>2497.31</v>
      </c>
      <c r="R2485" s="161">
        <v>608.75</v>
      </c>
      <c r="S2485" s="161">
        <v>1053.46875</v>
      </c>
      <c r="T2485" s="161">
        <v>1353.5</v>
      </c>
      <c r="U2485" s="161">
        <v>3349.7882812500002</v>
      </c>
      <c r="V2485" s="161">
        <v>9720</v>
      </c>
      <c r="W2485" s="161">
        <v>4884</v>
      </c>
      <c r="X2485" s="161">
        <v>141036.18240625001</v>
      </c>
      <c r="Y2485" s="222">
        <v>23.8</v>
      </c>
      <c r="Z2485" s="161">
        <v>26</v>
      </c>
      <c r="AA2485" s="2" t="str">
        <f t="shared" si="56"/>
        <v>OPEN</v>
      </c>
      <c r="AB2485" s="326" t="b">
        <f t="shared" ca="1" si="57"/>
        <v>0</v>
      </c>
    </row>
    <row r="2486" spans="1:28">
      <c r="A2486" s="168">
        <v>45766</v>
      </c>
      <c r="B2486" s="161">
        <v>12374.432499999999</v>
      </c>
      <c r="C2486" s="161">
        <v>9724.5143750000007</v>
      </c>
      <c r="D2486" s="161">
        <v>5565.8296874999996</v>
      </c>
      <c r="E2486" s="161">
        <v>8969.5531250000004</v>
      </c>
      <c r="F2486" s="161">
        <v>10944.203125</v>
      </c>
      <c r="G2486" s="161">
        <v>14416.67375</v>
      </c>
      <c r="H2486" s="161">
        <v>7799.4765625</v>
      </c>
      <c r="I2486" s="161">
        <v>4806.9118749999998</v>
      </c>
      <c r="J2486" s="161">
        <v>8233.9728125000001</v>
      </c>
      <c r="K2486" s="161">
        <v>3091.3957812499998</v>
      </c>
      <c r="L2486" s="161">
        <v>9249.0999999999985</v>
      </c>
      <c r="M2486" s="161">
        <v>10519.25</v>
      </c>
      <c r="N2486" s="161">
        <v>4319.8649999999998</v>
      </c>
      <c r="O2486" s="161">
        <v>6765.88</v>
      </c>
      <c r="P2486" s="161">
        <v>227.6875</v>
      </c>
      <c r="Q2486" s="161">
        <v>2523.2649999999999</v>
      </c>
      <c r="R2486" s="161">
        <v>647</v>
      </c>
      <c r="S2486" s="161">
        <v>1102.78125</v>
      </c>
      <c r="T2486" s="161">
        <v>1357.5</v>
      </c>
      <c r="U2486" s="161">
        <v>3518.2648437500002</v>
      </c>
      <c r="V2486" s="161">
        <v>9518.5</v>
      </c>
      <c r="W2486" s="161">
        <v>4939.75</v>
      </c>
      <c r="X2486" s="161">
        <v>140615.8071875</v>
      </c>
      <c r="Y2486" s="222">
        <v>24.1</v>
      </c>
      <c r="Z2486" s="161">
        <v>26</v>
      </c>
      <c r="AA2486" s="2" t="str">
        <f t="shared" si="56"/>
        <v>OPEN</v>
      </c>
      <c r="AB2486" s="326" t="b">
        <f t="shared" ca="1" si="57"/>
        <v>0</v>
      </c>
    </row>
    <row r="2487" spans="1:28">
      <c r="A2487" s="168">
        <v>45767</v>
      </c>
      <c r="B2487" s="161">
        <v>12482.555</v>
      </c>
      <c r="C2487" s="161">
        <v>9813.3362500000003</v>
      </c>
      <c r="D2487" s="161">
        <v>5472.586875</v>
      </c>
      <c r="E2487" s="161">
        <v>8898.0943750000006</v>
      </c>
      <c r="F2487" s="161">
        <v>11201.453125</v>
      </c>
      <c r="G2487" s="161">
        <v>11084.8225</v>
      </c>
      <c r="H2487" s="161">
        <v>9801.640625</v>
      </c>
      <c r="I2487" s="161">
        <v>5760.4875000000002</v>
      </c>
      <c r="J2487" s="161">
        <v>8398.3571874999998</v>
      </c>
      <c r="K2487" s="161">
        <v>3076.6995312499998</v>
      </c>
      <c r="L2487" s="161">
        <v>9522.732</v>
      </c>
      <c r="M2487" s="161">
        <v>10676.57</v>
      </c>
      <c r="N2487" s="161">
        <v>4325.665</v>
      </c>
      <c r="O2487" s="161">
        <v>6857.54</v>
      </c>
      <c r="P2487" s="161">
        <v>230.125</v>
      </c>
      <c r="Q2487" s="161">
        <v>2538.29</v>
      </c>
      <c r="R2487" s="161">
        <v>591</v>
      </c>
      <c r="S2487" s="161">
        <v>1126.8125</v>
      </c>
      <c r="T2487" s="161">
        <v>1463</v>
      </c>
      <c r="U2487" s="161">
        <v>3508.00046875</v>
      </c>
      <c r="V2487" s="161">
        <v>9659</v>
      </c>
      <c r="W2487" s="161">
        <v>4725</v>
      </c>
      <c r="X2487" s="161">
        <v>141213.76793749997</v>
      </c>
      <c r="Y2487" s="222">
        <v>24.1</v>
      </c>
      <c r="Z2487" s="161">
        <v>26</v>
      </c>
      <c r="AA2487" s="2" t="str">
        <f t="shared" si="56"/>
        <v>OPEN</v>
      </c>
      <c r="AB2487" s="326" t="b">
        <f t="shared" ca="1" si="57"/>
        <v>0</v>
      </c>
    </row>
    <row r="2488" spans="1:28">
      <c r="A2488" s="168">
        <v>45768</v>
      </c>
      <c r="B2488" s="161">
        <v>13355.4725</v>
      </c>
      <c r="C2488" s="161">
        <v>9004.8606249999993</v>
      </c>
      <c r="D2488" s="161">
        <v>5575.32</v>
      </c>
      <c r="E2488" s="161">
        <v>8784.6362500000014</v>
      </c>
      <c r="F2488" s="161">
        <v>11649.671875</v>
      </c>
      <c r="G2488" s="161">
        <v>13284.44125</v>
      </c>
      <c r="H2488" s="161">
        <v>8439.890625</v>
      </c>
      <c r="I2488" s="161">
        <v>4743.1315624999997</v>
      </c>
      <c r="J2488" s="161">
        <v>7884.8237499999996</v>
      </c>
      <c r="K2488" s="161">
        <v>2957.913125</v>
      </c>
      <c r="L2488" s="161">
        <v>9329.2199999999993</v>
      </c>
      <c r="M2488" s="161">
        <v>10820.420000000002</v>
      </c>
      <c r="N2488" s="161">
        <v>4325.2049999999999</v>
      </c>
      <c r="O2488" s="161">
        <v>6671.61</v>
      </c>
      <c r="P2488" s="161">
        <v>223.4375</v>
      </c>
      <c r="Q2488" s="161">
        <v>2590.9899999999998</v>
      </c>
      <c r="R2488" s="161">
        <v>616.5</v>
      </c>
      <c r="S2488" s="161">
        <v>1119.78125</v>
      </c>
      <c r="T2488" s="161">
        <v>1424.5</v>
      </c>
      <c r="U2488" s="161">
        <v>3480.5062499999999</v>
      </c>
      <c r="V2488" s="161">
        <v>9552.5</v>
      </c>
      <c r="W2488" s="161">
        <v>4781.25</v>
      </c>
      <c r="X2488" s="161">
        <v>140616.08156250001</v>
      </c>
      <c r="Y2488" s="222">
        <v>26.4</v>
      </c>
      <c r="Z2488" s="161">
        <v>22</v>
      </c>
      <c r="AA2488" s="2" t="str">
        <f t="shared" si="56"/>
        <v>OPEN</v>
      </c>
      <c r="AB2488" s="326" t="b">
        <f t="shared" ca="1" si="57"/>
        <v>0</v>
      </c>
    </row>
    <row r="2489" spans="1:28">
      <c r="A2489" s="168">
        <v>45769</v>
      </c>
      <c r="B2489" s="161">
        <v>14024.125</v>
      </c>
      <c r="C2489" s="161">
        <v>9184.7562500000004</v>
      </c>
      <c r="D2489" s="161">
        <v>5500.4856250000003</v>
      </c>
      <c r="E2489" s="161">
        <v>8978.3687499999978</v>
      </c>
      <c r="F2489" s="161">
        <v>11888.40625</v>
      </c>
      <c r="G2489" s="161">
        <v>14225.39</v>
      </c>
      <c r="H2489" s="161">
        <v>7167.6875</v>
      </c>
      <c r="I2489" s="161">
        <v>5919.1031249999996</v>
      </c>
      <c r="J2489" s="161">
        <v>8556.7518749999999</v>
      </c>
      <c r="K2489" s="161">
        <v>3018.8649999999998</v>
      </c>
      <c r="L2489" s="161">
        <v>9664.9500000000007</v>
      </c>
      <c r="M2489" s="161">
        <v>11379.380000000001</v>
      </c>
      <c r="N2489" s="161">
        <v>4029.3649999999998</v>
      </c>
      <c r="O2489" s="161">
        <v>6716.75</v>
      </c>
      <c r="P2489" s="161">
        <v>217.8125</v>
      </c>
      <c r="Q2489" s="161">
        <v>2538.8200000000002</v>
      </c>
      <c r="R2489" s="161">
        <v>602</v>
      </c>
      <c r="S2489" s="161">
        <v>1091.8125</v>
      </c>
      <c r="T2489" s="161">
        <v>1387</v>
      </c>
      <c r="U2489" s="161">
        <v>3606.9040624999998</v>
      </c>
      <c r="V2489" s="161">
        <v>9659</v>
      </c>
      <c r="W2489" s="161">
        <v>4651.5</v>
      </c>
      <c r="X2489" s="161">
        <v>144009.23343749996</v>
      </c>
      <c r="Y2489" s="222">
        <v>26</v>
      </c>
      <c r="Z2489" s="161">
        <v>22</v>
      </c>
      <c r="AA2489" s="2" t="str">
        <f t="shared" si="56"/>
        <v>OPEN</v>
      </c>
      <c r="AB2489" s="326" t="b">
        <f t="shared" ca="1" si="57"/>
        <v>0</v>
      </c>
    </row>
    <row r="2490" spans="1:28">
      <c r="A2490" s="168">
        <v>45770</v>
      </c>
      <c r="B2490" s="161">
        <v>14033.483749999999</v>
      </c>
      <c r="C2490" s="161">
        <v>9149.6262499999993</v>
      </c>
      <c r="D2490" s="161">
        <v>5367.1031249999996</v>
      </c>
      <c r="E2490" s="161">
        <v>9109.2537500000017</v>
      </c>
      <c r="F2490" s="161">
        <v>11461.8125</v>
      </c>
      <c r="G2490" s="161">
        <v>11761.13125</v>
      </c>
      <c r="H2490" s="161">
        <v>11382.265625</v>
      </c>
      <c r="I2490" s="161">
        <v>4935.9781249999996</v>
      </c>
      <c r="J2490" s="161">
        <v>9619.3012500000004</v>
      </c>
      <c r="K2490" s="161">
        <v>2762.9196874999998</v>
      </c>
      <c r="L2490" s="161">
        <v>9735.51</v>
      </c>
      <c r="M2490" s="161">
        <v>11614.28</v>
      </c>
      <c r="N2490" s="161">
        <v>4215.4249999999993</v>
      </c>
      <c r="O2490" s="161">
        <v>6451.91</v>
      </c>
      <c r="P2490" s="161">
        <v>218.25</v>
      </c>
      <c r="Q2490" s="161">
        <v>2587.8200000000002</v>
      </c>
      <c r="R2490" s="161">
        <v>554.5</v>
      </c>
      <c r="S2490" s="161">
        <v>1098.8125</v>
      </c>
      <c r="T2490" s="161">
        <v>1361</v>
      </c>
      <c r="U2490" s="161">
        <v>3684.2809375000002</v>
      </c>
      <c r="V2490" s="161">
        <v>9834.5</v>
      </c>
      <c r="W2490" s="161">
        <v>4756.75</v>
      </c>
      <c r="X2490" s="161">
        <v>145695.91375000001</v>
      </c>
      <c r="Y2490" s="222">
        <v>26.4</v>
      </c>
      <c r="Z2490" s="161">
        <v>22</v>
      </c>
      <c r="AA2490" s="2" t="str">
        <f t="shared" si="56"/>
        <v>OPEN</v>
      </c>
      <c r="AB2490" s="326" t="b">
        <f t="shared" ca="1" si="57"/>
        <v>0</v>
      </c>
    </row>
    <row r="2491" spans="1:28">
      <c r="A2491" s="168">
        <v>45771</v>
      </c>
      <c r="B2491" s="161">
        <v>14003.471250000001</v>
      </c>
      <c r="C2491" s="161">
        <v>9050.7062499999993</v>
      </c>
      <c r="D2491" s="161">
        <v>5559.6937500000004</v>
      </c>
      <c r="E2491" s="161">
        <v>8870.557499999999</v>
      </c>
      <c r="F2491" s="161">
        <v>11084.296875</v>
      </c>
      <c r="G2491" s="161">
        <v>13621.75375</v>
      </c>
      <c r="H2491" s="161">
        <v>8487.46875</v>
      </c>
      <c r="I2491" s="161">
        <v>6033.9453125</v>
      </c>
      <c r="J2491" s="161">
        <v>8691.32</v>
      </c>
      <c r="K2491" s="161">
        <v>2820.8471875</v>
      </c>
      <c r="L2491" s="161">
        <v>9759.2199999999993</v>
      </c>
      <c r="M2491" s="161">
        <v>11593.49</v>
      </c>
      <c r="N2491" s="161">
        <v>4274.6549999999997</v>
      </c>
      <c r="O2491" s="161">
        <v>5959.12</v>
      </c>
      <c r="P2491" s="161">
        <v>211.0625</v>
      </c>
      <c r="Q2491" s="161">
        <v>2602.19</v>
      </c>
      <c r="R2491" s="161">
        <v>580.25</v>
      </c>
      <c r="S2491" s="161">
        <v>1087.125</v>
      </c>
      <c r="T2491" s="161">
        <v>1307.5</v>
      </c>
      <c r="U2491" s="161">
        <v>3725.0321875</v>
      </c>
      <c r="V2491" s="161">
        <v>9539.5</v>
      </c>
      <c r="W2491" s="161">
        <v>4656.75</v>
      </c>
      <c r="X2491" s="161">
        <v>143519.95531250001</v>
      </c>
      <c r="Y2491" s="222">
        <v>26.451546391752569</v>
      </c>
      <c r="Z2491" s="161">
        <v>18</v>
      </c>
      <c r="AA2491" s="2" t="str">
        <f t="shared" si="56"/>
        <v>OPEN</v>
      </c>
      <c r="AB2491" s="326" t="b">
        <f t="shared" ca="1" si="57"/>
        <v>0</v>
      </c>
    </row>
    <row r="2492" spans="1:28">
      <c r="A2492" s="168">
        <v>45772</v>
      </c>
      <c r="B2492" s="161">
        <v>13671.686250000001</v>
      </c>
      <c r="C2492" s="161">
        <v>8989.8775000000005</v>
      </c>
      <c r="D2492" s="161">
        <v>5454.4650000000001</v>
      </c>
      <c r="E2492" s="161">
        <v>8659.9337499999983</v>
      </c>
      <c r="F2492" s="161">
        <v>10464.71875</v>
      </c>
      <c r="G2492" s="161">
        <v>14364.08</v>
      </c>
      <c r="H2492" s="161">
        <v>7417.328125</v>
      </c>
      <c r="I2492" s="161">
        <v>4532.3046875</v>
      </c>
      <c r="J2492" s="161">
        <v>8132.7974999999997</v>
      </c>
      <c r="K2492" s="161">
        <v>2874.7925</v>
      </c>
      <c r="L2492" s="161">
        <v>9596.5</v>
      </c>
      <c r="M2492" s="161">
        <v>10979.83</v>
      </c>
      <c r="N2492" s="161">
        <v>4066.25</v>
      </c>
      <c r="O2492" s="161">
        <v>6437.75</v>
      </c>
      <c r="P2492" s="161">
        <v>222.625</v>
      </c>
      <c r="Q2492" s="161">
        <v>2600.0700000000002</v>
      </c>
      <c r="R2492" s="161">
        <v>454.5</v>
      </c>
      <c r="S2492" s="161">
        <v>1060.40625</v>
      </c>
      <c r="T2492" s="161">
        <v>1151.5</v>
      </c>
      <c r="U2492" s="161">
        <v>3541.3628125</v>
      </c>
      <c r="V2492" s="161">
        <v>9802</v>
      </c>
      <c r="W2492" s="161">
        <v>4738.75</v>
      </c>
      <c r="X2492" s="161">
        <v>139213.52812500001</v>
      </c>
      <c r="Y2492" s="222">
        <v>24.4</v>
      </c>
      <c r="Z2492" s="161">
        <v>18</v>
      </c>
      <c r="AA2492" s="2" t="str">
        <f t="shared" si="56"/>
        <v>OPEN</v>
      </c>
      <c r="AB2492" s="326" t="b">
        <f t="shared" ca="1" si="57"/>
        <v>0</v>
      </c>
    </row>
    <row r="2493" spans="1:28">
      <c r="A2493" s="168">
        <v>45773</v>
      </c>
      <c r="B2493" s="161">
        <v>13361.90625</v>
      </c>
      <c r="C2493" s="161">
        <v>8252.52</v>
      </c>
      <c r="D2493" s="161">
        <v>5494.9781249999996</v>
      </c>
      <c r="E2493" s="161">
        <v>8517.9950000000026</v>
      </c>
      <c r="F2493" s="161">
        <v>9315.53125</v>
      </c>
      <c r="G2493" s="161">
        <v>11268.87875</v>
      </c>
      <c r="H2493" s="161">
        <v>9929.6875</v>
      </c>
      <c r="I2493" s="161">
        <v>5667.1228124999998</v>
      </c>
      <c r="J2493" s="161">
        <v>7353.2506249999997</v>
      </c>
      <c r="K2493" s="161">
        <v>2771.4640625000002</v>
      </c>
      <c r="L2493" s="161">
        <v>9554.7199999999993</v>
      </c>
      <c r="M2493" s="161">
        <v>10029.720000000003</v>
      </c>
      <c r="N2493" s="161">
        <v>3967.3100000000004</v>
      </c>
      <c r="O2493" s="161">
        <v>6500.65</v>
      </c>
      <c r="P2493" s="161">
        <v>216.875</v>
      </c>
      <c r="Q2493" s="161">
        <v>2320.9850000000001</v>
      </c>
      <c r="R2493" s="161">
        <v>522</v>
      </c>
      <c r="S2493" s="161">
        <v>975.4375</v>
      </c>
      <c r="T2493" s="161">
        <v>1413</v>
      </c>
      <c r="U2493" s="161">
        <v>3286.8609375000001</v>
      </c>
      <c r="V2493" s="161">
        <v>9533</v>
      </c>
      <c r="W2493" s="161">
        <v>4850.75</v>
      </c>
      <c r="X2493" s="161">
        <v>135104.64281250001</v>
      </c>
      <c r="Y2493" s="222">
        <v>23</v>
      </c>
      <c r="Z2493" s="161">
        <v>22</v>
      </c>
      <c r="AA2493" s="2" t="str">
        <f t="shared" si="56"/>
        <v>OPEN</v>
      </c>
      <c r="AB2493" s="326" t="b">
        <f t="shared" ca="1" si="57"/>
        <v>0</v>
      </c>
    </row>
    <row r="2494" spans="1:28">
      <c r="A2494" s="168">
        <v>45774</v>
      </c>
      <c r="B2494" s="161">
        <v>13102.214999999998</v>
      </c>
      <c r="C2494" s="161">
        <v>8224.8225000000002</v>
      </c>
      <c r="D2494" s="161">
        <v>5406.1468750000004</v>
      </c>
      <c r="E2494" s="161">
        <v>8596.8468750000011</v>
      </c>
      <c r="F2494" s="161">
        <v>8938.515625</v>
      </c>
      <c r="G2494" s="161">
        <v>12885.192499999999</v>
      </c>
      <c r="H2494" s="161">
        <v>9202.84375</v>
      </c>
      <c r="I2494" s="161">
        <v>4568.6118749999996</v>
      </c>
      <c r="J2494" s="161">
        <v>6925.4412499999999</v>
      </c>
      <c r="K2494" s="161">
        <v>2764.4665624999998</v>
      </c>
      <c r="L2494" s="161">
        <v>9391.8799999999992</v>
      </c>
      <c r="M2494" s="161">
        <v>9745.6800000000021</v>
      </c>
      <c r="N2494" s="161">
        <v>4051.9649999999997</v>
      </c>
      <c r="O2494" s="161">
        <v>6391.37</v>
      </c>
      <c r="P2494" s="161">
        <v>220.4375</v>
      </c>
      <c r="Q2494" s="161">
        <v>2343.4749999999999</v>
      </c>
      <c r="R2494" s="161">
        <v>572.75</v>
      </c>
      <c r="S2494" s="161">
        <v>993.625</v>
      </c>
      <c r="T2494" s="161">
        <v>1377</v>
      </c>
      <c r="U2494" s="161">
        <v>3685.4937500000001</v>
      </c>
      <c r="V2494" s="161">
        <v>9559</v>
      </c>
      <c r="W2494" s="161">
        <v>4658.25</v>
      </c>
      <c r="X2494" s="161">
        <v>133606.02906250002</v>
      </c>
      <c r="Y2494" s="222">
        <v>23</v>
      </c>
      <c r="Z2494" s="161">
        <v>22</v>
      </c>
      <c r="AA2494" s="2" t="str">
        <f t="shared" si="56"/>
        <v>OPEN</v>
      </c>
      <c r="AB2494" s="326" t="b">
        <f t="shared" ca="1" si="57"/>
        <v>0</v>
      </c>
    </row>
    <row r="2495" spans="1:28">
      <c r="A2495" s="168">
        <v>45775</v>
      </c>
      <c r="B2495" s="161">
        <v>13661.473749999999</v>
      </c>
      <c r="C2495" s="161">
        <v>8864.0562499999996</v>
      </c>
      <c r="D2495" s="161">
        <v>5578.4762499999997</v>
      </c>
      <c r="E2495" s="161">
        <v>8670.3924999999999</v>
      </c>
      <c r="F2495" s="161">
        <v>11056.53125</v>
      </c>
      <c r="G2495" s="161">
        <v>14469.637500000001</v>
      </c>
      <c r="H2495" s="161">
        <v>6565.734375</v>
      </c>
      <c r="I2495" s="161">
        <v>5673.0006249999997</v>
      </c>
      <c r="J2495" s="161">
        <v>8974.9356250000001</v>
      </c>
      <c r="K2495" s="161">
        <v>2731.0040625000001</v>
      </c>
      <c r="L2495" s="161">
        <v>9419.69</v>
      </c>
      <c r="M2495" s="161">
        <v>10944.9</v>
      </c>
      <c r="N2495" s="161">
        <v>4215.5800000000008</v>
      </c>
      <c r="O2495" s="161">
        <v>6799.73</v>
      </c>
      <c r="P2495" s="161">
        <v>213.375</v>
      </c>
      <c r="Q2495" s="161">
        <v>2490.9850000000001</v>
      </c>
      <c r="R2495" s="161">
        <v>602.5</v>
      </c>
      <c r="S2495" s="161">
        <v>1057.6875</v>
      </c>
      <c r="T2495" s="161">
        <v>1219.5</v>
      </c>
      <c r="U2495" s="161">
        <v>3404.0731249999999</v>
      </c>
      <c r="V2495" s="161">
        <v>9613</v>
      </c>
      <c r="W2495" s="161">
        <v>4725.75</v>
      </c>
      <c r="X2495" s="161">
        <v>140952.0128125</v>
      </c>
      <c r="Y2495" s="222">
        <v>25</v>
      </c>
      <c r="Z2495" s="161">
        <v>22</v>
      </c>
      <c r="AA2495" s="2" t="str">
        <f t="shared" si="56"/>
        <v>OPEN</v>
      </c>
      <c r="AB2495" s="326" t="b">
        <f t="shared" ca="1" si="57"/>
        <v>0</v>
      </c>
    </row>
    <row r="2496" spans="1:28">
      <c r="A2496" s="168">
        <v>45776</v>
      </c>
      <c r="B2496" s="161">
        <v>13883.907500000001</v>
      </c>
      <c r="C2496" s="161">
        <v>8939.36</v>
      </c>
      <c r="D2496" s="161">
        <v>5609.0718749999996</v>
      </c>
      <c r="E2496" s="161">
        <v>9062.6112500000017</v>
      </c>
      <c r="F2496" s="161">
        <v>10734.59375</v>
      </c>
      <c r="G2496" s="161">
        <v>12320.856250000001</v>
      </c>
      <c r="H2496" s="161">
        <v>10426.96875</v>
      </c>
      <c r="I2496" s="161">
        <v>4840.2075000000004</v>
      </c>
      <c r="J2496" s="161">
        <v>8206.9475000000002</v>
      </c>
      <c r="K2496" s="161">
        <v>2764.7365625000002</v>
      </c>
      <c r="L2496" s="161">
        <v>9408.23</v>
      </c>
      <c r="M2496" s="161">
        <v>11062.619999999999</v>
      </c>
      <c r="N2496" s="161">
        <v>4175.0749999999998</v>
      </c>
      <c r="O2496" s="161">
        <v>6750.75</v>
      </c>
      <c r="P2496" s="161">
        <v>210.5625</v>
      </c>
      <c r="Q2496" s="161">
        <v>2524.2550000000001</v>
      </c>
      <c r="R2496" s="161">
        <v>547</v>
      </c>
      <c r="S2496" s="161">
        <v>990.6875</v>
      </c>
      <c r="T2496" s="161">
        <v>1267.5</v>
      </c>
      <c r="U2496" s="161">
        <v>3487.680625</v>
      </c>
      <c r="V2496" s="161">
        <v>9425</v>
      </c>
      <c r="W2496" s="161">
        <v>4733.75</v>
      </c>
      <c r="X2496" s="161">
        <v>141372.37156250002</v>
      </c>
      <c r="Y2496" s="222">
        <v>25.2</v>
      </c>
      <c r="Z2496" s="161">
        <v>18</v>
      </c>
      <c r="AA2496" s="2" t="str">
        <f t="shared" si="56"/>
        <v>OPEN</v>
      </c>
      <c r="AB2496" s="326" t="b">
        <f t="shared" ca="1" si="57"/>
        <v>0</v>
      </c>
    </row>
    <row r="2497" spans="1:28">
      <c r="A2497" s="168">
        <v>45777</v>
      </c>
      <c r="B2497" s="161">
        <v>14083.54875</v>
      </c>
      <c r="C2497" s="161">
        <v>8990.5324999999993</v>
      </c>
      <c r="D2497" s="161">
        <v>5564.7681249999996</v>
      </c>
      <c r="E2497" s="161">
        <v>9102.0374999999985</v>
      </c>
      <c r="F2497" s="161">
        <v>11299.125</v>
      </c>
      <c r="G2497" s="161">
        <v>12851.106250000001</v>
      </c>
      <c r="H2497" s="161">
        <v>10603.046875</v>
      </c>
      <c r="I2497" s="161">
        <v>6536.8737499999997</v>
      </c>
      <c r="J2497" s="161">
        <v>9023.4493750000001</v>
      </c>
      <c r="K2497" s="161">
        <v>2855.2246875000001</v>
      </c>
      <c r="L2497" s="161">
        <v>9735.17</v>
      </c>
      <c r="M2497" s="161">
        <v>11576.310000000001</v>
      </c>
      <c r="N2497" s="161">
        <v>4289.5</v>
      </c>
      <c r="O2497" s="161">
        <v>6826.66</v>
      </c>
      <c r="P2497" s="161">
        <v>231.75</v>
      </c>
      <c r="Q2497" s="161">
        <v>2619.58</v>
      </c>
      <c r="R2497" s="161">
        <v>561</v>
      </c>
      <c r="S2497" s="161">
        <v>1024.75</v>
      </c>
      <c r="T2497" s="161">
        <v>1411.5</v>
      </c>
      <c r="U2497" s="161">
        <v>3500.4906249999999</v>
      </c>
      <c r="V2497" s="161">
        <v>9888</v>
      </c>
      <c r="W2497" s="161">
        <v>4858.5</v>
      </c>
      <c r="X2497" s="161">
        <v>147432.92343749997</v>
      </c>
      <c r="Y2497" s="222">
        <v>25</v>
      </c>
      <c r="Z2497" s="161">
        <v>26</v>
      </c>
      <c r="AA2497" s="2" t="str">
        <f t="shared" si="56"/>
        <v>OPEN</v>
      </c>
      <c r="AB2497" s="326" t="b">
        <f t="shared" ca="1" si="57"/>
        <v>0</v>
      </c>
    </row>
    <row r="2498" spans="1:28">
      <c r="A2498" s="168">
        <v>45778</v>
      </c>
      <c r="B2498" s="161">
        <v>14089.328750000001</v>
      </c>
      <c r="C2498" s="161">
        <v>8636.2075000000004</v>
      </c>
      <c r="D2498" s="161">
        <v>5758.9943750000002</v>
      </c>
      <c r="E2498" s="161">
        <v>9062.7450000000008</v>
      </c>
      <c r="F2498" s="161">
        <v>11419.46875</v>
      </c>
      <c r="G2498" s="161">
        <v>15294.045</v>
      </c>
      <c r="H2498" s="161">
        <v>7834.734375</v>
      </c>
      <c r="I2498" s="161">
        <v>5258.5931250000003</v>
      </c>
      <c r="J2498" s="161">
        <v>8440.5693749999991</v>
      </c>
      <c r="K2498" s="161">
        <v>2802.1503124999999</v>
      </c>
      <c r="L2498" s="161">
        <v>9402.44</v>
      </c>
      <c r="M2498" s="161">
        <v>10947.760000000002</v>
      </c>
      <c r="N2498" s="161">
        <v>4522.9000000000005</v>
      </c>
      <c r="O2498" s="161">
        <v>6653.42</v>
      </c>
      <c r="P2498" s="161">
        <v>231.0625</v>
      </c>
      <c r="Q2498" s="161">
        <v>2651.21</v>
      </c>
      <c r="R2498" s="161">
        <v>724.25</v>
      </c>
      <c r="S2498" s="161">
        <v>1066.9375</v>
      </c>
      <c r="T2498" s="161">
        <v>1247.5</v>
      </c>
      <c r="U2498" s="161">
        <v>3382.120625</v>
      </c>
      <c r="V2498" s="161">
        <v>9772.5</v>
      </c>
      <c r="W2498" s="161">
        <v>4962.25</v>
      </c>
      <c r="X2498" s="161">
        <v>144161.18718750001</v>
      </c>
      <c r="Y2498" s="222">
        <v>25.1</v>
      </c>
      <c r="Z2498" s="161">
        <v>26</v>
      </c>
      <c r="AA2498" s="2" t="str">
        <f t="shared" si="56"/>
        <v>OPEN</v>
      </c>
      <c r="AB2498" s="326" t="b">
        <f t="shared" ca="1" si="57"/>
        <v>0</v>
      </c>
    </row>
    <row r="2499" spans="1:28">
      <c r="A2499" s="168">
        <v>45779</v>
      </c>
      <c r="B2499" s="161">
        <v>14379.19125</v>
      </c>
      <c r="C2499" s="161">
        <v>9076.4074999999993</v>
      </c>
      <c r="D2499" s="161">
        <v>5831.9981250000001</v>
      </c>
      <c r="E2499" s="161">
        <v>9165.0874999999996</v>
      </c>
      <c r="F2499" s="161">
        <v>12447.6875</v>
      </c>
      <c r="G2499" s="161">
        <v>13948.69875</v>
      </c>
      <c r="H2499" s="161">
        <v>9718.515625</v>
      </c>
      <c r="I2499" s="161">
        <v>6475.0393750000003</v>
      </c>
      <c r="J2499" s="161">
        <v>9443.3987500000003</v>
      </c>
      <c r="K2499" s="161">
        <v>2834.8915625</v>
      </c>
      <c r="L2499" s="161">
        <v>9783.52</v>
      </c>
      <c r="M2499" s="161">
        <v>11890.730000000001</v>
      </c>
      <c r="N2499" s="161">
        <v>4479.6899999999996</v>
      </c>
      <c r="O2499" s="161">
        <v>6995.55</v>
      </c>
      <c r="P2499" s="161">
        <v>221.625</v>
      </c>
      <c r="Q2499" s="161">
        <v>2717.3249999999998</v>
      </c>
      <c r="R2499" s="161">
        <v>728.75</v>
      </c>
      <c r="S2499" s="161">
        <v>1072.6875</v>
      </c>
      <c r="T2499" s="161">
        <v>1102</v>
      </c>
      <c r="U2499" s="161">
        <v>3570.1781249999999</v>
      </c>
      <c r="V2499" s="161">
        <v>9623.5</v>
      </c>
      <c r="W2499" s="161">
        <v>5003.25</v>
      </c>
      <c r="X2499" s="161">
        <v>150509.7215625</v>
      </c>
      <c r="Y2499" s="222">
        <v>26.8</v>
      </c>
      <c r="Z2499" s="161">
        <v>31</v>
      </c>
      <c r="AA2499" s="2" t="str">
        <f t="shared" si="56"/>
        <v>OPEN</v>
      </c>
      <c r="AB2499" s="326" t="b">
        <f t="shared" ca="1" si="57"/>
        <v>0</v>
      </c>
    </row>
    <row r="2500" spans="1:28">
      <c r="A2500" s="168">
        <v>45780</v>
      </c>
      <c r="B2500" s="161">
        <v>13757.591249999999</v>
      </c>
      <c r="C2500" s="161">
        <v>8514.93</v>
      </c>
      <c r="D2500" s="161">
        <v>5727.9862499999999</v>
      </c>
      <c r="E2500" s="161">
        <v>8970.8125</v>
      </c>
      <c r="F2500" s="161">
        <v>12019.15625</v>
      </c>
      <c r="G2500" s="161">
        <v>12317.81625</v>
      </c>
      <c r="H2500" s="161">
        <v>11690.921875</v>
      </c>
      <c r="I2500" s="161">
        <v>5267.2443750000002</v>
      </c>
      <c r="J2500" s="161">
        <v>8875.81</v>
      </c>
      <c r="K2500" s="161">
        <v>2791.25875</v>
      </c>
      <c r="L2500" s="161">
        <v>9117.2900000000009</v>
      </c>
      <c r="M2500" s="161">
        <v>10877.54</v>
      </c>
      <c r="N2500" s="161">
        <v>4539.28</v>
      </c>
      <c r="O2500" s="161">
        <v>6586.34</v>
      </c>
      <c r="P2500" s="161">
        <v>228.625</v>
      </c>
      <c r="Q2500" s="161">
        <v>2815.75</v>
      </c>
      <c r="R2500" s="161">
        <v>736</v>
      </c>
      <c r="S2500" s="161">
        <v>1083.84375</v>
      </c>
      <c r="T2500" s="161">
        <v>1258.5</v>
      </c>
      <c r="U2500" s="161">
        <v>3509.82125</v>
      </c>
      <c r="V2500" s="161">
        <v>9700.5</v>
      </c>
      <c r="W2500" s="161">
        <v>4951.5</v>
      </c>
      <c r="X2500" s="161">
        <v>145338.51750000002</v>
      </c>
      <c r="Y2500" s="222">
        <v>25.9</v>
      </c>
      <c r="Z2500" s="161">
        <v>26</v>
      </c>
      <c r="AA2500" s="2" t="str">
        <f t="shared" si="56"/>
        <v>OPEN</v>
      </c>
      <c r="AB2500" s="326" t="b">
        <f t="shared" ca="1" si="57"/>
        <v>0</v>
      </c>
    </row>
    <row r="2501" spans="1:28">
      <c r="A2501" s="168">
        <v>45781</v>
      </c>
      <c r="B2501" s="161">
        <v>14012.045</v>
      </c>
      <c r="C2501" s="161">
        <v>8529.6787499999991</v>
      </c>
      <c r="D2501" s="161">
        <v>5784.7493750000003</v>
      </c>
      <c r="E2501" s="161">
        <v>9024.0949999999975</v>
      </c>
      <c r="F2501" s="161">
        <v>12390.625</v>
      </c>
      <c r="G2501" s="161">
        <v>14090.317499999999</v>
      </c>
      <c r="H2501" s="161">
        <v>8879.59375</v>
      </c>
      <c r="I2501" s="161">
        <v>6394.9393749999999</v>
      </c>
      <c r="J2501" s="161">
        <v>8781.1450000000004</v>
      </c>
      <c r="K2501" s="161">
        <v>2887.86</v>
      </c>
      <c r="L2501" s="161">
        <v>9194.130000000001</v>
      </c>
      <c r="M2501" s="161">
        <v>10796.06</v>
      </c>
      <c r="N2501" s="161">
        <v>4615.0200000000004</v>
      </c>
      <c r="O2501" s="161">
        <v>6814.05</v>
      </c>
      <c r="P2501" s="161">
        <v>239.75</v>
      </c>
      <c r="Q2501" s="161">
        <v>2817.2350000000001</v>
      </c>
      <c r="R2501" s="161">
        <v>769.75</v>
      </c>
      <c r="S2501" s="161">
        <v>1113.25</v>
      </c>
      <c r="T2501" s="161">
        <v>1410.5</v>
      </c>
      <c r="U2501" s="161">
        <v>3451.9209375</v>
      </c>
      <c r="V2501" s="161">
        <v>9788</v>
      </c>
      <c r="W2501" s="161">
        <v>4968</v>
      </c>
      <c r="X2501" s="161">
        <v>146752.71468750003</v>
      </c>
      <c r="Y2501" s="222">
        <v>26.3</v>
      </c>
      <c r="Z2501" s="161">
        <v>36</v>
      </c>
      <c r="AA2501" s="2" t="str">
        <f t="shared" si="56"/>
        <v>OPEN</v>
      </c>
      <c r="AB2501" s="326" t="b">
        <f t="shared" ca="1" si="57"/>
        <v>0</v>
      </c>
    </row>
    <row r="2502" spans="1:28">
      <c r="A2502" s="168">
        <v>45782</v>
      </c>
      <c r="B2502" s="161">
        <v>13656.337500000001</v>
      </c>
      <c r="C2502" s="161">
        <v>8792.7724999999991</v>
      </c>
      <c r="D2502" s="161">
        <v>5624.4125000000004</v>
      </c>
      <c r="E2502" s="161">
        <v>8893.4449999999997</v>
      </c>
      <c r="F2502" s="161">
        <v>12813.96875</v>
      </c>
      <c r="G2502" s="161">
        <v>13405.501249999999</v>
      </c>
      <c r="H2502" s="161">
        <v>10015.9375</v>
      </c>
      <c r="I2502" s="161">
        <v>4961.5231249999997</v>
      </c>
      <c r="J2502" s="161">
        <v>7797.18</v>
      </c>
      <c r="K2502" s="161">
        <v>2895.6096874999998</v>
      </c>
      <c r="L2502" s="161">
        <v>9094.2200000000012</v>
      </c>
      <c r="M2502" s="161">
        <v>10931.140000000001</v>
      </c>
      <c r="N2502" s="161">
        <v>4461.7649999999994</v>
      </c>
      <c r="O2502" s="161">
        <v>6641.23</v>
      </c>
      <c r="P2502" s="161">
        <v>223</v>
      </c>
      <c r="Q2502" s="161">
        <v>2704.34</v>
      </c>
      <c r="R2502" s="161">
        <v>649.5</v>
      </c>
      <c r="S2502" s="161">
        <v>1102.28125</v>
      </c>
      <c r="T2502" s="161">
        <v>1451.5</v>
      </c>
      <c r="U2502" s="161">
        <v>3490.9440625000002</v>
      </c>
      <c r="V2502" s="161">
        <v>9545</v>
      </c>
      <c r="W2502" s="161">
        <v>4836.25</v>
      </c>
      <c r="X2502" s="161">
        <v>143987.858125</v>
      </c>
      <c r="Y2502" s="222">
        <v>26.6</v>
      </c>
      <c r="Z2502" s="161">
        <v>22</v>
      </c>
      <c r="AA2502" s="2" t="str">
        <f t="shared" si="56"/>
        <v>OPEN</v>
      </c>
      <c r="AB2502" s="326" t="b">
        <f t="shared" ca="1" si="57"/>
        <v>0</v>
      </c>
    </row>
    <row r="2503" spans="1:28">
      <c r="A2503" s="168">
        <v>45783</v>
      </c>
      <c r="B2503" s="161">
        <v>14091.275000000001</v>
      </c>
      <c r="C2503" s="161">
        <v>9226.6887499999993</v>
      </c>
      <c r="D2503" s="161">
        <v>5467.9381249999997</v>
      </c>
      <c r="E2503" s="161">
        <v>9268.9175000000014</v>
      </c>
      <c r="F2503" s="161">
        <v>13255.9375</v>
      </c>
      <c r="G2503" s="161">
        <v>12790.842500000001</v>
      </c>
      <c r="H2503" s="161">
        <v>7993.4375</v>
      </c>
      <c r="I2503" s="161">
        <v>5923.8406249999998</v>
      </c>
      <c r="J2503" s="161">
        <v>8443.4512500000001</v>
      </c>
      <c r="K2503" s="161">
        <v>2821.8543749999999</v>
      </c>
      <c r="L2503" s="161">
        <v>9702.2899999999991</v>
      </c>
      <c r="M2503" s="161">
        <v>11470.84</v>
      </c>
      <c r="N2503" s="161">
        <v>4499.2750000000005</v>
      </c>
      <c r="O2503" s="161">
        <v>5459.34</v>
      </c>
      <c r="P2503" s="161">
        <v>206.375</v>
      </c>
      <c r="Q2503" s="161">
        <v>2762.4650000000001</v>
      </c>
      <c r="R2503" s="161">
        <v>595.75</v>
      </c>
      <c r="S2503" s="161">
        <v>1127.125</v>
      </c>
      <c r="T2503" s="161">
        <v>1255.5</v>
      </c>
      <c r="U2503" s="161">
        <v>3578.9871874999999</v>
      </c>
      <c r="V2503" s="161">
        <v>9783</v>
      </c>
      <c r="W2503" s="161">
        <v>4668</v>
      </c>
      <c r="X2503" s="161">
        <v>144393.1303125</v>
      </c>
      <c r="Y2503" s="222">
        <v>26.8</v>
      </c>
      <c r="Z2503" s="161">
        <v>18</v>
      </c>
      <c r="AA2503" s="2" t="str">
        <f t="shared" si="56"/>
        <v>OPEN</v>
      </c>
      <c r="AB2503" s="326" t="b">
        <f t="shared" ca="1" si="57"/>
        <v>0</v>
      </c>
    </row>
    <row r="2504" spans="1:28">
      <c r="A2504" s="168">
        <v>45784</v>
      </c>
      <c r="B2504" s="161">
        <v>13620.4025</v>
      </c>
      <c r="C2504" s="161">
        <v>9098.9862499999999</v>
      </c>
      <c r="D2504" s="161">
        <v>5234.4243749999996</v>
      </c>
      <c r="E2504" s="161">
        <v>9163.8362500000003</v>
      </c>
      <c r="F2504" s="161">
        <v>12452</v>
      </c>
      <c r="G2504" s="161">
        <v>10847.885</v>
      </c>
      <c r="H2504" s="161">
        <v>6925.875</v>
      </c>
      <c r="I2504" s="161">
        <v>8207.03125</v>
      </c>
      <c r="J2504" s="161">
        <v>8193.7868749999998</v>
      </c>
      <c r="K2504" s="161">
        <v>2854.3896875</v>
      </c>
      <c r="L2504" s="161">
        <v>9747.26</v>
      </c>
      <c r="M2504" s="161">
        <v>11076.979999999998</v>
      </c>
      <c r="N2504" s="161">
        <v>4360.4500000000007</v>
      </c>
      <c r="O2504" s="161">
        <v>5295</v>
      </c>
      <c r="P2504" s="161">
        <v>184.875</v>
      </c>
      <c r="Q2504" s="161">
        <v>2595.9050000000002</v>
      </c>
      <c r="R2504" s="161">
        <v>466.75</v>
      </c>
      <c r="S2504" s="161">
        <v>1112.9375</v>
      </c>
      <c r="T2504" s="161">
        <v>1113.5</v>
      </c>
      <c r="U2504" s="161">
        <v>3502.2884374999999</v>
      </c>
      <c r="V2504" s="161">
        <v>9629.5</v>
      </c>
      <c r="W2504" s="161">
        <v>4616.25</v>
      </c>
      <c r="X2504" s="161">
        <v>140300.31312500002</v>
      </c>
      <c r="Y2504" s="222">
        <v>25.5</v>
      </c>
      <c r="Z2504" s="161">
        <v>15</v>
      </c>
      <c r="AA2504" s="2" t="str">
        <f t="shared" si="56"/>
        <v>OPEN</v>
      </c>
      <c r="AB2504" s="326" t="b">
        <f t="shared" ca="1" si="57"/>
        <v>0</v>
      </c>
    </row>
    <row r="2505" spans="1:28">
      <c r="A2505" s="168">
        <v>45785</v>
      </c>
      <c r="B2505" s="161">
        <v>13689.21</v>
      </c>
      <c r="C2505" s="161">
        <v>8969.6324999999997</v>
      </c>
      <c r="D2505" s="161">
        <v>5440.7543750000004</v>
      </c>
      <c r="E2505" s="161">
        <v>8840.5774999999994</v>
      </c>
      <c r="F2505" s="161">
        <v>12966.71875</v>
      </c>
      <c r="G2505" s="161">
        <v>8358.1149999999998</v>
      </c>
      <c r="H2505" s="161">
        <v>6740.6875</v>
      </c>
      <c r="I2505" s="161">
        <v>10202.59375</v>
      </c>
      <c r="J2505" s="161">
        <v>8202.0343749999993</v>
      </c>
      <c r="K2505" s="161">
        <v>2919.4546875000001</v>
      </c>
      <c r="L2505" s="161">
        <v>10381.959999999999</v>
      </c>
      <c r="M2505" s="161">
        <v>11377.23</v>
      </c>
      <c r="N2505" s="161">
        <v>4258.2049999999999</v>
      </c>
      <c r="O2505" s="161">
        <v>5468.66</v>
      </c>
      <c r="P2505" s="161">
        <v>209.875</v>
      </c>
      <c r="Q2505" s="161">
        <v>2497.79</v>
      </c>
      <c r="R2505" s="161">
        <v>553</v>
      </c>
      <c r="S2505" s="161">
        <v>1109.75</v>
      </c>
      <c r="T2505" s="161">
        <v>1196</v>
      </c>
      <c r="U2505" s="161">
        <v>3489.0774999999999</v>
      </c>
      <c r="V2505" s="161">
        <v>9438</v>
      </c>
      <c r="W2505" s="161">
        <v>4569.75</v>
      </c>
      <c r="X2505" s="161">
        <v>140879.07593749999</v>
      </c>
      <c r="Y2505" s="222">
        <v>26.2</v>
      </c>
      <c r="Z2505" s="161">
        <v>15</v>
      </c>
      <c r="AA2505" s="2" t="str">
        <f t="shared" si="56"/>
        <v>OPEN</v>
      </c>
      <c r="AB2505" s="326" t="b">
        <f t="shared" ca="1" si="57"/>
        <v>0</v>
      </c>
    </row>
    <row r="2506" spans="1:28">
      <c r="A2506" s="168">
        <v>45786</v>
      </c>
      <c r="B2506" s="161">
        <v>13841.44</v>
      </c>
      <c r="C2506" s="161">
        <v>8999.5787500000006</v>
      </c>
      <c r="D2506" s="161">
        <v>5363.7231250000004</v>
      </c>
      <c r="E2506" s="161">
        <v>9122.9287500000009</v>
      </c>
      <c r="F2506" s="161">
        <v>12751.78125</v>
      </c>
      <c r="G2506" s="161">
        <v>9165.06</v>
      </c>
      <c r="H2506" s="161">
        <v>7315.6875</v>
      </c>
      <c r="I2506" s="161">
        <v>10542.93125</v>
      </c>
      <c r="J2506" s="161">
        <v>8223.1237500000007</v>
      </c>
      <c r="K2506" s="161">
        <v>2850.32125</v>
      </c>
      <c r="L2506" s="161">
        <v>9907.7599999999984</v>
      </c>
      <c r="M2506" s="161">
        <v>11455.93</v>
      </c>
      <c r="N2506" s="161">
        <v>4200.2149999999992</v>
      </c>
      <c r="O2506" s="161">
        <v>5451.44</v>
      </c>
      <c r="P2506" s="161">
        <v>212.5</v>
      </c>
      <c r="Q2506" s="161">
        <v>2433.42</v>
      </c>
      <c r="R2506" s="161">
        <v>451</v>
      </c>
      <c r="S2506" s="161">
        <v>1109.875</v>
      </c>
      <c r="T2506" s="161">
        <v>1293</v>
      </c>
      <c r="U2506" s="161">
        <v>3543.4571875000001</v>
      </c>
      <c r="V2506" s="161">
        <v>9629.5</v>
      </c>
      <c r="W2506" s="161">
        <v>4605.5</v>
      </c>
      <c r="X2506" s="161">
        <v>142470.17281250001</v>
      </c>
      <c r="Y2506" s="222">
        <v>24.3</v>
      </c>
      <c r="Z2506" s="161">
        <v>15</v>
      </c>
      <c r="AA2506" s="2" t="str">
        <f t="shared" si="56"/>
        <v>OPEN</v>
      </c>
      <c r="AB2506" s="326" t="b">
        <f t="shared" ca="1" si="57"/>
        <v>0</v>
      </c>
    </row>
    <row r="2507" spans="1:28">
      <c r="A2507" s="168">
        <v>45787</v>
      </c>
      <c r="B2507" s="161">
        <v>13572.385</v>
      </c>
      <c r="C2507" s="161">
        <v>8420.4737499999992</v>
      </c>
      <c r="D2507" s="161">
        <v>5580.8781250000002</v>
      </c>
      <c r="E2507" s="161">
        <v>9101.058750000002</v>
      </c>
      <c r="F2507" s="161">
        <v>12352</v>
      </c>
      <c r="G2507" s="161">
        <v>9319.6525000000001</v>
      </c>
      <c r="H2507" s="161">
        <v>7529.59375</v>
      </c>
      <c r="I2507" s="161">
        <v>11093.249374999999</v>
      </c>
      <c r="J2507" s="161">
        <v>7499.4862499999999</v>
      </c>
      <c r="K2507" s="161">
        <v>2761.4353124999998</v>
      </c>
      <c r="L2507" s="161">
        <v>8832.77</v>
      </c>
      <c r="M2507" s="161">
        <v>10713.859999999999</v>
      </c>
      <c r="N2507" s="161">
        <v>4424.0049999999992</v>
      </c>
      <c r="O2507" s="161">
        <v>5448.43</v>
      </c>
      <c r="P2507" s="161">
        <v>216.9375</v>
      </c>
      <c r="Q2507" s="161">
        <v>2436.5749999999998</v>
      </c>
      <c r="R2507" s="161">
        <v>575.75</v>
      </c>
      <c r="S2507" s="161">
        <v>1096.375</v>
      </c>
      <c r="T2507" s="161">
        <v>1396.5</v>
      </c>
      <c r="U2507" s="161">
        <v>3532.5650000000001</v>
      </c>
      <c r="V2507" s="161">
        <v>9463.5</v>
      </c>
      <c r="W2507" s="161">
        <v>4840.5</v>
      </c>
      <c r="X2507" s="161">
        <v>140207.9803125</v>
      </c>
      <c r="Y2507" s="222">
        <v>26.2</v>
      </c>
      <c r="Z2507" s="161">
        <v>22</v>
      </c>
      <c r="AA2507" s="2" t="str">
        <f t="shared" si="56"/>
        <v>OPEN</v>
      </c>
      <c r="AB2507" s="326" t="b">
        <f t="shared" ca="1" si="57"/>
        <v>0</v>
      </c>
    </row>
    <row r="2508" spans="1:28">
      <c r="A2508" s="168">
        <v>45788</v>
      </c>
      <c r="B2508" s="161">
        <v>13259.44</v>
      </c>
      <c r="C2508" s="161">
        <v>8310.9150000000009</v>
      </c>
      <c r="D2508" s="161">
        <v>5581.2581250000003</v>
      </c>
      <c r="E2508" s="161">
        <v>8821.2049999999999</v>
      </c>
      <c r="F2508" s="161">
        <v>9600.25</v>
      </c>
      <c r="G2508" s="161">
        <v>8996.1474999999991</v>
      </c>
      <c r="H2508" s="161">
        <v>7082.34375</v>
      </c>
      <c r="I2508" s="161">
        <v>10827.623125</v>
      </c>
      <c r="J2508" s="161">
        <v>7511.28125</v>
      </c>
      <c r="K2508" s="161">
        <v>2815.6725000000001</v>
      </c>
      <c r="L2508" s="161">
        <v>8793.1400000000012</v>
      </c>
      <c r="M2508" s="161">
        <v>10246.229999999998</v>
      </c>
      <c r="N2508" s="161">
        <v>4252.1399999999994</v>
      </c>
      <c r="O2508" s="161">
        <v>5235.68</v>
      </c>
      <c r="P2508" s="161">
        <v>213.4375</v>
      </c>
      <c r="Q2508" s="161">
        <v>2331.38</v>
      </c>
      <c r="R2508" s="161">
        <v>636.5</v>
      </c>
      <c r="S2508" s="161">
        <v>987.28125</v>
      </c>
      <c r="T2508" s="161">
        <v>1474.5</v>
      </c>
      <c r="U2508" s="161">
        <v>3409.0368749999998</v>
      </c>
      <c r="V2508" s="161">
        <v>9732.5</v>
      </c>
      <c r="W2508" s="161">
        <v>4677</v>
      </c>
      <c r="X2508" s="161">
        <v>134794.96187500001</v>
      </c>
      <c r="Y2508" s="222">
        <v>24.6</v>
      </c>
      <c r="Z2508" s="161">
        <v>22</v>
      </c>
      <c r="AA2508" s="2" t="str">
        <f t="shared" si="56"/>
        <v>OPEN</v>
      </c>
      <c r="AB2508" s="326" t="b">
        <f t="shared" ca="1" si="57"/>
        <v>0</v>
      </c>
    </row>
    <row r="2509" spans="1:28">
      <c r="A2509" s="168">
        <v>45789</v>
      </c>
      <c r="B2509" s="161">
        <v>13091.5075</v>
      </c>
      <c r="C2509" s="161">
        <v>8958.9675000000007</v>
      </c>
      <c r="D2509" s="161">
        <v>5496.0643749999999</v>
      </c>
      <c r="E2509" s="161">
        <v>8818.1175000000021</v>
      </c>
      <c r="F2509" s="161">
        <v>9997.65625</v>
      </c>
      <c r="G2509" s="161">
        <v>9166.4562499999993</v>
      </c>
      <c r="H2509" s="161">
        <v>9932.875</v>
      </c>
      <c r="I2509" s="161">
        <v>7343.3587500000003</v>
      </c>
      <c r="J2509" s="161">
        <v>7782.1724999999997</v>
      </c>
      <c r="K2509" s="161">
        <v>2894.1721874999998</v>
      </c>
      <c r="L2509" s="161">
        <v>9580.49</v>
      </c>
      <c r="M2509" s="161">
        <v>11192.489999999996</v>
      </c>
      <c r="N2509" s="161">
        <v>4141.4049999999997</v>
      </c>
      <c r="O2509" s="161">
        <v>5289.72</v>
      </c>
      <c r="P2509" s="161">
        <v>205.5</v>
      </c>
      <c r="Q2509" s="161">
        <v>2208.13</v>
      </c>
      <c r="R2509" s="161">
        <v>517.5</v>
      </c>
      <c r="S2509" s="161">
        <v>993.875</v>
      </c>
      <c r="T2509" s="161">
        <v>1281.5</v>
      </c>
      <c r="U2509" s="161">
        <v>3537.7631249999999</v>
      </c>
      <c r="V2509" s="161">
        <v>9654</v>
      </c>
      <c r="W2509" s="161">
        <v>4550.75</v>
      </c>
      <c r="X2509" s="161">
        <v>136634.47093750001</v>
      </c>
      <c r="Y2509" s="222">
        <v>25.3</v>
      </c>
      <c r="Z2509" s="161">
        <v>15</v>
      </c>
      <c r="AA2509" s="2" t="str">
        <f t="shared" si="56"/>
        <v>OPEN</v>
      </c>
      <c r="AB2509" s="326" t="b">
        <f t="shared" ca="1" si="57"/>
        <v>0</v>
      </c>
    </row>
    <row r="2510" spans="1:28">
      <c r="A2510" s="168">
        <v>45790</v>
      </c>
      <c r="B2510" s="161">
        <v>13564.375</v>
      </c>
      <c r="C2510" s="161">
        <v>8950.0587500000001</v>
      </c>
      <c r="D2510" s="161">
        <v>5522.1925000000001</v>
      </c>
      <c r="E2510" s="161">
        <v>8047.2887500000006</v>
      </c>
      <c r="F2510" s="161">
        <v>9700.71875</v>
      </c>
      <c r="G2510" s="161">
        <v>14400.6075</v>
      </c>
      <c r="H2510" s="161">
        <v>7684.1875</v>
      </c>
      <c r="I2510" s="161">
        <v>5346.2681249999996</v>
      </c>
      <c r="J2510" s="161">
        <v>8016.1937500000004</v>
      </c>
      <c r="K2510" s="161">
        <v>2881.30125</v>
      </c>
      <c r="L2510" s="161">
        <v>9907.59</v>
      </c>
      <c r="M2510" s="161">
        <v>11523.640000000001</v>
      </c>
      <c r="N2510" s="161">
        <v>4212.9549999999999</v>
      </c>
      <c r="O2510" s="161">
        <v>5683.64</v>
      </c>
      <c r="P2510" s="161">
        <v>207.25</v>
      </c>
      <c r="Q2510" s="161">
        <v>2416.8200000000002</v>
      </c>
      <c r="R2510" s="161">
        <v>581.25</v>
      </c>
      <c r="S2510" s="161">
        <v>1048.375</v>
      </c>
      <c r="T2510" s="161">
        <v>1243</v>
      </c>
      <c r="U2510" s="161">
        <v>3652.2950000000001</v>
      </c>
      <c r="V2510" s="161">
        <v>9585.5</v>
      </c>
      <c r="W2510" s="161">
        <v>4559.75</v>
      </c>
      <c r="X2510" s="161">
        <v>138735.25687500002</v>
      </c>
      <c r="Y2510" s="222">
        <v>25.6</v>
      </c>
      <c r="Z2510" s="161">
        <v>15</v>
      </c>
      <c r="AA2510" s="2" t="str">
        <f t="shared" si="56"/>
        <v>OPEN</v>
      </c>
      <c r="AB2510" s="326" t="b">
        <f t="shared" ca="1" si="57"/>
        <v>0</v>
      </c>
    </row>
    <row r="2511" spans="1:28">
      <c r="A2511" s="168">
        <v>45791</v>
      </c>
      <c r="B2511" s="161">
        <v>13276.810000000001</v>
      </c>
      <c r="C2511" s="161">
        <v>9106.1537499999995</v>
      </c>
      <c r="D2511" s="161">
        <v>5460.7893750000003</v>
      </c>
      <c r="E2511" s="161">
        <v>8516.8687499999996</v>
      </c>
      <c r="F2511" s="161">
        <v>11185.875</v>
      </c>
      <c r="G2511" s="161">
        <v>11029.1325</v>
      </c>
      <c r="H2511" s="161">
        <v>7297.875</v>
      </c>
      <c r="I2511" s="161">
        <v>9586.4249999999993</v>
      </c>
      <c r="J2511" s="161">
        <v>8516.9987500000007</v>
      </c>
      <c r="K2511" s="161">
        <v>2822.8859375000002</v>
      </c>
      <c r="L2511" s="161">
        <v>9648.89</v>
      </c>
      <c r="M2511" s="161">
        <v>11875.890000000001</v>
      </c>
      <c r="N2511" s="161">
        <v>4242.32</v>
      </c>
      <c r="O2511" s="161">
        <v>5799.97</v>
      </c>
      <c r="P2511" s="161">
        <v>208.5</v>
      </c>
      <c r="Q2511" s="161">
        <v>2505.7550000000001</v>
      </c>
      <c r="R2511" s="161">
        <v>548.25</v>
      </c>
      <c r="S2511" s="161">
        <v>1114.8125</v>
      </c>
      <c r="T2511" s="161">
        <v>1295</v>
      </c>
      <c r="U2511" s="161">
        <v>3778.0731249999999</v>
      </c>
      <c r="V2511" s="161">
        <v>9505</v>
      </c>
      <c r="W2511" s="161">
        <v>4759.25</v>
      </c>
      <c r="X2511" s="161">
        <v>142081.5246875</v>
      </c>
      <c r="Y2511" s="222">
        <v>26.8</v>
      </c>
      <c r="Z2511" s="161">
        <v>11</v>
      </c>
      <c r="AA2511" s="2" t="str">
        <f t="shared" si="56"/>
        <v>OPEN</v>
      </c>
      <c r="AB2511" s="326" t="b">
        <f t="shared" ca="1" si="57"/>
        <v>0</v>
      </c>
    </row>
    <row r="2512" spans="1:28">
      <c r="A2512" s="168">
        <v>45792</v>
      </c>
      <c r="B2512" s="161">
        <v>13641.135</v>
      </c>
      <c r="C2512" s="161">
        <v>9285.6387999999733</v>
      </c>
      <c r="D2512" s="161">
        <v>5610.1362999999728</v>
      </c>
      <c r="E2512" s="161">
        <v>9041.351299999973</v>
      </c>
      <c r="F2512" s="161">
        <v>12428.5</v>
      </c>
      <c r="G2512" s="161">
        <v>12780.46</v>
      </c>
      <c r="H2512" s="161">
        <v>8219.75</v>
      </c>
      <c r="I2512" s="161">
        <v>7097.11</v>
      </c>
      <c r="J2512" s="161">
        <v>8103.0599999999995</v>
      </c>
      <c r="K2512" s="161">
        <v>2584.727200000008</v>
      </c>
      <c r="L2512" s="161">
        <v>9519</v>
      </c>
      <c r="M2512" s="161">
        <v>12298.380000000001</v>
      </c>
      <c r="N2512" s="161">
        <v>4174.2999999999993</v>
      </c>
      <c r="O2512" s="161">
        <v>5576.07</v>
      </c>
      <c r="P2512" s="161">
        <v>202.3125</v>
      </c>
      <c r="Q2512" s="161">
        <v>2664.21</v>
      </c>
      <c r="R2512" s="161">
        <v>541.75</v>
      </c>
      <c r="S2512" s="161">
        <v>1135.3437000000267</v>
      </c>
      <c r="T2512" s="161">
        <v>1313.5</v>
      </c>
      <c r="U2512" s="161">
        <v>3640.8449999999998</v>
      </c>
      <c r="V2512" s="161">
        <v>9584</v>
      </c>
      <c r="W2512" s="161">
        <v>4696.25</v>
      </c>
      <c r="X2512" s="161">
        <v>144137.82979999998</v>
      </c>
      <c r="Y2512" s="222">
        <v>27.2</v>
      </c>
      <c r="Z2512" s="161">
        <v>15</v>
      </c>
      <c r="AA2512" s="2" t="str">
        <f t="shared" si="56"/>
        <v>OPEN</v>
      </c>
      <c r="AB2512" s="326" t="b">
        <f t="shared" ca="1" si="57"/>
        <v>0</v>
      </c>
    </row>
    <row r="2513" spans="1:28">
      <c r="A2513" s="168">
        <v>45793</v>
      </c>
      <c r="B2513" s="161">
        <v>13504.45</v>
      </c>
      <c r="C2513" s="161">
        <v>9126.9225000000006</v>
      </c>
      <c r="D2513" s="161">
        <v>5585.0987500000001</v>
      </c>
      <c r="E2513" s="161">
        <v>9003.8200000000015</v>
      </c>
      <c r="F2513" s="161">
        <v>12276.84375</v>
      </c>
      <c r="G2513" s="161">
        <v>14565.78</v>
      </c>
      <c r="H2513" s="161">
        <v>6666.46875</v>
      </c>
      <c r="I2513" s="161">
        <v>6281.8</v>
      </c>
      <c r="J2513" s="161">
        <v>8181.875</v>
      </c>
      <c r="K2513" s="161">
        <v>2388.8827999999999</v>
      </c>
      <c r="L2513" s="161">
        <v>9739.76</v>
      </c>
      <c r="M2513" s="161">
        <v>11943.81</v>
      </c>
      <c r="N2513" s="161">
        <v>4125.7350000000006</v>
      </c>
      <c r="O2513" s="161">
        <v>6123.65</v>
      </c>
      <c r="P2513" s="161">
        <v>209.5625</v>
      </c>
      <c r="Q2513" s="161">
        <v>2671.6149999999998</v>
      </c>
      <c r="R2513" s="161">
        <v>538.5</v>
      </c>
      <c r="S2513" s="161">
        <v>1132.78125</v>
      </c>
      <c r="T2513" s="161">
        <v>1441.5</v>
      </c>
      <c r="U2513" s="161">
        <v>3541.1931249999998</v>
      </c>
      <c r="V2513" s="161">
        <v>9607</v>
      </c>
      <c r="W2513" s="161">
        <v>4649</v>
      </c>
      <c r="X2513" s="161">
        <v>143309</v>
      </c>
      <c r="Y2513" s="222">
        <v>27.1</v>
      </c>
      <c r="Z2513" s="161">
        <v>15</v>
      </c>
      <c r="AA2513" s="2" t="str">
        <f t="shared" si="56"/>
        <v>OPEN</v>
      </c>
      <c r="AB2513" s="326" t="b">
        <f t="shared" ca="1" si="57"/>
        <v>0</v>
      </c>
    </row>
    <row r="2514" spans="1:28">
      <c r="A2514" s="168">
        <v>45794</v>
      </c>
      <c r="B2514" s="161">
        <v>13336.407499999999</v>
      </c>
      <c r="C2514" s="161">
        <v>8466.7350000000006</v>
      </c>
      <c r="D2514" s="161">
        <v>5683.1949999999997</v>
      </c>
      <c r="E2514" s="161">
        <v>9168.4050000000007</v>
      </c>
      <c r="F2514" s="161">
        <v>12514.21875</v>
      </c>
      <c r="G2514" s="161">
        <v>11925.895</v>
      </c>
      <c r="H2514" s="161">
        <v>7675.90625</v>
      </c>
      <c r="I2514" s="161">
        <v>9473.36</v>
      </c>
      <c r="J2514" s="161">
        <v>9169.0837499999998</v>
      </c>
      <c r="K2514" s="161">
        <v>2841.4518749999997</v>
      </c>
      <c r="L2514" s="161">
        <v>9265.8599999999988</v>
      </c>
      <c r="M2514" s="161">
        <v>11085.600000000002</v>
      </c>
      <c r="N2514" s="161">
        <v>4245.8050000000003</v>
      </c>
      <c r="O2514" s="161">
        <v>5529.92</v>
      </c>
      <c r="P2514" s="161">
        <v>217.5625</v>
      </c>
      <c r="Q2514" s="161">
        <v>2793.2049999999999</v>
      </c>
      <c r="R2514" s="161">
        <v>615.75</v>
      </c>
      <c r="S2514" s="161">
        <v>1177.1875</v>
      </c>
      <c r="T2514" s="161">
        <v>1458.5</v>
      </c>
      <c r="U2514" s="161">
        <v>3681.53125</v>
      </c>
      <c r="V2514" s="161">
        <v>9538</v>
      </c>
      <c r="W2514" s="161">
        <v>4919.25</v>
      </c>
      <c r="X2514" s="161">
        <v>144782.829375</v>
      </c>
      <c r="Y2514" s="222">
        <v>27.3</v>
      </c>
      <c r="Z2514" s="161">
        <v>22</v>
      </c>
      <c r="AA2514" s="2" t="str">
        <f t="shared" si="56"/>
        <v>OPEN</v>
      </c>
      <c r="AB2514" s="326" t="b">
        <f t="shared" ca="1" si="57"/>
        <v>0</v>
      </c>
    </row>
    <row r="2515" spans="1:28">
      <c r="A2515" s="168">
        <v>45795</v>
      </c>
      <c r="B2515" s="161">
        <v>13217.077499999999</v>
      </c>
      <c r="C2515" s="161">
        <v>8389.4662499999995</v>
      </c>
      <c r="D2515" s="161">
        <v>5483.7012500000001</v>
      </c>
      <c r="E2515" s="161">
        <v>9103.2862499999992</v>
      </c>
      <c r="F2515" s="161">
        <v>12564.65625</v>
      </c>
      <c r="G2515" s="161">
        <v>13541.807500000001</v>
      </c>
      <c r="H2515" s="161">
        <v>7977.6875</v>
      </c>
      <c r="I2515" s="161">
        <v>7403.8487500000001</v>
      </c>
      <c r="J2515" s="161">
        <v>7447.7337500000003</v>
      </c>
      <c r="K2515" s="161">
        <v>2761.1409374999998</v>
      </c>
      <c r="L2515" s="161">
        <v>8879.869999999999</v>
      </c>
      <c r="M2515" s="161">
        <v>10678.720000000001</v>
      </c>
      <c r="N2515" s="161">
        <v>4139.43</v>
      </c>
      <c r="O2515" s="161">
        <v>6378.71</v>
      </c>
      <c r="P2515" s="161">
        <v>216.625</v>
      </c>
      <c r="Q2515" s="161">
        <v>2828.665</v>
      </c>
      <c r="R2515" s="161">
        <v>574.75</v>
      </c>
      <c r="S2515" s="161">
        <v>1192</v>
      </c>
      <c r="T2515" s="161">
        <v>1452.5</v>
      </c>
      <c r="U2515" s="161">
        <v>3532.0031250000002</v>
      </c>
      <c r="V2515" s="161">
        <v>9771</v>
      </c>
      <c r="W2515" s="161">
        <v>4705.75</v>
      </c>
      <c r="X2515" s="161">
        <v>142240.42906249998</v>
      </c>
      <c r="Y2515" s="222">
        <v>27.8</v>
      </c>
      <c r="Z2515" s="161">
        <v>22</v>
      </c>
      <c r="AA2515" s="2" t="str">
        <f t="shared" si="56"/>
        <v>OPEN</v>
      </c>
      <c r="AB2515" s="326" t="b">
        <f t="shared" ca="1" si="57"/>
        <v>0</v>
      </c>
    </row>
    <row r="2516" spans="1:28">
      <c r="A2516" s="168">
        <v>45796</v>
      </c>
      <c r="B2516" s="161">
        <v>12944.8675</v>
      </c>
      <c r="C2516" s="161">
        <v>9841.9549999999999</v>
      </c>
      <c r="D2516" s="161">
        <v>5537.585</v>
      </c>
      <c r="E2516" s="161">
        <v>9095.808750000002</v>
      </c>
      <c r="F2516" s="161">
        <v>12529.90625</v>
      </c>
      <c r="G2516" s="161">
        <v>15175.004999999999</v>
      </c>
      <c r="H2516" s="161">
        <v>7640</v>
      </c>
      <c r="I2516" s="161">
        <v>5885.0287500000004</v>
      </c>
      <c r="J2516" s="161">
        <v>8756.1149999999998</v>
      </c>
      <c r="K2516" s="161">
        <v>2802.8306250000001</v>
      </c>
      <c r="L2516" s="161">
        <v>9517</v>
      </c>
      <c r="M2516" s="161">
        <v>11659.94</v>
      </c>
      <c r="N2516" s="161">
        <v>4104.2049999999999</v>
      </c>
      <c r="O2516" s="161">
        <v>6751.81</v>
      </c>
      <c r="P2516" s="161">
        <v>201.875</v>
      </c>
      <c r="Q2516" s="161">
        <v>2674.34</v>
      </c>
      <c r="R2516" s="161">
        <v>532.75</v>
      </c>
      <c r="S2516" s="161">
        <v>1181.8125</v>
      </c>
      <c r="T2516" s="161">
        <v>1346.5</v>
      </c>
      <c r="U2516" s="161">
        <v>3709.850625</v>
      </c>
      <c r="V2516" s="161">
        <v>9231</v>
      </c>
      <c r="W2516" s="161">
        <v>4662.25</v>
      </c>
      <c r="X2516" s="161">
        <v>145782.435</v>
      </c>
      <c r="Y2516" s="222">
        <v>27.6</v>
      </c>
      <c r="Z2516" s="161">
        <v>15</v>
      </c>
      <c r="AA2516" s="2" t="str">
        <f t="shared" si="56"/>
        <v>OPEN</v>
      </c>
      <c r="AB2516" s="326" t="b">
        <f t="shared" ca="1" si="57"/>
        <v>0</v>
      </c>
    </row>
    <row r="2517" spans="1:28">
      <c r="A2517" s="168">
        <v>45797</v>
      </c>
      <c r="B2517" s="161">
        <v>12712.772499999999</v>
      </c>
      <c r="C2517" s="161">
        <v>10456.018749999999</v>
      </c>
      <c r="D2517" s="161">
        <v>5530.84</v>
      </c>
      <c r="E2517" s="161">
        <v>9207.6312500000004</v>
      </c>
      <c r="F2517" s="161">
        <v>12867.5</v>
      </c>
      <c r="G2517" s="161">
        <v>11263.545</v>
      </c>
      <c r="H2517" s="161">
        <v>8148.03125</v>
      </c>
      <c r="I2517" s="161">
        <v>9452.3787499999999</v>
      </c>
      <c r="J2517" s="161">
        <v>8560.25</v>
      </c>
      <c r="K2517" s="161">
        <v>2783.8059374999998</v>
      </c>
      <c r="L2517" s="161">
        <v>9116.8799999999992</v>
      </c>
      <c r="M2517" s="161">
        <v>10965.42</v>
      </c>
      <c r="N2517" s="161">
        <v>4171.7750000000005</v>
      </c>
      <c r="O2517" s="161">
        <v>6761.65</v>
      </c>
      <c r="P2517" s="161">
        <v>212.4375</v>
      </c>
      <c r="Q2517" s="161">
        <v>2681.9050000000002</v>
      </c>
      <c r="R2517" s="161">
        <v>561.25</v>
      </c>
      <c r="S2517" s="161">
        <v>1206.21875</v>
      </c>
      <c r="T2517" s="161">
        <v>1290</v>
      </c>
      <c r="U2517" s="161">
        <v>3733.9981250000001</v>
      </c>
      <c r="V2517" s="161">
        <v>9596</v>
      </c>
      <c r="W2517" s="161">
        <v>4636.75</v>
      </c>
      <c r="X2517" s="161">
        <v>145917.05781249999</v>
      </c>
      <c r="Y2517" s="222">
        <v>27.8</v>
      </c>
      <c r="Z2517" s="161">
        <v>18</v>
      </c>
      <c r="AA2517" s="2" t="str">
        <f t="shared" si="56"/>
        <v>OPEN</v>
      </c>
      <c r="AB2517" s="326" t="b">
        <f t="shared" ca="1" si="57"/>
        <v>0</v>
      </c>
    </row>
    <row r="2518" spans="1:28">
      <c r="A2518" s="168">
        <v>45798</v>
      </c>
      <c r="B2518" s="161">
        <v>12566.084999999999</v>
      </c>
      <c r="C2518" s="161">
        <v>10268.276250000001</v>
      </c>
      <c r="D2518" s="161">
        <v>5351.84375</v>
      </c>
      <c r="E2518" s="161">
        <v>9170.1437500000011</v>
      </c>
      <c r="F2518" s="161">
        <v>13080.75</v>
      </c>
      <c r="G2518" s="161">
        <v>12336.195</v>
      </c>
      <c r="H2518" s="161">
        <v>8463.96875</v>
      </c>
      <c r="I2518" s="161">
        <v>7672.6625000000004</v>
      </c>
      <c r="J2518" s="161">
        <v>9161.7162499999995</v>
      </c>
      <c r="K2518" s="161">
        <v>2718.1106250000003</v>
      </c>
      <c r="L2518" s="161">
        <v>9186.7999999999993</v>
      </c>
      <c r="M2518" s="161">
        <v>9653.74</v>
      </c>
      <c r="N2518" s="161">
        <v>4188.53</v>
      </c>
      <c r="O2518" s="161">
        <v>6715.06</v>
      </c>
      <c r="P2518" s="161">
        <v>202.25</v>
      </c>
      <c r="Q2518" s="161">
        <v>2772.69</v>
      </c>
      <c r="R2518" s="161">
        <v>519.75</v>
      </c>
      <c r="S2518" s="161">
        <v>1219.375</v>
      </c>
      <c r="T2518" s="161">
        <v>1230.5</v>
      </c>
      <c r="U2518" s="161">
        <v>3888.2624999999998</v>
      </c>
      <c r="V2518" s="161">
        <v>9859</v>
      </c>
      <c r="W2518" s="161">
        <v>4680.25</v>
      </c>
      <c r="X2518" s="161">
        <v>144905.95937500003</v>
      </c>
      <c r="Y2518" s="222">
        <v>28.5</v>
      </c>
      <c r="Z2518" s="161">
        <v>15</v>
      </c>
      <c r="AA2518" s="2" t="str">
        <f t="shared" si="56"/>
        <v>OPEN</v>
      </c>
      <c r="AB2518" s="326" t="b">
        <f t="shared" ca="1" si="57"/>
        <v>0</v>
      </c>
    </row>
    <row r="2519" spans="1:28">
      <c r="A2519" s="168">
        <v>45799</v>
      </c>
      <c r="B2519" s="161">
        <v>12390.105000000001</v>
      </c>
      <c r="C2519" s="161">
        <v>10184.36125</v>
      </c>
      <c r="D2519" s="161">
        <v>5448.7550000000001</v>
      </c>
      <c r="E2519" s="161">
        <v>9313.5149999999994</v>
      </c>
      <c r="F2519" s="161">
        <v>13113.4375</v>
      </c>
      <c r="G2519" s="161">
        <v>14313.5525</v>
      </c>
      <c r="H2519" s="161">
        <v>7766.1875</v>
      </c>
      <c r="I2519" s="161">
        <v>6336.3062499999996</v>
      </c>
      <c r="J2519" s="161">
        <v>9016.9287499999991</v>
      </c>
      <c r="K2519" s="161">
        <v>2798.4637499999999</v>
      </c>
      <c r="L2519" s="161">
        <v>9640.36</v>
      </c>
      <c r="M2519" s="161">
        <v>12377.529999999997</v>
      </c>
      <c r="N2519" s="161">
        <v>4196.13</v>
      </c>
      <c r="O2519" s="161">
        <v>6871.35</v>
      </c>
      <c r="P2519" s="161">
        <v>187.625</v>
      </c>
      <c r="Q2519" s="161">
        <v>2719.835</v>
      </c>
      <c r="R2519" s="161">
        <v>474.75</v>
      </c>
      <c r="S2519" s="161">
        <v>1219.1875</v>
      </c>
      <c r="T2519" s="161">
        <v>1375</v>
      </c>
      <c r="U2519" s="161">
        <v>3723.94</v>
      </c>
      <c r="V2519" s="161">
        <v>10353</v>
      </c>
      <c r="W2519" s="161">
        <v>4965.25</v>
      </c>
      <c r="X2519" s="161">
        <v>148785.57</v>
      </c>
      <c r="Y2519" s="222">
        <v>29.4</v>
      </c>
      <c r="Z2519" s="161">
        <v>15</v>
      </c>
      <c r="AA2519" s="2" t="str">
        <f t="shared" si="56"/>
        <v>OPEN</v>
      </c>
      <c r="AB2519" s="326" t="b">
        <f t="shared" ca="1" si="57"/>
        <v>0</v>
      </c>
    </row>
    <row r="2520" spans="1:28">
      <c r="A2520" s="168">
        <v>45800</v>
      </c>
      <c r="B2520" s="161">
        <v>12676.1</v>
      </c>
      <c r="C2520" s="161">
        <v>10347.061250000001</v>
      </c>
      <c r="D2520" s="161">
        <v>5691.5787499999997</v>
      </c>
      <c r="E2520" s="161">
        <v>9511.9724999999999</v>
      </c>
      <c r="F2520" s="161">
        <v>13281.75</v>
      </c>
      <c r="G2520" s="161">
        <v>10982.872499999999</v>
      </c>
      <c r="H2520" s="161">
        <v>8369.5625</v>
      </c>
      <c r="I2520" s="161">
        <v>9195.1424999999999</v>
      </c>
      <c r="J2520" s="161">
        <v>9174.0650000000005</v>
      </c>
      <c r="K2520" s="161">
        <v>2893.8740625</v>
      </c>
      <c r="L2520" s="161">
        <v>10304.630000000001</v>
      </c>
      <c r="M2520" s="161">
        <v>12367.82</v>
      </c>
      <c r="N2520" s="161">
        <v>4129.8949999999995</v>
      </c>
      <c r="O2520" s="161">
        <v>6817.15</v>
      </c>
      <c r="P2520" s="161">
        <v>200.0625</v>
      </c>
      <c r="Q2520" s="161">
        <v>2723.98</v>
      </c>
      <c r="R2520" s="161">
        <v>496.75</v>
      </c>
      <c r="S2520" s="161">
        <v>1212.96875</v>
      </c>
      <c r="T2520" s="161">
        <v>1382.5</v>
      </c>
      <c r="U2520" s="161">
        <v>3852.6412500000001</v>
      </c>
      <c r="V2520" s="161">
        <v>9752</v>
      </c>
      <c r="W2520" s="161">
        <v>4782</v>
      </c>
      <c r="X2520" s="161">
        <v>150146.37656249999</v>
      </c>
      <c r="Y2520" s="222">
        <v>28.9</v>
      </c>
      <c r="Z2520" s="161">
        <v>18</v>
      </c>
      <c r="AA2520" s="2" t="str">
        <f t="shared" si="56"/>
        <v>OPEN</v>
      </c>
      <c r="AB2520" s="326" t="b">
        <f t="shared" ca="1" si="57"/>
        <v>0</v>
      </c>
    </row>
    <row r="2521" spans="1:28">
      <c r="A2521" s="168">
        <v>45801</v>
      </c>
      <c r="B2521" s="161">
        <v>12646.26</v>
      </c>
      <c r="C2521" s="161">
        <v>9637.7224999999999</v>
      </c>
      <c r="D2521" s="161">
        <v>5602.6812499999996</v>
      </c>
      <c r="E2521" s="161">
        <v>9355.9125000000004</v>
      </c>
      <c r="F2521" s="161">
        <v>11457.875</v>
      </c>
      <c r="G2521" s="161">
        <v>13319.49</v>
      </c>
      <c r="H2521" s="161">
        <v>8599.03125</v>
      </c>
      <c r="I2521" s="161">
        <v>8007.3187500000004</v>
      </c>
      <c r="J2521" s="161">
        <v>7872.9375</v>
      </c>
      <c r="K2521" s="161">
        <v>2815.203125</v>
      </c>
      <c r="L2521" s="161">
        <v>9286.99</v>
      </c>
      <c r="M2521" s="161">
        <v>11031.880000000003</v>
      </c>
      <c r="N2521" s="161">
        <v>4241.97</v>
      </c>
      <c r="O2521" s="161">
        <v>6505.04</v>
      </c>
      <c r="P2521" s="161">
        <v>217.3125</v>
      </c>
      <c r="Q2521" s="161">
        <v>2719.4</v>
      </c>
      <c r="R2521" s="161">
        <v>608</v>
      </c>
      <c r="S2521" s="161">
        <v>1123.59375</v>
      </c>
      <c r="T2521" s="161">
        <v>1480.5</v>
      </c>
      <c r="U2521" s="161">
        <v>3583.3543749999999</v>
      </c>
      <c r="V2521" s="161">
        <v>9782</v>
      </c>
      <c r="W2521" s="161">
        <v>4943</v>
      </c>
      <c r="X2521" s="161">
        <v>144837.4725</v>
      </c>
      <c r="Y2521" s="222">
        <v>27.4</v>
      </c>
      <c r="Z2521" s="161">
        <v>22</v>
      </c>
      <c r="AA2521" s="2" t="str">
        <f t="shared" si="56"/>
        <v>OPEN</v>
      </c>
      <c r="AB2521" s="326" t="b">
        <f t="shared" ca="1" si="57"/>
        <v>0</v>
      </c>
    </row>
    <row r="2522" spans="1:28">
      <c r="A2522" s="168">
        <v>45802</v>
      </c>
      <c r="B2522" s="161">
        <v>11914.167500000001</v>
      </c>
      <c r="C2522" s="161">
        <v>9193.7175000000007</v>
      </c>
      <c r="D2522" s="161">
        <v>5464.1412499999997</v>
      </c>
      <c r="E2522" s="161">
        <v>8859.7999999999993</v>
      </c>
      <c r="F2522" s="161">
        <v>8828.0625</v>
      </c>
      <c r="G2522" s="161">
        <v>14256.487499999999</v>
      </c>
      <c r="H2522" s="161">
        <v>7550.59375</v>
      </c>
      <c r="I2522" s="161">
        <v>5682.89</v>
      </c>
      <c r="J2522" s="161">
        <v>7103.1824999999999</v>
      </c>
      <c r="K2522" s="161">
        <v>2763.3668750000002</v>
      </c>
      <c r="L2522" s="161">
        <v>8962.18</v>
      </c>
      <c r="M2522" s="161">
        <v>10377.590000000002</v>
      </c>
      <c r="N2522" s="161">
        <v>4054.2300000000005</v>
      </c>
      <c r="O2522" s="161">
        <v>6531.32</v>
      </c>
      <c r="P2522" s="161">
        <v>221.0625</v>
      </c>
      <c r="Q2522" s="161">
        <v>2517.48</v>
      </c>
      <c r="R2522" s="161">
        <v>550.75</v>
      </c>
      <c r="S2522" s="161">
        <v>993.125</v>
      </c>
      <c r="T2522" s="161">
        <v>1438.5</v>
      </c>
      <c r="U2522" s="161">
        <v>3452.8125</v>
      </c>
      <c r="V2522" s="161">
        <v>9820</v>
      </c>
      <c r="W2522" s="161">
        <v>4648.75</v>
      </c>
      <c r="X2522" s="161">
        <v>135184.20937500001</v>
      </c>
      <c r="Y2522" s="222">
        <v>25.1</v>
      </c>
      <c r="Z2522" s="161">
        <v>22</v>
      </c>
      <c r="AA2522" s="2" t="str">
        <f t="shared" si="56"/>
        <v>OPEN</v>
      </c>
      <c r="AB2522" s="326" t="b">
        <f t="shared" ca="1" si="57"/>
        <v>0</v>
      </c>
    </row>
    <row r="2523" spans="1:28">
      <c r="A2523" s="168">
        <v>45803</v>
      </c>
      <c r="B2523" s="161">
        <v>11959.422500000001</v>
      </c>
      <c r="C2523" s="161">
        <v>9685.9974999999995</v>
      </c>
      <c r="D2523" s="161">
        <v>5399.1949999999997</v>
      </c>
      <c r="E2523" s="161">
        <v>8823.6712500000012</v>
      </c>
      <c r="F2523" s="161">
        <v>8954</v>
      </c>
      <c r="G2523" s="161">
        <v>10483.907499999999</v>
      </c>
      <c r="H2523" s="161">
        <v>7443.78125</v>
      </c>
      <c r="I2523" s="161">
        <v>9153.4974999999995</v>
      </c>
      <c r="J2523" s="161">
        <v>8026.3912499999997</v>
      </c>
      <c r="K2523" s="161">
        <v>2783.5881250000002</v>
      </c>
      <c r="L2523" s="161">
        <v>9384.1</v>
      </c>
      <c r="M2523" s="161">
        <v>11644.7</v>
      </c>
      <c r="N2523" s="161">
        <v>4050.3399999999997</v>
      </c>
      <c r="O2523" s="161">
        <v>6580.11</v>
      </c>
      <c r="P2523" s="161">
        <v>203.75</v>
      </c>
      <c r="Q2523" s="161">
        <v>2622.13</v>
      </c>
      <c r="R2523" s="161">
        <v>549.25</v>
      </c>
      <c r="S2523" s="161">
        <v>992.40625</v>
      </c>
      <c r="T2523" s="161">
        <v>1293</v>
      </c>
      <c r="U2523" s="161">
        <v>3498.5562500000001</v>
      </c>
      <c r="V2523" s="161">
        <v>9650</v>
      </c>
      <c r="W2523" s="161">
        <v>4620</v>
      </c>
      <c r="X2523" s="161">
        <v>137801.794375</v>
      </c>
      <c r="Y2523" s="222">
        <v>23.9</v>
      </c>
      <c r="Z2523" s="161">
        <v>15</v>
      </c>
      <c r="AA2523" s="2" t="str">
        <f t="shared" si="56"/>
        <v>OPEN</v>
      </c>
      <c r="AB2523" s="326" t="b">
        <f t="shared" ca="1" si="57"/>
        <v>0</v>
      </c>
    </row>
    <row r="2524" spans="1:28">
      <c r="A2524" s="168">
        <v>45804</v>
      </c>
      <c r="B2524" s="161">
        <v>11622.3225</v>
      </c>
      <c r="C2524" s="161">
        <v>9025.5324999999993</v>
      </c>
      <c r="D2524" s="161">
        <v>5083.6537500000004</v>
      </c>
      <c r="E2524" s="161">
        <v>8975.7225000000017</v>
      </c>
      <c r="F2524" s="161">
        <v>9707.6875</v>
      </c>
      <c r="G2524" s="161">
        <v>12769.805</v>
      </c>
      <c r="H2524" s="161">
        <v>7550.46875</v>
      </c>
      <c r="I2524" s="161">
        <v>7043.1212500000001</v>
      </c>
      <c r="J2524" s="161">
        <v>8330.2849999999999</v>
      </c>
      <c r="K2524" s="161">
        <v>2757.2756250000002</v>
      </c>
      <c r="L2524" s="161">
        <v>9539.94</v>
      </c>
      <c r="M2524" s="161">
        <v>12244.759999999998</v>
      </c>
      <c r="N2524" s="161">
        <v>4151.78</v>
      </c>
      <c r="O2524" s="161">
        <v>6726.53</v>
      </c>
      <c r="P2524" s="161">
        <v>202.3125</v>
      </c>
      <c r="Q2524" s="161">
        <v>2605.4899999999998</v>
      </c>
      <c r="R2524" s="161">
        <v>604.5</v>
      </c>
      <c r="S2524" s="161">
        <v>1042.9375</v>
      </c>
      <c r="T2524" s="161">
        <v>1221</v>
      </c>
      <c r="U2524" s="161">
        <v>3641.9137500000002</v>
      </c>
      <c r="V2524" s="161">
        <v>9615</v>
      </c>
      <c r="W2524" s="161">
        <v>4627.5</v>
      </c>
      <c r="X2524" s="161">
        <v>139089.53812500002</v>
      </c>
      <c r="Y2524" s="222">
        <v>25.8</v>
      </c>
      <c r="Z2524" s="161">
        <v>15</v>
      </c>
      <c r="AA2524" s="2" t="str">
        <f t="shared" si="56"/>
        <v>OPEN</v>
      </c>
      <c r="AB2524" s="326" t="b">
        <f t="shared" ca="1" si="57"/>
        <v>0</v>
      </c>
    </row>
    <row r="2525" spans="1:28">
      <c r="A2525" s="168">
        <v>45805</v>
      </c>
      <c r="B2525" s="161">
        <v>12044.3925</v>
      </c>
      <c r="C2525" s="161">
        <v>9280.6025000000009</v>
      </c>
      <c r="D2525" s="161">
        <v>5051.5249999999996</v>
      </c>
      <c r="E2525" s="161">
        <v>8967.1112500000017</v>
      </c>
      <c r="F2525" s="161">
        <v>9739</v>
      </c>
      <c r="G2525" s="161">
        <v>14074.344999999999</v>
      </c>
      <c r="H2525" s="161">
        <v>7711.6875</v>
      </c>
      <c r="I2525" s="161">
        <v>6192.81</v>
      </c>
      <c r="J2525" s="161">
        <v>8388.2875000000004</v>
      </c>
      <c r="K2525" s="161">
        <v>2750.1424999999999</v>
      </c>
      <c r="L2525" s="161">
        <v>9635.33</v>
      </c>
      <c r="M2525" s="161">
        <v>11938.62</v>
      </c>
      <c r="N2525" s="161">
        <v>3994.8249999999998</v>
      </c>
      <c r="O2525" s="161">
        <v>6632.66</v>
      </c>
      <c r="P2525" s="161">
        <v>201</v>
      </c>
      <c r="Q2525" s="161">
        <v>2452.7750000000001</v>
      </c>
      <c r="R2525" s="161">
        <v>469.25</v>
      </c>
      <c r="S2525" s="161">
        <v>1074.25</v>
      </c>
      <c r="T2525" s="161">
        <v>1114</v>
      </c>
      <c r="U2525" s="161">
        <v>3706.6774999999998</v>
      </c>
      <c r="V2525" s="161">
        <v>9452</v>
      </c>
      <c r="W2525" s="161">
        <v>4526.25</v>
      </c>
      <c r="X2525" s="161">
        <v>139397.54125000001</v>
      </c>
      <c r="Y2525" s="222">
        <v>25.4</v>
      </c>
      <c r="Z2525" s="161">
        <v>11</v>
      </c>
      <c r="AA2525" s="2" t="str">
        <f t="shared" si="56"/>
        <v>OPEN</v>
      </c>
      <c r="AB2525" s="326" t="b">
        <f t="shared" ca="1" si="57"/>
        <v>0</v>
      </c>
    </row>
    <row r="2526" spans="1:28">
      <c r="A2526" s="168">
        <v>45806</v>
      </c>
      <c r="B2526" s="161">
        <v>12731.612500000001</v>
      </c>
      <c r="C2526" s="161">
        <v>9849.73</v>
      </c>
      <c r="D2526" s="161">
        <v>5427.6225000000004</v>
      </c>
      <c r="E2526" s="161">
        <v>9245.5249999999996</v>
      </c>
      <c r="F2526" s="161">
        <v>10192.75</v>
      </c>
      <c r="G2526" s="161">
        <v>10620.575000000001</v>
      </c>
      <c r="H2526" s="161">
        <v>7797.34375</v>
      </c>
      <c r="I2526" s="161">
        <v>9696.5625</v>
      </c>
      <c r="J2526" s="161">
        <v>8535.8212500000009</v>
      </c>
      <c r="K2526" s="161">
        <v>2783.2662500000001</v>
      </c>
      <c r="L2526" s="161">
        <v>9704.2800000000007</v>
      </c>
      <c r="M2526" s="161">
        <v>11769.179999999998</v>
      </c>
      <c r="N2526" s="161">
        <v>3999.0249999999996</v>
      </c>
      <c r="O2526" s="161">
        <v>6666.84</v>
      </c>
      <c r="P2526" s="161">
        <v>187.375</v>
      </c>
      <c r="Q2526" s="161">
        <v>2570.0149999999999</v>
      </c>
      <c r="R2526" s="161">
        <v>459.75</v>
      </c>
      <c r="S2526" s="161">
        <v>1102.46875</v>
      </c>
      <c r="T2526" s="161">
        <v>1173.5</v>
      </c>
      <c r="U2526" s="161">
        <v>3757.4937500000001</v>
      </c>
      <c r="V2526" s="161">
        <v>9240</v>
      </c>
      <c r="W2526" s="161">
        <v>4649.25</v>
      </c>
      <c r="X2526" s="161">
        <v>142159.98624999999</v>
      </c>
      <c r="Y2526" s="222">
        <v>25.4</v>
      </c>
      <c r="Z2526" s="161">
        <v>15</v>
      </c>
      <c r="AA2526" s="2" t="str">
        <f t="shared" si="56"/>
        <v>OPEN</v>
      </c>
      <c r="AB2526" s="326" t="b">
        <f t="shared" ca="1" si="57"/>
        <v>0</v>
      </c>
    </row>
    <row r="2527" spans="1:28">
      <c r="A2527" s="168">
        <v>45807</v>
      </c>
      <c r="B2527" s="161">
        <v>12747.385</v>
      </c>
      <c r="C2527" s="161">
        <v>9882.2975000000006</v>
      </c>
      <c r="D2527" s="161">
        <v>5523.7862500000001</v>
      </c>
      <c r="E2527" s="161">
        <v>9055.0949999999993</v>
      </c>
      <c r="F2527" s="161">
        <v>9448</v>
      </c>
      <c r="G2527" s="161">
        <v>12580.4375</v>
      </c>
      <c r="H2527" s="161">
        <v>7997.28125</v>
      </c>
      <c r="I2527" s="161">
        <v>7635.8125</v>
      </c>
      <c r="J2527" s="161">
        <v>8206.4887500000004</v>
      </c>
      <c r="K2527" s="161">
        <v>2928.19</v>
      </c>
      <c r="L2527" s="161">
        <v>9448.369999999999</v>
      </c>
      <c r="M2527" s="161">
        <v>11523.600000000002</v>
      </c>
      <c r="N2527" s="161">
        <v>4007.1549999999997</v>
      </c>
      <c r="O2527" s="161">
        <v>6812.59</v>
      </c>
      <c r="P2527" s="161">
        <v>218.375</v>
      </c>
      <c r="Q2527" s="161">
        <v>2486.92</v>
      </c>
      <c r="R2527" s="161">
        <v>550</v>
      </c>
      <c r="S2527" s="161">
        <v>1013.75</v>
      </c>
      <c r="T2527" s="161">
        <v>1279</v>
      </c>
      <c r="U2527" s="161">
        <v>3544.9637499999999</v>
      </c>
      <c r="V2527" s="161">
        <v>9673</v>
      </c>
      <c r="W2527" s="161">
        <v>4737.25</v>
      </c>
      <c r="X2527" s="161">
        <v>141299.74750000003</v>
      </c>
      <c r="Y2527" s="222">
        <v>24.2</v>
      </c>
      <c r="Z2527" s="161">
        <v>18</v>
      </c>
      <c r="AA2527" s="2" t="str">
        <f t="shared" si="56"/>
        <v>OPEN</v>
      </c>
      <c r="AB2527" s="326" t="b">
        <f t="shared" ca="1" si="57"/>
        <v>0</v>
      </c>
    </row>
    <row r="2528" spans="1:28">
      <c r="A2528" s="168">
        <v>45808</v>
      </c>
      <c r="B2528" s="161">
        <v>12481.397499999999</v>
      </c>
      <c r="C2528" s="161">
        <v>9165.375</v>
      </c>
      <c r="D2528" s="161">
        <v>5664.88</v>
      </c>
      <c r="E2528" s="161">
        <v>9037.4450000000015</v>
      </c>
      <c r="F2528" s="161">
        <v>9787.375</v>
      </c>
      <c r="G2528" s="161">
        <v>13882.645</v>
      </c>
      <c r="H2528" s="161">
        <v>7895.0625</v>
      </c>
      <c r="I2528" s="161">
        <v>6344.4324999999999</v>
      </c>
      <c r="J2528" s="161">
        <v>8489.57</v>
      </c>
      <c r="K2528" s="161">
        <v>2790.5006250000001</v>
      </c>
      <c r="L2528" s="161">
        <v>8854.2300000000014</v>
      </c>
      <c r="M2528" s="161">
        <v>10936.86</v>
      </c>
      <c r="N2528" s="161">
        <v>4108.82</v>
      </c>
      <c r="O2528" s="161">
        <v>6322.23</v>
      </c>
      <c r="P2528" s="161">
        <v>208.625</v>
      </c>
      <c r="Q2528" s="161">
        <v>2547.7849999999999</v>
      </c>
      <c r="R2528" s="161">
        <v>636.5</v>
      </c>
      <c r="S2528" s="161">
        <v>1071.0625</v>
      </c>
      <c r="T2528" s="161">
        <v>1235.5</v>
      </c>
      <c r="U2528" s="161">
        <v>3595.100625</v>
      </c>
      <c r="V2528" s="161">
        <v>9870</v>
      </c>
      <c r="W2528" s="161">
        <v>4845</v>
      </c>
      <c r="X2528" s="161">
        <v>139770.39625000002</v>
      </c>
      <c r="Y2528" s="222">
        <v>24.9</v>
      </c>
      <c r="Z2528" s="161">
        <v>22</v>
      </c>
      <c r="AA2528" s="2" t="str">
        <f t="shared" si="56"/>
        <v>OPEN</v>
      </c>
      <c r="AB2528" s="326" t="b">
        <f t="shared" ca="1" si="57"/>
        <v>0</v>
      </c>
    </row>
    <row r="2529" spans="1:28">
      <c r="A2529" s="168">
        <v>45809</v>
      </c>
      <c r="B2529" s="161">
        <v>12450.674999999999</v>
      </c>
      <c r="C2529" s="161">
        <v>9197.3024999999998</v>
      </c>
      <c r="D2529" s="161">
        <v>5514.3062499999996</v>
      </c>
      <c r="E2529" s="161">
        <v>8897.1024999999991</v>
      </c>
      <c r="F2529" s="161">
        <v>11075.9375</v>
      </c>
      <c r="G2529" s="161">
        <v>10952.93</v>
      </c>
      <c r="H2529" s="161">
        <v>7288</v>
      </c>
      <c r="I2529" s="161">
        <v>9408.7474999999995</v>
      </c>
      <c r="J2529" s="161">
        <v>7719.4887500000004</v>
      </c>
      <c r="K2529" s="161">
        <v>2754.9412499999999</v>
      </c>
      <c r="L2529" s="161">
        <v>8812.86</v>
      </c>
      <c r="M2529" s="161">
        <v>10792.79</v>
      </c>
      <c r="N2529" s="161">
        <v>4229.5200000000004</v>
      </c>
      <c r="O2529" s="161">
        <v>6626.43</v>
      </c>
      <c r="P2529" s="161">
        <v>217.875</v>
      </c>
      <c r="Q2529" s="161">
        <v>2633.585</v>
      </c>
      <c r="R2529" s="161">
        <v>623</v>
      </c>
      <c r="S2529" s="161">
        <v>1181.4375</v>
      </c>
      <c r="T2529" s="161">
        <v>1449</v>
      </c>
      <c r="U2529" s="161">
        <v>3623.3831249999998</v>
      </c>
      <c r="V2529" s="161">
        <v>9585</v>
      </c>
      <c r="W2529" s="161">
        <v>4734</v>
      </c>
      <c r="X2529" s="161">
        <v>139768.31187499998</v>
      </c>
      <c r="Y2529" s="222">
        <v>26.5</v>
      </c>
      <c r="Z2529" s="161">
        <v>22</v>
      </c>
      <c r="AA2529" s="2" t="str">
        <f t="shared" si="56"/>
        <v>OPEN</v>
      </c>
      <c r="AB2529" s="326" t="b">
        <f t="shared" ca="1" si="57"/>
        <v>0</v>
      </c>
    </row>
    <row r="2530" spans="1:28">
      <c r="A2530" s="168">
        <v>45810</v>
      </c>
      <c r="B2530" s="161">
        <v>13462.324999999999</v>
      </c>
      <c r="C2530" s="161">
        <v>9126.8850000000002</v>
      </c>
      <c r="D2530" s="161">
        <v>5575.4037500000004</v>
      </c>
      <c r="E2530" s="161">
        <v>9100.3274999999994</v>
      </c>
      <c r="F2530" s="161">
        <v>12214.4375</v>
      </c>
      <c r="G2530" s="161">
        <v>12244.965</v>
      </c>
      <c r="H2530" s="161">
        <v>8147.125</v>
      </c>
      <c r="I2530" s="161">
        <v>7332.8812500000004</v>
      </c>
      <c r="J2530" s="161">
        <v>9155.4337500000001</v>
      </c>
      <c r="K2530" s="161">
        <v>2817.3431249999999</v>
      </c>
      <c r="L2530" s="161">
        <v>9717.7200000000012</v>
      </c>
      <c r="M2530" s="161">
        <v>12162.390000000001</v>
      </c>
      <c r="N2530" s="161">
        <v>4179.9799999999996</v>
      </c>
      <c r="O2530" s="161">
        <v>6730.66</v>
      </c>
      <c r="P2530" s="161">
        <v>202.625</v>
      </c>
      <c r="Q2530" s="161">
        <v>2766.01</v>
      </c>
      <c r="R2530" s="161">
        <v>552.25</v>
      </c>
      <c r="S2530" s="161">
        <v>1241.875</v>
      </c>
      <c r="T2530" s="161">
        <v>1152</v>
      </c>
      <c r="U2530" s="161">
        <v>3791.1262499999998</v>
      </c>
      <c r="V2530" s="161">
        <v>9872</v>
      </c>
      <c r="W2530" s="161">
        <v>4606.25</v>
      </c>
      <c r="X2530" s="161">
        <v>146152.01312500003</v>
      </c>
      <c r="Y2530" s="222">
        <v>28.4</v>
      </c>
      <c r="Z2530" s="161">
        <v>18</v>
      </c>
      <c r="AA2530" s="2" t="str">
        <f t="shared" si="56"/>
        <v>OPEN</v>
      </c>
      <c r="AB2530" s="326" t="b">
        <f t="shared" ca="1" si="57"/>
        <v>0</v>
      </c>
    </row>
    <row r="2531" spans="1:28">
      <c r="A2531" s="168">
        <v>45811</v>
      </c>
      <c r="B2531" s="161">
        <v>14034.397500000001</v>
      </c>
      <c r="C2531" s="161">
        <v>8853.8050000000003</v>
      </c>
      <c r="D2531" s="161">
        <v>5422.3649999999998</v>
      </c>
      <c r="E2531" s="161">
        <v>9460.317500000001</v>
      </c>
      <c r="F2531" s="161">
        <v>11651.75</v>
      </c>
      <c r="G2531" s="161">
        <v>13844.9825</v>
      </c>
      <c r="H2531" s="161">
        <v>7588.4375</v>
      </c>
      <c r="I2531" s="161">
        <v>6071.6750000000002</v>
      </c>
      <c r="J2531" s="161">
        <v>9050.4325000000008</v>
      </c>
      <c r="K2531" s="161">
        <v>2741.5437499999998</v>
      </c>
      <c r="L2531" s="161">
        <v>9441.6200000000008</v>
      </c>
      <c r="M2531" s="161">
        <v>12096.460000000001</v>
      </c>
      <c r="N2531" s="161">
        <v>3808.1349999999998</v>
      </c>
      <c r="O2531" s="161">
        <v>6688.06</v>
      </c>
      <c r="P2531" s="161">
        <v>201.8125</v>
      </c>
      <c r="Q2531" s="161">
        <v>2834.01</v>
      </c>
      <c r="R2531" s="161">
        <v>192.5</v>
      </c>
      <c r="S2531" s="161">
        <v>1202.1875</v>
      </c>
      <c r="T2531" s="161">
        <v>1191.5</v>
      </c>
      <c r="U2531" s="161">
        <v>3813.2462500000001</v>
      </c>
      <c r="V2531" s="161">
        <v>9224</v>
      </c>
      <c r="W2531" s="161">
        <v>4682.25</v>
      </c>
      <c r="X2531" s="161">
        <v>144095.48749999999</v>
      </c>
      <c r="Y2531" s="222">
        <v>27.6</v>
      </c>
      <c r="Z2531" s="161">
        <v>18</v>
      </c>
      <c r="AA2531" s="2" t="str">
        <f t="shared" ref="AA2531:AA2725" si="58">IF(Z2531=0,"CLOSE","OPEN")</f>
        <v>OPEN</v>
      </c>
      <c r="AB2531" s="326" t="b">
        <f t="shared" ca="1" si="57"/>
        <v>0</v>
      </c>
    </row>
    <row r="2532" spans="1:28">
      <c r="A2532" s="168">
        <v>45812</v>
      </c>
      <c r="B2532" s="161">
        <v>13666.625</v>
      </c>
      <c r="C2532" s="161">
        <v>8656.7674999999999</v>
      </c>
      <c r="D2532" s="161">
        <v>5307.3087500000001</v>
      </c>
      <c r="E2532" s="161">
        <v>9151.2649999999994</v>
      </c>
      <c r="F2532" s="161">
        <v>10067.4375</v>
      </c>
      <c r="G2532" s="161">
        <v>10445.9175</v>
      </c>
      <c r="H2532" s="161">
        <v>6920.71875</v>
      </c>
      <c r="I2532" s="161">
        <v>8916.2224999999999</v>
      </c>
      <c r="J2532" s="161">
        <v>8499.0674999999992</v>
      </c>
      <c r="K2532" s="161">
        <v>2735.8412499999999</v>
      </c>
      <c r="L2532" s="161">
        <v>9482.8299999999981</v>
      </c>
      <c r="M2532" s="161">
        <v>11563.769999999999</v>
      </c>
      <c r="N2532" s="161">
        <v>4268.5150000000003</v>
      </c>
      <c r="O2532" s="161">
        <v>6734.33</v>
      </c>
      <c r="P2532" s="161">
        <v>179.9375</v>
      </c>
      <c r="Q2532" s="161">
        <v>2762.5149999999999</v>
      </c>
      <c r="R2532" s="161">
        <v>440.75</v>
      </c>
      <c r="S2532" s="161">
        <v>1130.8125</v>
      </c>
      <c r="T2532" s="161">
        <v>1073</v>
      </c>
      <c r="U2532" s="161">
        <v>3619.2237500000001</v>
      </c>
      <c r="V2532" s="161">
        <v>9422</v>
      </c>
      <c r="W2532" s="161">
        <v>4571.5</v>
      </c>
      <c r="X2532" s="161">
        <v>139616.35499999998</v>
      </c>
      <c r="Y2532" s="222">
        <v>25.5</v>
      </c>
      <c r="Z2532" s="161">
        <v>11</v>
      </c>
      <c r="AA2532" s="2" t="str">
        <f t="shared" si="58"/>
        <v>OPEN</v>
      </c>
      <c r="AB2532" s="326" t="b">
        <f t="shared" ca="1" si="57"/>
        <v>0</v>
      </c>
    </row>
    <row r="2533" spans="1:28">
      <c r="A2533" s="168">
        <v>45813</v>
      </c>
      <c r="B2533" s="161">
        <v>13764.702500000001</v>
      </c>
      <c r="C2533" s="161">
        <v>8682.2099999999991</v>
      </c>
      <c r="D2533" s="161">
        <v>5381.49125</v>
      </c>
      <c r="E2533" s="161">
        <v>9146.5775000000012</v>
      </c>
      <c r="F2533" s="161">
        <v>10723.5625</v>
      </c>
      <c r="G2533" s="161">
        <v>11610.2325</v>
      </c>
      <c r="H2533" s="161">
        <v>8517.125</v>
      </c>
      <c r="I2533" s="161">
        <v>6840.25</v>
      </c>
      <c r="J2533" s="161">
        <v>8312.26</v>
      </c>
      <c r="K2533" s="161">
        <v>2786.3581249999997</v>
      </c>
      <c r="L2533" s="161">
        <v>9530.2199999999975</v>
      </c>
      <c r="M2533" s="161">
        <v>11788.93</v>
      </c>
      <c r="N2533" s="161">
        <v>4218.5199999999995</v>
      </c>
      <c r="O2533" s="161">
        <v>6624.5</v>
      </c>
      <c r="P2533" s="161">
        <v>193.0625</v>
      </c>
      <c r="Q2533" s="161">
        <v>2614.5700000000002</v>
      </c>
      <c r="R2533" s="161">
        <v>547.75</v>
      </c>
      <c r="S2533" s="161">
        <v>1108.0625</v>
      </c>
      <c r="T2533" s="161">
        <v>1249.5</v>
      </c>
      <c r="U2533" s="161">
        <v>3642.4662499999999</v>
      </c>
      <c r="V2533" s="161">
        <v>9196</v>
      </c>
      <c r="W2533" s="161">
        <v>4555.5</v>
      </c>
      <c r="X2533" s="161">
        <v>141033.85062500002</v>
      </c>
      <c r="Y2533" s="222">
        <v>25.8</v>
      </c>
      <c r="Z2533" s="161">
        <v>15</v>
      </c>
      <c r="AA2533" s="2" t="str">
        <f t="shared" si="58"/>
        <v>OPEN</v>
      </c>
      <c r="AB2533" s="326" t="b">
        <f t="shared" ca="1" si="57"/>
        <v>0</v>
      </c>
    </row>
    <row r="2534" spans="1:28">
      <c r="A2534" s="168">
        <v>45814</v>
      </c>
      <c r="B2534" s="161">
        <v>14064.297500000001</v>
      </c>
      <c r="C2534" s="161">
        <v>8858.6525000000001</v>
      </c>
      <c r="D2534" s="161">
        <v>5394.30375</v>
      </c>
      <c r="E2534" s="161">
        <v>9518.6024999999991</v>
      </c>
      <c r="F2534" s="161">
        <v>11622.1875</v>
      </c>
      <c r="G2534" s="161">
        <v>12921.525</v>
      </c>
      <c r="H2534" s="161">
        <v>6998.1875</v>
      </c>
      <c r="I2534" s="161">
        <v>7142.5412500000002</v>
      </c>
      <c r="J2534" s="161">
        <v>8697.1087499999994</v>
      </c>
      <c r="K2534" s="161">
        <v>2846.3812499999999</v>
      </c>
      <c r="L2534" s="161">
        <v>9888.0299999999988</v>
      </c>
      <c r="M2534" s="161">
        <v>11858.150000000001</v>
      </c>
      <c r="N2534" s="161">
        <v>4213</v>
      </c>
      <c r="O2534" s="161">
        <v>6674.6</v>
      </c>
      <c r="P2534" s="161">
        <v>197.625</v>
      </c>
      <c r="Q2534" s="161">
        <v>2700.4749999999999</v>
      </c>
      <c r="R2534" s="161">
        <v>545.25</v>
      </c>
      <c r="S2534" s="161">
        <v>1148.875</v>
      </c>
      <c r="T2534" s="161">
        <v>1354</v>
      </c>
      <c r="U2534" s="161">
        <v>3688.3024999999998</v>
      </c>
      <c r="V2534" s="161">
        <v>9236</v>
      </c>
      <c r="W2534" s="161">
        <v>4679.75</v>
      </c>
      <c r="X2534" s="161">
        <v>144247.84499999997</v>
      </c>
      <c r="Y2534" s="222">
        <v>27.2</v>
      </c>
      <c r="Z2534" s="161">
        <v>18</v>
      </c>
      <c r="AA2534" s="2" t="str">
        <f t="shared" si="58"/>
        <v>OPEN</v>
      </c>
      <c r="AB2534" s="326" t="b">
        <f t="shared" ca="1" si="57"/>
        <v>0</v>
      </c>
    </row>
    <row r="2535" spans="1:28">
      <c r="A2535" s="168">
        <v>45815</v>
      </c>
      <c r="B2535" s="161">
        <v>14136.49</v>
      </c>
      <c r="C2535" s="161">
        <v>8370.0499999999993</v>
      </c>
      <c r="D2535" s="161">
        <v>5578.2725</v>
      </c>
      <c r="E2535" s="161">
        <v>9506.3575000000001</v>
      </c>
      <c r="F2535" s="161">
        <v>12844.4375</v>
      </c>
      <c r="G2535" s="161">
        <v>11047.672500000001</v>
      </c>
      <c r="H2535" s="161">
        <v>9062.625</v>
      </c>
      <c r="I2535" s="161">
        <v>8344.3875000000007</v>
      </c>
      <c r="J2535" s="161">
        <v>8164.1437500000002</v>
      </c>
      <c r="K2535" s="161">
        <v>2879.5793750000003</v>
      </c>
      <c r="L2535" s="161">
        <v>9507.56</v>
      </c>
      <c r="M2535" s="161">
        <v>11335.11</v>
      </c>
      <c r="N2535" s="161">
        <v>4293.0949999999993</v>
      </c>
      <c r="O2535" s="161">
        <v>6693.81</v>
      </c>
      <c r="P2535" s="161">
        <v>223.5</v>
      </c>
      <c r="Q2535" s="161">
        <v>2838.2350000000001</v>
      </c>
      <c r="R2535" s="161">
        <v>610.25</v>
      </c>
      <c r="S2535" s="161">
        <v>1213.8125</v>
      </c>
      <c r="T2535" s="161">
        <v>1302</v>
      </c>
      <c r="U2535" s="161">
        <v>3771.3137499999998</v>
      </c>
      <c r="V2535" s="161">
        <v>9768</v>
      </c>
      <c r="W2535" s="161">
        <v>5048</v>
      </c>
      <c r="X2535" s="161">
        <v>146538.701875</v>
      </c>
      <c r="Y2535" s="222">
        <v>28.2</v>
      </c>
      <c r="Z2535" s="161">
        <v>22</v>
      </c>
      <c r="AA2535" s="2" t="str">
        <f t="shared" si="58"/>
        <v>OPEN</v>
      </c>
      <c r="AB2535" s="326" t="b">
        <f t="shared" ca="1" si="57"/>
        <v>0</v>
      </c>
    </row>
    <row r="2536" spans="1:28">
      <c r="A2536" s="168">
        <v>45816</v>
      </c>
      <c r="B2536" s="161">
        <v>13944.504999999999</v>
      </c>
      <c r="C2536" s="161">
        <v>8277.5025000000005</v>
      </c>
      <c r="D2536" s="161">
        <v>5431.3512499999997</v>
      </c>
      <c r="E2536" s="161">
        <v>9281.182499999999</v>
      </c>
      <c r="F2536" s="161">
        <v>12935</v>
      </c>
      <c r="G2536" s="161">
        <v>11611.12</v>
      </c>
      <c r="H2536" s="161">
        <v>8961.375</v>
      </c>
      <c r="I2536" s="161">
        <v>6662.46875</v>
      </c>
      <c r="J2536" s="161">
        <v>7859.1862499999997</v>
      </c>
      <c r="K2536" s="161">
        <v>2811.6018749999998</v>
      </c>
      <c r="L2536" s="161">
        <v>8895.6500000000015</v>
      </c>
      <c r="M2536" s="161">
        <v>11405.33</v>
      </c>
      <c r="N2536" s="161">
        <v>4303.22</v>
      </c>
      <c r="O2536" s="161">
        <v>6645.01</v>
      </c>
      <c r="P2536" s="161">
        <v>213.875</v>
      </c>
      <c r="Q2536" s="161">
        <v>2824.6950000000002</v>
      </c>
      <c r="R2536" s="161">
        <v>600.25</v>
      </c>
      <c r="S2536" s="161">
        <v>1251.1875</v>
      </c>
      <c r="T2536" s="161">
        <v>1344.5</v>
      </c>
      <c r="U2536" s="161">
        <v>3534.5293750000001</v>
      </c>
      <c r="V2536" s="161">
        <v>9788</v>
      </c>
      <c r="W2536" s="161">
        <v>4878.25</v>
      </c>
      <c r="X2536" s="161">
        <v>143459.79</v>
      </c>
      <c r="Y2536" s="222">
        <v>28.7</v>
      </c>
      <c r="Z2536" s="161">
        <v>22</v>
      </c>
      <c r="AA2536" s="2" t="str">
        <f t="shared" si="58"/>
        <v>OPEN</v>
      </c>
      <c r="AB2536" s="326" t="b">
        <f t="shared" ca="1" si="57"/>
        <v>0</v>
      </c>
    </row>
    <row r="2537" spans="1:28">
      <c r="A2537" s="168">
        <v>45817</v>
      </c>
      <c r="B2537" s="161">
        <v>14039.462500000001</v>
      </c>
      <c r="C2537" s="161">
        <v>9199.2724999999991</v>
      </c>
      <c r="D2537" s="161">
        <v>5564.9425000000001</v>
      </c>
      <c r="E2537" s="161">
        <v>9594.5975000000017</v>
      </c>
      <c r="F2537" s="161">
        <v>12784.125</v>
      </c>
      <c r="G2537" s="161">
        <v>12617.0875</v>
      </c>
      <c r="H2537" s="161">
        <v>6752.4375</v>
      </c>
      <c r="I2537" s="161">
        <v>7367.9612500000003</v>
      </c>
      <c r="J2537" s="161">
        <v>9262.9637500000008</v>
      </c>
      <c r="K2537" s="161">
        <v>2762.0687499999999</v>
      </c>
      <c r="L2537" s="161">
        <v>9704.59</v>
      </c>
      <c r="M2537" s="161">
        <v>12391.85</v>
      </c>
      <c r="N2537" s="161">
        <v>4289.9000000000005</v>
      </c>
      <c r="O2537" s="161">
        <v>6819.26</v>
      </c>
      <c r="P2537" s="161">
        <v>190.8125</v>
      </c>
      <c r="Q2537" s="161">
        <v>2735.0549999999998</v>
      </c>
      <c r="R2537" s="161">
        <v>503.25</v>
      </c>
      <c r="S2537" s="161">
        <v>1240.75</v>
      </c>
      <c r="T2537" s="161">
        <v>1182</v>
      </c>
      <c r="U2537" s="161">
        <v>3891.2281250000001</v>
      </c>
      <c r="V2537" s="161">
        <v>9628</v>
      </c>
      <c r="W2537" s="161">
        <v>4690.75</v>
      </c>
      <c r="X2537" s="161">
        <v>147212.364375</v>
      </c>
      <c r="Y2537" s="222">
        <v>29.1</v>
      </c>
      <c r="Z2537" s="161">
        <v>15</v>
      </c>
      <c r="AA2537" s="2" t="str">
        <f t="shared" si="58"/>
        <v>OPEN</v>
      </c>
      <c r="AB2537" s="326" t="b">
        <f t="shared" ca="1" si="57"/>
        <v>0</v>
      </c>
    </row>
    <row r="2538" spans="1:28">
      <c r="A2538" s="168">
        <v>45818</v>
      </c>
      <c r="B2538" s="161">
        <v>14138.259999999998</v>
      </c>
      <c r="C2538" s="161">
        <v>9356.58</v>
      </c>
      <c r="D2538" s="161">
        <v>5427.1774999999998</v>
      </c>
      <c r="E2538" s="161">
        <v>9823.3874999999989</v>
      </c>
      <c r="F2538" s="161">
        <v>12813</v>
      </c>
      <c r="G2538" s="161">
        <v>11427.145</v>
      </c>
      <c r="H2538" s="161">
        <v>8094.4375</v>
      </c>
      <c r="I2538" s="161">
        <v>7221.2037499999997</v>
      </c>
      <c r="J2538" s="161">
        <v>9474.1862500000007</v>
      </c>
      <c r="K2538" s="161">
        <v>2748.453125</v>
      </c>
      <c r="L2538" s="161">
        <v>9926.6200000000008</v>
      </c>
      <c r="M2538" s="161">
        <v>12525.6</v>
      </c>
      <c r="N2538" s="161">
        <v>4296.6750000000002</v>
      </c>
      <c r="O2538" s="161">
        <v>6819.73</v>
      </c>
      <c r="P2538" s="161">
        <v>198</v>
      </c>
      <c r="Q2538" s="161">
        <v>2803.4850000000001</v>
      </c>
      <c r="R2538" s="161">
        <v>550.75</v>
      </c>
      <c r="S2538" s="161">
        <v>1257.1875</v>
      </c>
      <c r="T2538" s="161">
        <v>1217</v>
      </c>
      <c r="U2538" s="161">
        <v>3101.46875</v>
      </c>
      <c r="V2538" s="161">
        <v>9583</v>
      </c>
      <c r="W2538" s="161">
        <v>4682.5</v>
      </c>
      <c r="X2538" s="161">
        <v>147485.84687500002</v>
      </c>
      <c r="Y2538" s="222">
        <v>28.5</v>
      </c>
      <c r="Z2538" s="161">
        <v>18</v>
      </c>
      <c r="AA2538" s="2" t="str">
        <f t="shared" si="58"/>
        <v>OPEN</v>
      </c>
      <c r="AB2538" s="326" t="b">
        <f t="shared" ca="1" si="57"/>
        <v>0</v>
      </c>
    </row>
    <row r="2539" spans="1:28">
      <c r="A2539" s="168">
        <v>45819</v>
      </c>
      <c r="B2539" s="161">
        <v>13957.362499999999</v>
      </c>
      <c r="C2539" s="161">
        <v>9230.1025000000009</v>
      </c>
      <c r="D2539" s="161">
        <v>5247.5262499999999</v>
      </c>
      <c r="E2539" s="161">
        <v>9587.1549999999988</v>
      </c>
      <c r="F2539" s="161">
        <v>12469.75</v>
      </c>
      <c r="G2539" s="161">
        <v>12922.86</v>
      </c>
      <c r="H2539" s="161">
        <v>7476.9375</v>
      </c>
      <c r="I2539" s="161">
        <v>6277.26</v>
      </c>
      <c r="J2539" s="161">
        <v>9110.1949999999997</v>
      </c>
      <c r="K2539" s="161">
        <v>2933.754375</v>
      </c>
      <c r="L2539" s="161">
        <v>9677.4800000000014</v>
      </c>
      <c r="M2539" s="161">
        <v>12351.820000000002</v>
      </c>
      <c r="N2539" s="161">
        <v>4357.2049999999999</v>
      </c>
      <c r="O2539" s="161">
        <v>6597.02</v>
      </c>
      <c r="P2539" s="161">
        <v>194.0625</v>
      </c>
      <c r="Q2539" s="161">
        <v>2750.2849999999999</v>
      </c>
      <c r="R2539" s="161">
        <v>507</v>
      </c>
      <c r="S2539" s="161">
        <v>1241.25</v>
      </c>
      <c r="T2539" s="161">
        <v>1149.5</v>
      </c>
      <c r="U2539" s="161">
        <v>3656.6956249999998</v>
      </c>
      <c r="V2539" s="161">
        <v>9719</v>
      </c>
      <c r="W2539" s="161">
        <v>4737.75</v>
      </c>
      <c r="X2539" s="161">
        <v>146151.97124999997</v>
      </c>
      <c r="Y2539" s="222">
        <v>28.4</v>
      </c>
      <c r="Z2539" s="161">
        <v>15</v>
      </c>
      <c r="AA2539" s="2" t="str">
        <f t="shared" si="58"/>
        <v>OPEN</v>
      </c>
      <c r="AB2539" s="326" t="b">
        <f t="shared" ca="1" si="57"/>
        <v>0</v>
      </c>
    </row>
    <row r="2540" spans="1:28">
      <c r="A2540" s="168">
        <v>45820</v>
      </c>
      <c r="B2540" s="161">
        <v>13802.877500000001</v>
      </c>
      <c r="C2540" s="161">
        <v>9137.9025000000001</v>
      </c>
      <c r="D2540" s="161">
        <v>5350.9612500000003</v>
      </c>
      <c r="E2540" s="161">
        <v>9215.8225000000002</v>
      </c>
      <c r="F2540" s="161">
        <v>12120.75</v>
      </c>
      <c r="G2540" s="161">
        <v>12297.352500000001</v>
      </c>
      <c r="H2540" s="161">
        <v>7138.25</v>
      </c>
      <c r="I2540" s="161">
        <v>7546.2087499999998</v>
      </c>
      <c r="J2540" s="161">
        <v>8797.2824999999993</v>
      </c>
      <c r="K2540" s="161">
        <v>2960.4206250000002</v>
      </c>
      <c r="L2540" s="161">
        <v>9697.6299999999992</v>
      </c>
      <c r="M2540" s="161">
        <v>12068.32</v>
      </c>
      <c r="N2540" s="161">
        <v>4200.7700000000004</v>
      </c>
      <c r="O2540" s="161">
        <v>6571.8</v>
      </c>
      <c r="P2540" s="161">
        <v>195.75</v>
      </c>
      <c r="Q2540" s="161">
        <v>2475.9749999999999</v>
      </c>
      <c r="R2540" s="161">
        <v>519.25</v>
      </c>
      <c r="S2540" s="161">
        <v>1233.5</v>
      </c>
      <c r="T2540" s="161">
        <v>1158</v>
      </c>
      <c r="U2540" s="161">
        <v>3796.5875000000001</v>
      </c>
      <c r="V2540" s="161">
        <v>9689</v>
      </c>
      <c r="W2540" s="161">
        <v>4784</v>
      </c>
      <c r="X2540" s="161">
        <v>144758.41062499999</v>
      </c>
      <c r="Y2540" s="222">
        <v>27.8</v>
      </c>
      <c r="Z2540" s="161">
        <v>15</v>
      </c>
      <c r="AA2540" s="2" t="str">
        <f t="shared" si="58"/>
        <v>OPEN</v>
      </c>
      <c r="AB2540" s="326" t="b">
        <f t="shared" ca="1" si="57"/>
        <v>0</v>
      </c>
    </row>
    <row r="2541" spans="1:28">
      <c r="A2541" s="168">
        <v>45821</v>
      </c>
      <c r="B2541" s="161">
        <v>13494.7775</v>
      </c>
      <c r="C2541" s="161">
        <v>9116.3274999999994</v>
      </c>
      <c r="D2541" s="161">
        <v>5342.44625</v>
      </c>
      <c r="E2541" s="161">
        <v>9321.9150000000009</v>
      </c>
      <c r="F2541" s="161">
        <v>10915.625</v>
      </c>
      <c r="G2541" s="161">
        <v>11165.432500000001</v>
      </c>
      <c r="H2541" s="161">
        <v>6795.375</v>
      </c>
      <c r="I2541" s="161">
        <v>8088.1212500000001</v>
      </c>
      <c r="J2541" s="161">
        <v>8625.0375000000004</v>
      </c>
      <c r="K2541" s="161">
        <v>2839.1343750000001</v>
      </c>
      <c r="L2541" s="161">
        <v>9682.52</v>
      </c>
      <c r="M2541" s="161">
        <v>11921.56</v>
      </c>
      <c r="N2541" s="161">
        <v>4136.1499999999996</v>
      </c>
      <c r="O2541" s="161">
        <v>6723.09</v>
      </c>
      <c r="P2541" s="161">
        <v>192.0625</v>
      </c>
      <c r="Q2541" s="161">
        <v>2596.61</v>
      </c>
      <c r="R2541" s="161">
        <v>502.75</v>
      </c>
      <c r="S2541" s="161">
        <v>1201.9375</v>
      </c>
      <c r="T2541" s="161">
        <v>1081.5</v>
      </c>
      <c r="U2541" s="161">
        <v>3774.92625</v>
      </c>
      <c r="V2541" s="161">
        <v>9594</v>
      </c>
      <c r="W2541" s="161">
        <v>4679.25</v>
      </c>
      <c r="X2541" s="161">
        <v>141790.54812499997</v>
      </c>
      <c r="Y2541" s="222">
        <v>26.4</v>
      </c>
      <c r="Z2541" s="161">
        <v>15</v>
      </c>
      <c r="AA2541" s="2" t="str">
        <f t="shared" si="58"/>
        <v>OPEN</v>
      </c>
      <c r="AB2541" s="326" t="b">
        <f t="shared" ca="1" si="57"/>
        <v>0</v>
      </c>
    </row>
    <row r="2542" spans="1:28">
      <c r="A2542" s="168">
        <v>45822</v>
      </c>
      <c r="B2542" s="161">
        <v>13429.195</v>
      </c>
      <c r="C2542" s="161">
        <v>8669.3850000000002</v>
      </c>
      <c r="D2542" s="161">
        <v>5429.0037499999999</v>
      </c>
      <c r="E2542" s="161">
        <v>9447.6324999999997</v>
      </c>
      <c r="F2542" s="161">
        <v>11964.6875</v>
      </c>
      <c r="G2542" s="161">
        <v>13246.575000000001</v>
      </c>
      <c r="H2542" s="161">
        <v>6346.25</v>
      </c>
      <c r="I2542" s="161">
        <v>4473.1387500000001</v>
      </c>
      <c r="J2542" s="161">
        <v>8142.1750000000002</v>
      </c>
      <c r="K2542" s="161">
        <v>2884.6156249999999</v>
      </c>
      <c r="L2542" s="161">
        <v>9608.6400000000012</v>
      </c>
      <c r="M2542" s="161">
        <v>11386.409999999998</v>
      </c>
      <c r="N2542" s="161">
        <v>3571.23</v>
      </c>
      <c r="O2542" s="161">
        <v>6511.04</v>
      </c>
      <c r="P2542" s="161">
        <v>84.6875</v>
      </c>
      <c r="Q2542" s="161">
        <v>2494.1999999999998</v>
      </c>
      <c r="R2542" s="161">
        <v>260</v>
      </c>
      <c r="S2542" s="161">
        <v>1256.75</v>
      </c>
      <c r="T2542" s="161">
        <v>1309</v>
      </c>
      <c r="U2542" s="161">
        <v>3599.13375</v>
      </c>
      <c r="V2542" s="161">
        <v>10047</v>
      </c>
      <c r="W2542" s="161">
        <v>4723.5</v>
      </c>
      <c r="X2542" s="161">
        <v>138884.24937499998</v>
      </c>
      <c r="Y2542" s="222">
        <v>27.1</v>
      </c>
      <c r="Z2542" s="161">
        <v>15</v>
      </c>
      <c r="AA2542" s="2" t="str">
        <f t="shared" si="58"/>
        <v>OPEN</v>
      </c>
      <c r="AB2542" s="326" t="b">
        <f t="shared" ca="1" si="57"/>
        <v>0</v>
      </c>
    </row>
    <row r="2543" spans="1:28">
      <c r="A2543" s="168">
        <v>45823</v>
      </c>
      <c r="B2543" s="161">
        <v>13391.145</v>
      </c>
      <c r="C2543" s="161">
        <v>8566.1075000000001</v>
      </c>
      <c r="D2543" s="161">
        <v>5362.585</v>
      </c>
      <c r="E2543" s="161">
        <v>9387.4149999999991</v>
      </c>
      <c r="F2543" s="161">
        <v>11560.125</v>
      </c>
      <c r="G2543" s="161">
        <v>12553.39</v>
      </c>
      <c r="H2543" s="161">
        <v>6219.875</v>
      </c>
      <c r="I2543" s="161">
        <v>6120.3649999999998</v>
      </c>
      <c r="J2543" s="161">
        <v>7669.1274999999996</v>
      </c>
      <c r="K2543" s="161">
        <v>2868.6743750000001</v>
      </c>
      <c r="L2543" s="161">
        <v>8587.68</v>
      </c>
      <c r="M2543" s="161">
        <v>10667.36</v>
      </c>
      <c r="N2543" s="161">
        <v>3652.7649999999999</v>
      </c>
      <c r="O2543" s="161">
        <v>6596.12</v>
      </c>
      <c r="P2543" s="161">
        <v>125.5</v>
      </c>
      <c r="Q2543" s="161">
        <v>2576.7199999999998</v>
      </c>
      <c r="R2543" s="161">
        <v>351.75</v>
      </c>
      <c r="S2543" s="161">
        <v>1245.4375</v>
      </c>
      <c r="T2543" s="161">
        <v>1423.5</v>
      </c>
      <c r="U2543" s="161">
        <v>3541.0987500000001</v>
      </c>
      <c r="V2543" s="161">
        <v>9869</v>
      </c>
      <c r="W2543" s="161">
        <v>4587.75</v>
      </c>
      <c r="X2543" s="161">
        <v>136923.49062500001</v>
      </c>
      <c r="Y2543" s="222">
        <v>26.2</v>
      </c>
      <c r="Z2543" s="161">
        <v>18</v>
      </c>
      <c r="AA2543" s="2" t="str">
        <f t="shared" si="58"/>
        <v>OPEN</v>
      </c>
      <c r="AB2543" s="326" t="b">
        <f t="shared" ca="1" si="57"/>
        <v>0</v>
      </c>
    </row>
    <row r="2544" spans="1:28">
      <c r="A2544" s="168">
        <v>45824</v>
      </c>
      <c r="B2544" s="161">
        <v>13954.23</v>
      </c>
      <c r="C2544" s="161">
        <v>9302.9650000000001</v>
      </c>
      <c r="D2544" s="161">
        <v>5510.2137499999999</v>
      </c>
      <c r="E2544" s="161">
        <v>9358.9675000000007</v>
      </c>
      <c r="F2544" s="161">
        <v>12128.625</v>
      </c>
      <c r="G2544" s="161">
        <v>11530.5275</v>
      </c>
      <c r="H2544" s="161">
        <v>7691</v>
      </c>
      <c r="I2544" s="161">
        <v>8388.6175000000003</v>
      </c>
      <c r="J2544" s="161">
        <v>9172.0424999999996</v>
      </c>
      <c r="K2544" s="161">
        <v>2916.5250000000001</v>
      </c>
      <c r="L2544" s="161">
        <v>9507.9500000000007</v>
      </c>
      <c r="M2544" s="161">
        <v>12187.269999999999</v>
      </c>
      <c r="N2544" s="161">
        <v>4280.9749999999995</v>
      </c>
      <c r="O2544" s="161">
        <v>6717.37</v>
      </c>
      <c r="P2544" s="161">
        <v>200.5</v>
      </c>
      <c r="Q2544" s="161">
        <v>2729.5650000000001</v>
      </c>
      <c r="R2544" s="161">
        <v>529</v>
      </c>
      <c r="S2544" s="161">
        <v>1232.375</v>
      </c>
      <c r="T2544" s="161">
        <v>1308.5</v>
      </c>
      <c r="U2544" s="161">
        <v>3962.4324999999999</v>
      </c>
      <c r="V2544" s="161">
        <v>9700</v>
      </c>
      <c r="W2544" s="161">
        <v>4670.75</v>
      </c>
      <c r="X2544" s="161">
        <v>146980.40125</v>
      </c>
      <c r="Y2544" s="222">
        <v>28.2</v>
      </c>
      <c r="Z2544" s="161">
        <v>15</v>
      </c>
      <c r="AA2544" s="2" t="str">
        <f t="shared" si="58"/>
        <v>OPEN</v>
      </c>
      <c r="AB2544" s="326" t="b">
        <f t="shared" ca="1" si="57"/>
        <v>0</v>
      </c>
    </row>
    <row r="2545" spans="1:28">
      <c r="A2545" s="168">
        <v>45825</v>
      </c>
      <c r="B2545" s="161">
        <v>13760.775000000001</v>
      </c>
      <c r="C2545" s="161">
        <v>9033.7824999999993</v>
      </c>
      <c r="D2545" s="161">
        <v>5325.91</v>
      </c>
      <c r="E2545" s="161">
        <v>9394.692500000001</v>
      </c>
      <c r="F2545" s="161">
        <v>10811.4375</v>
      </c>
      <c r="G2545" s="161">
        <v>14286.424999999999</v>
      </c>
      <c r="H2545" s="161">
        <v>6955.4375</v>
      </c>
      <c r="I2545" s="161">
        <v>5685.53125</v>
      </c>
      <c r="J2545" s="161">
        <v>8719.6924999999992</v>
      </c>
      <c r="K2545" s="161">
        <v>2785.2356249999998</v>
      </c>
      <c r="L2545" s="161">
        <v>9408.31</v>
      </c>
      <c r="M2545" s="161">
        <v>11715.130000000001</v>
      </c>
      <c r="N2545" s="161">
        <v>4161.45</v>
      </c>
      <c r="O2545" s="161">
        <v>6436</v>
      </c>
      <c r="P2545" s="161">
        <v>185.25</v>
      </c>
      <c r="Q2545" s="161">
        <v>2623.13</v>
      </c>
      <c r="R2545" s="161">
        <v>495.75</v>
      </c>
      <c r="S2545" s="161">
        <v>1352.75</v>
      </c>
      <c r="T2545" s="161">
        <v>1782.5</v>
      </c>
      <c r="U2545" s="161">
        <v>3792.4074999999998</v>
      </c>
      <c r="V2545" s="161">
        <v>9487</v>
      </c>
      <c r="W2545" s="161">
        <v>4747.75</v>
      </c>
      <c r="X2545" s="161">
        <v>142946.34687500002</v>
      </c>
      <c r="Y2545" s="222">
        <v>26.4</v>
      </c>
      <c r="Z2545" s="161">
        <v>18</v>
      </c>
      <c r="AA2545" s="2" t="str">
        <f t="shared" si="58"/>
        <v>OPEN</v>
      </c>
      <c r="AB2545" s="326" t="b">
        <f t="shared" ca="1" si="57"/>
        <v>0</v>
      </c>
    </row>
    <row r="2546" spans="1:28">
      <c r="A2546" s="168">
        <v>45826</v>
      </c>
      <c r="B2546" s="161">
        <v>14001.609999999999</v>
      </c>
      <c r="C2546" s="161">
        <v>9141.17</v>
      </c>
      <c r="D2546" s="161">
        <v>5280.1287499999999</v>
      </c>
      <c r="E2546" s="161">
        <v>9594.7699999999986</v>
      </c>
      <c r="F2546" s="161">
        <v>11948.625</v>
      </c>
      <c r="G2546" s="161">
        <v>12728.46</v>
      </c>
      <c r="H2546" s="161">
        <v>7056.625</v>
      </c>
      <c r="I2546" s="161">
        <v>7365.67875</v>
      </c>
      <c r="J2546" s="161">
        <v>9150.7625000000007</v>
      </c>
      <c r="K2546" s="161">
        <v>2873.3987499999998</v>
      </c>
      <c r="L2546" s="161">
        <v>9701.659999999998</v>
      </c>
      <c r="M2546" s="161">
        <v>12146.08</v>
      </c>
      <c r="N2546" s="161">
        <v>4435.71</v>
      </c>
      <c r="O2546" s="161">
        <v>6738.91</v>
      </c>
      <c r="P2546" s="161">
        <v>197.1875</v>
      </c>
      <c r="Q2546" s="161">
        <v>2675.3249999999998</v>
      </c>
      <c r="R2546" s="161">
        <v>532.5</v>
      </c>
      <c r="S2546" s="161">
        <v>1201.25</v>
      </c>
      <c r="T2546" s="161">
        <v>1235</v>
      </c>
      <c r="U2546" s="161">
        <v>3813.0450000000001</v>
      </c>
      <c r="V2546" s="161">
        <v>9824</v>
      </c>
      <c r="W2546" s="161">
        <v>4692.75</v>
      </c>
      <c r="X2546" s="161">
        <v>146334.64624999999</v>
      </c>
      <c r="Y2546" s="222">
        <v>27.8</v>
      </c>
      <c r="Z2546" s="161">
        <v>15</v>
      </c>
      <c r="AA2546" s="2" t="str">
        <f t="shared" si="58"/>
        <v>OPEN</v>
      </c>
      <c r="AB2546" s="326" t="b">
        <f t="shared" ca="1" si="57"/>
        <v>0</v>
      </c>
    </row>
    <row r="2547" spans="1:28">
      <c r="A2547" s="168">
        <v>45827</v>
      </c>
      <c r="B2547" s="161">
        <v>14288.45</v>
      </c>
      <c r="C2547" s="161">
        <v>9243.16</v>
      </c>
      <c r="D2547" s="161">
        <v>5560.6137500000004</v>
      </c>
      <c r="E2547" s="161">
        <v>9847.77</v>
      </c>
      <c r="F2547" s="161">
        <v>11737.625</v>
      </c>
      <c r="G2547" s="161">
        <v>12426.567499999999</v>
      </c>
      <c r="H2547" s="161">
        <v>7668.875</v>
      </c>
      <c r="I2547" s="161">
        <v>8010.5375000000004</v>
      </c>
      <c r="J2547" s="161">
        <v>9109.5349999999999</v>
      </c>
      <c r="K2547" s="161">
        <v>2848.1256250000001</v>
      </c>
      <c r="L2547" s="161">
        <v>10211.36</v>
      </c>
      <c r="M2547" s="161">
        <v>12581.550000000001</v>
      </c>
      <c r="N2547" s="161">
        <v>4251.95</v>
      </c>
      <c r="O2547" s="161">
        <v>6781.12</v>
      </c>
      <c r="P2547" s="161">
        <v>212.1875</v>
      </c>
      <c r="Q2547" s="161">
        <v>2624.0050000000001</v>
      </c>
      <c r="R2547" s="161">
        <v>602</v>
      </c>
      <c r="S2547" s="161">
        <v>1228.5</v>
      </c>
      <c r="T2547" s="161">
        <v>1327</v>
      </c>
      <c r="U2547" s="161">
        <v>3794.59</v>
      </c>
      <c r="V2547" s="161">
        <v>9691</v>
      </c>
      <c r="W2547" s="161">
        <v>4884.75</v>
      </c>
      <c r="X2547" s="161">
        <v>148931.27187500003</v>
      </c>
      <c r="Y2547" s="222">
        <v>27.8</v>
      </c>
      <c r="Z2547" s="161">
        <v>18</v>
      </c>
      <c r="AA2547" s="2" t="str">
        <f t="shared" si="58"/>
        <v>OPEN</v>
      </c>
      <c r="AB2547" s="326" t="b">
        <f t="shared" ca="1" si="57"/>
        <v>0</v>
      </c>
    </row>
    <row r="2548" spans="1:28">
      <c r="A2548" s="168">
        <v>45828</v>
      </c>
      <c r="B2548" s="161">
        <v>13989.050000000001</v>
      </c>
      <c r="C2548" s="161">
        <v>9281.14</v>
      </c>
      <c r="D2548" s="161">
        <v>5458.8262500000001</v>
      </c>
      <c r="E2548" s="161">
        <v>9826.11</v>
      </c>
      <c r="F2548" s="161">
        <v>11400.0625</v>
      </c>
      <c r="G2548" s="161">
        <v>15230.525</v>
      </c>
      <c r="H2548" s="161">
        <v>7575.1875</v>
      </c>
      <c r="I2548" s="161">
        <v>5934.3575000000001</v>
      </c>
      <c r="J2548" s="161">
        <v>9080.7224999999999</v>
      </c>
      <c r="K2548" s="161">
        <v>2842.6112499999999</v>
      </c>
      <c r="L2548" s="161">
        <v>9403.4500000000007</v>
      </c>
      <c r="M2548" s="161">
        <v>12855.16</v>
      </c>
      <c r="N2548" s="161">
        <v>4304.9799999999996</v>
      </c>
      <c r="O2548" s="161">
        <v>6719.66</v>
      </c>
      <c r="P2548" s="161">
        <v>215.1875</v>
      </c>
      <c r="Q2548" s="161">
        <v>2674.31</v>
      </c>
      <c r="R2548" s="161">
        <v>602.5</v>
      </c>
      <c r="S2548" s="161">
        <v>1206.375</v>
      </c>
      <c r="T2548" s="161">
        <v>1375.5</v>
      </c>
      <c r="U2548" s="161">
        <v>3803.9050000000002</v>
      </c>
      <c r="V2548" s="161">
        <v>9798</v>
      </c>
      <c r="W2548" s="161">
        <v>4794.75</v>
      </c>
      <c r="X2548" s="161">
        <v>148372.37</v>
      </c>
      <c r="Y2548" s="222">
        <v>27.5</v>
      </c>
      <c r="Z2548" s="161">
        <v>18</v>
      </c>
      <c r="AA2548" s="2" t="str">
        <f t="shared" si="58"/>
        <v>OPEN</v>
      </c>
      <c r="AB2548" s="326" t="b">
        <f t="shared" ca="1" si="57"/>
        <v>0</v>
      </c>
    </row>
    <row r="2549" spans="1:28">
      <c r="A2549" s="168">
        <v>45829</v>
      </c>
      <c r="B2549" s="161">
        <v>14037.92</v>
      </c>
      <c r="C2549" s="161">
        <v>8615.3150000000005</v>
      </c>
      <c r="D2549" s="161">
        <v>5567.9849999999997</v>
      </c>
      <c r="E2549" s="161">
        <v>9671.1150000000016</v>
      </c>
      <c r="F2549" s="161">
        <v>11623.1875</v>
      </c>
      <c r="G2549" s="161">
        <v>13493.2075</v>
      </c>
      <c r="H2549" s="161">
        <v>7375.5</v>
      </c>
      <c r="I2549" s="161">
        <v>7761.9375</v>
      </c>
      <c r="J2549" s="161">
        <v>8481.9050000000007</v>
      </c>
      <c r="K2549" s="161">
        <v>2889.5568750000002</v>
      </c>
      <c r="L2549" s="161">
        <v>9611.2500000000018</v>
      </c>
      <c r="M2549" s="161">
        <v>12205.209999999997</v>
      </c>
      <c r="N2549" s="161">
        <v>4304.3200000000006</v>
      </c>
      <c r="O2549" s="161">
        <v>6715.98</v>
      </c>
      <c r="P2549" s="161">
        <v>205.6875</v>
      </c>
      <c r="Q2549" s="161">
        <v>2692.07</v>
      </c>
      <c r="R2549" s="161">
        <v>601.5</v>
      </c>
      <c r="S2549" s="161">
        <v>1222.5</v>
      </c>
      <c r="T2549" s="161">
        <v>1599.5</v>
      </c>
      <c r="U2549" s="161">
        <v>3853.4437499999999</v>
      </c>
      <c r="V2549" s="161">
        <v>10079</v>
      </c>
      <c r="W2549" s="161">
        <v>5046</v>
      </c>
      <c r="X2549" s="161">
        <v>147654.09062500001</v>
      </c>
      <c r="Y2549" s="222">
        <v>27.8</v>
      </c>
      <c r="Z2549" s="161">
        <v>22</v>
      </c>
      <c r="AA2549" s="2" t="str">
        <f t="shared" si="58"/>
        <v>OPEN</v>
      </c>
      <c r="AB2549" s="326" t="b">
        <f t="shared" ca="1" si="57"/>
        <v>0</v>
      </c>
    </row>
    <row r="2550" spans="1:28">
      <c r="A2550" s="168">
        <v>45830</v>
      </c>
      <c r="B2550" s="161">
        <v>13943.86</v>
      </c>
      <c r="C2550" s="161">
        <v>8496.1674999999996</v>
      </c>
      <c r="D2550" s="161">
        <v>5434.8237499999996</v>
      </c>
      <c r="E2550" s="161">
        <v>9598.840000000002</v>
      </c>
      <c r="F2550" s="161">
        <v>11458.625</v>
      </c>
      <c r="G2550" s="161">
        <v>12183.555</v>
      </c>
      <c r="H2550" s="161">
        <v>7887.1875</v>
      </c>
      <c r="I2550" s="161">
        <v>7800.5</v>
      </c>
      <c r="J2550" s="161">
        <v>7906.8</v>
      </c>
      <c r="K2550" s="161">
        <v>2935.473125</v>
      </c>
      <c r="L2550" s="161">
        <v>8927.57</v>
      </c>
      <c r="M2550" s="161">
        <v>11773.529999999999</v>
      </c>
      <c r="N2550" s="161">
        <v>4297.2599999999993</v>
      </c>
      <c r="O2550" s="161">
        <v>6437.46</v>
      </c>
      <c r="P2550" s="161">
        <v>214.0625</v>
      </c>
      <c r="Q2550" s="161">
        <v>2688.04</v>
      </c>
      <c r="R2550" s="161">
        <v>559.25</v>
      </c>
      <c r="S2550" s="161">
        <v>1252.125</v>
      </c>
      <c r="T2550" s="161">
        <v>1447</v>
      </c>
      <c r="U2550" s="161">
        <v>3721.4187499999998</v>
      </c>
      <c r="V2550" s="161">
        <v>9671</v>
      </c>
      <c r="W2550" s="161">
        <v>4862.25</v>
      </c>
      <c r="X2550" s="161">
        <v>143496.79812499997</v>
      </c>
      <c r="Y2550" s="222">
        <v>27.9</v>
      </c>
      <c r="Z2550" s="161">
        <v>22</v>
      </c>
      <c r="AA2550" s="2" t="str">
        <f t="shared" si="58"/>
        <v>OPEN</v>
      </c>
      <c r="AB2550" s="326" t="b">
        <f t="shared" ca="1" si="57"/>
        <v>0</v>
      </c>
    </row>
    <row r="2551" spans="1:28">
      <c r="A2551" s="168">
        <v>45831</v>
      </c>
      <c r="B2551" s="161">
        <v>14203.86</v>
      </c>
      <c r="C2551" s="161">
        <v>9409.9974999999995</v>
      </c>
      <c r="D2551" s="161">
        <v>5628.4250000000002</v>
      </c>
      <c r="E2551" s="161">
        <v>9825.6099999999988</v>
      </c>
      <c r="F2551" s="161">
        <v>11550.125</v>
      </c>
      <c r="G2551" s="161">
        <v>14575.05</v>
      </c>
      <c r="H2551" s="161">
        <v>7562.625</v>
      </c>
      <c r="I2551" s="161">
        <v>6105.7574999999997</v>
      </c>
      <c r="J2551" s="161">
        <v>9909.65</v>
      </c>
      <c r="K2551" s="161">
        <v>2979.5168750000003</v>
      </c>
      <c r="L2551" s="161">
        <v>9966.42</v>
      </c>
      <c r="M2551" s="161">
        <v>12753.809999999998</v>
      </c>
      <c r="N2551" s="161">
        <v>4322.8599999999997</v>
      </c>
      <c r="O2551" s="161">
        <v>6908.86</v>
      </c>
      <c r="P2551" s="161">
        <v>208.625</v>
      </c>
      <c r="Q2551" s="161">
        <v>2707.02</v>
      </c>
      <c r="R2551" s="161">
        <v>574.75</v>
      </c>
      <c r="S2551" s="161">
        <v>1223.0625</v>
      </c>
      <c r="T2551" s="161">
        <v>1366.5</v>
      </c>
      <c r="U2551" s="161">
        <v>3954.2075</v>
      </c>
      <c r="V2551" s="161">
        <v>9686</v>
      </c>
      <c r="W2551" s="161">
        <v>4835</v>
      </c>
      <c r="X2551" s="161">
        <v>150257.731875</v>
      </c>
      <c r="Y2551" s="222">
        <v>28.4</v>
      </c>
      <c r="Z2551" s="161">
        <v>18</v>
      </c>
      <c r="AA2551" s="2" t="str">
        <f t="shared" si="58"/>
        <v>OPEN</v>
      </c>
      <c r="AB2551" s="326" t="b">
        <f t="shared" ca="1" si="57"/>
        <v>0</v>
      </c>
    </row>
    <row r="2552" spans="1:28">
      <c r="A2552" s="168">
        <v>45832</v>
      </c>
      <c r="B2552" s="161">
        <v>14342.855</v>
      </c>
      <c r="C2552" s="161">
        <v>9440.8824999999997</v>
      </c>
      <c r="D2552" s="161">
        <v>5525.2987499999999</v>
      </c>
      <c r="E2552" s="161">
        <v>9790.8649999999998</v>
      </c>
      <c r="F2552" s="161">
        <v>11773.9375</v>
      </c>
      <c r="G2552" s="161">
        <v>12276.48</v>
      </c>
      <c r="H2552" s="161">
        <v>8410.5625</v>
      </c>
      <c r="I2552" s="161">
        <v>7822.0424999999996</v>
      </c>
      <c r="J2552" s="161">
        <v>10837.264999999999</v>
      </c>
      <c r="K2552" s="161">
        <v>2951.2912500000002</v>
      </c>
      <c r="L2552" s="161">
        <v>10042.86</v>
      </c>
      <c r="M2552" s="161">
        <v>13016.33</v>
      </c>
      <c r="N2552" s="161">
        <v>4390.62</v>
      </c>
      <c r="O2552" s="161">
        <v>6996.33</v>
      </c>
      <c r="P2552" s="161">
        <v>205.75</v>
      </c>
      <c r="Q2552" s="161">
        <v>2773.76</v>
      </c>
      <c r="R2552" s="161">
        <v>620.5</v>
      </c>
      <c r="S2552" s="161">
        <v>1230.8125</v>
      </c>
      <c r="T2552" s="161">
        <v>1215.5</v>
      </c>
      <c r="U2552" s="161">
        <v>4034.8562499999998</v>
      </c>
      <c r="V2552" s="161">
        <v>9837</v>
      </c>
      <c r="W2552" s="161">
        <v>4915.5</v>
      </c>
      <c r="X2552" s="161">
        <v>152451.29875000002</v>
      </c>
      <c r="Y2552" s="222">
        <v>28.8</v>
      </c>
      <c r="Z2552" s="161">
        <v>18</v>
      </c>
      <c r="AA2552" s="2" t="str">
        <f t="shared" si="58"/>
        <v>OPEN</v>
      </c>
      <c r="AB2552" s="326" t="b">
        <f t="shared" ca="1" si="57"/>
        <v>0</v>
      </c>
    </row>
    <row r="2553" spans="1:28">
      <c r="A2553" s="168">
        <v>45833</v>
      </c>
      <c r="B2553" s="161">
        <v>14483.345000000001</v>
      </c>
      <c r="C2553" s="161">
        <v>9607.5400000000009</v>
      </c>
      <c r="D2553" s="161">
        <v>5432.36</v>
      </c>
      <c r="E2553" s="161">
        <v>10058.824999999999</v>
      </c>
      <c r="F2553" s="161">
        <v>12070.9375</v>
      </c>
      <c r="G2553" s="161">
        <v>10865.105</v>
      </c>
      <c r="H2553" s="161">
        <v>9041</v>
      </c>
      <c r="I2553" s="161">
        <v>8190.55</v>
      </c>
      <c r="J2553" s="161">
        <v>10178.275</v>
      </c>
      <c r="K2553" s="161">
        <v>2463.59375</v>
      </c>
      <c r="L2553" s="161">
        <v>9831.25</v>
      </c>
      <c r="M2553" s="161">
        <v>12890.939999999997</v>
      </c>
      <c r="N2553" s="161">
        <v>4405.3549999999996</v>
      </c>
      <c r="O2553" s="161">
        <v>6831.84</v>
      </c>
      <c r="P2553" s="161">
        <v>216.8125</v>
      </c>
      <c r="Q2553" s="161">
        <v>2919.8249999999998</v>
      </c>
      <c r="R2553" s="161">
        <v>579.75</v>
      </c>
      <c r="S2553" s="161">
        <v>1223.9375</v>
      </c>
      <c r="T2553" s="161">
        <v>1202.5</v>
      </c>
      <c r="U2553" s="161">
        <v>4431.4812499999998</v>
      </c>
      <c r="V2553" s="161">
        <v>9660</v>
      </c>
      <c r="W2553" s="161">
        <v>4906.5</v>
      </c>
      <c r="X2553" s="161">
        <v>151491.7225</v>
      </c>
      <c r="Y2553" s="222">
        <v>29</v>
      </c>
      <c r="Z2553" s="161">
        <v>18</v>
      </c>
      <c r="AA2553" s="2" t="str">
        <f t="shared" si="58"/>
        <v>OPEN</v>
      </c>
      <c r="AB2553" s="326" t="b">
        <f t="shared" ca="1" si="57"/>
        <v>0</v>
      </c>
    </row>
    <row r="2554" spans="1:28">
      <c r="A2554" s="168">
        <v>45834</v>
      </c>
      <c r="B2554" s="161">
        <v>13550.785</v>
      </c>
      <c r="C2554" s="161">
        <v>10534.8225</v>
      </c>
      <c r="D2554" s="161">
        <v>5572.7624999999998</v>
      </c>
      <c r="E2554" s="161">
        <v>9874.0775000000012</v>
      </c>
      <c r="F2554" s="161">
        <v>11354.875</v>
      </c>
      <c r="G2554" s="161">
        <v>14167.145</v>
      </c>
      <c r="H2554" s="161">
        <v>8220.75</v>
      </c>
      <c r="I2554" s="161">
        <v>6170.0375000000004</v>
      </c>
      <c r="J2554" s="161">
        <v>10383.4125</v>
      </c>
      <c r="K2554" s="161">
        <v>2956.51</v>
      </c>
      <c r="L2554" s="161">
        <v>10137.41</v>
      </c>
      <c r="M2554" s="161">
        <v>12410.700000000003</v>
      </c>
      <c r="N2554" s="161">
        <v>4579.585</v>
      </c>
      <c r="O2554" s="161">
        <v>6952.78</v>
      </c>
      <c r="P2554" s="161">
        <v>209</v>
      </c>
      <c r="Q2554" s="161">
        <v>2835.72</v>
      </c>
      <c r="R2554" s="161">
        <v>582.75</v>
      </c>
      <c r="S2554" s="161">
        <v>1240.8125</v>
      </c>
      <c r="T2554" s="161">
        <v>1196</v>
      </c>
      <c r="U2554" s="161">
        <v>4038.2350000000001</v>
      </c>
      <c r="V2554" s="161">
        <v>9813</v>
      </c>
      <c r="W2554" s="161">
        <v>4889.75</v>
      </c>
      <c r="X2554" s="161">
        <v>151670.92000000001</v>
      </c>
      <c r="Y2554" s="222">
        <v>27.7</v>
      </c>
      <c r="Z2554" s="161">
        <v>22</v>
      </c>
      <c r="AA2554" s="2" t="str">
        <f t="shared" si="58"/>
        <v>OPEN</v>
      </c>
      <c r="AB2554" s="326" t="b">
        <f t="shared" ca="1" si="57"/>
        <v>0</v>
      </c>
    </row>
    <row r="2555" spans="1:28">
      <c r="A2555" s="168">
        <v>45835</v>
      </c>
      <c r="B2555" s="161">
        <v>13038.695</v>
      </c>
      <c r="C2555" s="161">
        <v>11325.202499999999</v>
      </c>
      <c r="D2555" s="161">
        <v>5493.8112499999997</v>
      </c>
      <c r="E2555" s="161">
        <v>9901.5875000000015</v>
      </c>
      <c r="F2555" s="161">
        <v>10983.625</v>
      </c>
      <c r="G2555" s="161">
        <v>13247.105</v>
      </c>
      <c r="H2555" s="161">
        <v>8325.4375</v>
      </c>
      <c r="I2555" s="161">
        <v>7831.8874999999998</v>
      </c>
      <c r="J2555" s="161">
        <v>8709.2549999999992</v>
      </c>
      <c r="K2555" s="161">
        <v>2903.5956249999999</v>
      </c>
      <c r="L2555" s="161">
        <v>9759.5399999999991</v>
      </c>
      <c r="M2555" s="161">
        <v>12513.290000000003</v>
      </c>
      <c r="N2555" s="161">
        <v>4349.6849999999995</v>
      </c>
      <c r="O2555" s="161">
        <v>6973.59</v>
      </c>
      <c r="P2555" s="161">
        <v>204</v>
      </c>
      <c r="Q2555" s="161">
        <v>2728.59</v>
      </c>
      <c r="R2555" s="161">
        <v>583.25</v>
      </c>
      <c r="S2555" s="161">
        <v>1198.375</v>
      </c>
      <c r="T2555" s="161">
        <v>1310</v>
      </c>
      <c r="U2555" s="161">
        <v>3762.1325000000002</v>
      </c>
      <c r="V2555" s="161">
        <v>9732</v>
      </c>
      <c r="W2555" s="161">
        <v>4860.75</v>
      </c>
      <c r="X2555" s="161">
        <v>149735.40437499998</v>
      </c>
      <c r="Y2555" s="222">
        <v>26.1</v>
      </c>
      <c r="Z2555" s="161">
        <v>18</v>
      </c>
      <c r="AA2555" s="2" t="str">
        <f t="shared" si="58"/>
        <v>OPEN</v>
      </c>
      <c r="AB2555" s="326" t="b">
        <f t="shared" ca="1" si="57"/>
        <v>0</v>
      </c>
    </row>
    <row r="2556" spans="1:28">
      <c r="A2556" s="168">
        <v>45836</v>
      </c>
      <c r="B2556" s="161">
        <v>13440.73</v>
      </c>
      <c r="C2556" s="161">
        <v>11032.745000000001</v>
      </c>
      <c r="D2556" s="161">
        <v>5647.7262499999997</v>
      </c>
      <c r="E2556" s="161">
        <v>9984.6699999999983</v>
      </c>
      <c r="F2556" s="161">
        <v>11708.5625</v>
      </c>
      <c r="G2556" s="161">
        <v>12948.045</v>
      </c>
      <c r="H2556" s="161">
        <v>8462.625</v>
      </c>
      <c r="I2556" s="161">
        <v>8647.2250000000004</v>
      </c>
      <c r="J2556" s="161">
        <v>9373.07</v>
      </c>
      <c r="K2556" s="161">
        <v>2895.4193749999999</v>
      </c>
      <c r="L2556" s="161">
        <v>9353.99</v>
      </c>
      <c r="M2556" s="161">
        <v>12654.750000000002</v>
      </c>
      <c r="N2556" s="161">
        <v>4402.8150000000005</v>
      </c>
      <c r="O2556" s="161">
        <v>6778.47</v>
      </c>
      <c r="P2556" s="161">
        <v>205.6875</v>
      </c>
      <c r="Q2556" s="161">
        <v>2757.58</v>
      </c>
      <c r="R2556" s="161">
        <v>608.25</v>
      </c>
      <c r="S2556" s="161">
        <v>1218.875</v>
      </c>
      <c r="T2556" s="161">
        <v>1427.5</v>
      </c>
      <c r="U2556" s="161">
        <v>3866.9362500000002</v>
      </c>
      <c r="V2556" s="161">
        <v>9734</v>
      </c>
      <c r="W2556" s="161">
        <v>5204.75</v>
      </c>
      <c r="X2556" s="161">
        <v>152354.421875</v>
      </c>
      <c r="Y2556" s="222">
        <v>27.5</v>
      </c>
      <c r="Z2556" s="161">
        <v>29</v>
      </c>
      <c r="AA2556" s="2" t="str">
        <f t="shared" si="58"/>
        <v>OPEN</v>
      </c>
      <c r="AB2556" s="326" t="b">
        <f t="shared" ca="1" si="57"/>
        <v>0</v>
      </c>
    </row>
    <row r="2557" spans="1:28">
      <c r="A2557" s="168">
        <v>45837</v>
      </c>
      <c r="B2557" s="161">
        <v>13045.37</v>
      </c>
      <c r="C2557" s="161">
        <v>10297.3675</v>
      </c>
      <c r="D2557" s="161">
        <v>5585.3612499999999</v>
      </c>
      <c r="E2557" s="161">
        <v>9803.0399999999991</v>
      </c>
      <c r="F2557" s="161">
        <v>12224.0625</v>
      </c>
      <c r="G2557" s="161">
        <v>16120.45</v>
      </c>
      <c r="H2557" s="161">
        <v>7431.625</v>
      </c>
      <c r="I2557" s="161">
        <v>6163.43</v>
      </c>
      <c r="J2557" s="161">
        <v>9086.7574999999997</v>
      </c>
      <c r="K2557" s="161">
        <v>2967.0168750000003</v>
      </c>
      <c r="L2557" s="161">
        <v>9105.9</v>
      </c>
      <c r="M2557" s="161">
        <v>11887.279999999997</v>
      </c>
      <c r="N2557" s="161">
        <v>4437.62</v>
      </c>
      <c r="O2557" s="161">
        <v>6894.2</v>
      </c>
      <c r="P2557" s="161">
        <v>229.3125</v>
      </c>
      <c r="Q2557" s="161">
        <v>2825.395</v>
      </c>
      <c r="R2557" s="161">
        <v>638</v>
      </c>
      <c r="S2557" s="161">
        <v>1253.6875</v>
      </c>
      <c r="T2557" s="161">
        <v>1517</v>
      </c>
      <c r="U2557" s="161">
        <v>3761.5787500000001</v>
      </c>
      <c r="V2557" s="161">
        <v>9711</v>
      </c>
      <c r="W2557" s="161">
        <v>5023.25</v>
      </c>
      <c r="X2557" s="161">
        <v>150008.704375</v>
      </c>
      <c r="Y2557" s="222">
        <v>27.7</v>
      </c>
      <c r="Z2557" s="161">
        <v>36</v>
      </c>
      <c r="AA2557" s="2" t="str">
        <f t="shared" si="58"/>
        <v>OPEN</v>
      </c>
      <c r="AB2557" s="326" t="b">
        <f t="shared" ca="1" si="57"/>
        <v>0</v>
      </c>
    </row>
    <row r="2558" spans="1:28">
      <c r="A2558" s="168">
        <v>45838</v>
      </c>
      <c r="B2558" s="161">
        <v>13276.264999999999</v>
      </c>
      <c r="C2558" s="161">
        <v>10883.725</v>
      </c>
      <c r="D2558" s="161">
        <v>5908.9987499999997</v>
      </c>
      <c r="E2558" s="161">
        <v>9789.125</v>
      </c>
      <c r="F2558" s="161">
        <v>11958.75</v>
      </c>
      <c r="G2558" s="161">
        <v>12915.844999999999</v>
      </c>
      <c r="H2558" s="161">
        <v>9485.0625</v>
      </c>
      <c r="I2558" s="161">
        <v>6702.16</v>
      </c>
      <c r="J2558" s="161">
        <v>9940.34</v>
      </c>
      <c r="K2558" s="161">
        <v>2917.3312500000002</v>
      </c>
      <c r="L2558" s="161">
        <v>9534.4499999999989</v>
      </c>
      <c r="M2558" s="161">
        <v>12138.420000000002</v>
      </c>
      <c r="N2558" s="161">
        <v>4559.795000000001</v>
      </c>
      <c r="O2558" s="161">
        <v>7093.39</v>
      </c>
      <c r="P2558" s="161">
        <v>223.375</v>
      </c>
      <c r="Q2558" s="161">
        <v>2778.3</v>
      </c>
      <c r="R2558" s="161">
        <v>651</v>
      </c>
      <c r="S2558" s="161">
        <v>1237.9375</v>
      </c>
      <c r="T2558" s="161">
        <v>1383.5</v>
      </c>
      <c r="U2558" s="161">
        <v>3992.0137500000001</v>
      </c>
      <c r="V2558" s="161">
        <v>9736</v>
      </c>
      <c r="W2558" s="161">
        <v>5048.5</v>
      </c>
      <c r="X2558" s="161">
        <v>152154.28375</v>
      </c>
      <c r="Y2558" s="222">
        <v>27.6</v>
      </c>
      <c r="Z2558" s="161">
        <v>36</v>
      </c>
      <c r="AA2558" s="2" t="str">
        <f t="shared" si="58"/>
        <v>OPEN</v>
      </c>
      <c r="AB2558" s="326" t="b">
        <f t="shared" ca="1" si="57"/>
        <v>0</v>
      </c>
    </row>
    <row r="2559" spans="1:28">
      <c r="A2559" s="168">
        <v>45839</v>
      </c>
      <c r="B2559" s="161">
        <v>12572.785000000002</v>
      </c>
      <c r="C2559" s="161">
        <v>10324.299999999999</v>
      </c>
      <c r="D2559" s="161">
        <v>5594.1837500000001</v>
      </c>
      <c r="E2559" s="161">
        <v>9658.8049999999985</v>
      </c>
      <c r="F2559" s="161">
        <v>11369</v>
      </c>
      <c r="G2559" s="161">
        <v>12557.395</v>
      </c>
      <c r="H2559" s="161">
        <v>8925.25</v>
      </c>
      <c r="I2559" s="161">
        <v>7277.7524999999996</v>
      </c>
      <c r="J2559" s="161">
        <v>8045.4674999999997</v>
      </c>
      <c r="K2559" s="161">
        <v>2880.4468750000001</v>
      </c>
      <c r="L2559" s="161">
        <v>9072.02</v>
      </c>
      <c r="M2559" s="161">
        <v>11678.699999999999</v>
      </c>
      <c r="N2559" s="161">
        <v>4461.5749999999998</v>
      </c>
      <c r="O2559" s="161">
        <v>6802.59</v>
      </c>
      <c r="P2559" s="161">
        <v>217.6875</v>
      </c>
      <c r="Q2559" s="161">
        <v>2857.73</v>
      </c>
      <c r="R2559" s="161">
        <v>607.5</v>
      </c>
      <c r="S2559" s="161">
        <v>1216.1875</v>
      </c>
      <c r="T2559" s="161">
        <v>1407.5</v>
      </c>
      <c r="U2559" s="161">
        <v>3716.5012499999998</v>
      </c>
      <c r="V2559" s="161">
        <v>10129</v>
      </c>
      <c r="W2559" s="161">
        <v>5000</v>
      </c>
      <c r="X2559" s="161">
        <v>146372.37687499999</v>
      </c>
      <c r="Y2559" s="222">
        <v>27</v>
      </c>
      <c r="Z2559" s="161">
        <v>22</v>
      </c>
      <c r="AA2559" s="2" t="str">
        <f t="shared" si="58"/>
        <v>OPEN</v>
      </c>
      <c r="AB2559" s="326" t="b">
        <f t="shared" ca="1" si="57"/>
        <v>0</v>
      </c>
    </row>
    <row r="2560" spans="1:28">
      <c r="A2560" s="168">
        <v>45840</v>
      </c>
      <c r="B2560" s="161">
        <v>13108.555</v>
      </c>
      <c r="C2560" s="161">
        <v>10502.977500000001</v>
      </c>
      <c r="D2560" s="161">
        <v>5507.7262499999997</v>
      </c>
      <c r="E2560" s="161">
        <v>9789.9974999999995</v>
      </c>
      <c r="F2560" s="161">
        <v>12280.25</v>
      </c>
      <c r="G2560" s="161">
        <v>14337.145</v>
      </c>
      <c r="H2560" s="161">
        <v>7869.25</v>
      </c>
      <c r="I2560" s="161">
        <v>6135.9375</v>
      </c>
      <c r="J2560" s="161">
        <v>10094.2775</v>
      </c>
      <c r="K2560" s="161">
        <v>2938.2575000000002</v>
      </c>
      <c r="L2560" s="161">
        <v>9721.14</v>
      </c>
      <c r="M2560" s="161">
        <v>12522.969999999998</v>
      </c>
      <c r="N2560" s="161">
        <v>4752.1149999999998</v>
      </c>
      <c r="O2560" s="161">
        <v>6965.23</v>
      </c>
      <c r="P2560" s="161">
        <v>213</v>
      </c>
      <c r="Q2560" s="161">
        <v>2775.82</v>
      </c>
      <c r="R2560" s="161">
        <v>610.25</v>
      </c>
      <c r="S2560" s="161">
        <v>1218</v>
      </c>
      <c r="T2560" s="161">
        <v>1300.5</v>
      </c>
      <c r="U2560" s="161">
        <v>3906.8087500000001</v>
      </c>
      <c r="V2560" s="161">
        <v>9664</v>
      </c>
      <c r="W2560" s="161">
        <v>4979.75</v>
      </c>
      <c r="X2560" s="161">
        <v>151193.95749999999</v>
      </c>
      <c r="Y2560" s="222">
        <v>27.9</v>
      </c>
      <c r="Z2560" s="161">
        <v>31</v>
      </c>
      <c r="AA2560" s="2" t="str">
        <f t="shared" si="58"/>
        <v>OPEN</v>
      </c>
      <c r="AB2560" s="326" t="b">
        <f t="shared" ca="1" si="57"/>
        <v>0</v>
      </c>
    </row>
    <row r="2561" spans="1:28">
      <c r="A2561" s="168">
        <v>45841</v>
      </c>
      <c r="B2561" s="161">
        <v>13048.775</v>
      </c>
      <c r="C2561" s="161">
        <v>10656.32</v>
      </c>
      <c r="D2561" s="161">
        <v>5721.7337500000003</v>
      </c>
      <c r="E2561" s="161">
        <v>9880.8200000000015</v>
      </c>
      <c r="F2561" s="161">
        <v>12310.5625</v>
      </c>
      <c r="G2561" s="161">
        <v>13078.89</v>
      </c>
      <c r="H2561" s="161">
        <v>8271.9375</v>
      </c>
      <c r="I2561" s="161">
        <v>8259.9375</v>
      </c>
      <c r="J2561" s="161">
        <v>10463.602500000001</v>
      </c>
      <c r="K2561" s="161">
        <v>2909.4818749999999</v>
      </c>
      <c r="L2561" s="161">
        <v>10285.289999999999</v>
      </c>
      <c r="M2561" s="161">
        <v>12591.299999999997</v>
      </c>
      <c r="N2561" s="161">
        <v>4505.99</v>
      </c>
      <c r="O2561" s="161">
        <v>6976.73</v>
      </c>
      <c r="P2561" s="161">
        <v>213</v>
      </c>
      <c r="Q2561" s="161">
        <v>2777.88</v>
      </c>
      <c r="R2561" s="161">
        <v>617</v>
      </c>
      <c r="S2561" s="161">
        <v>1225.0625</v>
      </c>
      <c r="T2561" s="161">
        <v>1405</v>
      </c>
      <c r="U2561" s="161">
        <v>3515.92</v>
      </c>
      <c r="V2561" s="161">
        <v>9711</v>
      </c>
      <c r="W2561" s="161">
        <v>4951.5</v>
      </c>
      <c r="X2561" s="161">
        <v>153377.733125</v>
      </c>
      <c r="Y2561" s="222">
        <v>27.6</v>
      </c>
      <c r="Z2561" s="161">
        <v>31</v>
      </c>
      <c r="AA2561" s="2" t="str">
        <f t="shared" si="58"/>
        <v>OPEN</v>
      </c>
      <c r="AB2561" s="326" t="b">
        <f t="shared" ca="1" si="57"/>
        <v>0</v>
      </c>
    </row>
    <row r="2562" spans="1:28">
      <c r="A2562" s="168">
        <v>45842</v>
      </c>
      <c r="B2562" s="161">
        <v>13165.550000000001</v>
      </c>
      <c r="C2562" s="161">
        <v>10704.112499999999</v>
      </c>
      <c r="D2562" s="161">
        <v>5676.1575000000003</v>
      </c>
      <c r="E2562" s="161">
        <v>9921.5949999999993</v>
      </c>
      <c r="F2562" s="161">
        <v>12384.625</v>
      </c>
      <c r="G2562" s="161">
        <v>12125.605</v>
      </c>
      <c r="H2562" s="161">
        <v>9150.4375</v>
      </c>
      <c r="I2562" s="161">
        <v>7974.7124999999996</v>
      </c>
      <c r="J2562" s="161">
        <v>9501.4850000000006</v>
      </c>
      <c r="K2562" s="161">
        <v>2924.4981250000001</v>
      </c>
      <c r="L2562" s="161">
        <v>9767.2000000000007</v>
      </c>
      <c r="M2562" s="161">
        <v>12679.889999999998</v>
      </c>
      <c r="N2562" s="161">
        <v>4443.32</v>
      </c>
      <c r="O2562" s="161">
        <v>7024.75</v>
      </c>
      <c r="P2562" s="161">
        <v>208.125</v>
      </c>
      <c r="Q2562" s="161">
        <v>2775.1950000000002</v>
      </c>
      <c r="R2562" s="161">
        <v>575</v>
      </c>
      <c r="S2562" s="161">
        <v>1217.6875</v>
      </c>
      <c r="T2562" s="161">
        <v>1329.5</v>
      </c>
      <c r="U2562" s="161">
        <v>3747.5662499999999</v>
      </c>
      <c r="V2562" s="161">
        <v>9054</v>
      </c>
      <c r="W2562" s="161">
        <v>4980.75</v>
      </c>
      <c r="X2562" s="161">
        <v>151331.76187499997</v>
      </c>
      <c r="Y2562" s="222">
        <v>27.9</v>
      </c>
      <c r="Z2562" s="161">
        <v>26</v>
      </c>
      <c r="AA2562" s="2" t="str">
        <f t="shared" si="58"/>
        <v>OPEN</v>
      </c>
      <c r="AB2562" s="326" t="b">
        <f t="shared" ref="AB2562:AB2816" ca="1" si="59">AND(A2562&gt;=(TODAY()-30),A2562&lt;TODAY())</f>
        <v>0</v>
      </c>
    </row>
    <row r="2563" spans="1:28">
      <c r="A2563" s="168">
        <v>45843</v>
      </c>
      <c r="B2563" s="161">
        <v>12772.704999999998</v>
      </c>
      <c r="C2563" s="161">
        <v>10118.325000000001</v>
      </c>
      <c r="D2563" s="161">
        <v>5689.61</v>
      </c>
      <c r="E2563" s="161">
        <v>9972.3350000000009</v>
      </c>
      <c r="F2563" s="161">
        <v>12133.375</v>
      </c>
      <c r="G2563" s="161">
        <v>14839.91</v>
      </c>
      <c r="H2563" s="161">
        <v>8730.5</v>
      </c>
      <c r="I2563" s="161">
        <v>6578.6549999999997</v>
      </c>
      <c r="J2563" s="161">
        <v>9483.7049999999999</v>
      </c>
      <c r="K2563" s="161">
        <v>3011.4506249999999</v>
      </c>
      <c r="L2563" s="161">
        <v>9970.739999999998</v>
      </c>
      <c r="M2563" s="161">
        <v>12189.610000000002</v>
      </c>
      <c r="N2563" s="161">
        <v>4426.9849999999997</v>
      </c>
      <c r="O2563" s="161">
        <v>6920.06</v>
      </c>
      <c r="P2563" s="161">
        <v>219.9375</v>
      </c>
      <c r="Q2563" s="161">
        <v>2815.61</v>
      </c>
      <c r="R2563" s="161">
        <v>571.25</v>
      </c>
      <c r="S2563" s="161">
        <v>1225.4375</v>
      </c>
      <c r="T2563" s="161">
        <v>1484.5</v>
      </c>
      <c r="U2563" s="161">
        <v>3947.3387499999999</v>
      </c>
      <c r="V2563" s="161">
        <v>9771</v>
      </c>
      <c r="W2563" s="161">
        <v>5129</v>
      </c>
      <c r="X2563" s="161">
        <v>152002.03937499999</v>
      </c>
      <c r="Y2563" s="222">
        <v>28.5</v>
      </c>
      <c r="Z2563" s="161">
        <v>31</v>
      </c>
      <c r="AA2563" s="2" t="str">
        <f t="shared" si="58"/>
        <v>OPEN</v>
      </c>
      <c r="AB2563" s="326" t="b">
        <f t="shared" ca="1" si="59"/>
        <v>0</v>
      </c>
    </row>
    <row r="2564" spans="1:28">
      <c r="A2564" s="168">
        <v>45844</v>
      </c>
      <c r="B2564" s="161">
        <v>12553.905000000001</v>
      </c>
      <c r="C2564" s="161">
        <v>9797.2549999999992</v>
      </c>
      <c r="D2564" s="161">
        <v>5410.7375000000002</v>
      </c>
      <c r="E2564" s="161">
        <v>9507.4500000000025</v>
      </c>
      <c r="F2564" s="161">
        <v>12323.75</v>
      </c>
      <c r="G2564" s="161">
        <v>11207.87</v>
      </c>
      <c r="H2564" s="161">
        <v>6749.375</v>
      </c>
      <c r="I2564" s="161">
        <v>9528.01</v>
      </c>
      <c r="J2564" s="161">
        <v>9143.7924999999996</v>
      </c>
      <c r="K2564" s="161">
        <v>2905.8043750000002</v>
      </c>
      <c r="L2564" s="161">
        <v>9017.5399999999991</v>
      </c>
      <c r="M2564" s="161">
        <v>11829.98</v>
      </c>
      <c r="N2564" s="161">
        <v>4771.88</v>
      </c>
      <c r="O2564" s="161">
        <v>6648.16</v>
      </c>
      <c r="P2564" s="161">
        <v>216.25</v>
      </c>
      <c r="Q2564" s="161">
        <v>2769.9850000000001</v>
      </c>
      <c r="R2564" s="161">
        <v>545.5</v>
      </c>
      <c r="S2564" s="161">
        <v>1216.0625</v>
      </c>
      <c r="T2564" s="161">
        <v>1444.5</v>
      </c>
      <c r="U2564" s="161">
        <v>3657.9724999999999</v>
      </c>
      <c r="V2564" s="161">
        <v>9688</v>
      </c>
      <c r="W2564" s="161">
        <v>4821</v>
      </c>
      <c r="X2564" s="161">
        <v>145754.77937499998</v>
      </c>
      <c r="Y2564" s="222">
        <v>28.7</v>
      </c>
      <c r="Z2564" s="161">
        <v>26</v>
      </c>
      <c r="AA2564" s="2" t="str">
        <f t="shared" si="58"/>
        <v>OPEN</v>
      </c>
      <c r="AB2564" s="326" t="b">
        <f t="shared" ca="1" si="59"/>
        <v>0</v>
      </c>
    </row>
    <row r="2565" spans="1:28">
      <c r="A2565" s="168">
        <v>45845</v>
      </c>
      <c r="B2565" s="161">
        <v>12753.715</v>
      </c>
      <c r="C2565" s="161">
        <v>10636.022499999999</v>
      </c>
      <c r="D2565" s="161">
        <v>5806.5174999999999</v>
      </c>
      <c r="E2565" s="161">
        <v>9763.0149999999994</v>
      </c>
      <c r="F2565" s="161">
        <v>13261.5</v>
      </c>
      <c r="G2565" s="161">
        <v>9666.4650000000001</v>
      </c>
      <c r="H2565" s="161">
        <v>7174</v>
      </c>
      <c r="I2565" s="161">
        <v>11283.434999999999</v>
      </c>
      <c r="J2565" s="161">
        <v>9744.81</v>
      </c>
      <c r="K2565" s="161">
        <v>2930.120625</v>
      </c>
      <c r="L2565" s="161">
        <v>9766.4</v>
      </c>
      <c r="M2565" s="161">
        <v>12608.359999999999</v>
      </c>
      <c r="N2565" s="161">
        <v>4618.1850000000004</v>
      </c>
      <c r="O2565" s="161">
        <v>6852.78</v>
      </c>
      <c r="P2565" s="161">
        <v>208.5</v>
      </c>
      <c r="Q2565" s="161">
        <v>2901.28</v>
      </c>
      <c r="R2565" s="161">
        <v>608.25</v>
      </c>
      <c r="S2565" s="161">
        <v>1294.1875</v>
      </c>
      <c r="T2565" s="161">
        <v>1280</v>
      </c>
      <c r="U2565" s="161">
        <v>3942.0925000000002</v>
      </c>
      <c r="V2565" s="161">
        <v>9787</v>
      </c>
      <c r="W2565" s="161">
        <v>4741.25</v>
      </c>
      <c r="X2565" s="161">
        <v>151627.885625</v>
      </c>
      <c r="Y2565" s="222">
        <v>32.6</v>
      </c>
      <c r="Z2565" s="161">
        <v>22</v>
      </c>
      <c r="AA2565" s="2" t="str">
        <f t="shared" si="58"/>
        <v>OPEN</v>
      </c>
      <c r="AB2565" s="326" t="b">
        <f t="shared" ca="1" si="59"/>
        <v>0</v>
      </c>
    </row>
    <row r="2566" spans="1:28">
      <c r="A2566" s="168">
        <v>45846</v>
      </c>
      <c r="B2566" s="161">
        <v>12918.655000000001</v>
      </c>
      <c r="C2566" s="161">
        <v>10693.545</v>
      </c>
      <c r="D2566" s="161">
        <v>5702.5625</v>
      </c>
      <c r="E2566" s="161">
        <v>10123.2075</v>
      </c>
      <c r="F2566" s="161">
        <v>12584.625</v>
      </c>
      <c r="G2566" s="161">
        <v>10235.709999999999</v>
      </c>
      <c r="H2566" s="161">
        <v>7121.3125</v>
      </c>
      <c r="I2566" s="161">
        <v>10939.6875</v>
      </c>
      <c r="J2566" s="161">
        <v>10395.815000000001</v>
      </c>
      <c r="K2566" s="161">
        <v>2978.95</v>
      </c>
      <c r="L2566" s="161">
        <v>9815.01</v>
      </c>
      <c r="M2566" s="161">
        <v>12520.49</v>
      </c>
      <c r="N2566" s="161">
        <v>4383.3549999999996</v>
      </c>
      <c r="O2566" s="161">
        <v>7003.81</v>
      </c>
      <c r="P2566" s="161">
        <v>212.5</v>
      </c>
      <c r="Q2566" s="161">
        <v>2857.6750000000002</v>
      </c>
      <c r="R2566" s="161">
        <v>597.5</v>
      </c>
      <c r="S2566" s="161">
        <v>1239.625</v>
      </c>
      <c r="T2566" s="161">
        <v>1394.5</v>
      </c>
      <c r="U2566" s="161">
        <v>4003.3274999999999</v>
      </c>
      <c r="V2566" s="161">
        <v>9851</v>
      </c>
      <c r="W2566" s="161">
        <v>4849.5</v>
      </c>
      <c r="X2566" s="161">
        <v>152422.36249999999</v>
      </c>
      <c r="Y2566" s="222">
        <v>31.7</v>
      </c>
      <c r="Z2566" s="161">
        <v>26</v>
      </c>
      <c r="AA2566" s="2" t="str">
        <f t="shared" si="58"/>
        <v>OPEN</v>
      </c>
      <c r="AB2566" s="326" t="b">
        <f t="shared" ca="1" si="59"/>
        <v>0</v>
      </c>
    </row>
    <row r="2567" spans="1:28">
      <c r="A2567" s="168">
        <v>45847</v>
      </c>
      <c r="B2567" s="161">
        <v>13143.8</v>
      </c>
      <c r="C2567" s="161">
        <v>10639.64</v>
      </c>
      <c r="D2567" s="161">
        <v>5634.23</v>
      </c>
      <c r="E2567" s="161">
        <v>10065.017500000002</v>
      </c>
      <c r="F2567" s="161">
        <v>13151.125</v>
      </c>
      <c r="G2567" s="161">
        <v>10080.93</v>
      </c>
      <c r="H2567" s="161">
        <v>6688.9375</v>
      </c>
      <c r="I2567" s="161">
        <v>11136.032499999999</v>
      </c>
      <c r="J2567" s="161">
        <v>10724.29</v>
      </c>
      <c r="K2567" s="161">
        <v>2944.6656250000001</v>
      </c>
      <c r="L2567" s="161">
        <v>9791.84</v>
      </c>
      <c r="M2567" s="161">
        <v>12833.960000000001</v>
      </c>
      <c r="N2567" s="161">
        <v>4412.1150000000007</v>
      </c>
      <c r="O2567" s="161">
        <v>6994.89</v>
      </c>
      <c r="P2567" s="161">
        <v>210.4375</v>
      </c>
      <c r="Q2567" s="161">
        <v>2864.7150000000001</v>
      </c>
      <c r="R2567" s="161">
        <v>599.25</v>
      </c>
      <c r="S2567" s="161">
        <v>1258.8125</v>
      </c>
      <c r="T2567" s="161">
        <v>1327</v>
      </c>
      <c r="U2567" s="161">
        <v>4111.9825000000001</v>
      </c>
      <c r="V2567" s="161">
        <v>9978</v>
      </c>
      <c r="W2567" s="161">
        <v>4893.5</v>
      </c>
      <c r="X2567" s="161">
        <v>153485.17062499997</v>
      </c>
      <c r="Y2567" s="222">
        <v>32.1</v>
      </c>
      <c r="Z2567" s="161">
        <v>22</v>
      </c>
      <c r="AA2567" s="2" t="str">
        <f t="shared" si="58"/>
        <v>OPEN</v>
      </c>
      <c r="AB2567" s="326" t="b">
        <f t="shared" ca="1" si="59"/>
        <v>0</v>
      </c>
    </row>
    <row r="2568" spans="1:28">
      <c r="A2568" s="168">
        <v>45848</v>
      </c>
      <c r="B2568" s="161">
        <v>12492.505000000001</v>
      </c>
      <c r="C2568" s="161">
        <v>10280.49</v>
      </c>
      <c r="D2568" s="161">
        <v>5583.6949999999997</v>
      </c>
      <c r="E2568" s="161">
        <v>9455.4325000000026</v>
      </c>
      <c r="F2568" s="161">
        <v>9962.25</v>
      </c>
      <c r="G2568" s="161">
        <v>10123.985000000001</v>
      </c>
      <c r="H2568" s="161">
        <v>6338</v>
      </c>
      <c r="I2568" s="161">
        <v>10113.9375</v>
      </c>
      <c r="J2568" s="161">
        <v>9786.9475000000002</v>
      </c>
      <c r="K2568" s="161">
        <v>2993.0056249999998</v>
      </c>
      <c r="L2568" s="161">
        <v>9590.17</v>
      </c>
      <c r="M2568" s="161">
        <v>11662.17</v>
      </c>
      <c r="N2568" s="161">
        <v>4031.9649999999997</v>
      </c>
      <c r="O2568" s="161">
        <v>6728.04</v>
      </c>
      <c r="P2568" s="161">
        <v>131.75</v>
      </c>
      <c r="Q2568" s="161">
        <v>2747.17</v>
      </c>
      <c r="R2568" s="161">
        <v>313.25</v>
      </c>
      <c r="S2568" s="161">
        <v>1183</v>
      </c>
      <c r="T2568" s="161">
        <v>1202</v>
      </c>
      <c r="U2568" s="161">
        <v>3814.3312500000002</v>
      </c>
      <c r="V2568" s="161">
        <v>9581</v>
      </c>
      <c r="W2568" s="161">
        <v>4665.25</v>
      </c>
      <c r="X2568" s="161">
        <v>142780.34437499999</v>
      </c>
      <c r="Y2568" s="222">
        <v>26.5</v>
      </c>
      <c r="Z2568" s="161">
        <v>22</v>
      </c>
      <c r="AA2568" s="2" t="str">
        <f t="shared" si="58"/>
        <v>OPEN</v>
      </c>
      <c r="AB2568" s="326" t="b">
        <f t="shared" ca="1" si="59"/>
        <v>0</v>
      </c>
    </row>
    <row r="2569" spans="1:28">
      <c r="A2569" s="168">
        <v>45849</v>
      </c>
      <c r="B2569" s="161">
        <v>12359.365</v>
      </c>
      <c r="C2569" s="161">
        <v>10317.98</v>
      </c>
      <c r="D2569" s="161">
        <v>5500.6450000000004</v>
      </c>
      <c r="E2569" s="161">
        <v>9683.49</v>
      </c>
      <c r="F2569" s="161">
        <v>10685.875</v>
      </c>
      <c r="G2569" s="161">
        <v>9581.5149999999994</v>
      </c>
      <c r="H2569" s="161">
        <v>6563.875</v>
      </c>
      <c r="I2569" s="161">
        <v>10722.8125</v>
      </c>
      <c r="J2569" s="161">
        <v>8779.5550000000003</v>
      </c>
      <c r="K2569" s="161">
        <v>2915.7862500000001</v>
      </c>
      <c r="L2569" s="161">
        <v>9923.4199999999983</v>
      </c>
      <c r="M2569" s="161">
        <v>12263.93</v>
      </c>
      <c r="N2569" s="161">
        <v>4407.375</v>
      </c>
      <c r="O2569" s="161">
        <v>6748.59</v>
      </c>
      <c r="P2569" s="161">
        <v>206.9375</v>
      </c>
      <c r="Q2569" s="161">
        <v>2679.65</v>
      </c>
      <c r="R2569" s="161">
        <v>597.25</v>
      </c>
      <c r="S2569" s="161">
        <v>1160.5</v>
      </c>
      <c r="T2569" s="161">
        <v>1262</v>
      </c>
      <c r="U2569" s="161">
        <v>3607.4512500000001</v>
      </c>
      <c r="V2569" s="161">
        <v>9492</v>
      </c>
      <c r="W2569" s="161">
        <v>4791.75</v>
      </c>
      <c r="X2569" s="161">
        <v>144251.7525</v>
      </c>
      <c r="Y2569" s="222">
        <v>28.4</v>
      </c>
      <c r="Z2569" s="161">
        <v>22</v>
      </c>
      <c r="AA2569" s="2" t="str">
        <f t="shared" si="58"/>
        <v>OPEN</v>
      </c>
      <c r="AB2569" s="326" t="b">
        <f t="shared" ca="1" si="59"/>
        <v>0</v>
      </c>
    </row>
    <row r="2570" spans="1:28">
      <c r="A2570" s="168">
        <v>45850</v>
      </c>
      <c r="B2570" s="161">
        <v>12280.24</v>
      </c>
      <c r="C2570" s="161">
        <v>9807.3274999999994</v>
      </c>
      <c r="D2570" s="161">
        <v>5554.5574999999999</v>
      </c>
      <c r="E2570" s="161">
        <v>9339.1025000000009</v>
      </c>
      <c r="F2570" s="161">
        <v>10987.875</v>
      </c>
      <c r="G2570" s="161">
        <v>8914.1949999999997</v>
      </c>
      <c r="H2570" s="161">
        <v>6773.625</v>
      </c>
      <c r="I2570" s="161">
        <v>10602.6875</v>
      </c>
      <c r="J2570" s="161">
        <v>9071.7325000000001</v>
      </c>
      <c r="K2570" s="161">
        <v>2909.4612499999998</v>
      </c>
      <c r="L2570" s="161">
        <v>8913.2699999999986</v>
      </c>
      <c r="M2570" s="161">
        <v>11655.149999999998</v>
      </c>
      <c r="N2570" s="161">
        <v>4389.9399999999996</v>
      </c>
      <c r="O2570" s="161">
        <v>6743.5</v>
      </c>
      <c r="P2570" s="161">
        <v>209.6875</v>
      </c>
      <c r="Q2570" s="161">
        <v>2794.1</v>
      </c>
      <c r="R2570" s="161">
        <v>557</v>
      </c>
      <c r="S2570" s="161">
        <v>1176.625</v>
      </c>
      <c r="T2570" s="161">
        <v>1419</v>
      </c>
      <c r="U2570" s="161">
        <v>3423.86375</v>
      </c>
      <c r="V2570" s="161">
        <v>9674</v>
      </c>
      <c r="W2570" s="161">
        <v>5008.75</v>
      </c>
      <c r="X2570" s="161">
        <v>142205.69</v>
      </c>
      <c r="Y2570" s="222">
        <v>28.5</v>
      </c>
      <c r="Z2570" s="161">
        <v>26</v>
      </c>
      <c r="AA2570" s="2" t="str">
        <f t="shared" si="58"/>
        <v>OPEN</v>
      </c>
      <c r="AB2570" s="326" t="b">
        <f t="shared" ca="1" si="59"/>
        <v>0</v>
      </c>
    </row>
    <row r="2571" spans="1:28">
      <c r="A2571" s="168">
        <v>45851</v>
      </c>
      <c r="B2571" s="161">
        <v>12433.55</v>
      </c>
      <c r="C2571" s="161">
        <v>10012.870000000001</v>
      </c>
      <c r="D2571" s="161">
        <v>5496.8924999999999</v>
      </c>
      <c r="E2571" s="161">
        <v>9559.6025000000009</v>
      </c>
      <c r="F2571" s="161">
        <v>12345.75</v>
      </c>
      <c r="G2571" s="161">
        <v>9576.8250000000007</v>
      </c>
      <c r="H2571" s="161">
        <v>6743</v>
      </c>
      <c r="I2571" s="161">
        <v>11406.6325</v>
      </c>
      <c r="J2571" s="161">
        <v>8212.3250000000007</v>
      </c>
      <c r="K2571" s="161">
        <v>2957.3375000000001</v>
      </c>
      <c r="L2571" s="161">
        <v>9129.2099999999991</v>
      </c>
      <c r="M2571" s="161">
        <v>11574.299999999997</v>
      </c>
      <c r="N2571" s="161">
        <v>4432.4549999999999</v>
      </c>
      <c r="O2571" s="161">
        <v>7021.21</v>
      </c>
      <c r="P2571" s="161">
        <v>204.75</v>
      </c>
      <c r="Q2571" s="161">
        <v>2790.875</v>
      </c>
      <c r="R2571" s="161">
        <v>595.25</v>
      </c>
      <c r="S2571" s="161">
        <v>1245.0625</v>
      </c>
      <c r="T2571" s="161">
        <v>1478</v>
      </c>
      <c r="U2571" s="161">
        <v>3564.3412499999999</v>
      </c>
      <c r="V2571" s="161">
        <v>9891</v>
      </c>
      <c r="W2571" s="161">
        <v>4899.5</v>
      </c>
      <c r="X2571" s="161">
        <v>145570.73874999999</v>
      </c>
      <c r="Y2571" s="222">
        <v>30.6</v>
      </c>
      <c r="Z2571" s="161">
        <v>22</v>
      </c>
      <c r="AA2571" s="2" t="str">
        <f t="shared" si="58"/>
        <v>OPEN</v>
      </c>
      <c r="AB2571" s="326" t="b">
        <f t="shared" ca="1" si="59"/>
        <v>0</v>
      </c>
    </row>
    <row r="2572" spans="1:28">
      <c r="A2572" s="168">
        <v>45852</v>
      </c>
      <c r="B2572" s="161">
        <v>12647.619999999999</v>
      </c>
      <c r="C2572" s="161">
        <v>10575.504999999999</v>
      </c>
      <c r="D2572" s="161">
        <v>5675.7250000000004</v>
      </c>
      <c r="E2572" s="161">
        <v>9806.125</v>
      </c>
      <c r="F2572" s="161">
        <v>12541.25</v>
      </c>
      <c r="G2572" s="161">
        <v>9797.2849999999999</v>
      </c>
      <c r="H2572" s="161">
        <v>7250.875</v>
      </c>
      <c r="I2572" s="161">
        <v>10705.45</v>
      </c>
      <c r="J2572" s="161">
        <v>10475.865</v>
      </c>
      <c r="K2572" s="161">
        <v>2845.7787499999999</v>
      </c>
      <c r="L2572" s="161">
        <v>9894.41</v>
      </c>
      <c r="M2572" s="161">
        <v>12454.010000000002</v>
      </c>
      <c r="N2572" s="161">
        <v>4366.5649999999996</v>
      </c>
      <c r="O2572" s="161">
        <v>6882.12</v>
      </c>
      <c r="P2572" s="161">
        <v>206.6875</v>
      </c>
      <c r="Q2572" s="161">
        <v>2838.77</v>
      </c>
      <c r="R2572" s="161">
        <v>592.5</v>
      </c>
      <c r="S2572" s="161">
        <v>1258.5625</v>
      </c>
      <c r="T2572" s="161">
        <v>1222</v>
      </c>
      <c r="U2572" s="161">
        <v>3749.3425000000002</v>
      </c>
      <c r="V2572" s="161">
        <v>9819</v>
      </c>
      <c r="W2572" s="161">
        <v>4797.5</v>
      </c>
      <c r="X2572" s="161">
        <v>150402.94625000001</v>
      </c>
      <c r="Y2572" s="222">
        <v>31</v>
      </c>
      <c r="Z2572" s="161">
        <v>22</v>
      </c>
      <c r="AA2572" s="2" t="str">
        <f t="shared" si="58"/>
        <v>OPEN</v>
      </c>
      <c r="AB2572" s="326" t="b">
        <f t="shared" ca="1" si="59"/>
        <v>0</v>
      </c>
    </row>
    <row r="2573" spans="1:28">
      <c r="A2573" s="168">
        <v>45853</v>
      </c>
      <c r="B2573" s="161">
        <v>12997.8</v>
      </c>
      <c r="C2573" s="161">
        <v>10543.9575</v>
      </c>
      <c r="D2573" s="161">
        <v>5628.7650000000003</v>
      </c>
      <c r="E2573" s="161">
        <v>9965.182499999999</v>
      </c>
      <c r="F2573" s="161">
        <v>12485.625</v>
      </c>
      <c r="G2573" s="161">
        <v>9982.02</v>
      </c>
      <c r="H2573" s="161">
        <v>7603.1875</v>
      </c>
      <c r="I2573" s="161">
        <v>11177.6</v>
      </c>
      <c r="J2573" s="161">
        <v>10912.497499999999</v>
      </c>
      <c r="K2573" s="161">
        <v>2858.5450000000001</v>
      </c>
      <c r="L2573" s="161">
        <v>9913.73</v>
      </c>
      <c r="M2573" s="161">
        <v>12609.31</v>
      </c>
      <c r="N2573" s="161">
        <v>4465.93</v>
      </c>
      <c r="O2573" s="161">
        <v>6996.6</v>
      </c>
      <c r="P2573" s="161">
        <v>229.75</v>
      </c>
      <c r="Q2573" s="161">
        <v>2938.12</v>
      </c>
      <c r="R2573" s="161">
        <v>558.25</v>
      </c>
      <c r="S2573" s="161">
        <v>1252.5625</v>
      </c>
      <c r="T2573" s="161">
        <v>1377</v>
      </c>
      <c r="U2573" s="161">
        <v>3804.57</v>
      </c>
      <c r="V2573" s="161">
        <v>9900</v>
      </c>
      <c r="W2573" s="161">
        <v>4988</v>
      </c>
      <c r="X2573" s="161">
        <v>153189.00249999997</v>
      </c>
      <c r="Y2573" s="222">
        <v>30.8</v>
      </c>
      <c r="Z2573" s="161">
        <v>31</v>
      </c>
      <c r="AA2573" s="2" t="str">
        <f t="shared" si="58"/>
        <v>OPEN</v>
      </c>
      <c r="AB2573" s="326" t="b">
        <f t="shared" ca="1" si="59"/>
        <v>0</v>
      </c>
    </row>
    <row r="2574" spans="1:28">
      <c r="A2574" s="168">
        <v>45854</v>
      </c>
      <c r="B2574" s="161">
        <v>13285.735000000001</v>
      </c>
      <c r="C2574" s="161">
        <v>10713.77</v>
      </c>
      <c r="D2574" s="161">
        <v>5551.0649999999996</v>
      </c>
      <c r="E2574" s="161">
        <v>9891.3675000000003</v>
      </c>
      <c r="F2574" s="161">
        <v>12928.875</v>
      </c>
      <c r="G2574" s="161">
        <v>9936.9699999999993</v>
      </c>
      <c r="H2574" s="161">
        <v>7500.5625</v>
      </c>
      <c r="I2574" s="161">
        <v>11418.7</v>
      </c>
      <c r="J2574" s="161">
        <v>10762.834999999999</v>
      </c>
      <c r="K2574" s="161">
        <v>2918.8625000000002</v>
      </c>
      <c r="L2574" s="161">
        <v>10268.07</v>
      </c>
      <c r="M2574" s="161">
        <v>12689.929999999998</v>
      </c>
      <c r="N2574" s="161">
        <v>4694.54</v>
      </c>
      <c r="O2574" s="161">
        <v>7023.64</v>
      </c>
      <c r="P2574" s="161">
        <v>230.8125</v>
      </c>
      <c r="Q2574" s="161">
        <v>3061.74</v>
      </c>
      <c r="R2574" s="161">
        <v>623.5</v>
      </c>
      <c r="S2574" s="161">
        <v>1255.375</v>
      </c>
      <c r="T2574" s="161">
        <v>1360.5</v>
      </c>
      <c r="U2574" s="161">
        <v>3688.6475</v>
      </c>
      <c r="V2574" s="161">
        <v>9834</v>
      </c>
      <c r="W2574" s="161">
        <v>4909.75</v>
      </c>
      <c r="X2574" s="161">
        <v>154549.2475</v>
      </c>
      <c r="Y2574" s="222">
        <v>31.8</v>
      </c>
      <c r="Z2574" s="161">
        <v>26</v>
      </c>
      <c r="AA2574" s="2" t="str">
        <f t="shared" si="58"/>
        <v>OPEN</v>
      </c>
      <c r="AB2574" s="326" t="b">
        <f t="shared" ca="1" si="59"/>
        <v>0</v>
      </c>
    </row>
    <row r="2575" spans="1:28">
      <c r="A2575" s="168">
        <v>45855</v>
      </c>
      <c r="B2575" s="161">
        <v>13192.63</v>
      </c>
      <c r="C2575" s="161">
        <v>10826.3575</v>
      </c>
      <c r="D2575" s="161">
        <v>5693.0275000000001</v>
      </c>
      <c r="E2575" s="161">
        <v>10358.565000000001</v>
      </c>
      <c r="F2575" s="161">
        <v>13380</v>
      </c>
      <c r="G2575" s="161">
        <v>10078.105</v>
      </c>
      <c r="H2575" s="161">
        <v>7438.75</v>
      </c>
      <c r="I2575" s="161">
        <v>11979.49</v>
      </c>
      <c r="J2575" s="161">
        <v>11107.737499999999</v>
      </c>
      <c r="K2575" s="161">
        <v>2944.7799999999997</v>
      </c>
      <c r="L2575" s="161">
        <v>9852.2800000000007</v>
      </c>
      <c r="M2575" s="161">
        <v>12688.830000000002</v>
      </c>
      <c r="N2575" s="161">
        <v>4706.4749999999995</v>
      </c>
      <c r="O2575" s="161">
        <v>7062.07</v>
      </c>
      <c r="P2575" s="161">
        <v>223.9375</v>
      </c>
      <c r="Q2575" s="161">
        <v>2943.3449999999998</v>
      </c>
      <c r="R2575" s="161">
        <v>643</v>
      </c>
      <c r="S2575" s="161">
        <v>1312</v>
      </c>
      <c r="T2575" s="161">
        <v>1216</v>
      </c>
      <c r="U2575" s="161">
        <v>4014.1887499999998</v>
      </c>
      <c r="V2575" s="161">
        <v>9980</v>
      </c>
      <c r="W2575" s="161">
        <v>4932</v>
      </c>
      <c r="X2575" s="161">
        <v>156573.56875000003</v>
      </c>
      <c r="Y2575" s="222">
        <v>32.1</v>
      </c>
      <c r="Z2575" s="161">
        <v>31</v>
      </c>
      <c r="AA2575" s="2" t="str">
        <f t="shared" si="58"/>
        <v>OPEN</v>
      </c>
      <c r="AB2575" s="326" t="b">
        <f t="shared" ca="1" si="59"/>
        <v>0</v>
      </c>
    </row>
    <row r="2576" spans="1:28">
      <c r="A2576" s="168">
        <v>45856</v>
      </c>
      <c r="B2576" s="161">
        <v>12866.11</v>
      </c>
      <c r="C2576" s="161">
        <v>10590.295</v>
      </c>
      <c r="D2576" s="161">
        <v>5654.1975000000002</v>
      </c>
      <c r="E2576" s="161">
        <v>9934.255000000001</v>
      </c>
      <c r="F2576" s="161">
        <v>11239.5</v>
      </c>
      <c r="G2576" s="161">
        <v>9767.09</v>
      </c>
      <c r="H2576" s="161">
        <v>7101.8125</v>
      </c>
      <c r="I2576" s="161">
        <v>10338.205</v>
      </c>
      <c r="J2576" s="161">
        <v>9542.6849999999995</v>
      </c>
      <c r="K2576" s="161">
        <v>2984.9025000000001</v>
      </c>
      <c r="L2576" s="161">
        <v>9701.31</v>
      </c>
      <c r="M2576" s="161">
        <v>12421.86</v>
      </c>
      <c r="N2576" s="161">
        <v>4284.2599999999993</v>
      </c>
      <c r="O2576" s="161">
        <v>6770.87</v>
      </c>
      <c r="P2576" s="161">
        <v>172.25</v>
      </c>
      <c r="Q2576" s="161">
        <v>2749.145</v>
      </c>
      <c r="R2576" s="161">
        <v>488.75</v>
      </c>
      <c r="S2576" s="161">
        <v>1220</v>
      </c>
      <c r="T2576" s="161">
        <v>1290.5</v>
      </c>
      <c r="U2576" s="161">
        <v>3693.4537500000001</v>
      </c>
      <c r="V2576" s="161">
        <v>9862</v>
      </c>
      <c r="W2576" s="161">
        <v>4755.5</v>
      </c>
      <c r="X2576" s="161">
        <v>147428.95124999998</v>
      </c>
      <c r="Y2576" s="222">
        <v>28.8</v>
      </c>
      <c r="Z2576" s="161">
        <v>26</v>
      </c>
      <c r="AA2576" s="2" t="str">
        <f t="shared" si="58"/>
        <v>OPEN</v>
      </c>
      <c r="AB2576" s="326" t="b">
        <f t="shared" ca="1" si="59"/>
        <v>0</v>
      </c>
    </row>
    <row r="2577" spans="1:29">
      <c r="A2577" s="168">
        <v>45857</v>
      </c>
      <c r="B2577" s="161">
        <v>12393.349999999999</v>
      </c>
      <c r="C2577" s="161">
        <v>10056.209999999999</v>
      </c>
      <c r="D2577" s="161">
        <v>5613.5275000000001</v>
      </c>
      <c r="E2577" s="161">
        <v>9620.1249999999982</v>
      </c>
      <c r="F2577" s="161">
        <v>12057.375</v>
      </c>
      <c r="G2577" s="161">
        <v>9330.43</v>
      </c>
      <c r="H2577" s="161">
        <v>6235.25</v>
      </c>
      <c r="I2577" s="161">
        <v>9861.7474999999995</v>
      </c>
      <c r="J2577" s="161">
        <v>9644.3075000000008</v>
      </c>
      <c r="K2577" s="161">
        <v>2948.3175000000001</v>
      </c>
      <c r="L2577" s="161">
        <v>9164.619999999999</v>
      </c>
      <c r="M2577" s="161">
        <v>12138.41</v>
      </c>
      <c r="N2577" s="161">
        <v>3958.64</v>
      </c>
      <c r="O2577" s="161">
        <v>6698.32</v>
      </c>
      <c r="P2577" s="161">
        <v>121.5</v>
      </c>
      <c r="Q2577" s="161">
        <v>2593.66</v>
      </c>
      <c r="R2577" s="161">
        <v>358</v>
      </c>
      <c r="S2577" s="161">
        <v>1098.875</v>
      </c>
      <c r="T2577" s="161">
        <v>1368</v>
      </c>
      <c r="U2577" s="161">
        <v>3428.4137500000002</v>
      </c>
      <c r="V2577" s="161">
        <v>10002</v>
      </c>
      <c r="W2577" s="161">
        <v>4772</v>
      </c>
      <c r="X2577" s="161">
        <v>143463.07874999999</v>
      </c>
      <c r="Y2577" s="222">
        <v>30.2</v>
      </c>
      <c r="Z2577" s="161">
        <v>26</v>
      </c>
      <c r="AA2577" s="2" t="str">
        <f t="shared" si="58"/>
        <v>OPEN</v>
      </c>
      <c r="AB2577" s="326" t="b">
        <f t="shared" ca="1" si="59"/>
        <v>0</v>
      </c>
    </row>
    <row r="2578" spans="1:29">
      <c r="A2578" s="168">
        <v>45858</v>
      </c>
      <c r="B2578" s="161">
        <v>7666.9350000000004</v>
      </c>
      <c r="C2578" s="161">
        <v>7452.2650000000003</v>
      </c>
      <c r="D2578" s="161">
        <v>4068.5749999999998</v>
      </c>
      <c r="E2578" s="161">
        <v>6269.1449999999995</v>
      </c>
      <c r="F2578" s="161">
        <v>8415</v>
      </c>
      <c r="G2578" s="161">
        <v>3933.47</v>
      </c>
      <c r="H2578" s="161">
        <v>3199.3125</v>
      </c>
      <c r="I2578" s="161">
        <v>5632.2375000000002</v>
      </c>
      <c r="J2578" s="161">
        <v>6362.3074999999999</v>
      </c>
      <c r="K2578" s="161">
        <v>1687.69625</v>
      </c>
      <c r="L2578" s="161">
        <v>5595.15</v>
      </c>
      <c r="M2578" s="161">
        <v>8294.869999999999</v>
      </c>
      <c r="N2578" s="161">
        <v>2303.09</v>
      </c>
      <c r="O2578" s="161">
        <v>3211</v>
      </c>
      <c r="P2578" s="161">
        <v>48.75</v>
      </c>
      <c r="Q2578" s="161">
        <v>1643.6</v>
      </c>
      <c r="R2578" s="161">
        <v>158.5</v>
      </c>
      <c r="S2578" s="161">
        <v>1021.75</v>
      </c>
      <c r="T2578" s="161">
        <v>732</v>
      </c>
      <c r="U2578" s="161">
        <v>1112.4412500000001</v>
      </c>
      <c r="V2578" s="161">
        <v>6151</v>
      </c>
      <c r="W2578" s="161">
        <v>2521.25</v>
      </c>
      <c r="X2578" s="161">
        <v>87480.345000000001</v>
      </c>
      <c r="Y2578" s="222">
        <v>27.3</v>
      </c>
      <c r="Z2578" s="161">
        <v>0</v>
      </c>
      <c r="AA2578" s="2" t="str">
        <f t="shared" si="58"/>
        <v>CLOSE</v>
      </c>
      <c r="AB2578" s="326" t="b">
        <f t="shared" ca="1" si="59"/>
        <v>0</v>
      </c>
      <c r="AC2578" s="2" t="s">
        <v>104</v>
      </c>
    </row>
    <row r="2579" spans="1:29">
      <c r="A2579" s="168">
        <v>45859</v>
      </c>
      <c r="B2579" s="161">
        <v>12890.535</v>
      </c>
      <c r="C2579" s="161">
        <v>9477.9</v>
      </c>
      <c r="D2579" s="161">
        <v>5557.3450000000003</v>
      </c>
      <c r="E2579" s="161">
        <v>9233.0775000000012</v>
      </c>
      <c r="F2579" s="161">
        <v>10623.75</v>
      </c>
      <c r="G2579" s="161">
        <v>9390.36</v>
      </c>
      <c r="H2579" s="161">
        <v>6743</v>
      </c>
      <c r="I2579" s="161">
        <v>10750.522499999999</v>
      </c>
      <c r="J2579" s="161">
        <v>9912.4724999999999</v>
      </c>
      <c r="K2579" s="161">
        <v>2916.65625</v>
      </c>
      <c r="L2579" s="161">
        <v>9574.7400000000016</v>
      </c>
      <c r="M2579" s="161">
        <v>11533.889999999998</v>
      </c>
      <c r="N2579" s="161">
        <v>4256.76</v>
      </c>
      <c r="O2579" s="161">
        <v>6392</v>
      </c>
      <c r="P2579" s="161">
        <v>211.9375</v>
      </c>
      <c r="Q2579" s="161">
        <v>2704.7449999999999</v>
      </c>
      <c r="R2579" s="161">
        <v>531.25</v>
      </c>
      <c r="S2579" s="161">
        <v>1075.125</v>
      </c>
      <c r="T2579" s="161">
        <v>1169</v>
      </c>
      <c r="U2579" s="161">
        <v>3734.9575</v>
      </c>
      <c r="V2579" s="161">
        <v>9645</v>
      </c>
      <c r="W2579" s="161">
        <v>4793.25</v>
      </c>
      <c r="X2579" s="161">
        <v>143118.27374999999</v>
      </c>
      <c r="Y2579" s="222">
        <v>27</v>
      </c>
      <c r="Z2579" s="161">
        <v>15</v>
      </c>
      <c r="AA2579" s="2" t="str">
        <f t="shared" si="58"/>
        <v>OPEN</v>
      </c>
      <c r="AB2579" s="326" t="b">
        <f t="shared" ca="1" si="59"/>
        <v>0</v>
      </c>
    </row>
    <row r="2580" spans="1:29">
      <c r="A2580" s="168">
        <v>45860</v>
      </c>
      <c r="B2580" s="161">
        <v>13812.19</v>
      </c>
      <c r="C2580" s="161">
        <v>9370.56</v>
      </c>
      <c r="D2580" s="161">
        <v>5628.0050000000001</v>
      </c>
      <c r="E2580" s="161">
        <v>9704.67</v>
      </c>
      <c r="F2580" s="161">
        <v>11275.25</v>
      </c>
      <c r="G2580" s="161">
        <v>10199.64</v>
      </c>
      <c r="H2580" s="161">
        <v>7401.75</v>
      </c>
      <c r="I2580" s="161">
        <v>10798.532499999999</v>
      </c>
      <c r="J2580" s="161">
        <v>10433.967500000001</v>
      </c>
      <c r="K2580" s="161">
        <v>2895.7474999999999</v>
      </c>
      <c r="L2580" s="161">
        <v>9842.7800000000007</v>
      </c>
      <c r="M2580" s="161">
        <v>12130.649999999998</v>
      </c>
      <c r="N2580" s="161">
        <v>4695.7699999999995</v>
      </c>
      <c r="O2580" s="161">
        <v>7123.74</v>
      </c>
      <c r="P2580" s="161">
        <v>234.9375</v>
      </c>
      <c r="Q2580" s="161">
        <v>2789.04</v>
      </c>
      <c r="R2580" s="161">
        <v>645.5</v>
      </c>
      <c r="S2580" s="161">
        <v>1077.3125</v>
      </c>
      <c r="T2580" s="161">
        <v>1354</v>
      </c>
      <c r="U2580" s="161">
        <v>3731.6837500000001</v>
      </c>
      <c r="V2580" s="161">
        <v>9915</v>
      </c>
      <c r="W2580" s="161">
        <v>4979.75</v>
      </c>
      <c r="X2580" s="161">
        <v>150040.47625000001</v>
      </c>
      <c r="Y2580" s="222">
        <v>28.5</v>
      </c>
      <c r="Z2580" s="161">
        <v>26</v>
      </c>
      <c r="AA2580" s="2" t="str">
        <f t="shared" si="58"/>
        <v>OPEN</v>
      </c>
      <c r="AB2580" s="326" t="b">
        <f t="shared" ca="1" si="59"/>
        <v>0</v>
      </c>
    </row>
    <row r="2581" spans="1:29">
      <c r="A2581" s="168">
        <v>45861</v>
      </c>
      <c r="B2581" s="161">
        <v>13828.834999999999</v>
      </c>
      <c r="C2581" s="161">
        <v>9334.18</v>
      </c>
      <c r="D2581" s="161">
        <v>5579.4250000000002</v>
      </c>
      <c r="E2581" s="161">
        <v>9765.4500000000007</v>
      </c>
      <c r="F2581" s="161">
        <v>11624.125</v>
      </c>
      <c r="G2581" s="161">
        <v>9793.1350000000002</v>
      </c>
      <c r="H2581" s="161">
        <v>6957.9375</v>
      </c>
      <c r="I2581" s="161">
        <v>11348.19</v>
      </c>
      <c r="J2581" s="161">
        <v>10392.48</v>
      </c>
      <c r="K2581" s="161">
        <v>2900.5287499999999</v>
      </c>
      <c r="L2581" s="161">
        <v>9844.16</v>
      </c>
      <c r="M2581" s="161">
        <v>12342.47</v>
      </c>
      <c r="N2581" s="161">
        <v>4493.7149999999992</v>
      </c>
      <c r="O2581" s="161">
        <v>6929.1</v>
      </c>
      <c r="P2581" s="161">
        <v>226</v>
      </c>
      <c r="Q2581" s="161">
        <v>2878.625</v>
      </c>
      <c r="R2581" s="161">
        <v>634</v>
      </c>
      <c r="S2581" s="161">
        <v>1076.375</v>
      </c>
      <c r="T2581" s="161">
        <v>1312.5</v>
      </c>
      <c r="U2581" s="161">
        <v>3825.335</v>
      </c>
      <c r="V2581" s="161">
        <v>9560</v>
      </c>
      <c r="W2581" s="161">
        <v>4966.25</v>
      </c>
      <c r="X2581" s="161">
        <v>149612.81624999997</v>
      </c>
      <c r="Y2581" s="222">
        <v>29.8</v>
      </c>
      <c r="Z2581" s="161">
        <v>22</v>
      </c>
      <c r="AA2581" s="2" t="str">
        <f t="shared" si="58"/>
        <v>OPEN</v>
      </c>
      <c r="AB2581" s="326" t="b">
        <f t="shared" ca="1" si="59"/>
        <v>0</v>
      </c>
    </row>
    <row r="2582" spans="1:29">
      <c r="A2582" s="168">
        <v>45862</v>
      </c>
      <c r="B2582" s="161">
        <v>13889.565000000001</v>
      </c>
      <c r="C2582" s="161">
        <v>9375.81</v>
      </c>
      <c r="D2582" s="161">
        <v>5671.8424999999997</v>
      </c>
      <c r="E2582" s="161">
        <v>9791.0149999999994</v>
      </c>
      <c r="F2582" s="161">
        <v>11597.5</v>
      </c>
      <c r="G2582" s="161">
        <v>12453.64</v>
      </c>
      <c r="H2582" s="161">
        <v>7876.625</v>
      </c>
      <c r="I2582" s="161">
        <v>8080.0550000000003</v>
      </c>
      <c r="J2582" s="161">
        <v>10455.75</v>
      </c>
      <c r="K2582" s="161">
        <v>2943.55125</v>
      </c>
      <c r="L2582" s="161">
        <v>10048.19</v>
      </c>
      <c r="M2582" s="161">
        <v>12374.05</v>
      </c>
      <c r="N2582" s="161">
        <v>4344.9399999999996</v>
      </c>
      <c r="O2582" s="161">
        <v>6989.89</v>
      </c>
      <c r="P2582" s="161">
        <v>199.125</v>
      </c>
      <c r="Q2582" s="161">
        <v>2879.36</v>
      </c>
      <c r="R2582" s="161">
        <v>563</v>
      </c>
      <c r="S2582" s="161">
        <v>1199.25</v>
      </c>
      <c r="T2582" s="161">
        <v>1317</v>
      </c>
      <c r="U2582" s="161">
        <v>3864.05375</v>
      </c>
      <c r="V2582" s="161">
        <v>9915</v>
      </c>
      <c r="W2582" s="161">
        <v>5033</v>
      </c>
      <c r="X2582" s="161">
        <v>150862.21249999999</v>
      </c>
      <c r="Y2582" s="222">
        <v>29.6</v>
      </c>
      <c r="Z2582" s="161">
        <v>22</v>
      </c>
      <c r="AA2582" s="2" t="str">
        <f t="shared" si="58"/>
        <v>OPEN</v>
      </c>
      <c r="AB2582" s="326" t="b">
        <f t="shared" ca="1" si="59"/>
        <v>0</v>
      </c>
    </row>
    <row r="2583" spans="1:29">
      <c r="A2583" s="168">
        <v>45863</v>
      </c>
      <c r="B2583" s="161">
        <v>13842.955</v>
      </c>
      <c r="C2583" s="161">
        <v>9414.02</v>
      </c>
      <c r="D2583" s="161">
        <v>5742.06</v>
      </c>
      <c r="E2583" s="161">
        <v>9735.1350000000002</v>
      </c>
      <c r="F2583" s="161">
        <v>11829.875</v>
      </c>
      <c r="G2583" s="217">
        <v>10812.879746835442</v>
      </c>
      <c r="H2583" s="217">
        <v>9213.2658227848096</v>
      </c>
      <c r="I2583" s="217">
        <v>8826.7088607594942</v>
      </c>
      <c r="J2583" s="161">
        <v>10420.547500000001</v>
      </c>
      <c r="K2583" s="161">
        <v>2882.4312500000001</v>
      </c>
      <c r="L2583" s="161">
        <v>9817.619999999999</v>
      </c>
      <c r="M2583" s="161">
        <v>12680.260000000002</v>
      </c>
      <c r="N2583" s="161">
        <v>4472.9350000000004</v>
      </c>
      <c r="O2583" s="161">
        <v>6850.37</v>
      </c>
      <c r="P2583" s="161">
        <v>198.375</v>
      </c>
      <c r="Q2583" s="161">
        <v>2837.48</v>
      </c>
      <c r="R2583" s="161">
        <v>579.5</v>
      </c>
      <c r="S2583" s="161">
        <v>1240.6875</v>
      </c>
      <c r="T2583" s="161">
        <v>1366.5</v>
      </c>
      <c r="U2583" s="161">
        <v>3914.2624999999998</v>
      </c>
      <c r="V2583" s="161">
        <v>9689</v>
      </c>
      <c r="W2583" s="161">
        <v>5091</v>
      </c>
      <c r="X2583" s="161">
        <v>151457.86818037974</v>
      </c>
      <c r="Y2583" s="222">
        <v>30.2</v>
      </c>
      <c r="Z2583" s="161">
        <v>22</v>
      </c>
      <c r="AA2583" s="2" t="str">
        <f t="shared" si="58"/>
        <v>OPEN</v>
      </c>
      <c r="AB2583" s="326" t="b">
        <f t="shared" ca="1" si="59"/>
        <v>0</v>
      </c>
    </row>
    <row r="2584" spans="1:29">
      <c r="A2584" s="168">
        <v>45864</v>
      </c>
      <c r="B2584" s="161">
        <v>13627.945</v>
      </c>
      <c r="C2584" s="161">
        <v>9023.5049999999992</v>
      </c>
      <c r="D2584" s="161">
        <v>5665.62</v>
      </c>
      <c r="E2584" s="161">
        <v>9648.1249999999982</v>
      </c>
      <c r="F2584" s="161">
        <v>12338.625</v>
      </c>
      <c r="G2584" s="161">
        <v>14353.485000000001</v>
      </c>
      <c r="H2584" s="161">
        <v>8231.875</v>
      </c>
      <c r="I2584" s="161">
        <v>6132.46</v>
      </c>
      <c r="J2584" s="161">
        <v>9834.4349999999995</v>
      </c>
      <c r="K2584" s="161">
        <v>2932.4937500000001</v>
      </c>
      <c r="L2584" s="161">
        <v>9377.4</v>
      </c>
      <c r="M2584" s="161">
        <v>12284.94</v>
      </c>
      <c r="N2584" s="161">
        <v>4372.4799999999996</v>
      </c>
      <c r="O2584" s="161">
        <v>6884.8</v>
      </c>
      <c r="P2584" s="161">
        <v>229.75</v>
      </c>
      <c r="Q2584" s="161">
        <v>2858.6849999999999</v>
      </c>
      <c r="R2584" s="161">
        <v>559</v>
      </c>
      <c r="S2584" s="161">
        <v>1222.1875</v>
      </c>
      <c r="T2584" s="161">
        <v>1358.5</v>
      </c>
      <c r="U2584" s="161">
        <v>3848.8625000000002</v>
      </c>
      <c r="V2584" s="161">
        <v>9423</v>
      </c>
      <c r="W2584" s="161">
        <v>5234.5</v>
      </c>
      <c r="X2584" s="161">
        <v>149442.67375000002</v>
      </c>
      <c r="Y2584" s="222">
        <v>31</v>
      </c>
      <c r="Z2584" s="161">
        <v>26</v>
      </c>
      <c r="AA2584" s="2" t="str">
        <f t="shared" si="58"/>
        <v>OPEN</v>
      </c>
      <c r="AB2584" s="326" t="b">
        <f t="shared" ca="1" si="59"/>
        <v>0</v>
      </c>
    </row>
    <row r="2585" spans="1:29">
      <c r="A2585" s="168">
        <v>45865</v>
      </c>
      <c r="B2585" s="161">
        <v>13970.235000000001</v>
      </c>
      <c r="C2585" s="161">
        <v>9016.7150000000001</v>
      </c>
      <c r="D2585" s="161">
        <v>5590.69</v>
      </c>
      <c r="E2585" s="161">
        <v>9939.98</v>
      </c>
      <c r="F2585" s="161">
        <v>12470.125</v>
      </c>
      <c r="G2585" s="161">
        <v>13733.26</v>
      </c>
      <c r="H2585" s="161">
        <v>7978.3125</v>
      </c>
      <c r="I2585" s="161">
        <v>8049.7150000000001</v>
      </c>
      <c r="J2585" s="161">
        <v>9946.8225000000002</v>
      </c>
      <c r="K2585" s="161">
        <v>2916.9450000000002</v>
      </c>
      <c r="L2585" s="161">
        <v>9046.7199999999993</v>
      </c>
      <c r="M2585" s="161">
        <v>11823.769999999999</v>
      </c>
      <c r="N2585" s="161">
        <v>4542.1149999999998</v>
      </c>
      <c r="O2585" s="161">
        <v>6960.16</v>
      </c>
      <c r="P2585" s="161">
        <v>226.5625</v>
      </c>
      <c r="Q2585" s="161">
        <v>3030.605</v>
      </c>
      <c r="R2585" s="161">
        <v>656.5</v>
      </c>
      <c r="S2585" s="161">
        <v>1263.25</v>
      </c>
      <c r="T2585" s="161">
        <v>1506.5</v>
      </c>
      <c r="U2585" s="161">
        <v>3690.7062500000002</v>
      </c>
      <c r="V2585" s="161">
        <v>9868</v>
      </c>
      <c r="W2585" s="161">
        <v>5066.5</v>
      </c>
      <c r="X2585" s="161">
        <v>151294.18874999997</v>
      </c>
      <c r="Y2585" s="222">
        <v>31.2</v>
      </c>
      <c r="Z2585" s="161">
        <v>26</v>
      </c>
      <c r="AA2585" s="2" t="str">
        <f t="shared" si="58"/>
        <v>OPEN</v>
      </c>
      <c r="AB2585" s="326" t="b">
        <f t="shared" ca="1" si="59"/>
        <v>0</v>
      </c>
    </row>
    <row r="2586" spans="1:29">
      <c r="A2586" s="168">
        <v>45866</v>
      </c>
      <c r="B2586" s="161">
        <v>13929.91</v>
      </c>
      <c r="C2586" s="161">
        <v>9772.5550000000003</v>
      </c>
      <c r="D2586" s="161">
        <v>5834.6750000000002</v>
      </c>
      <c r="E2586" s="161">
        <v>10216.07</v>
      </c>
      <c r="F2586" s="161">
        <v>12191.625</v>
      </c>
      <c r="G2586" s="161">
        <v>12771.815000000001</v>
      </c>
      <c r="H2586" s="161">
        <v>7386.125</v>
      </c>
      <c r="I2586" s="161">
        <v>8593.2749999999996</v>
      </c>
      <c r="J2586" s="161">
        <v>10799.7325</v>
      </c>
      <c r="K2586" s="161">
        <v>2981.00875</v>
      </c>
      <c r="L2586" s="161">
        <v>9918.2099999999991</v>
      </c>
      <c r="M2586" s="161">
        <v>12522.33</v>
      </c>
      <c r="N2586" s="161">
        <v>4614.6550000000007</v>
      </c>
      <c r="O2586" s="161">
        <v>7072.43</v>
      </c>
      <c r="P2586" s="161">
        <v>216.875</v>
      </c>
      <c r="Q2586" s="161">
        <v>2947.7</v>
      </c>
      <c r="R2586" s="161">
        <v>633.75</v>
      </c>
      <c r="S2586" s="161">
        <v>1299.125</v>
      </c>
      <c r="T2586" s="161">
        <v>1275</v>
      </c>
      <c r="U2586" s="161">
        <v>3922.59</v>
      </c>
      <c r="V2586" s="161">
        <v>9304</v>
      </c>
      <c r="W2586" s="161">
        <v>5053.75</v>
      </c>
      <c r="X2586" s="161">
        <v>153257.20625000002</v>
      </c>
      <c r="Y2586" s="222">
        <v>30.7</v>
      </c>
      <c r="Z2586" s="161">
        <v>31</v>
      </c>
      <c r="AA2586" s="2" t="str">
        <f t="shared" si="58"/>
        <v>OPEN</v>
      </c>
      <c r="AB2586" s="326" t="b">
        <f t="shared" ca="1" si="59"/>
        <v>0</v>
      </c>
    </row>
    <row r="2587" spans="1:29">
      <c r="A2587" s="168">
        <v>45867</v>
      </c>
      <c r="B2587" s="161">
        <v>13543.295000000002</v>
      </c>
      <c r="C2587" s="161">
        <v>9534.3549999999996</v>
      </c>
      <c r="D2587" s="161">
        <v>5696.0874999999996</v>
      </c>
      <c r="E2587" s="161">
        <v>9697.44</v>
      </c>
      <c r="F2587" s="161">
        <v>10798</v>
      </c>
      <c r="G2587" s="161">
        <v>12959.695</v>
      </c>
      <c r="H2587" s="161">
        <v>8374.375</v>
      </c>
      <c r="I2587" s="161">
        <v>4721.66</v>
      </c>
      <c r="J2587" s="161">
        <v>10221.469999999999</v>
      </c>
      <c r="K2587" s="161">
        <v>2865.0912499999999</v>
      </c>
      <c r="L2587" s="161">
        <v>10191.86</v>
      </c>
      <c r="M2587" s="161">
        <v>12227.94</v>
      </c>
      <c r="N2587" s="161">
        <v>4296.545000000001</v>
      </c>
      <c r="O2587" s="161">
        <v>6915.27</v>
      </c>
      <c r="P2587" s="161">
        <v>156.1875</v>
      </c>
      <c r="Q2587" s="161">
        <v>2695.73</v>
      </c>
      <c r="R2587" s="161">
        <v>449.25</v>
      </c>
      <c r="S2587" s="161">
        <v>1263.3125</v>
      </c>
      <c r="T2587" s="161">
        <v>1152</v>
      </c>
      <c r="U2587" s="161">
        <v>3781.2737499999998</v>
      </c>
      <c r="V2587" s="161">
        <v>9786</v>
      </c>
      <c r="W2587" s="161">
        <v>4729.25</v>
      </c>
      <c r="X2587" s="161">
        <v>146056.08750000002</v>
      </c>
      <c r="Y2587" s="222">
        <v>28.2</v>
      </c>
      <c r="Z2587" s="161">
        <v>22</v>
      </c>
      <c r="AA2587" s="2" t="str">
        <f t="shared" si="58"/>
        <v>OPEN</v>
      </c>
      <c r="AB2587" s="326" t="b">
        <f t="shared" ca="1" si="59"/>
        <v>0</v>
      </c>
    </row>
    <row r="2588" spans="1:29">
      <c r="A2588" s="168">
        <v>45868</v>
      </c>
      <c r="B2588" s="161">
        <v>13744.785</v>
      </c>
      <c r="C2588" s="161">
        <v>9592.9050000000007</v>
      </c>
      <c r="D2588" s="161">
        <v>5757.0874999999996</v>
      </c>
      <c r="E2588" s="161">
        <v>10119.145</v>
      </c>
      <c r="F2588" s="161">
        <v>12128.625</v>
      </c>
      <c r="G2588" s="161">
        <v>12741.075000000001</v>
      </c>
      <c r="H2588" s="161">
        <v>8425.4375</v>
      </c>
      <c r="I2588" s="161">
        <v>7987.2650000000003</v>
      </c>
      <c r="J2588" s="161">
        <v>10625.885</v>
      </c>
      <c r="K2588" s="161">
        <v>2935.92</v>
      </c>
      <c r="L2588" s="161">
        <v>9901.08</v>
      </c>
      <c r="M2588" s="161">
        <v>12733.050000000003</v>
      </c>
      <c r="N2588" s="161">
        <v>4877.72</v>
      </c>
      <c r="O2588" s="161">
        <v>7039.77</v>
      </c>
      <c r="P2588" s="161">
        <v>222.375</v>
      </c>
      <c r="Q2588" s="161">
        <v>2876.9549999999999</v>
      </c>
      <c r="R2588" s="161">
        <v>669.75</v>
      </c>
      <c r="S2588" s="161">
        <v>1234.125</v>
      </c>
      <c r="T2588" s="161">
        <v>1273.5</v>
      </c>
      <c r="U2588" s="161">
        <v>3947.9512500000001</v>
      </c>
      <c r="V2588" s="161">
        <v>9945</v>
      </c>
      <c r="W2588" s="161">
        <v>5043.5</v>
      </c>
      <c r="X2588" s="161">
        <v>153822.90625</v>
      </c>
      <c r="Y2588" s="222">
        <v>30.5</v>
      </c>
      <c r="Z2588" s="161">
        <v>26</v>
      </c>
      <c r="AA2588" s="2" t="str">
        <f t="shared" si="58"/>
        <v>OPEN</v>
      </c>
      <c r="AB2588" s="326" t="b">
        <f t="shared" ca="1" si="59"/>
        <v>0</v>
      </c>
    </row>
    <row r="2589" spans="1:29">
      <c r="A2589" s="168">
        <v>45869</v>
      </c>
      <c r="B2589" s="161">
        <v>13703.490000000002</v>
      </c>
      <c r="C2589" s="161">
        <v>9466.65</v>
      </c>
      <c r="D2589" s="161">
        <v>5695.24</v>
      </c>
      <c r="E2589" s="161">
        <v>9899.744999999999</v>
      </c>
      <c r="F2589" s="161">
        <v>12152</v>
      </c>
      <c r="G2589" s="161">
        <v>11999.52</v>
      </c>
      <c r="H2589" s="161">
        <v>8706.5625</v>
      </c>
      <c r="I2589" s="161">
        <v>8554.8024999999998</v>
      </c>
      <c r="J2589" s="161">
        <v>10606.102500000001</v>
      </c>
      <c r="K2589" s="161">
        <v>2890.5337500000001</v>
      </c>
      <c r="L2589" s="161">
        <v>9940.3700000000008</v>
      </c>
      <c r="M2589" s="161">
        <v>12540.670000000002</v>
      </c>
      <c r="N2589" s="161">
        <v>4640.92</v>
      </c>
      <c r="O2589" s="161">
        <v>6882.03</v>
      </c>
      <c r="P2589" s="161">
        <v>229.625</v>
      </c>
      <c r="Q2589" s="161">
        <v>2914.5749999999998</v>
      </c>
      <c r="R2589" s="161">
        <v>684.5</v>
      </c>
      <c r="S2589" s="161">
        <v>1298.9375</v>
      </c>
      <c r="T2589" s="161">
        <v>1371</v>
      </c>
      <c r="U2589" s="161">
        <v>3686.4124999999999</v>
      </c>
      <c r="V2589" s="161">
        <v>9852</v>
      </c>
      <c r="W2589" s="161">
        <v>5026.25</v>
      </c>
      <c r="X2589" s="161">
        <v>152741.93625</v>
      </c>
      <c r="Y2589" s="222">
        <v>30.1</v>
      </c>
      <c r="Z2589" s="161">
        <v>26</v>
      </c>
      <c r="AA2589" s="2" t="str">
        <f t="shared" si="58"/>
        <v>OPEN</v>
      </c>
      <c r="AB2589" s="326" t="b">
        <f t="shared" ca="1" si="59"/>
        <v>0</v>
      </c>
    </row>
    <row r="2590" spans="1:29">
      <c r="A2590" s="168">
        <v>45870</v>
      </c>
      <c r="B2590" s="161">
        <v>13646.855</v>
      </c>
      <c r="C2590" s="161">
        <v>9408.49</v>
      </c>
      <c r="D2590" s="161">
        <v>5803.625</v>
      </c>
      <c r="E2590" s="161">
        <v>9766.3899999999976</v>
      </c>
      <c r="F2590" s="161">
        <v>12365.375</v>
      </c>
      <c r="G2590" s="161">
        <v>14885.915000000001</v>
      </c>
      <c r="H2590" s="161">
        <v>8345.375</v>
      </c>
      <c r="I2590" s="161">
        <v>5720.6625000000004</v>
      </c>
      <c r="J2590" s="161">
        <v>10500.9925</v>
      </c>
      <c r="K2590" s="161">
        <v>2897.9987500000002</v>
      </c>
      <c r="L2590" s="161">
        <v>9705.1699999999983</v>
      </c>
      <c r="M2590" s="161">
        <v>12379.9</v>
      </c>
      <c r="N2590" s="161">
        <v>4527.38</v>
      </c>
      <c r="O2590" s="161">
        <v>6972.93</v>
      </c>
      <c r="P2590" s="161">
        <v>228.9375</v>
      </c>
      <c r="Q2590" s="161">
        <v>2868.75</v>
      </c>
      <c r="R2590" s="161">
        <v>641.5</v>
      </c>
      <c r="S2590" s="161">
        <v>1357.5625</v>
      </c>
      <c r="T2590" s="161">
        <v>1198</v>
      </c>
      <c r="U2590" s="161">
        <v>4099.46875</v>
      </c>
      <c r="V2590" s="161">
        <v>9821</v>
      </c>
      <c r="W2590" s="161">
        <v>4933</v>
      </c>
      <c r="X2590" s="161">
        <v>152075.27750000003</v>
      </c>
      <c r="Y2590" s="222">
        <v>29.712371134020607</v>
      </c>
      <c r="Z2590" s="161">
        <v>26</v>
      </c>
      <c r="AA2590" s="2" t="str">
        <f t="shared" si="58"/>
        <v>OPEN</v>
      </c>
      <c r="AB2590" s="326" t="b">
        <f t="shared" ca="1" si="59"/>
        <v>0</v>
      </c>
    </row>
    <row r="2591" spans="1:29">
      <c r="A2591" s="168">
        <v>45871</v>
      </c>
      <c r="B2591" s="161">
        <v>13112.79</v>
      </c>
      <c r="C2591" s="161">
        <v>8823.89</v>
      </c>
      <c r="D2591" s="161">
        <v>5665.4250000000002</v>
      </c>
      <c r="E2591" s="161">
        <v>9573.7750000000015</v>
      </c>
      <c r="F2591" s="161">
        <v>10968.5</v>
      </c>
      <c r="G2591" s="161">
        <v>13161.74</v>
      </c>
      <c r="H2591" s="161">
        <v>6773.625</v>
      </c>
      <c r="I2591" s="161">
        <v>7629.5450000000001</v>
      </c>
      <c r="J2591" s="161">
        <v>9233.7199999999993</v>
      </c>
      <c r="K2591" s="161">
        <v>2938.2287500000002</v>
      </c>
      <c r="L2591" s="161">
        <v>9573.119999999999</v>
      </c>
      <c r="M2591" s="161">
        <v>11027.319999999998</v>
      </c>
      <c r="N2591" s="161">
        <v>4219.5599999999995</v>
      </c>
      <c r="O2591" s="161">
        <v>6660</v>
      </c>
      <c r="P2591" s="161">
        <v>164.625</v>
      </c>
      <c r="Q2591" s="161">
        <v>2725.45</v>
      </c>
      <c r="R2591" s="161">
        <v>390.25</v>
      </c>
      <c r="S2591" s="161">
        <v>1360</v>
      </c>
      <c r="T2591" s="161">
        <v>1180.5</v>
      </c>
      <c r="U2591" s="161">
        <v>3778.48875</v>
      </c>
      <c r="V2591" s="161">
        <v>9846</v>
      </c>
      <c r="W2591" s="161">
        <v>4926</v>
      </c>
      <c r="X2591" s="161">
        <v>143732.55250000002</v>
      </c>
      <c r="Y2591" s="222">
        <v>27.8</v>
      </c>
      <c r="Z2591" s="161">
        <v>26</v>
      </c>
      <c r="AA2591" s="2" t="str">
        <f t="shared" si="58"/>
        <v>OPEN</v>
      </c>
      <c r="AB2591" s="326" t="b">
        <f t="shared" ca="1" si="59"/>
        <v>0</v>
      </c>
    </row>
    <row r="2592" spans="1:29">
      <c r="A2592" s="168">
        <v>45872</v>
      </c>
      <c r="B2592" s="161">
        <v>13196.355000000001</v>
      </c>
      <c r="C2592" s="161">
        <v>8709.4249999999993</v>
      </c>
      <c r="D2592" s="161">
        <v>5354.1975000000002</v>
      </c>
      <c r="E2592" s="161">
        <v>9563.0650000000005</v>
      </c>
      <c r="F2592" s="161">
        <v>11258.75</v>
      </c>
      <c r="G2592" s="161">
        <v>13289.47</v>
      </c>
      <c r="H2592" s="161">
        <v>7479.375</v>
      </c>
      <c r="I2592" s="161">
        <v>7752.5249999999996</v>
      </c>
      <c r="J2592" s="161">
        <v>9089.43</v>
      </c>
      <c r="K2592" s="161">
        <v>2858.7674999999999</v>
      </c>
      <c r="L2592" s="161">
        <v>9086.369999999999</v>
      </c>
      <c r="M2592" s="161">
        <v>11010.47</v>
      </c>
      <c r="N2592" s="161">
        <v>4364.25</v>
      </c>
      <c r="O2592" s="161">
        <v>6777.93</v>
      </c>
      <c r="P2592" s="161">
        <v>206.0625</v>
      </c>
      <c r="Q2592" s="161">
        <v>2698.0650000000001</v>
      </c>
      <c r="R2592" s="161">
        <v>565</v>
      </c>
      <c r="S2592" s="161">
        <v>1384.6875</v>
      </c>
      <c r="T2592" s="161">
        <v>1327</v>
      </c>
      <c r="U2592" s="161">
        <v>3653.0675000000001</v>
      </c>
      <c r="V2592" s="161">
        <v>9264</v>
      </c>
      <c r="W2592" s="161">
        <v>4730.5</v>
      </c>
      <c r="X2592" s="161">
        <v>143618.76250000001</v>
      </c>
      <c r="Y2592" s="222">
        <v>28.9</v>
      </c>
      <c r="Z2592" s="161">
        <v>31</v>
      </c>
      <c r="AA2592" s="2" t="str">
        <f t="shared" si="58"/>
        <v>OPEN</v>
      </c>
      <c r="AB2592" s="326" t="b">
        <f t="shared" ca="1" si="59"/>
        <v>0</v>
      </c>
    </row>
    <row r="2593" spans="1:28">
      <c r="A2593" s="168">
        <v>45873</v>
      </c>
      <c r="B2593" s="161">
        <v>13546.635</v>
      </c>
      <c r="C2593" s="161">
        <v>9527.2199999999993</v>
      </c>
      <c r="D2593" s="161">
        <v>5743.2674999999999</v>
      </c>
      <c r="E2593" s="161">
        <v>9956.1949999999997</v>
      </c>
      <c r="F2593" s="161">
        <v>11295.25</v>
      </c>
      <c r="G2593" s="161">
        <v>15889.445</v>
      </c>
      <c r="H2593" s="161">
        <v>7602.3125</v>
      </c>
      <c r="I2593" s="161">
        <v>5755.1324999999997</v>
      </c>
      <c r="J2593" s="161">
        <v>10130.772499999999</v>
      </c>
      <c r="K2593" s="161">
        <v>2979.96875</v>
      </c>
      <c r="L2593" s="161">
        <v>9696.85</v>
      </c>
      <c r="M2593" s="161">
        <v>11525.65</v>
      </c>
      <c r="N2593" s="161">
        <v>4494.8550000000005</v>
      </c>
      <c r="O2593" s="161">
        <v>6737.5</v>
      </c>
      <c r="P2593" s="161">
        <v>184.25</v>
      </c>
      <c r="Q2593" s="161">
        <v>2854.7950000000001</v>
      </c>
      <c r="R2593" s="161">
        <v>536.25</v>
      </c>
      <c r="S2593" s="161">
        <v>1387.9375</v>
      </c>
      <c r="T2593" s="161">
        <v>1079</v>
      </c>
      <c r="U2593" s="161">
        <v>3409.4637499999999</v>
      </c>
      <c r="V2593" s="161">
        <v>9206</v>
      </c>
      <c r="W2593" s="161">
        <v>4551.25</v>
      </c>
      <c r="X2593" s="161">
        <v>148090.00000000003</v>
      </c>
      <c r="Y2593" s="222">
        <v>28.4</v>
      </c>
      <c r="Z2593" s="161">
        <v>26</v>
      </c>
      <c r="AA2593" s="2" t="str">
        <f t="shared" si="58"/>
        <v>OPEN</v>
      </c>
      <c r="AB2593" s="326" t="b">
        <f t="shared" ca="1" si="59"/>
        <v>0</v>
      </c>
    </row>
    <row r="2594" spans="1:28">
      <c r="A2594" s="168">
        <v>45874</v>
      </c>
      <c r="B2594" s="161">
        <v>13271.565000000001</v>
      </c>
      <c r="C2594" s="161">
        <v>9181.7999999999993</v>
      </c>
      <c r="D2594" s="161">
        <v>5577.9224999999997</v>
      </c>
      <c r="E2594" s="161">
        <v>9625.49</v>
      </c>
      <c r="F2594" s="161">
        <v>10234</v>
      </c>
      <c r="G2594" s="161">
        <v>12249.72</v>
      </c>
      <c r="H2594" s="161">
        <v>6660.6875</v>
      </c>
      <c r="I2594" s="161">
        <v>7267.7524999999996</v>
      </c>
      <c r="J2594" s="161">
        <v>8580.8675000000003</v>
      </c>
      <c r="K2594" s="161">
        <v>2982.28125</v>
      </c>
      <c r="L2594" s="161">
        <v>10991.92</v>
      </c>
      <c r="M2594" s="161">
        <v>10866.830000000002</v>
      </c>
      <c r="N2594" s="161">
        <v>4188.0099999999993</v>
      </c>
      <c r="O2594" s="161">
        <v>6605.5</v>
      </c>
      <c r="P2594" s="161">
        <v>127.9375</v>
      </c>
      <c r="Q2594" s="161">
        <v>2700.37</v>
      </c>
      <c r="R2594" s="161">
        <v>400.75</v>
      </c>
      <c r="S2594" s="161">
        <v>1378.375</v>
      </c>
      <c r="T2594" s="161">
        <v>993.5</v>
      </c>
      <c r="U2594" s="161">
        <v>3651.34375</v>
      </c>
      <c r="V2594" s="161">
        <v>9255</v>
      </c>
      <c r="W2594" s="161">
        <v>4507.25</v>
      </c>
      <c r="X2594" s="161">
        <v>141298.8725</v>
      </c>
      <c r="Y2594" s="222">
        <v>26.6</v>
      </c>
      <c r="Z2594" s="161">
        <v>26</v>
      </c>
      <c r="AA2594" s="2" t="str">
        <f t="shared" si="58"/>
        <v>OPEN</v>
      </c>
      <c r="AB2594" s="326" t="b">
        <f t="shared" ca="1" si="59"/>
        <v>0</v>
      </c>
    </row>
    <row r="2595" spans="1:28">
      <c r="A2595" s="168">
        <v>45875</v>
      </c>
      <c r="B2595" s="161">
        <v>13367.005000000001</v>
      </c>
      <c r="C2595" s="161">
        <v>9259.6200000000008</v>
      </c>
      <c r="D2595" s="161">
        <v>5669.0450000000001</v>
      </c>
      <c r="E2595" s="161">
        <v>9509.8350000000009</v>
      </c>
      <c r="F2595" s="161">
        <v>10001.875</v>
      </c>
      <c r="G2595" s="161">
        <v>12301.58</v>
      </c>
      <c r="H2595" s="161">
        <v>7145.6875</v>
      </c>
      <c r="I2595" s="161">
        <v>8416.4950000000008</v>
      </c>
      <c r="J2595" s="161">
        <v>9832.74</v>
      </c>
      <c r="K2595" s="161">
        <v>2905.3562499999998</v>
      </c>
      <c r="L2595" s="161">
        <v>11359.999999999998</v>
      </c>
      <c r="M2595" s="161">
        <v>11700.65</v>
      </c>
      <c r="N2595" s="161">
        <v>4433.4949999999999</v>
      </c>
      <c r="O2595" s="161">
        <v>6855.63</v>
      </c>
      <c r="P2595" s="161">
        <v>230.9375</v>
      </c>
      <c r="Q2595" s="161">
        <v>2592.7550000000001</v>
      </c>
      <c r="R2595" s="161">
        <v>634</v>
      </c>
      <c r="S2595" s="161">
        <v>1259.625</v>
      </c>
      <c r="T2595" s="161">
        <v>1133.5</v>
      </c>
      <c r="U2595" s="161">
        <v>3696.3962499999998</v>
      </c>
      <c r="V2595" s="161">
        <v>9694</v>
      </c>
      <c r="W2595" s="161">
        <v>4705.5</v>
      </c>
      <c r="X2595" s="161">
        <v>146705.72750000001</v>
      </c>
      <c r="Y2595" s="222">
        <v>27.1</v>
      </c>
      <c r="Z2595" s="161">
        <v>26</v>
      </c>
      <c r="AA2595" s="2" t="str">
        <f t="shared" si="58"/>
        <v>OPEN</v>
      </c>
      <c r="AB2595" s="326" t="b">
        <f t="shared" ca="1" si="59"/>
        <v>0</v>
      </c>
    </row>
    <row r="2596" spans="1:28">
      <c r="A2596" s="168">
        <v>45876</v>
      </c>
      <c r="B2596" s="161">
        <v>13823.695</v>
      </c>
      <c r="C2596" s="161">
        <v>9568.0550000000003</v>
      </c>
      <c r="D2596" s="161">
        <v>5857.63</v>
      </c>
      <c r="E2596" s="161">
        <v>9770.1450000000004</v>
      </c>
      <c r="F2596" s="161">
        <v>11627.125</v>
      </c>
      <c r="G2596" s="161">
        <v>14773.18</v>
      </c>
      <c r="H2596" s="161">
        <v>7633.8125</v>
      </c>
      <c r="I2596" s="161">
        <v>6321.5450000000001</v>
      </c>
      <c r="J2596" s="161">
        <v>10406.665000000001</v>
      </c>
      <c r="K2596" s="161">
        <v>3014.32</v>
      </c>
      <c r="L2596" s="161">
        <v>11928.95</v>
      </c>
      <c r="M2596" s="161">
        <v>12502.5</v>
      </c>
      <c r="N2596" s="161">
        <v>4583.38</v>
      </c>
      <c r="O2596" s="161">
        <v>6898.52</v>
      </c>
      <c r="P2596" s="161">
        <v>227.25</v>
      </c>
      <c r="Q2596" s="161">
        <v>2677.97</v>
      </c>
      <c r="R2596" s="161">
        <v>671</v>
      </c>
      <c r="S2596" s="161">
        <v>1341</v>
      </c>
      <c r="T2596" s="161">
        <v>1256</v>
      </c>
      <c r="U2596" s="161">
        <v>3751.38375</v>
      </c>
      <c r="V2596" s="161">
        <v>9627</v>
      </c>
      <c r="W2596" s="161">
        <v>4899</v>
      </c>
      <c r="X2596" s="161">
        <v>153160.12625000003</v>
      </c>
      <c r="Y2596" s="222">
        <v>29.9</v>
      </c>
      <c r="Z2596" s="161">
        <v>26</v>
      </c>
      <c r="AA2596" s="2" t="str">
        <f t="shared" si="58"/>
        <v>OPEN</v>
      </c>
      <c r="AB2596" s="326" t="b">
        <f t="shared" ca="1" si="59"/>
        <v>0</v>
      </c>
    </row>
    <row r="2597" spans="1:28">
      <c r="A2597" s="168">
        <v>45877</v>
      </c>
      <c r="B2597" s="161">
        <v>13846.069999999998</v>
      </c>
      <c r="C2597" s="161">
        <v>9577.02</v>
      </c>
      <c r="D2597" s="161">
        <v>5783.95</v>
      </c>
      <c r="E2597" s="161">
        <v>9943.6550000000007</v>
      </c>
      <c r="F2597" s="161">
        <v>12325.875</v>
      </c>
      <c r="G2597" s="161">
        <v>12794.695</v>
      </c>
      <c r="H2597" s="161">
        <v>8450.3125</v>
      </c>
      <c r="I2597" s="161">
        <v>8547.1299999999992</v>
      </c>
      <c r="J2597" s="161">
        <v>10708.945</v>
      </c>
      <c r="K2597" s="161">
        <v>2973.8262500000001</v>
      </c>
      <c r="L2597" s="161">
        <v>11528.640000000001</v>
      </c>
      <c r="M2597" s="161">
        <v>12329.709999999997</v>
      </c>
      <c r="N2597" s="161">
        <v>4479.05</v>
      </c>
      <c r="O2597" s="161">
        <v>6988.35</v>
      </c>
      <c r="P2597" s="161">
        <v>236</v>
      </c>
      <c r="Q2597" s="161">
        <v>2771.2550000000001</v>
      </c>
      <c r="R2597" s="161">
        <v>597.25</v>
      </c>
      <c r="S2597" s="161">
        <v>1385.5</v>
      </c>
      <c r="T2597" s="161">
        <v>1253</v>
      </c>
      <c r="U2597" s="161">
        <v>3758.6537499999999</v>
      </c>
      <c r="V2597" s="161">
        <v>9743</v>
      </c>
      <c r="W2597" s="161">
        <v>4980.5</v>
      </c>
      <c r="X2597" s="161">
        <v>155002.38750000001</v>
      </c>
      <c r="Y2597" s="222">
        <v>30.9</v>
      </c>
      <c r="Z2597" s="161">
        <v>26</v>
      </c>
      <c r="AA2597" s="2" t="str">
        <f t="shared" si="58"/>
        <v>OPEN</v>
      </c>
      <c r="AB2597" s="326" t="b">
        <f t="shared" ca="1" si="59"/>
        <v>0</v>
      </c>
    </row>
    <row r="2598" spans="1:28">
      <c r="A2598" s="168">
        <v>45878</v>
      </c>
      <c r="B2598" s="161">
        <v>12923.56</v>
      </c>
      <c r="C2598" s="161">
        <v>8872.26</v>
      </c>
      <c r="D2598" s="161">
        <v>5498.35</v>
      </c>
      <c r="E2598" s="161">
        <v>9565.1299999999992</v>
      </c>
      <c r="F2598" s="161">
        <v>12176.25</v>
      </c>
      <c r="G2598" s="161">
        <v>11699.195</v>
      </c>
      <c r="H2598" s="161">
        <v>9444.5625</v>
      </c>
      <c r="I2598" s="161">
        <v>8307.7425000000003</v>
      </c>
      <c r="J2598" s="161">
        <v>9318.9599999999991</v>
      </c>
      <c r="K2598" s="161">
        <v>2641.7550000000001</v>
      </c>
      <c r="L2598" s="161">
        <v>9186.34</v>
      </c>
      <c r="M2598" s="161">
        <v>9284.9</v>
      </c>
      <c r="N2598" s="161">
        <v>4323.369999999999</v>
      </c>
      <c r="O2598" s="161">
        <v>6490.2</v>
      </c>
      <c r="P2598" s="161">
        <v>231.375</v>
      </c>
      <c r="Q2598" s="161">
        <v>2784.6849999999999</v>
      </c>
      <c r="R2598" s="161">
        <v>657.5</v>
      </c>
      <c r="S2598" s="161">
        <v>1391.25</v>
      </c>
      <c r="T2598" s="161">
        <v>1371</v>
      </c>
      <c r="U2598" s="161">
        <v>3763.0212499999998</v>
      </c>
      <c r="V2598" s="161">
        <v>9882</v>
      </c>
      <c r="W2598" s="161">
        <v>5066.5</v>
      </c>
      <c r="X2598" s="161">
        <v>144879.90625000003</v>
      </c>
      <c r="Y2598" s="222">
        <v>31.1</v>
      </c>
      <c r="Z2598" s="161">
        <v>26</v>
      </c>
      <c r="AA2598" s="2" t="str">
        <f t="shared" si="58"/>
        <v>OPEN</v>
      </c>
      <c r="AB2598" s="326" t="b">
        <f t="shared" ca="1" si="59"/>
        <v>0</v>
      </c>
    </row>
    <row r="2599" spans="1:28">
      <c r="A2599" s="168">
        <v>45879</v>
      </c>
      <c r="B2599" s="161">
        <v>13376.465</v>
      </c>
      <c r="C2599" s="161">
        <v>9005.1149999999998</v>
      </c>
      <c r="D2599" s="161">
        <v>5516.35</v>
      </c>
      <c r="E2599" s="161">
        <v>9781.2049999999999</v>
      </c>
      <c r="F2599" s="161">
        <v>12223.75</v>
      </c>
      <c r="G2599" s="161">
        <v>14505.235000000001</v>
      </c>
      <c r="H2599" s="161">
        <v>8025.3125</v>
      </c>
      <c r="I2599" s="161">
        <v>6855.4825000000001</v>
      </c>
      <c r="J2599" s="161">
        <v>9406.8649999999998</v>
      </c>
      <c r="K2599" s="161">
        <v>3014.73</v>
      </c>
      <c r="L2599" s="161">
        <v>10846.109999999999</v>
      </c>
      <c r="M2599" s="161">
        <v>11464.73</v>
      </c>
      <c r="N2599" s="161">
        <v>4643.1000000000004</v>
      </c>
      <c r="O2599" s="161">
        <v>6654.51</v>
      </c>
      <c r="P2599" s="161">
        <v>226.5625</v>
      </c>
      <c r="Q2599" s="161">
        <v>2730.68</v>
      </c>
      <c r="R2599" s="161">
        <v>648.75</v>
      </c>
      <c r="S2599" s="161">
        <v>1413.5625</v>
      </c>
      <c r="T2599" s="161">
        <v>1401.5</v>
      </c>
      <c r="U2599" s="161">
        <v>3595.9762500000002</v>
      </c>
      <c r="V2599" s="161">
        <v>9788</v>
      </c>
      <c r="W2599" s="161">
        <v>4910.25</v>
      </c>
      <c r="X2599" s="161">
        <v>150034.24124999999</v>
      </c>
      <c r="Y2599" s="222">
        <v>31.3</v>
      </c>
      <c r="Z2599" s="161">
        <v>26</v>
      </c>
      <c r="AA2599" s="2" t="str">
        <f t="shared" si="58"/>
        <v>OPEN</v>
      </c>
      <c r="AB2599" s="326" t="b">
        <f t="shared" ca="1" si="59"/>
        <v>0</v>
      </c>
    </row>
    <row r="2600" spans="1:28">
      <c r="A2600" s="168">
        <v>45880</v>
      </c>
      <c r="B2600" s="161">
        <v>13621.609999999999</v>
      </c>
      <c r="C2600" s="161">
        <v>9755.1350000000002</v>
      </c>
      <c r="D2600" s="161">
        <v>5928.085</v>
      </c>
      <c r="E2600" s="161">
        <v>9930.9449999999997</v>
      </c>
      <c r="F2600" s="161">
        <v>11742.125</v>
      </c>
      <c r="G2600" s="161">
        <v>12606.25</v>
      </c>
      <c r="H2600" s="161">
        <v>8719.25</v>
      </c>
      <c r="I2600" s="161">
        <v>8130.6350000000002</v>
      </c>
      <c r="J2600" s="161">
        <v>10751.77</v>
      </c>
      <c r="K2600" s="161">
        <v>3025.9437499999999</v>
      </c>
      <c r="L2600" s="161">
        <v>12374.44</v>
      </c>
      <c r="M2600" s="161">
        <v>12195.62</v>
      </c>
      <c r="N2600" s="161">
        <v>4582.8099999999995</v>
      </c>
      <c r="O2600" s="161">
        <v>7099.64</v>
      </c>
      <c r="P2600" s="161">
        <v>236.1875</v>
      </c>
      <c r="Q2600" s="161">
        <v>2823.47</v>
      </c>
      <c r="R2600" s="161">
        <v>680.25</v>
      </c>
      <c r="S2600" s="161">
        <v>1412.0625</v>
      </c>
      <c r="T2600" s="161">
        <v>1240.5</v>
      </c>
      <c r="U2600" s="161">
        <v>3745.15625</v>
      </c>
      <c r="V2600" s="161">
        <v>9846</v>
      </c>
      <c r="W2600" s="161">
        <v>4899.25</v>
      </c>
      <c r="X2600" s="161">
        <v>155347.13499999998</v>
      </c>
      <c r="Y2600" s="222">
        <v>30.7</v>
      </c>
      <c r="Z2600" s="161">
        <v>31</v>
      </c>
      <c r="AA2600" s="2" t="str">
        <f t="shared" si="58"/>
        <v>OPEN</v>
      </c>
      <c r="AB2600" s="326" t="b">
        <f t="shared" ca="1" si="59"/>
        <v>0</v>
      </c>
    </row>
    <row r="2601" spans="1:28">
      <c r="A2601" s="168">
        <v>45881</v>
      </c>
      <c r="B2601" s="161">
        <v>13819.8</v>
      </c>
      <c r="C2601" s="161">
        <v>9614.4150000000009</v>
      </c>
      <c r="D2601" s="161">
        <v>5848.6774999999998</v>
      </c>
      <c r="E2601" s="161">
        <v>10160.74</v>
      </c>
      <c r="F2601" s="161">
        <v>12179.125</v>
      </c>
      <c r="G2601" s="161">
        <v>10007.834999999999</v>
      </c>
      <c r="H2601" s="161">
        <v>10237.5</v>
      </c>
      <c r="I2601" s="161">
        <v>9666.77</v>
      </c>
      <c r="J2601" s="161">
        <v>10495.1</v>
      </c>
      <c r="K2601" s="161">
        <v>2997.8562499999998</v>
      </c>
      <c r="L2601" s="161">
        <v>12019.089999999998</v>
      </c>
      <c r="M2601" s="161">
        <v>12346.19</v>
      </c>
      <c r="N2601" s="161">
        <v>4445.53</v>
      </c>
      <c r="O2601" s="161">
        <v>6961.02</v>
      </c>
      <c r="P2601" s="161">
        <v>222.5625</v>
      </c>
      <c r="Q2601" s="161">
        <v>2830.27</v>
      </c>
      <c r="R2601" s="161">
        <v>585.5</v>
      </c>
      <c r="S2601" s="161">
        <v>1390.4375</v>
      </c>
      <c r="T2601" s="161">
        <v>1363</v>
      </c>
      <c r="U2601" s="161">
        <v>3808.3125</v>
      </c>
      <c r="V2601" s="161">
        <v>9680</v>
      </c>
      <c r="W2601" s="161">
        <v>4932.25</v>
      </c>
      <c r="X2601" s="161">
        <v>155611.98125000001</v>
      </c>
      <c r="Y2601" s="222">
        <v>30.7</v>
      </c>
      <c r="Z2601" s="161">
        <v>26</v>
      </c>
      <c r="AA2601" s="2" t="str">
        <f t="shared" si="58"/>
        <v>OPEN</v>
      </c>
      <c r="AB2601" s="326" t="b">
        <f t="shared" ca="1" si="59"/>
        <v>0</v>
      </c>
    </row>
    <row r="2602" spans="1:28">
      <c r="A2602" s="168">
        <v>45882</v>
      </c>
      <c r="B2602" s="161">
        <v>13828.65</v>
      </c>
      <c r="C2602" s="161">
        <v>9641.4599999999991</v>
      </c>
      <c r="D2602" s="161">
        <v>5784.0275000000001</v>
      </c>
      <c r="E2602" s="161">
        <v>9922.73</v>
      </c>
      <c r="F2602" s="161">
        <v>12706</v>
      </c>
      <c r="G2602" s="161">
        <v>12223.79</v>
      </c>
      <c r="H2602" s="161">
        <v>9739.25</v>
      </c>
      <c r="I2602" s="161">
        <v>7434.9324999999999</v>
      </c>
      <c r="J2602" s="161">
        <v>10669.764999999999</v>
      </c>
      <c r="K2602" s="161">
        <v>2969.5349999999999</v>
      </c>
      <c r="L2602" s="161">
        <v>11921.859999999999</v>
      </c>
      <c r="M2602" s="161">
        <v>12307.080000000002</v>
      </c>
      <c r="N2602" s="161">
        <v>4527.1050000000005</v>
      </c>
      <c r="O2602" s="161">
        <v>6913.11</v>
      </c>
      <c r="P2602" s="161">
        <v>229.0625</v>
      </c>
      <c r="Q2602" s="161">
        <v>2861.51</v>
      </c>
      <c r="R2602" s="161">
        <v>654.75</v>
      </c>
      <c r="S2602" s="161">
        <v>1386.9375</v>
      </c>
      <c r="T2602" s="161">
        <v>1218.5</v>
      </c>
      <c r="U2602" s="161">
        <v>3796.19</v>
      </c>
      <c r="V2602" s="161">
        <v>9921</v>
      </c>
      <c r="W2602" s="161">
        <v>4851.75</v>
      </c>
      <c r="X2602" s="161">
        <v>155508.995</v>
      </c>
      <c r="Y2602" s="222">
        <v>31</v>
      </c>
      <c r="Z2602" s="161">
        <v>22</v>
      </c>
      <c r="AA2602" s="2" t="str">
        <f t="shared" si="58"/>
        <v>OPEN</v>
      </c>
      <c r="AB2602" s="326" t="b">
        <f t="shared" ca="1" si="59"/>
        <v>0</v>
      </c>
    </row>
    <row r="2603" spans="1:28">
      <c r="A2603" s="168">
        <v>45883</v>
      </c>
      <c r="B2603" s="161">
        <v>13104.13</v>
      </c>
      <c r="C2603" s="161">
        <v>9129.3700000000008</v>
      </c>
      <c r="D2603" s="161">
        <v>5621.9775</v>
      </c>
      <c r="E2603" s="161">
        <v>9629.8599999999988</v>
      </c>
      <c r="F2603" s="161">
        <v>9522.75</v>
      </c>
      <c r="G2603" s="161">
        <v>13309.93</v>
      </c>
      <c r="H2603" s="161">
        <v>7529.25</v>
      </c>
      <c r="I2603" s="161">
        <v>4860.6850000000004</v>
      </c>
      <c r="J2603" s="161">
        <v>9030.24</v>
      </c>
      <c r="K2603" s="161">
        <v>2972.2874999999999</v>
      </c>
      <c r="L2603" s="161">
        <v>9977.33</v>
      </c>
      <c r="M2603" s="161">
        <v>11171.630000000001</v>
      </c>
      <c r="N2603" s="161">
        <v>4095.895</v>
      </c>
      <c r="O2603" s="161">
        <v>6546.5</v>
      </c>
      <c r="P2603" s="161">
        <v>118.875</v>
      </c>
      <c r="Q2603" s="161">
        <v>2572.16</v>
      </c>
      <c r="R2603" s="161">
        <v>323</v>
      </c>
      <c r="S2603" s="161">
        <v>1386.5</v>
      </c>
      <c r="T2603" s="161">
        <v>1615.5</v>
      </c>
      <c r="U2603" s="161">
        <v>3561.7287500000002</v>
      </c>
      <c r="V2603" s="161">
        <v>9725</v>
      </c>
      <c r="W2603" s="161">
        <v>4403.75</v>
      </c>
      <c r="X2603" s="161">
        <v>140208.34875</v>
      </c>
      <c r="Y2603" s="222">
        <v>26.3</v>
      </c>
      <c r="Z2603" s="161">
        <v>22</v>
      </c>
      <c r="AA2603" s="2" t="str">
        <f t="shared" si="58"/>
        <v>OPEN</v>
      </c>
      <c r="AB2603" s="326" t="b">
        <f t="shared" ca="1" si="59"/>
        <v>0</v>
      </c>
    </row>
    <row r="2604" spans="1:28">
      <c r="A2604" s="168">
        <v>45884</v>
      </c>
      <c r="B2604" s="161">
        <v>13545.605</v>
      </c>
      <c r="C2604" s="161">
        <v>9404.0349999999999</v>
      </c>
      <c r="D2604" s="161">
        <v>5691.2275</v>
      </c>
      <c r="E2604" s="161">
        <v>9932.99</v>
      </c>
      <c r="F2604" s="161">
        <v>10624.875</v>
      </c>
      <c r="G2604" s="161">
        <v>11375.684999999999</v>
      </c>
      <c r="H2604" s="161">
        <v>9490.5</v>
      </c>
      <c r="I2604" s="161">
        <v>7573.7574999999997</v>
      </c>
      <c r="J2604" s="161">
        <v>10374.73</v>
      </c>
      <c r="K2604" s="161">
        <v>2945.90625</v>
      </c>
      <c r="L2604" s="161">
        <v>9756.3799999999992</v>
      </c>
      <c r="M2604" s="161">
        <v>11526.66</v>
      </c>
      <c r="N2604" s="161">
        <v>4539.41</v>
      </c>
      <c r="O2604" s="161">
        <v>6962.98</v>
      </c>
      <c r="P2604" s="161">
        <v>228.6875</v>
      </c>
      <c r="Q2604" s="161">
        <v>2636.9</v>
      </c>
      <c r="R2604" s="161">
        <v>661.25</v>
      </c>
      <c r="S2604" s="161">
        <v>1290.875</v>
      </c>
      <c r="T2604" s="161">
        <v>1274.5</v>
      </c>
      <c r="U2604" s="161">
        <v>3796.9137500000002</v>
      </c>
      <c r="V2604" s="161">
        <v>9695</v>
      </c>
      <c r="W2604" s="161">
        <v>4800.75</v>
      </c>
      <c r="X2604" s="161">
        <v>148129.61750000002</v>
      </c>
      <c r="Y2604" s="222">
        <v>28.3</v>
      </c>
      <c r="Z2604" s="161">
        <v>26</v>
      </c>
      <c r="AA2604" s="2" t="str">
        <f t="shared" si="58"/>
        <v>OPEN</v>
      </c>
      <c r="AB2604" s="326" t="b">
        <f t="shared" ca="1" si="59"/>
        <v>0</v>
      </c>
    </row>
    <row r="2605" spans="1:28">
      <c r="A2605" s="168">
        <v>45885</v>
      </c>
      <c r="B2605" s="161">
        <v>13493.545000000002</v>
      </c>
      <c r="C2605" s="161">
        <v>9045.4500000000007</v>
      </c>
      <c r="D2605" s="161">
        <v>5867.28</v>
      </c>
      <c r="E2605" s="161">
        <v>9881.59</v>
      </c>
      <c r="F2605" s="161">
        <v>11742.625</v>
      </c>
      <c r="G2605" s="161">
        <v>14367.33</v>
      </c>
      <c r="H2605" s="161">
        <v>8944</v>
      </c>
      <c r="I2605" s="161">
        <v>6321.3874999999998</v>
      </c>
      <c r="J2605" s="161">
        <v>9334.7350000000006</v>
      </c>
      <c r="K2605" s="161">
        <v>2951.07375</v>
      </c>
      <c r="L2605" s="161">
        <v>9632.9</v>
      </c>
      <c r="M2605" s="161">
        <v>11514.510000000002</v>
      </c>
      <c r="N2605" s="161">
        <v>4414.6149999999998</v>
      </c>
      <c r="O2605" s="161">
        <v>6748.44</v>
      </c>
      <c r="P2605" s="161">
        <v>226.875</v>
      </c>
      <c r="Q2605" s="161">
        <v>2763.53</v>
      </c>
      <c r="R2605" s="161">
        <v>558</v>
      </c>
      <c r="S2605" s="161">
        <v>1344.75</v>
      </c>
      <c r="T2605" s="161">
        <v>1391.5</v>
      </c>
      <c r="U2605" s="161">
        <v>3701.0662499999999</v>
      </c>
      <c r="V2605" s="161">
        <v>9939</v>
      </c>
      <c r="W2605" s="161">
        <v>5098</v>
      </c>
      <c r="X2605" s="161">
        <v>149282.20250000001</v>
      </c>
      <c r="Y2605" s="222">
        <v>30.7</v>
      </c>
      <c r="Z2605" s="161">
        <v>26</v>
      </c>
      <c r="AA2605" s="2" t="str">
        <f t="shared" si="58"/>
        <v>OPEN</v>
      </c>
      <c r="AB2605" s="326" t="b">
        <f t="shared" ca="1" si="59"/>
        <v>0</v>
      </c>
    </row>
    <row r="2606" spans="1:28">
      <c r="A2606" s="168">
        <v>45886</v>
      </c>
      <c r="B2606" s="161">
        <v>13164.2</v>
      </c>
      <c r="C2606" s="161">
        <v>8747.99</v>
      </c>
      <c r="D2606" s="161">
        <v>5496.2775000000001</v>
      </c>
      <c r="E2606" s="161">
        <v>9557.2300000000014</v>
      </c>
      <c r="F2606" s="161">
        <v>10352.125</v>
      </c>
      <c r="G2606" s="161">
        <v>12533.455</v>
      </c>
      <c r="H2606" s="161">
        <v>8064.75</v>
      </c>
      <c r="I2606" s="161">
        <v>8059.6525000000001</v>
      </c>
      <c r="J2606" s="161">
        <v>7888.2650000000003</v>
      </c>
      <c r="K2606" s="161">
        <v>2953.7224999999999</v>
      </c>
      <c r="L2606" s="161">
        <v>9028.6899999999987</v>
      </c>
      <c r="M2606" s="161">
        <v>10698.749999999998</v>
      </c>
      <c r="N2606" s="161">
        <v>4447.2</v>
      </c>
      <c r="O2606" s="161">
        <v>6483.39</v>
      </c>
      <c r="P2606" s="161">
        <v>216.9375</v>
      </c>
      <c r="Q2606" s="161">
        <v>2604.77</v>
      </c>
      <c r="R2606" s="161">
        <v>594.75</v>
      </c>
      <c r="S2606" s="161">
        <v>1270.5</v>
      </c>
      <c r="T2606" s="161">
        <v>1330.5</v>
      </c>
      <c r="U2606" s="161">
        <v>3528.5225</v>
      </c>
      <c r="V2606" s="161">
        <v>9760</v>
      </c>
      <c r="W2606" s="161">
        <v>4843</v>
      </c>
      <c r="X2606" s="161">
        <v>141624.67749999999</v>
      </c>
      <c r="Y2606" s="222">
        <v>27.9</v>
      </c>
      <c r="Z2606" s="161">
        <v>22</v>
      </c>
      <c r="AA2606" s="2" t="str">
        <f t="shared" si="58"/>
        <v>OPEN</v>
      </c>
      <c r="AB2606" s="326" t="b">
        <f t="shared" ca="1" si="59"/>
        <v>0</v>
      </c>
    </row>
    <row r="2607" spans="1:28">
      <c r="A2607" s="168">
        <v>45887</v>
      </c>
      <c r="B2607" s="161">
        <v>13264.485000000001</v>
      </c>
      <c r="C2607" s="161">
        <v>9207.9249999999993</v>
      </c>
      <c r="D2607" s="161">
        <v>5765.3975</v>
      </c>
      <c r="E2607" s="161">
        <v>9222.1149999999998</v>
      </c>
      <c r="F2607" s="161">
        <v>10018.25</v>
      </c>
      <c r="G2607" s="161">
        <v>11983.37</v>
      </c>
      <c r="H2607" s="161">
        <v>8717.25</v>
      </c>
      <c r="I2607" s="161">
        <v>8572.8250000000007</v>
      </c>
      <c r="J2607" s="161">
        <v>9574.5949999999993</v>
      </c>
      <c r="K2607" s="161">
        <v>2937.3937500000002</v>
      </c>
      <c r="L2607" s="161">
        <v>10034.07</v>
      </c>
      <c r="M2607" s="161">
        <v>11125.200000000003</v>
      </c>
      <c r="N2607" s="161">
        <v>4484.4250000000002</v>
      </c>
      <c r="O2607" s="161">
        <v>6663.24</v>
      </c>
      <c r="P2607" s="161">
        <v>163.6875</v>
      </c>
      <c r="Q2607" s="161">
        <v>2509</v>
      </c>
      <c r="R2607" s="161">
        <v>638.25</v>
      </c>
      <c r="S2607" s="161">
        <v>1253.5625</v>
      </c>
      <c r="T2607" s="161">
        <v>1078</v>
      </c>
      <c r="U2607" s="161">
        <v>3632.0137500000001</v>
      </c>
      <c r="V2607" s="161">
        <v>9627</v>
      </c>
      <c r="W2607" s="161">
        <v>4799.5</v>
      </c>
      <c r="X2607" s="161">
        <v>145271.55499999999</v>
      </c>
      <c r="Y2607" s="222">
        <v>26.6</v>
      </c>
      <c r="Z2607" s="161">
        <v>31</v>
      </c>
      <c r="AA2607" s="2" t="str">
        <f t="shared" si="58"/>
        <v>OPEN</v>
      </c>
      <c r="AB2607" s="326" t="b">
        <f t="shared" ca="1" si="59"/>
        <v>0</v>
      </c>
    </row>
    <row r="2608" spans="1:28">
      <c r="A2608" s="168">
        <v>45888</v>
      </c>
      <c r="B2608" s="161">
        <v>13541.205</v>
      </c>
      <c r="C2608" s="161">
        <v>9318.4249999999993</v>
      </c>
      <c r="D2608" s="161">
        <v>5741.0524999999998</v>
      </c>
      <c r="E2608" s="161">
        <v>9653.25</v>
      </c>
      <c r="F2608" s="161">
        <v>10504.25</v>
      </c>
      <c r="G2608" s="161">
        <v>15131.48</v>
      </c>
      <c r="H2608" s="161">
        <v>8577.875</v>
      </c>
      <c r="I2608" s="161">
        <v>6658.96</v>
      </c>
      <c r="J2608" s="161">
        <v>9741.5499999999993</v>
      </c>
      <c r="K2608" s="161">
        <v>3009.8274999999999</v>
      </c>
      <c r="L2608" s="161">
        <v>10207.620000000001</v>
      </c>
      <c r="M2608" s="161">
        <v>11456.970000000001</v>
      </c>
      <c r="N2608" s="161">
        <v>4413.8650000000007</v>
      </c>
      <c r="O2608" s="161">
        <v>6867.44</v>
      </c>
      <c r="P2608" s="161">
        <v>220.625</v>
      </c>
      <c r="Q2608" s="161">
        <v>2670.53</v>
      </c>
      <c r="R2608" s="161">
        <v>611</v>
      </c>
      <c r="S2608" s="161">
        <v>1335.5</v>
      </c>
      <c r="T2608" s="161">
        <v>1251.5</v>
      </c>
      <c r="U2608" s="161">
        <v>3637.65</v>
      </c>
      <c r="V2608" s="161">
        <v>9589</v>
      </c>
      <c r="W2608" s="161">
        <v>4786.75</v>
      </c>
      <c r="X2608" s="161">
        <v>148926.32499999998</v>
      </c>
      <c r="Y2608" s="222">
        <v>27.3</v>
      </c>
      <c r="Z2608" s="161">
        <v>31</v>
      </c>
      <c r="AA2608" s="2" t="str">
        <f t="shared" si="58"/>
        <v>OPEN</v>
      </c>
      <c r="AB2608" s="326" t="b">
        <f t="shared" ca="1" si="59"/>
        <v>0</v>
      </c>
    </row>
    <row r="2609" spans="1:28">
      <c r="A2609" s="168">
        <v>45889</v>
      </c>
      <c r="B2609" s="161">
        <v>13600.425000000001</v>
      </c>
      <c r="C2609" s="161">
        <v>9535.8449999999993</v>
      </c>
      <c r="D2609" s="161">
        <v>5828.13</v>
      </c>
      <c r="E2609" s="161">
        <v>9421.465000000002</v>
      </c>
      <c r="F2609" s="161">
        <v>11770</v>
      </c>
      <c r="G2609" s="161">
        <v>12908.81</v>
      </c>
      <c r="H2609" s="161">
        <v>8590.875</v>
      </c>
      <c r="I2609" s="161">
        <v>8747.8724999999995</v>
      </c>
      <c r="J2609" s="161">
        <v>10147.625</v>
      </c>
      <c r="K2609" s="161">
        <v>3054.8162499999999</v>
      </c>
      <c r="L2609" s="161">
        <v>10071.099999999999</v>
      </c>
      <c r="M2609" s="161">
        <v>12067.310000000001</v>
      </c>
      <c r="N2609" s="161">
        <v>4567.07</v>
      </c>
      <c r="O2609" s="161">
        <v>7003.56</v>
      </c>
      <c r="P2609" s="161">
        <v>239</v>
      </c>
      <c r="Q2609" s="161">
        <v>2771.16</v>
      </c>
      <c r="R2609" s="161">
        <v>674.25</v>
      </c>
      <c r="S2609" s="161">
        <v>1381.25</v>
      </c>
      <c r="T2609" s="161">
        <v>1251</v>
      </c>
      <c r="U2609" s="161">
        <v>3745.7075</v>
      </c>
      <c r="V2609" s="161">
        <v>9260</v>
      </c>
      <c r="W2609" s="161">
        <v>4896.75</v>
      </c>
      <c r="X2609" s="161">
        <v>151534.02124999996</v>
      </c>
      <c r="Y2609" s="222">
        <v>29.5</v>
      </c>
      <c r="Z2609" s="161">
        <v>26</v>
      </c>
      <c r="AA2609" s="2" t="str">
        <f t="shared" si="58"/>
        <v>OPEN</v>
      </c>
      <c r="AB2609" s="326" t="b">
        <f t="shared" ca="1" si="59"/>
        <v>0</v>
      </c>
    </row>
    <row r="2610" spans="1:28">
      <c r="A2610" s="168">
        <v>45890</v>
      </c>
      <c r="B2610" s="161">
        <v>13707.744999999999</v>
      </c>
      <c r="C2610" s="161">
        <v>9501.59</v>
      </c>
      <c r="D2610" s="161">
        <v>5837.9674999999997</v>
      </c>
      <c r="E2610" s="161">
        <v>9753.9500000000007</v>
      </c>
      <c r="F2610" s="161">
        <v>11844.375</v>
      </c>
      <c r="G2610" s="161">
        <v>11762.45</v>
      </c>
      <c r="H2610" s="161">
        <v>9718.25</v>
      </c>
      <c r="I2610" s="161">
        <v>7913.7749999999996</v>
      </c>
      <c r="J2610" s="161">
        <v>10421.780000000001</v>
      </c>
      <c r="K2610" s="161">
        <v>2985.02</v>
      </c>
      <c r="L2610" s="161">
        <v>10008.220000000001</v>
      </c>
      <c r="M2610" s="161">
        <v>12245.3</v>
      </c>
      <c r="N2610" s="161">
        <v>4507.6899999999996</v>
      </c>
      <c r="O2610" s="161">
        <v>6854.48</v>
      </c>
      <c r="P2610" s="161">
        <v>227.6875</v>
      </c>
      <c r="Q2610" s="161">
        <v>2719.63</v>
      </c>
      <c r="R2610" s="161">
        <v>667.5</v>
      </c>
      <c r="S2610" s="161">
        <v>1386.5</v>
      </c>
      <c r="T2610" s="161">
        <v>1270.5</v>
      </c>
      <c r="U2610" s="161">
        <v>3834.6462499999998</v>
      </c>
      <c r="V2610" s="161">
        <v>9831</v>
      </c>
      <c r="W2610" s="161">
        <v>4970</v>
      </c>
      <c r="X2610" s="161">
        <v>151970.05624999999</v>
      </c>
      <c r="Y2610" s="222">
        <v>30.6</v>
      </c>
      <c r="Z2610" s="161">
        <v>26</v>
      </c>
      <c r="AA2610" s="2" t="str">
        <f t="shared" si="58"/>
        <v>OPEN</v>
      </c>
      <c r="AB2610" s="326" t="b">
        <f t="shared" ca="1" si="59"/>
        <v>0</v>
      </c>
    </row>
    <row r="2611" spans="1:28">
      <c r="A2611" s="168">
        <v>45891</v>
      </c>
      <c r="B2611" s="161">
        <v>13729.635000000002</v>
      </c>
      <c r="C2611" s="161">
        <v>9501.14</v>
      </c>
      <c r="D2611" s="161">
        <v>5944.4250000000002</v>
      </c>
      <c r="E2611" s="161">
        <v>9765.5899999999983</v>
      </c>
      <c r="F2611" s="161">
        <v>11866</v>
      </c>
      <c r="G2611" s="161">
        <v>14551.655000000001</v>
      </c>
      <c r="H2611" s="161">
        <v>8337.75</v>
      </c>
      <c r="I2611" s="161">
        <v>7007.97</v>
      </c>
      <c r="J2611" s="161">
        <v>10638.915000000001</v>
      </c>
      <c r="K2611" s="161">
        <v>3013.19625</v>
      </c>
      <c r="L2611" s="161">
        <v>10045.1</v>
      </c>
      <c r="M2611" s="161">
        <v>12465.999999999998</v>
      </c>
      <c r="N2611" s="161">
        <v>4588.9449999999997</v>
      </c>
      <c r="O2611" s="161">
        <v>6837.06</v>
      </c>
      <c r="P2611" s="161">
        <v>236.9375</v>
      </c>
      <c r="Q2611" s="161">
        <v>2769.89</v>
      </c>
      <c r="R2611" s="161">
        <v>687</v>
      </c>
      <c r="S2611" s="161">
        <v>1363.875</v>
      </c>
      <c r="T2611" s="161">
        <v>1351</v>
      </c>
      <c r="U2611" s="161">
        <v>3793.7950000000001</v>
      </c>
      <c r="V2611" s="161">
        <v>9915</v>
      </c>
      <c r="W2611" s="161">
        <v>5007</v>
      </c>
      <c r="X2611" s="161">
        <v>153417.87875</v>
      </c>
      <c r="Y2611" s="222">
        <v>30.8</v>
      </c>
      <c r="Z2611" s="161">
        <v>31</v>
      </c>
      <c r="AA2611" s="2" t="str">
        <f t="shared" si="58"/>
        <v>OPEN</v>
      </c>
      <c r="AB2611" s="326" t="b">
        <f t="shared" ca="1" si="59"/>
        <v>0</v>
      </c>
    </row>
    <row r="2612" spans="1:28">
      <c r="A2612" s="168">
        <v>45892</v>
      </c>
      <c r="B2612" s="161">
        <v>13610.74</v>
      </c>
      <c r="C2612" s="161">
        <v>8842.49</v>
      </c>
      <c r="D2612" s="161">
        <v>5855.0550000000003</v>
      </c>
      <c r="E2612" s="161">
        <v>9450.6450000000004</v>
      </c>
      <c r="F2612" s="161">
        <v>11721.625</v>
      </c>
      <c r="G2612" s="161">
        <v>12839.455</v>
      </c>
      <c r="H2612" s="161">
        <v>8664</v>
      </c>
      <c r="I2612" s="161">
        <v>8536.2749999999996</v>
      </c>
      <c r="J2612" s="161">
        <v>9556.2549999999992</v>
      </c>
      <c r="K2612" s="161">
        <v>3058.75875</v>
      </c>
      <c r="L2612" s="161">
        <v>9596.17</v>
      </c>
      <c r="M2612" s="161">
        <v>12040.250000000002</v>
      </c>
      <c r="N2612" s="161">
        <v>4520.4250000000002</v>
      </c>
      <c r="O2612" s="161">
        <v>6689.67</v>
      </c>
      <c r="P2612" s="161">
        <v>217.9375</v>
      </c>
      <c r="Q2612" s="161">
        <v>2705.61</v>
      </c>
      <c r="R2612" s="161">
        <v>647</v>
      </c>
      <c r="S2612" s="161">
        <v>1349.5625</v>
      </c>
      <c r="T2612" s="161">
        <v>1382.5</v>
      </c>
      <c r="U2612" s="161">
        <v>3706.0212499999998</v>
      </c>
      <c r="V2612" s="161">
        <v>9797</v>
      </c>
      <c r="W2612" s="161">
        <v>5096.75</v>
      </c>
      <c r="X2612" s="161">
        <v>149884.19499999998</v>
      </c>
      <c r="Y2612" s="222">
        <v>30.8</v>
      </c>
      <c r="Z2612" s="161">
        <v>26</v>
      </c>
      <c r="AA2612" s="2" t="str">
        <f t="shared" si="58"/>
        <v>OPEN</v>
      </c>
      <c r="AB2612" s="326" t="b">
        <f t="shared" ca="1" si="59"/>
        <v>0</v>
      </c>
    </row>
    <row r="2613" spans="1:28">
      <c r="A2613" s="168">
        <v>45893</v>
      </c>
      <c r="B2613" s="161">
        <v>13476.194999999998</v>
      </c>
      <c r="C2613" s="161">
        <v>8782.82</v>
      </c>
      <c r="D2613" s="161">
        <v>5508.4525000000003</v>
      </c>
      <c r="E2613" s="161">
        <v>9200.5850000000009</v>
      </c>
      <c r="F2613" s="161">
        <v>11738</v>
      </c>
      <c r="G2613" s="161">
        <v>11514.045</v>
      </c>
      <c r="H2613" s="161">
        <v>9460.375</v>
      </c>
      <c r="I2613" s="161">
        <v>8499.92</v>
      </c>
      <c r="J2613" s="161">
        <v>9237.9599999999991</v>
      </c>
      <c r="K2613" s="161">
        <v>2941.2200000000003</v>
      </c>
      <c r="L2613" s="161">
        <v>9068.41</v>
      </c>
      <c r="M2613" s="161">
        <v>11777.859999999997</v>
      </c>
      <c r="N2613" s="161">
        <v>4554.6250000000009</v>
      </c>
      <c r="O2613" s="161">
        <v>6576.14</v>
      </c>
      <c r="P2613" s="161">
        <v>224.625</v>
      </c>
      <c r="Q2613" s="161">
        <v>2700.19</v>
      </c>
      <c r="R2613" s="161">
        <v>643.75</v>
      </c>
      <c r="S2613" s="161">
        <v>1404.6875</v>
      </c>
      <c r="T2613" s="161">
        <v>1394.5</v>
      </c>
      <c r="U2613" s="161">
        <v>3459.4749999999999</v>
      </c>
      <c r="V2613" s="161">
        <v>9800</v>
      </c>
      <c r="W2613" s="161">
        <v>4904.25</v>
      </c>
      <c r="X2613" s="161">
        <v>146868.08500000002</v>
      </c>
      <c r="Y2613" s="222">
        <v>30.1</v>
      </c>
      <c r="Z2613" s="161">
        <v>26</v>
      </c>
      <c r="AA2613" s="2" t="str">
        <f t="shared" si="58"/>
        <v>OPEN</v>
      </c>
      <c r="AB2613" s="326" t="b">
        <f t="shared" ca="1" si="59"/>
        <v>0</v>
      </c>
    </row>
    <row r="2614" spans="1:28">
      <c r="A2614" s="168">
        <v>45894</v>
      </c>
      <c r="B2614" s="161">
        <v>13726.615</v>
      </c>
      <c r="C2614" s="161">
        <v>9398.92</v>
      </c>
      <c r="D2614" s="161">
        <v>5862.1575000000003</v>
      </c>
      <c r="E2614" s="161">
        <v>9409.4</v>
      </c>
      <c r="F2614" s="161">
        <v>11393.375</v>
      </c>
      <c r="G2614" s="161">
        <v>14432.3</v>
      </c>
      <c r="H2614" s="161">
        <v>9382.25</v>
      </c>
      <c r="I2614" s="161">
        <v>7212.17</v>
      </c>
      <c r="J2614" s="161">
        <v>10684.41</v>
      </c>
      <c r="K2614" s="161">
        <v>2891.9475000000002</v>
      </c>
      <c r="L2614" s="161">
        <v>10327.359999999999</v>
      </c>
      <c r="M2614" s="161">
        <v>12417.89</v>
      </c>
      <c r="N2614" s="161">
        <v>4523.93</v>
      </c>
      <c r="O2614" s="161">
        <v>6808.97</v>
      </c>
      <c r="P2614" s="161">
        <v>230.125</v>
      </c>
      <c r="Q2614" s="161">
        <v>2691.83</v>
      </c>
      <c r="R2614" s="161">
        <v>668.25</v>
      </c>
      <c r="S2614" s="161">
        <v>1361.1875</v>
      </c>
      <c r="T2614" s="161">
        <v>1361.5</v>
      </c>
      <c r="U2614" s="161">
        <v>3716.0149999999999</v>
      </c>
      <c r="V2614" s="161">
        <v>9725</v>
      </c>
      <c r="W2614" s="161">
        <v>4875.25</v>
      </c>
      <c r="X2614" s="161">
        <v>153100.85250000001</v>
      </c>
      <c r="Y2614" s="222">
        <v>30.2</v>
      </c>
      <c r="Z2614" s="161">
        <v>26</v>
      </c>
      <c r="AA2614" s="2" t="str">
        <f t="shared" si="58"/>
        <v>OPEN</v>
      </c>
      <c r="AB2614" s="326" t="b">
        <f t="shared" ca="1" si="59"/>
        <v>0</v>
      </c>
    </row>
    <row r="2615" spans="1:28">
      <c r="A2615" s="168">
        <v>45895</v>
      </c>
      <c r="B2615" s="161">
        <v>14010.53</v>
      </c>
      <c r="C2615" s="161">
        <v>9709.93</v>
      </c>
      <c r="D2615" s="161">
        <v>5951.79</v>
      </c>
      <c r="E2615" s="161">
        <v>9885.2250000000022</v>
      </c>
      <c r="F2615" s="161">
        <v>12096</v>
      </c>
      <c r="G2615" s="161">
        <v>11980.04</v>
      </c>
      <c r="H2615" s="161">
        <v>9683</v>
      </c>
      <c r="I2615" s="161">
        <v>8464.06</v>
      </c>
      <c r="J2615" s="161">
        <v>10924.535</v>
      </c>
      <c r="K2615" s="161">
        <v>3011.7575000000002</v>
      </c>
      <c r="L2615" s="161">
        <v>10096.550000000001</v>
      </c>
      <c r="M2615" s="161">
        <v>12966.109999999999</v>
      </c>
      <c r="N2615" s="161">
        <v>4785.87</v>
      </c>
      <c r="O2615" s="161">
        <v>7038.7</v>
      </c>
      <c r="P2615" s="161">
        <v>234.875</v>
      </c>
      <c r="Q2615" s="161">
        <v>2820.95</v>
      </c>
      <c r="R2615" s="161">
        <v>688</v>
      </c>
      <c r="S2615" s="161">
        <v>1356.125</v>
      </c>
      <c r="T2615" s="161">
        <v>1335.5</v>
      </c>
      <c r="U2615" s="161">
        <v>3736.5450000000001</v>
      </c>
      <c r="V2615" s="161">
        <v>10040</v>
      </c>
      <c r="W2615" s="161">
        <v>4926.75</v>
      </c>
      <c r="X2615" s="161">
        <v>155742.8425</v>
      </c>
      <c r="Y2615" s="222">
        <v>30.7</v>
      </c>
      <c r="Z2615" s="161">
        <v>36</v>
      </c>
      <c r="AA2615" s="2" t="str">
        <f t="shared" si="58"/>
        <v>OPEN</v>
      </c>
      <c r="AB2615" s="326" t="b">
        <f t="shared" ca="1" si="59"/>
        <v>0</v>
      </c>
    </row>
    <row r="2616" spans="1:28">
      <c r="A2616" s="168">
        <v>45896</v>
      </c>
      <c r="B2616" s="161">
        <v>13761.025</v>
      </c>
      <c r="C2616" s="161">
        <v>9664.01</v>
      </c>
      <c r="D2616" s="161">
        <v>5879.1</v>
      </c>
      <c r="E2616" s="161">
        <v>9938.7950000000019</v>
      </c>
      <c r="F2616" s="161">
        <v>12115</v>
      </c>
      <c r="G2616" s="161">
        <v>12639.14</v>
      </c>
      <c r="H2616" s="161">
        <v>9867.5</v>
      </c>
      <c r="I2616" s="161">
        <v>6805.5150000000003</v>
      </c>
      <c r="J2616" s="161">
        <v>10913.83</v>
      </c>
      <c r="K2616" s="161">
        <v>3062.4037499999999</v>
      </c>
      <c r="L2616" s="161">
        <v>10543.509999999998</v>
      </c>
      <c r="M2616" s="161">
        <v>12831.85</v>
      </c>
      <c r="N2616" s="161">
        <v>4789.45</v>
      </c>
      <c r="O2616" s="161">
        <v>6983.55</v>
      </c>
      <c r="P2616" s="161">
        <v>225.25</v>
      </c>
      <c r="Q2616" s="161">
        <v>2846.41</v>
      </c>
      <c r="R2616" s="161">
        <v>663.75</v>
      </c>
      <c r="S2616" s="161">
        <v>1331.4375</v>
      </c>
      <c r="T2616" s="161">
        <v>1471.5</v>
      </c>
      <c r="U2616" s="161">
        <v>3763.4924999999998</v>
      </c>
      <c r="V2616" s="161">
        <v>9988</v>
      </c>
      <c r="W2616" s="161">
        <v>4991.75</v>
      </c>
      <c r="X2616" s="161">
        <v>155076.26874999999</v>
      </c>
      <c r="Y2616" s="222">
        <v>31</v>
      </c>
      <c r="Z2616" s="161">
        <v>26</v>
      </c>
      <c r="AA2616" s="2" t="str">
        <f t="shared" si="58"/>
        <v>OPEN</v>
      </c>
      <c r="AB2616" s="326" t="b">
        <f t="shared" ca="1" si="59"/>
        <v>0</v>
      </c>
    </row>
    <row r="2617" spans="1:28">
      <c r="A2617" s="168">
        <v>45897</v>
      </c>
      <c r="B2617" s="161">
        <v>13545.445</v>
      </c>
      <c r="C2617" s="161">
        <v>9478.7199999999993</v>
      </c>
      <c r="D2617" s="161">
        <v>5895.4075000000003</v>
      </c>
      <c r="E2617" s="161">
        <v>9680.01</v>
      </c>
      <c r="F2617" s="161">
        <v>11431.5</v>
      </c>
      <c r="G2617" s="161">
        <v>15174.77</v>
      </c>
      <c r="H2617" s="161">
        <v>6981.25</v>
      </c>
      <c r="I2617" s="161">
        <v>7039.27</v>
      </c>
      <c r="J2617" s="161">
        <v>10590.75</v>
      </c>
      <c r="K2617" s="161">
        <v>3007.8887500000001</v>
      </c>
      <c r="L2617" s="161">
        <v>10669.980000000001</v>
      </c>
      <c r="M2617" s="161">
        <v>12174.590000000006</v>
      </c>
      <c r="N2617" s="161">
        <v>4521.17</v>
      </c>
      <c r="O2617" s="161">
        <v>6930.15</v>
      </c>
      <c r="P2617" s="161">
        <v>229.875</v>
      </c>
      <c r="Q2617" s="161">
        <v>2764.7</v>
      </c>
      <c r="R2617" s="161">
        <v>681.75</v>
      </c>
      <c r="S2617" s="161">
        <v>1345.75</v>
      </c>
      <c r="T2617" s="161">
        <v>1363.5</v>
      </c>
      <c r="U2617" s="161">
        <v>3783.38</v>
      </c>
      <c r="V2617" s="161">
        <v>9919</v>
      </c>
      <c r="W2617" s="161">
        <v>4888.5</v>
      </c>
      <c r="X2617" s="161">
        <v>152097.35625000001</v>
      </c>
      <c r="Y2617" s="222">
        <v>29.6</v>
      </c>
      <c r="Z2617" s="161">
        <v>26</v>
      </c>
      <c r="AA2617" s="2" t="str">
        <f t="shared" si="58"/>
        <v>OPEN</v>
      </c>
      <c r="AB2617" s="326" t="b">
        <f t="shared" ca="1" si="59"/>
        <v>0</v>
      </c>
    </row>
    <row r="2618" spans="1:28">
      <c r="A2618" s="168">
        <v>45898</v>
      </c>
      <c r="B2618" s="161">
        <v>13876.74</v>
      </c>
      <c r="C2618" s="161">
        <v>9868.7849999999999</v>
      </c>
      <c r="D2618" s="161">
        <v>5941.92</v>
      </c>
      <c r="E2618" s="161">
        <v>9927.5099999999984</v>
      </c>
      <c r="F2618" s="161">
        <v>13253.25</v>
      </c>
      <c r="G2618" s="161">
        <v>12433.3</v>
      </c>
      <c r="H2618" s="161">
        <v>9622.375</v>
      </c>
      <c r="I2618" s="161">
        <v>8092.3050000000003</v>
      </c>
      <c r="J2618" s="161">
        <v>11009.9</v>
      </c>
      <c r="K2618" s="161">
        <v>2945.1437500000002</v>
      </c>
      <c r="L2618" s="161">
        <v>10119.09</v>
      </c>
      <c r="M2618" s="161">
        <v>12875.869999999997</v>
      </c>
      <c r="N2618" s="161">
        <v>4778.0300000000007</v>
      </c>
      <c r="O2618" s="161">
        <v>7109.49</v>
      </c>
      <c r="P2618" s="161">
        <v>235.0625</v>
      </c>
      <c r="Q2618" s="161">
        <v>2922.21</v>
      </c>
      <c r="R2618" s="161">
        <v>682.75</v>
      </c>
      <c r="S2618" s="161">
        <v>1381.5</v>
      </c>
      <c r="T2618" s="161">
        <v>1433</v>
      </c>
      <c r="U2618" s="161">
        <v>3698.7075</v>
      </c>
      <c r="V2618" s="161">
        <v>7555</v>
      </c>
      <c r="W2618" s="161">
        <v>4979.25</v>
      </c>
      <c r="X2618" s="161">
        <v>154741.18874999997</v>
      </c>
      <c r="Y2618" s="222">
        <v>31.3</v>
      </c>
      <c r="Z2618" s="161">
        <v>31</v>
      </c>
      <c r="AA2618" s="2" t="str">
        <f t="shared" si="58"/>
        <v>OPEN</v>
      </c>
      <c r="AB2618" s="326" t="b">
        <f t="shared" ca="1" si="59"/>
        <v>0</v>
      </c>
    </row>
    <row r="2619" spans="1:28">
      <c r="A2619" s="168">
        <v>45899</v>
      </c>
      <c r="B2619" s="161">
        <v>13457.794999999998</v>
      </c>
      <c r="C2619" s="161">
        <v>9046.9549999999999</v>
      </c>
      <c r="D2619" s="161">
        <v>5706.5950000000003</v>
      </c>
      <c r="E2619" s="161">
        <v>10117.525</v>
      </c>
      <c r="F2619" s="161">
        <v>13252.375</v>
      </c>
      <c r="G2619" s="161">
        <v>13622.815000000001</v>
      </c>
      <c r="H2619" s="161">
        <v>9198.5</v>
      </c>
      <c r="I2619" s="161">
        <v>7052.47</v>
      </c>
      <c r="J2619" s="161">
        <v>9954.32</v>
      </c>
      <c r="K2619" s="161">
        <v>2944.9749999999999</v>
      </c>
      <c r="L2619" s="161">
        <v>9501.91</v>
      </c>
      <c r="M2619" s="161">
        <v>11795.980000000001</v>
      </c>
      <c r="N2619" s="161">
        <v>4407.1000000000004</v>
      </c>
      <c r="O2619" s="161">
        <v>6769.01</v>
      </c>
      <c r="P2619" s="161">
        <v>225</v>
      </c>
      <c r="Q2619" s="161">
        <v>2849.43</v>
      </c>
      <c r="R2619" s="161">
        <v>629</v>
      </c>
      <c r="S2619" s="161">
        <v>1389.875</v>
      </c>
      <c r="T2619" s="161">
        <v>1509</v>
      </c>
      <c r="U2619" s="161">
        <v>3416.2849999999999</v>
      </c>
      <c r="V2619" s="161">
        <v>10164</v>
      </c>
      <c r="W2619" s="161">
        <v>5145</v>
      </c>
      <c r="X2619" s="161">
        <v>152155.91499999998</v>
      </c>
      <c r="Y2619" s="222">
        <v>30.4</v>
      </c>
      <c r="Z2619" s="161">
        <v>26</v>
      </c>
      <c r="AA2619" s="2" t="str">
        <f t="shared" si="58"/>
        <v>OPEN</v>
      </c>
      <c r="AB2619" s="326" t="b">
        <f t="shared" ca="1" si="59"/>
        <v>0</v>
      </c>
    </row>
    <row r="2620" spans="1:28">
      <c r="A2620" s="168">
        <v>45900</v>
      </c>
      <c r="B2620" s="161">
        <v>13105.584999999999</v>
      </c>
      <c r="C2620" s="161">
        <v>8889.9349999999995</v>
      </c>
      <c r="D2620" s="161">
        <v>5317.8275000000003</v>
      </c>
      <c r="E2620" s="161">
        <v>9467.4850000000006</v>
      </c>
      <c r="F2620" s="161">
        <v>12943.5</v>
      </c>
      <c r="G2620" s="161">
        <v>15171.625</v>
      </c>
      <c r="H2620" s="161">
        <v>6888.375</v>
      </c>
      <c r="I2620" s="161">
        <v>7161.63</v>
      </c>
      <c r="J2620" s="161">
        <v>8295.82</v>
      </c>
      <c r="K2620" s="161">
        <v>3009.6887500000003</v>
      </c>
      <c r="L2620" s="161">
        <v>9279.01</v>
      </c>
      <c r="M2620" s="161">
        <v>11597.27</v>
      </c>
      <c r="N2620" s="161">
        <v>4390.29</v>
      </c>
      <c r="O2620" s="161">
        <v>6469.05</v>
      </c>
      <c r="P2620" s="161">
        <v>207.5625</v>
      </c>
      <c r="Q2620" s="161">
        <v>2742.94</v>
      </c>
      <c r="R2620" s="161">
        <v>596.25</v>
      </c>
      <c r="S2620" s="161">
        <v>1370.9375</v>
      </c>
      <c r="T2620" s="161">
        <v>1498.5</v>
      </c>
      <c r="U2620" s="161">
        <v>3370.2474999999999</v>
      </c>
      <c r="V2620" s="161">
        <v>5814</v>
      </c>
      <c r="W2620" s="161">
        <v>4737.25</v>
      </c>
      <c r="X2620" s="161">
        <v>142324.77875</v>
      </c>
      <c r="Y2620" s="222">
        <v>31.3</v>
      </c>
      <c r="Z2620" s="161">
        <v>22</v>
      </c>
      <c r="AA2620" s="2" t="str">
        <f t="shared" si="58"/>
        <v>OPEN</v>
      </c>
      <c r="AB2620" s="326" t="b">
        <f t="shared" ca="1" si="59"/>
        <v>0</v>
      </c>
    </row>
    <row r="2621" spans="1:28">
      <c r="A2621" s="168">
        <v>45901</v>
      </c>
      <c r="B2621" s="161">
        <v>13192.585000000001</v>
      </c>
      <c r="C2621" s="161">
        <v>9511.59</v>
      </c>
      <c r="D2621" s="161">
        <v>5462.85</v>
      </c>
      <c r="E2621" s="161">
        <v>9943.9650000000001</v>
      </c>
      <c r="F2621" s="161">
        <v>13289.625</v>
      </c>
      <c r="G2621" s="161">
        <v>13174.645</v>
      </c>
      <c r="H2621" s="161">
        <v>6319</v>
      </c>
      <c r="I2621" s="161">
        <v>8029.75</v>
      </c>
      <c r="J2621" s="161">
        <v>9612.77</v>
      </c>
      <c r="K2621" s="161">
        <v>2921.0524999999998</v>
      </c>
      <c r="L2621" s="161">
        <v>10090.540000000001</v>
      </c>
      <c r="M2621" s="161">
        <v>12255.029999999999</v>
      </c>
      <c r="N2621" s="161">
        <v>4269.58</v>
      </c>
      <c r="O2621" s="161">
        <v>6626.69</v>
      </c>
      <c r="P2621" s="161">
        <v>194.8125</v>
      </c>
      <c r="Q2621" s="161">
        <v>2708.09</v>
      </c>
      <c r="R2621" s="161">
        <v>482</v>
      </c>
      <c r="S2621" s="161">
        <v>1349</v>
      </c>
      <c r="T2621" s="161">
        <v>1389</v>
      </c>
      <c r="U2621" s="161">
        <v>3532.3575000000001</v>
      </c>
      <c r="V2621" s="161">
        <v>5760</v>
      </c>
      <c r="W2621" s="161">
        <v>4493.5</v>
      </c>
      <c r="X2621" s="161">
        <v>144608.4325</v>
      </c>
      <c r="Y2621" s="222">
        <v>30.6</v>
      </c>
      <c r="Z2621" s="161">
        <v>11</v>
      </c>
      <c r="AA2621" s="2" t="str">
        <f t="shared" si="58"/>
        <v>OPEN</v>
      </c>
      <c r="AB2621" s="326" t="b">
        <f t="shared" ca="1" si="59"/>
        <v>0</v>
      </c>
    </row>
    <row r="2622" spans="1:28">
      <c r="A2622" s="168">
        <v>45902</v>
      </c>
      <c r="B2622" s="161">
        <v>13329.054999999998</v>
      </c>
      <c r="C2622" s="161">
        <v>9611.66</v>
      </c>
      <c r="D2622" s="161">
        <v>5453.3649999999998</v>
      </c>
      <c r="E2622" s="161">
        <v>10036.450000000001</v>
      </c>
      <c r="F2622" s="161">
        <v>13203.625</v>
      </c>
      <c r="G2622" s="161">
        <v>12457.924999999999</v>
      </c>
      <c r="H2622" s="161">
        <v>8884.875</v>
      </c>
      <c r="I2622" s="161">
        <v>6963.3</v>
      </c>
      <c r="J2622" s="161">
        <v>10001.86</v>
      </c>
      <c r="K2622" s="161">
        <v>2934.8924999999999</v>
      </c>
      <c r="L2622" s="161">
        <v>10394.929999999998</v>
      </c>
      <c r="M2622" s="161">
        <v>12872.22</v>
      </c>
      <c r="N2622" s="161">
        <v>4375.4299999999994</v>
      </c>
      <c r="O2622" s="161">
        <v>6721.7</v>
      </c>
      <c r="P2622" s="161">
        <v>202.9375</v>
      </c>
      <c r="Q2622" s="161">
        <v>2628.7</v>
      </c>
      <c r="R2622" s="161">
        <v>556.75</v>
      </c>
      <c r="S2622" s="161">
        <v>1358.625</v>
      </c>
      <c r="T2622" s="161">
        <v>1296.5</v>
      </c>
      <c r="U2622" s="161">
        <v>3525.0574999999999</v>
      </c>
      <c r="V2622" s="161">
        <v>5545</v>
      </c>
      <c r="W2622" s="161">
        <v>4510.5</v>
      </c>
      <c r="X2622" s="161">
        <v>146865.35750000001</v>
      </c>
      <c r="Y2622" s="222">
        <v>30.8</v>
      </c>
      <c r="Z2622" s="161">
        <v>15</v>
      </c>
      <c r="AA2622" s="2" t="str">
        <f t="shared" si="58"/>
        <v>OPEN</v>
      </c>
      <c r="AB2622" s="326" t="b">
        <f t="shared" ca="1" si="59"/>
        <v>0</v>
      </c>
    </row>
    <row r="2623" spans="1:28">
      <c r="A2623" s="168">
        <v>45903</v>
      </c>
      <c r="B2623" s="161">
        <v>13348.875</v>
      </c>
      <c r="C2623" s="161">
        <v>9704.6749999999993</v>
      </c>
      <c r="D2623" s="161">
        <v>5394.7875000000004</v>
      </c>
      <c r="E2623" s="161">
        <v>9901.76</v>
      </c>
      <c r="F2623" s="161">
        <v>13732.875</v>
      </c>
      <c r="G2623" s="161">
        <v>13975.465</v>
      </c>
      <c r="H2623" s="161">
        <v>6800</v>
      </c>
      <c r="I2623" s="161">
        <v>6689.53</v>
      </c>
      <c r="J2623" s="161">
        <v>9781.1049999999996</v>
      </c>
      <c r="K2623" s="161">
        <v>2899.7162499999999</v>
      </c>
      <c r="L2623" s="161">
        <v>10991.65</v>
      </c>
      <c r="M2623" s="161">
        <v>12940.310000000001</v>
      </c>
      <c r="N2623" s="161">
        <v>4278.04</v>
      </c>
      <c r="O2623" s="161">
        <v>6686.02</v>
      </c>
      <c r="P2623" s="161">
        <v>236.5625</v>
      </c>
      <c r="Q2623" s="161">
        <v>2673.96</v>
      </c>
      <c r="R2623" s="161">
        <v>481.75</v>
      </c>
      <c r="S2623" s="161">
        <v>1370.5</v>
      </c>
      <c r="T2623" s="161">
        <v>1234</v>
      </c>
      <c r="U2623" s="161">
        <v>3579.2350000000001</v>
      </c>
      <c r="V2623" s="161">
        <v>5411</v>
      </c>
      <c r="W2623" s="161">
        <v>4572.25</v>
      </c>
      <c r="X2623" s="161">
        <v>146684.06625</v>
      </c>
      <c r="Y2623" s="222">
        <v>31.1</v>
      </c>
      <c r="Z2623" s="161">
        <v>11</v>
      </c>
      <c r="AA2623" s="2" t="str">
        <f t="shared" si="58"/>
        <v>OPEN</v>
      </c>
      <c r="AB2623" s="326" t="b">
        <f t="shared" ca="1" si="59"/>
        <v>0</v>
      </c>
    </row>
    <row r="2624" spans="1:28">
      <c r="A2624" s="168">
        <v>45904</v>
      </c>
      <c r="B2624" s="161">
        <v>13468.345000000001</v>
      </c>
      <c r="C2624" s="161">
        <v>9713.1949999999997</v>
      </c>
      <c r="D2624" s="161">
        <v>5414.5649999999996</v>
      </c>
      <c r="E2624" s="161">
        <v>10204.26</v>
      </c>
      <c r="F2624" s="161">
        <v>13066.75</v>
      </c>
      <c r="G2624" s="161">
        <v>11267.635</v>
      </c>
      <c r="H2624" s="161">
        <v>8841.875</v>
      </c>
      <c r="I2624" s="161">
        <v>8539.8449999999993</v>
      </c>
      <c r="J2624" s="161">
        <v>9865.6200000000008</v>
      </c>
      <c r="K2624" s="161">
        <v>2966.2737499999998</v>
      </c>
      <c r="L2624" s="161">
        <v>10257.849999999999</v>
      </c>
      <c r="M2624" s="161">
        <v>12676.76</v>
      </c>
      <c r="N2624" s="161">
        <v>4296.92</v>
      </c>
      <c r="O2624" s="161">
        <v>6623.09</v>
      </c>
      <c r="P2624" s="161">
        <v>186.25</v>
      </c>
      <c r="Q2624" s="161">
        <v>2552.41</v>
      </c>
      <c r="R2624" s="161">
        <v>518</v>
      </c>
      <c r="S2624" s="161">
        <v>1362.875</v>
      </c>
      <c r="T2624" s="161">
        <v>1221</v>
      </c>
      <c r="U2624" s="161">
        <v>3493.3024999999998</v>
      </c>
      <c r="V2624" s="161">
        <v>5395</v>
      </c>
      <c r="W2624" s="161">
        <v>4520.75</v>
      </c>
      <c r="X2624" s="161">
        <v>146452.57124999998</v>
      </c>
      <c r="Y2624" s="222">
        <v>31.2</v>
      </c>
      <c r="Z2624" s="161">
        <v>12</v>
      </c>
      <c r="AA2624" s="2" t="str">
        <f t="shared" si="58"/>
        <v>OPEN</v>
      </c>
      <c r="AB2624" s="326" t="b">
        <f t="shared" ca="1" si="59"/>
        <v>0</v>
      </c>
    </row>
    <row r="2625" spans="1:28">
      <c r="A2625" s="168">
        <v>45905</v>
      </c>
      <c r="B2625" s="161">
        <v>13882.29</v>
      </c>
      <c r="C2625" s="161">
        <v>10008.94</v>
      </c>
      <c r="D2625" s="161">
        <v>5688.3175000000001</v>
      </c>
      <c r="E2625" s="161">
        <v>10990.224999999999</v>
      </c>
      <c r="F2625" s="161">
        <v>13415.625</v>
      </c>
      <c r="G2625" s="161">
        <v>9855.9349999999995</v>
      </c>
      <c r="H2625" s="161">
        <v>9364.25</v>
      </c>
      <c r="I2625" s="161">
        <v>10458.18</v>
      </c>
      <c r="J2625" s="161">
        <v>10069.280000000001</v>
      </c>
      <c r="K2625" s="161">
        <v>3008.5675000000001</v>
      </c>
      <c r="L2625" s="161">
        <v>10683.5</v>
      </c>
      <c r="M2625" s="161">
        <v>13047.93</v>
      </c>
      <c r="N2625" s="161">
        <v>4594.6499999999996</v>
      </c>
      <c r="O2625" s="161">
        <v>6638.33</v>
      </c>
      <c r="P2625" s="161">
        <v>245.0625</v>
      </c>
      <c r="Q2625" s="161">
        <v>2704.96</v>
      </c>
      <c r="R2625" s="161">
        <v>557.25</v>
      </c>
      <c r="S2625" s="161">
        <v>1374.75</v>
      </c>
      <c r="T2625" s="161">
        <v>1396.5</v>
      </c>
      <c r="U2625" s="161">
        <v>3641.19</v>
      </c>
      <c r="V2625" s="161">
        <v>5491</v>
      </c>
      <c r="W2625" s="161">
        <v>4730.5</v>
      </c>
      <c r="X2625" s="161">
        <v>151847.23250000001</v>
      </c>
      <c r="Y2625" s="222">
        <v>31.2</v>
      </c>
      <c r="Z2625" s="161">
        <v>18</v>
      </c>
      <c r="AA2625" s="2" t="str">
        <f t="shared" si="58"/>
        <v>OPEN</v>
      </c>
      <c r="AB2625" s="326" t="b">
        <f t="shared" ca="1" si="59"/>
        <v>0</v>
      </c>
    </row>
    <row r="2626" spans="1:28">
      <c r="A2626" s="168">
        <v>45906</v>
      </c>
      <c r="B2626" s="161">
        <v>13978.650000000001</v>
      </c>
      <c r="C2626" s="161">
        <v>9413.5450000000001</v>
      </c>
      <c r="D2626" s="161">
        <v>5911.2550000000001</v>
      </c>
      <c r="E2626" s="161">
        <v>10726.475</v>
      </c>
      <c r="F2626" s="161">
        <v>13494.5</v>
      </c>
      <c r="G2626" s="161">
        <v>10414.75</v>
      </c>
      <c r="H2626" s="161">
        <v>9471.125</v>
      </c>
      <c r="I2626" s="161">
        <v>10777.63</v>
      </c>
      <c r="J2626" s="161">
        <v>10111.56</v>
      </c>
      <c r="K2626" s="161">
        <v>3025.55</v>
      </c>
      <c r="L2626" s="161">
        <v>9910.0699999999979</v>
      </c>
      <c r="M2626" s="161">
        <v>12378.53</v>
      </c>
      <c r="N2626" s="161">
        <v>4545.32</v>
      </c>
      <c r="O2626" s="161">
        <v>6666.13</v>
      </c>
      <c r="P2626" s="161">
        <v>248.25</v>
      </c>
      <c r="Q2626" s="161">
        <v>2762.34</v>
      </c>
      <c r="R2626" s="161">
        <v>569.75</v>
      </c>
      <c r="S2626" s="161">
        <v>1370.5625</v>
      </c>
      <c r="T2626" s="161">
        <v>1581.5</v>
      </c>
      <c r="U2626" s="161">
        <v>3878.645</v>
      </c>
      <c r="V2626" s="161">
        <v>5496</v>
      </c>
      <c r="W2626" s="161">
        <v>4900.5</v>
      </c>
      <c r="X2626" s="161">
        <v>151632.63750000001</v>
      </c>
      <c r="Y2626" s="222">
        <v>31.3</v>
      </c>
      <c r="Z2626" s="161">
        <v>26</v>
      </c>
      <c r="AA2626" s="2" t="str">
        <f t="shared" si="58"/>
        <v>OPEN</v>
      </c>
      <c r="AB2626" s="326" t="b">
        <f t="shared" ca="1" si="59"/>
        <v>0</v>
      </c>
    </row>
    <row r="2627" spans="1:28">
      <c r="A2627" s="168">
        <v>45907</v>
      </c>
      <c r="B2627" s="161">
        <v>12770.82</v>
      </c>
      <c r="C2627" s="161">
        <v>8723.69</v>
      </c>
      <c r="D2627" s="161">
        <v>5295.9324999999999</v>
      </c>
      <c r="E2627" s="161">
        <v>10102.620000000001</v>
      </c>
      <c r="F2627" s="161">
        <v>11492.5</v>
      </c>
      <c r="G2627" s="161">
        <v>9235.3150000000005</v>
      </c>
      <c r="H2627" s="161">
        <v>4976.75</v>
      </c>
      <c r="I2627" s="161">
        <v>8442.9</v>
      </c>
      <c r="J2627" s="161">
        <v>7829.7849999999999</v>
      </c>
      <c r="K2627" s="161">
        <v>2890.6149999999998</v>
      </c>
      <c r="L2627" s="161">
        <v>9342.3000000000011</v>
      </c>
      <c r="M2627" s="161">
        <v>11486.980000000001</v>
      </c>
      <c r="N2627" s="161">
        <v>2955.05</v>
      </c>
      <c r="O2627" s="161">
        <v>6424.45</v>
      </c>
      <c r="P2627" s="161">
        <v>46.4375</v>
      </c>
      <c r="Q2627" s="161">
        <v>1985.63</v>
      </c>
      <c r="R2627" s="161">
        <v>162.25</v>
      </c>
      <c r="S2627" s="161">
        <v>1347.625</v>
      </c>
      <c r="T2627" s="161">
        <v>1278</v>
      </c>
      <c r="U2627" s="161">
        <v>3210.3425000000002</v>
      </c>
      <c r="V2627" s="161">
        <v>5464</v>
      </c>
      <c r="W2627" s="161">
        <v>4347</v>
      </c>
      <c r="X2627" s="161">
        <v>129810.99249999999</v>
      </c>
      <c r="Y2627" s="222">
        <v>28.4</v>
      </c>
      <c r="Z2627" s="161">
        <v>18</v>
      </c>
      <c r="AA2627" s="2" t="str">
        <f t="shared" si="58"/>
        <v>OPEN</v>
      </c>
      <c r="AB2627" s="326" t="b">
        <f t="shared" ca="1" si="59"/>
        <v>0</v>
      </c>
    </row>
    <row r="2628" spans="1:28">
      <c r="A2628" s="168">
        <v>45908</v>
      </c>
      <c r="B2628" s="161">
        <v>11036.46</v>
      </c>
      <c r="C2628" s="161">
        <v>9055.4</v>
      </c>
      <c r="D2628" s="161">
        <v>4995.59</v>
      </c>
      <c r="E2628" s="161">
        <v>9178.7250000000004</v>
      </c>
      <c r="F2628" s="161">
        <v>10970.375</v>
      </c>
      <c r="G2628" s="161">
        <v>8578.9150000000009</v>
      </c>
      <c r="H2628" s="161">
        <v>5003.625</v>
      </c>
      <c r="I2628" s="161">
        <v>6689.75</v>
      </c>
      <c r="J2628" s="161">
        <v>7795.8450000000003</v>
      </c>
      <c r="K2628" s="161">
        <v>2729.25</v>
      </c>
      <c r="L2628" s="161">
        <v>9009.94</v>
      </c>
      <c r="M2628" s="161">
        <v>11148.14</v>
      </c>
      <c r="N2628" s="161">
        <v>2705.69</v>
      </c>
      <c r="O2628" s="161">
        <v>5550.17</v>
      </c>
      <c r="P2628" s="161">
        <v>47.5</v>
      </c>
      <c r="Q2628" s="161">
        <v>1898.88</v>
      </c>
      <c r="R2628" s="161">
        <v>161.25</v>
      </c>
      <c r="S2628" s="161">
        <v>1319.1875</v>
      </c>
      <c r="T2628" s="161">
        <v>943.5</v>
      </c>
      <c r="U2628" s="161">
        <v>2762.0475000000001</v>
      </c>
      <c r="V2628" s="161">
        <v>5467</v>
      </c>
      <c r="W2628" s="161">
        <v>4015.5</v>
      </c>
      <c r="X2628" s="161">
        <v>121062.73999999999</v>
      </c>
      <c r="Y2628" s="222">
        <v>27.7</v>
      </c>
      <c r="Z2628" s="161">
        <v>6</v>
      </c>
      <c r="AA2628" s="2" t="str">
        <f t="shared" si="58"/>
        <v>OPEN</v>
      </c>
      <c r="AB2628" s="326" t="b">
        <f t="shared" ca="1" si="59"/>
        <v>0</v>
      </c>
    </row>
    <row r="2629" spans="1:28">
      <c r="A2629" s="168">
        <v>45909</v>
      </c>
      <c r="B2629" s="161">
        <v>11695.98</v>
      </c>
      <c r="C2629" s="161">
        <v>10501.93</v>
      </c>
      <c r="D2629" s="161">
        <v>5485.89</v>
      </c>
      <c r="E2629" s="161">
        <v>10552.95</v>
      </c>
      <c r="F2629" s="161">
        <v>12444.5</v>
      </c>
      <c r="G2629" s="161">
        <v>12013.21</v>
      </c>
      <c r="H2629" s="161">
        <v>10018.75</v>
      </c>
      <c r="I2629" s="161">
        <v>5156.625</v>
      </c>
      <c r="J2629" s="161">
        <v>8775.8850000000002</v>
      </c>
      <c r="K2629" s="161">
        <v>2972.17875</v>
      </c>
      <c r="L2629" s="161">
        <v>10224.43</v>
      </c>
      <c r="M2629" s="161">
        <v>12733.640000000001</v>
      </c>
      <c r="N2629" s="161">
        <v>4372.6000000000013</v>
      </c>
      <c r="O2629" s="161">
        <v>6596.9</v>
      </c>
      <c r="P2629" s="161">
        <v>185.3125</v>
      </c>
      <c r="Q2629" s="161">
        <v>2430.4</v>
      </c>
      <c r="R2629" s="161">
        <v>472.75</v>
      </c>
      <c r="S2629" s="161">
        <v>1378.1875</v>
      </c>
      <c r="T2629" s="161">
        <v>1182.5</v>
      </c>
      <c r="U2629" s="161">
        <v>3470.1574999999998</v>
      </c>
      <c r="V2629" s="161">
        <v>4605</v>
      </c>
      <c r="W2629" s="161">
        <v>4331</v>
      </c>
      <c r="X2629" s="161">
        <v>141600.77625</v>
      </c>
      <c r="Y2629" s="222">
        <v>28.9</v>
      </c>
      <c r="Z2629" s="161">
        <v>15</v>
      </c>
      <c r="AA2629" s="2" t="str">
        <f t="shared" si="58"/>
        <v>OPEN</v>
      </c>
      <c r="AB2629" s="326" t="b">
        <f t="shared" ca="1" si="59"/>
        <v>0</v>
      </c>
    </row>
    <row r="2630" spans="1:28">
      <c r="A2630" s="168">
        <v>45910</v>
      </c>
      <c r="B2630" s="161">
        <v>11628.769999999999</v>
      </c>
      <c r="C2630" s="161">
        <v>10552.105</v>
      </c>
      <c r="D2630" s="161">
        <v>5475.8874999999998</v>
      </c>
      <c r="E2630" s="161">
        <v>10102.385</v>
      </c>
      <c r="F2630" s="161">
        <v>12352.25</v>
      </c>
      <c r="G2630" s="161">
        <v>14655.68</v>
      </c>
      <c r="H2630" s="161">
        <v>6573.5</v>
      </c>
      <c r="I2630" s="161">
        <v>6495.375</v>
      </c>
      <c r="J2630" s="161">
        <v>8790.2749999999996</v>
      </c>
      <c r="K2630" s="161">
        <v>2994.585</v>
      </c>
      <c r="L2630" s="161">
        <v>10478.75</v>
      </c>
      <c r="M2630" s="161">
        <v>12700.760000000002</v>
      </c>
      <c r="N2630" s="161">
        <v>4501.33</v>
      </c>
      <c r="O2630" s="161">
        <v>6804.9</v>
      </c>
      <c r="P2630" s="161">
        <v>181.0625</v>
      </c>
      <c r="Q2630" s="161">
        <v>2414.92</v>
      </c>
      <c r="R2630" s="161">
        <v>450.75</v>
      </c>
      <c r="S2630" s="161">
        <v>1303.125</v>
      </c>
      <c r="T2630" s="161">
        <v>1130.5</v>
      </c>
      <c r="U2630" s="161">
        <v>3498.5625</v>
      </c>
      <c r="V2630" s="161">
        <v>4776</v>
      </c>
      <c r="W2630" s="161">
        <v>4052</v>
      </c>
      <c r="X2630" s="161">
        <v>141913.4725</v>
      </c>
      <c r="Y2630" s="222">
        <v>28.4</v>
      </c>
      <c r="Z2630" s="161">
        <v>11</v>
      </c>
      <c r="AA2630" s="2" t="str">
        <f t="shared" si="58"/>
        <v>OPEN</v>
      </c>
      <c r="AB2630" s="326" t="b">
        <f t="shared" ca="1" si="59"/>
        <v>0</v>
      </c>
    </row>
    <row r="2631" spans="1:28">
      <c r="A2631" s="168">
        <v>45911</v>
      </c>
      <c r="B2631" s="161">
        <v>12055.68</v>
      </c>
      <c r="C2631" s="161">
        <v>10812.055</v>
      </c>
      <c r="D2631" s="161">
        <v>5510.6525000000001</v>
      </c>
      <c r="E2631" s="161">
        <v>10620.334999999999</v>
      </c>
      <c r="F2631" s="161">
        <v>13141.125</v>
      </c>
      <c r="G2631" s="161">
        <v>11101.365</v>
      </c>
      <c r="H2631" s="161">
        <v>8831.25</v>
      </c>
      <c r="I2631" s="161">
        <v>7836.01</v>
      </c>
      <c r="J2631" s="161">
        <v>9443.3250000000007</v>
      </c>
      <c r="K2631" s="161">
        <v>2988.7087499999998</v>
      </c>
      <c r="L2631" s="161">
        <v>10639.189999999999</v>
      </c>
      <c r="M2631" s="161">
        <v>12734.6</v>
      </c>
      <c r="N2631" s="161">
        <v>4398.5499999999993</v>
      </c>
      <c r="O2631" s="161">
        <v>6610.11</v>
      </c>
      <c r="P2631" s="161">
        <v>199.375</v>
      </c>
      <c r="Q2631" s="161">
        <v>2469.19</v>
      </c>
      <c r="R2631" s="161">
        <v>520.5</v>
      </c>
      <c r="S2631" s="161">
        <v>1328.25</v>
      </c>
      <c r="T2631" s="161">
        <v>1281.5</v>
      </c>
      <c r="U2631" s="161">
        <v>3561.37</v>
      </c>
      <c r="V2631" s="161">
        <v>5422</v>
      </c>
      <c r="W2631" s="161">
        <v>4253</v>
      </c>
      <c r="X2631" s="161">
        <v>145758.14124999999</v>
      </c>
      <c r="Y2631" s="222">
        <v>30.145360824742266</v>
      </c>
      <c r="Z2631" s="161">
        <v>15</v>
      </c>
      <c r="AA2631" s="2" t="str">
        <f t="shared" si="58"/>
        <v>OPEN</v>
      </c>
      <c r="AB2631" s="326" t="b">
        <f t="shared" ca="1" si="59"/>
        <v>0</v>
      </c>
    </row>
    <row r="2632" spans="1:28">
      <c r="A2632" s="168">
        <v>45912</v>
      </c>
      <c r="B2632" s="161">
        <v>12613.640000000001</v>
      </c>
      <c r="C2632" s="161">
        <v>11239.16</v>
      </c>
      <c r="D2632" s="161">
        <v>5725.415</v>
      </c>
      <c r="E2632" s="161">
        <v>11223.945000000002</v>
      </c>
      <c r="F2632" s="161">
        <v>13298.75</v>
      </c>
      <c r="G2632" s="161">
        <v>14257.855</v>
      </c>
      <c r="H2632" s="161">
        <v>9567.625</v>
      </c>
      <c r="I2632" s="161">
        <v>7896.1</v>
      </c>
      <c r="J2632" s="161">
        <v>8887.41</v>
      </c>
      <c r="K2632" s="161">
        <v>2947.2362499999999</v>
      </c>
      <c r="L2632" s="161">
        <v>10577.630000000001</v>
      </c>
      <c r="M2632" s="161">
        <v>13131.14</v>
      </c>
      <c r="N2632" s="161">
        <v>4535.380000000001</v>
      </c>
      <c r="O2632" s="161">
        <v>6773.97</v>
      </c>
      <c r="P2632" s="161">
        <v>248.625</v>
      </c>
      <c r="Q2632" s="161">
        <v>2706.66</v>
      </c>
      <c r="R2632" s="161">
        <v>539.75</v>
      </c>
      <c r="S2632" s="161">
        <v>1342.9375</v>
      </c>
      <c r="T2632" s="161">
        <v>1556.5</v>
      </c>
      <c r="U2632" s="161">
        <v>3791.6</v>
      </c>
      <c r="V2632" s="161">
        <v>5796</v>
      </c>
      <c r="W2632" s="161">
        <v>4744</v>
      </c>
      <c r="X2632" s="161">
        <v>153401.32875000002</v>
      </c>
      <c r="Y2632" s="222">
        <v>30.7</v>
      </c>
      <c r="Z2632" s="161">
        <v>22</v>
      </c>
      <c r="AA2632" s="2" t="str">
        <f t="shared" si="58"/>
        <v>OPEN</v>
      </c>
      <c r="AB2632" s="326" t="b">
        <f t="shared" ca="1" si="59"/>
        <v>0</v>
      </c>
    </row>
    <row r="2633" spans="1:28">
      <c r="A2633" s="168">
        <v>45913</v>
      </c>
      <c r="B2633" s="161">
        <v>12505.16</v>
      </c>
      <c r="C2633" s="161">
        <v>10788.04</v>
      </c>
      <c r="D2633" s="161">
        <v>5945.2950000000001</v>
      </c>
      <c r="E2633" s="161">
        <v>11372.179999999998</v>
      </c>
      <c r="F2633" s="161">
        <v>12846.125</v>
      </c>
      <c r="G2633" s="161">
        <v>15801.06</v>
      </c>
      <c r="H2633" s="161">
        <v>7933.875</v>
      </c>
      <c r="I2633" s="161">
        <v>7259.19</v>
      </c>
      <c r="J2633" s="161">
        <v>9533.8449999999993</v>
      </c>
      <c r="K2633" s="161">
        <v>2706.8775000000001</v>
      </c>
      <c r="L2633" s="161">
        <v>9754.4599999999991</v>
      </c>
      <c r="M2633" s="161">
        <v>12575.21</v>
      </c>
      <c r="N2633" s="161">
        <v>4581.5599999999995</v>
      </c>
      <c r="O2633" s="161">
        <v>6853.15</v>
      </c>
      <c r="P2633" s="161">
        <v>243.9375</v>
      </c>
      <c r="Q2633" s="161">
        <v>2760.83</v>
      </c>
      <c r="R2633" s="161">
        <v>572.25</v>
      </c>
      <c r="S2633" s="161">
        <v>1312</v>
      </c>
      <c r="T2633" s="161">
        <v>1463.5</v>
      </c>
      <c r="U2633" s="161">
        <v>3904.1075000000001</v>
      </c>
      <c r="V2633" s="161">
        <v>5813</v>
      </c>
      <c r="W2633" s="161">
        <v>4973.75</v>
      </c>
      <c r="X2633" s="161">
        <v>151499.4025</v>
      </c>
      <c r="Y2633" s="222">
        <v>30.5</v>
      </c>
      <c r="Z2633" s="161">
        <v>31</v>
      </c>
      <c r="AA2633" s="2" t="str">
        <f t="shared" si="58"/>
        <v>OPEN</v>
      </c>
      <c r="AB2633" s="326" t="b">
        <f t="shared" ca="1" si="59"/>
        <v>0</v>
      </c>
    </row>
    <row r="2634" spans="1:28">
      <c r="A2634" s="168">
        <v>45914</v>
      </c>
      <c r="B2634" s="161">
        <v>12177.23</v>
      </c>
      <c r="C2634" s="161">
        <v>10455.735000000001</v>
      </c>
      <c r="D2634" s="161">
        <v>5446.83</v>
      </c>
      <c r="E2634" s="161">
        <v>10792.635</v>
      </c>
      <c r="F2634" s="161">
        <v>12216.875</v>
      </c>
      <c r="G2634" s="161">
        <v>12247.635</v>
      </c>
      <c r="H2634" s="161">
        <v>8823.375</v>
      </c>
      <c r="I2634" s="161">
        <v>7636.3</v>
      </c>
      <c r="J2634" s="161">
        <v>8013.4549999999999</v>
      </c>
      <c r="K2634" s="161">
        <v>2876.4987499999997</v>
      </c>
      <c r="L2634" s="161">
        <v>9188.1299999999992</v>
      </c>
      <c r="M2634" s="161">
        <v>12334.319999999998</v>
      </c>
      <c r="N2634" s="161">
        <v>4397.1099999999997</v>
      </c>
      <c r="O2634" s="161">
        <v>6780.62</v>
      </c>
      <c r="P2634" s="161">
        <v>214.0625</v>
      </c>
      <c r="Q2634" s="161">
        <v>2554.4699999999998</v>
      </c>
      <c r="R2634" s="161">
        <v>606.5</v>
      </c>
      <c r="S2634" s="161">
        <v>1297.75</v>
      </c>
      <c r="T2634" s="161">
        <v>1449</v>
      </c>
      <c r="U2634" s="161">
        <v>3598.92</v>
      </c>
      <c r="V2634" s="161">
        <v>5790</v>
      </c>
      <c r="W2634" s="161">
        <v>4712.5</v>
      </c>
      <c r="X2634" s="161">
        <v>143609.95125000001</v>
      </c>
      <c r="Y2634" s="222">
        <v>30.7</v>
      </c>
      <c r="Z2634" s="161">
        <v>22</v>
      </c>
      <c r="AA2634" s="2" t="str">
        <f t="shared" si="58"/>
        <v>OPEN</v>
      </c>
      <c r="AB2634" s="326" t="b">
        <f t="shared" ca="1" si="59"/>
        <v>0</v>
      </c>
    </row>
    <row r="2635" spans="1:28">
      <c r="A2635" s="168">
        <v>45915</v>
      </c>
      <c r="B2635" s="161">
        <v>11848.720000000001</v>
      </c>
      <c r="C2635" s="161">
        <v>10947.87</v>
      </c>
      <c r="D2635" s="161">
        <v>5512.0375000000004</v>
      </c>
      <c r="E2635" s="161">
        <v>10704.86</v>
      </c>
      <c r="F2635" s="161">
        <v>12762.5</v>
      </c>
      <c r="G2635" s="161">
        <v>11734.344999999999</v>
      </c>
      <c r="H2635" s="161">
        <v>8740.875</v>
      </c>
      <c r="I2635" s="161">
        <v>7314.9350000000004</v>
      </c>
      <c r="J2635" s="161">
        <v>9179.0249999999996</v>
      </c>
      <c r="K2635" s="161">
        <v>2832.1424999999999</v>
      </c>
      <c r="L2635" s="161">
        <v>9974.1299999999992</v>
      </c>
      <c r="M2635" s="161">
        <v>12747.389999999998</v>
      </c>
      <c r="N2635" s="161">
        <v>4360.0600000000004</v>
      </c>
      <c r="O2635" s="161">
        <v>6919.09</v>
      </c>
      <c r="P2635" s="161">
        <v>198.4375</v>
      </c>
      <c r="Q2635" s="161">
        <v>2465.16</v>
      </c>
      <c r="R2635" s="161">
        <v>493.75</v>
      </c>
      <c r="S2635" s="161">
        <v>1325.75</v>
      </c>
      <c r="T2635" s="161">
        <v>1108</v>
      </c>
      <c r="U2635" s="161">
        <v>3671.6849999999999</v>
      </c>
      <c r="V2635" s="161">
        <v>6842</v>
      </c>
      <c r="W2635" s="161">
        <v>4486.5</v>
      </c>
      <c r="X2635" s="161">
        <v>146169.26250000001</v>
      </c>
      <c r="Y2635" s="222">
        <v>30.8</v>
      </c>
      <c r="Z2635" s="161">
        <v>15</v>
      </c>
      <c r="AA2635" s="2" t="str">
        <f t="shared" si="58"/>
        <v>OPEN</v>
      </c>
      <c r="AB2635" s="326" t="b">
        <f t="shared" ca="1" si="59"/>
        <v>0</v>
      </c>
    </row>
    <row r="2636" spans="1:28">
      <c r="A2636" s="168">
        <v>45916</v>
      </c>
      <c r="B2636" s="161">
        <v>12040.26</v>
      </c>
      <c r="C2636" s="161">
        <v>10867.2</v>
      </c>
      <c r="D2636" s="161">
        <v>5498.8249999999998</v>
      </c>
      <c r="E2636" s="161">
        <v>10590.869999999999</v>
      </c>
      <c r="F2636" s="161">
        <v>13077</v>
      </c>
      <c r="G2636" s="161">
        <v>13775.98</v>
      </c>
      <c r="H2636" s="161">
        <v>8420.25</v>
      </c>
      <c r="I2636" s="161">
        <v>4813.1149999999998</v>
      </c>
      <c r="J2636" s="161">
        <v>9465.625</v>
      </c>
      <c r="K2636" s="161">
        <v>3045.92</v>
      </c>
      <c r="L2636" s="161">
        <v>10892.97</v>
      </c>
      <c r="M2636" s="161">
        <v>13058.3</v>
      </c>
      <c r="N2636" s="161">
        <v>4334.6499999999996</v>
      </c>
      <c r="O2636" s="161">
        <v>6845.23</v>
      </c>
      <c r="P2636" s="161">
        <v>197.625</v>
      </c>
      <c r="Q2636" s="161">
        <v>2413.86</v>
      </c>
      <c r="R2636" s="161">
        <v>504.75</v>
      </c>
      <c r="S2636" s="161">
        <v>1338.25</v>
      </c>
      <c r="T2636" s="161">
        <v>1153.5</v>
      </c>
      <c r="U2636" s="161">
        <v>3691.2775000000001</v>
      </c>
      <c r="V2636" s="161">
        <v>8125</v>
      </c>
      <c r="W2636" s="161">
        <v>4567</v>
      </c>
      <c r="X2636" s="161">
        <v>148717.45750000002</v>
      </c>
      <c r="Y2636" s="222">
        <v>31.2</v>
      </c>
      <c r="Z2636" s="161">
        <v>15</v>
      </c>
      <c r="AA2636" s="2" t="str">
        <f t="shared" si="58"/>
        <v>OPEN</v>
      </c>
      <c r="AB2636" s="326" t="b">
        <f t="shared" ca="1" si="59"/>
        <v>0</v>
      </c>
    </row>
    <row r="2637" spans="1:28">
      <c r="A2637" s="168">
        <v>45917</v>
      </c>
      <c r="B2637" s="161">
        <v>12201.439999999999</v>
      </c>
      <c r="C2637" s="161">
        <v>10853.655000000001</v>
      </c>
      <c r="D2637" s="161">
        <v>5413.1875</v>
      </c>
      <c r="E2637" s="161">
        <v>10656.385</v>
      </c>
      <c r="F2637" s="161">
        <v>13052.375</v>
      </c>
      <c r="G2637" s="161">
        <v>10882.72</v>
      </c>
      <c r="H2637" s="161">
        <v>5900.625</v>
      </c>
      <c r="I2637" s="161">
        <v>7770.22</v>
      </c>
      <c r="J2637" s="161">
        <v>9294.3050000000003</v>
      </c>
      <c r="K2637" s="161">
        <v>2890.5825</v>
      </c>
      <c r="L2637" s="161">
        <v>10922.660000000002</v>
      </c>
      <c r="M2637" s="161">
        <v>12654.579999999998</v>
      </c>
      <c r="N2637" s="161">
        <v>4360.49</v>
      </c>
      <c r="O2637" s="161">
        <v>6719.1</v>
      </c>
      <c r="P2637" s="161">
        <v>190.4375</v>
      </c>
      <c r="Q2637" s="161">
        <v>2586.4699999999998</v>
      </c>
      <c r="R2637" s="161">
        <v>473.25</v>
      </c>
      <c r="S2637" s="161">
        <v>1322.125</v>
      </c>
      <c r="T2637" s="161">
        <v>1168</v>
      </c>
      <c r="U2637" s="161">
        <v>3598.9025000000001</v>
      </c>
      <c r="V2637" s="161">
        <v>8003</v>
      </c>
      <c r="W2637" s="161">
        <v>4517.25</v>
      </c>
      <c r="X2637" s="161">
        <v>145431.76</v>
      </c>
      <c r="Y2637" s="222">
        <v>30.4</v>
      </c>
      <c r="Z2637" s="161">
        <v>11</v>
      </c>
      <c r="AA2637" s="2" t="str">
        <f t="shared" si="58"/>
        <v>OPEN</v>
      </c>
      <c r="AB2637" s="326" t="b">
        <f t="shared" ca="1" si="59"/>
        <v>0</v>
      </c>
    </row>
    <row r="2638" spans="1:28">
      <c r="A2638" s="168">
        <v>45918</v>
      </c>
      <c r="B2638" s="161">
        <v>12252.910000000002</v>
      </c>
      <c r="C2638" s="161">
        <v>10743.975</v>
      </c>
      <c r="D2638" s="161">
        <v>5378.5124999999998</v>
      </c>
      <c r="E2638" s="161">
        <v>10700.35</v>
      </c>
      <c r="F2638" s="161">
        <v>13024.25</v>
      </c>
      <c r="G2638" s="161">
        <v>13767.6</v>
      </c>
      <c r="H2638" s="161">
        <v>6392.75</v>
      </c>
      <c r="I2638" s="161">
        <v>6108.9849999999997</v>
      </c>
      <c r="J2638" s="161">
        <v>9073.6849999999995</v>
      </c>
      <c r="K2638" s="161">
        <v>3076.56</v>
      </c>
      <c r="L2638" s="161">
        <v>10334.299999999999</v>
      </c>
      <c r="M2638" s="161">
        <v>12718.220000000001</v>
      </c>
      <c r="N2638" s="161">
        <v>4219.53</v>
      </c>
      <c r="O2638" s="161">
        <v>6715.32</v>
      </c>
      <c r="P2638" s="161">
        <v>191.8125</v>
      </c>
      <c r="Q2638" s="161">
        <v>2560.2600000000002</v>
      </c>
      <c r="R2638" s="161">
        <v>473.5</v>
      </c>
      <c r="S2638" s="161">
        <v>1302.125</v>
      </c>
      <c r="T2638" s="161">
        <v>1194</v>
      </c>
      <c r="U2638" s="161">
        <v>3636.5675000000001</v>
      </c>
      <c r="V2638" s="161">
        <v>9045</v>
      </c>
      <c r="W2638" s="161">
        <v>4582.25</v>
      </c>
      <c r="X2638" s="161">
        <v>147492.46249999999</v>
      </c>
      <c r="Y2638" s="222">
        <v>30.3</v>
      </c>
      <c r="Z2638" s="161">
        <v>11</v>
      </c>
      <c r="AA2638" s="2" t="str">
        <f t="shared" si="58"/>
        <v>OPEN</v>
      </c>
      <c r="AB2638" s="326" t="b">
        <f t="shared" ca="1" si="59"/>
        <v>0</v>
      </c>
    </row>
    <row r="2639" spans="1:28">
      <c r="A2639" s="168">
        <v>45919</v>
      </c>
      <c r="B2639" s="161">
        <v>12016.24</v>
      </c>
      <c r="C2639" s="161">
        <v>10798.855</v>
      </c>
      <c r="D2639" s="161">
        <v>5477.0450000000001</v>
      </c>
      <c r="E2639" s="161">
        <v>10953.375</v>
      </c>
      <c r="F2639" s="161">
        <v>11595.25</v>
      </c>
      <c r="G2639" s="161">
        <v>10863.44</v>
      </c>
      <c r="H2639" s="161">
        <v>5269.375</v>
      </c>
      <c r="I2639" s="161">
        <v>8000.2550000000001</v>
      </c>
      <c r="J2639" s="161">
        <v>9033.34</v>
      </c>
      <c r="K2639" s="161">
        <v>2981.7249999999999</v>
      </c>
      <c r="L2639" s="161">
        <v>10041.82</v>
      </c>
      <c r="M2639" s="161">
        <v>12104.150000000001</v>
      </c>
      <c r="N2639" s="161">
        <v>3918.33</v>
      </c>
      <c r="O2639" s="161">
        <v>6741.15</v>
      </c>
      <c r="P2639" s="161">
        <v>45.6875</v>
      </c>
      <c r="Q2639" s="161">
        <v>2282.1</v>
      </c>
      <c r="R2639" s="161">
        <v>162.5</v>
      </c>
      <c r="S2639" s="161">
        <v>1207.875</v>
      </c>
      <c r="T2639" s="161">
        <v>1228</v>
      </c>
      <c r="U2639" s="161">
        <v>3692.915</v>
      </c>
      <c r="V2639" s="161">
        <v>8781</v>
      </c>
      <c r="W2639" s="161">
        <v>4452.75</v>
      </c>
      <c r="X2639" s="161">
        <v>141647.17749999999</v>
      </c>
      <c r="Y2639" s="222">
        <v>28.8</v>
      </c>
      <c r="Z2639" s="161">
        <v>15</v>
      </c>
      <c r="AA2639" s="2" t="str">
        <f t="shared" si="58"/>
        <v>OPEN</v>
      </c>
      <c r="AB2639" s="326" t="b">
        <f t="shared" ca="1" si="59"/>
        <v>0</v>
      </c>
    </row>
    <row r="2640" spans="1:28">
      <c r="A2640" s="168">
        <v>45920</v>
      </c>
      <c r="B2640" s="161">
        <v>11613.22</v>
      </c>
      <c r="C2640" s="161">
        <v>9951.4699999999993</v>
      </c>
      <c r="D2640" s="161">
        <v>5558.56</v>
      </c>
      <c r="E2640" s="161">
        <v>10184.99</v>
      </c>
      <c r="F2640" s="161">
        <v>10525.75</v>
      </c>
      <c r="G2640" s="161">
        <v>13274.78</v>
      </c>
      <c r="H2640" s="161">
        <v>8490.375</v>
      </c>
      <c r="I2640" s="161">
        <v>6184.07</v>
      </c>
      <c r="J2640" s="161">
        <v>8523.02</v>
      </c>
      <c r="K2640" s="161">
        <v>2932.9937500000001</v>
      </c>
      <c r="L2640" s="161">
        <v>9159.159999999998</v>
      </c>
      <c r="M2640" s="161">
        <v>11144.04</v>
      </c>
      <c r="N2640" s="161">
        <v>4164.75</v>
      </c>
      <c r="O2640" s="161">
        <v>6494.5</v>
      </c>
      <c r="P2640" s="161">
        <v>182.4375</v>
      </c>
      <c r="Q2640" s="161">
        <v>2529.2399999999998</v>
      </c>
      <c r="R2640" s="161">
        <v>487</v>
      </c>
      <c r="S2640" s="161">
        <v>1214</v>
      </c>
      <c r="T2640" s="161">
        <v>1145.5</v>
      </c>
      <c r="U2640" s="161">
        <v>3588.0450000000001</v>
      </c>
      <c r="V2640" s="161">
        <v>9334</v>
      </c>
      <c r="W2640" s="161">
        <v>4797.75</v>
      </c>
      <c r="X2640" s="161">
        <v>141479.65125</v>
      </c>
      <c r="Y2640" s="222">
        <v>26.3</v>
      </c>
      <c r="Z2640" s="161">
        <v>22</v>
      </c>
      <c r="AA2640" s="2" t="str">
        <f t="shared" si="58"/>
        <v>OPEN</v>
      </c>
      <c r="AB2640" s="326" t="b">
        <f t="shared" ca="1" si="59"/>
        <v>0</v>
      </c>
    </row>
    <row r="2641" spans="1:29">
      <c r="A2641" s="168">
        <v>45921</v>
      </c>
      <c r="B2641" s="161">
        <v>11597.39</v>
      </c>
      <c r="C2641" s="161">
        <v>10037.08</v>
      </c>
      <c r="D2641" s="161">
        <v>5286.6875</v>
      </c>
      <c r="E2641" s="161">
        <v>10605.225</v>
      </c>
      <c r="F2641" s="161">
        <v>10833.5</v>
      </c>
      <c r="G2641" s="161">
        <v>15247.58</v>
      </c>
      <c r="H2641" s="161">
        <v>6165</v>
      </c>
      <c r="I2641" s="161">
        <v>5908.125</v>
      </c>
      <c r="J2641" s="161">
        <v>7620.3549999999996</v>
      </c>
      <c r="K2641" s="161">
        <v>2991.11625</v>
      </c>
      <c r="L2641" s="161">
        <v>9228.27</v>
      </c>
      <c r="M2641" s="161">
        <v>10982.22</v>
      </c>
      <c r="N2641" s="161">
        <v>4130.32</v>
      </c>
      <c r="O2641" s="161">
        <v>6502.5</v>
      </c>
      <c r="P2641" s="161">
        <v>163.0625</v>
      </c>
      <c r="Q2641" s="161">
        <v>2592.37</v>
      </c>
      <c r="R2641" s="161">
        <v>437</v>
      </c>
      <c r="S2641" s="161">
        <v>1253.1875</v>
      </c>
      <c r="T2641" s="161">
        <v>1336</v>
      </c>
      <c r="U2641" s="161">
        <v>3662.415</v>
      </c>
      <c r="V2641" s="161">
        <v>9491</v>
      </c>
      <c r="W2641" s="161">
        <v>4613.75</v>
      </c>
      <c r="X2641" s="161">
        <v>140684.15375</v>
      </c>
      <c r="Y2641" s="222">
        <v>26.4</v>
      </c>
      <c r="Z2641" s="161">
        <v>22</v>
      </c>
      <c r="AA2641" s="2" t="str">
        <f t="shared" si="58"/>
        <v>OPEN</v>
      </c>
      <c r="AB2641" s="326" t="b">
        <f t="shared" ca="1" si="59"/>
        <v>0</v>
      </c>
    </row>
    <row r="2642" spans="1:29">
      <c r="A2642" s="168">
        <v>45922</v>
      </c>
      <c r="B2642" s="161">
        <v>11972.170000000002</v>
      </c>
      <c r="C2642" s="161">
        <v>10779.115</v>
      </c>
      <c r="D2642" s="161">
        <v>5502.2250000000004</v>
      </c>
      <c r="E2642" s="161">
        <v>10455.560000000001</v>
      </c>
      <c r="F2642" s="161">
        <v>12507.625</v>
      </c>
      <c r="G2642" s="161">
        <v>11213.06</v>
      </c>
      <c r="H2642" s="161">
        <v>6704.75</v>
      </c>
      <c r="I2642" s="161">
        <v>8934.1550000000007</v>
      </c>
      <c r="J2642" s="161">
        <v>9062.5499999999993</v>
      </c>
      <c r="K2642" s="161">
        <v>3103.625</v>
      </c>
      <c r="L2642" s="161">
        <v>9737.5099999999984</v>
      </c>
      <c r="M2642" s="161">
        <v>12448.67</v>
      </c>
      <c r="N2642" s="161">
        <v>4312.3500000000004</v>
      </c>
      <c r="O2642" s="161">
        <v>6687.13</v>
      </c>
      <c r="P2642" s="161">
        <v>203.6875</v>
      </c>
      <c r="Q2642" s="161">
        <v>2534.83</v>
      </c>
      <c r="R2642" s="161">
        <v>520.5</v>
      </c>
      <c r="S2642" s="161">
        <v>1290.375</v>
      </c>
      <c r="T2642" s="161">
        <v>1232</v>
      </c>
      <c r="U2642" s="161">
        <v>3792.8375000000001</v>
      </c>
      <c r="V2642" s="161">
        <v>9206</v>
      </c>
      <c r="W2642" s="161">
        <v>4598.25</v>
      </c>
      <c r="X2642" s="161">
        <v>146798.97500000001</v>
      </c>
      <c r="Y2642" s="222">
        <v>29.822680412371135</v>
      </c>
      <c r="Z2642" s="161">
        <v>15</v>
      </c>
      <c r="AA2642" s="2" t="str">
        <f t="shared" si="58"/>
        <v>OPEN</v>
      </c>
      <c r="AB2642" s="326" t="b">
        <f t="shared" ca="1" si="59"/>
        <v>0</v>
      </c>
    </row>
    <row r="2643" spans="1:29">
      <c r="A2643" s="168">
        <v>45923</v>
      </c>
      <c r="B2643" s="161">
        <v>10102.59</v>
      </c>
      <c r="C2643" s="161">
        <v>8393.8050000000003</v>
      </c>
      <c r="D2643" s="161">
        <v>4770.585</v>
      </c>
      <c r="E2643" s="161">
        <v>8572.16</v>
      </c>
      <c r="F2643" s="161">
        <v>9205</v>
      </c>
      <c r="G2643" s="161">
        <v>9664.86</v>
      </c>
      <c r="H2643" s="161">
        <v>4270.625</v>
      </c>
      <c r="I2643" s="161">
        <v>3829.9650000000001</v>
      </c>
      <c r="J2643" s="161">
        <v>7205.4350000000004</v>
      </c>
      <c r="K2643" s="161">
        <v>2523.1325000000002</v>
      </c>
      <c r="L2643" s="161">
        <v>7364.7699999999995</v>
      </c>
      <c r="M2643" s="161">
        <v>10617.67</v>
      </c>
      <c r="N2643" s="161">
        <v>3057.45</v>
      </c>
      <c r="O2643" s="161">
        <v>4470.29</v>
      </c>
      <c r="P2643" s="161">
        <v>46.0625</v>
      </c>
      <c r="Q2643" s="161">
        <v>1917.76</v>
      </c>
      <c r="R2643" s="161">
        <v>157.75</v>
      </c>
      <c r="S2643" s="161">
        <v>1213.3125</v>
      </c>
      <c r="T2643" s="161">
        <v>841.5</v>
      </c>
      <c r="U2643" s="161">
        <v>2356.94</v>
      </c>
      <c r="V2643" s="161">
        <v>7637</v>
      </c>
      <c r="W2643" s="161">
        <v>3320.25</v>
      </c>
      <c r="X2643" s="161">
        <v>111538.91250000001</v>
      </c>
      <c r="Y2643" s="222">
        <v>30.059793814432997</v>
      </c>
      <c r="Z2643" s="161">
        <v>5</v>
      </c>
      <c r="AA2643" s="2" t="str">
        <f t="shared" si="58"/>
        <v>OPEN</v>
      </c>
      <c r="AB2643" s="326" t="b">
        <f t="shared" ca="1" si="59"/>
        <v>0</v>
      </c>
      <c r="AC2643" s="2" t="s">
        <v>103</v>
      </c>
    </row>
    <row r="2644" spans="1:29">
      <c r="A2644" s="168">
        <v>45924</v>
      </c>
      <c r="B2644" s="161">
        <v>7617.66</v>
      </c>
      <c r="C2644" s="161">
        <v>6005.1350000000002</v>
      </c>
      <c r="D2644" s="161">
        <v>3820.7975000000001</v>
      </c>
      <c r="E2644" s="161">
        <v>6380.54</v>
      </c>
      <c r="F2644" s="161">
        <v>5933.125</v>
      </c>
      <c r="G2644" s="161">
        <v>8582.58</v>
      </c>
      <c r="H2644" s="161">
        <v>3427.375</v>
      </c>
      <c r="I2644" s="161">
        <v>2055.5</v>
      </c>
      <c r="J2644" s="161">
        <v>5376.9049999999997</v>
      </c>
      <c r="K2644" s="161">
        <v>1987.5</v>
      </c>
      <c r="L2644" s="161">
        <v>5192.68</v>
      </c>
      <c r="M2644" s="161">
        <v>8081.0599999999995</v>
      </c>
      <c r="N2644" s="161">
        <v>1114.52</v>
      </c>
      <c r="O2644" s="161">
        <v>1395.5</v>
      </c>
      <c r="P2644" s="161">
        <v>41.125</v>
      </c>
      <c r="Q2644" s="161">
        <v>1653.89</v>
      </c>
      <c r="R2644" s="161">
        <v>157.5</v>
      </c>
      <c r="S2644" s="161">
        <v>1134.3125</v>
      </c>
      <c r="T2644" s="161">
        <v>721.5</v>
      </c>
      <c r="U2644" s="161">
        <v>1050.1875</v>
      </c>
      <c r="V2644" s="161">
        <v>5149</v>
      </c>
      <c r="W2644" s="161">
        <v>2340</v>
      </c>
      <c r="X2644" s="161">
        <v>79218.392500000002</v>
      </c>
      <c r="Y2644" s="222">
        <v>26.2</v>
      </c>
      <c r="Z2644" s="161">
        <v>0</v>
      </c>
      <c r="AA2644" s="2" t="str">
        <f t="shared" si="58"/>
        <v>CLOSE</v>
      </c>
      <c r="AB2644" s="326" t="b">
        <f t="shared" ca="1" si="59"/>
        <v>0</v>
      </c>
      <c r="AC2644" s="2" t="s">
        <v>104</v>
      </c>
    </row>
    <row r="2645" spans="1:29">
      <c r="A2645" s="168">
        <v>45925</v>
      </c>
      <c r="B2645" s="161">
        <v>12871.279999999999</v>
      </c>
      <c r="C2645" s="161">
        <v>9427.1749999999993</v>
      </c>
      <c r="D2645" s="161">
        <v>5054.6450000000004</v>
      </c>
      <c r="E2645" s="161">
        <v>10070.475</v>
      </c>
      <c r="F2645" s="161">
        <v>11760.375</v>
      </c>
      <c r="G2645" s="161">
        <v>12244.33</v>
      </c>
      <c r="H2645" s="161">
        <v>6306.125</v>
      </c>
      <c r="I2645" s="161">
        <v>8436</v>
      </c>
      <c r="J2645" s="161">
        <v>8580.9599999999991</v>
      </c>
      <c r="K2645" s="161">
        <v>3045.8687500000001</v>
      </c>
      <c r="L2645" s="161">
        <v>9707.9500000000007</v>
      </c>
      <c r="M2645" s="161">
        <v>11732.519999999999</v>
      </c>
      <c r="N2645" s="161">
        <v>4174.68</v>
      </c>
      <c r="O2645" s="161">
        <v>6307.75</v>
      </c>
      <c r="P2645" s="161">
        <v>180.625</v>
      </c>
      <c r="Q2645" s="161">
        <v>2519.5500000000002</v>
      </c>
      <c r="R2645" s="161">
        <v>423.75</v>
      </c>
      <c r="S2645" s="161">
        <v>1311.8125</v>
      </c>
      <c r="T2645" s="161">
        <v>1217</v>
      </c>
      <c r="U2645" s="161">
        <v>3430.6975000000002</v>
      </c>
      <c r="V2645" s="161">
        <v>8916</v>
      </c>
      <c r="W2645" s="161">
        <v>4360</v>
      </c>
      <c r="X2645" s="161">
        <v>142079.56875000003</v>
      </c>
      <c r="Y2645" s="222">
        <v>28.4</v>
      </c>
      <c r="Z2645" s="161">
        <v>12</v>
      </c>
      <c r="AA2645" s="2" t="str">
        <f t="shared" si="58"/>
        <v>OPEN</v>
      </c>
      <c r="AB2645" s="326" t="b">
        <f t="shared" ca="1" si="59"/>
        <v>0</v>
      </c>
    </row>
    <row r="2646" spans="1:29">
      <c r="A2646" s="168">
        <v>45926</v>
      </c>
      <c r="B2646" s="161">
        <v>13330.19</v>
      </c>
      <c r="C2646" s="161">
        <v>9762.7099999999991</v>
      </c>
      <c r="D2646" s="161">
        <v>5431.8850000000002</v>
      </c>
      <c r="E2646" s="161">
        <v>9921.7549999999992</v>
      </c>
      <c r="F2646" s="161">
        <v>12565.625</v>
      </c>
      <c r="G2646" s="161">
        <v>12473.32</v>
      </c>
      <c r="H2646" s="161">
        <v>9451.875</v>
      </c>
      <c r="I2646" s="161">
        <v>6766.6149999999998</v>
      </c>
      <c r="J2646" s="161">
        <v>9576.1450000000004</v>
      </c>
      <c r="K2646" s="161">
        <v>3202.5162500000001</v>
      </c>
      <c r="L2646" s="161">
        <v>10281.789999999999</v>
      </c>
      <c r="M2646" s="161">
        <v>12322.179999999997</v>
      </c>
      <c r="N2646" s="161">
        <v>4491.49</v>
      </c>
      <c r="O2646" s="161">
        <v>6989.32</v>
      </c>
      <c r="P2646" s="161">
        <v>213.4375</v>
      </c>
      <c r="Q2646" s="161">
        <v>2697.44</v>
      </c>
      <c r="R2646" s="161">
        <v>552.5</v>
      </c>
      <c r="S2646" s="161">
        <v>1315.125</v>
      </c>
      <c r="T2646" s="161">
        <v>1283.5</v>
      </c>
      <c r="U2646" s="161">
        <v>3733.2975000000001</v>
      </c>
      <c r="V2646" s="161">
        <v>9168</v>
      </c>
      <c r="W2646" s="161">
        <v>4654.25</v>
      </c>
      <c r="X2646" s="161">
        <v>150184.96625</v>
      </c>
      <c r="Y2646" s="222">
        <v>30.993814432989684</v>
      </c>
      <c r="Z2646" s="161">
        <v>18</v>
      </c>
      <c r="AA2646" s="2" t="str">
        <f t="shared" si="58"/>
        <v>OPEN</v>
      </c>
      <c r="AB2646" s="326" t="b">
        <f t="shared" ca="1" si="59"/>
        <v>0</v>
      </c>
    </row>
    <row r="2647" spans="1:29">
      <c r="A2647" s="168">
        <v>45927</v>
      </c>
      <c r="B2647" s="161">
        <v>13841.21</v>
      </c>
      <c r="C2647" s="161">
        <v>9321.44</v>
      </c>
      <c r="D2647" s="161">
        <v>5959.3874999999998</v>
      </c>
      <c r="E2647" s="161">
        <v>10021.615000000002</v>
      </c>
      <c r="F2647" s="161">
        <v>11584.125</v>
      </c>
      <c r="G2647" s="161">
        <v>14522.81</v>
      </c>
      <c r="H2647" s="161">
        <v>7439.875</v>
      </c>
      <c r="I2647" s="161">
        <v>8573.02</v>
      </c>
      <c r="J2647" s="161">
        <v>10030.014999999999</v>
      </c>
      <c r="K2647" s="161">
        <v>3131.2887500000002</v>
      </c>
      <c r="L2647" s="161">
        <v>9569.5499999999993</v>
      </c>
      <c r="M2647" s="161">
        <v>12416.08</v>
      </c>
      <c r="N2647" s="161">
        <v>4681.37</v>
      </c>
      <c r="O2647" s="161">
        <v>6946.55</v>
      </c>
      <c r="P2647" s="161">
        <v>262.3125</v>
      </c>
      <c r="Q2647" s="161">
        <v>2920.64</v>
      </c>
      <c r="R2647" s="161">
        <v>687.5</v>
      </c>
      <c r="S2647" s="161">
        <v>1319.75</v>
      </c>
      <c r="T2647" s="161">
        <v>1417</v>
      </c>
      <c r="U2647" s="161">
        <v>3847.79</v>
      </c>
      <c r="V2647" s="161">
        <v>9849</v>
      </c>
      <c r="W2647" s="161">
        <v>5117</v>
      </c>
      <c r="X2647" s="161">
        <v>153459.32874999999</v>
      </c>
      <c r="Y2647" s="222">
        <v>31.294845360824741</v>
      </c>
      <c r="Z2647" s="161">
        <v>36</v>
      </c>
      <c r="AA2647" s="2" t="str">
        <f t="shared" si="58"/>
        <v>OPEN</v>
      </c>
      <c r="AB2647" s="326" t="b">
        <f t="shared" ca="1" si="59"/>
        <v>0</v>
      </c>
    </row>
    <row r="2648" spans="1:29">
      <c r="A2648" s="168">
        <v>45928</v>
      </c>
      <c r="B2648" s="161">
        <v>13032.72</v>
      </c>
      <c r="C2648" s="161">
        <v>8931.2999999999993</v>
      </c>
      <c r="D2648" s="161">
        <v>5361.4975000000004</v>
      </c>
      <c r="E2648" s="161">
        <v>10470.475</v>
      </c>
      <c r="F2648" s="161">
        <v>12071.375</v>
      </c>
      <c r="G2648" s="161">
        <v>10925.28</v>
      </c>
      <c r="H2648" s="161">
        <v>7211.5</v>
      </c>
      <c r="I2648" s="161">
        <v>10409.375</v>
      </c>
      <c r="J2648" s="161">
        <v>7967.41</v>
      </c>
      <c r="K2648" s="161">
        <v>3164.7337499999999</v>
      </c>
      <c r="L2648" s="161">
        <v>9097.7900000000009</v>
      </c>
      <c r="M2648" s="161">
        <v>11573.59</v>
      </c>
      <c r="N2648" s="161">
        <v>4198.8599999999997</v>
      </c>
      <c r="O2648" s="161">
        <v>6573.37</v>
      </c>
      <c r="P2648" s="161">
        <v>217.6875</v>
      </c>
      <c r="Q2648" s="161">
        <v>2639.71</v>
      </c>
      <c r="R2648" s="161">
        <v>470</v>
      </c>
      <c r="S2648" s="161">
        <v>1315.0625</v>
      </c>
      <c r="T2648" s="161">
        <v>1379.5</v>
      </c>
      <c r="U2648" s="161">
        <v>3645.2125000000001</v>
      </c>
      <c r="V2648" s="161">
        <v>9308</v>
      </c>
      <c r="W2648" s="161">
        <v>4729</v>
      </c>
      <c r="X2648" s="161">
        <v>144693.44874999998</v>
      </c>
      <c r="Y2648" s="222">
        <v>30.2</v>
      </c>
      <c r="Z2648" s="161">
        <v>22</v>
      </c>
      <c r="AA2648" s="2" t="str">
        <f t="shared" si="58"/>
        <v>OPEN</v>
      </c>
      <c r="AB2648" s="326" t="b">
        <f t="shared" ca="1" si="59"/>
        <v>0</v>
      </c>
    </row>
    <row r="2649" spans="1:29">
      <c r="A2649" s="168">
        <v>45929</v>
      </c>
      <c r="B2649" s="161">
        <v>13387</v>
      </c>
      <c r="C2649" s="161">
        <v>9834.89</v>
      </c>
      <c r="D2649" s="161">
        <v>5672.9174999999996</v>
      </c>
      <c r="E2649" s="161">
        <v>10672.884999999998</v>
      </c>
      <c r="F2649" s="161">
        <v>11852.625</v>
      </c>
      <c r="G2649" s="161">
        <v>10167.98</v>
      </c>
      <c r="H2649" s="161">
        <v>7652.875</v>
      </c>
      <c r="I2649" s="161">
        <v>11522.63</v>
      </c>
      <c r="J2649" s="161">
        <v>10303.69</v>
      </c>
      <c r="K2649" s="161">
        <v>3439.6950000000002</v>
      </c>
      <c r="L2649" s="161">
        <v>9705.4399999999987</v>
      </c>
      <c r="M2649" s="161">
        <v>12429.920000000002</v>
      </c>
      <c r="N2649" s="161">
        <v>4389.82</v>
      </c>
      <c r="O2649" s="161">
        <v>6815.18</v>
      </c>
      <c r="P2649" s="161">
        <v>215.5625</v>
      </c>
      <c r="Q2649" s="161">
        <v>2672.42</v>
      </c>
      <c r="R2649" s="161">
        <v>543.25</v>
      </c>
      <c r="S2649" s="161">
        <v>1326.6875</v>
      </c>
      <c r="T2649" s="161">
        <v>1231</v>
      </c>
      <c r="U2649" s="161">
        <v>3904.3225000000002</v>
      </c>
      <c r="V2649" s="161">
        <v>9220</v>
      </c>
      <c r="W2649" s="161">
        <v>4762.75</v>
      </c>
      <c r="X2649" s="161">
        <v>151723.53999999998</v>
      </c>
      <c r="Y2649" s="222">
        <v>30.4</v>
      </c>
      <c r="Z2649" s="161">
        <v>22</v>
      </c>
      <c r="AA2649" s="2" t="str">
        <f t="shared" si="58"/>
        <v>OPEN</v>
      </c>
      <c r="AB2649" s="326" t="b">
        <f t="shared" ca="1" si="59"/>
        <v>0</v>
      </c>
    </row>
    <row r="2650" spans="1:29">
      <c r="A2650" s="168">
        <v>45930</v>
      </c>
      <c r="B2650" s="161">
        <v>13471</v>
      </c>
      <c r="C2650" s="161">
        <v>9821.98</v>
      </c>
      <c r="D2650" s="161">
        <v>5608.62</v>
      </c>
      <c r="E2650" s="161">
        <v>10680.68</v>
      </c>
      <c r="F2650" s="161">
        <v>11506.5</v>
      </c>
      <c r="G2650" s="161">
        <v>10144.9</v>
      </c>
      <c r="H2650" s="161">
        <v>7753.875</v>
      </c>
      <c r="I2650" s="161">
        <v>11162.72</v>
      </c>
      <c r="J2650" s="161">
        <v>9599.18</v>
      </c>
      <c r="K2650" s="161">
        <v>3357.51125</v>
      </c>
      <c r="L2650" s="161">
        <v>8714.380000000001</v>
      </c>
      <c r="M2650" s="161">
        <v>11693.98</v>
      </c>
      <c r="N2650" s="161">
        <v>4538.6100000000006</v>
      </c>
      <c r="O2650" s="161">
        <v>6864.41</v>
      </c>
      <c r="P2650" s="161">
        <v>217.0625</v>
      </c>
      <c r="Q2650" s="161">
        <v>2701.31</v>
      </c>
      <c r="R2650" s="161">
        <v>605.5</v>
      </c>
      <c r="S2650" s="161">
        <v>1307.375</v>
      </c>
      <c r="T2650" s="161">
        <v>1349</v>
      </c>
      <c r="U2650" s="161">
        <v>3904.3049999999998</v>
      </c>
      <c r="V2650" s="161">
        <v>9292</v>
      </c>
      <c r="W2650" s="161">
        <v>4778.75</v>
      </c>
      <c r="X2650" s="161">
        <v>149073.64875000002</v>
      </c>
      <c r="Y2650" s="222">
        <v>30</v>
      </c>
      <c r="Z2650" s="161">
        <v>22</v>
      </c>
      <c r="AA2650" s="2" t="str">
        <f t="shared" si="58"/>
        <v>OPEN</v>
      </c>
      <c r="AB2650" s="326" t="b">
        <f t="shared" ca="1" si="59"/>
        <v>0</v>
      </c>
    </row>
    <row r="2651" spans="1:29">
      <c r="A2651" s="168">
        <v>45931</v>
      </c>
      <c r="B2651" s="161">
        <v>13503.090000000002</v>
      </c>
      <c r="C2651" s="161">
        <v>9156.85</v>
      </c>
      <c r="D2651" s="161">
        <v>5613.6575000000003</v>
      </c>
      <c r="E2651" s="161">
        <v>10778.404999999999</v>
      </c>
      <c r="F2651" s="161">
        <v>11348.5</v>
      </c>
      <c r="G2651" s="161">
        <v>10913.11</v>
      </c>
      <c r="H2651" s="161">
        <v>6795.625</v>
      </c>
      <c r="I2651" s="161">
        <v>11122.05</v>
      </c>
      <c r="J2651" s="161">
        <v>9356.19</v>
      </c>
      <c r="K2651" s="161">
        <v>2954.78125</v>
      </c>
      <c r="L2651" s="161">
        <v>9007.4800000000014</v>
      </c>
      <c r="M2651" s="161">
        <v>12112.33</v>
      </c>
      <c r="N2651" s="161">
        <v>4496.6699999999992</v>
      </c>
      <c r="O2651" s="161">
        <v>6668.54</v>
      </c>
      <c r="P2651" s="161">
        <v>224.0625</v>
      </c>
      <c r="Q2651" s="161">
        <v>2794.52</v>
      </c>
      <c r="R2651" s="161">
        <v>637.25</v>
      </c>
      <c r="S2651" s="161">
        <v>1307.8125</v>
      </c>
      <c r="T2651" s="161">
        <v>1366.5</v>
      </c>
      <c r="U2651" s="161">
        <v>3682.38</v>
      </c>
      <c r="V2651" s="161">
        <v>9271</v>
      </c>
      <c r="W2651" s="161">
        <v>4854.25</v>
      </c>
      <c r="X2651" s="161">
        <v>147965.05374999999</v>
      </c>
      <c r="Y2651" s="222">
        <v>30.4</v>
      </c>
      <c r="Z2651" s="161">
        <v>26</v>
      </c>
      <c r="AA2651" s="2" t="str">
        <f t="shared" si="58"/>
        <v>OPEN</v>
      </c>
      <c r="AB2651" s="326" t="b">
        <f t="shared" ca="1" si="59"/>
        <v>0</v>
      </c>
    </row>
    <row r="2652" spans="1:29">
      <c r="A2652" s="168">
        <v>45932</v>
      </c>
      <c r="B2652" s="161">
        <v>13041.970000000001</v>
      </c>
      <c r="C2652" s="161">
        <v>10918.99</v>
      </c>
      <c r="D2652" s="161">
        <v>5755.9750000000004</v>
      </c>
      <c r="E2652" s="161">
        <v>10870.699999999999</v>
      </c>
      <c r="F2652" s="161">
        <v>11173.25</v>
      </c>
      <c r="G2652" s="161">
        <v>10419.98</v>
      </c>
      <c r="H2652" s="161">
        <v>9340.375</v>
      </c>
      <c r="I2652" s="161">
        <v>10221.76</v>
      </c>
      <c r="J2652" s="161">
        <v>10780.975</v>
      </c>
      <c r="K2652" s="161">
        <v>3156.1912499999999</v>
      </c>
      <c r="L2652" s="161">
        <v>9861.98</v>
      </c>
      <c r="M2652" s="161">
        <v>12747.800000000001</v>
      </c>
      <c r="N2652" s="161">
        <v>4835.0600000000004</v>
      </c>
      <c r="O2652" s="161">
        <v>6900.74</v>
      </c>
      <c r="P2652" s="161">
        <v>228.4375</v>
      </c>
      <c r="Q2652" s="161">
        <v>2947.21</v>
      </c>
      <c r="R2652" s="161">
        <v>677.5</v>
      </c>
      <c r="S2652" s="161">
        <v>1276.375</v>
      </c>
      <c r="T2652" s="161">
        <v>1169</v>
      </c>
      <c r="U2652" s="161">
        <v>3807.145</v>
      </c>
      <c r="V2652" s="161">
        <v>9537</v>
      </c>
      <c r="W2652" s="161">
        <v>4869.75</v>
      </c>
      <c r="X2652" s="161">
        <v>154538.16375000001</v>
      </c>
      <c r="Y2652" s="222">
        <v>30.9</v>
      </c>
      <c r="Z2652" s="161">
        <v>22</v>
      </c>
      <c r="AA2652" s="2" t="str">
        <f t="shared" si="58"/>
        <v>OPEN</v>
      </c>
      <c r="AB2652" s="326" t="b">
        <f t="shared" ca="1" si="59"/>
        <v>0</v>
      </c>
    </row>
    <row r="2653" spans="1:29">
      <c r="A2653" s="168">
        <v>45933</v>
      </c>
      <c r="B2653" s="161">
        <v>12496.499999999998</v>
      </c>
      <c r="C2653" s="161">
        <v>11155.245000000001</v>
      </c>
      <c r="D2653" s="161">
        <v>5697.5074999999997</v>
      </c>
      <c r="E2653" s="161">
        <v>10539.684999999998</v>
      </c>
      <c r="F2653" s="161">
        <v>11599.25</v>
      </c>
      <c r="G2653" s="161">
        <v>13025.83</v>
      </c>
      <c r="H2653" s="161">
        <v>9342.875</v>
      </c>
      <c r="I2653" s="161">
        <v>7044.915</v>
      </c>
      <c r="J2653" s="161">
        <v>10596.21</v>
      </c>
      <c r="K2653" s="161">
        <v>3150.9025000000001</v>
      </c>
      <c r="L2653" s="161">
        <v>9680.3399999999983</v>
      </c>
      <c r="M2653" s="161">
        <v>12977.16</v>
      </c>
      <c r="N2653" s="161">
        <v>4619.78</v>
      </c>
      <c r="O2653" s="161">
        <v>6898</v>
      </c>
      <c r="P2653" s="161">
        <v>229.625</v>
      </c>
      <c r="Q2653" s="161">
        <v>2798.54</v>
      </c>
      <c r="R2653" s="161">
        <v>663</v>
      </c>
      <c r="S2653" s="161">
        <v>1283.1875</v>
      </c>
      <c r="T2653" s="161">
        <v>1259</v>
      </c>
      <c r="U2653" s="161">
        <v>3827.6849999999999</v>
      </c>
      <c r="V2653" s="161">
        <v>9862</v>
      </c>
      <c r="W2653" s="161">
        <v>4873.75</v>
      </c>
      <c r="X2653" s="161">
        <v>153620.98749999999</v>
      </c>
      <c r="Y2653" s="222">
        <v>30.2</v>
      </c>
      <c r="Z2653" s="161">
        <v>31</v>
      </c>
      <c r="AA2653" s="2" t="str">
        <f t="shared" si="58"/>
        <v>OPEN</v>
      </c>
      <c r="AB2653" s="326" t="b">
        <f t="shared" ca="1" si="59"/>
        <v>0</v>
      </c>
    </row>
    <row r="2654" spans="1:29">
      <c r="A2654" s="168">
        <v>45934</v>
      </c>
      <c r="B2654" s="161">
        <v>11887.970000000001</v>
      </c>
      <c r="C2654" s="161">
        <v>10457.275</v>
      </c>
      <c r="D2654" s="161">
        <v>5747.625</v>
      </c>
      <c r="E2654" s="161">
        <v>10638.280000000002</v>
      </c>
      <c r="F2654" s="161">
        <v>11761.75</v>
      </c>
      <c r="G2654" s="161">
        <v>15100.65</v>
      </c>
      <c r="H2654" s="161">
        <v>5907.875</v>
      </c>
      <c r="I2654" s="161">
        <v>4558.5450000000001</v>
      </c>
      <c r="J2654" s="161">
        <v>9441.84</v>
      </c>
      <c r="K2654" s="161">
        <v>3028.4924999999998</v>
      </c>
      <c r="L2654" s="161">
        <v>8912.0800000000017</v>
      </c>
      <c r="M2654" s="161">
        <v>12122.830000000002</v>
      </c>
      <c r="N2654" s="161">
        <v>3807.89</v>
      </c>
      <c r="O2654" s="161">
        <v>6667.03</v>
      </c>
      <c r="P2654" s="161">
        <v>79.9375</v>
      </c>
      <c r="Q2654" s="161">
        <v>2403.5700000000002</v>
      </c>
      <c r="R2654" s="161">
        <v>233.25</v>
      </c>
      <c r="S2654" s="161">
        <v>1270.3125</v>
      </c>
      <c r="T2654" s="161">
        <v>1251</v>
      </c>
      <c r="U2654" s="161">
        <v>3679.3125</v>
      </c>
      <c r="V2654" s="161">
        <v>8986</v>
      </c>
      <c r="W2654" s="161">
        <v>4697</v>
      </c>
      <c r="X2654" s="161">
        <v>142640.51499999998</v>
      </c>
      <c r="Y2654" s="222">
        <v>29.9</v>
      </c>
      <c r="Z2654" s="161">
        <v>26</v>
      </c>
      <c r="AA2654" s="2" t="str">
        <f t="shared" si="58"/>
        <v>OPEN</v>
      </c>
      <c r="AB2654" s="326" t="b">
        <f t="shared" ca="1" si="59"/>
        <v>0</v>
      </c>
    </row>
    <row r="2655" spans="1:29">
      <c r="A2655" s="168">
        <v>45935</v>
      </c>
      <c r="B2655" s="161">
        <v>12000.68</v>
      </c>
      <c r="C2655" s="161">
        <v>10370.725</v>
      </c>
      <c r="D2655" s="161">
        <v>5450.02</v>
      </c>
      <c r="E2655" s="161">
        <v>10813.99</v>
      </c>
      <c r="F2655" s="161">
        <v>11377.75</v>
      </c>
      <c r="G2655" s="161">
        <v>11220.26</v>
      </c>
      <c r="H2655" s="161">
        <v>6861.875</v>
      </c>
      <c r="I2655" s="161">
        <v>7858.3450000000003</v>
      </c>
      <c r="J2655" s="161">
        <v>9604.01</v>
      </c>
      <c r="K2655" s="161">
        <v>2956.5275000000001</v>
      </c>
      <c r="L2655" s="161">
        <v>9174.24</v>
      </c>
      <c r="M2655" s="161">
        <v>11547.220000000003</v>
      </c>
      <c r="N2655" s="161">
        <v>3467.39</v>
      </c>
      <c r="O2655" s="161">
        <v>6661.73</v>
      </c>
      <c r="P2655" s="161">
        <v>141.4375</v>
      </c>
      <c r="Q2655" s="161">
        <v>2487.66</v>
      </c>
      <c r="R2655" s="161">
        <v>422</v>
      </c>
      <c r="S2655" s="161">
        <v>1350.9375</v>
      </c>
      <c r="T2655" s="161">
        <v>1341.5</v>
      </c>
      <c r="U2655" s="161">
        <v>3414.74</v>
      </c>
      <c r="V2655" s="161">
        <v>9569</v>
      </c>
      <c r="W2655" s="161">
        <v>4625.5</v>
      </c>
      <c r="X2655" s="161">
        <v>142717.53750000001</v>
      </c>
      <c r="Y2655" s="222">
        <v>29.1</v>
      </c>
      <c r="Z2655" s="161">
        <v>26</v>
      </c>
      <c r="AA2655" s="2" t="str">
        <f t="shared" si="58"/>
        <v>OPEN</v>
      </c>
      <c r="AB2655" s="326" t="b">
        <f t="shared" ca="1" si="59"/>
        <v>0</v>
      </c>
    </row>
    <row r="2656" spans="1:29">
      <c r="A2656" s="168">
        <v>45936</v>
      </c>
      <c r="B2656" s="161">
        <v>12353.03</v>
      </c>
      <c r="C2656" s="161">
        <v>10957.97</v>
      </c>
      <c r="D2656" s="161">
        <v>5769.79</v>
      </c>
      <c r="E2656" s="161">
        <v>10699.395</v>
      </c>
      <c r="F2656" s="161">
        <v>11355.25</v>
      </c>
      <c r="G2656" s="161">
        <v>13111.53</v>
      </c>
      <c r="H2656" s="161">
        <v>9283</v>
      </c>
      <c r="I2656" s="161">
        <v>6785.1949999999997</v>
      </c>
      <c r="J2656" s="161">
        <v>9524.4650000000001</v>
      </c>
      <c r="K2656" s="161">
        <v>2990.9225000000001</v>
      </c>
      <c r="L2656" s="161">
        <v>9844.5899999999983</v>
      </c>
      <c r="M2656" s="161">
        <v>12286.07</v>
      </c>
      <c r="N2656" s="161">
        <v>4405.74</v>
      </c>
      <c r="O2656" s="161">
        <v>6750.63</v>
      </c>
      <c r="P2656" s="161">
        <v>229.9375</v>
      </c>
      <c r="Q2656" s="161">
        <v>2733.42</v>
      </c>
      <c r="R2656" s="161">
        <v>606</v>
      </c>
      <c r="S2656" s="161">
        <v>1331.3125</v>
      </c>
      <c r="T2656" s="161">
        <v>1330</v>
      </c>
      <c r="U2656" s="161">
        <v>3713.4949999999999</v>
      </c>
      <c r="V2656" s="161">
        <v>9611</v>
      </c>
      <c r="W2656" s="161">
        <v>4811.75</v>
      </c>
      <c r="X2656" s="161">
        <v>150484.49249999999</v>
      </c>
      <c r="Y2656" s="222">
        <v>30.2</v>
      </c>
      <c r="Z2656" s="161">
        <v>31</v>
      </c>
      <c r="AA2656" s="2" t="str">
        <f t="shared" si="58"/>
        <v>OPEN</v>
      </c>
      <c r="AB2656" s="326" t="b">
        <f t="shared" ca="1" si="59"/>
        <v>0</v>
      </c>
    </row>
    <row r="2657" spans="1:28">
      <c r="A2657" s="168">
        <v>45937</v>
      </c>
      <c r="B2657" s="161">
        <v>12260.2</v>
      </c>
      <c r="C2657" s="161">
        <v>10646.39</v>
      </c>
      <c r="D2657" s="161">
        <v>5629.7849999999999</v>
      </c>
      <c r="E2657" s="161">
        <v>10809.594999999999</v>
      </c>
      <c r="F2657" s="161">
        <v>11058.5</v>
      </c>
      <c r="G2657" s="161">
        <v>14831.53</v>
      </c>
      <c r="H2657" s="161">
        <v>6965.625</v>
      </c>
      <c r="I2657" s="161">
        <v>6915.2</v>
      </c>
      <c r="J2657" s="161">
        <v>8188.41</v>
      </c>
      <c r="K2657" s="161">
        <v>3061.9112500000001</v>
      </c>
      <c r="L2657" s="161">
        <v>9088.36</v>
      </c>
      <c r="M2657" s="161">
        <v>12060.259999999998</v>
      </c>
      <c r="N2657" s="161">
        <v>4449.9299999999994</v>
      </c>
      <c r="O2657" s="161">
        <v>6657.93</v>
      </c>
      <c r="P2657" s="161">
        <v>216.25</v>
      </c>
      <c r="Q2657" s="161">
        <v>2696.21</v>
      </c>
      <c r="R2657" s="161">
        <v>616</v>
      </c>
      <c r="S2657" s="161">
        <v>1245.5625</v>
      </c>
      <c r="T2657" s="161">
        <v>1413.5</v>
      </c>
      <c r="U2657" s="161">
        <v>3613.3625000000002</v>
      </c>
      <c r="V2657" s="161">
        <v>9533</v>
      </c>
      <c r="W2657" s="161">
        <v>4709.5</v>
      </c>
      <c r="X2657" s="161">
        <v>146667.01124999998</v>
      </c>
      <c r="Y2657" s="222">
        <v>30</v>
      </c>
      <c r="Z2657" s="161">
        <v>22</v>
      </c>
      <c r="AA2657" s="2" t="str">
        <f t="shared" si="58"/>
        <v>OPEN</v>
      </c>
      <c r="AB2657" s="326" t="b">
        <f t="shared" ca="1" si="59"/>
        <v>0</v>
      </c>
    </row>
    <row r="2658" spans="1:28">
      <c r="A2658" s="168">
        <v>45938</v>
      </c>
      <c r="B2658" s="161">
        <v>12083.54</v>
      </c>
      <c r="C2658" s="161">
        <v>10947.11</v>
      </c>
      <c r="D2658" s="161">
        <v>5313.21</v>
      </c>
      <c r="E2658" s="161">
        <v>10856.130000000003</v>
      </c>
      <c r="F2658" s="161">
        <v>11546.25</v>
      </c>
      <c r="G2658" s="161">
        <v>11455.03</v>
      </c>
      <c r="H2658" s="161">
        <v>8871.125</v>
      </c>
      <c r="I2658" s="161">
        <v>7831.2449999999999</v>
      </c>
      <c r="J2658" s="161">
        <v>9447.98</v>
      </c>
      <c r="K2658" s="161">
        <v>3014.3474999999999</v>
      </c>
      <c r="L2658" s="161">
        <v>9631.5899999999983</v>
      </c>
      <c r="M2658" s="161">
        <v>12773.119999999999</v>
      </c>
      <c r="N2658" s="161">
        <v>4735.7100000000009</v>
      </c>
      <c r="O2658" s="161">
        <v>6794.41</v>
      </c>
      <c r="P2658" s="161">
        <v>210.25</v>
      </c>
      <c r="Q2658" s="161">
        <v>2711.53</v>
      </c>
      <c r="R2658" s="161">
        <v>565.25</v>
      </c>
      <c r="S2658" s="161">
        <v>1262.125</v>
      </c>
      <c r="T2658" s="161">
        <v>1285</v>
      </c>
      <c r="U2658" s="161">
        <v>3788.5675000000001</v>
      </c>
      <c r="V2658" s="161">
        <v>9543</v>
      </c>
      <c r="W2658" s="161">
        <v>4606.75</v>
      </c>
      <c r="X2658" s="161">
        <v>149273.26999999999</v>
      </c>
      <c r="Y2658" s="222">
        <v>30.5</v>
      </c>
      <c r="Z2658" s="161">
        <v>18</v>
      </c>
      <c r="AA2658" s="2" t="str">
        <f t="shared" si="58"/>
        <v>OPEN</v>
      </c>
      <c r="AB2658" s="326" t="b">
        <f t="shared" ca="1" si="59"/>
        <v>0</v>
      </c>
    </row>
    <row r="2659" spans="1:28">
      <c r="A2659" s="168">
        <v>45939</v>
      </c>
      <c r="B2659" s="217">
        <v>10309.5</v>
      </c>
      <c r="C2659" s="217">
        <v>9840.8050000000003</v>
      </c>
      <c r="D2659" s="217">
        <v>4797.8100000000004</v>
      </c>
      <c r="E2659" s="161">
        <v>10730.070000000002</v>
      </c>
      <c r="F2659" s="161">
        <v>11757.25</v>
      </c>
      <c r="G2659" s="161">
        <v>12378.49</v>
      </c>
      <c r="H2659" s="161">
        <v>8859.125</v>
      </c>
      <c r="I2659" s="161">
        <v>6995.7250000000004</v>
      </c>
      <c r="J2659" s="161">
        <v>9554.6550000000007</v>
      </c>
      <c r="K2659" s="161">
        <v>2989.4212499999999</v>
      </c>
      <c r="L2659" s="161">
        <v>9867.6299999999992</v>
      </c>
      <c r="M2659" s="161">
        <v>13210.990000000002</v>
      </c>
      <c r="N2659" s="161">
        <v>4443.6799999999994</v>
      </c>
      <c r="O2659" s="161">
        <v>6674.08</v>
      </c>
      <c r="P2659" s="161">
        <v>208.6875</v>
      </c>
      <c r="Q2659" s="161">
        <v>2781.84</v>
      </c>
      <c r="R2659" s="161">
        <v>609.75</v>
      </c>
      <c r="S2659" s="161">
        <v>1295.375</v>
      </c>
      <c r="T2659" s="161">
        <v>1093</v>
      </c>
      <c r="U2659" s="161">
        <v>4004.0275000000001</v>
      </c>
      <c r="V2659" s="161">
        <v>9589</v>
      </c>
      <c r="W2659" s="161">
        <v>4662.25</v>
      </c>
      <c r="X2659" s="217">
        <v>146653.16125</v>
      </c>
      <c r="Y2659" s="222">
        <v>30.8</v>
      </c>
      <c r="Z2659" s="161">
        <v>18</v>
      </c>
      <c r="AA2659" s="2" t="str">
        <f t="shared" si="58"/>
        <v>OPEN</v>
      </c>
      <c r="AB2659" s="326" t="b">
        <f t="shared" ca="1" si="59"/>
        <v>0</v>
      </c>
    </row>
    <row r="2660" spans="1:28">
      <c r="A2660" s="168">
        <v>45940</v>
      </c>
      <c r="B2660" s="161">
        <v>11494.49</v>
      </c>
      <c r="C2660" s="161">
        <v>10461.355</v>
      </c>
      <c r="D2660" s="161">
        <v>5305.7550000000001</v>
      </c>
      <c r="E2660" s="161">
        <v>10534.87</v>
      </c>
      <c r="F2660" s="161">
        <v>11596.75</v>
      </c>
      <c r="G2660" s="161">
        <v>14656.65</v>
      </c>
      <c r="H2660" s="161">
        <v>8231.625</v>
      </c>
      <c r="I2660" s="161">
        <v>5706.82</v>
      </c>
      <c r="J2660" s="161">
        <v>9638.0849999999991</v>
      </c>
      <c r="K2660" s="161">
        <v>3036.2162499999999</v>
      </c>
      <c r="L2660" s="161">
        <v>9628.19</v>
      </c>
      <c r="M2660" s="161">
        <v>12924.130000000001</v>
      </c>
      <c r="N2660" s="161">
        <v>4429.4400000000005</v>
      </c>
      <c r="O2660" s="161">
        <v>6865.74</v>
      </c>
      <c r="P2660" s="161">
        <v>208.6875</v>
      </c>
      <c r="Q2660" s="161">
        <v>2685.06</v>
      </c>
      <c r="R2660" s="161">
        <v>559.25</v>
      </c>
      <c r="S2660" s="161">
        <v>1269.8125</v>
      </c>
      <c r="T2660" s="161">
        <v>1262</v>
      </c>
      <c r="U2660" s="161">
        <v>3916.1224999999999</v>
      </c>
      <c r="V2660" s="161">
        <v>9327</v>
      </c>
      <c r="W2660" s="161">
        <v>4675.5</v>
      </c>
      <c r="X2660" s="161">
        <v>148413.54875000002</v>
      </c>
      <c r="Y2660" s="222">
        <v>30.7</v>
      </c>
      <c r="Z2660" s="161">
        <v>22</v>
      </c>
      <c r="AA2660" s="2" t="str">
        <f t="shared" si="58"/>
        <v>OPEN</v>
      </c>
      <c r="AB2660" s="326" t="b">
        <f t="shared" ca="1" si="59"/>
        <v>0</v>
      </c>
    </row>
    <row r="2661" spans="1:28">
      <c r="A2661" s="168">
        <v>45941</v>
      </c>
      <c r="B2661" s="161">
        <v>12534.37</v>
      </c>
      <c r="C2661" s="161">
        <v>10542.995000000001</v>
      </c>
      <c r="D2661" s="161">
        <v>5761.69</v>
      </c>
      <c r="E2661" s="161">
        <v>11120.134999999998</v>
      </c>
      <c r="F2661" s="161">
        <v>11673.75</v>
      </c>
      <c r="G2661" s="161">
        <v>11561.5</v>
      </c>
      <c r="H2661" s="161">
        <v>10164.25</v>
      </c>
      <c r="I2661" s="161">
        <v>8740.59</v>
      </c>
      <c r="J2661" s="161">
        <v>10127.885</v>
      </c>
      <c r="K2661" s="161">
        <v>3118.9124999999999</v>
      </c>
      <c r="L2661" s="161">
        <v>9404.57</v>
      </c>
      <c r="M2661" s="161">
        <v>11908.96</v>
      </c>
      <c r="N2661" s="161">
        <v>4618.68</v>
      </c>
      <c r="O2661" s="161">
        <v>7080.2</v>
      </c>
      <c r="P2661" s="161">
        <v>266.125</v>
      </c>
      <c r="Q2661" s="161">
        <v>2918.2</v>
      </c>
      <c r="R2661" s="161">
        <v>692.75</v>
      </c>
      <c r="S2661" s="161">
        <v>1325.3125</v>
      </c>
      <c r="T2661" s="161">
        <v>1502</v>
      </c>
      <c r="U2661" s="161">
        <v>3926.57</v>
      </c>
      <c r="V2661" s="161">
        <v>9988</v>
      </c>
      <c r="W2661" s="161">
        <v>5096</v>
      </c>
      <c r="X2661" s="161">
        <v>154073.44499999998</v>
      </c>
      <c r="Y2661" s="222">
        <v>30.7</v>
      </c>
      <c r="Z2661" s="161">
        <v>31</v>
      </c>
      <c r="AA2661" s="2" t="str">
        <f t="shared" si="58"/>
        <v>OPEN</v>
      </c>
      <c r="AB2661" s="326" t="b">
        <f t="shared" ca="1" si="59"/>
        <v>0</v>
      </c>
    </row>
    <row r="2662" spans="1:28">
      <c r="A2662" s="168">
        <v>45942</v>
      </c>
      <c r="B2662" s="161">
        <v>11912.25</v>
      </c>
      <c r="C2662" s="161">
        <v>10205.02</v>
      </c>
      <c r="D2662" s="161">
        <v>5361.2449999999999</v>
      </c>
      <c r="E2662" s="161">
        <v>10685.39</v>
      </c>
      <c r="F2662" s="161">
        <v>10632.25</v>
      </c>
      <c r="G2662" s="161">
        <v>12939.42</v>
      </c>
      <c r="H2662" s="161">
        <v>8686.875</v>
      </c>
      <c r="I2662" s="161">
        <v>6868.9250000000002</v>
      </c>
      <c r="J2662" s="161">
        <v>8507.9699999999993</v>
      </c>
      <c r="K2662" s="161">
        <v>3146.0025000000001</v>
      </c>
      <c r="L2662" s="161">
        <v>9002.44</v>
      </c>
      <c r="M2662" s="161">
        <v>11075.97</v>
      </c>
      <c r="N2662" s="161">
        <v>4286.57</v>
      </c>
      <c r="O2662" s="161">
        <v>6583.02</v>
      </c>
      <c r="P2662" s="161">
        <v>195.3125</v>
      </c>
      <c r="Q2662" s="161">
        <v>2738.44</v>
      </c>
      <c r="R2662" s="161">
        <v>576.5</v>
      </c>
      <c r="S2662" s="161">
        <v>1362.0625</v>
      </c>
      <c r="T2662" s="161">
        <v>1418</v>
      </c>
      <c r="U2662" s="161">
        <v>3768.64</v>
      </c>
      <c r="V2662" s="161">
        <v>9750</v>
      </c>
      <c r="W2662" s="161">
        <v>4714.5</v>
      </c>
      <c r="X2662" s="161">
        <v>144416.80249999999</v>
      </c>
      <c r="Y2662" s="222">
        <v>28.7</v>
      </c>
      <c r="Z2662" s="161">
        <v>18</v>
      </c>
      <c r="AA2662" s="2" t="str">
        <f t="shared" si="58"/>
        <v>OPEN</v>
      </c>
      <c r="AB2662" s="326" t="b">
        <f t="shared" ca="1" si="59"/>
        <v>0</v>
      </c>
    </row>
    <row r="2663" spans="1:28">
      <c r="A2663" s="168">
        <v>45943</v>
      </c>
      <c r="B2663" s="161">
        <v>13016.26</v>
      </c>
      <c r="C2663" s="161">
        <v>10219.415000000001</v>
      </c>
      <c r="D2663" s="161">
        <v>5360.39</v>
      </c>
      <c r="E2663" s="161">
        <v>10941.295</v>
      </c>
      <c r="F2663" s="161">
        <v>11233.25</v>
      </c>
      <c r="G2663" s="161">
        <v>13954.31</v>
      </c>
      <c r="H2663" s="161">
        <v>6907</v>
      </c>
      <c r="I2663" s="161">
        <v>6881.125</v>
      </c>
      <c r="J2663" s="161">
        <v>9535.6200000000008</v>
      </c>
      <c r="K2663" s="161">
        <v>2914.2762499999999</v>
      </c>
      <c r="L2663" s="161">
        <v>9988.369999999999</v>
      </c>
      <c r="M2663" s="161">
        <v>12364.739999999998</v>
      </c>
      <c r="N2663" s="161">
        <v>4402.8900000000003</v>
      </c>
      <c r="O2663" s="161">
        <v>6698.36</v>
      </c>
      <c r="P2663" s="161">
        <v>199.25</v>
      </c>
      <c r="Q2663" s="161">
        <v>2734.82</v>
      </c>
      <c r="R2663" s="161">
        <v>525.5</v>
      </c>
      <c r="S2663" s="161">
        <v>1342.1875</v>
      </c>
      <c r="T2663" s="161">
        <v>1194.5</v>
      </c>
      <c r="U2663" s="161">
        <v>3867.67</v>
      </c>
      <c r="V2663" s="161">
        <v>9501</v>
      </c>
      <c r="W2663" s="161">
        <v>4594.5</v>
      </c>
      <c r="X2663" s="161">
        <v>148376.72875000001</v>
      </c>
      <c r="Y2663" s="222">
        <v>30.5</v>
      </c>
      <c r="Z2663" s="161">
        <v>15</v>
      </c>
      <c r="AA2663" s="2" t="str">
        <f t="shared" si="58"/>
        <v>OPEN</v>
      </c>
      <c r="AB2663" s="326" t="b">
        <f t="shared" ca="1" si="59"/>
        <v>0</v>
      </c>
    </row>
    <row r="2664" spans="1:28">
      <c r="A2664" s="168">
        <v>45944</v>
      </c>
      <c r="B2664" s="161">
        <v>13490.35</v>
      </c>
      <c r="C2664" s="161">
        <v>9937.7849999999999</v>
      </c>
      <c r="D2664" s="161">
        <v>5272.6350000000002</v>
      </c>
      <c r="E2664" s="161">
        <v>10927.48</v>
      </c>
      <c r="F2664" s="161">
        <v>11481</v>
      </c>
      <c r="G2664" s="161">
        <v>11119.34</v>
      </c>
      <c r="H2664" s="161">
        <v>8846.375</v>
      </c>
      <c r="I2664" s="161">
        <v>7857.8450000000003</v>
      </c>
      <c r="J2664" s="161">
        <v>9497.0249999999996</v>
      </c>
      <c r="K2664" s="161">
        <v>2941.82375</v>
      </c>
      <c r="L2664" s="161">
        <v>9927.14</v>
      </c>
      <c r="M2664" s="161">
        <v>12498.060000000003</v>
      </c>
      <c r="N2664" s="161">
        <v>4304.6900000000005</v>
      </c>
      <c r="O2664" s="161">
        <v>6382.52</v>
      </c>
      <c r="P2664" s="161">
        <v>193.6875</v>
      </c>
      <c r="Q2664" s="161">
        <v>2672.23</v>
      </c>
      <c r="R2664" s="161">
        <v>518.5</v>
      </c>
      <c r="S2664" s="161">
        <v>1326.9375</v>
      </c>
      <c r="T2664" s="161">
        <v>1114.5</v>
      </c>
      <c r="U2664" s="161">
        <v>3883.71</v>
      </c>
      <c r="V2664" s="161">
        <v>9343</v>
      </c>
      <c r="W2664" s="161">
        <v>4592</v>
      </c>
      <c r="X2664" s="161">
        <v>148128.63375000001</v>
      </c>
      <c r="Y2664" s="222">
        <v>30.7</v>
      </c>
      <c r="Z2664" s="161">
        <v>15</v>
      </c>
      <c r="AA2664" s="2" t="str">
        <f t="shared" si="58"/>
        <v>OPEN</v>
      </c>
      <c r="AB2664" s="326" t="b">
        <f t="shared" ca="1" si="59"/>
        <v>0</v>
      </c>
    </row>
    <row r="2665" spans="1:28">
      <c r="A2665" s="168">
        <v>45945</v>
      </c>
      <c r="B2665" s="161">
        <v>13361.580000000002</v>
      </c>
      <c r="C2665" s="161">
        <v>10191.36</v>
      </c>
      <c r="D2665" s="161">
        <v>5388.23</v>
      </c>
      <c r="E2665" s="161">
        <v>10919.564999999999</v>
      </c>
      <c r="F2665" s="161">
        <v>11191.75</v>
      </c>
      <c r="G2665" s="161">
        <v>12179.76</v>
      </c>
      <c r="H2665" s="161">
        <v>8645.5</v>
      </c>
      <c r="I2665" s="161">
        <v>6923.14</v>
      </c>
      <c r="J2665" s="161">
        <v>9758.0949999999993</v>
      </c>
      <c r="K2665" s="161">
        <v>3146.8512500000002</v>
      </c>
      <c r="L2665" s="161">
        <v>9795.6200000000008</v>
      </c>
      <c r="M2665" s="161">
        <v>12527.589999999998</v>
      </c>
      <c r="N2665" s="161">
        <v>4216.1100000000006</v>
      </c>
      <c r="O2665" s="161">
        <v>6341.48</v>
      </c>
      <c r="P2665" s="161">
        <v>189.0625</v>
      </c>
      <c r="Q2665" s="161">
        <v>2754.89</v>
      </c>
      <c r="R2665" s="161">
        <v>505.5</v>
      </c>
      <c r="S2665" s="161">
        <v>1274.0625</v>
      </c>
      <c r="T2665" s="161">
        <v>1222.5</v>
      </c>
      <c r="U2665" s="161">
        <v>3984.4924999999998</v>
      </c>
      <c r="V2665" s="161">
        <v>9313</v>
      </c>
      <c r="W2665" s="161">
        <v>4624</v>
      </c>
      <c r="X2665" s="161">
        <v>148454.13874999998</v>
      </c>
      <c r="Y2665" s="222">
        <v>30.7</v>
      </c>
      <c r="Z2665" s="161">
        <v>15</v>
      </c>
      <c r="AA2665" s="2" t="str">
        <f t="shared" si="58"/>
        <v>OPEN</v>
      </c>
      <c r="AB2665" s="326" t="b">
        <f t="shared" ca="1" si="59"/>
        <v>0</v>
      </c>
    </row>
    <row r="2666" spans="1:28">
      <c r="A2666" s="168">
        <v>45946</v>
      </c>
      <c r="B2666" s="161">
        <v>13388.25</v>
      </c>
      <c r="C2666" s="161">
        <v>9816.2849999999999</v>
      </c>
      <c r="D2666" s="161">
        <v>5387.62</v>
      </c>
      <c r="E2666" s="161">
        <v>10847.495000000001</v>
      </c>
      <c r="F2666" s="161">
        <v>11117.25</v>
      </c>
      <c r="G2666" s="161">
        <v>11875.62</v>
      </c>
      <c r="H2666" s="161">
        <v>8265.375</v>
      </c>
      <c r="I2666" s="161">
        <v>7520.7449999999999</v>
      </c>
      <c r="J2666" s="161">
        <v>9898.85</v>
      </c>
      <c r="K2666" s="161">
        <v>2999.5050000000001</v>
      </c>
      <c r="L2666" s="161">
        <v>9888.5600000000013</v>
      </c>
      <c r="M2666" s="161">
        <v>12726.419999999998</v>
      </c>
      <c r="N2666" s="161">
        <v>4196.5899999999992</v>
      </c>
      <c r="O2666" s="161">
        <v>5899.35</v>
      </c>
      <c r="P2666" s="161">
        <v>196</v>
      </c>
      <c r="Q2666" s="161">
        <v>2616.08</v>
      </c>
      <c r="R2666" s="161">
        <v>515.25</v>
      </c>
      <c r="S2666" s="161">
        <v>1279.125</v>
      </c>
      <c r="T2666" s="161">
        <v>1170</v>
      </c>
      <c r="U2666" s="161">
        <v>3909.4924999999998</v>
      </c>
      <c r="V2666" s="161">
        <v>9327</v>
      </c>
      <c r="W2666" s="161">
        <v>4668</v>
      </c>
      <c r="X2666" s="161">
        <v>147508.86249999996</v>
      </c>
      <c r="Y2666" s="222">
        <v>30.7</v>
      </c>
      <c r="Z2666" s="161">
        <v>15</v>
      </c>
      <c r="AA2666" s="2" t="str">
        <f t="shared" si="58"/>
        <v>OPEN</v>
      </c>
      <c r="AB2666" s="326" t="b">
        <f t="shared" ca="1" si="59"/>
        <v>0</v>
      </c>
    </row>
    <row r="2667" spans="1:28">
      <c r="A2667" s="168">
        <v>45947</v>
      </c>
      <c r="B2667" s="161">
        <v>13674.68</v>
      </c>
      <c r="C2667" s="161">
        <v>9749.0499999999993</v>
      </c>
      <c r="D2667" s="161">
        <v>5510.1549999999997</v>
      </c>
      <c r="E2667" s="161">
        <v>10929.344999999998</v>
      </c>
      <c r="F2667" s="161">
        <v>11178.5</v>
      </c>
      <c r="G2667" s="161">
        <v>11426.53</v>
      </c>
      <c r="H2667" s="161">
        <v>8175</v>
      </c>
      <c r="I2667" s="161">
        <v>8851.1200000000008</v>
      </c>
      <c r="J2667" s="161">
        <v>10619.27</v>
      </c>
      <c r="K2667" s="161">
        <v>3051.1424999999999</v>
      </c>
      <c r="L2667" s="161">
        <v>9643.5499999999993</v>
      </c>
      <c r="M2667" s="161">
        <v>12862.750000000004</v>
      </c>
      <c r="N2667" s="161">
        <v>4369.91</v>
      </c>
      <c r="O2667" s="161">
        <v>6779.5</v>
      </c>
      <c r="P2667" s="161">
        <v>201.875</v>
      </c>
      <c r="Q2667" s="161">
        <v>2669.63</v>
      </c>
      <c r="R2667" s="161">
        <v>576</v>
      </c>
      <c r="S2667" s="161">
        <v>1293.1875</v>
      </c>
      <c r="T2667" s="161">
        <v>1368.5</v>
      </c>
      <c r="U2667" s="161">
        <v>3836.1</v>
      </c>
      <c r="V2667" s="161">
        <v>9562</v>
      </c>
      <c r="W2667" s="161">
        <v>4846</v>
      </c>
      <c r="X2667" s="161">
        <v>151173.79499999998</v>
      </c>
      <c r="Y2667" s="222">
        <v>30.892783505154632</v>
      </c>
      <c r="Z2667" s="161">
        <v>26</v>
      </c>
      <c r="AA2667" s="2" t="str">
        <f t="shared" si="58"/>
        <v>OPEN</v>
      </c>
      <c r="AB2667" s="326" t="b">
        <f t="shared" ca="1" si="59"/>
        <v>0</v>
      </c>
    </row>
    <row r="2668" spans="1:28">
      <c r="A2668" s="168">
        <v>45948</v>
      </c>
      <c r="B2668" s="161">
        <v>13428.749999999998</v>
      </c>
      <c r="C2668" s="161">
        <v>9362.15</v>
      </c>
      <c r="D2668" s="161">
        <v>5570.24</v>
      </c>
      <c r="E2668" s="161">
        <v>10953.409999999998</v>
      </c>
      <c r="F2668" s="161">
        <v>11473.5</v>
      </c>
      <c r="G2668" s="161">
        <v>14353.96</v>
      </c>
      <c r="H2668" s="161">
        <v>7919.5</v>
      </c>
      <c r="I2668" s="161">
        <v>6403.1350000000002</v>
      </c>
      <c r="J2668" s="161">
        <v>9857.6749999999993</v>
      </c>
      <c r="K2668" s="161">
        <v>3069.9075000000003</v>
      </c>
      <c r="L2668" s="161">
        <v>9167.3799999999992</v>
      </c>
      <c r="M2668" s="161">
        <v>11895.76</v>
      </c>
      <c r="N2668" s="161">
        <v>4343.2000000000007</v>
      </c>
      <c r="O2668" s="161">
        <v>6762.32</v>
      </c>
      <c r="P2668" s="161">
        <v>214.6875</v>
      </c>
      <c r="Q2668" s="161">
        <v>2781.55</v>
      </c>
      <c r="R2668" s="161">
        <v>636</v>
      </c>
      <c r="S2668" s="161">
        <v>1310.125</v>
      </c>
      <c r="T2668" s="161">
        <v>1408</v>
      </c>
      <c r="U2668" s="161">
        <v>3594.1574999999998</v>
      </c>
      <c r="V2668" s="161">
        <v>9275</v>
      </c>
      <c r="W2668" s="161">
        <v>4991.5</v>
      </c>
      <c r="X2668" s="161">
        <v>148771.9075</v>
      </c>
      <c r="Y2668" s="222">
        <v>30.3</v>
      </c>
      <c r="Z2668" s="161">
        <v>31</v>
      </c>
      <c r="AA2668" s="2" t="str">
        <f t="shared" si="58"/>
        <v>OPEN</v>
      </c>
      <c r="AB2668" s="326" t="b">
        <f t="shared" ca="1" si="59"/>
        <v>0</v>
      </c>
    </row>
    <row r="2669" spans="1:28">
      <c r="A2669" s="168">
        <v>45949</v>
      </c>
      <c r="B2669" s="161">
        <v>13133.56</v>
      </c>
      <c r="C2669" s="161">
        <v>9143.7849999999999</v>
      </c>
      <c r="D2669" s="161">
        <v>5444.1</v>
      </c>
      <c r="E2669" s="161">
        <v>10782.59</v>
      </c>
      <c r="F2669" s="161">
        <v>11105.25</v>
      </c>
      <c r="G2669" s="161">
        <v>11685.45</v>
      </c>
      <c r="H2669" s="161">
        <v>7598.375</v>
      </c>
      <c r="I2669" s="161">
        <v>8450.8549999999996</v>
      </c>
      <c r="J2669" s="161">
        <v>9136.7150000000001</v>
      </c>
      <c r="K2669" s="161">
        <v>2935.125</v>
      </c>
      <c r="L2669" s="161">
        <v>9174.15</v>
      </c>
      <c r="M2669" s="161">
        <v>11539.680000000002</v>
      </c>
      <c r="N2669" s="161">
        <v>4295.99</v>
      </c>
      <c r="O2669" s="161">
        <v>6739.46</v>
      </c>
      <c r="P2669" s="161">
        <v>221.125</v>
      </c>
      <c r="Q2669" s="161">
        <v>2768.51</v>
      </c>
      <c r="R2669" s="161">
        <v>607</v>
      </c>
      <c r="S2669" s="161">
        <v>1246.3125</v>
      </c>
      <c r="T2669" s="161">
        <v>1420.5</v>
      </c>
      <c r="U2669" s="161">
        <v>3656.3825000000002</v>
      </c>
      <c r="V2669" s="161">
        <v>9663</v>
      </c>
      <c r="W2669" s="161">
        <v>4801</v>
      </c>
      <c r="X2669" s="161">
        <v>145548.91499999998</v>
      </c>
      <c r="Y2669" s="222">
        <v>30.7</v>
      </c>
      <c r="Z2669" s="161">
        <v>26</v>
      </c>
      <c r="AA2669" s="2" t="str">
        <f t="shared" si="58"/>
        <v>OPEN</v>
      </c>
      <c r="AB2669" s="326" t="b">
        <f t="shared" ca="1" si="59"/>
        <v>0</v>
      </c>
    </row>
    <row r="2670" spans="1:28">
      <c r="A2670" s="168">
        <v>45950</v>
      </c>
      <c r="B2670" s="161">
        <v>13121.550000000001</v>
      </c>
      <c r="C2670" s="161">
        <v>9737.7950000000001</v>
      </c>
      <c r="D2670" s="161">
        <v>5557.06</v>
      </c>
      <c r="E2670" s="161">
        <v>10603.630000000001</v>
      </c>
      <c r="F2670" s="161">
        <v>9191.25</v>
      </c>
      <c r="G2670" s="161">
        <v>11658</v>
      </c>
      <c r="H2670" s="161">
        <v>7400.375</v>
      </c>
      <c r="I2670" s="161">
        <v>8066.94</v>
      </c>
      <c r="J2670" s="161">
        <v>8949.0049999999992</v>
      </c>
      <c r="K2670" s="161">
        <v>3051.3474999999999</v>
      </c>
      <c r="L2670" s="161">
        <v>9973.1999999999989</v>
      </c>
      <c r="M2670" s="161">
        <v>12198.67</v>
      </c>
      <c r="N2670" s="161">
        <v>4016.57</v>
      </c>
      <c r="O2670" s="161">
        <v>6746.28</v>
      </c>
      <c r="P2670" s="161">
        <v>161.125</v>
      </c>
      <c r="Q2670" s="161">
        <v>2492.13</v>
      </c>
      <c r="R2670" s="161">
        <v>412.5</v>
      </c>
      <c r="S2670" s="161">
        <v>1096.875</v>
      </c>
      <c r="T2670" s="161">
        <v>1246</v>
      </c>
      <c r="U2670" s="161">
        <v>3759.03</v>
      </c>
      <c r="V2670" s="161">
        <v>9476</v>
      </c>
      <c r="W2670" s="161">
        <v>4587</v>
      </c>
      <c r="X2670" s="161">
        <v>143502.33249999999</v>
      </c>
      <c r="Y2670" s="222">
        <v>27.3</v>
      </c>
      <c r="Z2670" s="161">
        <v>18</v>
      </c>
      <c r="AA2670" s="2" t="str">
        <f t="shared" si="58"/>
        <v>OPEN</v>
      </c>
      <c r="AB2670" s="326" t="b">
        <f t="shared" ca="1" si="59"/>
        <v>0</v>
      </c>
    </row>
    <row r="2671" spans="1:28">
      <c r="A2671" s="168">
        <v>45951</v>
      </c>
      <c r="B2671" s="161">
        <v>12421.97</v>
      </c>
      <c r="C2671" s="161">
        <v>9362.2999999999993</v>
      </c>
      <c r="D2671" s="161">
        <v>5514.8</v>
      </c>
      <c r="E2671" s="161">
        <v>9801.5399999999991</v>
      </c>
      <c r="F2671" s="161">
        <v>6868.75</v>
      </c>
      <c r="G2671" s="161">
        <v>12522.47</v>
      </c>
      <c r="H2671" s="161">
        <v>6508.125</v>
      </c>
      <c r="I2671" s="161">
        <v>4328.9750000000004</v>
      </c>
      <c r="J2671" s="161">
        <v>7898.7349999999997</v>
      </c>
      <c r="K2671" s="161">
        <v>3225.1925000000001</v>
      </c>
      <c r="L2671" s="161">
        <v>9745.6299999999992</v>
      </c>
      <c r="M2671" s="161">
        <v>11218.420000000002</v>
      </c>
      <c r="N2671" s="161">
        <v>2704.6800000000003</v>
      </c>
      <c r="O2671" s="161">
        <v>6504.97</v>
      </c>
      <c r="P2671" s="161">
        <v>83.4375</v>
      </c>
      <c r="Q2671" s="161">
        <v>1918.41</v>
      </c>
      <c r="R2671" s="161">
        <v>245.25</v>
      </c>
      <c r="S2671" s="161">
        <v>979.9375</v>
      </c>
      <c r="T2671" s="161">
        <v>1138</v>
      </c>
      <c r="U2671" s="161">
        <v>3238.1475</v>
      </c>
      <c r="V2671" s="161">
        <v>9354</v>
      </c>
      <c r="W2671" s="161">
        <v>4430</v>
      </c>
      <c r="X2671" s="161">
        <v>130013.74</v>
      </c>
      <c r="Y2671" s="222">
        <v>22.5</v>
      </c>
      <c r="Z2671" s="161">
        <v>18</v>
      </c>
      <c r="AA2671" s="2" t="str">
        <f t="shared" si="58"/>
        <v>OPEN</v>
      </c>
      <c r="AB2671" s="326" t="b">
        <f t="shared" ca="1" si="59"/>
        <v>0</v>
      </c>
    </row>
    <row r="2672" spans="1:28">
      <c r="A2672" s="168">
        <v>45952</v>
      </c>
      <c r="B2672" s="161">
        <v>12304.050000000001</v>
      </c>
      <c r="C2672" s="161">
        <v>9140.3250000000007</v>
      </c>
      <c r="D2672" s="161">
        <v>5464.57</v>
      </c>
      <c r="E2672" s="161">
        <v>9525.6149999999998</v>
      </c>
      <c r="F2672" s="161">
        <v>6075.25</v>
      </c>
      <c r="G2672" s="161">
        <v>12425.05</v>
      </c>
      <c r="H2672" s="161">
        <v>6290.25</v>
      </c>
      <c r="I2672" s="161">
        <v>7669.5</v>
      </c>
      <c r="J2672" s="161">
        <v>7553.16</v>
      </c>
      <c r="K2672" s="161">
        <v>3191.5</v>
      </c>
      <c r="L2672" s="161">
        <v>9270.4500000000007</v>
      </c>
      <c r="M2672" s="161">
        <v>10648.78</v>
      </c>
      <c r="N2672" s="161">
        <v>3990.96</v>
      </c>
      <c r="O2672" s="161">
        <v>6332.5</v>
      </c>
      <c r="P2672" s="161">
        <v>200.3125</v>
      </c>
      <c r="Q2672" s="161">
        <v>1902.25</v>
      </c>
      <c r="R2672" s="161">
        <v>527.5</v>
      </c>
      <c r="S2672" s="161">
        <v>884.6875</v>
      </c>
      <c r="T2672" s="161">
        <v>1133.5</v>
      </c>
      <c r="U2672" s="161">
        <v>3205.75</v>
      </c>
      <c r="V2672" s="161">
        <v>9253</v>
      </c>
      <c r="W2672" s="161">
        <v>4565.5</v>
      </c>
      <c r="X2672" s="161">
        <v>131554.46000000002</v>
      </c>
      <c r="Y2672" s="222">
        <v>19.600000000000001</v>
      </c>
      <c r="Z2672" s="161">
        <v>15</v>
      </c>
      <c r="AA2672" s="2" t="str">
        <f t="shared" si="58"/>
        <v>OPEN</v>
      </c>
      <c r="AB2672" s="326" t="b">
        <f t="shared" ca="1" si="59"/>
        <v>0</v>
      </c>
    </row>
    <row r="2673" spans="1:28">
      <c r="A2673" s="168">
        <v>45953</v>
      </c>
      <c r="B2673" s="161">
        <v>12395.910000000002</v>
      </c>
      <c r="C2673" s="161">
        <v>9185.94</v>
      </c>
      <c r="D2673" s="161">
        <v>5595.57</v>
      </c>
      <c r="E2673" s="161">
        <v>9326.7049999999999</v>
      </c>
      <c r="F2673" s="161">
        <v>6768.5</v>
      </c>
      <c r="G2673" s="161">
        <v>11418.1</v>
      </c>
      <c r="H2673" s="161">
        <v>7020.75</v>
      </c>
      <c r="I2673" s="161">
        <v>8455</v>
      </c>
      <c r="J2673" s="161">
        <v>7868.63</v>
      </c>
      <c r="K2673" s="161">
        <v>3207.74</v>
      </c>
      <c r="L2673" s="161">
        <v>9362.51</v>
      </c>
      <c r="M2673" s="161">
        <v>11140.839999999997</v>
      </c>
      <c r="N2673" s="161">
        <v>3910.98</v>
      </c>
      <c r="O2673" s="161">
        <v>6660.48</v>
      </c>
      <c r="P2673" s="161">
        <v>210.5625</v>
      </c>
      <c r="Q2673" s="161">
        <v>1971.53</v>
      </c>
      <c r="R2673" s="161">
        <v>604</v>
      </c>
      <c r="S2673" s="161">
        <v>1107.875</v>
      </c>
      <c r="T2673" s="161">
        <v>1313</v>
      </c>
      <c r="U2673" s="161">
        <v>3154.7150000000001</v>
      </c>
      <c r="V2673" s="161">
        <v>9536</v>
      </c>
      <c r="W2673" s="161">
        <v>4657.5</v>
      </c>
      <c r="X2673" s="161">
        <v>134872.83749999999</v>
      </c>
      <c r="Y2673" s="222">
        <v>21.7</v>
      </c>
      <c r="Z2673" s="161">
        <v>22</v>
      </c>
      <c r="AA2673" s="2" t="str">
        <f t="shared" si="58"/>
        <v>OPEN</v>
      </c>
      <c r="AB2673" s="326" t="b">
        <f t="shared" ca="1" si="59"/>
        <v>0</v>
      </c>
    </row>
    <row r="2674" spans="1:28">
      <c r="A2674" s="168">
        <v>45954</v>
      </c>
      <c r="B2674" s="161">
        <v>13001.07</v>
      </c>
      <c r="C2674" s="161">
        <v>9436.0400000000009</v>
      </c>
      <c r="D2674" s="161">
        <v>5636.4049999999997</v>
      </c>
      <c r="E2674" s="161">
        <v>9742.4549999999999</v>
      </c>
      <c r="F2674" s="161">
        <v>7802.5</v>
      </c>
      <c r="G2674" s="161">
        <v>14940.9</v>
      </c>
      <c r="H2674" s="161">
        <v>7809.125</v>
      </c>
      <c r="I2674" s="161">
        <v>6132.7250000000004</v>
      </c>
      <c r="J2674" s="161">
        <v>9236.83</v>
      </c>
      <c r="K2674" s="161">
        <v>3020.59</v>
      </c>
      <c r="L2674" s="161">
        <v>9559.85</v>
      </c>
      <c r="M2674" s="161">
        <v>11669.359999999995</v>
      </c>
      <c r="N2674" s="161">
        <v>4179.72</v>
      </c>
      <c r="O2674" s="161">
        <v>6910.12</v>
      </c>
      <c r="P2674" s="161">
        <v>229.3125</v>
      </c>
      <c r="Q2674" s="161">
        <v>2316.83</v>
      </c>
      <c r="R2674" s="161">
        <v>641</v>
      </c>
      <c r="S2674" s="161">
        <v>1238.1875</v>
      </c>
      <c r="T2674" s="161">
        <v>1498</v>
      </c>
      <c r="U2674" s="161">
        <v>3412.23</v>
      </c>
      <c r="V2674" s="161">
        <v>9630</v>
      </c>
      <c r="W2674" s="161">
        <v>4812.5</v>
      </c>
      <c r="X2674" s="161">
        <v>142855.75</v>
      </c>
      <c r="Y2674" s="222">
        <v>24.5</v>
      </c>
      <c r="Z2674" s="161">
        <v>26</v>
      </c>
      <c r="AA2674" s="2" t="str">
        <f t="shared" si="58"/>
        <v>OPEN</v>
      </c>
      <c r="AB2674" s="326" t="b">
        <f t="shared" ca="1" si="59"/>
        <v>0</v>
      </c>
    </row>
    <row r="2675" spans="1:28">
      <c r="A2675" s="168">
        <v>45955</v>
      </c>
      <c r="B2675" s="161">
        <v>13229.24</v>
      </c>
      <c r="C2675" s="161">
        <v>9168.24</v>
      </c>
      <c r="D2675" s="161">
        <v>5831.87</v>
      </c>
      <c r="E2675" s="161">
        <v>10407.315000000001</v>
      </c>
      <c r="F2675" s="161">
        <v>9105.5</v>
      </c>
      <c r="G2675" s="161">
        <v>13123.64</v>
      </c>
      <c r="H2675" s="161">
        <v>9344.75</v>
      </c>
      <c r="I2675" s="161">
        <v>7981.17</v>
      </c>
      <c r="J2675" s="161">
        <v>9063.7099999999991</v>
      </c>
      <c r="K2675" s="161">
        <v>2972.09</v>
      </c>
      <c r="L2675" s="161">
        <v>8805.98</v>
      </c>
      <c r="M2675" s="161">
        <v>10982.27</v>
      </c>
      <c r="N2675" s="161">
        <v>4331.9400000000005</v>
      </c>
      <c r="O2675" s="161">
        <v>6691.29</v>
      </c>
      <c r="P2675" s="161">
        <v>229.3125</v>
      </c>
      <c r="Q2675" s="161">
        <v>2478.38</v>
      </c>
      <c r="R2675" s="161">
        <v>677.75</v>
      </c>
      <c r="S2675" s="161">
        <v>1455.1875</v>
      </c>
      <c r="T2675" s="161">
        <v>1496</v>
      </c>
      <c r="U2675" s="161">
        <v>3438.3525</v>
      </c>
      <c r="V2675" s="161">
        <v>9798</v>
      </c>
      <c r="W2675" s="161">
        <v>5090.5</v>
      </c>
      <c r="X2675" s="161">
        <v>145702.48749999996</v>
      </c>
      <c r="Y2675" s="222">
        <v>27</v>
      </c>
      <c r="Z2675" s="161">
        <v>36</v>
      </c>
      <c r="AA2675" s="2" t="str">
        <f t="shared" si="58"/>
        <v>OPEN</v>
      </c>
      <c r="AB2675" s="326" t="b">
        <f t="shared" ca="1" si="59"/>
        <v>0</v>
      </c>
    </row>
    <row r="2676" spans="1:28">
      <c r="A2676" s="168">
        <v>45956</v>
      </c>
      <c r="B2676" s="161">
        <v>13008.58</v>
      </c>
      <c r="C2676" s="161">
        <v>9127.34</v>
      </c>
      <c r="D2676" s="161">
        <v>5482.45</v>
      </c>
      <c r="E2676" s="161">
        <v>10057.86</v>
      </c>
      <c r="F2676" s="161">
        <v>9141.75</v>
      </c>
      <c r="G2676" s="161">
        <v>11847.42</v>
      </c>
      <c r="H2676" s="161">
        <v>9106.25</v>
      </c>
      <c r="I2676" s="161">
        <v>7945.4549999999999</v>
      </c>
      <c r="J2676" s="161">
        <v>8687.0300000000007</v>
      </c>
      <c r="K2676" s="161">
        <v>3075.69</v>
      </c>
      <c r="L2676" s="161">
        <v>8689.0499999999993</v>
      </c>
      <c r="M2676" s="161">
        <v>10935.81</v>
      </c>
      <c r="N2676" s="161">
        <v>4247.6299999999992</v>
      </c>
      <c r="O2676" s="161">
        <v>6755.43</v>
      </c>
      <c r="P2676" s="161">
        <v>226.375</v>
      </c>
      <c r="Q2676" s="161">
        <v>2430.5700000000002</v>
      </c>
      <c r="R2676" s="161">
        <v>647.75</v>
      </c>
      <c r="S2676" s="161">
        <v>1384.1875</v>
      </c>
      <c r="T2676" s="161">
        <v>1520</v>
      </c>
      <c r="U2676" s="161">
        <v>3311.2424999999998</v>
      </c>
      <c r="V2676" s="161">
        <v>9551</v>
      </c>
      <c r="W2676" s="161">
        <v>4850.5</v>
      </c>
      <c r="X2676" s="161">
        <v>142029.37</v>
      </c>
      <c r="Y2676" s="222">
        <v>27.8</v>
      </c>
      <c r="Z2676" s="161">
        <v>26</v>
      </c>
      <c r="AA2676" s="2" t="str">
        <f t="shared" si="58"/>
        <v>OPEN</v>
      </c>
      <c r="AB2676" s="326" t="b">
        <f t="shared" ca="1" si="59"/>
        <v>0</v>
      </c>
    </row>
    <row r="2677" spans="1:28">
      <c r="A2677" s="168">
        <v>45957</v>
      </c>
      <c r="B2677" s="161">
        <v>12783.56</v>
      </c>
      <c r="C2677" s="161">
        <v>9470.375</v>
      </c>
      <c r="D2677" s="161">
        <v>5627.11</v>
      </c>
      <c r="E2677" s="161">
        <v>9652.7150000000001</v>
      </c>
      <c r="F2677" s="161">
        <v>7685.75</v>
      </c>
      <c r="G2677" s="161">
        <v>15343.87</v>
      </c>
      <c r="H2677" s="161">
        <v>7460.875</v>
      </c>
      <c r="I2677" s="161">
        <v>5909.5150000000003</v>
      </c>
      <c r="J2677" s="161">
        <v>8046.08</v>
      </c>
      <c r="K2677" s="161">
        <v>2906.2</v>
      </c>
      <c r="L2677" s="161">
        <v>9883.1699999999983</v>
      </c>
      <c r="M2677" s="161">
        <v>11463.630000000001</v>
      </c>
      <c r="N2677" s="161">
        <v>4087.49</v>
      </c>
      <c r="O2677" s="161">
        <v>6655.09</v>
      </c>
      <c r="P2677" s="161">
        <v>216.9375</v>
      </c>
      <c r="Q2677" s="161">
        <v>2254.2600000000002</v>
      </c>
      <c r="R2677" s="161">
        <v>607.25</v>
      </c>
      <c r="S2677" s="161">
        <v>1515.5</v>
      </c>
      <c r="T2677" s="161">
        <v>1480</v>
      </c>
      <c r="U2677" s="161">
        <v>3288.02</v>
      </c>
      <c r="V2677" s="161">
        <v>9343</v>
      </c>
      <c r="W2677" s="161">
        <v>4644.5</v>
      </c>
      <c r="X2677" s="161">
        <v>140324.89749999999</v>
      </c>
      <c r="Y2677" s="222">
        <v>25</v>
      </c>
      <c r="Z2677" s="161">
        <v>18</v>
      </c>
      <c r="AA2677" s="2" t="str">
        <f t="shared" si="58"/>
        <v>OPEN</v>
      </c>
      <c r="AB2677" s="326" t="b">
        <f t="shared" ca="1" si="59"/>
        <v>0</v>
      </c>
    </row>
    <row r="2678" spans="1:28">
      <c r="A2678" s="168">
        <v>45958</v>
      </c>
      <c r="B2678" s="161">
        <v>13065.29</v>
      </c>
      <c r="C2678" s="161">
        <v>9508.68</v>
      </c>
      <c r="D2678" s="161">
        <v>5684.95</v>
      </c>
      <c r="E2678" s="161">
        <v>10008.135</v>
      </c>
      <c r="F2678" s="161">
        <v>7746</v>
      </c>
      <c r="G2678" s="161">
        <v>12920.11</v>
      </c>
      <c r="H2678" s="161">
        <v>8290.375</v>
      </c>
      <c r="I2678" s="161">
        <v>8183.7749999999996</v>
      </c>
      <c r="J2678" s="161">
        <v>8854.0949999999993</v>
      </c>
      <c r="K2678" s="161">
        <v>3091.6224999999999</v>
      </c>
      <c r="L2678" s="161">
        <v>10165.9</v>
      </c>
      <c r="M2678" s="161">
        <v>11604.61</v>
      </c>
      <c r="N2678" s="161">
        <v>4141.38</v>
      </c>
      <c r="O2678" s="161">
        <v>6844.2</v>
      </c>
      <c r="P2678" s="161">
        <v>224.875</v>
      </c>
      <c r="Q2678" s="161">
        <v>2254.19</v>
      </c>
      <c r="R2678" s="161">
        <v>645.75</v>
      </c>
      <c r="S2678" s="161">
        <v>1545.75</v>
      </c>
      <c r="T2678" s="161">
        <v>1577</v>
      </c>
      <c r="U2678" s="161">
        <v>3414.6774999999998</v>
      </c>
      <c r="V2678" s="161">
        <v>9244</v>
      </c>
      <c r="W2678" s="161">
        <v>4774.5</v>
      </c>
      <c r="X2678" s="161">
        <v>143789.86499999999</v>
      </c>
      <c r="Y2678" s="222">
        <v>23.8</v>
      </c>
      <c r="Z2678" s="161">
        <v>26</v>
      </c>
      <c r="AA2678" s="2" t="str">
        <f t="shared" si="58"/>
        <v>OPEN</v>
      </c>
      <c r="AB2678" s="326" t="b">
        <f t="shared" ca="1" si="59"/>
        <v>0</v>
      </c>
    </row>
    <row r="2679" spans="1:28">
      <c r="A2679" s="168">
        <v>45959</v>
      </c>
      <c r="B2679" s="161">
        <v>13197.16</v>
      </c>
      <c r="C2679" s="161">
        <v>9347.61</v>
      </c>
      <c r="D2679" s="161">
        <v>5675.97</v>
      </c>
      <c r="E2679" s="161">
        <v>10113.995000000001</v>
      </c>
      <c r="F2679" s="161">
        <v>8533.75</v>
      </c>
      <c r="G2679" s="161">
        <v>11778.94</v>
      </c>
      <c r="H2679" s="161">
        <v>8774</v>
      </c>
      <c r="I2679" s="161">
        <v>8584.1049999999996</v>
      </c>
      <c r="J2679" s="161">
        <v>8380.1200000000008</v>
      </c>
      <c r="K2679" s="161">
        <v>3058.68</v>
      </c>
      <c r="L2679" s="161">
        <v>9202.7699999999986</v>
      </c>
      <c r="M2679" s="161">
        <v>11631.04</v>
      </c>
      <c r="N2679" s="161">
        <v>4264.1399999999994</v>
      </c>
      <c r="O2679" s="161">
        <v>6728.21</v>
      </c>
      <c r="P2679" s="161">
        <v>226.5625</v>
      </c>
      <c r="Q2679" s="161">
        <v>2505.84</v>
      </c>
      <c r="R2679" s="161">
        <v>612.25</v>
      </c>
      <c r="S2679" s="161">
        <v>1589.6875</v>
      </c>
      <c r="T2679" s="161">
        <v>1586.5</v>
      </c>
      <c r="U2679" s="161">
        <v>3495.2925</v>
      </c>
      <c r="V2679" s="161">
        <v>9524</v>
      </c>
      <c r="W2679" s="161">
        <v>4885</v>
      </c>
      <c r="X2679" s="161">
        <v>143695.6225</v>
      </c>
      <c r="Y2679" s="222">
        <v>25.9</v>
      </c>
      <c r="Z2679" s="161">
        <v>22</v>
      </c>
      <c r="AA2679" s="2" t="str">
        <f t="shared" si="58"/>
        <v>OPEN</v>
      </c>
      <c r="AB2679" s="326" t="b">
        <f t="shared" ca="1" si="59"/>
        <v>0</v>
      </c>
    </row>
    <row r="2680" spans="1:28">
      <c r="A2680" s="168">
        <v>45960</v>
      </c>
      <c r="B2680" s="161">
        <v>13434.66</v>
      </c>
      <c r="C2680" s="161">
        <v>9700.5149999999994</v>
      </c>
      <c r="D2680" s="161">
        <v>5668.4750000000004</v>
      </c>
      <c r="E2680" s="161">
        <v>10495.844999999999</v>
      </c>
      <c r="F2680" s="161">
        <v>9431</v>
      </c>
      <c r="G2680" s="161">
        <v>14813.12</v>
      </c>
      <c r="H2680" s="161">
        <v>8410.125</v>
      </c>
      <c r="I2680" s="161">
        <v>6828.42</v>
      </c>
      <c r="J2680" s="161">
        <v>9682.7900000000009</v>
      </c>
      <c r="K2680" s="161">
        <v>3189.9475000000002</v>
      </c>
      <c r="L2680" s="161">
        <v>9626.119999999999</v>
      </c>
      <c r="M2680" s="161">
        <v>12074.499999999998</v>
      </c>
      <c r="N2680" s="161">
        <v>4244.6399999999994</v>
      </c>
      <c r="O2680" s="161">
        <v>6886.88</v>
      </c>
      <c r="P2680" s="161">
        <v>223.75</v>
      </c>
      <c r="Q2680" s="161">
        <v>2576.5100000000002</v>
      </c>
      <c r="R2680" s="161">
        <v>615</v>
      </c>
      <c r="S2680" s="161">
        <v>1771.1875</v>
      </c>
      <c r="T2680" s="161">
        <v>1680.5</v>
      </c>
      <c r="U2680" s="161">
        <v>3534.3225000000002</v>
      </c>
      <c r="V2680" s="161">
        <v>9309</v>
      </c>
      <c r="W2680" s="161">
        <v>4850.5</v>
      </c>
      <c r="X2680" s="161">
        <v>149047.80750000002</v>
      </c>
      <c r="Y2680" s="222">
        <v>28</v>
      </c>
      <c r="Z2680" s="161">
        <v>31</v>
      </c>
      <c r="AA2680" s="2" t="str">
        <f t="shared" si="58"/>
        <v>OPEN</v>
      </c>
      <c r="AB2680" s="326" t="b">
        <f t="shared" ca="1" si="59"/>
        <v>0</v>
      </c>
    </row>
    <row r="2681" spans="1:28">
      <c r="A2681" s="168">
        <v>45961</v>
      </c>
      <c r="B2681" s="161">
        <v>13786.21</v>
      </c>
      <c r="C2681" s="161">
        <v>9958.48</v>
      </c>
      <c r="D2681" s="161">
        <v>5916.56</v>
      </c>
      <c r="E2681" s="161">
        <v>10652.694999999998</v>
      </c>
      <c r="F2681" s="161">
        <v>9508.25</v>
      </c>
      <c r="G2681" s="161">
        <v>12898.56</v>
      </c>
      <c r="H2681" s="161">
        <v>10765.625</v>
      </c>
      <c r="I2681" s="161">
        <v>8238.8449999999993</v>
      </c>
      <c r="J2681" s="161">
        <v>9858.66</v>
      </c>
      <c r="K2681" s="161">
        <v>3062.2849999999999</v>
      </c>
      <c r="L2681" s="161">
        <v>10089.800000000001</v>
      </c>
      <c r="M2681" s="161">
        <v>11994.420000000002</v>
      </c>
      <c r="N2681" s="161">
        <v>4692.79</v>
      </c>
      <c r="O2681" s="161">
        <v>7190.2</v>
      </c>
      <c r="P2681" s="161">
        <v>273.3125</v>
      </c>
      <c r="Q2681" s="161">
        <v>2745.38</v>
      </c>
      <c r="R2681" s="161">
        <v>756.5</v>
      </c>
      <c r="S2681" s="161">
        <v>1790.5</v>
      </c>
      <c r="T2681" s="161">
        <v>1682.5</v>
      </c>
      <c r="U2681" s="161">
        <v>3627.7824999999998</v>
      </c>
      <c r="V2681" s="161">
        <v>10013</v>
      </c>
      <c r="W2681" s="161">
        <v>5039.5</v>
      </c>
      <c r="X2681" s="161">
        <v>154541.85500000001</v>
      </c>
      <c r="Y2681" s="222">
        <v>27.5</v>
      </c>
      <c r="Z2681" s="161">
        <v>36</v>
      </c>
      <c r="AA2681" s="2" t="str">
        <f t="shared" si="58"/>
        <v>OPEN</v>
      </c>
      <c r="AB2681" s="326" t="b">
        <f t="shared" ca="1" si="59"/>
        <v>0</v>
      </c>
    </row>
    <row r="2682" spans="1:28">
      <c r="A2682" s="168">
        <v>45962</v>
      </c>
      <c r="B2682" s="161">
        <v>13826.18</v>
      </c>
      <c r="C2682" s="161">
        <v>9516.9150000000009</v>
      </c>
      <c r="D2682" s="161">
        <v>5973.18</v>
      </c>
      <c r="E2682" s="161">
        <v>10540.78</v>
      </c>
      <c r="F2682" s="161">
        <v>8399.25</v>
      </c>
      <c r="G2682" s="161">
        <v>12019.76</v>
      </c>
      <c r="H2682" s="161">
        <v>10868.25</v>
      </c>
      <c r="I2682" s="161">
        <v>8811.9599999999991</v>
      </c>
      <c r="J2682" s="161">
        <v>9220.2849999999999</v>
      </c>
      <c r="K2682" s="161">
        <v>3247.13</v>
      </c>
      <c r="L2682" s="161">
        <v>9014.14</v>
      </c>
      <c r="M2682" s="161">
        <v>11854.45</v>
      </c>
      <c r="N2682" s="161">
        <v>4466.43</v>
      </c>
      <c r="O2682" s="161">
        <v>7065.3</v>
      </c>
      <c r="P2682" s="161">
        <v>330.9375</v>
      </c>
      <c r="Q2682" s="161">
        <v>2747.66</v>
      </c>
      <c r="R2682" s="161">
        <v>725.25</v>
      </c>
      <c r="S2682" s="161">
        <v>1808.9375</v>
      </c>
      <c r="T2682" s="161">
        <v>2500.5</v>
      </c>
      <c r="U2682" s="161">
        <v>4370.1875</v>
      </c>
      <c r="V2682" s="161">
        <v>9904</v>
      </c>
      <c r="W2682" s="161">
        <v>5083.5</v>
      </c>
      <c r="X2682" s="161">
        <v>152294.98249999998</v>
      </c>
      <c r="Y2682" s="222">
        <v>25.315463917525776</v>
      </c>
      <c r="Z2682" s="161">
        <v>37</v>
      </c>
      <c r="AA2682" s="2" t="str">
        <f t="shared" si="58"/>
        <v>OPEN</v>
      </c>
      <c r="AB2682" s="326" t="b">
        <f t="shared" ca="1" si="59"/>
        <v>0</v>
      </c>
    </row>
    <row r="2683" spans="1:28">
      <c r="A2683" s="168">
        <v>45963</v>
      </c>
      <c r="B2683" s="161">
        <v>13362.490000000002</v>
      </c>
      <c r="C2683" s="161">
        <v>9576.0149999999994</v>
      </c>
      <c r="D2683" s="161">
        <v>5424.1850000000004</v>
      </c>
      <c r="E2683" s="161">
        <v>10335.105</v>
      </c>
      <c r="F2683" s="161">
        <v>8443.75</v>
      </c>
      <c r="G2683" s="161">
        <v>13940.64</v>
      </c>
      <c r="H2683" s="161">
        <v>7873.625</v>
      </c>
      <c r="I2683" s="161">
        <v>6537.5450000000001</v>
      </c>
      <c r="J2683" s="161">
        <v>7514.1450000000004</v>
      </c>
      <c r="K2683" s="161">
        <v>3257.4974999999999</v>
      </c>
      <c r="L2683" s="161">
        <v>8690.5399999999991</v>
      </c>
      <c r="M2683" s="161">
        <v>11182.609999999999</v>
      </c>
      <c r="N2683" s="161">
        <v>4133.21</v>
      </c>
      <c r="O2683" s="161">
        <v>6793.21</v>
      </c>
      <c r="P2683" s="161">
        <v>294.3125</v>
      </c>
      <c r="Q2683" s="161">
        <v>2564.37</v>
      </c>
      <c r="R2683" s="161">
        <v>602.5</v>
      </c>
      <c r="S2683" s="161">
        <v>1543.375</v>
      </c>
      <c r="T2683" s="161">
        <v>2355.5</v>
      </c>
      <c r="U2683" s="161">
        <v>3921.3049999999998</v>
      </c>
      <c r="V2683" s="161">
        <v>9321</v>
      </c>
      <c r="W2683" s="161">
        <v>4815</v>
      </c>
      <c r="X2683" s="161">
        <v>142481.93</v>
      </c>
      <c r="Y2683" s="222">
        <v>26.4</v>
      </c>
      <c r="Z2683" s="161">
        <v>26</v>
      </c>
      <c r="AA2683" s="2" t="str">
        <f t="shared" si="58"/>
        <v>OPEN</v>
      </c>
      <c r="AB2683" s="326" t="b">
        <f t="shared" ca="1" si="59"/>
        <v>0</v>
      </c>
    </row>
    <row r="2684" spans="1:28">
      <c r="A2684" s="168">
        <v>45964</v>
      </c>
      <c r="B2684" s="161">
        <v>12367.55</v>
      </c>
      <c r="C2684" s="161">
        <v>9341.8549999999996</v>
      </c>
      <c r="D2684" s="161">
        <v>5592.77</v>
      </c>
      <c r="E2684" s="161">
        <v>9616.4700000000012</v>
      </c>
      <c r="F2684" s="161">
        <v>7123.5</v>
      </c>
      <c r="G2684" s="161">
        <v>11117.35</v>
      </c>
      <c r="H2684" s="161">
        <v>7043</v>
      </c>
      <c r="I2684" s="161">
        <v>7235.9449999999997</v>
      </c>
      <c r="J2684" s="161">
        <v>7821.3</v>
      </c>
      <c r="K2684" s="161">
        <v>3097.9425000000001</v>
      </c>
      <c r="L2684" s="161">
        <v>9869.8599999999988</v>
      </c>
      <c r="M2684" s="161">
        <v>11628.56</v>
      </c>
      <c r="N2684" s="161">
        <v>3883.59</v>
      </c>
      <c r="O2684" s="161">
        <v>6497.65</v>
      </c>
      <c r="P2684" s="161">
        <v>201.625</v>
      </c>
      <c r="Q2684" s="161">
        <v>2350.2399999999998</v>
      </c>
      <c r="R2684" s="161">
        <v>507</v>
      </c>
      <c r="S2684" s="161">
        <v>962.6875</v>
      </c>
      <c r="T2684" s="161">
        <v>1189</v>
      </c>
      <c r="U2684" s="161">
        <v>3322.8975</v>
      </c>
      <c r="V2684" s="161">
        <v>9036.7373046875</v>
      </c>
      <c r="W2684" s="161">
        <v>4555</v>
      </c>
      <c r="X2684" s="161">
        <v>134362.52980468751</v>
      </c>
      <c r="Y2684" s="222">
        <v>24.9</v>
      </c>
      <c r="Z2684" s="161">
        <v>15</v>
      </c>
      <c r="AA2684" s="2" t="str">
        <f t="shared" si="58"/>
        <v>OPEN</v>
      </c>
      <c r="AB2684" s="326" t="b">
        <f t="shared" ca="1" si="59"/>
        <v>0</v>
      </c>
    </row>
    <row r="2685" spans="1:28">
      <c r="A2685" s="168">
        <v>45965</v>
      </c>
      <c r="B2685" s="161">
        <v>11981.990000000002</v>
      </c>
      <c r="C2685" s="161">
        <v>9181.68</v>
      </c>
      <c r="D2685" s="161">
        <v>5550.19</v>
      </c>
      <c r="E2685" s="161">
        <v>9470.6999999999989</v>
      </c>
      <c r="F2685" s="161">
        <v>6289.5</v>
      </c>
      <c r="G2685" s="161">
        <v>11036.51</v>
      </c>
      <c r="H2685" s="161">
        <v>7685.5</v>
      </c>
      <c r="I2685" s="161">
        <v>7676.9049999999997</v>
      </c>
      <c r="J2685" s="161">
        <v>7709.0649999999996</v>
      </c>
      <c r="K2685" s="161">
        <v>3080.6774999999998</v>
      </c>
      <c r="L2685" s="161">
        <v>9894.4</v>
      </c>
      <c r="M2685" s="161">
        <v>11470.450000000003</v>
      </c>
      <c r="N2685" s="161">
        <v>3861.6200000000003</v>
      </c>
      <c r="O2685" s="161">
        <v>6467.99</v>
      </c>
      <c r="P2685" s="161">
        <v>203</v>
      </c>
      <c r="Q2685" s="161">
        <v>2003.64</v>
      </c>
      <c r="R2685" s="161">
        <v>517</v>
      </c>
      <c r="S2685" s="161">
        <v>902.5625</v>
      </c>
      <c r="T2685" s="161">
        <v>1137.5</v>
      </c>
      <c r="U2685" s="161">
        <v>3302.4749999999999</v>
      </c>
      <c r="V2685" s="161">
        <v>9302.8359375</v>
      </c>
      <c r="W2685" s="161">
        <v>4539</v>
      </c>
      <c r="X2685" s="161">
        <v>133265.19093749998</v>
      </c>
      <c r="Y2685" s="222">
        <v>22.4</v>
      </c>
      <c r="Z2685" s="161">
        <v>15</v>
      </c>
      <c r="AA2685" s="2" t="str">
        <f t="shared" si="58"/>
        <v>OPEN</v>
      </c>
      <c r="AB2685" s="326" t="b">
        <f t="shared" ca="1" si="59"/>
        <v>0</v>
      </c>
    </row>
    <row r="2686" spans="1:28">
      <c r="A2686" s="168">
        <v>45966</v>
      </c>
      <c r="B2686" s="161">
        <v>11712.04</v>
      </c>
      <c r="C2686" s="161">
        <v>9964.7800000000007</v>
      </c>
      <c r="D2686" s="161">
        <v>5384.47</v>
      </c>
      <c r="E2686" s="161">
        <v>9597.6600000000017</v>
      </c>
      <c r="F2686" s="161">
        <v>7552.75</v>
      </c>
      <c r="G2686" s="161">
        <v>14046.96</v>
      </c>
      <c r="H2686" s="161">
        <v>7277.75</v>
      </c>
      <c r="I2686" s="161">
        <v>5773.16</v>
      </c>
      <c r="J2686" s="161">
        <v>8088.0150000000003</v>
      </c>
      <c r="K2686" s="161">
        <v>3180.5825</v>
      </c>
      <c r="L2686" s="161">
        <v>10108.719999999999</v>
      </c>
      <c r="M2686" s="161">
        <v>11201.660000000002</v>
      </c>
      <c r="N2686" s="161">
        <v>3904.34</v>
      </c>
      <c r="O2686" s="161">
        <v>6682.86</v>
      </c>
      <c r="P2686" s="161">
        <v>202.5625</v>
      </c>
      <c r="Q2686" s="161">
        <v>2399.09</v>
      </c>
      <c r="R2686" s="161">
        <v>513.5</v>
      </c>
      <c r="S2686" s="161">
        <v>960.625</v>
      </c>
      <c r="T2686" s="161">
        <v>1169.5</v>
      </c>
      <c r="U2686" s="161">
        <v>3494.2375000000002</v>
      </c>
      <c r="V2686" s="161">
        <v>9261.611328125</v>
      </c>
      <c r="W2686" s="161">
        <v>4662.5</v>
      </c>
      <c r="X2686" s="161">
        <v>137139.37382812501</v>
      </c>
      <c r="Y2686" s="222">
        <v>24.1</v>
      </c>
      <c r="Z2686" s="161">
        <v>15</v>
      </c>
      <c r="AA2686" s="2" t="str">
        <f t="shared" si="58"/>
        <v>OPEN</v>
      </c>
      <c r="AB2686" s="326" t="b">
        <f t="shared" ca="1" si="59"/>
        <v>0</v>
      </c>
    </row>
    <row r="2687" spans="1:28">
      <c r="A2687" s="168">
        <v>45967</v>
      </c>
      <c r="B2687" s="161">
        <v>11371.38</v>
      </c>
      <c r="C2687" s="161">
        <v>10594.98</v>
      </c>
      <c r="D2687" s="161">
        <v>5423.835</v>
      </c>
      <c r="E2687" s="161">
        <v>9857.31</v>
      </c>
      <c r="F2687" s="161">
        <v>8572.25</v>
      </c>
      <c r="G2687" s="161">
        <v>14250.79</v>
      </c>
      <c r="H2687" s="161">
        <v>6612.25</v>
      </c>
      <c r="I2687" s="161">
        <v>7722.2950000000001</v>
      </c>
      <c r="J2687" s="161">
        <v>8474.2150000000001</v>
      </c>
      <c r="K2687" s="161">
        <v>3149.9650000000001</v>
      </c>
      <c r="L2687" s="161">
        <v>10189.6</v>
      </c>
      <c r="M2687" s="161">
        <v>11843.209999999997</v>
      </c>
      <c r="N2687" s="161">
        <v>4020.81</v>
      </c>
      <c r="O2687" s="161">
        <v>6710.66</v>
      </c>
      <c r="P2687" s="161">
        <v>203.625</v>
      </c>
      <c r="Q2687" s="161">
        <v>2481.0100000000002</v>
      </c>
      <c r="R2687" s="161">
        <v>562.5</v>
      </c>
      <c r="S2687" s="161">
        <v>1036.25</v>
      </c>
      <c r="T2687" s="161">
        <v>1187</v>
      </c>
      <c r="U2687" s="161">
        <v>3593.1975000000002</v>
      </c>
      <c r="V2687" s="161">
        <v>9214.259765625</v>
      </c>
      <c r="W2687" s="161">
        <v>4693</v>
      </c>
      <c r="X2687" s="161">
        <v>141764.39226562501</v>
      </c>
      <c r="Y2687" s="222">
        <v>25.9</v>
      </c>
      <c r="Z2687" s="161">
        <v>18</v>
      </c>
      <c r="AA2687" s="2" t="str">
        <f t="shared" si="58"/>
        <v>OPEN</v>
      </c>
      <c r="AB2687" s="326" t="b">
        <f t="shared" ca="1" si="59"/>
        <v>0</v>
      </c>
    </row>
    <row r="2688" spans="1:28">
      <c r="A2688" s="168">
        <v>45968</v>
      </c>
      <c r="B2688" s="161">
        <v>11524.31</v>
      </c>
      <c r="C2688" s="161">
        <v>10634.99</v>
      </c>
      <c r="D2688" s="161">
        <v>5521.0050000000001</v>
      </c>
      <c r="E2688" s="161">
        <v>10183.469999999999</v>
      </c>
      <c r="F2688" s="161">
        <v>8575.75</v>
      </c>
      <c r="G2688" s="161">
        <v>11646.29</v>
      </c>
      <c r="H2688" s="161">
        <v>9084.875</v>
      </c>
      <c r="I2688" s="161">
        <v>7764.91</v>
      </c>
      <c r="J2688" s="161">
        <v>8749.8449999999993</v>
      </c>
      <c r="K2688" s="161">
        <v>3075.26</v>
      </c>
      <c r="L2688" s="161">
        <v>9939.9100000000017</v>
      </c>
      <c r="M2688" s="161">
        <v>12053.16</v>
      </c>
      <c r="N2688" s="161">
        <v>4153.51</v>
      </c>
      <c r="O2688" s="161">
        <v>6699.76</v>
      </c>
      <c r="P2688" s="161">
        <v>226.1875</v>
      </c>
      <c r="Q2688" s="161">
        <v>2543.65</v>
      </c>
      <c r="R2688" s="161">
        <v>585.25</v>
      </c>
      <c r="S2688" s="161">
        <v>1078.5625</v>
      </c>
      <c r="T2688" s="161">
        <v>1484</v>
      </c>
      <c r="U2688" s="161">
        <v>3500.1675</v>
      </c>
      <c r="V2688" s="161">
        <v>9626.265625</v>
      </c>
      <c r="W2688" s="161">
        <v>4837.5</v>
      </c>
      <c r="X2688" s="161">
        <v>143488.62812499999</v>
      </c>
      <c r="Y2688" s="222">
        <v>26.1</v>
      </c>
      <c r="Z2688" s="161">
        <v>22</v>
      </c>
      <c r="AA2688" s="2" t="str">
        <f t="shared" si="58"/>
        <v>OPEN</v>
      </c>
      <c r="AB2688" s="326" t="b">
        <f t="shared" ca="1" si="59"/>
        <v>0</v>
      </c>
    </row>
    <row r="2689" spans="1:28">
      <c r="A2689" s="168">
        <v>45969</v>
      </c>
      <c r="B2689" s="161">
        <v>11421.11</v>
      </c>
      <c r="C2689" s="161">
        <v>10280.459999999999</v>
      </c>
      <c r="D2689" s="161">
        <v>5630.8149999999996</v>
      </c>
      <c r="E2689" s="161">
        <v>10171.589999999998</v>
      </c>
      <c r="F2689" s="161">
        <v>9281.25</v>
      </c>
      <c r="G2689" s="161">
        <v>14979.75</v>
      </c>
      <c r="H2689" s="161">
        <v>7692</v>
      </c>
      <c r="I2689" s="161">
        <v>6273.37</v>
      </c>
      <c r="J2689" s="161">
        <v>9127.4750000000004</v>
      </c>
      <c r="K2689" s="161">
        <v>3144.7275</v>
      </c>
      <c r="L2689" s="161">
        <v>9227.2100000000009</v>
      </c>
      <c r="M2689" s="161">
        <v>11424.590000000002</v>
      </c>
      <c r="N2689" s="161">
        <v>4236.75</v>
      </c>
      <c r="O2689" s="161">
        <v>6598.49</v>
      </c>
      <c r="P2689" s="161">
        <v>224.8125</v>
      </c>
      <c r="Q2689" s="161">
        <v>2856.63</v>
      </c>
      <c r="R2689" s="161">
        <v>638.5</v>
      </c>
      <c r="S2689" s="161">
        <v>1099.6875</v>
      </c>
      <c r="T2689" s="161">
        <v>1383.5</v>
      </c>
      <c r="U2689" s="161">
        <v>3530.6725000000001</v>
      </c>
      <c r="V2689" s="161">
        <v>9692.90625</v>
      </c>
      <c r="W2689" s="161">
        <v>4985.5</v>
      </c>
      <c r="X2689" s="161">
        <v>143901.79625000001</v>
      </c>
      <c r="Y2689" s="222">
        <v>27.7</v>
      </c>
      <c r="Z2689" s="161">
        <v>31</v>
      </c>
      <c r="AA2689" s="2" t="str">
        <f t="shared" si="58"/>
        <v>OPEN</v>
      </c>
      <c r="AB2689" s="326" t="b">
        <f t="shared" ca="1" si="59"/>
        <v>0</v>
      </c>
    </row>
    <row r="2690" spans="1:28">
      <c r="A2690" s="168">
        <v>45970</v>
      </c>
      <c r="B2690" s="161">
        <v>11354.269999999999</v>
      </c>
      <c r="C2690" s="161">
        <v>10073.89</v>
      </c>
      <c r="D2690" s="161">
        <v>5335.57</v>
      </c>
      <c r="E2690" s="161">
        <v>9741.2799999999988</v>
      </c>
      <c r="F2690" s="161">
        <v>8631.25</v>
      </c>
      <c r="G2690" s="161">
        <v>11528.22</v>
      </c>
      <c r="H2690" s="161">
        <v>7542.625</v>
      </c>
      <c r="I2690" s="161">
        <v>8332.9349999999995</v>
      </c>
      <c r="J2690" s="161">
        <v>8185.915</v>
      </c>
      <c r="K2690" s="161">
        <v>3024.04</v>
      </c>
      <c r="L2690" s="161">
        <v>9243.86</v>
      </c>
      <c r="M2690" s="161">
        <v>11083.78</v>
      </c>
      <c r="N2690" s="161">
        <v>4002.1400000000003</v>
      </c>
      <c r="O2690" s="161">
        <v>6595.02</v>
      </c>
      <c r="P2690" s="161">
        <v>211.875</v>
      </c>
      <c r="Q2690" s="161">
        <v>2601.73</v>
      </c>
      <c r="R2690" s="161">
        <v>554</v>
      </c>
      <c r="S2690" s="161">
        <v>1087</v>
      </c>
      <c r="T2690" s="161">
        <v>1317</v>
      </c>
      <c r="U2690" s="161">
        <v>3447.1</v>
      </c>
      <c r="V2690" s="161">
        <v>9412.4375</v>
      </c>
      <c r="W2690" s="161">
        <v>4796</v>
      </c>
      <c r="X2690" s="161">
        <v>138101.9375</v>
      </c>
      <c r="Y2690" s="222">
        <v>27.7</v>
      </c>
      <c r="Z2690" s="161">
        <v>18</v>
      </c>
      <c r="AA2690" s="2" t="str">
        <f t="shared" si="58"/>
        <v>OPEN</v>
      </c>
      <c r="AB2690" s="326" t="b">
        <f t="shared" ca="1" si="59"/>
        <v>0</v>
      </c>
    </row>
    <row r="2691" spans="1:28">
      <c r="A2691" s="168">
        <v>45971</v>
      </c>
      <c r="B2691" s="161">
        <v>11250.420000000002</v>
      </c>
      <c r="C2691" s="161">
        <v>10599.22</v>
      </c>
      <c r="D2691" s="161">
        <v>5504.875</v>
      </c>
      <c r="E2691" s="161">
        <v>9660.1999999999989</v>
      </c>
      <c r="F2691" s="161">
        <v>8324.75</v>
      </c>
      <c r="G2691" s="161">
        <v>10827.52</v>
      </c>
      <c r="H2691" s="161">
        <v>8276.25</v>
      </c>
      <c r="I2691" s="161">
        <v>7773.1850000000004</v>
      </c>
      <c r="J2691" s="161">
        <v>8753.7900000000009</v>
      </c>
      <c r="K2691" s="161">
        <v>3097.78</v>
      </c>
      <c r="L2691" s="161">
        <v>9451.89</v>
      </c>
      <c r="M2691" s="161">
        <v>11862.859999999999</v>
      </c>
      <c r="N2691" s="161">
        <v>3927.1000000000004</v>
      </c>
      <c r="O2691" s="161">
        <v>6563.1</v>
      </c>
      <c r="P2691" s="161">
        <v>202.5625</v>
      </c>
      <c r="Q2691" s="161">
        <v>2439.5100000000002</v>
      </c>
      <c r="R2691" s="161">
        <v>521</v>
      </c>
      <c r="S2691" s="161">
        <v>989.9375</v>
      </c>
      <c r="T2691" s="161">
        <v>1269</v>
      </c>
      <c r="U2691" s="161">
        <v>3649.7049999999999</v>
      </c>
      <c r="V2691" s="161">
        <v>9386.94921875</v>
      </c>
      <c r="W2691" s="161">
        <v>4639</v>
      </c>
      <c r="X2691" s="161">
        <v>138970.60421875</v>
      </c>
      <c r="Y2691" s="222">
        <v>26.5</v>
      </c>
      <c r="Z2691" s="161">
        <v>15</v>
      </c>
      <c r="AA2691" s="2" t="str">
        <f t="shared" si="58"/>
        <v>OPEN</v>
      </c>
      <c r="AB2691" s="326" t="b">
        <f t="shared" ca="1" si="59"/>
        <v>0</v>
      </c>
    </row>
    <row r="2692" spans="1:28">
      <c r="A2692" s="168">
        <v>45972</v>
      </c>
      <c r="B2692" s="161">
        <v>11081.710000000001</v>
      </c>
      <c r="C2692" s="161">
        <v>10466.01</v>
      </c>
      <c r="D2692" s="161">
        <v>5512.35</v>
      </c>
      <c r="E2692" s="161">
        <v>9577.9699999999993</v>
      </c>
      <c r="F2692" s="161">
        <v>7101.25</v>
      </c>
      <c r="G2692" s="161">
        <v>13312.95</v>
      </c>
      <c r="H2692" s="161">
        <v>7741.625</v>
      </c>
      <c r="I2692" s="161">
        <v>6126.9250000000002</v>
      </c>
      <c r="J2692" s="161">
        <v>8218.4699999999993</v>
      </c>
      <c r="K2692" s="161">
        <v>2966.1675</v>
      </c>
      <c r="L2692" s="161">
        <v>9676.17</v>
      </c>
      <c r="M2692" s="161">
        <v>11121.97</v>
      </c>
      <c r="N2692" s="161">
        <v>3848.03</v>
      </c>
      <c r="O2692" s="161">
        <v>6675.13</v>
      </c>
      <c r="P2692" s="161">
        <v>203.5</v>
      </c>
      <c r="Q2692" s="161">
        <v>2200.87</v>
      </c>
      <c r="R2692" s="161">
        <v>510.25</v>
      </c>
      <c r="S2692" s="161">
        <v>930.75</v>
      </c>
      <c r="T2692" s="161">
        <v>1194</v>
      </c>
      <c r="U2692" s="161">
        <v>3509.0774999999999</v>
      </c>
      <c r="V2692" s="161">
        <v>9129.265625</v>
      </c>
      <c r="W2692" s="161">
        <v>4606</v>
      </c>
      <c r="X2692" s="161">
        <v>135710.44062499999</v>
      </c>
      <c r="Y2692" s="222">
        <v>23.9</v>
      </c>
      <c r="Z2692" s="161">
        <v>15</v>
      </c>
      <c r="AA2692" s="2" t="str">
        <f t="shared" si="58"/>
        <v>OPEN</v>
      </c>
      <c r="AB2692" s="326" t="b">
        <f t="shared" ca="1" si="59"/>
        <v>0</v>
      </c>
    </row>
    <row r="2693" spans="1:28">
      <c r="A2693" s="168">
        <v>45973</v>
      </c>
      <c r="B2693" s="161">
        <v>11284.02</v>
      </c>
      <c r="C2693" s="161">
        <v>10548.83</v>
      </c>
      <c r="D2693" s="161">
        <v>5587.5950000000003</v>
      </c>
      <c r="E2693" s="161">
        <v>9804.3700000000008</v>
      </c>
      <c r="F2693" s="161">
        <v>7582.75</v>
      </c>
      <c r="G2693" s="161">
        <v>10811.68</v>
      </c>
      <c r="H2693" s="161">
        <v>7924.75</v>
      </c>
      <c r="I2693" s="161">
        <v>7789.33</v>
      </c>
      <c r="J2693" s="161">
        <v>8437.49</v>
      </c>
      <c r="K2693" s="161">
        <v>2992.9</v>
      </c>
      <c r="L2693" s="161">
        <v>10019.159999999998</v>
      </c>
      <c r="M2693" s="161">
        <v>11519.38</v>
      </c>
      <c r="N2693" s="161">
        <v>3940.9100000000003</v>
      </c>
      <c r="O2693" s="161">
        <v>6620.85</v>
      </c>
      <c r="P2693" s="161">
        <v>203.875</v>
      </c>
      <c r="Q2693" s="161">
        <v>2332.9299999999998</v>
      </c>
      <c r="R2693" s="161">
        <v>544.75</v>
      </c>
      <c r="S2693" s="161">
        <v>903.125</v>
      </c>
      <c r="T2693" s="161">
        <v>1244</v>
      </c>
      <c r="U2693" s="161">
        <v>3727.1975000000002</v>
      </c>
      <c r="V2693" s="161">
        <v>9477.734375</v>
      </c>
      <c r="W2693" s="161">
        <v>4514.5</v>
      </c>
      <c r="X2693" s="161">
        <v>137812.12687500002</v>
      </c>
      <c r="Y2693" s="222">
        <v>24</v>
      </c>
      <c r="Z2693" s="161">
        <v>15</v>
      </c>
      <c r="AA2693" s="2" t="str">
        <f t="shared" si="58"/>
        <v>OPEN</v>
      </c>
      <c r="AB2693" s="326" t="b">
        <f t="shared" ca="1" si="59"/>
        <v>0</v>
      </c>
    </row>
    <row r="2694" spans="1:28">
      <c r="A2694" s="168">
        <v>45974</v>
      </c>
      <c r="B2694" s="161">
        <v>11199.13</v>
      </c>
      <c r="C2694" s="161">
        <v>10734.52</v>
      </c>
      <c r="D2694" s="161">
        <v>5528.5150000000003</v>
      </c>
      <c r="E2694" s="161">
        <v>9802.33</v>
      </c>
      <c r="F2694" s="161">
        <v>7429.25</v>
      </c>
      <c r="G2694" s="161">
        <v>11007.12</v>
      </c>
      <c r="H2694" s="161">
        <v>7989.5</v>
      </c>
      <c r="I2694" s="161">
        <v>7881.0050000000001</v>
      </c>
      <c r="J2694" s="161">
        <v>8401.9050000000007</v>
      </c>
      <c r="K2694" s="161">
        <v>3012.29</v>
      </c>
      <c r="L2694" s="161">
        <v>9772.7200000000012</v>
      </c>
      <c r="M2694" s="161">
        <v>11720.34</v>
      </c>
      <c r="N2694" s="161">
        <v>3938.56</v>
      </c>
      <c r="O2694" s="161">
        <v>6640.8</v>
      </c>
      <c r="P2694" s="161">
        <v>208.6875</v>
      </c>
      <c r="Q2694" s="161">
        <v>2226.9699999999998</v>
      </c>
      <c r="R2694" s="161">
        <v>586.5</v>
      </c>
      <c r="S2694" s="161">
        <v>892.125</v>
      </c>
      <c r="T2694" s="161">
        <v>1295</v>
      </c>
      <c r="U2694" s="161">
        <v>3534.3850000000002</v>
      </c>
      <c r="V2694" s="161">
        <v>9650.3671875</v>
      </c>
      <c r="W2694" s="161">
        <v>4777.5</v>
      </c>
      <c r="X2694" s="161">
        <v>138229.51968750003</v>
      </c>
      <c r="Y2694" s="222">
        <v>22.4</v>
      </c>
      <c r="Z2694" s="161">
        <v>18</v>
      </c>
      <c r="AA2694" s="2" t="str">
        <f t="shared" si="58"/>
        <v>OPEN</v>
      </c>
      <c r="AB2694" s="326" t="b">
        <f t="shared" ca="1" si="59"/>
        <v>0</v>
      </c>
    </row>
    <row r="2695" spans="1:28">
      <c r="A2695" s="168">
        <v>45975</v>
      </c>
      <c r="B2695" s="161">
        <v>11204.25</v>
      </c>
      <c r="C2695" s="161">
        <v>10680.01</v>
      </c>
      <c r="D2695" s="161">
        <v>5543.1949999999997</v>
      </c>
      <c r="E2695" s="161">
        <v>9859.86</v>
      </c>
      <c r="F2695" s="161">
        <v>7500.25</v>
      </c>
      <c r="G2695" s="161">
        <v>14233.69</v>
      </c>
      <c r="H2695" s="161">
        <v>8046.5</v>
      </c>
      <c r="I2695" s="161">
        <v>6299.06</v>
      </c>
      <c r="J2695" s="161">
        <v>8463.61</v>
      </c>
      <c r="K2695" s="161">
        <v>3222.0475000000001</v>
      </c>
      <c r="L2695" s="161">
        <v>9633.1</v>
      </c>
      <c r="M2695" s="161">
        <v>11759.14</v>
      </c>
      <c r="N2695" s="161">
        <v>4016.65</v>
      </c>
      <c r="O2695" s="161">
        <v>6770.29</v>
      </c>
      <c r="P2695" s="161">
        <v>203.75</v>
      </c>
      <c r="Q2695" s="161">
        <v>2393.09</v>
      </c>
      <c r="R2695" s="161">
        <v>595.75</v>
      </c>
      <c r="S2695" s="161">
        <v>918.4375</v>
      </c>
      <c r="T2695" s="161">
        <v>1254</v>
      </c>
      <c r="U2695" s="161">
        <v>3475.7375000000002</v>
      </c>
      <c r="V2695" s="161">
        <v>9567.6328125</v>
      </c>
      <c r="W2695" s="161">
        <v>4857.5</v>
      </c>
      <c r="X2695" s="161">
        <v>140497.55031249998</v>
      </c>
      <c r="Y2695" s="222">
        <v>22.7</v>
      </c>
      <c r="Z2695" s="161">
        <v>22</v>
      </c>
      <c r="AA2695" s="2" t="str">
        <f t="shared" si="58"/>
        <v>OPEN</v>
      </c>
      <c r="AB2695" s="326" t="b">
        <f t="shared" ca="1" si="59"/>
        <v>0</v>
      </c>
    </row>
    <row r="2696" spans="1:28">
      <c r="A2696" s="168">
        <v>45976</v>
      </c>
      <c r="B2696" s="161">
        <v>11533.380000000001</v>
      </c>
      <c r="C2696" s="161">
        <v>10354.370000000001</v>
      </c>
      <c r="D2696" s="161">
        <v>5736.4250000000002</v>
      </c>
      <c r="E2696" s="161">
        <v>10294.849999999999</v>
      </c>
      <c r="F2696" s="161">
        <v>8272.75</v>
      </c>
      <c r="G2696" s="161">
        <v>13100.72</v>
      </c>
      <c r="H2696" s="161">
        <v>9242.5</v>
      </c>
      <c r="I2696" s="161">
        <v>7507.74</v>
      </c>
      <c r="J2696" s="161">
        <v>8955.35</v>
      </c>
      <c r="K2696" s="161">
        <v>3127.6875</v>
      </c>
      <c r="L2696" s="161">
        <v>9504.89</v>
      </c>
      <c r="M2696" s="161">
        <v>11455.95</v>
      </c>
      <c r="N2696" s="161">
        <v>4368.1900000000005</v>
      </c>
      <c r="O2696" s="161">
        <v>6911.8</v>
      </c>
      <c r="P2696" s="161">
        <v>242.9375</v>
      </c>
      <c r="Q2696" s="161">
        <v>2529.62</v>
      </c>
      <c r="R2696" s="161">
        <v>710</v>
      </c>
      <c r="S2696" s="161">
        <v>988.625</v>
      </c>
      <c r="T2696" s="161">
        <v>1416.5</v>
      </c>
      <c r="U2696" s="161">
        <v>3516.8825000000002</v>
      </c>
      <c r="V2696" s="161">
        <v>9865.25</v>
      </c>
      <c r="W2696" s="161">
        <v>5085</v>
      </c>
      <c r="X2696" s="161">
        <v>144721.41750000004</v>
      </c>
      <c r="Y2696" s="222">
        <v>25.3</v>
      </c>
      <c r="Z2696" s="161">
        <v>36</v>
      </c>
      <c r="AA2696" s="2" t="str">
        <f t="shared" si="58"/>
        <v>OPEN</v>
      </c>
      <c r="AB2696" s="326" t="b">
        <f t="shared" ca="1" si="59"/>
        <v>0</v>
      </c>
    </row>
    <row r="2697" spans="1:28">
      <c r="A2697" s="168">
        <v>45977</v>
      </c>
      <c r="B2697" s="161">
        <v>11570.42</v>
      </c>
      <c r="C2697" s="161">
        <v>9275.52</v>
      </c>
      <c r="D2697" s="161">
        <v>5320.2849999999999</v>
      </c>
      <c r="E2697" s="161">
        <v>9836.5300000000007</v>
      </c>
      <c r="F2697" s="161">
        <v>8040.75</v>
      </c>
      <c r="G2697" s="161">
        <v>11119.4</v>
      </c>
      <c r="H2697" s="161">
        <v>7992.625</v>
      </c>
      <c r="I2697" s="161">
        <v>7654.2349999999997</v>
      </c>
      <c r="J2697" s="161">
        <v>7119.38</v>
      </c>
      <c r="K2697" s="161">
        <v>2949.57</v>
      </c>
      <c r="L2697" s="161">
        <v>8883.380000000001</v>
      </c>
      <c r="M2697" s="161">
        <v>11213.66</v>
      </c>
      <c r="N2697" s="161">
        <v>4016.1299999999997</v>
      </c>
      <c r="O2697" s="161">
        <v>6610.77</v>
      </c>
      <c r="P2697" s="161">
        <v>224.75</v>
      </c>
      <c r="Q2697" s="161">
        <v>2396</v>
      </c>
      <c r="R2697" s="161">
        <v>608.75</v>
      </c>
      <c r="S2697" s="161">
        <v>1002.1875</v>
      </c>
      <c r="T2697" s="161">
        <v>1404</v>
      </c>
      <c r="U2697" s="161">
        <v>3461.5625</v>
      </c>
      <c r="V2697" s="161">
        <v>9714.7734375</v>
      </c>
      <c r="W2697" s="161">
        <v>4773</v>
      </c>
      <c r="X2697" s="161">
        <v>135187.6784375</v>
      </c>
      <c r="Y2697" s="222">
        <v>25.4</v>
      </c>
      <c r="Z2697" s="161">
        <v>22</v>
      </c>
      <c r="AA2697" s="2" t="str">
        <f t="shared" si="58"/>
        <v>OPEN</v>
      </c>
      <c r="AB2697" s="326" t="b">
        <f t="shared" ca="1" si="59"/>
        <v>0</v>
      </c>
    </row>
    <row r="2698" spans="1:28">
      <c r="A2698" s="168">
        <v>45978</v>
      </c>
      <c r="B2698" s="161">
        <v>12559.140000000001</v>
      </c>
      <c r="C2698" s="161">
        <v>9605.18</v>
      </c>
      <c r="D2698" s="161">
        <v>5506.24</v>
      </c>
      <c r="E2698" s="161">
        <v>10363.619999999999</v>
      </c>
      <c r="F2698" s="161">
        <v>8468</v>
      </c>
      <c r="G2698" s="161">
        <v>14028.55</v>
      </c>
      <c r="H2698" s="161">
        <v>7423.625</v>
      </c>
      <c r="I2698" s="161">
        <v>5904.4849999999997</v>
      </c>
      <c r="J2698" s="161">
        <v>9215.17</v>
      </c>
      <c r="K2698" s="161">
        <v>3126.5524999999998</v>
      </c>
      <c r="L2698" s="161">
        <v>10186.619999999999</v>
      </c>
      <c r="M2698" s="161">
        <v>11919.740000000002</v>
      </c>
      <c r="N2698" s="161">
        <v>4111.57</v>
      </c>
      <c r="O2698" s="161">
        <v>6888.24</v>
      </c>
      <c r="P2698" s="161">
        <v>223.25</v>
      </c>
      <c r="Q2698" s="161">
        <v>2502.14</v>
      </c>
      <c r="R2698" s="161">
        <v>616.5</v>
      </c>
      <c r="S2698" s="161">
        <v>1010.4375</v>
      </c>
      <c r="T2698" s="161">
        <v>1369.5</v>
      </c>
      <c r="U2698" s="161">
        <v>3576.0524999999998</v>
      </c>
      <c r="V2698" s="161">
        <v>9618.1640625</v>
      </c>
      <c r="W2698" s="161">
        <v>4753</v>
      </c>
      <c r="X2698" s="161">
        <v>142975.77656250002</v>
      </c>
      <c r="Y2698" s="222">
        <v>25.6</v>
      </c>
      <c r="Z2698" s="161">
        <v>22</v>
      </c>
      <c r="AA2698" s="2" t="str">
        <f t="shared" si="58"/>
        <v>OPEN</v>
      </c>
      <c r="AB2698" s="326" t="b">
        <f t="shared" ca="1" si="59"/>
        <v>0</v>
      </c>
    </row>
    <row r="2699" spans="1:28">
      <c r="A2699" s="168">
        <v>45979</v>
      </c>
      <c r="B2699" s="161">
        <v>11926.48</v>
      </c>
      <c r="C2699" s="161">
        <v>9359.98</v>
      </c>
      <c r="D2699" s="161">
        <v>5511.74</v>
      </c>
      <c r="E2699" s="161">
        <v>9576.15</v>
      </c>
      <c r="F2699" s="161">
        <v>6524.75</v>
      </c>
      <c r="G2699" s="161">
        <v>12073.57</v>
      </c>
      <c r="H2699" s="161">
        <v>7029.25</v>
      </c>
      <c r="I2699" s="161">
        <v>7651.915</v>
      </c>
      <c r="J2699" s="161">
        <v>7857.84</v>
      </c>
      <c r="K2699" s="161">
        <v>3016.31</v>
      </c>
      <c r="L2699" s="161">
        <v>10063.659999999998</v>
      </c>
      <c r="M2699" s="161">
        <v>11452.099999999999</v>
      </c>
      <c r="N2699" s="161">
        <v>3845.29</v>
      </c>
      <c r="O2699" s="161">
        <v>6681.24</v>
      </c>
      <c r="P2699" s="161">
        <v>203.3125</v>
      </c>
      <c r="Q2699" s="161">
        <v>2081.41</v>
      </c>
      <c r="R2699" s="161">
        <v>582.25</v>
      </c>
      <c r="S2699" s="161">
        <v>865.875</v>
      </c>
      <c r="T2699" s="161">
        <v>1282</v>
      </c>
      <c r="U2699" s="161">
        <v>3602.375</v>
      </c>
      <c r="V2699" s="161">
        <v>9596.9375</v>
      </c>
      <c r="W2699" s="161">
        <v>4559</v>
      </c>
      <c r="X2699" s="161">
        <v>135343.435</v>
      </c>
      <c r="Y2699" s="222">
        <v>21.5</v>
      </c>
      <c r="Z2699" s="161">
        <v>15</v>
      </c>
      <c r="AA2699" s="2" t="str">
        <f t="shared" si="58"/>
        <v>OPEN</v>
      </c>
      <c r="AB2699" s="326" t="b">
        <f t="shared" ca="1" si="59"/>
        <v>0</v>
      </c>
    </row>
    <row r="2700" spans="1:28">
      <c r="A2700" s="168">
        <v>45980</v>
      </c>
      <c r="B2700" s="161">
        <v>11558.86</v>
      </c>
      <c r="C2700" s="161">
        <v>9103.17</v>
      </c>
      <c r="D2700" s="161">
        <v>5464.56</v>
      </c>
      <c r="E2700" s="161">
        <v>9347.24</v>
      </c>
      <c r="F2700" s="161">
        <v>5549.25</v>
      </c>
      <c r="G2700" s="161">
        <v>11183.39</v>
      </c>
      <c r="H2700" s="161">
        <v>6460.25</v>
      </c>
      <c r="I2700" s="161">
        <v>8002.58</v>
      </c>
      <c r="J2700" s="161">
        <v>7307.8450000000003</v>
      </c>
      <c r="K2700" s="161">
        <v>3011.4749999999999</v>
      </c>
      <c r="L2700" s="161">
        <v>9904.8000000000011</v>
      </c>
      <c r="M2700" s="161">
        <v>11121.110000000002</v>
      </c>
      <c r="N2700" s="161">
        <v>3758.16</v>
      </c>
      <c r="O2700" s="161">
        <v>6625.36</v>
      </c>
      <c r="P2700" s="161">
        <v>201.5625</v>
      </c>
      <c r="Q2700" s="161">
        <v>1911.48</v>
      </c>
      <c r="R2700" s="161">
        <v>487.75</v>
      </c>
      <c r="S2700" s="161">
        <v>781.625</v>
      </c>
      <c r="T2700" s="161">
        <v>1181.5</v>
      </c>
      <c r="U2700" s="161">
        <v>3529.9524999999999</v>
      </c>
      <c r="V2700" s="161">
        <v>9543.828125</v>
      </c>
      <c r="W2700" s="161">
        <v>4611.5</v>
      </c>
      <c r="X2700" s="161">
        <v>130647.248125</v>
      </c>
      <c r="Y2700" s="222">
        <v>16.2</v>
      </c>
      <c r="Z2700" s="161">
        <v>15</v>
      </c>
      <c r="AA2700" s="2" t="str">
        <f t="shared" si="58"/>
        <v>OPEN</v>
      </c>
      <c r="AB2700" s="326" t="b">
        <f t="shared" ca="1" si="59"/>
        <v>0</v>
      </c>
    </row>
    <row r="2701" spans="1:28">
      <c r="A2701" s="168">
        <v>45981</v>
      </c>
      <c r="B2701" s="161">
        <v>11796.27</v>
      </c>
      <c r="C2701" s="161">
        <v>9020.36</v>
      </c>
      <c r="D2701" s="161">
        <v>5383.61</v>
      </c>
      <c r="E2701" s="161">
        <v>9372.869999999999</v>
      </c>
      <c r="F2701" s="161">
        <v>5800</v>
      </c>
      <c r="G2701" s="161">
        <v>15446.67</v>
      </c>
      <c r="H2701" s="161">
        <v>6820.625</v>
      </c>
      <c r="I2701" s="161">
        <v>5012.875</v>
      </c>
      <c r="J2701" s="161">
        <v>8104.3649999999998</v>
      </c>
      <c r="K2701" s="161">
        <v>3330.3625000000002</v>
      </c>
      <c r="L2701" s="161">
        <v>9155.5300000000007</v>
      </c>
      <c r="M2701" s="161">
        <v>11134.03</v>
      </c>
      <c r="N2701" s="161">
        <v>4207.92</v>
      </c>
      <c r="O2701" s="161">
        <v>6586.32</v>
      </c>
      <c r="P2701" s="161">
        <v>214</v>
      </c>
      <c r="Q2701" s="161">
        <v>1847.06</v>
      </c>
      <c r="R2701" s="161">
        <v>618.25</v>
      </c>
      <c r="S2701" s="161">
        <v>783.6875</v>
      </c>
      <c r="T2701" s="161">
        <v>1250.5</v>
      </c>
      <c r="U2701" s="161">
        <v>3467.0225</v>
      </c>
      <c r="V2701" s="161">
        <v>9605.75</v>
      </c>
      <c r="W2701" s="161">
        <v>4702.5</v>
      </c>
      <c r="X2701" s="161">
        <v>133660.57749999998</v>
      </c>
      <c r="Y2701" s="222">
        <v>17.5</v>
      </c>
      <c r="Z2701" s="161">
        <v>22</v>
      </c>
      <c r="AA2701" s="2" t="str">
        <f t="shared" si="58"/>
        <v>OPEN</v>
      </c>
      <c r="AB2701" s="326" t="b">
        <f t="shared" ca="1" si="59"/>
        <v>0</v>
      </c>
    </row>
    <row r="2702" spans="1:28">
      <c r="A2702" s="168">
        <v>45982</v>
      </c>
      <c r="B2702" s="161">
        <v>12146.91</v>
      </c>
      <c r="C2702" s="161">
        <v>9188.66</v>
      </c>
      <c r="D2702" s="161">
        <v>5585.89</v>
      </c>
      <c r="E2702" s="161">
        <v>9717.26</v>
      </c>
      <c r="F2702" s="161">
        <v>6598</v>
      </c>
      <c r="G2702" s="161">
        <v>12781.16</v>
      </c>
      <c r="H2702" s="161">
        <v>7107</v>
      </c>
      <c r="I2702" s="161">
        <v>8271.75</v>
      </c>
      <c r="J2702" s="161">
        <v>8356.4699999999993</v>
      </c>
      <c r="K2702" s="161">
        <v>3458.9749999999999</v>
      </c>
      <c r="L2702" s="161">
        <v>9507.67</v>
      </c>
      <c r="M2702" s="161">
        <v>11366.200000000003</v>
      </c>
      <c r="N2702" s="161">
        <v>4000.04</v>
      </c>
      <c r="O2702" s="161">
        <v>6679.88</v>
      </c>
      <c r="P2702" s="161">
        <v>231.5625</v>
      </c>
      <c r="Q2702" s="161">
        <v>1998.16</v>
      </c>
      <c r="R2702" s="161">
        <v>660.5</v>
      </c>
      <c r="S2702" s="161">
        <v>845.625</v>
      </c>
      <c r="T2702" s="161">
        <v>1385.5</v>
      </c>
      <c r="U2702" s="161">
        <v>3567.5450000000001</v>
      </c>
      <c r="V2702" s="161">
        <v>9603.21875</v>
      </c>
      <c r="W2702" s="161">
        <v>4821</v>
      </c>
      <c r="X2702" s="161">
        <v>137878.97625000001</v>
      </c>
      <c r="Y2702" s="222">
        <v>20.399999999999999</v>
      </c>
      <c r="Z2702" s="161">
        <v>26</v>
      </c>
      <c r="AA2702" s="2" t="str">
        <f t="shared" si="58"/>
        <v>OPEN</v>
      </c>
      <c r="AB2702" s="326" t="b">
        <f t="shared" ca="1" si="59"/>
        <v>0</v>
      </c>
    </row>
    <row r="2703" spans="1:28">
      <c r="A2703" s="168">
        <v>45983</v>
      </c>
      <c r="B2703" s="161">
        <v>12202.63</v>
      </c>
      <c r="C2703" s="161">
        <v>8860.34</v>
      </c>
      <c r="D2703" s="161">
        <v>5668.9250000000002</v>
      </c>
      <c r="E2703" s="161">
        <v>9808.76</v>
      </c>
      <c r="F2703" s="161">
        <v>7209.25</v>
      </c>
      <c r="G2703" s="161">
        <v>11678.51</v>
      </c>
      <c r="H2703" s="161">
        <v>8355</v>
      </c>
      <c r="I2703" s="161">
        <v>8323.6749999999993</v>
      </c>
      <c r="J2703" s="161">
        <v>8199.83</v>
      </c>
      <c r="K2703" s="161">
        <v>3096.3074999999999</v>
      </c>
      <c r="L2703" s="161">
        <v>8924.93</v>
      </c>
      <c r="M2703" s="161">
        <v>10979.06</v>
      </c>
      <c r="N2703" s="161">
        <v>4114.79</v>
      </c>
      <c r="O2703" s="161">
        <v>6791.29</v>
      </c>
      <c r="P2703" s="161">
        <v>244.0625</v>
      </c>
      <c r="Q2703" s="161">
        <v>2187.08</v>
      </c>
      <c r="R2703" s="161">
        <v>714.5</v>
      </c>
      <c r="S2703" s="161">
        <v>857.8125</v>
      </c>
      <c r="T2703" s="161">
        <v>1399.5</v>
      </c>
      <c r="U2703" s="161">
        <v>3475.7375000000002</v>
      </c>
      <c r="V2703" s="161">
        <v>9925.953125</v>
      </c>
      <c r="W2703" s="161">
        <v>5004</v>
      </c>
      <c r="X2703" s="161">
        <v>138021.94312499999</v>
      </c>
      <c r="Y2703" s="222">
        <v>21.3</v>
      </c>
      <c r="Z2703" s="161">
        <v>31</v>
      </c>
      <c r="AA2703" s="2" t="str">
        <f t="shared" si="58"/>
        <v>OPEN</v>
      </c>
      <c r="AB2703" s="326" t="b">
        <f t="shared" ca="1" si="59"/>
        <v>0</v>
      </c>
    </row>
    <row r="2704" spans="1:28">
      <c r="A2704" s="168">
        <v>45984</v>
      </c>
      <c r="B2704" s="161">
        <v>12232.47</v>
      </c>
      <c r="C2704" s="161">
        <v>8892.91</v>
      </c>
      <c r="D2704" s="161">
        <v>5367.85</v>
      </c>
      <c r="E2704" s="161">
        <v>9804.9599999999991</v>
      </c>
      <c r="F2704" s="161">
        <v>7288</v>
      </c>
      <c r="G2704" s="161">
        <v>14653.27</v>
      </c>
      <c r="H2704" s="161">
        <v>7992.125</v>
      </c>
      <c r="I2704" s="161">
        <v>5470.06</v>
      </c>
      <c r="J2704" s="161">
        <v>8055.1850000000004</v>
      </c>
      <c r="K2704" s="161">
        <v>2984.72</v>
      </c>
      <c r="L2704" s="161">
        <v>8888.3100000000013</v>
      </c>
      <c r="M2704" s="161">
        <v>10663.92</v>
      </c>
      <c r="N2704" s="161">
        <v>4187.09</v>
      </c>
      <c r="O2704" s="161">
        <v>6691.56</v>
      </c>
      <c r="P2704" s="161">
        <v>240.3125</v>
      </c>
      <c r="Q2704" s="161">
        <v>2208.1</v>
      </c>
      <c r="R2704" s="161">
        <v>618.25</v>
      </c>
      <c r="S2704" s="161">
        <v>896.25</v>
      </c>
      <c r="T2704" s="161">
        <v>1380.5</v>
      </c>
      <c r="U2704" s="161">
        <v>3293.9650000000001</v>
      </c>
      <c r="V2704" s="161">
        <v>10001.875</v>
      </c>
      <c r="W2704" s="161">
        <v>4890.5</v>
      </c>
      <c r="X2704" s="161">
        <v>136702.1825</v>
      </c>
      <c r="Y2704" s="222">
        <v>22.8</v>
      </c>
      <c r="Z2704" s="161">
        <v>26</v>
      </c>
      <c r="AA2704" s="2" t="str">
        <f t="shared" si="58"/>
        <v>OPEN</v>
      </c>
      <c r="AB2704" s="326" t="b">
        <f t="shared" ca="1" si="59"/>
        <v>0</v>
      </c>
    </row>
    <row r="2705" spans="1:28">
      <c r="A2705" s="168">
        <v>45985</v>
      </c>
      <c r="B2705" s="161">
        <v>12219.52</v>
      </c>
      <c r="C2705" s="161">
        <v>9436.2099999999991</v>
      </c>
      <c r="D2705" s="161">
        <v>5447.68</v>
      </c>
      <c r="E2705" s="161">
        <v>9808.3700000000008</v>
      </c>
      <c r="F2705" s="161">
        <v>7816</v>
      </c>
      <c r="G2705" s="161">
        <v>13835.24</v>
      </c>
      <c r="H2705" s="161">
        <v>6429</v>
      </c>
      <c r="I2705" s="161">
        <v>6523.2849999999999</v>
      </c>
      <c r="J2705" s="161">
        <v>7924.64</v>
      </c>
      <c r="K2705" s="161">
        <v>3008.88</v>
      </c>
      <c r="L2705" s="161">
        <v>9517.3799999999992</v>
      </c>
      <c r="M2705" s="161">
        <v>11281.740000000002</v>
      </c>
      <c r="N2705" s="161">
        <v>4075.09</v>
      </c>
      <c r="O2705" s="161">
        <v>6736.21</v>
      </c>
      <c r="P2705" s="161">
        <v>215.875</v>
      </c>
      <c r="Q2705" s="161">
        <v>2283.39</v>
      </c>
      <c r="R2705" s="161">
        <v>634.5</v>
      </c>
      <c r="S2705" s="161">
        <v>938.9375</v>
      </c>
      <c r="T2705" s="161">
        <v>1189.5</v>
      </c>
      <c r="U2705" s="161">
        <v>3496.88</v>
      </c>
      <c r="V2705" s="161">
        <v>10069.71875</v>
      </c>
      <c r="W2705" s="161">
        <v>4709.5</v>
      </c>
      <c r="X2705" s="161">
        <v>137597.54624999998</v>
      </c>
      <c r="Y2705" s="222">
        <v>24.3</v>
      </c>
      <c r="Z2705" s="161">
        <v>18</v>
      </c>
      <c r="AA2705" s="2" t="str">
        <f t="shared" si="58"/>
        <v>OPEN</v>
      </c>
      <c r="AB2705" s="326" t="b">
        <f t="shared" ca="1" si="59"/>
        <v>0</v>
      </c>
    </row>
    <row r="2706" spans="1:28">
      <c r="A2706" s="168">
        <v>45986</v>
      </c>
      <c r="B2706" s="161">
        <v>12215.529999999999</v>
      </c>
      <c r="C2706" s="161">
        <v>9334.32</v>
      </c>
      <c r="D2706" s="161">
        <v>5525.4</v>
      </c>
      <c r="E2706" s="161">
        <v>9741.4499999999989</v>
      </c>
      <c r="F2706" s="161">
        <v>7022.5</v>
      </c>
      <c r="G2706" s="161">
        <v>11730.65</v>
      </c>
      <c r="H2706" s="161">
        <v>7495.125</v>
      </c>
      <c r="I2706" s="161">
        <v>7098.1949999999997</v>
      </c>
      <c r="J2706" s="161">
        <v>7544.12</v>
      </c>
      <c r="K2706" s="161">
        <v>3133.4850000000001</v>
      </c>
      <c r="L2706" s="161">
        <v>9575.7500000000018</v>
      </c>
      <c r="M2706" s="161">
        <v>10890.149999999998</v>
      </c>
      <c r="N2706" s="161">
        <v>3816.7000000000003</v>
      </c>
      <c r="O2706" s="161">
        <v>6617.85</v>
      </c>
      <c r="P2706" s="161">
        <v>213.0625</v>
      </c>
      <c r="Q2706" s="161">
        <v>2192.1799999999998</v>
      </c>
      <c r="R2706" s="161">
        <v>522.25</v>
      </c>
      <c r="S2706" s="161">
        <v>898.625</v>
      </c>
      <c r="T2706" s="161">
        <v>1161.5</v>
      </c>
      <c r="U2706" s="161">
        <v>3601.0349999999999</v>
      </c>
      <c r="V2706" s="161">
        <v>9736.046875</v>
      </c>
      <c r="W2706" s="161">
        <v>4729.5</v>
      </c>
      <c r="X2706" s="161">
        <v>134795.42437499997</v>
      </c>
      <c r="Y2706" s="222">
        <v>23</v>
      </c>
      <c r="Z2706" s="161">
        <v>22</v>
      </c>
      <c r="AA2706" s="2" t="str">
        <f t="shared" si="58"/>
        <v>OPEN</v>
      </c>
      <c r="AB2706" s="326" t="b">
        <f t="shared" ca="1" si="59"/>
        <v>0</v>
      </c>
    </row>
    <row r="2707" spans="1:28">
      <c r="A2707" s="168">
        <v>45987</v>
      </c>
      <c r="B2707" s="161">
        <v>11904.76</v>
      </c>
      <c r="C2707" s="161">
        <v>9293.66</v>
      </c>
      <c r="D2707" s="161">
        <v>5481.64</v>
      </c>
      <c r="E2707" s="161">
        <v>9671.2199999999993</v>
      </c>
      <c r="F2707" s="161">
        <v>6692.5</v>
      </c>
      <c r="G2707" s="161">
        <v>13708.39</v>
      </c>
      <c r="H2707" s="161">
        <v>6320.75</v>
      </c>
      <c r="I2707" s="161">
        <v>5252.75</v>
      </c>
      <c r="J2707" s="161">
        <v>7205.5749999999998</v>
      </c>
      <c r="K2707" s="161">
        <v>2990.44</v>
      </c>
      <c r="L2707" s="161">
        <v>9767.66</v>
      </c>
      <c r="M2707" s="161">
        <v>11238.990000000002</v>
      </c>
      <c r="N2707" s="161">
        <v>3919.36</v>
      </c>
      <c r="O2707" s="161">
        <v>6671.87</v>
      </c>
      <c r="P2707" s="161">
        <v>213.1875</v>
      </c>
      <c r="Q2707" s="161">
        <v>2144.1</v>
      </c>
      <c r="R2707" s="161">
        <v>582.75</v>
      </c>
      <c r="S2707" s="161">
        <v>833.6875</v>
      </c>
      <c r="T2707" s="161">
        <v>1218.5</v>
      </c>
      <c r="U2707" s="161">
        <v>3475.355</v>
      </c>
      <c r="V2707" s="161">
        <v>9635.078125</v>
      </c>
      <c r="W2707" s="161">
        <v>4745.5</v>
      </c>
      <c r="X2707" s="161">
        <v>132967.72312500002</v>
      </c>
      <c r="Y2707" s="222">
        <v>20.3</v>
      </c>
      <c r="Z2707" s="161">
        <v>15</v>
      </c>
      <c r="AA2707" s="2" t="str">
        <f t="shared" si="58"/>
        <v>OPEN</v>
      </c>
      <c r="AB2707" s="326" t="b">
        <f t="shared" ca="1" si="59"/>
        <v>0</v>
      </c>
    </row>
    <row r="2708" spans="1:28">
      <c r="A2708" s="168">
        <v>45988</v>
      </c>
      <c r="B2708" s="161">
        <v>12054.11</v>
      </c>
      <c r="C2708" s="161">
        <v>9216.92</v>
      </c>
      <c r="D2708" s="161">
        <v>5440.835</v>
      </c>
      <c r="E2708" s="161">
        <v>9688.6299999999992</v>
      </c>
      <c r="F2708" s="161">
        <v>6420.25</v>
      </c>
      <c r="G2708" s="161">
        <v>12923.41</v>
      </c>
      <c r="H2708" s="161">
        <v>5618.125</v>
      </c>
      <c r="I2708" s="161">
        <v>7740.51</v>
      </c>
      <c r="J2708" s="161">
        <v>7302.05</v>
      </c>
      <c r="K2708" s="161">
        <v>2985.2550000000001</v>
      </c>
      <c r="L2708" s="161">
        <v>9740.5600000000013</v>
      </c>
      <c r="M2708" s="161">
        <v>10975.89</v>
      </c>
      <c r="N2708" s="161">
        <v>3984.91</v>
      </c>
      <c r="O2708" s="161">
        <v>6785.8</v>
      </c>
      <c r="P2708" s="161">
        <v>236.25</v>
      </c>
      <c r="Q2708" s="161">
        <v>2017.85</v>
      </c>
      <c r="R2708" s="161">
        <v>636</v>
      </c>
      <c r="S2708" s="161">
        <v>853.9375</v>
      </c>
      <c r="T2708" s="161">
        <v>1264</v>
      </c>
      <c r="U2708" s="161">
        <v>3369.1149999999998</v>
      </c>
      <c r="V2708" s="161">
        <v>9760.484375</v>
      </c>
      <c r="W2708" s="161">
        <v>4796</v>
      </c>
      <c r="X2708" s="161">
        <v>133810.89187500003</v>
      </c>
      <c r="Y2708" s="222">
        <v>20.5</v>
      </c>
      <c r="Z2708" s="161">
        <v>22</v>
      </c>
      <c r="AA2708" s="2" t="str">
        <f t="shared" si="58"/>
        <v>OPEN</v>
      </c>
      <c r="AB2708" s="326" t="b">
        <f t="shared" ca="1" si="59"/>
        <v>0</v>
      </c>
    </row>
    <row r="2709" spans="1:28">
      <c r="A2709" s="168">
        <v>45989</v>
      </c>
      <c r="B2709" s="161">
        <v>12064.470000000001</v>
      </c>
      <c r="C2709" s="161">
        <v>9271.11</v>
      </c>
      <c r="D2709" s="161">
        <v>5577.6149999999998</v>
      </c>
      <c r="E2709" s="161">
        <v>9668.6099999999988</v>
      </c>
      <c r="F2709" s="161">
        <v>6510</v>
      </c>
      <c r="G2709" s="161">
        <v>11921.17</v>
      </c>
      <c r="H2709" s="161">
        <v>6389.75</v>
      </c>
      <c r="I2709" s="161">
        <v>8818.43</v>
      </c>
      <c r="J2709" s="161">
        <v>8119.8150000000005</v>
      </c>
      <c r="K2709" s="161">
        <v>3059.0250000000001</v>
      </c>
      <c r="L2709" s="161">
        <v>9404.4</v>
      </c>
      <c r="M2709" s="161">
        <v>11139.990000000002</v>
      </c>
      <c r="N2709" s="161">
        <v>3886.31</v>
      </c>
      <c r="O2709" s="161">
        <v>6610.35</v>
      </c>
      <c r="P2709" s="161">
        <v>231.25</v>
      </c>
      <c r="Q2709" s="161">
        <v>2039.13</v>
      </c>
      <c r="R2709" s="161">
        <v>615</v>
      </c>
      <c r="S2709" s="161">
        <v>881.625</v>
      </c>
      <c r="T2709" s="161">
        <v>1194</v>
      </c>
      <c r="U2709" s="161">
        <v>3442.9349999999999</v>
      </c>
      <c r="V2709" s="161">
        <v>9765.890625</v>
      </c>
      <c r="W2709" s="161">
        <v>4815</v>
      </c>
      <c r="X2709" s="161">
        <v>135425.87562500002</v>
      </c>
      <c r="Y2709" s="222">
        <v>20</v>
      </c>
      <c r="Z2709" s="161">
        <v>31</v>
      </c>
      <c r="AA2709" s="2" t="str">
        <f t="shared" si="58"/>
        <v>OPEN</v>
      </c>
      <c r="AB2709" s="326" t="b">
        <f t="shared" ca="1" si="59"/>
        <v>0</v>
      </c>
    </row>
    <row r="2710" spans="1:28">
      <c r="A2710" s="168">
        <v>45990</v>
      </c>
      <c r="B2710" s="161">
        <v>12215.23</v>
      </c>
      <c r="C2710" s="161">
        <v>8855.15</v>
      </c>
      <c r="D2710" s="161">
        <v>5629.22</v>
      </c>
      <c r="E2710" s="161">
        <v>9836.68</v>
      </c>
      <c r="F2710" s="161">
        <v>6814.25</v>
      </c>
      <c r="G2710" s="161">
        <v>14976.54</v>
      </c>
      <c r="H2710" s="161">
        <v>6943.375</v>
      </c>
      <c r="I2710" s="161">
        <v>6473.93</v>
      </c>
      <c r="J2710" s="161">
        <v>7632.7349999999997</v>
      </c>
      <c r="K2710" s="161">
        <v>2956.38</v>
      </c>
      <c r="L2710" s="161">
        <v>9007.619999999999</v>
      </c>
      <c r="M2710" s="161">
        <v>10403.659999999998</v>
      </c>
      <c r="N2710" s="161">
        <v>3908.51</v>
      </c>
      <c r="O2710" s="161">
        <v>6496.21</v>
      </c>
      <c r="P2710" s="161">
        <v>238.5625</v>
      </c>
      <c r="Q2710" s="161">
        <v>2127.1999999999998</v>
      </c>
      <c r="R2710" s="161">
        <v>561.25</v>
      </c>
      <c r="S2710" s="161">
        <v>861.9375</v>
      </c>
      <c r="T2710" s="161">
        <v>1352</v>
      </c>
      <c r="U2710" s="161">
        <v>3495.9</v>
      </c>
      <c r="V2710" s="161">
        <v>9839.0625</v>
      </c>
      <c r="W2710" s="161">
        <v>5019</v>
      </c>
      <c r="X2710" s="161">
        <v>135644.4025</v>
      </c>
      <c r="Y2710" s="222">
        <v>21.1</v>
      </c>
      <c r="Z2710" s="161">
        <v>36</v>
      </c>
      <c r="AA2710" s="2" t="str">
        <f t="shared" si="58"/>
        <v>OPEN</v>
      </c>
      <c r="AB2710" s="326" t="b">
        <f t="shared" ca="1" si="59"/>
        <v>0</v>
      </c>
    </row>
    <row r="2711" spans="1:28">
      <c r="A2711" s="168">
        <v>45991</v>
      </c>
      <c r="B2711" s="161">
        <v>12132.44</v>
      </c>
      <c r="C2711" s="161">
        <v>8886.8799999999992</v>
      </c>
      <c r="D2711" s="161">
        <v>5289.72</v>
      </c>
      <c r="E2711" s="161">
        <v>9917.89</v>
      </c>
      <c r="F2711" s="161">
        <v>7075</v>
      </c>
      <c r="G2711" s="161">
        <v>12239.09</v>
      </c>
      <c r="H2711" s="161">
        <v>7385.5</v>
      </c>
      <c r="I2711" s="161">
        <v>8526.1350000000002</v>
      </c>
      <c r="J2711" s="161">
        <v>7466.56</v>
      </c>
      <c r="K2711" s="161">
        <v>2970.7525000000001</v>
      </c>
      <c r="L2711" s="161">
        <v>8722.73</v>
      </c>
      <c r="M2711" s="161">
        <v>10686.91</v>
      </c>
      <c r="N2711" s="161">
        <v>3965.52</v>
      </c>
      <c r="O2711" s="161">
        <v>6648.41</v>
      </c>
      <c r="P2711" s="161">
        <v>237.6875</v>
      </c>
      <c r="Q2711" s="161">
        <v>2224.85</v>
      </c>
      <c r="R2711" s="161">
        <v>658</v>
      </c>
      <c r="S2711" s="161">
        <v>882.9375</v>
      </c>
      <c r="T2711" s="161">
        <v>1318.5</v>
      </c>
      <c r="U2711" s="161">
        <v>3422.6750000000002</v>
      </c>
      <c r="V2711" s="161">
        <v>9860.765625</v>
      </c>
      <c r="W2711" s="161">
        <v>4850</v>
      </c>
      <c r="X2711" s="161">
        <v>135368.95312499997</v>
      </c>
      <c r="Y2711" s="222">
        <v>23.7</v>
      </c>
      <c r="Z2711" s="161">
        <v>26</v>
      </c>
      <c r="AA2711" s="2" t="str">
        <f t="shared" si="58"/>
        <v>OPEN</v>
      </c>
      <c r="AB2711" s="326" t="b">
        <f t="shared" ca="1" si="59"/>
        <v>0</v>
      </c>
    </row>
    <row r="2712" spans="1:28">
      <c r="A2712" s="168">
        <v>45992</v>
      </c>
      <c r="B2712" s="161">
        <v>12402.91</v>
      </c>
      <c r="C2712" s="161">
        <v>9449.3799999999992</v>
      </c>
      <c r="D2712" s="161">
        <v>5499.1850000000004</v>
      </c>
      <c r="E2712" s="161">
        <v>9958.14</v>
      </c>
      <c r="F2712" s="161">
        <v>7414</v>
      </c>
      <c r="G2712" s="161">
        <v>10917.51</v>
      </c>
      <c r="H2712" s="161">
        <v>8337.375</v>
      </c>
      <c r="I2712" s="161">
        <v>8235.2549999999992</v>
      </c>
      <c r="J2712" s="161">
        <v>8441.1049999999996</v>
      </c>
      <c r="K2712" s="161">
        <v>2868.0925000000002</v>
      </c>
      <c r="L2712" s="161">
        <v>9607.6299999999992</v>
      </c>
      <c r="M2712" s="161">
        <v>11168.78</v>
      </c>
      <c r="N2712" s="161">
        <v>3962.76</v>
      </c>
      <c r="O2712" s="161">
        <v>6584.13</v>
      </c>
      <c r="P2712" s="161">
        <v>227.25</v>
      </c>
      <c r="Q2712" s="161">
        <v>2249.9299999999998</v>
      </c>
      <c r="R2712" s="161">
        <v>616.5</v>
      </c>
      <c r="S2712" s="161">
        <v>923.4375</v>
      </c>
      <c r="T2712" s="161">
        <v>1199</v>
      </c>
      <c r="U2712" s="161">
        <v>3535.7674999999999</v>
      </c>
      <c r="V2712" s="161">
        <v>9471.15625</v>
      </c>
      <c r="W2712" s="161">
        <v>4767.5</v>
      </c>
      <c r="X2712" s="161">
        <v>137836.79374999998</v>
      </c>
      <c r="Y2712" s="222">
        <v>24.1</v>
      </c>
      <c r="Z2712" s="161">
        <v>18</v>
      </c>
      <c r="AA2712" s="2" t="str">
        <f t="shared" si="58"/>
        <v>OPEN</v>
      </c>
      <c r="AB2712" s="326" t="b">
        <f t="shared" ca="1" si="59"/>
        <v>0</v>
      </c>
    </row>
    <row r="2713" spans="1:28">
      <c r="A2713" s="168">
        <v>45993</v>
      </c>
      <c r="B2713" s="161">
        <v>12746.720000000001</v>
      </c>
      <c r="C2713" s="161">
        <v>9425.7800000000007</v>
      </c>
      <c r="D2713" s="161">
        <v>5704.0749999999998</v>
      </c>
      <c r="E2713" s="161">
        <v>10010.969999999999</v>
      </c>
      <c r="F2713" s="161">
        <v>7538</v>
      </c>
      <c r="G2713" s="161">
        <v>13644.1</v>
      </c>
      <c r="H2713" s="161">
        <v>6558.5</v>
      </c>
      <c r="I2713" s="161">
        <v>6431.28</v>
      </c>
      <c r="J2713" s="161">
        <v>8767.4750000000004</v>
      </c>
      <c r="K2713" s="161">
        <v>3161.02</v>
      </c>
      <c r="L2713" s="161">
        <v>9400.43</v>
      </c>
      <c r="M2713" s="161">
        <v>11409.799999999997</v>
      </c>
      <c r="N2713" s="161">
        <v>4227.78</v>
      </c>
      <c r="O2713" s="161">
        <v>6788.43</v>
      </c>
      <c r="P2713" s="161">
        <v>229.75</v>
      </c>
      <c r="Q2713" s="161">
        <v>2331.36</v>
      </c>
      <c r="R2713" s="161">
        <v>681.25</v>
      </c>
      <c r="S2713" s="161">
        <v>864.125</v>
      </c>
      <c r="T2713" s="161">
        <v>1232</v>
      </c>
      <c r="U2713" s="161">
        <v>3414.08</v>
      </c>
      <c r="V2713" s="161">
        <v>9884.15625</v>
      </c>
      <c r="W2713" s="161">
        <v>4692</v>
      </c>
      <c r="X2713" s="161">
        <v>139143.08124999999</v>
      </c>
      <c r="Y2713" s="222">
        <v>24.2</v>
      </c>
      <c r="Z2713" s="161">
        <v>22</v>
      </c>
      <c r="AA2713" s="2" t="str">
        <f t="shared" si="58"/>
        <v>OPEN</v>
      </c>
      <c r="AB2713" s="326" t="b">
        <f t="shared" ca="1" si="59"/>
        <v>0</v>
      </c>
    </row>
    <row r="2714" spans="1:28">
      <c r="A2714" s="168">
        <v>45994</v>
      </c>
      <c r="B2714" s="161">
        <v>12290.65</v>
      </c>
      <c r="C2714" s="161">
        <v>9237.75</v>
      </c>
      <c r="D2714" s="161">
        <v>5564.3</v>
      </c>
      <c r="E2714" s="161">
        <v>9807.8599999999988</v>
      </c>
      <c r="F2714" s="161">
        <v>6363.25</v>
      </c>
      <c r="G2714" s="161">
        <v>12878.97</v>
      </c>
      <c r="H2714" s="161">
        <v>5433.875</v>
      </c>
      <c r="I2714" s="161">
        <v>7647.625</v>
      </c>
      <c r="J2714" s="161">
        <v>7475.37</v>
      </c>
      <c r="K2714" s="161">
        <v>3084.4450000000002</v>
      </c>
      <c r="L2714" s="161">
        <v>9593.2899999999991</v>
      </c>
      <c r="M2714" s="161">
        <v>11235.23</v>
      </c>
      <c r="N2714" s="161">
        <v>3704.09</v>
      </c>
      <c r="O2714" s="161">
        <v>6761</v>
      </c>
      <c r="P2714" s="161">
        <v>220.125</v>
      </c>
      <c r="Q2714" s="161">
        <v>1964.03</v>
      </c>
      <c r="R2714" s="161">
        <v>191.5</v>
      </c>
      <c r="S2714" s="161">
        <v>782.3125</v>
      </c>
      <c r="T2714" s="161">
        <v>1215.5</v>
      </c>
      <c r="U2714" s="161">
        <v>3580.11</v>
      </c>
      <c r="V2714" s="161">
        <v>9795.4375</v>
      </c>
      <c r="W2714" s="161">
        <v>4791.5</v>
      </c>
      <c r="X2714" s="161">
        <v>133618.22</v>
      </c>
      <c r="Y2714" s="222">
        <v>21.6</v>
      </c>
      <c r="Z2714" s="161">
        <v>18</v>
      </c>
      <c r="AA2714" s="2" t="str">
        <f t="shared" si="58"/>
        <v>OPEN</v>
      </c>
      <c r="AB2714" s="326" t="b">
        <f t="shared" ca="1" si="59"/>
        <v>0</v>
      </c>
    </row>
    <row r="2715" spans="1:28">
      <c r="A2715" s="168">
        <v>45995</v>
      </c>
      <c r="B2715" s="161">
        <v>12140.33</v>
      </c>
      <c r="C2715" s="161">
        <v>9257.68</v>
      </c>
      <c r="D2715" s="161">
        <v>5620.64</v>
      </c>
      <c r="E2715" s="161">
        <v>9799.630000000001</v>
      </c>
      <c r="F2715" s="161">
        <v>6448.5</v>
      </c>
      <c r="G2715" s="161">
        <v>11657.74</v>
      </c>
      <c r="H2715" s="161">
        <v>6365.75</v>
      </c>
      <c r="I2715" s="161">
        <v>8985.7549999999992</v>
      </c>
      <c r="J2715" s="161">
        <v>8045.44</v>
      </c>
      <c r="K2715" s="161">
        <v>3119.63</v>
      </c>
      <c r="L2715" s="161">
        <v>9633.2100000000009</v>
      </c>
      <c r="M2715" s="161">
        <v>11568.45</v>
      </c>
      <c r="N2715" s="161">
        <v>3984.09</v>
      </c>
      <c r="O2715" s="161">
        <v>6672.12</v>
      </c>
      <c r="P2715" s="161">
        <v>230.25</v>
      </c>
      <c r="Q2715" s="161">
        <v>2057.2800000000002</v>
      </c>
      <c r="R2715" s="161">
        <v>660.5</v>
      </c>
      <c r="S2715" s="161">
        <v>741.6875</v>
      </c>
      <c r="T2715" s="161">
        <v>1302</v>
      </c>
      <c r="U2715" s="161">
        <v>3084.94</v>
      </c>
      <c r="V2715" s="161">
        <v>9951.21875</v>
      </c>
      <c r="W2715" s="161">
        <v>4776</v>
      </c>
      <c r="X2715" s="161">
        <v>136102.84125</v>
      </c>
      <c r="Y2715" s="222">
        <v>21.3</v>
      </c>
      <c r="Z2715" s="161">
        <v>21</v>
      </c>
      <c r="AA2715" s="2" t="str">
        <f t="shared" si="58"/>
        <v>OPEN</v>
      </c>
      <c r="AB2715" s="326" t="b">
        <f t="shared" ca="1" si="59"/>
        <v>0</v>
      </c>
    </row>
    <row r="2716" spans="1:28">
      <c r="A2716" s="168">
        <v>45996</v>
      </c>
      <c r="B2716" s="161">
        <v>12198.949999999999</v>
      </c>
      <c r="C2716" s="161">
        <v>9229.39</v>
      </c>
      <c r="D2716" s="161">
        <v>5660.95</v>
      </c>
      <c r="E2716" s="161">
        <v>9829.7900000000009</v>
      </c>
      <c r="F2716" s="161">
        <v>6815.75</v>
      </c>
      <c r="G2716" s="161">
        <v>14354.37</v>
      </c>
      <c r="H2716" s="161">
        <v>7222.5</v>
      </c>
      <c r="I2716" s="161">
        <v>5752.32</v>
      </c>
      <c r="J2716" s="161">
        <v>7665.625</v>
      </c>
      <c r="K2716" s="161">
        <v>3088.6824999999999</v>
      </c>
      <c r="L2716" s="161">
        <v>9482.91</v>
      </c>
      <c r="M2716" s="161">
        <v>11668.230000000001</v>
      </c>
      <c r="N2716" s="161">
        <v>3951.6400000000003</v>
      </c>
      <c r="O2716" s="161">
        <v>6493.27</v>
      </c>
      <c r="P2716" s="161">
        <v>222.375</v>
      </c>
      <c r="Q2716" s="161">
        <v>2105.63</v>
      </c>
      <c r="R2716" s="161">
        <v>676.75</v>
      </c>
      <c r="S2716" s="161">
        <v>740.3125</v>
      </c>
      <c r="T2716" s="161">
        <v>1263</v>
      </c>
      <c r="U2716" s="161">
        <v>3429.5875000000001</v>
      </c>
      <c r="V2716" s="161">
        <v>9771.15625</v>
      </c>
      <c r="W2716" s="161">
        <v>4867.5</v>
      </c>
      <c r="X2716" s="161">
        <v>136490.68875</v>
      </c>
      <c r="Y2716" s="222">
        <v>21.5</v>
      </c>
      <c r="Z2716" s="161">
        <v>26</v>
      </c>
      <c r="AA2716" s="2" t="str">
        <f t="shared" si="58"/>
        <v>OPEN</v>
      </c>
      <c r="AB2716" s="326" t="b">
        <f t="shared" ca="1" si="59"/>
        <v>0</v>
      </c>
    </row>
    <row r="2717" spans="1:28">
      <c r="A2717" s="168">
        <v>45997</v>
      </c>
      <c r="B2717" s="161">
        <v>12155.59</v>
      </c>
      <c r="C2717" s="161">
        <v>8804.74</v>
      </c>
      <c r="D2717" s="161">
        <v>5765.73</v>
      </c>
      <c r="E2717" s="161">
        <v>9910.5300000000007</v>
      </c>
      <c r="F2717" s="161">
        <v>6607</v>
      </c>
      <c r="G2717" s="161">
        <v>13601.8</v>
      </c>
      <c r="H2717" s="161">
        <v>6335.125</v>
      </c>
      <c r="I2717" s="161">
        <v>7815.6149999999998</v>
      </c>
      <c r="J2717" s="161">
        <v>7329.73</v>
      </c>
      <c r="K2717" s="161">
        <v>3020.8625000000002</v>
      </c>
      <c r="L2717" s="161">
        <v>8796.1700000000019</v>
      </c>
      <c r="M2717" s="161">
        <v>10546.050000000001</v>
      </c>
      <c r="N2717" s="161">
        <v>3977.62</v>
      </c>
      <c r="O2717" s="161">
        <v>6331.67</v>
      </c>
      <c r="P2717" s="161">
        <v>250.875</v>
      </c>
      <c r="Q2717" s="161">
        <v>2081.31</v>
      </c>
      <c r="R2717" s="161">
        <v>663</v>
      </c>
      <c r="S2717" s="161">
        <v>727.875</v>
      </c>
      <c r="T2717" s="161">
        <v>1408.5</v>
      </c>
      <c r="U2717" s="161">
        <v>3311.09</v>
      </c>
      <c r="V2717" s="161">
        <v>9972.46875</v>
      </c>
      <c r="W2717" s="161">
        <v>4980</v>
      </c>
      <c r="X2717" s="161">
        <v>134393.35125000001</v>
      </c>
      <c r="Y2717" s="222">
        <v>21</v>
      </c>
      <c r="Z2717" s="161">
        <v>31</v>
      </c>
      <c r="AA2717" s="2" t="str">
        <f t="shared" si="58"/>
        <v>OPEN</v>
      </c>
      <c r="AB2717" s="326" t="b">
        <f t="shared" ca="1" si="59"/>
        <v>0</v>
      </c>
    </row>
    <row r="2718" spans="1:28">
      <c r="A2718" s="168">
        <v>45998</v>
      </c>
      <c r="B2718" s="161">
        <v>12189.48</v>
      </c>
      <c r="C2718" s="161">
        <v>8840.66</v>
      </c>
      <c r="D2718" s="161">
        <v>5583.4250000000002</v>
      </c>
      <c r="E2718" s="161">
        <v>9880.1800000000021</v>
      </c>
      <c r="F2718" s="161">
        <v>6834.75</v>
      </c>
      <c r="G2718" s="161">
        <v>11809.64</v>
      </c>
      <c r="H2718" s="161">
        <v>8310.5</v>
      </c>
      <c r="I2718" s="161">
        <v>7957.0349999999999</v>
      </c>
      <c r="J2718" s="161">
        <v>7209.75</v>
      </c>
      <c r="K2718" s="161">
        <v>3027.2775000000001</v>
      </c>
      <c r="L2718" s="161">
        <v>8613.0499999999993</v>
      </c>
      <c r="M2718" s="161">
        <v>10746.480000000001</v>
      </c>
      <c r="N2718" s="161">
        <v>4178.2300000000005</v>
      </c>
      <c r="O2718" s="161">
        <v>6411.2</v>
      </c>
      <c r="P2718" s="161">
        <v>244.5</v>
      </c>
      <c r="Q2718" s="161">
        <v>2189.4699999999998</v>
      </c>
      <c r="R2718" s="161">
        <v>715.25</v>
      </c>
      <c r="S2718" s="161">
        <v>742.8125</v>
      </c>
      <c r="T2718" s="161">
        <v>1416</v>
      </c>
      <c r="U2718" s="161">
        <v>3256.2049999999999</v>
      </c>
      <c r="V2718" s="161">
        <v>9886.96875</v>
      </c>
      <c r="W2718" s="161">
        <v>4895.5</v>
      </c>
      <c r="X2718" s="161">
        <v>134938.36375000002</v>
      </c>
      <c r="Y2718" s="222">
        <v>21.7</v>
      </c>
      <c r="Z2718" s="161">
        <v>31</v>
      </c>
      <c r="AA2718" s="2" t="str">
        <f t="shared" si="58"/>
        <v>OPEN</v>
      </c>
      <c r="AB2718" s="326" t="b">
        <f t="shared" ca="1" si="59"/>
        <v>0</v>
      </c>
    </row>
    <row r="2719" spans="1:28">
      <c r="A2719" s="168">
        <v>45999</v>
      </c>
      <c r="B2719" s="161">
        <v>12507.65</v>
      </c>
      <c r="C2719" s="161">
        <v>9568.1200000000008</v>
      </c>
      <c r="D2719" s="161">
        <v>5881.6850000000004</v>
      </c>
      <c r="E2719" s="161">
        <v>10366.449999999999</v>
      </c>
      <c r="F2719" s="161">
        <v>7416</v>
      </c>
      <c r="G2719" s="161">
        <v>15088.3</v>
      </c>
      <c r="H2719" s="161">
        <v>7793.125</v>
      </c>
      <c r="I2719" s="161">
        <v>6575.37</v>
      </c>
      <c r="J2719" s="161">
        <v>8282.5</v>
      </c>
      <c r="K2719" s="161">
        <v>3347.1750000000002</v>
      </c>
      <c r="L2719" s="161">
        <v>9549.18</v>
      </c>
      <c r="M2719" s="161">
        <v>11824.660000000002</v>
      </c>
      <c r="N2719" s="161">
        <v>4279.0099999999993</v>
      </c>
      <c r="O2719" s="161">
        <v>6749.57</v>
      </c>
      <c r="P2719" s="161">
        <v>238.5</v>
      </c>
      <c r="Q2719" s="161">
        <v>2333.4899999999998</v>
      </c>
      <c r="R2719" s="161">
        <v>693.75</v>
      </c>
      <c r="S2719" s="161">
        <v>765.875</v>
      </c>
      <c r="T2719" s="161">
        <v>1359</v>
      </c>
      <c r="U2719" s="161">
        <v>3457.8249999999998</v>
      </c>
      <c r="V2719" s="161">
        <v>10047.75</v>
      </c>
      <c r="W2719" s="161">
        <v>4958</v>
      </c>
      <c r="X2719" s="161">
        <v>143082.98499999999</v>
      </c>
      <c r="Y2719" s="222">
        <v>22.9</v>
      </c>
      <c r="Z2719" s="161">
        <v>37</v>
      </c>
      <c r="AA2719" s="2" t="str">
        <f t="shared" si="58"/>
        <v>OPEN</v>
      </c>
      <c r="AB2719" s="326" t="b">
        <f t="shared" ca="1" si="59"/>
        <v>0</v>
      </c>
    </row>
    <row r="2720" spans="1:28">
      <c r="A2720" s="168">
        <v>46000</v>
      </c>
      <c r="B2720" s="161">
        <v>12038.329999999998</v>
      </c>
      <c r="C2720" s="161">
        <v>9446.3700000000008</v>
      </c>
      <c r="D2720" s="161">
        <v>5744.3649999999998</v>
      </c>
      <c r="E2720" s="161">
        <v>10085.36</v>
      </c>
      <c r="F2720" s="161">
        <v>6963.5</v>
      </c>
      <c r="G2720" s="161">
        <v>12678.47</v>
      </c>
      <c r="H2720" s="161">
        <v>8002.25</v>
      </c>
      <c r="I2720" s="161">
        <v>7624.665</v>
      </c>
      <c r="J2720" s="161">
        <v>8002.5</v>
      </c>
      <c r="K2720" s="161">
        <v>3310.6875</v>
      </c>
      <c r="L2720" s="161">
        <v>9433.4700000000012</v>
      </c>
      <c r="M2720" s="161">
        <v>11869.450000000003</v>
      </c>
      <c r="N2720" s="161">
        <v>4018.47</v>
      </c>
      <c r="O2720" s="161">
        <v>6519.89</v>
      </c>
      <c r="P2720" s="161">
        <v>230.25</v>
      </c>
      <c r="Q2720" s="161">
        <v>2213.9</v>
      </c>
      <c r="R2720" s="161">
        <v>664.75</v>
      </c>
      <c r="S2720" s="161">
        <v>760.0625</v>
      </c>
      <c r="T2720" s="161">
        <v>1315</v>
      </c>
      <c r="U2720" s="161">
        <v>3407.0549999999998</v>
      </c>
      <c r="V2720" s="161">
        <v>9799.90625</v>
      </c>
      <c r="W2720" s="161">
        <v>4713</v>
      </c>
      <c r="X2720" s="161">
        <v>138841.70125000001</v>
      </c>
      <c r="Y2720" s="222">
        <v>22.5</v>
      </c>
      <c r="Z2720" s="161">
        <v>22</v>
      </c>
      <c r="AA2720" s="2" t="str">
        <f t="shared" si="58"/>
        <v>OPEN</v>
      </c>
      <c r="AB2720" s="326" t="b">
        <f t="shared" ca="1" si="59"/>
        <v>0</v>
      </c>
    </row>
    <row r="2721" spans="1:28">
      <c r="A2721" s="168">
        <v>46001</v>
      </c>
      <c r="B2721" s="161">
        <v>12266.6</v>
      </c>
      <c r="C2721" s="161">
        <v>9307.11</v>
      </c>
      <c r="D2721" s="161">
        <v>5569.23</v>
      </c>
      <c r="E2721" s="161">
        <v>9722.1299999999992</v>
      </c>
      <c r="F2721" s="161">
        <v>6503</v>
      </c>
      <c r="G2721" s="161">
        <v>11828.81</v>
      </c>
      <c r="H2721" s="161">
        <v>6869.25</v>
      </c>
      <c r="I2721" s="161">
        <v>8702.125</v>
      </c>
      <c r="J2721" s="161">
        <v>7239.5</v>
      </c>
      <c r="K2721" s="161">
        <v>3318.65</v>
      </c>
      <c r="L2721" s="161">
        <v>9401.23</v>
      </c>
      <c r="M2721" s="161">
        <v>11504.880000000001</v>
      </c>
      <c r="N2721" s="161">
        <v>3990</v>
      </c>
      <c r="O2721" s="161">
        <v>6519.08</v>
      </c>
      <c r="P2721" s="161">
        <v>222.1875</v>
      </c>
      <c r="Q2721" s="161">
        <v>2072.31</v>
      </c>
      <c r="R2721" s="161">
        <v>646</v>
      </c>
      <c r="S2721" s="161">
        <v>770.25</v>
      </c>
      <c r="T2721" s="161">
        <v>1171.5</v>
      </c>
      <c r="U2721" s="161">
        <v>3339.1975000000002</v>
      </c>
      <c r="V2721" s="161">
        <v>9888</v>
      </c>
      <c r="W2721" s="161">
        <v>4807.5</v>
      </c>
      <c r="X2721" s="161">
        <v>135658.54</v>
      </c>
      <c r="Y2721" s="222">
        <v>21.7</v>
      </c>
      <c r="Z2721" s="161">
        <v>22</v>
      </c>
      <c r="AA2721" s="2" t="str">
        <f t="shared" si="58"/>
        <v>OPEN</v>
      </c>
      <c r="AB2721" s="326" t="b">
        <f t="shared" ca="1" si="59"/>
        <v>0</v>
      </c>
    </row>
    <row r="2722" spans="1:28">
      <c r="A2722" s="168">
        <v>46002</v>
      </c>
      <c r="B2722" s="161">
        <v>12623.77</v>
      </c>
      <c r="C2722" s="161">
        <v>9395.98</v>
      </c>
      <c r="D2722" s="161">
        <v>5640.82</v>
      </c>
      <c r="E2722" s="161">
        <v>10200.44</v>
      </c>
      <c r="F2722" s="161">
        <v>7512</v>
      </c>
      <c r="G2722" s="161">
        <v>14882.92</v>
      </c>
      <c r="H2722" s="161">
        <v>7032</v>
      </c>
      <c r="I2722" s="161">
        <v>6429.19</v>
      </c>
      <c r="J2722" s="161">
        <v>8284</v>
      </c>
      <c r="K2722" s="161">
        <v>2926.4949999999999</v>
      </c>
      <c r="L2722" s="161">
        <v>9589.8500000000022</v>
      </c>
      <c r="M2722" s="161">
        <v>11691.430000000004</v>
      </c>
      <c r="N2722" s="161">
        <v>4162.93</v>
      </c>
      <c r="O2722" s="161">
        <v>6539.46</v>
      </c>
      <c r="P2722" s="161">
        <v>233</v>
      </c>
      <c r="Q2722" s="161">
        <v>2409.69</v>
      </c>
      <c r="R2722" s="161">
        <v>672.5</v>
      </c>
      <c r="S2722" s="161">
        <v>800.1875</v>
      </c>
      <c r="T2722" s="161">
        <v>1296</v>
      </c>
      <c r="U2722" s="161">
        <v>3379.3775000000001</v>
      </c>
      <c r="V2722" s="161">
        <v>9735.71875</v>
      </c>
      <c r="W2722" s="161">
        <v>4855.5</v>
      </c>
      <c r="X2722" s="161">
        <v>140293.25875000001</v>
      </c>
      <c r="Y2722" s="222">
        <v>23.1</v>
      </c>
      <c r="Z2722" s="161">
        <v>26</v>
      </c>
      <c r="AA2722" s="2" t="str">
        <f t="shared" si="58"/>
        <v>OPEN</v>
      </c>
      <c r="AB2722" s="326" t="b">
        <f t="shared" ca="1" si="59"/>
        <v>0</v>
      </c>
    </row>
    <row r="2723" spans="1:28">
      <c r="A2723" s="168">
        <v>46003</v>
      </c>
      <c r="B2723" s="161">
        <v>12399.13</v>
      </c>
      <c r="C2723" s="161">
        <v>9308.26</v>
      </c>
      <c r="D2723" s="161">
        <v>5718.49</v>
      </c>
      <c r="E2723" s="161">
        <v>9942.7900000000009</v>
      </c>
      <c r="F2723" s="161">
        <v>7086</v>
      </c>
      <c r="G2723" s="161">
        <v>13216.89</v>
      </c>
      <c r="H2723" s="161">
        <v>6478.75</v>
      </c>
      <c r="I2723" s="161">
        <v>8704.0949999999993</v>
      </c>
      <c r="J2723" s="161">
        <v>8042.5</v>
      </c>
      <c r="K2723" s="161">
        <v>2949.64</v>
      </c>
      <c r="L2723" s="161">
        <v>9344.2999999999993</v>
      </c>
      <c r="M2723" s="161">
        <v>11626.839999999997</v>
      </c>
      <c r="N2723" s="161">
        <v>4018.94</v>
      </c>
      <c r="O2723" s="161">
        <v>6499.86</v>
      </c>
      <c r="P2723" s="161">
        <v>229.9375</v>
      </c>
      <c r="Q2723" s="161">
        <v>2198.64</v>
      </c>
      <c r="R2723" s="161">
        <v>658.25</v>
      </c>
      <c r="S2723" s="161">
        <v>767.1875</v>
      </c>
      <c r="T2723" s="161">
        <v>1293</v>
      </c>
      <c r="U2723" s="161">
        <v>3435.605</v>
      </c>
      <c r="V2723" s="161">
        <v>9825.03125</v>
      </c>
      <c r="W2723" s="161">
        <v>4944</v>
      </c>
      <c r="X2723" s="161">
        <v>138688.13625000001</v>
      </c>
      <c r="Y2723" s="222">
        <v>22.6</v>
      </c>
      <c r="Z2723" s="161">
        <v>26</v>
      </c>
      <c r="AA2723" s="2" t="str">
        <f t="shared" si="58"/>
        <v>OPEN</v>
      </c>
      <c r="AB2723" s="326" t="b">
        <f t="shared" ca="1" si="59"/>
        <v>0</v>
      </c>
    </row>
    <row r="2724" spans="1:28">
      <c r="A2724" s="168">
        <v>46004</v>
      </c>
      <c r="B2724" s="161">
        <v>12288.760000000002</v>
      </c>
      <c r="C2724" s="161">
        <v>8851.0300000000007</v>
      </c>
      <c r="D2724" s="161">
        <v>5986.15</v>
      </c>
      <c r="E2724" s="161">
        <v>10228.379999999999</v>
      </c>
      <c r="F2724" s="161">
        <v>6529.25</v>
      </c>
      <c r="G2724" s="161">
        <v>12429.82</v>
      </c>
      <c r="H2724" s="161">
        <v>7195.25</v>
      </c>
      <c r="I2724" s="161">
        <v>9090.3150000000005</v>
      </c>
      <c r="J2724" s="161">
        <v>7913.5</v>
      </c>
      <c r="K2724" s="161">
        <v>2880.75</v>
      </c>
      <c r="L2724" s="161">
        <v>9047.5500000000011</v>
      </c>
      <c r="M2724" s="161">
        <v>10793.34</v>
      </c>
      <c r="N2724" s="161">
        <v>4246.58</v>
      </c>
      <c r="O2724" s="161">
        <v>6617.21</v>
      </c>
      <c r="P2724" s="161">
        <v>270.625</v>
      </c>
      <c r="Q2724" s="161">
        <v>2159.42</v>
      </c>
      <c r="R2724" s="161">
        <v>741</v>
      </c>
      <c r="S2724" s="161">
        <v>768.3125</v>
      </c>
      <c r="T2724" s="161">
        <v>1358.5</v>
      </c>
      <c r="U2724" s="161">
        <v>3392.7950000000001</v>
      </c>
      <c r="V2724" s="161">
        <v>10086.5625</v>
      </c>
      <c r="W2724" s="161">
        <v>5259.5</v>
      </c>
      <c r="X2724" s="161">
        <v>138134.6</v>
      </c>
      <c r="Y2724" s="222">
        <v>21.4</v>
      </c>
      <c r="Z2724" s="161">
        <v>36</v>
      </c>
      <c r="AA2724" s="2" t="str">
        <f t="shared" si="58"/>
        <v>OPEN</v>
      </c>
      <c r="AB2724" s="326" t="b">
        <f t="shared" ca="1" si="59"/>
        <v>0</v>
      </c>
    </row>
    <row r="2725" spans="1:28">
      <c r="A2725" s="168">
        <v>46005</v>
      </c>
      <c r="B2725" s="161">
        <v>11594.550000000001</v>
      </c>
      <c r="C2725" s="161">
        <v>8440.56</v>
      </c>
      <c r="D2725" s="161">
        <v>5594.44</v>
      </c>
      <c r="E2725" s="161">
        <v>9418.44</v>
      </c>
      <c r="F2725" s="161">
        <v>5782.5</v>
      </c>
      <c r="G2725" s="161">
        <v>15839.38</v>
      </c>
      <c r="H2725" s="161">
        <v>5827.25</v>
      </c>
      <c r="I2725" s="161">
        <v>6074.1049999999996</v>
      </c>
      <c r="J2725" s="161">
        <v>7010.5</v>
      </c>
      <c r="K2725" s="161">
        <v>3107.1550000000002</v>
      </c>
      <c r="L2725" s="161">
        <v>8422.84</v>
      </c>
      <c r="M2725" s="161">
        <v>10209.52</v>
      </c>
      <c r="N2725" s="161">
        <v>4055.3199999999997</v>
      </c>
      <c r="O2725" s="161">
        <v>6468.01</v>
      </c>
      <c r="P2725" s="161">
        <v>240.3125</v>
      </c>
      <c r="Q2725" s="161">
        <v>1945.44</v>
      </c>
      <c r="R2725" s="161">
        <v>687.75</v>
      </c>
      <c r="S2725" s="161">
        <v>702.3125</v>
      </c>
      <c r="T2725" s="161">
        <v>1401</v>
      </c>
      <c r="U2725" s="161">
        <v>3148.04</v>
      </c>
      <c r="V2725" s="161">
        <v>9836.3125</v>
      </c>
      <c r="W2725" s="161">
        <v>5023.5</v>
      </c>
      <c r="X2725" s="161">
        <v>130829.2375</v>
      </c>
      <c r="Y2725" s="222">
        <v>24.1</v>
      </c>
      <c r="Z2725" s="161">
        <v>31</v>
      </c>
      <c r="AA2725" s="2" t="str">
        <f t="shared" si="58"/>
        <v>OPEN</v>
      </c>
      <c r="AB2725" s="326" t="b">
        <f t="shared" ca="1" si="59"/>
        <v>0</v>
      </c>
    </row>
    <row r="2726" spans="1:28">
      <c r="A2726" s="168">
        <v>46006</v>
      </c>
      <c r="B2726" s="161">
        <v>11508.800000000001</v>
      </c>
      <c r="C2726" s="161">
        <v>9660.99</v>
      </c>
      <c r="D2726" s="161">
        <v>5784.5649999999996</v>
      </c>
      <c r="E2726" s="161">
        <v>9647.64</v>
      </c>
      <c r="F2726" s="161">
        <v>6109.5</v>
      </c>
      <c r="G2726" s="161">
        <v>13192.26</v>
      </c>
      <c r="H2726" s="161">
        <v>6785.75</v>
      </c>
      <c r="I2726" s="161">
        <v>8671.8050000000003</v>
      </c>
      <c r="J2726" s="161">
        <v>7708.25</v>
      </c>
      <c r="K2726" s="161">
        <v>3209.81</v>
      </c>
      <c r="L2726" s="161">
        <v>9291.19</v>
      </c>
      <c r="M2726" s="161">
        <v>11312.419999999998</v>
      </c>
      <c r="N2726" s="161">
        <v>4038.1299999999997</v>
      </c>
      <c r="O2726" s="161">
        <v>6575.27</v>
      </c>
      <c r="P2726" s="161">
        <v>240.9375</v>
      </c>
      <c r="Q2726" s="161">
        <v>1967.28</v>
      </c>
      <c r="R2726" s="161">
        <v>732.5</v>
      </c>
      <c r="S2726" s="161">
        <v>694</v>
      </c>
      <c r="T2726" s="161">
        <v>1284.5</v>
      </c>
      <c r="U2726" s="161">
        <v>3330.3049999999998</v>
      </c>
      <c r="V2726" s="161">
        <v>9991.65625</v>
      </c>
      <c r="W2726" s="161">
        <v>4978</v>
      </c>
      <c r="X2726" s="161">
        <v>136715.55875</v>
      </c>
      <c r="Y2726" s="222">
        <v>17.899999999999999</v>
      </c>
      <c r="Z2726" s="161">
        <v>31</v>
      </c>
      <c r="AA2726" s="2" t="str">
        <f t="shared" ref="AA2726:AA2980" si="60">IF(Z2726=0,"CLOSE","OPEN")</f>
        <v>OPEN</v>
      </c>
      <c r="AB2726" s="326" t="b">
        <f t="shared" ca="1" si="59"/>
        <v>0</v>
      </c>
    </row>
    <row r="2727" spans="1:28">
      <c r="A2727" s="168">
        <v>46007</v>
      </c>
      <c r="B2727" s="161">
        <v>10975.300000000001</v>
      </c>
      <c r="C2727" s="161">
        <v>10539.13</v>
      </c>
      <c r="D2727" s="161">
        <v>5738.33</v>
      </c>
      <c r="E2727" s="161">
        <v>9978.7900000000009</v>
      </c>
      <c r="F2727" s="161">
        <v>6779.5</v>
      </c>
      <c r="G2727" s="161">
        <v>12100.98</v>
      </c>
      <c r="H2727" s="161">
        <v>7732.625</v>
      </c>
      <c r="I2727" s="161">
        <v>8383.84</v>
      </c>
      <c r="J2727" s="161">
        <v>8281</v>
      </c>
      <c r="K2727" s="161">
        <v>2980.5075000000002</v>
      </c>
      <c r="L2727" s="161">
        <v>9498.61</v>
      </c>
      <c r="M2727" s="161">
        <v>11651.3</v>
      </c>
      <c r="N2727" s="161">
        <v>4085.07</v>
      </c>
      <c r="O2727" s="161">
        <v>6711.46</v>
      </c>
      <c r="P2727" s="161">
        <v>234.625</v>
      </c>
      <c r="Q2727" s="161">
        <v>2212.69</v>
      </c>
      <c r="R2727" s="161">
        <v>684</v>
      </c>
      <c r="S2727" s="161">
        <v>719.1875</v>
      </c>
      <c r="T2727" s="161">
        <v>1293.5</v>
      </c>
      <c r="U2727" s="161">
        <v>3484.5774999999999</v>
      </c>
      <c r="V2727" s="161">
        <v>10045.6875</v>
      </c>
      <c r="W2727" s="161">
        <v>4913</v>
      </c>
      <c r="X2727" s="161">
        <v>139023.71</v>
      </c>
      <c r="Y2727" s="222">
        <v>20.399999999999999</v>
      </c>
      <c r="Z2727" s="161">
        <v>26</v>
      </c>
      <c r="AA2727" s="2" t="str">
        <f t="shared" si="60"/>
        <v>OPEN</v>
      </c>
      <c r="AB2727" s="326" t="b">
        <f t="shared" ca="1" si="59"/>
        <v>0</v>
      </c>
    </row>
    <row r="2728" spans="1:28">
      <c r="A2728" s="168">
        <v>46008</v>
      </c>
      <c r="B2728" s="161">
        <v>11179.310000000001</v>
      </c>
      <c r="C2728" s="161">
        <v>10677.7</v>
      </c>
      <c r="D2728" s="161">
        <v>5676.8050000000003</v>
      </c>
      <c r="E2728" s="161">
        <v>9993.09</v>
      </c>
      <c r="F2728" s="161">
        <v>7171.25</v>
      </c>
      <c r="G2728" s="161">
        <v>16005.61</v>
      </c>
      <c r="H2728" s="161">
        <v>6268</v>
      </c>
      <c r="I2728" s="161">
        <v>6708.1</v>
      </c>
      <c r="J2728" s="161">
        <v>8235.75</v>
      </c>
      <c r="K2728" s="161">
        <v>3060.0925000000002</v>
      </c>
      <c r="L2728" s="161">
        <v>9407.6999999999989</v>
      </c>
      <c r="M2728" s="161">
        <v>11752.65</v>
      </c>
      <c r="N2728" s="161">
        <v>4119.33</v>
      </c>
      <c r="O2728" s="161">
        <v>6719.48</v>
      </c>
      <c r="P2728" s="161">
        <v>242.0625</v>
      </c>
      <c r="Q2728" s="161">
        <v>2254.31</v>
      </c>
      <c r="R2728" s="161">
        <v>712.25</v>
      </c>
      <c r="S2728" s="161">
        <v>750.3125</v>
      </c>
      <c r="T2728" s="161">
        <v>1312.5</v>
      </c>
      <c r="U2728" s="161">
        <v>3459.625</v>
      </c>
      <c r="V2728" s="161">
        <v>9870.15625</v>
      </c>
      <c r="W2728" s="161">
        <v>5024</v>
      </c>
      <c r="X2728" s="161">
        <v>140600.08375000002</v>
      </c>
      <c r="Y2728" s="222">
        <v>21.7</v>
      </c>
      <c r="Z2728" s="161">
        <v>26</v>
      </c>
      <c r="AA2728" s="2" t="str">
        <f t="shared" si="60"/>
        <v>OPEN</v>
      </c>
      <c r="AB2728" s="326" t="b">
        <f t="shared" ca="1" si="59"/>
        <v>0</v>
      </c>
    </row>
    <row r="2729" spans="1:28">
      <c r="A2729" s="168">
        <v>46009</v>
      </c>
      <c r="B2729" s="161">
        <v>10915.06</v>
      </c>
      <c r="C2729" s="161">
        <v>10551.73</v>
      </c>
      <c r="D2729" s="161">
        <v>5638.8450000000003</v>
      </c>
      <c r="E2729" s="161">
        <v>9723.66</v>
      </c>
      <c r="F2729" s="161">
        <v>6693.75</v>
      </c>
      <c r="G2729" s="161">
        <v>13576.23</v>
      </c>
      <c r="H2729" s="161">
        <v>6781.25</v>
      </c>
      <c r="I2729" s="161">
        <v>8622.51</v>
      </c>
      <c r="J2729" s="161">
        <v>8291</v>
      </c>
      <c r="K2729" s="161">
        <v>3049.5349999999999</v>
      </c>
      <c r="L2729" s="161">
        <v>9530.49</v>
      </c>
      <c r="M2729" s="161">
        <v>11582.179999999997</v>
      </c>
      <c r="N2729" s="161">
        <v>4066.34</v>
      </c>
      <c r="O2729" s="161">
        <v>6680.22</v>
      </c>
      <c r="P2729" s="161">
        <v>240.5625</v>
      </c>
      <c r="Q2729" s="161">
        <v>2073.98</v>
      </c>
      <c r="R2729" s="161">
        <v>677.5</v>
      </c>
      <c r="S2729" s="161">
        <v>733.375</v>
      </c>
      <c r="T2729" s="161">
        <v>1357</v>
      </c>
      <c r="U2729" s="161">
        <v>3320.5925000000002</v>
      </c>
      <c r="V2729" s="161">
        <v>9821.25</v>
      </c>
      <c r="W2729" s="161">
        <v>5077.5</v>
      </c>
      <c r="X2729" s="161">
        <v>139004.56</v>
      </c>
      <c r="Y2729" s="222">
        <v>20.8</v>
      </c>
      <c r="Z2729" s="161">
        <v>22</v>
      </c>
      <c r="AA2729" s="2" t="str">
        <f t="shared" si="60"/>
        <v>OPEN</v>
      </c>
      <c r="AB2729" s="326" t="b">
        <f t="shared" ca="1" si="59"/>
        <v>0</v>
      </c>
    </row>
    <row r="2730" spans="1:28">
      <c r="A2730" s="168">
        <v>46010</v>
      </c>
      <c r="B2730" s="161">
        <v>11185.189999999999</v>
      </c>
      <c r="C2730" s="161">
        <v>10551.44</v>
      </c>
      <c r="D2730" s="161">
        <v>5687.9949999999999</v>
      </c>
      <c r="E2730" s="161">
        <v>10094.17</v>
      </c>
      <c r="F2730" s="161">
        <v>7295.25</v>
      </c>
      <c r="G2730" s="161">
        <v>12744.71</v>
      </c>
      <c r="H2730" s="161">
        <v>8276.75</v>
      </c>
      <c r="I2730" s="161">
        <v>8149.96</v>
      </c>
      <c r="J2730" s="161">
        <v>8326.25</v>
      </c>
      <c r="K2730" s="161">
        <v>3019.1174999999998</v>
      </c>
      <c r="L2730" s="161">
        <v>9552.8599999999988</v>
      </c>
      <c r="M2730" s="161">
        <v>11608.16</v>
      </c>
      <c r="N2730" s="161">
        <v>4092.3599999999997</v>
      </c>
      <c r="O2730" s="161">
        <v>6612.03</v>
      </c>
      <c r="P2730" s="161">
        <v>242.125</v>
      </c>
      <c r="Q2730" s="161">
        <v>2291.5</v>
      </c>
      <c r="R2730" s="161">
        <v>679.25</v>
      </c>
      <c r="S2730" s="161">
        <v>790.75</v>
      </c>
      <c r="T2730" s="161">
        <v>1388</v>
      </c>
      <c r="U2730" s="161">
        <v>3356.1125000000002</v>
      </c>
      <c r="V2730" s="161">
        <v>9973.75</v>
      </c>
      <c r="W2730" s="161">
        <v>5023.5</v>
      </c>
      <c r="X2730" s="161">
        <v>140941.22999999998</v>
      </c>
      <c r="Y2730" s="222">
        <v>21.3</v>
      </c>
      <c r="Z2730" s="161">
        <v>31</v>
      </c>
      <c r="AA2730" s="2" t="str">
        <f t="shared" si="60"/>
        <v>OPEN</v>
      </c>
      <c r="AB2730" s="326" t="b">
        <f t="shared" ca="1" si="59"/>
        <v>0</v>
      </c>
    </row>
    <row r="2731" spans="1:28">
      <c r="A2731" s="168">
        <v>46011</v>
      </c>
      <c r="B2731" s="161">
        <v>11340.640000000001</v>
      </c>
      <c r="C2731" s="161">
        <v>10307.11</v>
      </c>
      <c r="D2731" s="161">
        <v>5800.4449999999997</v>
      </c>
      <c r="E2731" s="161">
        <v>10376.290000000003</v>
      </c>
      <c r="F2731" s="161">
        <v>7268.75</v>
      </c>
      <c r="G2731" s="161">
        <v>15354.04</v>
      </c>
      <c r="H2731" s="161">
        <v>7478.375</v>
      </c>
      <c r="I2731" s="161">
        <v>7024.3549999999996</v>
      </c>
      <c r="J2731" s="161">
        <v>8473.75</v>
      </c>
      <c r="K2731" s="161">
        <v>2953.9775</v>
      </c>
      <c r="L2731" s="161">
        <v>8808.93</v>
      </c>
      <c r="M2731" s="161">
        <v>11127.6</v>
      </c>
      <c r="N2731" s="161">
        <v>4331.25</v>
      </c>
      <c r="O2731" s="161">
        <v>6733.53</v>
      </c>
      <c r="P2731" s="161">
        <v>244.4375</v>
      </c>
      <c r="Q2731" s="161">
        <v>2281.73</v>
      </c>
      <c r="R2731" s="161">
        <v>668.25</v>
      </c>
      <c r="S2731" s="161">
        <v>805.75</v>
      </c>
      <c r="T2731" s="161">
        <v>1400</v>
      </c>
      <c r="U2731" s="161">
        <v>3356.7075</v>
      </c>
      <c r="V2731" s="161">
        <v>9814.09375</v>
      </c>
      <c r="W2731" s="161">
        <v>5123</v>
      </c>
      <c r="X2731" s="161">
        <v>141073.01125000001</v>
      </c>
      <c r="Y2731" s="222">
        <v>23</v>
      </c>
      <c r="Z2731" s="161">
        <v>36</v>
      </c>
      <c r="AA2731" s="2" t="str">
        <f t="shared" si="60"/>
        <v>OPEN</v>
      </c>
      <c r="AB2731" s="326" t="b">
        <f t="shared" ca="1" si="59"/>
        <v>0</v>
      </c>
    </row>
    <row r="2732" spans="1:28">
      <c r="A2732" s="168">
        <v>46012</v>
      </c>
      <c r="B2732" s="161">
        <v>11093.579999999998</v>
      </c>
      <c r="C2732" s="161">
        <v>10110.040000000001</v>
      </c>
      <c r="D2732" s="161">
        <v>5512.72</v>
      </c>
      <c r="E2732" s="161">
        <v>10237.86</v>
      </c>
      <c r="F2732" s="161">
        <v>7200.25</v>
      </c>
      <c r="G2732" s="161">
        <v>13195.1</v>
      </c>
      <c r="H2732" s="161">
        <v>7354.625</v>
      </c>
      <c r="I2732" s="161">
        <v>8678.9500000000007</v>
      </c>
      <c r="J2732" s="161">
        <v>7939</v>
      </c>
      <c r="K2732" s="161">
        <v>2969.8325</v>
      </c>
      <c r="L2732" s="161">
        <v>8777.2100000000009</v>
      </c>
      <c r="M2732" s="161">
        <v>10569.6</v>
      </c>
      <c r="N2732" s="161">
        <v>4038.27</v>
      </c>
      <c r="O2732" s="161">
        <v>6496.24</v>
      </c>
      <c r="P2732" s="161">
        <v>237.375</v>
      </c>
      <c r="Q2732" s="161">
        <v>2184.96</v>
      </c>
      <c r="R2732" s="161">
        <v>593.5</v>
      </c>
      <c r="S2732" s="161">
        <v>805.125</v>
      </c>
      <c r="T2732" s="161">
        <v>1374</v>
      </c>
      <c r="U2732" s="161">
        <v>3248.7150000000001</v>
      </c>
      <c r="V2732" s="161">
        <v>9841.21875</v>
      </c>
      <c r="W2732" s="161">
        <v>4979.5</v>
      </c>
      <c r="X2732" s="161">
        <v>137437.67124999998</v>
      </c>
      <c r="Y2732" s="222">
        <v>22</v>
      </c>
      <c r="Z2732" s="161">
        <v>26</v>
      </c>
      <c r="AA2732" s="2" t="str">
        <f t="shared" si="60"/>
        <v>OPEN</v>
      </c>
      <c r="AB2732" s="326" t="b">
        <f t="shared" ca="1" si="59"/>
        <v>0</v>
      </c>
    </row>
    <row r="2733" spans="1:28">
      <c r="A2733" s="168">
        <v>46013</v>
      </c>
      <c r="B2733" s="161">
        <v>11197.470000000001</v>
      </c>
      <c r="C2733" s="161">
        <v>10491.32</v>
      </c>
      <c r="D2733" s="161">
        <v>5986.085</v>
      </c>
      <c r="E2733" s="161">
        <v>9888.5300000000007</v>
      </c>
      <c r="F2733" s="161">
        <v>6475.75</v>
      </c>
      <c r="G2733" s="161">
        <v>12685.89</v>
      </c>
      <c r="H2733" s="161">
        <v>8274.375</v>
      </c>
      <c r="I2733" s="161">
        <v>8388.7000000000007</v>
      </c>
      <c r="J2733" s="161">
        <v>8639.75</v>
      </c>
      <c r="K2733" s="161">
        <v>2922.48</v>
      </c>
      <c r="L2733" s="161">
        <v>9562.8700000000008</v>
      </c>
      <c r="M2733" s="161">
        <v>11547.759999999998</v>
      </c>
      <c r="N2733" s="161">
        <v>4136.8600000000006</v>
      </c>
      <c r="O2733" s="161">
        <v>6697.54</v>
      </c>
      <c r="P2733" s="161">
        <v>256.625</v>
      </c>
      <c r="Q2733" s="161">
        <v>2115.73</v>
      </c>
      <c r="R2733" s="161">
        <v>702.5</v>
      </c>
      <c r="S2733" s="161">
        <v>756.25</v>
      </c>
      <c r="T2733" s="161">
        <v>1329</v>
      </c>
      <c r="U2733" s="161">
        <v>3380.3375000000001</v>
      </c>
      <c r="V2733" s="161">
        <v>9938.65625</v>
      </c>
      <c r="W2733" s="161">
        <v>5056.5</v>
      </c>
      <c r="X2733" s="161">
        <v>140430.97875000001</v>
      </c>
      <c r="Y2733" s="222">
        <v>20.3</v>
      </c>
      <c r="Z2733" s="161">
        <v>37</v>
      </c>
      <c r="AA2733" s="2" t="str">
        <f t="shared" si="60"/>
        <v>OPEN</v>
      </c>
      <c r="AB2733" s="326" t="b">
        <f t="shared" ca="1" si="59"/>
        <v>0</v>
      </c>
    </row>
    <row r="2734" spans="1:28">
      <c r="A2734" s="168">
        <v>46014</v>
      </c>
      <c r="B2734" s="161">
        <v>11154.179999999998</v>
      </c>
      <c r="C2734" s="161">
        <v>10459.75</v>
      </c>
      <c r="D2734" s="161">
        <v>5924.48</v>
      </c>
      <c r="E2734" s="161">
        <v>9881.43</v>
      </c>
      <c r="F2734" s="161">
        <v>6139</v>
      </c>
      <c r="G2734" s="161">
        <v>16091.12</v>
      </c>
      <c r="H2734" s="161">
        <v>6548.5</v>
      </c>
      <c r="I2734" s="161">
        <v>6711.9350000000004</v>
      </c>
      <c r="J2734" s="161">
        <v>8681.75</v>
      </c>
      <c r="K2734" s="161">
        <v>2982.3874999999998</v>
      </c>
      <c r="L2734" s="161">
        <v>9418.56</v>
      </c>
      <c r="M2734" s="161">
        <v>11739.21</v>
      </c>
      <c r="N2734" s="161">
        <v>4054.43</v>
      </c>
      <c r="O2734" s="161">
        <v>6885.38</v>
      </c>
      <c r="P2734" s="161">
        <v>248.875</v>
      </c>
      <c r="Q2734" s="161">
        <v>2057.0700000000002</v>
      </c>
      <c r="R2734" s="161">
        <v>691</v>
      </c>
      <c r="S2734" s="161">
        <v>761.6875</v>
      </c>
      <c r="T2734" s="161">
        <v>1355.5</v>
      </c>
      <c r="U2734" s="161">
        <v>3388.645</v>
      </c>
      <c r="V2734" s="161">
        <v>9813.8125</v>
      </c>
      <c r="W2734" s="161">
        <v>5000.5</v>
      </c>
      <c r="X2734" s="161">
        <v>139989.20249999998</v>
      </c>
      <c r="Y2734" s="222">
        <v>20.2</v>
      </c>
      <c r="Z2734" s="161">
        <v>31</v>
      </c>
      <c r="AA2734" s="2" t="str">
        <f t="shared" si="60"/>
        <v>OPEN</v>
      </c>
      <c r="AB2734" s="326" t="b">
        <f t="shared" ca="1" si="59"/>
        <v>0</v>
      </c>
    </row>
    <row r="2735" spans="1:28">
      <c r="A2735" s="168">
        <v>46015</v>
      </c>
      <c r="B2735" s="161">
        <v>11303.08</v>
      </c>
      <c r="C2735" s="161">
        <v>10452.89</v>
      </c>
      <c r="D2735" s="161">
        <v>5792.92</v>
      </c>
      <c r="E2735" s="161">
        <v>10373.720000000001</v>
      </c>
      <c r="F2735" s="161">
        <v>6606.25</v>
      </c>
      <c r="G2735" s="161">
        <v>13226.32</v>
      </c>
      <c r="H2735" s="161">
        <v>8502.75</v>
      </c>
      <c r="I2735" s="161">
        <v>7855</v>
      </c>
      <c r="J2735" s="161">
        <v>8924.75</v>
      </c>
      <c r="K2735" s="161">
        <v>3011.7424999999998</v>
      </c>
      <c r="L2735" s="161">
        <v>9108.1200000000008</v>
      </c>
      <c r="M2735" s="161">
        <v>11881.119999999999</v>
      </c>
      <c r="N2735" s="161">
        <v>3980.5899999999997</v>
      </c>
      <c r="O2735" s="161">
        <v>6739.15</v>
      </c>
      <c r="P2735" s="161">
        <v>243.5</v>
      </c>
      <c r="Q2735" s="161">
        <v>2223.64</v>
      </c>
      <c r="R2735" s="161">
        <v>615.25</v>
      </c>
      <c r="S2735" s="161">
        <v>762.375</v>
      </c>
      <c r="T2735" s="161">
        <v>1362.5</v>
      </c>
      <c r="U2735" s="161">
        <v>3325.94</v>
      </c>
      <c r="V2735" s="161">
        <v>9799.15625</v>
      </c>
      <c r="W2735" s="161">
        <v>5119.5</v>
      </c>
      <c r="X2735" s="161">
        <v>141210.26374999998</v>
      </c>
      <c r="Y2735" s="222">
        <v>20.8</v>
      </c>
      <c r="Z2735" s="161">
        <v>31</v>
      </c>
      <c r="AA2735" s="2" t="str">
        <f t="shared" si="60"/>
        <v>OPEN</v>
      </c>
      <c r="AB2735" s="326" t="b">
        <f t="shared" ca="1" si="59"/>
        <v>0</v>
      </c>
    </row>
    <row r="2736" spans="1:28">
      <c r="A2736" s="168">
        <v>46016</v>
      </c>
      <c r="B2736" s="161">
        <v>10534.529999999999</v>
      </c>
      <c r="C2736" s="161">
        <v>9970.3700000000008</v>
      </c>
      <c r="D2736" s="161">
        <v>5718.24</v>
      </c>
      <c r="E2736" s="161">
        <v>9750.6400000000012</v>
      </c>
      <c r="F2736" s="161">
        <v>5736</v>
      </c>
      <c r="G2736" s="161">
        <v>12494.12</v>
      </c>
      <c r="H2736" s="161">
        <v>8077.5</v>
      </c>
      <c r="I2736" s="161">
        <v>8470.9349999999995</v>
      </c>
      <c r="J2736" s="161">
        <v>8030.75</v>
      </c>
      <c r="K2736" s="161">
        <v>2922.06</v>
      </c>
      <c r="L2736" s="161">
        <v>8787.380000000001</v>
      </c>
      <c r="M2736" s="161">
        <v>10948.019999999999</v>
      </c>
      <c r="N2736" s="161">
        <v>3891.43</v>
      </c>
      <c r="O2736" s="161">
        <v>6734</v>
      </c>
      <c r="P2736" s="161">
        <v>235</v>
      </c>
      <c r="Q2736" s="161">
        <v>1941.13</v>
      </c>
      <c r="R2736" s="161">
        <v>566.25</v>
      </c>
      <c r="S2736" s="161">
        <v>696.25</v>
      </c>
      <c r="T2736" s="161">
        <v>1320.5</v>
      </c>
      <c r="U2736" s="161">
        <v>3184.9575</v>
      </c>
      <c r="V2736" s="161">
        <v>10129.1875</v>
      </c>
      <c r="W2736" s="161">
        <v>5137</v>
      </c>
      <c r="X2736" s="161">
        <v>135276.25</v>
      </c>
      <c r="Y2736" s="222">
        <v>17.899999999999999</v>
      </c>
      <c r="Z2736" s="161">
        <v>31</v>
      </c>
      <c r="AA2736" s="2" t="str">
        <f t="shared" si="60"/>
        <v>OPEN</v>
      </c>
      <c r="AB2736" s="326" t="b">
        <f t="shared" ca="1" si="59"/>
        <v>0</v>
      </c>
    </row>
    <row r="2737" spans="1:28">
      <c r="A2737" s="168">
        <v>46017</v>
      </c>
      <c r="B2737" s="161">
        <v>10586.55</v>
      </c>
      <c r="C2737" s="161">
        <v>9798.2900000000009</v>
      </c>
      <c r="D2737" s="161">
        <v>5788.44</v>
      </c>
      <c r="E2737" s="161">
        <v>9440.3000000000011</v>
      </c>
      <c r="F2737" s="161">
        <v>5375</v>
      </c>
      <c r="G2737" s="161">
        <v>15394.39</v>
      </c>
      <c r="H2737" s="161">
        <v>6925.25</v>
      </c>
      <c r="I2737" s="161">
        <v>6480.14</v>
      </c>
      <c r="J2737" s="161">
        <v>7912.41</v>
      </c>
      <c r="K2737" s="161">
        <v>2890.66</v>
      </c>
      <c r="L2737" s="161">
        <v>8823.73</v>
      </c>
      <c r="M2737" s="161">
        <v>10588.270000000002</v>
      </c>
      <c r="N2737" s="161">
        <v>4126.5599999999995</v>
      </c>
      <c r="O2737" s="161">
        <v>6567.22</v>
      </c>
      <c r="P2737" s="161">
        <v>236.6875</v>
      </c>
      <c r="Q2737" s="161">
        <v>1792.09</v>
      </c>
      <c r="R2737" s="161">
        <v>713</v>
      </c>
      <c r="S2737" s="161">
        <v>682.6875</v>
      </c>
      <c r="T2737" s="161">
        <v>1361.5</v>
      </c>
      <c r="U2737" s="161">
        <v>3173.62</v>
      </c>
      <c r="V2737" s="161">
        <v>9475.46875</v>
      </c>
      <c r="W2737" s="161">
        <v>5020.5</v>
      </c>
      <c r="X2737" s="161">
        <v>133152.76375000001</v>
      </c>
      <c r="Y2737" s="222">
        <v>15.2</v>
      </c>
      <c r="Z2737" s="161">
        <v>31</v>
      </c>
      <c r="AA2737" s="2" t="str">
        <f t="shared" si="60"/>
        <v>OPEN</v>
      </c>
      <c r="AB2737" s="326" t="b">
        <f t="shared" ca="1" si="59"/>
        <v>0</v>
      </c>
    </row>
    <row r="2738" spans="1:28">
      <c r="A2738" s="168">
        <v>46018</v>
      </c>
      <c r="B2738" s="161">
        <v>10679.759999999998</v>
      </c>
      <c r="C2738" s="161">
        <v>9793.4699999999993</v>
      </c>
      <c r="D2738" s="161">
        <v>5734.11</v>
      </c>
      <c r="E2738" s="161">
        <v>9832.18</v>
      </c>
      <c r="F2738" s="161">
        <v>5871.75</v>
      </c>
      <c r="G2738" s="161">
        <v>13589.36</v>
      </c>
      <c r="H2738" s="161">
        <v>7755.5</v>
      </c>
      <c r="I2738" s="161">
        <v>7711.6850000000004</v>
      </c>
      <c r="J2738" s="161">
        <v>8449.2000000000007</v>
      </c>
      <c r="K2738" s="161">
        <v>2853.6550000000002</v>
      </c>
      <c r="L2738" s="161">
        <v>8850.0399999999991</v>
      </c>
      <c r="M2738" s="161">
        <v>10277.760000000002</v>
      </c>
      <c r="N2738" s="161">
        <v>4133.0999999999995</v>
      </c>
      <c r="O2738" s="161">
        <v>6479.56</v>
      </c>
      <c r="P2738" s="161">
        <v>228.125</v>
      </c>
      <c r="Q2738" s="161">
        <v>1830.41</v>
      </c>
      <c r="R2738" s="161">
        <v>698.25</v>
      </c>
      <c r="S2738" s="161">
        <v>690.5</v>
      </c>
      <c r="T2738" s="161">
        <v>1264.5</v>
      </c>
      <c r="U2738" s="161">
        <v>3231.1075000000001</v>
      </c>
      <c r="V2738" s="161">
        <v>9812.03125</v>
      </c>
      <c r="W2738" s="161">
        <v>4991.5</v>
      </c>
      <c r="X2738" s="161">
        <v>134757.55374999999</v>
      </c>
      <c r="Y2738" s="222">
        <v>16.899999999999999</v>
      </c>
      <c r="Z2738" s="161">
        <v>22</v>
      </c>
      <c r="AA2738" s="2" t="str">
        <f t="shared" si="60"/>
        <v>OPEN</v>
      </c>
      <c r="AB2738" s="326" t="b">
        <f t="shared" ca="1" si="59"/>
        <v>0</v>
      </c>
    </row>
    <row r="2739" spans="1:28">
      <c r="A2739" s="168">
        <v>46019</v>
      </c>
      <c r="B2739" s="161">
        <v>10703.859999999999</v>
      </c>
      <c r="C2739" s="161">
        <v>9715.99</v>
      </c>
      <c r="D2739" s="161">
        <v>5447.03</v>
      </c>
      <c r="E2739" s="161">
        <v>9382.880000000001</v>
      </c>
      <c r="F2739" s="161">
        <v>6044.5</v>
      </c>
      <c r="G2739" s="161">
        <v>12029.06</v>
      </c>
      <c r="H2739" s="161">
        <v>7819.5</v>
      </c>
      <c r="I2739" s="161">
        <v>7722.2250000000004</v>
      </c>
      <c r="J2739" s="161">
        <v>8385.68</v>
      </c>
      <c r="K2739" s="161">
        <v>2812.0625</v>
      </c>
      <c r="L2739" s="161">
        <v>8958.61</v>
      </c>
      <c r="M2739" s="161">
        <v>10703.929999999998</v>
      </c>
      <c r="N2739" s="161">
        <v>4002.63</v>
      </c>
      <c r="O2739" s="161">
        <v>6461.79</v>
      </c>
      <c r="P2739" s="161">
        <v>236.4375</v>
      </c>
      <c r="Q2739" s="161">
        <v>1940.11</v>
      </c>
      <c r="R2739" s="161">
        <v>650.75</v>
      </c>
      <c r="S2739" s="161">
        <v>702.9375</v>
      </c>
      <c r="T2739" s="161">
        <v>1332.5</v>
      </c>
      <c r="U2739" s="161">
        <v>3164.9625000000001</v>
      </c>
      <c r="V2739" s="161">
        <v>9832.125</v>
      </c>
      <c r="W2739" s="161">
        <v>4855</v>
      </c>
      <c r="X2739" s="161">
        <v>132904.57</v>
      </c>
      <c r="Y2739" s="222">
        <v>18.2</v>
      </c>
      <c r="Z2739" s="161">
        <v>21</v>
      </c>
      <c r="AA2739" s="2" t="str">
        <f t="shared" si="60"/>
        <v>OPEN</v>
      </c>
      <c r="AB2739" s="326" t="b">
        <f t="shared" ca="1" si="59"/>
        <v>0</v>
      </c>
    </row>
    <row r="2740" spans="1:28">
      <c r="A2740" s="168">
        <v>46020</v>
      </c>
      <c r="B2740" s="161">
        <v>11147.36</v>
      </c>
      <c r="C2740" s="161">
        <v>10364.69</v>
      </c>
      <c r="D2740" s="161">
        <v>5917.3950000000004</v>
      </c>
      <c r="E2740" s="161">
        <v>9860.7199999999993</v>
      </c>
      <c r="F2740" s="161">
        <v>6301</v>
      </c>
      <c r="G2740" s="161">
        <v>15318.52</v>
      </c>
      <c r="H2740" s="161">
        <v>7639.5</v>
      </c>
      <c r="I2740" s="161">
        <v>7091.6549999999997</v>
      </c>
      <c r="J2740" s="161">
        <v>8832.43</v>
      </c>
      <c r="K2740" s="161">
        <v>2857.0349999999999</v>
      </c>
      <c r="L2740" s="161">
        <v>9484.57</v>
      </c>
      <c r="M2740" s="161">
        <v>11507.289999999999</v>
      </c>
      <c r="N2740" s="161">
        <v>4111.5300000000007</v>
      </c>
      <c r="O2740" s="161">
        <v>6657.87</v>
      </c>
      <c r="P2740" s="161">
        <v>245.1875</v>
      </c>
      <c r="Q2740" s="161">
        <v>2020.9</v>
      </c>
      <c r="R2740" s="161">
        <v>733.5</v>
      </c>
      <c r="S2740" s="161">
        <v>710.6875</v>
      </c>
      <c r="T2740" s="161">
        <v>1340</v>
      </c>
      <c r="U2740" s="161">
        <v>3223.5574999999999</v>
      </c>
      <c r="V2740" s="161">
        <v>9700</v>
      </c>
      <c r="W2740" s="161">
        <v>4995</v>
      </c>
      <c r="X2740" s="161">
        <v>140060.39750000002</v>
      </c>
      <c r="Y2740" s="222">
        <v>18.7</v>
      </c>
      <c r="Z2740" s="161">
        <v>36</v>
      </c>
      <c r="AA2740" s="2" t="str">
        <f t="shared" si="60"/>
        <v>OPEN</v>
      </c>
      <c r="AB2740" s="326" t="b">
        <f t="shared" ca="1" si="59"/>
        <v>0</v>
      </c>
    </row>
    <row r="2741" spans="1:28">
      <c r="A2741" s="168">
        <v>46021</v>
      </c>
      <c r="B2741" s="161">
        <v>12355.109999999999</v>
      </c>
      <c r="C2741" s="161">
        <v>9675.44</v>
      </c>
      <c r="D2741" s="161">
        <v>5871.0349999999999</v>
      </c>
      <c r="E2741" s="161">
        <v>9910.41</v>
      </c>
      <c r="F2741" s="161">
        <v>6663</v>
      </c>
      <c r="G2741" s="161">
        <v>13470.01</v>
      </c>
      <c r="H2741" s="161">
        <v>7710</v>
      </c>
      <c r="I2741" s="161">
        <v>8289.0650000000005</v>
      </c>
      <c r="J2741" s="161">
        <v>9050.7099999999991</v>
      </c>
      <c r="K2741" s="161">
        <v>3080.2750000000001</v>
      </c>
      <c r="L2741" s="161">
        <v>9203.1400000000012</v>
      </c>
      <c r="M2741" s="161">
        <v>11878.729999999996</v>
      </c>
      <c r="N2741" s="161">
        <v>4035.58</v>
      </c>
      <c r="O2741" s="161">
        <v>6824.61</v>
      </c>
      <c r="P2741" s="161">
        <v>237.625</v>
      </c>
      <c r="Q2741" s="161">
        <v>2202.13</v>
      </c>
      <c r="R2741" s="161">
        <v>699.5</v>
      </c>
      <c r="S2741" s="161">
        <v>724.375</v>
      </c>
      <c r="T2741" s="161">
        <v>1278.5</v>
      </c>
      <c r="U2741" s="161">
        <v>3270.5974999999999</v>
      </c>
      <c r="V2741" s="161">
        <v>9634.9375</v>
      </c>
      <c r="W2741" s="161">
        <v>5001</v>
      </c>
      <c r="X2741" s="161">
        <v>141065.78</v>
      </c>
      <c r="Y2741" s="222">
        <v>19.600000000000001</v>
      </c>
      <c r="Z2741" s="161">
        <v>31</v>
      </c>
      <c r="AA2741" s="2" t="str">
        <f t="shared" si="60"/>
        <v>OPEN</v>
      </c>
      <c r="AB2741" s="326" t="b">
        <f t="shared" ca="1" si="59"/>
        <v>0</v>
      </c>
    </row>
    <row r="2742" spans="1:28">
      <c r="A2742" s="168">
        <v>46022</v>
      </c>
      <c r="B2742" s="161">
        <v>13019.12</v>
      </c>
      <c r="C2742" s="161">
        <v>9334.75</v>
      </c>
      <c r="D2742" s="161">
        <v>5983.89</v>
      </c>
      <c r="E2742" s="161">
        <v>10289.539999999999</v>
      </c>
      <c r="F2742" s="161">
        <v>6763.25</v>
      </c>
      <c r="G2742" s="161">
        <v>12629.47</v>
      </c>
      <c r="H2742" s="161">
        <v>8906.75</v>
      </c>
      <c r="I2742" s="161">
        <v>8674.99</v>
      </c>
      <c r="J2742" s="161">
        <v>9332.56</v>
      </c>
      <c r="K2742" s="161">
        <v>3105.0075000000002</v>
      </c>
      <c r="L2742" s="161">
        <v>9687.8900000000012</v>
      </c>
      <c r="M2742" s="161">
        <v>11806.530000000002</v>
      </c>
      <c r="N2742" s="161">
        <v>4357.9199999999992</v>
      </c>
      <c r="O2742" s="161">
        <v>7000.69</v>
      </c>
      <c r="P2742" s="161">
        <v>285.5</v>
      </c>
      <c r="Q2742" s="161">
        <v>2164.21</v>
      </c>
      <c r="R2742" s="161">
        <v>815.75</v>
      </c>
      <c r="S2742" s="161">
        <v>733.375</v>
      </c>
      <c r="T2742" s="161">
        <v>1432</v>
      </c>
      <c r="U2742" s="161">
        <v>3597.8125</v>
      </c>
      <c r="V2742" s="161">
        <v>10155.0625</v>
      </c>
      <c r="W2742" s="161">
        <v>5304</v>
      </c>
      <c r="X2742" s="161">
        <v>145380.0675</v>
      </c>
      <c r="Y2742" s="222">
        <v>19.8</v>
      </c>
      <c r="Z2742" s="161">
        <v>36</v>
      </c>
      <c r="AA2742" s="2" t="str">
        <f t="shared" si="60"/>
        <v>OPEN</v>
      </c>
      <c r="AB2742" s="326" t="b">
        <f t="shared" ca="1" si="59"/>
        <v>0</v>
      </c>
    </row>
    <row r="2743" spans="1:28">
      <c r="A2743" s="168">
        <v>46023</v>
      </c>
      <c r="B2743" s="161">
        <v>12534.64</v>
      </c>
      <c r="C2743" s="161">
        <v>8966.76</v>
      </c>
      <c r="D2743" s="161">
        <v>5779.7849999999999</v>
      </c>
      <c r="E2743" s="161">
        <v>10052.929999999998</v>
      </c>
      <c r="F2743" s="161">
        <v>6755.75</v>
      </c>
      <c r="G2743" s="161">
        <v>15355.18</v>
      </c>
      <c r="H2743" s="161">
        <v>7034</v>
      </c>
      <c r="I2743" s="161">
        <v>6499.12</v>
      </c>
      <c r="J2743" s="161">
        <v>8123.67</v>
      </c>
      <c r="K2743" s="161">
        <v>2782.8325</v>
      </c>
      <c r="L2743" s="161">
        <v>8713.2199999999993</v>
      </c>
      <c r="M2743" s="161">
        <v>10997.2</v>
      </c>
      <c r="N2743" s="161">
        <v>4105.3599999999997</v>
      </c>
      <c r="O2743" s="161">
        <v>6381.47</v>
      </c>
      <c r="P2743" s="161">
        <v>235.875</v>
      </c>
      <c r="Q2743" s="161">
        <v>2079.42</v>
      </c>
      <c r="R2743" s="161">
        <v>663</v>
      </c>
      <c r="S2743" s="161">
        <v>735.5625</v>
      </c>
      <c r="T2743" s="161">
        <v>1496.5</v>
      </c>
      <c r="U2743" s="161">
        <v>3211.7</v>
      </c>
      <c r="V2743" s="161">
        <v>9683.8125</v>
      </c>
      <c r="W2743" s="161">
        <v>4966.5</v>
      </c>
      <c r="X2743" s="161">
        <v>137154.28750000001</v>
      </c>
      <c r="Y2743" s="222">
        <v>19.3</v>
      </c>
      <c r="Z2743" s="161">
        <v>31</v>
      </c>
      <c r="AA2743" s="2" t="str">
        <f t="shared" si="60"/>
        <v>OPEN</v>
      </c>
      <c r="AB2743" s="326" t="b">
        <f t="shared" ca="1" si="59"/>
        <v>0</v>
      </c>
    </row>
    <row r="2744" spans="1:28">
      <c r="A2744" s="168">
        <v>46024</v>
      </c>
      <c r="B2744" s="161">
        <v>12581.779999999999</v>
      </c>
      <c r="C2744" s="161">
        <v>9185.89</v>
      </c>
      <c r="D2744" s="161">
        <v>5934.2749999999996</v>
      </c>
      <c r="E2744" s="161">
        <v>10069.14</v>
      </c>
      <c r="F2744" s="161">
        <v>6562.5</v>
      </c>
      <c r="G2744" s="161">
        <v>13717.14</v>
      </c>
      <c r="H2744" s="161">
        <v>6894.75</v>
      </c>
      <c r="I2744" s="161">
        <v>8743.2250000000004</v>
      </c>
      <c r="J2744" s="161">
        <v>8272.5</v>
      </c>
      <c r="K2744" s="161">
        <v>2946.3575000000001</v>
      </c>
      <c r="L2744" s="161">
        <v>9142.52</v>
      </c>
      <c r="M2744" s="161">
        <v>11171.68</v>
      </c>
      <c r="N2744" s="161">
        <v>4251.1899999999996</v>
      </c>
      <c r="O2744" s="161">
        <v>6797.62</v>
      </c>
      <c r="P2744" s="161">
        <v>251.3125</v>
      </c>
      <c r="Q2744" s="161">
        <v>1966.47</v>
      </c>
      <c r="R2744" s="161">
        <v>803.5</v>
      </c>
      <c r="S2744" s="161">
        <v>680.25</v>
      </c>
      <c r="T2744" s="161">
        <v>1235.5</v>
      </c>
      <c r="U2744" s="161">
        <v>3262.2075</v>
      </c>
      <c r="V2744" s="161">
        <v>9717.0625</v>
      </c>
      <c r="W2744" s="161">
        <v>5026.5</v>
      </c>
      <c r="X2744" s="161">
        <v>139213.37</v>
      </c>
      <c r="Y2744" s="222">
        <v>16.2</v>
      </c>
      <c r="Z2744" s="161">
        <v>37</v>
      </c>
      <c r="AA2744" s="2" t="str">
        <f t="shared" si="60"/>
        <v>OPEN</v>
      </c>
      <c r="AB2744" s="326" t="b">
        <f t="shared" ca="1" si="59"/>
        <v>0</v>
      </c>
    </row>
    <row r="2745" spans="1:28">
      <c r="A2745" s="168">
        <v>46025</v>
      </c>
      <c r="B2745" s="161">
        <v>12147.310000000001</v>
      </c>
      <c r="C2745" s="161">
        <v>8667.25</v>
      </c>
      <c r="D2745" s="161">
        <v>5744.6549999999997</v>
      </c>
      <c r="E2745" s="161">
        <v>9376.02</v>
      </c>
      <c r="F2745" s="161">
        <v>6387.25</v>
      </c>
      <c r="G2745" s="161">
        <v>12173.6</v>
      </c>
      <c r="H2745" s="161">
        <v>6862.25</v>
      </c>
      <c r="I2745" s="161">
        <v>8414.4650000000001</v>
      </c>
      <c r="J2745" s="161">
        <v>8128.39</v>
      </c>
      <c r="K2745" s="161">
        <v>2550.855</v>
      </c>
      <c r="L2745" s="161">
        <v>8528.93</v>
      </c>
      <c r="M2745" s="161">
        <v>10562.529999999997</v>
      </c>
      <c r="N2745" s="161">
        <v>3983.7799999999997</v>
      </c>
      <c r="O2745" s="161">
        <v>6510.9</v>
      </c>
      <c r="P2745" s="161">
        <v>232.4375</v>
      </c>
      <c r="Q2745" s="161">
        <v>1865.64</v>
      </c>
      <c r="R2745" s="161">
        <v>666.75</v>
      </c>
      <c r="S2745" s="161">
        <v>684.0625</v>
      </c>
      <c r="T2745" s="161">
        <v>1322</v>
      </c>
      <c r="U2745" s="161">
        <v>3190.0149999999999</v>
      </c>
      <c r="V2745" s="161">
        <v>9596.75</v>
      </c>
      <c r="W2745" s="161">
        <v>4984</v>
      </c>
      <c r="X2745" s="161">
        <v>132579.84000000003</v>
      </c>
      <c r="Y2745" s="222">
        <v>15.4</v>
      </c>
      <c r="Z2745" s="161">
        <v>31</v>
      </c>
      <c r="AA2745" s="2" t="str">
        <f t="shared" si="60"/>
        <v>OPEN</v>
      </c>
      <c r="AB2745" s="326" t="b">
        <f t="shared" ca="1" si="59"/>
        <v>0</v>
      </c>
    </row>
    <row r="2746" spans="1:28">
      <c r="A2746" s="168">
        <v>46026</v>
      </c>
      <c r="B2746" s="161">
        <v>11953.44</v>
      </c>
      <c r="C2746" s="161">
        <v>8679.08</v>
      </c>
      <c r="D2746" s="161">
        <v>5397.7449999999999</v>
      </c>
      <c r="E2746" s="161">
        <v>9491.8700000000008</v>
      </c>
      <c r="F2746" s="161">
        <v>6864.5</v>
      </c>
      <c r="G2746" s="161">
        <v>15027.9</v>
      </c>
      <c r="H2746" s="161">
        <v>6315.75</v>
      </c>
      <c r="I2746" s="161">
        <v>6273.0349999999999</v>
      </c>
      <c r="J2746" s="161">
        <v>7856.2</v>
      </c>
      <c r="K2746" s="161">
        <v>2466.46</v>
      </c>
      <c r="L2746" s="161">
        <v>8555.31</v>
      </c>
      <c r="M2746" s="161">
        <v>10514.14</v>
      </c>
      <c r="N2746" s="161">
        <v>3977.8599999999997</v>
      </c>
      <c r="O2746" s="161">
        <v>6066.96</v>
      </c>
      <c r="P2746" s="161">
        <v>233.75</v>
      </c>
      <c r="Q2746" s="161">
        <v>1868.15</v>
      </c>
      <c r="R2746" s="161">
        <v>632.25</v>
      </c>
      <c r="S2746" s="161">
        <v>708.125</v>
      </c>
      <c r="T2746" s="161">
        <v>1866</v>
      </c>
      <c r="U2746" s="161">
        <v>3309.6525000000001</v>
      </c>
      <c r="V2746" s="161">
        <v>9468.9375</v>
      </c>
      <c r="W2746" s="161">
        <v>4816</v>
      </c>
      <c r="X2746" s="161">
        <v>132343.11499999996</v>
      </c>
      <c r="Y2746" s="222">
        <v>17.8</v>
      </c>
      <c r="Z2746" s="161">
        <v>26</v>
      </c>
      <c r="AA2746" s="2" t="str">
        <f t="shared" si="60"/>
        <v>OPEN</v>
      </c>
      <c r="AB2746" s="326" t="b">
        <f t="shared" ca="1" si="59"/>
        <v>0</v>
      </c>
    </row>
    <row r="2747" spans="1:28">
      <c r="A2747" s="168">
        <v>46027</v>
      </c>
      <c r="B2747" s="161">
        <v>11939.84</v>
      </c>
      <c r="C2747" s="161">
        <v>9065</v>
      </c>
      <c r="D2747" s="161">
        <v>5527.29</v>
      </c>
      <c r="E2747" s="161">
        <v>9511.5600000000013</v>
      </c>
      <c r="F2747" s="161">
        <v>6908</v>
      </c>
      <c r="G2747" s="161">
        <v>12993.6</v>
      </c>
      <c r="H2747" s="161">
        <v>6500.5</v>
      </c>
      <c r="I2747" s="161">
        <v>7854.9750000000004</v>
      </c>
      <c r="J2747" s="161">
        <v>8605.67</v>
      </c>
      <c r="K2747" s="161">
        <v>2560.3924999999999</v>
      </c>
      <c r="L2747" s="161">
        <v>7466.53</v>
      </c>
      <c r="M2747" s="161">
        <v>10893.609999999999</v>
      </c>
      <c r="N2747" s="161">
        <v>3839.62</v>
      </c>
      <c r="O2747" s="161">
        <v>6267.02</v>
      </c>
      <c r="P2747" s="161">
        <v>225.9375</v>
      </c>
      <c r="Q2747" s="161">
        <v>1916.47</v>
      </c>
      <c r="R2747" s="161">
        <v>579.25</v>
      </c>
      <c r="S2747" s="161">
        <v>710.6875</v>
      </c>
      <c r="T2747" s="161">
        <v>1097</v>
      </c>
      <c r="U2747" s="161">
        <v>3299.2649999999999</v>
      </c>
      <c r="V2747" s="161">
        <v>9749.125</v>
      </c>
      <c r="W2747" s="161">
        <v>4668</v>
      </c>
      <c r="X2747" s="161">
        <v>132179.3425</v>
      </c>
      <c r="Y2747" s="222">
        <v>18.7</v>
      </c>
      <c r="Z2747" s="161">
        <v>18</v>
      </c>
      <c r="AA2747" s="2" t="str">
        <f t="shared" si="60"/>
        <v>OPEN</v>
      </c>
      <c r="AB2747" s="326" t="b">
        <f t="shared" ca="1" si="59"/>
        <v>0</v>
      </c>
    </row>
    <row r="2748" spans="1:28">
      <c r="A2748" s="168">
        <v>46028</v>
      </c>
      <c r="B2748" s="161">
        <v>11944.960000000001</v>
      </c>
      <c r="C2748" s="161">
        <v>8976.9699999999993</v>
      </c>
      <c r="D2748" s="161">
        <v>5549.89</v>
      </c>
      <c r="E2748" s="161">
        <v>9544.119999999999</v>
      </c>
      <c r="F2748" s="161">
        <v>6303.5</v>
      </c>
      <c r="G2748" s="161">
        <v>11793.43</v>
      </c>
      <c r="H2748" s="161">
        <v>6500.25</v>
      </c>
      <c r="I2748" s="161">
        <v>8304.5300000000007</v>
      </c>
      <c r="J2748" s="161">
        <v>8673.02</v>
      </c>
      <c r="K2748" s="161">
        <v>2359.2449999999999</v>
      </c>
      <c r="L2748" s="161">
        <v>6922.6100000000006</v>
      </c>
      <c r="M2748" s="161">
        <v>10865.17</v>
      </c>
      <c r="N2748" s="161">
        <v>3885.33</v>
      </c>
      <c r="O2748" s="161">
        <v>6436.67</v>
      </c>
      <c r="P2748" s="161">
        <v>216.375</v>
      </c>
      <c r="Q2748" s="161">
        <v>1841.98</v>
      </c>
      <c r="R2748" s="161">
        <v>611.5</v>
      </c>
      <c r="S2748" s="161">
        <v>692.875</v>
      </c>
      <c r="T2748" s="161">
        <v>1231.5</v>
      </c>
      <c r="U2748" s="161">
        <v>3230.92</v>
      </c>
      <c r="V2748" s="161">
        <v>9501.25</v>
      </c>
      <c r="W2748" s="161">
        <v>4708.5</v>
      </c>
      <c r="X2748" s="161">
        <v>130094.595</v>
      </c>
      <c r="Y2748" s="222">
        <v>15.3</v>
      </c>
      <c r="Z2748" s="161">
        <v>26</v>
      </c>
      <c r="AA2748" s="2" t="str">
        <f t="shared" si="60"/>
        <v>OPEN</v>
      </c>
      <c r="AB2748" s="326" t="b">
        <f t="shared" ca="1" si="59"/>
        <v>0</v>
      </c>
    </row>
    <row r="2749" spans="1:28">
      <c r="A2749" s="168">
        <v>46029</v>
      </c>
      <c r="B2749" s="161">
        <v>11867.19</v>
      </c>
      <c r="C2749" s="161">
        <v>9034.3799999999992</v>
      </c>
      <c r="D2749" s="161">
        <v>5535.91</v>
      </c>
      <c r="E2749" s="161">
        <v>9468.9499999999971</v>
      </c>
      <c r="F2749" s="161">
        <v>6285.75</v>
      </c>
      <c r="G2749" s="161">
        <v>14915.25</v>
      </c>
      <c r="H2749" s="161">
        <v>6683.25</v>
      </c>
      <c r="I2749" s="161">
        <v>5610.97</v>
      </c>
      <c r="J2749" s="161">
        <v>7813.66</v>
      </c>
      <c r="K2749" s="161">
        <v>2273.8200000000002</v>
      </c>
      <c r="L2749" s="161">
        <v>7248.67</v>
      </c>
      <c r="M2749" s="161">
        <v>11008.540000000003</v>
      </c>
      <c r="N2749" s="161">
        <v>3881.54</v>
      </c>
      <c r="O2749" s="161">
        <v>6411.16</v>
      </c>
      <c r="P2749" s="161">
        <v>202.875</v>
      </c>
      <c r="Q2749" s="161">
        <v>1800.09</v>
      </c>
      <c r="R2749" s="161">
        <v>576</v>
      </c>
      <c r="S2749" s="161">
        <v>691.0625</v>
      </c>
      <c r="T2749" s="161">
        <v>1165.5</v>
      </c>
      <c r="U2749" s="161">
        <v>3232.2249999999999</v>
      </c>
      <c r="V2749" s="161">
        <v>9451</v>
      </c>
      <c r="W2749" s="161">
        <v>4756</v>
      </c>
      <c r="X2749" s="161">
        <v>129913.79250000001</v>
      </c>
      <c r="Y2749" s="222">
        <v>14.3</v>
      </c>
      <c r="Z2749" s="161">
        <v>15</v>
      </c>
      <c r="AA2749" s="2" t="str">
        <f t="shared" si="60"/>
        <v>OPEN</v>
      </c>
      <c r="AB2749" s="326" t="b">
        <f t="shared" ca="1" si="59"/>
        <v>0</v>
      </c>
    </row>
    <row r="2750" spans="1:28">
      <c r="A2750" s="168">
        <v>46030</v>
      </c>
      <c r="B2750" s="161">
        <v>11899.28</v>
      </c>
      <c r="C2750" s="161">
        <v>9025.9</v>
      </c>
      <c r="D2750" s="161">
        <v>5606.77</v>
      </c>
      <c r="E2750" s="161">
        <v>9435.2999999999975</v>
      </c>
      <c r="F2750" s="161">
        <v>6617.75</v>
      </c>
      <c r="G2750" s="161">
        <v>13121.5</v>
      </c>
      <c r="H2750" s="161">
        <v>6019</v>
      </c>
      <c r="I2750" s="161">
        <v>8157.8</v>
      </c>
      <c r="J2750" s="161">
        <v>8334.9599999999991</v>
      </c>
      <c r="K2750" s="161">
        <v>2329.8425000000002</v>
      </c>
      <c r="L2750" s="161">
        <v>6834.0500000000011</v>
      </c>
      <c r="M2750" s="161">
        <v>10802.609999999999</v>
      </c>
      <c r="N2750" s="161">
        <v>3927.5</v>
      </c>
      <c r="O2750" s="161">
        <v>6342.89</v>
      </c>
      <c r="P2750" s="161">
        <v>216.9375</v>
      </c>
      <c r="Q2750" s="161">
        <v>1853.47</v>
      </c>
      <c r="R2750" s="161">
        <v>612.5</v>
      </c>
      <c r="S2750" s="161">
        <v>685.8125</v>
      </c>
      <c r="T2750" s="161">
        <v>1188.5</v>
      </c>
      <c r="U2750" s="161">
        <v>2999.8850000000002</v>
      </c>
      <c r="V2750" s="161">
        <v>9068.375</v>
      </c>
      <c r="W2750" s="161">
        <v>4746</v>
      </c>
      <c r="X2750" s="161">
        <v>129826.63250000001</v>
      </c>
      <c r="Y2750" s="222">
        <v>15.4</v>
      </c>
      <c r="Z2750" s="161">
        <v>22</v>
      </c>
      <c r="AA2750" s="2" t="str">
        <f t="shared" si="60"/>
        <v>OPEN</v>
      </c>
      <c r="AB2750" s="326" t="b">
        <f t="shared" ca="1" si="59"/>
        <v>0</v>
      </c>
    </row>
    <row r="2751" spans="1:28">
      <c r="A2751" s="168">
        <v>46031</v>
      </c>
      <c r="B2751" s="161">
        <v>11807.02</v>
      </c>
      <c r="C2751" s="161">
        <v>9033.61</v>
      </c>
      <c r="D2751" s="161">
        <v>5560.5450000000001</v>
      </c>
      <c r="E2751" s="161">
        <v>9508.0099999999984</v>
      </c>
      <c r="F2751" s="161">
        <v>6700.75</v>
      </c>
      <c r="G2751" s="161">
        <v>12182</v>
      </c>
      <c r="H2751" s="161">
        <v>6768</v>
      </c>
      <c r="I2751" s="161">
        <v>8377.48</v>
      </c>
      <c r="J2751" s="161">
        <v>8503.9699999999993</v>
      </c>
      <c r="K2751" s="161">
        <v>2488.7375000000002</v>
      </c>
      <c r="L2751" s="161">
        <v>6721.99</v>
      </c>
      <c r="M2751" s="161">
        <v>10631.570000000002</v>
      </c>
      <c r="N2751" s="161">
        <v>3925.6099999999997</v>
      </c>
      <c r="O2751" s="161">
        <v>6373.15</v>
      </c>
      <c r="P2751" s="161">
        <v>218.5</v>
      </c>
      <c r="Q2751" s="161">
        <v>1868.91</v>
      </c>
      <c r="R2751" s="161">
        <v>623.25</v>
      </c>
      <c r="S2751" s="161">
        <v>682.75</v>
      </c>
      <c r="T2751" s="161">
        <v>1188.5</v>
      </c>
      <c r="U2751" s="161">
        <v>3309.8649999999998</v>
      </c>
      <c r="V2751" s="161">
        <v>9515.875</v>
      </c>
      <c r="W2751" s="161">
        <v>4721</v>
      </c>
      <c r="X2751" s="161">
        <v>130711.0925</v>
      </c>
      <c r="Y2751" s="222">
        <v>15.9</v>
      </c>
      <c r="Z2751" s="161">
        <v>22</v>
      </c>
      <c r="AA2751" s="2" t="str">
        <f t="shared" si="60"/>
        <v>OPEN</v>
      </c>
      <c r="AB2751" s="326" t="b">
        <f t="shared" ca="1" si="59"/>
        <v>0</v>
      </c>
    </row>
    <row r="2752" spans="1:28">
      <c r="A2752" s="168">
        <v>46032</v>
      </c>
      <c r="B2752" s="161">
        <v>12052.69</v>
      </c>
      <c r="C2752" s="161">
        <v>8635.23</v>
      </c>
      <c r="D2752" s="161">
        <v>5703.29</v>
      </c>
      <c r="E2752" s="161">
        <v>9638.1999999999989</v>
      </c>
      <c r="F2752" s="161">
        <v>6823.25</v>
      </c>
      <c r="G2752" s="161">
        <v>15278.25</v>
      </c>
      <c r="H2752" s="161">
        <v>7183</v>
      </c>
      <c r="I2752" s="161">
        <v>6648.95</v>
      </c>
      <c r="J2752" s="161">
        <v>8482.68</v>
      </c>
      <c r="K2752" s="161">
        <v>2352.4025000000001</v>
      </c>
      <c r="L2752" s="161">
        <v>6002</v>
      </c>
      <c r="M2752" s="161">
        <v>10517.859999999999</v>
      </c>
      <c r="N2752" s="161">
        <v>4055.1699999999996</v>
      </c>
      <c r="O2752" s="161">
        <v>6406.32</v>
      </c>
      <c r="P2752" s="161">
        <v>243.4375</v>
      </c>
      <c r="Q2752" s="161">
        <v>1947.86</v>
      </c>
      <c r="R2752" s="161">
        <v>675.75</v>
      </c>
      <c r="S2752" s="161">
        <v>697.0625</v>
      </c>
      <c r="T2752" s="161">
        <v>1273.5</v>
      </c>
      <c r="U2752" s="161">
        <v>3381.355</v>
      </c>
      <c r="V2752" s="161">
        <v>9692.8125</v>
      </c>
      <c r="W2752" s="161">
        <v>4950</v>
      </c>
      <c r="X2752" s="161">
        <v>132641.06999999998</v>
      </c>
      <c r="Y2752" s="222">
        <v>16.899999999999999</v>
      </c>
      <c r="Z2752" s="161">
        <v>31</v>
      </c>
      <c r="AA2752" s="2" t="str">
        <f t="shared" si="60"/>
        <v>OPEN</v>
      </c>
      <c r="AB2752" s="326" t="b">
        <f t="shared" ca="1" si="59"/>
        <v>0</v>
      </c>
    </row>
    <row r="2753" spans="1:28">
      <c r="A2753" s="168">
        <v>46033</v>
      </c>
      <c r="B2753" s="161">
        <v>11806.789999999999</v>
      </c>
      <c r="C2753" s="161">
        <v>8468.58</v>
      </c>
      <c r="D2753" s="161">
        <v>5456.5349999999999</v>
      </c>
      <c r="E2753" s="161">
        <v>9372.2299999999977</v>
      </c>
      <c r="F2753" s="161">
        <v>6745.25</v>
      </c>
      <c r="G2753" s="161">
        <v>11652.75</v>
      </c>
      <c r="H2753" s="161">
        <v>6810.75</v>
      </c>
      <c r="I2753" s="161">
        <v>9124.89</v>
      </c>
      <c r="J2753" s="161">
        <v>7581.24</v>
      </c>
      <c r="K2753" s="161">
        <v>2296.335</v>
      </c>
      <c r="L2753" s="161">
        <v>5998.0499999999993</v>
      </c>
      <c r="M2753" s="161">
        <v>10100.94</v>
      </c>
      <c r="N2753" s="161">
        <v>3923.85</v>
      </c>
      <c r="O2753" s="161">
        <v>6475.82</v>
      </c>
      <c r="P2753" s="161">
        <v>231.1875</v>
      </c>
      <c r="Q2753" s="161">
        <v>1956.86</v>
      </c>
      <c r="R2753" s="161">
        <v>647.75</v>
      </c>
      <c r="S2753" s="161">
        <v>694.9375</v>
      </c>
      <c r="T2753" s="161">
        <v>1300.5</v>
      </c>
      <c r="U2753" s="161">
        <v>3202.5050000000001</v>
      </c>
      <c r="V2753" s="161">
        <v>9674.75</v>
      </c>
      <c r="W2753" s="161">
        <v>4716</v>
      </c>
      <c r="X2753" s="161">
        <v>128238.5</v>
      </c>
      <c r="Y2753" s="222">
        <v>17.600000000000001</v>
      </c>
      <c r="Z2753" s="161">
        <v>26</v>
      </c>
      <c r="AA2753" s="2" t="str">
        <f t="shared" si="60"/>
        <v>OPEN</v>
      </c>
      <c r="AB2753" s="326" t="b">
        <f t="shared" ca="1" si="59"/>
        <v>0</v>
      </c>
    </row>
    <row r="2754" spans="1:28">
      <c r="A2754" s="168">
        <v>46034</v>
      </c>
      <c r="B2754" s="161">
        <v>11894.029999999999</v>
      </c>
      <c r="C2754" s="161">
        <v>8914.4599999999991</v>
      </c>
      <c r="D2754" s="161">
        <v>5594.43</v>
      </c>
      <c r="E2754" s="161">
        <v>8995.3200000000015</v>
      </c>
      <c r="F2754" s="161">
        <v>6693.75</v>
      </c>
      <c r="G2754" s="161">
        <v>11488.25</v>
      </c>
      <c r="H2754" s="161">
        <v>7503.75</v>
      </c>
      <c r="I2754" s="161">
        <v>7714.79</v>
      </c>
      <c r="J2754" s="161">
        <v>7900.87</v>
      </c>
      <c r="K2754" s="161">
        <v>2299.92</v>
      </c>
      <c r="L2754" s="161">
        <v>6701.7599999999993</v>
      </c>
      <c r="M2754" s="161">
        <v>10873.46</v>
      </c>
      <c r="N2754" s="161">
        <v>3955.3300000000004</v>
      </c>
      <c r="O2754" s="161">
        <v>6399.23</v>
      </c>
      <c r="P2754" s="161">
        <v>221.625</v>
      </c>
      <c r="Q2754" s="161">
        <v>1883.45</v>
      </c>
      <c r="R2754" s="161">
        <v>607.75</v>
      </c>
      <c r="S2754" s="161">
        <v>683.9375</v>
      </c>
      <c r="T2754" s="161">
        <v>1184.5</v>
      </c>
      <c r="U2754" s="161">
        <v>3264.66</v>
      </c>
      <c r="V2754" s="161">
        <v>9542.5625</v>
      </c>
      <c r="W2754" s="161">
        <v>4616.5</v>
      </c>
      <c r="X2754" s="161">
        <v>128934.33499999999</v>
      </c>
      <c r="Y2754" s="222">
        <v>17.7</v>
      </c>
      <c r="Z2754" s="161">
        <v>18</v>
      </c>
      <c r="AA2754" s="2" t="str">
        <f t="shared" si="60"/>
        <v>OPEN</v>
      </c>
      <c r="AB2754" s="326" t="b">
        <f t="shared" ca="1" si="59"/>
        <v>0</v>
      </c>
    </row>
    <row r="2755" spans="1:28">
      <c r="A2755" s="168">
        <v>46035</v>
      </c>
      <c r="B2755" s="161">
        <v>12067.95</v>
      </c>
      <c r="C2755" s="161">
        <v>9021.1</v>
      </c>
      <c r="D2755" s="161">
        <v>5698.6</v>
      </c>
      <c r="E2755" s="161">
        <v>9263.44</v>
      </c>
      <c r="F2755" s="161">
        <v>7099.5</v>
      </c>
      <c r="G2755" s="161">
        <v>14762.25</v>
      </c>
      <c r="H2755" s="161">
        <v>6718.5</v>
      </c>
      <c r="I2755" s="161">
        <v>6225.64</v>
      </c>
      <c r="J2755" s="161">
        <v>8643.7900000000009</v>
      </c>
      <c r="K2755" s="161">
        <v>2432.5075000000002</v>
      </c>
      <c r="L2755" s="161">
        <v>6744.28</v>
      </c>
      <c r="M2755" s="161">
        <v>10781.02</v>
      </c>
      <c r="N2755" s="161">
        <v>4067.74</v>
      </c>
      <c r="O2755" s="161">
        <v>6421.22</v>
      </c>
      <c r="P2755" s="161">
        <v>230.75</v>
      </c>
      <c r="Q2755" s="161">
        <v>1966.8</v>
      </c>
      <c r="R2755" s="161">
        <v>648.25</v>
      </c>
      <c r="S2755" s="161">
        <v>696.5</v>
      </c>
      <c r="T2755" s="161">
        <v>1252</v>
      </c>
      <c r="U2755" s="161">
        <v>3460.94</v>
      </c>
      <c r="V2755" s="161">
        <v>9947.1875</v>
      </c>
      <c r="W2755" s="161">
        <v>4705.5</v>
      </c>
      <c r="X2755" s="161">
        <v>132855.46500000003</v>
      </c>
      <c r="Y2755" s="222">
        <v>18.8</v>
      </c>
      <c r="Z2755" s="161">
        <v>22</v>
      </c>
      <c r="AA2755" s="2" t="str">
        <f t="shared" si="60"/>
        <v>OPEN</v>
      </c>
      <c r="AB2755" s="326" t="b">
        <f t="shared" ca="1" si="59"/>
        <v>0</v>
      </c>
    </row>
    <row r="2756" spans="1:28">
      <c r="A2756" s="168">
        <v>46036</v>
      </c>
      <c r="B2756" s="161">
        <v>12028.52</v>
      </c>
      <c r="C2756" s="161">
        <v>9262.73</v>
      </c>
      <c r="D2756" s="161">
        <v>5597.75</v>
      </c>
      <c r="E2756" s="161">
        <v>9472.5</v>
      </c>
      <c r="F2756" s="161">
        <v>7044.25</v>
      </c>
      <c r="G2756" s="161">
        <v>13091.75</v>
      </c>
      <c r="H2756" s="161">
        <v>7880.5</v>
      </c>
      <c r="I2756" s="161">
        <v>7094.78</v>
      </c>
      <c r="J2756" s="161">
        <v>8841.0499999999993</v>
      </c>
      <c r="K2756" s="161">
        <v>2442.5450000000001</v>
      </c>
      <c r="L2756" s="161">
        <v>6895.81</v>
      </c>
      <c r="M2756" s="161">
        <v>10974.14</v>
      </c>
      <c r="N2756" s="161">
        <v>4008.54</v>
      </c>
      <c r="O2756" s="161">
        <v>6474.86</v>
      </c>
      <c r="P2756" s="161">
        <v>225.125</v>
      </c>
      <c r="Q2756" s="161">
        <v>1899.88</v>
      </c>
      <c r="R2756" s="161">
        <v>630</v>
      </c>
      <c r="S2756" s="161">
        <v>699.625</v>
      </c>
      <c r="T2756" s="161">
        <v>1129.5</v>
      </c>
      <c r="U2756" s="161">
        <v>3479.8049999999998</v>
      </c>
      <c r="V2756" s="161">
        <v>9705.1875</v>
      </c>
      <c r="W2756" s="161">
        <v>4665.5</v>
      </c>
      <c r="X2756" s="161">
        <v>133544.34749999997</v>
      </c>
      <c r="Y2756" s="222">
        <v>18.8</v>
      </c>
      <c r="Z2756" s="161">
        <v>18</v>
      </c>
      <c r="AA2756" s="2" t="str">
        <f t="shared" si="60"/>
        <v>OPEN</v>
      </c>
      <c r="AB2756" s="326" t="b">
        <f t="shared" ca="1" si="59"/>
        <v>0</v>
      </c>
    </row>
    <row r="2757" spans="1:28">
      <c r="A2757" s="168">
        <v>46037</v>
      </c>
      <c r="B2757" s="161">
        <v>12338.869999999999</v>
      </c>
      <c r="C2757" s="161">
        <v>9234.64</v>
      </c>
      <c r="D2757" s="161">
        <v>5590.5349999999999</v>
      </c>
      <c r="E2757" s="161">
        <v>9557.7300000000014</v>
      </c>
      <c r="F2757" s="161">
        <v>7035.75</v>
      </c>
      <c r="G2757" s="161">
        <v>12135.81</v>
      </c>
      <c r="H2757" s="161">
        <v>7758.5</v>
      </c>
      <c r="I2757" s="161">
        <v>7815.59</v>
      </c>
      <c r="J2757" s="161">
        <v>9008.66</v>
      </c>
      <c r="K2757" s="161">
        <v>2442.1149999999998</v>
      </c>
      <c r="L2757" s="161">
        <v>6803.87</v>
      </c>
      <c r="M2757" s="161">
        <v>10812.39</v>
      </c>
      <c r="N2757" s="161">
        <v>3977.17</v>
      </c>
      <c r="O2757" s="161">
        <v>6399.84</v>
      </c>
      <c r="P2757" s="161">
        <v>222.5</v>
      </c>
      <c r="Q2757" s="161">
        <v>1996.68</v>
      </c>
      <c r="R2757" s="161">
        <v>662.5</v>
      </c>
      <c r="S2757" s="161">
        <v>714.875</v>
      </c>
      <c r="T2757" s="161">
        <v>1233.5</v>
      </c>
      <c r="U2757" s="161">
        <v>3339.8049999999998</v>
      </c>
      <c r="V2757" s="161">
        <v>9483.0625</v>
      </c>
      <c r="W2757" s="161">
        <v>4682.5</v>
      </c>
      <c r="X2757" s="161">
        <v>133246.89249999999</v>
      </c>
      <c r="Y2757" s="222">
        <v>19.399999999999999</v>
      </c>
      <c r="Z2757" s="161">
        <v>22</v>
      </c>
      <c r="AA2757" s="2" t="str">
        <f t="shared" si="60"/>
        <v>OPEN</v>
      </c>
      <c r="AB2757" s="326" t="b">
        <f t="shared" ca="1" si="59"/>
        <v>0</v>
      </c>
    </row>
    <row r="2758" spans="1:28">
      <c r="A2758" s="168">
        <v>46038</v>
      </c>
      <c r="B2758" s="161">
        <v>12623.7</v>
      </c>
      <c r="C2758" s="161">
        <v>9161.48</v>
      </c>
      <c r="D2758" s="161">
        <v>5587.39</v>
      </c>
      <c r="E2758" s="161">
        <v>9558.57</v>
      </c>
      <c r="F2758" s="161">
        <v>7273.75</v>
      </c>
      <c r="G2758" s="161">
        <v>14802.54</v>
      </c>
      <c r="H2758" s="161">
        <v>7195.25</v>
      </c>
      <c r="I2758" s="161">
        <v>6256.92</v>
      </c>
      <c r="J2758" s="161">
        <v>8991.58</v>
      </c>
      <c r="K2758" s="161">
        <v>2580.7674999999999</v>
      </c>
      <c r="L2758" s="161">
        <v>6895.46</v>
      </c>
      <c r="M2758" s="161">
        <v>10597.979999999998</v>
      </c>
      <c r="N2758" s="161">
        <v>3951.76</v>
      </c>
      <c r="O2758" s="161">
        <v>6552.33</v>
      </c>
      <c r="P2758" s="161">
        <v>226.1875</v>
      </c>
      <c r="Q2758" s="161">
        <v>2097.27</v>
      </c>
      <c r="R2758" s="161">
        <v>649.5</v>
      </c>
      <c r="S2758" s="161">
        <v>719.25</v>
      </c>
      <c r="T2758" s="161">
        <v>1338.5</v>
      </c>
      <c r="U2758" s="161">
        <v>3294.43</v>
      </c>
      <c r="V2758" s="161">
        <v>9544.3125</v>
      </c>
      <c r="W2758" s="161">
        <v>4720.5</v>
      </c>
      <c r="X2758" s="161">
        <v>134619.42750000002</v>
      </c>
      <c r="Y2758" s="222">
        <v>19.899999999999999</v>
      </c>
      <c r="Z2758" s="161">
        <v>18</v>
      </c>
      <c r="AA2758" s="2" t="str">
        <f t="shared" si="60"/>
        <v>OPEN</v>
      </c>
      <c r="AB2758" s="326" t="b">
        <f t="shared" ca="1" si="59"/>
        <v>0</v>
      </c>
    </row>
    <row r="2759" spans="1:28">
      <c r="A2759" s="168">
        <v>46039</v>
      </c>
      <c r="B2759" s="161">
        <v>12364.26</v>
      </c>
      <c r="C2759" s="161">
        <v>8714.26</v>
      </c>
      <c r="D2759" s="161">
        <v>5690.7950000000001</v>
      </c>
      <c r="E2759" s="161">
        <v>9486.4999999999982</v>
      </c>
      <c r="F2759" s="161">
        <v>7526.5</v>
      </c>
      <c r="G2759" s="161">
        <v>13459.87</v>
      </c>
      <c r="H2759" s="161">
        <v>7230.5</v>
      </c>
      <c r="I2759" s="161">
        <v>7906.88</v>
      </c>
      <c r="J2759" s="161">
        <v>8474.44</v>
      </c>
      <c r="K2759" s="161">
        <v>2283.1350000000002</v>
      </c>
      <c r="L2759" s="161">
        <v>5902.4499999999989</v>
      </c>
      <c r="M2759" s="161">
        <v>10186.259999999998</v>
      </c>
      <c r="N2759" s="161">
        <v>4077.18</v>
      </c>
      <c r="O2759" s="161">
        <v>6509.19</v>
      </c>
      <c r="P2759" s="161">
        <v>227.4375</v>
      </c>
      <c r="Q2759" s="161">
        <v>2217.37</v>
      </c>
      <c r="R2759" s="161">
        <v>680.25</v>
      </c>
      <c r="S2759" s="161">
        <v>736.3125</v>
      </c>
      <c r="T2759" s="161">
        <v>1311</v>
      </c>
      <c r="U2759" s="161">
        <v>3209.7375000000002</v>
      </c>
      <c r="V2759" s="161">
        <v>9466.6875</v>
      </c>
      <c r="W2759" s="161">
        <v>4942.5</v>
      </c>
      <c r="X2759" s="161">
        <v>132603.51499999998</v>
      </c>
      <c r="Y2759" s="222">
        <v>20.6</v>
      </c>
      <c r="Z2759" s="161">
        <v>26</v>
      </c>
      <c r="AA2759" s="2" t="str">
        <f t="shared" si="60"/>
        <v>OPEN</v>
      </c>
      <c r="AB2759" s="326" t="b">
        <f t="shared" ca="1" si="59"/>
        <v>0</v>
      </c>
    </row>
    <row r="2760" spans="1:28">
      <c r="A2760" s="168">
        <v>46040</v>
      </c>
      <c r="B2760" s="161">
        <v>11980.48</v>
      </c>
      <c r="C2760" s="161">
        <v>8536.0300000000007</v>
      </c>
      <c r="D2760" s="161">
        <v>5470.19</v>
      </c>
      <c r="E2760" s="161">
        <v>9482.1400000000012</v>
      </c>
      <c r="F2760" s="161">
        <v>7300.25</v>
      </c>
      <c r="G2760" s="161">
        <v>12092.47</v>
      </c>
      <c r="H2760" s="161">
        <v>7940.75</v>
      </c>
      <c r="I2760" s="161">
        <v>7917.44</v>
      </c>
      <c r="J2760" s="161">
        <v>8230.51</v>
      </c>
      <c r="K2760" s="161">
        <v>2373.4949999999999</v>
      </c>
      <c r="L2760" s="161">
        <v>5937.5399999999991</v>
      </c>
      <c r="M2760" s="161">
        <v>10109.819999999998</v>
      </c>
      <c r="N2760" s="161">
        <v>4081.1</v>
      </c>
      <c r="O2760" s="161">
        <v>6446.49</v>
      </c>
      <c r="P2760" s="161">
        <v>227.5625</v>
      </c>
      <c r="Q2760" s="161">
        <v>2078.71</v>
      </c>
      <c r="R2760" s="161">
        <v>677.25</v>
      </c>
      <c r="S2760" s="161">
        <v>739</v>
      </c>
      <c r="T2760" s="161">
        <v>1346.5</v>
      </c>
      <c r="U2760" s="161">
        <v>3116.82</v>
      </c>
      <c r="V2760" s="161">
        <v>9312.5625</v>
      </c>
      <c r="W2760" s="161">
        <v>4779.5</v>
      </c>
      <c r="X2760" s="161">
        <v>130176.61</v>
      </c>
      <c r="Y2760" s="222">
        <v>20.5</v>
      </c>
      <c r="Z2760" s="161">
        <v>22</v>
      </c>
      <c r="AA2760" s="2" t="str">
        <f t="shared" si="60"/>
        <v>OPEN</v>
      </c>
      <c r="AB2760" s="326" t="b">
        <f t="shared" ca="1" si="59"/>
        <v>0</v>
      </c>
    </row>
    <row r="2761" spans="1:28">
      <c r="A2761" s="168">
        <v>46041</v>
      </c>
      <c r="B2761" s="161">
        <v>12132.29</v>
      </c>
      <c r="C2761" s="161">
        <v>9003.9599999999991</v>
      </c>
      <c r="D2761" s="161">
        <v>5661.24</v>
      </c>
      <c r="E2761" s="161">
        <v>9310.2899999999991</v>
      </c>
      <c r="F2761" s="161">
        <v>7275</v>
      </c>
      <c r="G2761" s="161">
        <v>14686.05</v>
      </c>
      <c r="H2761" s="161">
        <v>6710</v>
      </c>
      <c r="I2761" s="161">
        <v>5813.04</v>
      </c>
      <c r="J2761" s="161">
        <v>8091.61</v>
      </c>
      <c r="K2761" s="161">
        <v>2330.0275000000001</v>
      </c>
      <c r="L2761" s="161">
        <v>6826.74</v>
      </c>
      <c r="M2761" s="161">
        <v>10817.72</v>
      </c>
      <c r="N2761" s="161">
        <v>3891.65</v>
      </c>
      <c r="O2761" s="161">
        <v>6408.16</v>
      </c>
      <c r="P2761" s="161">
        <v>223.5</v>
      </c>
      <c r="Q2761" s="161">
        <v>2114.83</v>
      </c>
      <c r="R2761" s="161">
        <v>608.5</v>
      </c>
      <c r="S2761" s="161">
        <v>740.9375</v>
      </c>
      <c r="T2761" s="161">
        <v>1251.5</v>
      </c>
      <c r="U2761" s="161">
        <v>3323.57</v>
      </c>
      <c r="V2761" s="161">
        <v>9456</v>
      </c>
      <c r="W2761" s="161">
        <v>4649</v>
      </c>
      <c r="X2761" s="161">
        <v>131325.61499999999</v>
      </c>
      <c r="Y2761" s="222">
        <v>19.899999999999999</v>
      </c>
      <c r="Z2761" s="161">
        <v>18</v>
      </c>
      <c r="AA2761" s="2" t="str">
        <f t="shared" si="60"/>
        <v>OPEN</v>
      </c>
      <c r="AB2761" s="326" t="b">
        <f t="shared" ca="1" si="59"/>
        <v>0</v>
      </c>
    </row>
    <row r="2762" spans="1:28">
      <c r="A2762" s="168">
        <v>46042</v>
      </c>
      <c r="B2762" s="161">
        <v>12376.39</v>
      </c>
      <c r="C2762" s="161">
        <v>8976.07</v>
      </c>
      <c r="D2762" s="161">
        <v>5771.0050000000001</v>
      </c>
      <c r="E2762" s="161">
        <v>9398.0600000000013</v>
      </c>
      <c r="F2762" s="161">
        <v>6743</v>
      </c>
      <c r="G2762" s="161">
        <v>12728.65</v>
      </c>
      <c r="H2762" s="161">
        <v>7035.5</v>
      </c>
      <c r="I2762" s="161">
        <v>8051.76</v>
      </c>
      <c r="J2762" s="161">
        <v>8775</v>
      </c>
      <c r="K2762" s="161">
        <v>2395.7375000000002</v>
      </c>
      <c r="L2762" s="161">
        <v>8364.630000000001</v>
      </c>
      <c r="M2762" s="161">
        <v>11080.77</v>
      </c>
      <c r="N2762" s="161">
        <v>4094.0099999999998</v>
      </c>
      <c r="O2762" s="161">
        <v>6532.17</v>
      </c>
      <c r="P2762" s="161">
        <v>219.3125</v>
      </c>
      <c r="Q2762" s="161">
        <v>2024.1</v>
      </c>
      <c r="R2762" s="161">
        <v>673.25</v>
      </c>
      <c r="S2762" s="161">
        <v>722.1875</v>
      </c>
      <c r="T2762" s="161">
        <v>1207.5</v>
      </c>
      <c r="U2762" s="161">
        <v>3286.8575000000001</v>
      </c>
      <c r="V2762" s="161">
        <v>9441.8125</v>
      </c>
      <c r="W2762" s="161">
        <v>4689.5</v>
      </c>
      <c r="X2762" s="161">
        <v>134587.27250000002</v>
      </c>
      <c r="Y2762" s="222">
        <v>19.3</v>
      </c>
      <c r="Z2762" s="161">
        <v>18</v>
      </c>
      <c r="AA2762" s="2" t="str">
        <f t="shared" si="60"/>
        <v>OPEN</v>
      </c>
      <c r="AB2762" s="326" t="b">
        <f t="shared" ca="1" si="59"/>
        <v>0</v>
      </c>
    </row>
    <row r="2763" spans="1:28">
      <c r="A2763" s="168">
        <v>46043</v>
      </c>
      <c r="B2763" s="161">
        <v>11210.659999999998</v>
      </c>
      <c r="C2763" s="161">
        <v>9762.8799999999992</v>
      </c>
      <c r="D2763" s="161">
        <v>5685.39</v>
      </c>
      <c r="E2763" s="161">
        <v>9031.5399999999991</v>
      </c>
      <c r="F2763" s="161">
        <v>6065.5</v>
      </c>
      <c r="G2763" s="161">
        <v>11754.5</v>
      </c>
      <c r="H2763" s="161">
        <v>7104.75</v>
      </c>
      <c r="I2763" s="161">
        <v>7654.79</v>
      </c>
      <c r="J2763" s="161">
        <v>8447</v>
      </c>
      <c r="K2763" s="161">
        <v>2393.0949999999998</v>
      </c>
      <c r="L2763" s="161">
        <v>6711.26</v>
      </c>
      <c r="M2763" s="161">
        <v>10456.329999999998</v>
      </c>
      <c r="N2763" s="161">
        <v>4012.4</v>
      </c>
      <c r="O2763" s="161">
        <v>6493.04</v>
      </c>
      <c r="P2763" s="161">
        <v>221.875</v>
      </c>
      <c r="Q2763" s="161">
        <v>1806.66</v>
      </c>
      <c r="R2763" s="161">
        <v>589</v>
      </c>
      <c r="S2763" s="161">
        <v>684.75</v>
      </c>
      <c r="T2763" s="161">
        <v>1191</v>
      </c>
      <c r="U2763" s="161">
        <v>3282.9850000000001</v>
      </c>
      <c r="V2763" s="161">
        <v>9311.6875</v>
      </c>
      <c r="W2763" s="161">
        <v>4715</v>
      </c>
      <c r="X2763" s="161">
        <v>128586.0925</v>
      </c>
      <c r="Y2763" s="222">
        <v>16</v>
      </c>
      <c r="Z2763" s="161">
        <v>22</v>
      </c>
      <c r="AA2763" s="2" t="str">
        <f t="shared" si="60"/>
        <v>OPEN</v>
      </c>
      <c r="AB2763" s="326" t="b">
        <f t="shared" ca="1" si="59"/>
        <v>0</v>
      </c>
    </row>
    <row r="2764" spans="1:28">
      <c r="A2764" s="168">
        <v>46044</v>
      </c>
      <c r="B2764" s="161">
        <v>10802.130000000001</v>
      </c>
      <c r="C2764" s="161">
        <v>10328.6</v>
      </c>
      <c r="D2764" s="161">
        <v>5676.7049999999999</v>
      </c>
      <c r="E2764" s="161">
        <v>9509.659999999998</v>
      </c>
      <c r="F2764" s="161">
        <v>6148.25</v>
      </c>
      <c r="G2764" s="161">
        <v>14257.41</v>
      </c>
      <c r="H2764" s="161">
        <v>7858.5</v>
      </c>
      <c r="I2764" s="161">
        <v>4786.8999999999996</v>
      </c>
      <c r="J2764" s="161">
        <v>8630.3799999999992</v>
      </c>
      <c r="K2764" s="161">
        <v>2327.3425000000002</v>
      </c>
      <c r="L2764" s="161">
        <v>6812.3000000000011</v>
      </c>
      <c r="M2764" s="161">
        <v>10447.59</v>
      </c>
      <c r="N2764" s="161">
        <v>4022.77</v>
      </c>
      <c r="O2764" s="161">
        <v>6804.68</v>
      </c>
      <c r="P2764" s="161">
        <v>232.625</v>
      </c>
      <c r="Q2764" s="161">
        <v>1900.4</v>
      </c>
      <c r="R2764" s="161">
        <v>692.25</v>
      </c>
      <c r="S2764" s="161">
        <v>689.8125</v>
      </c>
      <c r="T2764" s="161">
        <v>1259.5</v>
      </c>
      <c r="U2764" s="161">
        <v>3058.0749999999998</v>
      </c>
      <c r="V2764" s="161">
        <v>9221.875</v>
      </c>
      <c r="W2764" s="161">
        <v>4728.5</v>
      </c>
      <c r="X2764" s="161">
        <v>130196.25500000002</v>
      </c>
      <c r="Y2764" s="222">
        <v>14.4</v>
      </c>
      <c r="Z2764" s="161">
        <v>31</v>
      </c>
      <c r="AA2764" s="2" t="str">
        <f t="shared" si="60"/>
        <v>OPEN</v>
      </c>
      <c r="AB2764" s="326" t="b">
        <f t="shared" ca="1" si="59"/>
        <v>0</v>
      </c>
    </row>
    <row r="2765" spans="1:28">
      <c r="A2765" s="168">
        <v>46045</v>
      </c>
      <c r="B2765" s="161">
        <v>10901.240000000002</v>
      </c>
      <c r="C2765" s="161">
        <v>10289.68</v>
      </c>
      <c r="D2765" s="161">
        <v>5635.55</v>
      </c>
      <c r="E2765" s="161">
        <v>9420.2799999999988</v>
      </c>
      <c r="F2765" s="161">
        <v>6153</v>
      </c>
      <c r="G2765" s="161">
        <v>11030.15</v>
      </c>
      <c r="H2765" s="161">
        <v>6522.75</v>
      </c>
      <c r="I2765" s="161">
        <v>8422.7000000000007</v>
      </c>
      <c r="J2765" s="161">
        <v>8844.49</v>
      </c>
      <c r="K2765" s="161">
        <v>2360.7375000000002</v>
      </c>
      <c r="L2765" s="161">
        <v>7278.7499999999991</v>
      </c>
      <c r="M2765" s="161">
        <v>10626.339999999998</v>
      </c>
      <c r="N2765" s="161">
        <v>3982.5499999999997</v>
      </c>
      <c r="O2765" s="161">
        <v>6641.83</v>
      </c>
      <c r="P2765" s="161">
        <v>219.875</v>
      </c>
      <c r="Q2765" s="161">
        <v>1871.2</v>
      </c>
      <c r="R2765" s="161">
        <v>670.75</v>
      </c>
      <c r="S2765" s="161">
        <v>681.9375</v>
      </c>
      <c r="T2765" s="161">
        <v>1252</v>
      </c>
      <c r="U2765" s="161">
        <v>1183.01</v>
      </c>
      <c r="V2765" s="161">
        <v>8616.1875</v>
      </c>
      <c r="W2765" s="161">
        <v>4723</v>
      </c>
      <c r="X2765" s="161">
        <v>127328.00749999999</v>
      </c>
      <c r="Y2765" s="222">
        <v>14.7</v>
      </c>
      <c r="Z2765" s="161">
        <v>26</v>
      </c>
      <c r="AA2765" s="2" t="str">
        <f t="shared" si="60"/>
        <v>OPEN</v>
      </c>
      <c r="AB2765" s="326" t="b">
        <f t="shared" ca="1" si="59"/>
        <v>0</v>
      </c>
    </row>
    <row r="2766" spans="1:28">
      <c r="A2766" s="168">
        <v>46046</v>
      </c>
      <c r="B2766" s="161">
        <v>10731.32</v>
      </c>
      <c r="C2766" s="161">
        <v>9787.6</v>
      </c>
      <c r="D2766" s="161">
        <v>5735.39</v>
      </c>
      <c r="E2766" s="161">
        <v>9205.4600000000009</v>
      </c>
      <c r="F2766" s="161">
        <v>6710.5</v>
      </c>
      <c r="G2766" s="161">
        <v>12158.77</v>
      </c>
      <c r="H2766" s="161">
        <v>7127.5</v>
      </c>
      <c r="I2766" s="161">
        <v>7977.73</v>
      </c>
      <c r="J2766" s="161">
        <v>7699.25</v>
      </c>
      <c r="K2766" s="161">
        <v>2340.0349999999999</v>
      </c>
      <c r="L2766" s="161">
        <v>6946.95</v>
      </c>
      <c r="M2766" s="161">
        <v>10439.530000000001</v>
      </c>
      <c r="N2766" s="161">
        <v>4036.3199999999997</v>
      </c>
      <c r="O2766" s="161">
        <v>6675.15</v>
      </c>
      <c r="P2766" s="161">
        <v>232.5</v>
      </c>
      <c r="Q2766" s="161">
        <v>1998.24</v>
      </c>
      <c r="R2766" s="161">
        <v>680</v>
      </c>
      <c r="S2766" s="161">
        <v>697</v>
      </c>
      <c r="T2766" s="161">
        <v>1376</v>
      </c>
      <c r="U2766" s="161">
        <v>3103.4</v>
      </c>
      <c r="V2766" s="161">
        <v>9678.1875</v>
      </c>
      <c r="W2766" s="161">
        <v>4939</v>
      </c>
      <c r="X2766" s="161">
        <v>130275.83250000002</v>
      </c>
      <c r="Y2766" s="222">
        <v>17.100000000000001</v>
      </c>
      <c r="Z2766" s="161">
        <v>31</v>
      </c>
      <c r="AA2766" s="2" t="str">
        <f t="shared" si="60"/>
        <v>OPEN</v>
      </c>
      <c r="AB2766" s="326" t="b">
        <f t="shared" ca="1" si="59"/>
        <v>0</v>
      </c>
    </row>
    <row r="2767" spans="1:28">
      <c r="A2767" s="168">
        <v>46047</v>
      </c>
      <c r="B2767" s="161">
        <v>10777.66</v>
      </c>
      <c r="C2767" s="161">
        <v>9758.69</v>
      </c>
      <c r="D2767" s="161">
        <v>5501.67</v>
      </c>
      <c r="E2767" s="161">
        <v>9353.42</v>
      </c>
      <c r="F2767" s="161">
        <v>6904.25</v>
      </c>
      <c r="G2767" s="161">
        <v>16109.27</v>
      </c>
      <c r="H2767" s="161">
        <v>6879.25</v>
      </c>
      <c r="I2767" s="161">
        <v>4585.74</v>
      </c>
      <c r="J2767" s="161">
        <v>8311.61</v>
      </c>
      <c r="K2767" s="161">
        <v>2183.94</v>
      </c>
      <c r="L2767" s="161">
        <v>7049.9699999999993</v>
      </c>
      <c r="M2767" s="161">
        <v>10056.450000000001</v>
      </c>
      <c r="N2767" s="161">
        <v>4031.99</v>
      </c>
      <c r="O2767" s="161">
        <v>6697.16</v>
      </c>
      <c r="P2767" s="161">
        <v>235.5</v>
      </c>
      <c r="Q2767" s="161">
        <v>1977.15</v>
      </c>
      <c r="R2767" s="161">
        <v>675</v>
      </c>
      <c r="S2767" s="161">
        <v>716.3125</v>
      </c>
      <c r="T2767" s="161">
        <v>1354</v>
      </c>
      <c r="U2767" s="161">
        <v>3244.7249999999999</v>
      </c>
      <c r="V2767" s="161">
        <v>9387.9375</v>
      </c>
      <c r="W2767" s="161">
        <v>4822.5</v>
      </c>
      <c r="X2767" s="161">
        <v>130614.19500000002</v>
      </c>
      <c r="Y2767" s="222">
        <v>18.899999999999999</v>
      </c>
      <c r="Z2767" s="161">
        <v>31</v>
      </c>
      <c r="AA2767" s="2" t="str">
        <f t="shared" si="60"/>
        <v>OPEN</v>
      </c>
      <c r="AB2767" s="326" t="b">
        <f t="shared" ca="1" si="59"/>
        <v>0</v>
      </c>
    </row>
    <row r="2768" spans="1:28">
      <c r="A2768" s="168">
        <v>46048</v>
      </c>
      <c r="B2768" s="161">
        <v>11874.140000000001</v>
      </c>
      <c r="C2768" s="161">
        <v>9415.6299999999992</v>
      </c>
      <c r="D2768" s="161">
        <v>5650.34</v>
      </c>
      <c r="E2768" s="161">
        <v>9180.7599999999984</v>
      </c>
      <c r="F2768" s="161">
        <v>7029.5</v>
      </c>
      <c r="G2768" s="161">
        <v>15413.05</v>
      </c>
      <c r="H2768" s="161">
        <v>7220.5</v>
      </c>
      <c r="I2768" s="161">
        <v>5157.59</v>
      </c>
      <c r="J2768" s="161">
        <v>8922.58</v>
      </c>
      <c r="K2768" s="161">
        <v>2302.2975000000001</v>
      </c>
      <c r="L2768" s="161">
        <v>9470.2100000000009</v>
      </c>
      <c r="M2768" s="161">
        <v>11576.059999999998</v>
      </c>
      <c r="N2768" s="161">
        <v>4098.21</v>
      </c>
      <c r="O2768" s="161">
        <v>6790.34</v>
      </c>
      <c r="P2768" s="161">
        <v>221.8125</v>
      </c>
      <c r="Q2768" s="161">
        <v>2102.11</v>
      </c>
      <c r="R2768" s="161">
        <v>668</v>
      </c>
      <c r="S2768" s="161">
        <v>762.3125</v>
      </c>
      <c r="T2768" s="161">
        <v>1137.5</v>
      </c>
      <c r="U2768" s="161">
        <v>3208.665</v>
      </c>
      <c r="V2768" s="161">
        <v>9703.125</v>
      </c>
      <c r="W2768" s="161">
        <v>4705.5</v>
      </c>
      <c r="X2768" s="161">
        <v>136610.23250000001</v>
      </c>
      <c r="Y2768" s="222">
        <v>20.2</v>
      </c>
      <c r="Z2768" s="161">
        <v>22</v>
      </c>
      <c r="AA2768" s="2" t="str">
        <f t="shared" si="60"/>
        <v>OPEN</v>
      </c>
      <c r="AB2768" s="326" t="b">
        <f t="shared" ca="1" si="59"/>
        <v>0</v>
      </c>
    </row>
    <row r="2769" spans="1:28">
      <c r="A2769" s="168">
        <v>46049</v>
      </c>
      <c r="B2769" s="161">
        <v>12608.720000000001</v>
      </c>
      <c r="C2769" s="161">
        <v>9250.34</v>
      </c>
      <c r="D2769" s="161">
        <v>5913.6549999999997</v>
      </c>
      <c r="E2769" s="161">
        <v>9518.08</v>
      </c>
      <c r="F2769" s="161">
        <v>7005.75</v>
      </c>
      <c r="G2769" s="161">
        <v>11605.82</v>
      </c>
      <c r="H2769" s="161">
        <v>9932.25</v>
      </c>
      <c r="I2769" s="161">
        <v>7725.53</v>
      </c>
      <c r="J2769" s="161">
        <v>8793.2099999999991</v>
      </c>
      <c r="K2769" s="161">
        <v>2318.7525000000001</v>
      </c>
      <c r="L2769" s="161">
        <v>9786.9699999999993</v>
      </c>
      <c r="M2769" s="161">
        <v>11478.48</v>
      </c>
      <c r="N2769" s="161">
        <v>4229.03</v>
      </c>
      <c r="O2769" s="161">
        <v>6985.37</v>
      </c>
      <c r="P2769" s="161">
        <v>235</v>
      </c>
      <c r="Q2769" s="161">
        <v>2236.13</v>
      </c>
      <c r="R2769" s="161">
        <v>727</v>
      </c>
      <c r="S2769" s="161">
        <v>811.5625</v>
      </c>
      <c r="T2769" s="161">
        <v>1240.5</v>
      </c>
      <c r="U2769" s="161">
        <v>3449.2449999999999</v>
      </c>
      <c r="V2769" s="161">
        <v>9587.1875</v>
      </c>
      <c r="W2769" s="161">
        <v>4790</v>
      </c>
      <c r="X2769" s="161">
        <v>140228.58250000002</v>
      </c>
      <c r="Y2769" s="222">
        <v>21.3</v>
      </c>
      <c r="Z2769" s="161">
        <v>36</v>
      </c>
      <c r="AA2769" s="2" t="str">
        <f t="shared" si="60"/>
        <v>OPEN</v>
      </c>
      <c r="AB2769" s="326" t="b">
        <f t="shared" ca="1" si="59"/>
        <v>0</v>
      </c>
    </row>
    <row r="2770" spans="1:28">
      <c r="A2770" s="168">
        <v>46050</v>
      </c>
      <c r="B2770" s="161">
        <v>12419.51</v>
      </c>
      <c r="C2770" s="161">
        <v>9178.1200000000008</v>
      </c>
      <c r="D2770" s="161">
        <v>5846.23</v>
      </c>
      <c r="E2770" s="161">
        <v>9313.19</v>
      </c>
      <c r="F2770" s="161">
        <v>6233</v>
      </c>
      <c r="G2770" s="161">
        <v>16362.92</v>
      </c>
      <c r="H2770" s="161">
        <v>7773</v>
      </c>
      <c r="I2770" s="161">
        <v>4829.43</v>
      </c>
      <c r="J2770" s="161">
        <v>8818.18</v>
      </c>
      <c r="K2770" s="161">
        <v>2273.6875</v>
      </c>
      <c r="L2770" s="161">
        <v>9461.9699999999993</v>
      </c>
      <c r="M2770" s="161">
        <v>11226.37</v>
      </c>
      <c r="N2770" s="161">
        <v>4106.2</v>
      </c>
      <c r="O2770" s="161">
        <v>6758.57</v>
      </c>
      <c r="P2770" s="161">
        <v>227.5625</v>
      </c>
      <c r="Q2770" s="161">
        <v>2036.48</v>
      </c>
      <c r="R2770" s="161">
        <v>675</v>
      </c>
      <c r="S2770" s="161">
        <v>744</v>
      </c>
      <c r="T2770" s="161">
        <v>1200.5</v>
      </c>
      <c r="U2770" s="161">
        <v>3370.1149999999998</v>
      </c>
      <c r="V2770" s="161">
        <v>9522.4375</v>
      </c>
      <c r="W2770" s="161">
        <v>4800</v>
      </c>
      <c r="X2770" s="161">
        <v>137176.4725</v>
      </c>
      <c r="Y2770" s="222">
        <v>19.399999999999999</v>
      </c>
      <c r="Z2770" s="161">
        <v>31</v>
      </c>
      <c r="AA2770" s="2" t="str">
        <f t="shared" si="60"/>
        <v>OPEN</v>
      </c>
      <c r="AB2770" s="326" t="b">
        <f t="shared" ca="1" si="59"/>
        <v>0</v>
      </c>
    </row>
    <row r="2771" spans="1:28">
      <c r="A2771" s="168">
        <v>46051</v>
      </c>
      <c r="B2771" s="161">
        <v>12440.82</v>
      </c>
      <c r="C2771" s="161">
        <v>9138.26</v>
      </c>
      <c r="D2771" s="161">
        <v>5858.78</v>
      </c>
      <c r="E2771" s="161">
        <v>9418.61</v>
      </c>
      <c r="F2771" s="161">
        <v>6210.25</v>
      </c>
      <c r="G2771" s="161">
        <v>13796.21</v>
      </c>
      <c r="H2771" s="161">
        <v>7999.75</v>
      </c>
      <c r="I2771" s="161">
        <v>7760.7</v>
      </c>
      <c r="J2771" s="161">
        <v>8770.08</v>
      </c>
      <c r="K2771" s="161">
        <v>2320.2624999999998</v>
      </c>
      <c r="L2771" s="161">
        <v>9428.3199999999979</v>
      </c>
      <c r="M2771" s="161">
        <v>11235.759999999998</v>
      </c>
      <c r="N2771" s="161">
        <v>4146.8500000000004</v>
      </c>
      <c r="O2771" s="161">
        <v>6723.64</v>
      </c>
      <c r="P2771" s="161">
        <v>246.0625</v>
      </c>
      <c r="Q2771" s="161">
        <v>2070.25</v>
      </c>
      <c r="R2771" s="161">
        <v>755</v>
      </c>
      <c r="S2771" s="161">
        <v>731.375</v>
      </c>
      <c r="T2771" s="161">
        <v>1216</v>
      </c>
      <c r="U2771" s="161">
        <v>3384.66</v>
      </c>
      <c r="V2771" s="161">
        <v>9753.875</v>
      </c>
      <c r="W2771" s="161">
        <v>4855</v>
      </c>
      <c r="X2771" s="161">
        <v>138260.51499999998</v>
      </c>
      <c r="Y2771" s="222">
        <v>19</v>
      </c>
      <c r="Z2771" s="161">
        <v>36</v>
      </c>
      <c r="AA2771" s="2" t="str">
        <f t="shared" si="60"/>
        <v>OPEN</v>
      </c>
      <c r="AB2771" s="326" t="b">
        <f t="shared" ca="1" si="59"/>
        <v>0</v>
      </c>
    </row>
    <row r="2772" spans="1:28">
      <c r="A2772" s="168">
        <v>46052</v>
      </c>
      <c r="B2772" s="161">
        <v>12482.53</v>
      </c>
      <c r="C2772" s="161">
        <v>9097.2900000000009</v>
      </c>
      <c r="D2772" s="161">
        <v>5738.0950000000003</v>
      </c>
      <c r="E2772" s="161">
        <v>9262.5300000000007</v>
      </c>
      <c r="F2772" s="161">
        <v>6217</v>
      </c>
      <c r="G2772" s="161">
        <v>13076.39</v>
      </c>
      <c r="H2772" s="161">
        <v>7956.5</v>
      </c>
      <c r="I2772" s="161">
        <v>7503.7</v>
      </c>
      <c r="J2772" s="161">
        <v>9765.02</v>
      </c>
      <c r="K2772" s="161">
        <v>2327.4124999999999</v>
      </c>
      <c r="L2772" s="161">
        <v>9387.32</v>
      </c>
      <c r="M2772" s="161">
        <v>11345.58</v>
      </c>
      <c r="N2772" s="161">
        <v>4141.68</v>
      </c>
      <c r="O2772" s="161">
        <v>6861.26</v>
      </c>
      <c r="P2772" s="161">
        <v>227.625</v>
      </c>
      <c r="Q2772" s="161">
        <v>2004.63</v>
      </c>
      <c r="R2772" s="161">
        <v>720.75</v>
      </c>
      <c r="S2772" s="161">
        <v>749.125</v>
      </c>
      <c r="T2772" s="161">
        <v>1373.5</v>
      </c>
      <c r="U2772" s="161">
        <v>3372.7449999999999</v>
      </c>
      <c r="V2772" s="161">
        <v>9452.875</v>
      </c>
      <c r="W2772" s="161">
        <v>4838</v>
      </c>
      <c r="X2772" s="161">
        <v>137901.5575</v>
      </c>
      <c r="Y2772" s="222">
        <v>19.7</v>
      </c>
      <c r="Z2772" s="161">
        <v>31</v>
      </c>
      <c r="AA2772" s="2" t="str">
        <f t="shared" si="60"/>
        <v>OPEN</v>
      </c>
      <c r="AB2772" s="326" t="b">
        <f t="shared" ca="1" si="59"/>
        <v>0</v>
      </c>
    </row>
    <row r="2773" spans="1:28">
      <c r="A2773" s="168">
        <v>46053</v>
      </c>
      <c r="B2773" s="161">
        <v>12300.949999999999</v>
      </c>
      <c r="C2773" s="161">
        <v>8706.75</v>
      </c>
      <c r="D2773" s="161">
        <v>5771.1450000000004</v>
      </c>
      <c r="E2773" s="161">
        <v>9447.0600000000013</v>
      </c>
      <c r="F2773" s="161">
        <v>6028.5</v>
      </c>
      <c r="G2773" s="161">
        <v>15602.54</v>
      </c>
      <c r="H2773" s="161">
        <v>7861.25</v>
      </c>
      <c r="I2773" s="161">
        <v>5101.41</v>
      </c>
      <c r="J2773" s="161">
        <v>9333.27</v>
      </c>
      <c r="K2773" s="161">
        <v>2336.9299999999998</v>
      </c>
      <c r="L2773" s="161">
        <v>8739.7100000000009</v>
      </c>
      <c r="M2773" s="161">
        <v>10754.69</v>
      </c>
      <c r="N2773" s="161">
        <v>3980.08</v>
      </c>
      <c r="O2773" s="161">
        <v>6712.89</v>
      </c>
      <c r="P2773" s="161">
        <v>228.375</v>
      </c>
      <c r="Q2773" s="161">
        <v>1998.07</v>
      </c>
      <c r="R2773" s="161">
        <v>648.25</v>
      </c>
      <c r="S2773" s="161">
        <v>759.5625</v>
      </c>
      <c r="T2773" s="161">
        <v>1393</v>
      </c>
      <c r="U2773" s="161">
        <v>3423.165</v>
      </c>
      <c r="V2773" s="161">
        <v>9754.4375</v>
      </c>
      <c r="W2773" s="161">
        <v>4907</v>
      </c>
      <c r="X2773" s="161">
        <v>135789.035</v>
      </c>
      <c r="Y2773" s="222">
        <v>18.623958333333324</v>
      </c>
      <c r="Z2773" s="161">
        <v>31</v>
      </c>
      <c r="AA2773" s="2" t="str">
        <f t="shared" si="60"/>
        <v>OPEN</v>
      </c>
      <c r="AB2773" s="326" t="b">
        <f t="shared" ca="1" si="59"/>
        <v>0</v>
      </c>
    </row>
    <row r="2774" spans="1:28">
      <c r="A2774" s="168">
        <v>46054</v>
      </c>
      <c r="B2774" s="161">
        <v>12013.56</v>
      </c>
      <c r="C2774" s="161">
        <v>8427.48</v>
      </c>
      <c r="D2774" s="161">
        <v>5498.28</v>
      </c>
      <c r="E2774" s="161">
        <v>8960.2699999999986</v>
      </c>
      <c r="F2774" s="161">
        <v>5859.25</v>
      </c>
      <c r="G2774" s="161">
        <v>13070.98</v>
      </c>
      <c r="H2774" s="161">
        <v>8137.5</v>
      </c>
      <c r="I2774" s="161">
        <v>7189</v>
      </c>
      <c r="J2774" s="161">
        <v>8439.48</v>
      </c>
      <c r="K2774" s="161">
        <v>2321.2950000000001</v>
      </c>
      <c r="L2774" s="161">
        <v>8603.89</v>
      </c>
      <c r="M2774" s="161">
        <v>10257.410000000002</v>
      </c>
      <c r="N2774" s="161">
        <v>4080.29</v>
      </c>
      <c r="O2774" s="161">
        <v>6551.31</v>
      </c>
      <c r="P2774" s="161">
        <v>230.1875</v>
      </c>
      <c r="Q2774" s="161">
        <v>1878.44</v>
      </c>
      <c r="R2774" s="161">
        <v>662.5</v>
      </c>
      <c r="S2774" s="161">
        <v>692.875</v>
      </c>
      <c r="T2774" s="161">
        <v>1349</v>
      </c>
      <c r="U2774" s="161">
        <v>3361.3150000000001</v>
      </c>
      <c r="V2774" s="161">
        <v>9722.0625</v>
      </c>
      <c r="W2774" s="161">
        <v>4806</v>
      </c>
      <c r="X2774" s="161">
        <v>132112.375</v>
      </c>
      <c r="Y2774" s="222">
        <v>16.8</v>
      </c>
      <c r="Z2774" s="161">
        <v>26</v>
      </c>
      <c r="AA2774" s="2" t="str">
        <f t="shared" si="60"/>
        <v>OPEN</v>
      </c>
      <c r="AB2774" s="326" t="b">
        <f t="shared" ca="1" si="59"/>
        <v>0</v>
      </c>
    </row>
    <row r="2775" spans="1:28">
      <c r="A2775" s="168">
        <v>46055</v>
      </c>
      <c r="B2775" s="161">
        <v>12615.730000000001</v>
      </c>
      <c r="C2775" s="161">
        <v>9226.75</v>
      </c>
      <c r="D2775" s="161">
        <v>5828.45</v>
      </c>
      <c r="E2775" s="161">
        <v>9521.7199999999993</v>
      </c>
      <c r="F2775" s="161">
        <v>6087.25</v>
      </c>
      <c r="G2775" s="161">
        <v>13296.43</v>
      </c>
      <c r="H2775" s="161">
        <v>7351.25</v>
      </c>
      <c r="I2775" s="161">
        <v>7780.96</v>
      </c>
      <c r="J2775" s="217">
        <v>9648.4699999999993</v>
      </c>
      <c r="K2775" s="217">
        <v>2443.1600000000003</v>
      </c>
      <c r="L2775" s="161">
        <v>9662.9299999999985</v>
      </c>
      <c r="M2775" s="161">
        <v>11166.38</v>
      </c>
      <c r="N2775" s="161">
        <v>4235.1400000000003</v>
      </c>
      <c r="O2775" s="161">
        <v>6829.24</v>
      </c>
      <c r="P2775" s="161">
        <v>223.375</v>
      </c>
      <c r="Q2775" s="161">
        <v>1943.84</v>
      </c>
      <c r="R2775" s="161">
        <v>715.75</v>
      </c>
      <c r="S2775" s="161">
        <v>691.625</v>
      </c>
      <c r="T2775" s="161">
        <v>1263.5</v>
      </c>
      <c r="U2775" s="161">
        <v>3397.23</v>
      </c>
      <c r="V2775" s="161">
        <v>9633.25</v>
      </c>
      <c r="W2775" s="161">
        <v>4834.5</v>
      </c>
      <c r="X2775" s="217">
        <v>138396.93</v>
      </c>
      <c r="Y2775" s="222">
        <v>17.899999999999999</v>
      </c>
      <c r="Z2775" s="161">
        <v>31</v>
      </c>
      <c r="AA2775" s="2" t="str">
        <f t="shared" si="60"/>
        <v>OPEN</v>
      </c>
      <c r="AB2775" s="326" t="b">
        <f t="shared" ca="1" si="59"/>
        <v>0</v>
      </c>
    </row>
    <row r="2776" spans="1:28">
      <c r="A2776" s="168">
        <v>46056</v>
      </c>
      <c r="B2776" s="161">
        <v>12440.039999999999</v>
      </c>
      <c r="C2776" s="161">
        <v>9126.07</v>
      </c>
      <c r="D2776" s="161">
        <v>5826.835</v>
      </c>
      <c r="E2776" s="161">
        <v>9303.6699999999983</v>
      </c>
      <c r="F2776" s="161">
        <v>5982</v>
      </c>
      <c r="G2776" s="161">
        <v>15244.07</v>
      </c>
      <c r="H2776" s="161">
        <v>8914.25</v>
      </c>
      <c r="I2776" s="161">
        <v>5519.31</v>
      </c>
      <c r="J2776" s="217">
        <v>9424.2800000000007</v>
      </c>
      <c r="K2776" s="217">
        <v>2336.3200000000002</v>
      </c>
      <c r="L2776" s="161">
        <v>9325.83</v>
      </c>
      <c r="M2776" s="161">
        <v>11192.429999999998</v>
      </c>
      <c r="N2776" s="161">
        <v>4146.5</v>
      </c>
      <c r="O2776" s="161">
        <v>6721.73</v>
      </c>
      <c r="P2776" s="161">
        <v>236.6875</v>
      </c>
      <c r="Q2776" s="161">
        <v>2037.75</v>
      </c>
      <c r="R2776" s="161">
        <v>722.5</v>
      </c>
      <c r="S2776" s="161">
        <v>696.1875</v>
      </c>
      <c r="T2776" s="161">
        <v>1335</v>
      </c>
      <c r="U2776" s="161">
        <v>3259.26</v>
      </c>
      <c r="V2776" s="161">
        <v>9578.0625</v>
      </c>
      <c r="W2776" s="161">
        <v>4817</v>
      </c>
      <c r="X2776" s="217">
        <v>138185.78249999997</v>
      </c>
      <c r="Y2776" s="222">
        <v>18.3</v>
      </c>
      <c r="Z2776" s="161">
        <v>31</v>
      </c>
      <c r="AA2776" s="2" t="str">
        <f t="shared" si="60"/>
        <v>OPEN</v>
      </c>
      <c r="AB2776" s="326" t="b">
        <f t="shared" ca="1" si="59"/>
        <v>0</v>
      </c>
    </row>
    <row r="2777" spans="1:28">
      <c r="A2777" s="168">
        <v>46057</v>
      </c>
      <c r="B2777" s="161">
        <v>11918.05</v>
      </c>
      <c r="C2777" s="161">
        <v>10015.84</v>
      </c>
      <c r="D2777" s="161">
        <v>5746.7449999999999</v>
      </c>
      <c r="E2777" s="161">
        <v>9629.9800000000014</v>
      </c>
      <c r="F2777" s="161">
        <v>6615.25</v>
      </c>
      <c r="G2777" s="161">
        <v>13244.46</v>
      </c>
      <c r="H2777" s="161">
        <v>8362.25</v>
      </c>
      <c r="I2777" s="161">
        <v>7370.2</v>
      </c>
      <c r="J2777" s="161">
        <v>10053.530000000001</v>
      </c>
      <c r="K2777" s="161">
        <v>2518.9324999999999</v>
      </c>
      <c r="L2777" s="161">
        <v>9320.4399999999987</v>
      </c>
      <c r="M2777" s="161">
        <v>11345.06</v>
      </c>
      <c r="N2777" s="161">
        <v>4424.9699999999993</v>
      </c>
      <c r="O2777" s="161">
        <v>6724.66</v>
      </c>
      <c r="P2777" s="161">
        <v>226</v>
      </c>
      <c r="Q2777" s="161">
        <v>2065.9499999999998</v>
      </c>
      <c r="R2777" s="161">
        <v>689.5</v>
      </c>
      <c r="S2777" s="161">
        <v>712.1875</v>
      </c>
      <c r="T2777" s="161">
        <v>1131.5</v>
      </c>
      <c r="U2777" s="161">
        <v>3257.3150000000001</v>
      </c>
      <c r="V2777" s="161">
        <v>9733.25</v>
      </c>
      <c r="W2777" s="161">
        <v>4839.5</v>
      </c>
      <c r="X2777" s="161">
        <v>139945.56999999998</v>
      </c>
      <c r="Y2777" s="222">
        <v>19.399999999999999</v>
      </c>
      <c r="Z2777" s="161">
        <v>31</v>
      </c>
      <c r="AA2777" s="2" t="str">
        <f t="shared" si="60"/>
        <v>OPEN</v>
      </c>
      <c r="AB2777" s="326" t="b">
        <f t="shared" ca="1" si="59"/>
        <v>0</v>
      </c>
    </row>
    <row r="2778" spans="1:28">
      <c r="A2778" s="168">
        <v>46058</v>
      </c>
      <c r="B2778" s="161">
        <v>11789.41</v>
      </c>
      <c r="C2778" s="161">
        <v>10388.02</v>
      </c>
      <c r="D2778" s="161">
        <v>5753.2650000000003</v>
      </c>
      <c r="E2778" s="161">
        <v>9403.11</v>
      </c>
      <c r="F2778" s="161">
        <v>6974.75</v>
      </c>
      <c r="G2778" s="161">
        <v>12303.05</v>
      </c>
      <c r="H2778" s="161">
        <v>9249.5</v>
      </c>
      <c r="I2778" s="161">
        <v>7349.98</v>
      </c>
      <c r="J2778" s="161">
        <v>10142.66</v>
      </c>
      <c r="K2778" s="161">
        <v>2358.4175</v>
      </c>
      <c r="L2778" s="161">
        <v>9255.1000000000022</v>
      </c>
      <c r="M2778" s="161">
        <v>11262.860000000002</v>
      </c>
      <c r="N2778" s="161">
        <v>4194.0000000000009</v>
      </c>
      <c r="O2778" s="161">
        <v>6794.93</v>
      </c>
      <c r="P2778" s="161">
        <v>224.3125</v>
      </c>
      <c r="Q2778" s="161">
        <v>2231.09</v>
      </c>
      <c r="R2778" s="161">
        <v>676</v>
      </c>
      <c r="S2778" s="161">
        <v>757.25</v>
      </c>
      <c r="T2778" s="161">
        <v>1299</v>
      </c>
      <c r="U2778" s="161">
        <v>3345</v>
      </c>
      <c r="V2778" s="161">
        <v>9411.75</v>
      </c>
      <c r="W2778" s="161">
        <v>4791.5</v>
      </c>
      <c r="X2778" s="161">
        <v>139954.95500000002</v>
      </c>
      <c r="Y2778" s="222">
        <v>20.620833333333326</v>
      </c>
      <c r="Z2778" s="161">
        <v>31</v>
      </c>
      <c r="AA2778" s="2" t="str">
        <f t="shared" si="60"/>
        <v>OPEN</v>
      </c>
      <c r="AB2778" s="326" t="b">
        <f t="shared" ca="1" si="59"/>
        <v>0</v>
      </c>
    </row>
    <row r="2779" spans="1:28">
      <c r="A2779" s="168">
        <v>46059</v>
      </c>
      <c r="B2779" s="161">
        <v>12259.199999999999</v>
      </c>
      <c r="C2779" s="161">
        <v>10557.07</v>
      </c>
      <c r="D2779" s="161">
        <v>5732.3850000000002</v>
      </c>
      <c r="E2779" s="161">
        <v>9827.739999999998</v>
      </c>
      <c r="F2779" s="161">
        <v>7536.75</v>
      </c>
      <c r="G2779" s="161">
        <v>15080.93</v>
      </c>
      <c r="H2779" s="161">
        <v>9046.25</v>
      </c>
      <c r="I2779" s="161">
        <v>5604.77</v>
      </c>
      <c r="J2779" s="161">
        <v>10463.09</v>
      </c>
      <c r="K2779" s="161">
        <v>2440.9025000000001</v>
      </c>
      <c r="L2779" s="161">
        <v>9688.26</v>
      </c>
      <c r="M2779" s="161">
        <v>11294.93</v>
      </c>
      <c r="N2779" s="161">
        <v>4202.16</v>
      </c>
      <c r="O2779" s="161">
        <v>6776.33</v>
      </c>
      <c r="P2779" s="161">
        <v>234.5</v>
      </c>
      <c r="Q2779" s="161">
        <v>2351.5</v>
      </c>
      <c r="R2779" s="161">
        <v>653.25</v>
      </c>
      <c r="S2779" s="161">
        <v>784.625</v>
      </c>
      <c r="T2779" s="161">
        <v>1206.5</v>
      </c>
      <c r="U2779" s="161">
        <v>3411.7</v>
      </c>
      <c r="V2779" s="161">
        <v>9668.5</v>
      </c>
      <c r="W2779" s="161">
        <v>4793.5</v>
      </c>
      <c r="X2779" s="161">
        <v>143614.8425</v>
      </c>
      <c r="Y2779" s="222">
        <v>21.450000000000006</v>
      </c>
      <c r="Z2779" s="161">
        <v>31</v>
      </c>
      <c r="AA2779" s="2" t="str">
        <f t="shared" si="60"/>
        <v>OPEN</v>
      </c>
      <c r="AB2779" s="326" t="b">
        <f t="shared" ca="1" si="59"/>
        <v>0</v>
      </c>
    </row>
    <row r="2780" spans="1:28">
      <c r="A2780" s="168">
        <v>46060</v>
      </c>
      <c r="B2780" s="161">
        <v>11788.11</v>
      </c>
      <c r="C2780" s="161">
        <v>9856.01</v>
      </c>
      <c r="D2780" s="161">
        <v>5671.4049999999997</v>
      </c>
      <c r="E2780" s="161">
        <v>9068.4000000000015</v>
      </c>
      <c r="F2780" s="161">
        <v>5897.75</v>
      </c>
      <c r="G2780" s="161">
        <v>13223.81</v>
      </c>
      <c r="H2780" s="161">
        <v>9085</v>
      </c>
      <c r="I2780" s="161">
        <v>7105.21</v>
      </c>
      <c r="J2780" s="161">
        <v>9302.23</v>
      </c>
      <c r="K2780" s="161">
        <v>2200.1774999999998</v>
      </c>
      <c r="L2780" s="161">
        <v>8948.74</v>
      </c>
      <c r="M2780" s="161">
        <v>10806.55</v>
      </c>
      <c r="N2780" s="161">
        <v>4075.0299999999997</v>
      </c>
      <c r="O2780" s="161">
        <v>6488.1</v>
      </c>
      <c r="P2780" s="161">
        <v>233.4375</v>
      </c>
      <c r="Q2780" s="161">
        <v>1972.86</v>
      </c>
      <c r="R2780" s="161">
        <v>687.25</v>
      </c>
      <c r="S2780" s="161">
        <v>763.875</v>
      </c>
      <c r="T2780" s="161">
        <v>1326</v>
      </c>
      <c r="U2780" s="161">
        <v>3247.78</v>
      </c>
      <c r="V2780" s="161">
        <v>9581.3125</v>
      </c>
      <c r="W2780" s="161">
        <v>4891.5</v>
      </c>
      <c r="X2780" s="161">
        <v>136220.53749999998</v>
      </c>
      <c r="Y2780" s="222">
        <v>19.899999999999999</v>
      </c>
      <c r="Z2780" s="161">
        <v>31</v>
      </c>
      <c r="AA2780" s="2" t="str">
        <f t="shared" si="60"/>
        <v>OPEN</v>
      </c>
      <c r="AB2780" s="326" t="b">
        <f t="shared" ca="1" si="59"/>
        <v>0</v>
      </c>
    </row>
    <row r="2781" spans="1:28">
      <c r="A2781" s="168">
        <v>46061</v>
      </c>
      <c r="B2781" s="161">
        <v>11801.069999999998</v>
      </c>
      <c r="C2781" s="161">
        <v>9703.11</v>
      </c>
      <c r="D2781" s="161">
        <v>5468.5249999999996</v>
      </c>
      <c r="E2781" s="161">
        <v>9348.130000000001</v>
      </c>
      <c r="F2781" s="161">
        <v>5447.5</v>
      </c>
      <c r="G2781" s="161">
        <v>11613.08</v>
      </c>
      <c r="H2781" s="161">
        <v>8876.75</v>
      </c>
      <c r="I2781" s="161">
        <v>7599.75</v>
      </c>
      <c r="J2781" s="161">
        <v>8728.48</v>
      </c>
      <c r="K2781" s="161">
        <v>2239.3850000000002</v>
      </c>
      <c r="L2781" s="161">
        <v>8627.0300000000007</v>
      </c>
      <c r="M2781" s="161">
        <v>10193.210000000001</v>
      </c>
      <c r="N2781" s="161">
        <v>4100.37</v>
      </c>
      <c r="O2781" s="161">
        <v>6499.66</v>
      </c>
      <c r="P2781" s="161">
        <v>225.625</v>
      </c>
      <c r="Q2781" s="161">
        <v>1858.79</v>
      </c>
      <c r="R2781" s="161">
        <v>720.5</v>
      </c>
      <c r="S2781" s="161">
        <v>696.625</v>
      </c>
      <c r="T2781" s="161">
        <v>1311.5</v>
      </c>
      <c r="U2781" s="161">
        <v>3286.2649999999999</v>
      </c>
      <c r="V2781" s="161">
        <v>9450.25</v>
      </c>
      <c r="W2781" s="161">
        <v>4795</v>
      </c>
      <c r="X2781" s="161">
        <v>132590.60500000001</v>
      </c>
      <c r="Y2781" s="222">
        <v>17.3</v>
      </c>
      <c r="Z2781" s="161">
        <v>31</v>
      </c>
      <c r="AA2781" s="2" t="str">
        <f t="shared" si="60"/>
        <v>OPEN</v>
      </c>
      <c r="AB2781" s="326" t="b">
        <f t="shared" ca="1" si="59"/>
        <v>0</v>
      </c>
    </row>
    <row r="2782" spans="1:28">
      <c r="A2782" s="168">
        <v>46062</v>
      </c>
      <c r="B2782" s="161">
        <v>12397.09</v>
      </c>
      <c r="C2782" s="161">
        <v>10321.58</v>
      </c>
      <c r="D2782" s="161">
        <v>5902.8249999999998</v>
      </c>
      <c r="E2782" s="161">
        <v>9559.5600000000013</v>
      </c>
      <c r="F2782" s="161">
        <v>5448</v>
      </c>
      <c r="G2782" s="161">
        <v>15195.42</v>
      </c>
      <c r="H2782" s="161">
        <v>9339.5</v>
      </c>
      <c r="I2782" s="161">
        <v>5340.88</v>
      </c>
      <c r="J2782" s="161">
        <v>9642.35</v>
      </c>
      <c r="K2782" s="161">
        <v>2338.5</v>
      </c>
      <c r="L2782" s="161">
        <v>9338.18</v>
      </c>
      <c r="M2782" s="161">
        <v>11081.619999999999</v>
      </c>
      <c r="N2782" s="161">
        <v>4271.49</v>
      </c>
      <c r="O2782" s="161">
        <v>6643.82</v>
      </c>
      <c r="P2782" s="161">
        <v>228.1875</v>
      </c>
      <c r="Q2782" s="161">
        <v>1928.35</v>
      </c>
      <c r="R2782" s="161">
        <v>728.5</v>
      </c>
      <c r="S2782" s="161">
        <v>691.5</v>
      </c>
      <c r="T2782" s="161">
        <v>1066</v>
      </c>
      <c r="U2782" s="161">
        <v>3360.895</v>
      </c>
      <c r="V2782" s="161">
        <v>9764.25</v>
      </c>
      <c r="W2782" s="161">
        <v>4898</v>
      </c>
      <c r="X2782" s="161">
        <v>139486.4975</v>
      </c>
      <c r="Y2782" s="222">
        <v>16.600000000000001</v>
      </c>
      <c r="Z2782" s="161">
        <v>36</v>
      </c>
      <c r="AA2782" s="2" t="str">
        <f t="shared" si="60"/>
        <v>OPEN</v>
      </c>
      <c r="AB2782" s="326" t="b">
        <f t="shared" ca="1" si="59"/>
        <v>0</v>
      </c>
    </row>
    <row r="2783" spans="1:28">
      <c r="A2783" s="168">
        <v>46063</v>
      </c>
      <c r="B2783" s="161">
        <v>12355.17</v>
      </c>
      <c r="C2783" s="161">
        <v>10356.83</v>
      </c>
      <c r="D2783" s="161">
        <v>5846.43</v>
      </c>
      <c r="E2783" s="161">
        <v>9713.6400000000012</v>
      </c>
      <c r="F2783" s="161">
        <v>6119</v>
      </c>
      <c r="G2783" s="161">
        <v>14539.33</v>
      </c>
      <c r="H2783" s="161">
        <v>8858</v>
      </c>
      <c r="I2783" s="161">
        <v>6058.35</v>
      </c>
      <c r="J2783" s="161">
        <v>9888.35</v>
      </c>
      <c r="K2783" s="161">
        <v>2309.3225000000002</v>
      </c>
      <c r="L2783" s="161">
        <v>9696.4600000000009</v>
      </c>
      <c r="M2783" s="161">
        <v>11594.700000000003</v>
      </c>
      <c r="N2783" s="161">
        <v>4189.1400000000003</v>
      </c>
      <c r="O2783" s="161">
        <v>6896.11</v>
      </c>
      <c r="P2783" s="161">
        <v>231.0625</v>
      </c>
      <c r="Q2783" s="161">
        <v>2079.54</v>
      </c>
      <c r="R2783" s="161">
        <v>710.25</v>
      </c>
      <c r="S2783" s="161">
        <v>728.1875</v>
      </c>
      <c r="T2783" s="161">
        <v>1131.5</v>
      </c>
      <c r="U2783" s="161">
        <v>3362.665</v>
      </c>
      <c r="V2783" s="161">
        <v>9726.6875</v>
      </c>
      <c r="W2783" s="161">
        <v>4872.5</v>
      </c>
      <c r="X2783" s="161">
        <v>141263.22500000001</v>
      </c>
      <c r="Y2783" s="222">
        <v>18.7</v>
      </c>
      <c r="Z2783" s="161">
        <v>31</v>
      </c>
      <c r="AA2783" s="2" t="str">
        <f t="shared" si="60"/>
        <v>OPEN</v>
      </c>
      <c r="AB2783" s="326" t="b">
        <f t="shared" ca="1" si="59"/>
        <v>0</v>
      </c>
    </row>
    <row r="2784" spans="1:28">
      <c r="A2784" s="168">
        <v>46064</v>
      </c>
      <c r="B2784" s="161">
        <v>11939.539999999999</v>
      </c>
      <c r="C2784" s="161">
        <v>10488.41</v>
      </c>
      <c r="D2784" s="161">
        <v>5758.8</v>
      </c>
      <c r="E2784" s="161">
        <v>9695.1</v>
      </c>
      <c r="F2784" s="161">
        <v>7491.75</v>
      </c>
      <c r="G2784" s="161">
        <v>12202.25</v>
      </c>
      <c r="H2784" s="161">
        <v>9428.5</v>
      </c>
      <c r="I2784" s="161">
        <v>7278.69</v>
      </c>
      <c r="J2784" s="161">
        <v>10388.23</v>
      </c>
      <c r="K2784" s="161">
        <v>2454.335</v>
      </c>
      <c r="L2784" s="161">
        <v>9556.119999999999</v>
      </c>
      <c r="M2784" s="161">
        <v>12226.27</v>
      </c>
      <c r="N2784" s="161">
        <v>4256.87</v>
      </c>
      <c r="O2784" s="161">
        <v>6865.88</v>
      </c>
      <c r="P2784" s="161">
        <v>226.75</v>
      </c>
      <c r="Q2784" s="161">
        <v>2366.67</v>
      </c>
      <c r="R2784" s="161">
        <v>719</v>
      </c>
      <c r="S2784" s="161">
        <v>767.5625</v>
      </c>
      <c r="T2784" s="161">
        <v>1145.5</v>
      </c>
      <c r="U2784" s="161">
        <v>3455.1350000000002</v>
      </c>
      <c r="V2784" s="161">
        <v>9821.5</v>
      </c>
      <c r="W2784" s="161">
        <v>4953</v>
      </c>
      <c r="X2784" s="161">
        <v>143485.86250000002</v>
      </c>
      <c r="Y2784" s="222">
        <v>21.4</v>
      </c>
      <c r="Z2784" s="161">
        <v>26</v>
      </c>
      <c r="AA2784" s="2" t="str">
        <f t="shared" si="60"/>
        <v>OPEN</v>
      </c>
      <c r="AB2784" s="326" t="b">
        <f t="shared" ca="1" si="59"/>
        <v>0</v>
      </c>
    </row>
    <row r="2785" spans="1:28">
      <c r="A2785" s="168">
        <v>46065</v>
      </c>
      <c r="B2785" s="161">
        <v>12338.16</v>
      </c>
      <c r="C2785" s="161">
        <v>9524.65</v>
      </c>
      <c r="D2785" s="161">
        <v>5764.44</v>
      </c>
      <c r="E2785" s="161">
        <v>9705.6999999999971</v>
      </c>
      <c r="F2785" s="161">
        <v>5953</v>
      </c>
      <c r="G2785" s="161">
        <v>15129.74</v>
      </c>
      <c r="H2785" s="161">
        <v>8424.75</v>
      </c>
      <c r="I2785" s="161">
        <v>5460.46</v>
      </c>
      <c r="J2785" s="161">
        <v>9786.07</v>
      </c>
      <c r="K2785" s="161">
        <v>2233.17</v>
      </c>
      <c r="L2785" s="161">
        <v>9129.7800000000007</v>
      </c>
      <c r="M2785" s="161">
        <v>11601.849999999999</v>
      </c>
      <c r="N2785" s="161">
        <v>4140.9599999999991</v>
      </c>
      <c r="O2785" s="161">
        <v>6691.32</v>
      </c>
      <c r="P2785" s="161">
        <v>230.9375</v>
      </c>
      <c r="Q2785" s="161">
        <v>1963.28</v>
      </c>
      <c r="R2785" s="161">
        <v>703.25</v>
      </c>
      <c r="S2785" s="161">
        <v>733.4375</v>
      </c>
      <c r="T2785" s="161">
        <v>1103.5</v>
      </c>
      <c r="U2785" s="161">
        <v>3285.4549999999999</v>
      </c>
      <c r="V2785" s="161">
        <v>9521.5</v>
      </c>
      <c r="W2785" s="161">
        <v>4841</v>
      </c>
      <c r="X2785" s="161">
        <v>138266.41</v>
      </c>
      <c r="Y2785" s="222">
        <v>19.100000000000001</v>
      </c>
      <c r="Z2785" s="161">
        <v>26</v>
      </c>
      <c r="AA2785" s="2" t="str">
        <f t="shared" si="60"/>
        <v>OPEN</v>
      </c>
      <c r="AB2785" s="326" t="b">
        <f t="shared" ca="1" si="59"/>
        <v>0</v>
      </c>
    </row>
    <row r="2786" spans="1:28">
      <c r="A2786" s="168">
        <v>46066</v>
      </c>
      <c r="B2786" s="161">
        <v>13557.17</v>
      </c>
      <c r="C2786" s="161">
        <v>9034.82</v>
      </c>
      <c r="D2786" s="161">
        <v>5805.0749999999998</v>
      </c>
      <c r="E2786" s="161">
        <v>9639.0199999999986</v>
      </c>
      <c r="F2786" s="161">
        <v>6882.75</v>
      </c>
      <c r="G2786" s="161">
        <v>13427.27</v>
      </c>
      <c r="H2786" s="161">
        <v>8966.75</v>
      </c>
      <c r="I2786" s="161">
        <v>6844.54</v>
      </c>
      <c r="J2786" s="161">
        <v>9627.0499999999993</v>
      </c>
      <c r="K2786" s="161">
        <v>2307.7200000000003</v>
      </c>
      <c r="L2786" s="161">
        <v>9209.26</v>
      </c>
      <c r="M2786" s="161">
        <v>11382.149999999998</v>
      </c>
      <c r="N2786" s="161">
        <v>4347.5500000000011</v>
      </c>
      <c r="O2786" s="161">
        <v>6995.12</v>
      </c>
      <c r="P2786" s="161">
        <v>233.875</v>
      </c>
      <c r="Q2786" s="161">
        <v>2164.5500000000002</v>
      </c>
      <c r="R2786" s="161">
        <v>706.75</v>
      </c>
      <c r="S2786" s="161">
        <v>765.75</v>
      </c>
      <c r="T2786" s="161">
        <v>1151</v>
      </c>
      <c r="U2786" s="161">
        <v>3403.8150000000001</v>
      </c>
      <c r="V2786" s="161">
        <v>9603.5</v>
      </c>
      <c r="W2786" s="161">
        <v>4799.5</v>
      </c>
      <c r="X2786" s="161">
        <v>140854.98500000002</v>
      </c>
      <c r="Y2786" s="222">
        <v>20.7</v>
      </c>
      <c r="Z2786" s="161">
        <v>26</v>
      </c>
      <c r="AA2786" s="2" t="str">
        <f t="shared" si="60"/>
        <v>OPEN</v>
      </c>
      <c r="AB2786" s="326" t="b">
        <f t="shared" ca="1" si="59"/>
        <v>0</v>
      </c>
    </row>
    <row r="2787" spans="1:28">
      <c r="A2787" s="168">
        <v>46067</v>
      </c>
      <c r="B2787" s="161">
        <v>13621.95</v>
      </c>
      <c r="C2787" s="161">
        <v>8788.4500000000007</v>
      </c>
      <c r="D2787" s="161">
        <v>5703.835</v>
      </c>
      <c r="E2787" s="161">
        <v>9561.1899999999987</v>
      </c>
      <c r="F2787" s="161">
        <v>7051.75</v>
      </c>
      <c r="G2787" s="161">
        <v>12448.9</v>
      </c>
      <c r="H2787" s="161">
        <v>9490.25</v>
      </c>
      <c r="I2787" s="161">
        <v>7573.11</v>
      </c>
      <c r="J2787" s="161">
        <v>9034.4599999999991</v>
      </c>
      <c r="K2787" s="161">
        <v>2946.5149999999999</v>
      </c>
      <c r="L2787" s="161">
        <v>8803.48</v>
      </c>
      <c r="M2787" s="161">
        <v>10972.949999999999</v>
      </c>
      <c r="N2787" s="161">
        <v>4175.920000000001</v>
      </c>
      <c r="O2787" s="161">
        <v>6672.72</v>
      </c>
      <c r="P2787" s="161">
        <v>235.25</v>
      </c>
      <c r="Q2787" s="161">
        <v>2261.04</v>
      </c>
      <c r="R2787" s="161">
        <v>680.25</v>
      </c>
      <c r="S2787" s="161">
        <v>822.375</v>
      </c>
      <c r="T2787" s="161">
        <v>1492.5</v>
      </c>
      <c r="U2787" s="161">
        <v>3369.1750000000002</v>
      </c>
      <c r="V2787" s="161">
        <v>9697.0625</v>
      </c>
      <c r="W2787" s="161">
        <v>4892.5</v>
      </c>
      <c r="X2787" s="161">
        <v>140295.63250000001</v>
      </c>
      <c r="Y2787" s="222">
        <v>22.2</v>
      </c>
      <c r="Z2787" s="161">
        <v>26</v>
      </c>
      <c r="AA2787" s="2" t="str">
        <f t="shared" si="60"/>
        <v>OPEN</v>
      </c>
      <c r="AB2787" s="326" t="b">
        <f t="shared" ca="1" si="59"/>
        <v>0</v>
      </c>
    </row>
    <row r="2788" spans="1:28">
      <c r="A2788" s="168">
        <v>46068</v>
      </c>
      <c r="B2788" s="161">
        <v>14044.740000000002</v>
      </c>
      <c r="C2788" s="161">
        <v>9186.5499999999993</v>
      </c>
      <c r="D2788" s="161">
        <v>5474.8</v>
      </c>
      <c r="E2788" s="161">
        <v>9641.6200000000008</v>
      </c>
      <c r="F2788" s="161">
        <v>7668.75</v>
      </c>
      <c r="G2788" s="161">
        <v>16133.7</v>
      </c>
      <c r="H2788" s="161">
        <v>9809</v>
      </c>
      <c r="I2788" s="161">
        <v>4331.79</v>
      </c>
      <c r="J2788" s="161">
        <v>8663.0300000000007</v>
      </c>
      <c r="K2788" s="161">
        <v>3608.33</v>
      </c>
      <c r="L2788" s="161">
        <v>8987.0000000000018</v>
      </c>
      <c r="M2788" s="161">
        <v>11017.25</v>
      </c>
      <c r="N2788" s="161">
        <v>4236.5600000000004</v>
      </c>
      <c r="O2788" s="161">
        <v>6731.32</v>
      </c>
      <c r="P2788" s="161">
        <v>227.6875</v>
      </c>
      <c r="Q2788" s="161">
        <v>2298.58</v>
      </c>
      <c r="R2788" s="161">
        <v>658.75</v>
      </c>
      <c r="S2788" s="161">
        <v>1007.6875</v>
      </c>
      <c r="T2788" s="161">
        <v>1095</v>
      </c>
      <c r="U2788" s="161">
        <v>3169.43</v>
      </c>
      <c r="V2788" s="161">
        <v>9580.5</v>
      </c>
      <c r="W2788" s="161">
        <v>4767</v>
      </c>
      <c r="X2788" s="161">
        <v>142339.07499999998</v>
      </c>
      <c r="Y2788" s="222">
        <v>22.6</v>
      </c>
      <c r="Z2788" s="161">
        <v>26</v>
      </c>
      <c r="AA2788" s="2" t="str">
        <f t="shared" si="60"/>
        <v>OPEN</v>
      </c>
      <c r="AB2788" s="326" t="b">
        <f t="shared" ca="1" si="59"/>
        <v>0</v>
      </c>
    </row>
    <row r="2789" spans="1:28">
      <c r="A2789" s="168">
        <v>46069</v>
      </c>
      <c r="B2789" s="161">
        <v>14595.83</v>
      </c>
      <c r="C2789" s="161">
        <v>9573.7000000000007</v>
      </c>
      <c r="D2789" s="161">
        <v>5761.5649999999996</v>
      </c>
      <c r="E2789" s="161">
        <v>9873.42</v>
      </c>
      <c r="F2789" s="161">
        <v>7800</v>
      </c>
      <c r="G2789" s="161">
        <v>14508.54</v>
      </c>
      <c r="H2789" s="161">
        <v>8042</v>
      </c>
      <c r="I2789" s="161">
        <v>7766.74</v>
      </c>
      <c r="J2789" s="161">
        <v>9337.34</v>
      </c>
      <c r="K2789" s="161">
        <v>3674.0475000000001</v>
      </c>
      <c r="L2789" s="161">
        <v>9254.630000000001</v>
      </c>
      <c r="M2789" s="161">
        <v>11602.14</v>
      </c>
      <c r="N2789" s="161">
        <v>4501.5199999999995</v>
      </c>
      <c r="O2789" s="161">
        <v>6983.58</v>
      </c>
      <c r="P2789" s="161">
        <v>230.8125</v>
      </c>
      <c r="Q2789" s="161">
        <v>2389.44</v>
      </c>
      <c r="R2789" s="161">
        <v>714.5</v>
      </c>
      <c r="S2789" s="161">
        <v>1017.5</v>
      </c>
      <c r="T2789" s="161">
        <v>1118.5</v>
      </c>
      <c r="U2789" s="161">
        <v>3262.56</v>
      </c>
      <c r="V2789" s="161">
        <v>9726.375</v>
      </c>
      <c r="W2789" s="161">
        <v>4781</v>
      </c>
      <c r="X2789" s="161">
        <v>146515.74000000002</v>
      </c>
      <c r="Y2789" s="222">
        <v>23.7</v>
      </c>
      <c r="Z2789" s="161">
        <v>31</v>
      </c>
      <c r="AA2789" s="2" t="str">
        <f t="shared" si="60"/>
        <v>OPEN</v>
      </c>
      <c r="AB2789" s="326" t="b">
        <f t="shared" ca="1" si="59"/>
        <v>0</v>
      </c>
    </row>
    <row r="2790" spans="1:28">
      <c r="A2790" s="168">
        <v>46070</v>
      </c>
      <c r="B2790" s="161">
        <v>13241.41</v>
      </c>
      <c r="C2790" s="161">
        <v>8582.1200000000008</v>
      </c>
      <c r="D2790" s="161">
        <v>5861.36</v>
      </c>
      <c r="E2790" s="161">
        <v>9501.6499999999978</v>
      </c>
      <c r="F2790" s="161">
        <v>5741.25</v>
      </c>
      <c r="G2790" s="161">
        <v>13308.58</v>
      </c>
      <c r="H2790" s="161">
        <v>9924.5</v>
      </c>
      <c r="I2790" s="161">
        <v>6596.68</v>
      </c>
      <c r="J2790" s="161">
        <v>8256.7000000000007</v>
      </c>
      <c r="K2790" s="161">
        <v>3575.62</v>
      </c>
      <c r="L2790" s="161">
        <v>8602.4900000000016</v>
      </c>
      <c r="M2790" s="161">
        <v>11092.59</v>
      </c>
      <c r="N2790" s="161">
        <v>4170.21</v>
      </c>
      <c r="O2790" s="161">
        <v>6757.32</v>
      </c>
      <c r="P2790" s="161">
        <v>238.8125</v>
      </c>
      <c r="Q2790" s="161">
        <v>2022.64</v>
      </c>
      <c r="R2790" s="161">
        <v>757.25</v>
      </c>
      <c r="S2790" s="161">
        <v>931.875</v>
      </c>
      <c r="T2790" s="161">
        <v>1185.5</v>
      </c>
      <c r="U2790" s="161">
        <v>3214.3049999999998</v>
      </c>
      <c r="V2790" s="161">
        <v>9797.375</v>
      </c>
      <c r="W2790" s="161">
        <v>4807.5</v>
      </c>
      <c r="X2790" s="161">
        <v>138167.73749999999</v>
      </c>
      <c r="Y2790" s="222">
        <v>20.100000000000001</v>
      </c>
      <c r="Z2790" s="161">
        <v>31</v>
      </c>
      <c r="AA2790" s="2" t="str">
        <f t="shared" si="60"/>
        <v>OPEN</v>
      </c>
      <c r="AB2790" s="326" t="b">
        <f t="shared" ca="1" si="59"/>
        <v>0</v>
      </c>
    </row>
    <row r="2791" spans="1:28">
      <c r="A2791" s="168">
        <v>46071</v>
      </c>
      <c r="B2791" s="161">
        <v>13082.07</v>
      </c>
      <c r="C2791" s="161">
        <v>8524.08</v>
      </c>
      <c r="D2791" s="161">
        <v>5783.8850000000002</v>
      </c>
      <c r="E2791" s="161">
        <v>9397.0799999999981</v>
      </c>
      <c r="F2791" s="161">
        <v>6148.25</v>
      </c>
      <c r="G2791" s="161">
        <v>15191.83</v>
      </c>
      <c r="H2791" s="161">
        <v>8658.5</v>
      </c>
      <c r="I2791" s="161">
        <v>5855.9</v>
      </c>
      <c r="J2791" s="161">
        <v>8361.0300000000007</v>
      </c>
      <c r="K2791" s="161">
        <v>3636.375</v>
      </c>
      <c r="L2791" s="161">
        <v>8714.56</v>
      </c>
      <c r="M2791" s="161">
        <v>11006.169999999998</v>
      </c>
      <c r="N2791" s="161">
        <v>4131.34</v>
      </c>
      <c r="O2791" s="161">
        <v>6563.26</v>
      </c>
      <c r="P2791" s="161">
        <v>236.3125</v>
      </c>
      <c r="Q2791" s="161">
        <v>2058.5700000000002</v>
      </c>
      <c r="R2791" s="161">
        <v>726</v>
      </c>
      <c r="S2791" s="161">
        <v>898.25</v>
      </c>
      <c r="T2791" s="161">
        <v>1195.5</v>
      </c>
      <c r="U2791" s="161">
        <v>3218.5949999999998</v>
      </c>
      <c r="V2791" s="161">
        <v>9753.4375</v>
      </c>
      <c r="W2791" s="161">
        <v>4824</v>
      </c>
      <c r="X2791" s="161">
        <v>137964.995</v>
      </c>
      <c r="Y2791" s="222">
        <v>20.399999999999999</v>
      </c>
      <c r="Z2791" s="161">
        <v>26</v>
      </c>
      <c r="AA2791" s="2" t="str">
        <f t="shared" si="60"/>
        <v>OPEN</v>
      </c>
      <c r="AB2791" s="326" t="b">
        <f t="shared" ca="1" si="59"/>
        <v>0</v>
      </c>
    </row>
    <row r="2792" spans="1:28">
      <c r="A2792" s="168">
        <v>46072</v>
      </c>
      <c r="B2792" s="161">
        <v>13328.09</v>
      </c>
      <c r="C2792" s="161">
        <v>8753.1299999999992</v>
      </c>
      <c r="D2792" s="161">
        <v>5846.6</v>
      </c>
      <c r="E2792" s="161">
        <v>9585.65</v>
      </c>
      <c r="F2792" s="161">
        <v>6161.75</v>
      </c>
      <c r="G2792" s="161">
        <v>12008.18</v>
      </c>
      <c r="H2792" s="161">
        <v>9464.5</v>
      </c>
      <c r="I2792" s="161">
        <v>8143.88</v>
      </c>
      <c r="J2792" s="161">
        <v>8434.93</v>
      </c>
      <c r="K2792" s="161">
        <v>3540.2799999999997</v>
      </c>
      <c r="L2792" s="161">
        <v>8801.2000000000007</v>
      </c>
      <c r="M2792" s="161">
        <v>11159.009999999998</v>
      </c>
      <c r="N2792" s="161">
        <v>4169.47</v>
      </c>
      <c r="O2792" s="161">
        <v>6752.85</v>
      </c>
      <c r="P2792" s="161">
        <v>238.9375</v>
      </c>
      <c r="Q2792" s="161">
        <v>2126.98</v>
      </c>
      <c r="R2792" s="161">
        <v>736</v>
      </c>
      <c r="S2792" s="161">
        <v>897.75</v>
      </c>
      <c r="T2792" s="161">
        <v>1150</v>
      </c>
      <c r="U2792" s="161">
        <v>3192.6750000000002</v>
      </c>
      <c r="V2792" s="161">
        <v>9631.375</v>
      </c>
      <c r="W2792" s="161">
        <v>4850</v>
      </c>
      <c r="X2792" s="161">
        <v>138973.23749999999</v>
      </c>
      <c r="Y2792" s="222">
        <v>20.399999999999999</v>
      </c>
      <c r="Z2792" s="161">
        <v>31</v>
      </c>
      <c r="AA2792" s="2" t="str">
        <f t="shared" si="60"/>
        <v>OPEN</v>
      </c>
      <c r="AB2792" s="326" t="b">
        <f t="shared" ca="1" si="59"/>
        <v>0</v>
      </c>
    </row>
    <row r="2793" spans="1:28">
      <c r="A2793" s="168">
        <v>46073</v>
      </c>
      <c r="B2793" s="161">
        <v>14119.74</v>
      </c>
      <c r="C2793" s="161">
        <v>9557.23</v>
      </c>
      <c r="D2793" s="161">
        <v>5914.875</v>
      </c>
      <c r="E2793" s="161">
        <v>9753.94</v>
      </c>
      <c r="F2793" s="161">
        <v>6541.5</v>
      </c>
      <c r="G2793" s="161">
        <v>13387.59</v>
      </c>
      <c r="H2793" s="161">
        <v>9975</v>
      </c>
      <c r="I2793" s="161">
        <v>6744.5</v>
      </c>
      <c r="J2793" s="161">
        <v>9012.0300000000007</v>
      </c>
      <c r="K2793" s="161">
        <v>3680.58</v>
      </c>
      <c r="L2793" s="161">
        <v>9147.34</v>
      </c>
      <c r="M2793" s="161">
        <v>11749.470000000001</v>
      </c>
      <c r="N2793" s="161">
        <v>4255.2599999999993</v>
      </c>
      <c r="O2793" s="161">
        <v>6958.63</v>
      </c>
      <c r="P2793" s="161">
        <v>243.3125</v>
      </c>
      <c r="Q2793" s="161">
        <v>2283.7800000000002</v>
      </c>
      <c r="R2793" s="161">
        <v>771.25</v>
      </c>
      <c r="S2793" s="161">
        <v>923</v>
      </c>
      <c r="T2793" s="161">
        <v>1303</v>
      </c>
      <c r="U2793" s="161">
        <v>3224.0749999999998</v>
      </c>
      <c r="V2793" s="161">
        <v>9773.75</v>
      </c>
      <c r="W2793" s="161">
        <v>4887.5</v>
      </c>
      <c r="X2793" s="161">
        <v>144207.35249999998</v>
      </c>
      <c r="Y2793" s="222">
        <v>21.1</v>
      </c>
      <c r="Z2793" s="161">
        <v>32</v>
      </c>
      <c r="AA2793" s="2" t="str">
        <f t="shared" si="60"/>
        <v>OPEN</v>
      </c>
      <c r="AB2793" s="326" t="b">
        <f t="shared" ca="1" si="59"/>
        <v>0</v>
      </c>
    </row>
    <row r="2794" spans="1:28">
      <c r="A2794" s="168">
        <v>46074</v>
      </c>
      <c r="B2794" s="161">
        <v>13727.44</v>
      </c>
      <c r="C2794" s="161">
        <v>9224.51</v>
      </c>
      <c r="D2794" s="161">
        <v>5765.96</v>
      </c>
      <c r="E2794" s="161">
        <v>9653.18</v>
      </c>
      <c r="F2794" s="161">
        <v>6534.25</v>
      </c>
      <c r="G2794" s="161">
        <v>15342.26</v>
      </c>
      <c r="H2794" s="161">
        <v>8829</v>
      </c>
      <c r="I2794" s="161">
        <v>6142.08</v>
      </c>
      <c r="J2794" s="161">
        <v>8574.2199999999993</v>
      </c>
      <c r="K2794" s="161">
        <v>3568.3775000000001</v>
      </c>
      <c r="L2794" s="161">
        <v>8787.2160000000003</v>
      </c>
      <c r="M2794" s="161">
        <v>11260.759999999998</v>
      </c>
      <c r="N2794" s="161">
        <v>4182.3599999999997</v>
      </c>
      <c r="O2794" s="161">
        <v>6612.53</v>
      </c>
      <c r="P2794" s="161">
        <v>235.625</v>
      </c>
      <c r="Q2794" s="161">
        <v>2337.0500000000002</v>
      </c>
      <c r="R2794" s="161">
        <v>722.75</v>
      </c>
      <c r="S2794" s="161">
        <v>937.375</v>
      </c>
      <c r="T2794" s="161">
        <v>1185.5</v>
      </c>
      <c r="U2794" s="161">
        <v>3198.02</v>
      </c>
      <c r="V2794" s="161">
        <v>9649.875</v>
      </c>
      <c r="W2794" s="161">
        <v>4892</v>
      </c>
      <c r="X2794" s="161">
        <v>141362.33850000001</v>
      </c>
      <c r="Y2794" s="222">
        <v>21.577083333333338</v>
      </c>
      <c r="Z2794" s="161">
        <v>26</v>
      </c>
      <c r="AA2794" s="2" t="str">
        <f t="shared" si="60"/>
        <v>OPEN</v>
      </c>
      <c r="AB2794" s="326" t="b">
        <f t="shared" ca="1" si="59"/>
        <v>0</v>
      </c>
    </row>
    <row r="2795" spans="1:28">
      <c r="A2795" s="168">
        <v>46075</v>
      </c>
      <c r="B2795" s="161">
        <v>13379.41</v>
      </c>
      <c r="C2795" s="161">
        <v>9549.4599999999991</v>
      </c>
      <c r="D2795" s="161">
        <v>5694.5249999999996</v>
      </c>
      <c r="E2795" s="161">
        <v>9581.41</v>
      </c>
      <c r="F2795" s="161">
        <v>6594.5</v>
      </c>
      <c r="G2795" s="161">
        <v>13649.53</v>
      </c>
      <c r="H2795" s="161">
        <v>10272.25</v>
      </c>
      <c r="I2795" s="161">
        <v>6429.35</v>
      </c>
      <c r="J2795" s="161">
        <v>8684.6299999999992</v>
      </c>
      <c r="K2795" s="161">
        <v>2594.2550000000001</v>
      </c>
      <c r="L2795" s="161">
        <v>8965.8000000000011</v>
      </c>
      <c r="M2795" s="161">
        <v>10793.140000000001</v>
      </c>
      <c r="N2795" s="161">
        <v>4323.0600000000004</v>
      </c>
      <c r="O2795" s="161">
        <v>6744.16</v>
      </c>
      <c r="P2795" s="161">
        <v>260.75</v>
      </c>
      <c r="Q2795" s="161">
        <v>2304.91</v>
      </c>
      <c r="R2795" s="161">
        <v>701</v>
      </c>
      <c r="S2795" s="161">
        <v>963.5625</v>
      </c>
      <c r="T2795" s="161">
        <v>1261</v>
      </c>
      <c r="U2795" s="161">
        <v>3068.4949999999999</v>
      </c>
      <c r="V2795" s="161">
        <v>9561.375</v>
      </c>
      <c r="W2795" s="161">
        <v>4836.5</v>
      </c>
      <c r="X2795" s="161">
        <v>140213.07250000001</v>
      </c>
      <c r="Y2795" s="222">
        <v>22.2</v>
      </c>
      <c r="Z2795" s="161">
        <v>36</v>
      </c>
      <c r="AA2795" s="2" t="str">
        <f t="shared" si="60"/>
        <v>OPEN</v>
      </c>
      <c r="AB2795" s="326" t="b">
        <f t="shared" ca="1" si="59"/>
        <v>0</v>
      </c>
    </row>
    <row r="2796" spans="1:28">
      <c r="A2796" s="168">
        <v>46076</v>
      </c>
      <c r="B2796" s="161">
        <v>14070.640000000001</v>
      </c>
      <c r="C2796" s="161">
        <v>9603.0499999999993</v>
      </c>
      <c r="D2796" s="161">
        <v>5859.1049999999996</v>
      </c>
      <c r="E2796" s="161">
        <v>9815.69</v>
      </c>
      <c r="F2796" s="161">
        <v>6963.75</v>
      </c>
      <c r="G2796" s="161">
        <v>11975.83</v>
      </c>
      <c r="H2796" s="161">
        <v>9457.75</v>
      </c>
      <c r="I2796" s="161">
        <v>8826.69</v>
      </c>
      <c r="J2796" s="161">
        <v>9805.27</v>
      </c>
      <c r="K2796" s="161">
        <v>2667.0725000000002</v>
      </c>
      <c r="L2796" s="161">
        <v>9343.2099999999973</v>
      </c>
      <c r="M2796" s="161">
        <v>11528.579999999996</v>
      </c>
      <c r="N2796" s="161">
        <v>4347.8900000000003</v>
      </c>
      <c r="O2796" s="161">
        <v>6737.9</v>
      </c>
      <c r="P2796" s="161">
        <v>241.5</v>
      </c>
      <c r="Q2796" s="161">
        <v>2275.09</v>
      </c>
      <c r="R2796" s="161">
        <v>687.75</v>
      </c>
      <c r="S2796" s="161">
        <v>935.3125</v>
      </c>
      <c r="T2796" s="161">
        <v>1092.5</v>
      </c>
      <c r="U2796" s="161">
        <v>3150.73</v>
      </c>
      <c r="V2796" s="161">
        <v>9182.5</v>
      </c>
      <c r="W2796" s="161">
        <v>4775</v>
      </c>
      <c r="X2796" s="161">
        <v>143342.81</v>
      </c>
      <c r="Y2796" s="222">
        <v>21.7</v>
      </c>
      <c r="Z2796" s="161">
        <v>26</v>
      </c>
      <c r="AA2796" s="2" t="str">
        <f t="shared" si="60"/>
        <v>OPEN</v>
      </c>
      <c r="AB2796" s="326" t="b">
        <f t="shared" ca="1" si="59"/>
        <v>0</v>
      </c>
    </row>
    <row r="2797" spans="1:28">
      <c r="A2797" s="168">
        <v>46077</v>
      </c>
      <c r="B2797" s="161">
        <v>14381.15</v>
      </c>
      <c r="C2797" s="161">
        <v>9525.0400000000009</v>
      </c>
      <c r="D2797" s="161">
        <v>5891.26</v>
      </c>
      <c r="E2797" s="161">
        <v>9616.8700000000008</v>
      </c>
      <c r="F2797" s="161">
        <v>7471.25</v>
      </c>
      <c r="G2797" s="161">
        <v>14149.62</v>
      </c>
      <c r="H2797" s="161">
        <v>9099.5</v>
      </c>
      <c r="I2797" s="161">
        <v>6286.94</v>
      </c>
      <c r="J2797" s="161">
        <v>9494.19</v>
      </c>
      <c r="K2797" s="161">
        <v>2584.145</v>
      </c>
      <c r="L2797" s="161">
        <v>9523.43</v>
      </c>
      <c r="M2797" s="161">
        <v>11516.59</v>
      </c>
      <c r="N2797" s="161">
        <v>4320.37</v>
      </c>
      <c r="O2797" s="161">
        <v>5639.99</v>
      </c>
      <c r="P2797" s="161">
        <v>244.9375</v>
      </c>
      <c r="Q2797" s="161">
        <v>2384.04</v>
      </c>
      <c r="R2797" s="161">
        <v>716.25</v>
      </c>
      <c r="S2797" s="161">
        <v>967.3125</v>
      </c>
      <c r="T2797" s="161">
        <v>1342.5</v>
      </c>
      <c r="U2797" s="161">
        <v>3329.5</v>
      </c>
      <c r="V2797" s="161">
        <v>9547.75</v>
      </c>
      <c r="W2797" s="161">
        <v>4746.5</v>
      </c>
      <c r="X2797" s="161">
        <v>142779.13500000001</v>
      </c>
      <c r="Y2797" s="222">
        <v>22.5</v>
      </c>
      <c r="Z2797" s="161">
        <v>31</v>
      </c>
      <c r="AA2797" s="2" t="str">
        <f t="shared" si="60"/>
        <v>OPEN</v>
      </c>
      <c r="AB2797" s="326" t="b">
        <f t="shared" ca="1" si="59"/>
        <v>0</v>
      </c>
    </row>
    <row r="2798" spans="1:28">
      <c r="A2798" s="168">
        <v>46078</v>
      </c>
      <c r="B2798" s="161">
        <v>14246.07</v>
      </c>
      <c r="C2798" s="161">
        <v>9448.09</v>
      </c>
      <c r="D2798" s="161">
        <v>5810.9949999999999</v>
      </c>
      <c r="E2798" s="161">
        <v>9763.68</v>
      </c>
      <c r="F2798" s="161">
        <v>7838</v>
      </c>
      <c r="G2798" s="161">
        <v>11628.98</v>
      </c>
      <c r="H2798" s="161">
        <v>9285.5</v>
      </c>
      <c r="I2798" s="161">
        <v>8361.08</v>
      </c>
      <c r="J2798" s="161">
        <v>9488.5</v>
      </c>
      <c r="K2798" s="161">
        <v>2266.39</v>
      </c>
      <c r="L2798" s="161">
        <v>9794.86</v>
      </c>
      <c r="M2798" s="161">
        <v>11856.050000000003</v>
      </c>
      <c r="N2798" s="161">
        <v>4262.0600000000004</v>
      </c>
      <c r="O2798" s="161">
        <v>5566.6</v>
      </c>
      <c r="P2798" s="161">
        <v>230.9375</v>
      </c>
      <c r="Q2798" s="161">
        <v>2472.37</v>
      </c>
      <c r="R2798" s="161">
        <v>718.5</v>
      </c>
      <c r="S2798" s="161">
        <v>890</v>
      </c>
      <c r="T2798" s="161">
        <v>1322.5</v>
      </c>
      <c r="U2798" s="161">
        <v>3317.83</v>
      </c>
      <c r="V2798" s="161">
        <v>9635.375</v>
      </c>
      <c r="W2798" s="161">
        <v>4930.5</v>
      </c>
      <c r="X2798" s="161">
        <v>143134.86749999999</v>
      </c>
      <c r="Y2798" s="222">
        <v>22.8</v>
      </c>
      <c r="Z2798" s="161">
        <v>31</v>
      </c>
      <c r="AA2798" s="2" t="str">
        <f t="shared" si="60"/>
        <v>OPEN</v>
      </c>
      <c r="AB2798" s="326" t="b">
        <f t="shared" ca="1" si="59"/>
        <v>0</v>
      </c>
    </row>
    <row r="2799" spans="1:28">
      <c r="A2799" s="168">
        <v>46079</v>
      </c>
      <c r="B2799" s="161">
        <v>13980.839999999998</v>
      </c>
      <c r="C2799" s="161">
        <v>9463.07</v>
      </c>
      <c r="D2799" s="161">
        <v>5788.1549999999997</v>
      </c>
      <c r="E2799" s="161">
        <v>9499.6999999999989</v>
      </c>
      <c r="F2799" s="161">
        <v>6787.75</v>
      </c>
      <c r="G2799" s="161">
        <v>13772.57</v>
      </c>
      <c r="H2799" s="161">
        <v>8851.5</v>
      </c>
      <c r="I2799" s="161">
        <v>6526.2</v>
      </c>
      <c r="J2799" s="161">
        <v>9796.81</v>
      </c>
      <c r="K2799" s="161">
        <v>2315.91</v>
      </c>
      <c r="L2799" s="161">
        <v>9505.25</v>
      </c>
      <c r="M2799" s="161">
        <v>11605.6</v>
      </c>
      <c r="N2799" s="161">
        <v>4059.9500000000003</v>
      </c>
      <c r="O2799" s="161">
        <v>5542.08</v>
      </c>
      <c r="P2799" s="161">
        <v>222.25</v>
      </c>
      <c r="Q2799" s="161">
        <v>2149.67</v>
      </c>
      <c r="R2799" s="161">
        <v>688.75</v>
      </c>
      <c r="S2799" s="161">
        <v>820.5625</v>
      </c>
      <c r="T2799" s="161">
        <v>1276.5</v>
      </c>
      <c r="U2799" s="161">
        <v>3280.9850000000001</v>
      </c>
      <c r="V2799" s="161">
        <v>9490</v>
      </c>
      <c r="W2799" s="161">
        <v>4765</v>
      </c>
      <c r="X2799" s="161">
        <v>140189.10249999998</v>
      </c>
      <c r="Y2799" s="222">
        <v>21.3</v>
      </c>
      <c r="Z2799" s="161">
        <v>26</v>
      </c>
      <c r="AA2799" s="2" t="str">
        <f t="shared" si="60"/>
        <v>OPEN</v>
      </c>
      <c r="AB2799" s="326" t="b">
        <f t="shared" ca="1" si="59"/>
        <v>0</v>
      </c>
    </row>
    <row r="2800" spans="1:28">
      <c r="A2800" s="168">
        <v>46080</v>
      </c>
      <c r="B2800" s="161">
        <v>13915.64</v>
      </c>
      <c r="C2800" s="161">
        <v>9638.91</v>
      </c>
      <c r="D2800" s="161">
        <v>5858.2849999999999</v>
      </c>
      <c r="E2800" s="161">
        <v>9787.92</v>
      </c>
      <c r="F2800" s="161">
        <v>7392.25</v>
      </c>
      <c r="G2800" s="161">
        <v>15324.95</v>
      </c>
      <c r="H2800" s="161">
        <v>9254</v>
      </c>
      <c r="I2800" s="161">
        <v>5073.72</v>
      </c>
      <c r="J2800" s="161">
        <v>9800.02</v>
      </c>
      <c r="K2800" s="161">
        <v>2247.585</v>
      </c>
      <c r="L2800" s="161">
        <v>9335.2699999999986</v>
      </c>
      <c r="M2800" s="161">
        <v>11194.4</v>
      </c>
      <c r="N2800" s="161">
        <v>4165.4399999999996</v>
      </c>
      <c r="O2800" s="161">
        <v>5677.15</v>
      </c>
      <c r="P2800" s="161">
        <v>219.3125</v>
      </c>
      <c r="Q2800" s="161">
        <v>2389.33</v>
      </c>
      <c r="R2800" s="161">
        <v>642</v>
      </c>
      <c r="S2800" s="161">
        <v>851.25</v>
      </c>
      <c r="T2800" s="161">
        <v>1295</v>
      </c>
      <c r="U2800" s="161">
        <v>3398.32</v>
      </c>
      <c r="V2800" s="161">
        <v>9384.875</v>
      </c>
      <c r="W2800" s="161">
        <v>4779</v>
      </c>
      <c r="X2800" s="161">
        <v>141624.6275</v>
      </c>
      <c r="Y2800" s="222">
        <v>22.1</v>
      </c>
      <c r="Z2800" s="161">
        <v>26</v>
      </c>
      <c r="AA2800" s="2" t="str">
        <f t="shared" si="60"/>
        <v>OPEN</v>
      </c>
      <c r="AB2800" s="326" t="b">
        <f t="shared" ca="1" si="59"/>
        <v>0</v>
      </c>
    </row>
    <row r="2801" spans="1:28">
      <c r="A2801" s="168">
        <v>46081</v>
      </c>
      <c r="B2801" s="161">
        <v>13238.58</v>
      </c>
      <c r="C2801" s="161">
        <v>9085.43</v>
      </c>
      <c r="D2801" s="161">
        <v>5709.8649999999998</v>
      </c>
      <c r="E2801" s="161">
        <v>9004.59</v>
      </c>
      <c r="F2801" s="161">
        <v>6085.5</v>
      </c>
      <c r="G2801" s="161">
        <v>11593.01</v>
      </c>
      <c r="H2801" s="161">
        <v>8327.5</v>
      </c>
      <c r="I2801" s="161">
        <v>8698.25</v>
      </c>
      <c r="J2801" s="161">
        <v>8629.75</v>
      </c>
      <c r="K2801" s="161">
        <v>2306.4050000000002</v>
      </c>
      <c r="L2801" s="161">
        <v>8570.01</v>
      </c>
      <c r="M2801" s="161">
        <v>10351.969999999999</v>
      </c>
      <c r="N2801" s="161">
        <v>3795.69</v>
      </c>
      <c r="O2801" s="161">
        <v>5378.8</v>
      </c>
      <c r="P2801" s="161">
        <v>204.625</v>
      </c>
      <c r="Q2801" s="161">
        <v>1889.72</v>
      </c>
      <c r="R2801" s="161">
        <v>544.25</v>
      </c>
      <c r="S2801" s="161">
        <v>827.125</v>
      </c>
      <c r="T2801" s="161">
        <v>1861.5</v>
      </c>
      <c r="U2801" s="161">
        <v>3248.875</v>
      </c>
      <c r="V2801" s="161">
        <v>9564.75</v>
      </c>
      <c r="W2801" s="161">
        <v>4764</v>
      </c>
      <c r="X2801" s="161">
        <v>132487.375</v>
      </c>
      <c r="Y2801" s="222">
        <v>20.7</v>
      </c>
      <c r="Z2801" s="161">
        <v>22</v>
      </c>
      <c r="AA2801" s="2" t="str">
        <f t="shared" si="60"/>
        <v>OPEN</v>
      </c>
      <c r="AB2801" s="326" t="b">
        <f t="shared" ca="1" si="59"/>
        <v>0</v>
      </c>
    </row>
    <row r="2802" spans="1:28">
      <c r="A2802" s="168">
        <v>46082</v>
      </c>
      <c r="B2802" s="161">
        <v>13383.460000000001</v>
      </c>
      <c r="C2802" s="161">
        <v>8938.57</v>
      </c>
      <c r="D2802" s="161">
        <v>5622.42</v>
      </c>
      <c r="E2802" s="161">
        <v>8494.989999999998</v>
      </c>
      <c r="F2802" s="161">
        <v>6337.5</v>
      </c>
      <c r="G2802" s="161">
        <v>11179.02</v>
      </c>
      <c r="H2802" s="161">
        <v>8381.75</v>
      </c>
      <c r="I2802" s="161">
        <v>8520.5</v>
      </c>
      <c r="J2802" s="161">
        <v>8421.49</v>
      </c>
      <c r="K2802" s="161">
        <v>2408.4675000000002</v>
      </c>
      <c r="L2802" s="161">
        <v>8799.619999999999</v>
      </c>
      <c r="M2802" s="161">
        <v>10197.83</v>
      </c>
      <c r="N2802" s="161">
        <v>3944.5</v>
      </c>
      <c r="O2802" s="161">
        <v>5296.02</v>
      </c>
      <c r="P2802" s="161">
        <v>222.6875</v>
      </c>
      <c r="Q2802" s="161">
        <v>1941.01</v>
      </c>
      <c r="R2802" s="161">
        <v>635.75</v>
      </c>
      <c r="S2802" s="161">
        <v>940.6875</v>
      </c>
      <c r="T2802" s="161">
        <v>1823.5</v>
      </c>
      <c r="U2802" s="161">
        <v>3228.26</v>
      </c>
      <c r="V2802" s="161">
        <v>9498.625</v>
      </c>
      <c r="W2802" s="161">
        <v>4643.5</v>
      </c>
      <c r="X2802" s="161">
        <v>132860.15749999997</v>
      </c>
      <c r="Y2802" s="222">
        <v>20.9</v>
      </c>
      <c r="Z2802" s="161">
        <v>22</v>
      </c>
      <c r="AA2802" s="2" t="str">
        <f t="shared" si="60"/>
        <v>OPEN</v>
      </c>
      <c r="AB2802" s="326" t="b">
        <f t="shared" ca="1" si="59"/>
        <v>0</v>
      </c>
    </row>
    <row r="2803" spans="1:28">
      <c r="A2803" s="168">
        <v>46083</v>
      </c>
      <c r="B2803" s="161">
        <v>13983.29</v>
      </c>
      <c r="C2803" s="161">
        <v>9292.61</v>
      </c>
      <c r="D2803" s="161">
        <v>5715.82</v>
      </c>
      <c r="E2803" s="161">
        <v>8832.2900000000009</v>
      </c>
      <c r="F2803" s="161">
        <v>7203</v>
      </c>
      <c r="G2803" s="161">
        <v>12147.57</v>
      </c>
      <c r="H2803" s="161">
        <v>7898</v>
      </c>
      <c r="I2803" s="161">
        <v>7409.06</v>
      </c>
      <c r="J2803" s="161">
        <v>9787.7099999999991</v>
      </c>
      <c r="K2803" s="161">
        <v>2314.2550000000001</v>
      </c>
      <c r="L2803" s="161">
        <v>9358.44</v>
      </c>
      <c r="M2803" s="161">
        <v>10666.800000000001</v>
      </c>
      <c r="N2803" s="161">
        <v>3882.98</v>
      </c>
      <c r="O2803" s="161">
        <v>5584.53</v>
      </c>
      <c r="P2803" s="161">
        <v>198.75</v>
      </c>
      <c r="Q2803" s="161">
        <v>2227.33</v>
      </c>
      <c r="R2803" s="161">
        <v>556.5</v>
      </c>
      <c r="S2803" s="161">
        <v>889.5625</v>
      </c>
      <c r="T2803" s="161">
        <v>1140</v>
      </c>
      <c r="U2803" s="161">
        <v>3403.25</v>
      </c>
      <c r="V2803" s="161">
        <v>9240.125</v>
      </c>
      <c r="W2803" s="161">
        <v>4490.5</v>
      </c>
      <c r="X2803" s="161">
        <v>136222.3725</v>
      </c>
      <c r="Y2803" s="222">
        <v>22.5</v>
      </c>
      <c r="Z2803" s="161">
        <v>15</v>
      </c>
      <c r="AA2803" s="2" t="str">
        <f t="shared" si="60"/>
        <v>OPEN</v>
      </c>
      <c r="AB2803" s="326" t="b">
        <f t="shared" ca="1" si="59"/>
        <v>0</v>
      </c>
    </row>
    <row r="2804" spans="1:28">
      <c r="A2804" s="168">
        <v>46084</v>
      </c>
      <c r="B2804" s="161">
        <v>13526.11</v>
      </c>
      <c r="C2804" s="161">
        <v>9108.17</v>
      </c>
      <c r="D2804" s="161">
        <v>5424.0349999999999</v>
      </c>
      <c r="E2804" s="161">
        <v>7742.9</v>
      </c>
      <c r="F2804" s="161">
        <v>5778.5</v>
      </c>
      <c r="G2804" s="161">
        <v>14664.02</v>
      </c>
      <c r="H2804" s="161">
        <v>7829.5</v>
      </c>
      <c r="I2804" s="161">
        <v>4752</v>
      </c>
      <c r="J2804" s="161">
        <v>9341.48</v>
      </c>
      <c r="K2804" s="161">
        <v>2250.3525</v>
      </c>
      <c r="L2804" s="161">
        <v>8862.11</v>
      </c>
      <c r="M2804" s="161">
        <v>10761.019999999999</v>
      </c>
      <c r="N2804" s="161">
        <v>3717.8900000000003</v>
      </c>
      <c r="O2804" s="161">
        <v>6078.9</v>
      </c>
      <c r="P2804" s="161">
        <v>196.6875</v>
      </c>
      <c r="Q2804" s="161">
        <v>1925.41</v>
      </c>
      <c r="R2804" s="161">
        <v>501</v>
      </c>
      <c r="S2804" s="161">
        <v>766.0625</v>
      </c>
      <c r="T2804" s="161">
        <v>1079</v>
      </c>
      <c r="U2804" s="161">
        <v>3186.59</v>
      </c>
      <c r="V2804" s="161">
        <v>9370.5</v>
      </c>
      <c r="W2804" s="161">
        <v>4480</v>
      </c>
      <c r="X2804" s="161">
        <v>131342.23749999999</v>
      </c>
      <c r="Y2804" s="222">
        <v>19.600000000000001</v>
      </c>
      <c r="Z2804" s="161">
        <v>18</v>
      </c>
      <c r="AA2804" s="2" t="str">
        <f t="shared" si="60"/>
        <v>OPEN</v>
      </c>
      <c r="AB2804" s="326" t="b">
        <f t="shared" ca="1" si="59"/>
        <v>0</v>
      </c>
    </row>
    <row r="2805" spans="1:28">
      <c r="A2805" s="168">
        <v>46085</v>
      </c>
      <c r="B2805" s="161">
        <v>13052.809999999998</v>
      </c>
      <c r="C2805" s="161">
        <v>8862.15</v>
      </c>
      <c r="D2805" s="161">
        <v>5510.585</v>
      </c>
      <c r="E2805" s="161">
        <v>7122.84</v>
      </c>
      <c r="F2805" s="161">
        <v>5249.75</v>
      </c>
      <c r="G2805" s="161">
        <v>11920.26</v>
      </c>
      <c r="H2805" s="161">
        <v>6973.25</v>
      </c>
      <c r="I2805" s="161">
        <v>7147.5</v>
      </c>
      <c r="J2805" s="161">
        <v>8991.67</v>
      </c>
      <c r="K2805" s="161">
        <v>2268.63</v>
      </c>
      <c r="L2805" s="161">
        <v>9246.9</v>
      </c>
      <c r="M2805" s="161">
        <v>10556.52</v>
      </c>
      <c r="N2805" s="161">
        <v>3788.1200000000003</v>
      </c>
      <c r="O2805" s="161">
        <v>5970.02</v>
      </c>
      <c r="P2805" s="161">
        <v>200.6875</v>
      </c>
      <c r="Q2805" s="161">
        <v>1886.79</v>
      </c>
      <c r="R2805" s="161">
        <v>521.5</v>
      </c>
      <c r="S2805" s="161">
        <v>694.25</v>
      </c>
      <c r="T2805" s="161">
        <v>1174</v>
      </c>
      <c r="U2805" s="161">
        <v>3212.165</v>
      </c>
      <c r="V2805" s="161">
        <v>9180.875</v>
      </c>
      <c r="W2805" s="161">
        <v>4502</v>
      </c>
      <c r="X2805" s="161">
        <v>128033.27249999998</v>
      </c>
      <c r="Y2805" s="222">
        <v>17.3</v>
      </c>
      <c r="Z2805" s="161">
        <v>15</v>
      </c>
      <c r="AA2805" s="2" t="str">
        <f t="shared" si="60"/>
        <v>OPEN</v>
      </c>
      <c r="AB2805" s="326" t="b">
        <f t="shared" ca="1" si="59"/>
        <v>0</v>
      </c>
    </row>
    <row r="2806" spans="1:28">
      <c r="A2806" s="168">
        <v>46086</v>
      </c>
      <c r="B2806" s="161">
        <v>13970.04</v>
      </c>
      <c r="C2806" s="161">
        <v>8747.49</v>
      </c>
      <c r="D2806" s="161">
        <v>5193</v>
      </c>
      <c r="E2806" s="161">
        <v>7445.48</v>
      </c>
      <c r="F2806" s="161">
        <v>6563.25</v>
      </c>
      <c r="G2806" s="161">
        <v>12063.63</v>
      </c>
      <c r="H2806" s="161">
        <v>8196.25</v>
      </c>
      <c r="I2806" s="161">
        <v>7386.09</v>
      </c>
      <c r="J2806" s="161">
        <v>9587.9500000000007</v>
      </c>
      <c r="K2806" s="161">
        <v>2445.7449999999999</v>
      </c>
      <c r="L2806" s="161">
        <v>9566.8499999999985</v>
      </c>
      <c r="M2806" s="161">
        <v>10914.89</v>
      </c>
      <c r="N2806" s="161">
        <v>4001.29</v>
      </c>
      <c r="O2806" s="161">
        <v>6045.3</v>
      </c>
      <c r="P2806" s="161">
        <v>208.375</v>
      </c>
      <c r="Q2806" s="161">
        <v>2049.6</v>
      </c>
      <c r="R2806" s="161">
        <v>633.5</v>
      </c>
      <c r="S2806" s="161">
        <v>747.75</v>
      </c>
      <c r="T2806" s="161">
        <v>1217</v>
      </c>
      <c r="U2806" s="161">
        <v>3298.09</v>
      </c>
      <c r="V2806" s="161">
        <v>9403.375</v>
      </c>
      <c r="W2806" s="161">
        <v>4580.5</v>
      </c>
      <c r="X2806" s="161">
        <v>134265.44500000001</v>
      </c>
      <c r="Y2806" s="222">
        <v>20</v>
      </c>
      <c r="Z2806" s="161">
        <v>18</v>
      </c>
      <c r="AA2806" s="2" t="str">
        <f t="shared" si="60"/>
        <v>OPEN</v>
      </c>
      <c r="AB2806" s="326" t="b">
        <f t="shared" ca="1" si="59"/>
        <v>0</v>
      </c>
    </row>
    <row r="2807" spans="1:28">
      <c r="A2807" s="168">
        <v>46087</v>
      </c>
      <c r="B2807" s="161">
        <v>13890.409999999998</v>
      </c>
      <c r="C2807" s="161">
        <v>8777.67</v>
      </c>
      <c r="D2807" s="161">
        <v>5584.22</v>
      </c>
      <c r="E2807" s="161">
        <v>7613.4</v>
      </c>
      <c r="F2807" s="161">
        <v>6256.5</v>
      </c>
      <c r="G2807" s="161">
        <v>14639.05</v>
      </c>
      <c r="H2807" s="161">
        <v>7884.25</v>
      </c>
      <c r="I2807" s="161">
        <v>5188.82</v>
      </c>
      <c r="J2807" s="161">
        <v>9390.82</v>
      </c>
      <c r="K2807" s="161">
        <v>2422.5650000000001</v>
      </c>
      <c r="L2807" s="161">
        <v>9468.119999999999</v>
      </c>
      <c r="M2807" s="161">
        <v>11071.14</v>
      </c>
      <c r="N2807" s="161">
        <v>3862.1099999999997</v>
      </c>
      <c r="O2807" s="161">
        <v>5715.67</v>
      </c>
      <c r="P2807" s="161">
        <v>209.6875</v>
      </c>
      <c r="Q2807" s="161">
        <v>2033.1</v>
      </c>
      <c r="R2807" s="161">
        <v>599.25</v>
      </c>
      <c r="S2807" s="161">
        <v>749.375</v>
      </c>
      <c r="T2807" s="161">
        <v>1429</v>
      </c>
      <c r="U2807" s="161">
        <v>3311.93</v>
      </c>
      <c r="V2807" s="161">
        <v>9374.5</v>
      </c>
      <c r="W2807" s="161">
        <v>4563.5</v>
      </c>
      <c r="X2807" s="161">
        <v>134035.08750000002</v>
      </c>
      <c r="Y2807" s="222">
        <v>20.614583333333339</v>
      </c>
      <c r="Z2807" s="161">
        <v>18</v>
      </c>
      <c r="AA2807" s="2" t="str">
        <f t="shared" si="60"/>
        <v>OPEN</v>
      </c>
      <c r="AB2807" s="326" t="b">
        <f t="shared" ca="1" si="59"/>
        <v>0</v>
      </c>
    </row>
    <row r="2808" spans="1:28">
      <c r="A2808" s="168">
        <v>46088</v>
      </c>
      <c r="B2808" s="161">
        <v>13739.31</v>
      </c>
      <c r="C2808" s="161">
        <v>8590.59</v>
      </c>
      <c r="D2808" s="161">
        <v>5814.41</v>
      </c>
      <c r="E2808" s="161">
        <v>7508.93</v>
      </c>
      <c r="F2808" s="161">
        <v>6373</v>
      </c>
      <c r="G2808" s="161">
        <v>12648.64</v>
      </c>
      <c r="H2808" s="161">
        <v>8322</v>
      </c>
      <c r="I2808" s="161">
        <v>7382.7</v>
      </c>
      <c r="J2808" s="161">
        <v>8303.5</v>
      </c>
      <c r="K2808" s="161">
        <v>2278.3474999999999</v>
      </c>
      <c r="L2808" s="161">
        <v>8979.92</v>
      </c>
      <c r="M2808" s="161">
        <v>10592.080000000002</v>
      </c>
      <c r="N2808" s="161">
        <v>3893.6</v>
      </c>
      <c r="O2808" s="161">
        <v>5744.62</v>
      </c>
      <c r="P2808" s="161">
        <v>217.9375</v>
      </c>
      <c r="Q2808" s="161">
        <v>1925.08</v>
      </c>
      <c r="R2808" s="161">
        <v>594.75</v>
      </c>
      <c r="S2808" s="161">
        <v>764.875</v>
      </c>
      <c r="T2808" s="161">
        <v>1977</v>
      </c>
      <c r="U2808" s="161">
        <v>3272.48</v>
      </c>
      <c r="V2808" s="161">
        <v>9347.875</v>
      </c>
      <c r="W2808" s="161">
        <v>4744.5</v>
      </c>
      <c r="X2808" s="161">
        <v>133016.14500000002</v>
      </c>
      <c r="Y2808" s="222">
        <v>20.362500000000001</v>
      </c>
      <c r="Z2808" s="161">
        <v>22</v>
      </c>
      <c r="AA2808" s="2" t="str">
        <f t="shared" si="60"/>
        <v>OPEN</v>
      </c>
      <c r="AB2808" s="326" t="b">
        <f t="shared" ca="1" si="59"/>
        <v>0</v>
      </c>
    </row>
    <row r="2809" spans="1:28">
      <c r="A2809" s="168">
        <v>46089</v>
      </c>
      <c r="B2809" s="161">
        <v>13559.32</v>
      </c>
      <c r="C2809" s="161">
        <v>8306.9599999999991</v>
      </c>
      <c r="D2809" s="161">
        <v>5524.1949999999997</v>
      </c>
      <c r="E2809" s="161">
        <v>7011.14</v>
      </c>
      <c r="F2809" s="161">
        <v>6445.75</v>
      </c>
      <c r="G2809" s="161">
        <v>11441.08</v>
      </c>
      <c r="H2809" s="161">
        <v>8358.25</v>
      </c>
      <c r="I2809" s="161">
        <v>7323.47</v>
      </c>
      <c r="J2809" s="161">
        <v>8750.82</v>
      </c>
      <c r="K2809" s="161">
        <v>2443.5250000000001</v>
      </c>
      <c r="L2809" s="161">
        <v>8795.65</v>
      </c>
      <c r="M2809" s="161">
        <v>9981.49</v>
      </c>
      <c r="N2809" s="161">
        <v>3874.17</v>
      </c>
      <c r="O2809" s="161">
        <v>6172.56</v>
      </c>
      <c r="P2809" s="161">
        <v>226.875</v>
      </c>
      <c r="Q2809" s="161">
        <v>1965.19</v>
      </c>
      <c r="R2809" s="161">
        <v>621.5</v>
      </c>
      <c r="S2809" s="161">
        <v>872.6875</v>
      </c>
      <c r="T2809" s="161">
        <v>1312.5</v>
      </c>
      <c r="U2809" s="161">
        <v>3610.5950000000003</v>
      </c>
      <c r="V2809" s="161">
        <v>9610</v>
      </c>
      <c r="W2809" s="161">
        <v>4610</v>
      </c>
      <c r="X2809" s="161">
        <v>130817.72749999998</v>
      </c>
      <c r="Y2809" s="222">
        <v>20.2</v>
      </c>
      <c r="Z2809" s="161">
        <v>18</v>
      </c>
      <c r="AA2809" s="2" t="str">
        <f t="shared" si="60"/>
        <v>OPEN</v>
      </c>
      <c r="AB2809" s="326" t="b">
        <f t="shared" ca="1" si="59"/>
        <v>0</v>
      </c>
    </row>
    <row r="2810" spans="1:28">
      <c r="A2810" s="168">
        <v>46090</v>
      </c>
      <c r="B2810" s="161">
        <v>13738.820000000002</v>
      </c>
      <c r="C2810" s="161">
        <v>8667.42</v>
      </c>
      <c r="D2810" s="161">
        <v>5702.1949999999997</v>
      </c>
      <c r="E2810" s="161">
        <v>7364.08</v>
      </c>
      <c r="F2810" s="161">
        <v>6619</v>
      </c>
      <c r="G2810" s="161">
        <v>14374.95</v>
      </c>
      <c r="H2810" s="161">
        <v>7539.5</v>
      </c>
      <c r="I2810" s="161">
        <v>4523.33</v>
      </c>
      <c r="J2810" s="161">
        <v>9325.6299999999992</v>
      </c>
      <c r="K2810" s="161">
        <v>2460.9250000000002</v>
      </c>
      <c r="L2810" s="161">
        <v>9408.7000000000007</v>
      </c>
      <c r="M2810" s="161">
        <v>10791.189999999997</v>
      </c>
      <c r="N2810" s="161">
        <v>3884.2799999999997</v>
      </c>
      <c r="O2810" s="161">
        <v>6105.78</v>
      </c>
      <c r="P2810" s="161">
        <v>209.3125</v>
      </c>
      <c r="Q2810" s="161">
        <v>1978.34</v>
      </c>
      <c r="R2810" s="161">
        <v>585</v>
      </c>
      <c r="S2810" s="161">
        <v>774.4375</v>
      </c>
      <c r="T2810" s="161">
        <v>1233.5</v>
      </c>
      <c r="U2810" s="161">
        <v>3194.54</v>
      </c>
      <c r="V2810" s="161">
        <v>9268.875</v>
      </c>
      <c r="W2810" s="161">
        <v>4489</v>
      </c>
      <c r="X2810" s="161">
        <v>132238.80499999999</v>
      </c>
      <c r="Y2810" s="222">
        <v>20.726041666666667</v>
      </c>
      <c r="Z2810" s="161">
        <v>15</v>
      </c>
      <c r="AA2810" s="2" t="str">
        <f t="shared" si="60"/>
        <v>OPEN</v>
      </c>
      <c r="AB2810" s="326" t="b">
        <f t="shared" ca="1" si="59"/>
        <v>0</v>
      </c>
    </row>
    <row r="2811" spans="1:28">
      <c r="A2811" s="168">
        <v>46091</v>
      </c>
      <c r="B2811" s="161">
        <v>13527.47</v>
      </c>
      <c r="C2811" s="161">
        <v>8379.17</v>
      </c>
      <c r="D2811" s="161">
        <v>5557.89</v>
      </c>
      <c r="E2811" s="161">
        <v>7090.39</v>
      </c>
      <c r="F2811" s="161">
        <v>5529.25</v>
      </c>
      <c r="G2811" s="161">
        <v>12750.56</v>
      </c>
      <c r="H2811" s="161">
        <v>7921</v>
      </c>
      <c r="I2811" s="161">
        <v>7065.84</v>
      </c>
      <c r="J2811" s="161">
        <v>8833.07</v>
      </c>
      <c r="K2811" s="161">
        <v>2264.605</v>
      </c>
      <c r="L2811" s="161">
        <v>9304.9100000000017</v>
      </c>
      <c r="M2811" s="161">
        <v>10805.280000000002</v>
      </c>
      <c r="N2811" s="161">
        <v>3888.63</v>
      </c>
      <c r="O2811" s="161">
        <v>6408.86</v>
      </c>
      <c r="P2811" s="161">
        <v>198.4375</v>
      </c>
      <c r="Q2811" s="161">
        <v>1732.44</v>
      </c>
      <c r="R2811" s="161">
        <v>606</v>
      </c>
      <c r="S2811" s="161">
        <v>721.5</v>
      </c>
      <c r="T2811" s="161">
        <v>1252.5</v>
      </c>
      <c r="U2811" s="161">
        <v>3150.585</v>
      </c>
      <c r="V2811" s="161">
        <v>9190.375</v>
      </c>
      <c r="W2811" s="161">
        <v>4589.5</v>
      </c>
      <c r="X2811" s="161">
        <v>130768.2625</v>
      </c>
      <c r="Y2811" s="222">
        <v>18.5</v>
      </c>
      <c r="Z2811" s="161">
        <v>18</v>
      </c>
      <c r="AA2811" s="2" t="str">
        <f t="shared" si="60"/>
        <v>OPEN</v>
      </c>
      <c r="AB2811" s="326" t="b">
        <f t="shared" ca="1" si="59"/>
        <v>0</v>
      </c>
    </row>
    <row r="2812" spans="1:28">
      <c r="A2812" s="168">
        <v>46092</v>
      </c>
      <c r="B2812" s="161">
        <v>13909.51</v>
      </c>
      <c r="C2812" s="161">
        <v>8248.14</v>
      </c>
      <c r="D2812" s="161">
        <v>5541.9</v>
      </c>
      <c r="E2812" s="161">
        <v>7039.9</v>
      </c>
      <c r="F2812" s="161">
        <v>6122.25</v>
      </c>
      <c r="G2812" s="161">
        <v>11425.52</v>
      </c>
      <c r="H2812" s="161">
        <v>6905</v>
      </c>
      <c r="I2812" s="161">
        <v>8187.21</v>
      </c>
      <c r="J2812" s="161">
        <v>9269.85</v>
      </c>
      <c r="K2812" s="161">
        <v>2374.4475000000002</v>
      </c>
      <c r="L2812" s="161">
        <v>9642.18</v>
      </c>
      <c r="M2812" s="161">
        <v>10548.730000000001</v>
      </c>
      <c r="N2812" s="161">
        <v>3958.84</v>
      </c>
      <c r="O2812" s="161">
        <v>6432.46</v>
      </c>
      <c r="P2812" s="161">
        <v>203.9375</v>
      </c>
      <c r="Q2812" s="161">
        <v>1875.43</v>
      </c>
      <c r="R2812" s="161">
        <v>564</v>
      </c>
      <c r="S2812" s="161">
        <v>734.75</v>
      </c>
      <c r="T2812" s="161">
        <v>1270</v>
      </c>
      <c r="U2812" s="161">
        <v>3368.83</v>
      </c>
      <c r="V2812" s="161">
        <v>9157.375</v>
      </c>
      <c r="W2812" s="161">
        <v>4609</v>
      </c>
      <c r="X2812" s="161">
        <v>131389.26</v>
      </c>
      <c r="Y2812" s="222">
        <v>19.5</v>
      </c>
      <c r="Z2812" s="161">
        <v>18</v>
      </c>
      <c r="AA2812" s="2" t="str">
        <f t="shared" si="60"/>
        <v>OPEN</v>
      </c>
      <c r="AB2812" s="326" t="b">
        <f t="shared" ca="1" si="59"/>
        <v>0</v>
      </c>
    </row>
    <row r="2813" spans="1:28">
      <c r="A2813" s="168">
        <v>46093</v>
      </c>
      <c r="B2813" s="161">
        <v>13868.939999999999</v>
      </c>
      <c r="C2813" s="161">
        <v>8241.82</v>
      </c>
      <c r="D2813" s="161">
        <v>5559.83</v>
      </c>
      <c r="E2813" s="161">
        <v>7375.75</v>
      </c>
      <c r="F2813" s="161">
        <v>6916.5</v>
      </c>
      <c r="G2813" s="161">
        <v>11753.62</v>
      </c>
      <c r="H2813" s="161">
        <v>6887.25</v>
      </c>
      <c r="I2813" s="161">
        <v>8484.2800000000007</v>
      </c>
      <c r="J2813" s="161">
        <v>9468.52</v>
      </c>
      <c r="K2813" s="161">
        <v>2368.3450000000003</v>
      </c>
      <c r="L2813" s="161">
        <v>9285.67</v>
      </c>
      <c r="M2813" s="161">
        <v>10518.550000000001</v>
      </c>
      <c r="N2813" s="161">
        <v>3856.3999999999996</v>
      </c>
      <c r="O2813" s="161">
        <v>6445.97</v>
      </c>
      <c r="P2813" s="161">
        <v>197</v>
      </c>
      <c r="Q2813" s="161">
        <v>2075.04</v>
      </c>
      <c r="R2813" s="161">
        <v>567.75</v>
      </c>
      <c r="S2813" s="161">
        <v>769.0625</v>
      </c>
      <c r="T2813" s="161">
        <v>1162.5</v>
      </c>
      <c r="U2813" s="161">
        <v>3343.1550000000002</v>
      </c>
      <c r="V2813" s="161">
        <v>9213.25</v>
      </c>
      <c r="W2813" s="161">
        <v>4547</v>
      </c>
      <c r="X2813" s="161">
        <v>132906.20250000001</v>
      </c>
      <c r="Y2813" s="222">
        <v>20.9</v>
      </c>
      <c r="Z2813" s="161">
        <v>15</v>
      </c>
      <c r="AA2813" s="2" t="str">
        <f t="shared" si="60"/>
        <v>OPEN</v>
      </c>
      <c r="AB2813" s="326" t="b">
        <f t="shared" ca="1" si="59"/>
        <v>0</v>
      </c>
    </row>
    <row r="2814" spans="1:28">
      <c r="A2814" s="168">
        <v>46094</v>
      </c>
      <c r="B2814" s="161">
        <v>13694.19</v>
      </c>
      <c r="C2814" s="161">
        <v>8301.6299999999992</v>
      </c>
      <c r="D2814" s="161">
        <v>5704.665</v>
      </c>
      <c r="E2814" s="161">
        <v>7165.77</v>
      </c>
      <c r="F2814" s="161">
        <v>6217</v>
      </c>
      <c r="G2814" s="161">
        <v>11700.52</v>
      </c>
      <c r="H2814" s="161">
        <v>7006.75</v>
      </c>
      <c r="I2814" s="161">
        <v>8288.77</v>
      </c>
      <c r="J2814" s="161">
        <v>9205.4500000000007</v>
      </c>
      <c r="K2814" s="161">
        <v>2518.0924999999997</v>
      </c>
      <c r="L2814" s="161">
        <v>9178.4800000000014</v>
      </c>
      <c r="M2814" s="161">
        <v>10722.500000000002</v>
      </c>
      <c r="N2814" s="161">
        <v>3910.2599999999998</v>
      </c>
      <c r="O2814" s="161">
        <v>6559.76</v>
      </c>
      <c r="P2814" s="161">
        <v>217.75</v>
      </c>
      <c r="Q2814" s="161">
        <v>1968.5</v>
      </c>
      <c r="R2814" s="161">
        <v>605.5</v>
      </c>
      <c r="S2814" s="161">
        <v>750.75</v>
      </c>
      <c r="T2814" s="161">
        <v>1391.5</v>
      </c>
      <c r="U2814" s="161">
        <v>3183.3150000000001</v>
      </c>
      <c r="V2814" s="161">
        <v>9369.625</v>
      </c>
      <c r="W2814" s="161">
        <v>4640.5</v>
      </c>
      <c r="X2814" s="161">
        <v>132301.2775</v>
      </c>
      <c r="Y2814" s="222">
        <v>19.7</v>
      </c>
      <c r="Z2814" s="161">
        <v>18</v>
      </c>
      <c r="AA2814" s="2" t="str">
        <f t="shared" si="60"/>
        <v>OPEN</v>
      </c>
      <c r="AB2814" s="326" t="b">
        <f t="shared" ca="1" si="59"/>
        <v>0</v>
      </c>
    </row>
    <row r="2815" spans="1:28">
      <c r="A2815" s="168">
        <v>46095</v>
      </c>
      <c r="B2815" s="161">
        <v>13508.69</v>
      </c>
      <c r="C2815" s="161">
        <v>8234.3799999999992</v>
      </c>
      <c r="D2815" s="161">
        <v>5924.79</v>
      </c>
      <c r="E2815" s="161">
        <v>7229.27</v>
      </c>
      <c r="F2815" s="161">
        <v>6625.75</v>
      </c>
      <c r="G2815" s="161">
        <v>11836.02</v>
      </c>
      <c r="H2815" s="161">
        <v>7006.5</v>
      </c>
      <c r="I2815" s="161">
        <v>8925.77</v>
      </c>
      <c r="J2815" s="161">
        <v>9152.9500000000007</v>
      </c>
      <c r="K2815" s="161">
        <v>2844.5299999999997</v>
      </c>
      <c r="L2815" s="161">
        <v>8998.9800000000014</v>
      </c>
      <c r="M2815" s="161">
        <v>10642.500000000002</v>
      </c>
      <c r="N2815" s="161">
        <v>3972.0099999999998</v>
      </c>
      <c r="O2815" s="161">
        <v>6499.26</v>
      </c>
      <c r="P2815" s="161">
        <v>219.875</v>
      </c>
      <c r="Q2815" s="161">
        <v>2094.75</v>
      </c>
      <c r="R2815" s="161">
        <v>628</v>
      </c>
      <c r="S2815" s="161">
        <v>758.8125</v>
      </c>
      <c r="T2815" s="161">
        <v>1334</v>
      </c>
      <c r="U2815" s="161">
        <v>3147.19</v>
      </c>
      <c r="V2815" s="161">
        <v>9694.75</v>
      </c>
      <c r="W2815" s="161">
        <v>4808.5</v>
      </c>
      <c r="X2815" s="161">
        <v>134087.2775</v>
      </c>
      <c r="Y2815" s="222">
        <v>20.399999999999999</v>
      </c>
      <c r="Z2815" s="161">
        <v>26</v>
      </c>
      <c r="AA2815" s="2" t="str">
        <f t="shared" si="60"/>
        <v>OPEN</v>
      </c>
      <c r="AB2815" s="326" t="b">
        <f t="shared" ca="1" si="59"/>
        <v>0</v>
      </c>
    </row>
    <row r="2816" spans="1:28">
      <c r="A2816" s="168">
        <v>46096</v>
      </c>
      <c r="B2816" s="161">
        <v>13761.529999999999</v>
      </c>
      <c r="C2816" s="161">
        <v>8220.25</v>
      </c>
      <c r="D2816" s="161">
        <v>5688.11</v>
      </c>
      <c r="E2816" s="161">
        <v>7519.04</v>
      </c>
      <c r="F2816" s="161">
        <v>6754.25</v>
      </c>
      <c r="G2816" s="161">
        <v>12009.68</v>
      </c>
      <c r="H2816" s="161">
        <v>7198.75</v>
      </c>
      <c r="I2816" s="161">
        <v>8789.99</v>
      </c>
      <c r="J2816" s="161">
        <v>8801.2199999999993</v>
      </c>
      <c r="K2816" s="161">
        <v>2669.3649999999998</v>
      </c>
      <c r="L2816" s="161">
        <v>8769.3300000000017</v>
      </c>
      <c r="M2816" s="161">
        <v>10519.77</v>
      </c>
      <c r="N2816" s="161">
        <v>4079.92</v>
      </c>
      <c r="O2816" s="161">
        <v>6413.53</v>
      </c>
      <c r="P2816" s="161">
        <v>221.9375</v>
      </c>
      <c r="Q2816" s="161">
        <v>2098.16</v>
      </c>
      <c r="R2816" s="161">
        <v>614.5</v>
      </c>
      <c r="S2816" s="161">
        <v>790.125</v>
      </c>
      <c r="T2816" s="161">
        <v>1357.5</v>
      </c>
      <c r="U2816" s="161">
        <v>3222.4749999999999</v>
      </c>
      <c r="V2816" s="161">
        <v>9432.125</v>
      </c>
      <c r="W2816" s="161">
        <v>4661.5</v>
      </c>
      <c r="X2816" s="161">
        <v>133593.05750000002</v>
      </c>
      <c r="Y2816" s="222">
        <v>21.5</v>
      </c>
      <c r="Z2816" s="161">
        <v>22</v>
      </c>
      <c r="AA2816" s="2" t="str">
        <f t="shared" si="60"/>
        <v>OPEN</v>
      </c>
      <c r="AB2816" s="326" t="b">
        <f t="shared" ca="1" si="59"/>
        <v>0</v>
      </c>
    </row>
    <row r="2817" spans="1:28">
      <c r="A2817" s="168">
        <v>46097</v>
      </c>
      <c r="B2817" s="161">
        <v>13820.06</v>
      </c>
      <c r="C2817" s="161">
        <v>8396.66</v>
      </c>
      <c r="D2817" s="161">
        <v>5591.93</v>
      </c>
      <c r="E2817" s="161">
        <v>7190.64</v>
      </c>
      <c r="F2817" s="161">
        <v>6672.25</v>
      </c>
      <c r="G2817" s="161">
        <v>11357.97</v>
      </c>
      <c r="H2817" s="161">
        <v>6755.5</v>
      </c>
      <c r="I2817" s="161">
        <v>8221.93</v>
      </c>
      <c r="J2817" s="161">
        <v>9569.68</v>
      </c>
      <c r="K2817" s="161">
        <v>2563.5974999999999</v>
      </c>
      <c r="L2817" s="161">
        <v>9782.16</v>
      </c>
      <c r="M2817" s="161">
        <v>10897.02</v>
      </c>
      <c r="N2817" s="161">
        <v>4066.9999999999995</v>
      </c>
      <c r="O2817" s="161">
        <v>6394.19</v>
      </c>
      <c r="P2817" s="161">
        <v>208.5625</v>
      </c>
      <c r="Q2817" s="161">
        <v>2158.9699999999998</v>
      </c>
      <c r="R2817" s="161">
        <v>582.25</v>
      </c>
      <c r="S2817" s="161">
        <v>794.6875</v>
      </c>
      <c r="T2817" s="161">
        <v>1252.5</v>
      </c>
      <c r="U2817" s="161">
        <v>3279.7</v>
      </c>
      <c r="V2817" s="161">
        <v>9458.875</v>
      </c>
      <c r="W2817" s="161">
        <v>4500.5</v>
      </c>
      <c r="X2817" s="161">
        <v>133516.63250000001</v>
      </c>
      <c r="Y2817" s="222">
        <v>21.7</v>
      </c>
      <c r="Z2817" s="161">
        <v>15</v>
      </c>
      <c r="AA2817" s="2" t="str">
        <f t="shared" si="60"/>
        <v>OPEN</v>
      </c>
      <c r="AB2817" s="326" t="b">
        <f t="shared" ref="AB2817:AB3029" ca="1" si="61">AND(A2817&gt;=(TODAY()-30),A2817&lt;TODAY())</f>
        <v>0</v>
      </c>
    </row>
    <row r="2818" spans="1:28">
      <c r="A2818" s="168">
        <v>46098</v>
      </c>
      <c r="B2818" s="161">
        <v>13544.91</v>
      </c>
      <c r="C2818" s="161">
        <v>8419.34</v>
      </c>
      <c r="D2818" s="161">
        <v>5640.25</v>
      </c>
      <c r="E2818" s="161">
        <v>7422.079999999999</v>
      </c>
      <c r="F2818" s="161">
        <v>6773.5</v>
      </c>
      <c r="G2818" s="161">
        <v>9178.2199999999993</v>
      </c>
      <c r="H2818" s="161">
        <v>8216.5</v>
      </c>
      <c r="I2818" s="161">
        <v>9544.33</v>
      </c>
      <c r="J2818" s="161">
        <v>9337.25</v>
      </c>
      <c r="K2818" s="161">
        <v>2393.8924999999999</v>
      </c>
      <c r="L2818" s="161">
        <v>9817.15</v>
      </c>
      <c r="M2818" s="161">
        <v>11001.37</v>
      </c>
      <c r="N2818" s="161">
        <v>3967.3500000000004</v>
      </c>
      <c r="O2818" s="161">
        <v>6489.4</v>
      </c>
      <c r="P2818" s="161">
        <v>210.125</v>
      </c>
      <c r="Q2818" s="161">
        <v>2006.09</v>
      </c>
      <c r="R2818" s="161">
        <v>605</v>
      </c>
      <c r="S2818" s="161">
        <v>815.6875</v>
      </c>
      <c r="T2818" s="161">
        <v>1152</v>
      </c>
      <c r="U2818" s="161">
        <v>3216.76</v>
      </c>
      <c r="V2818" s="161">
        <v>9284</v>
      </c>
      <c r="W2818" s="161">
        <v>4587.5</v>
      </c>
      <c r="X2818" s="161">
        <v>133622.70499999999</v>
      </c>
      <c r="Y2818" s="222">
        <v>21.640624999999989</v>
      </c>
      <c r="Z2818" s="161">
        <v>18</v>
      </c>
      <c r="AA2818" s="2" t="str">
        <f t="shared" si="60"/>
        <v>OPEN</v>
      </c>
      <c r="AB2818" s="326" t="b">
        <f t="shared" ca="1" si="61"/>
        <v>0</v>
      </c>
    </row>
    <row r="2819" spans="1:28">
      <c r="A2819" s="168">
        <v>46099</v>
      </c>
      <c r="B2819" s="161">
        <v>14324.720000000001</v>
      </c>
      <c r="C2819" s="161">
        <v>8584.2199999999993</v>
      </c>
      <c r="D2819" s="161">
        <v>5607.51</v>
      </c>
      <c r="E2819" s="161">
        <v>7788.58</v>
      </c>
      <c r="F2819" s="161">
        <v>7862.5</v>
      </c>
      <c r="G2819" s="161">
        <v>12262.83</v>
      </c>
      <c r="H2819" s="161">
        <v>8650.75</v>
      </c>
      <c r="I2819" s="161">
        <v>6328.36</v>
      </c>
      <c r="J2819" s="161">
        <v>9892.1299999999992</v>
      </c>
      <c r="K2819" s="161">
        <v>2190.71</v>
      </c>
      <c r="L2819" s="161">
        <v>9495.0300000000007</v>
      </c>
      <c r="M2819" s="161">
        <v>11203.789999999999</v>
      </c>
      <c r="N2819" s="161">
        <v>3981.7900000000004</v>
      </c>
      <c r="O2819" s="161">
        <v>6651.3</v>
      </c>
      <c r="P2819" s="161">
        <v>204</v>
      </c>
      <c r="Q2819" s="161">
        <v>2336.34</v>
      </c>
      <c r="R2819" s="161">
        <v>571.75</v>
      </c>
      <c r="S2819" s="161">
        <v>876.8125</v>
      </c>
      <c r="T2819" s="161">
        <v>1250.5</v>
      </c>
      <c r="U2819" s="161">
        <v>3343.02</v>
      </c>
      <c r="V2819" s="161">
        <v>9485.375</v>
      </c>
      <c r="W2819" s="161">
        <v>4521.5</v>
      </c>
      <c r="X2819" s="161">
        <v>137413.51750000002</v>
      </c>
      <c r="Y2819" s="222">
        <v>23.1</v>
      </c>
      <c r="Z2819" s="161">
        <v>15</v>
      </c>
      <c r="AA2819" s="2" t="str">
        <f t="shared" si="60"/>
        <v>OPEN</v>
      </c>
      <c r="AB2819" s="326" t="b">
        <f t="shared" ca="1" si="61"/>
        <v>0</v>
      </c>
    </row>
    <row r="2820" spans="1:28">
      <c r="A2820" s="168">
        <v>46100</v>
      </c>
      <c r="B2820" s="161">
        <v>14461.11</v>
      </c>
      <c r="C2820" s="161">
        <v>8913.1299999999992</v>
      </c>
      <c r="D2820" s="161">
        <v>5657.7150000000001</v>
      </c>
      <c r="E2820" s="161">
        <v>7761.1100000000006</v>
      </c>
      <c r="F2820" s="161">
        <v>8100.5</v>
      </c>
      <c r="G2820" s="161">
        <v>15237.83</v>
      </c>
      <c r="H2820" s="161">
        <v>8138</v>
      </c>
      <c r="I2820" s="161">
        <v>5547.78</v>
      </c>
      <c r="J2820" s="161">
        <v>10029.34</v>
      </c>
      <c r="K2820" s="161">
        <v>2422.2750000000001</v>
      </c>
      <c r="L2820" s="161">
        <v>9762.1</v>
      </c>
      <c r="M2820" s="161">
        <v>11223.920000000002</v>
      </c>
      <c r="N2820" s="161">
        <v>3920.23</v>
      </c>
      <c r="O2820" s="161">
        <v>6799.85</v>
      </c>
      <c r="P2820" s="161">
        <v>215.6875</v>
      </c>
      <c r="Q2820" s="161">
        <v>2325.71</v>
      </c>
      <c r="R2820" s="161">
        <v>593.5</v>
      </c>
      <c r="S2820" s="161">
        <v>882.75</v>
      </c>
      <c r="T2820" s="161">
        <v>1263.5</v>
      </c>
      <c r="U2820" s="161">
        <v>3506.47</v>
      </c>
      <c r="V2820" s="161">
        <v>9526</v>
      </c>
      <c r="W2820" s="161">
        <v>4636</v>
      </c>
      <c r="X2820" s="161">
        <v>140924.50750000001</v>
      </c>
      <c r="Y2820" s="222">
        <v>23.5</v>
      </c>
      <c r="Z2820" s="161">
        <v>18</v>
      </c>
      <c r="AA2820" s="2" t="str">
        <f t="shared" si="60"/>
        <v>OPEN</v>
      </c>
      <c r="AB2820" s="326" t="b">
        <f t="shared" ca="1" si="61"/>
        <v>0</v>
      </c>
    </row>
    <row r="2821" spans="1:28">
      <c r="A2821" s="168">
        <v>46101</v>
      </c>
      <c r="B2821" s="161">
        <v>14393.95</v>
      </c>
      <c r="C2821" s="161">
        <v>9155.41</v>
      </c>
      <c r="D2821" s="161">
        <v>5746.66</v>
      </c>
      <c r="E2821" s="161">
        <v>7821.72</v>
      </c>
      <c r="F2821" s="161">
        <v>7928.5</v>
      </c>
      <c r="G2821" s="161">
        <v>10518.34</v>
      </c>
      <c r="H2821" s="161">
        <v>8752.75</v>
      </c>
      <c r="I2821" s="161">
        <v>8903.99</v>
      </c>
      <c r="J2821" s="161">
        <v>10106.280000000001</v>
      </c>
      <c r="K2821" s="161">
        <v>2443.66</v>
      </c>
      <c r="L2821" s="161">
        <v>9611.6500000000015</v>
      </c>
      <c r="M2821" s="161">
        <v>11081.63</v>
      </c>
      <c r="N2821" s="161">
        <v>3972.6600000000003</v>
      </c>
      <c r="O2821" s="161">
        <v>6636.39</v>
      </c>
      <c r="P2821" s="161">
        <v>218.25</v>
      </c>
      <c r="Q2821" s="161">
        <v>2149.5300000000002</v>
      </c>
      <c r="R2821" s="161">
        <v>631.5</v>
      </c>
      <c r="S2821" s="161">
        <v>862.875</v>
      </c>
      <c r="T2821" s="161">
        <v>1307.5</v>
      </c>
      <c r="U2821" s="161">
        <v>3342.54</v>
      </c>
      <c r="V2821" s="161">
        <v>9490.875</v>
      </c>
      <c r="W2821" s="161">
        <v>4657.5</v>
      </c>
      <c r="X2821" s="161">
        <v>139734.16</v>
      </c>
      <c r="Y2821" s="222">
        <v>22.2</v>
      </c>
      <c r="Z2821" s="161">
        <v>22</v>
      </c>
      <c r="AA2821" s="2" t="str">
        <f t="shared" si="60"/>
        <v>OPEN</v>
      </c>
      <c r="AB2821" s="326" t="b">
        <f t="shared" ca="1" si="61"/>
        <v>0</v>
      </c>
    </row>
    <row r="2822" spans="1:28">
      <c r="A2822" s="168">
        <v>46102</v>
      </c>
      <c r="B2822" s="161">
        <v>14318.15</v>
      </c>
      <c r="C2822" s="161">
        <v>8973.81</v>
      </c>
      <c r="D2822" s="161">
        <v>5824.085</v>
      </c>
      <c r="E2822" s="161">
        <v>7784.7599999999993</v>
      </c>
      <c r="F2822" s="161">
        <v>7644.5</v>
      </c>
      <c r="G2822" s="161">
        <v>14627.04</v>
      </c>
      <c r="H2822" s="161">
        <v>8588.5</v>
      </c>
      <c r="I2822" s="161">
        <v>5978.29</v>
      </c>
      <c r="J2822" s="161">
        <v>9245.89</v>
      </c>
      <c r="K2822" s="161">
        <v>2348.16</v>
      </c>
      <c r="L2822" s="161">
        <v>8936.82</v>
      </c>
      <c r="M2822" s="161">
        <v>10659.62</v>
      </c>
      <c r="N2822" s="161">
        <v>4163.1000000000004</v>
      </c>
      <c r="O2822" s="161">
        <v>6621.62</v>
      </c>
      <c r="P2822" s="161">
        <v>232.5625</v>
      </c>
      <c r="Q2822" s="161">
        <v>2155.62</v>
      </c>
      <c r="R2822" s="161">
        <v>683.75</v>
      </c>
      <c r="S2822" s="161">
        <v>863</v>
      </c>
      <c r="T2822" s="161">
        <v>1424.5</v>
      </c>
      <c r="U2822" s="161">
        <v>3144.4349999999999</v>
      </c>
      <c r="V2822" s="161">
        <v>9648.5</v>
      </c>
      <c r="W2822" s="161">
        <v>4884</v>
      </c>
      <c r="X2822" s="161">
        <v>138750.71249999999</v>
      </c>
      <c r="Y2822" s="222">
        <v>22</v>
      </c>
      <c r="Z2822" s="161">
        <v>31</v>
      </c>
      <c r="AA2822" s="2" t="str">
        <f t="shared" si="60"/>
        <v>OPEN</v>
      </c>
      <c r="AB2822" s="326" t="b">
        <f t="shared" ca="1" si="61"/>
        <v>0</v>
      </c>
    </row>
    <row r="2823" spans="1:28">
      <c r="A2823" s="168">
        <v>46103</v>
      </c>
      <c r="B2823" s="161">
        <v>13123.86</v>
      </c>
      <c r="C2823" s="161">
        <v>9700.4500000000007</v>
      </c>
      <c r="D2823" s="161">
        <v>5513.2849999999999</v>
      </c>
      <c r="E2823" s="161">
        <v>7305.38</v>
      </c>
      <c r="F2823" s="161">
        <v>7994.25</v>
      </c>
      <c r="G2823" s="161">
        <v>14419.01</v>
      </c>
      <c r="H2823" s="161">
        <v>9712.25</v>
      </c>
      <c r="I2823" s="161">
        <v>4544.43</v>
      </c>
      <c r="J2823" s="161">
        <v>8971.98</v>
      </c>
      <c r="K2823" s="161">
        <v>2328.9924999999998</v>
      </c>
      <c r="L2823" s="161">
        <v>8700.93</v>
      </c>
      <c r="M2823" s="161">
        <v>10140</v>
      </c>
      <c r="N2823" s="161">
        <v>4099.4699999999993</v>
      </c>
      <c r="O2823" s="161">
        <v>6554.14</v>
      </c>
      <c r="P2823" s="161">
        <v>219.125</v>
      </c>
      <c r="Q2823" s="161">
        <v>2204.69</v>
      </c>
      <c r="R2823" s="161">
        <v>571.75</v>
      </c>
      <c r="S2823" s="161">
        <v>876.8125</v>
      </c>
      <c r="T2823" s="161">
        <v>1424</v>
      </c>
      <c r="U2823" s="161">
        <v>3019.99</v>
      </c>
      <c r="V2823" s="161">
        <v>9552.75</v>
      </c>
      <c r="W2823" s="161">
        <v>4670.5</v>
      </c>
      <c r="X2823" s="161">
        <v>135648.04500000001</v>
      </c>
      <c r="Y2823" s="222">
        <v>22.8</v>
      </c>
      <c r="Z2823" s="161">
        <v>22</v>
      </c>
      <c r="AA2823" s="2" t="str">
        <f t="shared" si="60"/>
        <v>OPEN</v>
      </c>
      <c r="AB2823" s="326" t="b">
        <f t="shared" ca="1" si="61"/>
        <v>0</v>
      </c>
    </row>
    <row r="2824" spans="1:28">
      <c r="A2824" s="168">
        <v>46104</v>
      </c>
      <c r="B2824" s="161">
        <v>13124.619999999999</v>
      </c>
      <c r="C2824" s="161">
        <v>10557.52</v>
      </c>
      <c r="D2824" s="161">
        <v>5692.8549999999996</v>
      </c>
      <c r="E2824" s="161">
        <v>7775.7800000000007</v>
      </c>
      <c r="F2824" s="161">
        <v>8211.25</v>
      </c>
      <c r="G2824" s="161">
        <v>11556.7</v>
      </c>
      <c r="H2824" s="161">
        <v>11309</v>
      </c>
      <c r="I2824" s="161">
        <v>5454.22</v>
      </c>
      <c r="J2824" s="161">
        <v>10033.761675802663</v>
      </c>
      <c r="K2824" s="161">
        <v>2399.3274999999999</v>
      </c>
      <c r="L2824" s="161">
        <v>9216.9</v>
      </c>
      <c r="M2824" s="161">
        <v>10897.009999999998</v>
      </c>
      <c r="N2824" s="161">
        <v>4053.4300000000003</v>
      </c>
      <c r="O2824" s="161">
        <v>6780.83</v>
      </c>
      <c r="P2824" s="161">
        <v>215.3125</v>
      </c>
      <c r="Q2824" s="161">
        <v>2313.5100000000002</v>
      </c>
      <c r="R2824" s="161">
        <v>604.5</v>
      </c>
      <c r="S2824" s="161">
        <v>874</v>
      </c>
      <c r="T2824" s="161">
        <v>1275</v>
      </c>
      <c r="U2824" s="161">
        <v>3289.375</v>
      </c>
      <c r="V2824" s="161">
        <v>9273.125</v>
      </c>
      <c r="W2824" s="161">
        <v>4684</v>
      </c>
      <c r="X2824" s="161">
        <v>139592.02667580266</v>
      </c>
      <c r="Y2824" s="222">
        <v>23.3</v>
      </c>
      <c r="Z2824" s="161">
        <v>18</v>
      </c>
      <c r="AA2824" s="2" t="str">
        <f t="shared" si="60"/>
        <v>OPEN</v>
      </c>
      <c r="AB2824" s="326" t="b">
        <f t="shared" ca="1" si="61"/>
        <v>0</v>
      </c>
    </row>
    <row r="2825" spans="1:28">
      <c r="A2825" s="168">
        <v>46105</v>
      </c>
      <c r="B2825" s="161">
        <v>13457.56</v>
      </c>
      <c r="C2825" s="161">
        <v>10584.33</v>
      </c>
      <c r="D2825" s="161">
        <v>5530.05</v>
      </c>
      <c r="E2825" s="161">
        <v>7944.9400000000005</v>
      </c>
      <c r="F2825" s="161">
        <v>8809</v>
      </c>
      <c r="G2825" s="161">
        <v>11993.5</v>
      </c>
      <c r="H2825" s="161">
        <v>8505.75</v>
      </c>
      <c r="I2825" s="161">
        <v>7707.09</v>
      </c>
      <c r="J2825" s="161">
        <v>10346.42</v>
      </c>
      <c r="K2825" s="161">
        <v>2508.4025000000001</v>
      </c>
      <c r="L2825" s="161">
        <v>9182.5500000000011</v>
      </c>
      <c r="M2825" s="161">
        <v>11102.999999999998</v>
      </c>
      <c r="N2825" s="161">
        <v>4049.59</v>
      </c>
      <c r="O2825" s="161">
        <v>6668.94</v>
      </c>
      <c r="P2825" s="161">
        <v>206.3125</v>
      </c>
      <c r="Q2825" s="161">
        <v>2406.3200000000002</v>
      </c>
      <c r="R2825" s="161">
        <v>603.75</v>
      </c>
      <c r="S2825" s="161">
        <v>931.5</v>
      </c>
      <c r="T2825" s="161">
        <v>1321.5</v>
      </c>
      <c r="U2825" s="161">
        <v>3430.8850000000002</v>
      </c>
      <c r="V2825" s="161">
        <v>9570.125</v>
      </c>
      <c r="W2825" s="161">
        <v>4629</v>
      </c>
      <c r="X2825" s="161">
        <v>141490.51500000001</v>
      </c>
      <c r="Y2825" s="222">
        <v>24.2</v>
      </c>
      <c r="Z2825" s="161">
        <v>18</v>
      </c>
      <c r="AA2825" s="2" t="str">
        <f t="shared" si="60"/>
        <v>OPEN</v>
      </c>
      <c r="AB2825" s="326" t="b">
        <f t="shared" ca="1" si="61"/>
        <v>0</v>
      </c>
    </row>
    <row r="2826" spans="1:28">
      <c r="A2826" s="168">
        <v>46106</v>
      </c>
      <c r="B2826" s="161">
        <v>13351.26</v>
      </c>
      <c r="C2826" s="161">
        <v>10530.59</v>
      </c>
      <c r="D2826" s="161">
        <v>5549.915</v>
      </c>
      <c r="E2826" s="161">
        <v>7710.9100000000008</v>
      </c>
      <c r="F2826" s="161">
        <v>8984.5</v>
      </c>
      <c r="G2826" s="161">
        <v>13196.75</v>
      </c>
      <c r="H2826" s="161">
        <v>8588.75</v>
      </c>
      <c r="I2826" s="161">
        <v>5820.33</v>
      </c>
      <c r="J2826" s="161">
        <v>10676.91</v>
      </c>
      <c r="K2826" s="161">
        <v>2395.2174999999997</v>
      </c>
      <c r="L2826" s="161">
        <v>9734.0000000000018</v>
      </c>
      <c r="M2826" s="161">
        <v>11810.550000000001</v>
      </c>
      <c r="N2826" s="161">
        <v>4020.16</v>
      </c>
      <c r="O2826" s="161">
        <v>6736.64</v>
      </c>
      <c r="P2826" s="161">
        <v>197.5625</v>
      </c>
      <c r="Q2826" s="161">
        <v>2477.6999999999998</v>
      </c>
      <c r="R2826" s="161">
        <v>589.75</v>
      </c>
      <c r="S2826" s="161">
        <v>939.9375</v>
      </c>
      <c r="T2826" s="161">
        <v>1244.5</v>
      </c>
      <c r="U2826" s="161">
        <v>3497.8249999999998</v>
      </c>
      <c r="V2826" s="161">
        <v>9576</v>
      </c>
      <c r="W2826" s="161">
        <v>4673.5</v>
      </c>
      <c r="X2826" s="161">
        <v>142303.25750000001</v>
      </c>
      <c r="Y2826" s="222">
        <v>24.6</v>
      </c>
      <c r="Z2826" s="161">
        <v>18</v>
      </c>
      <c r="AA2826" s="2" t="str">
        <f t="shared" si="60"/>
        <v>OPEN</v>
      </c>
      <c r="AB2826" s="326" t="b">
        <f t="shared" ca="1" si="61"/>
        <v>0</v>
      </c>
    </row>
    <row r="2827" spans="1:28">
      <c r="A2827" s="168">
        <v>46107</v>
      </c>
      <c r="B2827" s="161">
        <v>13465.17</v>
      </c>
      <c r="C2827" s="161">
        <v>10609.42</v>
      </c>
      <c r="D2827" s="161">
        <v>5598.02</v>
      </c>
      <c r="E2827" s="161">
        <v>7822.61</v>
      </c>
      <c r="F2827" s="161">
        <v>9337.5</v>
      </c>
      <c r="G2827" s="161">
        <v>11645.43</v>
      </c>
      <c r="H2827" s="161">
        <v>10845</v>
      </c>
      <c r="I2827" s="161">
        <v>6126.26</v>
      </c>
      <c r="J2827" s="161">
        <v>10826.68</v>
      </c>
      <c r="K2827" s="161">
        <v>2403.3249999999998</v>
      </c>
      <c r="L2827" s="161">
        <v>9578.1200000000008</v>
      </c>
      <c r="M2827" s="161">
        <v>11603.339999999998</v>
      </c>
      <c r="N2827" s="161">
        <v>4088.5</v>
      </c>
      <c r="O2827" s="161">
        <v>6707.28</v>
      </c>
      <c r="P2827" s="161">
        <v>233.6875</v>
      </c>
      <c r="Q2827" s="161">
        <v>2469.42</v>
      </c>
      <c r="R2827" s="161">
        <v>599.25</v>
      </c>
      <c r="S2827" s="161">
        <v>973.0625</v>
      </c>
      <c r="T2827" s="161">
        <v>1393.5</v>
      </c>
      <c r="U2827" s="161">
        <v>3298.4549999999999</v>
      </c>
      <c r="V2827" s="161">
        <v>9656.25</v>
      </c>
      <c r="W2827" s="161">
        <v>4681.5</v>
      </c>
      <c r="X2827" s="161">
        <v>143961.77999999997</v>
      </c>
      <c r="Y2827" s="222">
        <v>24.7</v>
      </c>
      <c r="Z2827" s="161">
        <v>22</v>
      </c>
      <c r="AA2827" s="2" t="str">
        <f t="shared" si="60"/>
        <v>OPEN</v>
      </c>
      <c r="AB2827" s="326" t="b">
        <f t="shared" ca="1" si="61"/>
        <v>0</v>
      </c>
    </row>
    <row r="2828" spans="1:28">
      <c r="A2828" s="168">
        <v>46108</v>
      </c>
      <c r="B2828" s="161">
        <v>13683.43</v>
      </c>
      <c r="C2828" s="161">
        <v>10722.47</v>
      </c>
      <c r="D2828" s="161">
        <v>5640.27</v>
      </c>
      <c r="E2828" s="161">
        <v>8223.51</v>
      </c>
      <c r="F2828" s="161">
        <v>9296.75</v>
      </c>
      <c r="G2828" s="161">
        <v>12334.43</v>
      </c>
      <c r="H2828" s="161">
        <v>9151.75</v>
      </c>
      <c r="I2828" s="161">
        <v>7535.12</v>
      </c>
      <c r="J2828" s="161">
        <v>10674.63</v>
      </c>
      <c r="K2828" s="161">
        <v>2442.6475</v>
      </c>
      <c r="L2828" s="161">
        <v>9878.67</v>
      </c>
      <c r="M2828" s="161">
        <v>11519.18</v>
      </c>
      <c r="N2828" s="161">
        <v>4059.9399999999996</v>
      </c>
      <c r="O2828" s="161">
        <v>6747.28</v>
      </c>
      <c r="P2828" s="161">
        <v>225.3125</v>
      </c>
      <c r="Q2828" s="161">
        <v>2481.17</v>
      </c>
      <c r="R2828" s="161">
        <v>626</v>
      </c>
      <c r="S2828" s="161">
        <v>975.875</v>
      </c>
      <c r="T2828" s="161">
        <v>1356.5</v>
      </c>
      <c r="U2828" s="161">
        <v>3266.38</v>
      </c>
      <c r="V2828" s="161">
        <v>9576.5</v>
      </c>
      <c r="W2828" s="161">
        <v>4691</v>
      </c>
      <c r="X2828" s="161">
        <v>145108.815</v>
      </c>
      <c r="Y2828" s="222">
        <v>24.6</v>
      </c>
      <c r="Z2828" s="161">
        <v>22</v>
      </c>
      <c r="AA2828" s="2" t="str">
        <f t="shared" si="60"/>
        <v>OPEN</v>
      </c>
      <c r="AB2828" s="326" t="b">
        <f t="shared" ca="1" si="61"/>
        <v>0</v>
      </c>
    </row>
    <row r="2829" spans="1:28">
      <c r="A2829" s="168">
        <v>46109</v>
      </c>
      <c r="B2829" s="161">
        <v>13120.97</v>
      </c>
      <c r="C2829" s="161">
        <v>10525.75</v>
      </c>
      <c r="D2829" s="161">
        <v>5679.44</v>
      </c>
      <c r="E2829" s="161">
        <v>8006.52</v>
      </c>
      <c r="F2829" s="161">
        <v>9206</v>
      </c>
      <c r="G2829" s="161">
        <v>13930.85</v>
      </c>
      <c r="H2829" s="161">
        <v>9556.75</v>
      </c>
      <c r="I2829" s="161">
        <v>6258.14</v>
      </c>
      <c r="J2829" s="161">
        <v>9848.5499999999993</v>
      </c>
      <c r="K2829" s="161">
        <v>2542.89</v>
      </c>
      <c r="L2829" s="161">
        <v>9293.44</v>
      </c>
      <c r="M2829" s="161">
        <v>10943.95</v>
      </c>
      <c r="N2829" s="161">
        <v>4138.5</v>
      </c>
      <c r="O2829" s="161">
        <v>6392.47</v>
      </c>
      <c r="P2829" s="161">
        <v>222.75</v>
      </c>
      <c r="Q2829" s="161">
        <v>2542.98</v>
      </c>
      <c r="R2829" s="161">
        <v>582.5</v>
      </c>
      <c r="S2829" s="161">
        <v>986.8125</v>
      </c>
      <c r="T2829" s="161">
        <v>1383</v>
      </c>
      <c r="U2829" s="161">
        <v>3354.0549999999998</v>
      </c>
      <c r="V2829" s="161">
        <v>9521.75</v>
      </c>
      <c r="W2829" s="161">
        <v>4850.5</v>
      </c>
      <c r="X2829" s="161">
        <v>142888.5675</v>
      </c>
      <c r="Y2829" s="222">
        <v>24.6</v>
      </c>
      <c r="Z2829" s="161">
        <v>22</v>
      </c>
      <c r="AA2829" s="2" t="str">
        <f t="shared" si="60"/>
        <v>OPEN</v>
      </c>
      <c r="AB2829" s="326" t="b">
        <f t="shared" ca="1" si="61"/>
        <v>0</v>
      </c>
    </row>
    <row r="2830" spans="1:28">
      <c r="A2830" s="168">
        <v>46110</v>
      </c>
      <c r="B2830" s="161">
        <v>12652.230000000001</v>
      </c>
      <c r="C2830" s="161">
        <v>10120.549999999999</v>
      </c>
      <c r="D2830" s="161">
        <v>5504.14</v>
      </c>
      <c r="E2830" s="161">
        <v>7656.65</v>
      </c>
      <c r="F2830" s="161">
        <v>8701.75</v>
      </c>
      <c r="G2830" s="161">
        <v>11238.59</v>
      </c>
      <c r="H2830" s="161">
        <v>10401</v>
      </c>
      <c r="I2830" s="161">
        <v>5710.49</v>
      </c>
      <c r="J2830" s="161">
        <v>9533.11</v>
      </c>
      <c r="K2830" s="161">
        <v>2384.9724999999999</v>
      </c>
      <c r="L2830" s="161">
        <v>8937.9299999999985</v>
      </c>
      <c r="M2830" s="161">
        <v>10508.86</v>
      </c>
      <c r="N2830" s="161">
        <v>4113.1099999999997</v>
      </c>
      <c r="O2830" s="161">
        <v>6452.99</v>
      </c>
      <c r="P2830" s="161">
        <v>221.375</v>
      </c>
      <c r="Q2830" s="161">
        <v>2348.17</v>
      </c>
      <c r="R2830" s="161">
        <v>649.5</v>
      </c>
      <c r="S2830" s="161">
        <v>945.875</v>
      </c>
      <c r="T2830" s="161">
        <v>1390.5</v>
      </c>
      <c r="U2830" s="161">
        <v>3328.395</v>
      </c>
      <c r="V2830" s="161">
        <v>9542.25</v>
      </c>
      <c r="W2830" s="161">
        <v>4713</v>
      </c>
      <c r="X2830" s="161">
        <v>137055.4375</v>
      </c>
      <c r="Y2830" s="222">
        <v>24.1</v>
      </c>
      <c r="Z2830" s="161">
        <v>26</v>
      </c>
      <c r="AA2830" s="2" t="str">
        <f t="shared" si="60"/>
        <v>OPEN</v>
      </c>
      <c r="AB2830" s="326" t="b">
        <f t="shared" ca="1" si="61"/>
        <v>0</v>
      </c>
    </row>
    <row r="2831" spans="1:28">
      <c r="A2831" s="168">
        <v>46111</v>
      </c>
      <c r="B2831" s="161">
        <v>13706.43</v>
      </c>
      <c r="C2831" s="161">
        <v>10764.53</v>
      </c>
      <c r="D2831" s="161">
        <v>5719.37</v>
      </c>
      <c r="E2831" s="161">
        <v>8162.0800000000008</v>
      </c>
      <c r="F2831" s="161">
        <v>9004.5</v>
      </c>
      <c r="G2831" s="161">
        <v>11614.77</v>
      </c>
      <c r="H2831" s="161">
        <v>8896.5</v>
      </c>
      <c r="I2831" s="161">
        <v>7193.27</v>
      </c>
      <c r="J2831" s="161">
        <v>11033.44</v>
      </c>
      <c r="K2831" s="161">
        <v>2381.27</v>
      </c>
      <c r="L2831" s="161">
        <v>9548.31</v>
      </c>
      <c r="M2831" s="161">
        <v>11415.729999999998</v>
      </c>
      <c r="N2831" s="161">
        <v>4066.73</v>
      </c>
      <c r="O2831" s="161">
        <v>6561.41</v>
      </c>
      <c r="P2831" s="161">
        <v>219.9375</v>
      </c>
      <c r="Q2831" s="161">
        <v>2473.87</v>
      </c>
      <c r="R2831" s="161">
        <v>611</v>
      </c>
      <c r="S2831" s="161">
        <v>981.25</v>
      </c>
      <c r="T2831" s="161">
        <v>1350.5</v>
      </c>
      <c r="U2831" s="161">
        <v>3365.68</v>
      </c>
      <c r="V2831" s="161">
        <v>9506.5</v>
      </c>
      <c r="W2831" s="161">
        <v>4717</v>
      </c>
      <c r="X2831" s="161">
        <v>143294.07749999998</v>
      </c>
      <c r="Y2831" s="222">
        <v>24.6</v>
      </c>
      <c r="Z2831" s="161">
        <v>22</v>
      </c>
      <c r="AA2831" s="2" t="str">
        <f t="shared" si="60"/>
        <v>OPEN</v>
      </c>
      <c r="AB2831" s="326" t="b">
        <f t="shared" ca="1" si="61"/>
        <v>0</v>
      </c>
    </row>
    <row r="2832" spans="1:28">
      <c r="A2832" s="168">
        <v>46112</v>
      </c>
      <c r="B2832" s="161">
        <v>13663.45</v>
      </c>
      <c r="C2832" s="161">
        <v>10719.26</v>
      </c>
      <c r="D2832" s="161">
        <v>5749.4350000000004</v>
      </c>
      <c r="E2832" s="161">
        <v>8191.2199999999993</v>
      </c>
      <c r="F2832" s="161">
        <v>9001.25</v>
      </c>
      <c r="G2832" s="161">
        <v>12769.13</v>
      </c>
      <c r="H2832" s="161">
        <v>9966.5</v>
      </c>
      <c r="I2832" s="161">
        <v>5906.3</v>
      </c>
      <c r="J2832" s="161">
        <v>10733.32</v>
      </c>
      <c r="K2832" s="161">
        <v>2417.6350000000002</v>
      </c>
      <c r="L2832" s="161">
        <v>9365.9600000000009</v>
      </c>
      <c r="M2832" s="161">
        <v>11674.87</v>
      </c>
      <c r="N2832" s="161">
        <v>4169</v>
      </c>
      <c r="O2832" s="161">
        <v>6722.69</v>
      </c>
      <c r="P2832" s="161">
        <v>224.9375</v>
      </c>
      <c r="Q2832" s="161">
        <v>2419.39</v>
      </c>
      <c r="R2832" s="161">
        <v>655</v>
      </c>
      <c r="S2832" s="161">
        <v>996</v>
      </c>
      <c r="T2832" s="161">
        <v>1304</v>
      </c>
      <c r="U2832" s="161">
        <v>3476.7049999999999</v>
      </c>
      <c r="V2832" s="161">
        <v>9185.375</v>
      </c>
      <c r="W2832" s="161">
        <v>4735.5</v>
      </c>
      <c r="X2832" s="161">
        <v>144046.92749999999</v>
      </c>
      <c r="Y2832" s="222">
        <v>24.7</v>
      </c>
      <c r="Z2832" s="161">
        <v>26</v>
      </c>
      <c r="AA2832" s="2" t="str">
        <f t="shared" si="60"/>
        <v>OPEN</v>
      </c>
      <c r="AB2832" s="326" t="b">
        <f t="shared" ca="1" si="61"/>
        <v>0</v>
      </c>
    </row>
    <row r="2833" spans="1:28">
      <c r="A2833" s="168">
        <v>46113</v>
      </c>
      <c r="B2833" s="161">
        <v>13476.1</v>
      </c>
      <c r="C2833" s="161">
        <v>10530.83</v>
      </c>
      <c r="D2833" s="161">
        <v>5730.4</v>
      </c>
      <c r="E2833" s="161">
        <v>7743.3799999999992</v>
      </c>
      <c r="F2833" s="161">
        <v>8849.75</v>
      </c>
      <c r="G2833" s="161">
        <v>11248.32</v>
      </c>
      <c r="H2833" s="161">
        <v>11340.25</v>
      </c>
      <c r="I2833" s="161">
        <v>6282.91</v>
      </c>
      <c r="J2833" s="161">
        <v>10320.74</v>
      </c>
      <c r="K2833" s="161">
        <v>2467.59</v>
      </c>
      <c r="L2833" s="161">
        <v>9537.409999999998</v>
      </c>
      <c r="M2833" s="161">
        <v>11987.2</v>
      </c>
      <c r="N2833" s="161">
        <v>4540.9999999999991</v>
      </c>
      <c r="O2833" s="161">
        <v>6635.51</v>
      </c>
      <c r="P2833" s="161">
        <v>227.1875</v>
      </c>
      <c r="Q2833" s="161">
        <v>2448.77</v>
      </c>
      <c r="R2833" s="161">
        <v>667.5</v>
      </c>
      <c r="S2833" s="161">
        <v>907.5625</v>
      </c>
      <c r="T2833" s="161">
        <v>1375</v>
      </c>
      <c r="U2833" s="161">
        <v>3549.8249999999998</v>
      </c>
      <c r="V2833" s="161">
        <v>9364.125</v>
      </c>
      <c r="W2833" s="161">
        <v>4741.5</v>
      </c>
      <c r="X2833" s="161">
        <v>143972.85999999999</v>
      </c>
      <c r="Y2833" s="222">
        <v>24.2</v>
      </c>
      <c r="Z2833" s="161">
        <v>26</v>
      </c>
      <c r="AA2833" s="2" t="str">
        <f t="shared" si="60"/>
        <v>OPEN</v>
      </c>
      <c r="AB2833" s="326" t="b">
        <f t="shared" ca="1" si="61"/>
        <v>0</v>
      </c>
    </row>
    <row r="2834" spans="1:28">
      <c r="A2834" s="168">
        <v>46114</v>
      </c>
      <c r="B2834" s="161">
        <v>13517.759999999998</v>
      </c>
      <c r="C2834" s="161">
        <v>10563.56</v>
      </c>
      <c r="D2834" s="161">
        <v>5810.45</v>
      </c>
      <c r="E2834" s="161">
        <v>7825.7000000000007</v>
      </c>
      <c r="F2834" s="161">
        <v>8580.5</v>
      </c>
      <c r="G2834" s="161">
        <v>11286.3</v>
      </c>
      <c r="H2834" s="161">
        <v>10120.25</v>
      </c>
      <c r="I2834" s="161">
        <v>7803.49</v>
      </c>
      <c r="J2834" s="161">
        <v>10083.719999999999</v>
      </c>
      <c r="K2834" s="161">
        <v>2345.6774999999998</v>
      </c>
      <c r="L2834" s="161">
        <v>9547.52</v>
      </c>
      <c r="M2834" s="161">
        <v>11845.419999999998</v>
      </c>
      <c r="N2834" s="161">
        <v>4423.0800000000008</v>
      </c>
      <c r="O2834" s="161">
        <v>6795.21</v>
      </c>
      <c r="P2834" s="161">
        <v>235.75</v>
      </c>
      <c r="Q2834" s="161">
        <v>2396.25</v>
      </c>
      <c r="R2834" s="161">
        <v>725.5</v>
      </c>
      <c r="S2834" s="161">
        <v>912.5625</v>
      </c>
      <c r="T2834" s="161">
        <v>1450.5</v>
      </c>
      <c r="U2834" s="161">
        <v>3609.54</v>
      </c>
      <c r="V2834" s="161">
        <v>9669.5</v>
      </c>
      <c r="W2834" s="161">
        <v>4807.5</v>
      </c>
      <c r="X2834" s="161">
        <v>144355.74000000002</v>
      </c>
      <c r="Y2834" s="222">
        <v>23.6</v>
      </c>
      <c r="Z2834" s="161">
        <v>31</v>
      </c>
      <c r="AA2834" s="2" t="str">
        <f t="shared" si="60"/>
        <v>OPEN</v>
      </c>
      <c r="AB2834" s="326" t="b">
        <f t="shared" ca="1" si="61"/>
        <v>0</v>
      </c>
    </row>
    <row r="2835" spans="1:28">
      <c r="A2835" s="168">
        <v>46115</v>
      </c>
      <c r="B2835" s="161">
        <v>13223.619999999999</v>
      </c>
      <c r="C2835" s="161">
        <v>10382.25</v>
      </c>
      <c r="D2835" s="161">
        <v>5822.93</v>
      </c>
      <c r="E2835" s="161">
        <v>8099.4</v>
      </c>
      <c r="F2835" s="161">
        <v>8948.75</v>
      </c>
      <c r="G2835" s="161">
        <v>13288.32</v>
      </c>
      <c r="H2835" s="161">
        <v>9715.5</v>
      </c>
      <c r="I2835" s="161">
        <v>6042.08</v>
      </c>
      <c r="J2835" s="161">
        <v>9564.98</v>
      </c>
      <c r="K2835" s="161">
        <v>2451.16</v>
      </c>
      <c r="L2835" s="161">
        <v>9454.34</v>
      </c>
      <c r="M2835" s="161">
        <v>11452.480000000003</v>
      </c>
      <c r="N2835" s="161">
        <v>4383.0599999999995</v>
      </c>
      <c r="O2835" s="161">
        <v>6655.87</v>
      </c>
      <c r="P2835" s="161">
        <v>230.125</v>
      </c>
      <c r="Q2835" s="161">
        <v>2527.65</v>
      </c>
      <c r="R2835" s="161">
        <v>680.25</v>
      </c>
      <c r="S2835" s="161">
        <v>996.1875</v>
      </c>
      <c r="T2835" s="161">
        <v>1397</v>
      </c>
      <c r="U2835" s="161">
        <v>3335.5</v>
      </c>
      <c r="V2835" s="161">
        <v>9610.25</v>
      </c>
      <c r="W2835" s="161">
        <v>4907.5</v>
      </c>
      <c r="X2835" s="161">
        <v>143169.20249999998</v>
      </c>
      <c r="Y2835" s="222">
        <v>24.9</v>
      </c>
      <c r="Z2835" s="161">
        <v>26</v>
      </c>
      <c r="AA2835" s="2" t="str">
        <f t="shared" si="60"/>
        <v>OPEN</v>
      </c>
      <c r="AB2835" s="326" t="b">
        <f t="shared" ca="1" si="61"/>
        <v>0</v>
      </c>
    </row>
    <row r="2836" spans="1:28">
      <c r="A2836" s="168">
        <v>46116</v>
      </c>
      <c r="B2836" s="161">
        <v>12923.7</v>
      </c>
      <c r="C2836" s="161">
        <v>10188.23</v>
      </c>
      <c r="D2836" s="161">
        <v>5700.7650000000003</v>
      </c>
      <c r="E2836" s="161">
        <v>7843.23</v>
      </c>
      <c r="F2836" s="161">
        <v>8493.75</v>
      </c>
      <c r="G2836" s="161">
        <v>11623.97</v>
      </c>
      <c r="H2836" s="161">
        <v>12026.75</v>
      </c>
      <c r="I2836" s="161">
        <v>5498.54</v>
      </c>
      <c r="J2836" s="161">
        <v>8971.81</v>
      </c>
      <c r="K2836" s="161">
        <v>2419.6950000000002</v>
      </c>
      <c r="L2836" s="161">
        <v>8655.42</v>
      </c>
      <c r="M2836" s="161">
        <v>10838.79</v>
      </c>
      <c r="N2836" s="161">
        <v>4310.1500000000005</v>
      </c>
      <c r="O2836" s="161">
        <v>6578.02</v>
      </c>
      <c r="P2836" s="161">
        <v>208.5</v>
      </c>
      <c r="Q2836" s="161">
        <v>2452.0700000000002</v>
      </c>
      <c r="R2836" s="161">
        <v>608.75</v>
      </c>
      <c r="S2836" s="161">
        <v>989.375</v>
      </c>
      <c r="T2836" s="161">
        <v>1194.5</v>
      </c>
      <c r="U2836" s="161">
        <v>3256.9</v>
      </c>
      <c r="V2836" s="161">
        <v>9614</v>
      </c>
      <c r="W2836" s="161">
        <v>4718</v>
      </c>
      <c r="X2836" s="161">
        <v>139114.91499999998</v>
      </c>
      <c r="Y2836" s="222">
        <v>24.1</v>
      </c>
      <c r="Z2836" s="161">
        <v>26</v>
      </c>
      <c r="AA2836" s="2" t="str">
        <f t="shared" si="60"/>
        <v>OPEN</v>
      </c>
      <c r="AB2836" s="326" t="b">
        <f t="shared" ca="1" si="61"/>
        <v>0</v>
      </c>
    </row>
    <row r="2837" spans="1:28">
      <c r="A2837" s="168">
        <v>46117</v>
      </c>
      <c r="B2837" s="161">
        <v>12595.289999999999</v>
      </c>
      <c r="C2837" s="161">
        <v>10094.969999999999</v>
      </c>
      <c r="D2837" s="161">
        <v>5513.56</v>
      </c>
      <c r="E2837" s="161">
        <v>7770.82</v>
      </c>
      <c r="F2837" s="161">
        <v>8144.25</v>
      </c>
      <c r="G2837" s="161">
        <v>10942</v>
      </c>
      <c r="H2837" s="161">
        <v>9312.75</v>
      </c>
      <c r="I2837" s="161">
        <v>7669.22</v>
      </c>
      <c r="J2837" s="161">
        <v>8837</v>
      </c>
      <c r="K2837" s="161">
        <v>2383.2874999999999</v>
      </c>
      <c r="L2837" s="161">
        <v>8574.869999999999</v>
      </c>
      <c r="M2837" s="161">
        <v>10456.609999999999</v>
      </c>
      <c r="N2837" s="161">
        <v>4324.71</v>
      </c>
      <c r="O2837" s="161">
        <v>6463.24</v>
      </c>
      <c r="P2837" s="161">
        <v>220.1875</v>
      </c>
      <c r="Q2837" s="161">
        <v>2368.35</v>
      </c>
      <c r="R2837" s="161">
        <v>640.25</v>
      </c>
      <c r="S2837" s="161">
        <v>992.875</v>
      </c>
      <c r="T2837" s="161">
        <v>1081.5</v>
      </c>
      <c r="U2837" s="161">
        <v>3482.9749999999999</v>
      </c>
      <c r="V2837" s="161">
        <v>9602.125</v>
      </c>
      <c r="W2837" s="161">
        <v>4671</v>
      </c>
      <c r="X2837" s="161">
        <v>136141.84000000003</v>
      </c>
      <c r="Y2837" s="222">
        <v>23.7</v>
      </c>
      <c r="Z2837" s="161">
        <v>22</v>
      </c>
      <c r="AA2837" s="2" t="str">
        <f t="shared" si="60"/>
        <v>OPEN</v>
      </c>
      <c r="AB2837" s="326" t="b">
        <f t="shared" ca="1" si="61"/>
        <v>0</v>
      </c>
    </row>
    <row r="2838" spans="1:28">
      <c r="A2838" s="168">
        <v>46118</v>
      </c>
      <c r="B2838" s="161">
        <v>12965.46</v>
      </c>
      <c r="C2838" s="161">
        <v>10381.17</v>
      </c>
      <c r="D2838" s="161">
        <v>5694.125</v>
      </c>
      <c r="E2838" s="161">
        <v>7850.0500000000011</v>
      </c>
      <c r="F2838" s="161">
        <v>8800.5</v>
      </c>
      <c r="G2838" s="161">
        <v>13334.96</v>
      </c>
      <c r="H2838" s="161">
        <v>9368.25</v>
      </c>
      <c r="I2838" s="161">
        <v>5719.36</v>
      </c>
      <c r="J2838" s="161">
        <v>9305.3700000000008</v>
      </c>
      <c r="K2838" s="161">
        <v>2443.2350000000001</v>
      </c>
      <c r="L2838" s="161">
        <v>8921.2699999999986</v>
      </c>
      <c r="M2838" s="161">
        <v>10906.400000000001</v>
      </c>
      <c r="N2838" s="161">
        <v>4317.8900000000003</v>
      </c>
      <c r="O2838" s="161">
        <v>6601.03</v>
      </c>
      <c r="P2838" s="161">
        <v>229.1875</v>
      </c>
      <c r="Q2838" s="161">
        <v>2473.15</v>
      </c>
      <c r="R2838" s="161">
        <v>618</v>
      </c>
      <c r="S2838" s="161">
        <v>1018.9375</v>
      </c>
      <c r="T2838" s="161">
        <v>1315</v>
      </c>
      <c r="U2838" s="161">
        <v>3434.4749999999999</v>
      </c>
      <c r="V2838" s="161">
        <v>9895.625</v>
      </c>
      <c r="W2838" s="161">
        <v>4737</v>
      </c>
      <c r="X2838" s="161">
        <v>140330.44500000001</v>
      </c>
      <c r="Y2838" s="222">
        <v>24.9</v>
      </c>
      <c r="Z2838" s="161">
        <v>26</v>
      </c>
      <c r="AA2838" s="2" t="str">
        <f t="shared" si="60"/>
        <v>OPEN</v>
      </c>
      <c r="AB2838" s="326" t="b">
        <f t="shared" ca="1" si="61"/>
        <v>0</v>
      </c>
    </row>
    <row r="2839" spans="1:28">
      <c r="A2839" s="168">
        <v>46119</v>
      </c>
      <c r="B2839" s="161">
        <v>12890.73</v>
      </c>
      <c r="C2839" s="161">
        <v>10376.6</v>
      </c>
      <c r="D2839" s="161">
        <v>5774.625</v>
      </c>
      <c r="E2839" s="161">
        <v>7875.34</v>
      </c>
      <c r="F2839" s="161">
        <v>9310.75</v>
      </c>
      <c r="G2839" s="161">
        <v>11569.71</v>
      </c>
      <c r="H2839" s="161">
        <v>10839</v>
      </c>
      <c r="I2839" s="161">
        <v>5514.11</v>
      </c>
      <c r="J2839" s="161">
        <v>9482.82</v>
      </c>
      <c r="K2839" s="161">
        <v>2606.92</v>
      </c>
      <c r="L2839" s="161">
        <v>8855.4000000000015</v>
      </c>
      <c r="M2839" s="161">
        <v>11395.8</v>
      </c>
      <c r="N2839" s="161">
        <v>4070.77</v>
      </c>
      <c r="O2839" s="161">
        <v>6531.53</v>
      </c>
      <c r="P2839" s="161">
        <v>216.625</v>
      </c>
      <c r="Q2839" s="161">
        <v>2382.29</v>
      </c>
      <c r="R2839" s="161">
        <v>613.5</v>
      </c>
      <c r="S2839" s="161">
        <v>1064.6875</v>
      </c>
      <c r="T2839" s="161">
        <v>1395.5</v>
      </c>
      <c r="U2839" s="161">
        <v>3519.56</v>
      </c>
      <c r="V2839" s="161">
        <v>9617.125</v>
      </c>
      <c r="W2839" s="161">
        <v>4658</v>
      </c>
      <c r="X2839" s="161">
        <v>140561.39250000002</v>
      </c>
      <c r="Y2839" s="222">
        <v>25.5</v>
      </c>
      <c r="Z2839" s="161">
        <v>22</v>
      </c>
      <c r="AA2839" s="2" t="str">
        <f t="shared" si="60"/>
        <v>OPEN</v>
      </c>
      <c r="AB2839" s="326" t="b">
        <f t="shared" ca="1" si="61"/>
        <v>0</v>
      </c>
    </row>
    <row r="2840" spans="1:28">
      <c r="A2840" s="168">
        <v>46120</v>
      </c>
      <c r="B2840" s="161">
        <v>13001.05</v>
      </c>
      <c r="C2840" s="161">
        <v>10285.84</v>
      </c>
      <c r="D2840" s="161">
        <v>5595.03</v>
      </c>
      <c r="E2840" s="161">
        <v>7445.61</v>
      </c>
      <c r="F2840" s="161">
        <v>8010.75</v>
      </c>
      <c r="G2840" s="161">
        <v>10597.88</v>
      </c>
      <c r="H2840" s="161">
        <v>8728.5</v>
      </c>
      <c r="I2840" s="161">
        <v>7405.97</v>
      </c>
      <c r="J2840" s="161">
        <v>9738.17</v>
      </c>
      <c r="K2840" s="161">
        <v>2649.19</v>
      </c>
      <c r="L2840" s="161">
        <v>9297.14</v>
      </c>
      <c r="M2840" s="161">
        <v>11688.199999999999</v>
      </c>
      <c r="N2840" s="161">
        <v>3975.53</v>
      </c>
      <c r="O2840" s="161">
        <v>6624.27</v>
      </c>
      <c r="P2840" s="161">
        <v>223.25</v>
      </c>
      <c r="Q2840" s="161">
        <v>2323.04</v>
      </c>
      <c r="R2840" s="161">
        <v>599</v>
      </c>
      <c r="S2840" s="161">
        <v>907.4375</v>
      </c>
      <c r="T2840" s="161">
        <v>1401</v>
      </c>
      <c r="U2840" s="161">
        <v>3604.75</v>
      </c>
      <c r="V2840" s="161">
        <v>9626</v>
      </c>
      <c r="W2840" s="161">
        <v>4631</v>
      </c>
      <c r="X2840" s="161">
        <v>138358.60749999998</v>
      </c>
      <c r="Y2840" s="222">
        <v>23.6</v>
      </c>
      <c r="Z2840" s="161">
        <v>15</v>
      </c>
      <c r="AA2840" s="2" t="str">
        <f t="shared" si="60"/>
        <v>OPEN</v>
      </c>
      <c r="AB2840" s="326" t="b">
        <f t="shared" ca="1" si="61"/>
        <v>0</v>
      </c>
    </row>
    <row r="2841" spans="1:28">
      <c r="A2841" s="168">
        <v>46121</v>
      </c>
      <c r="B2841" s="161">
        <v>13329.029999999999</v>
      </c>
      <c r="C2841" s="161">
        <v>10609.61</v>
      </c>
      <c r="D2841" s="161">
        <v>5674.4549999999999</v>
      </c>
      <c r="E2841" s="161">
        <v>7786.8600000000006</v>
      </c>
      <c r="F2841" s="161">
        <v>9484.75</v>
      </c>
      <c r="G2841" s="161">
        <v>14021.5</v>
      </c>
      <c r="H2841" s="161">
        <v>7611</v>
      </c>
      <c r="I2841" s="161">
        <v>5900.37</v>
      </c>
      <c r="J2841" s="161">
        <v>10616.18</v>
      </c>
      <c r="K2841" s="161">
        <v>2720.3450000000003</v>
      </c>
      <c r="L2841" s="161">
        <v>9228.23</v>
      </c>
      <c r="M2841" s="161">
        <v>11729.280000000002</v>
      </c>
      <c r="N2841" s="161">
        <v>4026.47</v>
      </c>
      <c r="O2841" s="161">
        <v>6702.65</v>
      </c>
      <c r="P2841" s="161">
        <v>217.375</v>
      </c>
      <c r="Q2841" s="161">
        <v>2499.16</v>
      </c>
      <c r="R2841" s="161">
        <v>596.5</v>
      </c>
      <c r="S2841" s="161">
        <v>1008.3125</v>
      </c>
      <c r="T2841" s="161">
        <v>1352</v>
      </c>
      <c r="U2841" s="161">
        <v>3564.47</v>
      </c>
      <c r="V2841" s="161">
        <v>9491.625</v>
      </c>
      <c r="W2841" s="161">
        <v>4693.5</v>
      </c>
      <c r="X2841" s="161">
        <v>142863.67249999999</v>
      </c>
      <c r="Y2841" s="222">
        <v>25.5</v>
      </c>
      <c r="Z2841" s="161">
        <v>22</v>
      </c>
      <c r="AA2841" s="2" t="str">
        <f t="shared" si="60"/>
        <v>OPEN</v>
      </c>
      <c r="AB2841" s="326" t="b">
        <f t="shared" ca="1" si="61"/>
        <v>0</v>
      </c>
    </row>
    <row r="2842" spans="1:28">
      <c r="A2842" s="168">
        <v>46122</v>
      </c>
      <c r="B2842" s="161">
        <v>13169.250000000002</v>
      </c>
      <c r="C2842" s="161">
        <v>10326.86</v>
      </c>
      <c r="D2842" s="161">
        <v>5611.59</v>
      </c>
      <c r="E2842" s="161">
        <v>7492.11</v>
      </c>
      <c r="F2842" s="161">
        <v>8010.75</v>
      </c>
      <c r="G2842" s="161">
        <v>10602.27</v>
      </c>
      <c r="H2842" s="161">
        <v>8728.5</v>
      </c>
      <c r="I2842" s="161">
        <v>7407.26</v>
      </c>
      <c r="J2842" s="161">
        <v>9825</v>
      </c>
      <c r="K2842" s="161">
        <v>2690.81</v>
      </c>
      <c r="L2842" s="161">
        <v>9631.35</v>
      </c>
      <c r="M2842" s="161">
        <v>12123.269999999997</v>
      </c>
      <c r="N2842" s="161">
        <v>4000.47</v>
      </c>
      <c r="O2842" s="161">
        <v>6641.39</v>
      </c>
      <c r="P2842" s="161">
        <v>223.25</v>
      </c>
      <c r="Q2842" s="161">
        <v>2329.75</v>
      </c>
      <c r="R2842" s="161">
        <v>599</v>
      </c>
      <c r="S2842" s="161">
        <v>907.4375</v>
      </c>
      <c r="T2842" s="161">
        <v>1401</v>
      </c>
      <c r="U2842" s="161">
        <v>3614.27</v>
      </c>
      <c r="V2842" s="161">
        <v>9626</v>
      </c>
      <c r="W2842" s="161">
        <v>4631</v>
      </c>
      <c r="X2842" s="161">
        <v>139592.58749999999</v>
      </c>
      <c r="Y2842" s="222">
        <v>25.8</v>
      </c>
      <c r="Z2842" s="161">
        <v>18</v>
      </c>
      <c r="AA2842" s="2" t="str">
        <f t="shared" si="60"/>
        <v>OPEN</v>
      </c>
      <c r="AB2842" s="326" t="b">
        <f t="shared" ca="1" si="61"/>
        <v>0</v>
      </c>
    </row>
    <row r="2843" spans="1:28">
      <c r="A2843" s="168">
        <v>46123</v>
      </c>
      <c r="B2843" s="161">
        <v>13022.009999999998</v>
      </c>
      <c r="C2843" s="161">
        <v>10386.39</v>
      </c>
      <c r="D2843" s="161">
        <v>5621.85</v>
      </c>
      <c r="E2843" s="161">
        <v>7878.1400000000012</v>
      </c>
      <c r="F2843" s="161">
        <v>9046.5</v>
      </c>
      <c r="G2843" s="161">
        <v>15782.16</v>
      </c>
      <c r="H2843" s="161">
        <v>7750.25</v>
      </c>
      <c r="I2843" s="161">
        <v>4140.8100000000004</v>
      </c>
      <c r="J2843" s="161">
        <v>10187.34</v>
      </c>
      <c r="K2843" s="161">
        <v>2629.1849999999999</v>
      </c>
      <c r="L2843" s="161">
        <v>8737.81</v>
      </c>
      <c r="M2843" s="161">
        <v>11181.4</v>
      </c>
      <c r="N2843" s="161">
        <v>4077.47</v>
      </c>
      <c r="O2843" s="161">
        <v>6495.86</v>
      </c>
      <c r="P2843" s="161">
        <v>202.75</v>
      </c>
      <c r="Q2843" s="161">
        <v>2552.5</v>
      </c>
      <c r="R2843" s="161">
        <v>625.5</v>
      </c>
      <c r="S2843" s="161">
        <v>1048.625</v>
      </c>
      <c r="T2843" s="161">
        <v>1384.5</v>
      </c>
      <c r="U2843" s="161">
        <v>3415.23</v>
      </c>
      <c r="V2843" s="161">
        <v>9785.625</v>
      </c>
      <c r="W2843" s="161">
        <v>4646.5</v>
      </c>
      <c r="X2843" s="161">
        <v>140598.40499999997</v>
      </c>
      <c r="Y2843" s="222">
        <v>25.5</v>
      </c>
      <c r="Z2843" s="161">
        <v>18</v>
      </c>
      <c r="AA2843" s="2" t="str">
        <f t="shared" si="60"/>
        <v>OPEN</v>
      </c>
      <c r="AB2843" s="326" t="b">
        <f t="shared" ca="1" si="61"/>
        <v>0</v>
      </c>
    </row>
    <row r="2844" spans="1:28">
      <c r="A2844" s="168">
        <v>46124</v>
      </c>
      <c r="B2844" s="161">
        <v>12908.76</v>
      </c>
      <c r="C2844" s="161">
        <v>10339.620000000001</v>
      </c>
      <c r="D2844" s="161">
        <v>5373.8149999999996</v>
      </c>
      <c r="E2844" s="161">
        <v>8138.18</v>
      </c>
      <c r="F2844" s="161">
        <v>9030.75</v>
      </c>
      <c r="G2844" s="161">
        <v>15504.72</v>
      </c>
      <c r="H2844" s="161">
        <v>7816</v>
      </c>
      <c r="I2844" s="161">
        <v>3715.49</v>
      </c>
      <c r="J2844" s="161">
        <v>9802.4699999999993</v>
      </c>
      <c r="K2844" s="161">
        <v>1952.4024999999999</v>
      </c>
      <c r="L2844" s="161">
        <v>8789.01</v>
      </c>
      <c r="M2844" s="161">
        <v>11011.29</v>
      </c>
      <c r="N2844" s="161">
        <v>3941.47</v>
      </c>
      <c r="O2844" s="161">
        <v>6388.27</v>
      </c>
      <c r="P2844" s="161">
        <v>209.5625</v>
      </c>
      <c r="Q2844" s="161">
        <v>2490.38</v>
      </c>
      <c r="R2844" s="161">
        <v>557.25</v>
      </c>
      <c r="S2844" s="161">
        <v>1037.625</v>
      </c>
      <c r="T2844" s="161">
        <v>1417</v>
      </c>
      <c r="U2844" s="161">
        <v>3387.56</v>
      </c>
      <c r="V2844" s="161">
        <v>9827.125</v>
      </c>
      <c r="W2844" s="161">
        <v>4597.5</v>
      </c>
      <c r="X2844" s="161">
        <v>138236.25</v>
      </c>
      <c r="Y2844" s="222">
        <v>25.994791666666668</v>
      </c>
      <c r="Z2844" s="161">
        <v>15</v>
      </c>
      <c r="AA2844" s="2" t="str">
        <f t="shared" si="60"/>
        <v>OPEN</v>
      </c>
      <c r="AB2844" s="326" t="b">
        <f t="shared" ca="1" si="61"/>
        <v>0</v>
      </c>
    </row>
    <row r="2845" spans="1:28">
      <c r="A2845" s="168">
        <v>46125</v>
      </c>
      <c r="B2845" s="161">
        <v>13052.26</v>
      </c>
      <c r="C2845" s="161">
        <v>10531.87</v>
      </c>
      <c r="D2845" s="161">
        <v>5587.44</v>
      </c>
      <c r="E2845" s="161">
        <v>7977.93</v>
      </c>
      <c r="F2845" s="161">
        <v>9682.25</v>
      </c>
      <c r="G2845" s="161">
        <v>13389.72</v>
      </c>
      <c r="H2845" s="161">
        <v>10305</v>
      </c>
      <c r="I2845" s="161">
        <v>4014.49</v>
      </c>
      <c r="J2845" s="161">
        <v>10925.22</v>
      </c>
      <c r="K2845" s="161">
        <v>2026.6524999999999</v>
      </c>
      <c r="L2845" s="161">
        <v>9431.51</v>
      </c>
      <c r="M2845" s="161">
        <v>11097.29</v>
      </c>
      <c r="N2845" s="161">
        <v>3924.22</v>
      </c>
      <c r="O2845" s="161">
        <v>6590.77</v>
      </c>
      <c r="P2845" s="161">
        <v>206.6875</v>
      </c>
      <c r="Q2845" s="161">
        <v>2536.38</v>
      </c>
      <c r="R2845" s="161">
        <v>579</v>
      </c>
      <c r="S2845" s="161">
        <v>1064.625</v>
      </c>
      <c r="T2845" s="161">
        <v>1246</v>
      </c>
      <c r="U2845" s="161">
        <v>3724.06</v>
      </c>
      <c r="V2845" s="161">
        <v>9631.25</v>
      </c>
      <c r="W2845" s="161">
        <v>4672.5</v>
      </c>
      <c r="X2845" s="161">
        <v>142197.125</v>
      </c>
      <c r="Y2845" s="222">
        <v>27.8</v>
      </c>
      <c r="Z2845" s="161">
        <v>18</v>
      </c>
      <c r="AA2845" s="2" t="str">
        <f t="shared" si="60"/>
        <v>OPEN</v>
      </c>
      <c r="AB2845" s="326" t="b">
        <f t="shared" ca="1" si="61"/>
        <v>0</v>
      </c>
    </row>
    <row r="2846" spans="1:28">
      <c r="A2846" s="168">
        <v>46126</v>
      </c>
      <c r="B2846" s="161">
        <v>13403.810000000001</v>
      </c>
      <c r="C2846" s="161">
        <v>10650.69</v>
      </c>
      <c r="D2846" s="161">
        <v>5565.94</v>
      </c>
      <c r="E2846" s="161">
        <v>8151.37</v>
      </c>
      <c r="F2846" s="161">
        <v>9549.75</v>
      </c>
      <c r="G2846" s="161">
        <v>12041.63</v>
      </c>
      <c r="H2846" s="161">
        <v>11396.75</v>
      </c>
      <c r="I2846" s="161">
        <v>3908.51</v>
      </c>
      <c r="J2846" s="161">
        <v>11036.6</v>
      </c>
      <c r="K2846" s="161">
        <v>2322.6174999999998</v>
      </c>
      <c r="L2846" s="161">
        <v>9713.7799999999988</v>
      </c>
      <c r="M2846" s="161">
        <v>12206.99</v>
      </c>
      <c r="N2846" s="161">
        <v>1575.36</v>
      </c>
      <c r="O2846" s="161">
        <v>6706.69</v>
      </c>
      <c r="P2846" s="161">
        <v>213.1875</v>
      </c>
      <c r="Q2846" s="161">
        <v>2533.1</v>
      </c>
      <c r="R2846" s="161">
        <v>555</v>
      </c>
      <c r="S2846" s="161">
        <v>1090.5625</v>
      </c>
      <c r="T2846" s="161">
        <v>1288</v>
      </c>
      <c r="U2846" s="161">
        <v>3693.625</v>
      </c>
      <c r="V2846" s="161">
        <v>9606.125</v>
      </c>
      <c r="W2846" s="161">
        <v>4611</v>
      </c>
      <c r="X2846" s="161">
        <v>141821.08750000002</v>
      </c>
      <c r="Y2846" s="222">
        <v>26.5</v>
      </c>
      <c r="Z2846" s="161">
        <v>15</v>
      </c>
      <c r="AA2846" s="2" t="str">
        <f t="shared" si="60"/>
        <v>OPEN</v>
      </c>
      <c r="AB2846" s="326" t="b">
        <f t="shared" ca="1" si="61"/>
        <v>0</v>
      </c>
    </row>
    <row r="2847" spans="1:28">
      <c r="A2847" s="168">
        <v>46127</v>
      </c>
      <c r="B2847" s="161">
        <v>13655.920000000002</v>
      </c>
      <c r="C2847" s="161">
        <v>10883.39</v>
      </c>
      <c r="D2847" s="161">
        <v>5599.99</v>
      </c>
      <c r="E2847" s="161">
        <v>8265.4</v>
      </c>
      <c r="F2847" s="161">
        <v>9728</v>
      </c>
      <c r="G2847" s="161">
        <v>11530.41</v>
      </c>
      <c r="H2847" s="161">
        <v>10587.75</v>
      </c>
      <c r="I2847" s="161">
        <v>5709.48</v>
      </c>
      <c r="J2847" s="161">
        <v>10662.18</v>
      </c>
      <c r="K2847" s="161">
        <v>2275.61</v>
      </c>
      <c r="L2847" s="161">
        <v>9433.8900000000012</v>
      </c>
      <c r="M2847" s="161">
        <v>12050.63</v>
      </c>
      <c r="N2847" s="161">
        <v>2883.25</v>
      </c>
      <c r="O2847" s="161">
        <v>6813.96</v>
      </c>
      <c r="P2847" s="161">
        <v>206.6875</v>
      </c>
      <c r="Q2847" s="161">
        <v>2748.19</v>
      </c>
      <c r="R2847" s="161">
        <v>615</v>
      </c>
      <c r="S2847" s="161">
        <v>1063.9375</v>
      </c>
      <c r="T2847" s="161">
        <v>1352</v>
      </c>
      <c r="U2847" s="161">
        <v>3586.165</v>
      </c>
      <c r="V2847" s="161">
        <v>9551.25</v>
      </c>
      <c r="W2847" s="161">
        <v>4683</v>
      </c>
      <c r="X2847" s="161">
        <v>143886.09</v>
      </c>
      <c r="Y2847" s="222">
        <v>26.3</v>
      </c>
      <c r="Z2847" s="161">
        <v>22</v>
      </c>
      <c r="AA2847" s="2" t="str">
        <f t="shared" si="60"/>
        <v>OPEN</v>
      </c>
      <c r="AB2847" s="326" t="b">
        <f t="shared" ca="1" si="61"/>
        <v>0</v>
      </c>
    </row>
    <row r="2848" spans="1:28">
      <c r="A2848" s="168">
        <v>46128</v>
      </c>
      <c r="B2848" s="161">
        <v>13473.68</v>
      </c>
      <c r="C2848" s="161">
        <v>11026.77</v>
      </c>
      <c r="D2848" s="161">
        <v>5661.31</v>
      </c>
      <c r="E2848" s="161">
        <v>8306.58</v>
      </c>
      <c r="F2848" s="161">
        <v>9766.5</v>
      </c>
      <c r="G2848" s="161">
        <v>12711.92</v>
      </c>
      <c r="H2848" s="161">
        <v>10965.75</v>
      </c>
      <c r="I2848" s="161">
        <v>3802.9</v>
      </c>
      <c r="J2848" s="161">
        <v>10472.75</v>
      </c>
      <c r="K2848" s="161">
        <v>2313.7624999999998</v>
      </c>
      <c r="L2848" s="161">
        <v>9729.6899999999987</v>
      </c>
      <c r="M2848" s="161">
        <v>12018.649999999996</v>
      </c>
      <c r="N2848" s="161">
        <v>4188.5</v>
      </c>
      <c r="O2848" s="161">
        <v>6331.97</v>
      </c>
      <c r="P2848" s="161">
        <v>212.1875</v>
      </c>
      <c r="Q2848" s="161">
        <v>2603.8000000000002</v>
      </c>
      <c r="R2848" s="161">
        <v>603.5</v>
      </c>
      <c r="S2848" s="161">
        <v>1022.375</v>
      </c>
      <c r="T2848" s="161">
        <v>1368.5</v>
      </c>
      <c r="U2848" s="161">
        <v>3481.83</v>
      </c>
      <c r="V2848" s="161">
        <v>9729.75</v>
      </c>
      <c r="W2848" s="161">
        <v>4722</v>
      </c>
      <c r="X2848" s="161">
        <v>144514.67499999999</v>
      </c>
      <c r="Y2848" s="222">
        <v>26.4</v>
      </c>
      <c r="Z2848" s="161">
        <v>18</v>
      </c>
      <c r="AA2848" s="2" t="str">
        <f t="shared" si="60"/>
        <v>OPEN</v>
      </c>
      <c r="AB2848" s="326" t="b">
        <f t="shared" ca="1" si="61"/>
        <v>0</v>
      </c>
    </row>
    <row r="2849" spans="1:28">
      <c r="A2849" s="168">
        <v>46129</v>
      </c>
      <c r="B2849" s="161">
        <v>13317.06</v>
      </c>
      <c r="C2849" s="161">
        <v>10980.55</v>
      </c>
      <c r="D2849" s="161">
        <v>5685.01</v>
      </c>
      <c r="E2849" s="161">
        <v>8211.94</v>
      </c>
      <c r="F2849" s="161">
        <v>8511</v>
      </c>
      <c r="G2849" s="161">
        <v>13468.37</v>
      </c>
      <c r="H2849" s="161">
        <v>10086.25</v>
      </c>
      <c r="I2849" s="161">
        <v>3810.43</v>
      </c>
      <c r="J2849" s="161">
        <v>10282</v>
      </c>
      <c r="K2849" s="161">
        <v>2501.5974999999999</v>
      </c>
      <c r="L2849" s="161">
        <v>9309.39</v>
      </c>
      <c r="M2849" s="161">
        <v>11754.97</v>
      </c>
      <c r="N2849" s="161">
        <v>4085.4999999999995</v>
      </c>
      <c r="O2849" s="161">
        <v>6597.79</v>
      </c>
      <c r="P2849" s="161">
        <v>181.0625</v>
      </c>
      <c r="Q2849" s="161">
        <v>2542.35</v>
      </c>
      <c r="R2849" s="161">
        <v>539</v>
      </c>
      <c r="S2849" s="161">
        <v>992.625</v>
      </c>
      <c r="T2849" s="161">
        <v>1270.5</v>
      </c>
      <c r="U2849" s="161">
        <v>3592.5650000000001</v>
      </c>
      <c r="V2849" s="161">
        <v>9610.5</v>
      </c>
      <c r="W2849" s="161">
        <v>4760.5</v>
      </c>
      <c r="X2849" s="161">
        <v>142090.96000000002</v>
      </c>
      <c r="Y2849" s="222">
        <v>24.2</v>
      </c>
      <c r="Z2849" s="161">
        <v>31</v>
      </c>
      <c r="AA2849" s="2" t="str">
        <f t="shared" si="60"/>
        <v>OPEN</v>
      </c>
      <c r="AB2849" s="326" t="b">
        <f t="shared" ca="1" si="61"/>
        <v>0</v>
      </c>
    </row>
    <row r="2850" spans="1:28">
      <c r="A2850" s="168">
        <v>46130</v>
      </c>
      <c r="B2850" s="161">
        <v>12679.5</v>
      </c>
      <c r="C2850" s="161">
        <v>10716.76</v>
      </c>
      <c r="D2850" s="161">
        <v>5802.98</v>
      </c>
      <c r="E2850" s="161">
        <v>8212.61</v>
      </c>
      <c r="F2850" s="161">
        <v>9002.5</v>
      </c>
      <c r="G2850" s="161">
        <v>13108.2</v>
      </c>
      <c r="H2850" s="161">
        <v>11734</v>
      </c>
      <c r="I2850" s="161">
        <v>3968.94</v>
      </c>
      <c r="J2850" s="161">
        <v>9173.25</v>
      </c>
      <c r="K2850" s="161">
        <v>2340.8525</v>
      </c>
      <c r="L2850" s="161">
        <v>8831.58</v>
      </c>
      <c r="M2850" s="161">
        <v>11452.49</v>
      </c>
      <c r="N2850" s="161">
        <v>4176.25</v>
      </c>
      <c r="O2850" s="161">
        <v>6576.22</v>
      </c>
      <c r="P2850" s="161">
        <v>218.9375</v>
      </c>
      <c r="Q2850" s="161">
        <v>2526.06</v>
      </c>
      <c r="R2850" s="161">
        <v>545.75</v>
      </c>
      <c r="S2850" s="161">
        <v>943.6875</v>
      </c>
      <c r="T2850" s="161">
        <v>1366.5</v>
      </c>
      <c r="U2850" s="161">
        <v>3383.83</v>
      </c>
      <c r="V2850" s="161">
        <v>9672.375</v>
      </c>
      <c r="W2850" s="161">
        <v>4772.5</v>
      </c>
      <c r="X2850" s="161">
        <v>141205.77250000002</v>
      </c>
      <c r="Y2850" s="222">
        <v>25.2</v>
      </c>
      <c r="Z2850" s="161">
        <v>31</v>
      </c>
      <c r="AA2850" s="2" t="str">
        <f t="shared" si="60"/>
        <v>OPEN</v>
      </c>
      <c r="AB2850" s="326" t="b">
        <f t="shared" ca="1" si="61"/>
        <v>0</v>
      </c>
    </row>
    <row r="2851" spans="1:28">
      <c r="A2851" s="168">
        <v>46131</v>
      </c>
      <c r="B2851" s="161">
        <v>12857.449999999999</v>
      </c>
      <c r="C2851" s="161">
        <v>10615.65</v>
      </c>
      <c r="D2851" s="161">
        <v>5525.97</v>
      </c>
      <c r="E2851" s="161">
        <v>7886.5800000000008</v>
      </c>
      <c r="F2851" s="161">
        <v>9365.5</v>
      </c>
      <c r="G2851" s="161">
        <v>12889.04</v>
      </c>
      <c r="H2851" s="161">
        <v>10786.75</v>
      </c>
      <c r="I2851" s="161">
        <v>3981.02</v>
      </c>
      <c r="J2851" s="161">
        <v>8769.75</v>
      </c>
      <c r="K2851" s="161">
        <v>2377.7174999999997</v>
      </c>
      <c r="L2851" s="161">
        <v>9107.9500000000007</v>
      </c>
      <c r="M2851" s="161">
        <v>11214.05</v>
      </c>
      <c r="N2851" s="161">
        <v>4085</v>
      </c>
      <c r="O2851" s="161">
        <v>6463.56</v>
      </c>
      <c r="P2851" s="161">
        <v>215.9375</v>
      </c>
      <c r="Q2851" s="161">
        <v>2444.85</v>
      </c>
      <c r="R2851" s="161">
        <v>0</v>
      </c>
      <c r="S2851" s="161">
        <v>1036.625</v>
      </c>
      <c r="T2851" s="161">
        <v>1444</v>
      </c>
      <c r="U2851" s="161">
        <v>3429.2950000000001</v>
      </c>
      <c r="V2851" s="161">
        <v>9495.25</v>
      </c>
      <c r="W2851" s="161">
        <v>4684.5</v>
      </c>
      <c r="X2851" s="161">
        <v>138676.44500000001</v>
      </c>
      <c r="Y2851" s="222">
        <v>25.9</v>
      </c>
      <c r="Z2851" s="161">
        <v>22</v>
      </c>
      <c r="AA2851" s="2" t="str">
        <f t="shared" si="60"/>
        <v>OPEN</v>
      </c>
      <c r="AB2851" s="326" t="b">
        <f t="shared" ca="1" si="61"/>
        <v>0</v>
      </c>
    </row>
    <row r="2852" spans="1:28">
      <c r="A2852" s="168">
        <v>46132</v>
      </c>
      <c r="B2852" s="161">
        <v>13454.289999999999</v>
      </c>
      <c r="C2852" s="161">
        <v>10965.06</v>
      </c>
      <c r="D2852" s="161">
        <v>5570.12</v>
      </c>
      <c r="E2852" s="161">
        <v>8011.0099999999993</v>
      </c>
      <c r="F2852" s="161">
        <v>9110.5</v>
      </c>
      <c r="G2852" s="161">
        <v>14451.67</v>
      </c>
      <c r="H2852" s="161">
        <v>9241.25</v>
      </c>
      <c r="I2852" s="161">
        <v>3804.57</v>
      </c>
      <c r="J2852" s="161">
        <v>10122.75</v>
      </c>
      <c r="K2852" s="161">
        <v>2289.89</v>
      </c>
      <c r="L2852" s="161">
        <v>9559.369999999999</v>
      </c>
      <c r="M2852" s="161">
        <v>11932.31</v>
      </c>
      <c r="N2852" s="161">
        <v>4094.3</v>
      </c>
      <c r="O2852" s="161">
        <v>6732.02</v>
      </c>
      <c r="P2852" s="161">
        <v>202.25</v>
      </c>
      <c r="Q2852" s="161">
        <v>2498.6999999999998</v>
      </c>
      <c r="R2852" s="161">
        <v>0</v>
      </c>
      <c r="S2852" s="161">
        <v>1023.75</v>
      </c>
      <c r="T2852" s="161">
        <v>1321.5</v>
      </c>
      <c r="U2852" s="161">
        <v>3693.93</v>
      </c>
      <c r="V2852" s="161">
        <v>9482.25</v>
      </c>
      <c r="W2852" s="161">
        <v>4630.5</v>
      </c>
      <c r="X2852" s="161">
        <v>142191.99</v>
      </c>
      <c r="Y2852" s="222">
        <v>25.8</v>
      </c>
      <c r="Z2852" s="161">
        <v>15</v>
      </c>
      <c r="AA2852" s="2" t="str">
        <f t="shared" si="60"/>
        <v>OPEN</v>
      </c>
      <c r="AB2852" s="326" t="b">
        <f t="shared" ca="1" si="61"/>
        <v>0</v>
      </c>
    </row>
    <row r="2853" spans="1:28">
      <c r="A2853" s="168">
        <v>46133</v>
      </c>
      <c r="B2853" s="161">
        <v>13525.67</v>
      </c>
      <c r="C2853" s="161">
        <v>11093.26</v>
      </c>
      <c r="D2853" s="161">
        <v>5555.82</v>
      </c>
      <c r="E2853" s="161">
        <v>8494.77</v>
      </c>
      <c r="F2853" s="161">
        <v>9723</v>
      </c>
      <c r="G2853" s="161">
        <v>12706.34</v>
      </c>
      <c r="H2853" s="161">
        <v>10793</v>
      </c>
      <c r="I2853" s="161">
        <v>4329.83</v>
      </c>
      <c r="J2853" s="161">
        <v>10462.75</v>
      </c>
      <c r="K2853" s="161">
        <v>2358.64</v>
      </c>
      <c r="L2853" s="161">
        <v>9730.9299999999985</v>
      </c>
      <c r="M2853" s="161">
        <v>12294.750000000002</v>
      </c>
      <c r="N2853" s="161">
        <v>4179.9799999999996</v>
      </c>
      <c r="O2853" s="161">
        <v>6863.36</v>
      </c>
      <c r="P2853" s="161">
        <v>206.125</v>
      </c>
      <c r="Q2853" s="161">
        <v>2550.19</v>
      </c>
      <c r="R2853" s="161">
        <v>529</v>
      </c>
      <c r="S2853" s="161">
        <v>1059.3125</v>
      </c>
      <c r="T2853" s="161">
        <v>1361</v>
      </c>
      <c r="U2853" s="161">
        <v>3597.53</v>
      </c>
      <c r="V2853" s="161">
        <v>9317.875</v>
      </c>
      <c r="W2853" s="161">
        <v>4708</v>
      </c>
      <c r="X2853" s="161">
        <v>145441.13250000001</v>
      </c>
      <c r="Y2853" s="222">
        <v>26.2</v>
      </c>
      <c r="Z2853" s="161">
        <v>18</v>
      </c>
      <c r="AA2853" s="2" t="str">
        <f t="shared" si="60"/>
        <v>OPEN</v>
      </c>
      <c r="AB2853" s="326" t="b">
        <f t="shared" ca="1" si="61"/>
        <v>0</v>
      </c>
    </row>
    <row r="2854" spans="1:28">
      <c r="A2854" s="168">
        <v>46134</v>
      </c>
      <c r="B2854" s="161">
        <v>14252.199999999999</v>
      </c>
      <c r="C2854" s="161">
        <v>10040.129999999999</v>
      </c>
      <c r="D2854" s="161">
        <v>5502.18</v>
      </c>
      <c r="E2854" s="161">
        <v>8348.34</v>
      </c>
      <c r="F2854" s="161">
        <v>9898.5</v>
      </c>
      <c r="G2854" s="161">
        <v>13090.26</v>
      </c>
      <c r="H2854" s="161">
        <v>10813.75</v>
      </c>
      <c r="I2854" s="161">
        <v>3783.58</v>
      </c>
      <c r="J2854" s="161">
        <v>10254</v>
      </c>
      <c r="K2854" s="161">
        <v>2421.605</v>
      </c>
      <c r="L2854" s="161">
        <v>9641.5399999999991</v>
      </c>
      <c r="M2854" s="161">
        <v>12428.060000000001</v>
      </c>
      <c r="N2854" s="161">
        <v>4145.6499999999996</v>
      </c>
      <c r="O2854" s="161">
        <v>6827.92</v>
      </c>
      <c r="P2854" s="161">
        <v>208.5</v>
      </c>
      <c r="Q2854" s="161">
        <v>2614.19</v>
      </c>
      <c r="R2854" s="161">
        <v>591.25</v>
      </c>
      <c r="S2854" s="161">
        <v>1035.9375</v>
      </c>
      <c r="T2854" s="161">
        <v>1587.5</v>
      </c>
      <c r="U2854" s="161">
        <v>3564.665</v>
      </c>
      <c r="V2854" s="161">
        <v>9671.5</v>
      </c>
      <c r="W2854" s="161">
        <v>4817</v>
      </c>
      <c r="X2854" s="161">
        <v>145538.25749999998</v>
      </c>
      <c r="Y2854" s="222">
        <v>26.5</v>
      </c>
      <c r="Z2854" s="161">
        <v>15</v>
      </c>
      <c r="AA2854" s="2" t="str">
        <f t="shared" si="60"/>
        <v>OPEN</v>
      </c>
      <c r="AB2854" s="326" t="b">
        <f t="shared" ca="1" si="61"/>
        <v>0</v>
      </c>
    </row>
    <row r="2855" spans="1:28">
      <c r="A2855" s="168">
        <v>46135</v>
      </c>
      <c r="B2855" s="161">
        <v>14453.02</v>
      </c>
      <c r="C2855" s="161">
        <v>9645.3700000000008</v>
      </c>
      <c r="D2855" s="161">
        <v>5543.26</v>
      </c>
      <c r="E2855" s="161">
        <v>8319.6500000000015</v>
      </c>
      <c r="F2855" s="161">
        <v>9193.5</v>
      </c>
      <c r="G2855" s="161">
        <v>14360.18</v>
      </c>
      <c r="H2855" s="161">
        <v>9266.5</v>
      </c>
      <c r="I2855" s="161">
        <v>4045.3</v>
      </c>
      <c r="J2855" s="161">
        <v>10238</v>
      </c>
      <c r="K2855" s="161">
        <v>2339.1029999999655</v>
      </c>
      <c r="L2855" s="161">
        <v>9394.0299999999988</v>
      </c>
      <c r="M2855" s="161">
        <v>12289.900000000001</v>
      </c>
      <c r="N2855" s="161">
        <v>4313.6500000000005</v>
      </c>
      <c r="O2855" s="161">
        <v>6894.37</v>
      </c>
      <c r="P2855" s="161">
        <v>195.5625</v>
      </c>
      <c r="Q2855" s="161">
        <v>2538.7600000000002</v>
      </c>
      <c r="R2855" s="161">
        <v>595.5</v>
      </c>
      <c r="S2855" s="161">
        <v>988.25</v>
      </c>
      <c r="T2855" s="161">
        <v>1338</v>
      </c>
      <c r="U2855" s="161">
        <v>3548.7950000000001</v>
      </c>
      <c r="V2855" s="161">
        <v>9634.5</v>
      </c>
      <c r="W2855" s="161">
        <v>4654.5</v>
      </c>
      <c r="X2855" s="161">
        <v>143789.70049999995</v>
      </c>
      <c r="Y2855" s="222">
        <v>24.7</v>
      </c>
      <c r="Z2855" s="161">
        <v>18</v>
      </c>
      <c r="AA2855" s="2" t="str">
        <f t="shared" si="60"/>
        <v>OPEN</v>
      </c>
      <c r="AB2855" s="326" t="b">
        <f t="shared" ca="1" si="61"/>
        <v>0</v>
      </c>
    </row>
    <row r="2856" spans="1:28">
      <c r="A2856" s="168">
        <v>46136</v>
      </c>
      <c r="B2856" s="161">
        <v>13410.97</v>
      </c>
      <c r="C2856" s="161">
        <v>9358.75</v>
      </c>
      <c r="D2856" s="161">
        <v>5512.02</v>
      </c>
      <c r="E2856" s="161">
        <v>7457.61</v>
      </c>
      <c r="F2856" s="161">
        <v>6250.5</v>
      </c>
      <c r="G2856" s="161">
        <v>11057.94</v>
      </c>
      <c r="H2856" s="161">
        <v>11298.25</v>
      </c>
      <c r="I2856" s="161">
        <v>3989.5</v>
      </c>
      <c r="J2856" s="161">
        <v>9360.75</v>
      </c>
      <c r="K2856" s="161">
        <v>2230.9329999999654</v>
      </c>
      <c r="L2856" s="161">
        <v>9331.0899999999983</v>
      </c>
      <c r="M2856" s="161">
        <v>11115.060000000001</v>
      </c>
      <c r="N2856" s="161">
        <v>3750.89</v>
      </c>
      <c r="O2856" s="161">
        <v>6571</v>
      </c>
      <c r="P2856" s="161">
        <v>167.125</v>
      </c>
      <c r="Q2856" s="161">
        <v>2051.7199999999998</v>
      </c>
      <c r="R2856" s="161">
        <v>446.25</v>
      </c>
      <c r="S2856" s="161">
        <v>790.75</v>
      </c>
      <c r="T2856" s="161">
        <v>1006</v>
      </c>
      <c r="U2856" s="161">
        <v>3361.64</v>
      </c>
      <c r="V2856" s="161">
        <v>9517</v>
      </c>
      <c r="W2856" s="161">
        <v>4566.5</v>
      </c>
      <c r="X2856" s="161">
        <v>132602.24799999996</v>
      </c>
      <c r="Y2856" s="222">
        <v>19.899999999999999</v>
      </c>
      <c r="Z2856" s="161">
        <v>15</v>
      </c>
      <c r="AA2856" s="2" t="str">
        <f t="shared" si="60"/>
        <v>OPEN</v>
      </c>
      <c r="AB2856" s="326" t="b">
        <f t="shared" ca="1" si="61"/>
        <v>0</v>
      </c>
    </row>
    <row r="2857" spans="1:28">
      <c r="A2857" s="168">
        <v>46137</v>
      </c>
      <c r="B2857" s="161">
        <v>14006.21</v>
      </c>
      <c r="C2857" s="161">
        <v>9191.4699999999993</v>
      </c>
      <c r="D2857" s="161">
        <v>5694.72</v>
      </c>
      <c r="E2857" s="161">
        <v>7833</v>
      </c>
      <c r="F2857" s="161">
        <v>7758.75</v>
      </c>
      <c r="G2857" s="161">
        <v>12913.3</v>
      </c>
      <c r="H2857" s="161">
        <v>10088.25</v>
      </c>
      <c r="I2857" s="161">
        <v>5062</v>
      </c>
      <c r="J2857" s="161">
        <v>8973.75</v>
      </c>
      <c r="K2857" s="161">
        <v>2470.2220000000343</v>
      </c>
      <c r="L2857" s="161">
        <v>9136.2900000000009</v>
      </c>
      <c r="M2857" s="161">
        <v>11384.990000000002</v>
      </c>
      <c r="N2857" s="161">
        <v>4091.14</v>
      </c>
      <c r="O2857" s="161">
        <v>6349.74</v>
      </c>
      <c r="P2857" s="161">
        <v>192.5625</v>
      </c>
      <c r="Q2857" s="161">
        <v>2475.73</v>
      </c>
      <c r="R2857" s="161">
        <v>594.5</v>
      </c>
      <c r="S2857" s="161">
        <v>860.125</v>
      </c>
      <c r="T2857" s="161">
        <v>1482.5</v>
      </c>
      <c r="U2857" s="161">
        <v>3340</v>
      </c>
      <c r="V2857" s="161">
        <v>9669.25</v>
      </c>
      <c r="W2857" s="161">
        <v>4622</v>
      </c>
      <c r="X2857" s="161">
        <v>138190.49950000003</v>
      </c>
      <c r="Y2857" s="222">
        <v>22.9</v>
      </c>
      <c r="Z2857" s="161">
        <v>18</v>
      </c>
      <c r="AA2857" s="2" t="str">
        <f t="shared" si="60"/>
        <v>OPEN</v>
      </c>
      <c r="AB2857" s="326" t="b">
        <f t="shared" ca="1" si="61"/>
        <v>0</v>
      </c>
    </row>
    <row r="2858" spans="1:28">
      <c r="A2858" s="168">
        <v>46138</v>
      </c>
      <c r="B2858" s="161">
        <v>14413.68</v>
      </c>
      <c r="C2858" s="161">
        <v>9246.7900000000009</v>
      </c>
      <c r="D2858" s="161">
        <v>5487.24</v>
      </c>
      <c r="E2858" s="161">
        <v>8071.68</v>
      </c>
      <c r="F2858" s="161">
        <v>8474.5</v>
      </c>
      <c r="G2858" s="161">
        <v>11499.53</v>
      </c>
      <c r="H2858" s="161">
        <v>8179.75</v>
      </c>
      <c r="I2858" s="161">
        <v>8117.81</v>
      </c>
      <c r="J2858" s="161">
        <v>8979.75</v>
      </c>
      <c r="K2858" s="161">
        <v>2542.4129999999655</v>
      </c>
      <c r="L2858" s="161">
        <v>9085.93</v>
      </c>
      <c r="M2858" s="161">
        <v>11415.74</v>
      </c>
      <c r="N2858" s="161">
        <v>4108.3900000000003</v>
      </c>
      <c r="O2858" s="161">
        <v>6562.25</v>
      </c>
      <c r="P2858" s="161">
        <v>213.375</v>
      </c>
      <c r="Q2858" s="161">
        <v>2469.06</v>
      </c>
      <c r="R2858" s="161">
        <v>586.25</v>
      </c>
      <c r="S2858" s="161">
        <v>917.1875</v>
      </c>
      <c r="T2858" s="161">
        <v>1350</v>
      </c>
      <c r="U2858" s="161">
        <v>3361.1750000000002</v>
      </c>
      <c r="V2858" s="161">
        <v>9690.625</v>
      </c>
      <c r="W2858" s="161">
        <v>4679.5</v>
      </c>
      <c r="X2858" s="161">
        <v>139452.62549999997</v>
      </c>
      <c r="Y2858" s="222">
        <v>24.8</v>
      </c>
      <c r="Z2858" s="161">
        <v>18</v>
      </c>
      <c r="AA2858" s="2" t="str">
        <f t="shared" si="60"/>
        <v>OPEN</v>
      </c>
      <c r="AB2858" s="326" t="b">
        <f t="shared" ca="1" si="61"/>
        <v>0</v>
      </c>
    </row>
    <row r="2859" spans="1:28">
      <c r="A2859" s="168">
        <v>46139</v>
      </c>
      <c r="B2859" s="161">
        <v>14634.109999999999</v>
      </c>
      <c r="C2859" s="161">
        <v>9644.7000000000007</v>
      </c>
      <c r="D2859" s="161">
        <v>5566.41</v>
      </c>
      <c r="E2859" s="161">
        <v>8394.0299999999988</v>
      </c>
      <c r="F2859" s="161">
        <v>8557.5</v>
      </c>
      <c r="G2859" s="161">
        <v>9029.5</v>
      </c>
      <c r="H2859" s="161">
        <v>7101</v>
      </c>
      <c r="I2859" s="161">
        <v>10210.709999999999</v>
      </c>
      <c r="J2859" s="161">
        <v>10260</v>
      </c>
      <c r="K2859" s="161">
        <v>2593.3829999999657</v>
      </c>
      <c r="L2859" s="161">
        <v>9604.1299999999992</v>
      </c>
      <c r="M2859" s="161">
        <v>12026.410000000002</v>
      </c>
      <c r="N2859" s="161">
        <v>4325.08</v>
      </c>
      <c r="O2859" s="161">
        <v>6752.8</v>
      </c>
      <c r="P2859" s="161">
        <v>200.625</v>
      </c>
      <c r="Q2859" s="161">
        <v>2642.73</v>
      </c>
      <c r="R2859" s="161">
        <v>599.25</v>
      </c>
      <c r="S2859" s="161">
        <v>968.5625</v>
      </c>
      <c r="T2859" s="161">
        <v>1273</v>
      </c>
      <c r="U2859" s="161">
        <v>3636.94</v>
      </c>
      <c r="V2859" s="161">
        <v>9533.875</v>
      </c>
      <c r="W2859" s="161">
        <v>4549.5</v>
      </c>
      <c r="X2859" s="161">
        <v>142104.24549999996</v>
      </c>
      <c r="Y2859" s="222">
        <v>25</v>
      </c>
      <c r="Z2859" s="161">
        <v>15</v>
      </c>
      <c r="AA2859" s="2" t="str">
        <f t="shared" si="60"/>
        <v>OPEN</v>
      </c>
      <c r="AB2859" s="326" t="b">
        <f t="shared" ca="1" si="61"/>
        <v>0</v>
      </c>
    </row>
    <row r="2860" spans="1:28">
      <c r="A2860" s="168">
        <v>46140</v>
      </c>
      <c r="B2860" s="161">
        <v>14794.41</v>
      </c>
      <c r="C2860" s="161">
        <v>9844.59</v>
      </c>
      <c r="D2860" s="161">
        <v>5761.8</v>
      </c>
      <c r="E2860" s="161">
        <v>8504.15</v>
      </c>
      <c r="F2860" s="161">
        <v>9471.75</v>
      </c>
      <c r="G2860" s="161">
        <v>9444.84</v>
      </c>
      <c r="H2860" s="161">
        <v>7931.75</v>
      </c>
      <c r="I2860" s="161">
        <v>10209.469999999999</v>
      </c>
      <c r="J2860" s="161">
        <v>10625</v>
      </c>
      <c r="K2860" s="161">
        <v>2403.665</v>
      </c>
      <c r="L2860" s="161">
        <v>9432.9299999999985</v>
      </c>
      <c r="M2860" s="161">
        <v>12344.759999999998</v>
      </c>
      <c r="N2860" s="161">
        <v>4164.3500000000004</v>
      </c>
      <c r="O2860" s="161">
        <v>6830.96</v>
      </c>
      <c r="P2860" s="161">
        <v>208.125</v>
      </c>
      <c r="Q2860" s="161">
        <v>2464.0300000000002</v>
      </c>
      <c r="R2860" s="161">
        <v>599.75</v>
      </c>
      <c r="S2860" s="161">
        <v>1004.25</v>
      </c>
      <c r="T2860" s="161">
        <v>1396</v>
      </c>
      <c r="U2860" s="161">
        <v>3659.2350000000001</v>
      </c>
      <c r="V2860" s="161">
        <v>9509.125</v>
      </c>
      <c r="W2860" s="161">
        <v>4748</v>
      </c>
      <c r="X2860" s="161">
        <v>145352.93999999997</v>
      </c>
      <c r="Y2860" s="222">
        <v>25.6</v>
      </c>
      <c r="Z2860" s="161">
        <v>21</v>
      </c>
      <c r="AA2860" s="2" t="str">
        <f t="shared" si="60"/>
        <v>OPEN</v>
      </c>
      <c r="AB2860" s="326" t="b">
        <f t="shared" ca="1" si="61"/>
        <v>0</v>
      </c>
    </row>
    <row r="2861" spans="1:28">
      <c r="A2861" s="168">
        <v>46141</v>
      </c>
      <c r="B2861" s="161">
        <v>14710.67</v>
      </c>
      <c r="C2861" s="161">
        <v>9447.11</v>
      </c>
      <c r="D2861" s="161">
        <v>5566.6</v>
      </c>
      <c r="E2861" s="161">
        <v>8093.81</v>
      </c>
      <c r="F2861" s="161">
        <v>8951.75</v>
      </c>
      <c r="G2861" s="161">
        <v>12971.43</v>
      </c>
      <c r="H2861" s="161">
        <v>8860.25</v>
      </c>
      <c r="I2861" s="161">
        <v>6396.75</v>
      </c>
      <c r="J2861" s="161">
        <v>10378</v>
      </c>
      <c r="K2861" s="161">
        <v>2358.4749999999999</v>
      </c>
      <c r="L2861" s="161">
        <v>9396.0299999999988</v>
      </c>
      <c r="M2861" s="161">
        <v>12026.82</v>
      </c>
      <c r="N2861" s="161">
        <v>1930.3799999999999</v>
      </c>
      <c r="O2861" s="161">
        <v>6851.5</v>
      </c>
      <c r="P2861" s="161">
        <v>200.25</v>
      </c>
      <c r="Q2861" s="161">
        <v>2420.56</v>
      </c>
      <c r="R2861" s="161">
        <v>558.75</v>
      </c>
      <c r="S2861" s="161">
        <v>979.25</v>
      </c>
      <c r="T2861" s="161">
        <v>1335.5</v>
      </c>
      <c r="U2861" s="161">
        <v>3581.5749999999998</v>
      </c>
      <c r="V2861" s="161">
        <v>9827.625</v>
      </c>
      <c r="W2861" s="161">
        <v>4817</v>
      </c>
      <c r="X2861" s="161">
        <v>141660.08500000002</v>
      </c>
      <c r="Y2861" s="222">
        <v>24.4</v>
      </c>
      <c r="Z2861" s="161">
        <v>22</v>
      </c>
      <c r="AA2861" s="2" t="str">
        <f t="shared" si="60"/>
        <v>OPEN</v>
      </c>
      <c r="AB2861" s="326" t="b">
        <f t="shared" ca="1" si="61"/>
        <v>0</v>
      </c>
    </row>
    <row r="2862" spans="1:28">
      <c r="A2862" s="168">
        <v>46142</v>
      </c>
      <c r="B2862" s="161">
        <v>14362.2</v>
      </c>
      <c r="C2862" s="161">
        <v>9676.07</v>
      </c>
      <c r="D2862" s="161">
        <v>5843.87</v>
      </c>
      <c r="E2862" s="161">
        <v>8319.1</v>
      </c>
      <c r="F2862" s="161">
        <v>7942</v>
      </c>
      <c r="G2862" s="161">
        <v>10647.85</v>
      </c>
      <c r="H2862" s="161">
        <v>13555</v>
      </c>
      <c r="I2862" s="161">
        <v>5198.1499999999996</v>
      </c>
      <c r="J2862" s="161">
        <v>9375</v>
      </c>
      <c r="K2862" s="161">
        <v>2596.4679999999653</v>
      </c>
      <c r="L2862" s="161">
        <v>9296.739999999998</v>
      </c>
      <c r="M2862" s="161">
        <v>12132.49</v>
      </c>
      <c r="N2862" s="161">
        <v>3728.83</v>
      </c>
      <c r="O2862" s="161">
        <v>6804.3</v>
      </c>
      <c r="P2862" s="161">
        <v>238.625</v>
      </c>
      <c r="Q2862" s="161">
        <v>2353.3000000000002</v>
      </c>
      <c r="R2862" s="161">
        <v>695</v>
      </c>
      <c r="S2862" s="161">
        <v>801.75</v>
      </c>
      <c r="T2862" s="161">
        <v>1436.5</v>
      </c>
      <c r="U2862" s="161">
        <v>3524.96</v>
      </c>
      <c r="V2862" s="161">
        <v>9921.5</v>
      </c>
      <c r="W2862" s="161">
        <v>4914</v>
      </c>
      <c r="X2862" s="161">
        <v>143363.70299999998</v>
      </c>
      <c r="Y2862" s="222">
        <v>22.6</v>
      </c>
      <c r="Z2862" s="161">
        <v>36</v>
      </c>
      <c r="AA2862" s="2" t="str">
        <f t="shared" si="60"/>
        <v>OPEN</v>
      </c>
      <c r="AB2862" s="326" t="b">
        <f t="shared" ca="1" si="61"/>
        <v>0</v>
      </c>
    </row>
    <row r="2863" spans="1:28">
      <c r="A2863" s="168">
        <v>46143</v>
      </c>
      <c r="B2863" s="161">
        <v>14396.570000000002</v>
      </c>
      <c r="C2863" s="161">
        <v>8702.31</v>
      </c>
      <c r="D2863" s="161">
        <v>5872.49</v>
      </c>
      <c r="E2863" s="161">
        <v>8357.34</v>
      </c>
      <c r="F2863" s="161">
        <v>8693</v>
      </c>
      <c r="G2863" s="161">
        <v>10775.65</v>
      </c>
      <c r="H2863" s="161">
        <v>9609</v>
      </c>
      <c r="I2863" s="161">
        <v>8546.84</v>
      </c>
      <c r="J2863" s="161">
        <v>9476</v>
      </c>
      <c r="K2863" s="161">
        <v>2602.2750000000001</v>
      </c>
      <c r="L2863" s="161">
        <v>9460.2100000000009</v>
      </c>
      <c r="M2863" s="161">
        <v>11970.279999999999</v>
      </c>
      <c r="N2863" s="161">
        <v>4246.07</v>
      </c>
      <c r="O2863" s="161">
        <v>6729.95</v>
      </c>
      <c r="P2863" s="161">
        <v>230.125</v>
      </c>
      <c r="Q2863" s="161">
        <v>2404.41</v>
      </c>
      <c r="R2863" s="161">
        <v>667.5</v>
      </c>
      <c r="S2863" s="161">
        <v>895.25</v>
      </c>
      <c r="T2863" s="161">
        <v>1277</v>
      </c>
      <c r="U2863" s="161">
        <v>3396.395</v>
      </c>
      <c r="V2863" s="161">
        <v>9753.625</v>
      </c>
      <c r="W2863" s="161">
        <v>4883.5</v>
      </c>
      <c r="X2863" s="161">
        <v>142945.79</v>
      </c>
      <c r="Y2863" s="222">
        <v>24</v>
      </c>
      <c r="Z2863" s="161">
        <v>22</v>
      </c>
      <c r="AA2863" s="2" t="str">
        <f t="shared" si="60"/>
        <v>OPEN</v>
      </c>
      <c r="AB2863" s="326" t="b">
        <f t="shared" ca="1" si="61"/>
        <v>0</v>
      </c>
    </row>
    <row r="2864" spans="1:28">
      <c r="A2864" s="168">
        <v>46144</v>
      </c>
      <c r="B2864" s="161">
        <v>14889.099999999999</v>
      </c>
      <c r="C2864" s="161">
        <v>8452.93</v>
      </c>
      <c r="D2864" s="161">
        <v>5737.11</v>
      </c>
      <c r="E2864" s="161">
        <v>8129.4000000000005</v>
      </c>
      <c r="F2864" s="161">
        <v>8856.5</v>
      </c>
      <c r="G2864" s="161">
        <v>13401.5</v>
      </c>
      <c r="H2864" s="161">
        <v>9948.25</v>
      </c>
      <c r="I2864" s="161">
        <v>5844.82</v>
      </c>
      <c r="J2864" s="161">
        <v>9963.5</v>
      </c>
      <c r="K2864" s="161">
        <v>2562.7570000000346</v>
      </c>
      <c r="L2864" s="161">
        <v>8950.6299999999992</v>
      </c>
      <c r="M2864" s="161">
        <v>11606.149999999998</v>
      </c>
      <c r="N2864" s="161">
        <v>4318.8999999999996</v>
      </c>
      <c r="O2864" s="161">
        <v>6711.3</v>
      </c>
      <c r="P2864" s="161">
        <v>224.8125</v>
      </c>
      <c r="Q2864" s="161">
        <v>2558.29</v>
      </c>
      <c r="R2864" s="161">
        <v>689.25</v>
      </c>
      <c r="S2864" s="161">
        <v>977.0625</v>
      </c>
      <c r="T2864" s="161">
        <v>1316</v>
      </c>
      <c r="U2864" s="161">
        <v>3728.13</v>
      </c>
      <c r="V2864" s="161">
        <v>9984.5</v>
      </c>
      <c r="W2864" s="161">
        <v>4787</v>
      </c>
      <c r="X2864" s="161">
        <v>143637.89200000005</v>
      </c>
      <c r="Y2864" s="222">
        <v>25.2</v>
      </c>
      <c r="Z2864" s="161">
        <v>22</v>
      </c>
      <c r="AA2864" s="2" t="str">
        <f t="shared" si="60"/>
        <v>OPEN</v>
      </c>
      <c r="AB2864" s="326" t="b">
        <f t="shared" ca="1" si="61"/>
        <v>0</v>
      </c>
    </row>
    <row r="2865" spans="1:28">
      <c r="A2865" s="168">
        <v>46145</v>
      </c>
      <c r="B2865" s="161">
        <v>13786.210000000001</v>
      </c>
      <c r="C2865" s="161">
        <v>8450.1</v>
      </c>
      <c r="D2865" s="161">
        <v>5502.41</v>
      </c>
      <c r="E2865" s="161">
        <v>8410.86</v>
      </c>
      <c r="F2865" s="161">
        <v>8590.25</v>
      </c>
      <c r="G2865" s="161">
        <v>11654.16</v>
      </c>
      <c r="H2865" s="161">
        <v>11763.25</v>
      </c>
      <c r="I2865" s="161">
        <v>4563.99</v>
      </c>
      <c r="J2865" s="161">
        <v>9767</v>
      </c>
      <c r="K2865" s="161">
        <v>2634.52</v>
      </c>
      <c r="L2865" s="161">
        <v>9167.9499999999989</v>
      </c>
      <c r="M2865" s="161">
        <v>11149.099999999999</v>
      </c>
      <c r="N2865" s="161">
        <v>4098.3</v>
      </c>
      <c r="O2865" s="161">
        <v>6556.54</v>
      </c>
      <c r="P2865" s="161">
        <v>168.375</v>
      </c>
      <c r="Q2865" s="161">
        <v>2407.59</v>
      </c>
      <c r="R2865" s="161">
        <v>499.5</v>
      </c>
      <c r="S2865" s="161">
        <v>1023.0625</v>
      </c>
      <c r="T2865" s="161">
        <v>1327.5</v>
      </c>
      <c r="U2865" s="161">
        <v>3466.3850000000002</v>
      </c>
      <c r="V2865" s="161">
        <v>9945.75</v>
      </c>
      <c r="W2865" s="161">
        <v>4715</v>
      </c>
      <c r="X2865" s="161">
        <v>139647.80249999999</v>
      </c>
      <c r="Y2865" s="222">
        <v>24.7</v>
      </c>
      <c r="Z2865" s="161">
        <v>22</v>
      </c>
      <c r="AA2865" s="2" t="str">
        <f t="shared" si="60"/>
        <v>OPEN</v>
      </c>
      <c r="AB2865" s="326" t="b">
        <f t="shared" ca="1" si="61"/>
        <v>0</v>
      </c>
    </row>
    <row r="2866" spans="1:28">
      <c r="A2866" s="168">
        <v>46146</v>
      </c>
      <c r="B2866" s="161">
        <v>13965.72</v>
      </c>
      <c r="C2866" s="161">
        <v>9552.7000000000007</v>
      </c>
      <c r="D2866" s="161">
        <v>5844.57</v>
      </c>
      <c r="E2866" s="161">
        <v>8404.39</v>
      </c>
      <c r="F2866" s="161">
        <v>7897.75</v>
      </c>
      <c r="G2866" s="161">
        <v>10929.89</v>
      </c>
      <c r="H2866" s="161">
        <v>10079.25</v>
      </c>
      <c r="I2866" s="161">
        <v>8250</v>
      </c>
      <c r="J2866" s="161">
        <v>10655.75</v>
      </c>
      <c r="K2866" s="161">
        <v>2689.1879999999655</v>
      </c>
      <c r="L2866" s="161">
        <v>9934.0499999999993</v>
      </c>
      <c r="M2866" s="161">
        <v>11751.88</v>
      </c>
      <c r="N2866" s="161">
        <v>4456.6500000000005</v>
      </c>
      <c r="O2866" s="161">
        <v>6928.86</v>
      </c>
      <c r="P2866" s="161">
        <v>233.25</v>
      </c>
      <c r="Q2866" s="161">
        <v>2484.8200000000002</v>
      </c>
      <c r="R2866" s="161">
        <v>699.75</v>
      </c>
      <c r="S2866" s="161">
        <v>888.1875</v>
      </c>
      <c r="T2866" s="161">
        <v>1278</v>
      </c>
      <c r="U2866" s="161">
        <v>3533.7649999999999</v>
      </c>
      <c r="V2866" s="161">
        <v>10006.5</v>
      </c>
      <c r="W2866" s="161">
        <v>4834</v>
      </c>
      <c r="X2866" s="161">
        <v>145298.92049999995</v>
      </c>
      <c r="Y2866" s="222">
        <v>24</v>
      </c>
      <c r="Z2866" s="161">
        <v>31</v>
      </c>
      <c r="AA2866" s="2" t="str">
        <f t="shared" si="60"/>
        <v>OPEN</v>
      </c>
      <c r="AB2866" s="326" t="b">
        <f t="shared" ca="1" si="61"/>
        <v>0</v>
      </c>
    </row>
    <row r="2867" spans="1:28">
      <c r="A2867" s="168">
        <v>46147</v>
      </c>
      <c r="B2867" s="161">
        <v>12951.560000000001</v>
      </c>
      <c r="C2867" s="161">
        <v>9668.2000000000007</v>
      </c>
      <c r="D2867" s="161">
        <v>5687.11</v>
      </c>
      <c r="E2867" s="161">
        <v>7937.4800000000005</v>
      </c>
      <c r="F2867" s="161">
        <v>6830.75</v>
      </c>
      <c r="G2867" s="161">
        <v>14271.64</v>
      </c>
      <c r="H2867" s="161">
        <v>7031.75</v>
      </c>
      <c r="I2867" s="161">
        <v>5637.5</v>
      </c>
      <c r="J2867" s="161">
        <v>10257.5</v>
      </c>
      <c r="K2867" s="161">
        <v>2512.1170000000343</v>
      </c>
      <c r="L2867" s="161">
        <v>9054.56</v>
      </c>
      <c r="M2867" s="161">
        <v>11328.45</v>
      </c>
      <c r="N2867" s="161">
        <v>4010.81</v>
      </c>
      <c r="O2867" s="161">
        <v>6535.59</v>
      </c>
      <c r="P2867" s="161">
        <v>196.375</v>
      </c>
      <c r="Q2867" s="161">
        <v>2193.4</v>
      </c>
      <c r="R2867" s="161">
        <v>544</v>
      </c>
      <c r="S2867" s="161">
        <v>848.5625</v>
      </c>
      <c r="T2867" s="161">
        <v>1069.5</v>
      </c>
      <c r="U2867" s="161">
        <v>3309.55</v>
      </c>
      <c r="V2867" s="161">
        <v>9412.375</v>
      </c>
      <c r="W2867" s="161">
        <v>4516</v>
      </c>
      <c r="X2867" s="161">
        <v>135804.7795</v>
      </c>
      <c r="Y2867" s="222">
        <v>22</v>
      </c>
      <c r="Z2867" s="161">
        <v>18</v>
      </c>
      <c r="AA2867" s="2" t="str">
        <f t="shared" si="60"/>
        <v>OPEN</v>
      </c>
      <c r="AB2867" s="326" t="b">
        <f t="shared" ca="1" si="61"/>
        <v>0</v>
      </c>
    </row>
    <row r="2868" spans="1:28">
      <c r="A2868" s="168">
        <v>46148</v>
      </c>
      <c r="B2868" s="161">
        <v>13144.560000000001</v>
      </c>
      <c r="C2868" s="161">
        <v>9371.94</v>
      </c>
      <c r="D2868" s="161">
        <v>5473.63</v>
      </c>
      <c r="E2868" s="161">
        <v>7904.94</v>
      </c>
      <c r="F2868" s="161">
        <v>7948</v>
      </c>
      <c r="G2868" s="161">
        <v>10829.28</v>
      </c>
      <c r="H2868" s="161">
        <v>11434.5</v>
      </c>
      <c r="I2868" s="161">
        <v>4750</v>
      </c>
      <c r="J2868" s="161">
        <v>10282.25</v>
      </c>
      <c r="K2868" s="161">
        <v>2392.6750000000002</v>
      </c>
      <c r="L2868" s="161">
        <v>9291.3200000000015</v>
      </c>
      <c r="M2868" s="161">
        <v>11733.659999999998</v>
      </c>
      <c r="N2868" s="161">
        <v>4277</v>
      </c>
      <c r="O2868" s="161">
        <v>6713.91</v>
      </c>
      <c r="P2868" s="161">
        <v>194.1875</v>
      </c>
      <c r="Q2868" s="161">
        <v>2360.52</v>
      </c>
      <c r="R2868" s="161">
        <v>586.75</v>
      </c>
      <c r="S2868" s="161">
        <v>910.6875</v>
      </c>
      <c r="T2868" s="161">
        <v>1287.5</v>
      </c>
      <c r="U2868" s="161">
        <v>3597.29</v>
      </c>
      <c r="V2868" s="161">
        <v>9863.375</v>
      </c>
      <c r="W2868" s="161">
        <v>4575</v>
      </c>
      <c r="X2868" s="161">
        <v>138922.97500000003</v>
      </c>
      <c r="Y2868" s="222">
        <v>23.7</v>
      </c>
      <c r="Z2868" s="161">
        <v>15</v>
      </c>
      <c r="AA2868" s="2" t="str">
        <f t="shared" si="60"/>
        <v>OPEN</v>
      </c>
      <c r="AB2868" s="326" t="b">
        <f t="shared" ca="1" si="61"/>
        <v>0</v>
      </c>
    </row>
    <row r="2869" spans="1:28">
      <c r="A2869" s="168">
        <v>46149</v>
      </c>
      <c r="B2869" s="161">
        <v>13777.06</v>
      </c>
      <c r="C2869" s="161">
        <v>9457.31</v>
      </c>
      <c r="D2869" s="161">
        <v>5505.75</v>
      </c>
      <c r="E2869" s="161">
        <v>8663.07</v>
      </c>
      <c r="F2869" s="161">
        <v>9369.75</v>
      </c>
      <c r="G2869" s="161">
        <v>10657.39</v>
      </c>
      <c r="H2869" s="161">
        <v>8744.25</v>
      </c>
      <c r="I2869" s="161">
        <v>8189.63</v>
      </c>
      <c r="J2869" s="161">
        <v>10728.75</v>
      </c>
      <c r="K2869" s="161">
        <v>2555.73</v>
      </c>
      <c r="L2869" s="161">
        <v>9693.880000000001</v>
      </c>
      <c r="M2869" s="161">
        <v>12290.059999999998</v>
      </c>
      <c r="N2869" s="161">
        <v>4100.97</v>
      </c>
      <c r="O2869" s="161">
        <v>6891.47</v>
      </c>
      <c r="P2869" s="161">
        <v>200.75</v>
      </c>
      <c r="Q2869" s="161">
        <v>2578.65</v>
      </c>
      <c r="R2869" s="161">
        <v>552.25</v>
      </c>
      <c r="S2869" s="161">
        <v>962.0625</v>
      </c>
      <c r="T2869" s="161">
        <v>1192.5</v>
      </c>
      <c r="U2869" s="161">
        <v>3585.26</v>
      </c>
      <c r="V2869" s="161">
        <v>9810.5</v>
      </c>
      <c r="W2869" s="161">
        <v>4591</v>
      </c>
      <c r="X2869" s="161">
        <v>144098.04249999998</v>
      </c>
      <c r="Y2869" s="222">
        <v>25.708333333333329</v>
      </c>
      <c r="Z2869" s="161">
        <v>15</v>
      </c>
      <c r="AA2869" s="2" t="str">
        <f t="shared" si="60"/>
        <v>OPEN</v>
      </c>
      <c r="AB2869" s="326" t="b">
        <f t="shared" ca="1" si="61"/>
        <v>0</v>
      </c>
    </row>
    <row r="2870" spans="1:28">
      <c r="A2870" s="168">
        <v>46150</v>
      </c>
      <c r="B2870" s="161">
        <v>13482.05</v>
      </c>
      <c r="C2870" s="161">
        <v>9453.83</v>
      </c>
      <c r="D2870" s="161">
        <v>5387.86</v>
      </c>
      <c r="E2870" s="161">
        <v>8689.5</v>
      </c>
      <c r="F2870" s="161">
        <v>9302.75</v>
      </c>
      <c r="G2870" s="161">
        <v>12950.84</v>
      </c>
      <c r="H2870" s="161">
        <v>8156.75</v>
      </c>
      <c r="I2870" s="161">
        <v>5815.55</v>
      </c>
      <c r="J2870" s="161">
        <v>10801.75</v>
      </c>
      <c r="K2870" s="161">
        <v>2591.7649999999999</v>
      </c>
      <c r="L2870" s="161">
        <v>9547.7000000000007</v>
      </c>
      <c r="M2870" s="161">
        <v>12116.630000000001</v>
      </c>
      <c r="N2870" s="161">
        <v>3947.1</v>
      </c>
      <c r="O2870" s="161">
        <v>6488.78</v>
      </c>
      <c r="P2870" s="161">
        <v>203.4375</v>
      </c>
      <c r="Q2870" s="161">
        <v>2498.96</v>
      </c>
      <c r="R2870" s="161">
        <v>489</v>
      </c>
      <c r="S2870" s="161">
        <v>1033.5</v>
      </c>
      <c r="T2870" s="161">
        <v>1358</v>
      </c>
      <c r="U2870" s="161">
        <v>3290.7049999999999</v>
      </c>
      <c r="V2870" s="161">
        <v>9438.125</v>
      </c>
      <c r="W2870" s="161">
        <v>4576.5</v>
      </c>
      <c r="X2870" s="161">
        <v>141621.08250000002</v>
      </c>
      <c r="Y2870" s="222">
        <v>26.3</v>
      </c>
      <c r="Z2870" s="161">
        <v>15</v>
      </c>
      <c r="AA2870" s="2" t="str">
        <f t="shared" si="60"/>
        <v>OPEN</v>
      </c>
      <c r="AB2870" s="326" t="b">
        <f t="shared" ca="1" si="61"/>
        <v>0</v>
      </c>
    </row>
    <row r="2871" spans="1:28">
      <c r="A2871" s="168">
        <v>46151</v>
      </c>
      <c r="B2871" s="161">
        <v>12762.31</v>
      </c>
      <c r="C2871" s="161">
        <v>9068.15</v>
      </c>
      <c r="D2871" s="161">
        <v>5481.87</v>
      </c>
      <c r="E2871" s="161">
        <v>8331.1999999999989</v>
      </c>
      <c r="F2871" s="161">
        <v>7675.5</v>
      </c>
      <c r="G2871" s="161">
        <v>11366.96</v>
      </c>
      <c r="H2871" s="161">
        <v>11683</v>
      </c>
      <c r="I2871" s="161">
        <v>4871</v>
      </c>
      <c r="J2871" s="161">
        <v>9713.25</v>
      </c>
      <c r="K2871" s="161">
        <v>2530.1020000000344</v>
      </c>
      <c r="L2871" s="161">
        <v>8842.9700000000012</v>
      </c>
      <c r="M2871" s="161">
        <v>10876.169999999998</v>
      </c>
      <c r="N2871" s="161">
        <v>3981.03</v>
      </c>
      <c r="O2871" s="161">
        <v>6499.55</v>
      </c>
      <c r="P2871" s="161">
        <v>201.8125</v>
      </c>
      <c r="Q2871" s="161">
        <v>2166.11</v>
      </c>
      <c r="R2871" s="161">
        <v>492</v>
      </c>
      <c r="S2871" s="161">
        <v>921.75</v>
      </c>
      <c r="T2871" s="161">
        <v>1289.5</v>
      </c>
      <c r="U2871" s="161">
        <v>3429.11</v>
      </c>
      <c r="V2871" s="161">
        <v>10082</v>
      </c>
      <c r="W2871" s="161">
        <v>4622.5</v>
      </c>
      <c r="X2871" s="161">
        <v>136887.84450000001</v>
      </c>
      <c r="Y2871" s="222">
        <v>23.9</v>
      </c>
      <c r="Z2871" s="161">
        <v>15</v>
      </c>
      <c r="AA2871" s="2" t="str">
        <f t="shared" si="60"/>
        <v>OPEN</v>
      </c>
      <c r="AB2871" s="326" t="b">
        <f t="shared" ca="1" si="61"/>
        <v>0</v>
      </c>
    </row>
    <row r="2872" spans="1:28">
      <c r="A2872" s="168">
        <v>46152</v>
      </c>
      <c r="B2872" s="161">
        <v>12774.230000000001</v>
      </c>
      <c r="C2872" s="161">
        <v>9008.8799999999992</v>
      </c>
      <c r="D2872" s="161">
        <v>5359.36</v>
      </c>
      <c r="E2872" s="161">
        <v>7980.21</v>
      </c>
      <c r="F2872" s="161">
        <v>7528.5</v>
      </c>
      <c r="G2872" s="161">
        <v>9770.9699999999993</v>
      </c>
      <c r="H2872" s="161">
        <v>8603</v>
      </c>
      <c r="I2872" s="161">
        <v>8606.75</v>
      </c>
      <c r="J2872" s="161">
        <v>9294</v>
      </c>
      <c r="K2872" s="161">
        <v>2546.1799999999998</v>
      </c>
      <c r="L2872" s="161">
        <v>9032.5800000000017</v>
      </c>
      <c r="M2872" s="161">
        <v>10781.6</v>
      </c>
      <c r="N2872" s="161">
        <v>3977.54</v>
      </c>
      <c r="O2872" s="161">
        <v>6350.4</v>
      </c>
      <c r="P2872" s="161">
        <v>191.3125</v>
      </c>
      <c r="Q2872" s="161">
        <v>2242.46</v>
      </c>
      <c r="R2872" s="161">
        <v>533.25</v>
      </c>
      <c r="S2872" s="161">
        <v>917.875</v>
      </c>
      <c r="T2872" s="161">
        <v>1421.5</v>
      </c>
      <c r="U2872" s="161">
        <v>3197.46</v>
      </c>
      <c r="V2872" s="161">
        <v>9917.375</v>
      </c>
      <c r="W2872" s="161">
        <v>4551.5</v>
      </c>
      <c r="X2872" s="161">
        <v>134586.9325</v>
      </c>
      <c r="Y2872" s="222">
        <v>24</v>
      </c>
      <c r="Z2872" s="161">
        <v>18</v>
      </c>
      <c r="AA2872" s="2" t="str">
        <f t="shared" si="60"/>
        <v>OPEN</v>
      </c>
      <c r="AB2872" s="326" t="b">
        <f t="shared" ca="1" si="61"/>
        <v>0</v>
      </c>
    </row>
    <row r="2873" spans="1:28">
      <c r="A2873" s="168">
        <v>46153</v>
      </c>
      <c r="B2873" s="161">
        <v>13684.01</v>
      </c>
      <c r="C2873" s="161">
        <v>9491.9</v>
      </c>
      <c r="D2873" s="161">
        <v>5414.18</v>
      </c>
      <c r="E2873" s="161">
        <v>8322.8499999999985</v>
      </c>
      <c r="F2873" s="161">
        <v>8880.75</v>
      </c>
      <c r="G2873" s="161">
        <v>12953.28</v>
      </c>
      <c r="H2873" s="161">
        <v>7785</v>
      </c>
      <c r="I2873" s="161">
        <v>6177.58</v>
      </c>
      <c r="J2873" s="161">
        <v>10372.5</v>
      </c>
      <c r="K2873" s="161">
        <v>2591.7979999999657</v>
      </c>
      <c r="L2873" s="161">
        <v>9494.06</v>
      </c>
      <c r="M2873" s="161">
        <v>11789.16</v>
      </c>
      <c r="N2873" s="161">
        <v>4020.49</v>
      </c>
      <c r="O2873" s="161">
        <v>6736.05</v>
      </c>
      <c r="P2873" s="161">
        <v>209.0625</v>
      </c>
      <c r="Q2873" s="161">
        <v>2454.13</v>
      </c>
      <c r="R2873" s="161">
        <v>556</v>
      </c>
      <c r="S2873" s="161">
        <v>973.0625</v>
      </c>
      <c r="T2873" s="161">
        <v>1276.5</v>
      </c>
      <c r="U2873" s="161">
        <v>3674.415</v>
      </c>
      <c r="V2873" s="161">
        <v>9701.875</v>
      </c>
      <c r="W2873" s="161">
        <v>4497</v>
      </c>
      <c r="X2873" s="161">
        <v>141055.65299999999</v>
      </c>
      <c r="Y2873" s="222">
        <v>25.2</v>
      </c>
      <c r="Z2873" s="161">
        <v>15</v>
      </c>
      <c r="AA2873" s="2" t="str">
        <f t="shared" si="60"/>
        <v>OPEN</v>
      </c>
      <c r="AB2873" s="326" t="b">
        <f t="shared" ca="1" si="61"/>
        <v>0</v>
      </c>
    </row>
    <row r="2874" spans="1:28">
      <c r="A2874" s="168">
        <v>46154</v>
      </c>
      <c r="B2874" s="161">
        <v>13921.179999999998</v>
      </c>
      <c r="C2874" s="161">
        <v>9892.3799999999992</v>
      </c>
      <c r="D2874" s="161">
        <v>5518.78</v>
      </c>
      <c r="E2874" s="161">
        <v>9024.9699999999975</v>
      </c>
      <c r="F2874" s="161">
        <v>9783.25</v>
      </c>
      <c r="G2874" s="161">
        <v>10576.77</v>
      </c>
      <c r="H2874" s="161">
        <v>7542</v>
      </c>
      <c r="I2874" s="161">
        <v>7342.52</v>
      </c>
      <c r="J2874" s="161">
        <v>10925.25</v>
      </c>
      <c r="K2874" s="161">
        <v>2562.8320000000344</v>
      </c>
      <c r="L2874" s="161">
        <v>9494.92</v>
      </c>
      <c r="M2874" s="161">
        <v>12523.530000000002</v>
      </c>
      <c r="N2874" s="161">
        <v>4027.3700000000003</v>
      </c>
      <c r="O2874" s="161">
        <v>6951.18</v>
      </c>
      <c r="P2874" s="161">
        <v>197.5</v>
      </c>
      <c r="Q2874" s="161">
        <v>2525.94</v>
      </c>
      <c r="R2874" s="161">
        <v>570</v>
      </c>
      <c r="S2874" s="161">
        <v>1072.5</v>
      </c>
      <c r="T2874" s="161">
        <v>1371</v>
      </c>
      <c r="U2874" s="161">
        <v>3701.9650000000001</v>
      </c>
      <c r="V2874" s="161">
        <v>9818.75</v>
      </c>
      <c r="W2874" s="161">
        <v>4582.5</v>
      </c>
      <c r="X2874" s="161">
        <v>143927.08700000003</v>
      </c>
      <c r="Y2874" s="222">
        <v>26.7</v>
      </c>
      <c r="Z2874" s="161">
        <v>18</v>
      </c>
      <c r="AA2874" s="2" t="str">
        <f t="shared" si="60"/>
        <v>OPEN</v>
      </c>
      <c r="AB2874" s="326" t="b">
        <f t="shared" ca="1" si="61"/>
        <v>0</v>
      </c>
    </row>
    <row r="2875" spans="1:28">
      <c r="A2875" s="168">
        <v>46155</v>
      </c>
      <c r="B2875" s="161">
        <v>13607.67</v>
      </c>
      <c r="C2875" s="161">
        <v>9802.2000000000007</v>
      </c>
      <c r="D2875" s="161">
        <v>5404.44</v>
      </c>
      <c r="E2875" s="161">
        <v>9341.8099999999977</v>
      </c>
      <c r="F2875" s="161">
        <v>10424</v>
      </c>
      <c r="G2875" s="161">
        <v>10513.88</v>
      </c>
      <c r="H2875" s="161">
        <v>7470.5</v>
      </c>
      <c r="I2875" s="161">
        <v>8276.57</v>
      </c>
      <c r="J2875" s="161">
        <v>10953</v>
      </c>
      <c r="K2875" s="161">
        <v>2324.1829999999654</v>
      </c>
      <c r="L2875" s="161">
        <v>9894.4600000000009</v>
      </c>
      <c r="M2875" s="161">
        <v>13145.109999999999</v>
      </c>
      <c r="N2875" s="161">
        <v>4049.6300000000006</v>
      </c>
      <c r="O2875" s="161">
        <v>6691.29</v>
      </c>
      <c r="P2875" s="161">
        <v>200.875</v>
      </c>
      <c r="Q2875" s="161">
        <v>2628.31</v>
      </c>
      <c r="R2875" s="161">
        <v>541.75</v>
      </c>
      <c r="S2875" s="161">
        <v>1115.6875</v>
      </c>
      <c r="T2875" s="161">
        <v>1389</v>
      </c>
      <c r="U2875" s="161">
        <v>3846.7249999999999</v>
      </c>
      <c r="V2875" s="161">
        <v>10009.25</v>
      </c>
      <c r="W2875" s="161">
        <v>4534.5</v>
      </c>
      <c r="X2875" s="161">
        <v>146164.84049999996</v>
      </c>
      <c r="Y2875" s="222">
        <v>28.020833333333339</v>
      </c>
      <c r="Z2875" s="161">
        <v>15</v>
      </c>
      <c r="AA2875" s="2" t="str">
        <f t="shared" si="60"/>
        <v>OPEN</v>
      </c>
      <c r="AB2875" s="326" t="b">
        <f t="shared" ca="1" si="61"/>
        <v>0</v>
      </c>
    </row>
    <row r="2876" spans="1:28">
      <c r="A2876" s="168">
        <v>46156</v>
      </c>
      <c r="B2876" s="161">
        <v>12738.970000000001</v>
      </c>
      <c r="C2876" s="161">
        <v>8849.82</v>
      </c>
      <c r="D2876" s="161">
        <v>4979.8900000000003</v>
      </c>
      <c r="E2876" s="161">
        <v>9210.25</v>
      </c>
      <c r="F2876" s="161">
        <v>9333</v>
      </c>
      <c r="G2876" s="161">
        <v>9435.08</v>
      </c>
      <c r="H2876" s="161">
        <v>6870</v>
      </c>
      <c r="I2876" s="161">
        <v>9996.4500000000007</v>
      </c>
      <c r="J2876" s="161">
        <v>11234</v>
      </c>
      <c r="K2876" s="161">
        <v>2686.3370000000345</v>
      </c>
      <c r="L2876" s="161">
        <v>9221.83</v>
      </c>
      <c r="M2876" s="161">
        <v>12433.28</v>
      </c>
      <c r="N2876" s="161">
        <v>3979.27</v>
      </c>
      <c r="O2876" s="161">
        <v>6756.76</v>
      </c>
      <c r="P2876" s="161">
        <v>170.5</v>
      </c>
      <c r="Q2876" s="161">
        <v>2599.19</v>
      </c>
      <c r="R2876" s="161">
        <v>464.75</v>
      </c>
      <c r="S2876" s="161">
        <v>1203.875</v>
      </c>
      <c r="T2876" s="161">
        <v>1644.5</v>
      </c>
      <c r="U2876" s="161">
        <v>3815.4949999999999</v>
      </c>
      <c r="V2876" s="161">
        <v>9737.5</v>
      </c>
      <c r="W2876" s="161">
        <v>4542</v>
      </c>
      <c r="X2876" s="161">
        <v>141902.74700000003</v>
      </c>
      <c r="Y2876" s="222">
        <v>25.731578947368416</v>
      </c>
      <c r="Z2876" s="161">
        <v>15</v>
      </c>
      <c r="AA2876" s="2" t="str">
        <f t="shared" si="60"/>
        <v>OPEN</v>
      </c>
      <c r="AB2876" s="326" t="b">
        <f t="shared" ca="1" si="61"/>
        <v>0</v>
      </c>
    </row>
    <row r="2877" spans="1:28">
      <c r="A2877" s="168">
        <v>46157</v>
      </c>
      <c r="B2877" s="161">
        <v>13548.099999999999</v>
      </c>
      <c r="C2877" s="161">
        <v>9868.2900000000009</v>
      </c>
      <c r="D2877" s="161">
        <v>5125.2</v>
      </c>
      <c r="E2877" s="161">
        <v>9403.880000000001</v>
      </c>
      <c r="F2877" s="161">
        <v>8933</v>
      </c>
      <c r="G2877" s="161">
        <v>12366.58</v>
      </c>
      <c r="H2877" s="161">
        <v>8889.5</v>
      </c>
      <c r="I2877" s="161">
        <v>6010.75</v>
      </c>
      <c r="J2877" s="161">
        <v>10851.75</v>
      </c>
      <c r="K2877" s="161">
        <v>2556.0549999999998</v>
      </c>
      <c r="L2877" s="161">
        <v>9507.2800000000007</v>
      </c>
      <c r="M2877" s="161">
        <v>12027.019999999999</v>
      </c>
      <c r="N2877" s="161">
        <v>4187.17</v>
      </c>
      <c r="O2877" s="161">
        <v>6742.61</v>
      </c>
      <c r="P2877" s="161">
        <v>198.875</v>
      </c>
      <c r="Q2877" s="161">
        <v>2529.27</v>
      </c>
      <c r="R2877" s="161">
        <v>537.25</v>
      </c>
      <c r="S2877" s="161">
        <v>1125.75</v>
      </c>
      <c r="T2877" s="161">
        <v>1721.5</v>
      </c>
      <c r="U2877" s="161">
        <v>3671.88</v>
      </c>
      <c r="V2877" s="161">
        <v>9563.375</v>
      </c>
      <c r="W2877" s="161">
        <v>4603.5</v>
      </c>
      <c r="X2877" s="161">
        <v>143968.58500000002</v>
      </c>
      <c r="Y2877" s="222">
        <v>25.508333333333336</v>
      </c>
      <c r="Z2877" s="161">
        <v>18</v>
      </c>
      <c r="AA2877" s="2" t="str">
        <f t="shared" si="60"/>
        <v>OPEN</v>
      </c>
      <c r="AB2877" s="326" t="b">
        <f t="shared" ca="1" si="61"/>
        <v>0</v>
      </c>
    </row>
    <row r="2878" spans="1:28">
      <c r="A2878" s="168">
        <v>46158</v>
      </c>
      <c r="B2878" s="161">
        <v>13381.070000000002</v>
      </c>
      <c r="C2878" s="161">
        <v>9617.33</v>
      </c>
      <c r="D2878" s="161">
        <v>5535.05</v>
      </c>
      <c r="E2878" s="161">
        <v>9843.52</v>
      </c>
      <c r="F2878" s="161">
        <v>8538</v>
      </c>
      <c r="G2878" s="161">
        <v>16096.68</v>
      </c>
      <c r="H2878" s="161">
        <v>7847.25</v>
      </c>
      <c r="I2878" s="161">
        <v>4930.75</v>
      </c>
      <c r="J2878" s="161">
        <v>10053</v>
      </c>
      <c r="K2878" s="161">
        <v>2516.9899999999998</v>
      </c>
      <c r="L2878" s="161">
        <v>9258.09</v>
      </c>
      <c r="M2878" s="161">
        <v>11463.82</v>
      </c>
      <c r="N2878" s="161">
        <v>4185.97</v>
      </c>
      <c r="O2878" s="161">
        <v>6548.09</v>
      </c>
      <c r="P2878" s="161">
        <v>218.6875</v>
      </c>
      <c r="Q2878" s="161">
        <v>2608.83</v>
      </c>
      <c r="R2878" s="161">
        <v>624</v>
      </c>
      <c r="S2878" s="161">
        <v>994</v>
      </c>
      <c r="T2878" s="161">
        <v>1420.5</v>
      </c>
      <c r="U2878" s="161">
        <v>3554.0650000000001</v>
      </c>
      <c r="V2878" s="161">
        <v>9541.25</v>
      </c>
      <c r="W2878" s="161">
        <v>4655.5</v>
      </c>
      <c r="X2878" s="161">
        <v>143432.4425</v>
      </c>
      <c r="Y2878" s="222">
        <v>25.1</v>
      </c>
      <c r="Z2878" s="161">
        <v>22</v>
      </c>
      <c r="AA2878" s="2" t="str">
        <f t="shared" si="60"/>
        <v>OPEN</v>
      </c>
      <c r="AB2878" s="326" t="b">
        <f t="shared" ca="1" si="61"/>
        <v>0</v>
      </c>
    </row>
    <row r="2879" spans="1:28">
      <c r="A2879" s="168">
        <v>46159</v>
      </c>
      <c r="B2879" s="161">
        <v>13144.289999999999</v>
      </c>
      <c r="C2879" s="161">
        <v>9258.2900000000009</v>
      </c>
      <c r="D2879" s="161">
        <v>5455.89</v>
      </c>
      <c r="E2879" s="161">
        <v>9489.0500000000011</v>
      </c>
      <c r="F2879" s="161">
        <v>8163</v>
      </c>
      <c r="G2879" s="161">
        <v>11961.46</v>
      </c>
      <c r="H2879" s="161">
        <v>7417.25</v>
      </c>
      <c r="I2879" s="161">
        <v>8447.7099999999991</v>
      </c>
      <c r="J2879" s="161">
        <v>9628</v>
      </c>
      <c r="K2879" s="161">
        <v>2609.7550000000001</v>
      </c>
      <c r="L2879" s="161">
        <v>9277.5500000000011</v>
      </c>
      <c r="M2879" s="161">
        <v>11059.400000000001</v>
      </c>
      <c r="N2879" s="161">
        <v>4057.67</v>
      </c>
      <c r="O2879" s="161">
        <v>6778.29</v>
      </c>
      <c r="P2879" s="161">
        <v>217.125</v>
      </c>
      <c r="Q2879" s="161">
        <v>2432.85</v>
      </c>
      <c r="R2879" s="161">
        <v>621.5</v>
      </c>
      <c r="S2879" s="161">
        <v>1003.875</v>
      </c>
      <c r="T2879" s="161">
        <v>1375</v>
      </c>
      <c r="U2879" s="161">
        <v>3300.2150000000001</v>
      </c>
      <c r="V2879" s="161">
        <v>9914.75</v>
      </c>
      <c r="W2879" s="161">
        <v>4649</v>
      </c>
      <c r="X2879" s="161">
        <v>140261.92000000001</v>
      </c>
      <c r="Y2879" s="222">
        <v>25</v>
      </c>
      <c r="Z2879" s="161">
        <v>26</v>
      </c>
      <c r="AA2879" s="2" t="str">
        <f t="shared" si="60"/>
        <v>OPEN</v>
      </c>
      <c r="AB2879" s="326" t="b">
        <f t="shared" ca="1" si="61"/>
        <v>0</v>
      </c>
    </row>
    <row r="2880" spans="1:28">
      <c r="A2880" s="168">
        <v>46160</v>
      </c>
      <c r="B2880" s="161">
        <v>13533.67</v>
      </c>
      <c r="C2880" s="161">
        <v>9940.07</v>
      </c>
      <c r="D2880" s="161">
        <v>5523.1</v>
      </c>
      <c r="E2880" s="161">
        <v>10052.009999999998</v>
      </c>
      <c r="F2880" s="161">
        <v>8904.25</v>
      </c>
      <c r="G2880" s="161">
        <v>10907.22</v>
      </c>
      <c r="H2880" s="161">
        <v>9090.25</v>
      </c>
      <c r="I2880" s="161">
        <v>7219.87</v>
      </c>
      <c r="J2880" s="161">
        <v>10699.5</v>
      </c>
      <c r="K2880" s="161">
        <v>2683.51</v>
      </c>
      <c r="L2880" s="161">
        <v>9703.9199999999983</v>
      </c>
      <c r="M2880" s="161">
        <v>11900.149999999998</v>
      </c>
      <c r="N2880" s="161">
        <v>1816.9499999999998</v>
      </c>
      <c r="O2880" s="161">
        <v>6705.83</v>
      </c>
      <c r="P2880" s="161">
        <v>201.875</v>
      </c>
      <c r="Q2880" s="161">
        <v>2515.4899999999998</v>
      </c>
      <c r="R2880" s="161">
        <v>549.75</v>
      </c>
      <c r="S2880" s="161">
        <v>1044.5</v>
      </c>
      <c r="T2880" s="161">
        <v>1336</v>
      </c>
      <c r="U2880" s="161">
        <v>3625.72</v>
      </c>
      <c r="V2880" s="161">
        <v>9608.25</v>
      </c>
      <c r="W2880" s="161">
        <v>4556</v>
      </c>
      <c r="X2880" s="161">
        <v>142117.88499999998</v>
      </c>
      <c r="Y2880" s="222">
        <v>26.1</v>
      </c>
      <c r="Z2880" s="161">
        <v>15</v>
      </c>
      <c r="AA2880" s="2" t="str">
        <f t="shared" si="60"/>
        <v>OPEN</v>
      </c>
      <c r="AB2880" s="326" t="b">
        <f t="shared" ca="1" si="61"/>
        <v>0</v>
      </c>
    </row>
    <row r="2881" spans="1:28">
      <c r="A2881" s="168">
        <v>46161</v>
      </c>
      <c r="B2881" s="161">
        <v>13705.869999999999</v>
      </c>
      <c r="C2881" s="161">
        <v>9827.83</v>
      </c>
      <c r="D2881" s="161">
        <v>5450.68</v>
      </c>
      <c r="E2881" s="161">
        <v>8576.1200000000008</v>
      </c>
      <c r="F2881" s="161">
        <v>7805</v>
      </c>
      <c r="G2881" s="161">
        <v>10599.87</v>
      </c>
      <c r="H2881" s="161">
        <v>12235.25</v>
      </c>
      <c r="I2881" s="161">
        <v>5367.25</v>
      </c>
      <c r="J2881" s="161">
        <v>10742</v>
      </c>
      <c r="K2881" s="161">
        <v>2746.1</v>
      </c>
      <c r="L2881" s="161">
        <v>9629.5399999999991</v>
      </c>
      <c r="M2881" s="161">
        <v>11653.140000000001</v>
      </c>
      <c r="N2881" s="161">
        <v>3377.08</v>
      </c>
      <c r="O2881" s="161">
        <v>6781.94</v>
      </c>
      <c r="P2881" s="161">
        <v>183.875</v>
      </c>
      <c r="Q2881" s="161">
        <v>2426.42</v>
      </c>
      <c r="R2881" s="161">
        <v>527.25</v>
      </c>
      <c r="S2881" s="161">
        <v>1059.1875</v>
      </c>
      <c r="T2881" s="161">
        <v>1347.5</v>
      </c>
      <c r="U2881" s="161">
        <v>3506.7849999999999</v>
      </c>
      <c r="V2881" s="161">
        <v>9692.875</v>
      </c>
      <c r="W2881" s="161">
        <v>4585</v>
      </c>
      <c r="X2881" s="161">
        <v>141826.5625</v>
      </c>
      <c r="Y2881" s="222">
        <v>25.340624999999985</v>
      </c>
      <c r="Z2881" s="161">
        <v>18</v>
      </c>
      <c r="AA2881" s="2" t="str">
        <f t="shared" si="60"/>
        <v>OPEN</v>
      </c>
      <c r="AB2881" s="326" t="b">
        <f t="shared" ca="1" si="61"/>
        <v>0</v>
      </c>
    </row>
    <row r="2882" spans="1:28">
      <c r="A2882" s="168">
        <v>46162</v>
      </c>
      <c r="B2882" s="161">
        <v>13776.84</v>
      </c>
      <c r="C2882" s="161">
        <v>9899.06</v>
      </c>
      <c r="D2882" s="161">
        <v>5320.62</v>
      </c>
      <c r="E2882" s="161">
        <v>9284.9500000000007</v>
      </c>
      <c r="F2882" s="161">
        <v>9151.75</v>
      </c>
      <c r="G2882" s="161">
        <v>8941.5499999999993</v>
      </c>
      <c r="H2882" s="161">
        <v>8845</v>
      </c>
      <c r="I2882" s="161">
        <v>9682.5</v>
      </c>
      <c r="J2882" s="161">
        <v>11005.75</v>
      </c>
      <c r="K2882" s="161">
        <v>2219.1799999999998</v>
      </c>
      <c r="L2882" s="161">
        <v>9756.6600000000017</v>
      </c>
      <c r="M2882" s="161">
        <v>11986.31</v>
      </c>
      <c r="N2882" s="161">
        <v>3934.06</v>
      </c>
      <c r="O2882" s="161">
        <v>6663.73</v>
      </c>
      <c r="P2882" s="161">
        <v>181.25</v>
      </c>
      <c r="Q2882" s="161">
        <v>2529.36</v>
      </c>
      <c r="R2882" s="161">
        <v>472.75</v>
      </c>
      <c r="S2882" s="161">
        <v>1134.6875</v>
      </c>
      <c r="T2882" s="161">
        <v>1231</v>
      </c>
      <c r="U2882" s="161">
        <v>3614.7049999999999</v>
      </c>
      <c r="V2882" s="161">
        <v>9798.75</v>
      </c>
      <c r="W2882" s="161">
        <v>4555.5</v>
      </c>
      <c r="X2882" s="161">
        <v>143985.96249999999</v>
      </c>
      <c r="Y2882" s="222">
        <v>26.646875000000005</v>
      </c>
      <c r="Z2882" s="161">
        <v>12</v>
      </c>
      <c r="AA2882" s="2" t="str">
        <f t="shared" si="60"/>
        <v>OPEN</v>
      </c>
      <c r="AB2882" s="326" t="b">
        <f t="shared" ca="1" si="61"/>
        <v>0</v>
      </c>
    </row>
    <row r="2883" spans="1:28">
      <c r="A2883" s="168">
        <v>46163</v>
      </c>
      <c r="B2883" s="161">
        <v>13796.670000000002</v>
      </c>
      <c r="C2883" s="161">
        <v>9831.44</v>
      </c>
      <c r="D2883" s="161">
        <v>5462.66</v>
      </c>
      <c r="E2883" s="161">
        <v>10408.56</v>
      </c>
      <c r="F2883" s="161">
        <v>9625.75</v>
      </c>
      <c r="G2883" s="161">
        <v>13097.46</v>
      </c>
      <c r="H2883" s="161">
        <v>7959</v>
      </c>
      <c r="I2883" s="161">
        <v>7673.25</v>
      </c>
      <c r="J2883" s="161">
        <v>10527.5</v>
      </c>
      <c r="K2883" s="161">
        <v>2396.1750000000002</v>
      </c>
      <c r="L2883" s="161">
        <v>10237.23</v>
      </c>
      <c r="M2883" s="161">
        <v>11963.87</v>
      </c>
      <c r="N2883" s="161">
        <v>3948.5400000000004</v>
      </c>
      <c r="O2883" s="161">
        <v>6758.01</v>
      </c>
      <c r="P2883" s="161">
        <v>187.25</v>
      </c>
      <c r="Q2883" s="161">
        <v>2604.7800000000002</v>
      </c>
      <c r="R2883" s="161">
        <v>468.5</v>
      </c>
      <c r="S2883" s="161">
        <v>1251.5625</v>
      </c>
      <c r="T2883" s="161">
        <v>1976.5</v>
      </c>
      <c r="U2883" s="161">
        <v>3688.78</v>
      </c>
      <c r="V2883" s="161">
        <v>10197.25</v>
      </c>
      <c r="W2883" s="161">
        <v>4505</v>
      </c>
      <c r="X2883" s="161">
        <v>148565.73749999999</v>
      </c>
      <c r="Y2883" s="222">
        <v>26.593749999999986</v>
      </c>
      <c r="Z2883" s="161">
        <v>18</v>
      </c>
      <c r="AA2883" s="2" t="str">
        <f t="shared" si="60"/>
        <v>OPEN</v>
      </c>
      <c r="AB2883" s="326" t="b">
        <f t="shared" ca="1" si="61"/>
        <v>0</v>
      </c>
    </row>
    <row r="2884" spans="1:28">
      <c r="A2884" s="168">
        <v>46164</v>
      </c>
      <c r="B2884" s="161">
        <v>14905.18</v>
      </c>
      <c r="C2884" s="161">
        <v>10298.950000000001</v>
      </c>
      <c r="D2884" s="161">
        <v>5727.36</v>
      </c>
      <c r="E2884" s="161">
        <v>11033.85</v>
      </c>
      <c r="F2884" s="161">
        <v>10791.5</v>
      </c>
      <c r="G2884" s="161">
        <v>10793.14</v>
      </c>
      <c r="H2884" s="161">
        <v>13126.5</v>
      </c>
      <c r="I2884" s="161">
        <v>6235.75</v>
      </c>
      <c r="J2884" s="161">
        <v>10699.75</v>
      </c>
      <c r="K2884" s="161">
        <v>2571.9899999999998</v>
      </c>
      <c r="L2884" s="161">
        <v>10352.799999999999</v>
      </c>
      <c r="M2884" s="161">
        <v>12490.63</v>
      </c>
      <c r="N2884" s="161">
        <v>4413.7700000000004</v>
      </c>
      <c r="O2884" s="161">
        <v>7201.39</v>
      </c>
      <c r="P2884" s="161">
        <v>238.6875</v>
      </c>
      <c r="Q2884" s="161">
        <v>2831.97</v>
      </c>
      <c r="R2884" s="161">
        <v>578.5</v>
      </c>
      <c r="S2884" s="161">
        <v>1140</v>
      </c>
      <c r="T2884" s="161">
        <v>1394</v>
      </c>
      <c r="U2884" s="161">
        <v>3920.0149999999999</v>
      </c>
      <c r="V2884" s="161">
        <v>10409</v>
      </c>
      <c r="W2884" s="161">
        <v>4825.5</v>
      </c>
      <c r="X2884" s="161">
        <v>155980.23250000004</v>
      </c>
      <c r="Y2884" s="222">
        <v>27.769791666666666</v>
      </c>
      <c r="Z2884" s="161">
        <v>22</v>
      </c>
      <c r="AA2884" s="2" t="str">
        <f t="shared" si="60"/>
        <v>OPEN</v>
      </c>
      <c r="AB2884" s="326" t="b">
        <f t="shared" ca="1" si="61"/>
        <v>0</v>
      </c>
    </row>
    <row r="2885" spans="1:28">
      <c r="A2885" s="168">
        <v>46165</v>
      </c>
      <c r="B2885" s="161">
        <v>14047.75</v>
      </c>
      <c r="C2885" s="161">
        <v>9844.89</v>
      </c>
      <c r="D2885" s="161">
        <v>5595.86</v>
      </c>
      <c r="E2885" s="161">
        <v>10603.04</v>
      </c>
      <c r="F2885" s="161">
        <v>10084.5</v>
      </c>
      <c r="G2885" s="161">
        <v>9111.66</v>
      </c>
      <c r="H2885" s="161">
        <v>11469.75</v>
      </c>
      <c r="I2885" s="161">
        <v>7709.95</v>
      </c>
      <c r="J2885" s="161">
        <v>10588.5</v>
      </c>
      <c r="K2885" s="161">
        <v>2555.0149999999999</v>
      </c>
      <c r="L2885" s="161">
        <v>9129</v>
      </c>
      <c r="M2885" s="161">
        <v>12023.23</v>
      </c>
      <c r="N2885" s="161">
        <v>4126.4799999999996</v>
      </c>
      <c r="O2885" s="161">
        <v>6656.35</v>
      </c>
      <c r="P2885" s="161">
        <v>211.0625</v>
      </c>
      <c r="Q2885" s="161">
        <v>2640.52</v>
      </c>
      <c r="R2885" s="161">
        <v>579.25</v>
      </c>
      <c r="S2885" s="161">
        <v>1138.25</v>
      </c>
      <c r="T2885" s="161">
        <v>1410.5</v>
      </c>
      <c r="U2885" s="161">
        <v>3747.665</v>
      </c>
      <c r="V2885" s="161">
        <v>10276</v>
      </c>
      <c r="W2885" s="161">
        <v>4738</v>
      </c>
      <c r="X2885" s="161">
        <v>148287.2225</v>
      </c>
      <c r="Y2885" s="222">
        <v>27.4</v>
      </c>
      <c r="Z2885" s="161">
        <v>18</v>
      </c>
      <c r="AA2885" s="2" t="str">
        <f t="shared" si="60"/>
        <v>OPEN</v>
      </c>
      <c r="AB2885" s="326" t="b">
        <f t="shared" ca="1" si="61"/>
        <v>0</v>
      </c>
    </row>
    <row r="2886" spans="1:28">
      <c r="A2886" s="168">
        <v>46166</v>
      </c>
      <c r="B2886" s="161">
        <v>13862.369999999999</v>
      </c>
      <c r="C2886" s="161">
        <v>9840.8799999999992</v>
      </c>
      <c r="D2886" s="161">
        <v>5504.8</v>
      </c>
      <c r="E2886" s="161">
        <v>10390.540000000001</v>
      </c>
      <c r="F2886" s="161">
        <v>10429.75</v>
      </c>
      <c r="G2886" s="161">
        <v>9388.98</v>
      </c>
      <c r="H2886" s="161">
        <v>12697.75</v>
      </c>
      <c r="I2886" s="161">
        <v>6425.66</v>
      </c>
      <c r="J2886" s="161">
        <v>10224.75</v>
      </c>
      <c r="K2886" s="161">
        <v>2554.0050000000001</v>
      </c>
      <c r="L2886" s="161">
        <v>9070.25</v>
      </c>
      <c r="M2886" s="161">
        <v>11581.81</v>
      </c>
      <c r="N2886" s="161">
        <v>4162.91</v>
      </c>
      <c r="O2886" s="161">
        <v>6954.08</v>
      </c>
      <c r="P2886" s="161">
        <v>224.125</v>
      </c>
      <c r="Q2886" s="161">
        <v>2518.39</v>
      </c>
      <c r="R2886" s="161">
        <v>619.75</v>
      </c>
      <c r="S2886" s="161">
        <v>1168.4375</v>
      </c>
      <c r="T2886" s="161">
        <v>1443</v>
      </c>
      <c r="U2886" s="161">
        <v>3757.78</v>
      </c>
      <c r="V2886" s="161">
        <v>10079.5</v>
      </c>
      <c r="W2886" s="161">
        <v>4774</v>
      </c>
      <c r="X2886" s="161">
        <v>147673.51750000002</v>
      </c>
      <c r="Y2886" s="222">
        <v>28.1</v>
      </c>
      <c r="Z2886" s="161">
        <v>26</v>
      </c>
      <c r="AA2886" s="2" t="str">
        <f t="shared" si="60"/>
        <v>OPEN</v>
      </c>
      <c r="AB2886" s="326" t="b">
        <f t="shared" ca="1" si="61"/>
        <v>0</v>
      </c>
    </row>
    <row r="2887" spans="1:28">
      <c r="A2887" s="168">
        <v>46167</v>
      </c>
      <c r="B2887" s="161">
        <v>13242.5</v>
      </c>
      <c r="C2887" s="161">
        <v>10780.2</v>
      </c>
      <c r="D2887" s="161">
        <v>5644.41</v>
      </c>
      <c r="E2887" s="161">
        <v>10597.910000000002</v>
      </c>
      <c r="F2887" s="161">
        <v>11174.75</v>
      </c>
      <c r="G2887" s="161">
        <v>9480.4</v>
      </c>
      <c r="H2887" s="161">
        <v>10107.75</v>
      </c>
      <c r="I2887" s="161">
        <v>9129.69</v>
      </c>
      <c r="J2887" s="161">
        <v>10320</v>
      </c>
      <c r="K2887" s="161">
        <v>2619.9899999999998</v>
      </c>
      <c r="L2887" s="161">
        <v>9254.5800000000017</v>
      </c>
      <c r="M2887" s="161">
        <v>12280.779999999999</v>
      </c>
      <c r="N2887" s="161">
        <v>3928.33</v>
      </c>
      <c r="O2887" s="161">
        <v>6855.04</v>
      </c>
      <c r="P2887" s="161">
        <v>209.4375</v>
      </c>
      <c r="Q2887" s="161">
        <v>2542.71</v>
      </c>
      <c r="R2887" s="161">
        <v>405.25</v>
      </c>
      <c r="S2887" s="161">
        <v>1114.6875</v>
      </c>
      <c r="T2887" s="161">
        <v>1493.5</v>
      </c>
      <c r="U2887" s="161">
        <v>3605.0450000000001</v>
      </c>
      <c r="V2887" s="161">
        <v>9804.125</v>
      </c>
      <c r="W2887" s="161">
        <v>4697</v>
      </c>
      <c r="X2887" s="161">
        <v>149288.08500000005</v>
      </c>
      <c r="Y2887" s="222">
        <v>28.732291666666665</v>
      </c>
      <c r="Z2887" s="161">
        <v>22</v>
      </c>
      <c r="AA2887" s="2" t="str">
        <f t="shared" si="60"/>
        <v>OPEN</v>
      </c>
      <c r="AB2887" s="326" t="b">
        <f t="shared" ca="1" si="61"/>
        <v>0</v>
      </c>
    </row>
    <row r="2888" spans="1:28">
      <c r="A2888" s="168">
        <v>46168</v>
      </c>
      <c r="B2888" s="161">
        <v>13072.87</v>
      </c>
      <c r="C2888" s="161">
        <v>11392.52</v>
      </c>
      <c r="D2888" s="161">
        <v>5595.45</v>
      </c>
      <c r="E2888" s="161">
        <v>11270.449999999999</v>
      </c>
      <c r="F2888" s="161">
        <v>11219.75</v>
      </c>
      <c r="G2888" s="161">
        <v>9353.4699999999993</v>
      </c>
      <c r="H2888" s="161">
        <v>9676.75</v>
      </c>
      <c r="I2888" s="161">
        <v>9766.8700000000008</v>
      </c>
      <c r="J2888" s="161">
        <v>12032.75</v>
      </c>
      <c r="K2888" s="161">
        <v>2483.6999999999998</v>
      </c>
      <c r="L2888" s="161">
        <v>9440</v>
      </c>
      <c r="M2888" s="161">
        <v>11990.169999999998</v>
      </c>
      <c r="N2888" s="161">
        <v>4018.72</v>
      </c>
      <c r="O2888" s="161">
        <v>6953.96</v>
      </c>
      <c r="P2888" s="161">
        <v>195.4375</v>
      </c>
      <c r="Q2888" s="161">
        <v>2645.91</v>
      </c>
      <c r="R2888" s="161">
        <v>578.25</v>
      </c>
      <c r="S2888" s="161">
        <v>1209.75</v>
      </c>
      <c r="T2888" s="161">
        <v>1467</v>
      </c>
      <c r="U2888" s="161">
        <v>3938.83</v>
      </c>
      <c r="V2888" s="161">
        <v>9628.25</v>
      </c>
      <c r="W2888" s="161">
        <v>4611.5</v>
      </c>
      <c r="X2888" s="161">
        <v>152542.35749999998</v>
      </c>
      <c r="Y2888" s="222">
        <v>28.709374999999998</v>
      </c>
      <c r="Z2888" s="161">
        <v>22</v>
      </c>
      <c r="AA2888" s="2" t="str">
        <f t="shared" si="60"/>
        <v>OPEN</v>
      </c>
      <c r="AB2888" s="326" t="b">
        <f t="shared" ca="1" si="61"/>
        <v>0</v>
      </c>
    </row>
    <row r="2889" spans="1:28">
      <c r="A2889" s="168">
        <v>46169</v>
      </c>
      <c r="B2889" s="161">
        <v>13124.75</v>
      </c>
      <c r="C2889" s="161">
        <v>11419.32</v>
      </c>
      <c r="D2889" s="161">
        <v>5580.75</v>
      </c>
      <c r="E2889" s="161">
        <v>11442.039999999999</v>
      </c>
      <c r="F2889" s="161">
        <v>11742.5</v>
      </c>
      <c r="G2889" s="161">
        <v>8522.18</v>
      </c>
      <c r="H2889" s="161">
        <v>13372</v>
      </c>
      <c r="I2889" s="161">
        <v>7173.86</v>
      </c>
      <c r="J2889" s="161">
        <v>11977.5</v>
      </c>
      <c r="K2889" s="161">
        <v>2218.2550000000001</v>
      </c>
      <c r="L2889" s="161">
        <v>10169.98</v>
      </c>
      <c r="M2889" s="161">
        <v>12888.849999999999</v>
      </c>
      <c r="N2889" s="161">
        <v>4016.5599999999995</v>
      </c>
      <c r="O2889" s="161">
        <v>6884.43</v>
      </c>
      <c r="P2889" s="161">
        <v>196.3125</v>
      </c>
      <c r="Q2889" s="161">
        <v>2700.44</v>
      </c>
      <c r="R2889" s="161">
        <v>544</v>
      </c>
      <c r="S2889" s="161">
        <v>1183.625</v>
      </c>
      <c r="T2889" s="161">
        <v>1384.5</v>
      </c>
      <c r="U2889" s="161">
        <v>4055.5050000000001</v>
      </c>
      <c r="V2889" s="161">
        <v>9611.125</v>
      </c>
      <c r="W2889" s="161">
        <v>4647.5</v>
      </c>
      <c r="X2889" s="161">
        <v>154855.98250000001</v>
      </c>
      <c r="Y2889" s="222">
        <v>29.326041666666669</v>
      </c>
      <c r="Z2889" s="161">
        <v>15</v>
      </c>
      <c r="AA2889" s="2" t="str">
        <f t="shared" si="60"/>
        <v>OPEN</v>
      </c>
      <c r="AB2889" s="326" t="b">
        <f t="shared" ca="1" si="61"/>
        <v>0</v>
      </c>
    </row>
    <row r="2890" spans="1:28">
      <c r="A2890" s="168">
        <v>46170</v>
      </c>
      <c r="B2890" s="161">
        <v>13113.060000000001</v>
      </c>
      <c r="C2890" s="161">
        <v>11414.34</v>
      </c>
      <c r="D2890" s="161">
        <v>5758.19</v>
      </c>
      <c r="E2890" s="161">
        <v>11308.030000000004</v>
      </c>
      <c r="F2890" s="161">
        <v>11913.75</v>
      </c>
      <c r="G2890" s="161">
        <v>9290.2099999999991</v>
      </c>
      <c r="H2890" s="161">
        <v>10188.75</v>
      </c>
      <c r="I2890" s="161">
        <v>9482.35</v>
      </c>
      <c r="J2890" s="161">
        <v>12081.5</v>
      </c>
      <c r="K2890" s="161">
        <v>2660.98</v>
      </c>
      <c r="L2890" s="161">
        <v>10299.209999999999</v>
      </c>
      <c r="M2890" s="161">
        <v>12915.199999999999</v>
      </c>
      <c r="N2890" s="161">
        <v>4206.5200000000004</v>
      </c>
      <c r="O2890" s="161">
        <v>7043.2</v>
      </c>
      <c r="P2890" s="161">
        <v>197.3125</v>
      </c>
      <c r="Q2890" s="161">
        <v>2845.94</v>
      </c>
      <c r="R2890" s="161">
        <v>551.75</v>
      </c>
      <c r="S2890" s="161">
        <v>1207.625</v>
      </c>
      <c r="T2890" s="161">
        <v>1382</v>
      </c>
      <c r="U2890" s="161">
        <v>4075.5949999999998</v>
      </c>
      <c r="V2890" s="161">
        <v>10135.375</v>
      </c>
      <c r="W2890" s="161">
        <v>4671.5</v>
      </c>
      <c r="X2890" s="161">
        <v>156742.38750000001</v>
      </c>
      <c r="Y2890" s="222">
        <v>29.694791666666671</v>
      </c>
      <c r="Z2890" s="161">
        <v>18</v>
      </c>
      <c r="AA2890" s="2" t="str">
        <f t="shared" si="60"/>
        <v>OPEN</v>
      </c>
      <c r="AB2890" s="326" t="b">
        <f t="shared" ca="1" si="61"/>
        <v>0</v>
      </c>
    </row>
    <row r="2891" spans="1:28">
      <c r="A2891" s="168">
        <v>46171</v>
      </c>
      <c r="B2891" s="161">
        <v>13192.35</v>
      </c>
      <c r="C2891" s="161">
        <v>11363.78</v>
      </c>
      <c r="D2891" s="161">
        <v>5800.01</v>
      </c>
      <c r="E2891" s="161">
        <v>11166.369999999999</v>
      </c>
      <c r="F2891" s="161">
        <v>11948.5</v>
      </c>
      <c r="G2891" s="161">
        <v>9792.34</v>
      </c>
      <c r="H2891" s="161">
        <v>10825.75</v>
      </c>
      <c r="I2891" s="161">
        <v>8177.9</v>
      </c>
      <c r="J2891" s="161">
        <v>11855.5</v>
      </c>
      <c r="K2891" s="161">
        <v>2658.5250000000001</v>
      </c>
      <c r="L2891" s="161">
        <v>10287.429999999998</v>
      </c>
      <c r="M2891" s="161">
        <v>12253.869999999999</v>
      </c>
      <c r="N2891" s="161">
        <v>4096.17</v>
      </c>
      <c r="O2891" s="161">
        <v>6908.52</v>
      </c>
      <c r="P2891" s="161">
        <v>196.8125</v>
      </c>
      <c r="Q2891" s="161">
        <v>3139.77</v>
      </c>
      <c r="R2891" s="161">
        <v>534.75</v>
      </c>
      <c r="S2891" s="161">
        <v>1220.25</v>
      </c>
      <c r="T2891" s="161">
        <v>1397.5</v>
      </c>
      <c r="U2891" s="161">
        <v>3992.585</v>
      </c>
      <c r="V2891" s="161">
        <v>9669.25</v>
      </c>
      <c r="W2891" s="161">
        <v>4674</v>
      </c>
      <c r="X2891" s="161">
        <v>155151.93249999997</v>
      </c>
      <c r="Y2891" s="222">
        <v>30.3</v>
      </c>
      <c r="Z2891" s="161">
        <v>18</v>
      </c>
      <c r="AA2891" s="2" t="str">
        <f t="shared" si="60"/>
        <v>OPEN</v>
      </c>
      <c r="AB2891" s="326" t="b">
        <f t="shared" ca="1" si="61"/>
        <v>0</v>
      </c>
    </row>
    <row r="2892" spans="1:28">
      <c r="A2892" s="168">
        <v>46172</v>
      </c>
      <c r="B2892" s="161">
        <v>12687.28</v>
      </c>
      <c r="C2892" s="161">
        <v>11336.74</v>
      </c>
      <c r="D2892" s="161">
        <v>5789.2</v>
      </c>
      <c r="E2892" s="161">
        <v>10757.46</v>
      </c>
      <c r="F2892" s="161">
        <v>11296.25</v>
      </c>
      <c r="G2892" s="161">
        <v>10682.96</v>
      </c>
      <c r="H2892" s="161">
        <v>12306.5</v>
      </c>
      <c r="I2892" s="161">
        <v>6119.15</v>
      </c>
      <c r="J2892" s="161">
        <v>10809.75</v>
      </c>
      <c r="K2892" s="161">
        <v>2510.15</v>
      </c>
      <c r="L2892" s="161">
        <v>9535.31</v>
      </c>
      <c r="M2892" s="161">
        <v>11672.61</v>
      </c>
      <c r="N2892" s="161">
        <v>4197.4400000000005</v>
      </c>
      <c r="O2892" s="161">
        <v>7022.67</v>
      </c>
      <c r="P2892" s="161">
        <v>214.4375</v>
      </c>
      <c r="Q2892" s="161">
        <v>2956.78</v>
      </c>
      <c r="R2892" s="161">
        <v>621.75</v>
      </c>
      <c r="S2892" s="161">
        <v>1144</v>
      </c>
      <c r="T2892" s="161">
        <v>1470</v>
      </c>
      <c r="U2892" s="161">
        <v>3855.875</v>
      </c>
      <c r="V2892" s="161">
        <v>9706.125</v>
      </c>
      <c r="W2892" s="161">
        <v>4765</v>
      </c>
      <c r="X2892" s="161">
        <v>151457.4375</v>
      </c>
      <c r="Y2892" s="222">
        <v>29</v>
      </c>
      <c r="Z2892" s="161">
        <v>26</v>
      </c>
      <c r="AA2892" s="2" t="str">
        <f t="shared" si="60"/>
        <v>OPEN</v>
      </c>
      <c r="AB2892" s="326" t="b">
        <f t="shared" ca="1" si="61"/>
        <v>0</v>
      </c>
    </row>
    <row r="2893" spans="1:28">
      <c r="A2893" s="168">
        <v>46173</v>
      </c>
      <c r="B2893" s="161">
        <v>12601.210000000001</v>
      </c>
      <c r="C2893" s="161">
        <v>11184.68</v>
      </c>
      <c r="D2893" s="161">
        <v>5494.15</v>
      </c>
      <c r="E2893" s="161">
        <v>10818.69</v>
      </c>
      <c r="F2893" s="161">
        <v>10815</v>
      </c>
      <c r="G2893" s="161">
        <v>9004.9599999999991</v>
      </c>
      <c r="H2893" s="161">
        <v>11308.5</v>
      </c>
      <c r="I2893" s="161">
        <v>8221.83</v>
      </c>
      <c r="J2893" s="161">
        <v>10187</v>
      </c>
      <c r="K2893" s="161">
        <v>2601.42</v>
      </c>
      <c r="L2893" s="161">
        <v>9437.7899999999991</v>
      </c>
      <c r="M2893" s="161">
        <v>11427.88</v>
      </c>
      <c r="N2893" s="161">
        <v>4134.7199999999993</v>
      </c>
      <c r="O2893" s="161">
        <v>6793.9</v>
      </c>
      <c r="P2893" s="161">
        <v>211.875</v>
      </c>
      <c r="Q2893" s="161">
        <v>2639.44</v>
      </c>
      <c r="R2893" s="161">
        <v>612.5</v>
      </c>
      <c r="S2893" s="161">
        <v>1179.8125</v>
      </c>
      <c r="T2893" s="161">
        <v>1438.5</v>
      </c>
      <c r="U2893" s="161">
        <v>3883.83</v>
      </c>
      <c r="V2893" s="161">
        <v>9955</v>
      </c>
      <c r="W2893" s="161">
        <v>4733.5</v>
      </c>
      <c r="X2893" s="161">
        <v>148686.1875</v>
      </c>
      <c r="Y2893" s="222">
        <v>28.3</v>
      </c>
      <c r="Z2893" s="161">
        <v>22</v>
      </c>
      <c r="AA2893" s="2" t="str">
        <f t="shared" si="60"/>
        <v>OPEN</v>
      </c>
      <c r="AB2893" s="326" t="b">
        <f t="shared" ca="1" si="61"/>
        <v>0</v>
      </c>
    </row>
    <row r="2894" spans="1:28">
      <c r="A2894" s="168">
        <v>46174</v>
      </c>
      <c r="B2894" s="161">
        <v>12847.23</v>
      </c>
      <c r="C2894" s="161">
        <v>11619.76</v>
      </c>
      <c r="D2894" s="161">
        <v>5590.21</v>
      </c>
      <c r="E2894" s="161">
        <v>11146.99</v>
      </c>
      <c r="F2894" s="161">
        <v>11252.5</v>
      </c>
      <c r="G2894" s="161">
        <v>8462.59</v>
      </c>
      <c r="H2894" s="161">
        <v>10126.5</v>
      </c>
      <c r="I2894" s="161">
        <v>6473.69</v>
      </c>
      <c r="J2894" s="161">
        <v>11196.25</v>
      </c>
      <c r="K2894" s="161">
        <v>2247.6149999999998</v>
      </c>
      <c r="L2894" s="161">
        <v>8756.01</v>
      </c>
      <c r="M2894" s="161">
        <v>11132.390000000003</v>
      </c>
      <c r="N2894" s="161">
        <v>4072.26</v>
      </c>
      <c r="O2894" s="161">
        <v>6848.53</v>
      </c>
      <c r="P2894" s="161">
        <v>198.4375</v>
      </c>
      <c r="Q2894" s="161">
        <v>2826.17</v>
      </c>
      <c r="R2894" s="161">
        <v>551</v>
      </c>
      <c r="S2894" s="161">
        <v>1084.25</v>
      </c>
      <c r="T2894" s="161">
        <v>1347.5</v>
      </c>
      <c r="U2894" s="161">
        <v>4262.0550000000003</v>
      </c>
      <c r="V2894" s="161">
        <v>9750.625</v>
      </c>
      <c r="W2894" s="161">
        <v>4686</v>
      </c>
      <c r="X2894" s="161">
        <v>146478.5625</v>
      </c>
      <c r="Y2894" s="222">
        <v>28.9</v>
      </c>
      <c r="Z2894" s="161">
        <v>15</v>
      </c>
      <c r="AA2894" s="2" t="str">
        <f t="shared" si="60"/>
        <v>OPEN</v>
      </c>
      <c r="AB2894" s="326" t="b">
        <f t="shared" ca="1" si="61"/>
        <v>0</v>
      </c>
    </row>
    <row r="2895" spans="1:28">
      <c r="A2895" s="168">
        <v>46175</v>
      </c>
      <c r="B2895" s="161">
        <v>13063.560000000001</v>
      </c>
      <c r="C2895" s="161">
        <v>11668.86</v>
      </c>
      <c r="D2895" s="161">
        <v>5657.97</v>
      </c>
      <c r="E2895" s="161">
        <v>11457.419999999998</v>
      </c>
      <c r="F2895" s="161">
        <v>11569</v>
      </c>
      <c r="G2895" s="161">
        <v>8673.5300000000007</v>
      </c>
      <c r="H2895" s="161">
        <v>11982.25</v>
      </c>
      <c r="I2895" s="161">
        <v>4748.3500000000004</v>
      </c>
      <c r="J2895" s="161">
        <v>11268.5</v>
      </c>
      <c r="K2895" s="161">
        <v>2156.5500000000002</v>
      </c>
      <c r="L2895" s="161">
        <v>8513.34</v>
      </c>
      <c r="M2895" s="161">
        <v>11520.859999999999</v>
      </c>
      <c r="N2895" s="161">
        <v>4139.18</v>
      </c>
      <c r="O2895" s="161">
        <v>6823.66</v>
      </c>
      <c r="P2895" s="161">
        <v>208.125</v>
      </c>
      <c r="Q2895" s="161">
        <v>2934.41</v>
      </c>
      <c r="R2895" s="161">
        <v>572.25</v>
      </c>
      <c r="S2895" s="161">
        <v>1091.9375</v>
      </c>
      <c r="T2895" s="161">
        <v>1355.5</v>
      </c>
      <c r="U2895" s="161">
        <v>4172.75</v>
      </c>
      <c r="V2895" s="161">
        <v>9569.75</v>
      </c>
      <c r="W2895" s="161">
        <v>4568</v>
      </c>
      <c r="X2895" s="161">
        <v>147715.7525</v>
      </c>
      <c r="Y2895" s="222">
        <v>29.6</v>
      </c>
      <c r="Z2895" s="161">
        <v>18</v>
      </c>
      <c r="AA2895" s="2" t="str">
        <f t="shared" si="60"/>
        <v>OPEN</v>
      </c>
      <c r="AB2895" s="326" t="b">
        <f t="shared" ca="1" si="61"/>
        <v>0</v>
      </c>
    </row>
    <row r="2896" spans="1:28">
      <c r="A2896" s="168">
        <v>46176</v>
      </c>
      <c r="B2896" s="161">
        <v>13292.19</v>
      </c>
      <c r="C2896" s="161">
        <v>11615.75</v>
      </c>
      <c r="D2896" s="161">
        <v>5580.1</v>
      </c>
      <c r="E2896" s="161">
        <v>11373.27</v>
      </c>
      <c r="F2896" s="161">
        <v>11847</v>
      </c>
      <c r="G2896" s="161">
        <v>8442.18</v>
      </c>
      <c r="H2896" s="161">
        <v>8336.5</v>
      </c>
      <c r="I2896" s="161">
        <v>8049.52</v>
      </c>
      <c r="J2896" s="161">
        <v>11521</v>
      </c>
      <c r="K2896" s="161">
        <v>2018.83</v>
      </c>
      <c r="L2896" s="161">
        <v>7868.02</v>
      </c>
      <c r="M2896" s="161">
        <v>11412.949999999999</v>
      </c>
      <c r="N2896" s="161">
        <v>4099.08</v>
      </c>
      <c r="O2896" s="161">
        <v>6846.7</v>
      </c>
      <c r="P2896" s="161">
        <v>194.375</v>
      </c>
      <c r="Q2896" s="161">
        <v>3137.36</v>
      </c>
      <c r="R2896" s="161">
        <v>477.75</v>
      </c>
      <c r="S2896" s="161">
        <v>1128.3125</v>
      </c>
      <c r="T2896" s="161">
        <v>1339.5</v>
      </c>
      <c r="U2896" s="161">
        <v>4198.26</v>
      </c>
      <c r="V2896" s="161">
        <v>9943</v>
      </c>
      <c r="W2896" s="161">
        <v>4564.5</v>
      </c>
      <c r="X2896" s="161">
        <v>147286.14749999999</v>
      </c>
      <c r="Y2896" s="222">
        <v>29.9</v>
      </c>
      <c r="Z2896" s="161">
        <v>15</v>
      </c>
      <c r="AA2896" s="2" t="str">
        <f t="shared" si="60"/>
        <v>OPEN</v>
      </c>
      <c r="AB2896" s="326" t="b">
        <f t="shared" ca="1" si="61"/>
        <v>0</v>
      </c>
    </row>
    <row r="2897" spans="1:28">
      <c r="A2897" s="168">
        <v>46177</v>
      </c>
      <c r="B2897" s="161">
        <v>13585.900000000001</v>
      </c>
      <c r="C2897" s="161">
        <v>11631.38</v>
      </c>
      <c r="D2897" s="161">
        <v>5664.9</v>
      </c>
      <c r="E2897" s="161">
        <v>11484.21</v>
      </c>
      <c r="F2897" s="161">
        <v>12046.25</v>
      </c>
      <c r="G2897" s="161">
        <v>8764.33</v>
      </c>
      <c r="H2897" s="161">
        <v>9808.5</v>
      </c>
      <c r="I2897" s="161">
        <v>6463.24</v>
      </c>
      <c r="J2897" s="161">
        <v>11523.5</v>
      </c>
      <c r="K2897" s="161">
        <v>2028.92</v>
      </c>
      <c r="L2897" s="161">
        <v>7545.26</v>
      </c>
      <c r="M2897" s="161">
        <v>11296.290000000003</v>
      </c>
      <c r="N2897" s="161">
        <v>4344.57</v>
      </c>
      <c r="O2897" s="161">
        <v>6871.36</v>
      </c>
      <c r="P2897" s="161">
        <v>199.5</v>
      </c>
      <c r="Q2897" s="161">
        <v>3094.13</v>
      </c>
      <c r="R2897" s="161">
        <v>501.5</v>
      </c>
      <c r="S2897" s="161">
        <v>1094.8125</v>
      </c>
      <c r="T2897" s="161">
        <v>1405.5</v>
      </c>
      <c r="U2897" s="161">
        <v>4161.78</v>
      </c>
      <c r="V2897" s="161">
        <v>9733.875</v>
      </c>
      <c r="W2897" s="161">
        <v>4622</v>
      </c>
      <c r="X2897" s="161">
        <v>147871.70750000002</v>
      </c>
      <c r="Y2897" s="222">
        <v>30.1</v>
      </c>
      <c r="Z2897" s="161">
        <v>18</v>
      </c>
      <c r="AA2897" s="2" t="str">
        <f t="shared" si="60"/>
        <v>OPEN</v>
      </c>
      <c r="AB2897" s="326" t="b">
        <f t="shared" ca="1" si="61"/>
        <v>0</v>
      </c>
    </row>
    <row r="2898" spans="1:28">
      <c r="A2898" s="168">
        <v>46178</v>
      </c>
      <c r="B2898" s="161">
        <v>13666.779999999999</v>
      </c>
      <c r="C2898" s="161">
        <v>11768.53</v>
      </c>
      <c r="D2898" s="161">
        <v>5680.72</v>
      </c>
      <c r="E2898" s="161">
        <v>11601.4</v>
      </c>
      <c r="F2898" s="161">
        <v>12031</v>
      </c>
      <c r="G2898" s="161">
        <v>8368.34</v>
      </c>
      <c r="H2898" s="161">
        <v>9251.5</v>
      </c>
      <c r="I2898" s="161">
        <v>6882.2</v>
      </c>
      <c r="J2898" s="161">
        <v>11865</v>
      </c>
      <c r="K2898" s="161">
        <v>2046.1849999999999</v>
      </c>
      <c r="L2898" s="161">
        <v>7649.65</v>
      </c>
      <c r="M2898" s="161">
        <v>11412.52</v>
      </c>
      <c r="N2898" s="161">
        <v>4443.7800000000007</v>
      </c>
      <c r="O2898" s="161">
        <v>6816.72</v>
      </c>
      <c r="P2898" s="161">
        <v>168.3125</v>
      </c>
      <c r="Q2898" s="161">
        <v>3052</v>
      </c>
      <c r="R2898" s="161">
        <v>464.5</v>
      </c>
      <c r="S2898" s="161">
        <v>1142.75</v>
      </c>
      <c r="T2898" s="161">
        <v>1346</v>
      </c>
      <c r="U2898" s="161">
        <v>4346.3149999999996</v>
      </c>
      <c r="V2898" s="161">
        <v>9781.25</v>
      </c>
      <c r="W2898" s="161">
        <v>4565.5</v>
      </c>
      <c r="X2898" s="161">
        <v>148350.95249999998</v>
      </c>
      <c r="Y2898" s="222">
        <v>30.1</v>
      </c>
      <c r="Z2898" s="161">
        <v>15</v>
      </c>
      <c r="AA2898" s="2" t="str">
        <f t="shared" si="60"/>
        <v>OPEN</v>
      </c>
      <c r="AB2898" s="326" t="b">
        <f t="shared" ca="1" si="61"/>
        <v>0</v>
      </c>
    </row>
    <row r="2899" spans="1:28">
      <c r="A2899" s="168">
        <v>46179</v>
      </c>
      <c r="B2899" s="161">
        <v>13165.93</v>
      </c>
      <c r="C2899" s="161">
        <v>11427.78</v>
      </c>
      <c r="D2899" s="161">
        <v>5758.02</v>
      </c>
      <c r="E2899" s="161">
        <v>11244.910000000002</v>
      </c>
      <c r="F2899" s="161">
        <v>10336.25</v>
      </c>
      <c r="G2899" s="161">
        <v>8556.74</v>
      </c>
      <c r="H2899" s="161">
        <v>6712.75</v>
      </c>
      <c r="I2899" s="161">
        <v>8601.2199999999993</v>
      </c>
      <c r="J2899" s="161">
        <v>10165.25</v>
      </c>
      <c r="K2899" s="161">
        <v>1859.82</v>
      </c>
      <c r="L2899" s="161">
        <v>8528.8799999999992</v>
      </c>
      <c r="M2899" s="161">
        <v>11050.079999999998</v>
      </c>
      <c r="N2899" s="161">
        <v>4604.3599999999997</v>
      </c>
      <c r="O2899" s="161">
        <v>6780.85</v>
      </c>
      <c r="P2899" s="161">
        <v>163.6875</v>
      </c>
      <c r="Q2899" s="161">
        <v>2914.75</v>
      </c>
      <c r="R2899" s="161">
        <v>482.25</v>
      </c>
      <c r="S2899" s="161">
        <v>1054.6875</v>
      </c>
      <c r="T2899" s="161">
        <v>1303</v>
      </c>
      <c r="U2899" s="161">
        <v>3918.645</v>
      </c>
      <c r="V2899" s="161">
        <v>9810.5</v>
      </c>
      <c r="W2899" s="161">
        <v>4688</v>
      </c>
      <c r="X2899" s="161">
        <v>143128.36000000004</v>
      </c>
      <c r="Y2899" s="222">
        <v>26.8</v>
      </c>
      <c r="Z2899" s="161">
        <v>22</v>
      </c>
      <c r="AA2899" s="2" t="str">
        <f t="shared" si="60"/>
        <v>OPEN</v>
      </c>
      <c r="AB2899" s="326" t="b">
        <f t="shared" ca="1" si="61"/>
        <v>0</v>
      </c>
    </row>
    <row r="2900" spans="1:28">
      <c r="A2900" s="168">
        <v>46180</v>
      </c>
      <c r="B2900" s="161">
        <v>12589.59</v>
      </c>
      <c r="C2900" s="161">
        <v>11208.93</v>
      </c>
      <c r="D2900" s="161">
        <v>5584.69</v>
      </c>
      <c r="E2900" s="161">
        <v>11018.01</v>
      </c>
      <c r="F2900" s="161">
        <v>10363</v>
      </c>
      <c r="G2900" s="161">
        <v>8315.81</v>
      </c>
      <c r="H2900" s="161">
        <v>10851.5</v>
      </c>
      <c r="I2900" s="161">
        <v>4994.75</v>
      </c>
      <c r="J2900" s="161">
        <v>9090.75</v>
      </c>
      <c r="K2900" s="161">
        <v>1901.665</v>
      </c>
      <c r="L2900" s="161">
        <v>7586.36</v>
      </c>
      <c r="M2900" s="161">
        <v>10582.320000000002</v>
      </c>
      <c r="N2900" s="161">
        <v>4557.0300000000007</v>
      </c>
      <c r="O2900" s="161">
        <v>6648.47</v>
      </c>
      <c r="P2900" s="161">
        <v>198.3125</v>
      </c>
      <c r="Q2900" s="161">
        <v>2787.99</v>
      </c>
      <c r="R2900" s="161">
        <v>503</v>
      </c>
      <c r="S2900" s="161">
        <v>1011.9375</v>
      </c>
      <c r="T2900" s="161">
        <v>1329</v>
      </c>
      <c r="U2900" s="161">
        <v>3607.145</v>
      </c>
      <c r="V2900" s="161">
        <v>10071</v>
      </c>
      <c r="W2900" s="161">
        <v>4680</v>
      </c>
      <c r="X2900" s="161">
        <v>139481.26</v>
      </c>
      <c r="Y2900" s="222">
        <v>27.6</v>
      </c>
      <c r="Z2900" s="161">
        <v>18</v>
      </c>
      <c r="AA2900" s="2" t="str">
        <f t="shared" si="60"/>
        <v>OPEN</v>
      </c>
      <c r="AB2900" s="326" t="b">
        <f t="shared" ca="1" si="61"/>
        <v>0</v>
      </c>
    </row>
    <row r="2901" spans="1:28">
      <c r="A2901" s="168">
        <v>46181</v>
      </c>
      <c r="B2901" s="161">
        <v>13483.61</v>
      </c>
      <c r="C2901" s="161">
        <v>11366.72</v>
      </c>
      <c r="D2901" s="161">
        <v>5684.09</v>
      </c>
      <c r="E2901" s="161">
        <v>10958.28</v>
      </c>
      <c r="F2901" s="161">
        <v>10363.75</v>
      </c>
      <c r="G2901" s="161">
        <v>8324.7900000000009</v>
      </c>
      <c r="H2901" s="161">
        <v>9023.75</v>
      </c>
      <c r="I2901" s="161">
        <v>6064</v>
      </c>
      <c r="J2901" s="161">
        <v>9992.5</v>
      </c>
      <c r="K2901" s="161">
        <v>2072.5650000000001</v>
      </c>
      <c r="L2901" s="161">
        <v>8965.4599999999991</v>
      </c>
      <c r="M2901" s="161">
        <v>11901.34</v>
      </c>
      <c r="N2901" s="161">
        <v>4552.6600000000008</v>
      </c>
      <c r="O2901" s="161">
        <v>6879</v>
      </c>
      <c r="P2901" s="161">
        <v>192.3125</v>
      </c>
      <c r="Q2901" s="161">
        <v>2799.7</v>
      </c>
      <c r="R2901" s="161">
        <v>501.25</v>
      </c>
      <c r="S2901" s="161">
        <v>994.3125</v>
      </c>
      <c r="T2901" s="161">
        <v>1227.5</v>
      </c>
      <c r="U2901" s="161">
        <v>3922.47</v>
      </c>
      <c r="V2901" s="161">
        <v>9788</v>
      </c>
      <c r="W2901" s="161">
        <v>4528.5</v>
      </c>
      <c r="X2901" s="161">
        <v>143586.56</v>
      </c>
      <c r="Y2901" s="222">
        <v>27.2</v>
      </c>
      <c r="Z2901" s="161">
        <v>15</v>
      </c>
      <c r="AA2901" s="2" t="str">
        <f t="shared" si="60"/>
        <v>OPEN</v>
      </c>
      <c r="AB2901" s="326" t="b">
        <f t="shared" ca="1" si="61"/>
        <v>0</v>
      </c>
    </row>
    <row r="2902" spans="1:28">
      <c r="A2902" s="168">
        <v>46182</v>
      </c>
      <c r="B2902" s="161">
        <v>13263.66</v>
      </c>
      <c r="C2902" s="161">
        <v>11360.52</v>
      </c>
      <c r="D2902" s="161">
        <v>5583.95</v>
      </c>
      <c r="E2902" s="161">
        <v>10906.89</v>
      </c>
      <c r="F2902" s="161">
        <v>9374.75</v>
      </c>
      <c r="G2902" s="161">
        <v>10081.34</v>
      </c>
      <c r="H2902" s="161">
        <v>7680.25</v>
      </c>
      <c r="I2902" s="161">
        <v>5802.25</v>
      </c>
      <c r="J2902" s="161">
        <v>9576.5</v>
      </c>
      <c r="K2902" s="161">
        <v>1937.21</v>
      </c>
      <c r="L2902" s="161">
        <v>8555.9500000000007</v>
      </c>
      <c r="M2902" s="161">
        <v>11733.73</v>
      </c>
      <c r="N2902" s="161">
        <v>4523.41</v>
      </c>
      <c r="O2902" s="161">
        <v>6598.56</v>
      </c>
      <c r="P2902" s="161">
        <v>181</v>
      </c>
      <c r="Q2902" s="161">
        <v>2583.64</v>
      </c>
      <c r="R2902" s="161">
        <v>507.5</v>
      </c>
      <c r="S2902" s="161">
        <v>939.4375</v>
      </c>
      <c r="T2902" s="161">
        <v>1247.5</v>
      </c>
      <c r="U2902" s="161">
        <v>4036.82</v>
      </c>
      <c r="V2902" s="161">
        <v>9611</v>
      </c>
      <c r="W2902" s="161">
        <v>4523.5</v>
      </c>
      <c r="X2902" s="161">
        <v>140609.36749999999</v>
      </c>
      <c r="Y2902" s="222">
        <v>26.2</v>
      </c>
      <c r="Z2902" s="161">
        <v>15</v>
      </c>
      <c r="AA2902" s="2" t="str">
        <f t="shared" si="60"/>
        <v>OPEN</v>
      </c>
      <c r="AB2902" s="326" t="b">
        <f t="shared" ca="1" si="61"/>
        <v>0</v>
      </c>
    </row>
    <row r="2903" spans="1:28">
      <c r="A2903" s="168">
        <v>46183</v>
      </c>
      <c r="B2903" s="161">
        <v>14110.3</v>
      </c>
      <c r="C2903" s="161">
        <v>10718.19</v>
      </c>
      <c r="D2903" s="161">
        <v>5635.25</v>
      </c>
      <c r="E2903" s="161">
        <v>10878.52</v>
      </c>
      <c r="F2903" s="161">
        <v>9565.5</v>
      </c>
      <c r="G2903" s="161">
        <v>11310.29</v>
      </c>
      <c r="H2903" s="161">
        <v>8685.25</v>
      </c>
      <c r="I2903" s="161">
        <v>4257.57</v>
      </c>
      <c r="J2903" s="161">
        <v>9637</v>
      </c>
      <c r="K2903" s="161">
        <v>1796.57</v>
      </c>
      <c r="L2903" s="161">
        <v>8582</v>
      </c>
      <c r="M2903" s="161">
        <v>11522.259999999998</v>
      </c>
      <c r="N2903" s="161">
        <v>4582.1699999999992</v>
      </c>
      <c r="O2903" s="161">
        <v>6843.22</v>
      </c>
      <c r="P2903" s="161">
        <v>210</v>
      </c>
      <c r="Q2903" s="161">
        <v>2877.56</v>
      </c>
      <c r="R2903" s="161">
        <v>558.75</v>
      </c>
      <c r="S2903" s="161">
        <v>909.8125</v>
      </c>
      <c r="T2903" s="161">
        <v>1218</v>
      </c>
      <c r="U2903" s="161">
        <v>4028.3449999999998</v>
      </c>
      <c r="V2903" s="161">
        <v>10323.25</v>
      </c>
      <c r="W2903" s="161">
        <v>4687.5</v>
      </c>
      <c r="X2903" s="161">
        <v>142937.3075</v>
      </c>
      <c r="Y2903" s="222">
        <v>26.2</v>
      </c>
      <c r="Z2903" s="161">
        <v>15</v>
      </c>
      <c r="AA2903" s="2" t="str">
        <f t="shared" si="60"/>
        <v>OPEN</v>
      </c>
      <c r="AB2903" s="326" t="b">
        <f t="shared" ca="1" si="61"/>
        <v>0</v>
      </c>
    </row>
    <row r="2904" spans="1:28">
      <c r="A2904" s="168">
        <v>46184</v>
      </c>
      <c r="B2904" s="161">
        <v>14512.63</v>
      </c>
      <c r="C2904" s="161">
        <v>10234.5</v>
      </c>
      <c r="D2904" s="161">
        <v>5502</v>
      </c>
      <c r="E2904" s="161">
        <v>10887.73</v>
      </c>
      <c r="F2904" s="161">
        <v>10267.25</v>
      </c>
      <c r="G2904" s="161">
        <v>13324.59</v>
      </c>
      <c r="H2904" s="161">
        <v>8653.5</v>
      </c>
      <c r="I2904" s="161">
        <v>4621.6099999999997</v>
      </c>
      <c r="J2904" s="161">
        <v>9484.25</v>
      </c>
      <c r="K2904" s="161">
        <v>1758.5550000000001</v>
      </c>
      <c r="L2904" s="161">
        <v>8080.84</v>
      </c>
      <c r="M2904" s="161">
        <v>11638.689999999999</v>
      </c>
      <c r="N2904" s="161">
        <v>4314.67</v>
      </c>
      <c r="O2904" s="161">
        <v>7002.62</v>
      </c>
      <c r="P2904" s="161">
        <v>187.1875</v>
      </c>
      <c r="Q2904" s="161">
        <v>2860.24</v>
      </c>
      <c r="R2904" s="161">
        <v>491.25</v>
      </c>
      <c r="S2904" s="161">
        <v>993.5</v>
      </c>
      <c r="T2904" s="161">
        <v>1413</v>
      </c>
      <c r="U2904" s="161">
        <v>3922.07</v>
      </c>
      <c r="V2904" s="161">
        <v>9714.25</v>
      </c>
      <c r="W2904" s="161">
        <v>4498</v>
      </c>
      <c r="X2904" s="161">
        <v>144362.9325</v>
      </c>
      <c r="Y2904" s="222">
        <v>26.740624999999998</v>
      </c>
      <c r="Z2904" s="161">
        <v>11</v>
      </c>
      <c r="AA2904" s="2" t="str">
        <f t="shared" si="60"/>
        <v>OPEN</v>
      </c>
      <c r="AB2904" s="326" t="b">
        <f t="shared" ca="1" si="61"/>
        <v>0</v>
      </c>
    </row>
    <row r="2905" spans="1:28">
      <c r="A2905" s="168">
        <v>46185</v>
      </c>
      <c r="B2905" s="161">
        <v>14999.95</v>
      </c>
      <c r="C2905" s="161">
        <v>10483.5</v>
      </c>
      <c r="D2905" s="161">
        <v>5750.5</v>
      </c>
      <c r="E2905" s="161">
        <v>11527.78</v>
      </c>
      <c r="F2905" s="161">
        <v>10600.25</v>
      </c>
      <c r="G2905" s="161">
        <v>9788.85</v>
      </c>
      <c r="H2905" s="161">
        <v>8272.5</v>
      </c>
      <c r="I2905" s="161">
        <v>8943.69</v>
      </c>
      <c r="J2905" s="161">
        <v>9657.75</v>
      </c>
      <c r="K2905" s="161">
        <v>1957.865</v>
      </c>
      <c r="L2905" s="161">
        <v>8249.7800000000007</v>
      </c>
      <c r="M2905" s="161">
        <v>11156.810000000001</v>
      </c>
      <c r="N2905" s="161">
        <v>4431.0300000000007</v>
      </c>
      <c r="O2905" s="161">
        <v>6997.03</v>
      </c>
      <c r="P2905" s="161">
        <v>248.3125</v>
      </c>
      <c r="Q2905" s="161">
        <v>3040.95</v>
      </c>
      <c r="R2905" s="161">
        <v>621.75</v>
      </c>
      <c r="S2905" s="161">
        <v>1043.5</v>
      </c>
      <c r="T2905" s="161">
        <v>1385</v>
      </c>
      <c r="U2905" s="161">
        <v>4058.085</v>
      </c>
      <c r="V2905" s="161">
        <v>10008.25</v>
      </c>
      <c r="W2905" s="161">
        <v>4746.5</v>
      </c>
      <c r="X2905" s="161">
        <v>147969.63250000001</v>
      </c>
      <c r="Y2905" s="222">
        <v>27.1</v>
      </c>
      <c r="Z2905" s="161">
        <v>18</v>
      </c>
      <c r="AA2905" s="2" t="str">
        <f t="shared" si="60"/>
        <v>OPEN</v>
      </c>
      <c r="AB2905" s="326" t="b">
        <f t="shared" ca="1" si="61"/>
        <v>0</v>
      </c>
    </row>
    <row r="2906" spans="1:28">
      <c r="A2906" s="168">
        <v>46186</v>
      </c>
      <c r="B2906" s="161">
        <v>14140.58</v>
      </c>
      <c r="C2906" s="161">
        <v>9974</v>
      </c>
      <c r="D2906" s="161">
        <v>5753.5</v>
      </c>
      <c r="E2906" s="161">
        <v>10770.720000000001</v>
      </c>
      <c r="F2906" s="161">
        <v>10445.75</v>
      </c>
      <c r="G2906" s="161">
        <v>9327.7000000000007</v>
      </c>
      <c r="H2906" s="161">
        <v>6622.25</v>
      </c>
      <c r="I2906" s="161">
        <v>10062.25</v>
      </c>
      <c r="J2906" s="161">
        <v>9379.5</v>
      </c>
      <c r="K2906" s="161">
        <v>1854.7950000000001</v>
      </c>
      <c r="L2906" s="161">
        <v>8263.08</v>
      </c>
      <c r="M2906" s="161">
        <v>11115.82</v>
      </c>
      <c r="N2906" s="161">
        <v>4432.54</v>
      </c>
      <c r="O2906" s="161">
        <v>6787.5</v>
      </c>
      <c r="P2906" s="161">
        <v>228.3125</v>
      </c>
      <c r="Q2906" s="161">
        <v>2922.6</v>
      </c>
      <c r="R2906" s="161">
        <v>600.25</v>
      </c>
      <c r="S2906" s="161">
        <v>1104.3125</v>
      </c>
      <c r="T2906" s="161">
        <v>1521</v>
      </c>
      <c r="U2906" s="161">
        <v>3974.7249999999999</v>
      </c>
      <c r="V2906" s="161">
        <v>9828.75</v>
      </c>
      <c r="W2906" s="161">
        <v>4747.5</v>
      </c>
      <c r="X2906" s="161">
        <v>143857.435</v>
      </c>
      <c r="Y2906" s="222">
        <v>26.8</v>
      </c>
      <c r="Z2906" s="161">
        <v>18</v>
      </c>
      <c r="AA2906" s="2" t="str">
        <f t="shared" si="60"/>
        <v>OPEN</v>
      </c>
      <c r="AB2906" s="326" t="b">
        <f t="shared" ca="1" si="61"/>
        <v>0</v>
      </c>
    </row>
    <row r="2907" spans="1:28">
      <c r="A2907" s="168">
        <v>46187</v>
      </c>
      <c r="B2907" s="161">
        <v>14149.78</v>
      </c>
      <c r="C2907" s="161">
        <v>9998</v>
      </c>
      <c r="D2907" s="161">
        <v>5605.5</v>
      </c>
      <c r="E2907" s="161">
        <v>10922.660000000002</v>
      </c>
      <c r="F2907" s="161">
        <v>11044.25</v>
      </c>
      <c r="G2907" s="161">
        <v>9460.24</v>
      </c>
      <c r="H2907" s="161">
        <v>6786.5</v>
      </c>
      <c r="I2907" s="161">
        <v>9757.5</v>
      </c>
      <c r="J2907" s="161">
        <v>9266</v>
      </c>
      <c r="K2907" s="161">
        <v>1796.58</v>
      </c>
      <c r="L2907" s="161">
        <v>8610.24</v>
      </c>
      <c r="M2907" s="161">
        <v>10792.920000000002</v>
      </c>
      <c r="N2907" s="161">
        <v>4369.6000000000004</v>
      </c>
      <c r="O2907" s="161">
        <v>6600.91</v>
      </c>
      <c r="P2907" s="161">
        <v>210.875</v>
      </c>
      <c r="Q2907" s="161">
        <v>2900.02</v>
      </c>
      <c r="R2907" s="161">
        <v>555.25</v>
      </c>
      <c r="S2907" s="161">
        <v>1116.75</v>
      </c>
      <c r="T2907" s="161">
        <v>1440.5</v>
      </c>
      <c r="U2907" s="161">
        <v>3750.5749999999998</v>
      </c>
      <c r="V2907" s="161">
        <v>9758.25</v>
      </c>
      <c r="W2907" s="161">
        <v>4674.5</v>
      </c>
      <c r="X2907" s="161">
        <v>143567.40000000002</v>
      </c>
      <c r="Y2907" s="222">
        <v>28.1</v>
      </c>
      <c r="Z2907" s="161">
        <v>18</v>
      </c>
      <c r="AA2907" s="2" t="str">
        <f t="shared" si="60"/>
        <v>OPEN</v>
      </c>
      <c r="AB2907" s="326" t="b">
        <f t="shared" ca="1" si="61"/>
        <v>0</v>
      </c>
    </row>
    <row r="2908" spans="1:28">
      <c r="A2908" s="168">
        <v>46188</v>
      </c>
      <c r="B2908" s="161">
        <v>14268.1</v>
      </c>
      <c r="C2908" s="161">
        <v>10202.5</v>
      </c>
      <c r="D2908" s="161">
        <v>5632.25</v>
      </c>
      <c r="E2908" s="161">
        <v>10832.96</v>
      </c>
      <c r="F2908" s="161">
        <v>10093</v>
      </c>
      <c r="G2908" s="161">
        <v>8371.84</v>
      </c>
      <c r="H2908" s="161">
        <v>6187.5</v>
      </c>
      <c r="I2908" s="161">
        <v>9461.5</v>
      </c>
      <c r="J2908" s="161">
        <v>9094.75</v>
      </c>
      <c r="K2908" s="161">
        <v>1789.29</v>
      </c>
      <c r="L2908" s="161">
        <v>9075.49</v>
      </c>
      <c r="M2908" s="161">
        <v>11389.659999999998</v>
      </c>
      <c r="N2908" s="161">
        <v>3839.8900000000003</v>
      </c>
      <c r="O2908" s="161">
        <v>6511</v>
      </c>
      <c r="P2908" s="161">
        <v>129.8125</v>
      </c>
      <c r="Q2908" s="161">
        <v>2747.36</v>
      </c>
      <c r="R2908" s="161">
        <v>374</v>
      </c>
      <c r="S2908" s="161">
        <v>1021.25</v>
      </c>
      <c r="T2908" s="161">
        <v>1162</v>
      </c>
      <c r="U2908" s="161">
        <v>3510.1350000000002</v>
      </c>
      <c r="V2908" s="161">
        <v>9551</v>
      </c>
      <c r="W2908" s="161">
        <v>4521</v>
      </c>
      <c r="X2908" s="161">
        <v>139766.28749999998</v>
      </c>
      <c r="Y2908" s="222">
        <v>26.7</v>
      </c>
      <c r="Z2908" s="161">
        <v>15</v>
      </c>
      <c r="AA2908" s="2" t="str">
        <f t="shared" si="60"/>
        <v>OPEN</v>
      </c>
      <c r="AB2908" s="326" t="b">
        <f t="shared" ca="1" si="61"/>
        <v>0</v>
      </c>
    </row>
    <row r="2909" spans="1:28">
      <c r="A2909" s="168">
        <v>46189</v>
      </c>
      <c r="B2909" s="161">
        <v>14350.16</v>
      </c>
      <c r="C2909" s="161">
        <v>10111</v>
      </c>
      <c r="D2909" s="161">
        <v>5591.75</v>
      </c>
      <c r="E2909" s="161">
        <v>10358.290000000001</v>
      </c>
      <c r="F2909" s="161">
        <v>9440.5</v>
      </c>
      <c r="G2909" s="161">
        <v>8567.43</v>
      </c>
      <c r="H2909" s="161">
        <v>6603.75</v>
      </c>
      <c r="I2909" s="161">
        <v>9671.25</v>
      </c>
      <c r="J2909" s="161">
        <v>8948</v>
      </c>
      <c r="K2909" s="161">
        <v>2027.0350000000001</v>
      </c>
      <c r="L2909" s="161">
        <v>7967</v>
      </c>
      <c r="M2909" s="161">
        <v>11437.71</v>
      </c>
      <c r="N2909" s="161">
        <v>4010.29</v>
      </c>
      <c r="O2909" s="161">
        <v>6474</v>
      </c>
      <c r="P2909" s="161">
        <v>162</v>
      </c>
      <c r="Q2909" s="161">
        <v>2734.21</v>
      </c>
      <c r="R2909" s="161">
        <v>433.75</v>
      </c>
      <c r="S2909" s="161">
        <v>947.6875</v>
      </c>
      <c r="T2909" s="161">
        <v>1169</v>
      </c>
      <c r="U2909" s="161">
        <v>3675.0250000000001</v>
      </c>
      <c r="V2909" s="161">
        <v>9955.5</v>
      </c>
      <c r="W2909" s="161">
        <v>4545.5</v>
      </c>
      <c r="X2909" s="161">
        <v>139180.83749999999</v>
      </c>
      <c r="Y2909" s="222">
        <v>25.6</v>
      </c>
      <c r="Z2909" s="161">
        <v>15</v>
      </c>
      <c r="AA2909" s="2" t="str">
        <f t="shared" si="60"/>
        <v>OPEN</v>
      </c>
      <c r="AB2909" s="326" t="b">
        <f t="shared" ca="1" si="61"/>
        <v>0</v>
      </c>
    </row>
    <row r="2910" spans="1:28">
      <c r="A2910" s="168">
        <v>46190</v>
      </c>
      <c r="B2910" s="161">
        <v>14271.59</v>
      </c>
      <c r="C2910" s="161">
        <v>10209.5</v>
      </c>
      <c r="D2910" s="161">
        <v>5560.25</v>
      </c>
      <c r="E2910" s="161">
        <v>10339.470000000001</v>
      </c>
      <c r="F2910" s="161">
        <v>9855.5</v>
      </c>
      <c r="G2910" s="161">
        <v>8543.98</v>
      </c>
      <c r="H2910" s="161">
        <v>6761.75</v>
      </c>
      <c r="I2910" s="161">
        <v>9330.75</v>
      </c>
      <c r="J2910" s="161">
        <v>9284.25</v>
      </c>
      <c r="K2910" s="161">
        <v>2161.4</v>
      </c>
      <c r="L2910" s="161">
        <v>9222.68</v>
      </c>
      <c r="M2910" s="161">
        <v>11050.02</v>
      </c>
      <c r="N2910" s="161">
        <v>4364.7699999999995</v>
      </c>
      <c r="O2910" s="161">
        <v>6496.5</v>
      </c>
      <c r="P2910" s="161">
        <v>189.625</v>
      </c>
      <c r="Q2910" s="161">
        <v>2754.62</v>
      </c>
      <c r="R2910" s="161">
        <v>565</v>
      </c>
      <c r="S2910" s="161">
        <v>871.8125</v>
      </c>
      <c r="T2910" s="161">
        <v>1317.5</v>
      </c>
      <c r="U2910" s="161">
        <v>3889.5450000000001</v>
      </c>
      <c r="V2910" s="161">
        <v>9565.75</v>
      </c>
      <c r="W2910" s="161">
        <v>4598.5</v>
      </c>
      <c r="X2910" s="161">
        <v>141204.76250000001</v>
      </c>
      <c r="Y2910" s="222">
        <v>25.9</v>
      </c>
      <c r="Z2910" s="161">
        <v>15</v>
      </c>
      <c r="AA2910" s="2" t="str">
        <f t="shared" si="60"/>
        <v>OPEN</v>
      </c>
      <c r="AB2910" s="326" t="b">
        <f t="shared" ca="1" si="61"/>
        <v>0</v>
      </c>
    </row>
    <row r="2911" spans="1:28">
      <c r="A2911" s="168">
        <v>46191</v>
      </c>
      <c r="B2911" s="161">
        <v>14660.47</v>
      </c>
      <c r="C2911" s="161">
        <v>10219.43</v>
      </c>
      <c r="D2911" s="161">
        <v>5678.25</v>
      </c>
      <c r="E2911" s="161">
        <v>11112.52</v>
      </c>
      <c r="F2911" s="161">
        <v>9888</v>
      </c>
      <c r="G2911" s="161">
        <v>8841.19</v>
      </c>
      <c r="H2911" s="161">
        <v>6167.25</v>
      </c>
      <c r="I2911" s="161">
        <v>9669</v>
      </c>
      <c r="J2911" s="161">
        <v>10002.25</v>
      </c>
      <c r="K2911" s="161">
        <v>2025.375</v>
      </c>
      <c r="L2911" s="161">
        <v>9586.9499999999989</v>
      </c>
      <c r="M2911" s="161">
        <v>11549.51</v>
      </c>
      <c r="N2911" s="161">
        <v>4010.37</v>
      </c>
      <c r="O2911" s="161">
        <v>6604.5</v>
      </c>
      <c r="P2911" s="161">
        <v>128.5</v>
      </c>
      <c r="Q2911" s="161">
        <v>2754.53</v>
      </c>
      <c r="R2911" s="161">
        <v>386</v>
      </c>
      <c r="S2911" s="161">
        <v>1066.3125</v>
      </c>
      <c r="T2911" s="161">
        <v>1597</v>
      </c>
      <c r="U2911" s="161">
        <v>3875.5250000000001</v>
      </c>
      <c r="V2911" s="161">
        <v>10552.25</v>
      </c>
      <c r="W2911" s="161">
        <v>4515</v>
      </c>
      <c r="X2911" s="161">
        <v>144890.1825</v>
      </c>
      <c r="Y2911" s="222">
        <v>26.045833333333334</v>
      </c>
      <c r="Z2911" s="161">
        <v>18</v>
      </c>
      <c r="AA2911" s="2" t="str">
        <f t="shared" si="60"/>
        <v>OPEN</v>
      </c>
      <c r="AB2911" s="326" t="b">
        <f t="shared" ca="1" si="61"/>
        <v>0</v>
      </c>
    </row>
    <row r="2912" spans="1:28">
      <c r="A2912" s="168">
        <v>46192</v>
      </c>
      <c r="B2912" s="161">
        <v>13997.6</v>
      </c>
      <c r="C2912" s="161">
        <v>10066.01</v>
      </c>
      <c r="D2912" s="161">
        <v>5813.93</v>
      </c>
      <c r="E2912" s="161">
        <v>11424.6</v>
      </c>
      <c r="F2912" s="161">
        <v>11437</v>
      </c>
      <c r="G2912" s="161">
        <v>8936.26</v>
      </c>
      <c r="H2912" s="161">
        <v>6377</v>
      </c>
      <c r="I2912" s="161">
        <v>11032.5</v>
      </c>
      <c r="J2912" s="161">
        <v>8482.25</v>
      </c>
      <c r="K2912" s="161">
        <v>2172.9349999999999</v>
      </c>
      <c r="L2912" s="161">
        <v>9266.1</v>
      </c>
      <c r="M2912" s="161">
        <v>11506.720000000001</v>
      </c>
      <c r="N2912" s="161">
        <v>4184.1600000000008</v>
      </c>
      <c r="O2912" s="161">
        <v>6667.43</v>
      </c>
      <c r="P2912" s="161">
        <v>185.625</v>
      </c>
      <c r="Q2912" s="161">
        <v>2788.92</v>
      </c>
      <c r="R2912" s="161">
        <v>583.75</v>
      </c>
      <c r="S2912" s="161">
        <v>1020.5</v>
      </c>
      <c r="T2912" s="161">
        <v>1292.5</v>
      </c>
      <c r="U2912" s="161">
        <v>3615.8049999999998</v>
      </c>
      <c r="V2912" s="161">
        <v>9769.75</v>
      </c>
      <c r="W2912" s="161">
        <v>4665.5</v>
      </c>
      <c r="X2912" s="161">
        <v>145286.84499999997</v>
      </c>
      <c r="Y2912" s="222">
        <v>28.3</v>
      </c>
      <c r="Z2912" s="161">
        <v>22</v>
      </c>
      <c r="AA2912" s="2" t="str">
        <f t="shared" si="60"/>
        <v>OPEN</v>
      </c>
      <c r="AB2912" s="326" t="b">
        <f t="shared" ca="1" si="61"/>
        <v>0</v>
      </c>
    </row>
    <row r="2913" spans="1:28">
      <c r="A2913" s="168">
        <v>46193</v>
      </c>
      <c r="B2913" s="161">
        <v>13911.3</v>
      </c>
      <c r="C2913" s="161">
        <v>9985.69</v>
      </c>
      <c r="D2913" s="161">
        <v>5963.68</v>
      </c>
      <c r="E2913" s="161">
        <v>11329.43</v>
      </c>
      <c r="F2913" s="161">
        <v>11674.5</v>
      </c>
      <c r="G2913" s="161">
        <v>9381.16</v>
      </c>
      <c r="H2913" s="161">
        <v>5727.5</v>
      </c>
      <c r="I2913" s="161">
        <v>8102.5</v>
      </c>
      <c r="J2913" s="161">
        <v>9337.25</v>
      </c>
      <c r="K2913" s="161">
        <v>1919.9850000000001</v>
      </c>
      <c r="L2913" s="161">
        <v>9323.7100000000009</v>
      </c>
      <c r="M2913" s="161">
        <v>11862.049999999997</v>
      </c>
      <c r="N2913" s="161">
        <v>4374.2400000000007</v>
      </c>
      <c r="O2913" s="161">
        <v>6714.53</v>
      </c>
      <c r="P2913" s="161">
        <v>212.3125</v>
      </c>
      <c r="Q2913" s="161">
        <v>3016.3</v>
      </c>
      <c r="R2913" s="161">
        <v>501</v>
      </c>
      <c r="S2913" s="161">
        <v>1058.375</v>
      </c>
      <c r="T2913" s="161">
        <v>1458</v>
      </c>
      <c r="U2913" s="161">
        <v>3950.97</v>
      </c>
      <c r="V2913" s="161">
        <v>9911.75</v>
      </c>
      <c r="W2913" s="161">
        <v>4788</v>
      </c>
      <c r="X2913" s="161">
        <v>144504.23250000001</v>
      </c>
      <c r="Y2913" s="222">
        <v>29</v>
      </c>
      <c r="Z2913" s="161">
        <v>26</v>
      </c>
      <c r="AA2913" s="2" t="str">
        <f t="shared" si="60"/>
        <v>OPEN</v>
      </c>
      <c r="AB2913" s="326" t="b">
        <f t="shared" ca="1" si="61"/>
        <v>0</v>
      </c>
    </row>
    <row r="2914" spans="1:28">
      <c r="A2914" s="168">
        <v>46194</v>
      </c>
      <c r="B2914" s="161">
        <v>13751.119999999999</v>
      </c>
      <c r="C2914" s="161">
        <v>9545.48</v>
      </c>
      <c r="D2914" s="161">
        <v>5698.56</v>
      </c>
      <c r="E2914" s="161">
        <v>11232.490000000002</v>
      </c>
      <c r="F2914" s="161">
        <v>11782</v>
      </c>
      <c r="G2914" s="161">
        <v>8970.7999999999993</v>
      </c>
      <c r="H2914" s="161">
        <v>5946</v>
      </c>
      <c r="I2914" s="161">
        <v>8318.75</v>
      </c>
      <c r="J2914" s="161">
        <v>8399.25</v>
      </c>
      <c r="K2914" s="161">
        <v>1852.335</v>
      </c>
      <c r="L2914" s="161">
        <v>9012.1800000000021</v>
      </c>
      <c r="M2914" s="161">
        <v>11399.43</v>
      </c>
      <c r="N2914" s="161">
        <v>4221.22</v>
      </c>
      <c r="O2914" s="161">
        <v>6710.53</v>
      </c>
      <c r="P2914" s="161">
        <v>202.375</v>
      </c>
      <c r="Q2914" s="161">
        <v>2725.64</v>
      </c>
      <c r="R2914" s="161">
        <v>551.75</v>
      </c>
      <c r="S2914" s="161">
        <v>1051.3125</v>
      </c>
      <c r="T2914" s="161">
        <v>1434</v>
      </c>
      <c r="U2914" s="161">
        <v>3662.8049999999998</v>
      </c>
      <c r="V2914" s="161">
        <v>9765.75</v>
      </c>
      <c r="W2914" s="161">
        <v>4650.5</v>
      </c>
      <c r="X2914" s="161">
        <v>140884.27750000003</v>
      </c>
      <c r="Y2914" s="222">
        <v>29.4</v>
      </c>
      <c r="Z2914" s="161">
        <v>18</v>
      </c>
      <c r="AA2914" s="2" t="str">
        <f t="shared" si="60"/>
        <v>OPEN</v>
      </c>
      <c r="AB2914" s="326" t="b">
        <f t="shared" ca="1" si="61"/>
        <v>0</v>
      </c>
    </row>
    <row r="2915" spans="1:28">
      <c r="A2915" s="168">
        <v>46195</v>
      </c>
      <c r="B2915" s="161">
        <v>14929.45</v>
      </c>
      <c r="C2915" s="161">
        <v>9937.07</v>
      </c>
      <c r="D2915" s="161">
        <v>5854.71</v>
      </c>
      <c r="E2915" s="161">
        <v>11133.72</v>
      </c>
      <c r="F2915" s="161">
        <v>11855.5</v>
      </c>
      <c r="G2915" s="161">
        <v>9010.1299999999992</v>
      </c>
      <c r="H2915" s="161">
        <v>9059.75</v>
      </c>
      <c r="I2915" s="161">
        <v>7034.07</v>
      </c>
      <c r="J2915" s="161">
        <v>10280.25</v>
      </c>
      <c r="K2915" s="161">
        <v>1917.8150000000001</v>
      </c>
      <c r="L2915" s="161">
        <v>9683.59</v>
      </c>
      <c r="M2915" s="161">
        <v>12455.640000000001</v>
      </c>
      <c r="N2915" s="161">
        <v>4374.72</v>
      </c>
      <c r="O2915" s="161">
        <v>6842.87</v>
      </c>
      <c r="P2915" s="161">
        <v>217</v>
      </c>
      <c r="Q2915" s="161">
        <v>2885.32</v>
      </c>
      <c r="R2915" s="161">
        <v>599.25</v>
      </c>
      <c r="S2915" s="161">
        <v>1008.3125</v>
      </c>
      <c r="T2915" s="161">
        <v>1398</v>
      </c>
      <c r="U2915" s="161">
        <v>4061.355</v>
      </c>
      <c r="V2915" s="161">
        <v>9768</v>
      </c>
      <c r="W2915" s="161">
        <v>4667.5</v>
      </c>
      <c r="X2915" s="161">
        <v>148974.02249999999</v>
      </c>
      <c r="Y2915" s="222">
        <v>29.7</v>
      </c>
      <c r="Z2915" s="161">
        <v>18</v>
      </c>
      <c r="AA2915" s="2" t="str">
        <f t="shared" si="60"/>
        <v>OPEN</v>
      </c>
      <c r="AB2915" s="326" t="b">
        <f t="shared" ca="1" si="61"/>
        <v>0</v>
      </c>
    </row>
    <row r="2916" spans="1:28">
      <c r="A2916" s="168">
        <v>46196</v>
      </c>
      <c r="B2916" s="161">
        <v>14729.63</v>
      </c>
      <c r="C2916" s="161">
        <v>9623</v>
      </c>
      <c r="D2916" s="161">
        <v>5703.85</v>
      </c>
      <c r="E2916" s="161">
        <v>11619.38</v>
      </c>
      <c r="F2916" s="161">
        <v>11834</v>
      </c>
      <c r="G2916" s="161">
        <v>9039.93</v>
      </c>
      <c r="H2916" s="161">
        <v>11306.25</v>
      </c>
      <c r="I2916" s="161">
        <v>5377.86</v>
      </c>
      <c r="J2916" s="161">
        <v>9788.75</v>
      </c>
      <c r="K2916" s="161">
        <v>1963.47</v>
      </c>
      <c r="L2916" s="161">
        <v>7647.68</v>
      </c>
      <c r="M2916" s="161">
        <v>12572.11</v>
      </c>
      <c r="N2916" s="161">
        <v>4212.29</v>
      </c>
      <c r="O2916" s="161">
        <v>6853.5</v>
      </c>
      <c r="P2916" s="161">
        <v>202.125</v>
      </c>
      <c r="Q2916" s="161">
        <v>2997.88</v>
      </c>
      <c r="R2916" s="161">
        <v>588.25</v>
      </c>
      <c r="S2916" s="161">
        <v>1084.6875</v>
      </c>
      <c r="T2916" s="161">
        <v>1420.5</v>
      </c>
      <c r="U2916" s="161">
        <v>4021.7750000000001</v>
      </c>
      <c r="V2916" s="161">
        <v>9865.25</v>
      </c>
      <c r="W2916" s="161">
        <v>4618</v>
      </c>
      <c r="X2916" s="161">
        <v>147070.16749999998</v>
      </c>
      <c r="Y2916" s="222">
        <v>29.8</v>
      </c>
      <c r="Z2916" s="161">
        <v>15</v>
      </c>
      <c r="AA2916" s="2" t="str">
        <f t="shared" si="60"/>
        <v>OPEN</v>
      </c>
      <c r="AB2916" s="326" t="b">
        <f t="shared" ca="1" si="61"/>
        <v>0</v>
      </c>
    </row>
    <row r="2917" spans="1:28">
      <c r="A2917" s="168">
        <v>46197</v>
      </c>
      <c r="B2917" s="161">
        <v>14721.63</v>
      </c>
      <c r="C2917" s="161">
        <v>9678.5</v>
      </c>
      <c r="D2917" s="161">
        <v>5679.25</v>
      </c>
      <c r="E2917" s="161">
        <v>11550.529999999999</v>
      </c>
      <c r="F2917" s="161">
        <v>12335.5</v>
      </c>
      <c r="G2917" s="161">
        <v>9312.16</v>
      </c>
      <c r="H2917" s="161">
        <v>11797</v>
      </c>
      <c r="I2917" s="161">
        <v>5122.45</v>
      </c>
      <c r="J2917" s="161">
        <v>10527.25</v>
      </c>
      <c r="K2917" s="161">
        <v>2341.9349999999999</v>
      </c>
      <c r="L2917" s="161">
        <v>6980.6</v>
      </c>
      <c r="M2917" s="161">
        <v>12835.400000000001</v>
      </c>
      <c r="N2917" s="161">
        <v>4267.6099999999997</v>
      </c>
      <c r="O2917" s="161">
        <v>6925.47</v>
      </c>
      <c r="P2917" s="161">
        <v>202.75</v>
      </c>
      <c r="Q2917" s="161">
        <v>3146.19</v>
      </c>
      <c r="R2917" s="161">
        <v>619.5</v>
      </c>
      <c r="S2917" s="161">
        <v>1110.6875</v>
      </c>
      <c r="T2917" s="161">
        <v>1399.5</v>
      </c>
      <c r="U2917" s="161">
        <v>4026.11</v>
      </c>
      <c r="V2917" s="161">
        <v>10030.25</v>
      </c>
      <c r="W2917" s="161">
        <v>4730.5</v>
      </c>
      <c r="X2917" s="161">
        <v>149340.77249999999</v>
      </c>
      <c r="Y2917" s="222">
        <v>30.2</v>
      </c>
      <c r="Z2917" s="161">
        <v>22</v>
      </c>
      <c r="AA2917" s="2" t="str">
        <f t="shared" si="60"/>
        <v>OPEN</v>
      </c>
      <c r="AB2917" s="326" t="b">
        <f t="shared" ca="1" si="61"/>
        <v>0</v>
      </c>
    </row>
    <row r="2918" spans="1:28">
      <c r="A2918" s="168">
        <v>46198</v>
      </c>
      <c r="B2918" s="161">
        <v>14945.53</v>
      </c>
      <c r="C2918" s="161">
        <v>9890.5</v>
      </c>
      <c r="D2918" s="161">
        <v>5818.5</v>
      </c>
      <c r="E2918" s="161">
        <v>11471.270000000002</v>
      </c>
      <c r="F2918" s="161">
        <v>11939.5</v>
      </c>
      <c r="G2918" s="161">
        <v>9386.7900000000009</v>
      </c>
      <c r="H2918" s="161">
        <v>11850.75</v>
      </c>
      <c r="I2918" s="161">
        <v>5593.9</v>
      </c>
      <c r="J2918" s="161">
        <v>11144.25</v>
      </c>
      <c r="K2918" s="161">
        <v>2285.39</v>
      </c>
      <c r="L2918" s="161">
        <v>8168.36</v>
      </c>
      <c r="M2918" s="161">
        <v>12713.46</v>
      </c>
      <c r="N2918" s="161">
        <v>4211.2299999999996</v>
      </c>
      <c r="O2918" s="161">
        <v>6863.69</v>
      </c>
      <c r="P2918" s="161">
        <v>215.5625</v>
      </c>
      <c r="Q2918" s="161">
        <v>3187.07</v>
      </c>
      <c r="R2918" s="161">
        <v>612.75</v>
      </c>
      <c r="S2918" s="161">
        <v>1139.1875</v>
      </c>
      <c r="T2918" s="161">
        <v>1376</v>
      </c>
      <c r="U2918" s="161">
        <v>4008.085</v>
      </c>
      <c r="V2918" s="161">
        <v>10039</v>
      </c>
      <c r="W2918" s="161">
        <v>4735</v>
      </c>
      <c r="X2918" s="161">
        <v>151595.77499999999</v>
      </c>
      <c r="Y2918" s="222">
        <v>30.1</v>
      </c>
      <c r="Z2918" s="161">
        <v>22</v>
      </c>
      <c r="AA2918" s="2" t="str">
        <f t="shared" si="60"/>
        <v>OPEN</v>
      </c>
      <c r="AB2918" s="326" t="b">
        <f t="shared" ca="1" si="61"/>
        <v>0</v>
      </c>
    </row>
    <row r="2919" spans="1:28">
      <c r="A2919" s="168">
        <v>46199</v>
      </c>
      <c r="B2919" s="161">
        <v>14796.32</v>
      </c>
      <c r="C2919" s="161">
        <v>9970</v>
      </c>
      <c r="D2919" s="161">
        <v>5904.75</v>
      </c>
      <c r="E2919" s="161">
        <v>11315.69</v>
      </c>
      <c r="F2919" s="161">
        <v>10226</v>
      </c>
      <c r="G2919" s="161">
        <v>9188.39</v>
      </c>
      <c r="H2919" s="161">
        <v>11834.25</v>
      </c>
      <c r="I2919" s="161">
        <v>4944.26</v>
      </c>
      <c r="J2919" s="161">
        <v>10414.25</v>
      </c>
      <c r="K2919" s="161">
        <v>2271.375</v>
      </c>
      <c r="L2919" s="161">
        <v>8928.83</v>
      </c>
      <c r="M2919" s="161">
        <v>12174.800000000001</v>
      </c>
      <c r="N2919" s="161">
        <v>4240.3900000000003</v>
      </c>
      <c r="O2919" s="161">
        <v>6827.71</v>
      </c>
      <c r="P2919" s="161">
        <v>176.75</v>
      </c>
      <c r="Q2919" s="161">
        <v>2950.86</v>
      </c>
      <c r="R2919" s="161">
        <v>549.5</v>
      </c>
      <c r="S2919" s="161">
        <v>992</v>
      </c>
      <c r="T2919" s="161">
        <v>1361</v>
      </c>
      <c r="U2919" s="161">
        <v>3819.7</v>
      </c>
      <c r="V2919" s="161">
        <v>9827.75</v>
      </c>
      <c r="W2919" s="161">
        <v>4641.5</v>
      </c>
      <c r="X2919" s="161">
        <v>147356.07500000001</v>
      </c>
      <c r="Y2919" s="222">
        <v>27.5</v>
      </c>
      <c r="Z2919" s="161">
        <v>22</v>
      </c>
      <c r="AA2919" s="2" t="str">
        <f t="shared" si="60"/>
        <v>OPEN</v>
      </c>
      <c r="AB2919" s="326" t="b">
        <f t="shared" ca="1" si="61"/>
        <v>0</v>
      </c>
    </row>
    <row r="2920" spans="1:28">
      <c r="A2920" s="168">
        <v>46200</v>
      </c>
      <c r="B2920" s="161">
        <v>13774.93</v>
      </c>
      <c r="C2920" s="161">
        <v>9234</v>
      </c>
      <c r="D2920" s="161">
        <v>5844.75</v>
      </c>
      <c r="E2920" s="161">
        <v>10889.9</v>
      </c>
      <c r="F2920" s="161">
        <v>10263</v>
      </c>
      <c r="G2920" s="161">
        <v>8390.35</v>
      </c>
      <c r="H2920" s="161">
        <v>11535</v>
      </c>
      <c r="I2920" s="161">
        <v>5294.25</v>
      </c>
      <c r="J2920" s="161">
        <v>9804</v>
      </c>
      <c r="K2920" s="161">
        <v>2525.0050000000001</v>
      </c>
      <c r="L2920" s="161">
        <v>7690.99</v>
      </c>
      <c r="M2920" s="161">
        <v>12108.57</v>
      </c>
      <c r="N2920" s="161">
        <v>4280.34</v>
      </c>
      <c r="O2920" s="161">
        <v>6612.19</v>
      </c>
      <c r="P2920" s="161">
        <v>220.1875</v>
      </c>
      <c r="Q2920" s="161">
        <v>2784.5</v>
      </c>
      <c r="R2920" s="161">
        <v>628</v>
      </c>
      <c r="S2920" s="161">
        <v>989.125</v>
      </c>
      <c r="T2920" s="161">
        <v>1385</v>
      </c>
      <c r="U2920" s="161">
        <v>3985.375</v>
      </c>
      <c r="V2920" s="161">
        <v>9574.5</v>
      </c>
      <c r="W2920" s="161">
        <v>4605.5</v>
      </c>
      <c r="X2920" s="161">
        <v>142419.46249999999</v>
      </c>
      <c r="Y2920" s="222">
        <v>27.7</v>
      </c>
      <c r="Z2920" s="161">
        <v>18</v>
      </c>
      <c r="AA2920" s="2" t="str">
        <f t="shared" si="60"/>
        <v>OPEN</v>
      </c>
      <c r="AB2920" s="326" t="b">
        <f t="shared" ca="1" si="61"/>
        <v>0</v>
      </c>
    </row>
    <row r="2921" spans="1:28">
      <c r="A2921" s="168">
        <v>46201</v>
      </c>
      <c r="B2921" s="161">
        <v>13879.65</v>
      </c>
      <c r="C2921" s="161">
        <v>9370</v>
      </c>
      <c r="D2921" s="161">
        <v>5687.25</v>
      </c>
      <c r="E2921" s="161">
        <v>10971.789999999999</v>
      </c>
      <c r="F2921" s="161">
        <v>9498.5</v>
      </c>
      <c r="G2921" s="161">
        <v>8665.2800000000007</v>
      </c>
      <c r="H2921" s="161">
        <v>11732.25</v>
      </c>
      <c r="I2921" s="161">
        <v>4925</v>
      </c>
      <c r="J2921" s="161">
        <v>8852.75</v>
      </c>
      <c r="K2921" s="161">
        <v>2344.0050000000001</v>
      </c>
      <c r="L2921" s="161">
        <v>8629.15</v>
      </c>
      <c r="M2921" s="161">
        <v>11465.78</v>
      </c>
      <c r="N2921" s="161">
        <v>4083.22</v>
      </c>
      <c r="O2921" s="161">
        <v>6788.23</v>
      </c>
      <c r="P2921" s="161">
        <v>201.25</v>
      </c>
      <c r="Q2921" s="161">
        <v>2654.67</v>
      </c>
      <c r="R2921" s="161">
        <v>547.5</v>
      </c>
      <c r="S2921" s="161">
        <v>1013.125</v>
      </c>
      <c r="T2921" s="161">
        <v>1452.5</v>
      </c>
      <c r="U2921" s="161">
        <v>3479.4</v>
      </c>
      <c r="V2921" s="161">
        <v>10001</v>
      </c>
      <c r="W2921" s="161">
        <v>4671</v>
      </c>
      <c r="X2921" s="161">
        <v>140913.29999999999</v>
      </c>
      <c r="Y2921" s="222">
        <v>27</v>
      </c>
      <c r="Z2921" s="161">
        <v>22</v>
      </c>
      <c r="AA2921" s="2" t="str">
        <f t="shared" si="60"/>
        <v>OPEN</v>
      </c>
      <c r="AB2921" s="326" t="b">
        <f t="shared" ca="1" si="61"/>
        <v>0</v>
      </c>
    </row>
    <row r="2922" spans="1:28">
      <c r="A2922" s="168">
        <v>46202</v>
      </c>
      <c r="B2922" s="161">
        <v>14579.48</v>
      </c>
      <c r="C2922" s="161">
        <v>9892</v>
      </c>
      <c r="D2922" s="161">
        <v>5728.25</v>
      </c>
      <c r="E2922" s="161">
        <v>11048.42</v>
      </c>
      <c r="F2922" s="161">
        <v>10340.5</v>
      </c>
      <c r="G2922" s="161">
        <v>8600.2900000000009</v>
      </c>
      <c r="H2922" s="161">
        <v>11889.5</v>
      </c>
      <c r="I2922" s="161">
        <v>5470.09</v>
      </c>
      <c r="J2922" s="161">
        <v>10573.75</v>
      </c>
      <c r="K2922" s="161">
        <v>2423.4250000000002</v>
      </c>
      <c r="L2922" s="161">
        <v>8142.27</v>
      </c>
      <c r="M2922" s="161">
        <v>12479.050000000001</v>
      </c>
      <c r="N2922" s="161">
        <v>4237.5600000000004</v>
      </c>
      <c r="O2922" s="161">
        <v>6917.86</v>
      </c>
      <c r="P2922" s="161">
        <v>225.75</v>
      </c>
      <c r="Q2922" s="161">
        <v>2934.19</v>
      </c>
      <c r="R2922" s="161">
        <v>646.25</v>
      </c>
      <c r="S2922" s="161">
        <v>975.4375</v>
      </c>
      <c r="T2922" s="161">
        <v>1374</v>
      </c>
      <c r="U2922" s="161">
        <v>3905.72</v>
      </c>
      <c r="V2922" s="161">
        <v>9779.75</v>
      </c>
      <c r="W2922" s="161">
        <v>4693.5</v>
      </c>
      <c r="X2922" s="161">
        <v>146857.04250000001</v>
      </c>
      <c r="Y2922" s="222">
        <v>26.6</v>
      </c>
      <c r="Z2922" s="161">
        <v>22</v>
      </c>
      <c r="AA2922" s="2" t="str">
        <f t="shared" si="60"/>
        <v>OPEN</v>
      </c>
      <c r="AB2922" s="326" t="b">
        <f t="shared" ca="1" si="61"/>
        <v>0</v>
      </c>
    </row>
    <row r="2923" spans="1:28">
      <c r="A2923" s="168">
        <v>46203</v>
      </c>
      <c r="B2923" s="161">
        <v>14702.45</v>
      </c>
      <c r="C2923" s="161">
        <v>9885</v>
      </c>
      <c r="D2923" s="161">
        <v>5844</v>
      </c>
      <c r="E2923" s="161">
        <v>11639.01</v>
      </c>
      <c r="F2923" s="161">
        <v>10589</v>
      </c>
      <c r="G2923" s="161">
        <v>8858.59</v>
      </c>
      <c r="H2923" s="161">
        <v>10897</v>
      </c>
      <c r="I2923" s="161">
        <v>5783.75</v>
      </c>
      <c r="J2923" s="161">
        <v>10529.75</v>
      </c>
      <c r="K2923" s="161">
        <v>2469.9250000000002</v>
      </c>
      <c r="L2923" s="161">
        <v>8114.7</v>
      </c>
      <c r="M2923" s="161">
        <v>12593.68</v>
      </c>
      <c r="N2923" s="161">
        <v>4225.05</v>
      </c>
      <c r="O2923" s="161">
        <v>6962.14</v>
      </c>
      <c r="P2923" s="161">
        <v>230.1875</v>
      </c>
      <c r="Q2923" s="161">
        <v>3268.04</v>
      </c>
      <c r="R2923" s="161">
        <v>631.75</v>
      </c>
      <c r="S2923" s="161">
        <v>978.25</v>
      </c>
      <c r="T2923" s="161">
        <v>1479</v>
      </c>
      <c r="U2923" s="161">
        <v>4004.27</v>
      </c>
      <c r="V2923" s="161">
        <v>9886.75</v>
      </c>
      <c r="W2923" s="161">
        <v>4725.5</v>
      </c>
      <c r="X2923" s="161">
        <v>148297.79250000001</v>
      </c>
      <c r="Y2923" s="222">
        <v>27.9</v>
      </c>
      <c r="Z2923" s="161">
        <v>26</v>
      </c>
      <c r="AA2923" s="2" t="str">
        <f t="shared" si="60"/>
        <v>OPEN</v>
      </c>
      <c r="AB2923" s="326" t="b">
        <f t="shared" ca="1" si="61"/>
        <v>0</v>
      </c>
    </row>
    <row r="2924" spans="1:28">
      <c r="A2924" s="168">
        <v>46204</v>
      </c>
      <c r="B2924" s="161">
        <v>13626.04</v>
      </c>
      <c r="C2924" s="161">
        <v>8958</v>
      </c>
      <c r="D2924" s="161">
        <v>5680</v>
      </c>
      <c r="E2924" s="161">
        <v>11408.320000000002</v>
      </c>
      <c r="F2924" s="161">
        <v>11180.5</v>
      </c>
      <c r="G2924" s="161">
        <v>8218.91</v>
      </c>
      <c r="H2924" s="161">
        <v>11467</v>
      </c>
      <c r="I2924" s="161">
        <v>5272.35</v>
      </c>
      <c r="J2924" s="161">
        <v>9050.25</v>
      </c>
      <c r="K2924" s="161">
        <v>2384.37</v>
      </c>
      <c r="L2924" s="161">
        <v>7269.11</v>
      </c>
      <c r="M2924" s="161">
        <v>12495.13</v>
      </c>
      <c r="N2924" s="161">
        <v>4061.15</v>
      </c>
      <c r="O2924" s="161">
        <v>6946.32</v>
      </c>
      <c r="P2924" s="161">
        <v>206.5</v>
      </c>
      <c r="Q2924" s="161">
        <v>3368.8</v>
      </c>
      <c r="R2924" s="161">
        <v>536.5</v>
      </c>
      <c r="S2924" s="161">
        <v>1015.8125</v>
      </c>
      <c r="T2924" s="161">
        <v>1558.5</v>
      </c>
      <c r="U2924" s="161">
        <v>3718.28</v>
      </c>
      <c r="V2924" s="161">
        <v>10093</v>
      </c>
      <c r="W2924" s="161">
        <v>4656.5</v>
      </c>
      <c r="X2924" s="161">
        <v>143171.34250000003</v>
      </c>
      <c r="Y2924" s="222">
        <v>29.3</v>
      </c>
      <c r="Z2924" s="161">
        <v>15</v>
      </c>
      <c r="AA2924" s="2" t="str">
        <f t="shared" si="60"/>
        <v>OPEN</v>
      </c>
      <c r="AB2924" s="326" t="b">
        <f t="shared" ca="1" si="61"/>
        <v>0</v>
      </c>
    </row>
    <row r="2925" spans="1:28">
      <c r="A2925" s="168">
        <v>46205</v>
      </c>
      <c r="B2925" s="161">
        <v>14938.82</v>
      </c>
      <c r="C2925" s="161">
        <v>9863</v>
      </c>
      <c r="D2925" s="161">
        <v>5853</v>
      </c>
      <c r="E2925" s="161">
        <v>11760.310000000001</v>
      </c>
      <c r="F2925" s="161">
        <v>11717.5</v>
      </c>
      <c r="G2925" s="161">
        <v>8869.65</v>
      </c>
      <c r="H2925" s="161">
        <v>11962.25</v>
      </c>
      <c r="I2925" s="161">
        <v>5253.7</v>
      </c>
      <c r="J2925" s="161">
        <v>10724.5</v>
      </c>
      <c r="K2925" s="161">
        <v>2373.3249999999998</v>
      </c>
      <c r="L2925" s="161">
        <v>7882.82</v>
      </c>
      <c r="M2925" s="161">
        <v>13213.360000000002</v>
      </c>
      <c r="N2925" s="161">
        <v>4627.43</v>
      </c>
      <c r="O2925" s="161">
        <v>6933.05</v>
      </c>
      <c r="P2925" s="161">
        <v>222.0625</v>
      </c>
      <c r="Q2925" s="161">
        <v>3339.76</v>
      </c>
      <c r="R2925" s="161">
        <v>671.25</v>
      </c>
      <c r="S2925" s="161">
        <v>1025.5625</v>
      </c>
      <c r="T2925" s="161">
        <v>1381</v>
      </c>
      <c r="U2925" s="161">
        <v>4017.9650000000001</v>
      </c>
      <c r="V2925" s="161">
        <v>9970</v>
      </c>
      <c r="W2925" s="161">
        <v>4766.5</v>
      </c>
      <c r="X2925" s="161">
        <v>151366.815</v>
      </c>
      <c r="Y2925" s="222">
        <v>29.7</v>
      </c>
      <c r="Z2925" s="161">
        <v>22</v>
      </c>
      <c r="AA2925" s="2" t="str">
        <f t="shared" si="60"/>
        <v>OPEN</v>
      </c>
      <c r="AB2925" s="326" t="b">
        <f t="shared" ca="1" si="61"/>
        <v>0</v>
      </c>
    </row>
    <row r="2926" spans="1:28">
      <c r="A2926" s="168">
        <v>46206</v>
      </c>
      <c r="B2926" s="161">
        <v>14689.42</v>
      </c>
      <c r="C2926" s="161">
        <v>10053</v>
      </c>
      <c r="D2926" s="161">
        <v>5790.75</v>
      </c>
      <c r="E2926" s="161">
        <v>11522.52</v>
      </c>
      <c r="F2926" s="161">
        <v>10586</v>
      </c>
      <c r="G2926" s="161">
        <v>8592.33</v>
      </c>
      <c r="H2926" s="161">
        <v>11541.5</v>
      </c>
      <c r="I2926" s="161">
        <v>5477.51</v>
      </c>
      <c r="J2926" s="161">
        <v>9842</v>
      </c>
      <c r="K2926" s="161">
        <v>2321.48</v>
      </c>
      <c r="L2926" s="161">
        <v>8413.69</v>
      </c>
      <c r="M2926" s="161">
        <v>12494.3</v>
      </c>
      <c r="N2926" s="161">
        <v>4662.7700000000004</v>
      </c>
      <c r="O2926" s="161">
        <v>6985.45</v>
      </c>
      <c r="P2926" s="161">
        <v>203.5</v>
      </c>
      <c r="Q2926" s="161">
        <v>3119.02</v>
      </c>
      <c r="R2926" s="161">
        <v>574.5</v>
      </c>
      <c r="S2926" s="161">
        <v>991.8125</v>
      </c>
      <c r="T2926" s="161">
        <v>1316</v>
      </c>
      <c r="U2926" s="161">
        <v>3945.375</v>
      </c>
      <c r="V2926" s="161">
        <v>9982</v>
      </c>
      <c r="W2926" s="161">
        <v>4602.5</v>
      </c>
      <c r="X2926" s="161">
        <v>147707.42749999999</v>
      </c>
      <c r="Y2926" s="222">
        <v>27.8</v>
      </c>
      <c r="Z2926" s="161">
        <v>18</v>
      </c>
      <c r="AA2926" s="2" t="str">
        <f t="shared" si="60"/>
        <v>OPEN</v>
      </c>
      <c r="AB2926" s="326" t="b">
        <f t="shared" ca="1" si="61"/>
        <v>0</v>
      </c>
    </row>
    <row r="2927" spans="1:28">
      <c r="A2927" s="168">
        <v>46207</v>
      </c>
      <c r="B2927" s="161">
        <v>13745.5</v>
      </c>
      <c r="C2927" s="161">
        <v>9655.5</v>
      </c>
      <c r="D2927" s="161">
        <v>5763.25</v>
      </c>
      <c r="E2927" s="161">
        <v>11255.119999999999</v>
      </c>
      <c r="F2927" s="161">
        <v>9987</v>
      </c>
      <c r="G2927" s="161">
        <v>8670.5</v>
      </c>
      <c r="H2927" s="161">
        <v>11387</v>
      </c>
      <c r="I2927" s="161">
        <v>5120.5</v>
      </c>
      <c r="J2927" s="161">
        <v>9838.5</v>
      </c>
      <c r="K2927" s="161">
        <v>2147.7249999999999</v>
      </c>
      <c r="L2927" s="161">
        <v>7852.89</v>
      </c>
      <c r="M2927" s="161">
        <v>12101.86</v>
      </c>
      <c r="N2927" s="161">
        <v>4109.88</v>
      </c>
      <c r="O2927" s="161">
        <v>6778.5</v>
      </c>
      <c r="P2927" s="161">
        <v>192.4375</v>
      </c>
      <c r="Q2927" s="161">
        <v>3064.26</v>
      </c>
      <c r="R2927" s="161">
        <v>559.25</v>
      </c>
      <c r="S2927" s="161">
        <v>999.875</v>
      </c>
      <c r="T2927" s="161">
        <v>1427</v>
      </c>
      <c r="U2927" s="161">
        <v>3864.855</v>
      </c>
      <c r="V2927" s="161">
        <v>10082.75</v>
      </c>
      <c r="W2927" s="161">
        <v>4614</v>
      </c>
      <c r="X2927" s="161">
        <v>143218.1525</v>
      </c>
      <c r="Y2927" s="222">
        <v>27.656249999999996</v>
      </c>
      <c r="Z2927" s="161">
        <v>22</v>
      </c>
      <c r="AA2927" s="2" t="str">
        <f t="shared" si="60"/>
        <v>OPEN</v>
      </c>
      <c r="AB2927" s="326" t="b">
        <f t="shared" ca="1" si="61"/>
        <v>0</v>
      </c>
    </row>
    <row r="2928" spans="1:28">
      <c r="A2928" s="168">
        <v>46208</v>
      </c>
      <c r="B2928" s="161">
        <v>12632.11</v>
      </c>
      <c r="C2928" s="161">
        <v>10544</v>
      </c>
      <c r="D2928" s="161">
        <v>5534.5</v>
      </c>
      <c r="E2928" s="161">
        <v>11308.56</v>
      </c>
      <c r="F2928" s="161">
        <v>10760</v>
      </c>
      <c r="G2928" s="161">
        <v>8712</v>
      </c>
      <c r="H2928" s="161">
        <v>11249.75</v>
      </c>
      <c r="I2928" s="161">
        <v>5572.21</v>
      </c>
      <c r="J2928" s="161">
        <v>8556.5</v>
      </c>
      <c r="K2928" s="161">
        <v>2341.2600000000002</v>
      </c>
      <c r="L2928" s="161">
        <v>6851.81</v>
      </c>
      <c r="M2928" s="161">
        <v>12119.869999999999</v>
      </c>
      <c r="N2928" s="161">
        <v>4070.81</v>
      </c>
      <c r="O2928" s="161">
        <v>6718.96</v>
      </c>
      <c r="P2928" s="161">
        <v>202.50049999996554</v>
      </c>
      <c r="Q2928" s="161">
        <v>3124.81</v>
      </c>
      <c r="R2928" s="161">
        <v>580.5</v>
      </c>
      <c r="S2928" s="161">
        <v>1028.3125</v>
      </c>
      <c r="T2928" s="161">
        <v>1380.5</v>
      </c>
      <c r="U2928" s="161">
        <v>3593.12</v>
      </c>
      <c r="V2928" s="161">
        <v>10090.25</v>
      </c>
      <c r="W2928" s="161">
        <v>4643.5</v>
      </c>
      <c r="X2928" s="161">
        <v>141615.83299999996</v>
      </c>
      <c r="Y2928" s="222">
        <v>28.6</v>
      </c>
      <c r="Z2928" s="161">
        <v>18</v>
      </c>
      <c r="AA2928" s="2" t="str">
        <f t="shared" si="60"/>
        <v>OPEN</v>
      </c>
      <c r="AB2928" s="326" t="b">
        <f t="shared" ca="1" si="61"/>
        <v>0</v>
      </c>
    </row>
    <row r="2929" spans="1:28">
      <c r="A2929" s="168">
        <v>46209</v>
      </c>
      <c r="B2929" s="161">
        <v>13528.44</v>
      </c>
      <c r="C2929" s="161">
        <v>11386</v>
      </c>
      <c r="D2929" s="161">
        <v>5641.75</v>
      </c>
      <c r="E2929" s="161">
        <v>11124.939999999999</v>
      </c>
      <c r="F2929" s="161">
        <v>10319.5</v>
      </c>
      <c r="G2929" s="161">
        <v>8562.5</v>
      </c>
      <c r="H2929" s="161">
        <v>11324.25</v>
      </c>
      <c r="I2929" s="161">
        <v>5035.05</v>
      </c>
      <c r="J2929" s="161">
        <v>10610.5</v>
      </c>
      <c r="K2929" s="161">
        <v>2169.2049999999999</v>
      </c>
      <c r="L2929" s="161">
        <v>8544.3700000000008</v>
      </c>
      <c r="M2929" s="161">
        <v>12238.570000000002</v>
      </c>
      <c r="N2929" s="161">
        <v>4110.79</v>
      </c>
      <c r="O2929" s="161">
        <v>6917.41</v>
      </c>
      <c r="P2929" s="161">
        <v>179.06299999996554</v>
      </c>
      <c r="Q2929" s="161">
        <v>3088.75</v>
      </c>
      <c r="R2929" s="161">
        <v>521.75</v>
      </c>
      <c r="S2929" s="161">
        <v>1028.5625</v>
      </c>
      <c r="T2929" s="161">
        <v>1353.5</v>
      </c>
      <c r="U2929" s="161">
        <v>3897.03</v>
      </c>
      <c r="V2929" s="161">
        <v>9946.5</v>
      </c>
      <c r="W2929" s="161">
        <v>4772</v>
      </c>
      <c r="X2929" s="161">
        <v>146300.43049999999</v>
      </c>
      <c r="Y2929" s="222">
        <v>27.5</v>
      </c>
      <c r="Z2929" s="161">
        <v>18</v>
      </c>
      <c r="AA2929" s="2" t="str">
        <f t="shared" si="60"/>
        <v>OPEN</v>
      </c>
      <c r="AB2929" s="326" t="b">
        <f t="shared" ca="1" si="61"/>
        <v>0</v>
      </c>
    </row>
    <row r="2930" spans="1:28">
      <c r="A2930" s="168">
        <v>46210</v>
      </c>
      <c r="B2930" s="161">
        <v>13717.58</v>
      </c>
      <c r="C2930" s="161">
        <v>11479</v>
      </c>
      <c r="D2930" s="161">
        <v>5776.5</v>
      </c>
      <c r="E2930" s="161">
        <v>10879.46</v>
      </c>
      <c r="F2930" s="161">
        <v>9459</v>
      </c>
      <c r="G2930" s="161">
        <v>8887.5</v>
      </c>
      <c r="H2930" s="161">
        <v>11490.5</v>
      </c>
      <c r="I2930" s="161">
        <v>5381.25</v>
      </c>
      <c r="J2930" s="161">
        <v>10754.5</v>
      </c>
      <c r="K2930" s="161">
        <v>2257.9650000000001</v>
      </c>
      <c r="L2930" s="161">
        <v>9464.0400000000009</v>
      </c>
      <c r="M2930" s="161">
        <v>12199.429999999998</v>
      </c>
      <c r="N2930" s="161">
        <v>4246.04</v>
      </c>
      <c r="O2930" s="161">
        <v>6880</v>
      </c>
      <c r="P2930" s="161">
        <v>202</v>
      </c>
      <c r="Q2930" s="161">
        <v>3046.99</v>
      </c>
      <c r="R2930" s="161">
        <v>598</v>
      </c>
      <c r="S2930" s="161">
        <v>1010.1875</v>
      </c>
      <c r="T2930" s="161">
        <v>1253</v>
      </c>
      <c r="U2930" s="161">
        <v>3719.21</v>
      </c>
      <c r="V2930" s="161">
        <v>10023.25</v>
      </c>
      <c r="W2930" s="161">
        <v>4735</v>
      </c>
      <c r="X2930" s="161">
        <v>147460.4025</v>
      </c>
      <c r="Y2930" s="222">
        <v>26.2</v>
      </c>
      <c r="Z2930" s="161">
        <v>22</v>
      </c>
      <c r="AA2930" s="2" t="str">
        <f t="shared" si="60"/>
        <v>OPEN</v>
      </c>
      <c r="AB2930" s="326" t="b">
        <f t="shared" ca="1" si="61"/>
        <v>0</v>
      </c>
    </row>
    <row r="2931" spans="1:28">
      <c r="A2931" s="168">
        <v>46211</v>
      </c>
      <c r="B2931" s="161">
        <v>13746.82</v>
      </c>
      <c r="C2931" s="161">
        <v>11457.5</v>
      </c>
      <c r="D2931" s="161">
        <v>5715</v>
      </c>
      <c r="E2931" s="161">
        <v>11369.87</v>
      </c>
      <c r="F2931" s="161">
        <v>10417</v>
      </c>
      <c r="G2931" s="161">
        <v>8569</v>
      </c>
      <c r="H2931" s="161">
        <v>11683</v>
      </c>
      <c r="I2931" s="161">
        <v>5176.5</v>
      </c>
      <c r="J2931" s="161">
        <v>10788</v>
      </c>
      <c r="K2931" s="161">
        <v>2349.9749999999999</v>
      </c>
      <c r="L2931" s="161">
        <v>8157.14</v>
      </c>
      <c r="M2931" s="161">
        <v>12397.990000000002</v>
      </c>
      <c r="N2931" s="161">
        <v>4191.99</v>
      </c>
      <c r="O2931" s="161">
        <v>6736.7</v>
      </c>
      <c r="P2931" s="161">
        <v>209.31200000003446</v>
      </c>
      <c r="Q2931" s="161">
        <v>3232.31</v>
      </c>
      <c r="R2931" s="161">
        <v>477.5</v>
      </c>
      <c r="S2931" s="161">
        <v>991.75</v>
      </c>
      <c r="T2931" s="161">
        <v>1369.5</v>
      </c>
      <c r="U2931" s="161">
        <v>3837.9749999999999</v>
      </c>
      <c r="V2931" s="161">
        <v>9737.5</v>
      </c>
      <c r="W2931" s="161">
        <v>4645.5</v>
      </c>
      <c r="X2931" s="161">
        <v>147257.83200000005</v>
      </c>
      <c r="Y2931" s="222">
        <v>27.4</v>
      </c>
      <c r="Z2931" s="161">
        <v>18</v>
      </c>
      <c r="AA2931" s="2" t="str">
        <f t="shared" si="60"/>
        <v>OPEN</v>
      </c>
      <c r="AB2931" s="326" t="b">
        <f t="shared" ca="1" si="61"/>
        <v>0</v>
      </c>
    </row>
    <row r="2932" spans="1:28">
      <c r="A2932" s="168">
        <v>46212</v>
      </c>
      <c r="B2932" s="161">
        <v>13728.76</v>
      </c>
      <c r="C2932" s="161">
        <v>11417.5</v>
      </c>
      <c r="D2932" s="161">
        <v>5820</v>
      </c>
      <c r="E2932" s="161">
        <v>11495.77</v>
      </c>
      <c r="F2932" s="161">
        <v>10558.5</v>
      </c>
      <c r="G2932" s="161">
        <v>8883</v>
      </c>
      <c r="H2932" s="161">
        <v>8183</v>
      </c>
      <c r="I2932" s="161">
        <v>8956.3799999999992</v>
      </c>
      <c r="J2932" s="161">
        <v>11159</v>
      </c>
      <c r="K2932" s="161">
        <v>2198.39</v>
      </c>
      <c r="L2932" s="161">
        <v>8179.15</v>
      </c>
      <c r="M2932" s="161">
        <v>13114.9</v>
      </c>
      <c r="N2932" s="161">
        <v>4421.5499999999993</v>
      </c>
      <c r="O2932" s="161">
        <v>6795.43</v>
      </c>
      <c r="P2932" s="161">
        <v>220.125</v>
      </c>
      <c r="Q2932" s="161">
        <v>3364.31</v>
      </c>
      <c r="R2932" s="161">
        <v>616.25</v>
      </c>
      <c r="S2932" s="161">
        <v>1020.9375</v>
      </c>
      <c r="T2932" s="161">
        <v>1389.5</v>
      </c>
      <c r="U2932" s="161">
        <v>3951.7150000000001</v>
      </c>
      <c r="V2932" s="161">
        <v>9758.5</v>
      </c>
      <c r="W2932" s="161">
        <v>4742</v>
      </c>
      <c r="X2932" s="161">
        <v>149974.66749999998</v>
      </c>
      <c r="Y2932" s="222">
        <v>28.2</v>
      </c>
      <c r="Z2932" s="161">
        <v>22</v>
      </c>
      <c r="AA2932" s="2" t="str">
        <f t="shared" si="60"/>
        <v>OPEN</v>
      </c>
      <c r="AB2932" s="326" t="b">
        <f t="shared" ca="1" si="61"/>
        <v>0</v>
      </c>
    </row>
    <row r="2933" spans="1:28">
      <c r="A2933" s="168">
        <v>46213</v>
      </c>
      <c r="B2933" s="161">
        <v>13739.83</v>
      </c>
      <c r="C2933" s="161">
        <v>11431</v>
      </c>
      <c r="D2933" s="161">
        <v>5723.75</v>
      </c>
      <c r="E2933" s="161">
        <v>11414.470000000001</v>
      </c>
      <c r="F2933" s="161">
        <v>10449</v>
      </c>
      <c r="G2933" s="161">
        <v>8471</v>
      </c>
      <c r="H2933" s="161">
        <v>6367.5</v>
      </c>
      <c r="I2933" s="161">
        <v>11091.74</v>
      </c>
      <c r="J2933" s="161">
        <v>11048</v>
      </c>
      <c r="K2933" s="161">
        <v>2184.9949999999999</v>
      </c>
      <c r="L2933" s="161">
        <v>8489.02</v>
      </c>
      <c r="M2933" s="161">
        <v>12660.779999999997</v>
      </c>
      <c r="N2933" s="161">
        <v>4369.57</v>
      </c>
      <c r="O2933" s="161">
        <v>6752.59</v>
      </c>
      <c r="P2933" s="161">
        <v>202.5</v>
      </c>
      <c r="Q2933" s="161">
        <v>3315.78</v>
      </c>
      <c r="R2933" s="161">
        <v>640.75</v>
      </c>
      <c r="S2933" s="161">
        <v>1140.6875</v>
      </c>
      <c r="T2933" s="161">
        <v>1445</v>
      </c>
      <c r="U2933" s="161">
        <v>3867.835</v>
      </c>
      <c r="V2933" s="161">
        <v>10015.25</v>
      </c>
      <c r="W2933" s="161">
        <v>4661.5</v>
      </c>
      <c r="X2933" s="161">
        <v>149482.54749999999</v>
      </c>
      <c r="Y2933" s="222">
        <v>28.3</v>
      </c>
      <c r="Z2933" s="161">
        <v>18</v>
      </c>
      <c r="AA2933" s="2" t="str">
        <f t="shared" si="60"/>
        <v>OPEN</v>
      </c>
      <c r="AB2933" s="326" t="b">
        <f t="shared" ca="1" si="61"/>
        <v>0</v>
      </c>
    </row>
    <row r="2934" spans="1:28">
      <c r="A2934" s="168">
        <v>46214</v>
      </c>
      <c r="B2934" s="161">
        <v>12598.13</v>
      </c>
      <c r="C2934" s="161">
        <v>10778</v>
      </c>
      <c r="D2934" s="161">
        <v>5653.75</v>
      </c>
      <c r="E2934" s="161">
        <v>11247.31</v>
      </c>
      <c r="F2934" s="161">
        <v>11012.5</v>
      </c>
      <c r="G2934" s="161">
        <v>8844.5</v>
      </c>
      <c r="H2934" s="161">
        <v>6097.75</v>
      </c>
      <c r="I2934" s="161">
        <v>11214.23</v>
      </c>
      <c r="J2934" s="161">
        <v>10161.75</v>
      </c>
      <c r="K2934" s="161">
        <v>2099.77</v>
      </c>
      <c r="L2934" s="161">
        <v>6819.62</v>
      </c>
      <c r="M2934" s="161">
        <v>11629.329999999998</v>
      </c>
      <c r="N2934" s="161">
        <v>4329.5</v>
      </c>
      <c r="O2934" s="161">
        <v>6806.92</v>
      </c>
      <c r="P2934" s="161">
        <v>210.0625</v>
      </c>
      <c r="Q2934" s="161">
        <v>3412.78</v>
      </c>
      <c r="R2934" s="161">
        <v>621.5</v>
      </c>
      <c r="S2934" s="161">
        <v>991.3125</v>
      </c>
      <c r="T2934" s="161">
        <v>1419</v>
      </c>
      <c r="U2934" s="161">
        <v>3951.4549999999999</v>
      </c>
      <c r="V2934" s="161">
        <v>10032.25</v>
      </c>
      <c r="W2934" s="161">
        <v>4681.5</v>
      </c>
      <c r="X2934" s="161">
        <v>144612.91999999998</v>
      </c>
      <c r="Y2934" s="222">
        <v>30</v>
      </c>
      <c r="Z2934" s="161">
        <v>18</v>
      </c>
      <c r="AA2934" s="2" t="str">
        <f t="shared" si="60"/>
        <v>OPEN</v>
      </c>
      <c r="AB2934" s="326" t="b">
        <f t="shared" ca="1" si="61"/>
        <v>0</v>
      </c>
    </row>
    <row r="2935" spans="1:28">
      <c r="A2935" s="168">
        <v>46215</v>
      </c>
      <c r="B2935" s="161">
        <v>12499.53</v>
      </c>
      <c r="C2935" s="161">
        <v>10708.5</v>
      </c>
      <c r="D2935" s="161">
        <v>5474.25</v>
      </c>
      <c r="E2935" s="161">
        <v>11261.01</v>
      </c>
      <c r="F2935" s="161">
        <v>11538.5</v>
      </c>
      <c r="G2935" s="161">
        <v>8532.5</v>
      </c>
      <c r="H2935" s="161">
        <v>5709.5</v>
      </c>
      <c r="I2935" s="161">
        <v>10842.77</v>
      </c>
      <c r="J2935" s="161">
        <v>8988.25</v>
      </c>
      <c r="K2935" s="161">
        <v>2228.36</v>
      </c>
      <c r="L2935" s="161">
        <v>6614.61</v>
      </c>
      <c r="M2935" s="161">
        <v>10168.280000000001</v>
      </c>
      <c r="N2935" s="161">
        <v>4336.8499999999995</v>
      </c>
      <c r="O2935" s="161">
        <v>6541.85</v>
      </c>
      <c r="P2935" s="161">
        <v>210</v>
      </c>
      <c r="Q2935" s="161">
        <v>3402.22</v>
      </c>
      <c r="R2935" s="161">
        <v>624.5</v>
      </c>
      <c r="S2935" s="161">
        <v>1051.25</v>
      </c>
      <c r="T2935" s="161">
        <v>1418.5</v>
      </c>
      <c r="U2935" s="161">
        <v>3633.4349999999999</v>
      </c>
      <c r="V2935" s="161">
        <v>10175.75</v>
      </c>
      <c r="W2935" s="161">
        <v>4637</v>
      </c>
      <c r="X2935" s="161">
        <v>140597.41500000004</v>
      </c>
      <c r="Y2935" s="222">
        <v>29.9</v>
      </c>
      <c r="Z2935" s="161">
        <v>18</v>
      </c>
      <c r="AA2935" s="2" t="str">
        <f t="shared" si="60"/>
        <v>OPEN</v>
      </c>
      <c r="AB2935" s="326" t="b">
        <f t="shared" ca="1" si="61"/>
        <v>0</v>
      </c>
    </row>
    <row r="2936" spans="1:28">
      <c r="A2936" s="168">
        <v>46216</v>
      </c>
      <c r="B2936" s="161">
        <v>13736.51</v>
      </c>
      <c r="C2936" s="161">
        <v>11430</v>
      </c>
      <c r="D2936" s="161">
        <v>5778.75</v>
      </c>
      <c r="E2936" s="161">
        <v>11425.63</v>
      </c>
      <c r="F2936" s="161">
        <v>11589.5</v>
      </c>
      <c r="G2936" s="161">
        <v>8708</v>
      </c>
      <c r="H2936" s="161">
        <v>5393.75</v>
      </c>
      <c r="I2936" s="161">
        <v>10956.83</v>
      </c>
      <c r="J2936" s="161">
        <v>11437.75</v>
      </c>
      <c r="K2936" s="161">
        <v>2135.2950000000001</v>
      </c>
      <c r="L2936" s="161">
        <v>8405.15</v>
      </c>
      <c r="M2936" s="161">
        <v>11391.89</v>
      </c>
      <c r="N2936" s="161">
        <v>4387.3900000000003</v>
      </c>
      <c r="O2936" s="161">
        <v>6923.91</v>
      </c>
      <c r="P2936" s="161">
        <v>203</v>
      </c>
      <c r="Q2936" s="161">
        <v>3499.07</v>
      </c>
      <c r="R2936" s="161">
        <v>598.5</v>
      </c>
      <c r="S2936" s="161">
        <v>1013.125</v>
      </c>
      <c r="T2936" s="161">
        <v>1426.5</v>
      </c>
      <c r="U2936" s="161">
        <v>4120.5</v>
      </c>
      <c r="V2936" s="161">
        <v>9896</v>
      </c>
      <c r="W2936" s="161">
        <v>4662</v>
      </c>
      <c r="X2936" s="161">
        <v>149119.04999999999</v>
      </c>
      <c r="Y2936" s="222">
        <v>29.5</v>
      </c>
      <c r="Z2936" s="161">
        <v>18</v>
      </c>
      <c r="AA2936" s="2" t="str">
        <f t="shared" si="60"/>
        <v>OPEN</v>
      </c>
      <c r="AB2936" s="326" t="b">
        <f t="shared" ca="1" si="61"/>
        <v>0</v>
      </c>
    </row>
    <row r="2937" spans="1:28">
      <c r="A2937" s="168">
        <v>46217</v>
      </c>
      <c r="B2937" s="161">
        <v>13974.68</v>
      </c>
      <c r="C2937" s="161">
        <v>11475</v>
      </c>
      <c r="D2937" s="161">
        <v>5864.5</v>
      </c>
      <c r="E2937" s="161">
        <v>11374.170000000002</v>
      </c>
      <c r="F2937" s="161">
        <v>10331.5</v>
      </c>
      <c r="G2937" s="161">
        <v>8613.5</v>
      </c>
      <c r="H2937" s="161">
        <v>5733.5</v>
      </c>
      <c r="I2937" s="161">
        <v>10696.25</v>
      </c>
      <c r="J2937" s="161">
        <v>11371.75</v>
      </c>
      <c r="K2937" s="161">
        <v>2159.88</v>
      </c>
      <c r="L2937" s="161">
        <v>9282.9500000000007</v>
      </c>
      <c r="M2937" s="161">
        <v>12095.980000000001</v>
      </c>
      <c r="N2937" s="161">
        <v>4554.1500000000005</v>
      </c>
      <c r="O2937" s="161">
        <v>6851.5</v>
      </c>
      <c r="P2937" s="161">
        <v>214</v>
      </c>
      <c r="Q2937" s="161">
        <v>3507.32</v>
      </c>
      <c r="R2937" s="161">
        <v>653</v>
      </c>
      <c r="S2937" s="161">
        <v>960.9375</v>
      </c>
      <c r="T2937" s="161">
        <v>1307</v>
      </c>
      <c r="U2937" s="161">
        <v>4042.24</v>
      </c>
      <c r="V2937" s="161">
        <v>10252.5</v>
      </c>
      <c r="W2937" s="161">
        <v>4776.5</v>
      </c>
      <c r="X2937" s="161">
        <v>150092.8075</v>
      </c>
      <c r="Y2937" s="222">
        <v>27</v>
      </c>
      <c r="Z2937" s="161">
        <v>26</v>
      </c>
      <c r="AA2937" s="2" t="str">
        <f t="shared" si="60"/>
        <v>OPEN</v>
      </c>
      <c r="AB2937" s="326" t="b">
        <f t="shared" ca="1" si="61"/>
        <v>0</v>
      </c>
    </row>
    <row r="2938" spans="1:28">
      <c r="A2938" s="168">
        <v>46218</v>
      </c>
      <c r="B2938" s="161">
        <v>13917.16</v>
      </c>
      <c r="C2938" s="161">
        <v>11474.5</v>
      </c>
      <c r="D2938" s="161">
        <v>5808</v>
      </c>
      <c r="E2938" s="161">
        <v>11140.27</v>
      </c>
      <c r="F2938" s="161">
        <v>9627</v>
      </c>
      <c r="G2938" s="161">
        <v>8666</v>
      </c>
      <c r="H2938" s="161">
        <v>6141</v>
      </c>
      <c r="I2938" s="161">
        <v>10450.5</v>
      </c>
      <c r="J2938" s="161">
        <v>10731.25</v>
      </c>
      <c r="K2938" s="161">
        <v>2296.375</v>
      </c>
      <c r="L2938" s="161">
        <v>10061.15</v>
      </c>
      <c r="M2938" s="161">
        <v>11910.439999999999</v>
      </c>
      <c r="N2938" s="161">
        <v>4553.29</v>
      </c>
      <c r="O2938" s="161">
        <v>6993.5</v>
      </c>
      <c r="P2938" s="161">
        <v>201.5625</v>
      </c>
      <c r="Q2938" s="161">
        <v>3378.22</v>
      </c>
      <c r="R2938" s="161">
        <v>598.25</v>
      </c>
      <c r="S2938" s="161">
        <v>951.8125</v>
      </c>
      <c r="T2938" s="161">
        <v>1452</v>
      </c>
      <c r="U2938" s="161">
        <v>3888.2049999999999</v>
      </c>
      <c r="V2938" s="161">
        <v>9618.25</v>
      </c>
      <c r="W2938" s="161">
        <v>4877.5</v>
      </c>
      <c r="X2938" s="161">
        <v>148736.23499999999</v>
      </c>
      <c r="Y2938" s="222">
        <v>26.2</v>
      </c>
      <c r="Z2938" s="161">
        <v>18</v>
      </c>
      <c r="AA2938" s="2" t="str">
        <f t="shared" si="60"/>
        <v>OPEN</v>
      </c>
      <c r="AB2938" s="326" t="b">
        <f t="shared" ca="1" si="61"/>
        <v>0</v>
      </c>
    </row>
    <row r="2939" spans="1:28">
      <c r="A2939" s="168">
        <v>46219</v>
      </c>
      <c r="B2939" s="161">
        <v>13633.22</v>
      </c>
      <c r="C2939" s="161">
        <v>11367.5</v>
      </c>
      <c r="D2939" s="161">
        <v>5823.5</v>
      </c>
      <c r="E2939" s="161">
        <v>10829.67</v>
      </c>
      <c r="F2939" s="161">
        <v>9070.5</v>
      </c>
      <c r="G2939" s="161">
        <v>8539</v>
      </c>
      <c r="H2939" s="161">
        <v>11075.75</v>
      </c>
      <c r="I2939" s="161">
        <v>5546.25</v>
      </c>
      <c r="J2939" s="161">
        <v>10930</v>
      </c>
      <c r="K2939" s="161">
        <v>2024.125</v>
      </c>
      <c r="L2939" s="161">
        <v>9406.0499999999993</v>
      </c>
      <c r="M2939" s="161">
        <v>11959.119999999999</v>
      </c>
      <c r="N2939" s="161">
        <v>4193.3599999999997</v>
      </c>
      <c r="O2939" s="161">
        <v>6845.5</v>
      </c>
      <c r="P2939" s="161">
        <v>199.5</v>
      </c>
      <c r="Q2939" s="161">
        <v>3271.6</v>
      </c>
      <c r="R2939" s="161">
        <v>568.5</v>
      </c>
      <c r="S2939" s="161">
        <v>906.5</v>
      </c>
      <c r="T2939" s="161">
        <v>1279.5</v>
      </c>
      <c r="U2939" s="161">
        <v>3871.58</v>
      </c>
      <c r="V2939" s="161">
        <v>10146</v>
      </c>
      <c r="W2939" s="161">
        <v>4723</v>
      </c>
      <c r="X2939" s="161">
        <v>146209.72500000001</v>
      </c>
      <c r="Y2939" s="222">
        <v>25.5</v>
      </c>
      <c r="Z2939" s="161">
        <v>26</v>
      </c>
      <c r="AA2939" s="2" t="str">
        <f t="shared" si="60"/>
        <v>OPEN</v>
      </c>
      <c r="AB2939" s="326" t="b">
        <f t="shared" ca="1" si="61"/>
        <v>0</v>
      </c>
    </row>
    <row r="2940" spans="1:28">
      <c r="A2940" s="168">
        <v>46220</v>
      </c>
      <c r="B2940" s="161">
        <v>14047.17</v>
      </c>
      <c r="C2940" s="161">
        <v>11785.34</v>
      </c>
      <c r="D2940" s="161">
        <v>5835.81</v>
      </c>
      <c r="E2940" s="161">
        <v>11583.070000000002</v>
      </c>
      <c r="F2940" s="161">
        <v>9747.5</v>
      </c>
      <c r="G2940" s="161">
        <v>8585.5</v>
      </c>
      <c r="H2940" s="161">
        <v>10681.5</v>
      </c>
      <c r="I2940" s="161">
        <v>5747.25</v>
      </c>
      <c r="J2940" s="161">
        <v>10971.29</v>
      </c>
      <c r="K2940" s="161">
        <v>2241.56</v>
      </c>
      <c r="L2940" s="161">
        <v>10453.57</v>
      </c>
      <c r="M2940" s="161">
        <v>12017.94</v>
      </c>
      <c r="N2940" s="161">
        <v>4225.01</v>
      </c>
      <c r="O2940" s="161">
        <v>6803</v>
      </c>
      <c r="P2940" s="161">
        <v>198.1875</v>
      </c>
      <c r="Q2940" s="161">
        <v>3436.06</v>
      </c>
      <c r="R2940" s="161">
        <v>577.5</v>
      </c>
      <c r="S2940" s="161">
        <v>1042.0625</v>
      </c>
      <c r="T2940" s="161">
        <v>2094.5</v>
      </c>
      <c r="U2940" s="161">
        <v>3843.41</v>
      </c>
      <c r="V2940" s="161">
        <v>10731.5</v>
      </c>
      <c r="W2940" s="161">
        <v>4753.5</v>
      </c>
      <c r="X2940" s="161">
        <v>151402.23000000001</v>
      </c>
      <c r="Y2940" s="222">
        <v>26.2</v>
      </c>
      <c r="Z2940" s="161">
        <v>26</v>
      </c>
      <c r="AA2940" s="2" t="str">
        <f t="shared" si="60"/>
        <v>OPEN</v>
      </c>
      <c r="AB2940" s="326" t="b">
        <f t="shared" ca="1" si="61"/>
        <v>0</v>
      </c>
    </row>
    <row r="2941" spans="1:28">
      <c r="A2941" s="168">
        <v>46221</v>
      </c>
      <c r="B2941" s="161">
        <v>12835.24</v>
      </c>
      <c r="C2941" s="161">
        <v>10917.53</v>
      </c>
      <c r="D2941" s="161">
        <v>5793.09</v>
      </c>
      <c r="E2941" s="161">
        <v>11056</v>
      </c>
      <c r="F2941" s="161">
        <v>10125</v>
      </c>
      <c r="G2941" s="161">
        <v>8751.5</v>
      </c>
      <c r="H2941" s="161">
        <v>10831.75</v>
      </c>
      <c r="I2941" s="161">
        <v>5066.25</v>
      </c>
      <c r="J2941" s="161">
        <v>10440.370000000001</v>
      </c>
      <c r="K2941" s="161">
        <v>2184.2249999999999</v>
      </c>
      <c r="L2941" s="161">
        <v>9792.82</v>
      </c>
      <c r="M2941" s="161">
        <v>10994.67</v>
      </c>
      <c r="N2941" s="161">
        <v>4180.54</v>
      </c>
      <c r="O2941" s="161">
        <v>6807.5</v>
      </c>
      <c r="P2941" s="161">
        <v>207.6875</v>
      </c>
      <c r="Q2941" s="161">
        <v>3446.32</v>
      </c>
      <c r="R2941" s="161">
        <v>618.25</v>
      </c>
      <c r="S2941" s="161">
        <v>952.25</v>
      </c>
      <c r="T2941" s="161">
        <v>1421</v>
      </c>
      <c r="U2941" s="161">
        <v>3814.08</v>
      </c>
      <c r="V2941" s="161">
        <v>9857.5</v>
      </c>
      <c r="W2941" s="161">
        <v>4731</v>
      </c>
      <c r="X2941" s="161">
        <v>144824.57250000001</v>
      </c>
      <c r="Y2941" s="222">
        <v>27.1</v>
      </c>
      <c r="Z2941" s="161">
        <v>26</v>
      </c>
      <c r="AA2941" s="2" t="str">
        <f t="shared" si="60"/>
        <v>OPEN</v>
      </c>
      <c r="AB2941" s="326" t="b">
        <f t="shared" ca="1" si="61"/>
        <v>0</v>
      </c>
    </row>
    <row r="2942" spans="1:28">
      <c r="A2942" s="168">
        <v>46222</v>
      </c>
      <c r="B2942" s="161">
        <v>12480.47</v>
      </c>
      <c r="C2942" s="161">
        <v>11076.32</v>
      </c>
      <c r="D2942" s="161">
        <v>5632.83</v>
      </c>
      <c r="E2942" s="161">
        <v>11082</v>
      </c>
      <c r="F2942" s="161">
        <v>10384.5</v>
      </c>
      <c r="G2942" s="161">
        <v>8702.5</v>
      </c>
      <c r="H2942" s="161">
        <v>10888.75</v>
      </c>
      <c r="I2942" s="161">
        <v>5675.2</v>
      </c>
      <c r="J2942" s="161">
        <v>9861.9699999999993</v>
      </c>
      <c r="K2942" s="161">
        <v>2196.0650000000001</v>
      </c>
      <c r="L2942" s="161">
        <v>9045.4700000000012</v>
      </c>
      <c r="M2942" s="161">
        <v>10168.56</v>
      </c>
      <c r="N2942" s="161">
        <v>4283.4199999999992</v>
      </c>
      <c r="O2942" s="161">
        <v>6821.08</v>
      </c>
      <c r="P2942" s="161">
        <v>213.5</v>
      </c>
      <c r="Q2942" s="161">
        <v>3467.39</v>
      </c>
      <c r="R2942" s="161">
        <v>623.25</v>
      </c>
      <c r="S2942" s="161">
        <v>960.3125</v>
      </c>
      <c r="T2942" s="161">
        <v>1447</v>
      </c>
      <c r="U2942" s="161">
        <v>3545.07</v>
      </c>
      <c r="V2942" s="161">
        <v>10128.25</v>
      </c>
      <c r="W2942" s="161">
        <v>4777.5</v>
      </c>
      <c r="X2942" s="161">
        <v>143461.4075</v>
      </c>
      <c r="Y2942" s="222">
        <v>27.8</v>
      </c>
      <c r="Z2942" s="161">
        <v>26</v>
      </c>
      <c r="AA2942" s="2" t="str">
        <f t="shared" si="60"/>
        <v>OPEN</v>
      </c>
      <c r="AB2942" s="326" t="b">
        <f t="shared" ca="1" si="61"/>
        <v>0</v>
      </c>
    </row>
    <row r="2943" spans="1:28">
      <c r="A2943" s="168">
        <v>46223</v>
      </c>
      <c r="B2943" s="161">
        <v>13771.93</v>
      </c>
      <c r="C2943" s="161">
        <v>11600.57</v>
      </c>
      <c r="D2943" s="161">
        <v>5769.95</v>
      </c>
      <c r="E2943" s="161">
        <v>10875.04</v>
      </c>
      <c r="F2943" s="161">
        <v>9569</v>
      </c>
      <c r="G2943" s="161">
        <v>8625.5</v>
      </c>
      <c r="H2943" s="161">
        <v>6631.75</v>
      </c>
      <c r="I2943" s="161">
        <v>10112.25</v>
      </c>
      <c r="J2943" s="161">
        <v>10840.09</v>
      </c>
      <c r="K2943" s="161">
        <v>2112.6750000000002</v>
      </c>
      <c r="L2943" s="161">
        <v>9937.8300000000017</v>
      </c>
      <c r="M2943" s="161">
        <v>11892.869999999999</v>
      </c>
      <c r="N2943" s="161">
        <v>4105.75</v>
      </c>
      <c r="O2943" s="161">
        <v>6836.5</v>
      </c>
      <c r="P2943" s="161">
        <v>177.375</v>
      </c>
      <c r="Q2943" s="161">
        <v>3463.21</v>
      </c>
      <c r="R2943" s="161">
        <v>517.75</v>
      </c>
      <c r="S2943" s="161">
        <v>926</v>
      </c>
      <c r="T2943" s="161">
        <v>1171.5</v>
      </c>
      <c r="U2943" s="161">
        <v>3887.58</v>
      </c>
      <c r="V2943" s="161">
        <v>9926.75</v>
      </c>
      <c r="W2943" s="161">
        <v>4674.5</v>
      </c>
      <c r="X2943" s="161">
        <v>147426.37</v>
      </c>
      <c r="Y2943" s="222">
        <v>26.7</v>
      </c>
      <c r="Z2943" s="161">
        <v>22</v>
      </c>
      <c r="AA2943" s="2" t="str">
        <f t="shared" si="60"/>
        <v>OPEN</v>
      </c>
      <c r="AB2943" s="326" t="b">
        <f t="shared" ca="1" si="61"/>
        <v>0</v>
      </c>
    </row>
    <row r="2944" spans="1:28">
      <c r="A2944" s="168">
        <v>46224</v>
      </c>
      <c r="B2944" s="161">
        <v>13682.89</v>
      </c>
      <c r="C2944" s="161">
        <v>11640.85</v>
      </c>
      <c r="D2944" s="161">
        <v>5836.35</v>
      </c>
      <c r="E2944" s="161">
        <v>11099.87</v>
      </c>
      <c r="F2944" s="161">
        <v>10301</v>
      </c>
      <c r="G2944" s="161">
        <v>9329.5</v>
      </c>
      <c r="H2944" s="161">
        <v>6328</v>
      </c>
      <c r="I2944" s="161">
        <v>9931.11</v>
      </c>
      <c r="J2944" s="161">
        <v>10890.37</v>
      </c>
      <c r="K2944" s="161">
        <v>2193.9</v>
      </c>
      <c r="L2944" s="161">
        <v>10006.24</v>
      </c>
      <c r="M2944" s="161">
        <v>11477.599999999999</v>
      </c>
      <c r="N2944" s="161">
        <v>4156.04</v>
      </c>
      <c r="O2944" s="161">
        <v>6971.58</v>
      </c>
      <c r="P2944" s="161">
        <v>190</v>
      </c>
      <c r="Q2944" s="161">
        <v>3575.3</v>
      </c>
      <c r="R2944" s="161">
        <v>566.25</v>
      </c>
      <c r="S2944" s="161">
        <v>939</v>
      </c>
      <c r="T2944" s="161">
        <v>1308.5</v>
      </c>
      <c r="U2944" s="161">
        <v>3852.53</v>
      </c>
      <c r="V2944" s="161">
        <v>9982.75</v>
      </c>
      <c r="W2944" s="161">
        <v>4759</v>
      </c>
      <c r="X2944" s="161">
        <v>149018.63</v>
      </c>
      <c r="Y2944" s="222">
        <v>27.3</v>
      </c>
      <c r="Z2944" s="161">
        <v>18</v>
      </c>
      <c r="AA2944" s="2" t="str">
        <f t="shared" si="60"/>
        <v>OPEN</v>
      </c>
      <c r="AB2944" s="326" t="b">
        <f t="shared" ca="1" si="61"/>
        <v>0</v>
      </c>
    </row>
    <row r="2945" spans="1:29">
      <c r="A2945" s="168">
        <v>46225</v>
      </c>
      <c r="B2945" s="161">
        <v>13811.35</v>
      </c>
      <c r="C2945" s="161">
        <v>11744.03</v>
      </c>
      <c r="D2945" s="161">
        <v>5842.25</v>
      </c>
      <c r="E2945" s="161">
        <v>11306.609999999999</v>
      </c>
      <c r="F2945" s="161">
        <v>11203.5</v>
      </c>
      <c r="G2945" s="161">
        <v>9789</v>
      </c>
      <c r="H2945" s="161">
        <v>6997</v>
      </c>
      <c r="I2945" s="161">
        <v>9519.4500000000007</v>
      </c>
      <c r="J2945" s="161">
        <v>11308.2</v>
      </c>
      <c r="K2945" s="161">
        <v>2095.2600000000002</v>
      </c>
      <c r="L2945" s="161">
        <v>10170.86</v>
      </c>
      <c r="M2945" s="161">
        <v>10838.69</v>
      </c>
      <c r="N2945" s="161">
        <v>4059.46</v>
      </c>
      <c r="O2945" s="161">
        <v>7078.66</v>
      </c>
      <c r="P2945" s="161">
        <v>206.6875</v>
      </c>
      <c r="Q2945" s="161">
        <v>3588.45</v>
      </c>
      <c r="R2945" s="161">
        <v>634.5</v>
      </c>
      <c r="S2945" s="161">
        <v>976.125</v>
      </c>
      <c r="T2945" s="161">
        <v>1378.5</v>
      </c>
      <c r="U2945" s="161">
        <v>4047.36</v>
      </c>
      <c r="V2945" s="161">
        <v>9842.25</v>
      </c>
      <c r="W2945" s="161">
        <v>4788</v>
      </c>
      <c r="X2945" s="161">
        <v>151226.19249999998</v>
      </c>
      <c r="Y2945" s="222">
        <v>27.7</v>
      </c>
      <c r="Z2945" s="161">
        <v>18</v>
      </c>
      <c r="AA2945" s="2" t="str">
        <f t="shared" si="60"/>
        <v>OPEN</v>
      </c>
      <c r="AB2945" s="326" t="b">
        <f t="shared" ca="1" si="61"/>
        <v>0</v>
      </c>
    </row>
    <row r="2946" spans="1:29">
      <c r="A2946" s="168">
        <v>46226</v>
      </c>
      <c r="B2946" s="161">
        <v>14410.800000000001</v>
      </c>
      <c r="C2946" s="161">
        <v>11860.77</v>
      </c>
      <c r="D2946" s="161">
        <v>5883.98</v>
      </c>
      <c r="E2946" s="161">
        <v>11420.91</v>
      </c>
      <c r="F2946" s="161">
        <v>11243.5</v>
      </c>
      <c r="G2946" s="161">
        <v>8645.5</v>
      </c>
      <c r="H2946" s="161">
        <v>7148.25</v>
      </c>
      <c r="I2946" s="161">
        <v>10562.47</v>
      </c>
      <c r="J2946" s="161">
        <v>11632</v>
      </c>
      <c r="K2946" s="161">
        <v>2230.9250000000002</v>
      </c>
      <c r="L2946" s="161">
        <v>10083.029999999999</v>
      </c>
      <c r="M2946" s="161">
        <v>12337.89</v>
      </c>
      <c r="N2946" s="161">
        <v>4089.18</v>
      </c>
      <c r="O2946" s="161">
        <v>7170.36</v>
      </c>
      <c r="P2946" s="161">
        <v>214</v>
      </c>
      <c r="Q2946" s="161">
        <v>3548.92</v>
      </c>
      <c r="R2946" s="161">
        <v>544.25</v>
      </c>
      <c r="S2946" s="161">
        <v>1009</v>
      </c>
      <c r="T2946" s="161">
        <v>1423.5</v>
      </c>
      <c r="U2946" s="161">
        <v>3969.65</v>
      </c>
      <c r="V2946" s="161">
        <v>10250.75</v>
      </c>
      <c r="W2946" s="161">
        <v>4792.5</v>
      </c>
      <c r="X2946" s="161">
        <v>154472.13499999998</v>
      </c>
      <c r="Y2946" s="222">
        <v>29.3</v>
      </c>
      <c r="Z2946" s="161">
        <v>22</v>
      </c>
      <c r="AA2946" s="2" t="str">
        <f t="shared" si="60"/>
        <v>OPEN</v>
      </c>
      <c r="AB2946" s="326" t="b">
        <f t="shared" ca="1" si="61"/>
        <v>0</v>
      </c>
    </row>
    <row r="2947" spans="1:29">
      <c r="A2947" s="168">
        <v>46227</v>
      </c>
      <c r="B2947" s="161">
        <v>14031.989999999998</v>
      </c>
      <c r="C2947" s="161">
        <v>11988.85</v>
      </c>
      <c r="D2947" s="161">
        <v>5897.88</v>
      </c>
      <c r="E2947" s="161">
        <v>11945.4</v>
      </c>
      <c r="F2947" s="161">
        <v>11492</v>
      </c>
      <c r="G2947" s="161">
        <v>10795</v>
      </c>
      <c r="H2947" s="161">
        <v>7494.75</v>
      </c>
      <c r="I2947" s="161">
        <v>8465.06</v>
      </c>
      <c r="J2947" s="161">
        <v>11806.13</v>
      </c>
      <c r="K2947" s="161">
        <v>2204.335</v>
      </c>
      <c r="L2947" s="161">
        <v>9935.93</v>
      </c>
      <c r="M2947" s="161">
        <v>12416.52</v>
      </c>
      <c r="N2947" s="161">
        <v>4237.43</v>
      </c>
      <c r="O2947" s="161">
        <v>7015.23</v>
      </c>
      <c r="P2947" s="161">
        <v>223.1875</v>
      </c>
      <c r="Q2947" s="161">
        <v>3545.88</v>
      </c>
      <c r="R2947" s="161">
        <v>632</v>
      </c>
      <c r="S2947" s="161">
        <v>968.3125</v>
      </c>
      <c r="T2947" s="161">
        <v>1375.5</v>
      </c>
      <c r="U2947" s="161">
        <v>4097.53</v>
      </c>
      <c r="V2947" s="161">
        <v>10049</v>
      </c>
      <c r="W2947" s="161">
        <v>4737</v>
      </c>
      <c r="X2947" s="161">
        <v>155354.91500000001</v>
      </c>
      <c r="Y2947" s="222">
        <v>29.8</v>
      </c>
      <c r="Z2947" s="161">
        <v>22</v>
      </c>
      <c r="AA2947" s="2" t="str">
        <f t="shared" si="60"/>
        <v>OPEN</v>
      </c>
      <c r="AB2947" s="326" t="b">
        <f t="shared" ca="1" si="61"/>
        <v>0</v>
      </c>
    </row>
    <row r="2948" spans="1:29">
      <c r="A2948" s="168">
        <v>46228</v>
      </c>
      <c r="B2948" s="161">
        <v>13933.18</v>
      </c>
      <c r="C2948" s="161">
        <v>10479.299999999999</v>
      </c>
      <c r="D2948" s="161">
        <v>5856.57</v>
      </c>
      <c r="E2948" s="161">
        <v>11425.57</v>
      </c>
      <c r="F2948" s="161">
        <v>10996</v>
      </c>
      <c r="G2948" s="161">
        <v>8265.5</v>
      </c>
      <c r="H2948" s="161">
        <v>5856</v>
      </c>
      <c r="I2948" s="161">
        <v>8680.75</v>
      </c>
      <c r="J2948" s="161">
        <v>10875.12</v>
      </c>
      <c r="K2948" s="161">
        <v>2161.2649999999999</v>
      </c>
      <c r="L2948" s="161">
        <v>9228.1</v>
      </c>
      <c r="M2948" s="161">
        <v>11755.67</v>
      </c>
      <c r="N2948" s="161">
        <v>3408.09</v>
      </c>
      <c r="O2948" s="161">
        <v>6800.19</v>
      </c>
      <c r="P2948" s="161">
        <v>102.31299999996554</v>
      </c>
      <c r="Q2948" s="161">
        <v>3206.39</v>
      </c>
      <c r="R2948" s="161">
        <v>301</v>
      </c>
      <c r="S2948" s="161">
        <v>1161.5625</v>
      </c>
      <c r="T2948" s="161">
        <v>1245</v>
      </c>
      <c r="U2948" s="161">
        <v>3787.7849999999999</v>
      </c>
      <c r="V2948" s="161">
        <v>9906.75</v>
      </c>
      <c r="W2948" s="161">
        <v>4422</v>
      </c>
      <c r="X2948" s="161">
        <v>143854.10549999995</v>
      </c>
      <c r="Y2948" s="222">
        <v>29</v>
      </c>
      <c r="Z2948" s="161">
        <v>22</v>
      </c>
      <c r="AA2948" s="2" t="str">
        <f t="shared" si="60"/>
        <v>OPEN</v>
      </c>
      <c r="AB2948" s="326" t="b">
        <f t="shared" ca="1" si="61"/>
        <v>0</v>
      </c>
    </row>
    <row r="2949" spans="1:29">
      <c r="A2949" s="168">
        <v>46229</v>
      </c>
      <c r="B2949" s="161">
        <v>12799.68</v>
      </c>
      <c r="C2949" s="161">
        <v>9554.2999999999993</v>
      </c>
      <c r="D2949" s="161">
        <v>5197.32</v>
      </c>
      <c r="E2949" s="161">
        <v>9814.57</v>
      </c>
      <c r="F2949" s="161">
        <v>8117.5</v>
      </c>
      <c r="G2949" s="161">
        <v>6629.5</v>
      </c>
      <c r="H2949" s="161">
        <v>4989.25</v>
      </c>
      <c r="I2949" s="161">
        <v>7242.75</v>
      </c>
      <c r="J2949" s="161">
        <v>8329.1200000000008</v>
      </c>
      <c r="K2949" s="161">
        <v>2104.5149999999999</v>
      </c>
      <c r="L2949" s="161">
        <v>9778.6</v>
      </c>
      <c r="M2949" s="161">
        <v>10979.67</v>
      </c>
      <c r="N2949" s="161">
        <v>1467.84</v>
      </c>
      <c r="O2949" s="161">
        <v>5368.19</v>
      </c>
      <c r="P2949" s="161">
        <v>108.6875</v>
      </c>
      <c r="Q2949" s="161">
        <v>2716.64</v>
      </c>
      <c r="R2949" s="161">
        <v>267.5</v>
      </c>
      <c r="S2949" s="161">
        <v>1079.125</v>
      </c>
      <c r="T2949" s="161">
        <v>963.5</v>
      </c>
      <c r="U2949" s="161">
        <v>2588.41</v>
      </c>
      <c r="V2949" s="161">
        <v>8066</v>
      </c>
      <c r="W2949" s="161">
        <v>3387</v>
      </c>
      <c r="X2949" s="161">
        <v>121549.6675</v>
      </c>
      <c r="Y2949" s="222">
        <v>25.8</v>
      </c>
      <c r="Z2949" s="161">
        <v>4</v>
      </c>
      <c r="AA2949" s="2" t="str">
        <f t="shared" si="60"/>
        <v>OPEN</v>
      </c>
      <c r="AB2949" s="326" t="b">
        <f t="shared" ca="1" si="61"/>
        <v>0</v>
      </c>
      <c r="AC2949" s="2" t="s">
        <v>105</v>
      </c>
    </row>
    <row r="2950" spans="1:29">
      <c r="A2950" s="168">
        <v>46230</v>
      </c>
      <c r="B2950" s="161">
        <v>14997.730000000001</v>
      </c>
      <c r="C2950" s="161">
        <v>10523.02</v>
      </c>
      <c r="D2950" s="161">
        <v>5773.72</v>
      </c>
      <c r="E2950" s="161">
        <v>10970.95</v>
      </c>
      <c r="F2950" s="161">
        <v>9250.5</v>
      </c>
      <c r="G2950" s="161">
        <v>8461.5</v>
      </c>
      <c r="H2950" s="161">
        <v>6889.5</v>
      </c>
      <c r="I2950" s="161">
        <v>10244.5</v>
      </c>
      <c r="J2950" s="161">
        <v>9516.1200000000008</v>
      </c>
      <c r="K2950" s="161">
        <v>2156.48</v>
      </c>
      <c r="L2950" s="161">
        <v>9919.6999999999989</v>
      </c>
      <c r="M2950" s="161">
        <v>11907.720000000001</v>
      </c>
      <c r="N2950" s="161">
        <v>3551.35</v>
      </c>
      <c r="O2950" s="161">
        <v>6916</v>
      </c>
      <c r="P2950" s="161">
        <v>204.75</v>
      </c>
      <c r="Q2950" s="161">
        <v>3244.41</v>
      </c>
      <c r="R2950" s="161">
        <v>593.5</v>
      </c>
      <c r="S2950" s="161">
        <v>1129.0625</v>
      </c>
      <c r="T2950" s="161">
        <v>1253</v>
      </c>
      <c r="U2950" s="161">
        <v>3745.15</v>
      </c>
      <c r="V2950" s="161">
        <v>9669.5</v>
      </c>
      <c r="W2950" s="161">
        <v>4762.5</v>
      </c>
      <c r="X2950" s="161">
        <v>145680.66250000001</v>
      </c>
      <c r="Y2950" s="222">
        <v>26</v>
      </c>
      <c r="Z2950" s="161">
        <v>22</v>
      </c>
      <c r="AA2950" s="2" t="str">
        <f t="shared" si="60"/>
        <v>OPEN</v>
      </c>
      <c r="AB2950" s="326" t="b">
        <f t="shared" ca="1" si="61"/>
        <v>0</v>
      </c>
    </row>
    <row r="2951" spans="1:29">
      <c r="A2951" s="168">
        <v>46231</v>
      </c>
      <c r="B2951" s="161">
        <v>14959.35</v>
      </c>
      <c r="C2951" s="161">
        <v>10529.65</v>
      </c>
      <c r="D2951" s="161">
        <v>5880.06</v>
      </c>
      <c r="E2951" s="161">
        <v>11068.76</v>
      </c>
      <c r="F2951" s="161">
        <v>9746.5</v>
      </c>
      <c r="G2951" s="161">
        <v>8943</v>
      </c>
      <c r="H2951" s="161">
        <v>7054</v>
      </c>
      <c r="I2951" s="161">
        <v>10164</v>
      </c>
      <c r="J2951" s="161">
        <v>9835.91</v>
      </c>
      <c r="K2951" s="161">
        <v>2179.7849999999999</v>
      </c>
      <c r="L2951" s="161">
        <v>10438.35</v>
      </c>
      <c r="M2951" s="161">
        <v>12201.78</v>
      </c>
      <c r="N2951" s="161">
        <v>4386.47</v>
      </c>
      <c r="O2951" s="161">
        <v>7063</v>
      </c>
      <c r="P2951" s="161">
        <v>206.75</v>
      </c>
      <c r="Q2951" s="161">
        <v>3206.48</v>
      </c>
      <c r="R2951" s="161">
        <v>615.5</v>
      </c>
      <c r="S2951" s="161">
        <v>1126.5</v>
      </c>
      <c r="T2951" s="161">
        <v>1286</v>
      </c>
      <c r="U2951" s="161">
        <v>3917.6149999999998</v>
      </c>
      <c r="V2951" s="161">
        <v>9982.75</v>
      </c>
      <c r="W2951" s="161">
        <v>4781</v>
      </c>
      <c r="X2951" s="161">
        <v>149573.21000000002</v>
      </c>
      <c r="Y2951" s="222">
        <v>26.4</v>
      </c>
      <c r="Z2951" s="161">
        <v>26</v>
      </c>
      <c r="AA2951" s="2" t="str">
        <f t="shared" si="60"/>
        <v>OPEN</v>
      </c>
      <c r="AB2951" s="326" t="b">
        <f t="shared" ca="1" si="61"/>
        <v>0</v>
      </c>
    </row>
    <row r="2952" spans="1:29">
      <c r="A2952" s="168">
        <v>46232</v>
      </c>
      <c r="B2952" s="161">
        <v>14661.279999999999</v>
      </c>
      <c r="C2952" s="161">
        <v>10432.719999999999</v>
      </c>
      <c r="D2952" s="161">
        <v>5788.35</v>
      </c>
      <c r="E2952" s="161">
        <v>10915.26</v>
      </c>
      <c r="F2952" s="161">
        <v>9139</v>
      </c>
      <c r="G2952" s="161">
        <v>8199</v>
      </c>
      <c r="H2952" s="161">
        <v>6742</v>
      </c>
      <c r="I2952" s="161">
        <v>10312.5</v>
      </c>
      <c r="J2952" s="161">
        <v>9719.8799999999992</v>
      </c>
      <c r="K2952" s="161">
        <v>2172.375</v>
      </c>
      <c r="L2952" s="161">
        <v>10051.709999999999</v>
      </c>
      <c r="M2952" s="161">
        <v>11984.32</v>
      </c>
      <c r="N2952" s="161">
        <v>4413.5</v>
      </c>
      <c r="O2952" s="161">
        <v>6773</v>
      </c>
      <c r="P2952" s="161">
        <v>196.1875</v>
      </c>
      <c r="Q2952" s="161">
        <v>3184.79</v>
      </c>
      <c r="R2952" s="161">
        <v>537.75</v>
      </c>
      <c r="S2952" s="161">
        <v>1143.125</v>
      </c>
      <c r="T2952" s="161">
        <v>1288</v>
      </c>
      <c r="U2952" s="161">
        <v>3864.02</v>
      </c>
      <c r="V2952" s="161">
        <v>9884.75</v>
      </c>
      <c r="W2952" s="161">
        <v>4747</v>
      </c>
      <c r="X2952" s="161">
        <v>146150.51750000002</v>
      </c>
      <c r="Y2952" s="222">
        <v>26</v>
      </c>
      <c r="Z2952" s="161">
        <v>18</v>
      </c>
      <c r="AA2952" s="2" t="str">
        <f t="shared" si="60"/>
        <v>OPEN</v>
      </c>
      <c r="AB2952" s="326" t="b">
        <f t="shared" ca="1" si="61"/>
        <v>0</v>
      </c>
    </row>
    <row r="2953" spans="1:29">
      <c r="A2953" s="168">
        <v>46233</v>
      </c>
      <c r="B2953" s="161">
        <v>14869.34</v>
      </c>
      <c r="C2953" s="161">
        <v>10308.25</v>
      </c>
      <c r="D2953" s="161">
        <v>5826.44</v>
      </c>
      <c r="E2953" s="161">
        <v>10630.550000000001</v>
      </c>
      <c r="F2953" s="161">
        <v>9191</v>
      </c>
      <c r="G2953" s="161">
        <v>8541.5</v>
      </c>
      <c r="H2953" s="161">
        <v>6953.5</v>
      </c>
      <c r="I2953" s="161">
        <v>10579.25</v>
      </c>
      <c r="J2953" s="161">
        <v>9760.51</v>
      </c>
      <c r="K2953" s="161">
        <v>2286.25</v>
      </c>
      <c r="L2953" s="161">
        <v>10262.76</v>
      </c>
      <c r="M2953" s="161">
        <v>12005.45</v>
      </c>
      <c r="N2953" s="161">
        <v>4072.84</v>
      </c>
      <c r="O2953" s="161">
        <v>6828</v>
      </c>
      <c r="P2953" s="161">
        <v>191.4375</v>
      </c>
      <c r="Q2953" s="161">
        <v>3026.48</v>
      </c>
      <c r="R2953" s="161">
        <v>564.75</v>
      </c>
      <c r="S2953" s="161">
        <v>1175.625</v>
      </c>
      <c r="T2953" s="161">
        <v>1639</v>
      </c>
      <c r="U2953" s="161">
        <v>3841.415</v>
      </c>
      <c r="V2953" s="161">
        <v>10245.25</v>
      </c>
      <c r="W2953" s="161">
        <v>4800</v>
      </c>
      <c r="X2953" s="161">
        <v>147599.59749999997</v>
      </c>
      <c r="Y2953" s="222">
        <v>25.9</v>
      </c>
      <c r="Z2953" s="161">
        <v>22</v>
      </c>
      <c r="AA2953" s="2" t="str">
        <f t="shared" si="60"/>
        <v>OPEN</v>
      </c>
      <c r="AB2953" s="326" t="b">
        <f t="shared" ca="1" si="61"/>
        <v>0</v>
      </c>
    </row>
    <row r="2954" spans="1:29">
      <c r="A2954" s="168">
        <v>46234</v>
      </c>
      <c r="B2954" s="161">
        <v>14720.06</v>
      </c>
      <c r="C2954" s="161">
        <v>10531.53</v>
      </c>
      <c r="D2954" s="161">
        <v>5876.5</v>
      </c>
      <c r="E2954" s="161">
        <v>10884.42</v>
      </c>
      <c r="F2954" s="161">
        <v>8679</v>
      </c>
      <c r="G2954" s="161">
        <v>8476.5</v>
      </c>
      <c r="H2954" s="161">
        <v>7145.5</v>
      </c>
      <c r="I2954" s="161">
        <v>10355.5</v>
      </c>
      <c r="J2954" s="161">
        <v>9563.41</v>
      </c>
      <c r="K2954" s="161">
        <v>2127.375</v>
      </c>
      <c r="L2954" s="161">
        <v>10086.140000000001</v>
      </c>
      <c r="M2954" s="161">
        <v>11932.48</v>
      </c>
      <c r="N2954" s="161">
        <v>3894.75</v>
      </c>
      <c r="O2954" s="161">
        <v>6969</v>
      </c>
      <c r="P2954" s="161">
        <v>155.125</v>
      </c>
      <c r="Q2954" s="161">
        <v>3047.39</v>
      </c>
      <c r="R2954" s="161">
        <v>430.5</v>
      </c>
      <c r="S2954" s="161">
        <v>1153.875</v>
      </c>
      <c r="T2954" s="161">
        <v>1729</v>
      </c>
      <c r="U2954" s="161">
        <v>4091.9549999999999</v>
      </c>
      <c r="V2954" s="161">
        <v>9813.25</v>
      </c>
      <c r="W2954" s="161">
        <v>4691</v>
      </c>
      <c r="X2954" s="161">
        <v>146354.26</v>
      </c>
      <c r="Y2954" s="222">
        <v>24.9</v>
      </c>
      <c r="Z2954" s="161">
        <v>22</v>
      </c>
      <c r="AA2954" s="2" t="str">
        <f t="shared" si="60"/>
        <v>OPEN</v>
      </c>
      <c r="AB2954" s="326" t="b">
        <f t="shared" ca="1" si="61"/>
        <v>0</v>
      </c>
    </row>
    <row r="2955" spans="1:29">
      <c r="A2955" s="168">
        <v>46235</v>
      </c>
      <c r="B2955" s="161">
        <v>13567.31</v>
      </c>
      <c r="C2955" s="161">
        <v>9939.9500000000007</v>
      </c>
      <c r="D2955" s="161">
        <v>5733.87</v>
      </c>
      <c r="E2955" s="161">
        <v>10920.16</v>
      </c>
      <c r="F2955" s="161">
        <v>9468.5</v>
      </c>
      <c r="G2955" s="161">
        <v>7958</v>
      </c>
      <c r="H2955" s="161">
        <v>6828</v>
      </c>
      <c r="I2955" s="161">
        <v>10286.5</v>
      </c>
      <c r="J2955" s="161">
        <v>9157.5499999999993</v>
      </c>
      <c r="K2955" s="161">
        <v>2135.13</v>
      </c>
      <c r="L2955" s="161">
        <v>9410.9999999999982</v>
      </c>
      <c r="M2955" s="161">
        <v>11333.65</v>
      </c>
      <c r="N2955" s="161">
        <v>3913.5</v>
      </c>
      <c r="O2955" s="161">
        <v>6850.5</v>
      </c>
      <c r="P2955" s="161">
        <v>192.125</v>
      </c>
      <c r="Q2955" s="161">
        <v>2965.27</v>
      </c>
      <c r="R2955" s="161">
        <v>556.5</v>
      </c>
      <c r="S2955" s="161">
        <v>1106.875</v>
      </c>
      <c r="T2955" s="161">
        <v>1227</v>
      </c>
      <c r="U2955" s="161">
        <v>3780.2150000000001</v>
      </c>
      <c r="V2955" s="161">
        <v>9764.75</v>
      </c>
      <c r="W2955" s="161">
        <v>4705</v>
      </c>
      <c r="X2955" s="161">
        <v>141801.35500000001</v>
      </c>
      <c r="Y2955" s="222">
        <v>25.8</v>
      </c>
      <c r="Z2955" s="161">
        <v>18</v>
      </c>
      <c r="AA2955" s="2" t="str">
        <f t="shared" si="60"/>
        <v>OPEN</v>
      </c>
      <c r="AB2955" s="326" t="b">
        <f t="shared" ca="1" si="61"/>
        <v>0</v>
      </c>
    </row>
    <row r="2956" spans="1:29">
      <c r="A2956" s="168">
        <v>46236</v>
      </c>
      <c r="B2956" s="161">
        <v>13427.12</v>
      </c>
      <c r="C2956" s="161">
        <v>9901.4599999999991</v>
      </c>
      <c r="D2956" s="161">
        <v>5546.17</v>
      </c>
      <c r="E2956" s="161">
        <v>10865.400000000001</v>
      </c>
      <c r="F2956" s="161">
        <v>8857</v>
      </c>
      <c r="G2956" s="161">
        <v>8196.5</v>
      </c>
      <c r="H2956" s="161">
        <v>6603.25</v>
      </c>
      <c r="I2956" s="161">
        <v>9898.5</v>
      </c>
      <c r="J2956" s="161">
        <v>8553.1200000000008</v>
      </c>
      <c r="K2956" s="161">
        <v>2251.355</v>
      </c>
      <c r="L2956" s="161">
        <v>9264.6899999999987</v>
      </c>
      <c r="M2956" s="161">
        <v>11001.38</v>
      </c>
      <c r="N2956" s="161">
        <v>3926.67</v>
      </c>
      <c r="O2956" s="161">
        <v>6741</v>
      </c>
      <c r="P2956" s="161">
        <v>189.6875</v>
      </c>
      <c r="Q2956" s="161">
        <v>3000.3</v>
      </c>
      <c r="R2956" s="161">
        <v>526</v>
      </c>
      <c r="S2956" s="161">
        <v>1115.0625</v>
      </c>
      <c r="T2956" s="161">
        <v>1226.5</v>
      </c>
      <c r="U2956" s="161">
        <v>3660.2950000000001</v>
      </c>
      <c r="V2956" s="161">
        <v>9726.25</v>
      </c>
      <c r="W2956" s="161">
        <v>4668</v>
      </c>
      <c r="X2956" s="161">
        <v>139145.71</v>
      </c>
      <c r="Y2956" s="222">
        <v>25.760416666666661</v>
      </c>
      <c r="Z2956" s="161">
        <v>18</v>
      </c>
      <c r="AA2956" s="2" t="str">
        <f t="shared" si="60"/>
        <v>OPEN</v>
      </c>
      <c r="AB2956" s="326" t="b">
        <f t="shared" ca="1" si="61"/>
        <v>0</v>
      </c>
    </row>
    <row r="2957" spans="1:29">
      <c r="A2957" s="168">
        <v>46237</v>
      </c>
      <c r="B2957" s="161">
        <v>14296.33</v>
      </c>
      <c r="C2957" s="161">
        <v>10952.44</v>
      </c>
      <c r="D2957" s="161">
        <v>5838.57</v>
      </c>
      <c r="E2957" s="161">
        <v>10927.789999999999</v>
      </c>
      <c r="F2957" s="161">
        <v>9546.5</v>
      </c>
      <c r="G2957" s="161">
        <v>8442</v>
      </c>
      <c r="H2957" s="161">
        <v>6767.25</v>
      </c>
      <c r="I2957" s="161">
        <v>10200.5</v>
      </c>
      <c r="J2957" s="161">
        <v>9541.58</v>
      </c>
      <c r="K2957" s="161">
        <v>2183.79</v>
      </c>
      <c r="L2957" s="161">
        <v>9966.869999999999</v>
      </c>
      <c r="M2957" s="161">
        <v>12132.089999999998</v>
      </c>
      <c r="N2957" s="161">
        <v>4073.94</v>
      </c>
      <c r="O2957" s="161">
        <v>7125.5</v>
      </c>
      <c r="P2957" s="161">
        <v>211.43799999996554</v>
      </c>
      <c r="Q2957" s="161">
        <v>3167.79</v>
      </c>
      <c r="R2957" s="161">
        <v>547.25</v>
      </c>
      <c r="S2957" s="161">
        <v>1139.25</v>
      </c>
      <c r="T2957" s="161">
        <v>1320</v>
      </c>
      <c r="U2957" s="161">
        <v>3852.09</v>
      </c>
      <c r="V2957" s="161">
        <v>9810.25</v>
      </c>
      <c r="W2957" s="161">
        <v>4778</v>
      </c>
      <c r="X2957" s="161">
        <v>146821.21799999996</v>
      </c>
      <c r="Y2957" s="222">
        <v>26.1</v>
      </c>
      <c r="Z2957" s="161">
        <v>18</v>
      </c>
      <c r="AA2957" s="2" t="str">
        <f t="shared" si="60"/>
        <v>OPEN</v>
      </c>
      <c r="AB2957" s="326" t="b">
        <f t="shared" ca="1" si="61"/>
        <v>0</v>
      </c>
    </row>
    <row r="2958" spans="1:29">
      <c r="A2958" s="168">
        <v>46238</v>
      </c>
      <c r="B2958" s="161">
        <v>14765.23</v>
      </c>
      <c r="C2958" s="161">
        <v>11015.74</v>
      </c>
      <c r="D2958" s="161">
        <v>5836.23</v>
      </c>
      <c r="E2958" s="161">
        <v>11316.05</v>
      </c>
      <c r="F2958" s="161">
        <v>10357</v>
      </c>
      <c r="G2958" s="161">
        <v>8197</v>
      </c>
      <c r="H2958" s="161">
        <v>7023.25</v>
      </c>
      <c r="I2958" s="161">
        <v>10451</v>
      </c>
      <c r="J2958" s="161">
        <v>10065.99</v>
      </c>
      <c r="K2958" s="161">
        <v>2282.6750000000002</v>
      </c>
      <c r="L2958" s="161">
        <v>9969.2099999999991</v>
      </c>
      <c r="M2958" s="161">
        <v>12319.75</v>
      </c>
      <c r="N2958" s="161">
        <v>4002.4</v>
      </c>
      <c r="O2958" s="161">
        <v>6989.65</v>
      </c>
      <c r="P2958" s="161">
        <v>213.875</v>
      </c>
      <c r="Q2958" s="161">
        <v>3262.96</v>
      </c>
      <c r="R2958" s="161">
        <v>498</v>
      </c>
      <c r="S2958" s="161">
        <v>1157.75</v>
      </c>
      <c r="T2958" s="161">
        <v>1357.5</v>
      </c>
      <c r="U2958" s="161">
        <v>4084.79</v>
      </c>
      <c r="V2958" s="161">
        <v>9660</v>
      </c>
      <c r="W2958" s="161">
        <v>4761</v>
      </c>
      <c r="X2958" s="161">
        <v>149587.05000000002</v>
      </c>
      <c r="Y2958" s="222">
        <v>27.8</v>
      </c>
      <c r="Z2958" s="161">
        <v>18</v>
      </c>
      <c r="AA2958" s="2" t="str">
        <f t="shared" si="60"/>
        <v>OPEN</v>
      </c>
      <c r="AB2958" s="326" t="b">
        <f t="shared" ca="1" si="61"/>
        <v>0</v>
      </c>
    </row>
    <row r="2959" spans="1:29">
      <c r="A2959" s="168">
        <v>46239</v>
      </c>
      <c r="B2959" s="161">
        <v>14891.49</v>
      </c>
      <c r="C2959" s="161">
        <v>10762.17</v>
      </c>
      <c r="D2959" s="161">
        <v>5814.45</v>
      </c>
      <c r="E2959" s="161">
        <v>11370.78</v>
      </c>
      <c r="F2959" s="161">
        <v>10055</v>
      </c>
      <c r="G2959" s="161">
        <v>8514.5</v>
      </c>
      <c r="H2959" s="161">
        <v>10861.5</v>
      </c>
      <c r="I2959" s="161">
        <v>7123.32</v>
      </c>
      <c r="J2959" s="161">
        <v>9785.31</v>
      </c>
      <c r="K2959" s="161">
        <v>2155.8449999999998</v>
      </c>
      <c r="L2959" s="161">
        <v>9820.25</v>
      </c>
      <c r="M2959" s="161">
        <v>12190.58</v>
      </c>
      <c r="N2959" s="161">
        <v>4201.12</v>
      </c>
      <c r="O2959" s="161">
        <v>6833.7</v>
      </c>
      <c r="P2959" s="161">
        <v>207.75</v>
      </c>
      <c r="Q2959" s="161">
        <v>3503.24</v>
      </c>
      <c r="R2959" s="161">
        <v>610.25</v>
      </c>
      <c r="S2959" s="161">
        <v>1149.1875</v>
      </c>
      <c r="T2959" s="161">
        <v>1350.5</v>
      </c>
      <c r="U2959" s="161">
        <v>3863.2449999999999</v>
      </c>
      <c r="V2959" s="161">
        <v>9698.25</v>
      </c>
      <c r="W2959" s="161">
        <v>4786</v>
      </c>
      <c r="X2959" s="161">
        <v>149548.4375</v>
      </c>
      <c r="Y2959" s="222">
        <v>27.6</v>
      </c>
      <c r="Z2959" s="161">
        <v>22</v>
      </c>
      <c r="AA2959" s="2" t="str">
        <f t="shared" si="60"/>
        <v>OPEN</v>
      </c>
      <c r="AB2959" s="326" t="b">
        <f t="shared" ca="1" si="61"/>
        <v>0</v>
      </c>
    </row>
    <row r="2960" spans="1:29">
      <c r="A2960" s="168">
        <v>46240</v>
      </c>
      <c r="B2960" s="161">
        <v>15279.2</v>
      </c>
      <c r="C2960" s="161">
        <v>10829.83</v>
      </c>
      <c r="D2960" s="161">
        <v>5897.06</v>
      </c>
      <c r="E2960" s="161">
        <v>11467.13</v>
      </c>
      <c r="F2960" s="161">
        <v>10404.5</v>
      </c>
      <c r="G2960" s="161">
        <v>8516</v>
      </c>
      <c r="H2960" s="161">
        <v>12629.5</v>
      </c>
      <c r="I2960" s="161">
        <v>5432.78</v>
      </c>
      <c r="J2960" s="161">
        <v>10138.41</v>
      </c>
      <c r="K2960" s="161">
        <v>2367.5149999999999</v>
      </c>
      <c r="L2960" s="161">
        <v>10291.94</v>
      </c>
      <c r="M2960" s="161">
        <v>12252.95</v>
      </c>
      <c r="N2960" s="161">
        <v>3929.65</v>
      </c>
      <c r="O2960" s="161">
        <v>7095.13</v>
      </c>
      <c r="P2960" s="161">
        <v>210.75</v>
      </c>
      <c r="Q2960" s="161">
        <v>3491.73</v>
      </c>
      <c r="R2960" s="161">
        <v>536</v>
      </c>
      <c r="S2960" s="161">
        <v>1042.4375</v>
      </c>
      <c r="T2960" s="161">
        <v>1285</v>
      </c>
      <c r="U2960" s="161">
        <v>4103.08</v>
      </c>
      <c r="V2960" s="161">
        <v>9830</v>
      </c>
      <c r="W2960" s="161">
        <v>4818.5</v>
      </c>
      <c r="X2960" s="161">
        <v>151849.0925</v>
      </c>
      <c r="Y2960" s="222">
        <v>28.6</v>
      </c>
      <c r="Z2960" s="161">
        <v>22</v>
      </c>
      <c r="AA2960" s="2" t="str">
        <f t="shared" si="60"/>
        <v>OPEN</v>
      </c>
      <c r="AB2960" s="326" t="b">
        <f t="shared" ca="1" si="61"/>
        <v>0</v>
      </c>
    </row>
    <row r="2961" spans="1:28">
      <c r="A2961" s="168">
        <v>46241</v>
      </c>
      <c r="B2961" s="161">
        <v>15722.23</v>
      </c>
      <c r="C2961" s="161">
        <v>10818.6</v>
      </c>
      <c r="D2961" s="161">
        <v>5846.82</v>
      </c>
      <c r="E2961" s="161">
        <v>11681.84</v>
      </c>
      <c r="F2961" s="161">
        <v>11002.5</v>
      </c>
      <c r="G2961" s="161">
        <v>8535</v>
      </c>
      <c r="H2961" s="161">
        <v>12349.25</v>
      </c>
      <c r="I2961" s="161">
        <v>5246.59</v>
      </c>
      <c r="J2961" s="161">
        <v>10207.1</v>
      </c>
      <c r="K2961" s="161">
        <v>2244.2950000000001</v>
      </c>
      <c r="L2961" s="161">
        <v>10414.39</v>
      </c>
      <c r="M2961" s="161">
        <v>12684.130000000001</v>
      </c>
      <c r="N2961" s="161">
        <v>3935.03</v>
      </c>
      <c r="O2961" s="161">
        <v>7056.31</v>
      </c>
      <c r="P2961" s="161">
        <v>209.8125</v>
      </c>
      <c r="Q2961" s="161">
        <v>3452.3</v>
      </c>
      <c r="R2961" s="161">
        <v>416.75</v>
      </c>
      <c r="S2961" s="161">
        <v>1002.375</v>
      </c>
      <c r="T2961" s="161">
        <v>1406.5</v>
      </c>
      <c r="U2961" s="161">
        <v>4064.4250000000002</v>
      </c>
      <c r="V2961" s="161">
        <v>9783.75</v>
      </c>
      <c r="W2961" s="161">
        <v>4788.5</v>
      </c>
      <c r="X2961" s="161">
        <v>152868.4975</v>
      </c>
      <c r="Y2961" s="222">
        <v>29.5</v>
      </c>
      <c r="Z2961" s="161">
        <v>22</v>
      </c>
      <c r="AA2961" s="2" t="str">
        <f t="shared" si="60"/>
        <v>OPEN</v>
      </c>
      <c r="AB2961" s="326" t="b">
        <f t="shared" ca="1" si="61"/>
        <v>0</v>
      </c>
    </row>
    <row r="2962" spans="1:28">
      <c r="A2962" s="168">
        <v>46242</v>
      </c>
      <c r="B2962" s="161">
        <v>14339.630000000001</v>
      </c>
      <c r="C2962" s="161">
        <v>10356.48</v>
      </c>
      <c r="D2962" s="161">
        <v>5828.56</v>
      </c>
      <c r="E2962" s="161">
        <v>11863.91</v>
      </c>
      <c r="F2962" s="161">
        <v>11571.5</v>
      </c>
      <c r="G2962" s="161">
        <v>9004.5</v>
      </c>
      <c r="H2962" s="161">
        <v>12201.75</v>
      </c>
      <c r="I2962" s="161">
        <v>5152.24</v>
      </c>
      <c r="J2962" s="161">
        <v>10132.700000000001</v>
      </c>
      <c r="K2962" s="161">
        <v>2100.3000000000002</v>
      </c>
      <c r="L2962" s="161">
        <v>9835.369999999999</v>
      </c>
      <c r="M2962" s="161">
        <v>11994.61</v>
      </c>
      <c r="N2962" s="161">
        <v>4175.5200000000004</v>
      </c>
      <c r="O2962" s="161">
        <v>7075.4</v>
      </c>
      <c r="P2962" s="161">
        <v>205.6875</v>
      </c>
      <c r="Q2962" s="161">
        <v>3480.1</v>
      </c>
      <c r="R2962" s="161">
        <v>592.75</v>
      </c>
      <c r="S2962" s="161">
        <v>1226.375</v>
      </c>
      <c r="T2962" s="161">
        <v>1410.5</v>
      </c>
      <c r="U2962" s="161">
        <v>4121.6049999999996</v>
      </c>
      <c r="V2962" s="161">
        <v>9746.5</v>
      </c>
      <c r="W2962" s="161">
        <v>4827</v>
      </c>
      <c r="X2962" s="161">
        <v>151242.98750000002</v>
      </c>
      <c r="Y2962" s="222">
        <v>31.3</v>
      </c>
      <c r="Z2962" s="161">
        <v>22</v>
      </c>
      <c r="AA2962" s="2" t="str">
        <f t="shared" si="60"/>
        <v>OPEN</v>
      </c>
      <c r="AB2962" s="326" t="b">
        <f t="shared" ca="1" si="61"/>
        <v>0</v>
      </c>
    </row>
    <row r="2963" spans="1:28">
      <c r="A2963" s="168">
        <v>46243</v>
      </c>
      <c r="B2963" s="161">
        <v>14162.47</v>
      </c>
      <c r="C2963" s="161">
        <v>10321.14</v>
      </c>
      <c r="D2963" s="161">
        <v>5699.85</v>
      </c>
      <c r="E2963" s="161">
        <v>11770.55</v>
      </c>
      <c r="F2963" s="161">
        <v>11792.5</v>
      </c>
      <c r="G2963" s="161">
        <v>9053.5</v>
      </c>
      <c r="H2963" s="161">
        <v>12047</v>
      </c>
      <c r="I2963" s="161">
        <v>5046.5600000000004</v>
      </c>
      <c r="J2963" s="161">
        <v>9553.73</v>
      </c>
      <c r="K2963" s="161">
        <v>2197.2550000000001</v>
      </c>
      <c r="L2963" s="161">
        <v>9639.6</v>
      </c>
      <c r="M2963" s="161">
        <v>11777.619999999999</v>
      </c>
      <c r="N2963" s="161">
        <v>4094.3</v>
      </c>
      <c r="O2963" s="161">
        <v>7094.28</v>
      </c>
      <c r="P2963" s="161">
        <v>204.3125</v>
      </c>
      <c r="Q2963" s="161">
        <v>3578.34</v>
      </c>
      <c r="R2963" s="161">
        <v>577.75</v>
      </c>
      <c r="S2963" s="161">
        <v>1227.625</v>
      </c>
      <c r="T2963" s="161">
        <v>1421.5</v>
      </c>
      <c r="U2963" s="161">
        <v>3913.085</v>
      </c>
      <c r="V2963" s="161">
        <v>9652.75</v>
      </c>
      <c r="W2963" s="161">
        <v>4775.5</v>
      </c>
      <c r="X2963" s="161">
        <v>149601.2175</v>
      </c>
      <c r="Y2963" s="222">
        <v>32.5</v>
      </c>
      <c r="Z2963" s="161">
        <v>22</v>
      </c>
      <c r="AA2963" s="2" t="str">
        <f t="shared" si="60"/>
        <v>OPEN</v>
      </c>
      <c r="AB2963" s="326" t="b">
        <f t="shared" ca="1" si="61"/>
        <v>0</v>
      </c>
    </row>
    <row r="2964" spans="1:28">
      <c r="A2964" s="168">
        <v>46244</v>
      </c>
      <c r="B2964" s="161">
        <v>15269.77</v>
      </c>
      <c r="C2964" s="161">
        <v>10984.62</v>
      </c>
      <c r="D2964" s="161">
        <v>5937.75</v>
      </c>
      <c r="E2964" s="161">
        <v>11953.37</v>
      </c>
      <c r="F2964" s="161">
        <v>11783.5</v>
      </c>
      <c r="G2964" s="161">
        <v>8911.5</v>
      </c>
      <c r="H2964" s="161">
        <v>12273</v>
      </c>
      <c r="I2964" s="161">
        <v>5213.2299999999996</v>
      </c>
      <c r="J2964" s="161">
        <v>10964.83</v>
      </c>
      <c r="K2964" s="161">
        <v>2275.12</v>
      </c>
      <c r="L2964" s="161">
        <v>10416.470000000001</v>
      </c>
      <c r="M2964" s="161">
        <v>13197.18</v>
      </c>
      <c r="N2964" s="161">
        <v>4250.62</v>
      </c>
      <c r="O2964" s="161">
        <v>7306.91</v>
      </c>
      <c r="P2964" s="161">
        <v>209.8125</v>
      </c>
      <c r="Q2964" s="161">
        <v>3783.64</v>
      </c>
      <c r="R2964" s="161">
        <v>583</v>
      </c>
      <c r="S2964" s="161">
        <v>1246.25</v>
      </c>
      <c r="T2964" s="161">
        <v>1407</v>
      </c>
      <c r="U2964" s="161">
        <v>4230.76</v>
      </c>
      <c r="V2964" s="161">
        <v>9601.5</v>
      </c>
      <c r="W2964" s="161">
        <v>4845</v>
      </c>
      <c r="X2964" s="161">
        <v>156644.83250000002</v>
      </c>
      <c r="Y2964" s="222">
        <v>32.1</v>
      </c>
      <c r="Z2964" s="161">
        <v>22</v>
      </c>
      <c r="AA2964" s="2" t="str">
        <f t="shared" si="60"/>
        <v>OPEN</v>
      </c>
      <c r="AB2964" s="326" t="b">
        <f t="shared" ca="1" si="61"/>
        <v>0</v>
      </c>
    </row>
    <row r="2965" spans="1:28">
      <c r="A2965" s="168">
        <v>46245</v>
      </c>
      <c r="B2965" s="161">
        <v>15235.29</v>
      </c>
      <c r="C2965" s="161">
        <v>11048.43</v>
      </c>
      <c r="D2965" s="161">
        <v>5839.35</v>
      </c>
      <c r="E2965" s="161">
        <v>12218.38</v>
      </c>
      <c r="F2965" s="161">
        <v>12371</v>
      </c>
      <c r="G2965" s="161">
        <v>8687.5</v>
      </c>
      <c r="H2965" s="161">
        <v>12381.75</v>
      </c>
      <c r="I2965" s="161">
        <v>5160.5</v>
      </c>
      <c r="J2965" s="161">
        <v>10817.03</v>
      </c>
      <c r="K2965" s="161">
        <v>2220.38</v>
      </c>
      <c r="L2965" s="161">
        <v>10240.17</v>
      </c>
      <c r="M2965" s="161">
        <v>13670.99</v>
      </c>
      <c r="N2965" s="161">
        <v>4355.32</v>
      </c>
      <c r="O2965" s="161">
        <v>7126.37</v>
      </c>
      <c r="P2965" s="161">
        <v>206.875</v>
      </c>
      <c r="Q2965" s="161">
        <v>3672.32</v>
      </c>
      <c r="R2965" s="161">
        <v>581.5</v>
      </c>
      <c r="S2965" s="161">
        <v>1233.1875</v>
      </c>
      <c r="T2965" s="161">
        <v>1332</v>
      </c>
      <c r="U2965" s="161">
        <v>4407.6049999999996</v>
      </c>
      <c r="V2965" s="161">
        <v>9881.5</v>
      </c>
      <c r="W2965" s="161">
        <v>4805</v>
      </c>
      <c r="X2965" s="161">
        <v>157492.44750000001</v>
      </c>
      <c r="Y2965" s="222">
        <v>31.2</v>
      </c>
      <c r="Z2965" s="161">
        <v>22</v>
      </c>
      <c r="AA2965" s="2" t="str">
        <f t="shared" si="60"/>
        <v>OPEN</v>
      </c>
      <c r="AB2965" s="326" t="b">
        <f t="shared" ca="1" si="61"/>
        <v>0</v>
      </c>
    </row>
    <row r="2966" spans="1:28">
      <c r="A2966" s="168">
        <v>46246</v>
      </c>
      <c r="B2966" s="161">
        <v>15250.75</v>
      </c>
      <c r="C2966" s="161">
        <v>11023.65</v>
      </c>
      <c r="D2966" s="161">
        <v>5916.99</v>
      </c>
      <c r="E2966" s="161">
        <v>11913.43</v>
      </c>
      <c r="F2966" s="161">
        <v>12836</v>
      </c>
      <c r="G2966" s="161">
        <v>8355.5</v>
      </c>
      <c r="H2966" s="161">
        <v>12327.25</v>
      </c>
      <c r="I2966" s="161">
        <v>5412.03</v>
      </c>
      <c r="J2966" s="161">
        <v>10850.63</v>
      </c>
      <c r="K2966" s="161">
        <v>2178.2750000000001</v>
      </c>
      <c r="L2966" s="161">
        <v>10265.469999999999</v>
      </c>
      <c r="M2966" s="161">
        <v>13402.04</v>
      </c>
      <c r="N2966" s="161">
        <v>4264.6000000000004</v>
      </c>
      <c r="O2966" s="161">
        <v>7036.52</v>
      </c>
      <c r="P2966" s="161">
        <v>203.3125</v>
      </c>
      <c r="Q2966" s="161">
        <v>3648.58</v>
      </c>
      <c r="R2966" s="161">
        <v>587.25</v>
      </c>
      <c r="S2966" s="161">
        <v>1301.5</v>
      </c>
      <c r="T2966" s="161">
        <v>1407.5</v>
      </c>
      <c r="U2966" s="161">
        <v>4316.165</v>
      </c>
      <c r="V2966" s="161">
        <v>9040.75</v>
      </c>
      <c r="W2966" s="161">
        <v>4824</v>
      </c>
      <c r="X2966" s="161">
        <v>156362.1925</v>
      </c>
      <c r="Y2966" s="222">
        <v>30.2</v>
      </c>
      <c r="Z2966" s="161">
        <v>22</v>
      </c>
      <c r="AA2966" s="2" t="str">
        <f t="shared" si="60"/>
        <v>OPEN</v>
      </c>
      <c r="AB2966" s="326" t="b">
        <f t="shared" ca="1" si="61"/>
        <v>0</v>
      </c>
    </row>
    <row r="2967" spans="1:28">
      <c r="A2967" s="168">
        <v>46247</v>
      </c>
      <c r="B2967" s="161">
        <v>15407.08</v>
      </c>
      <c r="C2967" s="161">
        <v>11106.05</v>
      </c>
      <c r="D2967" s="161">
        <v>5923.91</v>
      </c>
      <c r="E2967" s="161">
        <v>12144.45</v>
      </c>
      <c r="F2967" s="161">
        <v>12694</v>
      </c>
      <c r="G2967" s="161">
        <v>8548</v>
      </c>
      <c r="H2967" s="161">
        <v>12534</v>
      </c>
      <c r="I2967" s="161">
        <v>5370.96</v>
      </c>
      <c r="J2967" s="161">
        <v>10362.23</v>
      </c>
      <c r="K2967" s="161">
        <v>2183.4499999999998</v>
      </c>
      <c r="L2967" s="161">
        <v>10480.450000000001</v>
      </c>
      <c r="M2967" s="161">
        <v>13041.09</v>
      </c>
      <c r="N2967" s="161">
        <v>4151.38</v>
      </c>
      <c r="O2967" s="161">
        <v>7079.11</v>
      </c>
      <c r="P2967" s="161">
        <v>205.25</v>
      </c>
      <c r="Q2967" s="161">
        <v>3700.63</v>
      </c>
      <c r="R2967" s="161">
        <v>610</v>
      </c>
      <c r="S2967" s="161">
        <v>1331.125</v>
      </c>
      <c r="T2967" s="161">
        <v>1252.5</v>
      </c>
      <c r="U2967" s="161">
        <v>4177.92</v>
      </c>
      <c r="V2967" s="161">
        <v>10174</v>
      </c>
      <c r="W2967" s="161">
        <v>4765.5</v>
      </c>
      <c r="X2967" s="161">
        <v>157243.08499999999</v>
      </c>
      <c r="Y2967" s="222">
        <v>30.1</v>
      </c>
      <c r="Z2967" s="161">
        <v>22</v>
      </c>
      <c r="AA2967" s="2" t="str">
        <f t="shared" si="60"/>
        <v>OPEN</v>
      </c>
      <c r="AB2967" s="326" t="b">
        <f t="shared" ca="1" si="61"/>
        <v>0</v>
      </c>
    </row>
    <row r="2968" spans="1:28">
      <c r="A2968" s="168">
        <v>46248</v>
      </c>
      <c r="B2968" s="161">
        <v>14914.56</v>
      </c>
      <c r="C2968" s="161">
        <v>10874.53</v>
      </c>
      <c r="D2968" s="161">
        <v>5812.25</v>
      </c>
      <c r="E2968" s="161">
        <v>11920.51</v>
      </c>
      <c r="F2968" s="161">
        <v>10746</v>
      </c>
      <c r="G2968" s="161">
        <v>8468.5</v>
      </c>
      <c r="H2968" s="161">
        <v>11749.25</v>
      </c>
      <c r="I2968" s="161">
        <v>5065.1499999999996</v>
      </c>
      <c r="J2968" s="161">
        <v>9069.6200000000008</v>
      </c>
      <c r="K2968" s="161">
        <v>2192.0250000000001</v>
      </c>
      <c r="L2968" s="161">
        <v>9609.15</v>
      </c>
      <c r="M2968" s="161">
        <v>12561.3</v>
      </c>
      <c r="N2968" s="161">
        <v>4093.08</v>
      </c>
      <c r="O2968" s="161">
        <v>6987.5</v>
      </c>
      <c r="P2968" s="161">
        <v>172.3125</v>
      </c>
      <c r="Q2968" s="161">
        <v>3562.53</v>
      </c>
      <c r="R2968" s="161">
        <v>526.5</v>
      </c>
      <c r="S2968" s="161">
        <v>1221.25</v>
      </c>
      <c r="T2968" s="161">
        <v>1212</v>
      </c>
      <c r="U2968" s="161">
        <v>3930.75</v>
      </c>
      <c r="V2968" s="161">
        <v>10392.5</v>
      </c>
      <c r="W2968" s="161">
        <v>4726</v>
      </c>
      <c r="X2968" s="161">
        <v>149807.26749999999</v>
      </c>
      <c r="Y2968" s="222">
        <v>27</v>
      </c>
      <c r="Z2968" s="161">
        <v>22</v>
      </c>
      <c r="AA2968" s="2" t="str">
        <f t="shared" si="60"/>
        <v>OPEN</v>
      </c>
      <c r="AB2968" s="326" t="b">
        <f t="shared" ca="1" si="61"/>
        <v>0</v>
      </c>
    </row>
    <row r="2969" spans="1:28">
      <c r="A2969" s="168">
        <v>46249</v>
      </c>
      <c r="B2969" s="161">
        <v>13819.51</v>
      </c>
      <c r="C2969" s="161">
        <v>10052.26</v>
      </c>
      <c r="D2969" s="161">
        <v>5720.5</v>
      </c>
      <c r="E2969" s="161">
        <v>11158.91</v>
      </c>
      <c r="F2969" s="161">
        <v>10936</v>
      </c>
      <c r="G2969" s="161">
        <v>8583.5</v>
      </c>
      <c r="H2969" s="161">
        <v>11986</v>
      </c>
      <c r="I2969" s="161">
        <v>4821.1099999999997</v>
      </c>
      <c r="J2969" s="161">
        <v>8733.41</v>
      </c>
      <c r="K2969" s="161">
        <v>2068.4299999999998</v>
      </c>
      <c r="L2969" s="161">
        <v>8127.06</v>
      </c>
      <c r="M2969" s="161">
        <v>11831.630000000001</v>
      </c>
      <c r="N2969" s="161">
        <v>4262.8500000000004</v>
      </c>
      <c r="O2969" s="161">
        <v>6718.89</v>
      </c>
      <c r="P2969" s="161">
        <v>206.4375</v>
      </c>
      <c r="Q2969" s="161">
        <v>3545.52</v>
      </c>
      <c r="R2969" s="161">
        <v>612</v>
      </c>
      <c r="S2969" s="161">
        <v>1206.25</v>
      </c>
      <c r="T2969" s="161">
        <v>1282</v>
      </c>
      <c r="U2969" s="161">
        <v>3856.4850000000001</v>
      </c>
      <c r="V2969" s="161">
        <v>9690.75</v>
      </c>
      <c r="W2969" s="161">
        <v>4780</v>
      </c>
      <c r="X2969" s="161">
        <v>143999.5025</v>
      </c>
      <c r="Y2969" s="222">
        <v>27.470833333333335</v>
      </c>
      <c r="Z2969" s="161">
        <v>26</v>
      </c>
      <c r="AA2969" s="2" t="str">
        <f t="shared" si="60"/>
        <v>OPEN</v>
      </c>
      <c r="AB2969" s="326" t="b">
        <f t="shared" ca="1" si="61"/>
        <v>0</v>
      </c>
    </row>
    <row r="2970" spans="1:28">
      <c r="A2970" s="168">
        <v>46250</v>
      </c>
      <c r="B2970" s="161">
        <v>14026.9</v>
      </c>
      <c r="C2970" s="161">
        <v>10195.15</v>
      </c>
      <c r="D2970" s="161">
        <v>5536.5</v>
      </c>
      <c r="E2970" s="161">
        <v>11271.18</v>
      </c>
      <c r="F2970" s="161">
        <v>11893.5</v>
      </c>
      <c r="G2970" s="161">
        <v>8740.5</v>
      </c>
      <c r="H2970" s="161">
        <v>11877.25</v>
      </c>
      <c r="I2970" s="161">
        <v>4776.17</v>
      </c>
      <c r="J2970" s="161">
        <v>7969.32</v>
      </c>
      <c r="K2970" s="161">
        <v>2111.3249999999998</v>
      </c>
      <c r="L2970" s="161">
        <v>7283.39</v>
      </c>
      <c r="M2970" s="161">
        <v>11576.7</v>
      </c>
      <c r="N2970" s="161">
        <v>4021.21</v>
      </c>
      <c r="O2970" s="161">
        <v>6931.97</v>
      </c>
      <c r="P2970" s="161">
        <v>200.3125</v>
      </c>
      <c r="Q2970" s="161">
        <v>3534.75</v>
      </c>
      <c r="R2970" s="161">
        <v>590.75</v>
      </c>
      <c r="S2970" s="161">
        <v>1297.125</v>
      </c>
      <c r="T2970" s="161">
        <v>1366</v>
      </c>
      <c r="U2970" s="161">
        <v>3795.105</v>
      </c>
      <c r="V2970" s="161">
        <v>9565.25</v>
      </c>
      <c r="W2970" s="161">
        <v>4733.5</v>
      </c>
      <c r="X2970" s="161">
        <v>143293.85749999998</v>
      </c>
      <c r="Y2970" s="222">
        <v>29.6</v>
      </c>
      <c r="Z2970" s="161">
        <v>26</v>
      </c>
      <c r="AA2970" s="2" t="str">
        <f t="shared" si="60"/>
        <v>OPEN</v>
      </c>
      <c r="AB2970" s="326" t="b">
        <f t="shared" ca="1" si="61"/>
        <v>0</v>
      </c>
    </row>
    <row r="2971" spans="1:28">
      <c r="A2971" s="168">
        <v>46251</v>
      </c>
      <c r="B2971" s="161">
        <v>15166.45</v>
      </c>
      <c r="C2971" s="161">
        <v>10853.72</v>
      </c>
      <c r="D2971" s="161">
        <v>5921.25</v>
      </c>
      <c r="E2971" s="161">
        <v>11333.59</v>
      </c>
      <c r="F2971" s="161">
        <v>11248.5</v>
      </c>
      <c r="G2971" s="161">
        <v>8563</v>
      </c>
      <c r="H2971" s="161">
        <v>11633.5</v>
      </c>
      <c r="I2971" s="161">
        <v>4737.43</v>
      </c>
      <c r="J2971" s="161">
        <v>9328.9</v>
      </c>
      <c r="K2971" s="161">
        <v>2087.7049999999999</v>
      </c>
      <c r="L2971" s="161">
        <v>8633.92</v>
      </c>
      <c r="M2971" s="161">
        <v>12585.29</v>
      </c>
      <c r="N2971" s="161">
        <v>4036.06</v>
      </c>
      <c r="O2971" s="161">
        <v>6829.99</v>
      </c>
      <c r="P2971" s="161">
        <v>192.5</v>
      </c>
      <c r="Q2971" s="161">
        <v>3604.46</v>
      </c>
      <c r="R2971" s="161">
        <v>547.25</v>
      </c>
      <c r="S2971" s="161">
        <v>1254.5</v>
      </c>
      <c r="T2971" s="161">
        <v>1338</v>
      </c>
      <c r="U2971" s="161">
        <v>4130.0749999999998</v>
      </c>
      <c r="V2971" s="161">
        <v>9606.75</v>
      </c>
      <c r="W2971" s="161">
        <v>4568.5</v>
      </c>
      <c r="X2971" s="161">
        <v>148201.34000000003</v>
      </c>
      <c r="Y2971" s="222">
        <v>29.069791666666664</v>
      </c>
      <c r="Z2971" s="161">
        <v>22</v>
      </c>
      <c r="AA2971" s="2" t="str">
        <f t="shared" si="60"/>
        <v>OPEN</v>
      </c>
      <c r="AB2971" s="326" t="b">
        <f t="shared" ca="1" si="61"/>
        <v>0</v>
      </c>
    </row>
    <row r="2972" spans="1:28">
      <c r="A2972" s="168">
        <v>46252</v>
      </c>
      <c r="B2972" s="161">
        <v>15195.04</v>
      </c>
      <c r="C2972" s="161">
        <v>10865.19</v>
      </c>
      <c r="D2972" s="161">
        <v>5750</v>
      </c>
      <c r="E2972" s="161">
        <v>11714.93</v>
      </c>
      <c r="F2972" s="161">
        <v>11859.5</v>
      </c>
      <c r="G2972" s="161">
        <v>8654</v>
      </c>
      <c r="H2972" s="161">
        <v>11764.5</v>
      </c>
      <c r="I2972" s="161">
        <v>5187.3100000000004</v>
      </c>
      <c r="J2972" s="161">
        <v>9367.11</v>
      </c>
      <c r="K2972" s="161">
        <v>2143.6849999999999</v>
      </c>
      <c r="L2972" s="161">
        <v>8241.5400000000009</v>
      </c>
      <c r="M2972" s="161">
        <v>12612.02</v>
      </c>
      <c r="N2972" s="161">
        <v>4202.5600000000004</v>
      </c>
      <c r="O2972" s="161">
        <v>7300.35</v>
      </c>
      <c r="P2972" s="161">
        <v>205.8125</v>
      </c>
      <c r="Q2972" s="161">
        <v>3671.76</v>
      </c>
      <c r="R2972" s="161">
        <v>555</v>
      </c>
      <c r="S2972" s="161">
        <v>1200.25</v>
      </c>
      <c r="T2972" s="161">
        <v>1370.5</v>
      </c>
      <c r="U2972" s="161">
        <v>4178.1949999999997</v>
      </c>
      <c r="V2972" s="161">
        <v>9402.5</v>
      </c>
      <c r="W2972" s="161">
        <v>4594</v>
      </c>
      <c r="X2972" s="161">
        <v>150035.7525</v>
      </c>
      <c r="Y2972" s="222">
        <v>29.1</v>
      </c>
      <c r="Z2972" s="161">
        <v>22</v>
      </c>
      <c r="AA2972" s="2" t="str">
        <f t="shared" si="60"/>
        <v>OPEN</v>
      </c>
      <c r="AB2972" s="326" t="b">
        <f t="shared" ca="1" si="61"/>
        <v>0</v>
      </c>
    </row>
    <row r="2973" spans="1:28">
      <c r="A2973" s="168">
        <v>46253</v>
      </c>
      <c r="B2973" s="161">
        <v>15476.08</v>
      </c>
      <c r="C2973" s="161">
        <v>11066.69</v>
      </c>
      <c r="D2973" s="161">
        <v>5899.68</v>
      </c>
      <c r="E2973" s="161">
        <v>11862.1</v>
      </c>
      <c r="F2973" s="161">
        <v>13484.5</v>
      </c>
      <c r="G2973" s="161">
        <v>8798</v>
      </c>
      <c r="H2973" s="161">
        <v>9596.5</v>
      </c>
      <c r="I2973" s="161">
        <v>7711.09</v>
      </c>
      <c r="J2973" s="161">
        <v>9697.33</v>
      </c>
      <c r="K2973" s="161">
        <v>2277.25</v>
      </c>
      <c r="L2973" s="161">
        <v>10454.950000000001</v>
      </c>
      <c r="M2973" s="161">
        <v>13458.14</v>
      </c>
      <c r="N2973" s="161">
        <v>4241.8900000000003</v>
      </c>
      <c r="O2973" s="161">
        <v>7154.31</v>
      </c>
      <c r="P2973" s="161">
        <v>204.6875</v>
      </c>
      <c r="Q2973" s="161">
        <v>3743.39</v>
      </c>
      <c r="R2973" s="161">
        <v>608.5</v>
      </c>
      <c r="S2973" s="161">
        <v>1201.75</v>
      </c>
      <c r="T2973" s="161">
        <v>1411</v>
      </c>
      <c r="U2973" s="161">
        <v>4308.9549999999999</v>
      </c>
      <c r="V2973" s="161">
        <v>9914.75</v>
      </c>
      <c r="W2973" s="161">
        <v>4702</v>
      </c>
      <c r="X2973" s="161">
        <v>157273.54250000001</v>
      </c>
      <c r="Y2973" s="222">
        <v>29.7</v>
      </c>
      <c r="Z2973" s="161">
        <v>22</v>
      </c>
      <c r="AA2973" s="2" t="str">
        <f t="shared" si="60"/>
        <v>OPEN</v>
      </c>
      <c r="AB2973" s="326" t="b">
        <f t="shared" ca="1" si="61"/>
        <v>0</v>
      </c>
    </row>
    <row r="2974" spans="1:28">
      <c r="A2974" s="168">
        <v>46254</v>
      </c>
      <c r="B2974" s="161">
        <v>15439.72</v>
      </c>
      <c r="C2974" s="161">
        <v>10873.07</v>
      </c>
      <c r="D2974" s="161">
        <v>5915.5</v>
      </c>
      <c r="E2974" s="161">
        <v>11517.81</v>
      </c>
      <c r="F2974" s="161">
        <v>11605</v>
      </c>
      <c r="G2974" s="161">
        <v>8686</v>
      </c>
      <c r="H2974" s="161">
        <v>7910</v>
      </c>
      <c r="I2974" s="161">
        <v>9545.5</v>
      </c>
      <c r="J2974" s="161">
        <v>9036.5300000000007</v>
      </c>
      <c r="K2974" s="161">
        <v>2119.4650000000001</v>
      </c>
      <c r="L2974" s="161">
        <v>10271.98</v>
      </c>
      <c r="M2974" s="161">
        <v>12806.94</v>
      </c>
      <c r="N2974" s="161">
        <v>4236.21</v>
      </c>
      <c r="O2974" s="161">
        <v>7241</v>
      </c>
      <c r="P2974" s="161">
        <v>213</v>
      </c>
      <c r="Q2974" s="161">
        <v>3576.47</v>
      </c>
      <c r="R2974" s="161">
        <v>586</v>
      </c>
      <c r="S2974" s="161">
        <v>1227.0625</v>
      </c>
      <c r="T2974" s="161">
        <v>1375</v>
      </c>
      <c r="U2974" s="161">
        <v>4188.5950000000003</v>
      </c>
      <c r="V2974" s="161">
        <v>10129.25</v>
      </c>
      <c r="W2974" s="161">
        <v>4651.5</v>
      </c>
      <c r="X2974" s="161">
        <v>153151.60250000001</v>
      </c>
      <c r="Y2974" s="222">
        <v>27.4</v>
      </c>
      <c r="Z2974" s="161">
        <v>22</v>
      </c>
      <c r="AA2974" s="2" t="str">
        <f t="shared" si="60"/>
        <v>OPEN</v>
      </c>
      <c r="AB2974" s="326" t="b">
        <f t="shared" ca="1" si="61"/>
        <v>0</v>
      </c>
    </row>
    <row r="2975" spans="1:28">
      <c r="A2975" s="168">
        <v>46255</v>
      </c>
      <c r="B2975" s="161">
        <v>15288.22</v>
      </c>
      <c r="C2975" s="161">
        <v>10855.81</v>
      </c>
      <c r="D2975" s="161">
        <v>5906.62</v>
      </c>
      <c r="E2975" s="161">
        <v>11717.71</v>
      </c>
      <c r="F2975" s="161">
        <v>11905.5</v>
      </c>
      <c r="G2975" s="161">
        <v>8912.5</v>
      </c>
      <c r="H2975" s="161">
        <v>12323</v>
      </c>
      <c r="I2975" s="161">
        <v>4964.75</v>
      </c>
      <c r="J2975" s="161">
        <v>8835.86</v>
      </c>
      <c r="K2975" s="161">
        <v>2142.31</v>
      </c>
      <c r="L2975" s="161">
        <v>10255.77</v>
      </c>
      <c r="M2975" s="161">
        <v>12828.99</v>
      </c>
      <c r="N2975" s="161">
        <v>4443.97</v>
      </c>
      <c r="O2975" s="161">
        <v>7046.14</v>
      </c>
      <c r="P2975" s="161">
        <v>218.125</v>
      </c>
      <c r="Q2975" s="161">
        <v>3683.66</v>
      </c>
      <c r="R2975" s="161">
        <v>634</v>
      </c>
      <c r="S2975" s="161">
        <v>1193.125</v>
      </c>
      <c r="T2975" s="161">
        <v>1474</v>
      </c>
      <c r="U2975" s="161">
        <v>4080.2649999999999</v>
      </c>
      <c r="V2975" s="161">
        <v>10087.25</v>
      </c>
      <c r="W2975" s="161">
        <v>4638.5</v>
      </c>
      <c r="X2975" s="161">
        <v>153436.07500000001</v>
      </c>
      <c r="Y2975" s="222">
        <v>27.153124999999999</v>
      </c>
      <c r="Z2975" s="161">
        <v>26</v>
      </c>
      <c r="AA2975" s="2" t="str">
        <f t="shared" si="60"/>
        <v>OPEN</v>
      </c>
      <c r="AB2975" s="326" t="b">
        <f t="shared" ca="1" si="61"/>
        <v>0</v>
      </c>
    </row>
    <row r="2976" spans="1:28">
      <c r="A2976" s="168">
        <v>46256</v>
      </c>
      <c r="B2976" s="161">
        <v>14217.71</v>
      </c>
      <c r="C2976" s="161">
        <v>10201.959999999999</v>
      </c>
      <c r="D2976" s="161">
        <v>5881.7</v>
      </c>
      <c r="E2976" s="161">
        <v>11842.32</v>
      </c>
      <c r="F2976" s="161">
        <v>12107.5</v>
      </c>
      <c r="G2976" s="161">
        <v>8799.5</v>
      </c>
      <c r="H2976" s="161">
        <v>11884.5</v>
      </c>
      <c r="I2976" s="161">
        <v>5064.75</v>
      </c>
      <c r="J2976" s="161">
        <v>8278.39</v>
      </c>
      <c r="K2976" s="161">
        <v>2226.73</v>
      </c>
      <c r="L2976" s="161">
        <v>9805.0399999999991</v>
      </c>
      <c r="M2976" s="161">
        <v>12025.4</v>
      </c>
      <c r="N2976" s="161">
        <v>4104.8599999999997</v>
      </c>
      <c r="O2976" s="161">
        <v>6888.82</v>
      </c>
      <c r="P2976" s="161">
        <v>217.3125</v>
      </c>
      <c r="Q2976" s="161">
        <v>3690.67</v>
      </c>
      <c r="R2976" s="161">
        <v>569.75</v>
      </c>
      <c r="S2976" s="161">
        <v>1271.3125</v>
      </c>
      <c r="T2976" s="161">
        <v>1404</v>
      </c>
      <c r="U2976" s="161">
        <v>3979.25</v>
      </c>
      <c r="V2976" s="161">
        <v>9726.75</v>
      </c>
      <c r="W2976" s="161">
        <v>4695.5</v>
      </c>
      <c r="X2976" s="161">
        <v>148883.72499999998</v>
      </c>
      <c r="Y2976" s="222">
        <v>28.3</v>
      </c>
      <c r="Z2976" s="161">
        <v>26</v>
      </c>
      <c r="AA2976" s="2" t="str">
        <f t="shared" si="60"/>
        <v>OPEN</v>
      </c>
      <c r="AB2976" s="326" t="b">
        <f t="shared" ca="1" si="61"/>
        <v>0</v>
      </c>
    </row>
    <row r="2977" spans="1:28">
      <c r="A2977" s="168">
        <v>46257</v>
      </c>
      <c r="B2977" s="161">
        <v>14356.34</v>
      </c>
      <c r="C2977" s="161">
        <v>10082.35</v>
      </c>
      <c r="D2977" s="161">
        <v>5665.6</v>
      </c>
      <c r="E2977" s="161">
        <v>11486.33</v>
      </c>
      <c r="F2977" s="161">
        <v>12414</v>
      </c>
      <c r="G2977" s="161">
        <v>8562.5</v>
      </c>
      <c r="H2977" s="161">
        <v>12137</v>
      </c>
      <c r="I2977" s="161">
        <v>5014.12</v>
      </c>
      <c r="J2977" s="161">
        <v>8007.19</v>
      </c>
      <c r="K2977" s="161">
        <v>2136.335</v>
      </c>
      <c r="L2977" s="161">
        <v>9729.880000000001</v>
      </c>
      <c r="M2977" s="161">
        <v>11884.04</v>
      </c>
      <c r="N2977" s="161">
        <v>4085.14</v>
      </c>
      <c r="O2977" s="161">
        <v>6804</v>
      </c>
      <c r="P2977" s="161">
        <v>199.125</v>
      </c>
      <c r="Q2977" s="161">
        <v>3504.21</v>
      </c>
      <c r="R2977" s="161">
        <v>597.75</v>
      </c>
      <c r="S2977" s="161">
        <v>1249.1875</v>
      </c>
      <c r="T2977" s="161">
        <v>1506</v>
      </c>
      <c r="U2977" s="161">
        <v>3682.17</v>
      </c>
      <c r="V2977" s="161">
        <v>9709.5</v>
      </c>
      <c r="W2977" s="161">
        <v>4644.5</v>
      </c>
      <c r="X2977" s="161">
        <v>147457.26750000002</v>
      </c>
      <c r="Y2977" s="222">
        <v>29.2</v>
      </c>
      <c r="Z2977" s="161">
        <v>26</v>
      </c>
      <c r="AA2977" s="2" t="str">
        <f t="shared" si="60"/>
        <v>OPEN</v>
      </c>
      <c r="AB2977" s="326" t="b">
        <f t="shared" ca="1" si="61"/>
        <v>0</v>
      </c>
    </row>
    <row r="2978" spans="1:28">
      <c r="A2978" s="168">
        <v>46258</v>
      </c>
      <c r="B2978" s="161">
        <v>15103.26</v>
      </c>
      <c r="C2978" s="161">
        <v>10782.55</v>
      </c>
      <c r="D2978" s="161">
        <v>5958.29</v>
      </c>
      <c r="E2978" s="161">
        <v>11646.11</v>
      </c>
      <c r="F2978" s="161">
        <v>12619.5</v>
      </c>
      <c r="G2978" s="161">
        <v>8221.5</v>
      </c>
      <c r="H2978" s="161">
        <v>11785.5</v>
      </c>
      <c r="I2978" s="161">
        <v>5081.75</v>
      </c>
      <c r="J2978" s="161">
        <v>9221.9</v>
      </c>
      <c r="K2978" s="161">
        <v>2144.6799999999998</v>
      </c>
      <c r="L2978" s="161">
        <v>10497.97</v>
      </c>
      <c r="M2978" s="161">
        <v>12768.43</v>
      </c>
      <c r="N2978" s="161">
        <v>4209.09</v>
      </c>
      <c r="O2978" s="161">
        <v>7002.94</v>
      </c>
      <c r="P2978" s="161">
        <v>209.4375</v>
      </c>
      <c r="Q2978" s="161">
        <v>3717.95</v>
      </c>
      <c r="R2978" s="161">
        <v>613.5</v>
      </c>
      <c r="S2978" s="161">
        <v>1254.8125</v>
      </c>
      <c r="T2978" s="161">
        <v>1320.5</v>
      </c>
      <c r="U2978" s="161">
        <v>4103.7299999999996</v>
      </c>
      <c r="V2978" s="161">
        <v>9749.5</v>
      </c>
      <c r="W2978" s="161">
        <v>4666</v>
      </c>
      <c r="X2978" s="161">
        <v>152678.9</v>
      </c>
      <c r="Y2978" s="222">
        <v>29.6</v>
      </c>
      <c r="Z2978" s="161">
        <v>26</v>
      </c>
      <c r="AA2978" s="2" t="str">
        <f t="shared" si="60"/>
        <v>OPEN</v>
      </c>
      <c r="AB2978" s="326" t="b">
        <f t="shared" ca="1" si="61"/>
        <v>0</v>
      </c>
    </row>
    <row r="2979" spans="1:28">
      <c r="A2979" s="168">
        <v>46259</v>
      </c>
      <c r="B2979" s="161">
        <v>15093.95</v>
      </c>
      <c r="C2979" s="161">
        <v>10521.72</v>
      </c>
      <c r="D2979" s="161">
        <v>5914.3</v>
      </c>
      <c r="E2979" s="161">
        <v>11328.84</v>
      </c>
      <c r="F2979" s="161">
        <v>11310</v>
      </c>
      <c r="G2979" s="161">
        <v>8784</v>
      </c>
      <c r="H2979" s="161">
        <v>12062.5</v>
      </c>
      <c r="I2979" s="161">
        <v>4919</v>
      </c>
      <c r="J2979" s="161">
        <v>9093.5400000000009</v>
      </c>
      <c r="K2979" s="161">
        <v>2204.1750000000002</v>
      </c>
      <c r="L2979" s="161">
        <v>10444.4</v>
      </c>
      <c r="M2979" s="161">
        <v>12644.17</v>
      </c>
      <c r="N2979" s="161">
        <v>4144.92</v>
      </c>
      <c r="O2979" s="161">
        <v>7062.78</v>
      </c>
      <c r="P2979" s="161">
        <v>198.875</v>
      </c>
      <c r="Q2979" s="161">
        <v>3611.5</v>
      </c>
      <c r="R2979" s="161">
        <v>582.5</v>
      </c>
      <c r="S2979" s="161">
        <v>1258.3129999999655</v>
      </c>
      <c r="T2979" s="161">
        <v>1287.5</v>
      </c>
      <c r="U2979" s="161">
        <v>4137.5200000000004</v>
      </c>
      <c r="V2979" s="161">
        <v>9935</v>
      </c>
      <c r="W2979" s="161">
        <v>4684.5</v>
      </c>
      <c r="X2979" s="161">
        <v>151224.00299999994</v>
      </c>
      <c r="Y2979" s="222">
        <v>28</v>
      </c>
      <c r="Z2979" s="161">
        <v>26</v>
      </c>
      <c r="AA2979" s="2" t="str">
        <f t="shared" si="60"/>
        <v>OPEN</v>
      </c>
      <c r="AB2979" s="326" t="b">
        <f t="shared" ca="1" si="61"/>
        <v>0</v>
      </c>
    </row>
    <row r="2980" spans="1:28">
      <c r="A2980" s="168">
        <v>46260</v>
      </c>
      <c r="B2980" s="161">
        <v>15037.35</v>
      </c>
      <c r="C2980" s="161">
        <v>10705.89</v>
      </c>
      <c r="D2980" s="161">
        <v>5886.03</v>
      </c>
      <c r="E2980" s="161">
        <v>10996.46</v>
      </c>
      <c r="F2980" s="161">
        <v>11100.5</v>
      </c>
      <c r="G2980" s="161">
        <v>8300</v>
      </c>
      <c r="H2980" s="161">
        <v>11771</v>
      </c>
      <c r="I2980" s="161">
        <v>4556</v>
      </c>
      <c r="J2980" s="161">
        <v>8487.23</v>
      </c>
      <c r="K2980" s="161">
        <v>2229.6</v>
      </c>
      <c r="L2980" s="161">
        <v>9794.08</v>
      </c>
      <c r="M2980" s="161">
        <v>12827.37</v>
      </c>
      <c r="N2980" s="161">
        <v>4327.25</v>
      </c>
      <c r="O2980" s="161">
        <v>6968.24</v>
      </c>
      <c r="P2980" s="161">
        <v>182.31299999996554</v>
      </c>
      <c r="Q2980" s="161">
        <v>3448.72</v>
      </c>
      <c r="R2980" s="161">
        <v>541.75</v>
      </c>
      <c r="S2980" s="161">
        <v>1226.125</v>
      </c>
      <c r="T2980" s="161">
        <v>1189.5</v>
      </c>
      <c r="U2980" s="161">
        <v>4046.2750000000001</v>
      </c>
      <c r="V2980" s="161">
        <v>10108.5</v>
      </c>
      <c r="W2980" s="161">
        <v>4609</v>
      </c>
      <c r="X2980" s="161">
        <v>148339.18299999996</v>
      </c>
      <c r="Y2980" s="222">
        <v>27.4</v>
      </c>
      <c r="Z2980" s="161">
        <v>22</v>
      </c>
      <c r="AA2980" s="2" t="str">
        <f t="shared" si="60"/>
        <v>OPEN</v>
      </c>
      <c r="AB2980" s="326" t="b">
        <f t="shared" ca="1" si="61"/>
        <v>0</v>
      </c>
    </row>
    <row r="2981" spans="1:28">
      <c r="A2981" s="168">
        <v>46261</v>
      </c>
      <c r="B2981" s="161">
        <v>14841.91</v>
      </c>
      <c r="C2981" s="161">
        <v>10864.61</v>
      </c>
      <c r="D2981" s="161">
        <v>5794.02</v>
      </c>
      <c r="E2981" s="161">
        <v>11224.31</v>
      </c>
      <c r="F2981" s="161">
        <v>11136.5</v>
      </c>
      <c r="G2981" s="161">
        <v>8436.5</v>
      </c>
      <c r="H2981" s="161">
        <v>12111</v>
      </c>
      <c r="I2981" s="161">
        <v>4621.75</v>
      </c>
      <c r="J2981" s="161">
        <v>8450.48</v>
      </c>
      <c r="K2981" s="161">
        <v>2352.6750000000002</v>
      </c>
      <c r="L2981" s="161">
        <v>10105.68</v>
      </c>
      <c r="M2981" s="161">
        <v>12966.66</v>
      </c>
      <c r="N2981" s="161">
        <v>4097.0200000000004</v>
      </c>
      <c r="O2981" s="161">
        <v>6934</v>
      </c>
      <c r="P2981" s="161">
        <v>204.5</v>
      </c>
      <c r="Q2981" s="161">
        <v>3375.7</v>
      </c>
      <c r="R2981" s="161">
        <v>565.25</v>
      </c>
      <c r="S2981" s="161">
        <v>1386.625</v>
      </c>
      <c r="T2981" s="161">
        <v>1934</v>
      </c>
      <c r="U2981" s="161">
        <v>4130.12</v>
      </c>
      <c r="V2981" s="161">
        <v>9867.5</v>
      </c>
      <c r="W2981" s="161">
        <v>4547.5</v>
      </c>
      <c r="X2981" s="161">
        <v>149948.31</v>
      </c>
      <c r="Y2981" s="222">
        <v>27.1</v>
      </c>
      <c r="Z2981" s="161">
        <v>22</v>
      </c>
      <c r="AA2981" s="2" t="str">
        <f t="shared" ref="AA2981:AA3029" si="62">IF(Z2981=0,"CLOSE","OPEN")</f>
        <v>OPEN</v>
      </c>
      <c r="AB2981" s="326" t="b">
        <f t="shared" ca="1" si="61"/>
        <v>0</v>
      </c>
    </row>
    <row r="2982" spans="1:28">
      <c r="A2982" s="168">
        <v>46262</v>
      </c>
      <c r="B2982" s="161">
        <v>15361.13</v>
      </c>
      <c r="C2982" s="161">
        <v>10765.48</v>
      </c>
      <c r="D2982" s="161">
        <v>5884.7</v>
      </c>
      <c r="E2982" s="161">
        <v>11746.83</v>
      </c>
      <c r="F2982" s="161">
        <v>12827.5</v>
      </c>
      <c r="G2982" s="161">
        <v>8587.5</v>
      </c>
      <c r="H2982" s="161">
        <v>12049.5</v>
      </c>
      <c r="I2982" s="161">
        <v>4857.75</v>
      </c>
      <c r="J2982" s="161">
        <v>9671.36</v>
      </c>
      <c r="K2982" s="161">
        <v>2195.19</v>
      </c>
      <c r="L2982" s="161">
        <v>10170.84</v>
      </c>
      <c r="M2982" s="161">
        <v>13092.11</v>
      </c>
      <c r="N2982" s="161">
        <v>4099.8</v>
      </c>
      <c r="O2982" s="161">
        <v>7123.13</v>
      </c>
      <c r="P2982" s="161">
        <v>215.3125</v>
      </c>
      <c r="Q2982" s="161">
        <v>3491.9</v>
      </c>
      <c r="R2982" s="161">
        <v>555.75</v>
      </c>
      <c r="S2982" s="161">
        <v>1272.0625</v>
      </c>
      <c r="T2982" s="161">
        <v>1405.5</v>
      </c>
      <c r="U2982" s="161">
        <v>4201.5349999999999</v>
      </c>
      <c r="V2982" s="161">
        <v>9791.75</v>
      </c>
      <c r="W2982" s="161">
        <v>4621</v>
      </c>
      <c r="X2982" s="161">
        <v>153987.63</v>
      </c>
      <c r="Y2982" s="222">
        <v>28.785416666666666</v>
      </c>
      <c r="Z2982" s="161">
        <v>26</v>
      </c>
      <c r="AA2982" s="2" t="str">
        <f t="shared" si="62"/>
        <v>OPEN</v>
      </c>
      <c r="AB2982" s="326" t="b">
        <f t="shared" ca="1" si="61"/>
        <v>0</v>
      </c>
    </row>
    <row r="2983" spans="1:28">
      <c r="A2983" s="168">
        <v>46263</v>
      </c>
      <c r="B2983" s="161">
        <v>14596.33</v>
      </c>
      <c r="C2983" s="161">
        <v>10000.56</v>
      </c>
      <c r="D2983" s="161">
        <v>5814.07</v>
      </c>
      <c r="E2983" s="161">
        <v>11540.62</v>
      </c>
      <c r="F2983" s="161">
        <v>12946.5</v>
      </c>
      <c r="G2983" s="161">
        <v>8879.5</v>
      </c>
      <c r="H2983" s="161">
        <v>12194.5</v>
      </c>
      <c r="I2983" s="161">
        <v>4676.67</v>
      </c>
      <c r="J2983" s="161">
        <v>8526.15</v>
      </c>
      <c r="K2983" s="161">
        <v>2279.5250000000001</v>
      </c>
      <c r="L2983" s="161">
        <v>9468.61</v>
      </c>
      <c r="M2983" s="161">
        <v>12623.92</v>
      </c>
      <c r="N2983" s="161">
        <v>4071.67</v>
      </c>
      <c r="O2983" s="161">
        <v>6871.07</v>
      </c>
      <c r="P2983" s="161">
        <v>208.9375</v>
      </c>
      <c r="Q2983" s="161">
        <v>3453.91</v>
      </c>
      <c r="R2983" s="161">
        <v>578</v>
      </c>
      <c r="S2983" s="161">
        <v>1272.5625</v>
      </c>
      <c r="T2983" s="161">
        <v>1386</v>
      </c>
      <c r="U2983" s="161">
        <v>4118.125</v>
      </c>
      <c r="V2983" s="161">
        <v>9767</v>
      </c>
      <c r="W2983" s="161">
        <v>4618</v>
      </c>
      <c r="X2983" s="161">
        <v>149892.22999999998</v>
      </c>
      <c r="Y2983" s="222">
        <v>29.2</v>
      </c>
      <c r="Z2983" s="161">
        <v>22</v>
      </c>
      <c r="AA2983" s="2" t="str">
        <f t="shared" si="62"/>
        <v>OPEN</v>
      </c>
      <c r="AB2983" s="326" t="b">
        <f t="shared" ca="1" si="61"/>
        <v>0</v>
      </c>
    </row>
    <row r="2984" spans="1:28">
      <c r="A2984" s="168">
        <v>46264</v>
      </c>
      <c r="B2984" s="161">
        <v>14165.68</v>
      </c>
      <c r="C2984" s="161">
        <v>9905.9699999999993</v>
      </c>
      <c r="D2984" s="161">
        <v>5625.32</v>
      </c>
      <c r="E2984" s="161">
        <v>11365.26</v>
      </c>
      <c r="F2984" s="161">
        <v>11390</v>
      </c>
      <c r="G2984" s="161">
        <v>8105</v>
      </c>
      <c r="H2984" s="161">
        <v>11904.5</v>
      </c>
      <c r="I2984" s="161">
        <v>4616.32</v>
      </c>
      <c r="J2984" s="161">
        <v>7837.77</v>
      </c>
      <c r="K2984" s="161">
        <v>2176.4749999999999</v>
      </c>
      <c r="L2984" s="161">
        <v>9324.6</v>
      </c>
      <c r="M2984" s="161">
        <v>12019.66</v>
      </c>
      <c r="N2984" s="161">
        <v>4167.3900000000003</v>
      </c>
      <c r="O2984" s="161">
        <v>6966.19</v>
      </c>
      <c r="P2984" s="161">
        <v>207.875</v>
      </c>
      <c r="Q2984" s="161">
        <v>3234.42</v>
      </c>
      <c r="R2984" s="161">
        <v>579.25</v>
      </c>
      <c r="S2984" s="161">
        <v>1237.5</v>
      </c>
      <c r="T2984" s="161">
        <v>1501</v>
      </c>
      <c r="U2984" s="161">
        <v>3682.0349999999999</v>
      </c>
      <c r="V2984" s="161">
        <v>9641.75</v>
      </c>
      <c r="W2984" s="161">
        <v>4594.5</v>
      </c>
      <c r="X2984" s="161">
        <v>144248.46500000003</v>
      </c>
      <c r="Y2984" s="222">
        <v>27.8</v>
      </c>
      <c r="Z2984" s="161">
        <v>18</v>
      </c>
      <c r="AA2984" s="2" t="str">
        <f t="shared" si="62"/>
        <v>OPEN</v>
      </c>
      <c r="AB2984" s="326" t="b">
        <f t="shared" ca="1" si="61"/>
        <v>0</v>
      </c>
    </row>
    <row r="2985" spans="1:28">
      <c r="A2985" s="168">
        <v>46265</v>
      </c>
      <c r="B2985" s="161">
        <v>15061.94</v>
      </c>
      <c r="C2985" s="161">
        <v>10358.34</v>
      </c>
      <c r="D2985" s="161">
        <v>5700.99</v>
      </c>
      <c r="E2985" s="161">
        <v>11273.58</v>
      </c>
      <c r="F2985" s="161">
        <v>11023.5</v>
      </c>
      <c r="G2985" s="161">
        <v>7832.5</v>
      </c>
      <c r="H2985" s="161">
        <v>11790</v>
      </c>
      <c r="I2985" s="161">
        <v>4532.8500000000004</v>
      </c>
      <c r="J2985" s="161">
        <v>8866.0300000000007</v>
      </c>
      <c r="K2985" s="161">
        <v>2158.5300000000002</v>
      </c>
      <c r="L2985" s="161">
        <v>10130.950000000001</v>
      </c>
      <c r="M2985" s="161">
        <v>12232.630000000001</v>
      </c>
      <c r="N2985" s="161">
        <v>4069.2</v>
      </c>
      <c r="O2985" s="161">
        <v>6814.22</v>
      </c>
      <c r="P2985" s="161">
        <v>190</v>
      </c>
      <c r="Q2985" s="161">
        <v>3291.77</v>
      </c>
      <c r="R2985" s="161">
        <v>528.5</v>
      </c>
      <c r="S2985" s="161">
        <v>1189</v>
      </c>
      <c r="T2985" s="161">
        <v>1436</v>
      </c>
      <c r="U2985" s="161">
        <v>4060.2849999999999</v>
      </c>
      <c r="V2985" s="161">
        <v>9113.75</v>
      </c>
      <c r="W2985" s="161">
        <v>4426</v>
      </c>
      <c r="X2985" s="161">
        <v>146080.565</v>
      </c>
      <c r="Y2985" s="222">
        <v>27.2</v>
      </c>
      <c r="Z2985" s="161">
        <v>15</v>
      </c>
      <c r="AA2985" s="2" t="str">
        <f t="shared" si="62"/>
        <v>OPEN</v>
      </c>
      <c r="AB2985" s="326" t="b">
        <f t="shared" ca="1" si="61"/>
        <v>0</v>
      </c>
    </row>
    <row r="2986" spans="1:28">
      <c r="A2986" s="168">
        <v>46266</v>
      </c>
      <c r="B2986" s="161">
        <v>14952.05</v>
      </c>
      <c r="C2986" s="161">
        <v>10129.77</v>
      </c>
      <c r="D2986" s="161">
        <v>5557.07</v>
      </c>
      <c r="E2986" s="161">
        <v>11502.86</v>
      </c>
      <c r="F2986" s="161">
        <v>10422</v>
      </c>
      <c r="G2986" s="161">
        <v>11304.5</v>
      </c>
      <c r="H2986" s="161">
        <v>8356</v>
      </c>
      <c r="I2986" s="161">
        <v>4542.55</v>
      </c>
      <c r="J2986" s="161">
        <v>8263.36</v>
      </c>
      <c r="K2986" s="161">
        <v>2185.1350000000002</v>
      </c>
      <c r="L2986" s="161">
        <v>10021.459999999999</v>
      </c>
      <c r="M2986" s="161">
        <v>12179.46</v>
      </c>
      <c r="N2986" s="161">
        <v>4008.76</v>
      </c>
      <c r="O2986" s="161">
        <v>6791.5</v>
      </c>
      <c r="P2986" s="161">
        <v>180.6875</v>
      </c>
      <c r="Q2986" s="161">
        <v>3155.12</v>
      </c>
      <c r="R2986" s="161">
        <v>489.25</v>
      </c>
      <c r="S2986" s="161">
        <v>1174.25</v>
      </c>
      <c r="T2986" s="161">
        <v>1380</v>
      </c>
      <c r="U2986" s="161">
        <v>3983.33</v>
      </c>
      <c r="V2986" s="161">
        <v>9519.5</v>
      </c>
      <c r="W2986" s="161">
        <v>4371</v>
      </c>
      <c r="X2986" s="161">
        <v>144469.61249999999</v>
      </c>
      <c r="Y2986" s="222">
        <v>26.4</v>
      </c>
      <c r="Z2986" s="161">
        <v>15</v>
      </c>
      <c r="AA2986" s="2" t="str">
        <f t="shared" si="62"/>
        <v>OPEN</v>
      </c>
      <c r="AB2986" s="326" t="b">
        <f t="shared" ca="1" si="61"/>
        <v>0</v>
      </c>
    </row>
    <row r="2987" spans="1:28">
      <c r="A2987" s="168">
        <v>46267</v>
      </c>
      <c r="B2987" s="161">
        <v>14812.19</v>
      </c>
      <c r="C2987" s="161">
        <v>10130.26</v>
      </c>
      <c r="D2987" s="161">
        <v>5567.85</v>
      </c>
      <c r="E2987" s="161">
        <v>11148.7</v>
      </c>
      <c r="F2987" s="161">
        <v>11092.5</v>
      </c>
      <c r="G2987" s="161">
        <v>10667</v>
      </c>
      <c r="H2987" s="161">
        <v>8533</v>
      </c>
      <c r="I2987" s="161">
        <v>4538.03</v>
      </c>
      <c r="J2987" s="161">
        <v>8046.33</v>
      </c>
      <c r="K2987" s="161">
        <v>2239.7399999999998</v>
      </c>
      <c r="L2987" s="161">
        <v>10088.030000000001</v>
      </c>
      <c r="M2987" s="161">
        <v>12847.539999999999</v>
      </c>
      <c r="N2987" s="161">
        <v>4195.8900000000003</v>
      </c>
      <c r="O2987" s="161">
        <v>6841.05</v>
      </c>
      <c r="P2987" s="161">
        <v>198.125</v>
      </c>
      <c r="Q2987" s="161">
        <v>3180.37</v>
      </c>
      <c r="R2987" s="161">
        <v>541.5</v>
      </c>
      <c r="S2987" s="161">
        <v>1106.25</v>
      </c>
      <c r="T2987" s="161">
        <v>1414.5</v>
      </c>
      <c r="U2987" s="161">
        <v>4196.3549999999996</v>
      </c>
      <c r="V2987" s="161">
        <v>9535</v>
      </c>
      <c r="W2987" s="161">
        <v>4333.5</v>
      </c>
      <c r="X2987" s="161">
        <v>145253.71</v>
      </c>
      <c r="Y2987" s="222">
        <v>27</v>
      </c>
      <c r="Z2987" s="161">
        <v>11</v>
      </c>
      <c r="AA2987" s="2" t="str">
        <f t="shared" si="62"/>
        <v>OPEN</v>
      </c>
      <c r="AB2987" s="326" t="b">
        <f t="shared" ca="1" si="61"/>
        <v>0</v>
      </c>
    </row>
    <row r="2988" spans="1:28">
      <c r="A2988" s="168">
        <v>46268</v>
      </c>
      <c r="B2988" s="161">
        <v>14898.36</v>
      </c>
      <c r="C2988" s="161">
        <v>10216.5</v>
      </c>
      <c r="D2988" s="161">
        <v>5583.69</v>
      </c>
      <c r="E2988" s="161">
        <v>11208.55</v>
      </c>
      <c r="F2988" s="161">
        <v>10974</v>
      </c>
      <c r="G2988" s="161">
        <v>8653</v>
      </c>
      <c r="H2988" s="161">
        <v>10212</v>
      </c>
      <c r="I2988" s="161">
        <v>3938.04</v>
      </c>
      <c r="J2988" s="161">
        <v>7995.3</v>
      </c>
      <c r="K2988" s="161">
        <v>2168.69</v>
      </c>
      <c r="L2988" s="161">
        <v>9914.94</v>
      </c>
      <c r="M2988" s="161">
        <v>12497.25</v>
      </c>
      <c r="N2988" s="161">
        <v>4377.7700000000004</v>
      </c>
      <c r="O2988" s="161">
        <v>6780.88</v>
      </c>
      <c r="P2988" s="161">
        <v>200.75</v>
      </c>
      <c r="Q2988" s="161">
        <v>3140.03</v>
      </c>
      <c r="R2988" s="161">
        <v>563.25</v>
      </c>
      <c r="S2988" s="161">
        <v>1053.8120000000345</v>
      </c>
      <c r="T2988" s="161">
        <v>1369.5</v>
      </c>
      <c r="U2988" s="161">
        <v>4082.13</v>
      </c>
      <c r="V2988" s="161">
        <v>9299.5</v>
      </c>
      <c r="W2988" s="161">
        <v>4261.5</v>
      </c>
      <c r="X2988" s="161">
        <v>143389.44200000004</v>
      </c>
      <c r="Y2988" s="222">
        <v>27.7</v>
      </c>
      <c r="Z2988" s="161">
        <v>15</v>
      </c>
      <c r="AA2988" s="2" t="str">
        <f t="shared" si="62"/>
        <v>OPEN</v>
      </c>
      <c r="AB2988" s="326" t="b">
        <f t="shared" ca="1" si="61"/>
        <v>0</v>
      </c>
    </row>
    <row r="2989" spans="1:28">
      <c r="A2989" s="168">
        <v>46269</v>
      </c>
      <c r="B2989" s="161">
        <v>14810.75</v>
      </c>
      <c r="C2989" s="161">
        <v>10240.36</v>
      </c>
      <c r="D2989" s="161">
        <v>5506.7</v>
      </c>
      <c r="E2989" s="161">
        <v>11092.12</v>
      </c>
      <c r="F2989" s="161">
        <v>10742</v>
      </c>
      <c r="G2989" s="161">
        <v>7721.5</v>
      </c>
      <c r="H2989" s="161">
        <v>11724</v>
      </c>
      <c r="I2989" s="161">
        <v>4436.75</v>
      </c>
      <c r="J2989" s="161">
        <v>8658.73</v>
      </c>
      <c r="K2989" s="161">
        <v>2127.585</v>
      </c>
      <c r="L2989" s="161">
        <v>10210.299999999999</v>
      </c>
      <c r="M2989" s="161">
        <v>12597.65</v>
      </c>
      <c r="N2989" s="161">
        <v>4273.3500000000004</v>
      </c>
      <c r="O2989" s="161">
        <v>6933.14</v>
      </c>
      <c r="P2989" s="161">
        <v>191.375</v>
      </c>
      <c r="Q2989" s="161">
        <v>3304.67</v>
      </c>
      <c r="R2989" s="161">
        <v>492</v>
      </c>
      <c r="S2989" s="161">
        <v>1088.8120000000345</v>
      </c>
      <c r="T2989" s="161">
        <v>1404</v>
      </c>
      <c r="U2989" s="161">
        <v>4189.08</v>
      </c>
      <c r="V2989" s="161">
        <v>9852.75</v>
      </c>
      <c r="W2989" s="161">
        <v>4459</v>
      </c>
      <c r="X2989" s="161">
        <v>146056.62200000003</v>
      </c>
      <c r="Y2989" s="222">
        <v>27.7</v>
      </c>
      <c r="Z2989" s="161">
        <v>15</v>
      </c>
      <c r="AA2989" s="2" t="str">
        <f t="shared" si="62"/>
        <v>OPEN</v>
      </c>
      <c r="AB2989" s="326" t="b">
        <f t="shared" ca="1" si="61"/>
        <v>0</v>
      </c>
    </row>
    <row r="2990" spans="1:28">
      <c r="A2990" s="168">
        <v>46270</v>
      </c>
      <c r="B2990" s="161">
        <v>14528.07</v>
      </c>
      <c r="C2990" s="161">
        <v>9823.56</v>
      </c>
      <c r="D2990" s="161">
        <v>5637.05</v>
      </c>
      <c r="E2990" s="161">
        <v>11458</v>
      </c>
      <c r="F2990" s="161">
        <v>11643.5</v>
      </c>
      <c r="G2990" s="161">
        <v>8193.5</v>
      </c>
      <c r="H2990" s="161">
        <v>11797</v>
      </c>
      <c r="I2990" s="161">
        <v>4857.5</v>
      </c>
      <c r="J2990" s="161">
        <v>8373.19</v>
      </c>
      <c r="K2990" s="161">
        <v>2134.915</v>
      </c>
      <c r="L2990" s="161">
        <v>9590.14</v>
      </c>
      <c r="M2990" s="161">
        <v>12469.650000000001</v>
      </c>
      <c r="N2990" s="161">
        <v>4570.2299999999996</v>
      </c>
      <c r="O2990" s="161">
        <v>6877.97</v>
      </c>
      <c r="P2990" s="161">
        <v>216</v>
      </c>
      <c r="Q2990" s="161">
        <v>3309.07</v>
      </c>
      <c r="R2990" s="161">
        <v>600.5</v>
      </c>
      <c r="S2990" s="161">
        <v>1205.4375</v>
      </c>
      <c r="T2990" s="161">
        <v>1469</v>
      </c>
      <c r="U2990" s="161">
        <v>3973.34</v>
      </c>
      <c r="V2990" s="161">
        <v>9813.25</v>
      </c>
      <c r="W2990" s="161">
        <v>4555.5</v>
      </c>
      <c r="X2990" s="161">
        <v>147096.3725</v>
      </c>
      <c r="Y2990" s="222">
        <v>28.4</v>
      </c>
      <c r="Z2990" s="161">
        <v>18</v>
      </c>
      <c r="AA2990" s="2" t="str">
        <f t="shared" si="62"/>
        <v>OPEN</v>
      </c>
      <c r="AB2990" s="326" t="b">
        <f t="shared" ca="1" si="61"/>
        <v>0</v>
      </c>
    </row>
    <row r="2991" spans="1:28">
      <c r="A2991" s="168">
        <v>46271</v>
      </c>
      <c r="B2991" s="161">
        <v>14418.6</v>
      </c>
      <c r="C2991" s="161">
        <v>9729.39</v>
      </c>
      <c r="D2991" s="161">
        <v>5493.84</v>
      </c>
      <c r="E2991" s="161">
        <v>11181.18</v>
      </c>
      <c r="F2991" s="161">
        <v>10626.5</v>
      </c>
      <c r="G2991" s="161">
        <v>8251.5</v>
      </c>
      <c r="H2991" s="161">
        <v>11748.5</v>
      </c>
      <c r="I2991" s="161">
        <v>4854.17</v>
      </c>
      <c r="J2991" s="161">
        <v>7515.43</v>
      </c>
      <c r="K2991" s="161">
        <v>2130.9650000000001</v>
      </c>
      <c r="L2991" s="161">
        <v>9343.23</v>
      </c>
      <c r="M2991" s="161">
        <v>11417.66</v>
      </c>
      <c r="N2991" s="161">
        <v>4789.18</v>
      </c>
      <c r="O2991" s="161">
        <v>6772.84</v>
      </c>
      <c r="P2991" s="161">
        <v>210.8125</v>
      </c>
      <c r="Q2991" s="161">
        <v>3173.69</v>
      </c>
      <c r="R2991" s="161">
        <v>599.25</v>
      </c>
      <c r="S2991" s="161">
        <v>1216.125</v>
      </c>
      <c r="T2991" s="161">
        <v>1411</v>
      </c>
      <c r="U2991" s="161">
        <v>3570.355</v>
      </c>
      <c r="V2991" s="161">
        <v>9595.75</v>
      </c>
      <c r="W2991" s="161">
        <v>4618</v>
      </c>
      <c r="X2991" s="161">
        <v>142667.96749999997</v>
      </c>
      <c r="Y2991" s="222">
        <v>27.3</v>
      </c>
      <c r="Z2991" s="161">
        <v>18</v>
      </c>
      <c r="AA2991" s="2" t="str">
        <f t="shared" si="62"/>
        <v>OPEN</v>
      </c>
      <c r="AB2991" s="326" t="b">
        <f t="shared" ca="1" si="61"/>
        <v>0</v>
      </c>
    </row>
    <row r="2992" spans="1:28">
      <c r="A2992" s="168">
        <v>46272</v>
      </c>
      <c r="B2992" s="161">
        <v>15241.130000000001</v>
      </c>
      <c r="C2992" s="161">
        <v>10246.06</v>
      </c>
      <c r="D2992" s="161">
        <v>5535.84</v>
      </c>
      <c r="E2992" s="161">
        <v>11346.31</v>
      </c>
      <c r="F2992" s="161">
        <v>11733</v>
      </c>
      <c r="G2992" s="161">
        <v>8019.5</v>
      </c>
      <c r="H2992" s="161">
        <v>11623.5</v>
      </c>
      <c r="I2992" s="161">
        <v>5049.68</v>
      </c>
      <c r="J2992" s="161">
        <v>8720.11</v>
      </c>
      <c r="K2992" s="161">
        <v>2064.64</v>
      </c>
      <c r="L2992" s="161">
        <v>9204.07</v>
      </c>
      <c r="M2992" s="161">
        <v>12643.96</v>
      </c>
      <c r="N2992" s="161">
        <v>4129.9399999999996</v>
      </c>
      <c r="O2992" s="161">
        <v>6096.42</v>
      </c>
      <c r="P2992" s="161">
        <v>193.75</v>
      </c>
      <c r="Q2992" s="161">
        <v>3270.47</v>
      </c>
      <c r="R2992" s="161">
        <v>498</v>
      </c>
      <c r="S2992" s="161">
        <v>1228.75</v>
      </c>
      <c r="T2992" s="161">
        <v>1415</v>
      </c>
      <c r="U2992" s="161">
        <v>4090.58</v>
      </c>
      <c r="V2992" s="161">
        <v>9309.5</v>
      </c>
      <c r="W2992" s="161">
        <v>4293.5</v>
      </c>
      <c r="X2992" s="161">
        <v>145953.71</v>
      </c>
      <c r="Y2992" s="222">
        <v>28.1</v>
      </c>
      <c r="Z2992" s="161">
        <v>11</v>
      </c>
      <c r="AA2992" s="2" t="str">
        <f t="shared" si="62"/>
        <v>OPEN</v>
      </c>
      <c r="AB2992" s="326" t="b">
        <f t="shared" ca="1" si="61"/>
        <v>0</v>
      </c>
    </row>
    <row r="2993" spans="1:28">
      <c r="A2993" s="168">
        <v>46273</v>
      </c>
      <c r="B2993" s="161">
        <v>15363.66</v>
      </c>
      <c r="C2993" s="161">
        <v>10300.549999999999</v>
      </c>
      <c r="D2993" s="161">
        <v>5449.07</v>
      </c>
      <c r="E2993" s="161">
        <v>11363.67</v>
      </c>
      <c r="F2993" s="161">
        <v>12457.5</v>
      </c>
      <c r="G2993" s="161">
        <v>8092</v>
      </c>
      <c r="H2993" s="161">
        <v>11634</v>
      </c>
      <c r="I2993" s="161">
        <v>4972.3100000000004</v>
      </c>
      <c r="J2993" s="161">
        <v>9210.66</v>
      </c>
      <c r="K2993" s="161">
        <v>2179.33</v>
      </c>
      <c r="L2993" s="161">
        <v>2301.3200000000002</v>
      </c>
      <c r="M2993" s="161">
        <v>12224.15</v>
      </c>
      <c r="N2993" s="161">
        <v>4113.4799999999996</v>
      </c>
      <c r="O2993" s="161">
        <v>6070.87</v>
      </c>
      <c r="P2993" s="161">
        <v>191.9375</v>
      </c>
      <c r="Q2993" s="161">
        <v>3286.46</v>
      </c>
      <c r="R2993" s="161">
        <v>539.75</v>
      </c>
      <c r="S2993" s="161">
        <v>1244.0625</v>
      </c>
      <c r="T2993" s="161">
        <v>1385</v>
      </c>
      <c r="U2993" s="161">
        <v>4050.2150000000001</v>
      </c>
      <c r="V2993" s="161">
        <v>9354</v>
      </c>
      <c r="W2993" s="161">
        <v>4269</v>
      </c>
      <c r="X2993" s="161">
        <v>140052.995</v>
      </c>
      <c r="Y2993" s="222">
        <v>28.681249999999995</v>
      </c>
      <c r="Z2993" s="161">
        <v>15</v>
      </c>
      <c r="AA2993" s="2" t="str">
        <f t="shared" si="62"/>
        <v>OPEN</v>
      </c>
      <c r="AB2993" s="326" t="b">
        <f t="shared" ca="1" si="61"/>
        <v>0</v>
      </c>
    </row>
    <row r="2994" spans="1:28">
      <c r="A2994" s="168">
        <v>46274</v>
      </c>
      <c r="B2994" s="161">
        <v>15319.130000000001</v>
      </c>
      <c r="C2994" s="161">
        <v>10388.4</v>
      </c>
      <c r="D2994" s="161">
        <v>5285.1</v>
      </c>
      <c r="E2994" s="161">
        <v>11259.22</v>
      </c>
      <c r="F2994" s="161">
        <v>11976</v>
      </c>
      <c r="G2994" s="161">
        <v>7905</v>
      </c>
      <c r="H2994" s="161">
        <v>11634</v>
      </c>
      <c r="I2994" s="161">
        <v>4847.5</v>
      </c>
      <c r="J2994" s="161">
        <v>9116.33</v>
      </c>
      <c r="K2994" s="161">
        <v>2170.1950000000002</v>
      </c>
      <c r="L2994" s="161">
        <v>4589.1978515624996</v>
      </c>
      <c r="M2994" s="161">
        <v>5296.1341796874995</v>
      </c>
      <c r="N2994" s="161">
        <v>4148.76</v>
      </c>
      <c r="O2994" s="161">
        <v>5832.29</v>
      </c>
      <c r="P2994" s="161">
        <v>186.375</v>
      </c>
      <c r="Q2994" s="161">
        <v>3259.27</v>
      </c>
      <c r="R2994" s="161">
        <v>480.25</v>
      </c>
      <c r="S2994" s="161">
        <v>1170.875</v>
      </c>
      <c r="T2994" s="161">
        <v>1197.5</v>
      </c>
      <c r="U2994" s="161">
        <v>4206.8999999999996</v>
      </c>
      <c r="V2994" s="161">
        <v>9417</v>
      </c>
      <c r="W2994" s="161">
        <v>4236.5</v>
      </c>
      <c r="X2994" s="161">
        <v>133921.92703125</v>
      </c>
      <c r="Y2994" s="222">
        <v>28.3</v>
      </c>
      <c r="Z2994" s="161">
        <v>11</v>
      </c>
      <c r="AA2994" s="2" t="str">
        <f t="shared" si="62"/>
        <v>OPEN</v>
      </c>
      <c r="AB2994" s="326" t="b">
        <f t="shared" ca="1" si="61"/>
        <v>0</v>
      </c>
    </row>
    <row r="2995" spans="1:28">
      <c r="A2995" s="168">
        <v>46275</v>
      </c>
      <c r="B2995" s="161">
        <v>15183.76</v>
      </c>
      <c r="C2995" s="161">
        <v>10462.24</v>
      </c>
      <c r="D2995" s="161">
        <v>5346.5</v>
      </c>
      <c r="E2995" s="161">
        <v>11151.57</v>
      </c>
      <c r="F2995" s="161">
        <v>11460</v>
      </c>
      <c r="G2995" s="161">
        <v>8015</v>
      </c>
      <c r="H2995" s="161">
        <v>12260</v>
      </c>
      <c r="I2995" s="161">
        <v>5098.05</v>
      </c>
      <c r="J2995" s="161">
        <v>8862.4</v>
      </c>
      <c r="K2995" s="161">
        <v>2170.2350000000001</v>
      </c>
      <c r="L2995" s="161">
        <v>10101.510039062499</v>
      </c>
      <c r="M2995" s="161">
        <v>12630.6328125</v>
      </c>
      <c r="N2995" s="161">
        <v>4236.8900000000003</v>
      </c>
      <c r="O2995" s="161">
        <v>5874.84</v>
      </c>
      <c r="P2995" s="161">
        <v>188.3125</v>
      </c>
      <c r="Q2995" s="161">
        <v>3164.45</v>
      </c>
      <c r="R2995" s="161">
        <v>490.25</v>
      </c>
      <c r="S2995" s="161">
        <v>1093.125</v>
      </c>
      <c r="T2995" s="161">
        <v>289.92980957031295</v>
      </c>
      <c r="U2995" s="161">
        <v>4127.24</v>
      </c>
      <c r="V2995" s="161">
        <v>9250.25</v>
      </c>
      <c r="W2995" s="161">
        <v>4215.5</v>
      </c>
      <c r="X2995" s="161">
        <v>145672.6851611328</v>
      </c>
      <c r="Y2995" s="222">
        <v>28.2</v>
      </c>
      <c r="Z2995" s="161">
        <v>15</v>
      </c>
      <c r="AA2995" s="2" t="str">
        <f t="shared" si="62"/>
        <v>OPEN</v>
      </c>
      <c r="AB2995" s="326" t="b">
        <f t="shared" ca="1" si="61"/>
        <v>0</v>
      </c>
    </row>
    <row r="2996" spans="1:28">
      <c r="A2996" s="168">
        <v>46276</v>
      </c>
      <c r="B2996" s="161">
        <v>15218.84</v>
      </c>
      <c r="C2996" s="161">
        <v>10289.14</v>
      </c>
      <c r="D2996" s="161">
        <v>5336.5</v>
      </c>
      <c r="E2996" s="161">
        <v>11256.71</v>
      </c>
      <c r="F2996" s="161">
        <v>11518</v>
      </c>
      <c r="G2996" s="161">
        <v>8082</v>
      </c>
      <c r="H2996" s="161">
        <v>11697</v>
      </c>
      <c r="I2996" s="161">
        <v>4875.45</v>
      </c>
      <c r="J2996" s="161">
        <v>8869</v>
      </c>
      <c r="K2996" s="161">
        <v>2198.38</v>
      </c>
      <c r="L2996" s="161">
        <v>10612.147109375001</v>
      </c>
      <c r="M2996" s="161">
        <v>12818.971015625</v>
      </c>
      <c r="N2996" s="161">
        <v>4100</v>
      </c>
      <c r="O2996" s="161">
        <v>5910.85</v>
      </c>
      <c r="P2996" s="161">
        <v>189.3125</v>
      </c>
      <c r="Q2996" s="161">
        <v>3273.12</v>
      </c>
      <c r="R2996" s="161">
        <v>512.25</v>
      </c>
      <c r="S2996" s="161">
        <v>1105.0625</v>
      </c>
      <c r="T2996" s="161">
        <v>1342.065307617192</v>
      </c>
      <c r="U2996" s="161">
        <v>4219.1750000000002</v>
      </c>
      <c r="V2996" s="161">
        <v>9613.5</v>
      </c>
      <c r="W2996" s="161">
        <v>4313</v>
      </c>
      <c r="X2996" s="161">
        <v>147350.47343261717</v>
      </c>
      <c r="Y2996" s="222">
        <v>27.9</v>
      </c>
      <c r="Z2996" s="161">
        <v>15</v>
      </c>
      <c r="AA2996" s="2" t="str">
        <f t="shared" si="62"/>
        <v>OPEN</v>
      </c>
      <c r="AB2996" s="326" t="b">
        <f t="shared" ca="1" si="61"/>
        <v>0</v>
      </c>
    </row>
    <row r="2997" spans="1:28">
      <c r="A2997" s="168">
        <v>46277</v>
      </c>
      <c r="B2997" s="161">
        <v>14653.71</v>
      </c>
      <c r="C2997" s="161">
        <v>9786.0300000000007</v>
      </c>
      <c r="D2997" s="161">
        <v>5443</v>
      </c>
      <c r="E2997" s="161">
        <v>11582.1</v>
      </c>
      <c r="F2997" s="161">
        <v>11668.5</v>
      </c>
      <c r="G2997" s="161">
        <v>8215.5</v>
      </c>
      <c r="H2997" s="161">
        <v>12450</v>
      </c>
      <c r="I2997" s="161">
        <v>5003.76</v>
      </c>
      <c r="J2997" s="161">
        <v>8270.6</v>
      </c>
      <c r="K2997" s="161">
        <v>2215.895</v>
      </c>
      <c r="L2997" s="161">
        <v>9570.4096093749995</v>
      </c>
      <c r="M2997" s="161">
        <v>12276.417578125</v>
      </c>
      <c r="N2997" s="161">
        <v>4101.22</v>
      </c>
      <c r="O2997" s="161">
        <v>6000.98</v>
      </c>
      <c r="P2997" s="161">
        <v>213.75</v>
      </c>
      <c r="Q2997" s="161">
        <v>3296.37</v>
      </c>
      <c r="R2997" s="161">
        <v>565.75</v>
      </c>
      <c r="S2997" s="161">
        <v>1158.9375</v>
      </c>
      <c r="T2997" s="161">
        <v>1465.12866210937</v>
      </c>
      <c r="U2997" s="161">
        <v>3976.62</v>
      </c>
      <c r="V2997" s="161">
        <v>9899.5</v>
      </c>
      <c r="W2997" s="161">
        <v>4699.5</v>
      </c>
      <c r="X2997" s="161">
        <v>146513.67834960937</v>
      </c>
      <c r="Y2997" s="222">
        <v>28.3</v>
      </c>
      <c r="Z2997" s="161">
        <v>21</v>
      </c>
      <c r="AA2997" s="2" t="str">
        <f t="shared" si="62"/>
        <v>OPEN</v>
      </c>
      <c r="AB2997" s="326" t="b">
        <f t="shared" ca="1" si="61"/>
        <v>0</v>
      </c>
    </row>
    <row r="2998" spans="1:28">
      <c r="A2998" s="168">
        <v>46278</v>
      </c>
      <c r="B2998" s="161">
        <v>14503.71</v>
      </c>
      <c r="C2998" s="161">
        <v>9853.7900000000009</v>
      </c>
      <c r="D2998" s="161">
        <v>5404.75</v>
      </c>
      <c r="E2998" s="161">
        <v>11355.45</v>
      </c>
      <c r="F2998" s="161">
        <v>10721</v>
      </c>
      <c r="G2998" s="161">
        <v>8097</v>
      </c>
      <c r="H2998" s="161">
        <v>12111</v>
      </c>
      <c r="I2998" s="161">
        <v>4918.3900000000003</v>
      </c>
      <c r="J2998" s="161">
        <v>8043.96</v>
      </c>
      <c r="K2998" s="161">
        <v>2255.2049999999999</v>
      </c>
      <c r="L2998" s="161">
        <v>9285.4381250000006</v>
      </c>
      <c r="M2998" s="161">
        <v>12114.729531250001</v>
      </c>
      <c r="N2998" s="161">
        <v>4167.66</v>
      </c>
      <c r="O2998" s="161">
        <v>5899.91</v>
      </c>
      <c r="P2998" s="161">
        <v>203</v>
      </c>
      <c r="Q2998" s="161">
        <v>3152.58</v>
      </c>
      <c r="R2998" s="161">
        <v>580.75</v>
      </c>
      <c r="S2998" s="161">
        <v>1186.8125</v>
      </c>
      <c r="T2998" s="161">
        <v>1376.26342773437</v>
      </c>
      <c r="U2998" s="161">
        <v>3796.54</v>
      </c>
      <c r="V2998" s="161">
        <v>9455</v>
      </c>
      <c r="W2998" s="161">
        <v>4614</v>
      </c>
      <c r="X2998" s="161">
        <v>143096.93858398439</v>
      </c>
      <c r="Y2998" s="222">
        <v>27.9</v>
      </c>
      <c r="Z2998" s="161">
        <v>22</v>
      </c>
      <c r="AA2998" s="2" t="str">
        <f t="shared" si="62"/>
        <v>OPEN</v>
      </c>
      <c r="AB2998" s="326" t="b">
        <f t="shared" ca="1" si="61"/>
        <v>0</v>
      </c>
    </row>
    <row r="2999" spans="1:28">
      <c r="A2999" s="168">
        <v>46279</v>
      </c>
      <c r="B2999" s="161">
        <v>14945.41</v>
      </c>
      <c r="C2999" s="161">
        <v>10339.950000000001</v>
      </c>
      <c r="D2999" s="161">
        <v>5483</v>
      </c>
      <c r="E2999" s="161">
        <v>11143.31</v>
      </c>
      <c r="F2999" s="161">
        <v>10701</v>
      </c>
      <c r="G2999" s="161">
        <v>7787</v>
      </c>
      <c r="H2999" s="161">
        <v>11724.5</v>
      </c>
      <c r="I2999" s="161">
        <v>4921.07</v>
      </c>
      <c r="J2999" s="161">
        <v>9062.08</v>
      </c>
      <c r="K2999" s="161">
        <v>2148.0300000000002</v>
      </c>
      <c r="L2999" s="161">
        <v>10021.43</v>
      </c>
      <c r="M2999" s="161">
        <v>12418.696562500001</v>
      </c>
      <c r="N2999" s="161">
        <v>3930.93</v>
      </c>
      <c r="O2999" s="161">
        <v>6189.86</v>
      </c>
      <c r="P2999" s="161">
        <v>185.625</v>
      </c>
      <c r="Q2999" s="161">
        <v>3184.77</v>
      </c>
      <c r="R2999" s="161">
        <v>470.75</v>
      </c>
      <c r="S2999" s="161">
        <v>1220.4375</v>
      </c>
      <c r="T2999" s="161">
        <v>1225.4228515625</v>
      </c>
      <c r="U2999" s="161">
        <v>4052.31</v>
      </c>
      <c r="V2999" s="161">
        <v>9791.25</v>
      </c>
      <c r="W2999" s="161">
        <v>4421</v>
      </c>
      <c r="X2999" s="161">
        <v>145367.8319140625</v>
      </c>
      <c r="Y2999" s="222">
        <v>26.8</v>
      </c>
      <c r="Z2999" s="161">
        <v>12</v>
      </c>
      <c r="AA2999" s="2" t="str">
        <f t="shared" si="62"/>
        <v>OPEN</v>
      </c>
      <c r="AB2999" s="326" t="b">
        <f t="shared" ca="1" si="61"/>
        <v>0</v>
      </c>
    </row>
    <row r="3000" spans="1:28">
      <c r="A3000" s="168">
        <v>46280</v>
      </c>
      <c r="B3000" s="161">
        <v>15246.76</v>
      </c>
      <c r="C3000" s="161">
        <v>10328.620000000001</v>
      </c>
      <c r="D3000" s="161">
        <v>5366.75</v>
      </c>
      <c r="E3000" s="161">
        <v>11195.01</v>
      </c>
      <c r="F3000" s="161">
        <v>10866</v>
      </c>
      <c r="G3000" s="161">
        <v>7929</v>
      </c>
      <c r="H3000" s="161">
        <v>11488.5</v>
      </c>
      <c r="I3000" s="161">
        <v>5110.8999999999996</v>
      </c>
      <c r="J3000" s="161">
        <v>9292.26</v>
      </c>
      <c r="K3000" s="161">
        <v>2171.89</v>
      </c>
      <c r="L3000" s="161">
        <v>10177.436250000001</v>
      </c>
      <c r="M3000" s="161">
        <v>12735.4859375</v>
      </c>
      <c r="N3000" s="161">
        <v>4096.21</v>
      </c>
      <c r="O3000" s="161">
        <v>6132.53</v>
      </c>
      <c r="P3000" s="161">
        <v>200.875</v>
      </c>
      <c r="Q3000" s="161">
        <v>3235.19</v>
      </c>
      <c r="R3000" s="161">
        <v>502.25</v>
      </c>
      <c r="S3000" s="161">
        <v>1211.3125</v>
      </c>
      <c r="T3000" s="161">
        <v>1336.603515625</v>
      </c>
      <c r="U3000" s="161">
        <v>4194.415</v>
      </c>
      <c r="V3000" s="161">
        <v>10499.75</v>
      </c>
      <c r="W3000" s="161">
        <v>4505</v>
      </c>
      <c r="X3000" s="161">
        <v>147822.748203125</v>
      </c>
      <c r="Y3000" s="222">
        <v>27.3</v>
      </c>
      <c r="Z3000" s="161">
        <v>11</v>
      </c>
      <c r="AA3000" s="2" t="str">
        <f t="shared" si="62"/>
        <v>OPEN</v>
      </c>
      <c r="AB3000" s="326" t="b">
        <f t="shared" ca="1" si="61"/>
        <v>1</v>
      </c>
    </row>
    <row r="3001" spans="1:28">
      <c r="A3001" s="168">
        <v>46281</v>
      </c>
      <c r="B3001" s="161">
        <v>15243.67</v>
      </c>
      <c r="C3001" s="161">
        <v>10360.99</v>
      </c>
      <c r="D3001" s="161">
        <v>5273.25</v>
      </c>
      <c r="E3001" s="161">
        <v>11451.65</v>
      </c>
      <c r="F3001" s="161">
        <v>11306.5</v>
      </c>
      <c r="G3001" s="161">
        <v>7773.5</v>
      </c>
      <c r="H3001" s="161">
        <v>10665</v>
      </c>
      <c r="I3001" s="161">
        <v>5934.16</v>
      </c>
      <c r="J3001" s="161">
        <v>9126.4</v>
      </c>
      <c r="K3001" s="161">
        <v>2123.4650000000001</v>
      </c>
      <c r="L3001" s="161">
        <v>10276.598437500001</v>
      </c>
      <c r="M3001" s="161">
        <v>12656.4103125</v>
      </c>
      <c r="N3001" s="161">
        <v>4017.18</v>
      </c>
      <c r="O3001" s="161">
        <v>6131.97</v>
      </c>
      <c r="P3001" s="161">
        <v>187.25</v>
      </c>
      <c r="Q3001" s="161">
        <v>3260.69</v>
      </c>
      <c r="R3001" s="161">
        <v>479.25</v>
      </c>
      <c r="S3001" s="161">
        <v>1197.875</v>
      </c>
      <c r="T3001" s="161">
        <v>1225.59765625</v>
      </c>
      <c r="U3001" s="161">
        <v>4095.82</v>
      </c>
      <c r="V3001" s="161">
        <v>9491.25</v>
      </c>
      <c r="W3001" s="161">
        <v>4494.5</v>
      </c>
      <c r="X3001" s="161">
        <v>146772.97640624997</v>
      </c>
      <c r="Y3001" s="222">
        <v>27.9</v>
      </c>
      <c r="Z3001" s="161">
        <v>11</v>
      </c>
      <c r="AA3001" s="2" t="str">
        <f t="shared" si="62"/>
        <v>OPEN</v>
      </c>
      <c r="AB3001" s="326" t="b">
        <f t="shared" ca="1" si="61"/>
        <v>1</v>
      </c>
    </row>
    <row r="3002" spans="1:28">
      <c r="A3002" s="168">
        <v>46282</v>
      </c>
      <c r="B3002" s="161">
        <v>15358.93</v>
      </c>
      <c r="C3002" s="161">
        <v>10498.37</v>
      </c>
      <c r="D3002" s="161">
        <v>5267.25</v>
      </c>
      <c r="E3002" s="161">
        <v>11379.96</v>
      </c>
      <c r="F3002" s="161">
        <v>11522</v>
      </c>
      <c r="G3002" s="161">
        <v>8219.5</v>
      </c>
      <c r="H3002" s="161">
        <v>9434.5</v>
      </c>
      <c r="I3002" s="161">
        <v>4648.8999999999996</v>
      </c>
      <c r="J3002" s="161">
        <v>9703.11</v>
      </c>
      <c r="K3002" s="161">
        <v>2043.6849999999999</v>
      </c>
      <c r="L3002" s="161">
        <v>9957.0831249999992</v>
      </c>
      <c r="M3002" s="161">
        <v>12500.875937500001</v>
      </c>
      <c r="N3002" s="161">
        <v>4006.82</v>
      </c>
      <c r="O3002" s="161">
        <v>6047.95</v>
      </c>
      <c r="P3002" s="161">
        <v>187.0625</v>
      </c>
      <c r="Q3002" s="161">
        <v>3264.81</v>
      </c>
      <c r="R3002" s="161">
        <v>510.25</v>
      </c>
      <c r="S3002" s="161">
        <v>1193.4375</v>
      </c>
      <c r="T3002" s="161">
        <v>1240.3056640625</v>
      </c>
      <c r="U3002" s="161">
        <v>4136.6350000000002</v>
      </c>
      <c r="V3002" s="161">
        <v>9534.5</v>
      </c>
      <c r="W3002" s="161">
        <v>4473</v>
      </c>
      <c r="X3002" s="161">
        <v>145128.9347265625</v>
      </c>
      <c r="Y3002" s="222">
        <v>27.841666666666672</v>
      </c>
      <c r="Z3002" s="161">
        <v>11</v>
      </c>
      <c r="AA3002" s="2" t="str">
        <f t="shared" si="62"/>
        <v>OPEN</v>
      </c>
      <c r="AB3002" s="326" t="b">
        <f t="shared" ca="1" si="61"/>
        <v>1</v>
      </c>
    </row>
    <row r="3003" spans="1:28">
      <c r="A3003" s="168">
        <v>46283</v>
      </c>
      <c r="B3003" s="161">
        <v>15533.380000000001</v>
      </c>
      <c r="C3003" s="161">
        <v>10228.39</v>
      </c>
      <c r="D3003" s="161">
        <v>5310.75</v>
      </c>
      <c r="E3003" s="161">
        <v>11544.57</v>
      </c>
      <c r="F3003" s="161">
        <v>11604.5</v>
      </c>
      <c r="G3003" s="161">
        <v>8124.5</v>
      </c>
      <c r="H3003" s="161">
        <v>9803</v>
      </c>
      <c r="I3003" s="161">
        <v>4497.68</v>
      </c>
      <c r="J3003" s="161">
        <v>9262.07</v>
      </c>
      <c r="K3003" s="161">
        <v>2135.9499999999998</v>
      </c>
      <c r="L3003" s="161">
        <v>10263.2109375</v>
      </c>
      <c r="M3003" s="161">
        <v>12882.2</v>
      </c>
      <c r="N3003" s="161">
        <v>4273.18</v>
      </c>
      <c r="O3003" s="161">
        <v>6186.13</v>
      </c>
      <c r="P3003" s="161">
        <v>198.4375</v>
      </c>
      <c r="Q3003" s="161">
        <v>3221.74</v>
      </c>
      <c r="R3003" s="161">
        <v>532.75</v>
      </c>
      <c r="S3003" s="161">
        <v>1194.375</v>
      </c>
      <c r="T3003" s="161">
        <v>1372.1845703125</v>
      </c>
      <c r="U3003" s="161">
        <v>4269.1099999999997</v>
      </c>
      <c r="V3003" s="161">
        <v>9541.25</v>
      </c>
      <c r="W3003" s="161">
        <v>4547.5</v>
      </c>
      <c r="X3003" s="161">
        <v>146526.85800781249</v>
      </c>
      <c r="Y3003" s="222">
        <v>28.095833333333335</v>
      </c>
      <c r="Z3003" s="161">
        <v>15</v>
      </c>
      <c r="AA3003" s="2" t="str">
        <f t="shared" si="62"/>
        <v>OPEN</v>
      </c>
      <c r="AB3003" s="326" t="b">
        <f t="shared" ca="1" si="61"/>
        <v>1</v>
      </c>
    </row>
    <row r="3004" spans="1:28">
      <c r="A3004" s="168">
        <v>46284</v>
      </c>
      <c r="B3004" s="161">
        <v>15479.56</v>
      </c>
      <c r="C3004" s="161">
        <v>10110.959999999999</v>
      </c>
      <c r="D3004" s="161">
        <v>5689.75</v>
      </c>
      <c r="E3004" s="161">
        <v>12186.35</v>
      </c>
      <c r="F3004" s="161">
        <v>11600.5</v>
      </c>
      <c r="G3004" s="161">
        <v>9220.5</v>
      </c>
      <c r="H3004" s="161">
        <v>9759</v>
      </c>
      <c r="I3004" s="161">
        <v>4929.74</v>
      </c>
      <c r="J3004" s="161">
        <v>8774.15</v>
      </c>
      <c r="K3004" s="161">
        <v>2168.5349999999999</v>
      </c>
      <c r="L3004" s="161">
        <v>9882.1503124999999</v>
      </c>
      <c r="M3004" s="161">
        <v>12565.942499999999</v>
      </c>
      <c r="N3004" s="161">
        <v>4367.18</v>
      </c>
      <c r="O3004" s="161">
        <v>6217.45</v>
      </c>
      <c r="P3004" s="161">
        <v>239.9375</v>
      </c>
      <c r="Q3004" s="161">
        <v>3411.64</v>
      </c>
      <c r="R3004" s="161">
        <v>599.25</v>
      </c>
      <c r="S3004" s="161">
        <v>1176.9375</v>
      </c>
      <c r="T3004" s="161">
        <v>1641.76171875</v>
      </c>
      <c r="U3004" s="161">
        <v>4351.82</v>
      </c>
      <c r="V3004" s="161">
        <v>9380.75</v>
      </c>
      <c r="W3004" s="161">
        <v>4997.5</v>
      </c>
      <c r="X3004" s="161">
        <v>148751.36453125</v>
      </c>
      <c r="Y3004" s="222">
        <v>28.4</v>
      </c>
      <c r="Z3004" s="161">
        <v>26</v>
      </c>
      <c r="AA3004" s="2" t="str">
        <f t="shared" si="62"/>
        <v>OPEN</v>
      </c>
      <c r="AB3004" s="326" t="b">
        <f t="shared" ca="1" si="61"/>
        <v>1</v>
      </c>
    </row>
    <row r="3005" spans="1:28">
      <c r="A3005" s="168">
        <v>46285</v>
      </c>
      <c r="B3005" s="161">
        <v>15090.46</v>
      </c>
      <c r="C3005" s="161">
        <v>10076.790000000001</v>
      </c>
      <c r="D3005" s="161">
        <v>5633.25</v>
      </c>
      <c r="E3005" s="161">
        <v>12067.05</v>
      </c>
      <c r="F3005" s="161">
        <v>11381</v>
      </c>
      <c r="G3005" s="161">
        <v>9025.5</v>
      </c>
      <c r="H3005" s="161">
        <v>9482</v>
      </c>
      <c r="I3005" s="161">
        <v>4371.57</v>
      </c>
      <c r="J3005" s="161">
        <v>8588.7999999999993</v>
      </c>
      <c r="K3005" s="161">
        <v>2203.17</v>
      </c>
      <c r="L3005" s="161">
        <v>10216.945625</v>
      </c>
      <c r="M3005" s="161">
        <v>12162.9865625</v>
      </c>
      <c r="N3005" s="161">
        <v>4399.72</v>
      </c>
      <c r="O3005" s="161">
        <v>6202.17</v>
      </c>
      <c r="P3005" s="161">
        <v>230.8125</v>
      </c>
      <c r="Q3005" s="161">
        <v>3394.32</v>
      </c>
      <c r="R3005" s="161">
        <v>625</v>
      </c>
      <c r="S3005" s="161">
        <v>1154.0625</v>
      </c>
      <c r="T3005" s="161">
        <v>1519.2802734375</v>
      </c>
      <c r="U3005" s="161">
        <v>4251.2449999999999</v>
      </c>
      <c r="V3005" s="161">
        <v>10024.75</v>
      </c>
      <c r="W3005" s="161">
        <v>4967.5</v>
      </c>
      <c r="X3005" s="161">
        <v>147068.38246093749</v>
      </c>
      <c r="Y3005" s="222">
        <v>28.6</v>
      </c>
      <c r="Z3005" s="161">
        <v>26</v>
      </c>
      <c r="AA3005" s="2" t="str">
        <f t="shared" si="62"/>
        <v>OPEN</v>
      </c>
      <c r="AB3005" s="326" t="b">
        <f t="shared" ca="1" si="61"/>
        <v>1</v>
      </c>
    </row>
    <row r="3006" spans="1:28">
      <c r="A3006" s="168">
        <v>46286</v>
      </c>
      <c r="B3006" s="161">
        <v>15464.9</v>
      </c>
      <c r="C3006" s="161">
        <v>10440.83</v>
      </c>
      <c r="D3006" s="161">
        <v>5438.25</v>
      </c>
      <c r="E3006" s="161">
        <v>11828.16</v>
      </c>
      <c r="F3006" s="161">
        <v>11514</v>
      </c>
      <c r="G3006" s="161">
        <v>8342.5</v>
      </c>
      <c r="H3006" s="161">
        <v>9305.5</v>
      </c>
      <c r="I3006" s="161">
        <v>4627.04</v>
      </c>
      <c r="J3006" s="161">
        <v>9354.57</v>
      </c>
      <c r="K3006" s="161">
        <v>2086.98</v>
      </c>
      <c r="L3006" s="161">
        <v>10132.541562500001</v>
      </c>
      <c r="M3006" s="161">
        <v>12617.6578125</v>
      </c>
      <c r="N3006" s="161">
        <v>4171.3500000000004</v>
      </c>
      <c r="O3006" s="161">
        <v>6608.32</v>
      </c>
      <c r="P3006" s="161">
        <v>177.375</v>
      </c>
      <c r="Q3006" s="161">
        <v>3245.95</v>
      </c>
      <c r="R3006" s="161">
        <v>576.25</v>
      </c>
      <c r="S3006" s="161">
        <v>1178.1875</v>
      </c>
      <c r="T3006" s="161">
        <v>1333.0341796875</v>
      </c>
      <c r="U3006" s="161">
        <v>4243.1099999999997</v>
      </c>
      <c r="V3006" s="161">
        <v>9605.5</v>
      </c>
      <c r="W3006" s="161">
        <v>4687.5</v>
      </c>
      <c r="X3006" s="161">
        <v>146979.50605468749</v>
      </c>
      <c r="Y3006" s="222">
        <v>28.4</v>
      </c>
      <c r="Z3006" s="161">
        <v>15</v>
      </c>
      <c r="AA3006" s="2" t="str">
        <f t="shared" si="62"/>
        <v>OPEN</v>
      </c>
      <c r="AB3006" s="326" t="b">
        <f t="shared" ca="1" si="61"/>
        <v>1</v>
      </c>
    </row>
    <row r="3007" spans="1:28">
      <c r="A3007" s="168">
        <v>46287</v>
      </c>
      <c r="B3007" s="161">
        <v>15234.66</v>
      </c>
      <c r="C3007" s="161">
        <v>10235.66</v>
      </c>
      <c r="D3007" s="161">
        <v>5350</v>
      </c>
      <c r="E3007" s="161">
        <v>11553.3</v>
      </c>
      <c r="F3007" s="161">
        <v>11046.5</v>
      </c>
      <c r="G3007" s="161">
        <v>8401</v>
      </c>
      <c r="H3007" s="161">
        <v>9203</v>
      </c>
      <c r="I3007" s="161">
        <v>4406.28</v>
      </c>
      <c r="J3007" s="161">
        <v>9172.4500000000007</v>
      </c>
      <c r="K3007" s="161">
        <v>2148.5500000000002</v>
      </c>
      <c r="L3007" s="161">
        <v>10065.315624999999</v>
      </c>
      <c r="M3007" s="161">
        <v>12849.915625</v>
      </c>
      <c r="N3007" s="161">
        <v>4336.59</v>
      </c>
      <c r="O3007" s="161">
        <v>6011.46</v>
      </c>
      <c r="P3007" s="161">
        <v>181.875</v>
      </c>
      <c r="Q3007" s="161">
        <v>3131.51</v>
      </c>
      <c r="R3007" s="161">
        <v>579.5</v>
      </c>
      <c r="S3007" s="161">
        <v>1171.625</v>
      </c>
      <c r="T3007" s="161">
        <v>1267.45703125</v>
      </c>
      <c r="U3007" s="161">
        <v>4252.7700000000004</v>
      </c>
      <c r="V3007" s="161">
        <v>9842.25</v>
      </c>
      <c r="W3007" s="161">
        <v>4612.5</v>
      </c>
      <c r="X3007" s="161">
        <v>145054.16828124999</v>
      </c>
      <c r="Y3007" s="222">
        <v>28</v>
      </c>
      <c r="Z3007" s="161">
        <v>15</v>
      </c>
      <c r="AA3007" s="2" t="str">
        <f t="shared" si="62"/>
        <v>OPEN</v>
      </c>
      <c r="AB3007" s="326" t="b">
        <f t="shared" ca="1" si="61"/>
        <v>1</v>
      </c>
    </row>
    <row r="3008" spans="1:28">
      <c r="A3008" s="168">
        <v>46288</v>
      </c>
      <c r="B3008" s="161">
        <v>14992.13</v>
      </c>
      <c r="C3008" s="161">
        <v>10194.11</v>
      </c>
      <c r="D3008" s="161">
        <v>5288.25</v>
      </c>
      <c r="E3008" s="161">
        <v>11574.97</v>
      </c>
      <c r="F3008" s="161">
        <v>11913</v>
      </c>
      <c r="G3008" s="161">
        <v>8401</v>
      </c>
      <c r="H3008" s="161">
        <v>8346.5</v>
      </c>
      <c r="I3008" s="161">
        <v>6310.75</v>
      </c>
      <c r="J3008" s="161">
        <v>9244.2800000000007</v>
      </c>
      <c r="K3008" s="161">
        <v>2100.1999999999998</v>
      </c>
      <c r="L3008" s="161">
        <v>9861.9387499999993</v>
      </c>
      <c r="M3008" s="161">
        <v>13017.460625</v>
      </c>
      <c r="N3008" s="161">
        <v>4380.78</v>
      </c>
      <c r="O3008" s="161">
        <v>5988.51</v>
      </c>
      <c r="P3008" s="161">
        <v>173.1875</v>
      </c>
      <c r="Q3008" s="161">
        <v>3302.54</v>
      </c>
      <c r="R3008" s="161">
        <v>532.25</v>
      </c>
      <c r="S3008" s="161">
        <v>1180.4375</v>
      </c>
      <c r="T3008" s="161">
        <v>1272.625</v>
      </c>
      <c r="U3008" s="161">
        <v>4258.51</v>
      </c>
      <c r="V3008" s="161">
        <v>9644.75</v>
      </c>
      <c r="W3008" s="161">
        <v>4584</v>
      </c>
      <c r="X3008" s="161">
        <v>146562.17937499998</v>
      </c>
      <c r="Y3008" s="222">
        <v>28.3</v>
      </c>
      <c r="Z3008" s="161">
        <v>11</v>
      </c>
      <c r="AA3008" s="2" t="str">
        <f t="shared" si="62"/>
        <v>OPEN</v>
      </c>
      <c r="AB3008" s="326" t="b">
        <f t="shared" ca="1" si="61"/>
        <v>1</v>
      </c>
    </row>
    <row r="3009" spans="1:28">
      <c r="A3009" s="168">
        <v>46289</v>
      </c>
      <c r="B3009" s="161">
        <v>15397.48</v>
      </c>
      <c r="C3009" s="161">
        <v>10328.83</v>
      </c>
      <c r="D3009" s="161">
        <v>5435.25</v>
      </c>
      <c r="E3009" s="161">
        <v>11717.9</v>
      </c>
      <c r="F3009" s="161">
        <v>11072</v>
      </c>
      <c r="G3009" s="161">
        <v>9132.5</v>
      </c>
      <c r="H3009" s="161">
        <v>7410.5</v>
      </c>
      <c r="I3009" s="161">
        <v>9730.56</v>
      </c>
      <c r="J3009" s="161">
        <v>9634.69</v>
      </c>
      <c r="K3009" s="161">
        <v>2161.085</v>
      </c>
      <c r="L3009" s="161">
        <v>10452.3675</v>
      </c>
      <c r="M3009" s="161">
        <v>13226.77375</v>
      </c>
      <c r="N3009" s="161">
        <v>4198.7299999999996</v>
      </c>
      <c r="O3009" s="161">
        <v>6332.05</v>
      </c>
      <c r="P3009" s="161">
        <v>180.5625</v>
      </c>
      <c r="Q3009" s="161">
        <v>3216.98</v>
      </c>
      <c r="R3009" s="161">
        <v>546</v>
      </c>
      <c r="S3009" s="161">
        <v>1205.8125</v>
      </c>
      <c r="T3009" s="161">
        <v>1267.037109375</v>
      </c>
      <c r="U3009" s="161">
        <v>4319.2650000000003</v>
      </c>
      <c r="V3009" s="161">
        <v>10454.25</v>
      </c>
      <c r="W3009" s="161">
        <v>4910</v>
      </c>
      <c r="X3009" s="161">
        <v>152330.62335937499</v>
      </c>
      <c r="Y3009" s="222">
        <v>28.1</v>
      </c>
      <c r="Z3009" s="161">
        <v>18</v>
      </c>
      <c r="AA3009" s="2" t="str">
        <f t="shared" si="62"/>
        <v>OPEN</v>
      </c>
      <c r="AB3009" s="326" t="b">
        <f t="shared" ca="1" si="61"/>
        <v>1</v>
      </c>
    </row>
    <row r="3010" spans="1:28">
      <c r="A3010" s="168">
        <v>46290</v>
      </c>
      <c r="B3010" s="161">
        <v>16041.02</v>
      </c>
      <c r="C3010" s="161">
        <v>10618.65</v>
      </c>
      <c r="D3010" s="161">
        <v>5689</v>
      </c>
      <c r="E3010" s="161">
        <v>12198.23</v>
      </c>
      <c r="F3010" s="161">
        <v>11669.5</v>
      </c>
      <c r="G3010" s="161">
        <v>9356.5</v>
      </c>
      <c r="H3010" s="161">
        <v>6375</v>
      </c>
      <c r="I3010" s="161">
        <v>10361.879999999999</v>
      </c>
      <c r="J3010" s="161">
        <v>10443.75</v>
      </c>
      <c r="K3010" s="161">
        <v>2159.63</v>
      </c>
      <c r="L3010" s="161">
        <v>10898.433125</v>
      </c>
      <c r="M3010" s="161">
        <v>13099.720625</v>
      </c>
      <c r="N3010" s="161">
        <v>4362.88</v>
      </c>
      <c r="O3010" s="161">
        <v>7205.82</v>
      </c>
      <c r="P3010" s="161">
        <v>261.625</v>
      </c>
      <c r="Q3010" s="161">
        <v>3322.59</v>
      </c>
      <c r="R3010" s="161">
        <v>640</v>
      </c>
      <c r="S3010" s="161">
        <v>1196.9375</v>
      </c>
      <c r="T3010" s="161">
        <v>1543.755859375</v>
      </c>
      <c r="U3010" s="161">
        <v>4423.9650000000001</v>
      </c>
      <c r="V3010" s="161">
        <v>10467.5</v>
      </c>
      <c r="W3010" s="161">
        <v>4998</v>
      </c>
      <c r="X3010" s="161">
        <v>157334.38710937501</v>
      </c>
      <c r="Y3010" s="222">
        <v>28.3</v>
      </c>
      <c r="Z3010" s="161">
        <v>31</v>
      </c>
      <c r="AA3010" s="2" t="str">
        <f t="shared" si="62"/>
        <v>OPEN</v>
      </c>
      <c r="AB3010" s="326" t="b">
        <f t="shared" ca="1" si="61"/>
        <v>1</v>
      </c>
    </row>
    <row r="3011" spans="1:28">
      <c r="A3011" s="168">
        <v>46291</v>
      </c>
      <c r="B3011" s="161">
        <v>15084.77</v>
      </c>
      <c r="C3011" s="161">
        <v>10050.57</v>
      </c>
      <c r="D3011" s="161">
        <v>5567.25</v>
      </c>
      <c r="E3011" s="161">
        <v>11882.14</v>
      </c>
      <c r="F3011" s="161">
        <v>11144.5</v>
      </c>
      <c r="G3011" s="161">
        <v>8954.5</v>
      </c>
      <c r="H3011" s="161">
        <v>6198</v>
      </c>
      <c r="I3011" s="161">
        <v>10185.629999999999</v>
      </c>
      <c r="J3011" s="161">
        <v>9376.3700000000008</v>
      </c>
      <c r="K3011" s="161">
        <v>2130.9949999999999</v>
      </c>
      <c r="L3011" s="161">
        <v>9934.3687499999996</v>
      </c>
      <c r="M3011" s="161">
        <v>12571.354375000001</v>
      </c>
      <c r="N3011" s="161">
        <v>4300.55</v>
      </c>
      <c r="O3011" s="161">
        <v>6813.87</v>
      </c>
      <c r="P3011" s="161">
        <v>191.625</v>
      </c>
      <c r="Q3011" s="161">
        <v>2924.46</v>
      </c>
      <c r="R3011" s="161">
        <v>676.25</v>
      </c>
      <c r="S3011" s="161">
        <v>1189.375</v>
      </c>
      <c r="T3011" s="161">
        <v>1492.138671875</v>
      </c>
      <c r="U3011" s="161">
        <v>3823.895</v>
      </c>
      <c r="V3011" s="161">
        <v>9772</v>
      </c>
      <c r="W3011" s="161">
        <v>4911</v>
      </c>
      <c r="X3011" s="161">
        <v>149175.61179687499</v>
      </c>
      <c r="Y3011" s="222">
        <v>29.3</v>
      </c>
      <c r="Z3011" s="161">
        <v>36</v>
      </c>
      <c r="AA3011" s="2" t="str">
        <f t="shared" si="62"/>
        <v>OPEN</v>
      </c>
      <c r="AB3011" s="326" t="b">
        <f t="shared" ca="1" si="61"/>
        <v>1</v>
      </c>
    </row>
    <row r="3012" spans="1:28">
      <c r="A3012" s="168">
        <v>46292</v>
      </c>
      <c r="B3012" s="161">
        <v>14605.84</v>
      </c>
      <c r="C3012" s="161">
        <v>10083.6</v>
      </c>
      <c r="D3012" s="161">
        <v>5330.25</v>
      </c>
      <c r="E3012" s="161">
        <v>11745.08</v>
      </c>
      <c r="F3012" s="161">
        <v>11407</v>
      </c>
      <c r="G3012" s="161">
        <v>8983</v>
      </c>
      <c r="H3012" s="161">
        <v>6169</v>
      </c>
      <c r="I3012" s="161">
        <v>9910.7099999999991</v>
      </c>
      <c r="J3012" s="161">
        <v>8988.31</v>
      </c>
      <c r="K3012" s="161">
        <v>2113.9850000000001</v>
      </c>
      <c r="L3012" s="161">
        <v>9915.40625</v>
      </c>
      <c r="M3012" s="161">
        <v>12613.241875</v>
      </c>
      <c r="N3012" s="161">
        <v>4175.57</v>
      </c>
      <c r="O3012" s="161">
        <v>6915.55</v>
      </c>
      <c r="P3012" s="161">
        <v>187.1875</v>
      </c>
      <c r="Q3012" s="161">
        <v>2916.33</v>
      </c>
      <c r="R3012" s="161">
        <v>635</v>
      </c>
      <c r="S3012" s="161">
        <v>1218.0625</v>
      </c>
      <c r="T3012" s="161">
        <v>1370.8984375</v>
      </c>
      <c r="U3012" s="161">
        <v>3813.96</v>
      </c>
      <c r="V3012" s="161">
        <v>9645.5</v>
      </c>
      <c r="W3012" s="161">
        <v>4795</v>
      </c>
      <c r="X3012" s="161">
        <v>147538.4815625</v>
      </c>
      <c r="Y3012" s="222">
        <v>28.5</v>
      </c>
      <c r="Z3012" s="161">
        <v>26</v>
      </c>
      <c r="AA3012" s="2" t="str">
        <f t="shared" si="62"/>
        <v>OPEN</v>
      </c>
      <c r="AB3012" s="326" t="b">
        <f t="shared" ca="1" si="61"/>
        <v>1</v>
      </c>
    </row>
    <row r="3013" spans="1:28">
      <c r="A3013" s="168">
        <v>46293</v>
      </c>
      <c r="B3013" s="161">
        <v>15498.94</v>
      </c>
      <c r="C3013" s="161">
        <v>10536.44</v>
      </c>
      <c r="D3013" s="161">
        <v>5522.5</v>
      </c>
      <c r="E3013" s="161">
        <v>11765.81</v>
      </c>
      <c r="F3013" s="161">
        <v>11633</v>
      </c>
      <c r="G3013" s="161">
        <v>9184</v>
      </c>
      <c r="H3013" s="161">
        <v>5923.5</v>
      </c>
      <c r="I3013" s="161">
        <v>10299.85</v>
      </c>
      <c r="J3013" s="161">
        <v>9716.7000000000007</v>
      </c>
      <c r="K3013" s="161">
        <v>2173.0149999999999</v>
      </c>
      <c r="L3013" s="161">
        <v>9856.0068749999991</v>
      </c>
      <c r="M3013" s="161">
        <v>13113.656875000001</v>
      </c>
      <c r="N3013" s="161">
        <v>4183.21</v>
      </c>
      <c r="O3013" s="161">
        <v>6946.56</v>
      </c>
      <c r="P3013" s="161">
        <v>179.4375</v>
      </c>
      <c r="Q3013" s="161">
        <v>3091.75</v>
      </c>
      <c r="R3013" s="161">
        <v>573</v>
      </c>
      <c r="S3013" s="161">
        <v>1275.375</v>
      </c>
      <c r="T3013" s="161">
        <v>1319.642578125</v>
      </c>
      <c r="U3013" s="161">
        <v>4336.3050000000003</v>
      </c>
      <c r="V3013" s="161">
        <v>10049.75</v>
      </c>
      <c r="W3013" s="161">
        <v>4746.5</v>
      </c>
      <c r="X3013" s="161">
        <v>151924.94882812499</v>
      </c>
      <c r="Y3013" s="222">
        <v>28.8</v>
      </c>
      <c r="Z3013" s="161">
        <v>22</v>
      </c>
      <c r="AA3013" s="2" t="str">
        <f t="shared" si="62"/>
        <v>OPEN</v>
      </c>
      <c r="AB3013" s="326" t="b">
        <f t="shared" ca="1" si="61"/>
        <v>1</v>
      </c>
    </row>
    <row r="3014" spans="1:28">
      <c r="A3014" s="168">
        <v>46294</v>
      </c>
      <c r="B3014" s="161">
        <v>15593.5</v>
      </c>
      <c r="C3014" s="161">
        <v>10442.969999999999</v>
      </c>
      <c r="D3014" s="161">
        <v>5418.75</v>
      </c>
      <c r="E3014" s="161">
        <v>11581.64</v>
      </c>
      <c r="F3014" s="161">
        <v>12181</v>
      </c>
      <c r="G3014" s="161">
        <v>8893</v>
      </c>
      <c r="H3014" s="161">
        <v>6633.5</v>
      </c>
      <c r="I3014" s="161">
        <v>10710.16</v>
      </c>
      <c r="J3014" s="161">
        <v>10549.72</v>
      </c>
      <c r="K3014" s="161">
        <v>2167.5250000000001</v>
      </c>
      <c r="L3014" s="161">
        <v>9831.4575000000004</v>
      </c>
      <c r="M3014" s="161">
        <v>13245.955625000001</v>
      </c>
      <c r="N3014" s="161">
        <v>4093.76</v>
      </c>
      <c r="O3014" s="161">
        <v>6998.14</v>
      </c>
      <c r="P3014" s="161">
        <v>181.4375</v>
      </c>
      <c r="Q3014" s="161">
        <v>3144.93</v>
      </c>
      <c r="R3014" s="161">
        <v>557.75</v>
      </c>
      <c r="S3014" s="161">
        <v>1263.75</v>
      </c>
      <c r="T3014" s="161">
        <v>1347.837890625</v>
      </c>
      <c r="U3014" s="161">
        <v>4303.8900000000003</v>
      </c>
      <c r="V3014" s="161">
        <v>9824.25</v>
      </c>
      <c r="W3014" s="161">
        <v>4697.5</v>
      </c>
      <c r="X3014" s="161">
        <v>153662.42351562501</v>
      </c>
      <c r="Y3014" s="222">
        <v>29</v>
      </c>
      <c r="Z3014" s="161">
        <v>22</v>
      </c>
      <c r="AA3014" s="2" t="str">
        <f t="shared" si="62"/>
        <v>OPEN</v>
      </c>
      <c r="AB3014" s="326" t="b">
        <f t="shared" ca="1" si="61"/>
        <v>1</v>
      </c>
    </row>
    <row r="3015" spans="1:28">
      <c r="A3015" s="168">
        <v>46295</v>
      </c>
      <c r="B3015" s="161">
        <v>15762.93</v>
      </c>
      <c r="C3015" s="161">
        <v>10554.99</v>
      </c>
      <c r="D3015" s="161">
        <v>5352.25</v>
      </c>
      <c r="E3015" s="161">
        <v>12041.38</v>
      </c>
      <c r="F3015" s="161">
        <v>12371</v>
      </c>
      <c r="G3015" s="161">
        <v>9036.5</v>
      </c>
      <c r="H3015" s="161">
        <v>9217.5</v>
      </c>
      <c r="I3015" s="161">
        <v>8344.19</v>
      </c>
      <c r="J3015" s="161">
        <v>11029.64</v>
      </c>
      <c r="K3015" s="161">
        <v>2190.77</v>
      </c>
      <c r="L3015" s="161">
        <v>10389.160625</v>
      </c>
      <c r="M3015" s="161">
        <v>13273.779999999999</v>
      </c>
      <c r="N3015" s="161">
        <v>4288.21</v>
      </c>
      <c r="O3015" s="161">
        <v>7060.15</v>
      </c>
      <c r="P3015" s="161">
        <v>190.6875</v>
      </c>
      <c r="Q3015" s="161">
        <v>3171.71</v>
      </c>
      <c r="R3015" s="161">
        <v>605</v>
      </c>
      <c r="S3015" s="161">
        <v>1285.5</v>
      </c>
      <c r="T3015" s="161">
        <v>1353.22265625</v>
      </c>
      <c r="U3015" s="161">
        <v>4363.0050000000001</v>
      </c>
      <c r="V3015" s="161">
        <v>9484</v>
      </c>
      <c r="W3015" s="161">
        <v>4698</v>
      </c>
      <c r="X3015" s="161">
        <v>156063.57578124999</v>
      </c>
      <c r="Y3015" s="222">
        <v>29.4</v>
      </c>
      <c r="Z3015" s="161">
        <v>18</v>
      </c>
      <c r="AA3015" s="2" t="str">
        <f t="shared" si="62"/>
        <v>OPEN</v>
      </c>
      <c r="AB3015" s="326" t="b">
        <f t="shared" ca="1" si="61"/>
        <v>1</v>
      </c>
    </row>
    <row r="3016" spans="1:28">
      <c r="A3016" s="168">
        <v>46296</v>
      </c>
      <c r="B3016" s="161">
        <v>14812.71</v>
      </c>
      <c r="C3016" s="161">
        <v>10152.84</v>
      </c>
      <c r="D3016" s="161">
        <v>5359</v>
      </c>
      <c r="E3016" s="161">
        <v>11679.37</v>
      </c>
      <c r="F3016" s="161">
        <v>11183</v>
      </c>
      <c r="G3016" s="161">
        <v>9292.5</v>
      </c>
      <c r="H3016" s="161">
        <v>12000.5</v>
      </c>
      <c r="I3016" s="161">
        <v>5236.3500000000004</v>
      </c>
      <c r="J3016" s="161">
        <v>9814.4</v>
      </c>
      <c r="K3016" s="161">
        <v>2113.9349999999999</v>
      </c>
      <c r="L3016" s="161">
        <v>10021.030624999999</v>
      </c>
      <c r="M3016" s="161">
        <v>13003.40625</v>
      </c>
      <c r="N3016" s="161">
        <v>4345.07</v>
      </c>
      <c r="O3016" s="161">
        <v>6986.49</v>
      </c>
      <c r="P3016" s="161">
        <v>181.4375</v>
      </c>
      <c r="Q3016" s="161">
        <v>2969.37</v>
      </c>
      <c r="R3016" s="161">
        <v>651.5</v>
      </c>
      <c r="S3016" s="161">
        <v>1274.5</v>
      </c>
      <c r="T3016" s="161">
        <v>1365.408203125</v>
      </c>
      <c r="U3016" s="161">
        <v>4007.11</v>
      </c>
      <c r="V3016" s="161">
        <v>9687.25</v>
      </c>
      <c r="W3016" s="161">
        <v>4790</v>
      </c>
      <c r="X3016" s="161">
        <v>150927.17757812497</v>
      </c>
      <c r="Y3016" s="222">
        <v>29.3</v>
      </c>
      <c r="Z3016" s="161">
        <v>22</v>
      </c>
      <c r="AA3016" s="2" t="str">
        <f t="shared" si="62"/>
        <v>OPEN</v>
      </c>
      <c r="AB3016" s="326" t="b">
        <f t="shared" ca="1" si="61"/>
        <v>1</v>
      </c>
    </row>
    <row r="3017" spans="1:28">
      <c r="A3017" s="168">
        <v>46297</v>
      </c>
      <c r="B3017" s="161">
        <v>15509.81</v>
      </c>
      <c r="C3017" s="161">
        <v>10287.76</v>
      </c>
      <c r="D3017" s="161">
        <v>5493</v>
      </c>
      <c r="E3017" s="161">
        <v>11715.95</v>
      </c>
      <c r="F3017" s="161">
        <v>10994.5</v>
      </c>
      <c r="G3017" s="161">
        <v>9266</v>
      </c>
      <c r="H3017" s="161">
        <v>8839</v>
      </c>
      <c r="I3017" s="161">
        <v>8746.16</v>
      </c>
      <c r="J3017" s="161">
        <v>10620.69</v>
      </c>
      <c r="K3017" s="161">
        <v>2145.0549999999998</v>
      </c>
      <c r="L3017" s="161">
        <v>10274.100624999999</v>
      </c>
      <c r="M3017" s="161">
        <v>13130.376250000001</v>
      </c>
      <c r="N3017" s="161">
        <v>4304.93</v>
      </c>
      <c r="O3017" s="161">
        <v>7059.75</v>
      </c>
      <c r="P3017" s="161">
        <v>182.4375</v>
      </c>
      <c r="Q3017" s="161">
        <v>3051.39</v>
      </c>
      <c r="R3017" s="161">
        <v>657.25</v>
      </c>
      <c r="S3017" s="161">
        <v>1234.125</v>
      </c>
      <c r="T3017" s="161">
        <v>1391.251953125</v>
      </c>
      <c r="U3017" s="161">
        <v>4336.7049999999999</v>
      </c>
      <c r="V3017" s="161">
        <v>9740</v>
      </c>
      <c r="W3017" s="161">
        <v>4816</v>
      </c>
      <c r="X3017" s="161">
        <v>153796.241328125</v>
      </c>
      <c r="Y3017" s="222">
        <v>28.9</v>
      </c>
      <c r="Z3017" s="161">
        <v>26</v>
      </c>
      <c r="AA3017" s="2" t="str">
        <f t="shared" si="62"/>
        <v>OPEN</v>
      </c>
      <c r="AB3017" s="326" t="b">
        <f t="shared" ca="1" si="61"/>
        <v>1</v>
      </c>
    </row>
    <row r="3018" spans="1:28">
      <c r="A3018" s="168">
        <v>46298</v>
      </c>
      <c r="B3018" s="161">
        <v>14551.11</v>
      </c>
      <c r="C3018" s="161">
        <v>9831.2000000000007</v>
      </c>
      <c r="D3018" s="161">
        <v>5545.75</v>
      </c>
      <c r="E3018" s="161">
        <v>11152.25</v>
      </c>
      <c r="F3018" s="161">
        <v>9792</v>
      </c>
      <c r="G3018" s="161">
        <v>9275.5</v>
      </c>
      <c r="H3018" s="161">
        <v>6900</v>
      </c>
      <c r="I3018" s="161">
        <v>10675.95</v>
      </c>
      <c r="J3018" s="161">
        <v>9471.77</v>
      </c>
      <c r="K3018" s="161">
        <v>2083.09</v>
      </c>
      <c r="L3018" s="161">
        <v>9466.463749999999</v>
      </c>
      <c r="M3018" s="161">
        <v>12178.346874999999</v>
      </c>
      <c r="N3018" s="161">
        <v>4355.99</v>
      </c>
      <c r="O3018" s="161">
        <v>6790.04</v>
      </c>
      <c r="P3018" s="161">
        <v>186.0625</v>
      </c>
      <c r="Q3018" s="161">
        <v>2939.6</v>
      </c>
      <c r="R3018" s="161">
        <v>630.25</v>
      </c>
      <c r="S3018" s="161">
        <v>1163.75</v>
      </c>
      <c r="T3018" s="161">
        <v>1311.064453125</v>
      </c>
      <c r="U3018" s="161">
        <v>4028.4250000000002</v>
      </c>
      <c r="V3018" s="161">
        <v>9724</v>
      </c>
      <c r="W3018" s="161">
        <v>4784.5</v>
      </c>
      <c r="X3018" s="161">
        <v>146837.112578125</v>
      </c>
      <c r="Y3018" s="222">
        <v>26.832291666666663</v>
      </c>
      <c r="Z3018" s="161">
        <v>22</v>
      </c>
      <c r="AA3018" s="2" t="str">
        <f t="shared" si="62"/>
        <v>OPEN</v>
      </c>
      <c r="AB3018" s="326" t="b">
        <f t="shared" ca="1" si="61"/>
        <v>1</v>
      </c>
    </row>
    <row r="3019" spans="1:28">
      <c r="A3019" s="168">
        <v>46299</v>
      </c>
      <c r="B3019" s="161">
        <v>13823.31</v>
      </c>
      <c r="C3019" s="161">
        <v>10721.97</v>
      </c>
      <c r="D3019" s="161">
        <v>5285.75</v>
      </c>
      <c r="E3019" s="161">
        <v>11476.68</v>
      </c>
      <c r="F3019" s="161">
        <v>10643.5</v>
      </c>
      <c r="G3019" s="161">
        <v>9324.5</v>
      </c>
      <c r="H3019" s="161">
        <v>8315.5</v>
      </c>
      <c r="I3019" s="161">
        <v>9327.4</v>
      </c>
      <c r="J3019" s="161">
        <v>9137.1299999999992</v>
      </c>
      <c r="K3019" s="161">
        <v>2175.585</v>
      </c>
      <c r="L3019" s="161">
        <v>9485.2681250000005</v>
      </c>
      <c r="M3019" s="161">
        <v>12081.125</v>
      </c>
      <c r="N3019" s="161">
        <v>4259.7</v>
      </c>
      <c r="O3019" s="161">
        <v>6713.78</v>
      </c>
      <c r="P3019" s="161">
        <v>193.4375</v>
      </c>
      <c r="Q3019" s="161">
        <v>2948.31</v>
      </c>
      <c r="R3019" s="161">
        <v>632.75</v>
      </c>
      <c r="S3019" s="161">
        <v>1216.25</v>
      </c>
      <c r="T3019" s="161">
        <v>1311.67578125</v>
      </c>
      <c r="U3019" s="161">
        <v>3848.4450000000002</v>
      </c>
      <c r="V3019" s="161">
        <v>9659</v>
      </c>
      <c r="W3019" s="161">
        <v>4811.5</v>
      </c>
      <c r="X3019" s="161">
        <v>147392.56640625</v>
      </c>
      <c r="Y3019" s="222">
        <v>25.963541666666682</v>
      </c>
      <c r="Z3019" s="161">
        <v>22</v>
      </c>
      <c r="AA3019" s="2" t="str">
        <f t="shared" si="62"/>
        <v>OPEN</v>
      </c>
      <c r="AB3019" s="326" t="b">
        <f t="shared" ca="1" si="61"/>
        <v>1</v>
      </c>
    </row>
    <row r="3020" spans="1:28">
      <c r="A3020" s="168">
        <v>46300</v>
      </c>
      <c r="B3020" s="161">
        <v>14230.61</v>
      </c>
      <c r="C3020" s="161">
        <v>11630.28</v>
      </c>
      <c r="D3020" s="161">
        <v>5731.25</v>
      </c>
      <c r="E3020" s="161">
        <v>11579.44</v>
      </c>
      <c r="F3020" s="161">
        <v>9935</v>
      </c>
      <c r="G3020" s="161">
        <v>9493</v>
      </c>
      <c r="H3020" s="161">
        <v>12412.5</v>
      </c>
      <c r="I3020" s="161">
        <v>5227.09</v>
      </c>
      <c r="J3020" s="161">
        <v>10098.35</v>
      </c>
      <c r="K3020" s="161">
        <v>2239.64</v>
      </c>
      <c r="L3020" s="161">
        <v>10319.886875</v>
      </c>
      <c r="M3020" s="161">
        <v>13048.90625</v>
      </c>
      <c r="N3020" s="161">
        <v>4355.62</v>
      </c>
      <c r="O3020" s="161">
        <v>7108.2</v>
      </c>
      <c r="P3020" s="161">
        <v>184.875</v>
      </c>
      <c r="Q3020" s="161">
        <v>2865.7</v>
      </c>
      <c r="R3020" s="161">
        <v>658.5</v>
      </c>
      <c r="S3020" s="161">
        <v>1021.875</v>
      </c>
      <c r="T3020" s="161">
        <v>1219.71484375</v>
      </c>
      <c r="U3020" s="161">
        <v>3999.51</v>
      </c>
      <c r="V3020" s="161">
        <v>9747.25</v>
      </c>
      <c r="W3020" s="161">
        <v>4816.5</v>
      </c>
      <c r="X3020" s="161">
        <v>151923.69796875</v>
      </c>
      <c r="Y3020" s="222">
        <v>26.8</v>
      </c>
      <c r="Z3020" s="161">
        <v>22</v>
      </c>
      <c r="AA3020" s="2" t="str">
        <f t="shared" si="62"/>
        <v>OPEN</v>
      </c>
      <c r="AB3020" s="326" t="b">
        <f t="shared" ca="1" si="61"/>
        <v>1</v>
      </c>
    </row>
    <row r="3021" spans="1:28">
      <c r="A3021" s="168">
        <v>46301</v>
      </c>
      <c r="B3021" s="161">
        <v>14342.85</v>
      </c>
      <c r="C3021" s="161">
        <v>10514.23</v>
      </c>
      <c r="D3021" s="161">
        <v>5679.5</v>
      </c>
      <c r="E3021" s="161">
        <v>11009.95</v>
      </c>
      <c r="F3021" s="161">
        <v>9076.5</v>
      </c>
      <c r="G3021" s="161">
        <v>9286.5</v>
      </c>
      <c r="H3021" s="161">
        <v>7769.5</v>
      </c>
      <c r="I3021" s="161">
        <v>9265.43</v>
      </c>
      <c r="J3021" s="161">
        <v>8410.6200000000008</v>
      </c>
      <c r="K3021" s="161">
        <v>2170.625</v>
      </c>
      <c r="L3021" s="161">
        <v>10002.831875</v>
      </c>
      <c r="M3021" s="161">
        <v>12423.477500000001</v>
      </c>
      <c r="N3021" s="161">
        <v>4164.41</v>
      </c>
      <c r="O3021" s="161">
        <v>6837.22</v>
      </c>
      <c r="P3021" s="161">
        <v>185</v>
      </c>
      <c r="Q3021" s="161">
        <v>2713.3</v>
      </c>
      <c r="R3021" s="161">
        <v>592.25</v>
      </c>
      <c r="S3021" s="161">
        <v>899.625</v>
      </c>
      <c r="T3021" s="161">
        <v>1262.578125</v>
      </c>
      <c r="U3021" s="161">
        <v>3745.0749999999998</v>
      </c>
      <c r="V3021" s="161">
        <v>9483.5</v>
      </c>
      <c r="W3021" s="161">
        <v>4669.5</v>
      </c>
      <c r="X3021" s="161">
        <v>144504.4725</v>
      </c>
      <c r="Y3021" s="222">
        <v>24.9</v>
      </c>
      <c r="Z3021" s="161">
        <v>18</v>
      </c>
      <c r="AA3021" s="2" t="str">
        <f t="shared" si="62"/>
        <v>OPEN</v>
      </c>
      <c r="AB3021" s="326" t="b">
        <f t="shared" ca="1" si="61"/>
        <v>1</v>
      </c>
    </row>
    <row r="3022" spans="1:28">
      <c r="A3022" s="168">
        <v>46302</v>
      </c>
      <c r="B3022" s="161">
        <v>14575.33</v>
      </c>
      <c r="C3022" s="161">
        <v>9865.75</v>
      </c>
      <c r="D3022" s="161">
        <v>5500.01</v>
      </c>
      <c r="E3022" s="161">
        <v>10651.51</v>
      </c>
      <c r="F3022" s="161">
        <v>9062</v>
      </c>
      <c r="G3022" s="161">
        <v>8922</v>
      </c>
      <c r="H3022" s="161">
        <v>11851.5</v>
      </c>
      <c r="I3022" s="161">
        <v>5013.17</v>
      </c>
      <c r="J3022" s="161">
        <v>8453.0300000000007</v>
      </c>
      <c r="K3022" s="161">
        <v>2104.2399999999998</v>
      </c>
      <c r="L3022" s="161">
        <v>9788.1168749999997</v>
      </c>
      <c r="M3022" s="161">
        <v>12243.34375</v>
      </c>
      <c r="N3022" s="161">
        <v>4178.8500000000004</v>
      </c>
      <c r="O3022" s="161">
        <v>6707.5</v>
      </c>
      <c r="P3022" s="161">
        <v>186.5625</v>
      </c>
      <c r="Q3022" s="161">
        <v>2727.79</v>
      </c>
      <c r="R3022" s="161">
        <v>505</v>
      </c>
      <c r="S3022" s="161">
        <v>912.5</v>
      </c>
      <c r="T3022" s="161">
        <v>1163.6640625</v>
      </c>
      <c r="U3022" s="161">
        <v>3865.5349999999999</v>
      </c>
      <c r="V3022" s="161">
        <v>9552.5</v>
      </c>
      <c r="W3022" s="161">
        <v>4547</v>
      </c>
      <c r="X3022" s="161">
        <v>142376.90218750003</v>
      </c>
      <c r="Y3022" s="222">
        <v>28.6</v>
      </c>
      <c r="Z3022" s="161">
        <v>15</v>
      </c>
      <c r="AA3022" s="2" t="str">
        <f t="shared" si="62"/>
        <v>OPEN</v>
      </c>
      <c r="AB3022" s="326" t="b">
        <f t="shared" ca="1" si="61"/>
        <v>1</v>
      </c>
    </row>
    <row r="3023" spans="1:28">
      <c r="A3023" s="168">
        <v>46303</v>
      </c>
      <c r="B3023" s="161">
        <v>14784.71</v>
      </c>
      <c r="C3023" s="161">
        <v>10144.030000000001</v>
      </c>
      <c r="D3023" s="161">
        <v>5494.26</v>
      </c>
      <c r="E3023" s="161">
        <v>11265.02</v>
      </c>
      <c r="F3023" s="161">
        <v>9466</v>
      </c>
      <c r="G3023" s="161">
        <v>9033.5</v>
      </c>
      <c r="H3023" s="161">
        <v>9778.5</v>
      </c>
      <c r="I3023" s="161">
        <v>7718.63</v>
      </c>
      <c r="J3023" s="161">
        <v>8436.48</v>
      </c>
      <c r="K3023" s="161">
        <v>2120.895</v>
      </c>
      <c r="L3023" s="161">
        <v>10072.028749999999</v>
      </c>
      <c r="M3023" s="161">
        <v>12302.55625</v>
      </c>
      <c r="N3023" s="161">
        <v>4218.95</v>
      </c>
      <c r="O3023" s="161">
        <v>6892.24</v>
      </c>
      <c r="P3023" s="161">
        <v>181.6875</v>
      </c>
      <c r="Q3023" s="161">
        <v>2784.63</v>
      </c>
      <c r="R3023" s="161">
        <v>517.25</v>
      </c>
      <c r="S3023" s="161">
        <v>996.125</v>
      </c>
      <c r="T3023" s="161">
        <v>1257.05859375</v>
      </c>
      <c r="U3023" s="161">
        <v>3939.67</v>
      </c>
      <c r="V3023" s="161">
        <v>9492.75</v>
      </c>
      <c r="W3023" s="161">
        <v>4567</v>
      </c>
      <c r="X3023" s="161">
        <v>145463.97109375001</v>
      </c>
      <c r="Y3023" s="222">
        <v>26.6</v>
      </c>
      <c r="Z3023" s="161">
        <v>15</v>
      </c>
      <c r="AA3023" s="2" t="str">
        <f t="shared" si="62"/>
        <v>OPEN</v>
      </c>
      <c r="AB3023" s="326" t="b">
        <f t="shared" ca="1" si="61"/>
        <v>1</v>
      </c>
    </row>
    <row r="3024" spans="1:28">
      <c r="A3024" s="168">
        <v>46304</v>
      </c>
      <c r="B3024" s="161">
        <v>14686.16</v>
      </c>
      <c r="C3024" s="161">
        <v>10153.9</v>
      </c>
      <c r="D3024" s="161">
        <v>5496.76</v>
      </c>
      <c r="E3024" s="161">
        <v>11125.34</v>
      </c>
      <c r="F3024" s="161">
        <v>9647.5</v>
      </c>
      <c r="G3024" s="161">
        <v>8643.5</v>
      </c>
      <c r="H3024" s="161">
        <v>6716</v>
      </c>
      <c r="I3024" s="161">
        <v>10604.79</v>
      </c>
      <c r="J3024" s="161">
        <v>9105.2000000000007</v>
      </c>
      <c r="K3024" s="161">
        <v>2178.73</v>
      </c>
      <c r="L3024" s="161">
        <v>9655.5437500000007</v>
      </c>
      <c r="M3024" s="161">
        <v>12578.584999999999</v>
      </c>
      <c r="N3024" s="161">
        <v>4214.33</v>
      </c>
      <c r="O3024" s="161">
        <v>6800.41</v>
      </c>
      <c r="P3024" s="161">
        <v>184.3125</v>
      </c>
      <c r="Q3024" s="161">
        <v>2735.32</v>
      </c>
      <c r="R3024" s="161">
        <v>541.25</v>
      </c>
      <c r="S3024" s="161">
        <v>1004.125</v>
      </c>
      <c r="T3024" s="161">
        <v>1360.16796875</v>
      </c>
      <c r="U3024" s="161">
        <v>3911.96</v>
      </c>
      <c r="V3024" s="161">
        <v>9458.25</v>
      </c>
      <c r="W3024" s="161">
        <v>4582.5</v>
      </c>
      <c r="X3024" s="161">
        <v>145384.63421875003</v>
      </c>
      <c r="Y3024" s="222">
        <v>27.2</v>
      </c>
      <c r="Z3024" s="161">
        <v>15</v>
      </c>
      <c r="AA3024" s="2" t="str">
        <f t="shared" si="62"/>
        <v>OPEN</v>
      </c>
      <c r="AB3024" s="326" t="b">
        <f t="shared" ca="1" si="61"/>
        <v>1</v>
      </c>
    </row>
    <row r="3025" spans="1:28">
      <c r="A3025" s="168">
        <v>46305</v>
      </c>
      <c r="B3025" s="161">
        <v>15220.09</v>
      </c>
      <c r="C3025" s="161">
        <v>10225.5</v>
      </c>
      <c r="D3025" s="161">
        <v>6137.77</v>
      </c>
      <c r="E3025" s="161">
        <v>12072.38</v>
      </c>
      <c r="F3025" s="161">
        <v>10012</v>
      </c>
      <c r="G3025" s="161">
        <v>9905.5</v>
      </c>
      <c r="H3025" s="161">
        <v>7496</v>
      </c>
      <c r="I3025" s="161">
        <v>11393.64</v>
      </c>
      <c r="J3025" s="161">
        <v>9644.4699999999993</v>
      </c>
      <c r="K3025" s="161">
        <v>2155.67</v>
      </c>
      <c r="L3025" s="161">
        <v>9836.166874999999</v>
      </c>
      <c r="M3025" s="161">
        <v>12653.796249999999</v>
      </c>
      <c r="N3025" s="161">
        <v>4487.09</v>
      </c>
      <c r="O3025" s="161">
        <v>7192.67</v>
      </c>
      <c r="P3025" s="161">
        <v>261.125</v>
      </c>
      <c r="Q3025" s="161">
        <v>3186.55</v>
      </c>
      <c r="R3025" s="161">
        <v>759.25</v>
      </c>
      <c r="S3025" s="161">
        <v>1058.375</v>
      </c>
      <c r="T3025" s="161">
        <v>1392.28515625</v>
      </c>
      <c r="U3025" s="161">
        <v>4259.5550000000003</v>
      </c>
      <c r="V3025" s="161">
        <v>10145.75</v>
      </c>
      <c r="W3025" s="161">
        <v>5107.5</v>
      </c>
      <c r="X3025" s="161">
        <v>154603.13328124996</v>
      </c>
      <c r="Y3025" s="222">
        <v>27.1</v>
      </c>
      <c r="Z3025" s="161">
        <v>36</v>
      </c>
      <c r="AA3025" s="2" t="str">
        <f t="shared" si="62"/>
        <v>OPEN</v>
      </c>
      <c r="AB3025" s="326" t="b">
        <f t="shared" ca="1" si="61"/>
        <v>1</v>
      </c>
    </row>
    <row r="3026" spans="1:28">
      <c r="A3026" s="168">
        <v>46306</v>
      </c>
      <c r="B3026" s="161">
        <v>14135.11</v>
      </c>
      <c r="C3026" s="161">
        <v>11064.78</v>
      </c>
      <c r="D3026" s="161">
        <v>6129.76</v>
      </c>
      <c r="E3026" s="161">
        <v>11558.28</v>
      </c>
      <c r="F3026" s="161">
        <v>10083.5</v>
      </c>
      <c r="G3026" s="161">
        <v>9446</v>
      </c>
      <c r="H3026" s="161">
        <v>7433.5</v>
      </c>
      <c r="I3026" s="161">
        <v>11254.83</v>
      </c>
      <c r="J3026" s="161">
        <v>9273.82</v>
      </c>
      <c r="K3026" s="161">
        <v>2166.09</v>
      </c>
      <c r="L3026" s="161">
        <v>9806.5499999999993</v>
      </c>
      <c r="M3026" s="161">
        <v>12222.6875</v>
      </c>
      <c r="N3026" s="161">
        <v>4472.55</v>
      </c>
      <c r="O3026" s="161">
        <v>7237.96</v>
      </c>
      <c r="P3026" s="161">
        <v>254.4375</v>
      </c>
      <c r="Q3026" s="161">
        <v>3151.82</v>
      </c>
      <c r="R3026" s="161">
        <v>710.25</v>
      </c>
      <c r="S3026" s="161">
        <v>1131.75</v>
      </c>
      <c r="T3026" s="161">
        <v>1356.48046875</v>
      </c>
      <c r="U3026" s="161">
        <v>4070.3049999999998</v>
      </c>
      <c r="V3026" s="161">
        <v>10130</v>
      </c>
      <c r="W3026" s="161">
        <v>5010</v>
      </c>
      <c r="X3026" s="161">
        <v>152100.46046874998</v>
      </c>
      <c r="Y3026" s="222">
        <v>27</v>
      </c>
      <c r="Z3026" s="161">
        <v>31</v>
      </c>
      <c r="AA3026" s="2" t="str">
        <f t="shared" si="62"/>
        <v>OPEN</v>
      </c>
      <c r="AB3026" s="326" t="b">
        <f t="shared" ca="1" si="61"/>
        <v>1</v>
      </c>
    </row>
    <row r="3027" spans="1:28">
      <c r="A3027" s="168">
        <v>46307</v>
      </c>
      <c r="B3027" s="161">
        <v>13983.68</v>
      </c>
      <c r="C3027" s="161">
        <v>11592.75</v>
      </c>
      <c r="D3027" s="161">
        <v>5777.35</v>
      </c>
      <c r="E3027" s="161">
        <v>11292.89</v>
      </c>
      <c r="F3027" s="161">
        <v>10176.5</v>
      </c>
      <c r="G3027" s="161">
        <v>11125</v>
      </c>
      <c r="H3027" s="161">
        <v>6570.5</v>
      </c>
      <c r="I3027" s="161">
        <v>8402.75</v>
      </c>
      <c r="J3027" s="161">
        <v>9028.85</v>
      </c>
      <c r="K3027" s="161">
        <v>2130.2849999999999</v>
      </c>
      <c r="L3027" s="161">
        <v>10072.56625</v>
      </c>
      <c r="M3027" s="161">
        <v>12634.42625</v>
      </c>
      <c r="N3027" s="161">
        <v>4069.06</v>
      </c>
      <c r="O3027" s="161">
        <v>6891.87</v>
      </c>
      <c r="P3027" s="161">
        <v>179.1875</v>
      </c>
      <c r="Q3027" s="161">
        <v>2787.37</v>
      </c>
      <c r="R3027" s="161">
        <v>520.5</v>
      </c>
      <c r="S3027" s="161">
        <v>1167.875</v>
      </c>
      <c r="T3027" s="161">
        <v>1264.6640625</v>
      </c>
      <c r="U3027" s="161">
        <v>4092.5549999999998</v>
      </c>
      <c r="V3027" s="161">
        <v>9539.5</v>
      </c>
      <c r="W3027" s="161">
        <v>4620.5</v>
      </c>
      <c r="X3027" s="161">
        <v>147920.6290625</v>
      </c>
      <c r="Y3027" s="222">
        <v>27.4</v>
      </c>
      <c r="Z3027" s="161">
        <v>15</v>
      </c>
      <c r="AA3027" s="2" t="str">
        <f t="shared" si="62"/>
        <v>OPEN</v>
      </c>
      <c r="AB3027" s="326" t="b">
        <f t="shared" ca="1" si="61"/>
        <v>1</v>
      </c>
    </row>
    <row r="3028" spans="1:28">
      <c r="A3028" s="168">
        <v>46308</v>
      </c>
      <c r="B3028" s="161">
        <v>14282.34</v>
      </c>
      <c r="C3028" s="161">
        <v>11476.85</v>
      </c>
      <c r="D3028" s="161">
        <v>5755.32</v>
      </c>
      <c r="E3028" s="161">
        <v>11373.15</v>
      </c>
      <c r="F3028" s="161">
        <v>10163</v>
      </c>
      <c r="G3028" s="161">
        <v>10890.5</v>
      </c>
      <c r="H3028" s="161">
        <v>9987</v>
      </c>
      <c r="I3028" s="161">
        <v>5956.53</v>
      </c>
      <c r="J3028" s="161">
        <v>9098.35</v>
      </c>
      <c r="K3028" s="161">
        <v>2109.64</v>
      </c>
      <c r="L3028" s="161">
        <v>10045.612499999999</v>
      </c>
      <c r="M3028" s="161">
        <v>12700.133749999999</v>
      </c>
      <c r="N3028" s="161">
        <v>2932.56</v>
      </c>
      <c r="O3028" s="161">
        <v>7149.69</v>
      </c>
      <c r="P3028" s="161">
        <v>173.5625</v>
      </c>
      <c r="Q3028" s="161">
        <v>2791.85</v>
      </c>
      <c r="R3028" s="161">
        <v>562.5</v>
      </c>
      <c r="S3028" s="161">
        <v>1147.125</v>
      </c>
      <c r="T3028" s="161">
        <v>1317.1953125</v>
      </c>
      <c r="U3028" s="161">
        <v>3988.855</v>
      </c>
      <c r="V3028" s="161">
        <v>8952.25</v>
      </c>
      <c r="W3028" s="161">
        <v>4625.5</v>
      </c>
      <c r="X3028" s="161">
        <v>147479.51406250001</v>
      </c>
      <c r="Y3028" s="222">
        <v>27.3</v>
      </c>
      <c r="Z3028" s="161">
        <v>15</v>
      </c>
      <c r="AA3028" s="2" t="str">
        <f t="shared" si="62"/>
        <v>OPEN</v>
      </c>
      <c r="AB3028" s="326" t="b">
        <f t="shared" ca="1" si="61"/>
        <v>1</v>
      </c>
    </row>
    <row r="3029" spans="1:28">
      <c r="A3029" s="168">
        <v>46309</v>
      </c>
      <c r="B3029" s="161">
        <v>14114.28</v>
      </c>
      <c r="C3029" s="161">
        <v>11671.38</v>
      </c>
      <c r="D3029" s="161">
        <v>5732.8</v>
      </c>
      <c r="E3029" s="161">
        <v>11468.2</v>
      </c>
      <c r="F3029" s="161">
        <v>9760</v>
      </c>
      <c r="G3029" s="161">
        <v>10015.5</v>
      </c>
      <c r="H3029" s="161">
        <v>9861.5</v>
      </c>
      <c r="I3029" s="161">
        <v>8181.38</v>
      </c>
      <c r="J3029" s="161">
        <v>8889.16</v>
      </c>
      <c r="K3029" s="161">
        <v>2072.895</v>
      </c>
      <c r="L3029" s="161">
        <v>10134.7675</v>
      </c>
      <c r="M3029" s="161">
        <v>12570.4275</v>
      </c>
      <c r="N3029" s="161">
        <v>3284.1</v>
      </c>
      <c r="O3029" s="161">
        <v>7239.91</v>
      </c>
      <c r="P3029" s="161">
        <v>189.125</v>
      </c>
      <c r="Q3029" s="161">
        <v>2628.37</v>
      </c>
      <c r="R3029" s="161">
        <v>530.75</v>
      </c>
      <c r="S3029" s="161">
        <v>1183.375</v>
      </c>
      <c r="T3029" s="161">
        <v>1236.7890625</v>
      </c>
      <c r="U3029" s="161">
        <v>3999.95</v>
      </c>
      <c r="V3029" s="161">
        <v>9282.25</v>
      </c>
      <c r="W3029" s="161">
        <v>4682.5</v>
      </c>
      <c r="X3029" s="161">
        <v>148729.40906250002</v>
      </c>
      <c r="Y3029" s="222">
        <v>27</v>
      </c>
      <c r="Z3029" s="161">
        <v>14</v>
      </c>
      <c r="AA3029" s="2" t="str">
        <f t="shared" si="62"/>
        <v>OPEN</v>
      </c>
      <c r="AB3029" s="326" t="b">
        <f t="shared" ca="1" si="61"/>
        <v>1</v>
      </c>
    </row>
  </sheetData>
  <autoFilter ref="A1:AC2592" xr:uid="{00000000-0009-0000-0000-00000A000000}"/>
  <phoneticPr fontId="20" type="noConversion"/>
  <pageMargins left="0.7" right="0.7" top="0.75" bottom="0.75" header="0.3" footer="0.3"/>
  <pageSetup paperSize="9" orientation="portrait" horizontalDpi="300" verticalDpi="30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5" tint="0.59999389629810485"/>
    <pageSetUpPr fitToPage="1"/>
  </sheetPr>
  <dimension ref="A1:M605"/>
  <sheetViews>
    <sheetView zoomScale="55" zoomScaleNormal="55" zoomScaleSheetLayoutView="70" zoomScalePageLayoutView="55" workbookViewId="0"/>
  </sheetViews>
  <sheetFormatPr defaultColWidth="9.140625" defaultRowHeight="23.25"/>
  <cols>
    <col min="1" max="1" width="59.5703125" style="4" customWidth="1"/>
    <col min="2" max="2" width="35.7109375" style="4" customWidth="1"/>
    <col min="3" max="3" width="14.140625" style="152" bestFit="1" customWidth="1"/>
    <col min="4" max="4" width="23.5703125" style="153" bestFit="1" customWidth="1"/>
    <col min="5" max="5" width="33.7109375" style="154" bestFit="1" customWidth="1"/>
    <col min="6" max="6" width="30.7109375" style="154" customWidth="1"/>
    <col min="7" max="7" width="37.7109375" style="15" hidden="1" customWidth="1"/>
    <col min="8" max="8" width="9" style="15" hidden="1" customWidth="1"/>
    <col min="9" max="9" width="9.140625" style="15" hidden="1" customWidth="1"/>
    <col min="10" max="10" width="22.28515625" style="15" customWidth="1"/>
    <col min="11" max="11" width="96.5703125" style="15" bestFit="1" customWidth="1"/>
    <col min="12" max="16384" width="9.140625" style="15"/>
  </cols>
  <sheetData>
    <row r="1" spans="1:12" s="4" customFormat="1" ht="48" thickTop="1" thickBot="1">
      <c r="A1" s="7" t="s">
        <v>106</v>
      </c>
      <c r="B1" s="6" t="s">
        <v>107</v>
      </c>
      <c r="C1" s="350" t="s">
        <v>108</v>
      </c>
      <c r="D1" s="351"/>
      <c r="E1" s="351"/>
      <c r="F1" s="352"/>
      <c r="G1" s="6" t="s">
        <v>109</v>
      </c>
      <c r="H1" s="6"/>
      <c r="I1" s="6" t="s">
        <v>110</v>
      </c>
      <c r="J1" s="6" t="s">
        <v>111</v>
      </c>
      <c r="K1" s="8" t="s">
        <v>112</v>
      </c>
      <c r="L1" s="9"/>
    </row>
    <row r="2" spans="1:12" ht="61.5" thickTop="1">
      <c r="A2" s="360" t="s">
        <v>113</v>
      </c>
      <c r="B2" s="362" t="s">
        <v>114</v>
      </c>
      <c r="C2" s="225" t="s">
        <v>115</v>
      </c>
      <c r="D2" s="225" t="s">
        <v>116</v>
      </c>
      <c r="E2" s="225" t="s">
        <v>117</v>
      </c>
      <c r="F2" s="225" t="s">
        <v>118</v>
      </c>
      <c r="G2" s="10" t="s">
        <v>119</v>
      </c>
      <c r="H2" s="10" t="s">
        <v>120</v>
      </c>
      <c r="I2" s="11"/>
      <c r="J2" s="12"/>
      <c r="K2" s="13"/>
      <c r="L2" s="14"/>
    </row>
    <row r="3" spans="1:12" ht="20.25" customHeight="1">
      <c r="A3" s="361"/>
      <c r="B3" s="357"/>
      <c r="C3" s="16"/>
      <c r="D3" s="17" t="s">
        <v>121</v>
      </c>
      <c r="E3" s="17"/>
      <c r="F3" s="17"/>
      <c r="G3" s="18" t="s">
        <v>122</v>
      </c>
      <c r="H3" s="18" t="s">
        <v>123</v>
      </c>
      <c r="I3" s="19">
        <v>9046928</v>
      </c>
      <c r="J3" s="20"/>
      <c r="K3" s="21"/>
      <c r="L3" s="14"/>
    </row>
    <row r="4" spans="1:12" ht="54">
      <c r="A4" s="361"/>
      <c r="B4" s="357"/>
      <c r="C4" s="22"/>
      <c r="D4" s="253" t="s">
        <v>124</v>
      </c>
      <c r="E4" s="23" t="str">
        <f t="shared" ref="E4:E13" si="0">"SS201_" &amp; J4</f>
        <v>SS201_A1</v>
      </c>
      <c r="F4" s="23"/>
      <c r="G4" s="20" t="s">
        <v>125</v>
      </c>
      <c r="H4" s="20"/>
      <c r="I4" s="20" t="s">
        <v>121</v>
      </c>
      <c r="J4" s="20" t="s">
        <v>126</v>
      </c>
      <c r="K4" s="21" t="s">
        <v>127</v>
      </c>
      <c r="L4" s="14"/>
    </row>
    <row r="5" spans="1:12" ht="54">
      <c r="A5" s="361"/>
      <c r="B5" s="357"/>
      <c r="C5" s="22"/>
      <c r="D5" s="253" t="s">
        <v>124</v>
      </c>
      <c r="E5" s="23" t="str">
        <f t="shared" si="0"/>
        <v>SS201_A2</v>
      </c>
      <c r="F5" s="23"/>
      <c r="G5" s="20" t="s">
        <v>125</v>
      </c>
      <c r="H5" s="20"/>
      <c r="I5" s="20" t="s">
        <v>121</v>
      </c>
      <c r="J5" s="20" t="s">
        <v>128</v>
      </c>
      <c r="K5" s="21" t="s">
        <v>129</v>
      </c>
      <c r="L5" s="14"/>
    </row>
    <row r="6" spans="1:12" ht="54">
      <c r="A6" s="361"/>
      <c r="B6" s="357"/>
      <c r="C6" s="22"/>
      <c r="D6" s="23"/>
      <c r="E6" s="23" t="str">
        <f t="shared" si="0"/>
        <v>SS201_A3</v>
      </c>
      <c r="F6" s="23"/>
      <c r="G6" s="20" t="s">
        <v>125</v>
      </c>
      <c r="H6" s="20"/>
      <c r="I6" s="20" t="s">
        <v>121</v>
      </c>
      <c r="J6" s="20" t="s">
        <v>130</v>
      </c>
      <c r="K6" s="21" t="s">
        <v>131</v>
      </c>
      <c r="L6" s="14"/>
    </row>
    <row r="7" spans="1:12" ht="54">
      <c r="A7" s="361"/>
      <c r="B7" s="357"/>
      <c r="C7" s="22"/>
      <c r="D7" s="23"/>
      <c r="E7" s="23" t="str">
        <f t="shared" si="0"/>
        <v>SS201_A4</v>
      </c>
      <c r="F7" s="23"/>
      <c r="G7" s="20" t="s">
        <v>125</v>
      </c>
      <c r="H7" s="20"/>
      <c r="I7" s="20" t="s">
        <v>121</v>
      </c>
      <c r="J7" s="20" t="s">
        <v>132</v>
      </c>
      <c r="K7" s="21" t="s">
        <v>133</v>
      </c>
      <c r="L7" s="14"/>
    </row>
    <row r="8" spans="1:12" ht="54">
      <c r="A8" s="361"/>
      <c r="B8" s="357"/>
      <c r="C8" s="22"/>
      <c r="D8" s="23"/>
      <c r="E8" s="23" t="str">
        <f t="shared" si="0"/>
        <v>SS201_A5</v>
      </c>
      <c r="F8" s="23"/>
      <c r="G8" s="20" t="s">
        <v>125</v>
      </c>
      <c r="H8" s="20"/>
      <c r="I8" s="20" t="s">
        <v>121</v>
      </c>
      <c r="J8" s="20" t="s">
        <v>134</v>
      </c>
      <c r="K8" s="21" t="s">
        <v>135</v>
      </c>
      <c r="L8" s="14"/>
    </row>
    <row r="9" spans="1:12" ht="54">
      <c r="A9" s="361"/>
      <c r="B9" s="357"/>
      <c r="C9" s="22"/>
      <c r="D9" s="23"/>
      <c r="E9" s="23" t="str">
        <f t="shared" si="0"/>
        <v>SS201_A6</v>
      </c>
      <c r="F9" s="23"/>
      <c r="G9" s="20" t="s">
        <v>125</v>
      </c>
      <c r="H9" s="20"/>
      <c r="I9" s="20" t="s">
        <v>121</v>
      </c>
      <c r="J9" s="20" t="s">
        <v>136</v>
      </c>
      <c r="K9" s="24" t="s">
        <v>137</v>
      </c>
      <c r="L9" s="14"/>
    </row>
    <row r="10" spans="1:12" ht="18.75" customHeight="1">
      <c r="A10" s="361"/>
      <c r="B10" s="357"/>
      <c r="C10" s="22"/>
      <c r="D10" s="23"/>
      <c r="E10" s="23" t="str">
        <f t="shared" si="0"/>
        <v>SS201_A7</v>
      </c>
      <c r="F10" s="23"/>
      <c r="G10" s="20" t="s">
        <v>125</v>
      </c>
      <c r="H10" s="20"/>
      <c r="I10" s="20" t="s">
        <v>121</v>
      </c>
      <c r="J10" s="20" t="s">
        <v>138</v>
      </c>
      <c r="K10" s="24" t="s">
        <v>139</v>
      </c>
      <c r="L10" s="14"/>
    </row>
    <row r="11" spans="1:12" ht="18.75" customHeight="1">
      <c r="A11" s="361"/>
      <c r="B11" s="357"/>
      <c r="C11" s="22"/>
      <c r="D11" s="23"/>
      <c r="E11" s="23" t="str">
        <f t="shared" si="0"/>
        <v>SS201_A8</v>
      </c>
      <c r="F11" s="23"/>
      <c r="G11" s="20" t="s">
        <v>125</v>
      </c>
      <c r="H11" s="20"/>
      <c r="I11" s="20" t="s">
        <v>121</v>
      </c>
      <c r="J11" s="20" t="s">
        <v>140</v>
      </c>
      <c r="K11" s="24" t="s">
        <v>139</v>
      </c>
      <c r="L11" s="14"/>
    </row>
    <row r="12" spans="1:12" ht="18.75" customHeight="1">
      <c r="A12" s="361"/>
      <c r="B12" s="357"/>
      <c r="C12" s="22"/>
      <c r="D12" s="23"/>
      <c r="E12" s="23" t="s">
        <v>141</v>
      </c>
      <c r="F12" s="23"/>
      <c r="G12" s="20"/>
      <c r="H12" s="20"/>
      <c r="I12" s="20"/>
      <c r="J12" s="20" t="s">
        <v>142</v>
      </c>
      <c r="K12" s="24" t="s">
        <v>143</v>
      </c>
      <c r="L12" s="14"/>
    </row>
    <row r="13" spans="1:12" ht="54">
      <c r="A13" s="361"/>
      <c r="B13" s="357"/>
      <c r="C13" s="22"/>
      <c r="D13" s="23"/>
      <c r="E13" s="23" t="str">
        <f t="shared" si="0"/>
        <v>SS201_ATS201-A
(A9)</v>
      </c>
      <c r="F13" s="23"/>
      <c r="G13" s="20" t="s">
        <v>125</v>
      </c>
      <c r="H13" s="20"/>
      <c r="I13" s="20" t="s">
        <v>121</v>
      </c>
      <c r="J13" s="20" t="s">
        <v>144</v>
      </c>
      <c r="K13" s="24" t="s">
        <v>145</v>
      </c>
      <c r="L13" s="14"/>
    </row>
    <row r="14" spans="1:12" ht="72">
      <c r="A14" s="361"/>
      <c r="B14" s="357"/>
      <c r="C14" s="22"/>
      <c r="D14" s="23"/>
      <c r="E14" s="23"/>
      <c r="F14" s="23" t="str">
        <f>"SS201_" &amp; J14</f>
        <v>SS201_EA1</v>
      </c>
      <c r="G14" s="20" t="s">
        <v>125</v>
      </c>
      <c r="H14" s="20"/>
      <c r="I14" s="23" t="s">
        <v>146</v>
      </c>
      <c r="J14" s="20" t="s">
        <v>147</v>
      </c>
      <c r="K14" s="21" t="s">
        <v>148</v>
      </c>
      <c r="L14" s="14"/>
    </row>
    <row r="15" spans="1:12" ht="72">
      <c r="A15" s="361"/>
      <c r="B15" s="357"/>
      <c r="C15" s="22"/>
      <c r="D15" s="23"/>
      <c r="E15" s="23"/>
      <c r="F15" s="23" t="str">
        <f>"SS201_" &amp; J15</f>
        <v>SS201_EA2</v>
      </c>
      <c r="G15" s="20" t="s">
        <v>125</v>
      </c>
      <c r="H15" s="20"/>
      <c r="I15" s="23" t="s">
        <v>146</v>
      </c>
      <c r="J15" s="20" t="s">
        <v>149</v>
      </c>
      <c r="K15" s="21" t="s">
        <v>150</v>
      </c>
      <c r="L15" s="14"/>
    </row>
    <row r="16" spans="1:12" ht="72">
      <c r="A16" s="361"/>
      <c r="B16" s="357"/>
      <c r="C16" s="22"/>
      <c r="D16" s="23"/>
      <c r="E16" s="23"/>
      <c r="F16" s="23" t="str">
        <f>"SS201_" &amp; J16</f>
        <v>SS201_EA3</v>
      </c>
      <c r="G16" s="20" t="s">
        <v>125</v>
      </c>
      <c r="H16" s="20"/>
      <c r="I16" s="23" t="s">
        <v>146</v>
      </c>
      <c r="J16" s="20" t="s">
        <v>151</v>
      </c>
      <c r="K16" s="21" t="s">
        <v>152</v>
      </c>
      <c r="L16" s="14"/>
    </row>
    <row r="17" spans="1:12" ht="72">
      <c r="A17" s="361"/>
      <c r="B17" s="357"/>
      <c r="C17" s="22"/>
      <c r="D17" s="23"/>
      <c r="E17" s="23"/>
      <c r="F17" s="23" t="str">
        <f>"SS201_" &amp; J17</f>
        <v>SS201_EA4</v>
      </c>
      <c r="G17" s="20" t="s">
        <v>125</v>
      </c>
      <c r="H17" s="20"/>
      <c r="I17" s="23" t="s">
        <v>146</v>
      </c>
      <c r="J17" s="20" t="s">
        <v>153</v>
      </c>
      <c r="K17" s="21" t="s">
        <v>154</v>
      </c>
      <c r="L17" s="14"/>
    </row>
    <row r="18" spans="1:12" ht="72.75" thickBot="1">
      <c r="A18" s="361"/>
      <c r="B18" s="358"/>
      <c r="C18" s="25"/>
      <c r="D18" s="26"/>
      <c r="E18" s="26"/>
      <c r="F18" s="26" t="str">
        <f>"SS201_" &amp; J18</f>
        <v>SS201_EA5</v>
      </c>
      <c r="G18" s="27" t="s">
        <v>125</v>
      </c>
      <c r="H18" s="27"/>
      <c r="I18" s="26" t="s">
        <v>146</v>
      </c>
      <c r="J18" s="27" t="s">
        <v>155</v>
      </c>
      <c r="K18" s="28" t="s">
        <v>156</v>
      </c>
      <c r="L18" s="14"/>
    </row>
    <row r="19" spans="1:12" ht="20.25" customHeight="1">
      <c r="A19" s="361"/>
      <c r="B19" s="356" t="s">
        <v>157</v>
      </c>
      <c r="C19" s="29" t="s">
        <v>115</v>
      </c>
      <c r="D19" s="29" t="s">
        <v>158</v>
      </c>
      <c r="E19" s="29">
        <v>9132428</v>
      </c>
      <c r="F19" s="29" t="s">
        <v>159</v>
      </c>
      <c r="G19" s="30" t="s">
        <v>119</v>
      </c>
      <c r="H19" s="30"/>
      <c r="I19" s="31"/>
      <c r="J19" s="32"/>
      <c r="K19" s="33"/>
      <c r="L19" s="14"/>
    </row>
    <row r="20" spans="1:12" ht="20.25" customHeight="1">
      <c r="A20" s="361"/>
      <c r="B20" s="357"/>
      <c r="C20" s="16"/>
      <c r="D20" s="17" t="s">
        <v>160</v>
      </c>
      <c r="E20" s="17"/>
      <c r="F20" s="17"/>
      <c r="G20" s="18" t="s">
        <v>122</v>
      </c>
      <c r="H20" s="18"/>
      <c r="I20" s="19">
        <v>9045183</v>
      </c>
      <c r="J20" s="20"/>
      <c r="K20" s="24"/>
      <c r="L20" s="14"/>
    </row>
    <row r="21" spans="1:12" ht="54">
      <c r="A21" s="361"/>
      <c r="B21" s="357"/>
      <c r="C21" s="22"/>
      <c r="D21" s="253" t="s">
        <v>124</v>
      </c>
      <c r="E21" s="23" t="str">
        <f t="shared" ref="E21:E30" si="1">"SS201_" &amp; J21</f>
        <v>SS201_B1</v>
      </c>
      <c r="F21" s="23"/>
      <c r="G21" s="20" t="s">
        <v>125</v>
      </c>
      <c r="H21" s="20"/>
      <c r="I21" s="20" t="s">
        <v>160</v>
      </c>
      <c r="J21" s="20" t="s">
        <v>161</v>
      </c>
      <c r="K21" s="21" t="s">
        <v>162</v>
      </c>
      <c r="L21" s="14"/>
    </row>
    <row r="22" spans="1:12" ht="54">
      <c r="A22" s="361"/>
      <c r="B22" s="357"/>
      <c r="C22" s="22"/>
      <c r="D22" s="23"/>
      <c r="E22" s="23" t="str">
        <f t="shared" si="1"/>
        <v>SS201_B2</v>
      </c>
      <c r="F22" s="23"/>
      <c r="G22" s="20" t="s">
        <v>125</v>
      </c>
      <c r="H22" s="20"/>
      <c r="I22" s="20" t="s">
        <v>160</v>
      </c>
      <c r="J22" s="20" t="s">
        <v>163</v>
      </c>
      <c r="K22" s="21" t="s">
        <v>164</v>
      </c>
      <c r="L22" s="14"/>
    </row>
    <row r="23" spans="1:12" ht="54">
      <c r="A23" s="361"/>
      <c r="B23" s="357"/>
      <c r="C23" s="22"/>
      <c r="D23" s="23"/>
      <c r="E23" s="23" t="str">
        <f t="shared" si="1"/>
        <v>SS201_B3</v>
      </c>
      <c r="F23" s="23"/>
      <c r="G23" s="20" t="s">
        <v>125</v>
      </c>
      <c r="H23" s="20"/>
      <c r="I23" s="20" t="s">
        <v>160</v>
      </c>
      <c r="J23" s="20" t="s">
        <v>165</v>
      </c>
      <c r="K23" s="24" t="s">
        <v>166</v>
      </c>
      <c r="L23" s="14"/>
    </row>
    <row r="24" spans="1:12" ht="54">
      <c r="A24" s="361"/>
      <c r="B24" s="357"/>
      <c r="C24" s="22"/>
      <c r="D24" s="23"/>
      <c r="E24" s="23" t="str">
        <f t="shared" si="1"/>
        <v>SS201_B4</v>
      </c>
      <c r="F24" s="23"/>
      <c r="G24" s="20" t="s">
        <v>125</v>
      </c>
      <c r="H24" s="20"/>
      <c r="I24" s="20" t="s">
        <v>160</v>
      </c>
      <c r="J24" s="20" t="s">
        <v>167</v>
      </c>
      <c r="K24" s="34" t="s">
        <v>168</v>
      </c>
      <c r="L24" s="14"/>
    </row>
    <row r="25" spans="1:12" ht="54">
      <c r="A25" s="361"/>
      <c r="B25" s="357"/>
      <c r="C25" s="22"/>
      <c r="D25" s="23"/>
      <c r="E25" s="23" t="str">
        <f t="shared" si="1"/>
        <v>SS201_ATS201-B
(B5)</v>
      </c>
      <c r="F25" s="23"/>
      <c r="G25" s="20" t="s">
        <v>125</v>
      </c>
      <c r="H25" s="20"/>
      <c r="I25" s="20" t="s">
        <v>160</v>
      </c>
      <c r="J25" s="20" t="s">
        <v>169</v>
      </c>
      <c r="K25" s="34" t="s">
        <v>170</v>
      </c>
      <c r="L25" s="14"/>
    </row>
    <row r="26" spans="1:12" ht="54" customHeight="1">
      <c r="A26" s="361"/>
      <c r="B26" s="357"/>
      <c r="C26" s="22"/>
      <c r="D26" s="23"/>
      <c r="E26" s="23" t="str">
        <f t="shared" si="1"/>
        <v>SS201_B6</v>
      </c>
      <c r="F26" s="23"/>
      <c r="G26" s="20" t="s">
        <v>125</v>
      </c>
      <c r="H26" s="20"/>
      <c r="I26" s="20" t="s">
        <v>160</v>
      </c>
      <c r="J26" s="20" t="s">
        <v>171</v>
      </c>
      <c r="K26" s="34" t="s">
        <v>172</v>
      </c>
      <c r="L26" s="14"/>
    </row>
    <row r="27" spans="1:12" ht="54">
      <c r="A27" s="361"/>
      <c r="B27" s="357"/>
      <c r="C27" s="22"/>
      <c r="D27" s="23"/>
      <c r="E27" s="23" t="str">
        <f t="shared" si="1"/>
        <v>SS201_B8</v>
      </c>
      <c r="F27" s="23"/>
      <c r="G27" s="20" t="s">
        <v>125</v>
      </c>
      <c r="H27" s="20"/>
      <c r="I27" s="20" t="s">
        <v>160</v>
      </c>
      <c r="J27" s="20" t="s">
        <v>173</v>
      </c>
      <c r="K27" s="24" t="s">
        <v>174</v>
      </c>
      <c r="L27" s="14"/>
    </row>
    <row r="28" spans="1:12" ht="18.75">
      <c r="A28" s="361"/>
      <c r="B28" s="357"/>
      <c r="C28" s="22"/>
      <c r="D28" s="23"/>
      <c r="E28" s="23" t="s">
        <v>175</v>
      </c>
      <c r="F28" s="23"/>
      <c r="G28" s="20"/>
      <c r="H28" s="20"/>
      <c r="I28" s="20"/>
      <c r="J28" s="20"/>
      <c r="K28" s="24" t="s">
        <v>143</v>
      </c>
      <c r="L28" s="14"/>
    </row>
    <row r="29" spans="1:12" ht="54">
      <c r="A29" s="361"/>
      <c r="B29" s="357"/>
      <c r="C29" s="22"/>
      <c r="D29" s="23"/>
      <c r="E29" s="23" t="str">
        <f t="shared" si="1"/>
        <v>SS201_B13</v>
      </c>
      <c r="F29" s="23"/>
      <c r="G29" s="20" t="s">
        <v>125</v>
      </c>
      <c r="H29" s="20"/>
      <c r="I29" s="20" t="s">
        <v>160</v>
      </c>
      <c r="J29" s="20" t="s">
        <v>176</v>
      </c>
      <c r="K29" s="24" t="s">
        <v>177</v>
      </c>
      <c r="L29" s="14"/>
    </row>
    <row r="30" spans="1:12" ht="57" customHeight="1">
      <c r="A30" s="361"/>
      <c r="B30" s="357"/>
      <c r="C30" s="22"/>
      <c r="D30" s="23" t="s">
        <v>178</v>
      </c>
      <c r="E30" s="23" t="str">
        <f t="shared" si="1"/>
        <v>SS201_B14</v>
      </c>
      <c r="F30" s="23"/>
      <c r="G30" s="20"/>
      <c r="H30" s="20"/>
      <c r="I30" s="20"/>
      <c r="J30" s="20" t="s">
        <v>179</v>
      </c>
      <c r="K30" s="24" t="s">
        <v>180</v>
      </c>
      <c r="L30" s="14"/>
    </row>
    <row r="31" spans="1:12" ht="72">
      <c r="A31" s="361"/>
      <c r="B31" s="357"/>
      <c r="C31" s="22"/>
      <c r="D31" s="23"/>
      <c r="E31" s="23"/>
      <c r="F31" s="23" t="str">
        <f t="shared" ref="F31:F36" si="2">"SS201_" &amp; J31</f>
        <v>SS201_EB1</v>
      </c>
      <c r="G31" s="20" t="s">
        <v>125</v>
      </c>
      <c r="H31" s="20"/>
      <c r="I31" s="20" t="s">
        <v>181</v>
      </c>
      <c r="J31" s="20" t="s">
        <v>182</v>
      </c>
      <c r="K31" s="21" t="s">
        <v>183</v>
      </c>
      <c r="L31" s="14"/>
    </row>
    <row r="32" spans="1:12" ht="72">
      <c r="A32" s="361"/>
      <c r="B32" s="357"/>
      <c r="C32" s="22"/>
      <c r="D32" s="23"/>
      <c r="E32" s="23"/>
      <c r="F32" s="23" t="str">
        <f t="shared" si="2"/>
        <v>SS201_EB2</v>
      </c>
      <c r="G32" s="20" t="s">
        <v>125</v>
      </c>
      <c r="H32" s="20"/>
      <c r="I32" s="20" t="s">
        <v>181</v>
      </c>
      <c r="J32" s="20" t="s">
        <v>184</v>
      </c>
      <c r="K32" s="21" t="s">
        <v>185</v>
      </c>
      <c r="L32" s="14"/>
    </row>
    <row r="33" spans="1:12" ht="72">
      <c r="A33" s="361"/>
      <c r="B33" s="357"/>
      <c r="C33" s="22"/>
      <c r="D33" s="23"/>
      <c r="E33" s="23"/>
      <c r="F33" s="23" t="str">
        <f t="shared" si="2"/>
        <v>SS201_EB3</v>
      </c>
      <c r="G33" s="20" t="s">
        <v>125</v>
      </c>
      <c r="H33" s="20"/>
      <c r="I33" s="20" t="s">
        <v>181</v>
      </c>
      <c r="J33" s="20" t="s">
        <v>186</v>
      </c>
      <c r="K33" s="24" t="s">
        <v>187</v>
      </c>
      <c r="L33" s="14"/>
    </row>
    <row r="34" spans="1:12" ht="72">
      <c r="A34" s="361"/>
      <c r="B34" s="357"/>
      <c r="C34" s="35"/>
      <c r="D34" s="23" t="s">
        <v>178</v>
      </c>
      <c r="E34" s="36"/>
      <c r="F34" s="23" t="str">
        <f t="shared" si="2"/>
        <v>SS201_EB4</v>
      </c>
      <c r="G34" s="20" t="s">
        <v>125</v>
      </c>
      <c r="H34" s="20"/>
      <c r="I34" s="20" t="s">
        <v>181</v>
      </c>
      <c r="J34" s="37" t="s">
        <v>188</v>
      </c>
      <c r="K34" s="38" t="s">
        <v>189</v>
      </c>
      <c r="L34" s="14"/>
    </row>
    <row r="35" spans="1:12" ht="72">
      <c r="A35" s="361"/>
      <c r="B35" s="357"/>
      <c r="C35" s="39"/>
      <c r="D35" s="23"/>
      <c r="E35" s="23"/>
      <c r="F35" s="23" t="str">
        <f t="shared" si="2"/>
        <v>SS201_EB5</v>
      </c>
      <c r="G35" s="20" t="s">
        <v>125</v>
      </c>
      <c r="H35" s="20"/>
      <c r="I35" s="20" t="s">
        <v>181</v>
      </c>
      <c r="J35" s="20" t="s">
        <v>190</v>
      </c>
      <c r="K35" s="24" t="s">
        <v>191</v>
      </c>
      <c r="L35" s="14"/>
    </row>
    <row r="36" spans="1:12" ht="72.75" thickBot="1">
      <c r="A36" s="361"/>
      <c r="B36" s="359"/>
      <c r="C36" s="40"/>
      <c r="D36" s="41"/>
      <c r="E36" s="41"/>
      <c r="F36" s="41" t="str">
        <f t="shared" si="2"/>
        <v>SS201_EB6</v>
      </c>
      <c r="G36" s="42" t="s">
        <v>125</v>
      </c>
      <c r="H36" s="42"/>
      <c r="I36" s="42" t="s">
        <v>181</v>
      </c>
      <c r="J36" s="42" t="s">
        <v>192</v>
      </c>
      <c r="K36" s="43" t="s">
        <v>193</v>
      </c>
      <c r="L36" s="14"/>
    </row>
    <row r="37" spans="1:12" ht="21" thickTop="1">
      <c r="A37" s="361"/>
      <c r="B37" s="356" t="s">
        <v>194</v>
      </c>
      <c r="C37" s="29" t="s">
        <v>115</v>
      </c>
      <c r="D37" s="29" t="s">
        <v>195</v>
      </c>
      <c r="E37" s="29">
        <v>9132711</v>
      </c>
      <c r="F37" s="29" t="s">
        <v>196</v>
      </c>
      <c r="G37" s="30" t="s">
        <v>119</v>
      </c>
      <c r="H37" s="30"/>
      <c r="I37" s="31"/>
      <c r="J37" s="32"/>
      <c r="K37" s="33"/>
      <c r="L37" s="14"/>
    </row>
    <row r="38" spans="1:12" ht="20.25">
      <c r="A38" s="361"/>
      <c r="B38" s="357"/>
      <c r="C38" s="16"/>
      <c r="D38" s="17" t="s">
        <v>197</v>
      </c>
      <c r="E38" s="17"/>
      <c r="F38" s="17"/>
      <c r="G38" s="18" t="s">
        <v>122</v>
      </c>
      <c r="H38" s="18"/>
      <c r="I38" s="19">
        <v>9101575</v>
      </c>
      <c r="J38" s="20"/>
      <c r="K38" s="24"/>
      <c r="L38" s="14"/>
    </row>
    <row r="39" spans="1:12" ht="54">
      <c r="A39" s="361"/>
      <c r="B39" s="357"/>
      <c r="C39" s="22"/>
      <c r="D39" s="253" t="s">
        <v>124</v>
      </c>
      <c r="E39" s="23" t="str">
        <f t="shared" ref="E39:E44" si="3">"SS201_" &amp; J39</f>
        <v>SS201_C1</v>
      </c>
      <c r="F39" s="23"/>
      <c r="G39" s="20" t="s">
        <v>125</v>
      </c>
      <c r="H39" s="20"/>
      <c r="I39" s="20" t="s">
        <v>197</v>
      </c>
      <c r="J39" s="20" t="s">
        <v>198</v>
      </c>
      <c r="K39" s="21" t="s">
        <v>199</v>
      </c>
      <c r="L39" s="14"/>
    </row>
    <row r="40" spans="1:12" ht="45.75" customHeight="1">
      <c r="A40" s="361"/>
      <c r="B40" s="357"/>
      <c r="C40" s="22"/>
      <c r="D40" s="23"/>
      <c r="E40" s="23" t="str">
        <f t="shared" si="3"/>
        <v>SS201_C2</v>
      </c>
      <c r="F40" s="23"/>
      <c r="G40" s="20" t="s">
        <v>125</v>
      </c>
      <c r="H40" s="20"/>
      <c r="I40" s="20" t="s">
        <v>197</v>
      </c>
      <c r="J40" s="20" t="s">
        <v>200</v>
      </c>
      <c r="K40" s="24" t="s">
        <v>201</v>
      </c>
      <c r="L40" s="14"/>
    </row>
    <row r="41" spans="1:12" ht="54">
      <c r="A41" s="361"/>
      <c r="B41" s="357"/>
      <c r="C41" s="22"/>
      <c r="D41" s="23"/>
      <c r="E41" s="23" t="str">
        <f t="shared" si="3"/>
        <v>SS201_C3</v>
      </c>
      <c r="F41" s="23"/>
      <c r="G41" s="20" t="s">
        <v>125</v>
      </c>
      <c r="H41" s="20"/>
      <c r="I41" s="20" t="s">
        <v>197</v>
      </c>
      <c r="J41" s="20" t="s">
        <v>202</v>
      </c>
      <c r="K41" s="24" t="s">
        <v>201</v>
      </c>
      <c r="L41" s="14"/>
    </row>
    <row r="42" spans="1:12" ht="54">
      <c r="A42" s="361"/>
      <c r="B42" s="357"/>
      <c r="C42" s="22"/>
      <c r="D42" s="23"/>
      <c r="E42" s="23" t="str">
        <f t="shared" si="3"/>
        <v>SS201_C4</v>
      </c>
      <c r="F42" s="23"/>
      <c r="G42" s="20" t="s">
        <v>125</v>
      </c>
      <c r="H42" s="20"/>
      <c r="I42" s="20" t="s">
        <v>197</v>
      </c>
      <c r="J42" s="20" t="s">
        <v>203</v>
      </c>
      <c r="K42" s="34" t="s">
        <v>201</v>
      </c>
      <c r="L42" s="14"/>
    </row>
    <row r="43" spans="1:12" ht="33.75" customHeight="1">
      <c r="A43" s="361"/>
      <c r="B43" s="357"/>
      <c r="C43" s="22"/>
      <c r="D43" s="23"/>
      <c r="E43" s="23" t="str">
        <f t="shared" si="3"/>
        <v>SS201_C8</v>
      </c>
      <c r="F43" s="23"/>
      <c r="G43" s="20" t="s">
        <v>125</v>
      </c>
      <c r="H43" s="20"/>
      <c r="I43" s="20" t="s">
        <v>197</v>
      </c>
      <c r="J43" s="20" t="s">
        <v>204</v>
      </c>
      <c r="K43" s="24" t="s">
        <v>143</v>
      </c>
      <c r="L43" s="14"/>
    </row>
    <row r="44" spans="1:12" ht="54">
      <c r="A44" s="361"/>
      <c r="B44" s="357"/>
      <c r="C44" s="22"/>
      <c r="D44" s="23"/>
      <c r="E44" s="23" t="str">
        <f t="shared" si="3"/>
        <v>SS201_ATS201-C</v>
      </c>
      <c r="F44" s="23"/>
      <c r="G44" s="20" t="s">
        <v>125</v>
      </c>
      <c r="H44" s="20"/>
      <c r="I44" s="20" t="s">
        <v>197</v>
      </c>
      <c r="J44" s="20" t="s">
        <v>205</v>
      </c>
      <c r="K44" s="34" t="s">
        <v>170</v>
      </c>
      <c r="L44" s="14"/>
    </row>
    <row r="45" spans="1:12" ht="72">
      <c r="A45" s="361"/>
      <c r="B45" s="357"/>
      <c r="C45" s="22"/>
      <c r="D45" s="23"/>
      <c r="E45" s="23"/>
      <c r="F45" s="23" t="str">
        <f>"SS201_" &amp; J45</f>
        <v>SS201_EC1</v>
      </c>
      <c r="G45" s="20" t="s">
        <v>125</v>
      </c>
      <c r="H45" s="20"/>
      <c r="I45" s="20" t="s">
        <v>206</v>
      </c>
      <c r="J45" s="20" t="s">
        <v>207</v>
      </c>
      <c r="K45" s="21" t="s">
        <v>208</v>
      </c>
      <c r="L45" s="14"/>
    </row>
    <row r="46" spans="1:12" ht="72">
      <c r="A46" s="361"/>
      <c r="B46" s="357"/>
      <c r="C46" s="22"/>
      <c r="D46" s="23"/>
      <c r="E46" s="23"/>
      <c r="F46" s="23" t="str">
        <f>"SS201_" &amp; J46</f>
        <v>SS201_EC2</v>
      </c>
      <c r="G46" s="20" t="s">
        <v>125</v>
      </c>
      <c r="H46" s="20"/>
      <c r="I46" s="20" t="s">
        <v>206</v>
      </c>
      <c r="J46" s="20" t="s">
        <v>209</v>
      </c>
      <c r="K46" s="21" t="s">
        <v>201</v>
      </c>
      <c r="L46" s="14"/>
    </row>
    <row r="47" spans="1:12" ht="72">
      <c r="A47" s="361"/>
      <c r="B47" s="357"/>
      <c r="C47" s="22"/>
      <c r="D47" s="23"/>
      <c r="E47" s="23"/>
      <c r="F47" s="23" t="str">
        <f>"SS201_" &amp; J47</f>
        <v>SS201_EC3</v>
      </c>
      <c r="G47" s="20" t="s">
        <v>125</v>
      </c>
      <c r="H47" s="20"/>
      <c r="I47" s="20" t="s">
        <v>206</v>
      </c>
      <c r="J47" s="20" t="s">
        <v>210</v>
      </c>
      <c r="K47" s="24" t="s">
        <v>201</v>
      </c>
      <c r="L47" s="14"/>
    </row>
    <row r="48" spans="1:12" ht="72.75" thickBot="1">
      <c r="A48" s="361"/>
      <c r="B48" s="357"/>
      <c r="C48" s="35"/>
      <c r="D48" s="36"/>
      <c r="E48" s="36"/>
      <c r="F48" s="23" t="str">
        <f>"SS201_" &amp; J48</f>
        <v>SS201_EC4</v>
      </c>
      <c r="G48" s="20" t="s">
        <v>125</v>
      </c>
      <c r="H48" s="20"/>
      <c r="I48" s="20" t="s">
        <v>206</v>
      </c>
      <c r="J48" s="37" t="s">
        <v>211</v>
      </c>
      <c r="K48" s="38" t="s">
        <v>201</v>
      </c>
      <c r="L48" s="14"/>
    </row>
    <row r="49" spans="1:12" ht="102" thickTop="1">
      <c r="A49" s="363" t="s">
        <v>212</v>
      </c>
      <c r="B49" s="366" t="s">
        <v>213</v>
      </c>
      <c r="C49" s="225" t="s">
        <v>115</v>
      </c>
      <c r="D49" s="225" t="s">
        <v>214</v>
      </c>
      <c r="E49" s="225">
        <v>9132384</v>
      </c>
      <c r="F49" s="225" t="s">
        <v>215</v>
      </c>
      <c r="G49" s="10" t="s">
        <v>119</v>
      </c>
      <c r="H49" s="10"/>
      <c r="I49" s="11"/>
      <c r="J49" s="12"/>
      <c r="K49" s="13"/>
      <c r="L49" s="14"/>
    </row>
    <row r="50" spans="1:12" ht="20.25">
      <c r="A50" s="364"/>
      <c r="B50" s="367"/>
      <c r="C50" s="16"/>
      <c r="D50" s="17" t="s">
        <v>216</v>
      </c>
      <c r="E50" s="17"/>
      <c r="F50" s="17"/>
      <c r="G50" s="18" t="s">
        <v>122</v>
      </c>
      <c r="H50" s="18"/>
      <c r="I50" s="44">
        <v>9046769</v>
      </c>
      <c r="J50" s="20"/>
      <c r="K50" s="24"/>
      <c r="L50" s="14"/>
    </row>
    <row r="51" spans="1:12" ht="54">
      <c r="A51" s="364"/>
      <c r="B51" s="367"/>
      <c r="C51" s="22"/>
      <c r="D51" s="253" t="s">
        <v>124</v>
      </c>
      <c r="E51" s="23" t="str">
        <f t="shared" ref="E51:E60" si="4">"SS202_" &amp; J51</f>
        <v>SS202_A1</v>
      </c>
      <c r="F51" s="23"/>
      <c r="G51" s="20" t="s">
        <v>125</v>
      </c>
      <c r="H51" s="20"/>
      <c r="I51" s="20" t="s">
        <v>216</v>
      </c>
      <c r="J51" s="20" t="s">
        <v>126</v>
      </c>
      <c r="K51" s="21" t="s">
        <v>217</v>
      </c>
      <c r="L51" s="14"/>
    </row>
    <row r="52" spans="1:12" ht="162">
      <c r="A52" s="364"/>
      <c r="B52" s="367"/>
      <c r="C52" s="22"/>
      <c r="D52" s="254" t="s">
        <v>124</v>
      </c>
      <c r="E52" s="23" t="str">
        <f t="shared" si="4"/>
        <v>SS202_A2</v>
      </c>
      <c r="F52" s="23"/>
      <c r="G52" s="20" t="s">
        <v>125</v>
      </c>
      <c r="H52" s="20"/>
      <c r="I52" s="20" t="s">
        <v>216</v>
      </c>
      <c r="J52" s="20" t="s">
        <v>128</v>
      </c>
      <c r="K52" s="24" t="s">
        <v>218</v>
      </c>
      <c r="L52" s="14"/>
    </row>
    <row r="53" spans="1:12" ht="54">
      <c r="A53" s="364"/>
      <c r="B53" s="367"/>
      <c r="C53" s="22"/>
      <c r="D53" s="254" t="s">
        <v>124</v>
      </c>
      <c r="E53" s="23" t="str">
        <f t="shared" si="4"/>
        <v>SS202_A3</v>
      </c>
      <c r="F53" s="23"/>
      <c r="G53" s="20" t="s">
        <v>125</v>
      </c>
      <c r="H53" s="20"/>
      <c r="I53" s="20" t="s">
        <v>216</v>
      </c>
      <c r="J53" s="20" t="s">
        <v>130</v>
      </c>
      <c r="K53" s="24" t="s">
        <v>219</v>
      </c>
      <c r="L53" s="14"/>
    </row>
    <row r="54" spans="1:12" ht="54">
      <c r="A54" s="364"/>
      <c r="B54" s="367"/>
      <c r="C54" s="22"/>
      <c r="D54" s="253" t="s">
        <v>124</v>
      </c>
      <c r="E54" s="23" t="str">
        <f t="shared" si="4"/>
        <v>SS202_A4</v>
      </c>
      <c r="F54" s="23"/>
      <c r="G54" s="20" t="s">
        <v>125</v>
      </c>
      <c r="H54" s="20"/>
      <c r="I54" s="20" t="s">
        <v>216</v>
      </c>
      <c r="J54" s="20" t="s">
        <v>132</v>
      </c>
      <c r="K54" s="24" t="s">
        <v>220</v>
      </c>
      <c r="L54" s="14"/>
    </row>
    <row r="55" spans="1:12" ht="54">
      <c r="A55" s="364"/>
      <c r="B55" s="367"/>
      <c r="C55" s="22"/>
      <c r="D55" s="254" t="s">
        <v>124</v>
      </c>
      <c r="E55" s="23" t="str">
        <f t="shared" si="4"/>
        <v>SS202_A5</v>
      </c>
      <c r="F55" s="23"/>
      <c r="G55" s="20" t="s">
        <v>125</v>
      </c>
      <c r="H55" s="20"/>
      <c r="I55" s="20" t="s">
        <v>216</v>
      </c>
      <c r="J55" s="20" t="s">
        <v>134</v>
      </c>
      <c r="K55" s="24" t="s">
        <v>221</v>
      </c>
      <c r="L55" s="14"/>
    </row>
    <row r="56" spans="1:12" ht="72.75" customHeight="1">
      <c r="A56" s="364"/>
      <c r="B56" s="367"/>
      <c r="C56" s="22"/>
      <c r="D56" s="23"/>
      <c r="E56" s="23" t="str">
        <f t="shared" si="4"/>
        <v>SS202_A6</v>
      </c>
      <c r="F56" s="23"/>
      <c r="G56" s="20" t="s">
        <v>125</v>
      </c>
      <c r="H56" s="20"/>
      <c r="I56" s="20" t="s">
        <v>216</v>
      </c>
      <c r="J56" s="20" t="s">
        <v>136</v>
      </c>
      <c r="K56" s="24" t="s">
        <v>222</v>
      </c>
      <c r="L56" s="14"/>
    </row>
    <row r="57" spans="1:12" ht="18.75">
      <c r="A57" s="364"/>
      <c r="B57" s="367"/>
      <c r="C57" s="22"/>
      <c r="D57" s="23"/>
      <c r="E57" s="23" t="str">
        <f t="shared" si="4"/>
        <v>SS202_A7</v>
      </c>
      <c r="F57" s="23"/>
      <c r="G57" s="20"/>
      <c r="H57" s="20"/>
      <c r="I57" s="20"/>
      <c r="J57" s="20" t="s">
        <v>138</v>
      </c>
      <c r="K57" s="24" t="s">
        <v>139</v>
      </c>
      <c r="L57" s="14"/>
    </row>
    <row r="58" spans="1:12" ht="18.75">
      <c r="A58" s="364"/>
      <c r="B58" s="367"/>
      <c r="C58" s="22"/>
      <c r="D58" s="23"/>
      <c r="E58" s="23" t="str">
        <f t="shared" si="4"/>
        <v>SS202_A8</v>
      </c>
      <c r="F58" s="23"/>
      <c r="G58" s="20"/>
      <c r="H58" s="20"/>
      <c r="I58" s="20"/>
      <c r="J58" s="20" t="s">
        <v>140</v>
      </c>
      <c r="K58" s="24" t="s">
        <v>223</v>
      </c>
      <c r="L58" s="14"/>
    </row>
    <row r="59" spans="1:12" ht="54">
      <c r="A59" s="364"/>
      <c r="B59" s="367"/>
      <c r="C59" s="22"/>
      <c r="D59" s="23"/>
      <c r="E59" s="23" t="str">
        <f t="shared" si="4"/>
        <v>SS202_A14</v>
      </c>
      <c r="F59" s="23"/>
      <c r="G59" s="20" t="s">
        <v>125</v>
      </c>
      <c r="H59" s="20"/>
      <c r="I59" s="20" t="s">
        <v>216</v>
      </c>
      <c r="J59" s="20" t="s">
        <v>142</v>
      </c>
      <c r="K59" s="24" t="s">
        <v>143</v>
      </c>
      <c r="L59" s="14"/>
    </row>
    <row r="60" spans="1:12" ht="54">
      <c r="A60" s="364"/>
      <c r="B60" s="367"/>
      <c r="C60" s="22"/>
      <c r="D60" s="23"/>
      <c r="E60" s="23" t="str">
        <f t="shared" si="4"/>
        <v>SS202_ATS202-A
(A9)</v>
      </c>
      <c r="F60" s="23"/>
      <c r="G60" s="20" t="s">
        <v>125</v>
      </c>
      <c r="H60" s="20"/>
      <c r="I60" s="20" t="s">
        <v>216</v>
      </c>
      <c r="J60" s="20" t="s">
        <v>224</v>
      </c>
      <c r="K60" s="24" t="s">
        <v>145</v>
      </c>
      <c r="L60" s="14"/>
    </row>
    <row r="61" spans="1:12" ht="72">
      <c r="A61" s="364"/>
      <c r="B61" s="367"/>
      <c r="C61" s="22"/>
      <c r="D61" s="23"/>
      <c r="E61" s="23"/>
      <c r="F61" s="23" t="str">
        <f t="shared" ref="F61:F66" si="5">"SS202_" &amp; J61</f>
        <v>SS202_EA1</v>
      </c>
      <c r="G61" s="20" t="s">
        <v>125</v>
      </c>
      <c r="H61" s="20"/>
      <c r="I61" s="23" t="s">
        <v>225</v>
      </c>
      <c r="J61" s="20" t="s">
        <v>147</v>
      </c>
      <c r="K61" s="21" t="s">
        <v>226</v>
      </c>
      <c r="L61" s="14"/>
    </row>
    <row r="62" spans="1:12" ht="162">
      <c r="A62" s="364"/>
      <c r="B62" s="367"/>
      <c r="C62" s="22"/>
      <c r="D62" s="23"/>
      <c r="E62" s="23"/>
      <c r="F62" s="23" t="str">
        <f t="shared" si="5"/>
        <v>SS202_EA2</v>
      </c>
      <c r="G62" s="20" t="s">
        <v>125</v>
      </c>
      <c r="H62" s="20"/>
      <c r="I62" s="23" t="s">
        <v>225</v>
      </c>
      <c r="J62" s="20" t="s">
        <v>149</v>
      </c>
      <c r="K62" s="24" t="s">
        <v>227</v>
      </c>
      <c r="L62" s="14"/>
    </row>
    <row r="63" spans="1:12" ht="72">
      <c r="A63" s="364"/>
      <c r="B63" s="367"/>
      <c r="C63" s="22"/>
      <c r="D63" s="23"/>
      <c r="E63" s="23"/>
      <c r="F63" s="23" t="str">
        <f t="shared" si="5"/>
        <v>SS202_EA3</v>
      </c>
      <c r="G63" s="20" t="s">
        <v>125</v>
      </c>
      <c r="H63" s="20"/>
      <c r="I63" s="23" t="s">
        <v>225</v>
      </c>
      <c r="J63" s="20" t="s">
        <v>151</v>
      </c>
      <c r="K63" s="24" t="s">
        <v>228</v>
      </c>
      <c r="L63" s="14"/>
    </row>
    <row r="64" spans="1:12" ht="72">
      <c r="A64" s="364"/>
      <c r="B64" s="367"/>
      <c r="C64" s="22"/>
      <c r="D64" s="23"/>
      <c r="E64" s="23"/>
      <c r="F64" s="23" t="str">
        <f t="shared" si="5"/>
        <v>SS202_EA4</v>
      </c>
      <c r="G64" s="20" t="s">
        <v>125</v>
      </c>
      <c r="H64" s="20"/>
      <c r="I64" s="23" t="s">
        <v>225</v>
      </c>
      <c r="J64" s="20" t="s">
        <v>153</v>
      </c>
      <c r="K64" s="24" t="s">
        <v>229</v>
      </c>
      <c r="L64" s="14"/>
    </row>
    <row r="65" spans="1:12" ht="72">
      <c r="A65" s="364"/>
      <c r="B65" s="367"/>
      <c r="C65" s="22"/>
      <c r="D65" s="23"/>
      <c r="E65" s="23"/>
      <c r="F65" s="23" t="str">
        <f t="shared" si="5"/>
        <v>SS202_EA5</v>
      </c>
      <c r="G65" s="20" t="s">
        <v>125</v>
      </c>
      <c r="H65" s="20"/>
      <c r="I65" s="23" t="s">
        <v>225</v>
      </c>
      <c r="J65" s="20" t="s">
        <v>155</v>
      </c>
      <c r="K65" s="24" t="s">
        <v>230</v>
      </c>
      <c r="L65" s="14"/>
    </row>
    <row r="66" spans="1:12" ht="81.75" customHeight="1" thickBot="1">
      <c r="A66" s="364"/>
      <c r="B66" s="368"/>
      <c r="C66" s="25"/>
      <c r="D66" s="26"/>
      <c r="E66" s="26"/>
      <c r="F66" s="26" t="str">
        <f t="shared" si="5"/>
        <v>SS202_EA6</v>
      </c>
      <c r="G66" s="27" t="s">
        <v>125</v>
      </c>
      <c r="H66" s="27"/>
      <c r="I66" s="26" t="s">
        <v>225</v>
      </c>
      <c r="J66" s="27" t="s">
        <v>231</v>
      </c>
      <c r="K66" s="45" t="s">
        <v>232</v>
      </c>
      <c r="L66" s="14"/>
    </row>
    <row r="67" spans="1:12" ht="20.25">
      <c r="A67" s="364"/>
      <c r="B67" s="369" t="s">
        <v>233</v>
      </c>
      <c r="C67" s="29" t="s">
        <v>115</v>
      </c>
      <c r="D67" s="29" t="s">
        <v>234</v>
      </c>
      <c r="E67" s="29">
        <v>9077107</v>
      </c>
      <c r="F67" s="29"/>
      <c r="G67" s="30" t="s">
        <v>119</v>
      </c>
      <c r="H67" s="30"/>
      <c r="I67" s="31"/>
      <c r="J67" s="32"/>
      <c r="K67" s="33"/>
      <c r="L67" s="14"/>
    </row>
    <row r="68" spans="1:12" ht="20.25">
      <c r="A68" s="364"/>
      <c r="B68" s="367"/>
      <c r="C68" s="16"/>
      <c r="D68" s="17" t="s">
        <v>235</v>
      </c>
      <c r="E68" s="17"/>
      <c r="F68" s="17"/>
      <c r="G68" s="18" t="s">
        <v>122</v>
      </c>
      <c r="H68" s="18"/>
      <c r="I68" s="19">
        <v>9045841</v>
      </c>
      <c r="J68" s="20"/>
      <c r="K68" s="24"/>
      <c r="L68" s="14"/>
    </row>
    <row r="69" spans="1:12" ht="54">
      <c r="A69" s="364"/>
      <c r="B69" s="367"/>
      <c r="C69" s="22"/>
      <c r="D69" s="23"/>
      <c r="E69" s="23" t="str">
        <f t="shared" ref="E69:E76" si="6">"SS202_" &amp; J69</f>
        <v>SS202_B1</v>
      </c>
      <c r="F69" s="23"/>
      <c r="G69" s="20" t="s">
        <v>125</v>
      </c>
      <c r="H69" s="20"/>
      <c r="I69" s="20" t="s">
        <v>235</v>
      </c>
      <c r="J69" s="20" t="s">
        <v>161</v>
      </c>
      <c r="K69" s="24" t="s">
        <v>236</v>
      </c>
      <c r="L69" s="14"/>
    </row>
    <row r="70" spans="1:12" ht="54">
      <c r="A70" s="364"/>
      <c r="B70" s="367"/>
      <c r="C70" s="22"/>
      <c r="D70" s="23"/>
      <c r="E70" s="23" t="str">
        <f t="shared" si="6"/>
        <v>SS202_B2</v>
      </c>
      <c r="F70" s="23"/>
      <c r="G70" s="20" t="s">
        <v>125</v>
      </c>
      <c r="H70" s="20"/>
      <c r="I70" s="20" t="s">
        <v>235</v>
      </c>
      <c r="J70" s="20" t="s">
        <v>163</v>
      </c>
      <c r="K70" s="24" t="s">
        <v>237</v>
      </c>
      <c r="L70" s="14"/>
    </row>
    <row r="71" spans="1:12" ht="54">
      <c r="A71" s="364"/>
      <c r="B71" s="367"/>
      <c r="C71" s="22"/>
      <c r="D71" s="23"/>
      <c r="E71" s="23" t="str">
        <f t="shared" si="6"/>
        <v>SS202_B3</v>
      </c>
      <c r="F71" s="23"/>
      <c r="G71" s="20" t="s">
        <v>125</v>
      </c>
      <c r="H71" s="20"/>
      <c r="I71" s="20" t="s">
        <v>235</v>
      </c>
      <c r="J71" s="20" t="s">
        <v>165</v>
      </c>
      <c r="K71" s="24" t="s">
        <v>238</v>
      </c>
      <c r="L71" s="14"/>
    </row>
    <row r="72" spans="1:12" ht="54">
      <c r="A72" s="364"/>
      <c r="B72" s="367"/>
      <c r="C72" s="22"/>
      <c r="D72" s="23"/>
      <c r="E72" s="23" t="str">
        <f t="shared" si="6"/>
        <v>SS202_B4</v>
      </c>
      <c r="F72" s="23"/>
      <c r="G72" s="20" t="s">
        <v>125</v>
      </c>
      <c r="H72" s="20"/>
      <c r="I72" s="20" t="s">
        <v>235</v>
      </c>
      <c r="J72" s="20" t="s">
        <v>167</v>
      </c>
      <c r="K72" s="24" t="s">
        <v>139</v>
      </c>
      <c r="L72" s="14"/>
    </row>
    <row r="73" spans="1:12" ht="54">
      <c r="A73" s="364"/>
      <c r="B73" s="367"/>
      <c r="C73" s="22"/>
      <c r="D73" s="23"/>
      <c r="E73" s="23" t="str">
        <f t="shared" si="6"/>
        <v>SS202_B5</v>
      </c>
      <c r="F73" s="23"/>
      <c r="G73" s="20" t="s">
        <v>125</v>
      </c>
      <c r="H73" s="20"/>
      <c r="I73" s="20" t="s">
        <v>235</v>
      </c>
      <c r="J73" s="20" t="s">
        <v>239</v>
      </c>
      <c r="K73" s="24" t="s">
        <v>240</v>
      </c>
      <c r="L73" s="14"/>
    </row>
    <row r="74" spans="1:12" ht="54">
      <c r="A74" s="364"/>
      <c r="B74" s="367"/>
      <c r="C74" s="22"/>
      <c r="D74" s="23"/>
      <c r="E74" s="23" t="str">
        <f t="shared" si="6"/>
        <v>SS202_ATS202-B
(B6)</v>
      </c>
      <c r="F74" s="23"/>
      <c r="G74" s="20" t="s">
        <v>125</v>
      </c>
      <c r="H74" s="20"/>
      <c r="I74" s="20" t="s">
        <v>235</v>
      </c>
      <c r="J74" s="20" t="s">
        <v>241</v>
      </c>
      <c r="K74" s="24" t="s">
        <v>145</v>
      </c>
      <c r="L74" s="14"/>
    </row>
    <row r="75" spans="1:12" ht="54">
      <c r="A75" s="364"/>
      <c r="B75" s="367"/>
      <c r="C75" s="22"/>
      <c r="D75" s="23" t="s">
        <v>178</v>
      </c>
      <c r="E75" s="23" t="str">
        <f t="shared" si="6"/>
        <v>SS202_B7</v>
      </c>
      <c r="F75" s="23"/>
      <c r="G75" s="20" t="s">
        <v>125</v>
      </c>
      <c r="H75" s="20"/>
      <c r="I75" s="20" t="s">
        <v>235</v>
      </c>
      <c r="J75" s="20" t="s">
        <v>242</v>
      </c>
      <c r="K75" s="24" t="s">
        <v>243</v>
      </c>
      <c r="L75" s="14"/>
    </row>
    <row r="76" spans="1:12" ht="54">
      <c r="A76" s="364"/>
      <c r="B76" s="367"/>
      <c r="C76" s="22"/>
      <c r="D76" s="23"/>
      <c r="E76" s="23" t="str">
        <f t="shared" si="6"/>
        <v>SS202_B9</v>
      </c>
      <c r="F76" s="23"/>
      <c r="G76" s="20" t="s">
        <v>244</v>
      </c>
      <c r="H76" s="20"/>
      <c r="I76" s="20" t="s">
        <v>235</v>
      </c>
      <c r="J76" s="20" t="s">
        <v>245</v>
      </c>
      <c r="K76" s="24" t="s">
        <v>246</v>
      </c>
      <c r="L76" s="14"/>
    </row>
    <row r="77" spans="1:12" ht="36">
      <c r="A77" s="364"/>
      <c r="B77" s="367"/>
      <c r="C77" s="22"/>
      <c r="D77" s="23"/>
      <c r="E77" s="23" t="s">
        <v>247</v>
      </c>
      <c r="F77" s="23"/>
      <c r="G77" s="20"/>
      <c r="H77" s="20"/>
      <c r="I77" s="20"/>
      <c r="J77" s="20" t="s">
        <v>248</v>
      </c>
      <c r="K77" s="24" t="s">
        <v>249</v>
      </c>
      <c r="L77" s="14"/>
    </row>
    <row r="78" spans="1:12" ht="18.75">
      <c r="A78" s="364"/>
      <c r="B78" s="367"/>
      <c r="C78" s="22"/>
      <c r="D78" s="23"/>
      <c r="E78" s="23" t="s">
        <v>250</v>
      </c>
      <c r="F78" s="23"/>
      <c r="G78" s="20"/>
      <c r="H78" s="20"/>
      <c r="I78" s="20"/>
      <c r="J78" s="20" t="s">
        <v>251</v>
      </c>
      <c r="K78" s="24" t="s">
        <v>143</v>
      </c>
      <c r="L78" s="14"/>
    </row>
    <row r="79" spans="1:12" ht="18.75">
      <c r="A79" s="364"/>
      <c r="B79" s="367"/>
      <c r="C79" s="22"/>
      <c r="D79" s="23"/>
      <c r="E79" s="23" t="s">
        <v>252</v>
      </c>
      <c r="F79" s="23"/>
      <c r="G79" s="20"/>
      <c r="H79" s="20"/>
      <c r="I79" s="20"/>
      <c r="J79" s="20" t="s">
        <v>176</v>
      </c>
      <c r="K79" s="24" t="s">
        <v>253</v>
      </c>
      <c r="L79" s="14"/>
    </row>
    <row r="80" spans="1:12" ht="72">
      <c r="A80" s="364"/>
      <c r="B80" s="367"/>
      <c r="C80" s="22"/>
      <c r="D80" s="23"/>
      <c r="E80" s="23"/>
      <c r="F80" s="23" t="str">
        <f t="shared" ref="F80:F85" si="7">"SS202_" &amp; J80</f>
        <v>SS202_EB1</v>
      </c>
      <c r="G80" s="20" t="s">
        <v>125</v>
      </c>
      <c r="H80" s="20"/>
      <c r="I80" s="20" t="s">
        <v>254</v>
      </c>
      <c r="J80" s="20" t="s">
        <v>182</v>
      </c>
      <c r="K80" s="24" t="s">
        <v>255</v>
      </c>
      <c r="L80" s="14"/>
    </row>
    <row r="81" spans="1:12" ht="72">
      <c r="A81" s="364"/>
      <c r="B81" s="367"/>
      <c r="C81" s="22"/>
      <c r="D81" s="23"/>
      <c r="E81" s="23"/>
      <c r="F81" s="23" t="str">
        <f t="shared" si="7"/>
        <v>SS202_EB2</v>
      </c>
      <c r="G81" s="20" t="s">
        <v>125</v>
      </c>
      <c r="H81" s="20"/>
      <c r="I81" s="20" t="s">
        <v>254</v>
      </c>
      <c r="J81" s="20" t="s">
        <v>184</v>
      </c>
      <c r="K81" s="24" t="s">
        <v>256</v>
      </c>
      <c r="L81" s="14"/>
    </row>
    <row r="82" spans="1:12" ht="72">
      <c r="A82" s="364"/>
      <c r="B82" s="367"/>
      <c r="C82" s="22"/>
      <c r="D82" s="23"/>
      <c r="E82" s="23"/>
      <c r="F82" s="23" t="str">
        <f t="shared" si="7"/>
        <v>SS202_EB3</v>
      </c>
      <c r="G82" s="20" t="s">
        <v>125</v>
      </c>
      <c r="H82" s="20"/>
      <c r="I82" s="20" t="s">
        <v>254</v>
      </c>
      <c r="J82" s="20" t="s">
        <v>186</v>
      </c>
      <c r="K82" s="24" t="s">
        <v>257</v>
      </c>
      <c r="L82" s="14"/>
    </row>
    <row r="83" spans="1:12" ht="72">
      <c r="A83" s="364"/>
      <c r="B83" s="367"/>
      <c r="C83" s="22"/>
      <c r="D83" s="23"/>
      <c r="E83" s="23"/>
      <c r="F83" s="23" t="str">
        <f t="shared" si="7"/>
        <v>SS202_EB4</v>
      </c>
      <c r="G83" s="20" t="s">
        <v>125</v>
      </c>
      <c r="H83" s="20"/>
      <c r="I83" s="20" t="s">
        <v>254</v>
      </c>
      <c r="J83" s="20" t="s">
        <v>188</v>
      </c>
      <c r="K83" s="24" t="s">
        <v>258</v>
      </c>
      <c r="L83" s="14"/>
    </row>
    <row r="84" spans="1:12" ht="72">
      <c r="A84" s="364"/>
      <c r="B84" s="367"/>
      <c r="C84" s="35"/>
      <c r="D84" s="36"/>
      <c r="E84" s="36"/>
      <c r="F84" s="23" t="str">
        <f t="shared" si="7"/>
        <v>SS202_EB5</v>
      </c>
      <c r="G84" s="20" t="s">
        <v>125</v>
      </c>
      <c r="H84" s="20"/>
      <c r="I84" s="20" t="s">
        <v>254</v>
      </c>
      <c r="J84" s="20" t="s">
        <v>190</v>
      </c>
      <c r="K84" s="24" t="s">
        <v>259</v>
      </c>
      <c r="L84" s="14"/>
    </row>
    <row r="85" spans="1:12" ht="72.75" thickBot="1">
      <c r="A85" s="365"/>
      <c r="B85" s="370"/>
      <c r="C85" s="46"/>
      <c r="D85" s="41" t="s">
        <v>178</v>
      </c>
      <c r="E85" s="41"/>
      <c r="F85" s="47" t="str">
        <f t="shared" si="7"/>
        <v>SS202_EB6</v>
      </c>
      <c r="G85" s="42" t="s">
        <v>125</v>
      </c>
      <c r="H85" s="42"/>
      <c r="I85" s="42" t="s">
        <v>254</v>
      </c>
      <c r="J85" s="48" t="s">
        <v>192</v>
      </c>
      <c r="K85" s="49" t="s">
        <v>260</v>
      </c>
      <c r="L85" s="14"/>
    </row>
    <row r="86" spans="1:12" ht="21" customHeight="1" thickTop="1">
      <c r="A86" s="360" t="s">
        <v>261</v>
      </c>
      <c r="B86" s="362" t="s">
        <v>262</v>
      </c>
      <c r="C86" s="225" t="s">
        <v>115</v>
      </c>
      <c r="D86" s="225" t="s">
        <v>263</v>
      </c>
      <c r="E86" s="225">
        <v>9112224</v>
      </c>
      <c r="F86" s="225" t="s">
        <v>264</v>
      </c>
      <c r="G86" s="10" t="s">
        <v>119</v>
      </c>
      <c r="H86" s="10"/>
      <c r="I86" s="11"/>
      <c r="J86" s="12"/>
      <c r="K86" s="13"/>
      <c r="L86" s="14"/>
    </row>
    <row r="87" spans="1:12" ht="20.25" customHeight="1">
      <c r="A87" s="361"/>
      <c r="B87" s="357"/>
      <c r="C87" s="16"/>
      <c r="D87" s="17" t="s">
        <v>265</v>
      </c>
      <c r="E87" s="17"/>
      <c r="F87" s="17"/>
      <c r="G87" s="18" t="s">
        <v>122</v>
      </c>
      <c r="H87" s="18"/>
      <c r="I87" s="19">
        <v>9046834</v>
      </c>
      <c r="J87" s="20"/>
      <c r="K87" s="24"/>
      <c r="L87" s="14"/>
    </row>
    <row r="88" spans="1:12" ht="54">
      <c r="A88" s="361"/>
      <c r="B88" s="357"/>
      <c r="C88" s="22"/>
      <c r="D88" s="23"/>
      <c r="E88" s="23" t="str">
        <f t="shared" ref="E88:E96" si="8">"SS203_" &amp; J88</f>
        <v>SS203_A1</v>
      </c>
      <c r="F88" s="23"/>
      <c r="G88" s="20" t="s">
        <v>125</v>
      </c>
      <c r="H88" s="20"/>
      <c r="I88" s="20" t="s">
        <v>265</v>
      </c>
      <c r="J88" s="20" t="s">
        <v>126</v>
      </c>
      <c r="K88" s="24" t="s">
        <v>266</v>
      </c>
      <c r="L88" s="14"/>
    </row>
    <row r="89" spans="1:12" ht="54">
      <c r="A89" s="361"/>
      <c r="B89" s="357"/>
      <c r="C89" s="22"/>
      <c r="D89" s="23"/>
      <c r="E89" s="23" t="str">
        <f t="shared" si="8"/>
        <v>SS203_A2</v>
      </c>
      <c r="F89" s="23"/>
      <c r="G89" s="20" t="s">
        <v>125</v>
      </c>
      <c r="H89" s="20"/>
      <c r="I89" s="20" t="s">
        <v>265</v>
      </c>
      <c r="J89" s="20" t="s">
        <v>128</v>
      </c>
      <c r="K89" s="24" t="s">
        <v>267</v>
      </c>
      <c r="L89" s="14"/>
    </row>
    <row r="90" spans="1:12" ht="162">
      <c r="A90" s="361"/>
      <c r="B90" s="357"/>
      <c r="C90" s="22"/>
      <c r="D90" s="254" t="s">
        <v>124</v>
      </c>
      <c r="E90" s="23" t="str">
        <f t="shared" si="8"/>
        <v>SS203_A3</v>
      </c>
      <c r="F90" s="23"/>
      <c r="G90" s="20" t="s">
        <v>125</v>
      </c>
      <c r="H90" s="20"/>
      <c r="I90" s="20" t="s">
        <v>265</v>
      </c>
      <c r="J90" s="20" t="s">
        <v>130</v>
      </c>
      <c r="K90" s="24" t="s">
        <v>268</v>
      </c>
      <c r="L90" s="14"/>
    </row>
    <row r="91" spans="1:12" ht="54">
      <c r="A91" s="361"/>
      <c r="B91" s="357"/>
      <c r="C91" s="22"/>
      <c r="D91" s="23"/>
      <c r="E91" s="23" t="str">
        <f t="shared" si="8"/>
        <v>SS203_A4</v>
      </c>
      <c r="F91" s="23"/>
      <c r="G91" s="20" t="s">
        <v>125</v>
      </c>
      <c r="H91" s="20"/>
      <c r="I91" s="20" t="s">
        <v>265</v>
      </c>
      <c r="J91" s="20" t="s">
        <v>132</v>
      </c>
      <c r="K91" s="24" t="s">
        <v>269</v>
      </c>
      <c r="L91" s="14"/>
    </row>
    <row r="92" spans="1:12" ht="54">
      <c r="A92" s="361"/>
      <c r="B92" s="357"/>
      <c r="C92" s="22"/>
      <c r="D92" s="229" t="s">
        <v>270</v>
      </c>
      <c r="E92" s="229" t="str">
        <f t="shared" si="8"/>
        <v>SS203_A5</v>
      </c>
      <c r="F92" s="229"/>
      <c r="G92" s="230" t="s">
        <v>125</v>
      </c>
      <c r="H92" s="230"/>
      <c r="I92" s="230" t="s">
        <v>265</v>
      </c>
      <c r="J92" s="230" t="s">
        <v>134</v>
      </c>
      <c r="K92" s="231" t="s">
        <v>271</v>
      </c>
      <c r="L92" s="14"/>
    </row>
    <row r="93" spans="1:12" ht="54">
      <c r="A93" s="361"/>
      <c r="B93" s="357"/>
      <c r="C93" s="22"/>
      <c r="D93" s="23"/>
      <c r="E93" s="23" t="str">
        <f t="shared" si="8"/>
        <v>SS203_ATS203-A
(A6)</v>
      </c>
      <c r="F93" s="23"/>
      <c r="G93" s="20" t="s">
        <v>125</v>
      </c>
      <c r="H93" s="20"/>
      <c r="I93" s="20" t="s">
        <v>265</v>
      </c>
      <c r="J93" s="20" t="s">
        <v>272</v>
      </c>
      <c r="K93" s="24" t="s">
        <v>145</v>
      </c>
      <c r="L93" s="14"/>
    </row>
    <row r="94" spans="1:12" ht="54">
      <c r="A94" s="361"/>
      <c r="B94" s="357"/>
      <c r="C94" s="22"/>
      <c r="D94" s="23"/>
      <c r="E94" s="23" t="str">
        <f t="shared" si="8"/>
        <v>SS203_A7</v>
      </c>
      <c r="F94" s="23"/>
      <c r="G94" s="20" t="s">
        <v>125</v>
      </c>
      <c r="H94" s="20"/>
      <c r="I94" s="20" t="s">
        <v>265</v>
      </c>
      <c r="J94" s="20" t="s">
        <v>138</v>
      </c>
      <c r="K94" s="24" t="s">
        <v>273</v>
      </c>
      <c r="L94" s="14"/>
    </row>
    <row r="95" spans="1:12" ht="54">
      <c r="A95" s="361"/>
      <c r="B95" s="357"/>
      <c r="C95" s="22"/>
      <c r="D95" s="23"/>
      <c r="E95" s="23" t="str">
        <f t="shared" si="8"/>
        <v>SS203_A8</v>
      </c>
      <c r="F95" s="23"/>
      <c r="G95" s="20" t="s">
        <v>125</v>
      </c>
      <c r="H95" s="20"/>
      <c r="I95" s="20" t="s">
        <v>265</v>
      </c>
      <c r="J95" s="20" t="s">
        <v>140</v>
      </c>
      <c r="K95" s="24" t="s">
        <v>274</v>
      </c>
      <c r="L95" s="14"/>
    </row>
    <row r="96" spans="1:12" ht="18.75" customHeight="1">
      <c r="A96" s="361"/>
      <c r="B96" s="357"/>
      <c r="C96" s="22"/>
      <c r="D96" s="23"/>
      <c r="E96" s="23" t="str">
        <f t="shared" si="8"/>
        <v>SS203_A11</v>
      </c>
      <c r="F96" s="23"/>
      <c r="G96" s="20" t="s">
        <v>125</v>
      </c>
      <c r="H96" s="20"/>
      <c r="I96" s="20" t="s">
        <v>265</v>
      </c>
      <c r="J96" s="20" t="s">
        <v>275</v>
      </c>
      <c r="K96" s="24" t="s">
        <v>143</v>
      </c>
      <c r="L96" s="14"/>
    </row>
    <row r="97" spans="1:12" ht="72">
      <c r="A97" s="361"/>
      <c r="B97" s="357"/>
      <c r="C97" s="22"/>
      <c r="D97" s="23"/>
      <c r="E97" s="23"/>
      <c r="F97" s="23" t="str">
        <f>"SS203_" &amp; J97</f>
        <v>SS203_EA1</v>
      </c>
      <c r="G97" s="20" t="s">
        <v>125</v>
      </c>
      <c r="H97" s="20"/>
      <c r="I97" s="20" t="s">
        <v>276</v>
      </c>
      <c r="J97" s="20" t="s">
        <v>147</v>
      </c>
      <c r="K97" s="24">
        <v>606</v>
      </c>
      <c r="L97" s="14"/>
    </row>
    <row r="98" spans="1:12" ht="72">
      <c r="A98" s="361"/>
      <c r="B98" s="357"/>
      <c r="C98" s="22"/>
      <c r="D98" s="229"/>
      <c r="E98" s="229"/>
      <c r="F98" s="229" t="str">
        <f>"SS203_" &amp; J98</f>
        <v>SS203_EA2</v>
      </c>
      <c r="G98" s="230" t="s">
        <v>125</v>
      </c>
      <c r="H98" s="230"/>
      <c r="I98" s="230" t="s">
        <v>276</v>
      </c>
      <c r="J98" s="230" t="s">
        <v>149</v>
      </c>
      <c r="K98" s="231" t="s">
        <v>277</v>
      </c>
      <c r="L98" s="14"/>
    </row>
    <row r="99" spans="1:12" ht="162">
      <c r="A99" s="361"/>
      <c r="B99" s="357"/>
      <c r="C99" s="22"/>
      <c r="D99" s="23"/>
      <c r="E99" s="23"/>
      <c r="F99" s="23" t="str">
        <f>"SS203_" &amp; J99</f>
        <v>SS203_EA3</v>
      </c>
      <c r="G99" s="20" t="s">
        <v>125</v>
      </c>
      <c r="H99" s="20"/>
      <c r="I99" s="20" t="s">
        <v>276</v>
      </c>
      <c r="J99" s="20" t="s">
        <v>151</v>
      </c>
      <c r="K99" s="24" t="s">
        <v>278</v>
      </c>
      <c r="L99" s="14"/>
    </row>
    <row r="100" spans="1:12" ht="72.75" thickBot="1">
      <c r="A100" s="361"/>
      <c r="B100" s="357"/>
      <c r="C100" s="22"/>
      <c r="D100" s="23"/>
      <c r="E100" s="23"/>
      <c r="F100" s="23" t="str">
        <f>"SS203_" &amp; J100</f>
        <v>SS203_EA4</v>
      </c>
      <c r="G100" s="20" t="s">
        <v>125</v>
      </c>
      <c r="H100" s="20"/>
      <c r="I100" s="20" t="s">
        <v>276</v>
      </c>
      <c r="J100" s="20" t="s">
        <v>153</v>
      </c>
      <c r="K100" s="24" t="s">
        <v>279</v>
      </c>
      <c r="L100" s="14"/>
    </row>
    <row r="101" spans="1:12" ht="40.5">
      <c r="A101" s="361"/>
      <c r="B101" s="356" t="s">
        <v>280</v>
      </c>
      <c r="C101" s="224" t="s">
        <v>115</v>
      </c>
      <c r="D101" s="224" t="s">
        <v>281</v>
      </c>
      <c r="E101" s="224" t="s">
        <v>282</v>
      </c>
      <c r="F101" s="224"/>
      <c r="G101" s="50" t="s">
        <v>119</v>
      </c>
      <c r="H101" s="50"/>
      <c r="I101" s="44"/>
      <c r="J101" s="20"/>
      <c r="K101" s="24"/>
      <c r="L101" s="14"/>
    </row>
    <row r="102" spans="1:12" ht="20.25" customHeight="1">
      <c r="A102" s="361"/>
      <c r="B102" s="357"/>
      <c r="C102" s="16"/>
      <c r="D102" s="17" t="s">
        <v>283</v>
      </c>
      <c r="E102" s="17"/>
      <c r="F102" s="17"/>
      <c r="G102" s="18" t="s">
        <v>122</v>
      </c>
      <c r="H102" s="18"/>
      <c r="I102" s="19">
        <v>9046528</v>
      </c>
      <c r="J102" s="20"/>
      <c r="K102" s="24"/>
      <c r="L102" s="14"/>
    </row>
    <row r="103" spans="1:12" ht="54">
      <c r="A103" s="361"/>
      <c r="B103" s="357"/>
      <c r="C103" s="22"/>
      <c r="D103" s="23"/>
      <c r="E103" s="23" t="str">
        <f t="shared" ref="E103:E112" si="9">"SS203_" &amp; J103</f>
        <v>SS203_B1</v>
      </c>
      <c r="F103" s="23"/>
      <c r="G103" s="20" t="s">
        <v>125</v>
      </c>
      <c r="H103" s="20"/>
      <c r="I103" s="20" t="s">
        <v>283</v>
      </c>
      <c r="J103" s="20" t="s">
        <v>161</v>
      </c>
      <c r="K103" s="24" t="s">
        <v>284</v>
      </c>
      <c r="L103" s="14"/>
    </row>
    <row r="104" spans="1:12" ht="54">
      <c r="A104" s="361"/>
      <c r="B104" s="357"/>
      <c r="C104" s="22"/>
      <c r="D104" s="23"/>
      <c r="E104" s="23" t="str">
        <f t="shared" si="9"/>
        <v>SS203_B2</v>
      </c>
      <c r="F104" s="23"/>
      <c r="G104" s="20" t="s">
        <v>125</v>
      </c>
      <c r="H104" s="20"/>
      <c r="I104" s="20" t="s">
        <v>283</v>
      </c>
      <c r="J104" s="20" t="s">
        <v>163</v>
      </c>
      <c r="K104" s="24" t="s">
        <v>285</v>
      </c>
      <c r="L104" s="14"/>
    </row>
    <row r="105" spans="1:12" ht="54">
      <c r="A105" s="361"/>
      <c r="B105" s="357"/>
      <c r="C105" s="22"/>
      <c r="D105" s="23"/>
      <c r="E105" s="23" t="str">
        <f t="shared" si="9"/>
        <v>SS203_B3</v>
      </c>
      <c r="F105" s="23"/>
      <c r="G105" s="20" t="s">
        <v>125</v>
      </c>
      <c r="H105" s="20"/>
      <c r="I105" s="20" t="s">
        <v>283</v>
      </c>
      <c r="J105" s="20" t="s">
        <v>165</v>
      </c>
      <c r="K105" s="24" t="s">
        <v>286</v>
      </c>
      <c r="L105" s="14"/>
    </row>
    <row r="106" spans="1:12" ht="54">
      <c r="A106" s="361"/>
      <c r="B106" s="357"/>
      <c r="C106" s="22"/>
      <c r="D106" s="23"/>
      <c r="E106" s="23" t="str">
        <f t="shared" si="9"/>
        <v>SS203_B4</v>
      </c>
      <c r="F106" s="23"/>
      <c r="G106" s="20" t="s">
        <v>125</v>
      </c>
      <c r="H106" s="20"/>
      <c r="I106" s="20" t="s">
        <v>283</v>
      </c>
      <c r="J106" s="20" t="s">
        <v>167</v>
      </c>
      <c r="K106" s="24" t="s">
        <v>287</v>
      </c>
      <c r="L106" s="14"/>
    </row>
    <row r="107" spans="1:12" ht="18.75" customHeight="1">
      <c r="A107" s="361"/>
      <c r="B107" s="357"/>
      <c r="C107" s="22"/>
      <c r="D107" s="23"/>
      <c r="E107" s="23" t="str">
        <f t="shared" si="9"/>
        <v>SS203_B5</v>
      </c>
      <c r="F107" s="23"/>
      <c r="G107" s="20" t="s">
        <v>125</v>
      </c>
      <c r="H107" s="20"/>
      <c r="I107" s="20" t="s">
        <v>283</v>
      </c>
      <c r="J107" s="20" t="s">
        <v>239</v>
      </c>
      <c r="K107" s="24" t="s">
        <v>139</v>
      </c>
      <c r="L107" s="14"/>
    </row>
    <row r="108" spans="1:12" s="55" customFormat="1" ht="54">
      <c r="A108" s="361"/>
      <c r="B108" s="357"/>
      <c r="C108" s="51"/>
      <c r="D108" s="52"/>
      <c r="E108" s="52" t="str">
        <f t="shared" si="9"/>
        <v>SS203_ATS203-B
(B6)</v>
      </c>
      <c r="F108" s="52"/>
      <c r="G108" s="53" t="s">
        <v>125</v>
      </c>
      <c r="H108" s="53"/>
      <c r="I108" s="53" t="s">
        <v>283</v>
      </c>
      <c r="J108" s="53" t="s">
        <v>288</v>
      </c>
      <c r="K108" s="24" t="s">
        <v>289</v>
      </c>
      <c r="L108" s="54"/>
    </row>
    <row r="109" spans="1:12" ht="54">
      <c r="A109" s="361"/>
      <c r="B109" s="357"/>
      <c r="C109" s="22"/>
      <c r="D109" s="23"/>
      <c r="E109" s="23" t="str">
        <f t="shared" si="9"/>
        <v>SS203_B7</v>
      </c>
      <c r="F109" s="23"/>
      <c r="G109" s="20" t="s">
        <v>125</v>
      </c>
      <c r="H109" s="20"/>
      <c r="I109" s="20" t="s">
        <v>283</v>
      </c>
      <c r="J109" s="20" t="s">
        <v>242</v>
      </c>
      <c r="K109" s="24" t="s">
        <v>290</v>
      </c>
      <c r="L109" s="14"/>
    </row>
    <row r="110" spans="1:12" ht="54">
      <c r="A110" s="361"/>
      <c r="B110" s="357"/>
      <c r="C110" s="22"/>
      <c r="D110" s="23"/>
      <c r="E110" s="23" t="str">
        <f t="shared" si="9"/>
        <v>SS203_B8</v>
      </c>
      <c r="F110" s="23"/>
      <c r="G110" s="20" t="s">
        <v>125</v>
      </c>
      <c r="H110" s="20"/>
      <c r="I110" s="20" t="s">
        <v>283</v>
      </c>
      <c r="J110" s="20" t="s">
        <v>173</v>
      </c>
      <c r="K110" s="24" t="s">
        <v>291</v>
      </c>
      <c r="L110" s="14"/>
    </row>
    <row r="111" spans="1:12" ht="18.75" customHeight="1">
      <c r="A111" s="361"/>
      <c r="B111" s="357"/>
      <c r="C111" s="22"/>
      <c r="D111" s="23" t="s">
        <v>178</v>
      </c>
      <c r="E111" s="229" t="str">
        <f t="shared" si="9"/>
        <v>SS203_B9</v>
      </c>
      <c r="F111" s="229"/>
      <c r="G111" s="230" t="s">
        <v>125</v>
      </c>
      <c r="H111" s="230"/>
      <c r="I111" s="230" t="s">
        <v>283</v>
      </c>
      <c r="J111" s="230" t="s">
        <v>245</v>
      </c>
      <c r="K111" s="231" t="s">
        <v>292</v>
      </c>
      <c r="L111" s="14"/>
    </row>
    <row r="112" spans="1:12" ht="18.75" customHeight="1">
      <c r="A112" s="361"/>
      <c r="B112" s="357"/>
      <c r="C112" s="22"/>
      <c r="D112" s="23"/>
      <c r="E112" s="23" t="str">
        <f t="shared" si="9"/>
        <v>SS203_B11</v>
      </c>
      <c r="F112" s="23"/>
      <c r="G112" s="20" t="s">
        <v>125</v>
      </c>
      <c r="H112" s="20"/>
      <c r="I112" s="20" t="s">
        <v>283</v>
      </c>
      <c r="J112" s="20" t="s">
        <v>293</v>
      </c>
      <c r="K112" s="24" t="s">
        <v>143</v>
      </c>
      <c r="L112" s="14"/>
    </row>
    <row r="113" spans="1:12" ht="72">
      <c r="A113" s="361"/>
      <c r="B113" s="357"/>
      <c r="C113" s="22"/>
      <c r="D113" s="23"/>
      <c r="E113" s="23"/>
      <c r="F113" s="23" t="str">
        <f>"SS203_" &amp; J113</f>
        <v>SS203_EB1</v>
      </c>
      <c r="G113" s="20" t="s">
        <v>125</v>
      </c>
      <c r="H113" s="20"/>
      <c r="I113" s="20" t="s">
        <v>294</v>
      </c>
      <c r="J113" s="20" t="s">
        <v>182</v>
      </c>
      <c r="K113" s="24" t="s">
        <v>295</v>
      </c>
      <c r="L113" s="14"/>
    </row>
    <row r="114" spans="1:12" ht="72">
      <c r="A114" s="361"/>
      <c r="B114" s="357"/>
      <c r="C114" s="22"/>
      <c r="D114" s="23"/>
      <c r="E114" s="23"/>
      <c r="F114" s="23" t="str">
        <f>"SS203_" &amp; J114</f>
        <v>SS203_EB2</v>
      </c>
      <c r="G114" s="20" t="s">
        <v>125</v>
      </c>
      <c r="H114" s="20"/>
      <c r="I114" s="20" t="s">
        <v>294</v>
      </c>
      <c r="J114" s="20" t="s">
        <v>184</v>
      </c>
      <c r="K114" s="24" t="s">
        <v>296</v>
      </c>
      <c r="L114" s="14"/>
    </row>
    <row r="115" spans="1:12" ht="72">
      <c r="A115" s="361"/>
      <c r="B115" s="357"/>
      <c r="C115" s="22"/>
      <c r="D115" s="23"/>
      <c r="E115" s="23"/>
      <c r="F115" s="23" t="str">
        <f>"SS203_" &amp; J115</f>
        <v>SS203_EB3</v>
      </c>
      <c r="G115" s="20" t="s">
        <v>125</v>
      </c>
      <c r="H115" s="20"/>
      <c r="I115" s="20" t="s">
        <v>294</v>
      </c>
      <c r="J115" s="20" t="s">
        <v>186</v>
      </c>
      <c r="K115" s="24" t="s">
        <v>297</v>
      </c>
      <c r="L115" s="14"/>
    </row>
    <row r="116" spans="1:12" ht="72.75" thickBot="1">
      <c r="A116" s="361"/>
      <c r="B116" s="357"/>
      <c r="C116" s="22"/>
      <c r="D116" s="23" t="s">
        <v>178</v>
      </c>
      <c r="E116" s="23"/>
      <c r="F116" s="23" t="str">
        <f>"SS203_" &amp; J116</f>
        <v>SS203_EB4</v>
      </c>
      <c r="G116" s="20" t="s">
        <v>125</v>
      </c>
      <c r="H116" s="20"/>
      <c r="I116" s="20" t="s">
        <v>294</v>
      </c>
      <c r="J116" s="20" t="s">
        <v>188</v>
      </c>
      <c r="K116" s="24" t="s">
        <v>298</v>
      </c>
      <c r="L116" s="14"/>
    </row>
    <row r="117" spans="1:12" ht="20.25" customHeight="1">
      <c r="A117" s="361"/>
      <c r="B117" s="356" t="s">
        <v>299</v>
      </c>
      <c r="C117" s="224" t="s">
        <v>115</v>
      </c>
      <c r="D117" s="224" t="s">
        <v>300</v>
      </c>
      <c r="E117" s="224">
        <v>9142962</v>
      </c>
      <c r="F117" s="224" t="s">
        <v>301</v>
      </c>
      <c r="G117" s="50" t="s">
        <v>119</v>
      </c>
      <c r="H117" s="50"/>
      <c r="I117" s="44"/>
      <c r="J117" s="20"/>
      <c r="K117" s="24"/>
      <c r="L117" s="14"/>
    </row>
    <row r="118" spans="1:12" ht="20.25" customHeight="1">
      <c r="A118" s="361"/>
      <c r="B118" s="357"/>
      <c r="C118" s="16"/>
      <c r="D118" s="17" t="s">
        <v>302</v>
      </c>
      <c r="E118" s="17"/>
      <c r="F118" s="17"/>
      <c r="G118" s="18" t="s">
        <v>122</v>
      </c>
      <c r="H118" s="18"/>
      <c r="I118" s="19">
        <v>9046248</v>
      </c>
      <c r="J118" s="20"/>
      <c r="K118" s="24"/>
      <c r="L118" s="14"/>
    </row>
    <row r="119" spans="1:12" ht="108">
      <c r="A119" s="361"/>
      <c r="B119" s="357"/>
      <c r="C119" s="22"/>
      <c r="D119" s="254" t="s">
        <v>124</v>
      </c>
      <c r="E119" s="23" t="str">
        <f>"SS203_" &amp; J119</f>
        <v>SS203_C1</v>
      </c>
      <c r="F119" s="23"/>
      <c r="G119" s="20" t="s">
        <v>125</v>
      </c>
      <c r="H119" s="20"/>
      <c r="I119" s="20" t="s">
        <v>302</v>
      </c>
      <c r="J119" s="20" t="s">
        <v>198</v>
      </c>
      <c r="K119" s="24" t="s">
        <v>303</v>
      </c>
      <c r="L119" s="14"/>
    </row>
    <row r="120" spans="1:12" ht="18.75" customHeight="1">
      <c r="A120" s="361"/>
      <c r="B120" s="357"/>
      <c r="C120" s="22"/>
      <c r="D120" s="23"/>
      <c r="E120" s="15"/>
      <c r="F120" s="23" t="str">
        <f>"B501_" &amp; J120</f>
        <v>B501_A9</v>
      </c>
      <c r="G120" s="20" t="s">
        <v>304</v>
      </c>
      <c r="H120" s="20"/>
      <c r="I120" s="23" t="s">
        <v>305</v>
      </c>
      <c r="J120" s="20" t="s">
        <v>306</v>
      </c>
      <c r="K120" s="24" t="s">
        <v>307</v>
      </c>
      <c r="L120" s="14"/>
    </row>
    <row r="121" spans="1:12" ht="54">
      <c r="A121" s="361"/>
      <c r="B121" s="357"/>
      <c r="C121" s="22"/>
      <c r="D121" s="23"/>
      <c r="E121" s="23" t="str">
        <f t="shared" ref="E121:E133" si="10">"SS203_" &amp; J121</f>
        <v>SS203_C2</v>
      </c>
      <c r="F121" s="23"/>
      <c r="G121" s="20" t="s">
        <v>125</v>
      </c>
      <c r="H121" s="20"/>
      <c r="I121" s="20" t="s">
        <v>302</v>
      </c>
      <c r="J121" s="20" t="s">
        <v>200</v>
      </c>
      <c r="K121" s="24" t="s">
        <v>308</v>
      </c>
      <c r="L121" s="14"/>
    </row>
    <row r="122" spans="1:12" ht="54">
      <c r="A122" s="361"/>
      <c r="B122" s="357"/>
      <c r="C122" s="22"/>
      <c r="D122" s="23"/>
      <c r="E122" s="23" t="str">
        <f t="shared" si="10"/>
        <v>SS203_C3</v>
      </c>
      <c r="F122" s="23"/>
      <c r="G122" s="20" t="s">
        <v>125</v>
      </c>
      <c r="H122" s="20"/>
      <c r="I122" s="20" t="s">
        <v>302</v>
      </c>
      <c r="J122" s="20" t="s">
        <v>202</v>
      </c>
      <c r="K122" s="24" t="s">
        <v>309</v>
      </c>
      <c r="L122" s="14"/>
    </row>
    <row r="123" spans="1:12" ht="54">
      <c r="A123" s="361"/>
      <c r="B123" s="357"/>
      <c r="C123" s="22"/>
      <c r="D123" s="23"/>
      <c r="E123" s="23" t="str">
        <f t="shared" si="10"/>
        <v>SS203_C4</v>
      </c>
      <c r="F123" s="23"/>
      <c r="G123" s="20" t="s">
        <v>125</v>
      </c>
      <c r="H123" s="20"/>
      <c r="I123" s="20" t="s">
        <v>302</v>
      </c>
      <c r="J123" s="20" t="s">
        <v>203</v>
      </c>
      <c r="K123" s="24" t="s">
        <v>310</v>
      </c>
      <c r="L123" s="14"/>
    </row>
    <row r="124" spans="1:12" ht="54">
      <c r="A124" s="361"/>
      <c r="B124" s="357"/>
      <c r="C124" s="22"/>
      <c r="D124" s="23"/>
      <c r="E124" s="23" t="str">
        <f t="shared" si="10"/>
        <v>SS203_C5</v>
      </c>
      <c r="F124" s="23"/>
      <c r="G124" s="20" t="s">
        <v>125</v>
      </c>
      <c r="H124" s="20"/>
      <c r="I124" s="20" t="s">
        <v>302</v>
      </c>
      <c r="J124" s="20" t="s">
        <v>311</v>
      </c>
      <c r="K124" s="24" t="s">
        <v>312</v>
      </c>
      <c r="L124" s="14"/>
    </row>
    <row r="125" spans="1:12" ht="54">
      <c r="A125" s="361"/>
      <c r="B125" s="357"/>
      <c r="C125" s="22"/>
      <c r="D125" s="23"/>
      <c r="E125" s="23" t="str">
        <f t="shared" si="10"/>
        <v>SS203_C6</v>
      </c>
      <c r="F125" s="23"/>
      <c r="G125" s="20" t="s">
        <v>125</v>
      </c>
      <c r="H125" s="20"/>
      <c r="I125" s="20" t="s">
        <v>302</v>
      </c>
      <c r="J125" s="20" t="s">
        <v>313</v>
      </c>
      <c r="K125" s="24" t="s">
        <v>314</v>
      </c>
      <c r="L125" s="14"/>
    </row>
    <row r="126" spans="1:12" ht="18.75" customHeight="1">
      <c r="A126" s="361"/>
      <c r="B126" s="357"/>
      <c r="C126" s="22"/>
      <c r="D126" s="23"/>
      <c r="E126" s="23" t="str">
        <f t="shared" si="10"/>
        <v>SS203_ATS203-C</v>
      </c>
      <c r="F126" s="23"/>
      <c r="G126" s="20" t="s">
        <v>125</v>
      </c>
      <c r="H126" s="20"/>
      <c r="I126" s="20" t="s">
        <v>302</v>
      </c>
      <c r="J126" s="20" t="s">
        <v>315</v>
      </c>
      <c r="K126" s="24" t="s">
        <v>145</v>
      </c>
      <c r="L126" s="14"/>
    </row>
    <row r="127" spans="1:12" ht="54">
      <c r="A127" s="361"/>
      <c r="B127" s="357"/>
      <c r="C127" s="22"/>
      <c r="D127" s="23" t="s">
        <v>178</v>
      </c>
      <c r="E127" s="23" t="str">
        <f t="shared" si="10"/>
        <v>SS203_C8</v>
      </c>
      <c r="F127" s="23"/>
      <c r="G127" s="20" t="s">
        <v>125</v>
      </c>
      <c r="H127" s="20"/>
      <c r="I127" s="20" t="s">
        <v>302</v>
      </c>
      <c r="J127" s="20" t="s">
        <v>204</v>
      </c>
      <c r="K127" s="24" t="s">
        <v>316</v>
      </c>
      <c r="L127" s="14"/>
    </row>
    <row r="128" spans="1:12" ht="54">
      <c r="A128" s="361"/>
      <c r="B128" s="357"/>
      <c r="C128" s="22"/>
      <c r="D128" s="23"/>
      <c r="E128" s="23" t="str">
        <f t="shared" si="10"/>
        <v>SS203_C9</v>
      </c>
      <c r="F128" s="23"/>
      <c r="G128" s="20" t="s">
        <v>125</v>
      </c>
      <c r="H128" s="20"/>
      <c r="I128" s="20" t="s">
        <v>302</v>
      </c>
      <c r="J128" s="20" t="s">
        <v>317</v>
      </c>
      <c r="K128" s="24" t="s">
        <v>318</v>
      </c>
      <c r="L128" s="14"/>
    </row>
    <row r="129" spans="1:12" ht="54">
      <c r="A129" s="361"/>
      <c r="B129" s="357"/>
      <c r="C129" s="22"/>
      <c r="D129" s="23"/>
      <c r="E129" s="23" t="str">
        <f t="shared" si="10"/>
        <v>SS203_C10</v>
      </c>
      <c r="F129" s="23"/>
      <c r="G129" s="20" t="s">
        <v>125</v>
      </c>
      <c r="H129" s="20"/>
      <c r="I129" s="20" t="s">
        <v>302</v>
      </c>
      <c r="J129" s="20" t="s">
        <v>319</v>
      </c>
      <c r="K129" s="24" t="s">
        <v>320</v>
      </c>
      <c r="L129" s="14"/>
    </row>
    <row r="130" spans="1:12" ht="54">
      <c r="A130" s="361"/>
      <c r="B130" s="357"/>
      <c r="C130" s="22"/>
      <c r="D130" s="23"/>
      <c r="E130" s="23" t="str">
        <f t="shared" si="10"/>
        <v>SS203_C11</v>
      </c>
      <c r="F130" s="23"/>
      <c r="G130" s="20" t="s">
        <v>125</v>
      </c>
      <c r="H130" s="20"/>
      <c r="I130" s="20" t="s">
        <v>302</v>
      </c>
      <c r="J130" s="20" t="s">
        <v>321</v>
      </c>
      <c r="K130" s="24" t="s">
        <v>322</v>
      </c>
      <c r="L130" s="14"/>
    </row>
    <row r="131" spans="1:12" ht="54">
      <c r="A131" s="361"/>
      <c r="B131" s="357"/>
      <c r="C131" s="22"/>
      <c r="D131" s="23"/>
      <c r="E131" s="23" t="str">
        <f t="shared" si="10"/>
        <v>SS203_C12</v>
      </c>
      <c r="F131" s="23"/>
      <c r="G131" s="20" t="s">
        <v>125</v>
      </c>
      <c r="H131" s="20"/>
      <c r="I131" s="20" t="s">
        <v>302</v>
      </c>
      <c r="J131" s="20" t="s">
        <v>323</v>
      </c>
      <c r="K131" s="24" t="s">
        <v>324</v>
      </c>
      <c r="L131" s="14"/>
    </row>
    <row r="132" spans="1:12" ht="18.75" customHeight="1">
      <c r="A132" s="361"/>
      <c r="B132" s="357"/>
      <c r="C132" s="22"/>
      <c r="D132" s="23"/>
      <c r="E132" s="23" t="str">
        <f t="shared" si="10"/>
        <v>SS203_C13</v>
      </c>
      <c r="F132" s="23"/>
      <c r="G132" s="20"/>
      <c r="H132" s="20"/>
      <c r="I132" s="20"/>
      <c r="J132" s="20" t="s">
        <v>325</v>
      </c>
      <c r="K132" s="24" t="s">
        <v>143</v>
      </c>
      <c r="L132" s="14"/>
    </row>
    <row r="133" spans="1:12" ht="18.75" customHeight="1">
      <c r="A133" s="361"/>
      <c r="B133" s="357"/>
      <c r="C133" s="22"/>
      <c r="D133" s="23" t="s">
        <v>178</v>
      </c>
      <c r="E133" s="23" t="str">
        <f t="shared" si="10"/>
        <v>SS203_C14</v>
      </c>
      <c r="F133" s="23"/>
      <c r="G133" s="20"/>
      <c r="H133" s="20"/>
      <c r="I133" s="20"/>
      <c r="J133" s="20" t="s">
        <v>326</v>
      </c>
      <c r="K133" s="24"/>
      <c r="L133" s="14"/>
    </row>
    <row r="134" spans="1:12" ht="108">
      <c r="A134" s="361"/>
      <c r="B134" s="357"/>
      <c r="C134" s="22"/>
      <c r="D134" s="23"/>
      <c r="E134" s="23"/>
      <c r="F134" s="23" t="str">
        <f>"SS203_" &amp; J134</f>
        <v>SS203_EC1</v>
      </c>
      <c r="G134" s="20" t="s">
        <v>125</v>
      </c>
      <c r="H134" s="20"/>
      <c r="I134" s="20" t="s">
        <v>327</v>
      </c>
      <c r="J134" s="20" t="s">
        <v>207</v>
      </c>
      <c r="K134" s="24" t="s">
        <v>328</v>
      </c>
      <c r="L134" s="14"/>
    </row>
    <row r="135" spans="1:12" ht="72">
      <c r="A135" s="361"/>
      <c r="B135" s="357"/>
      <c r="C135" s="22"/>
      <c r="D135" s="23"/>
      <c r="E135" s="23"/>
      <c r="F135" s="23" t="str">
        <f>"SS203_" &amp; J135</f>
        <v>SS203_EC2</v>
      </c>
      <c r="G135" s="20" t="s">
        <v>125</v>
      </c>
      <c r="H135" s="20"/>
      <c r="I135" s="20" t="s">
        <v>327</v>
      </c>
      <c r="J135" s="20" t="s">
        <v>209</v>
      </c>
      <c r="K135" s="24" t="s">
        <v>329</v>
      </c>
      <c r="L135" s="14"/>
    </row>
    <row r="136" spans="1:12" ht="18.75" customHeight="1">
      <c r="A136" s="361"/>
      <c r="B136" s="357"/>
      <c r="C136" s="22"/>
      <c r="D136" s="23"/>
      <c r="E136" s="229"/>
      <c r="F136" s="229" t="str">
        <f>"SS203_" &amp; J136</f>
        <v>SS203_EC3</v>
      </c>
      <c r="G136" s="230" t="s">
        <v>125</v>
      </c>
      <c r="H136" s="230"/>
      <c r="I136" s="230" t="s">
        <v>327</v>
      </c>
      <c r="J136" s="230" t="s">
        <v>210</v>
      </c>
      <c r="K136" s="231" t="s">
        <v>180</v>
      </c>
      <c r="L136" s="14"/>
    </row>
    <row r="137" spans="1:12" ht="72">
      <c r="A137" s="361"/>
      <c r="B137" s="357"/>
      <c r="C137" s="22"/>
      <c r="D137" s="23"/>
      <c r="E137" s="23"/>
      <c r="F137" s="23" t="str">
        <f>"SS203_" &amp; J137</f>
        <v>SS203_EC4</v>
      </c>
      <c r="G137" s="20" t="s">
        <v>125</v>
      </c>
      <c r="H137" s="20"/>
      <c r="I137" s="20" t="s">
        <v>327</v>
      </c>
      <c r="J137" s="20" t="s">
        <v>211</v>
      </c>
      <c r="K137" s="24" t="s">
        <v>330</v>
      </c>
      <c r="L137" s="14"/>
    </row>
    <row r="138" spans="1:12" ht="84" customHeight="1" thickBot="1">
      <c r="A138" s="371"/>
      <c r="B138" s="358"/>
      <c r="C138" s="39"/>
      <c r="D138" s="36"/>
      <c r="E138" s="36"/>
      <c r="F138" s="36" t="str">
        <f>"SS203_" &amp; J138</f>
        <v>SS203_EC5</v>
      </c>
      <c r="G138" s="42" t="s">
        <v>125</v>
      </c>
      <c r="H138" s="42"/>
      <c r="I138" s="42" t="s">
        <v>327</v>
      </c>
      <c r="J138" s="37" t="s">
        <v>331</v>
      </c>
      <c r="K138" s="38" t="s">
        <v>332</v>
      </c>
      <c r="L138" s="14"/>
    </row>
    <row r="139" spans="1:12" ht="21" customHeight="1" thickTop="1">
      <c r="A139" s="353" t="s">
        <v>333</v>
      </c>
      <c r="B139" s="357" t="s">
        <v>334</v>
      </c>
      <c r="C139" s="225" t="s">
        <v>115</v>
      </c>
      <c r="D139" s="225" t="s">
        <v>335</v>
      </c>
      <c r="E139" s="225">
        <v>9132715</v>
      </c>
      <c r="F139" s="225" t="s">
        <v>336</v>
      </c>
      <c r="G139" s="10" t="s">
        <v>119</v>
      </c>
      <c r="H139" s="10"/>
      <c r="I139" s="11"/>
      <c r="J139" s="12"/>
      <c r="K139" s="13"/>
      <c r="L139" s="14"/>
    </row>
    <row r="140" spans="1:12" ht="20.25" customHeight="1">
      <c r="A140" s="354"/>
      <c r="B140" s="357"/>
      <c r="C140" s="16"/>
      <c r="D140" s="17" t="s">
        <v>337</v>
      </c>
      <c r="E140" s="17"/>
      <c r="F140" s="17"/>
      <c r="G140" s="18" t="s">
        <v>122</v>
      </c>
      <c r="H140" s="18"/>
      <c r="I140" s="19">
        <v>9046909</v>
      </c>
      <c r="J140" s="20"/>
      <c r="K140" s="24"/>
      <c r="L140" s="14"/>
    </row>
    <row r="141" spans="1:12" ht="54">
      <c r="A141" s="354"/>
      <c r="B141" s="357"/>
      <c r="C141" s="22"/>
      <c r="D141" s="23"/>
      <c r="E141" s="23" t="str">
        <f t="shared" ref="E141:E150" si="11">"SS204_" &amp; J141</f>
        <v>SS204_A1</v>
      </c>
      <c r="F141" s="23"/>
      <c r="G141" s="20" t="s">
        <v>125</v>
      </c>
      <c r="H141" s="20">
        <v>1</v>
      </c>
      <c r="I141" s="20" t="s">
        <v>337</v>
      </c>
      <c r="J141" s="20" t="s">
        <v>126</v>
      </c>
      <c r="K141" s="24" t="s">
        <v>338</v>
      </c>
      <c r="L141" s="14"/>
    </row>
    <row r="142" spans="1:12" ht="54">
      <c r="A142" s="354"/>
      <c r="B142" s="357"/>
      <c r="C142" s="22"/>
      <c r="D142" s="23"/>
      <c r="E142" s="23" t="str">
        <f t="shared" si="11"/>
        <v>SS204_A2</v>
      </c>
      <c r="F142" s="23"/>
      <c r="G142" s="20" t="s">
        <v>125</v>
      </c>
      <c r="H142" s="20"/>
      <c r="I142" s="20" t="s">
        <v>337</v>
      </c>
      <c r="J142" s="20" t="s">
        <v>128</v>
      </c>
      <c r="K142" s="24" t="s">
        <v>339</v>
      </c>
      <c r="L142" s="14"/>
    </row>
    <row r="143" spans="1:12" ht="54">
      <c r="A143" s="354"/>
      <c r="B143" s="357"/>
      <c r="C143" s="22"/>
      <c r="D143" s="253" t="s">
        <v>124</v>
      </c>
      <c r="E143" s="23" t="str">
        <f t="shared" si="11"/>
        <v>SS204_A3</v>
      </c>
      <c r="F143" s="23"/>
      <c r="G143" s="20" t="s">
        <v>125</v>
      </c>
      <c r="H143" s="20"/>
      <c r="I143" s="20" t="s">
        <v>337</v>
      </c>
      <c r="J143" s="20" t="s">
        <v>130</v>
      </c>
      <c r="K143" s="24" t="s">
        <v>340</v>
      </c>
      <c r="L143" s="14"/>
    </row>
    <row r="144" spans="1:12" ht="54">
      <c r="A144" s="354"/>
      <c r="B144" s="357"/>
      <c r="C144" s="22"/>
      <c r="D144" s="23"/>
      <c r="E144" s="23" t="str">
        <f t="shared" si="11"/>
        <v>SS204_A4</v>
      </c>
      <c r="F144" s="23"/>
      <c r="G144" s="20" t="s">
        <v>125</v>
      </c>
      <c r="H144" s="20"/>
      <c r="I144" s="20" t="s">
        <v>337</v>
      </c>
      <c r="J144" s="20" t="s">
        <v>132</v>
      </c>
      <c r="K144" s="24" t="s">
        <v>341</v>
      </c>
      <c r="L144" s="14"/>
    </row>
    <row r="145" spans="1:12" ht="88.5" customHeight="1">
      <c r="A145" s="354"/>
      <c r="B145" s="357"/>
      <c r="C145" s="22"/>
      <c r="D145" s="23"/>
      <c r="E145" s="23" t="str">
        <f t="shared" si="11"/>
        <v>SS204_A5</v>
      </c>
      <c r="F145" s="23"/>
      <c r="G145" s="20" t="s">
        <v>125</v>
      </c>
      <c r="H145" s="20"/>
      <c r="I145" s="20" t="s">
        <v>337</v>
      </c>
      <c r="J145" s="20" t="s">
        <v>134</v>
      </c>
      <c r="K145" s="24" t="s">
        <v>342</v>
      </c>
      <c r="L145" s="14"/>
    </row>
    <row r="146" spans="1:12" ht="19.5" customHeight="1">
      <c r="A146" s="354"/>
      <c r="B146" s="357"/>
      <c r="C146" s="22"/>
      <c r="D146" s="23"/>
      <c r="E146" s="23" t="str">
        <f t="shared" si="11"/>
        <v>SS204_A6</v>
      </c>
      <c r="F146" s="23"/>
      <c r="G146" s="20" t="s">
        <v>125</v>
      </c>
      <c r="H146" s="20"/>
      <c r="I146" s="20" t="s">
        <v>337</v>
      </c>
      <c r="J146" s="20" t="s">
        <v>136</v>
      </c>
      <c r="K146" s="24" t="s">
        <v>343</v>
      </c>
      <c r="L146" s="14"/>
    </row>
    <row r="147" spans="1:12" ht="19.5" customHeight="1">
      <c r="A147" s="354"/>
      <c r="B147" s="357"/>
      <c r="C147" s="22"/>
      <c r="D147" s="23"/>
      <c r="E147" s="23" t="str">
        <f t="shared" si="11"/>
        <v>SS204_A7</v>
      </c>
      <c r="F147" s="23"/>
      <c r="G147" s="20" t="s">
        <v>125</v>
      </c>
      <c r="H147" s="20"/>
      <c r="I147" s="20" t="s">
        <v>337</v>
      </c>
      <c r="J147" s="20" t="s">
        <v>138</v>
      </c>
      <c r="K147" s="24" t="s">
        <v>139</v>
      </c>
      <c r="L147" s="14"/>
    </row>
    <row r="148" spans="1:12" ht="18.75" customHeight="1">
      <c r="A148" s="354"/>
      <c r="B148" s="357"/>
      <c r="C148" s="22"/>
      <c r="D148" s="23"/>
      <c r="E148" s="23" t="str">
        <f t="shared" si="11"/>
        <v>SS204_ATS204-A</v>
      </c>
      <c r="F148" s="23"/>
      <c r="G148" s="20" t="s">
        <v>125</v>
      </c>
      <c r="H148" s="20"/>
      <c r="I148" s="20" t="s">
        <v>337</v>
      </c>
      <c r="J148" s="20" t="s">
        <v>344</v>
      </c>
      <c r="K148" s="56" t="s">
        <v>289</v>
      </c>
      <c r="L148" s="14"/>
    </row>
    <row r="149" spans="1:12" ht="54">
      <c r="A149" s="354"/>
      <c r="B149" s="357"/>
      <c r="C149" s="22"/>
      <c r="D149" s="23" t="s">
        <v>178</v>
      </c>
      <c r="E149" s="23" t="str">
        <f t="shared" si="11"/>
        <v>SS204_A9</v>
      </c>
      <c r="F149" s="23"/>
      <c r="G149" s="20" t="s">
        <v>125</v>
      </c>
      <c r="H149" s="20"/>
      <c r="I149" s="20" t="s">
        <v>337</v>
      </c>
      <c r="J149" s="20" t="s">
        <v>306</v>
      </c>
      <c r="K149" s="24" t="s">
        <v>345</v>
      </c>
      <c r="L149" s="14"/>
    </row>
    <row r="150" spans="1:12" ht="18.75" customHeight="1">
      <c r="A150" s="354"/>
      <c r="B150" s="357"/>
      <c r="C150" s="22"/>
      <c r="D150" s="23"/>
      <c r="E150" s="23" t="str">
        <f t="shared" si="11"/>
        <v>SS204_A11</v>
      </c>
      <c r="F150" s="23"/>
      <c r="G150" s="20" t="s">
        <v>125</v>
      </c>
      <c r="H150" s="20"/>
      <c r="I150" s="20" t="s">
        <v>337</v>
      </c>
      <c r="J150" s="20" t="s">
        <v>275</v>
      </c>
      <c r="K150" s="24" t="s">
        <v>139</v>
      </c>
      <c r="L150" s="14"/>
    </row>
    <row r="151" spans="1:12" ht="54">
      <c r="A151" s="354"/>
      <c r="B151" s="357"/>
      <c r="C151" s="22"/>
      <c r="D151" s="23"/>
      <c r="E151" s="23"/>
      <c r="F151" s="23" t="str">
        <f t="shared" ref="F151:F157" si="12">"SS204_" &amp; J151</f>
        <v>SS204_EA1</v>
      </c>
      <c r="G151" s="20" t="s">
        <v>125</v>
      </c>
      <c r="H151" s="20"/>
      <c r="I151" s="20" t="s">
        <v>337</v>
      </c>
      <c r="J151" s="20" t="s">
        <v>147</v>
      </c>
      <c r="K151" s="24" t="s">
        <v>346</v>
      </c>
      <c r="L151" s="14"/>
    </row>
    <row r="152" spans="1:12" ht="18.75" customHeight="1">
      <c r="A152" s="354"/>
      <c r="B152" s="357"/>
      <c r="C152" s="22"/>
      <c r="D152" s="23"/>
      <c r="E152" s="23"/>
      <c r="F152" s="23" t="str">
        <f t="shared" si="12"/>
        <v xml:space="preserve">SS204_EA2 </v>
      </c>
      <c r="G152" s="20"/>
      <c r="H152" s="20"/>
      <c r="I152" s="20"/>
      <c r="J152" s="20" t="s">
        <v>347</v>
      </c>
      <c r="K152" s="24" t="s">
        <v>180</v>
      </c>
      <c r="L152" s="14"/>
    </row>
    <row r="153" spans="1:12" ht="54">
      <c r="A153" s="354"/>
      <c r="B153" s="357"/>
      <c r="C153" s="22"/>
      <c r="D153" s="23"/>
      <c r="E153" s="23"/>
      <c r="F153" s="23" t="str">
        <f t="shared" si="12"/>
        <v>SS204_EA3</v>
      </c>
      <c r="G153" s="20" t="s">
        <v>125</v>
      </c>
      <c r="H153" s="20"/>
      <c r="I153" s="20" t="s">
        <v>337</v>
      </c>
      <c r="J153" s="20" t="s">
        <v>151</v>
      </c>
      <c r="K153" s="24" t="s">
        <v>348</v>
      </c>
      <c r="L153" s="14"/>
    </row>
    <row r="154" spans="1:12" ht="54">
      <c r="A154" s="354"/>
      <c r="B154" s="357"/>
      <c r="C154" s="22"/>
      <c r="D154" s="23"/>
      <c r="E154" s="23"/>
      <c r="F154" s="23" t="str">
        <f t="shared" si="12"/>
        <v>SS204_EA4</v>
      </c>
      <c r="G154" s="20" t="s">
        <v>125</v>
      </c>
      <c r="H154" s="20"/>
      <c r="I154" s="20" t="s">
        <v>337</v>
      </c>
      <c r="J154" s="20" t="s">
        <v>153</v>
      </c>
      <c r="K154" s="24" t="s">
        <v>349</v>
      </c>
      <c r="L154" s="14"/>
    </row>
    <row r="155" spans="1:12" ht="18.75" customHeight="1">
      <c r="A155" s="354"/>
      <c r="B155" s="357"/>
      <c r="C155" s="22"/>
      <c r="D155" s="23"/>
      <c r="E155" s="23"/>
      <c r="F155" s="23" t="str">
        <f t="shared" si="12"/>
        <v>SS204_EA5</v>
      </c>
      <c r="G155" s="20"/>
      <c r="H155" s="20"/>
      <c r="I155" s="20"/>
      <c r="J155" s="20" t="s">
        <v>155</v>
      </c>
      <c r="K155" s="24" t="s">
        <v>180</v>
      </c>
      <c r="L155" s="14"/>
    </row>
    <row r="156" spans="1:12" ht="54">
      <c r="A156" s="354"/>
      <c r="B156" s="357"/>
      <c r="C156" s="22"/>
      <c r="D156" s="23" t="s">
        <v>178</v>
      </c>
      <c r="E156" s="23"/>
      <c r="F156" s="23" t="str">
        <f t="shared" si="12"/>
        <v>SS204_EA6</v>
      </c>
      <c r="G156" s="20" t="s">
        <v>125</v>
      </c>
      <c r="H156" s="20"/>
      <c r="I156" s="20" t="s">
        <v>337</v>
      </c>
      <c r="J156" s="20" t="s">
        <v>231</v>
      </c>
      <c r="K156" s="24" t="s">
        <v>350</v>
      </c>
      <c r="L156" s="14"/>
    </row>
    <row r="157" spans="1:12" ht="61.5" customHeight="1" thickBot="1">
      <c r="A157" s="354"/>
      <c r="B157" s="358"/>
      <c r="C157" s="22"/>
      <c r="D157" s="23"/>
      <c r="E157" s="23"/>
      <c r="F157" s="23" t="str">
        <f t="shared" si="12"/>
        <v>SS204_EA7</v>
      </c>
      <c r="G157" s="20"/>
      <c r="H157" s="20"/>
      <c r="I157" s="20"/>
      <c r="J157" s="20" t="s">
        <v>351</v>
      </c>
      <c r="K157" s="24" t="s">
        <v>180</v>
      </c>
      <c r="L157" s="14"/>
    </row>
    <row r="158" spans="1:12" ht="21" customHeight="1">
      <c r="A158" s="354"/>
      <c r="B158" s="356" t="s">
        <v>352</v>
      </c>
      <c r="C158" s="224" t="s">
        <v>115</v>
      </c>
      <c r="D158" s="224" t="s">
        <v>353</v>
      </c>
      <c r="E158" s="276">
        <v>9144106</v>
      </c>
      <c r="F158" s="277" t="s">
        <v>354</v>
      </c>
      <c r="G158" s="50" t="s">
        <v>119</v>
      </c>
      <c r="H158" s="50"/>
      <c r="I158" s="44"/>
      <c r="J158" s="20"/>
      <c r="K158" s="24"/>
      <c r="L158" s="14"/>
    </row>
    <row r="159" spans="1:12" ht="21" customHeight="1">
      <c r="A159" s="354"/>
      <c r="B159" s="357"/>
      <c r="C159" s="16"/>
      <c r="D159" s="17" t="s">
        <v>355</v>
      </c>
      <c r="E159" s="17"/>
      <c r="F159" s="17"/>
      <c r="G159" s="18" t="s">
        <v>122</v>
      </c>
      <c r="H159" s="18"/>
      <c r="I159" s="19">
        <v>9050870</v>
      </c>
      <c r="J159" s="20"/>
      <c r="K159" s="24"/>
      <c r="L159" s="14"/>
    </row>
    <row r="160" spans="1:12" ht="54">
      <c r="A160" s="354"/>
      <c r="B160" s="357"/>
      <c r="C160" s="22"/>
      <c r="D160" s="259" t="s">
        <v>124</v>
      </c>
      <c r="E160" s="23" t="str">
        <f t="shared" ref="E160:E166" si="13">"SS204_" &amp; J160</f>
        <v>SS204_B1</v>
      </c>
      <c r="F160" s="23"/>
      <c r="G160" s="20" t="s">
        <v>125</v>
      </c>
      <c r="H160" s="20"/>
      <c r="I160" s="20" t="s">
        <v>355</v>
      </c>
      <c r="J160" s="20" t="s">
        <v>161</v>
      </c>
      <c r="K160" s="24" t="s">
        <v>356</v>
      </c>
      <c r="L160" s="14"/>
    </row>
    <row r="161" spans="1:12" ht="19.5" customHeight="1">
      <c r="A161" s="354"/>
      <c r="B161" s="357"/>
      <c r="C161" s="22"/>
      <c r="D161" s="23"/>
      <c r="E161" s="23" t="str">
        <f t="shared" si="13"/>
        <v>SS204_B2</v>
      </c>
      <c r="F161" s="23"/>
      <c r="G161" s="20" t="s">
        <v>125</v>
      </c>
      <c r="H161" s="20"/>
      <c r="I161" s="20" t="s">
        <v>355</v>
      </c>
      <c r="J161" s="20" t="s">
        <v>163</v>
      </c>
      <c r="K161" s="24" t="s">
        <v>139</v>
      </c>
      <c r="L161" s="14"/>
    </row>
    <row r="162" spans="1:12" ht="19.5" customHeight="1">
      <c r="A162" s="354"/>
      <c r="B162" s="357"/>
      <c r="C162" s="22"/>
      <c r="D162" s="23"/>
      <c r="E162" s="23" t="str">
        <f t="shared" si="13"/>
        <v>SS204_B6</v>
      </c>
      <c r="F162" s="23"/>
      <c r="G162" s="20" t="s">
        <v>125</v>
      </c>
      <c r="H162" s="20"/>
      <c r="I162" s="20" t="s">
        <v>355</v>
      </c>
      <c r="J162" s="20" t="s">
        <v>171</v>
      </c>
      <c r="K162" s="24" t="s">
        <v>139</v>
      </c>
      <c r="L162" s="14"/>
    </row>
    <row r="163" spans="1:12" ht="19.5" customHeight="1">
      <c r="A163" s="354"/>
      <c r="B163" s="357"/>
      <c r="C163" s="22"/>
      <c r="D163" s="23"/>
      <c r="E163" s="23" t="str">
        <f t="shared" si="13"/>
        <v>SS204_B10</v>
      </c>
      <c r="F163" s="23"/>
      <c r="G163" s="20"/>
      <c r="H163" s="20"/>
      <c r="I163" s="20"/>
      <c r="J163" s="20" t="s">
        <v>248</v>
      </c>
      <c r="K163" s="24" t="s">
        <v>357</v>
      </c>
      <c r="L163" s="14"/>
    </row>
    <row r="164" spans="1:12" ht="19.5" customHeight="1">
      <c r="A164" s="354"/>
      <c r="B164" s="357"/>
      <c r="C164" s="22"/>
      <c r="D164" s="23"/>
      <c r="E164" s="23" t="str">
        <f t="shared" si="13"/>
        <v>SS204_B12</v>
      </c>
      <c r="F164" s="23"/>
      <c r="G164" s="20"/>
      <c r="H164" s="20"/>
      <c r="I164" s="20"/>
      <c r="J164" s="20" t="s">
        <v>251</v>
      </c>
      <c r="K164" s="24" t="s">
        <v>143</v>
      </c>
      <c r="L164" s="14"/>
    </row>
    <row r="165" spans="1:12" ht="19.5" customHeight="1">
      <c r="A165" s="354"/>
      <c r="B165" s="357"/>
      <c r="C165" s="22"/>
      <c r="D165" s="23"/>
      <c r="E165" s="23" t="str">
        <f t="shared" si="13"/>
        <v>SS204_ATS204-B</v>
      </c>
      <c r="F165" s="23"/>
      <c r="G165" s="20" t="s">
        <v>125</v>
      </c>
      <c r="H165" s="20"/>
      <c r="I165" s="20" t="s">
        <v>355</v>
      </c>
      <c r="J165" s="20" t="s">
        <v>358</v>
      </c>
      <c r="K165" s="24" t="s">
        <v>145</v>
      </c>
      <c r="L165" s="14"/>
    </row>
    <row r="166" spans="1:12" ht="54">
      <c r="A166" s="354"/>
      <c r="B166" s="357"/>
      <c r="C166" s="22"/>
      <c r="D166" s="23"/>
      <c r="E166" s="23" t="str">
        <f t="shared" si="13"/>
        <v>SS204_B10</v>
      </c>
      <c r="F166" s="23"/>
      <c r="G166" s="20"/>
      <c r="H166" s="20"/>
      <c r="I166" s="20"/>
      <c r="J166" s="20" t="s">
        <v>248</v>
      </c>
      <c r="K166" s="24" t="s">
        <v>359</v>
      </c>
      <c r="L166" s="14"/>
    </row>
    <row r="167" spans="1:12" ht="54">
      <c r="A167" s="354"/>
      <c r="B167" s="357"/>
      <c r="C167" s="22"/>
      <c r="D167" s="23"/>
      <c r="E167" s="23"/>
      <c r="F167" s="23" t="str">
        <f>"SS204_" &amp; J167</f>
        <v>SS204_EB1</v>
      </c>
      <c r="G167" s="20" t="s">
        <v>125</v>
      </c>
      <c r="H167" s="20"/>
      <c r="I167" s="20" t="s">
        <v>360</v>
      </c>
      <c r="J167" s="20" t="s">
        <v>182</v>
      </c>
      <c r="K167" s="24" t="s">
        <v>361</v>
      </c>
      <c r="L167" s="14"/>
    </row>
    <row r="168" spans="1:12" ht="19.5" customHeight="1" thickBot="1">
      <c r="A168" s="355"/>
      <c r="B168" s="359"/>
      <c r="C168" s="46"/>
      <c r="D168" s="41"/>
      <c r="E168" s="41"/>
      <c r="F168" s="41" t="str">
        <f>"SS204_" &amp; J168</f>
        <v>SS204_EB2</v>
      </c>
      <c r="G168" s="42" t="s">
        <v>125</v>
      </c>
      <c r="H168" s="42"/>
      <c r="I168" s="42" t="s">
        <v>360</v>
      </c>
      <c r="J168" s="42" t="s">
        <v>184</v>
      </c>
      <c r="K168" s="43" t="s">
        <v>139</v>
      </c>
      <c r="L168" s="14"/>
    </row>
    <row r="169" spans="1:12" ht="21.75" customHeight="1" thickTop="1">
      <c r="A169" s="353" t="s">
        <v>362</v>
      </c>
      <c r="B169" s="362" t="s">
        <v>363</v>
      </c>
      <c r="C169" s="225" t="s">
        <v>115</v>
      </c>
      <c r="D169" s="225" t="s">
        <v>364</v>
      </c>
      <c r="E169" s="225">
        <v>9135170</v>
      </c>
      <c r="F169" s="225" t="s">
        <v>365</v>
      </c>
      <c r="G169" s="10" t="s">
        <v>119</v>
      </c>
      <c r="H169" s="10"/>
      <c r="I169" s="11"/>
      <c r="J169" s="12"/>
      <c r="K169" s="13"/>
      <c r="L169" s="14"/>
    </row>
    <row r="170" spans="1:12" ht="21" customHeight="1">
      <c r="A170" s="354"/>
      <c r="B170" s="357"/>
      <c r="C170" s="16"/>
      <c r="D170" s="17" t="s">
        <v>366</v>
      </c>
      <c r="E170" s="17"/>
      <c r="F170" s="17"/>
      <c r="G170" s="18" t="s">
        <v>122</v>
      </c>
      <c r="H170" s="18"/>
      <c r="I170" s="19">
        <v>9046249</v>
      </c>
      <c r="J170" s="20"/>
      <c r="K170" s="24"/>
      <c r="L170" s="14"/>
    </row>
    <row r="171" spans="1:12" ht="72">
      <c r="A171" s="354"/>
      <c r="B171" s="357"/>
      <c r="C171" s="22"/>
      <c r="D171" s="254" t="s">
        <v>124</v>
      </c>
      <c r="E171" s="23" t="str">
        <f>"SS205A_" &amp; J171</f>
        <v>SS205A_A1</v>
      </c>
      <c r="F171" s="23"/>
      <c r="G171" s="20" t="s">
        <v>125</v>
      </c>
      <c r="H171" s="57" t="s">
        <v>367</v>
      </c>
      <c r="I171" s="20" t="s">
        <v>366</v>
      </c>
      <c r="J171" s="20" t="s">
        <v>126</v>
      </c>
      <c r="K171" s="24" t="s">
        <v>368</v>
      </c>
      <c r="L171" s="14"/>
    </row>
    <row r="172" spans="1:12" ht="54">
      <c r="A172" s="354"/>
      <c r="B172" s="357"/>
      <c r="C172" s="22"/>
      <c r="D172" s="254"/>
      <c r="E172" s="23"/>
      <c r="F172" s="23" t="str">
        <f>"BG611_" &amp; J172</f>
        <v>BG611_MCC1_1</v>
      </c>
      <c r="G172" s="20" t="s">
        <v>125</v>
      </c>
      <c r="H172" s="57"/>
      <c r="I172" s="20" t="s">
        <v>369</v>
      </c>
      <c r="J172" s="20" t="s">
        <v>370</v>
      </c>
      <c r="K172" s="24" t="s">
        <v>371</v>
      </c>
      <c r="L172" s="14"/>
    </row>
    <row r="173" spans="1:12" ht="54">
      <c r="A173" s="354"/>
      <c r="B173" s="357"/>
      <c r="C173" s="22"/>
      <c r="D173" s="254"/>
      <c r="E173" s="23"/>
      <c r="F173" s="23" t="str">
        <f>"BG611_" &amp; J173</f>
        <v>BG611_MCC1_2</v>
      </c>
      <c r="G173" s="20" t="s">
        <v>125</v>
      </c>
      <c r="H173" s="57"/>
      <c r="I173" s="20" t="s">
        <v>369</v>
      </c>
      <c r="J173" s="20" t="s">
        <v>372</v>
      </c>
      <c r="K173" s="24" t="s">
        <v>373</v>
      </c>
      <c r="L173" s="14"/>
    </row>
    <row r="174" spans="1:12" ht="54">
      <c r="A174" s="354"/>
      <c r="B174" s="357"/>
      <c r="C174" s="22"/>
      <c r="D174" s="254"/>
      <c r="E174" s="23"/>
      <c r="F174" s="23" t="str">
        <f>"BG611_" &amp; J174</f>
        <v>BG611_MCC1_3</v>
      </c>
      <c r="G174" s="20" t="s">
        <v>125</v>
      </c>
      <c r="H174" s="57"/>
      <c r="I174" s="20" t="s">
        <v>369</v>
      </c>
      <c r="J174" s="20" t="s">
        <v>374</v>
      </c>
      <c r="K174" s="24" t="s">
        <v>375</v>
      </c>
      <c r="L174" s="14"/>
    </row>
    <row r="175" spans="1:12" ht="54">
      <c r="A175" s="354"/>
      <c r="B175" s="357"/>
      <c r="C175" s="22"/>
      <c r="D175" s="23"/>
      <c r="E175" s="23" t="str">
        <f t="shared" ref="E175:E183" si="14">"SS205A_" &amp; J175</f>
        <v>SS205A_A2</v>
      </c>
      <c r="F175" s="23"/>
      <c r="G175" s="20" t="s">
        <v>125</v>
      </c>
      <c r="H175" s="57" t="s">
        <v>376</v>
      </c>
      <c r="I175" s="20" t="s">
        <v>366</v>
      </c>
      <c r="J175" s="20" t="s">
        <v>128</v>
      </c>
      <c r="K175" s="24" t="s">
        <v>139</v>
      </c>
      <c r="L175" s="14"/>
    </row>
    <row r="176" spans="1:12" ht="54">
      <c r="A176" s="354"/>
      <c r="B176" s="357"/>
      <c r="C176" s="22"/>
      <c r="D176" s="260" t="s">
        <v>124</v>
      </c>
      <c r="E176" s="23" t="str">
        <f t="shared" si="14"/>
        <v>SS205A_A3</v>
      </c>
      <c r="F176" s="23"/>
      <c r="G176" s="20" t="s">
        <v>125</v>
      </c>
      <c r="H176" s="57" t="s">
        <v>377</v>
      </c>
      <c r="I176" s="20" t="s">
        <v>366</v>
      </c>
      <c r="J176" s="20" t="s">
        <v>130</v>
      </c>
      <c r="K176" s="24" t="s">
        <v>378</v>
      </c>
      <c r="L176" s="14"/>
    </row>
    <row r="177" spans="1:13" ht="54">
      <c r="A177" s="354"/>
      <c r="B177" s="357"/>
      <c r="C177" s="22"/>
      <c r="D177" s="23"/>
      <c r="E177" s="23" t="str">
        <f t="shared" si="14"/>
        <v>SS205A_A4</v>
      </c>
      <c r="F177" s="23"/>
      <c r="G177" s="20" t="s">
        <v>125</v>
      </c>
      <c r="H177" s="57" t="s">
        <v>376</v>
      </c>
      <c r="I177" s="20" t="s">
        <v>366</v>
      </c>
      <c r="J177" s="20" t="s">
        <v>132</v>
      </c>
      <c r="K177" s="24" t="s">
        <v>139</v>
      </c>
      <c r="L177" s="14"/>
    </row>
    <row r="178" spans="1:13" ht="54">
      <c r="A178" s="354"/>
      <c r="B178" s="357"/>
      <c r="C178" s="22"/>
      <c r="D178" s="23"/>
      <c r="E178" s="23" t="str">
        <f t="shared" si="14"/>
        <v>SS205A_A9</v>
      </c>
      <c r="F178" s="23"/>
      <c r="G178" s="20" t="s">
        <v>125</v>
      </c>
      <c r="H178" s="57" t="s">
        <v>376</v>
      </c>
      <c r="I178" s="20" t="s">
        <v>366</v>
      </c>
      <c r="J178" s="20" t="s">
        <v>306</v>
      </c>
      <c r="K178" s="24" t="s">
        <v>379</v>
      </c>
      <c r="L178" s="14"/>
    </row>
    <row r="179" spans="1:13" ht="72">
      <c r="A179" s="354"/>
      <c r="B179" s="357"/>
      <c r="C179" s="22"/>
      <c r="D179" s="23"/>
      <c r="E179" s="23" t="str">
        <f t="shared" si="14"/>
        <v>SS205A_ATS205A-A</v>
      </c>
      <c r="F179" s="23"/>
      <c r="G179" s="20" t="s">
        <v>125</v>
      </c>
      <c r="H179" s="57"/>
      <c r="I179" s="20" t="s">
        <v>366</v>
      </c>
      <c r="J179" s="20" t="s">
        <v>380</v>
      </c>
      <c r="K179" s="24" t="s">
        <v>381</v>
      </c>
      <c r="L179" s="14"/>
    </row>
    <row r="180" spans="1:13" ht="54">
      <c r="A180" s="354"/>
      <c r="B180" s="357"/>
      <c r="C180" s="22"/>
      <c r="D180" s="23"/>
      <c r="E180" s="23" t="str">
        <f t="shared" si="14"/>
        <v>SS205A_EA1</v>
      </c>
      <c r="F180" s="23"/>
      <c r="G180" s="20" t="s">
        <v>125</v>
      </c>
      <c r="H180" s="57"/>
      <c r="I180" s="20" t="s">
        <v>366</v>
      </c>
      <c r="J180" s="20" t="s">
        <v>147</v>
      </c>
      <c r="K180" s="24" t="s">
        <v>382</v>
      </c>
      <c r="L180" s="14"/>
    </row>
    <row r="181" spans="1:13" ht="54">
      <c r="A181" s="354"/>
      <c r="B181" s="357"/>
      <c r="C181" s="22"/>
      <c r="D181" s="23"/>
      <c r="E181" s="23" t="str">
        <f t="shared" si="14"/>
        <v>SS205A_EA2</v>
      </c>
      <c r="F181" s="23"/>
      <c r="G181" s="20" t="s">
        <v>125</v>
      </c>
      <c r="H181" s="57"/>
      <c r="I181" s="20" t="s">
        <v>366</v>
      </c>
      <c r="J181" s="20" t="s">
        <v>149</v>
      </c>
      <c r="K181" s="24" t="s">
        <v>383</v>
      </c>
      <c r="L181" s="14"/>
    </row>
    <row r="182" spans="1:13" ht="54">
      <c r="A182" s="354"/>
      <c r="B182" s="357"/>
      <c r="C182" s="22"/>
      <c r="D182" s="23"/>
      <c r="E182" s="23" t="str">
        <f t="shared" si="14"/>
        <v>SS205A_EA3</v>
      </c>
      <c r="F182" s="23"/>
      <c r="G182" s="20" t="s">
        <v>125</v>
      </c>
      <c r="H182" s="57"/>
      <c r="I182" s="20" t="s">
        <v>366</v>
      </c>
      <c r="J182" s="20" t="s">
        <v>151</v>
      </c>
      <c r="K182" s="24" t="s">
        <v>384</v>
      </c>
      <c r="L182" s="14"/>
    </row>
    <row r="183" spans="1:13" ht="54.75" thickBot="1">
      <c r="A183" s="354"/>
      <c r="B183" s="358"/>
      <c r="C183" s="23"/>
      <c r="D183" s="23"/>
      <c r="E183" s="23" t="str">
        <f t="shared" si="14"/>
        <v>SS205A_EA8</v>
      </c>
      <c r="F183" s="58"/>
      <c r="G183" s="20" t="s">
        <v>125</v>
      </c>
      <c r="H183" s="57" t="s">
        <v>385</v>
      </c>
      <c r="I183" s="20" t="s">
        <v>366</v>
      </c>
      <c r="J183" s="20" t="s">
        <v>50</v>
      </c>
      <c r="K183" s="24" t="s">
        <v>386</v>
      </c>
      <c r="L183" s="14"/>
    </row>
    <row r="184" spans="1:13" ht="21" customHeight="1">
      <c r="A184" s="354"/>
      <c r="B184" s="356" t="s">
        <v>387</v>
      </c>
      <c r="C184" s="224" t="s">
        <v>115</v>
      </c>
      <c r="D184" s="224" t="s">
        <v>388</v>
      </c>
      <c r="E184" s="224">
        <v>9141526</v>
      </c>
      <c r="F184" s="224" t="s">
        <v>389</v>
      </c>
      <c r="G184" s="50" t="s">
        <v>119</v>
      </c>
      <c r="H184" s="59"/>
      <c r="I184" s="44"/>
      <c r="J184" s="20"/>
      <c r="K184" s="24"/>
      <c r="L184" s="14"/>
    </row>
    <row r="185" spans="1:13" ht="21" customHeight="1">
      <c r="A185" s="354"/>
      <c r="B185" s="357"/>
      <c r="C185" s="16"/>
      <c r="D185" s="17" t="s">
        <v>390</v>
      </c>
      <c r="E185" s="255" t="s">
        <v>124</v>
      </c>
      <c r="F185" s="17"/>
      <c r="G185" s="18" t="s">
        <v>122</v>
      </c>
      <c r="H185" s="60"/>
      <c r="I185" s="19">
        <v>9046874</v>
      </c>
      <c r="J185" s="20"/>
      <c r="K185" s="24"/>
      <c r="L185" s="14"/>
    </row>
    <row r="186" spans="1:13" ht="72">
      <c r="A186" s="354"/>
      <c r="B186" s="357"/>
      <c r="C186" s="22"/>
      <c r="D186" s="23"/>
      <c r="E186" s="23" t="str">
        <f>"SS205A_" &amp; J186</f>
        <v>SS205A_B1</v>
      </c>
      <c r="F186" s="23"/>
      <c r="G186" s="20" t="s">
        <v>125</v>
      </c>
      <c r="H186" s="57" t="s">
        <v>391</v>
      </c>
      <c r="I186" s="20" t="s">
        <v>390</v>
      </c>
      <c r="J186" s="20" t="s">
        <v>161</v>
      </c>
      <c r="K186" s="24" t="s">
        <v>392</v>
      </c>
      <c r="L186" s="14"/>
    </row>
    <row r="187" spans="1:13" ht="54">
      <c r="A187" s="354"/>
      <c r="B187" s="357"/>
      <c r="C187" s="22"/>
      <c r="D187" s="23"/>
      <c r="E187" s="23"/>
      <c r="F187" s="23" t="str">
        <f>"BG611A_" &amp; J187</f>
        <v>BG611A_MCC2_7</v>
      </c>
      <c r="G187" s="20" t="s">
        <v>125</v>
      </c>
      <c r="H187" s="57"/>
      <c r="I187" s="20" t="s">
        <v>393</v>
      </c>
      <c r="J187" s="20" t="s">
        <v>394</v>
      </c>
      <c r="K187" s="24" t="s">
        <v>395</v>
      </c>
      <c r="L187" s="14"/>
    </row>
    <row r="188" spans="1:13" ht="47.25" customHeight="1">
      <c r="A188" s="354"/>
      <c r="B188" s="357"/>
      <c r="C188" s="22"/>
      <c r="D188" s="23"/>
      <c r="E188" s="23"/>
      <c r="F188" s="23" t="str">
        <f>"BG611A_" &amp; J188</f>
        <v>BG611A_MCC2_8</v>
      </c>
      <c r="G188" s="20" t="s">
        <v>125</v>
      </c>
      <c r="H188" s="57"/>
      <c r="I188" s="20" t="s">
        <v>393</v>
      </c>
      <c r="J188" s="20" t="s">
        <v>396</v>
      </c>
      <c r="K188" s="24" t="s">
        <v>397</v>
      </c>
      <c r="L188" s="62"/>
      <c r="M188" s="63"/>
    </row>
    <row r="189" spans="1:13" ht="54">
      <c r="A189" s="354"/>
      <c r="B189" s="357"/>
      <c r="C189" s="22"/>
      <c r="D189" s="23"/>
      <c r="E189" s="23"/>
      <c r="F189" s="23" t="str">
        <f>"BG611A_" &amp; J189</f>
        <v>BG611A_MCC2_9</v>
      </c>
      <c r="G189" s="20" t="s">
        <v>125</v>
      </c>
      <c r="H189" s="57"/>
      <c r="I189" s="20" t="s">
        <v>393</v>
      </c>
      <c r="J189" s="20" t="s">
        <v>398</v>
      </c>
      <c r="K189" s="24" t="s">
        <v>399</v>
      </c>
      <c r="L189" s="14"/>
    </row>
    <row r="190" spans="1:13" ht="54.95" customHeight="1">
      <c r="A190" s="354"/>
      <c r="B190" s="357"/>
      <c r="C190" s="22"/>
      <c r="D190" s="23"/>
      <c r="E190" s="23"/>
      <c r="F190" s="23" t="str">
        <f>"BG611A_" &amp; J190</f>
        <v>BG611A_MCC2_12</v>
      </c>
      <c r="G190" s="20"/>
      <c r="H190" s="57"/>
      <c r="I190" s="20"/>
      <c r="J190" s="20" t="s">
        <v>400</v>
      </c>
      <c r="K190" s="24" t="s">
        <v>401</v>
      </c>
      <c r="L190" s="14"/>
    </row>
    <row r="191" spans="1:13" ht="54">
      <c r="A191" s="354"/>
      <c r="B191" s="357"/>
      <c r="C191" s="22"/>
      <c r="D191" s="23"/>
      <c r="E191" s="23" t="str">
        <f>"SS205A_" &amp; J191</f>
        <v>SS205A_B2</v>
      </c>
      <c r="F191" s="23"/>
      <c r="G191" s="20" t="s">
        <v>125</v>
      </c>
      <c r="H191" s="57" t="s">
        <v>376</v>
      </c>
      <c r="I191" s="20" t="s">
        <v>390</v>
      </c>
      <c r="J191" s="20" t="s">
        <v>163</v>
      </c>
      <c r="K191" s="24" t="s">
        <v>402</v>
      </c>
      <c r="L191" s="14"/>
    </row>
    <row r="192" spans="1:13" ht="54">
      <c r="A192" s="354"/>
      <c r="B192" s="357"/>
      <c r="C192" s="22"/>
      <c r="D192" s="254" t="s">
        <v>403</v>
      </c>
      <c r="E192" s="23" t="str">
        <f>"SS205A_" &amp; J192</f>
        <v>SS205A_B3</v>
      </c>
      <c r="F192" s="23"/>
      <c r="G192" s="20" t="s">
        <v>125</v>
      </c>
      <c r="H192" s="57" t="s">
        <v>376</v>
      </c>
      <c r="I192" s="20" t="s">
        <v>390</v>
      </c>
      <c r="J192" s="20" t="s">
        <v>165</v>
      </c>
      <c r="K192" s="24" t="s">
        <v>404</v>
      </c>
      <c r="L192" s="14"/>
    </row>
    <row r="193" spans="1:12" ht="54">
      <c r="A193" s="354"/>
      <c r="B193" s="357"/>
      <c r="C193" s="22"/>
      <c r="D193" s="23"/>
      <c r="E193" s="23" t="str">
        <f>"SS205A_" &amp; J193</f>
        <v>SS205A_B5</v>
      </c>
      <c r="F193" s="23"/>
      <c r="G193" s="20" t="s">
        <v>125</v>
      </c>
      <c r="H193" s="57" t="s">
        <v>376</v>
      </c>
      <c r="I193" s="20" t="s">
        <v>390</v>
      </c>
      <c r="J193" s="20" t="s">
        <v>239</v>
      </c>
      <c r="K193" s="24" t="s">
        <v>405</v>
      </c>
      <c r="L193" s="14"/>
    </row>
    <row r="194" spans="1:12" ht="54.75" thickBot="1">
      <c r="A194" s="354"/>
      <c r="B194" s="358"/>
      <c r="C194" s="22"/>
      <c r="D194" s="23"/>
      <c r="E194" s="23" t="str">
        <f>"SS205A_" &amp; J194</f>
        <v>SS205A_B8</v>
      </c>
      <c r="F194" s="23"/>
      <c r="G194" s="20" t="s">
        <v>125</v>
      </c>
      <c r="H194" s="57" t="s">
        <v>376</v>
      </c>
      <c r="I194" s="20" t="s">
        <v>390</v>
      </c>
      <c r="J194" s="20" t="s">
        <v>173</v>
      </c>
      <c r="K194" s="24" t="s">
        <v>379</v>
      </c>
      <c r="L194" s="14"/>
    </row>
    <row r="195" spans="1:12" ht="40.5">
      <c r="A195" s="354"/>
      <c r="B195" s="356" t="s">
        <v>406</v>
      </c>
      <c r="C195" s="29" t="s">
        <v>115</v>
      </c>
      <c r="D195" s="29" t="s">
        <v>407</v>
      </c>
      <c r="E195" s="276" t="s">
        <v>408</v>
      </c>
      <c r="F195" s="277"/>
      <c r="G195" s="30" t="s">
        <v>119</v>
      </c>
      <c r="H195" s="61"/>
      <c r="I195" s="31"/>
      <c r="J195" s="32"/>
      <c r="K195" s="33"/>
      <c r="L195" s="14"/>
    </row>
    <row r="196" spans="1:12" ht="21.75" customHeight="1">
      <c r="A196" s="354"/>
      <c r="B196" s="357"/>
      <c r="C196" s="16"/>
      <c r="D196" s="17" t="s">
        <v>409</v>
      </c>
      <c r="E196" s="17"/>
      <c r="F196" s="17"/>
      <c r="G196" s="18" t="s">
        <v>122</v>
      </c>
      <c r="H196" s="60"/>
      <c r="I196" s="44">
        <v>9046529</v>
      </c>
      <c r="J196" s="20"/>
      <c r="K196" s="24"/>
      <c r="L196" s="14"/>
    </row>
    <row r="197" spans="1:12" ht="54">
      <c r="A197" s="354"/>
      <c r="B197" s="357"/>
      <c r="C197" s="22"/>
      <c r="D197" s="22"/>
      <c r="E197" s="23" t="str">
        <f>"SS205A_" &amp; J197</f>
        <v>SS205A_C1</v>
      </c>
      <c r="F197" s="22"/>
      <c r="G197" s="20" t="s">
        <v>125</v>
      </c>
      <c r="H197" s="64" t="s">
        <v>377</v>
      </c>
      <c r="I197" s="23" t="s">
        <v>409</v>
      </c>
      <c r="J197" s="20" t="s">
        <v>198</v>
      </c>
      <c r="K197" s="24" t="s">
        <v>410</v>
      </c>
      <c r="L197" s="14"/>
    </row>
    <row r="198" spans="1:12" ht="54">
      <c r="A198" s="354"/>
      <c r="B198" s="357"/>
      <c r="C198" s="39"/>
      <c r="D198" s="23"/>
      <c r="E198" s="23" t="str">
        <f>"SS205A_" &amp; J198</f>
        <v>SS205A_C2</v>
      </c>
      <c r="F198" s="23"/>
      <c r="G198" s="20" t="s">
        <v>125</v>
      </c>
      <c r="H198" s="57" t="s">
        <v>391</v>
      </c>
      <c r="I198" s="23" t="s">
        <v>409</v>
      </c>
      <c r="J198" s="20" t="s">
        <v>200</v>
      </c>
      <c r="K198" s="24" t="s">
        <v>411</v>
      </c>
      <c r="L198" s="14"/>
    </row>
    <row r="199" spans="1:12" ht="54">
      <c r="A199" s="354"/>
      <c r="B199" s="357"/>
      <c r="C199" s="39"/>
      <c r="D199" s="23"/>
      <c r="E199" s="23" t="str">
        <f>"SS205A_" &amp; J199</f>
        <v>SS205A_C3</v>
      </c>
      <c r="F199" s="23"/>
      <c r="G199" s="20" t="s">
        <v>125</v>
      </c>
      <c r="H199" s="57" t="s">
        <v>391</v>
      </c>
      <c r="I199" s="23" t="s">
        <v>409</v>
      </c>
      <c r="J199" s="20" t="s">
        <v>202</v>
      </c>
      <c r="K199" s="24" t="s">
        <v>412</v>
      </c>
      <c r="L199" s="14"/>
    </row>
    <row r="200" spans="1:12" ht="54.75" thickBot="1">
      <c r="A200" s="355"/>
      <c r="B200" s="358"/>
      <c r="C200" s="232"/>
      <c r="D200" s="47"/>
      <c r="E200" s="47" t="str">
        <f>"SS205A_" &amp; J200</f>
        <v>SS205A_C8</v>
      </c>
      <c r="F200" s="47"/>
      <c r="G200" s="48" t="s">
        <v>125</v>
      </c>
      <c r="H200" s="65" t="s">
        <v>391</v>
      </c>
      <c r="I200" s="47" t="s">
        <v>409</v>
      </c>
      <c r="J200" s="48" t="s">
        <v>204</v>
      </c>
      <c r="K200" s="33" t="s">
        <v>379</v>
      </c>
      <c r="L200" s="14"/>
    </row>
    <row r="201" spans="1:12" ht="21" thickTop="1">
      <c r="A201" s="353" t="s">
        <v>413</v>
      </c>
      <c r="B201" s="356" t="s">
        <v>414</v>
      </c>
      <c r="C201" s="225" t="s">
        <v>115</v>
      </c>
      <c r="D201" s="225" t="s">
        <v>415</v>
      </c>
      <c r="E201" s="225">
        <v>9137988</v>
      </c>
      <c r="F201" s="225" t="s">
        <v>416</v>
      </c>
      <c r="G201" s="10" t="s">
        <v>119</v>
      </c>
      <c r="H201" s="66"/>
      <c r="I201" s="11"/>
      <c r="J201" s="12"/>
      <c r="K201" s="13"/>
      <c r="L201" s="14"/>
    </row>
    <row r="202" spans="1:12" ht="21" customHeight="1">
      <c r="A202" s="354"/>
      <c r="B202" s="357"/>
      <c r="C202" s="16"/>
      <c r="D202" s="17" t="s">
        <v>417</v>
      </c>
      <c r="E202" s="17"/>
      <c r="F202" s="17"/>
      <c r="G202" s="18" t="s">
        <v>122</v>
      </c>
      <c r="H202" s="60"/>
      <c r="I202" s="19">
        <v>9046904</v>
      </c>
      <c r="J202" s="20"/>
      <c r="K202" s="24"/>
      <c r="L202" s="14"/>
    </row>
    <row r="203" spans="1:12" ht="72">
      <c r="A203" s="354"/>
      <c r="B203" s="357"/>
      <c r="C203" s="22"/>
      <c r="D203" s="23"/>
      <c r="E203" s="23" t="str">
        <f>"SS205B_" &amp; J203</f>
        <v>SS205B_A1</v>
      </c>
      <c r="F203" s="23"/>
      <c r="G203" s="20" t="s">
        <v>125</v>
      </c>
      <c r="H203" s="57" t="s">
        <v>367</v>
      </c>
      <c r="I203" s="20" t="s">
        <v>417</v>
      </c>
      <c r="J203" s="20" t="s">
        <v>126</v>
      </c>
      <c r="K203" s="24" t="s">
        <v>418</v>
      </c>
      <c r="L203" s="14"/>
    </row>
    <row r="204" spans="1:12" ht="54">
      <c r="A204" s="354"/>
      <c r="B204" s="357"/>
      <c r="C204" s="22"/>
      <c r="D204" s="23"/>
      <c r="E204" s="23"/>
      <c r="F204" s="23" t="str">
        <f>"BG611_" &amp; J204</f>
        <v>BG611_MCC3_5</v>
      </c>
      <c r="G204" s="20" t="s">
        <v>125</v>
      </c>
      <c r="H204" s="57"/>
      <c r="I204" s="20" t="s">
        <v>419</v>
      </c>
      <c r="J204" s="20" t="s">
        <v>420</v>
      </c>
      <c r="K204" s="24" t="s">
        <v>421</v>
      </c>
      <c r="L204" s="14"/>
    </row>
    <row r="205" spans="1:12" ht="54">
      <c r="A205" s="354"/>
      <c r="B205" s="357"/>
      <c r="C205" s="22"/>
      <c r="D205" s="23"/>
      <c r="E205" s="23"/>
      <c r="F205" s="23" t="str">
        <f>"BG611_" &amp; J205</f>
        <v>BG611_MCC3_6</v>
      </c>
      <c r="G205" s="20" t="s">
        <v>125</v>
      </c>
      <c r="H205" s="57"/>
      <c r="I205" s="20" t="s">
        <v>419</v>
      </c>
      <c r="J205" s="20" t="s">
        <v>422</v>
      </c>
      <c r="K205" s="24" t="s">
        <v>423</v>
      </c>
      <c r="L205" s="14"/>
    </row>
    <row r="206" spans="1:12" ht="54">
      <c r="A206" s="354"/>
      <c r="B206" s="357"/>
      <c r="C206" s="22"/>
      <c r="D206" s="23"/>
      <c r="E206" s="23"/>
      <c r="F206" s="23" t="str">
        <f>"BG611_" &amp; J206</f>
        <v>BG611_MCC3_7</v>
      </c>
      <c r="G206" s="20" t="s">
        <v>125</v>
      </c>
      <c r="H206" s="57"/>
      <c r="I206" s="20" t="s">
        <v>419</v>
      </c>
      <c r="J206" s="20" t="s">
        <v>424</v>
      </c>
      <c r="K206" s="24" t="s">
        <v>425</v>
      </c>
      <c r="L206" s="14"/>
    </row>
    <row r="207" spans="1:12" ht="54">
      <c r="A207" s="354"/>
      <c r="B207" s="357"/>
      <c r="C207" s="22"/>
      <c r="D207" s="23"/>
      <c r="E207" s="23" t="str">
        <f>"SS205B_" &amp; J207</f>
        <v>SS205B_A2</v>
      </c>
      <c r="F207" s="23"/>
      <c r="G207" s="20" t="s">
        <v>125</v>
      </c>
      <c r="H207" s="57" t="s">
        <v>376</v>
      </c>
      <c r="I207" s="20" t="s">
        <v>417</v>
      </c>
      <c r="J207" s="20" t="s">
        <v>128</v>
      </c>
      <c r="K207" s="24" t="s">
        <v>426</v>
      </c>
      <c r="L207" s="14"/>
    </row>
    <row r="208" spans="1:12" ht="54">
      <c r="A208" s="354"/>
      <c r="B208" s="357"/>
      <c r="C208" s="22"/>
      <c r="D208" s="23"/>
      <c r="E208" s="23" t="str">
        <f>"SS205B_" &amp; J208</f>
        <v>SS205B_A3</v>
      </c>
      <c r="F208" s="23"/>
      <c r="G208" s="20" t="s">
        <v>125</v>
      </c>
      <c r="H208" s="57" t="s">
        <v>377</v>
      </c>
      <c r="I208" s="20" t="s">
        <v>417</v>
      </c>
      <c r="J208" s="20" t="s">
        <v>130</v>
      </c>
      <c r="K208" s="24" t="s">
        <v>427</v>
      </c>
      <c r="L208" s="14"/>
    </row>
    <row r="209" spans="1:12" ht="54">
      <c r="A209" s="354"/>
      <c r="B209" s="357"/>
      <c r="C209" s="22"/>
      <c r="D209" s="253" t="s">
        <v>124</v>
      </c>
      <c r="E209" s="23" t="str">
        <f>"SS205B_" &amp; J209</f>
        <v>SS205B_A4</v>
      </c>
      <c r="F209" s="23"/>
      <c r="G209" s="20" t="s">
        <v>125</v>
      </c>
      <c r="H209" s="57" t="s">
        <v>377</v>
      </c>
      <c r="I209" s="20" t="s">
        <v>417</v>
      </c>
      <c r="J209" s="20" t="s">
        <v>132</v>
      </c>
      <c r="K209" s="24" t="s">
        <v>428</v>
      </c>
      <c r="L209" s="14"/>
    </row>
    <row r="210" spans="1:12" ht="54.75" thickBot="1">
      <c r="A210" s="354"/>
      <c r="B210" s="358"/>
      <c r="C210" s="22"/>
      <c r="D210" s="23"/>
      <c r="E210" s="23" t="str">
        <f>"SS205B_" &amp; J210</f>
        <v>SS205B_A9</v>
      </c>
      <c r="F210" s="23"/>
      <c r="G210" s="20" t="s">
        <v>125</v>
      </c>
      <c r="H210" s="57" t="s">
        <v>377</v>
      </c>
      <c r="I210" s="20" t="s">
        <v>417</v>
      </c>
      <c r="J210" s="20" t="s">
        <v>306</v>
      </c>
      <c r="K210" s="24" t="s">
        <v>379</v>
      </c>
      <c r="L210" s="14"/>
    </row>
    <row r="211" spans="1:12" ht="21" customHeight="1">
      <c r="A211" s="354"/>
      <c r="B211" s="356" t="s">
        <v>429</v>
      </c>
      <c r="C211" s="224" t="s">
        <v>115</v>
      </c>
      <c r="D211" s="224" t="s">
        <v>430</v>
      </c>
      <c r="E211" s="224">
        <v>9040926</v>
      </c>
      <c r="F211" s="224"/>
      <c r="G211" s="50" t="s">
        <v>119</v>
      </c>
      <c r="H211" s="59"/>
      <c r="I211" s="44"/>
      <c r="J211" s="20"/>
      <c r="K211" s="24"/>
      <c r="L211" s="14"/>
    </row>
    <row r="212" spans="1:12" ht="21" customHeight="1">
      <c r="A212" s="354"/>
      <c r="B212" s="357"/>
      <c r="C212" s="16"/>
      <c r="D212" s="17" t="s">
        <v>431</v>
      </c>
      <c r="E212" s="17"/>
      <c r="F212" s="17"/>
      <c r="G212" s="18" t="s">
        <v>122</v>
      </c>
      <c r="H212" s="60"/>
      <c r="I212" s="19">
        <v>9027151</v>
      </c>
      <c r="J212" s="20"/>
      <c r="K212" s="24"/>
      <c r="L212" s="14"/>
    </row>
    <row r="213" spans="1:12" ht="72">
      <c r="A213" s="354"/>
      <c r="B213" s="357"/>
      <c r="C213" s="22"/>
      <c r="D213" s="23"/>
      <c r="E213" s="23" t="str">
        <f>"SS205B_" &amp; J213</f>
        <v>SS205B_B1</v>
      </c>
      <c r="F213" s="23"/>
      <c r="G213" s="20" t="s">
        <v>125</v>
      </c>
      <c r="H213" s="57" t="s">
        <v>391</v>
      </c>
      <c r="I213" s="20" t="s">
        <v>431</v>
      </c>
      <c r="J213" s="20" t="s">
        <v>161</v>
      </c>
      <c r="K213" s="24" t="s">
        <v>432</v>
      </c>
      <c r="L213" s="14"/>
    </row>
    <row r="214" spans="1:12" ht="54">
      <c r="A214" s="354"/>
      <c r="B214" s="357"/>
      <c r="C214" s="22"/>
      <c r="D214" s="23"/>
      <c r="E214" s="23"/>
      <c r="F214" s="23" t="str">
        <f>"BG611A_" &amp; J214</f>
        <v>BG611A_MCC4-7</v>
      </c>
      <c r="G214" s="20" t="s">
        <v>125</v>
      </c>
      <c r="H214" s="57"/>
      <c r="I214" s="20" t="s">
        <v>433</v>
      </c>
      <c r="J214" s="20" t="s">
        <v>434</v>
      </c>
      <c r="K214" s="24" t="s">
        <v>435</v>
      </c>
      <c r="L214" s="14"/>
    </row>
    <row r="215" spans="1:12" ht="54">
      <c r="A215" s="354"/>
      <c r="B215" s="357"/>
      <c r="C215" s="22"/>
      <c r="D215" s="23"/>
      <c r="E215" s="23"/>
      <c r="F215" s="23" t="str">
        <f>"BG611A_" &amp; J215</f>
        <v>BG611A_MCC4-8</v>
      </c>
      <c r="G215" s="20" t="s">
        <v>125</v>
      </c>
      <c r="H215" s="57"/>
      <c r="I215" s="20" t="s">
        <v>433</v>
      </c>
      <c r="J215" s="20" t="s">
        <v>436</v>
      </c>
      <c r="K215" s="24" t="s">
        <v>437</v>
      </c>
      <c r="L215" s="14"/>
    </row>
    <row r="216" spans="1:12" ht="54">
      <c r="A216" s="354"/>
      <c r="B216" s="357"/>
      <c r="C216" s="22"/>
      <c r="D216" s="23"/>
      <c r="E216" s="23"/>
      <c r="F216" s="23" t="str">
        <f>"BG611A_" &amp; J216</f>
        <v>BG611A_MCC4-9</v>
      </c>
      <c r="G216" s="20" t="s">
        <v>125</v>
      </c>
      <c r="H216" s="57"/>
      <c r="I216" s="20" t="s">
        <v>433</v>
      </c>
      <c r="J216" s="20" t="s">
        <v>438</v>
      </c>
      <c r="K216" s="24" t="s">
        <v>439</v>
      </c>
      <c r="L216" s="14"/>
    </row>
    <row r="217" spans="1:12" ht="54">
      <c r="A217" s="354"/>
      <c r="B217" s="357"/>
      <c r="C217" s="22"/>
      <c r="D217" s="23"/>
      <c r="E217" s="23" t="str">
        <f>"SS205B_" &amp; J217</f>
        <v>SS205B_B2</v>
      </c>
      <c r="F217" s="23"/>
      <c r="G217" s="20" t="s">
        <v>125</v>
      </c>
      <c r="H217" s="57" t="s">
        <v>440</v>
      </c>
      <c r="I217" s="20" t="s">
        <v>431</v>
      </c>
      <c r="J217" s="20" t="s">
        <v>163</v>
      </c>
      <c r="K217" s="24" t="s">
        <v>441</v>
      </c>
      <c r="L217" s="14"/>
    </row>
    <row r="218" spans="1:12" ht="54">
      <c r="A218" s="354"/>
      <c r="B218" s="357"/>
      <c r="C218" s="22"/>
      <c r="D218" s="23"/>
      <c r="E218" s="23" t="str">
        <f>"SS205B_" &amp; J218</f>
        <v>SS205B_B3</v>
      </c>
      <c r="F218" s="23"/>
      <c r="G218" s="20" t="s">
        <v>125</v>
      </c>
      <c r="H218" s="57" t="s">
        <v>440</v>
      </c>
      <c r="I218" s="20" t="s">
        <v>431</v>
      </c>
      <c r="J218" s="20" t="s">
        <v>165</v>
      </c>
      <c r="K218" s="24" t="s">
        <v>139</v>
      </c>
      <c r="L218" s="14"/>
    </row>
    <row r="219" spans="1:12" ht="54.75" thickBot="1">
      <c r="A219" s="354"/>
      <c r="B219" s="358"/>
      <c r="C219" s="22"/>
      <c r="D219" s="23"/>
      <c r="E219" s="23" t="str">
        <f>"SS205B_" &amp; J219</f>
        <v>SS205B_B8</v>
      </c>
      <c r="F219" s="23"/>
      <c r="G219" s="20" t="s">
        <v>125</v>
      </c>
      <c r="H219" s="57" t="s">
        <v>440</v>
      </c>
      <c r="I219" s="20" t="s">
        <v>431</v>
      </c>
      <c r="J219" s="20" t="s">
        <v>173</v>
      </c>
      <c r="K219" s="24" t="s">
        <v>379</v>
      </c>
      <c r="L219" s="14"/>
    </row>
    <row r="220" spans="1:12" ht="21" customHeight="1">
      <c r="A220" s="354"/>
      <c r="B220" s="356" t="s">
        <v>442</v>
      </c>
      <c r="C220" s="224" t="s">
        <v>115</v>
      </c>
      <c r="D220" s="224" t="s">
        <v>443</v>
      </c>
      <c r="E220" s="224">
        <v>9077070</v>
      </c>
      <c r="F220" s="224"/>
      <c r="G220" s="50" t="s">
        <v>119</v>
      </c>
      <c r="H220" s="59"/>
      <c r="I220" s="44"/>
      <c r="J220" s="20"/>
      <c r="K220" s="24"/>
      <c r="L220" s="14"/>
    </row>
    <row r="221" spans="1:12" ht="21.75" customHeight="1">
      <c r="A221" s="354"/>
      <c r="B221" s="357"/>
      <c r="C221" s="16"/>
      <c r="D221" s="17" t="s">
        <v>444</v>
      </c>
      <c r="E221" s="17"/>
      <c r="F221" s="17"/>
      <c r="G221" s="18" t="s">
        <v>122</v>
      </c>
      <c r="H221" s="60"/>
      <c r="I221" s="19">
        <v>9046911</v>
      </c>
      <c r="J221" s="20"/>
      <c r="K221" s="24"/>
      <c r="L221" s="14"/>
    </row>
    <row r="222" spans="1:12" ht="54">
      <c r="A222" s="354"/>
      <c r="B222" s="357"/>
      <c r="C222" s="22"/>
      <c r="D222" s="23"/>
      <c r="E222" s="23" t="str">
        <f>"SS205B_" &amp; J222</f>
        <v>SS205B_C1</v>
      </c>
      <c r="F222" s="23"/>
      <c r="G222" s="20" t="s">
        <v>125</v>
      </c>
      <c r="H222" s="57"/>
      <c r="I222" s="20" t="s">
        <v>444</v>
      </c>
      <c r="J222" s="20" t="s">
        <v>198</v>
      </c>
      <c r="K222" s="24" t="s">
        <v>445</v>
      </c>
      <c r="L222" s="14"/>
    </row>
    <row r="223" spans="1:12" ht="54">
      <c r="A223" s="354"/>
      <c r="B223" s="357"/>
      <c r="C223" s="35"/>
      <c r="D223" s="36"/>
      <c r="E223" s="23" t="str">
        <f>"SS205B_" &amp; J223</f>
        <v>SS205B_C2</v>
      </c>
      <c r="F223" s="58"/>
      <c r="G223" s="68" t="s">
        <v>125</v>
      </c>
      <c r="H223" s="69"/>
      <c r="I223" s="68" t="s">
        <v>444</v>
      </c>
      <c r="J223" s="20" t="s">
        <v>200</v>
      </c>
      <c r="K223" s="24" t="s">
        <v>446</v>
      </c>
      <c r="L223" s="14"/>
    </row>
    <row r="224" spans="1:12" ht="54">
      <c r="A224" s="354"/>
      <c r="B224" s="357"/>
      <c r="C224" s="35"/>
      <c r="D224" s="36"/>
      <c r="E224" s="23" t="str">
        <f>"SS205B_" &amp; J224</f>
        <v>SS205B_C7</v>
      </c>
      <c r="F224" s="58"/>
      <c r="G224" s="68" t="s">
        <v>125</v>
      </c>
      <c r="H224" s="69"/>
      <c r="I224" s="68" t="s">
        <v>444</v>
      </c>
      <c r="J224" s="20" t="s">
        <v>447</v>
      </c>
      <c r="K224" s="24" t="s">
        <v>139</v>
      </c>
      <c r="L224" s="14"/>
    </row>
    <row r="225" spans="1:12" ht="54.75" thickBot="1">
      <c r="A225" s="355"/>
      <c r="B225" s="359"/>
      <c r="C225" s="35"/>
      <c r="D225" s="36"/>
      <c r="E225" s="67" t="str">
        <f>"SS205B_" &amp; J225</f>
        <v>SS205B_C13</v>
      </c>
      <c r="F225" s="67"/>
      <c r="G225" s="68" t="s">
        <v>125</v>
      </c>
      <c r="H225" s="69"/>
      <c r="I225" s="68" t="s">
        <v>444</v>
      </c>
      <c r="J225" s="68" t="s">
        <v>325</v>
      </c>
      <c r="K225" s="70" t="s">
        <v>379</v>
      </c>
      <c r="L225" s="14"/>
    </row>
    <row r="226" spans="1:12" ht="61.5" thickTop="1">
      <c r="A226" s="353" t="s">
        <v>448</v>
      </c>
      <c r="B226" s="362" t="s">
        <v>449</v>
      </c>
      <c r="C226" s="225" t="s">
        <v>115</v>
      </c>
      <c r="D226" s="225" t="s">
        <v>450</v>
      </c>
      <c r="E226" s="225">
        <v>9132421</v>
      </c>
      <c r="F226" s="225" t="s">
        <v>451</v>
      </c>
      <c r="G226" s="10" t="s">
        <v>119</v>
      </c>
      <c r="H226" s="10"/>
      <c r="I226" s="11"/>
      <c r="J226" s="12"/>
      <c r="K226" s="13"/>
      <c r="L226" s="14"/>
    </row>
    <row r="227" spans="1:12" ht="20.25" customHeight="1">
      <c r="A227" s="354"/>
      <c r="B227" s="357"/>
      <c r="C227" s="16"/>
      <c r="D227" s="17" t="s">
        <v>452</v>
      </c>
      <c r="E227" s="17"/>
      <c r="F227" s="17"/>
      <c r="G227" s="18" t="s">
        <v>122</v>
      </c>
      <c r="H227" s="18"/>
      <c r="I227" s="19">
        <v>9046266</v>
      </c>
      <c r="J227" s="20"/>
      <c r="K227" s="24"/>
      <c r="L227" s="14"/>
    </row>
    <row r="228" spans="1:12" ht="54">
      <c r="A228" s="354"/>
      <c r="B228" s="357"/>
      <c r="C228" s="22"/>
      <c r="D228" s="253" t="s">
        <v>124</v>
      </c>
      <c r="E228" s="23" t="str">
        <f t="shared" ref="E228:E233" si="15">"SS206_" &amp; J228</f>
        <v>SS206_A1</v>
      </c>
      <c r="F228" s="23"/>
      <c r="G228" s="20" t="s">
        <v>125</v>
      </c>
      <c r="H228" s="57"/>
      <c r="I228" s="20" t="s">
        <v>452</v>
      </c>
      <c r="J228" s="20" t="s">
        <v>126</v>
      </c>
      <c r="K228" s="24" t="s">
        <v>453</v>
      </c>
      <c r="L228" s="14"/>
    </row>
    <row r="229" spans="1:12" ht="54">
      <c r="A229" s="354"/>
      <c r="B229" s="357"/>
      <c r="C229" s="22"/>
      <c r="D229" s="23"/>
      <c r="E229" s="23" t="str">
        <f t="shared" si="15"/>
        <v>SS206_A2</v>
      </c>
      <c r="F229" s="23"/>
      <c r="G229" s="20" t="s">
        <v>125</v>
      </c>
      <c r="H229" s="20"/>
      <c r="I229" s="20" t="s">
        <v>452</v>
      </c>
      <c r="J229" s="20" t="s">
        <v>128</v>
      </c>
      <c r="K229" s="24" t="s">
        <v>454</v>
      </c>
      <c r="L229" s="14"/>
    </row>
    <row r="230" spans="1:12" ht="54">
      <c r="A230" s="354"/>
      <c r="B230" s="357"/>
      <c r="C230" s="22"/>
      <c r="D230" s="23"/>
      <c r="E230" s="23" t="str">
        <f t="shared" si="15"/>
        <v>SS206_A3</v>
      </c>
      <c r="F230" s="23"/>
      <c r="G230" s="20" t="s">
        <v>125</v>
      </c>
      <c r="H230" s="20"/>
      <c r="I230" s="20" t="s">
        <v>452</v>
      </c>
      <c r="J230" s="20" t="s">
        <v>130</v>
      </c>
      <c r="K230" s="24" t="s">
        <v>455</v>
      </c>
      <c r="L230" s="14"/>
    </row>
    <row r="231" spans="1:12" ht="54">
      <c r="A231" s="354"/>
      <c r="B231" s="357"/>
      <c r="C231" s="22"/>
      <c r="D231" s="254" t="s">
        <v>124</v>
      </c>
      <c r="E231" s="23" t="str">
        <f t="shared" si="15"/>
        <v>SS206_A4</v>
      </c>
      <c r="F231" s="23"/>
      <c r="G231" s="20" t="s">
        <v>125</v>
      </c>
      <c r="H231" s="20"/>
      <c r="I231" s="20" t="s">
        <v>452</v>
      </c>
      <c r="J231" s="20" t="s">
        <v>132</v>
      </c>
      <c r="K231" s="24" t="s">
        <v>456</v>
      </c>
      <c r="L231" s="14"/>
    </row>
    <row r="232" spans="1:12" ht="19.5" customHeight="1">
      <c r="A232" s="354"/>
      <c r="B232" s="357"/>
      <c r="C232" s="22"/>
      <c r="D232" s="23"/>
      <c r="E232" s="23" t="str">
        <f t="shared" si="15"/>
        <v>SS206_A5</v>
      </c>
      <c r="F232" s="23"/>
      <c r="G232" s="20" t="s">
        <v>125</v>
      </c>
      <c r="H232" s="20"/>
      <c r="I232" s="20" t="s">
        <v>452</v>
      </c>
      <c r="J232" s="20" t="s">
        <v>134</v>
      </c>
      <c r="K232" s="24" t="s">
        <v>457</v>
      </c>
      <c r="L232" s="14"/>
    </row>
    <row r="233" spans="1:12" ht="54">
      <c r="A233" s="354"/>
      <c r="B233" s="357"/>
      <c r="C233" s="22"/>
      <c r="D233" s="253" t="s">
        <v>124</v>
      </c>
      <c r="E233" s="23" t="str">
        <f t="shared" si="15"/>
        <v>SS206_A7</v>
      </c>
      <c r="F233" s="23"/>
      <c r="G233" s="20"/>
      <c r="H233" s="20"/>
      <c r="I233" s="20" t="s">
        <v>452</v>
      </c>
      <c r="J233" s="20" t="s">
        <v>138</v>
      </c>
      <c r="K233" s="24" t="s">
        <v>458</v>
      </c>
      <c r="L233" s="14"/>
    </row>
    <row r="234" spans="1:12" ht="18.75" customHeight="1">
      <c r="A234" s="354"/>
      <c r="B234" s="357"/>
      <c r="C234" s="22"/>
      <c r="D234" s="23"/>
      <c r="E234" s="23" t="s">
        <v>459</v>
      </c>
      <c r="F234" s="23"/>
      <c r="G234" s="20"/>
      <c r="H234" s="20"/>
      <c r="I234" s="20"/>
      <c r="J234" s="20" t="s">
        <v>142</v>
      </c>
      <c r="K234" s="24" t="s">
        <v>379</v>
      </c>
      <c r="L234" s="14"/>
    </row>
    <row r="235" spans="1:12" ht="18.75" customHeight="1">
      <c r="A235" s="354"/>
      <c r="B235" s="357"/>
      <c r="C235" s="22"/>
      <c r="D235" s="23"/>
      <c r="E235" s="23" t="str">
        <f t="shared" ref="E235" si="16">"SS206_" &amp; J235</f>
        <v>SS206_ATS206-A</v>
      </c>
      <c r="F235" s="23"/>
      <c r="G235" s="20" t="s">
        <v>125</v>
      </c>
      <c r="H235" s="20"/>
      <c r="I235" s="20" t="s">
        <v>452</v>
      </c>
      <c r="J235" s="20" t="s">
        <v>460</v>
      </c>
      <c r="K235" s="24" t="s">
        <v>145</v>
      </c>
      <c r="L235" s="14"/>
    </row>
    <row r="236" spans="1:12" ht="72">
      <c r="A236" s="354"/>
      <c r="B236" s="357"/>
      <c r="C236" s="22"/>
      <c r="D236" s="23"/>
      <c r="E236" s="23"/>
      <c r="F236" s="23" t="str">
        <f t="shared" ref="F236:F243" si="17">"SS206_" &amp; J236</f>
        <v>SS206_EA1</v>
      </c>
      <c r="G236" s="20" t="s">
        <v>125</v>
      </c>
      <c r="H236" s="20"/>
      <c r="I236" s="20" t="s">
        <v>461</v>
      </c>
      <c r="J236" s="20" t="s">
        <v>147</v>
      </c>
      <c r="K236" s="24" t="s">
        <v>462</v>
      </c>
      <c r="L236" s="14"/>
    </row>
    <row r="237" spans="1:12" ht="72">
      <c r="A237" s="354"/>
      <c r="B237" s="357"/>
      <c r="C237" s="22"/>
      <c r="D237" s="23"/>
      <c r="E237" s="23"/>
      <c r="F237" s="23" t="str">
        <f t="shared" si="17"/>
        <v>SS206_EA2</v>
      </c>
      <c r="G237" s="20" t="s">
        <v>125</v>
      </c>
      <c r="H237" s="20"/>
      <c r="I237" s="20" t="s">
        <v>461</v>
      </c>
      <c r="J237" s="20" t="s">
        <v>149</v>
      </c>
      <c r="K237" s="24" t="s">
        <v>463</v>
      </c>
      <c r="L237" s="14"/>
    </row>
    <row r="238" spans="1:12" ht="72">
      <c r="A238" s="354"/>
      <c r="B238" s="357"/>
      <c r="C238" s="22"/>
      <c r="D238" s="23"/>
      <c r="E238" s="23"/>
      <c r="F238" s="23" t="str">
        <f t="shared" si="17"/>
        <v>SS206_EA3</v>
      </c>
      <c r="G238" s="20" t="s">
        <v>125</v>
      </c>
      <c r="H238" s="20"/>
      <c r="I238" s="20" t="s">
        <v>461</v>
      </c>
      <c r="J238" s="20" t="s">
        <v>151</v>
      </c>
      <c r="K238" s="24" t="s">
        <v>464</v>
      </c>
      <c r="L238" s="14"/>
    </row>
    <row r="239" spans="1:12" ht="72">
      <c r="A239" s="354"/>
      <c r="B239" s="357"/>
      <c r="C239" s="22"/>
      <c r="D239" s="23"/>
      <c r="E239" s="23"/>
      <c r="F239" s="23" t="str">
        <f t="shared" si="17"/>
        <v>SS206_EA4</v>
      </c>
      <c r="G239" s="20" t="s">
        <v>125</v>
      </c>
      <c r="H239" s="20"/>
      <c r="I239" s="20" t="s">
        <v>461</v>
      </c>
      <c r="J239" s="20" t="s">
        <v>153</v>
      </c>
      <c r="K239" s="24" t="s">
        <v>465</v>
      </c>
      <c r="L239" s="14"/>
    </row>
    <row r="240" spans="1:12" ht="19.5" customHeight="1">
      <c r="A240" s="354"/>
      <c r="B240" s="357"/>
      <c r="C240" s="22"/>
      <c r="D240" s="23"/>
      <c r="E240" s="23"/>
      <c r="F240" s="23" t="str">
        <f t="shared" si="17"/>
        <v>SS206_EA5</v>
      </c>
      <c r="G240" s="20" t="s">
        <v>125</v>
      </c>
      <c r="H240" s="20"/>
      <c r="I240" s="20" t="s">
        <v>461</v>
      </c>
      <c r="J240" s="20" t="s">
        <v>155</v>
      </c>
      <c r="K240" s="24" t="s">
        <v>139</v>
      </c>
      <c r="L240" s="14"/>
    </row>
    <row r="241" spans="1:12" ht="72">
      <c r="A241" s="354"/>
      <c r="B241" s="357"/>
      <c r="C241" s="22"/>
      <c r="D241" s="23" t="s">
        <v>178</v>
      </c>
      <c r="E241" s="23"/>
      <c r="F241" s="23" t="str">
        <f t="shared" si="17"/>
        <v>SS206_EA6</v>
      </c>
      <c r="G241" s="20" t="s">
        <v>125</v>
      </c>
      <c r="H241" s="20"/>
      <c r="I241" s="20" t="s">
        <v>461</v>
      </c>
      <c r="J241" s="20" t="s">
        <v>231</v>
      </c>
      <c r="K241" s="24" t="s">
        <v>466</v>
      </c>
      <c r="L241" s="14"/>
    </row>
    <row r="242" spans="1:12" ht="72">
      <c r="A242" s="354"/>
      <c r="B242" s="357"/>
      <c r="C242" s="22"/>
      <c r="D242" s="23"/>
      <c r="E242" s="23"/>
      <c r="F242" s="23" t="str">
        <f t="shared" si="17"/>
        <v>SS206_EA7</v>
      </c>
      <c r="G242" s="20" t="s">
        <v>125</v>
      </c>
      <c r="H242" s="20"/>
      <c r="I242" s="20" t="s">
        <v>461</v>
      </c>
      <c r="J242" s="20" t="s">
        <v>351</v>
      </c>
      <c r="K242" s="24" t="s">
        <v>467</v>
      </c>
      <c r="L242" s="14"/>
    </row>
    <row r="243" spans="1:12" ht="54.75" thickBot="1">
      <c r="A243" s="354"/>
      <c r="B243" s="358"/>
      <c r="C243" s="22"/>
      <c r="D243" s="23"/>
      <c r="E243" s="23"/>
      <c r="F243" s="23" t="str">
        <f t="shared" si="17"/>
        <v>SS206_EA11</v>
      </c>
      <c r="G243" s="20"/>
      <c r="H243" s="20"/>
      <c r="I243" s="20"/>
      <c r="J243" s="20" t="s">
        <v>468</v>
      </c>
      <c r="K243" s="24" t="s">
        <v>469</v>
      </c>
      <c r="L243" s="14"/>
    </row>
    <row r="244" spans="1:12" ht="162">
      <c r="A244" s="354"/>
      <c r="B244" s="356" t="s">
        <v>470</v>
      </c>
      <c r="C244" s="224" t="s">
        <v>115</v>
      </c>
      <c r="D244" s="224" t="s">
        <v>471</v>
      </c>
      <c r="E244" s="224">
        <v>9132691</v>
      </c>
      <c r="F244" s="224" t="s">
        <v>472</v>
      </c>
      <c r="G244" s="50" t="s">
        <v>119</v>
      </c>
      <c r="H244" s="50"/>
      <c r="I244" s="44"/>
      <c r="J244" s="20"/>
      <c r="K244" s="24"/>
      <c r="L244" s="14"/>
    </row>
    <row r="245" spans="1:12" ht="21" customHeight="1">
      <c r="A245" s="354"/>
      <c r="B245" s="357"/>
      <c r="C245" s="16"/>
      <c r="D245" s="17" t="s">
        <v>473</v>
      </c>
      <c r="E245" s="17"/>
      <c r="F245" s="17"/>
      <c r="G245" s="18" t="s">
        <v>122</v>
      </c>
      <c r="H245" s="18"/>
      <c r="I245" s="19">
        <v>9046873</v>
      </c>
      <c r="J245" s="20"/>
      <c r="K245" s="24"/>
      <c r="L245" s="14"/>
    </row>
    <row r="246" spans="1:12" ht="54">
      <c r="A246" s="354"/>
      <c r="B246" s="357"/>
      <c r="C246" s="22"/>
      <c r="D246" s="253" t="s">
        <v>124</v>
      </c>
      <c r="E246" s="23" t="str">
        <f t="shared" ref="E246:E255" si="18">"SS206_" &amp; J246</f>
        <v>SS206_B1</v>
      </c>
      <c r="F246" s="23"/>
      <c r="G246" s="20" t="s">
        <v>125</v>
      </c>
      <c r="H246" s="20"/>
      <c r="I246" s="20" t="s">
        <v>473</v>
      </c>
      <c r="J246" s="20" t="s">
        <v>161</v>
      </c>
      <c r="K246" s="24" t="s">
        <v>474</v>
      </c>
      <c r="L246" s="14"/>
    </row>
    <row r="247" spans="1:12" ht="54">
      <c r="A247" s="354"/>
      <c r="B247" s="357"/>
      <c r="C247" s="22"/>
      <c r="D247" s="253" t="s">
        <v>124</v>
      </c>
      <c r="E247" s="23" t="str">
        <f t="shared" si="18"/>
        <v>SS206_B2</v>
      </c>
      <c r="F247" s="23"/>
      <c r="G247" s="20" t="s">
        <v>125</v>
      </c>
      <c r="H247" s="20"/>
      <c r="I247" s="20" t="s">
        <v>473</v>
      </c>
      <c r="J247" s="20" t="s">
        <v>163</v>
      </c>
      <c r="K247" s="24" t="s">
        <v>475</v>
      </c>
      <c r="L247" s="14"/>
    </row>
    <row r="248" spans="1:12" ht="54">
      <c r="A248" s="354"/>
      <c r="B248" s="357"/>
      <c r="C248" s="22"/>
      <c r="D248" s="259" t="s">
        <v>124</v>
      </c>
      <c r="E248" s="23" t="str">
        <f t="shared" si="18"/>
        <v>SS206_B3</v>
      </c>
      <c r="F248" s="23"/>
      <c r="G248" s="20" t="s">
        <v>125</v>
      </c>
      <c r="H248" s="20"/>
      <c r="I248" s="20" t="s">
        <v>473</v>
      </c>
      <c r="J248" s="20" t="s">
        <v>165</v>
      </c>
      <c r="K248" s="24" t="s">
        <v>476</v>
      </c>
      <c r="L248" s="14"/>
    </row>
    <row r="249" spans="1:12" ht="54">
      <c r="A249" s="354"/>
      <c r="B249" s="357"/>
      <c r="C249" s="22"/>
      <c r="D249" s="23"/>
      <c r="E249" s="23" t="str">
        <f t="shared" si="18"/>
        <v>SS206_B4</v>
      </c>
      <c r="F249" s="23"/>
      <c r="G249" s="20" t="s">
        <v>125</v>
      </c>
      <c r="H249" s="20"/>
      <c r="I249" s="20" t="s">
        <v>473</v>
      </c>
      <c r="J249" s="20" t="s">
        <v>167</v>
      </c>
      <c r="K249" s="24" t="s">
        <v>477</v>
      </c>
      <c r="L249" s="14"/>
    </row>
    <row r="250" spans="1:12" ht="19.5" customHeight="1">
      <c r="A250" s="354"/>
      <c r="B250" s="357"/>
      <c r="C250" s="22"/>
      <c r="D250" s="23"/>
      <c r="E250" s="23" t="s">
        <v>478</v>
      </c>
      <c r="F250" s="23"/>
      <c r="G250" s="20"/>
      <c r="H250" s="20"/>
      <c r="I250" s="20"/>
      <c r="J250" s="20" t="s">
        <v>239</v>
      </c>
      <c r="K250" s="24" t="s">
        <v>139</v>
      </c>
      <c r="L250" s="14"/>
    </row>
    <row r="251" spans="1:12" ht="19.5" customHeight="1">
      <c r="A251" s="354"/>
      <c r="B251" s="357"/>
      <c r="C251" s="22"/>
      <c r="D251" s="23"/>
      <c r="E251" s="23" t="str">
        <f t="shared" si="18"/>
        <v>SS206_B6</v>
      </c>
      <c r="F251" s="23"/>
      <c r="G251" s="20" t="s">
        <v>125</v>
      </c>
      <c r="H251" s="20"/>
      <c r="I251" s="20" t="s">
        <v>473</v>
      </c>
      <c r="J251" s="20" t="s">
        <v>171</v>
      </c>
      <c r="K251" s="24" t="s">
        <v>139</v>
      </c>
      <c r="L251" s="14"/>
    </row>
    <row r="252" spans="1:12" ht="19.5" customHeight="1">
      <c r="A252" s="354"/>
      <c r="B252" s="357"/>
      <c r="C252" s="22"/>
      <c r="D252" s="253" t="s">
        <v>124</v>
      </c>
      <c r="E252" s="229" t="str">
        <f t="shared" si="18"/>
        <v>SS206_B9</v>
      </c>
      <c r="F252" s="229"/>
      <c r="G252" s="230"/>
      <c r="H252" s="230"/>
      <c r="I252" s="230"/>
      <c r="J252" s="230" t="s">
        <v>245</v>
      </c>
      <c r="K252" s="231" t="s">
        <v>479</v>
      </c>
      <c r="L252" s="14"/>
    </row>
    <row r="253" spans="1:12" ht="19.5" customHeight="1">
      <c r="A253" s="354"/>
      <c r="B253" s="357"/>
      <c r="C253" s="22"/>
      <c r="D253" s="23"/>
      <c r="E253" s="23" t="s">
        <v>480</v>
      </c>
      <c r="F253" s="23"/>
      <c r="G253" s="20"/>
      <c r="H253" s="20"/>
      <c r="I253" s="20"/>
      <c r="J253" s="20" t="s">
        <v>251</v>
      </c>
      <c r="K253" s="24" t="s">
        <v>379</v>
      </c>
      <c r="L253" s="14"/>
    </row>
    <row r="254" spans="1:12" ht="54">
      <c r="A254" s="354"/>
      <c r="B254" s="357"/>
      <c r="C254" s="22"/>
      <c r="D254" s="23" t="s">
        <v>178</v>
      </c>
      <c r="E254" s="229" t="str">
        <f t="shared" ref="E254" si="19">"SS206_" &amp; J254</f>
        <v>SS206_B8</v>
      </c>
      <c r="F254" s="229"/>
      <c r="G254" s="230" t="s">
        <v>125</v>
      </c>
      <c r="H254" s="230"/>
      <c r="I254" s="230" t="s">
        <v>473</v>
      </c>
      <c r="J254" s="230" t="s">
        <v>173</v>
      </c>
      <c r="K254" s="231" t="s">
        <v>481</v>
      </c>
      <c r="L254" s="14"/>
    </row>
    <row r="255" spans="1:12" ht="19.5" customHeight="1">
      <c r="A255" s="354"/>
      <c r="B255" s="357"/>
      <c r="C255" s="22"/>
      <c r="D255" s="23"/>
      <c r="E255" s="23" t="str">
        <f t="shared" si="18"/>
        <v>SS206_ATS206-B</v>
      </c>
      <c r="F255" s="23"/>
      <c r="G255" s="20" t="s">
        <v>125</v>
      </c>
      <c r="H255" s="20"/>
      <c r="I255" s="20" t="s">
        <v>473</v>
      </c>
      <c r="J255" s="20" t="s">
        <v>482</v>
      </c>
      <c r="K255" s="24" t="s">
        <v>145</v>
      </c>
      <c r="L255" s="14"/>
    </row>
    <row r="256" spans="1:12" ht="72">
      <c r="A256" s="354"/>
      <c r="B256" s="357"/>
      <c r="C256" s="22"/>
      <c r="D256" s="254" t="s">
        <v>124</v>
      </c>
      <c r="E256" s="23"/>
      <c r="F256" s="23" t="str">
        <f>"SS206_" &amp; J256</f>
        <v>SS206_EB1</v>
      </c>
      <c r="G256" s="20" t="s">
        <v>125</v>
      </c>
      <c r="H256" s="20"/>
      <c r="I256" s="20" t="s">
        <v>483</v>
      </c>
      <c r="J256" s="20" t="s">
        <v>182</v>
      </c>
      <c r="K256" s="24" t="s">
        <v>484</v>
      </c>
      <c r="L256" s="14"/>
    </row>
    <row r="257" spans="1:12" ht="72">
      <c r="A257" s="354"/>
      <c r="B257" s="357"/>
      <c r="C257" s="22"/>
      <c r="D257" s="23"/>
      <c r="E257" s="23"/>
      <c r="F257" s="23" t="s">
        <v>485</v>
      </c>
      <c r="G257" s="20" t="s">
        <v>125</v>
      </c>
      <c r="H257" s="20"/>
      <c r="I257" s="20" t="s">
        <v>483</v>
      </c>
      <c r="J257" s="20" t="s">
        <v>184</v>
      </c>
      <c r="K257" s="24" t="s">
        <v>486</v>
      </c>
      <c r="L257" s="14"/>
    </row>
    <row r="258" spans="1:12" ht="72">
      <c r="A258" s="354"/>
      <c r="B258" s="357"/>
      <c r="C258" s="22"/>
      <c r="D258" s="23"/>
      <c r="E258" s="23"/>
      <c r="F258" s="23" t="str">
        <f>"SS206_" &amp; J258</f>
        <v>SS206_EB3</v>
      </c>
      <c r="G258" s="20" t="s">
        <v>125</v>
      </c>
      <c r="H258" s="20"/>
      <c r="I258" s="20" t="s">
        <v>483</v>
      </c>
      <c r="J258" s="20" t="s">
        <v>186</v>
      </c>
      <c r="K258" s="24" t="s">
        <v>487</v>
      </c>
      <c r="L258" s="14"/>
    </row>
    <row r="259" spans="1:12" ht="72">
      <c r="A259" s="354"/>
      <c r="B259" s="357"/>
      <c r="C259" s="35"/>
      <c r="D259" s="36"/>
      <c r="E259" s="36"/>
      <c r="F259" s="36" t="s">
        <v>488</v>
      </c>
      <c r="G259" s="37" t="s">
        <v>125</v>
      </c>
      <c r="H259" s="37"/>
      <c r="I259" s="20" t="s">
        <v>483</v>
      </c>
      <c r="J259" s="37" t="s">
        <v>188</v>
      </c>
      <c r="K259" s="38" t="s">
        <v>489</v>
      </c>
      <c r="L259" s="14"/>
    </row>
    <row r="260" spans="1:12" ht="19.5" customHeight="1" thickBot="1">
      <c r="A260" s="355"/>
      <c r="B260" s="359"/>
      <c r="C260" s="35"/>
      <c r="D260" s="36"/>
      <c r="E260" s="36"/>
      <c r="F260" s="36" t="str">
        <f>"SS206_" &amp; J260</f>
        <v>SS206_EB5</v>
      </c>
      <c r="G260" s="37" t="s">
        <v>125</v>
      </c>
      <c r="H260" s="37"/>
      <c r="I260" s="37" t="s">
        <v>483</v>
      </c>
      <c r="J260" s="37" t="s">
        <v>190</v>
      </c>
      <c r="K260" s="38" t="s">
        <v>139</v>
      </c>
      <c r="L260" s="14"/>
    </row>
    <row r="261" spans="1:12" ht="61.5" thickTop="1">
      <c r="A261" s="360" t="s">
        <v>490</v>
      </c>
      <c r="B261" s="362" t="s">
        <v>491</v>
      </c>
      <c r="C261" s="225" t="s">
        <v>115</v>
      </c>
      <c r="D261" s="225" t="s">
        <v>492</v>
      </c>
      <c r="E261" s="225">
        <v>9132401</v>
      </c>
      <c r="F261" s="226" t="s">
        <v>493</v>
      </c>
      <c r="G261" s="71" t="s">
        <v>119</v>
      </c>
      <c r="H261" s="10" t="s">
        <v>120</v>
      </c>
      <c r="I261" s="11"/>
      <c r="J261" s="11"/>
      <c r="K261" s="72"/>
      <c r="L261" s="14"/>
    </row>
    <row r="262" spans="1:12" ht="21" customHeight="1">
      <c r="A262" s="372"/>
      <c r="B262" s="357"/>
      <c r="C262" s="16"/>
      <c r="D262" s="17" t="s">
        <v>494</v>
      </c>
      <c r="E262" s="17"/>
      <c r="F262" s="17"/>
      <c r="G262" s="73" t="s">
        <v>122</v>
      </c>
      <c r="H262" s="18"/>
      <c r="I262" s="19">
        <v>9078497</v>
      </c>
      <c r="J262" s="44"/>
      <c r="K262" s="74"/>
      <c r="L262" s="14"/>
    </row>
    <row r="263" spans="1:12" ht="54">
      <c r="A263" s="372"/>
      <c r="B263" s="357"/>
      <c r="C263" s="22"/>
      <c r="D263" s="253" t="s">
        <v>124</v>
      </c>
      <c r="E263" s="23" t="str">
        <f t="shared" ref="E263:E271" si="20">"SS207_" &amp; J263</f>
        <v>SS207_A1</v>
      </c>
      <c r="F263" s="23"/>
      <c r="G263" s="75" t="s">
        <v>125</v>
      </c>
      <c r="H263" s="20"/>
      <c r="I263" s="20" t="s">
        <v>494</v>
      </c>
      <c r="J263" s="20" t="s">
        <v>126</v>
      </c>
      <c r="K263" s="21" t="s">
        <v>495</v>
      </c>
      <c r="L263" s="14"/>
    </row>
    <row r="264" spans="1:12" ht="54">
      <c r="A264" s="372"/>
      <c r="B264" s="357"/>
      <c r="C264" s="22"/>
      <c r="D264" s="254" t="s">
        <v>124</v>
      </c>
      <c r="E264" s="23" t="str">
        <f t="shared" si="20"/>
        <v>SS207_A2</v>
      </c>
      <c r="F264" s="23"/>
      <c r="G264" s="75" t="s">
        <v>125</v>
      </c>
      <c r="H264" s="20"/>
      <c r="I264" s="20" t="s">
        <v>494</v>
      </c>
      <c r="J264" s="20" t="s">
        <v>128</v>
      </c>
      <c r="K264" s="21" t="s">
        <v>496</v>
      </c>
      <c r="L264" s="14"/>
    </row>
    <row r="265" spans="1:12" ht="54">
      <c r="A265" s="372"/>
      <c r="B265" s="357"/>
      <c r="C265" s="22"/>
      <c r="D265" s="23"/>
      <c r="E265" s="23" t="str">
        <f t="shared" si="20"/>
        <v>SS207_A3</v>
      </c>
      <c r="F265" s="23"/>
      <c r="G265" s="75" t="s">
        <v>125</v>
      </c>
      <c r="H265" s="20"/>
      <c r="I265" s="20" t="s">
        <v>494</v>
      </c>
      <c r="J265" s="20" t="s">
        <v>130</v>
      </c>
      <c r="K265" s="21" t="s">
        <v>497</v>
      </c>
      <c r="L265" s="14"/>
    </row>
    <row r="266" spans="1:12" ht="54">
      <c r="A266" s="372"/>
      <c r="B266" s="357"/>
      <c r="C266" s="22"/>
      <c r="D266" s="23"/>
      <c r="E266" s="23" t="str">
        <f t="shared" si="20"/>
        <v>SS207_A4</v>
      </c>
      <c r="F266" s="23"/>
      <c r="G266" s="75" t="s">
        <v>125</v>
      </c>
      <c r="H266" s="20"/>
      <c r="I266" s="20" t="s">
        <v>494</v>
      </c>
      <c r="J266" s="20" t="s">
        <v>132</v>
      </c>
      <c r="K266" s="21" t="s">
        <v>498</v>
      </c>
      <c r="L266" s="14"/>
    </row>
    <row r="267" spans="1:12" ht="54">
      <c r="A267" s="372"/>
      <c r="B267" s="357"/>
      <c r="C267" s="22"/>
      <c r="D267" s="23"/>
      <c r="E267" s="23" t="str">
        <f t="shared" si="20"/>
        <v>SS207_A5</v>
      </c>
      <c r="F267" s="23"/>
      <c r="G267" s="75" t="s">
        <v>125</v>
      </c>
      <c r="H267" s="20"/>
      <c r="I267" s="20" t="s">
        <v>494</v>
      </c>
      <c r="J267" s="20" t="s">
        <v>134</v>
      </c>
      <c r="K267" s="21" t="s">
        <v>499</v>
      </c>
      <c r="L267" s="14"/>
    </row>
    <row r="268" spans="1:12" ht="54">
      <c r="A268" s="372"/>
      <c r="B268" s="357"/>
      <c r="C268" s="22"/>
      <c r="D268" s="23"/>
      <c r="E268" s="23" t="str">
        <f t="shared" si="20"/>
        <v>SS207_ATS207-A
 (A6)</v>
      </c>
      <c r="F268" s="23"/>
      <c r="G268" s="75" t="s">
        <v>125</v>
      </c>
      <c r="H268" s="20"/>
      <c r="I268" s="20" t="s">
        <v>494</v>
      </c>
      <c r="J268" s="20" t="s">
        <v>500</v>
      </c>
      <c r="K268" s="24" t="s">
        <v>145</v>
      </c>
      <c r="L268" s="14"/>
    </row>
    <row r="269" spans="1:12" ht="54">
      <c r="A269" s="372"/>
      <c r="B269" s="357"/>
      <c r="C269" s="22"/>
      <c r="D269" s="253" t="s">
        <v>124</v>
      </c>
      <c r="E269" s="23" t="str">
        <f t="shared" si="20"/>
        <v>SS207_A7</v>
      </c>
      <c r="F269" s="23"/>
      <c r="G269" s="75" t="s">
        <v>125</v>
      </c>
      <c r="H269" s="20"/>
      <c r="I269" s="20" t="s">
        <v>494</v>
      </c>
      <c r="J269" s="20" t="s">
        <v>138</v>
      </c>
      <c r="K269" s="24" t="s">
        <v>501</v>
      </c>
      <c r="L269" s="14"/>
    </row>
    <row r="270" spans="1:12" ht="54">
      <c r="A270" s="372"/>
      <c r="B270" s="357"/>
      <c r="C270" s="22"/>
      <c r="D270" s="23"/>
      <c r="E270" s="23" t="str">
        <f t="shared" si="20"/>
        <v>SS207_A8</v>
      </c>
      <c r="F270" s="23"/>
      <c r="G270" s="75" t="s">
        <v>125</v>
      </c>
      <c r="H270" s="20"/>
      <c r="I270" s="20" t="s">
        <v>494</v>
      </c>
      <c r="J270" s="20" t="s">
        <v>140</v>
      </c>
      <c r="K270" s="24" t="s">
        <v>502</v>
      </c>
      <c r="L270" s="14"/>
    </row>
    <row r="271" spans="1:12" ht="19.5" customHeight="1">
      <c r="A271" s="372"/>
      <c r="B271" s="357"/>
      <c r="C271" s="22"/>
      <c r="D271" s="23"/>
      <c r="E271" s="23" t="str">
        <f t="shared" si="20"/>
        <v>SS207_A14</v>
      </c>
      <c r="F271" s="23"/>
      <c r="G271" s="75" t="s">
        <v>125</v>
      </c>
      <c r="H271" s="20"/>
      <c r="I271" s="20" t="s">
        <v>494</v>
      </c>
      <c r="J271" s="20" t="s">
        <v>142</v>
      </c>
      <c r="K271" s="24" t="s">
        <v>143</v>
      </c>
      <c r="L271" s="14"/>
    </row>
    <row r="272" spans="1:12" ht="72">
      <c r="A272" s="372"/>
      <c r="B272" s="357"/>
      <c r="C272" s="22"/>
      <c r="D272" s="23"/>
      <c r="E272" s="23"/>
      <c r="F272" s="23" t="str">
        <f>"SS207_" &amp; J272</f>
        <v>SS207_EA1</v>
      </c>
      <c r="G272" s="75" t="s">
        <v>125</v>
      </c>
      <c r="H272" s="20"/>
      <c r="I272" s="20" t="s">
        <v>503</v>
      </c>
      <c r="J272" s="20" t="s">
        <v>147</v>
      </c>
      <c r="K272" s="21" t="s">
        <v>504</v>
      </c>
      <c r="L272" s="14"/>
    </row>
    <row r="273" spans="1:12" ht="72">
      <c r="A273" s="372"/>
      <c r="B273" s="357"/>
      <c r="C273" s="22"/>
      <c r="D273" s="23"/>
      <c r="E273" s="23"/>
      <c r="F273" s="23" t="str">
        <f>"SS207_" &amp; J273</f>
        <v>SS207_EA2</v>
      </c>
      <c r="G273" s="75" t="s">
        <v>125</v>
      </c>
      <c r="H273" s="20"/>
      <c r="I273" s="20" t="s">
        <v>503</v>
      </c>
      <c r="J273" s="20" t="s">
        <v>149</v>
      </c>
      <c r="K273" s="21" t="s">
        <v>505</v>
      </c>
      <c r="L273" s="14"/>
    </row>
    <row r="274" spans="1:12" ht="90">
      <c r="A274" s="372"/>
      <c r="B274" s="357"/>
      <c r="C274" s="22"/>
      <c r="D274" s="23"/>
      <c r="E274" s="23"/>
      <c r="F274" s="23" t="str">
        <f>"SS207_" &amp; J274</f>
        <v>SS207_EA3</v>
      </c>
      <c r="G274" s="75" t="s">
        <v>125</v>
      </c>
      <c r="H274" s="20"/>
      <c r="I274" s="20" t="s">
        <v>503</v>
      </c>
      <c r="J274" s="20" t="s">
        <v>151</v>
      </c>
      <c r="K274" s="21" t="s">
        <v>506</v>
      </c>
      <c r="L274" s="14"/>
    </row>
    <row r="275" spans="1:12" ht="19.5" customHeight="1" thickBot="1">
      <c r="A275" s="372"/>
      <c r="B275" s="358"/>
      <c r="C275" s="35"/>
      <c r="D275" s="36"/>
      <c r="E275" s="36"/>
      <c r="F275" s="36" t="str">
        <f>"SS207_" &amp; J275</f>
        <v>SS207_EA4</v>
      </c>
      <c r="G275" s="76" t="s">
        <v>125</v>
      </c>
      <c r="H275" s="37"/>
      <c r="I275" s="37" t="s">
        <v>503</v>
      </c>
      <c r="J275" s="37" t="s">
        <v>153</v>
      </c>
      <c r="K275" s="77" t="s">
        <v>139</v>
      </c>
      <c r="L275" s="14"/>
    </row>
    <row r="276" spans="1:12" ht="21" customHeight="1">
      <c r="A276" s="372"/>
      <c r="B276" s="356" t="s">
        <v>507</v>
      </c>
      <c r="C276" s="78" t="s">
        <v>115</v>
      </c>
      <c r="D276" s="78" t="s">
        <v>508</v>
      </c>
      <c r="E276" s="78">
        <v>9144207</v>
      </c>
      <c r="F276" s="79" t="s">
        <v>509</v>
      </c>
      <c r="G276" s="80" t="s">
        <v>119</v>
      </c>
      <c r="H276" s="81"/>
      <c r="I276" s="82"/>
      <c r="J276" s="82"/>
      <c r="K276" s="83"/>
      <c r="L276" s="14"/>
    </row>
    <row r="277" spans="1:12" ht="21" customHeight="1">
      <c r="A277" s="372"/>
      <c r="B277" s="357"/>
      <c r="C277" s="16"/>
      <c r="D277" s="17" t="s">
        <v>510</v>
      </c>
      <c r="E277" s="17"/>
      <c r="F277" s="17"/>
      <c r="G277" s="73" t="s">
        <v>122</v>
      </c>
      <c r="H277" s="18"/>
      <c r="I277" s="19">
        <v>9078500</v>
      </c>
      <c r="J277" s="44"/>
      <c r="K277" s="84"/>
      <c r="L277" s="14"/>
    </row>
    <row r="278" spans="1:12" ht="54">
      <c r="A278" s="372"/>
      <c r="B278" s="357"/>
      <c r="C278" s="85"/>
      <c r="D278" s="254" t="s">
        <v>124</v>
      </c>
      <c r="E278" s="23" t="str">
        <f t="shared" ref="E278:E285" si="21">"SS207_" &amp; J278</f>
        <v>SS207_B1</v>
      </c>
      <c r="F278" s="23"/>
      <c r="G278" s="75" t="s">
        <v>125</v>
      </c>
      <c r="H278" s="20"/>
      <c r="I278" s="20" t="s">
        <v>510</v>
      </c>
      <c r="J278" s="20" t="s">
        <v>161</v>
      </c>
      <c r="K278" s="21" t="s">
        <v>511</v>
      </c>
      <c r="L278" s="14"/>
    </row>
    <row r="279" spans="1:12" s="63" customFormat="1" ht="54">
      <c r="A279" s="372"/>
      <c r="B279" s="357"/>
      <c r="C279" s="85"/>
      <c r="D279" s="86"/>
      <c r="E279" s="23" t="str">
        <f t="shared" si="21"/>
        <v>SS207_B2</v>
      </c>
      <c r="F279" s="23"/>
      <c r="G279" s="75" t="s">
        <v>125</v>
      </c>
      <c r="H279" s="20"/>
      <c r="I279" s="20" t="s">
        <v>510</v>
      </c>
      <c r="J279" s="20" t="s">
        <v>163</v>
      </c>
      <c r="K279" s="21" t="s">
        <v>512</v>
      </c>
      <c r="L279" s="62"/>
    </row>
    <row r="280" spans="1:12" ht="21" customHeight="1">
      <c r="A280" s="372"/>
      <c r="B280" s="357"/>
      <c r="C280" s="85"/>
      <c r="D280" s="86"/>
      <c r="E280" s="23" t="str">
        <f t="shared" si="21"/>
        <v>SS207_B3</v>
      </c>
      <c r="F280" s="23"/>
      <c r="G280" s="75" t="s">
        <v>125</v>
      </c>
      <c r="H280" s="20"/>
      <c r="I280" s="20" t="s">
        <v>510</v>
      </c>
      <c r="J280" s="20" t="s">
        <v>165</v>
      </c>
      <c r="K280" s="24" t="s">
        <v>139</v>
      </c>
      <c r="L280" s="14"/>
    </row>
    <row r="281" spans="1:12" ht="54">
      <c r="A281" s="372"/>
      <c r="B281" s="357"/>
      <c r="C281" s="85"/>
      <c r="D281" s="86"/>
      <c r="E281" s="23" t="str">
        <f t="shared" si="21"/>
        <v>SS207_B4</v>
      </c>
      <c r="F281" s="23"/>
      <c r="G281" s="75" t="s">
        <v>125</v>
      </c>
      <c r="H281" s="20"/>
      <c r="I281" s="20" t="s">
        <v>510</v>
      </c>
      <c r="J281" s="20" t="s">
        <v>167</v>
      </c>
      <c r="K281" s="24" t="s">
        <v>513</v>
      </c>
      <c r="L281" s="14"/>
    </row>
    <row r="282" spans="1:12" ht="54">
      <c r="A282" s="372"/>
      <c r="B282" s="357"/>
      <c r="C282" s="85"/>
      <c r="D282" s="86"/>
      <c r="E282" s="23" t="str">
        <f t="shared" si="21"/>
        <v>SS207_ATS207-B
(B5)</v>
      </c>
      <c r="F282" s="23"/>
      <c r="G282" s="75" t="s">
        <v>125</v>
      </c>
      <c r="H282" s="20"/>
      <c r="I282" s="20" t="s">
        <v>510</v>
      </c>
      <c r="J282" s="20" t="s">
        <v>514</v>
      </c>
      <c r="K282" s="24" t="s">
        <v>145</v>
      </c>
      <c r="L282" s="14"/>
    </row>
    <row r="283" spans="1:12" ht="21" customHeight="1">
      <c r="A283" s="372"/>
      <c r="B283" s="357"/>
      <c r="C283" s="85"/>
      <c r="D283" s="86"/>
      <c r="E283" s="23" t="str">
        <f t="shared" si="21"/>
        <v>SS207_B6</v>
      </c>
      <c r="F283" s="23"/>
      <c r="G283" s="75" t="s">
        <v>125</v>
      </c>
      <c r="H283" s="20"/>
      <c r="I283" s="20" t="s">
        <v>510</v>
      </c>
      <c r="J283" s="20" t="s">
        <v>171</v>
      </c>
      <c r="K283" s="24" t="s">
        <v>139</v>
      </c>
      <c r="L283" s="14"/>
    </row>
    <row r="284" spans="1:12" ht="21" customHeight="1">
      <c r="A284" s="372"/>
      <c r="B284" s="357"/>
      <c r="C284" s="85"/>
      <c r="D284" s="86"/>
      <c r="E284" s="23" t="str">
        <f t="shared" si="21"/>
        <v>SS207_B10</v>
      </c>
      <c r="F284" s="23"/>
      <c r="G284" s="75"/>
      <c r="H284" s="20"/>
      <c r="I284" s="20"/>
      <c r="J284" s="20" t="s">
        <v>248</v>
      </c>
      <c r="K284" s="24" t="s">
        <v>515</v>
      </c>
      <c r="L284" s="14"/>
    </row>
    <row r="285" spans="1:12" ht="21" customHeight="1">
      <c r="A285" s="372"/>
      <c r="B285" s="357"/>
      <c r="C285" s="85"/>
      <c r="D285" s="86"/>
      <c r="E285" s="23" t="str">
        <f t="shared" si="21"/>
        <v>SS207_B11</v>
      </c>
      <c r="F285" s="23"/>
      <c r="G285" s="75"/>
      <c r="H285" s="20"/>
      <c r="I285" s="20"/>
      <c r="J285" s="20" t="s">
        <v>293</v>
      </c>
      <c r="K285" s="24" t="s">
        <v>143</v>
      </c>
      <c r="L285" s="14"/>
    </row>
    <row r="286" spans="1:12" ht="72">
      <c r="A286" s="372"/>
      <c r="B286" s="357"/>
      <c r="C286" s="85"/>
      <c r="D286" s="86"/>
      <c r="E286" s="23"/>
      <c r="F286" s="23" t="str">
        <f>"SS207_" &amp; J286</f>
        <v>SS207_EB1</v>
      </c>
      <c r="G286" s="75" t="s">
        <v>125</v>
      </c>
      <c r="H286" s="20"/>
      <c r="I286" s="20" t="s">
        <v>516</v>
      </c>
      <c r="J286" s="20" t="s">
        <v>182</v>
      </c>
      <c r="K286" s="21" t="s">
        <v>517</v>
      </c>
      <c r="L286" s="14"/>
    </row>
    <row r="287" spans="1:12" ht="72">
      <c r="A287" s="372"/>
      <c r="B287" s="357"/>
      <c r="C287" s="85"/>
      <c r="D287" s="86"/>
      <c r="E287" s="23"/>
      <c r="F287" s="23" t="str">
        <f>"SS207_" &amp; J287</f>
        <v>SS207_EB2</v>
      </c>
      <c r="G287" s="75" t="s">
        <v>125</v>
      </c>
      <c r="H287" s="20"/>
      <c r="I287" s="20" t="s">
        <v>516</v>
      </c>
      <c r="J287" s="20" t="s">
        <v>184</v>
      </c>
      <c r="K287" s="21" t="s">
        <v>518</v>
      </c>
      <c r="L287" s="14"/>
    </row>
    <row r="288" spans="1:12" ht="21" customHeight="1">
      <c r="A288" s="372"/>
      <c r="B288" s="357"/>
      <c r="C288" s="85"/>
      <c r="D288" s="86"/>
      <c r="E288" s="23"/>
      <c r="F288" s="23" t="str">
        <f>"SS207_" &amp; J288</f>
        <v>SS207_EB3</v>
      </c>
      <c r="G288" s="75" t="s">
        <v>125</v>
      </c>
      <c r="H288" s="20"/>
      <c r="I288" s="20" t="s">
        <v>516</v>
      </c>
      <c r="J288" s="20" t="s">
        <v>186</v>
      </c>
      <c r="K288" s="21" t="s">
        <v>139</v>
      </c>
      <c r="L288" s="14"/>
    </row>
    <row r="289" spans="1:12" ht="72">
      <c r="A289" s="372"/>
      <c r="B289" s="357"/>
      <c r="C289" s="85"/>
      <c r="D289" s="86"/>
      <c r="E289" s="23"/>
      <c r="F289" s="23" t="str">
        <f>"SS207_" &amp; J289</f>
        <v>SS207_EB4</v>
      </c>
      <c r="G289" s="75" t="s">
        <v>125</v>
      </c>
      <c r="H289" s="20"/>
      <c r="I289" s="20" t="s">
        <v>516</v>
      </c>
      <c r="J289" s="20" t="s">
        <v>188</v>
      </c>
      <c r="K289" s="21" t="s">
        <v>519</v>
      </c>
      <c r="L289" s="14"/>
    </row>
    <row r="290" spans="1:12" ht="72">
      <c r="A290" s="372"/>
      <c r="B290" s="357"/>
      <c r="C290" s="85"/>
      <c r="D290" s="86"/>
      <c r="E290" s="23"/>
      <c r="F290" s="23" t="str">
        <f>"SS207_" &amp; J290</f>
        <v>SS207_EB5</v>
      </c>
      <c r="G290" s="75" t="s">
        <v>125</v>
      </c>
      <c r="H290" s="20"/>
      <c r="I290" s="20" t="s">
        <v>516</v>
      </c>
      <c r="J290" s="20" t="s">
        <v>190</v>
      </c>
      <c r="K290" s="21" t="s">
        <v>520</v>
      </c>
      <c r="L290" s="14"/>
    </row>
    <row r="291" spans="1:12" ht="21" customHeight="1" thickBot="1">
      <c r="A291" s="373"/>
      <c r="B291" s="359"/>
      <c r="C291" s="87"/>
      <c r="D291" s="88"/>
      <c r="E291" s="41"/>
      <c r="F291" s="41" t="str">
        <f>"SS201_" &amp; J291</f>
        <v>SS201_EB6</v>
      </c>
      <c r="G291" s="89" t="s">
        <v>125</v>
      </c>
      <c r="H291" s="42"/>
      <c r="I291" s="42" t="s">
        <v>516</v>
      </c>
      <c r="J291" s="42" t="s">
        <v>192</v>
      </c>
      <c r="K291" s="43" t="s">
        <v>139</v>
      </c>
      <c r="L291" s="14"/>
    </row>
    <row r="292" spans="1:12" ht="81.75" thickTop="1">
      <c r="A292" s="353" t="s">
        <v>521</v>
      </c>
      <c r="B292" s="362" t="s">
        <v>522</v>
      </c>
      <c r="C292" s="225" t="s">
        <v>115</v>
      </c>
      <c r="D292" s="225" t="s">
        <v>523</v>
      </c>
      <c r="E292" s="225">
        <v>9141346</v>
      </c>
      <c r="F292" s="226" t="s">
        <v>524</v>
      </c>
      <c r="G292" s="10" t="s">
        <v>119</v>
      </c>
      <c r="H292" s="10" t="s">
        <v>120</v>
      </c>
      <c r="I292" s="11"/>
      <c r="J292" s="11"/>
      <c r="K292" s="72"/>
      <c r="L292" s="14"/>
    </row>
    <row r="293" spans="1:12" ht="21" customHeight="1">
      <c r="A293" s="354"/>
      <c r="B293" s="357"/>
      <c r="C293" s="16"/>
      <c r="D293" s="17" t="s">
        <v>525</v>
      </c>
      <c r="E293" s="17"/>
      <c r="F293" s="17"/>
      <c r="G293" s="18" t="s">
        <v>122</v>
      </c>
      <c r="H293" s="18"/>
      <c r="I293" s="19">
        <v>9077909</v>
      </c>
      <c r="J293" s="44"/>
      <c r="K293" s="74"/>
      <c r="L293" s="14"/>
    </row>
    <row r="294" spans="1:12" ht="54">
      <c r="A294" s="354"/>
      <c r="B294" s="357"/>
      <c r="C294" s="22"/>
      <c r="D294" s="23"/>
      <c r="E294" s="23" t="str">
        <f t="shared" ref="E294:E304" si="22">"SS208_" &amp; J294</f>
        <v>SS208_A2</v>
      </c>
      <c r="F294" s="23"/>
      <c r="G294" s="20" t="s">
        <v>125</v>
      </c>
      <c r="H294" s="20"/>
      <c r="I294" s="20" t="s">
        <v>525</v>
      </c>
      <c r="J294" s="20" t="s">
        <v>128</v>
      </c>
      <c r="K294" s="21" t="s">
        <v>526</v>
      </c>
      <c r="L294" s="14"/>
    </row>
    <row r="295" spans="1:12" ht="72">
      <c r="A295" s="354"/>
      <c r="B295" s="357"/>
      <c r="C295" s="22"/>
      <c r="D295" s="254" t="s">
        <v>527</v>
      </c>
      <c r="E295" s="23" t="str">
        <f t="shared" si="22"/>
        <v>SS208_A3</v>
      </c>
      <c r="F295" s="23"/>
      <c r="G295" s="20" t="s">
        <v>125</v>
      </c>
      <c r="H295" s="20"/>
      <c r="I295" s="20" t="s">
        <v>525</v>
      </c>
      <c r="J295" s="20" t="s">
        <v>130</v>
      </c>
      <c r="K295" s="21" t="s">
        <v>528</v>
      </c>
      <c r="L295" s="14"/>
    </row>
    <row r="296" spans="1:12" ht="54">
      <c r="A296" s="354"/>
      <c r="B296" s="357"/>
      <c r="C296" s="22"/>
      <c r="D296" s="23"/>
      <c r="E296" s="23" t="str">
        <f t="shared" si="22"/>
        <v>SS208_A4</v>
      </c>
      <c r="F296" s="23"/>
      <c r="G296" s="20" t="s">
        <v>125</v>
      </c>
      <c r="H296" s="20"/>
      <c r="I296" s="20" t="s">
        <v>525</v>
      </c>
      <c r="J296" s="20" t="s">
        <v>132</v>
      </c>
      <c r="K296" s="21" t="s">
        <v>529</v>
      </c>
      <c r="L296" s="14"/>
    </row>
    <row r="297" spans="1:12" ht="54">
      <c r="A297" s="354"/>
      <c r="B297" s="357"/>
      <c r="C297" s="22"/>
      <c r="D297" s="23"/>
      <c r="E297" s="23" t="str">
        <f t="shared" si="22"/>
        <v>SS208_A5</v>
      </c>
      <c r="F297" s="23"/>
      <c r="G297" s="20" t="s">
        <v>125</v>
      </c>
      <c r="H297" s="20"/>
      <c r="I297" s="20" t="s">
        <v>525</v>
      </c>
      <c r="J297" s="20" t="s">
        <v>134</v>
      </c>
      <c r="K297" s="21" t="s">
        <v>530</v>
      </c>
      <c r="L297" s="14"/>
    </row>
    <row r="298" spans="1:12" ht="54">
      <c r="A298" s="354"/>
      <c r="B298" s="357"/>
      <c r="C298" s="22"/>
      <c r="D298" s="23"/>
      <c r="E298" s="23" t="str">
        <f t="shared" si="22"/>
        <v>SS208_A6</v>
      </c>
      <c r="F298" s="23"/>
      <c r="G298" s="20" t="s">
        <v>125</v>
      </c>
      <c r="H298" s="20"/>
      <c r="I298" s="20" t="s">
        <v>525</v>
      </c>
      <c r="J298" s="20" t="s">
        <v>136</v>
      </c>
      <c r="K298" s="21" t="s">
        <v>531</v>
      </c>
      <c r="L298" s="14"/>
    </row>
    <row r="299" spans="1:12" ht="54">
      <c r="A299" s="354"/>
      <c r="B299" s="357"/>
      <c r="C299" s="22"/>
      <c r="D299" s="23"/>
      <c r="E299" s="23" t="str">
        <f t="shared" si="22"/>
        <v>SS208_ATS208-A
(A7)</v>
      </c>
      <c r="F299" s="23"/>
      <c r="G299" s="20" t="s">
        <v>125</v>
      </c>
      <c r="H299" s="20"/>
      <c r="I299" s="20" t="s">
        <v>525</v>
      </c>
      <c r="J299" s="20" t="s">
        <v>532</v>
      </c>
      <c r="K299" s="24" t="s">
        <v>145</v>
      </c>
      <c r="L299" s="14"/>
    </row>
    <row r="300" spans="1:12" ht="54">
      <c r="A300" s="354"/>
      <c r="B300" s="357"/>
      <c r="C300" s="22"/>
      <c r="D300" s="253" t="s">
        <v>124</v>
      </c>
      <c r="E300" s="23" t="str">
        <f t="shared" si="22"/>
        <v>SS208_A8</v>
      </c>
      <c r="F300" s="23"/>
      <c r="G300" s="20" t="s">
        <v>125</v>
      </c>
      <c r="H300" s="20"/>
      <c r="I300" s="20" t="s">
        <v>525</v>
      </c>
      <c r="J300" s="20" t="s">
        <v>140</v>
      </c>
      <c r="K300" s="24" t="s">
        <v>533</v>
      </c>
      <c r="L300" s="14"/>
    </row>
    <row r="301" spans="1:12" ht="54">
      <c r="A301" s="354"/>
      <c r="B301" s="357"/>
      <c r="C301" s="22"/>
      <c r="D301" s="23"/>
      <c r="E301" s="23" t="str">
        <f t="shared" si="22"/>
        <v>SS208_A10</v>
      </c>
      <c r="F301" s="23"/>
      <c r="G301" s="20" t="s">
        <v>125</v>
      </c>
      <c r="H301" s="20"/>
      <c r="I301" s="20" t="s">
        <v>525</v>
      </c>
      <c r="J301" s="20" t="s">
        <v>534</v>
      </c>
      <c r="K301" s="24" t="s">
        <v>535</v>
      </c>
      <c r="L301" s="14"/>
    </row>
    <row r="302" spans="1:12" ht="54">
      <c r="A302" s="354"/>
      <c r="B302" s="357"/>
      <c r="C302" s="22"/>
      <c r="D302" s="254" t="s">
        <v>124</v>
      </c>
      <c r="E302" s="23" t="str">
        <f t="shared" si="22"/>
        <v>SS208_A11</v>
      </c>
      <c r="F302" s="23"/>
      <c r="G302" s="20" t="s">
        <v>125</v>
      </c>
      <c r="H302" s="20"/>
      <c r="I302" s="20" t="s">
        <v>525</v>
      </c>
      <c r="J302" s="20" t="s">
        <v>275</v>
      </c>
      <c r="K302" s="24" t="s">
        <v>536</v>
      </c>
      <c r="L302" s="14"/>
    </row>
    <row r="303" spans="1:12" ht="54">
      <c r="A303" s="354"/>
      <c r="B303" s="357"/>
      <c r="C303" s="22"/>
      <c r="D303" s="254" t="s">
        <v>124</v>
      </c>
      <c r="E303" s="23" t="str">
        <f t="shared" si="22"/>
        <v>SS208_A12</v>
      </c>
      <c r="F303" s="23"/>
      <c r="G303" s="20" t="s">
        <v>125</v>
      </c>
      <c r="H303" s="20"/>
      <c r="I303" s="20" t="s">
        <v>525</v>
      </c>
      <c r="J303" s="20" t="s">
        <v>537</v>
      </c>
      <c r="K303" s="24" t="s">
        <v>538</v>
      </c>
      <c r="L303" s="14"/>
    </row>
    <row r="304" spans="1:12" ht="19.5" customHeight="1">
      <c r="A304" s="354"/>
      <c r="B304" s="357"/>
      <c r="C304" s="22"/>
      <c r="D304" s="23"/>
      <c r="E304" s="23" t="str">
        <f t="shared" si="22"/>
        <v>SS208_A16</v>
      </c>
      <c r="F304" s="23"/>
      <c r="G304" s="20" t="s">
        <v>125</v>
      </c>
      <c r="H304" s="20"/>
      <c r="I304" s="20" t="s">
        <v>525</v>
      </c>
      <c r="J304" s="20" t="s">
        <v>539</v>
      </c>
      <c r="K304" s="24" t="s">
        <v>143</v>
      </c>
      <c r="L304" s="14"/>
    </row>
    <row r="305" spans="1:12" ht="72">
      <c r="A305" s="354"/>
      <c r="B305" s="357"/>
      <c r="C305" s="22"/>
      <c r="D305" s="23"/>
      <c r="E305" s="23"/>
      <c r="F305" s="23" t="str">
        <f t="shared" ref="F305:F313" si="23">"SS208_" &amp; J305</f>
        <v>SS208_EA2</v>
      </c>
      <c r="G305" s="20" t="s">
        <v>125</v>
      </c>
      <c r="H305" s="20"/>
      <c r="I305" s="20" t="s">
        <v>540</v>
      </c>
      <c r="J305" s="20" t="s">
        <v>149</v>
      </c>
      <c r="K305" s="21" t="s">
        <v>541</v>
      </c>
      <c r="L305" s="14"/>
    </row>
    <row r="306" spans="1:12" ht="72">
      <c r="A306" s="354"/>
      <c r="B306" s="357"/>
      <c r="C306" s="22"/>
      <c r="D306" s="253"/>
      <c r="E306" s="23"/>
      <c r="F306" s="23" t="str">
        <f t="shared" si="23"/>
        <v>SS208_EA3</v>
      </c>
      <c r="G306" s="20" t="s">
        <v>125</v>
      </c>
      <c r="H306" s="20"/>
      <c r="I306" s="20" t="s">
        <v>540</v>
      </c>
      <c r="J306" s="20" t="s">
        <v>151</v>
      </c>
      <c r="K306" s="21" t="s">
        <v>542</v>
      </c>
      <c r="L306" s="14"/>
    </row>
    <row r="307" spans="1:12" ht="72">
      <c r="A307" s="354"/>
      <c r="B307" s="357"/>
      <c r="C307" s="22"/>
      <c r="D307" s="23"/>
      <c r="E307" s="23"/>
      <c r="F307" s="23" t="str">
        <f t="shared" si="23"/>
        <v>SS208_EA4</v>
      </c>
      <c r="G307" s="20" t="s">
        <v>125</v>
      </c>
      <c r="H307" s="20"/>
      <c r="I307" s="20" t="s">
        <v>540</v>
      </c>
      <c r="J307" s="20" t="s">
        <v>153</v>
      </c>
      <c r="K307" s="21" t="s">
        <v>543</v>
      </c>
      <c r="L307" s="14"/>
    </row>
    <row r="308" spans="1:12" ht="72">
      <c r="A308" s="354"/>
      <c r="B308" s="357"/>
      <c r="C308" s="35"/>
      <c r="D308" s="36"/>
      <c r="E308" s="36"/>
      <c r="F308" s="36" t="str">
        <f t="shared" si="23"/>
        <v>SS208_EA5</v>
      </c>
      <c r="G308" s="37" t="s">
        <v>125</v>
      </c>
      <c r="H308" s="37"/>
      <c r="I308" s="37" t="s">
        <v>540</v>
      </c>
      <c r="J308" s="37" t="s">
        <v>155</v>
      </c>
      <c r="K308" s="77" t="s">
        <v>544</v>
      </c>
    </row>
    <row r="309" spans="1:12" ht="72">
      <c r="A309" s="354"/>
      <c r="B309" s="357"/>
      <c r="C309" s="22"/>
      <c r="D309" s="23"/>
      <c r="E309" s="23"/>
      <c r="F309" s="23" t="str">
        <f t="shared" si="23"/>
        <v>SS208_EA6</v>
      </c>
      <c r="G309" s="20" t="s">
        <v>125</v>
      </c>
      <c r="H309" s="20"/>
      <c r="I309" s="20" t="s">
        <v>540</v>
      </c>
      <c r="J309" s="20" t="s">
        <v>231</v>
      </c>
      <c r="K309" s="21" t="s">
        <v>545</v>
      </c>
    </row>
    <row r="310" spans="1:12" ht="19.5" customHeight="1">
      <c r="A310" s="354"/>
      <c r="B310" s="357"/>
      <c r="C310" s="22"/>
      <c r="D310" s="23"/>
      <c r="E310" s="23"/>
      <c r="F310" s="58" t="str">
        <f t="shared" si="23"/>
        <v>SS208_EA7</v>
      </c>
      <c r="G310" s="20" t="s">
        <v>125</v>
      </c>
      <c r="H310" s="20"/>
      <c r="I310" s="20" t="s">
        <v>540</v>
      </c>
      <c r="J310" s="20" t="s">
        <v>351</v>
      </c>
      <c r="K310" s="77" t="s">
        <v>139</v>
      </c>
    </row>
    <row r="311" spans="1:12" ht="72">
      <c r="A311" s="354"/>
      <c r="B311" s="357"/>
      <c r="C311" s="22"/>
      <c r="D311" s="23"/>
      <c r="E311" s="23"/>
      <c r="F311" s="58" t="str">
        <f t="shared" si="23"/>
        <v>SS208_EA9</v>
      </c>
      <c r="G311" s="20" t="s">
        <v>125</v>
      </c>
      <c r="H311" s="20"/>
      <c r="I311" s="20" t="s">
        <v>540</v>
      </c>
      <c r="J311" s="20" t="s">
        <v>546</v>
      </c>
      <c r="K311" s="24" t="s">
        <v>547</v>
      </c>
    </row>
    <row r="312" spans="1:12" ht="72">
      <c r="A312" s="354"/>
      <c r="B312" s="357"/>
      <c r="C312" s="22"/>
      <c r="D312" s="23"/>
      <c r="E312" s="23"/>
      <c r="F312" s="58" t="str">
        <f t="shared" si="23"/>
        <v>SS208_EA10</v>
      </c>
      <c r="G312" s="20" t="s">
        <v>125</v>
      </c>
      <c r="H312" s="20"/>
      <c r="I312" s="20" t="s">
        <v>540</v>
      </c>
      <c r="J312" s="20" t="s">
        <v>548</v>
      </c>
      <c r="K312" s="24" t="s">
        <v>549</v>
      </c>
    </row>
    <row r="313" spans="1:12" ht="72.75" thickBot="1">
      <c r="A313" s="354"/>
      <c r="B313" s="358"/>
      <c r="C313" s="90"/>
      <c r="D313" s="26"/>
      <c r="E313" s="26"/>
      <c r="F313" s="91" t="str">
        <f t="shared" si="23"/>
        <v>SS208_EA11</v>
      </c>
      <c r="G313" s="20" t="s">
        <v>125</v>
      </c>
      <c r="H313" s="20"/>
      <c r="I313" s="20" t="s">
        <v>540</v>
      </c>
      <c r="J313" s="92" t="s">
        <v>468</v>
      </c>
      <c r="K313" s="24" t="s">
        <v>550</v>
      </c>
    </row>
    <row r="314" spans="1:12" ht="40.5">
      <c r="A314" s="354"/>
      <c r="B314" s="356" t="s">
        <v>551</v>
      </c>
      <c r="C314" s="78" t="s">
        <v>115</v>
      </c>
      <c r="D314" s="78" t="s">
        <v>552</v>
      </c>
      <c r="E314" s="78" t="s">
        <v>553</v>
      </c>
      <c r="F314" s="79"/>
      <c r="G314" s="81" t="s">
        <v>119</v>
      </c>
      <c r="H314" s="81"/>
      <c r="I314" s="82"/>
      <c r="J314" s="82"/>
      <c r="K314" s="83"/>
    </row>
    <row r="315" spans="1:12" ht="21" customHeight="1">
      <c r="A315" s="354"/>
      <c r="B315" s="357"/>
      <c r="C315" s="16"/>
      <c r="D315" s="17" t="s">
        <v>554</v>
      </c>
      <c r="E315" s="17"/>
      <c r="F315" s="17"/>
      <c r="G315" s="18" t="s">
        <v>122</v>
      </c>
      <c r="H315" s="18"/>
      <c r="I315" s="19">
        <v>9075459</v>
      </c>
      <c r="J315" s="44"/>
      <c r="K315" s="84"/>
    </row>
    <row r="316" spans="1:12" ht="19.5" customHeight="1">
      <c r="A316" s="354"/>
      <c r="B316" s="357"/>
      <c r="C316" s="22"/>
      <c r="D316" s="23"/>
      <c r="E316" s="23" t="str">
        <f t="shared" ref="E316:E320" si="24">"SS208_" &amp; J316</f>
        <v>SS208_B1</v>
      </c>
      <c r="F316" s="23"/>
      <c r="G316" s="20" t="s">
        <v>125</v>
      </c>
      <c r="H316" s="20"/>
      <c r="I316" s="20" t="s">
        <v>554</v>
      </c>
      <c r="J316" s="20" t="s">
        <v>161</v>
      </c>
      <c r="K316" s="21" t="s">
        <v>555</v>
      </c>
    </row>
    <row r="317" spans="1:12" ht="19.5" customHeight="1">
      <c r="A317" s="354"/>
      <c r="B317" s="357"/>
      <c r="C317" s="22"/>
      <c r="D317" s="23"/>
      <c r="E317" s="23" t="str">
        <f t="shared" si="24"/>
        <v>SS208_B2</v>
      </c>
      <c r="F317" s="23"/>
      <c r="G317" s="20" t="s">
        <v>125</v>
      </c>
      <c r="H317" s="20"/>
      <c r="I317" s="20" t="s">
        <v>554</v>
      </c>
      <c r="J317" s="20" t="s">
        <v>163</v>
      </c>
      <c r="K317" s="21" t="s">
        <v>555</v>
      </c>
    </row>
    <row r="318" spans="1:12" ht="19.5" customHeight="1">
      <c r="A318" s="354"/>
      <c r="B318" s="357"/>
      <c r="C318" s="22"/>
      <c r="D318" s="23"/>
      <c r="E318" s="23" t="str">
        <f t="shared" si="24"/>
        <v>SS208_B3</v>
      </c>
      <c r="F318" s="23"/>
      <c r="G318" s="20" t="s">
        <v>125</v>
      </c>
      <c r="H318" s="20"/>
      <c r="I318" s="20" t="s">
        <v>554</v>
      </c>
      <c r="J318" s="20" t="s">
        <v>165</v>
      </c>
      <c r="K318" s="21" t="s">
        <v>555</v>
      </c>
    </row>
    <row r="319" spans="1:12" ht="19.5" customHeight="1">
      <c r="A319" s="354"/>
      <c r="B319" s="357"/>
      <c r="C319" s="22"/>
      <c r="D319" s="23"/>
      <c r="E319" s="23" t="str">
        <f t="shared" si="24"/>
        <v>SS208_B4</v>
      </c>
      <c r="F319" s="23"/>
      <c r="G319" s="20" t="s">
        <v>125</v>
      </c>
      <c r="H319" s="20"/>
      <c r="I319" s="20" t="s">
        <v>554</v>
      </c>
      <c r="J319" s="20" t="s">
        <v>167</v>
      </c>
      <c r="K319" s="21" t="s">
        <v>555</v>
      </c>
    </row>
    <row r="320" spans="1:12" ht="19.5" customHeight="1">
      <c r="A320" s="354"/>
      <c r="B320" s="357"/>
      <c r="C320" s="22"/>
      <c r="D320" s="23"/>
      <c r="E320" s="23" t="str">
        <f t="shared" si="24"/>
        <v>SS208_ATS208-B</v>
      </c>
      <c r="F320" s="23"/>
      <c r="G320" s="20" t="s">
        <v>125</v>
      </c>
      <c r="H320" s="20"/>
      <c r="I320" s="20" t="s">
        <v>554</v>
      </c>
      <c r="J320" s="20" t="s">
        <v>556</v>
      </c>
      <c r="K320" s="24" t="s">
        <v>145</v>
      </c>
    </row>
    <row r="321" spans="1:12" ht="19.5" customHeight="1">
      <c r="A321" s="354"/>
      <c r="B321" s="357"/>
      <c r="C321" s="22"/>
      <c r="D321" s="23"/>
      <c r="E321" s="23" t="s">
        <v>11</v>
      </c>
      <c r="F321" s="23"/>
      <c r="G321" s="20" t="s">
        <v>125</v>
      </c>
      <c r="H321" s="20"/>
      <c r="I321" s="20" t="s">
        <v>554</v>
      </c>
      <c r="J321" s="20" t="s">
        <v>171</v>
      </c>
      <c r="K321" s="21" t="s">
        <v>555</v>
      </c>
    </row>
    <row r="322" spans="1:12" ht="19.5" customHeight="1">
      <c r="A322" s="354"/>
      <c r="B322" s="357"/>
      <c r="C322" s="22"/>
      <c r="D322" s="23"/>
      <c r="E322" s="23"/>
      <c r="F322" s="23" t="str">
        <f>"SS208_" &amp; J322</f>
        <v>SS208_EB1</v>
      </c>
      <c r="G322" s="20" t="s">
        <v>125</v>
      </c>
      <c r="H322" s="20"/>
      <c r="I322" s="20" t="s">
        <v>557</v>
      </c>
      <c r="J322" s="20" t="s">
        <v>182</v>
      </c>
      <c r="K322" s="21" t="s">
        <v>555</v>
      </c>
    </row>
    <row r="323" spans="1:12" ht="19.5" customHeight="1">
      <c r="A323" s="354"/>
      <c r="B323" s="357"/>
      <c r="C323" s="22"/>
      <c r="D323" s="23"/>
      <c r="E323" s="23"/>
      <c r="F323" s="23" t="str">
        <f>"SS208_" &amp; J323</f>
        <v>SS208_EB2</v>
      </c>
      <c r="G323" s="20" t="s">
        <v>125</v>
      </c>
      <c r="H323" s="20"/>
      <c r="I323" s="20" t="s">
        <v>557</v>
      </c>
      <c r="J323" s="20" t="s">
        <v>184</v>
      </c>
      <c r="K323" s="21" t="s">
        <v>555</v>
      </c>
    </row>
    <row r="324" spans="1:12" ht="58.5" customHeight="1">
      <c r="A324" s="354"/>
      <c r="B324" s="357"/>
      <c r="C324" s="22"/>
      <c r="D324" s="23"/>
      <c r="E324" s="23"/>
      <c r="F324" s="23" t="str">
        <f>"SS208_" &amp; J324</f>
        <v>SS208_EB3</v>
      </c>
      <c r="G324" s="20" t="s">
        <v>125</v>
      </c>
      <c r="H324" s="20"/>
      <c r="I324" s="20" t="s">
        <v>557</v>
      </c>
      <c r="J324" s="20" t="s">
        <v>186</v>
      </c>
      <c r="K324" s="21" t="s">
        <v>555</v>
      </c>
      <c r="L324" s="97"/>
    </row>
    <row r="325" spans="1:12" ht="18.75" customHeight="1">
      <c r="A325" s="354"/>
      <c r="B325" s="357"/>
      <c r="C325" s="22"/>
      <c r="D325" s="23"/>
      <c r="E325" s="23"/>
      <c r="F325" s="23" t="str">
        <f>"SS208_" &amp; J325</f>
        <v>SS208_EB4</v>
      </c>
      <c r="G325" s="20" t="s">
        <v>125</v>
      </c>
      <c r="H325" s="20"/>
      <c r="I325" s="20" t="s">
        <v>557</v>
      </c>
      <c r="J325" s="20" t="s">
        <v>188</v>
      </c>
      <c r="K325" s="21" t="s">
        <v>555</v>
      </c>
    </row>
    <row r="326" spans="1:12" ht="19.5" customHeight="1" thickBot="1">
      <c r="A326" s="374"/>
      <c r="B326" s="358"/>
      <c r="C326" s="35"/>
      <c r="D326" s="36"/>
      <c r="E326" s="36"/>
      <c r="F326" s="36" t="str">
        <f>"SS208_" &amp; J326</f>
        <v>SS208_EB5</v>
      </c>
      <c r="G326" s="37" t="s">
        <v>125</v>
      </c>
      <c r="H326" s="37"/>
      <c r="I326" s="37" t="s">
        <v>557</v>
      </c>
      <c r="J326" s="37" t="s">
        <v>190</v>
      </c>
      <c r="K326" s="77" t="s">
        <v>555</v>
      </c>
    </row>
    <row r="327" spans="1:12" ht="41.25" thickBot="1">
      <c r="A327" s="93" t="s">
        <v>558</v>
      </c>
      <c r="B327" s="93" t="s">
        <v>559</v>
      </c>
      <c r="C327" s="271" t="s">
        <v>115</v>
      </c>
      <c r="D327" s="271" t="s">
        <v>560</v>
      </c>
      <c r="E327" s="271" t="s">
        <v>561</v>
      </c>
      <c r="F327" s="271"/>
      <c r="G327" s="94" t="s">
        <v>119</v>
      </c>
      <c r="H327" s="94"/>
      <c r="I327" s="95"/>
      <c r="J327" s="95"/>
      <c r="K327" s="96" t="s">
        <v>562</v>
      </c>
    </row>
    <row r="328" spans="1:12" ht="20.25" customHeight="1">
      <c r="A328" s="375" t="s">
        <v>563</v>
      </c>
      <c r="B328" s="356" t="s">
        <v>564</v>
      </c>
      <c r="C328" s="29" t="s">
        <v>115</v>
      </c>
      <c r="D328" s="98" t="s">
        <v>565</v>
      </c>
      <c r="E328" s="98">
        <v>9139282</v>
      </c>
      <c r="F328" s="98"/>
      <c r="G328" s="30" t="s">
        <v>119</v>
      </c>
      <c r="H328" s="30"/>
      <c r="I328" s="31"/>
      <c r="J328" s="32"/>
      <c r="K328" s="33"/>
    </row>
    <row r="329" spans="1:12" ht="20.25" customHeight="1">
      <c r="A329" s="361"/>
      <c r="B329" s="357"/>
      <c r="C329" s="99"/>
      <c r="D329" s="16" t="s">
        <v>566</v>
      </c>
      <c r="E329" s="100"/>
      <c r="F329" s="100"/>
      <c r="G329" s="101" t="s">
        <v>122</v>
      </c>
      <c r="H329" s="101"/>
      <c r="I329" s="31">
        <v>9056215</v>
      </c>
      <c r="J329" s="32"/>
      <c r="K329" s="33"/>
    </row>
    <row r="330" spans="1:12" ht="54">
      <c r="A330" s="361"/>
      <c r="B330" s="357"/>
      <c r="C330" s="22"/>
      <c r="D330" s="23"/>
      <c r="E330" s="23" t="str">
        <f>"SS200_" &amp; J330</f>
        <v>SS200_A1</v>
      </c>
      <c r="F330" s="23"/>
      <c r="G330" s="20" t="s">
        <v>125</v>
      </c>
      <c r="H330" s="20"/>
      <c r="I330" s="20">
        <v>9056215</v>
      </c>
      <c r="J330" s="20" t="s">
        <v>126</v>
      </c>
      <c r="K330" s="24" t="s">
        <v>567</v>
      </c>
    </row>
    <row r="331" spans="1:12" ht="54">
      <c r="A331" s="361"/>
      <c r="B331" s="357"/>
      <c r="C331" s="22"/>
      <c r="D331" s="23"/>
      <c r="E331" s="23" t="str">
        <f>"SS200_" &amp; J331</f>
        <v>SS200_A3</v>
      </c>
      <c r="F331" s="23"/>
      <c r="G331" s="20" t="s">
        <v>125</v>
      </c>
      <c r="H331" s="20"/>
      <c r="I331" s="20">
        <v>9056215</v>
      </c>
      <c r="J331" s="20" t="s">
        <v>130</v>
      </c>
      <c r="K331" s="24" t="s">
        <v>568</v>
      </c>
    </row>
    <row r="332" spans="1:12" ht="54">
      <c r="A332" s="361"/>
      <c r="B332" s="357"/>
      <c r="C332" s="22"/>
      <c r="D332" s="23"/>
      <c r="E332" s="23" t="str">
        <f>"SS200_" &amp; J332</f>
        <v>SS200_A4</v>
      </c>
      <c r="F332" s="23"/>
      <c r="G332" s="20" t="s">
        <v>125</v>
      </c>
      <c r="H332" s="20"/>
      <c r="I332" s="20">
        <v>9056215</v>
      </c>
      <c r="J332" s="20" t="s">
        <v>132</v>
      </c>
      <c r="K332" s="24" t="s">
        <v>569</v>
      </c>
    </row>
    <row r="333" spans="1:12" ht="18.75" customHeight="1">
      <c r="A333" s="361"/>
      <c r="B333" s="357"/>
      <c r="C333" s="22"/>
      <c r="D333" s="23"/>
      <c r="E333" s="23" t="str">
        <f>"SS200_" &amp; J333</f>
        <v>SS200_ATS200</v>
      </c>
      <c r="F333" s="23"/>
      <c r="G333" s="20" t="s">
        <v>125</v>
      </c>
      <c r="H333" s="20"/>
      <c r="I333" s="20">
        <v>9056215</v>
      </c>
      <c r="J333" s="20" t="s">
        <v>570</v>
      </c>
      <c r="K333" s="24" t="s">
        <v>145</v>
      </c>
    </row>
    <row r="334" spans="1:12" ht="54">
      <c r="A334" s="361"/>
      <c r="B334" s="357"/>
      <c r="C334" s="22"/>
      <c r="D334" s="23"/>
      <c r="E334" s="23"/>
      <c r="F334" s="23" t="str">
        <f t="shared" ref="F334:F339" si="25">"SS200_" &amp; J334</f>
        <v>SS200_EA1</v>
      </c>
      <c r="G334" s="20" t="s">
        <v>125</v>
      </c>
      <c r="H334" s="20"/>
      <c r="I334" s="20" t="s">
        <v>571</v>
      </c>
      <c r="J334" s="20" t="s">
        <v>147</v>
      </c>
      <c r="K334" s="24" t="s">
        <v>572</v>
      </c>
    </row>
    <row r="335" spans="1:12" ht="54">
      <c r="A335" s="361"/>
      <c r="B335" s="357"/>
      <c r="C335" s="22"/>
      <c r="D335" s="23"/>
      <c r="E335" s="23"/>
      <c r="F335" s="23" t="str">
        <f t="shared" si="25"/>
        <v>SS200_EA2</v>
      </c>
      <c r="G335" s="20" t="s">
        <v>125</v>
      </c>
      <c r="H335" s="20"/>
      <c r="I335" s="20" t="s">
        <v>571</v>
      </c>
      <c r="J335" s="20" t="s">
        <v>149</v>
      </c>
      <c r="K335" s="24" t="s">
        <v>573</v>
      </c>
    </row>
    <row r="336" spans="1:12" ht="54">
      <c r="A336" s="361"/>
      <c r="B336" s="357"/>
      <c r="C336" s="22"/>
      <c r="D336" s="23"/>
      <c r="E336" s="23"/>
      <c r="F336" s="23" t="str">
        <f t="shared" si="25"/>
        <v>SS200_EA4</v>
      </c>
      <c r="G336" s="20" t="s">
        <v>125</v>
      </c>
      <c r="H336" s="20"/>
      <c r="I336" s="20" t="s">
        <v>571</v>
      </c>
      <c r="J336" s="20" t="s">
        <v>153</v>
      </c>
      <c r="K336" s="24" t="s">
        <v>574</v>
      </c>
    </row>
    <row r="337" spans="1:11" ht="54">
      <c r="A337" s="361"/>
      <c r="B337" s="357"/>
      <c r="C337" s="22"/>
      <c r="D337" s="23"/>
      <c r="E337" s="23"/>
      <c r="F337" s="23" t="str">
        <f t="shared" si="25"/>
        <v>SS200_EA5</v>
      </c>
      <c r="G337" s="20" t="s">
        <v>125</v>
      </c>
      <c r="H337" s="20"/>
      <c r="I337" s="20" t="s">
        <v>571</v>
      </c>
      <c r="J337" s="20" t="s">
        <v>155</v>
      </c>
      <c r="K337" s="24" t="s">
        <v>575</v>
      </c>
    </row>
    <row r="338" spans="1:11" ht="54">
      <c r="A338" s="361"/>
      <c r="B338" s="357"/>
      <c r="C338" s="22"/>
      <c r="D338" s="23"/>
      <c r="E338" s="23"/>
      <c r="F338" s="23" t="str">
        <f t="shared" si="25"/>
        <v>SS200_EA6</v>
      </c>
      <c r="G338" s="20" t="s">
        <v>125</v>
      </c>
      <c r="H338" s="20"/>
      <c r="I338" s="20" t="s">
        <v>571</v>
      </c>
      <c r="J338" s="20" t="s">
        <v>231</v>
      </c>
      <c r="K338" s="24" t="s">
        <v>576</v>
      </c>
    </row>
    <row r="339" spans="1:11" ht="54">
      <c r="A339" s="361"/>
      <c r="B339" s="357"/>
      <c r="C339" s="22"/>
      <c r="D339" s="23"/>
      <c r="E339" s="23"/>
      <c r="F339" s="23" t="str">
        <f t="shared" si="25"/>
        <v>SS200_EA7</v>
      </c>
      <c r="G339" s="20" t="s">
        <v>125</v>
      </c>
      <c r="H339" s="20"/>
      <c r="I339" s="20" t="s">
        <v>571</v>
      </c>
      <c r="J339" s="20" t="s">
        <v>351</v>
      </c>
      <c r="K339" s="24" t="s">
        <v>577</v>
      </c>
    </row>
    <row r="340" spans="1:11" ht="18.75" customHeight="1">
      <c r="A340" s="361"/>
      <c r="B340" s="357"/>
      <c r="C340" s="22"/>
      <c r="D340" s="23"/>
      <c r="E340" s="23" t="str">
        <f>"SS200_" &amp; J340</f>
        <v>SS200_A9</v>
      </c>
      <c r="F340" s="23"/>
      <c r="G340" s="20" t="s">
        <v>125</v>
      </c>
      <c r="H340" s="20"/>
      <c r="I340" s="20" t="s">
        <v>566</v>
      </c>
      <c r="J340" s="20" t="s">
        <v>306</v>
      </c>
      <c r="K340" s="24"/>
    </row>
    <row r="341" spans="1:11" ht="54">
      <c r="A341" s="361"/>
      <c r="B341" s="357"/>
      <c r="C341" s="224" t="s">
        <v>115</v>
      </c>
      <c r="D341" s="102" t="s">
        <v>578</v>
      </c>
      <c r="E341" s="102" t="s">
        <v>579</v>
      </c>
      <c r="F341" s="102"/>
      <c r="G341" s="50" t="s">
        <v>119</v>
      </c>
      <c r="H341" s="50"/>
      <c r="I341" s="20" t="s">
        <v>580</v>
      </c>
      <c r="J341" s="20"/>
      <c r="K341" s="24" t="s">
        <v>581</v>
      </c>
    </row>
    <row r="342" spans="1:11" ht="36">
      <c r="A342" s="361"/>
      <c r="B342" s="357"/>
      <c r="C342" s="22"/>
      <c r="D342" s="23"/>
      <c r="E342" s="23" t="s">
        <v>582</v>
      </c>
      <c r="F342" s="23"/>
      <c r="G342" s="20" t="s">
        <v>125</v>
      </c>
      <c r="H342" s="20"/>
      <c r="I342" s="20" t="s">
        <v>566</v>
      </c>
      <c r="J342" s="20" t="s">
        <v>136</v>
      </c>
      <c r="K342" s="24"/>
    </row>
    <row r="343" spans="1:11" ht="54">
      <c r="A343" s="361"/>
      <c r="B343" s="357"/>
      <c r="C343" s="224" t="s">
        <v>115</v>
      </c>
      <c r="D343" s="102" t="s">
        <v>583</v>
      </c>
      <c r="E343" s="102" t="s">
        <v>584</v>
      </c>
      <c r="F343" s="102"/>
      <c r="G343" s="50" t="s">
        <v>119</v>
      </c>
      <c r="H343" s="50"/>
      <c r="I343" s="20" t="s">
        <v>585</v>
      </c>
      <c r="J343" s="20"/>
      <c r="K343" s="24" t="s">
        <v>586</v>
      </c>
    </row>
    <row r="344" spans="1:11" ht="60.75">
      <c r="A344" s="361"/>
      <c r="B344" s="357"/>
      <c r="C344" s="224" t="s">
        <v>115</v>
      </c>
      <c r="D344" s="102" t="s">
        <v>587</v>
      </c>
      <c r="E344" s="102" t="s">
        <v>588</v>
      </c>
      <c r="F344" s="102"/>
      <c r="G344" s="50" t="s">
        <v>119</v>
      </c>
      <c r="H344" s="50"/>
      <c r="I344" s="20" t="s">
        <v>585</v>
      </c>
      <c r="J344" s="20"/>
      <c r="K344" s="24" t="s">
        <v>589</v>
      </c>
    </row>
    <row r="345" spans="1:11" ht="54.75" thickBot="1">
      <c r="A345" s="371"/>
      <c r="B345" s="359"/>
      <c r="C345" s="103" t="s">
        <v>115</v>
      </c>
      <c r="D345" s="104" t="s">
        <v>590</v>
      </c>
      <c r="E345" s="104" t="s">
        <v>591</v>
      </c>
      <c r="F345" s="104"/>
      <c r="G345" s="105" t="s">
        <v>119</v>
      </c>
      <c r="H345" s="105"/>
      <c r="I345" s="37" t="s">
        <v>585</v>
      </c>
      <c r="J345" s="37"/>
      <c r="K345" s="38" t="s">
        <v>592</v>
      </c>
    </row>
    <row r="346" spans="1:11" ht="41.25" thickTop="1">
      <c r="A346" s="360" t="s">
        <v>593</v>
      </c>
      <c r="B346" s="362" t="s">
        <v>594</v>
      </c>
      <c r="C346" s="225" t="s">
        <v>115</v>
      </c>
      <c r="D346" s="225" t="s">
        <v>595</v>
      </c>
      <c r="E346" s="225" t="s">
        <v>596</v>
      </c>
      <c r="F346" s="225"/>
      <c r="G346" s="106" t="s">
        <v>119</v>
      </c>
      <c r="H346" s="106"/>
      <c r="I346" s="107"/>
      <c r="J346" s="12"/>
      <c r="K346" s="13"/>
    </row>
    <row r="347" spans="1:11" ht="21" customHeight="1">
      <c r="A347" s="361"/>
      <c r="B347" s="357"/>
      <c r="C347" s="99"/>
      <c r="D347" s="16" t="s">
        <v>597</v>
      </c>
      <c r="E347" s="99"/>
      <c r="F347" s="99"/>
      <c r="G347" s="108" t="s">
        <v>122</v>
      </c>
      <c r="H347" s="108"/>
      <c r="I347" s="109">
        <v>9058505</v>
      </c>
      <c r="J347" s="32"/>
      <c r="K347" s="33"/>
    </row>
    <row r="348" spans="1:11" ht="90">
      <c r="A348" s="361"/>
      <c r="B348" s="357"/>
      <c r="C348" s="22"/>
      <c r="D348" s="253"/>
      <c r="E348" s="23" t="str">
        <f>"SS210_" &amp; J348</f>
        <v>SS210_A8</v>
      </c>
      <c r="F348" s="23"/>
      <c r="G348" s="20" t="s">
        <v>125</v>
      </c>
      <c r="H348" s="20"/>
      <c r="I348" s="20" t="s">
        <v>598</v>
      </c>
      <c r="J348" s="20" t="s">
        <v>140</v>
      </c>
      <c r="K348" s="24" t="s">
        <v>599</v>
      </c>
    </row>
    <row r="349" spans="1:11" ht="18.75" customHeight="1">
      <c r="A349" s="361"/>
      <c r="B349" s="357"/>
      <c r="C349" s="110" t="s">
        <v>115</v>
      </c>
      <c r="D349" s="110" t="s">
        <v>600</v>
      </c>
      <c r="E349" s="110">
        <v>9113733</v>
      </c>
      <c r="F349" s="110" t="s">
        <v>601</v>
      </c>
      <c r="G349" s="111" t="s">
        <v>119</v>
      </c>
      <c r="H349" s="111"/>
      <c r="I349" s="20" t="s">
        <v>597</v>
      </c>
      <c r="J349" s="20"/>
      <c r="K349" s="24"/>
    </row>
    <row r="350" spans="1:11" ht="54">
      <c r="A350" s="361"/>
      <c r="B350" s="357"/>
      <c r="C350" s="22"/>
      <c r="D350" s="254" t="s">
        <v>124</v>
      </c>
      <c r="E350" s="23" t="str">
        <f t="shared" ref="E350:E356" si="26">"SS210_" &amp; J350</f>
        <v>SS210_A1</v>
      </c>
      <c r="F350" s="23"/>
      <c r="G350" s="20" t="s">
        <v>125</v>
      </c>
      <c r="H350" s="20"/>
      <c r="I350" s="20">
        <v>9053957</v>
      </c>
      <c r="J350" s="20" t="s">
        <v>126</v>
      </c>
      <c r="K350" s="24" t="s">
        <v>602</v>
      </c>
    </row>
    <row r="351" spans="1:11" ht="54">
      <c r="A351" s="361"/>
      <c r="B351" s="357"/>
      <c r="C351" s="22"/>
      <c r="D351" s="23"/>
      <c r="E351" s="23" t="str">
        <f t="shared" si="26"/>
        <v>SS210_A2</v>
      </c>
      <c r="F351" s="23"/>
      <c r="G351" s="20" t="s">
        <v>125</v>
      </c>
      <c r="H351" s="20"/>
      <c r="I351" s="20">
        <v>9053957</v>
      </c>
      <c r="J351" s="20" t="s">
        <v>128</v>
      </c>
      <c r="K351" s="24" t="s">
        <v>603</v>
      </c>
    </row>
    <row r="352" spans="1:11" ht="54">
      <c r="A352" s="361"/>
      <c r="B352" s="357"/>
      <c r="C352" s="22"/>
      <c r="D352" s="23"/>
      <c r="E352" s="23" t="str">
        <f t="shared" si="26"/>
        <v>SS210_A3</v>
      </c>
      <c r="F352" s="23"/>
      <c r="G352" s="20" t="s">
        <v>125</v>
      </c>
      <c r="H352" s="20"/>
      <c r="I352" s="20">
        <v>9053957</v>
      </c>
      <c r="J352" s="20" t="s">
        <v>130</v>
      </c>
      <c r="K352" s="24" t="s">
        <v>604</v>
      </c>
    </row>
    <row r="353" spans="1:11" ht="19.5" customHeight="1">
      <c r="A353" s="361"/>
      <c r="B353" s="357"/>
      <c r="C353" s="22"/>
      <c r="D353" s="23"/>
      <c r="E353" s="23" t="str">
        <f t="shared" si="26"/>
        <v>SS210_A4</v>
      </c>
      <c r="F353" s="23"/>
      <c r="G353" s="20" t="s">
        <v>125</v>
      </c>
      <c r="H353" s="20"/>
      <c r="I353" s="20">
        <v>9053957</v>
      </c>
      <c r="J353" s="20" t="s">
        <v>132</v>
      </c>
      <c r="K353" s="24" t="s">
        <v>139</v>
      </c>
    </row>
    <row r="354" spans="1:11" ht="19.5" customHeight="1">
      <c r="A354" s="361"/>
      <c r="B354" s="357"/>
      <c r="C354" s="22"/>
      <c r="D354" s="23" t="s">
        <v>178</v>
      </c>
      <c r="E354" s="23" t="str">
        <f t="shared" si="26"/>
        <v>SS210_A6</v>
      </c>
      <c r="F354" s="23"/>
      <c r="G354" s="20" t="s">
        <v>125</v>
      </c>
      <c r="H354" s="20"/>
      <c r="I354" s="20">
        <v>9053957</v>
      </c>
      <c r="J354" s="20" t="s">
        <v>136</v>
      </c>
      <c r="K354" s="24" t="s">
        <v>605</v>
      </c>
    </row>
    <row r="355" spans="1:11" ht="19.5" customHeight="1">
      <c r="A355" s="361"/>
      <c r="B355" s="357"/>
      <c r="C355" s="22"/>
      <c r="D355" s="23"/>
      <c r="E355" s="23" t="str">
        <f t="shared" si="26"/>
        <v>SS210_A9</v>
      </c>
      <c r="F355" s="23"/>
      <c r="G355" s="20" t="s">
        <v>125</v>
      </c>
      <c r="H355" s="20"/>
      <c r="I355" s="20">
        <v>9053957</v>
      </c>
      <c r="J355" s="20" t="s">
        <v>306</v>
      </c>
      <c r="K355" s="24" t="s">
        <v>143</v>
      </c>
    </row>
    <row r="356" spans="1:11" ht="19.5" customHeight="1">
      <c r="A356" s="361"/>
      <c r="B356" s="357"/>
      <c r="C356" s="22"/>
      <c r="D356" s="23"/>
      <c r="E356" s="23" t="str">
        <f t="shared" si="26"/>
        <v>SS210_ATS210</v>
      </c>
      <c r="F356" s="23"/>
      <c r="G356" s="20" t="s">
        <v>125</v>
      </c>
      <c r="H356" s="20"/>
      <c r="I356" s="20">
        <v>9053957</v>
      </c>
      <c r="J356" s="20" t="s">
        <v>606</v>
      </c>
      <c r="K356" s="24" t="s">
        <v>145</v>
      </c>
    </row>
    <row r="357" spans="1:11" ht="54">
      <c r="A357" s="361"/>
      <c r="B357" s="357"/>
      <c r="C357" s="22"/>
      <c r="D357" s="23"/>
      <c r="E357" s="23"/>
      <c r="F357" s="23" t="str">
        <f>"SS210_" &amp; J357</f>
        <v>SS210_EA1</v>
      </c>
      <c r="G357" s="20" t="s">
        <v>125</v>
      </c>
      <c r="H357" s="20"/>
      <c r="I357" s="20" t="s">
        <v>607</v>
      </c>
      <c r="J357" s="20" t="s">
        <v>147</v>
      </c>
      <c r="K357" s="24" t="s">
        <v>608</v>
      </c>
    </row>
    <row r="358" spans="1:11" ht="54">
      <c r="A358" s="361"/>
      <c r="B358" s="357"/>
      <c r="C358" s="22"/>
      <c r="D358" s="23"/>
      <c r="E358" s="23"/>
      <c r="F358" s="23" t="str">
        <f>"SS210_" &amp; J358</f>
        <v>SS210_EA2</v>
      </c>
      <c r="G358" s="20" t="s">
        <v>125</v>
      </c>
      <c r="H358" s="20"/>
      <c r="I358" s="20" t="s">
        <v>607</v>
      </c>
      <c r="J358" s="20" t="s">
        <v>149</v>
      </c>
      <c r="K358" s="24" t="s">
        <v>609</v>
      </c>
    </row>
    <row r="359" spans="1:11" ht="54.75" thickBot="1">
      <c r="A359" s="371"/>
      <c r="B359" s="359"/>
      <c r="C359" s="46"/>
      <c r="D359" s="41"/>
      <c r="E359" s="41"/>
      <c r="F359" s="41" t="str">
        <f>"SS210_" &amp; J359</f>
        <v>SS210_EA3</v>
      </c>
      <c r="G359" s="42" t="s">
        <v>125</v>
      </c>
      <c r="H359" s="42"/>
      <c r="I359" s="42" t="s">
        <v>607</v>
      </c>
      <c r="J359" s="42" t="s">
        <v>151</v>
      </c>
      <c r="K359" s="43" t="s">
        <v>610</v>
      </c>
    </row>
    <row r="360" spans="1:11" ht="41.25" thickTop="1">
      <c r="A360" s="360" t="s">
        <v>611</v>
      </c>
      <c r="B360" s="362" t="s">
        <v>612</v>
      </c>
      <c r="C360" s="225" t="s">
        <v>115</v>
      </c>
      <c r="D360" s="272" t="s">
        <v>613</v>
      </c>
      <c r="E360" s="272" t="s">
        <v>614</v>
      </c>
      <c r="F360" s="273"/>
      <c r="G360" s="10" t="s">
        <v>119</v>
      </c>
      <c r="H360" s="10"/>
      <c r="I360" s="11"/>
      <c r="J360" s="12"/>
      <c r="K360" s="13"/>
    </row>
    <row r="361" spans="1:11" ht="21" customHeight="1">
      <c r="A361" s="361"/>
      <c r="B361" s="357"/>
      <c r="C361" s="16"/>
      <c r="D361" s="17" t="s">
        <v>615</v>
      </c>
      <c r="E361" s="17"/>
      <c r="F361" s="17"/>
      <c r="G361" s="18" t="s">
        <v>122</v>
      </c>
      <c r="H361" s="18"/>
      <c r="I361" s="44">
        <v>9053792</v>
      </c>
      <c r="J361" s="20"/>
      <c r="K361" s="24"/>
    </row>
    <row r="362" spans="1:11" ht="54">
      <c r="A362" s="361"/>
      <c r="B362" s="357"/>
      <c r="C362" s="22"/>
      <c r="D362" s="23"/>
      <c r="E362" s="23" t="str">
        <f>"SS211_" &amp; J362</f>
        <v>SS211_A5</v>
      </c>
      <c r="F362" s="23"/>
      <c r="G362" s="20" t="s">
        <v>125</v>
      </c>
      <c r="H362" s="20"/>
      <c r="I362" s="20" t="s">
        <v>615</v>
      </c>
      <c r="J362" s="20" t="s">
        <v>134</v>
      </c>
      <c r="K362" s="24" t="s">
        <v>616</v>
      </c>
    </row>
    <row r="363" spans="1:11" ht="54">
      <c r="A363" s="361"/>
      <c r="B363" s="357"/>
      <c r="C363" s="22"/>
      <c r="D363" s="23"/>
      <c r="E363" s="23" t="str">
        <f>"SS211_" &amp; J363</f>
        <v>SS211_A1</v>
      </c>
      <c r="F363" s="23"/>
      <c r="G363" s="20" t="s">
        <v>125</v>
      </c>
      <c r="H363" s="20"/>
      <c r="I363" s="20" t="s">
        <v>615</v>
      </c>
      <c r="J363" s="20" t="s">
        <v>126</v>
      </c>
      <c r="K363" s="24" t="s">
        <v>617</v>
      </c>
    </row>
    <row r="364" spans="1:11" ht="72">
      <c r="A364" s="361"/>
      <c r="B364" s="357"/>
      <c r="C364" s="22"/>
      <c r="D364" s="23"/>
      <c r="E364" s="23" t="str">
        <f>"SS211_" &amp; J364</f>
        <v>SS211_ATS211</v>
      </c>
      <c r="F364" s="23"/>
      <c r="G364" s="20" t="s">
        <v>125</v>
      </c>
      <c r="H364" s="20"/>
      <c r="I364" s="20" t="s">
        <v>615</v>
      </c>
      <c r="J364" s="20" t="s">
        <v>618</v>
      </c>
      <c r="K364" s="24" t="s">
        <v>619</v>
      </c>
    </row>
    <row r="365" spans="1:11" ht="64.5" customHeight="1">
      <c r="A365" s="361"/>
      <c r="B365" s="357"/>
      <c r="C365" s="22"/>
      <c r="D365" s="23"/>
      <c r="E365" s="23"/>
      <c r="F365" s="23" t="str">
        <f>"SS211_" &amp; J365</f>
        <v>SS211_EA3</v>
      </c>
      <c r="G365" s="20" t="s">
        <v>125</v>
      </c>
      <c r="H365" s="20"/>
      <c r="I365" s="20" t="s">
        <v>620</v>
      </c>
      <c r="J365" s="20" t="s">
        <v>151</v>
      </c>
      <c r="K365" s="24" t="s">
        <v>621</v>
      </c>
    </row>
    <row r="366" spans="1:11" ht="48.75" customHeight="1">
      <c r="A366" s="361"/>
      <c r="B366" s="357"/>
      <c r="C366" s="22"/>
      <c r="D366" s="23"/>
      <c r="E366" s="23"/>
      <c r="F366" s="23" t="str">
        <f>"SS211_" &amp; J366</f>
        <v>SS211_EA1</v>
      </c>
      <c r="G366" s="20" t="s">
        <v>125</v>
      </c>
      <c r="H366" s="20"/>
      <c r="I366" s="20" t="s">
        <v>620</v>
      </c>
      <c r="J366" s="20" t="s">
        <v>147</v>
      </c>
      <c r="K366" s="24" t="s">
        <v>622</v>
      </c>
    </row>
    <row r="367" spans="1:11" ht="46.5" customHeight="1" thickBot="1">
      <c r="A367" s="371"/>
      <c r="B367" s="359"/>
      <c r="C367" s="46"/>
      <c r="D367" s="41"/>
      <c r="E367" s="41"/>
      <c r="F367" s="41" t="str">
        <f>"SS211_" &amp; J367</f>
        <v>SS211_EA2</v>
      </c>
      <c r="G367" s="42" t="s">
        <v>125</v>
      </c>
      <c r="H367" s="42"/>
      <c r="I367" s="42" t="s">
        <v>620</v>
      </c>
      <c r="J367" s="42" t="s">
        <v>149</v>
      </c>
      <c r="K367" s="43" t="s">
        <v>623</v>
      </c>
    </row>
    <row r="368" spans="1:11" ht="93" customHeight="1" thickTop="1" thickBot="1">
      <c r="A368" s="5" t="s">
        <v>624</v>
      </c>
      <c r="B368" s="233"/>
      <c r="C368" s="274" t="s">
        <v>115</v>
      </c>
      <c r="D368" s="112" t="s">
        <v>625</v>
      </c>
      <c r="E368" s="274" t="s">
        <v>626</v>
      </c>
      <c r="F368" s="275"/>
      <c r="G368" s="113" t="s">
        <v>119</v>
      </c>
      <c r="H368" s="113"/>
      <c r="I368" s="114"/>
      <c r="J368" s="114"/>
      <c r="K368" s="115" t="s">
        <v>624</v>
      </c>
    </row>
    <row r="369" spans="1:12" ht="65.099999999999994" customHeight="1" thickTop="1">
      <c r="A369" s="360" t="s">
        <v>627</v>
      </c>
      <c r="B369" s="284"/>
      <c r="C369" s="225" t="s">
        <v>115</v>
      </c>
      <c r="D369" s="272" t="s">
        <v>628</v>
      </c>
      <c r="E369" s="225">
        <v>9133718</v>
      </c>
      <c r="F369" s="226" t="s">
        <v>629</v>
      </c>
      <c r="G369" s="10" t="s">
        <v>119</v>
      </c>
      <c r="H369" s="10"/>
      <c r="I369" s="12" t="s">
        <v>630</v>
      </c>
      <c r="J369" s="12"/>
      <c r="K369" s="13" t="s">
        <v>631</v>
      </c>
    </row>
    <row r="370" spans="1:12" ht="65.099999999999994" customHeight="1">
      <c r="A370" s="361"/>
      <c r="B370" s="269"/>
      <c r="C370" s="224" t="s">
        <v>115</v>
      </c>
      <c r="D370" s="102" t="s">
        <v>632</v>
      </c>
      <c r="E370" s="224" t="s">
        <v>633</v>
      </c>
      <c r="F370" s="268"/>
      <c r="G370" s="50" t="s">
        <v>119</v>
      </c>
      <c r="H370" s="50"/>
      <c r="I370" s="20" t="s">
        <v>634</v>
      </c>
      <c r="J370" s="20"/>
      <c r="K370" s="24" t="s">
        <v>631</v>
      </c>
    </row>
    <row r="371" spans="1:12" ht="65.099999999999994" customHeight="1" thickBot="1">
      <c r="A371" s="371"/>
      <c r="B371" s="269"/>
      <c r="C371" s="224" t="s">
        <v>115</v>
      </c>
      <c r="D371" s="104" t="s">
        <v>635</v>
      </c>
      <c r="E371" s="103" t="s">
        <v>636</v>
      </c>
      <c r="F371" s="104"/>
      <c r="G371" s="105" t="s">
        <v>119</v>
      </c>
      <c r="H371" s="105"/>
      <c r="I371" s="37"/>
      <c r="J371" s="37"/>
      <c r="K371" s="38" t="s">
        <v>631</v>
      </c>
    </row>
    <row r="372" spans="1:12" ht="65.099999999999994" customHeight="1" thickTop="1" thickBot="1">
      <c r="A372" s="361" t="s">
        <v>637</v>
      </c>
      <c r="B372" s="330"/>
      <c r="C372" s="333" t="s">
        <v>115</v>
      </c>
      <c r="D372" s="332" t="s">
        <v>638</v>
      </c>
      <c r="E372" s="333" t="s">
        <v>639</v>
      </c>
      <c r="F372" s="273"/>
      <c r="G372" s="113" t="s">
        <v>119</v>
      </c>
      <c r="H372" s="113"/>
      <c r="I372" s="114" t="s">
        <v>640</v>
      </c>
      <c r="J372" s="12"/>
      <c r="K372" s="13" t="s">
        <v>637</v>
      </c>
    </row>
    <row r="373" spans="1:12" ht="24.75" thickTop="1" thickBot="1">
      <c r="A373" s="371"/>
      <c r="B373" s="331"/>
      <c r="C373" s="335" t="s">
        <v>115</v>
      </c>
      <c r="D373" s="336" t="s">
        <v>641</v>
      </c>
      <c r="E373" s="336">
        <v>9058565</v>
      </c>
      <c r="F373" s="334"/>
      <c r="G373" s="113" t="s">
        <v>119</v>
      </c>
      <c r="H373" s="113"/>
      <c r="I373" s="114" t="s">
        <v>642</v>
      </c>
      <c r="J373" s="48"/>
      <c r="K373" s="49" t="s">
        <v>637</v>
      </c>
    </row>
    <row r="374" spans="1:12" ht="65.099999999999994" customHeight="1" thickTop="1" thickBot="1">
      <c r="A374" s="5" t="s">
        <v>643</v>
      </c>
      <c r="B374" s="270"/>
      <c r="C374" s="274" t="s">
        <v>115</v>
      </c>
      <c r="D374" s="112" t="s">
        <v>644</v>
      </c>
      <c r="E374" s="274" t="s">
        <v>645</v>
      </c>
      <c r="F374" s="275"/>
      <c r="G374" s="113" t="s">
        <v>119</v>
      </c>
      <c r="H374" s="113"/>
      <c r="I374" s="114" t="s">
        <v>646</v>
      </c>
      <c r="J374" s="114"/>
      <c r="K374" s="115" t="s">
        <v>643</v>
      </c>
    </row>
    <row r="375" spans="1:12" s="281" customFormat="1" ht="61.5" customHeight="1" thickTop="1" thickBot="1">
      <c r="A375" s="379" t="s">
        <v>647</v>
      </c>
      <c r="B375" s="285" t="s">
        <v>648</v>
      </c>
      <c r="C375" s="287" t="s">
        <v>115</v>
      </c>
      <c r="D375" s="288" t="s">
        <v>649</v>
      </c>
      <c r="E375" s="287">
        <v>9136369</v>
      </c>
      <c r="F375" s="291"/>
      <c r="G375" s="278"/>
      <c r="H375" s="278"/>
      <c r="I375" s="278"/>
      <c r="J375" s="278"/>
      <c r="K375" s="279"/>
      <c r="L375" s="280"/>
    </row>
    <row r="376" spans="1:12" s="281" customFormat="1" ht="47.25" customHeight="1" thickTop="1" thickBot="1">
      <c r="A376" s="380"/>
      <c r="B376" s="286" t="s">
        <v>650</v>
      </c>
      <c r="C376" s="289" t="s">
        <v>115</v>
      </c>
      <c r="D376" s="290" t="s">
        <v>651</v>
      </c>
      <c r="E376" s="289">
        <v>9136364</v>
      </c>
      <c r="F376" s="292"/>
      <c r="G376" s="282"/>
      <c r="H376" s="282"/>
      <c r="I376" s="282"/>
      <c r="J376" s="282"/>
      <c r="K376" s="283"/>
      <c r="L376" s="280"/>
    </row>
    <row r="377" spans="1:12" ht="20.45" customHeight="1" thickTop="1">
      <c r="A377" s="345" t="s">
        <v>652</v>
      </c>
      <c r="B377" s="348" t="s">
        <v>653</v>
      </c>
      <c r="C377" s="227" t="s">
        <v>115</v>
      </c>
      <c r="D377" s="227" t="s">
        <v>654</v>
      </c>
      <c r="E377" s="227" t="s">
        <v>655</v>
      </c>
      <c r="F377" s="228"/>
      <c r="G377" s="81" t="s">
        <v>119</v>
      </c>
      <c r="H377" s="81" t="s">
        <v>120</v>
      </c>
      <c r="I377" s="116"/>
      <c r="J377" s="116"/>
      <c r="K377" s="117"/>
    </row>
    <row r="378" spans="1:12" ht="20.25">
      <c r="A378" s="346"/>
      <c r="B378" s="346"/>
      <c r="C378" s="118"/>
      <c r="D378" s="119" t="s">
        <v>656</v>
      </c>
      <c r="E378" s="119"/>
      <c r="F378" s="119"/>
      <c r="G378" s="120" t="s">
        <v>122</v>
      </c>
      <c r="H378" s="120"/>
      <c r="I378" s="121">
        <v>9052828</v>
      </c>
      <c r="J378" s="122"/>
      <c r="K378" s="123"/>
    </row>
    <row r="379" spans="1:12" ht="20.25" customHeight="1">
      <c r="A379" s="346"/>
      <c r="B379" s="346"/>
      <c r="C379" s="124"/>
      <c r="D379" s="125"/>
      <c r="E379" s="125" t="s">
        <v>657</v>
      </c>
      <c r="F379" s="125"/>
      <c r="G379" s="126" t="s">
        <v>125</v>
      </c>
      <c r="H379" s="126"/>
      <c r="I379" s="126" t="s">
        <v>656</v>
      </c>
      <c r="J379" s="125" t="s">
        <v>658</v>
      </c>
      <c r="K379" s="127" t="s">
        <v>659</v>
      </c>
    </row>
    <row r="380" spans="1:12" ht="19.5" customHeight="1">
      <c r="A380" s="346"/>
      <c r="B380" s="346"/>
      <c r="C380" s="124"/>
      <c r="D380" s="125"/>
      <c r="E380" s="125" t="s">
        <v>660</v>
      </c>
      <c r="F380" s="125"/>
      <c r="G380" s="126" t="s">
        <v>125</v>
      </c>
      <c r="H380" s="126"/>
      <c r="I380" s="126" t="s">
        <v>656</v>
      </c>
      <c r="J380" s="125" t="s">
        <v>661</v>
      </c>
      <c r="K380" s="127" t="s">
        <v>659</v>
      </c>
    </row>
    <row r="381" spans="1:12" ht="19.5" customHeight="1">
      <c r="A381" s="346"/>
      <c r="B381" s="346"/>
      <c r="C381" s="124"/>
      <c r="D381" s="125"/>
      <c r="E381" s="125" t="s">
        <v>662</v>
      </c>
      <c r="F381" s="125"/>
      <c r="G381" s="126" t="s">
        <v>125</v>
      </c>
      <c r="H381" s="126"/>
      <c r="I381" s="126" t="s">
        <v>656</v>
      </c>
      <c r="J381" s="125" t="s">
        <v>663</v>
      </c>
      <c r="K381" s="127" t="s">
        <v>659</v>
      </c>
    </row>
    <row r="382" spans="1:12" ht="19.5" customHeight="1">
      <c r="A382" s="346"/>
      <c r="B382" s="346"/>
      <c r="C382" s="124"/>
      <c r="D382" s="125"/>
      <c r="E382" s="125" t="s">
        <v>664</v>
      </c>
      <c r="F382" s="125"/>
      <c r="G382" s="126" t="s">
        <v>125</v>
      </c>
      <c r="H382" s="126"/>
      <c r="I382" s="126" t="s">
        <v>656</v>
      </c>
      <c r="J382" s="125" t="s">
        <v>665</v>
      </c>
      <c r="K382" s="127" t="s">
        <v>659</v>
      </c>
    </row>
    <row r="383" spans="1:12" ht="19.5" customHeight="1">
      <c r="A383" s="346"/>
      <c r="B383" s="346"/>
      <c r="C383" s="124"/>
      <c r="D383" s="125"/>
      <c r="E383" s="125" t="s">
        <v>666</v>
      </c>
      <c r="F383" s="125"/>
      <c r="G383" s="126" t="s">
        <v>125</v>
      </c>
      <c r="H383" s="126"/>
      <c r="I383" s="126" t="s">
        <v>656</v>
      </c>
      <c r="J383" s="125" t="s">
        <v>667</v>
      </c>
      <c r="K383" s="127" t="s">
        <v>143</v>
      </c>
    </row>
    <row r="384" spans="1:12" ht="54">
      <c r="A384" s="346"/>
      <c r="B384" s="346"/>
      <c r="C384" s="124"/>
      <c r="D384" s="125"/>
      <c r="E384" s="125" t="s">
        <v>668</v>
      </c>
      <c r="F384" s="125"/>
      <c r="G384" s="126" t="s">
        <v>125</v>
      </c>
      <c r="H384" s="126"/>
      <c r="I384" s="126" t="s">
        <v>656</v>
      </c>
      <c r="J384" s="125">
        <v>1</v>
      </c>
      <c r="K384" s="127" t="s">
        <v>669</v>
      </c>
    </row>
    <row r="385" spans="1:11" ht="19.5" customHeight="1">
      <c r="A385" s="346"/>
      <c r="B385" s="346"/>
      <c r="C385" s="124"/>
      <c r="D385" s="125"/>
      <c r="E385" s="125" t="s">
        <v>670</v>
      </c>
      <c r="F385" s="125"/>
      <c r="G385" s="126" t="s">
        <v>125</v>
      </c>
      <c r="H385" s="126"/>
      <c r="I385" s="126" t="s">
        <v>656</v>
      </c>
      <c r="J385" s="125" t="s">
        <v>671</v>
      </c>
      <c r="K385" s="128" t="s">
        <v>672</v>
      </c>
    </row>
    <row r="386" spans="1:11" ht="19.5" customHeight="1">
      <c r="A386" s="346"/>
      <c r="B386" s="346"/>
      <c r="C386" s="124"/>
      <c r="D386" s="125"/>
      <c r="E386" s="125"/>
      <c r="F386" s="125" t="s">
        <v>673</v>
      </c>
      <c r="G386" s="126" t="s">
        <v>125</v>
      </c>
      <c r="H386" s="126"/>
      <c r="I386" s="126" t="s">
        <v>670</v>
      </c>
      <c r="J386" s="125" t="s">
        <v>674</v>
      </c>
      <c r="K386" s="128" t="s">
        <v>675</v>
      </c>
    </row>
    <row r="387" spans="1:11" ht="19.5" customHeight="1">
      <c r="A387" s="346"/>
      <c r="B387" s="346"/>
      <c r="C387" s="124"/>
      <c r="D387" s="125"/>
      <c r="E387" s="125"/>
      <c r="F387" s="125" t="s">
        <v>676</v>
      </c>
      <c r="G387" s="126" t="s">
        <v>125</v>
      </c>
      <c r="H387" s="126"/>
      <c r="I387" s="126" t="s">
        <v>670</v>
      </c>
      <c r="J387" s="125" t="s">
        <v>677</v>
      </c>
      <c r="K387" s="128" t="s">
        <v>678</v>
      </c>
    </row>
    <row r="388" spans="1:11" ht="36">
      <c r="A388" s="346"/>
      <c r="B388" s="346"/>
      <c r="C388" s="124"/>
      <c r="D388" s="125"/>
      <c r="E388" s="125"/>
      <c r="F388" s="125" t="s">
        <v>679</v>
      </c>
      <c r="G388" s="126" t="s">
        <v>125</v>
      </c>
      <c r="H388" s="126"/>
      <c r="I388" s="126" t="s">
        <v>670</v>
      </c>
      <c r="J388" s="125" t="s">
        <v>680</v>
      </c>
      <c r="K388" s="127" t="s">
        <v>681</v>
      </c>
    </row>
    <row r="389" spans="1:11" ht="19.5" customHeight="1">
      <c r="A389" s="346"/>
      <c r="B389" s="346"/>
      <c r="C389" s="124"/>
      <c r="D389" s="125"/>
      <c r="E389" s="125"/>
      <c r="F389" s="125" t="s">
        <v>682</v>
      </c>
      <c r="G389" s="126" t="s">
        <v>125</v>
      </c>
      <c r="H389" s="126"/>
      <c r="I389" s="126" t="s">
        <v>670</v>
      </c>
      <c r="J389" s="125" t="s">
        <v>683</v>
      </c>
      <c r="K389" s="127" t="s">
        <v>684</v>
      </c>
    </row>
    <row r="390" spans="1:11" ht="19.5" customHeight="1" thickBot="1">
      <c r="A390" s="346"/>
      <c r="B390" s="347"/>
      <c r="C390" s="129"/>
      <c r="D390" s="130"/>
      <c r="E390" s="130"/>
      <c r="F390" s="130" t="s">
        <v>685</v>
      </c>
      <c r="G390" s="131" t="s">
        <v>125</v>
      </c>
      <c r="H390" s="131"/>
      <c r="I390" s="131" t="s">
        <v>670</v>
      </c>
      <c r="J390" s="130" t="s">
        <v>686</v>
      </c>
      <c r="K390" s="132" t="s">
        <v>687</v>
      </c>
    </row>
    <row r="391" spans="1:11" ht="21" customHeight="1">
      <c r="A391" s="346"/>
      <c r="B391" s="345" t="s">
        <v>688</v>
      </c>
      <c r="C391" s="133" t="s">
        <v>115</v>
      </c>
      <c r="D391" s="133" t="s">
        <v>689</v>
      </c>
      <c r="E391" s="227" t="s">
        <v>690</v>
      </c>
      <c r="F391" s="228"/>
      <c r="G391" s="30" t="s">
        <v>119</v>
      </c>
      <c r="H391" s="30"/>
      <c r="I391" s="134"/>
      <c r="J391" s="134"/>
      <c r="K391" s="135"/>
    </row>
    <row r="392" spans="1:11" ht="21" customHeight="1">
      <c r="A392" s="346"/>
      <c r="B392" s="346"/>
      <c r="C392" s="118"/>
      <c r="D392" s="119" t="s">
        <v>691</v>
      </c>
      <c r="E392" s="119"/>
      <c r="F392" s="119"/>
      <c r="G392" s="120" t="s">
        <v>122</v>
      </c>
      <c r="H392" s="120"/>
      <c r="I392" s="121">
        <v>9052830</v>
      </c>
      <c r="J392" s="122"/>
      <c r="K392" s="136"/>
    </row>
    <row r="393" spans="1:11" ht="19.5" customHeight="1">
      <c r="A393" s="346"/>
      <c r="B393" s="346"/>
      <c r="C393" s="124"/>
      <c r="D393" s="125"/>
      <c r="E393" s="125" t="s">
        <v>692</v>
      </c>
      <c r="F393" s="125"/>
      <c r="G393" s="126" t="s">
        <v>125</v>
      </c>
      <c r="H393" s="126"/>
      <c r="I393" s="126" t="s">
        <v>691</v>
      </c>
      <c r="J393" s="126" t="s">
        <v>693</v>
      </c>
      <c r="K393" s="127" t="s">
        <v>694</v>
      </c>
    </row>
    <row r="394" spans="1:11" ht="19.5" customHeight="1">
      <c r="A394" s="346"/>
      <c r="B394" s="346"/>
      <c r="C394" s="124"/>
      <c r="D394" s="125"/>
      <c r="E394" s="125" t="s">
        <v>695</v>
      </c>
      <c r="F394" s="125"/>
      <c r="G394" s="126" t="s">
        <v>125</v>
      </c>
      <c r="H394" s="126"/>
      <c r="I394" s="126" t="s">
        <v>691</v>
      </c>
      <c r="J394" s="126" t="s">
        <v>696</v>
      </c>
      <c r="K394" s="127" t="s">
        <v>694</v>
      </c>
    </row>
    <row r="395" spans="1:11" ht="19.5" customHeight="1">
      <c r="A395" s="346"/>
      <c r="B395" s="346"/>
      <c r="C395" s="124"/>
      <c r="D395" s="125"/>
      <c r="E395" s="125" t="s">
        <v>697</v>
      </c>
      <c r="F395" s="125"/>
      <c r="G395" s="126" t="s">
        <v>125</v>
      </c>
      <c r="H395" s="126"/>
      <c r="I395" s="126" t="s">
        <v>691</v>
      </c>
      <c r="J395" s="126" t="s">
        <v>698</v>
      </c>
      <c r="K395" s="127" t="s">
        <v>143</v>
      </c>
    </row>
    <row r="396" spans="1:11" ht="19.5" customHeight="1">
      <c r="A396" s="346"/>
      <c r="B396" s="346"/>
      <c r="C396" s="124"/>
      <c r="D396" s="125"/>
      <c r="E396" s="125" t="s">
        <v>699</v>
      </c>
      <c r="F396" s="125"/>
      <c r="G396" s="126" t="s">
        <v>125</v>
      </c>
      <c r="H396" s="126"/>
      <c r="I396" s="126" t="s">
        <v>691</v>
      </c>
      <c r="J396" s="126">
        <v>18</v>
      </c>
      <c r="K396" s="127" t="s">
        <v>700</v>
      </c>
    </row>
    <row r="397" spans="1:11" ht="19.5" customHeight="1">
      <c r="A397" s="346"/>
      <c r="B397" s="346"/>
      <c r="C397" s="124"/>
      <c r="D397" s="125"/>
      <c r="E397" s="125" t="s">
        <v>701</v>
      </c>
      <c r="F397" s="125"/>
      <c r="G397" s="126" t="s">
        <v>125</v>
      </c>
      <c r="H397" s="126"/>
      <c r="I397" s="126" t="s">
        <v>691</v>
      </c>
      <c r="J397" s="126">
        <v>5</v>
      </c>
      <c r="K397" s="127" t="s">
        <v>702</v>
      </c>
    </row>
    <row r="398" spans="1:11" ht="19.5" customHeight="1">
      <c r="A398" s="346"/>
      <c r="B398" s="346"/>
      <c r="C398" s="124"/>
      <c r="D398" s="125"/>
      <c r="E398" s="125" t="s">
        <v>703</v>
      </c>
      <c r="F398" s="125"/>
      <c r="G398" s="126" t="s">
        <v>125</v>
      </c>
      <c r="H398" s="126"/>
      <c r="I398" s="126" t="s">
        <v>691</v>
      </c>
      <c r="J398" s="126">
        <v>6</v>
      </c>
      <c r="K398" s="128" t="s">
        <v>704</v>
      </c>
    </row>
    <row r="399" spans="1:11" ht="19.5" customHeight="1">
      <c r="A399" s="346"/>
      <c r="B399" s="346"/>
      <c r="C399" s="124"/>
      <c r="D399" s="125"/>
      <c r="E399" s="125" t="s">
        <v>705</v>
      </c>
      <c r="F399" s="125"/>
      <c r="G399" s="126" t="s">
        <v>125</v>
      </c>
      <c r="H399" s="126"/>
      <c r="I399" s="126" t="s">
        <v>691</v>
      </c>
      <c r="J399" s="126" t="s">
        <v>706</v>
      </c>
      <c r="K399" s="127" t="s">
        <v>707</v>
      </c>
    </row>
    <row r="400" spans="1:11" ht="19.5" customHeight="1">
      <c r="A400" s="346"/>
      <c r="B400" s="346"/>
      <c r="C400" s="124"/>
      <c r="D400" s="125"/>
      <c r="E400" s="125" t="s">
        <v>708</v>
      </c>
      <c r="F400" s="125"/>
      <c r="G400" s="126" t="s">
        <v>125</v>
      </c>
      <c r="H400" s="126"/>
      <c r="I400" s="126" t="s">
        <v>691</v>
      </c>
      <c r="J400" s="126">
        <v>17</v>
      </c>
      <c r="K400" s="127" t="s">
        <v>709</v>
      </c>
    </row>
    <row r="401" spans="1:11" ht="19.5" customHeight="1">
      <c r="A401" s="346"/>
      <c r="B401" s="346"/>
      <c r="C401" s="124"/>
      <c r="D401" s="125"/>
      <c r="E401" s="125" t="s">
        <v>710</v>
      </c>
      <c r="F401" s="125"/>
      <c r="G401" s="126" t="s">
        <v>125</v>
      </c>
      <c r="H401" s="126"/>
      <c r="I401" s="126" t="s">
        <v>691</v>
      </c>
      <c r="J401" s="126" t="s">
        <v>711</v>
      </c>
      <c r="K401" s="127" t="s">
        <v>659</v>
      </c>
    </row>
    <row r="402" spans="1:11" ht="19.5" customHeight="1">
      <c r="A402" s="346"/>
      <c r="B402" s="346"/>
      <c r="C402" s="124"/>
      <c r="D402" s="125"/>
      <c r="E402" s="125" t="s">
        <v>712</v>
      </c>
      <c r="F402" s="125"/>
      <c r="G402" s="126" t="s">
        <v>125</v>
      </c>
      <c r="H402" s="126"/>
      <c r="I402" s="126" t="s">
        <v>691</v>
      </c>
      <c r="J402" s="126" t="s">
        <v>713</v>
      </c>
      <c r="K402" s="127" t="s">
        <v>659</v>
      </c>
    </row>
    <row r="403" spans="1:11" ht="19.5" customHeight="1">
      <c r="A403" s="346"/>
      <c r="B403" s="346"/>
      <c r="C403" s="124"/>
      <c r="D403" s="125"/>
      <c r="E403" s="125" t="s">
        <v>714</v>
      </c>
      <c r="F403" s="125"/>
      <c r="G403" s="126" t="s">
        <v>125</v>
      </c>
      <c r="H403" s="126"/>
      <c r="I403" s="126" t="s">
        <v>691</v>
      </c>
      <c r="J403" s="126" t="s">
        <v>715</v>
      </c>
      <c r="K403" s="127" t="s">
        <v>659</v>
      </c>
    </row>
    <row r="404" spans="1:11" ht="19.5" customHeight="1" thickBot="1">
      <c r="A404" s="346"/>
      <c r="B404" s="347"/>
      <c r="C404" s="137"/>
      <c r="D404" s="138"/>
      <c r="E404" s="138" t="s">
        <v>716</v>
      </c>
      <c r="F404" s="138"/>
      <c r="G404" s="139" t="s">
        <v>125</v>
      </c>
      <c r="H404" s="139"/>
      <c r="I404" s="139" t="s">
        <v>691</v>
      </c>
      <c r="J404" s="139" t="s">
        <v>717</v>
      </c>
      <c r="K404" s="140" t="s">
        <v>659</v>
      </c>
    </row>
    <row r="405" spans="1:11" ht="41.25" thickTop="1">
      <c r="A405" s="346"/>
      <c r="B405" s="345" t="s">
        <v>718</v>
      </c>
      <c r="C405" s="227" t="s">
        <v>115</v>
      </c>
      <c r="D405" s="227" t="s">
        <v>719</v>
      </c>
      <c r="E405" s="293">
        <v>9138206</v>
      </c>
      <c r="F405" s="294" t="s">
        <v>720</v>
      </c>
      <c r="G405" s="81" t="s">
        <v>119</v>
      </c>
      <c r="H405" s="81"/>
      <c r="I405" s="116"/>
      <c r="J405" s="116"/>
      <c r="K405" s="117"/>
    </row>
    <row r="406" spans="1:11" ht="21" customHeight="1">
      <c r="A406" s="346"/>
      <c r="B406" s="346"/>
      <c r="C406" s="118"/>
      <c r="D406" s="119" t="s">
        <v>721</v>
      </c>
      <c r="E406" s="119"/>
      <c r="F406" s="119"/>
      <c r="G406" s="120" t="s">
        <v>122</v>
      </c>
      <c r="H406" s="120"/>
      <c r="I406" s="121">
        <v>9055409</v>
      </c>
      <c r="J406" s="122"/>
      <c r="K406" s="136"/>
    </row>
    <row r="407" spans="1:11" ht="54">
      <c r="A407" s="346"/>
      <c r="B407" s="346"/>
      <c r="C407" s="124"/>
      <c r="D407" s="125"/>
      <c r="E407" s="125" t="s">
        <v>722</v>
      </c>
      <c r="F407" s="125"/>
      <c r="G407" s="126" t="s">
        <v>125</v>
      </c>
      <c r="H407" s="126"/>
      <c r="I407" s="126" t="s">
        <v>721</v>
      </c>
      <c r="J407" s="126">
        <v>7</v>
      </c>
      <c r="K407" s="127" t="s">
        <v>723</v>
      </c>
    </row>
    <row r="408" spans="1:11" ht="19.5" customHeight="1">
      <c r="A408" s="346"/>
      <c r="B408" s="346"/>
      <c r="C408" s="124"/>
      <c r="D408" s="125"/>
      <c r="E408" s="125"/>
      <c r="F408" s="125" t="s">
        <v>724</v>
      </c>
      <c r="G408" s="126" t="s">
        <v>125</v>
      </c>
      <c r="H408" s="126"/>
      <c r="I408" s="126"/>
      <c r="J408" s="126"/>
      <c r="K408" s="127" t="s">
        <v>725</v>
      </c>
    </row>
    <row r="409" spans="1:11" ht="19.5" customHeight="1">
      <c r="A409" s="346"/>
      <c r="B409" s="346"/>
      <c r="C409" s="124"/>
      <c r="D409" s="125"/>
      <c r="E409" s="125"/>
      <c r="F409" s="125" t="s">
        <v>726</v>
      </c>
      <c r="G409" s="126" t="s">
        <v>125</v>
      </c>
      <c r="H409" s="126"/>
      <c r="I409" s="126"/>
      <c r="J409" s="126"/>
      <c r="K409" s="127" t="s">
        <v>727</v>
      </c>
    </row>
    <row r="410" spans="1:11" ht="19.5" customHeight="1">
      <c r="A410" s="346"/>
      <c r="B410" s="346"/>
      <c r="C410" s="124"/>
      <c r="D410" s="125"/>
      <c r="E410" s="125"/>
      <c r="F410" s="125" t="s">
        <v>728</v>
      </c>
      <c r="G410" s="126" t="s">
        <v>125</v>
      </c>
      <c r="H410" s="126"/>
      <c r="I410" s="126"/>
      <c r="J410" s="126"/>
      <c r="K410" s="127" t="s">
        <v>729</v>
      </c>
    </row>
    <row r="411" spans="1:11" ht="19.5" customHeight="1">
      <c r="A411" s="346"/>
      <c r="B411" s="346"/>
      <c r="C411" s="124"/>
      <c r="D411" s="125"/>
      <c r="E411" s="125" t="s">
        <v>730</v>
      </c>
      <c r="F411" s="125"/>
      <c r="G411" s="126" t="s">
        <v>125</v>
      </c>
      <c r="H411" s="126"/>
      <c r="I411" s="126" t="s">
        <v>721</v>
      </c>
      <c r="J411" s="126">
        <v>8</v>
      </c>
      <c r="K411" s="127" t="s">
        <v>731</v>
      </c>
    </row>
    <row r="412" spans="1:11" ht="19.5" customHeight="1">
      <c r="A412" s="346"/>
      <c r="B412" s="346"/>
      <c r="C412" s="124"/>
      <c r="D412" s="125"/>
      <c r="E412" s="125" t="s">
        <v>732</v>
      </c>
      <c r="F412" s="125"/>
      <c r="G412" s="126" t="s">
        <v>125</v>
      </c>
      <c r="H412" s="126"/>
      <c r="I412" s="126" t="s">
        <v>721</v>
      </c>
      <c r="J412" s="126">
        <v>9</v>
      </c>
      <c r="K412" s="127" t="s">
        <v>733</v>
      </c>
    </row>
    <row r="413" spans="1:11" ht="19.5" customHeight="1">
      <c r="A413" s="346"/>
      <c r="B413" s="346"/>
      <c r="C413" s="124"/>
      <c r="D413" s="125"/>
      <c r="E413" s="125" t="s">
        <v>734</v>
      </c>
      <c r="F413" s="125"/>
      <c r="G413" s="126" t="s">
        <v>125</v>
      </c>
      <c r="H413" s="126"/>
      <c r="I413" s="126" t="s">
        <v>721</v>
      </c>
      <c r="J413" s="126">
        <v>10</v>
      </c>
      <c r="K413" s="127" t="s">
        <v>735</v>
      </c>
    </row>
    <row r="414" spans="1:11" ht="19.5" customHeight="1">
      <c r="A414" s="346"/>
      <c r="B414" s="346"/>
      <c r="C414" s="124"/>
      <c r="D414" s="253" t="s">
        <v>124</v>
      </c>
      <c r="E414" s="125" t="s">
        <v>736</v>
      </c>
      <c r="F414" s="125"/>
      <c r="G414" s="126" t="s">
        <v>125</v>
      </c>
      <c r="H414" s="126"/>
      <c r="I414" s="126" t="s">
        <v>721</v>
      </c>
      <c r="J414" s="126">
        <v>11</v>
      </c>
      <c r="K414" s="127" t="s">
        <v>737</v>
      </c>
    </row>
    <row r="415" spans="1:11" ht="19.5" customHeight="1">
      <c r="A415" s="346"/>
      <c r="B415" s="346"/>
      <c r="C415" s="124"/>
      <c r="D415" s="125"/>
      <c r="E415" s="125" t="s">
        <v>738</v>
      </c>
      <c r="F415" s="125"/>
      <c r="G415" s="126" t="s">
        <v>125</v>
      </c>
      <c r="H415" s="126"/>
      <c r="I415" s="126" t="s">
        <v>721</v>
      </c>
      <c r="J415" s="126">
        <v>16</v>
      </c>
      <c r="K415" s="127" t="s">
        <v>739</v>
      </c>
    </row>
    <row r="416" spans="1:11" ht="19.5" customHeight="1">
      <c r="A416" s="346"/>
      <c r="B416" s="346"/>
      <c r="C416" s="124"/>
      <c r="D416" s="125"/>
      <c r="E416" s="125" t="s">
        <v>740</v>
      </c>
      <c r="F416" s="125"/>
      <c r="G416" s="126" t="s">
        <v>125</v>
      </c>
      <c r="H416" s="126"/>
      <c r="I416" s="126" t="s">
        <v>721</v>
      </c>
      <c r="J416" s="126">
        <v>2</v>
      </c>
      <c r="K416" s="127" t="s">
        <v>741</v>
      </c>
    </row>
    <row r="417" spans="1:11" ht="19.5" customHeight="1" thickBot="1">
      <c r="A417" s="347"/>
      <c r="B417" s="347"/>
      <c r="C417" s="129"/>
      <c r="D417" s="130"/>
      <c r="E417" s="130" t="s">
        <v>742</v>
      </c>
      <c r="F417" s="130"/>
      <c r="G417" s="131" t="s">
        <v>125</v>
      </c>
      <c r="H417" s="131"/>
      <c r="I417" s="131" t="s">
        <v>721</v>
      </c>
      <c r="J417" s="131" t="s">
        <v>743</v>
      </c>
      <c r="K417" s="132" t="s">
        <v>143</v>
      </c>
    </row>
    <row r="418" spans="1:11" ht="21" thickBot="1">
      <c r="A418" s="345" t="s">
        <v>744</v>
      </c>
      <c r="B418" s="349" t="s">
        <v>653</v>
      </c>
      <c r="C418" s="227" t="s">
        <v>115</v>
      </c>
      <c r="D418" s="227" t="s">
        <v>745</v>
      </c>
      <c r="E418" s="227">
        <v>9100275</v>
      </c>
      <c r="F418" s="228"/>
      <c r="G418" s="81" t="s">
        <v>119</v>
      </c>
      <c r="H418" s="81" t="s">
        <v>120</v>
      </c>
      <c r="I418" s="116"/>
      <c r="J418" s="116"/>
      <c r="K418" s="117"/>
    </row>
    <row r="419" spans="1:11" ht="21" thickBot="1">
      <c r="A419" s="346"/>
      <c r="B419" s="349"/>
      <c r="C419" s="118"/>
      <c r="D419" s="119" t="s">
        <v>746</v>
      </c>
      <c r="E419" s="119"/>
      <c r="F419" s="119"/>
      <c r="G419" s="120" t="s">
        <v>122</v>
      </c>
      <c r="H419" s="120"/>
      <c r="I419" s="121">
        <v>9100275</v>
      </c>
      <c r="J419" s="122"/>
      <c r="K419" s="123" t="s">
        <v>747</v>
      </c>
    </row>
    <row r="420" spans="1:11" ht="20.45" customHeight="1" thickBot="1">
      <c r="A420" s="346"/>
      <c r="B420" s="349"/>
      <c r="C420" s="124"/>
      <c r="D420" s="253" t="s">
        <v>124</v>
      </c>
      <c r="E420" s="125" t="s">
        <v>748</v>
      </c>
      <c r="F420" s="125"/>
      <c r="G420" s="126" t="s">
        <v>125</v>
      </c>
      <c r="H420" s="126"/>
      <c r="I420" s="126" t="s">
        <v>746</v>
      </c>
      <c r="J420" s="125" t="s">
        <v>126</v>
      </c>
      <c r="K420" s="127" t="s">
        <v>749</v>
      </c>
    </row>
    <row r="421" spans="1:11" ht="20.45" customHeight="1" thickBot="1">
      <c r="A421" s="346"/>
      <c r="B421" s="349"/>
      <c r="C421" s="124"/>
      <c r="D421" s="125"/>
      <c r="E421" s="125" t="s">
        <v>750</v>
      </c>
      <c r="F421" s="125"/>
      <c r="G421" s="126" t="s">
        <v>125</v>
      </c>
      <c r="H421" s="126"/>
      <c r="I421" s="126" t="s">
        <v>746</v>
      </c>
      <c r="J421" s="125" t="s">
        <v>128</v>
      </c>
      <c r="K421" s="127" t="s">
        <v>751</v>
      </c>
    </row>
    <row r="422" spans="1:11" ht="20.45" customHeight="1" thickBot="1">
      <c r="A422" s="346"/>
      <c r="B422" s="349"/>
      <c r="C422" s="124"/>
      <c r="D422" s="125"/>
      <c r="E422" s="125" t="s">
        <v>752</v>
      </c>
      <c r="F422" s="125"/>
      <c r="G422" s="126" t="s">
        <v>125</v>
      </c>
      <c r="H422" s="126"/>
      <c r="I422" s="126" t="s">
        <v>746</v>
      </c>
      <c r="J422" s="125" t="s">
        <v>132</v>
      </c>
      <c r="K422" s="127" t="s">
        <v>753</v>
      </c>
    </row>
    <row r="423" spans="1:11" ht="20.45" customHeight="1" thickBot="1">
      <c r="A423" s="346"/>
      <c r="B423" s="349"/>
      <c r="C423" s="124"/>
      <c r="D423" s="125"/>
      <c r="E423" s="125" t="s">
        <v>754</v>
      </c>
      <c r="F423" s="125"/>
      <c r="G423" s="126" t="s">
        <v>125</v>
      </c>
      <c r="H423" s="126"/>
      <c r="I423" s="126" t="s">
        <v>746</v>
      </c>
      <c r="J423" s="125" t="s">
        <v>140</v>
      </c>
      <c r="K423" s="127" t="s">
        <v>755</v>
      </c>
    </row>
    <row r="424" spans="1:11" ht="20.45" customHeight="1" thickBot="1">
      <c r="A424" s="346"/>
      <c r="B424" s="349"/>
      <c r="C424" s="124"/>
      <c r="D424" s="125"/>
      <c r="E424" s="125" t="s">
        <v>756</v>
      </c>
      <c r="F424" s="125"/>
      <c r="G424" s="126" t="s">
        <v>125</v>
      </c>
      <c r="H424" s="126"/>
      <c r="I424" s="126" t="s">
        <v>746</v>
      </c>
      <c r="J424" s="125" t="s">
        <v>306</v>
      </c>
      <c r="K424" s="127" t="s">
        <v>757</v>
      </c>
    </row>
    <row r="425" spans="1:11" ht="20.45" customHeight="1" thickBot="1">
      <c r="A425" s="346"/>
      <c r="B425" s="349"/>
      <c r="C425" s="124"/>
      <c r="D425" s="125"/>
      <c r="E425" s="125" t="s">
        <v>758</v>
      </c>
      <c r="F425" s="125"/>
      <c r="G425" s="126" t="s">
        <v>125</v>
      </c>
      <c r="H425" s="126"/>
      <c r="I425" s="126" t="s">
        <v>746</v>
      </c>
      <c r="J425" s="125" t="s">
        <v>534</v>
      </c>
      <c r="K425" s="127" t="s">
        <v>753</v>
      </c>
    </row>
    <row r="426" spans="1:11" ht="20.45" customHeight="1" thickBot="1">
      <c r="A426" s="346"/>
      <c r="B426" s="349"/>
      <c r="C426" s="124"/>
      <c r="D426" s="125"/>
      <c r="E426" s="125" t="s">
        <v>759</v>
      </c>
      <c r="F426" s="125"/>
      <c r="G426" s="126" t="s">
        <v>125</v>
      </c>
      <c r="H426" s="126"/>
      <c r="I426" s="126" t="s">
        <v>746</v>
      </c>
      <c r="J426" s="125" t="s">
        <v>760</v>
      </c>
      <c r="K426" s="128" t="s">
        <v>143</v>
      </c>
    </row>
    <row r="427" spans="1:11" ht="20.45" customHeight="1" thickBot="1">
      <c r="A427" s="346"/>
      <c r="B427" s="349"/>
      <c r="C427" s="124"/>
      <c r="D427" s="125"/>
      <c r="E427" s="125" t="s">
        <v>761</v>
      </c>
      <c r="F427" s="125"/>
      <c r="G427" s="126" t="s">
        <v>125</v>
      </c>
      <c r="H427" s="126"/>
      <c r="I427" s="126" t="s">
        <v>746</v>
      </c>
      <c r="J427" s="125" t="s">
        <v>130</v>
      </c>
      <c r="K427" s="128" t="s">
        <v>762</v>
      </c>
    </row>
    <row r="428" spans="1:11" ht="20.45" customHeight="1" thickBot="1">
      <c r="A428" s="346"/>
      <c r="B428" s="349"/>
      <c r="C428" s="124"/>
      <c r="D428" s="125"/>
      <c r="E428" s="125" t="s">
        <v>763</v>
      </c>
      <c r="F428" s="125"/>
      <c r="G428" s="126" t="s">
        <v>125</v>
      </c>
      <c r="H428" s="126"/>
      <c r="I428" s="126" t="s">
        <v>746</v>
      </c>
      <c r="J428" s="125" t="s">
        <v>134</v>
      </c>
      <c r="K428" s="128" t="s">
        <v>764</v>
      </c>
    </row>
    <row r="429" spans="1:11" ht="20.45" customHeight="1" thickBot="1">
      <c r="A429" s="346"/>
      <c r="B429" s="349"/>
      <c r="C429" s="124"/>
      <c r="D429" s="125"/>
      <c r="E429" s="125" t="s">
        <v>765</v>
      </c>
      <c r="F429" s="125"/>
      <c r="G429" s="126" t="s">
        <v>125</v>
      </c>
      <c r="H429" s="126"/>
      <c r="I429" s="126" t="s">
        <v>746</v>
      </c>
      <c r="J429" s="125" t="s">
        <v>766</v>
      </c>
      <c r="K429" s="127" t="s">
        <v>767</v>
      </c>
    </row>
    <row r="430" spans="1:11" ht="20.45" customHeight="1" thickBot="1">
      <c r="A430" s="346"/>
      <c r="B430" s="349"/>
      <c r="C430" s="124"/>
      <c r="D430" s="125"/>
      <c r="E430" s="125" t="s">
        <v>768</v>
      </c>
      <c r="F430" s="125"/>
      <c r="G430" s="126" t="s">
        <v>125</v>
      </c>
      <c r="H430" s="126"/>
      <c r="I430" s="126" t="s">
        <v>746</v>
      </c>
      <c r="J430" s="125" t="s">
        <v>537</v>
      </c>
      <c r="K430" s="127" t="s">
        <v>769</v>
      </c>
    </row>
    <row r="431" spans="1:11" ht="20.45" customHeight="1" thickBot="1">
      <c r="A431" s="346"/>
      <c r="B431" s="349"/>
      <c r="C431" s="141"/>
      <c r="D431" s="142"/>
      <c r="E431" s="125" t="s">
        <v>770</v>
      </c>
      <c r="F431" s="142"/>
      <c r="G431" s="126" t="s">
        <v>125</v>
      </c>
      <c r="H431" s="143"/>
      <c r="I431" s="143" t="s">
        <v>746</v>
      </c>
      <c r="J431" s="142" t="s">
        <v>771</v>
      </c>
      <c r="K431" s="144" t="s">
        <v>672</v>
      </c>
    </row>
    <row r="432" spans="1:11" ht="20.45" customHeight="1" thickBot="1">
      <c r="A432" s="346"/>
      <c r="B432" s="349"/>
      <c r="C432" s="141"/>
      <c r="D432" s="142"/>
      <c r="E432" s="142"/>
      <c r="F432" s="125" t="s">
        <v>772</v>
      </c>
      <c r="G432" s="126" t="s">
        <v>125</v>
      </c>
      <c r="H432" s="143"/>
      <c r="I432" s="125" t="s">
        <v>770</v>
      </c>
      <c r="J432" s="142" t="s">
        <v>149</v>
      </c>
      <c r="K432" s="144" t="s">
        <v>773</v>
      </c>
    </row>
    <row r="433" spans="1:11" ht="20.45" customHeight="1" thickBot="1">
      <c r="A433" s="346"/>
      <c r="B433" s="349"/>
      <c r="C433" s="141"/>
      <c r="D433" s="142"/>
      <c r="E433" s="142"/>
      <c r="F433" s="125" t="s">
        <v>774</v>
      </c>
      <c r="G433" s="126" t="s">
        <v>125</v>
      </c>
      <c r="H433" s="143"/>
      <c r="I433" s="143" t="s">
        <v>770</v>
      </c>
      <c r="J433" s="142" t="s">
        <v>151</v>
      </c>
      <c r="K433" s="144" t="s">
        <v>773</v>
      </c>
    </row>
    <row r="434" spans="1:11" ht="20.45" customHeight="1" thickBot="1">
      <c r="A434" s="346"/>
      <c r="B434" s="349"/>
      <c r="C434" s="141"/>
      <c r="D434" s="142"/>
      <c r="E434" s="142"/>
      <c r="F434" s="125" t="s">
        <v>775</v>
      </c>
      <c r="G434" s="126" t="s">
        <v>125</v>
      </c>
      <c r="H434" s="143"/>
      <c r="I434" s="143" t="s">
        <v>770</v>
      </c>
      <c r="J434" s="142" t="s">
        <v>153</v>
      </c>
      <c r="K434" s="144" t="s">
        <v>776</v>
      </c>
    </row>
    <row r="435" spans="1:11" ht="20.45" customHeight="1" thickBot="1">
      <c r="A435" s="346"/>
      <c r="B435" s="349"/>
      <c r="C435" s="141"/>
      <c r="D435" s="142"/>
      <c r="E435" s="142"/>
      <c r="F435" s="125" t="s">
        <v>777</v>
      </c>
      <c r="G435" s="126" t="s">
        <v>125</v>
      </c>
      <c r="H435" s="143"/>
      <c r="I435" s="143" t="s">
        <v>770</v>
      </c>
      <c r="J435" s="142" t="s">
        <v>155</v>
      </c>
      <c r="K435" s="144" t="s">
        <v>773</v>
      </c>
    </row>
    <row r="436" spans="1:11" ht="20.45" customHeight="1" thickBot="1">
      <c r="A436" s="347"/>
      <c r="B436" s="349"/>
      <c r="C436" s="129"/>
      <c r="D436" s="130"/>
      <c r="E436" s="130"/>
      <c r="F436" s="130" t="s">
        <v>778</v>
      </c>
      <c r="G436" s="131" t="s">
        <v>125</v>
      </c>
      <c r="H436" s="131"/>
      <c r="I436" s="131" t="s">
        <v>770</v>
      </c>
      <c r="J436" s="130" t="s">
        <v>147</v>
      </c>
      <c r="K436" s="132" t="s">
        <v>779</v>
      </c>
    </row>
    <row r="437" spans="1:11" ht="20.45" customHeight="1">
      <c r="A437" s="345" t="s">
        <v>780</v>
      </c>
      <c r="B437" s="345" t="s">
        <v>781</v>
      </c>
      <c r="C437" s="227" t="s">
        <v>115</v>
      </c>
      <c r="D437" s="227" t="s">
        <v>782</v>
      </c>
      <c r="E437" s="227">
        <v>9132710</v>
      </c>
      <c r="F437" s="228" t="s">
        <v>783</v>
      </c>
      <c r="G437" s="81" t="s">
        <v>119</v>
      </c>
      <c r="H437" s="81" t="s">
        <v>120</v>
      </c>
      <c r="I437" s="116"/>
      <c r="J437" s="116"/>
      <c r="K437" s="117"/>
    </row>
    <row r="438" spans="1:11" ht="20.45" customHeight="1">
      <c r="A438" s="346"/>
      <c r="B438" s="346"/>
      <c r="C438" s="118"/>
      <c r="D438" s="119" t="s">
        <v>784</v>
      </c>
      <c r="E438" s="119"/>
      <c r="F438" s="119"/>
      <c r="G438" s="120" t="s">
        <v>122</v>
      </c>
      <c r="H438" s="120"/>
      <c r="I438" s="121">
        <v>9109301</v>
      </c>
      <c r="J438" s="122"/>
      <c r="K438" s="123" t="s">
        <v>747</v>
      </c>
    </row>
    <row r="439" spans="1:11" ht="20.45" customHeight="1" thickBot="1">
      <c r="A439" s="347"/>
      <c r="B439" s="347"/>
      <c r="C439" s="129"/>
      <c r="D439" s="253" t="s">
        <v>124</v>
      </c>
      <c r="E439" s="130" t="s">
        <v>785</v>
      </c>
      <c r="F439" s="130"/>
      <c r="G439" s="131" t="s">
        <v>125</v>
      </c>
      <c r="H439" s="131"/>
      <c r="I439" s="131" t="s">
        <v>784</v>
      </c>
      <c r="J439" s="130" t="s">
        <v>161</v>
      </c>
      <c r="K439" s="132" t="s">
        <v>786</v>
      </c>
    </row>
    <row r="440" spans="1:11" ht="20.45" customHeight="1">
      <c r="A440" s="345" t="s">
        <v>780</v>
      </c>
      <c r="B440" s="345" t="s">
        <v>787</v>
      </c>
      <c r="C440" s="227" t="s">
        <v>115</v>
      </c>
      <c r="D440" s="227" t="s">
        <v>788</v>
      </c>
      <c r="E440" s="227">
        <v>9132369</v>
      </c>
      <c r="F440" s="228" t="s">
        <v>789</v>
      </c>
      <c r="G440" s="81" t="s">
        <v>119</v>
      </c>
      <c r="H440" s="81" t="s">
        <v>120</v>
      </c>
      <c r="I440" s="116"/>
      <c r="J440" s="116"/>
      <c r="K440" s="117"/>
    </row>
    <row r="441" spans="1:11" ht="20.45" customHeight="1">
      <c r="A441" s="346"/>
      <c r="B441" s="346"/>
      <c r="C441" s="118"/>
      <c r="D441" s="119" t="s">
        <v>790</v>
      </c>
      <c r="E441" s="119"/>
      <c r="F441" s="119"/>
      <c r="G441" s="120" t="s">
        <v>122</v>
      </c>
      <c r="H441" s="120"/>
      <c r="I441" s="121">
        <v>9108671</v>
      </c>
      <c r="J441" s="122"/>
      <c r="K441" s="123" t="s">
        <v>747</v>
      </c>
    </row>
    <row r="442" spans="1:11" ht="20.45" customHeight="1">
      <c r="A442" s="346"/>
      <c r="B442" s="346"/>
      <c r="C442" s="124"/>
      <c r="D442" s="125"/>
      <c r="E442" s="125" t="s">
        <v>791</v>
      </c>
      <c r="F442" s="125"/>
      <c r="G442" s="126" t="s">
        <v>125</v>
      </c>
      <c r="H442" s="126"/>
      <c r="I442" s="126" t="s">
        <v>790</v>
      </c>
      <c r="J442" s="125" t="s">
        <v>313</v>
      </c>
      <c r="K442" s="127" t="s">
        <v>792</v>
      </c>
    </row>
    <row r="443" spans="1:11" ht="20.45" customHeight="1">
      <c r="A443" s="346"/>
      <c r="B443" s="346"/>
      <c r="C443" s="124"/>
      <c r="D443" s="125"/>
      <c r="E443" s="125" t="s">
        <v>793</v>
      </c>
      <c r="F443" s="125"/>
      <c r="G443" s="126" t="s">
        <v>125</v>
      </c>
      <c r="H443" s="126"/>
      <c r="I443" s="126" t="s">
        <v>790</v>
      </c>
      <c r="J443" s="125" t="s">
        <v>447</v>
      </c>
      <c r="K443" s="127" t="s">
        <v>794</v>
      </c>
    </row>
    <row r="444" spans="1:11" ht="20.45" customHeight="1">
      <c r="A444" s="346"/>
      <c r="B444" s="346"/>
      <c r="C444" s="124"/>
      <c r="D444" s="125"/>
      <c r="E444" s="125" t="s">
        <v>795</v>
      </c>
      <c r="F444" s="125"/>
      <c r="G444" s="126" t="s">
        <v>125</v>
      </c>
      <c r="H444" s="126"/>
      <c r="I444" s="126" t="s">
        <v>790</v>
      </c>
      <c r="J444" s="125" t="s">
        <v>204</v>
      </c>
      <c r="K444" s="127" t="s">
        <v>796</v>
      </c>
    </row>
    <row r="445" spans="1:11" ht="20.45" customHeight="1">
      <c r="A445" s="346"/>
      <c r="B445" s="346"/>
      <c r="C445" s="124"/>
      <c r="D445" s="125"/>
      <c r="E445" s="125" t="s">
        <v>797</v>
      </c>
      <c r="F445" s="125"/>
      <c r="G445" s="126" t="s">
        <v>125</v>
      </c>
      <c r="H445" s="126"/>
      <c r="I445" s="126" t="s">
        <v>790</v>
      </c>
      <c r="J445" s="125" t="s">
        <v>317</v>
      </c>
      <c r="K445" s="127" t="s">
        <v>798</v>
      </c>
    </row>
    <row r="446" spans="1:11" ht="20.45" customHeight="1">
      <c r="A446" s="346"/>
      <c r="B446" s="346"/>
      <c r="C446" s="124"/>
      <c r="D446" s="125"/>
      <c r="E446" s="125" t="s">
        <v>799</v>
      </c>
      <c r="F446" s="125"/>
      <c r="G446" s="126" t="s">
        <v>125</v>
      </c>
      <c r="H446" s="126"/>
      <c r="I446" s="126" t="s">
        <v>790</v>
      </c>
      <c r="J446" s="125" t="s">
        <v>319</v>
      </c>
      <c r="K446" s="127" t="s">
        <v>800</v>
      </c>
    </row>
    <row r="447" spans="1:11" ht="20.45" customHeight="1" thickBot="1">
      <c r="A447" s="347"/>
      <c r="B447" s="347"/>
      <c r="C447" s="129"/>
      <c r="D447" s="253" t="s">
        <v>124</v>
      </c>
      <c r="E447" s="130" t="s">
        <v>801</v>
      </c>
      <c r="F447" s="130"/>
      <c r="G447" s="131" t="s">
        <v>125</v>
      </c>
      <c r="H447" s="131"/>
      <c r="I447" s="131" t="s">
        <v>790</v>
      </c>
      <c r="J447" s="130" t="s">
        <v>323</v>
      </c>
      <c r="K447" s="132" t="s">
        <v>802</v>
      </c>
    </row>
    <row r="448" spans="1:11" ht="20.45" customHeight="1" thickBot="1">
      <c r="A448" s="345" t="s">
        <v>803</v>
      </c>
      <c r="B448" s="349" t="s">
        <v>804</v>
      </c>
      <c r="C448" s="227" t="s">
        <v>115</v>
      </c>
      <c r="D448" s="227" t="s">
        <v>805</v>
      </c>
      <c r="E448" s="227">
        <v>9102179</v>
      </c>
      <c r="F448" s="228"/>
      <c r="G448" s="81" t="s">
        <v>119</v>
      </c>
      <c r="H448" s="81" t="s">
        <v>120</v>
      </c>
      <c r="I448" s="116"/>
      <c r="J448" s="116"/>
      <c r="K448" s="117"/>
    </row>
    <row r="449" spans="1:11" ht="20.45" customHeight="1" thickBot="1">
      <c r="A449" s="346"/>
      <c r="B449" s="349"/>
      <c r="C449" s="118"/>
      <c r="D449" s="119" t="s">
        <v>806</v>
      </c>
      <c r="E449" s="119"/>
      <c r="F449" s="119"/>
      <c r="G449" s="120" t="s">
        <v>122</v>
      </c>
      <c r="H449" s="120"/>
      <c r="I449" s="121">
        <v>9050950</v>
      </c>
      <c r="J449" s="122"/>
      <c r="K449" s="123"/>
    </row>
    <row r="450" spans="1:11" ht="20.45" customHeight="1" thickBot="1">
      <c r="A450" s="346"/>
      <c r="B450" s="349"/>
      <c r="C450" s="124"/>
      <c r="D450" s="125"/>
      <c r="E450" s="125" t="s">
        <v>807</v>
      </c>
      <c r="F450" s="125"/>
      <c r="G450" s="126" t="s">
        <v>125</v>
      </c>
      <c r="H450" s="126"/>
      <c r="I450" s="126" t="s">
        <v>806</v>
      </c>
      <c r="J450" s="125" t="s">
        <v>808</v>
      </c>
      <c r="K450" s="127" t="s">
        <v>809</v>
      </c>
    </row>
    <row r="451" spans="1:11" ht="20.45" customHeight="1" thickBot="1">
      <c r="A451" s="346"/>
      <c r="B451" s="349"/>
      <c r="C451" s="124"/>
      <c r="D451" s="125"/>
      <c r="E451" s="125" t="s">
        <v>810</v>
      </c>
      <c r="F451" s="125"/>
      <c r="G451" s="126" t="s">
        <v>125</v>
      </c>
      <c r="H451" s="126"/>
      <c r="I451" s="126" t="s">
        <v>806</v>
      </c>
      <c r="J451" s="125" t="s">
        <v>811</v>
      </c>
      <c r="K451" s="127" t="s">
        <v>812</v>
      </c>
    </row>
    <row r="452" spans="1:11" ht="20.45" customHeight="1" thickBot="1">
      <c r="A452" s="346"/>
      <c r="B452" s="349"/>
      <c r="C452" s="124"/>
      <c r="D452" s="125"/>
      <c r="E452" s="125" t="s">
        <v>813</v>
      </c>
      <c r="F452" s="125"/>
      <c r="G452" s="126" t="s">
        <v>125</v>
      </c>
      <c r="H452" s="126"/>
      <c r="I452" s="126" t="s">
        <v>806</v>
      </c>
      <c r="J452" s="125" t="s">
        <v>814</v>
      </c>
      <c r="K452" s="127" t="s">
        <v>815</v>
      </c>
    </row>
    <row r="453" spans="1:11" ht="20.45" customHeight="1" thickBot="1">
      <c r="A453" s="346"/>
      <c r="B453" s="349"/>
      <c r="C453" s="124"/>
      <c r="D453" s="125"/>
      <c r="E453" s="125" t="s">
        <v>816</v>
      </c>
      <c r="F453" s="125"/>
      <c r="G453" s="126" t="s">
        <v>125</v>
      </c>
      <c r="H453" s="126"/>
      <c r="I453" s="126" t="s">
        <v>806</v>
      </c>
      <c r="J453" s="125" t="s">
        <v>817</v>
      </c>
      <c r="K453" s="127" t="s">
        <v>818</v>
      </c>
    </row>
    <row r="454" spans="1:11" ht="20.45" customHeight="1" thickBot="1">
      <c r="A454" s="346"/>
      <c r="B454" s="349"/>
      <c r="C454" s="124"/>
      <c r="D454" s="125"/>
      <c r="E454" s="125" t="s">
        <v>819</v>
      </c>
      <c r="F454" s="125"/>
      <c r="G454" s="126" t="s">
        <v>125</v>
      </c>
      <c r="H454" s="126"/>
      <c r="I454" s="126" t="s">
        <v>806</v>
      </c>
      <c r="J454" s="125" t="s">
        <v>820</v>
      </c>
      <c r="K454" s="127" t="s">
        <v>821</v>
      </c>
    </row>
    <row r="455" spans="1:11" ht="20.45" customHeight="1" thickBot="1">
      <c r="A455" s="346"/>
      <c r="B455" s="349"/>
      <c r="C455" s="124"/>
      <c r="D455" s="125"/>
      <c r="E455" s="125" t="s">
        <v>822</v>
      </c>
      <c r="F455" s="125"/>
      <c r="G455" s="126" t="s">
        <v>125</v>
      </c>
      <c r="H455" s="126"/>
      <c r="I455" s="126" t="s">
        <v>806</v>
      </c>
      <c r="J455" s="125" t="s">
        <v>823</v>
      </c>
      <c r="K455" s="127" t="s">
        <v>824</v>
      </c>
    </row>
    <row r="456" spans="1:11" ht="20.45" customHeight="1" thickBot="1">
      <c r="A456" s="346"/>
      <c r="B456" s="349"/>
      <c r="C456" s="124"/>
      <c r="D456" s="125"/>
      <c r="E456" s="125" t="s">
        <v>825</v>
      </c>
      <c r="F456" s="125"/>
      <c r="G456" s="126" t="s">
        <v>125</v>
      </c>
      <c r="H456" s="126"/>
      <c r="I456" s="126" t="s">
        <v>806</v>
      </c>
      <c r="J456" s="125" t="s">
        <v>826</v>
      </c>
      <c r="K456" s="127" t="s">
        <v>827</v>
      </c>
    </row>
    <row r="457" spans="1:11" ht="20.45" customHeight="1" thickBot="1">
      <c r="A457" s="346"/>
      <c r="B457" s="349"/>
      <c r="C457" s="124"/>
      <c r="D457" s="125"/>
      <c r="E457" s="125" t="s">
        <v>828</v>
      </c>
      <c r="F457" s="125"/>
      <c r="G457" s="126" t="s">
        <v>125</v>
      </c>
      <c r="H457" s="126"/>
      <c r="I457" s="126" t="s">
        <v>806</v>
      </c>
      <c r="J457" s="125" t="s">
        <v>829</v>
      </c>
      <c r="K457" s="127" t="s">
        <v>830</v>
      </c>
    </row>
    <row r="458" spans="1:11" ht="20.45" customHeight="1" thickBot="1">
      <c r="A458" s="346"/>
      <c r="B458" s="349"/>
      <c r="C458" s="124"/>
      <c r="D458" s="125"/>
      <c r="E458" s="125" t="s">
        <v>831</v>
      </c>
      <c r="F458" s="125"/>
      <c r="G458" s="126" t="s">
        <v>125</v>
      </c>
      <c r="H458" s="126"/>
      <c r="I458" s="126" t="s">
        <v>806</v>
      </c>
      <c r="J458" s="125" t="s">
        <v>832</v>
      </c>
      <c r="K458" s="127" t="s">
        <v>143</v>
      </c>
    </row>
    <row r="459" spans="1:11" ht="20.45" customHeight="1" thickBot="1">
      <c r="A459" s="346"/>
      <c r="B459" s="349"/>
      <c r="C459" s="129"/>
      <c r="D459" s="130"/>
      <c r="E459" s="130" t="s">
        <v>833</v>
      </c>
      <c r="F459" s="130"/>
      <c r="G459" s="131" t="s">
        <v>125</v>
      </c>
      <c r="H459" s="131"/>
      <c r="I459" s="131" t="s">
        <v>806</v>
      </c>
      <c r="J459" s="130" t="s">
        <v>834</v>
      </c>
      <c r="K459" s="132" t="s">
        <v>835</v>
      </c>
    </row>
    <row r="460" spans="1:11" ht="20.45" customHeight="1" thickBot="1">
      <c r="A460" s="346"/>
      <c r="B460" s="347" t="s">
        <v>836</v>
      </c>
      <c r="C460" s="133" t="s">
        <v>115</v>
      </c>
      <c r="D460" s="133" t="s">
        <v>837</v>
      </c>
      <c r="E460" s="227">
        <v>9100114</v>
      </c>
      <c r="F460" s="228"/>
      <c r="G460" s="30" t="s">
        <v>119</v>
      </c>
      <c r="H460" s="30"/>
      <c r="I460" s="134"/>
      <c r="J460" s="134"/>
      <c r="K460" s="135"/>
    </row>
    <row r="461" spans="1:11" ht="20.45" customHeight="1" thickBot="1">
      <c r="A461" s="346"/>
      <c r="B461" s="349"/>
      <c r="C461" s="118"/>
      <c r="D461" s="119" t="s">
        <v>838</v>
      </c>
      <c r="E461" s="119"/>
      <c r="F461" s="119"/>
      <c r="G461" s="120" t="s">
        <v>122</v>
      </c>
      <c r="H461" s="120"/>
      <c r="I461" s="121">
        <v>9052808</v>
      </c>
      <c r="J461" s="122"/>
      <c r="K461" s="127"/>
    </row>
    <row r="462" spans="1:11" ht="20.45" customHeight="1" thickBot="1">
      <c r="A462" s="346"/>
      <c r="B462" s="349"/>
      <c r="C462" s="124"/>
      <c r="D462" s="125"/>
      <c r="E462" s="125" t="s">
        <v>839</v>
      </c>
      <c r="F462" s="125"/>
      <c r="G462" s="126" t="s">
        <v>125</v>
      </c>
      <c r="H462" s="126"/>
      <c r="I462" s="126" t="s">
        <v>838</v>
      </c>
      <c r="J462" s="126" t="s">
        <v>840</v>
      </c>
      <c r="K462" s="127" t="s">
        <v>815</v>
      </c>
    </row>
    <row r="463" spans="1:11" ht="20.45" customHeight="1" thickBot="1">
      <c r="A463" s="346"/>
      <c r="B463" s="349"/>
      <c r="C463" s="124"/>
      <c r="D463" s="125"/>
      <c r="E463" s="125" t="s">
        <v>841</v>
      </c>
      <c r="F463" s="125"/>
      <c r="G463" s="126" t="s">
        <v>125</v>
      </c>
      <c r="H463" s="126"/>
      <c r="I463" s="126" t="s">
        <v>838</v>
      </c>
      <c r="J463" s="126" t="s">
        <v>842</v>
      </c>
      <c r="K463" s="127" t="s">
        <v>843</v>
      </c>
    </row>
    <row r="464" spans="1:11" ht="20.45" customHeight="1" thickBot="1">
      <c r="A464" s="346"/>
      <c r="B464" s="349"/>
      <c r="C464" s="124"/>
      <c r="D464" s="125"/>
      <c r="E464" s="125" t="s">
        <v>844</v>
      </c>
      <c r="F464" s="125"/>
      <c r="G464" s="126" t="s">
        <v>125</v>
      </c>
      <c r="H464" s="126"/>
      <c r="I464" s="126" t="s">
        <v>838</v>
      </c>
      <c r="J464" s="126" t="s">
        <v>845</v>
      </c>
      <c r="K464" s="127" t="s">
        <v>846</v>
      </c>
    </row>
    <row r="465" spans="1:11" ht="20.45" customHeight="1" thickBot="1">
      <c r="A465" s="346"/>
      <c r="B465" s="349"/>
      <c r="C465" s="124"/>
      <c r="D465" s="125"/>
      <c r="E465" s="125" t="s">
        <v>847</v>
      </c>
      <c r="F465" s="125"/>
      <c r="G465" s="126" t="s">
        <v>125</v>
      </c>
      <c r="H465" s="126"/>
      <c r="I465" s="126" t="s">
        <v>838</v>
      </c>
      <c r="J465" s="126" t="s">
        <v>848</v>
      </c>
      <c r="K465" s="127" t="s">
        <v>849</v>
      </c>
    </row>
    <row r="466" spans="1:11" ht="20.45" customHeight="1" thickBot="1">
      <c r="A466" s="346"/>
      <c r="B466" s="349"/>
      <c r="C466" s="124"/>
      <c r="D466" s="125"/>
      <c r="E466" s="125" t="s">
        <v>850</v>
      </c>
      <c r="F466" s="125"/>
      <c r="G466" s="126" t="s">
        <v>125</v>
      </c>
      <c r="H466" s="126"/>
      <c r="I466" s="126" t="s">
        <v>838</v>
      </c>
      <c r="J466" s="126" t="s">
        <v>851</v>
      </c>
      <c r="K466" s="127" t="s">
        <v>852</v>
      </c>
    </row>
    <row r="467" spans="1:11" ht="20.45" customHeight="1" thickBot="1">
      <c r="A467" s="346"/>
      <c r="B467" s="349"/>
      <c r="C467" s="124"/>
      <c r="D467" s="125"/>
      <c r="E467" s="125" t="s">
        <v>853</v>
      </c>
      <c r="F467" s="125"/>
      <c r="G467" s="126" t="s">
        <v>125</v>
      </c>
      <c r="H467" s="126"/>
      <c r="I467" s="126" t="s">
        <v>838</v>
      </c>
      <c r="J467" s="126" t="s">
        <v>854</v>
      </c>
      <c r="K467" s="127" t="s">
        <v>143</v>
      </c>
    </row>
    <row r="468" spans="1:11" ht="20.45" customHeight="1" thickBot="1">
      <c r="A468" s="346"/>
      <c r="B468" s="349"/>
      <c r="C468" s="124"/>
      <c r="D468" s="125"/>
      <c r="E468" s="125" t="s">
        <v>855</v>
      </c>
      <c r="F468" s="125"/>
      <c r="G468" s="126" t="s">
        <v>125</v>
      </c>
      <c r="H468" s="126"/>
      <c r="I468" s="126" t="s">
        <v>838</v>
      </c>
      <c r="J468" s="126" t="s">
        <v>856</v>
      </c>
      <c r="K468" s="127" t="s">
        <v>857</v>
      </c>
    </row>
    <row r="469" spans="1:11" ht="20.45" customHeight="1" thickBot="1">
      <c r="A469" s="346"/>
      <c r="B469" s="349"/>
      <c r="C469" s="124"/>
      <c r="D469" s="125"/>
      <c r="E469" s="125" t="s">
        <v>858</v>
      </c>
      <c r="F469" s="125"/>
      <c r="G469" s="126" t="s">
        <v>125</v>
      </c>
      <c r="H469" s="126"/>
      <c r="I469" s="126" t="s">
        <v>838</v>
      </c>
      <c r="J469" s="126" t="s">
        <v>859</v>
      </c>
      <c r="K469" s="127" t="s">
        <v>835</v>
      </c>
    </row>
    <row r="470" spans="1:11" ht="20.45" customHeight="1" thickBot="1">
      <c r="A470" s="346"/>
      <c r="B470" s="349"/>
      <c r="C470" s="124"/>
      <c r="D470" s="125"/>
      <c r="E470" s="125"/>
      <c r="F470" s="125" t="s">
        <v>860</v>
      </c>
      <c r="G470" s="126" t="s">
        <v>125</v>
      </c>
      <c r="H470" s="126"/>
      <c r="I470" s="126" t="s">
        <v>858</v>
      </c>
      <c r="J470" s="126" t="s">
        <v>861</v>
      </c>
      <c r="K470" s="127" t="s">
        <v>862</v>
      </c>
    </row>
    <row r="471" spans="1:11" ht="20.45" customHeight="1" thickBot="1">
      <c r="A471" s="346"/>
      <c r="B471" s="349" t="s">
        <v>863</v>
      </c>
      <c r="C471" s="227" t="s">
        <v>115</v>
      </c>
      <c r="D471" s="227" t="s">
        <v>864</v>
      </c>
      <c r="E471" s="227">
        <v>9095402</v>
      </c>
      <c r="F471" s="228"/>
      <c r="G471" s="81" t="s">
        <v>119</v>
      </c>
      <c r="H471" s="81"/>
      <c r="I471" s="116"/>
      <c r="J471" s="116"/>
      <c r="K471" s="117"/>
    </row>
    <row r="472" spans="1:11" ht="20.45" customHeight="1" thickBot="1">
      <c r="A472" s="346"/>
      <c r="B472" s="349"/>
      <c r="C472" s="118"/>
      <c r="D472" s="119" t="s">
        <v>865</v>
      </c>
      <c r="E472" s="119"/>
      <c r="F472" s="119"/>
      <c r="G472" s="120" t="s">
        <v>122</v>
      </c>
      <c r="H472" s="120"/>
      <c r="I472" s="121">
        <v>9054138</v>
      </c>
      <c r="J472" s="122"/>
      <c r="K472" s="136"/>
    </row>
    <row r="473" spans="1:11" ht="20.45" customHeight="1" thickBot="1">
      <c r="A473" s="346"/>
      <c r="B473" s="349"/>
      <c r="C473" s="124"/>
      <c r="D473" s="125"/>
      <c r="E473" s="125" t="s">
        <v>866</v>
      </c>
      <c r="F473" s="125"/>
      <c r="G473" s="126" t="s">
        <v>125</v>
      </c>
      <c r="H473" s="126"/>
      <c r="I473" s="126" t="s">
        <v>867</v>
      </c>
      <c r="J473" s="126" t="s">
        <v>868</v>
      </c>
      <c r="K473" s="127" t="s">
        <v>815</v>
      </c>
    </row>
    <row r="474" spans="1:11" ht="20.45" customHeight="1" thickBot="1">
      <c r="A474" s="346"/>
      <c r="B474" s="349"/>
      <c r="C474" s="124"/>
      <c r="D474" s="125"/>
      <c r="E474" s="125" t="s">
        <v>869</v>
      </c>
      <c r="F474" s="125"/>
      <c r="G474" s="126" t="s">
        <v>125</v>
      </c>
      <c r="H474" s="126"/>
      <c r="I474" s="126" t="s">
        <v>867</v>
      </c>
      <c r="J474" s="126" t="s">
        <v>870</v>
      </c>
      <c r="K474" s="127" t="s">
        <v>871</v>
      </c>
    </row>
    <row r="475" spans="1:11" ht="20.45" customHeight="1" thickBot="1">
      <c r="A475" s="346"/>
      <c r="B475" s="349"/>
      <c r="C475" s="124"/>
      <c r="D475" s="125"/>
      <c r="E475" s="125" t="s">
        <v>872</v>
      </c>
      <c r="F475" s="125"/>
      <c r="G475" s="126" t="s">
        <v>125</v>
      </c>
      <c r="H475" s="126"/>
      <c r="I475" s="126" t="s">
        <v>867</v>
      </c>
      <c r="J475" s="126" t="s">
        <v>873</v>
      </c>
      <c r="K475" s="127" t="s">
        <v>874</v>
      </c>
    </row>
    <row r="476" spans="1:11" ht="20.45" customHeight="1" thickBot="1">
      <c r="A476" s="346"/>
      <c r="B476" s="349"/>
      <c r="C476" s="124"/>
      <c r="D476" s="125"/>
      <c r="E476" s="125" t="s">
        <v>875</v>
      </c>
      <c r="F476" s="125"/>
      <c r="G476" s="126" t="s">
        <v>125</v>
      </c>
      <c r="H476" s="126"/>
      <c r="I476" s="126" t="s">
        <v>867</v>
      </c>
      <c r="J476" s="126" t="s">
        <v>876</v>
      </c>
      <c r="K476" s="127" t="s">
        <v>877</v>
      </c>
    </row>
    <row r="477" spans="1:11" ht="20.45" customHeight="1" thickBot="1">
      <c r="A477" s="346"/>
      <c r="B477" s="349"/>
      <c r="C477" s="124"/>
      <c r="D477" s="125"/>
      <c r="E477" s="125" t="s">
        <v>878</v>
      </c>
      <c r="F477" s="125"/>
      <c r="G477" s="126" t="s">
        <v>125</v>
      </c>
      <c r="H477" s="126"/>
      <c r="I477" s="126" t="s">
        <v>867</v>
      </c>
      <c r="J477" s="126">
        <v>2</v>
      </c>
      <c r="K477" s="127" t="s">
        <v>143</v>
      </c>
    </row>
    <row r="478" spans="1:11" ht="20.45" customHeight="1" thickBot="1">
      <c r="A478" s="346"/>
      <c r="B478" s="345"/>
      <c r="C478" s="141"/>
      <c r="D478" s="142"/>
      <c r="E478" s="142" t="s">
        <v>879</v>
      </c>
      <c r="F478" s="142"/>
      <c r="G478" s="143" t="s">
        <v>125</v>
      </c>
      <c r="H478" s="143"/>
      <c r="I478" s="143" t="s">
        <v>867</v>
      </c>
      <c r="J478" s="143" t="s">
        <v>880</v>
      </c>
      <c r="K478" s="144" t="s">
        <v>835</v>
      </c>
    </row>
    <row r="479" spans="1:11" ht="21" thickBot="1">
      <c r="A479" s="346"/>
      <c r="B479" s="349" t="s">
        <v>881</v>
      </c>
      <c r="C479" s="145"/>
      <c r="D479" s="146" t="s">
        <v>882</v>
      </c>
      <c r="E479" s="146"/>
      <c r="F479" s="146"/>
      <c r="G479" s="147" t="s">
        <v>122</v>
      </c>
      <c r="H479" s="147"/>
      <c r="I479" s="116"/>
      <c r="J479" s="116"/>
      <c r="K479" s="117"/>
    </row>
    <row r="480" spans="1:11" ht="61.5" thickBot="1">
      <c r="A480" s="346"/>
      <c r="B480" s="349"/>
      <c r="C480" s="148" t="s">
        <v>883</v>
      </c>
      <c r="D480" s="148" t="s">
        <v>883</v>
      </c>
      <c r="E480" s="148" t="s">
        <v>883</v>
      </c>
      <c r="F480" s="148"/>
      <c r="G480" s="149" t="s">
        <v>119</v>
      </c>
      <c r="H480" s="149"/>
      <c r="I480" s="150" t="s">
        <v>884</v>
      </c>
      <c r="J480" s="150"/>
      <c r="K480" s="151" t="s">
        <v>885</v>
      </c>
    </row>
    <row r="481" spans="1:11" ht="61.5" customHeight="1" thickBot="1">
      <c r="A481" s="346"/>
      <c r="B481" s="349"/>
      <c r="C481" s="133" t="s">
        <v>115</v>
      </c>
      <c r="D481" s="133" t="s">
        <v>886</v>
      </c>
      <c r="E481" s="266">
        <v>9115147</v>
      </c>
      <c r="F481" s="267"/>
      <c r="G481" s="30" t="s">
        <v>119</v>
      </c>
      <c r="H481" s="30"/>
      <c r="I481" s="134" t="s">
        <v>884</v>
      </c>
      <c r="J481" s="134"/>
      <c r="K481" s="135"/>
    </row>
    <row r="482" spans="1:11" ht="21" thickBot="1">
      <c r="A482" s="346"/>
      <c r="B482" s="349"/>
      <c r="C482" s="124"/>
      <c r="D482" s="125"/>
      <c r="E482" s="125" t="s">
        <v>887</v>
      </c>
      <c r="F482" s="125"/>
      <c r="G482" s="126" t="s">
        <v>125</v>
      </c>
      <c r="H482" s="126"/>
      <c r="I482" s="121">
        <v>9054180</v>
      </c>
      <c r="J482" s="126" t="s">
        <v>851</v>
      </c>
      <c r="K482" s="127" t="s">
        <v>143</v>
      </c>
    </row>
    <row r="483" spans="1:11" ht="19.5" thickBot="1">
      <c r="A483" s="346"/>
      <c r="B483" s="349"/>
      <c r="C483" s="124"/>
      <c r="D483" s="125"/>
      <c r="E483" s="125" t="s">
        <v>888</v>
      </c>
      <c r="F483" s="125"/>
      <c r="G483" s="126" t="s">
        <v>125</v>
      </c>
      <c r="H483" s="126"/>
      <c r="I483" s="126">
        <v>9054180</v>
      </c>
      <c r="J483" s="126" t="s">
        <v>889</v>
      </c>
      <c r="K483" s="127" t="s">
        <v>890</v>
      </c>
    </row>
    <row r="484" spans="1:11" ht="19.5" thickBot="1">
      <c r="A484" s="346"/>
      <c r="B484" s="349"/>
      <c r="C484" s="124"/>
      <c r="D484" s="125"/>
      <c r="E484" s="125" t="s">
        <v>891</v>
      </c>
      <c r="F484" s="125"/>
      <c r="G484" s="126" t="s">
        <v>125</v>
      </c>
      <c r="H484" s="126"/>
      <c r="I484" s="126">
        <v>9054180</v>
      </c>
      <c r="J484" s="126" t="s">
        <v>892</v>
      </c>
      <c r="K484" s="127" t="s">
        <v>893</v>
      </c>
    </row>
    <row r="485" spans="1:11" ht="19.5" thickBot="1">
      <c r="A485" s="346"/>
      <c r="B485" s="349"/>
      <c r="C485" s="124"/>
      <c r="D485" s="125"/>
      <c r="E485" s="125" t="s">
        <v>894</v>
      </c>
      <c r="F485" s="125"/>
      <c r="G485" s="126" t="s">
        <v>125</v>
      </c>
      <c r="H485" s="126"/>
      <c r="I485" s="126">
        <v>9054180</v>
      </c>
      <c r="J485" s="126" t="s">
        <v>895</v>
      </c>
      <c r="K485" s="127" t="s">
        <v>896</v>
      </c>
    </row>
    <row r="486" spans="1:11" ht="19.5" thickBot="1">
      <c r="A486" s="346"/>
      <c r="B486" s="349"/>
      <c r="C486" s="124"/>
      <c r="D486" s="125"/>
      <c r="E486" s="125" t="s">
        <v>897</v>
      </c>
      <c r="F486" s="125"/>
      <c r="G486" s="126" t="s">
        <v>125</v>
      </c>
      <c r="H486" s="126"/>
      <c r="I486" s="126">
        <v>9054180</v>
      </c>
      <c r="J486" s="126" t="s">
        <v>898</v>
      </c>
      <c r="K486" s="127" t="s">
        <v>893</v>
      </c>
    </row>
    <row r="487" spans="1:11" ht="19.5" thickBot="1">
      <c r="A487" s="346"/>
      <c r="B487" s="349"/>
      <c r="C487" s="124"/>
      <c r="D487" s="125"/>
      <c r="E487" s="125" t="s">
        <v>899</v>
      </c>
      <c r="F487" s="125"/>
      <c r="G487" s="126" t="s">
        <v>125</v>
      </c>
      <c r="H487" s="126"/>
      <c r="I487" s="126">
        <v>9054180</v>
      </c>
      <c r="J487" s="126" t="s">
        <v>900</v>
      </c>
      <c r="K487" s="127" t="s">
        <v>890</v>
      </c>
    </row>
    <row r="488" spans="1:11" ht="19.5" thickBot="1">
      <c r="A488" s="346"/>
      <c r="B488" s="349"/>
      <c r="C488" s="124"/>
      <c r="D488" s="125"/>
      <c r="E488" s="125" t="s">
        <v>901</v>
      </c>
      <c r="F488" s="125"/>
      <c r="G488" s="126" t="s">
        <v>125</v>
      </c>
      <c r="H488" s="126"/>
      <c r="I488" s="126">
        <v>9054180</v>
      </c>
      <c r="J488" s="126" t="s">
        <v>902</v>
      </c>
      <c r="K488" s="127" t="s">
        <v>903</v>
      </c>
    </row>
    <row r="489" spans="1:11" ht="19.5" thickBot="1">
      <c r="A489" s="346"/>
      <c r="B489" s="349"/>
      <c r="C489" s="124"/>
      <c r="D489" s="125"/>
      <c r="E489" s="125" t="s">
        <v>904</v>
      </c>
      <c r="F489" s="125"/>
      <c r="G489" s="126" t="s">
        <v>125</v>
      </c>
      <c r="H489" s="126"/>
      <c r="I489" s="126">
        <v>9054180</v>
      </c>
      <c r="J489" s="126" t="s">
        <v>905</v>
      </c>
      <c r="K489" s="127" t="s">
        <v>835</v>
      </c>
    </row>
    <row r="490" spans="1:11" ht="72.75" thickBot="1">
      <c r="A490" s="346"/>
      <c r="B490" s="349"/>
      <c r="C490" s="124"/>
      <c r="D490" s="125"/>
      <c r="E490" s="125"/>
      <c r="F490" s="125" t="s">
        <v>906</v>
      </c>
      <c r="G490" s="126" t="s">
        <v>125</v>
      </c>
      <c r="H490" s="126"/>
      <c r="I490" s="126" t="s">
        <v>904</v>
      </c>
      <c r="J490" s="126" t="s">
        <v>907</v>
      </c>
      <c r="K490" s="127" t="s">
        <v>908</v>
      </c>
    </row>
    <row r="491" spans="1:11" ht="21" customHeight="1" thickBot="1">
      <c r="A491" s="346"/>
      <c r="B491" s="349" t="s">
        <v>909</v>
      </c>
      <c r="C491" s="227" t="s">
        <v>115</v>
      </c>
      <c r="D491" s="227" t="s">
        <v>910</v>
      </c>
      <c r="E491" s="227">
        <v>9144144</v>
      </c>
      <c r="F491" s="228" t="s">
        <v>911</v>
      </c>
      <c r="G491" s="81" t="s">
        <v>119</v>
      </c>
      <c r="H491" s="81"/>
      <c r="I491" s="116"/>
      <c r="J491" s="116"/>
      <c r="K491" s="117"/>
    </row>
    <row r="492" spans="1:11" ht="21" thickBot="1">
      <c r="A492" s="346"/>
      <c r="B492" s="349"/>
      <c r="C492" s="118"/>
      <c r="D492" s="119" t="s">
        <v>912</v>
      </c>
      <c r="E492" s="119"/>
      <c r="F492" s="119"/>
      <c r="G492" s="120" t="s">
        <v>122</v>
      </c>
      <c r="H492" s="120"/>
      <c r="I492" s="121">
        <v>9055404</v>
      </c>
      <c r="J492" s="122"/>
      <c r="K492" s="136"/>
    </row>
    <row r="493" spans="1:11" ht="54.75" thickBot="1">
      <c r="A493" s="346"/>
      <c r="B493" s="349"/>
      <c r="C493" s="124"/>
      <c r="D493" s="125"/>
      <c r="E493" s="125" t="s">
        <v>913</v>
      </c>
      <c r="F493" s="125"/>
      <c r="G493" s="126" t="s">
        <v>125</v>
      </c>
      <c r="H493" s="126"/>
      <c r="I493" s="126" t="s">
        <v>914</v>
      </c>
      <c r="J493" s="126" t="s">
        <v>915</v>
      </c>
      <c r="K493" s="127" t="s">
        <v>815</v>
      </c>
    </row>
    <row r="494" spans="1:11" ht="54.75" thickBot="1">
      <c r="A494" s="346"/>
      <c r="B494" s="349"/>
      <c r="C494" s="124"/>
      <c r="D494" s="125"/>
      <c r="E494" s="125" t="s">
        <v>916</v>
      </c>
      <c r="F494" s="125"/>
      <c r="G494" s="126" t="s">
        <v>125</v>
      </c>
      <c r="H494" s="126"/>
      <c r="I494" s="126" t="s">
        <v>914</v>
      </c>
      <c r="J494" s="126" t="s">
        <v>917</v>
      </c>
      <c r="K494" s="127" t="s">
        <v>815</v>
      </c>
    </row>
    <row r="495" spans="1:11" ht="54.75" thickBot="1">
      <c r="A495" s="346"/>
      <c r="B495" s="349"/>
      <c r="C495" s="124"/>
      <c r="D495" s="125"/>
      <c r="E495" s="125" t="s">
        <v>918</v>
      </c>
      <c r="F495" s="125"/>
      <c r="G495" s="126" t="s">
        <v>125</v>
      </c>
      <c r="H495" s="126"/>
      <c r="I495" s="126" t="s">
        <v>914</v>
      </c>
      <c r="J495" s="126">
        <v>1</v>
      </c>
      <c r="K495" s="127" t="s">
        <v>919</v>
      </c>
    </row>
    <row r="496" spans="1:11" ht="54.75" thickBot="1">
      <c r="A496" s="346"/>
      <c r="B496" s="349"/>
      <c r="C496" s="124"/>
      <c r="D496" s="125"/>
      <c r="E496" s="125" t="s">
        <v>920</v>
      </c>
      <c r="F496" s="125"/>
      <c r="G496" s="126" t="s">
        <v>125</v>
      </c>
      <c r="H496" s="126"/>
      <c r="I496" s="126" t="s">
        <v>914</v>
      </c>
      <c r="J496" s="126" t="s">
        <v>921</v>
      </c>
      <c r="K496" s="127" t="s">
        <v>143</v>
      </c>
    </row>
    <row r="497" spans="1:11" ht="54.75" thickBot="1">
      <c r="A497" s="347"/>
      <c r="B497" s="349"/>
      <c r="C497" s="129"/>
      <c r="D497" s="261" t="s">
        <v>124</v>
      </c>
      <c r="E497" s="130" t="s">
        <v>922</v>
      </c>
      <c r="F497" s="130"/>
      <c r="G497" s="131" t="s">
        <v>125</v>
      </c>
      <c r="H497" s="131"/>
      <c r="I497" s="131" t="s">
        <v>914</v>
      </c>
      <c r="J497" s="131" t="s">
        <v>923</v>
      </c>
      <c r="K497" s="132" t="s">
        <v>815</v>
      </c>
    </row>
    <row r="498" spans="1:11" ht="36">
      <c r="A498" s="345" t="s">
        <v>924</v>
      </c>
      <c r="B498" s="345" t="s">
        <v>653</v>
      </c>
      <c r="C498" s="295" t="s">
        <v>115</v>
      </c>
      <c r="D498" s="296" t="s">
        <v>925</v>
      </c>
      <c r="E498" s="322" t="s">
        <v>926</v>
      </c>
      <c r="F498" s="296"/>
      <c r="J498" s="297"/>
      <c r="K498" s="297"/>
    </row>
    <row r="499" spans="1:11" ht="18">
      <c r="A499" s="346"/>
      <c r="B499" s="346"/>
      <c r="C499" s="298"/>
      <c r="D499" s="299" t="s">
        <v>927</v>
      </c>
      <c r="E499" s="299"/>
      <c r="F499" s="299"/>
      <c r="J499" s="300"/>
      <c r="K499" s="300" t="s">
        <v>928</v>
      </c>
    </row>
    <row r="500" spans="1:11" ht="18">
      <c r="A500" s="346"/>
      <c r="B500" s="346"/>
      <c r="C500" s="301"/>
      <c r="D500" s="302"/>
      <c r="E500" s="303" t="s">
        <v>929</v>
      </c>
      <c r="F500" s="302"/>
      <c r="J500" s="300">
        <v>13</v>
      </c>
      <c r="K500" s="300" t="s">
        <v>930</v>
      </c>
    </row>
    <row r="501" spans="1:11" ht="18">
      <c r="A501" s="346"/>
      <c r="B501" s="346"/>
      <c r="C501" s="301"/>
      <c r="D501" s="302"/>
      <c r="E501" s="303" t="s">
        <v>931</v>
      </c>
      <c r="F501" s="302"/>
      <c r="J501" s="300">
        <v>15</v>
      </c>
      <c r="K501" s="300" t="s">
        <v>932</v>
      </c>
    </row>
    <row r="502" spans="1:11" ht="18">
      <c r="A502" s="346"/>
      <c r="B502" s="346"/>
      <c r="C502" s="301"/>
      <c r="D502" s="302"/>
      <c r="E502" s="303" t="s">
        <v>933</v>
      </c>
      <c r="F502" s="302"/>
      <c r="J502" s="300">
        <v>53</v>
      </c>
      <c r="K502" s="300" t="s">
        <v>934</v>
      </c>
    </row>
    <row r="503" spans="1:11" ht="18">
      <c r="A503" s="346"/>
      <c r="B503" s="346"/>
      <c r="C503" s="301"/>
      <c r="D503" s="302"/>
      <c r="E503" s="303" t="s">
        <v>935</v>
      </c>
      <c r="F503" s="302"/>
      <c r="J503" s="300" t="s">
        <v>936</v>
      </c>
      <c r="K503" s="300" t="s">
        <v>937</v>
      </c>
    </row>
    <row r="504" spans="1:11" ht="18">
      <c r="A504" s="346"/>
      <c r="B504" s="346"/>
      <c r="C504" s="301"/>
      <c r="D504" s="302"/>
      <c r="E504" s="303" t="s">
        <v>938</v>
      </c>
      <c r="F504" s="302"/>
      <c r="J504" s="300">
        <v>4</v>
      </c>
      <c r="K504" s="300" t="s">
        <v>939</v>
      </c>
    </row>
    <row r="505" spans="1:11" ht="18">
      <c r="A505" s="346"/>
      <c r="B505" s="346"/>
      <c r="C505" s="301"/>
      <c r="D505" s="302"/>
      <c r="E505" s="303" t="s">
        <v>940</v>
      </c>
      <c r="F505" s="302"/>
      <c r="J505" s="300">
        <v>11</v>
      </c>
      <c r="K505" s="300" t="s">
        <v>941</v>
      </c>
    </row>
    <row r="506" spans="1:11" ht="18">
      <c r="A506" s="346"/>
      <c r="B506" s="346"/>
      <c r="C506" s="301"/>
      <c r="D506" s="302"/>
      <c r="E506" s="303" t="s">
        <v>942</v>
      </c>
      <c r="F506" s="302"/>
      <c r="J506" s="300">
        <v>6</v>
      </c>
      <c r="K506" s="300" t="s">
        <v>943</v>
      </c>
    </row>
    <row r="507" spans="1:11" ht="18">
      <c r="A507" s="346"/>
      <c r="B507" s="346"/>
      <c r="C507" s="301"/>
      <c r="D507" s="302"/>
      <c r="E507" s="303" t="s">
        <v>944</v>
      </c>
      <c r="F507" s="302"/>
      <c r="J507" s="300">
        <v>14</v>
      </c>
      <c r="K507" s="300" t="s">
        <v>945</v>
      </c>
    </row>
    <row r="508" spans="1:11" ht="18">
      <c r="A508" s="346"/>
      <c r="B508" s="346"/>
      <c r="C508" s="301"/>
      <c r="D508" s="302"/>
      <c r="E508" s="303" t="s">
        <v>946</v>
      </c>
      <c r="F508" s="302"/>
      <c r="J508" s="300">
        <v>7</v>
      </c>
      <c r="K508" s="300" t="s">
        <v>943</v>
      </c>
    </row>
    <row r="509" spans="1:11" ht="18">
      <c r="A509" s="346"/>
      <c r="B509" s="346"/>
      <c r="C509" s="301"/>
      <c r="D509" s="302"/>
      <c r="E509" s="303" t="s">
        <v>947</v>
      </c>
      <c r="F509" s="302"/>
      <c r="J509" s="300">
        <v>5</v>
      </c>
      <c r="K509" s="300" t="s">
        <v>948</v>
      </c>
    </row>
    <row r="510" spans="1:11" ht="18">
      <c r="A510" s="346"/>
      <c r="B510" s="346"/>
      <c r="C510" s="301"/>
      <c r="D510" s="302"/>
      <c r="E510" s="303" t="s">
        <v>949</v>
      </c>
      <c r="F510" s="302"/>
      <c r="J510" s="300">
        <v>3</v>
      </c>
      <c r="K510" s="300" t="s">
        <v>950</v>
      </c>
    </row>
    <row r="511" spans="1:11" ht="18">
      <c r="A511" s="346"/>
      <c r="B511" s="346"/>
      <c r="C511" s="301"/>
      <c r="D511" s="302"/>
      <c r="E511" s="303" t="s">
        <v>951</v>
      </c>
      <c r="F511" s="302"/>
      <c r="J511" s="300">
        <v>10</v>
      </c>
      <c r="K511" s="300" t="s">
        <v>952</v>
      </c>
    </row>
    <row r="512" spans="1:11" ht="18">
      <c r="A512" s="346"/>
      <c r="B512" s="346"/>
      <c r="C512" s="301"/>
      <c r="D512" s="302"/>
      <c r="E512" s="303" t="s">
        <v>935</v>
      </c>
      <c r="F512" s="302"/>
      <c r="J512" s="300">
        <v>2</v>
      </c>
      <c r="K512" s="300" t="s">
        <v>953</v>
      </c>
    </row>
    <row r="513" spans="1:11" ht="18">
      <c r="A513" s="346"/>
      <c r="B513" s="346"/>
      <c r="C513" s="301"/>
      <c r="D513" s="302"/>
      <c r="E513" s="303" t="s">
        <v>954</v>
      </c>
      <c r="F513" s="302"/>
      <c r="J513" s="300" t="s">
        <v>955</v>
      </c>
      <c r="K513" s="300" t="s">
        <v>937</v>
      </c>
    </row>
    <row r="514" spans="1:11" ht="18">
      <c r="A514" s="346"/>
      <c r="B514" s="346"/>
      <c r="C514" s="301"/>
      <c r="D514" s="302"/>
      <c r="E514" s="303" t="s">
        <v>956</v>
      </c>
      <c r="F514" s="302"/>
      <c r="J514" s="300">
        <v>12</v>
      </c>
      <c r="K514" s="300" t="s">
        <v>930</v>
      </c>
    </row>
    <row r="515" spans="1:11" ht="18">
      <c r="A515" s="346"/>
      <c r="B515" s="346"/>
      <c r="C515" s="301"/>
      <c r="D515" s="302"/>
      <c r="E515" s="303" t="s">
        <v>957</v>
      </c>
      <c r="F515" s="302"/>
      <c r="J515" s="300">
        <v>8</v>
      </c>
      <c r="K515" s="300" t="s">
        <v>958</v>
      </c>
    </row>
    <row r="516" spans="1:11" ht="18.75" thickBot="1">
      <c r="A516" s="346"/>
      <c r="B516" s="347"/>
      <c r="C516" s="304"/>
      <c r="D516" s="305"/>
      <c r="E516" s="306" t="s">
        <v>959</v>
      </c>
      <c r="F516" s="305"/>
      <c r="J516" s="307">
        <v>9</v>
      </c>
      <c r="K516" s="307" t="s">
        <v>958</v>
      </c>
    </row>
    <row r="517" spans="1:11" ht="18">
      <c r="A517" s="346"/>
      <c r="B517" s="345" t="s">
        <v>688</v>
      </c>
      <c r="C517" s="295" t="s">
        <v>115</v>
      </c>
      <c r="D517" s="296" t="s">
        <v>960</v>
      </c>
      <c r="E517" s="296">
        <v>9108405</v>
      </c>
      <c r="F517" s="296"/>
      <c r="J517" s="308"/>
      <c r="K517" s="308"/>
    </row>
    <row r="518" spans="1:11" ht="18">
      <c r="A518" s="346"/>
      <c r="B518" s="346"/>
      <c r="C518" s="298"/>
      <c r="D518" s="299" t="s">
        <v>927</v>
      </c>
      <c r="E518" s="299"/>
      <c r="F518" s="299"/>
      <c r="J518" s="309"/>
      <c r="K518" s="300" t="s">
        <v>928</v>
      </c>
    </row>
    <row r="519" spans="1:11" ht="18">
      <c r="A519" s="346"/>
      <c r="B519" s="346"/>
      <c r="C519" s="301"/>
      <c r="D519" s="302"/>
      <c r="E519" s="303" t="s">
        <v>961</v>
      </c>
      <c r="F519" s="302"/>
      <c r="J519" s="300">
        <v>22</v>
      </c>
      <c r="K519" s="300" t="s">
        <v>962</v>
      </c>
    </row>
    <row r="520" spans="1:11" ht="18">
      <c r="A520" s="346"/>
      <c r="B520" s="346"/>
      <c r="C520" s="301"/>
      <c r="D520" s="302"/>
      <c r="E520" s="303" t="s">
        <v>963</v>
      </c>
      <c r="F520" s="302"/>
      <c r="J520" s="300" t="s">
        <v>964</v>
      </c>
      <c r="K520" s="300" t="s">
        <v>937</v>
      </c>
    </row>
    <row r="521" spans="1:11" ht="18">
      <c r="A521" s="346"/>
      <c r="B521" s="346"/>
      <c r="C521" s="301"/>
      <c r="D521" s="302"/>
      <c r="E521" s="303" t="s">
        <v>965</v>
      </c>
      <c r="F521" s="302"/>
      <c r="J521" s="300">
        <v>27</v>
      </c>
      <c r="K521" s="300" t="s">
        <v>932</v>
      </c>
    </row>
    <row r="522" spans="1:11" ht="18">
      <c r="A522" s="346"/>
      <c r="B522" s="346"/>
      <c r="C522" s="301"/>
      <c r="D522" s="302"/>
      <c r="E522" s="303" t="s">
        <v>966</v>
      </c>
      <c r="F522" s="302"/>
      <c r="J522" s="300">
        <v>26</v>
      </c>
      <c r="K522" s="300" t="s">
        <v>937</v>
      </c>
    </row>
    <row r="523" spans="1:11" ht="18">
      <c r="A523" s="346"/>
      <c r="B523" s="346"/>
      <c r="C523" s="301"/>
      <c r="D523" s="302"/>
      <c r="E523" s="303" t="s">
        <v>967</v>
      </c>
      <c r="F523" s="302"/>
      <c r="J523" s="300">
        <v>18</v>
      </c>
      <c r="K523" s="300" t="s">
        <v>968</v>
      </c>
    </row>
    <row r="524" spans="1:11" ht="18">
      <c r="A524" s="346"/>
      <c r="B524" s="346"/>
      <c r="C524" s="301"/>
      <c r="D524" s="302"/>
      <c r="E524" s="303" t="s">
        <v>969</v>
      </c>
      <c r="F524" s="302"/>
      <c r="J524" s="300">
        <v>16</v>
      </c>
      <c r="K524" s="300" t="s">
        <v>970</v>
      </c>
    </row>
    <row r="525" spans="1:11" ht="18">
      <c r="A525" s="346"/>
      <c r="B525" s="346"/>
      <c r="C525" s="301"/>
      <c r="D525" s="302"/>
      <c r="E525" s="303" t="s">
        <v>971</v>
      </c>
      <c r="F525" s="302"/>
      <c r="J525" s="300" t="s">
        <v>972</v>
      </c>
      <c r="K525" s="300" t="s">
        <v>937</v>
      </c>
    </row>
    <row r="526" spans="1:11" ht="18">
      <c r="A526" s="346"/>
      <c r="B526" s="346"/>
      <c r="C526" s="301"/>
      <c r="D526" s="302"/>
      <c r="E526" s="303" t="s">
        <v>973</v>
      </c>
      <c r="F526" s="302"/>
      <c r="J526" s="300">
        <v>17</v>
      </c>
      <c r="K526" s="300" t="s">
        <v>974</v>
      </c>
    </row>
    <row r="527" spans="1:11" ht="18">
      <c r="A527" s="346"/>
      <c r="B527" s="346"/>
      <c r="C527" s="301"/>
      <c r="D527" s="302"/>
      <c r="E527" s="303" t="s">
        <v>975</v>
      </c>
      <c r="F527" s="302"/>
      <c r="J527" s="300">
        <v>25</v>
      </c>
      <c r="K527" s="300" t="s">
        <v>930</v>
      </c>
    </row>
    <row r="528" spans="1:11" ht="18">
      <c r="A528" s="346"/>
      <c r="B528" s="346"/>
      <c r="C528" s="301"/>
      <c r="D528" s="302"/>
      <c r="E528" s="303" t="s">
        <v>976</v>
      </c>
      <c r="F528" s="302"/>
      <c r="J528" s="300">
        <v>34</v>
      </c>
      <c r="K528" s="300" t="s">
        <v>930</v>
      </c>
    </row>
    <row r="529" spans="1:11" ht="18">
      <c r="A529" s="346"/>
      <c r="B529" s="346"/>
      <c r="C529" s="301"/>
      <c r="D529" s="302"/>
      <c r="E529" s="303" t="s">
        <v>977</v>
      </c>
      <c r="F529" s="302"/>
      <c r="J529" s="300">
        <v>23</v>
      </c>
      <c r="K529" s="300" t="s">
        <v>950</v>
      </c>
    </row>
    <row r="530" spans="1:11" ht="18">
      <c r="A530" s="346"/>
      <c r="B530" s="346"/>
      <c r="C530" s="301"/>
      <c r="D530" s="302"/>
      <c r="E530" s="303" t="s">
        <v>978</v>
      </c>
      <c r="F530" s="302"/>
      <c r="J530" s="300">
        <v>20</v>
      </c>
      <c r="K530" s="300" t="s">
        <v>962</v>
      </c>
    </row>
    <row r="531" spans="1:11" ht="18">
      <c r="A531" s="346"/>
      <c r="B531" s="346"/>
      <c r="C531" s="301"/>
      <c r="D531" s="302"/>
      <c r="E531" s="303" t="s">
        <v>979</v>
      </c>
      <c r="F531" s="302"/>
      <c r="J531" s="300">
        <v>19</v>
      </c>
      <c r="K531" s="300" t="s">
        <v>968</v>
      </c>
    </row>
    <row r="532" spans="1:11" ht="18">
      <c r="A532" s="346"/>
      <c r="B532" s="346"/>
      <c r="C532" s="301"/>
      <c r="D532" s="302"/>
      <c r="E532" s="303" t="s">
        <v>980</v>
      </c>
      <c r="F532" s="302"/>
      <c r="J532" s="300">
        <v>24</v>
      </c>
      <c r="K532" s="300" t="s">
        <v>941</v>
      </c>
    </row>
    <row r="533" spans="1:11" ht="18.75" thickBot="1">
      <c r="A533" s="346"/>
      <c r="B533" s="346"/>
      <c r="C533" s="304"/>
      <c r="D533" s="305"/>
      <c r="E533" s="306" t="s">
        <v>981</v>
      </c>
      <c r="F533" s="305"/>
      <c r="J533" s="307" t="s">
        <v>982</v>
      </c>
      <c r="K533" s="307" t="s">
        <v>941</v>
      </c>
    </row>
    <row r="534" spans="1:11" ht="18">
      <c r="A534" s="346"/>
      <c r="B534" s="345" t="s">
        <v>983</v>
      </c>
      <c r="C534" s="295" t="s">
        <v>115</v>
      </c>
      <c r="D534" s="296" t="s">
        <v>960</v>
      </c>
      <c r="E534" s="296">
        <v>9108341</v>
      </c>
      <c r="F534" s="310"/>
      <c r="J534" s="308"/>
      <c r="K534" s="308"/>
    </row>
    <row r="535" spans="1:11" ht="18">
      <c r="A535" s="346"/>
      <c r="B535" s="346"/>
      <c r="C535" s="298"/>
      <c r="D535" s="299" t="s">
        <v>984</v>
      </c>
      <c r="E535" s="299"/>
      <c r="F535" s="311"/>
      <c r="J535" s="309"/>
      <c r="K535" s="309"/>
    </row>
    <row r="536" spans="1:11" ht="18">
      <c r="A536" s="346"/>
      <c r="B536" s="346"/>
      <c r="C536" s="312"/>
      <c r="D536" s="313"/>
      <c r="E536" s="303" t="s">
        <v>985</v>
      </c>
      <c r="F536" s="314"/>
      <c r="J536" s="300">
        <v>42</v>
      </c>
      <c r="K536" s="300" t="s">
        <v>986</v>
      </c>
    </row>
    <row r="537" spans="1:11" ht="18">
      <c r="A537" s="346"/>
      <c r="B537" s="346"/>
      <c r="C537" s="312"/>
      <c r="D537" s="313"/>
      <c r="E537" s="303" t="s">
        <v>987</v>
      </c>
      <c r="F537" s="314"/>
      <c r="J537" s="300">
        <v>47</v>
      </c>
      <c r="K537" s="300" t="s">
        <v>988</v>
      </c>
    </row>
    <row r="538" spans="1:11" ht="18">
      <c r="A538" s="346"/>
      <c r="B538" s="346"/>
      <c r="C538" s="312"/>
      <c r="D538" s="313"/>
      <c r="E538" s="303" t="s">
        <v>989</v>
      </c>
      <c r="F538" s="314"/>
      <c r="J538" s="300">
        <v>48</v>
      </c>
      <c r="K538" s="300" t="s">
        <v>990</v>
      </c>
    </row>
    <row r="539" spans="1:11" ht="18">
      <c r="A539" s="346"/>
      <c r="B539" s="346"/>
      <c r="C539" s="312"/>
      <c r="D539" s="313"/>
      <c r="E539" s="303" t="s">
        <v>991</v>
      </c>
      <c r="F539" s="314"/>
      <c r="J539" s="300">
        <v>50</v>
      </c>
      <c r="K539" s="300" t="s">
        <v>992</v>
      </c>
    </row>
    <row r="540" spans="1:11" ht="18">
      <c r="A540" s="346"/>
      <c r="B540" s="346"/>
      <c r="C540" s="312"/>
      <c r="D540" s="313"/>
      <c r="E540" s="303" t="s">
        <v>993</v>
      </c>
      <c r="F540" s="314"/>
      <c r="J540" s="300">
        <v>38</v>
      </c>
      <c r="K540" s="300" t="s">
        <v>994</v>
      </c>
    </row>
    <row r="541" spans="1:11" ht="18">
      <c r="A541" s="346"/>
      <c r="B541" s="346"/>
      <c r="C541" s="312"/>
      <c r="D541" s="313"/>
      <c r="E541" s="303" t="s">
        <v>995</v>
      </c>
      <c r="F541" s="314"/>
      <c r="J541" s="300">
        <v>39</v>
      </c>
      <c r="K541" s="300" t="s">
        <v>994</v>
      </c>
    </row>
    <row r="542" spans="1:11" ht="18">
      <c r="A542" s="346"/>
      <c r="B542" s="346"/>
      <c r="C542" s="312"/>
      <c r="D542" s="313"/>
      <c r="E542" s="303" t="s">
        <v>996</v>
      </c>
      <c r="F542" s="314"/>
      <c r="J542" s="300">
        <v>44</v>
      </c>
      <c r="K542" s="300" t="s">
        <v>994</v>
      </c>
    </row>
    <row r="543" spans="1:11" ht="18">
      <c r="A543" s="346"/>
      <c r="B543" s="346"/>
      <c r="C543" s="312"/>
      <c r="D543" s="313"/>
      <c r="E543" s="303" t="s">
        <v>997</v>
      </c>
      <c r="F543" s="314"/>
      <c r="J543" s="300">
        <v>45</v>
      </c>
      <c r="K543" s="300" t="s">
        <v>994</v>
      </c>
    </row>
    <row r="544" spans="1:11" ht="18">
      <c r="A544" s="346"/>
      <c r="B544" s="346"/>
      <c r="C544" s="312"/>
      <c r="D544" s="313"/>
      <c r="E544" s="303" t="s">
        <v>998</v>
      </c>
      <c r="F544" s="314"/>
      <c r="J544" s="300">
        <v>54</v>
      </c>
      <c r="K544" s="300" t="s">
        <v>937</v>
      </c>
    </row>
    <row r="545" spans="1:11" ht="18">
      <c r="A545" s="346"/>
      <c r="B545" s="346"/>
      <c r="C545" s="312"/>
      <c r="D545" s="313"/>
      <c r="E545" s="303" t="s">
        <v>999</v>
      </c>
      <c r="F545" s="314"/>
      <c r="J545" s="300">
        <v>55</v>
      </c>
      <c r="K545" s="300" t="s">
        <v>937</v>
      </c>
    </row>
    <row r="546" spans="1:11" ht="18">
      <c r="A546" s="346"/>
      <c r="B546" s="346"/>
      <c r="C546" s="312"/>
      <c r="D546" s="313"/>
      <c r="E546" s="303" t="s">
        <v>1000</v>
      </c>
      <c r="F546" s="314"/>
      <c r="J546" s="300">
        <v>37</v>
      </c>
      <c r="K546" s="300" t="s">
        <v>1001</v>
      </c>
    </row>
    <row r="547" spans="1:11" ht="18">
      <c r="A547" s="346"/>
      <c r="B547" s="346"/>
      <c r="C547" s="312"/>
      <c r="D547" s="313"/>
      <c r="E547" s="303" t="s">
        <v>1002</v>
      </c>
      <c r="F547" s="314"/>
      <c r="J547" s="300">
        <v>41</v>
      </c>
      <c r="K547" s="300" t="s">
        <v>1003</v>
      </c>
    </row>
    <row r="548" spans="1:11" ht="18">
      <c r="A548" s="346"/>
      <c r="B548" s="346"/>
      <c r="C548" s="312"/>
      <c r="D548" s="313"/>
      <c r="E548" s="303" t="s">
        <v>1004</v>
      </c>
      <c r="F548" s="314"/>
      <c r="J548" s="300">
        <v>40</v>
      </c>
      <c r="K548" s="300" t="s">
        <v>994</v>
      </c>
    </row>
    <row r="549" spans="1:11" ht="18">
      <c r="A549" s="346"/>
      <c r="B549" s="346"/>
      <c r="C549" s="312"/>
      <c r="D549" s="313"/>
      <c r="E549" s="303" t="s">
        <v>1005</v>
      </c>
      <c r="F549" s="314"/>
      <c r="J549" s="300">
        <v>46</v>
      </c>
      <c r="K549" s="300" t="s">
        <v>994</v>
      </c>
    </row>
    <row r="550" spans="1:11" ht="18">
      <c r="A550" s="346"/>
      <c r="B550" s="346"/>
      <c r="C550" s="312"/>
      <c r="D550" s="313"/>
      <c r="E550" s="303" t="s">
        <v>1006</v>
      </c>
      <c r="F550" s="314"/>
      <c r="J550" s="300">
        <v>43</v>
      </c>
      <c r="K550" s="300" t="s">
        <v>1007</v>
      </c>
    </row>
    <row r="551" spans="1:11" ht="18">
      <c r="A551" s="346"/>
      <c r="B551" s="346"/>
      <c r="C551" s="312"/>
      <c r="D551" s="313"/>
      <c r="E551" s="303" t="s">
        <v>1008</v>
      </c>
      <c r="F551" s="314"/>
      <c r="J551" s="300">
        <v>49</v>
      </c>
      <c r="K551" s="300" t="s">
        <v>1009</v>
      </c>
    </row>
    <row r="552" spans="1:11" ht="18.75" thickBot="1">
      <c r="A552" s="347"/>
      <c r="B552" s="346"/>
      <c r="C552" s="315"/>
      <c r="D552" s="316"/>
      <c r="E552" s="306" t="s">
        <v>1010</v>
      </c>
      <c r="F552" s="317"/>
      <c r="J552" s="307">
        <v>36</v>
      </c>
      <c r="K552" s="307" t="s">
        <v>1011</v>
      </c>
    </row>
    <row r="553" spans="1:11" ht="36">
      <c r="A553" s="345" t="s">
        <v>1012</v>
      </c>
      <c r="B553" s="345" t="s">
        <v>718</v>
      </c>
      <c r="C553" s="295" t="s">
        <v>115</v>
      </c>
      <c r="D553" s="296" t="s">
        <v>1013</v>
      </c>
      <c r="E553" s="322" t="s">
        <v>1014</v>
      </c>
      <c r="F553" s="310"/>
      <c r="J553" s="308"/>
      <c r="K553" s="318"/>
    </row>
    <row r="554" spans="1:11" ht="18">
      <c r="A554" s="346"/>
      <c r="B554" s="346"/>
      <c r="C554" s="298"/>
      <c r="D554" s="299" t="s">
        <v>1015</v>
      </c>
      <c r="E554" s="299"/>
      <c r="F554" s="311"/>
      <c r="J554" s="300" t="s">
        <v>1016</v>
      </c>
      <c r="K554" s="300" t="s">
        <v>928</v>
      </c>
    </row>
    <row r="555" spans="1:11" ht="18">
      <c r="A555" s="346"/>
      <c r="B555" s="346"/>
      <c r="C555" s="312"/>
      <c r="D555" s="313"/>
      <c r="E555" s="303" t="s">
        <v>1017</v>
      </c>
      <c r="F555" s="314"/>
      <c r="J555" s="300" t="s">
        <v>1018</v>
      </c>
      <c r="K555" s="300" t="s">
        <v>1019</v>
      </c>
    </row>
    <row r="556" spans="1:11" ht="18">
      <c r="A556" s="346"/>
      <c r="B556" s="346"/>
      <c r="C556" s="312"/>
      <c r="D556" s="313"/>
      <c r="E556" s="303" t="s">
        <v>1020</v>
      </c>
      <c r="F556" s="314"/>
      <c r="J556" s="300" t="s">
        <v>1021</v>
      </c>
      <c r="K556" s="300" t="s">
        <v>1022</v>
      </c>
    </row>
    <row r="557" spans="1:11" ht="18">
      <c r="A557" s="346"/>
      <c r="B557" s="346"/>
      <c r="C557" s="312"/>
      <c r="D557" s="313"/>
      <c r="E557" s="303" t="s">
        <v>1023</v>
      </c>
      <c r="F557" s="314"/>
      <c r="J557" s="300">
        <v>30</v>
      </c>
      <c r="K557" s="300" t="s">
        <v>937</v>
      </c>
    </row>
    <row r="558" spans="1:11" ht="18">
      <c r="A558" s="346"/>
      <c r="B558" s="346"/>
      <c r="C558" s="312"/>
      <c r="D558" s="313"/>
      <c r="E558" s="303" t="s">
        <v>1024</v>
      </c>
      <c r="F558" s="314"/>
      <c r="J558" s="319" t="s">
        <v>1025</v>
      </c>
      <c r="K558" s="300" t="s">
        <v>937</v>
      </c>
    </row>
    <row r="559" spans="1:11" ht="18">
      <c r="A559" s="346"/>
      <c r="B559" s="346"/>
      <c r="C559" s="312"/>
      <c r="D559" s="313"/>
      <c r="E559" s="303" t="s">
        <v>1026</v>
      </c>
      <c r="F559" s="314"/>
      <c r="J559" s="300" t="s">
        <v>1027</v>
      </c>
      <c r="K559" s="300" t="s">
        <v>1028</v>
      </c>
    </row>
    <row r="560" spans="1:11" ht="18">
      <c r="A560" s="346"/>
      <c r="B560" s="346"/>
      <c r="C560" s="312"/>
      <c r="D560" s="313"/>
      <c r="E560" s="303" t="s">
        <v>1029</v>
      </c>
      <c r="F560" s="314"/>
      <c r="J560" s="300" t="s">
        <v>139</v>
      </c>
      <c r="K560" s="300" t="s">
        <v>1030</v>
      </c>
    </row>
    <row r="561" spans="1:11" ht="18">
      <c r="A561" s="346"/>
      <c r="B561" s="346"/>
      <c r="C561" s="312"/>
      <c r="D561" s="313"/>
      <c r="E561" s="303" t="s">
        <v>1031</v>
      </c>
      <c r="F561" s="314"/>
      <c r="J561" s="300" t="s">
        <v>139</v>
      </c>
      <c r="K561" s="300" t="s">
        <v>950</v>
      </c>
    </row>
    <row r="562" spans="1:11" ht="18">
      <c r="A562" s="346"/>
      <c r="B562" s="346"/>
      <c r="C562" s="312"/>
      <c r="D562" s="313"/>
      <c r="E562" s="303" t="s">
        <v>1032</v>
      </c>
      <c r="F562" s="314"/>
      <c r="J562" s="300" t="s">
        <v>139</v>
      </c>
      <c r="K562" s="300" t="s">
        <v>1033</v>
      </c>
    </row>
    <row r="563" spans="1:11" ht="18">
      <c r="A563" s="346"/>
      <c r="B563" s="346"/>
      <c r="C563" s="312"/>
      <c r="D563" s="313"/>
      <c r="E563" s="303" t="s">
        <v>1034</v>
      </c>
      <c r="F563" s="314"/>
      <c r="J563" s="300">
        <v>8</v>
      </c>
      <c r="K563" s="300" t="s">
        <v>932</v>
      </c>
    </row>
    <row r="564" spans="1:11" ht="18">
      <c r="A564" s="346"/>
      <c r="B564" s="346"/>
      <c r="C564" s="312"/>
      <c r="D564" s="313"/>
      <c r="E564" s="303" t="s">
        <v>1035</v>
      </c>
      <c r="F564" s="314"/>
      <c r="J564" s="300" t="s">
        <v>1036</v>
      </c>
      <c r="K564" s="300" t="s">
        <v>1037</v>
      </c>
    </row>
    <row r="565" spans="1:11" ht="18">
      <c r="A565" s="346"/>
      <c r="B565" s="346"/>
      <c r="C565" s="312"/>
      <c r="D565" s="313"/>
      <c r="E565" s="303" t="s">
        <v>1038</v>
      </c>
      <c r="F565" s="314"/>
      <c r="J565" s="300" t="s">
        <v>1039</v>
      </c>
      <c r="K565" s="300" t="s">
        <v>1040</v>
      </c>
    </row>
    <row r="566" spans="1:11" ht="18">
      <c r="A566" s="346"/>
      <c r="B566" s="346"/>
      <c r="C566" s="312"/>
      <c r="D566" s="313"/>
      <c r="E566" s="303" t="s">
        <v>1041</v>
      </c>
      <c r="F566" s="314"/>
      <c r="J566" s="300" t="s">
        <v>1042</v>
      </c>
      <c r="K566" s="300" t="s">
        <v>1040</v>
      </c>
    </row>
    <row r="567" spans="1:11" ht="18">
      <c r="A567" s="346"/>
      <c r="B567" s="346"/>
      <c r="C567" s="312"/>
      <c r="D567" s="313"/>
      <c r="E567" s="303" t="s">
        <v>1043</v>
      </c>
      <c r="F567" s="314"/>
      <c r="J567" s="300" t="s">
        <v>1044</v>
      </c>
      <c r="K567" s="300" t="s">
        <v>1045</v>
      </c>
    </row>
    <row r="568" spans="1:11" ht="18">
      <c r="A568" s="346"/>
      <c r="B568" s="346"/>
      <c r="C568" s="312"/>
      <c r="D568" s="313"/>
      <c r="E568" s="303" t="s">
        <v>1046</v>
      </c>
      <c r="F568" s="314"/>
      <c r="J568" s="300" t="s">
        <v>139</v>
      </c>
      <c r="K568" s="300" t="s">
        <v>941</v>
      </c>
    </row>
    <row r="569" spans="1:11" ht="18">
      <c r="A569" s="346"/>
      <c r="B569" s="346"/>
      <c r="C569" s="312"/>
      <c r="D569" s="313"/>
      <c r="E569" s="303" t="s">
        <v>1047</v>
      </c>
      <c r="F569" s="314"/>
      <c r="J569" s="300" t="s">
        <v>1048</v>
      </c>
      <c r="K569" s="300" t="s">
        <v>941</v>
      </c>
    </row>
    <row r="570" spans="1:11" ht="18">
      <c r="A570" s="346"/>
      <c r="B570" s="346"/>
      <c r="C570" s="312"/>
      <c r="D570" s="313"/>
      <c r="E570" s="303" t="s">
        <v>1049</v>
      </c>
      <c r="F570" s="314"/>
      <c r="J570" s="300" t="s">
        <v>1050</v>
      </c>
      <c r="K570" s="300" t="s">
        <v>941</v>
      </c>
    </row>
    <row r="571" spans="1:11" ht="18">
      <c r="A571" s="346"/>
      <c r="B571" s="346"/>
      <c r="C571" s="312"/>
      <c r="D571" s="313"/>
      <c r="E571" s="303" t="s">
        <v>1051</v>
      </c>
      <c r="F571" s="314"/>
      <c r="J571" s="300" t="s">
        <v>1052</v>
      </c>
      <c r="K571" s="300" t="s">
        <v>1053</v>
      </c>
    </row>
    <row r="572" spans="1:11" ht="18">
      <c r="A572" s="346"/>
      <c r="B572" s="346"/>
      <c r="C572" s="312"/>
      <c r="D572" s="313"/>
      <c r="E572" s="303" t="s">
        <v>1054</v>
      </c>
      <c r="F572" s="314"/>
      <c r="J572" s="300" t="s">
        <v>1055</v>
      </c>
      <c r="K572" s="300" t="s">
        <v>930</v>
      </c>
    </row>
    <row r="573" spans="1:11" ht="18.75" thickBot="1">
      <c r="A573" s="346"/>
      <c r="B573" s="347"/>
      <c r="C573" s="315"/>
      <c r="D573" s="316"/>
      <c r="E573" s="306" t="s">
        <v>1056</v>
      </c>
      <c r="F573" s="317"/>
      <c r="J573" s="307" t="s">
        <v>1057</v>
      </c>
      <c r="K573" s="307" t="s">
        <v>1037</v>
      </c>
    </row>
    <row r="574" spans="1:11" ht="18">
      <c r="A574" s="346"/>
      <c r="B574" s="376" t="s">
        <v>1058</v>
      </c>
      <c r="C574" s="295" t="s">
        <v>115</v>
      </c>
      <c r="D574" s="296" t="s">
        <v>1059</v>
      </c>
      <c r="E574" s="296">
        <v>9108343</v>
      </c>
      <c r="F574" s="310"/>
      <c r="J574" s="308"/>
      <c r="K574" s="318"/>
    </row>
    <row r="575" spans="1:11" ht="18">
      <c r="A575" s="346"/>
      <c r="B575" s="377"/>
      <c r="C575" s="298"/>
      <c r="D575" s="299" t="s">
        <v>1060</v>
      </c>
      <c r="E575" s="299"/>
      <c r="F575" s="311"/>
      <c r="J575" s="300" t="s">
        <v>1061</v>
      </c>
      <c r="K575" s="300" t="s">
        <v>928</v>
      </c>
    </row>
    <row r="576" spans="1:11" ht="18">
      <c r="A576" s="346"/>
      <c r="B576" s="377"/>
      <c r="C576" s="312"/>
      <c r="D576" s="313"/>
      <c r="E576" s="303" t="s">
        <v>1062</v>
      </c>
      <c r="F576" s="314"/>
      <c r="J576" s="320" t="s">
        <v>1063</v>
      </c>
      <c r="K576" s="300" t="s">
        <v>937</v>
      </c>
    </row>
    <row r="577" spans="1:11" ht="18">
      <c r="A577" s="346"/>
      <c r="B577" s="377"/>
      <c r="C577" s="312"/>
      <c r="D577" s="313"/>
      <c r="E577" s="303" t="s">
        <v>1064</v>
      </c>
      <c r="F577" s="314"/>
      <c r="J577" s="300" t="s">
        <v>139</v>
      </c>
      <c r="K577" s="300" t="s">
        <v>937</v>
      </c>
    </row>
    <row r="578" spans="1:11" ht="18">
      <c r="A578" s="346"/>
      <c r="B578" s="377"/>
      <c r="C578" s="312"/>
      <c r="D578" s="313"/>
      <c r="E578" s="303" t="s">
        <v>1065</v>
      </c>
      <c r="F578" s="314"/>
      <c r="J578" s="300">
        <v>24</v>
      </c>
      <c r="K578" s="300" t="s">
        <v>1066</v>
      </c>
    </row>
    <row r="579" spans="1:11" ht="18">
      <c r="A579" s="346"/>
      <c r="B579" s="377"/>
      <c r="C579" s="312"/>
      <c r="D579" s="313"/>
      <c r="E579" s="303" t="s">
        <v>1067</v>
      </c>
      <c r="F579" s="314"/>
      <c r="J579" s="300" t="s">
        <v>139</v>
      </c>
      <c r="K579" s="300" t="s">
        <v>937</v>
      </c>
    </row>
    <row r="580" spans="1:11" ht="18">
      <c r="A580" s="346"/>
      <c r="B580" s="377"/>
      <c r="C580" s="312"/>
      <c r="D580" s="313"/>
      <c r="E580" s="303" t="s">
        <v>1068</v>
      </c>
      <c r="F580" s="314"/>
      <c r="J580" s="300" t="s">
        <v>1069</v>
      </c>
      <c r="K580" s="300" t="s">
        <v>953</v>
      </c>
    </row>
    <row r="581" spans="1:11" ht="18">
      <c r="A581" s="346"/>
      <c r="B581" s="377"/>
      <c r="C581" s="312"/>
      <c r="D581" s="313"/>
      <c r="E581" s="303" t="s">
        <v>1070</v>
      </c>
      <c r="F581" s="314"/>
      <c r="J581" s="300" t="s">
        <v>1071</v>
      </c>
      <c r="K581" s="300" t="s">
        <v>1072</v>
      </c>
    </row>
    <row r="582" spans="1:11" ht="18">
      <c r="A582" s="346"/>
      <c r="B582" s="377"/>
      <c r="C582" s="312"/>
      <c r="D582" s="313"/>
      <c r="E582" s="303" t="s">
        <v>1073</v>
      </c>
      <c r="F582" s="314"/>
      <c r="J582" s="320" t="s">
        <v>1074</v>
      </c>
      <c r="K582" s="300" t="s">
        <v>1066</v>
      </c>
    </row>
    <row r="583" spans="1:11" ht="18">
      <c r="A583" s="346"/>
      <c r="B583" s="377"/>
      <c r="C583" s="312"/>
      <c r="D583" s="313"/>
      <c r="E583" s="303" t="s">
        <v>1046</v>
      </c>
      <c r="F583" s="314"/>
      <c r="J583" s="300" t="s">
        <v>1075</v>
      </c>
      <c r="K583" s="300" t="s">
        <v>1076</v>
      </c>
    </row>
    <row r="584" spans="1:11" ht="18">
      <c r="A584" s="346"/>
      <c r="B584" s="377"/>
      <c r="C584" s="312"/>
      <c r="D584" s="313"/>
      <c r="E584" s="303" t="s">
        <v>1077</v>
      </c>
      <c r="F584" s="314"/>
      <c r="J584" s="321">
        <v>200</v>
      </c>
      <c r="K584" s="300" t="s">
        <v>1076</v>
      </c>
    </row>
    <row r="585" spans="1:11" ht="18">
      <c r="A585" s="346"/>
      <c r="B585" s="377"/>
      <c r="C585" s="312"/>
      <c r="D585" s="313"/>
      <c r="E585" s="303" t="s">
        <v>1078</v>
      </c>
      <c r="F585" s="314"/>
      <c r="J585" s="300" t="s">
        <v>1079</v>
      </c>
      <c r="K585" s="300" t="s">
        <v>937</v>
      </c>
    </row>
    <row r="586" spans="1:11" ht="18">
      <c r="A586" s="346"/>
      <c r="B586" s="377"/>
      <c r="C586" s="312"/>
      <c r="D586" s="313"/>
      <c r="E586" s="303" t="s">
        <v>1080</v>
      </c>
      <c r="F586" s="314"/>
      <c r="J586" s="300" t="s">
        <v>139</v>
      </c>
      <c r="K586" s="300" t="s">
        <v>1072</v>
      </c>
    </row>
    <row r="587" spans="1:11" ht="18">
      <c r="A587" s="346"/>
      <c r="B587" s="377"/>
      <c r="C587" s="312"/>
      <c r="D587" s="313"/>
      <c r="E587" s="303" t="s">
        <v>1081</v>
      </c>
      <c r="F587" s="314"/>
      <c r="J587" s="320" t="s">
        <v>1082</v>
      </c>
      <c r="K587" s="300" t="s">
        <v>930</v>
      </c>
    </row>
    <row r="588" spans="1:11" ht="18">
      <c r="A588" s="346"/>
      <c r="B588" s="377"/>
      <c r="C588" s="312"/>
      <c r="D588" s="313"/>
      <c r="E588" s="303" t="s">
        <v>1083</v>
      </c>
      <c r="F588" s="314"/>
      <c r="J588" s="320" t="s">
        <v>1084</v>
      </c>
      <c r="K588" s="300" t="s">
        <v>1085</v>
      </c>
    </row>
    <row r="589" spans="1:11" ht="18.75" thickBot="1">
      <c r="A589" s="346"/>
      <c r="B589" s="378"/>
      <c r="C589" s="315"/>
      <c r="D589" s="316"/>
      <c r="E589" s="306" t="s">
        <v>1086</v>
      </c>
      <c r="F589" s="317"/>
      <c r="J589" s="307">
        <v>28</v>
      </c>
      <c r="K589" s="307" t="s">
        <v>1085</v>
      </c>
    </row>
    <row r="590" spans="1:11" ht="18">
      <c r="A590" s="346"/>
      <c r="B590" s="376" t="s">
        <v>1087</v>
      </c>
      <c r="C590" s="295" t="s">
        <v>115</v>
      </c>
      <c r="D590" s="296" t="s">
        <v>1059</v>
      </c>
      <c r="E590" s="296">
        <v>9108342</v>
      </c>
      <c r="F590" s="310"/>
      <c r="J590" s="308"/>
      <c r="K590" s="308"/>
    </row>
    <row r="591" spans="1:11" ht="18">
      <c r="A591" s="346"/>
      <c r="B591" s="377"/>
      <c r="C591" s="298"/>
      <c r="D591" s="299" t="s">
        <v>1060</v>
      </c>
      <c r="E591" s="299"/>
      <c r="F591" s="311"/>
      <c r="J591" s="309"/>
      <c r="K591" s="309"/>
    </row>
    <row r="592" spans="1:11" ht="18">
      <c r="A592" s="346"/>
      <c r="B592" s="377"/>
      <c r="C592" s="312"/>
      <c r="D592" s="313"/>
      <c r="E592" s="303" t="s">
        <v>1088</v>
      </c>
      <c r="F592" s="314"/>
      <c r="J592" s="300" t="s">
        <v>1089</v>
      </c>
      <c r="K592" s="300" t="s">
        <v>1090</v>
      </c>
    </row>
    <row r="593" spans="1:11" ht="18">
      <c r="A593" s="346"/>
      <c r="B593" s="377"/>
      <c r="C593" s="312"/>
      <c r="D593" s="313"/>
      <c r="E593" s="303" t="s">
        <v>1091</v>
      </c>
      <c r="F593" s="314"/>
      <c r="J593" s="300" t="s">
        <v>1092</v>
      </c>
      <c r="K593" s="300" t="s">
        <v>1093</v>
      </c>
    </row>
    <row r="594" spans="1:11" ht="18">
      <c r="A594" s="346"/>
      <c r="B594" s="377"/>
      <c r="C594" s="312"/>
      <c r="D594" s="313"/>
      <c r="E594" s="303" t="s">
        <v>1094</v>
      </c>
      <c r="F594" s="314"/>
      <c r="J594" s="300">
        <v>50</v>
      </c>
      <c r="K594" s="300" t="s">
        <v>1095</v>
      </c>
    </row>
    <row r="595" spans="1:11" ht="18">
      <c r="A595" s="346"/>
      <c r="B595" s="377"/>
      <c r="C595" s="312"/>
      <c r="D595" s="313"/>
      <c r="E595" s="303" t="s">
        <v>1096</v>
      </c>
      <c r="F595" s="314"/>
      <c r="J595" s="300" t="s">
        <v>1097</v>
      </c>
      <c r="K595" s="300" t="s">
        <v>1098</v>
      </c>
    </row>
    <row r="596" spans="1:11" ht="18">
      <c r="A596" s="346"/>
      <c r="B596" s="377"/>
      <c r="C596" s="312"/>
      <c r="D596" s="313"/>
      <c r="E596" s="303" t="s">
        <v>1099</v>
      </c>
      <c r="F596" s="314"/>
      <c r="J596" s="300" t="s">
        <v>1100</v>
      </c>
      <c r="K596" s="300" t="s">
        <v>1101</v>
      </c>
    </row>
    <row r="597" spans="1:11" ht="18">
      <c r="A597" s="346"/>
      <c r="B597" s="377"/>
      <c r="C597" s="312"/>
      <c r="D597" s="313"/>
      <c r="E597" s="303" t="s">
        <v>1102</v>
      </c>
      <c r="F597" s="314"/>
      <c r="J597" s="300" t="s">
        <v>1103</v>
      </c>
      <c r="K597" s="300" t="s">
        <v>1104</v>
      </c>
    </row>
    <row r="598" spans="1:11" ht="18">
      <c r="A598" s="346"/>
      <c r="B598" s="377"/>
      <c r="C598" s="312"/>
      <c r="D598" s="313"/>
      <c r="E598" s="303" t="s">
        <v>1105</v>
      </c>
      <c r="F598" s="314"/>
      <c r="J598" s="300" t="s">
        <v>1106</v>
      </c>
      <c r="K598" s="300" t="s">
        <v>1107</v>
      </c>
    </row>
    <row r="599" spans="1:11" ht="18">
      <c r="A599" s="346"/>
      <c r="B599" s="377"/>
      <c r="C599" s="312"/>
      <c r="D599" s="313"/>
      <c r="E599" s="303" t="s">
        <v>1108</v>
      </c>
      <c r="F599" s="314"/>
      <c r="J599" s="300" t="s">
        <v>1109</v>
      </c>
      <c r="K599" s="300" t="s">
        <v>1110</v>
      </c>
    </row>
    <row r="600" spans="1:11" ht="18">
      <c r="A600" s="346"/>
      <c r="B600" s="377"/>
      <c r="C600" s="312"/>
      <c r="D600" s="313"/>
      <c r="E600" s="303" t="s">
        <v>1111</v>
      </c>
      <c r="F600" s="314"/>
      <c r="J600" s="300" t="s">
        <v>139</v>
      </c>
      <c r="K600" s="300" t="s">
        <v>1112</v>
      </c>
    </row>
    <row r="601" spans="1:11" ht="18">
      <c r="A601" s="346"/>
      <c r="B601" s="377"/>
      <c r="C601" s="312"/>
      <c r="D601" s="313"/>
      <c r="E601" s="303" t="s">
        <v>1113</v>
      </c>
      <c r="F601" s="314"/>
      <c r="J601" s="300" t="s">
        <v>139</v>
      </c>
      <c r="K601" s="300" t="s">
        <v>1114</v>
      </c>
    </row>
    <row r="602" spans="1:11" ht="18">
      <c r="A602" s="346"/>
      <c r="B602" s="377"/>
      <c r="C602" s="312"/>
      <c r="D602" s="313"/>
      <c r="E602" s="303" t="s">
        <v>1115</v>
      </c>
      <c r="F602" s="314"/>
      <c r="J602" s="300" t="s">
        <v>1116</v>
      </c>
      <c r="K602" s="300" t="s">
        <v>937</v>
      </c>
    </row>
    <row r="603" spans="1:11" ht="18">
      <c r="A603" s="346"/>
      <c r="B603" s="377"/>
      <c r="C603" s="312"/>
      <c r="D603" s="313"/>
      <c r="E603" s="303" t="s">
        <v>1117</v>
      </c>
      <c r="F603" s="314"/>
      <c r="J603" s="300" t="s">
        <v>1118</v>
      </c>
      <c r="K603" s="300" t="s">
        <v>1112</v>
      </c>
    </row>
    <row r="604" spans="1:11" ht="18">
      <c r="A604" s="346"/>
      <c r="B604" s="377"/>
      <c r="C604" s="312"/>
      <c r="D604" s="313"/>
      <c r="E604" s="303" t="s">
        <v>1119</v>
      </c>
      <c r="F604" s="314"/>
      <c r="J604" s="300">
        <v>51</v>
      </c>
      <c r="K604" s="300" t="s">
        <v>1120</v>
      </c>
    </row>
    <row r="605" spans="1:11" ht="18.75" thickBot="1">
      <c r="A605" s="347"/>
      <c r="B605" s="378"/>
      <c r="C605" s="315"/>
      <c r="D605" s="316"/>
      <c r="E605" s="306" t="s">
        <v>1121</v>
      </c>
      <c r="F605" s="317"/>
      <c r="J605" s="307" t="s">
        <v>1122</v>
      </c>
      <c r="K605" s="307" t="s">
        <v>1112</v>
      </c>
    </row>
  </sheetData>
  <autoFilter ref="A1:K497" xr:uid="{00000000-0009-0000-0000-00000B000000}">
    <filterColumn colId="2" showButton="0"/>
    <filterColumn colId="3" showButton="0"/>
    <filterColumn colId="4" showButton="0"/>
  </autoFilter>
  <mergeCells count="65">
    <mergeCell ref="A369:A371"/>
    <mergeCell ref="A372:A373"/>
    <mergeCell ref="A553:A605"/>
    <mergeCell ref="B553:B573"/>
    <mergeCell ref="B574:B589"/>
    <mergeCell ref="B590:B605"/>
    <mergeCell ref="A375:A376"/>
    <mergeCell ref="A498:A552"/>
    <mergeCell ref="B498:B516"/>
    <mergeCell ref="B517:B533"/>
    <mergeCell ref="B534:B552"/>
    <mergeCell ref="B440:B447"/>
    <mergeCell ref="A448:A497"/>
    <mergeCell ref="B448:B459"/>
    <mergeCell ref="B460:B470"/>
    <mergeCell ref="B471:B478"/>
    <mergeCell ref="B479:B490"/>
    <mergeCell ref="B491:B497"/>
    <mergeCell ref="A440:A447"/>
    <mergeCell ref="A261:A291"/>
    <mergeCell ref="B261:B275"/>
    <mergeCell ref="B276:B291"/>
    <mergeCell ref="A292:A326"/>
    <mergeCell ref="B292:B313"/>
    <mergeCell ref="B314:B326"/>
    <mergeCell ref="A328:A345"/>
    <mergeCell ref="B328:B345"/>
    <mergeCell ref="A346:A359"/>
    <mergeCell ref="B346:B359"/>
    <mergeCell ref="A360:A367"/>
    <mergeCell ref="B360:B367"/>
    <mergeCell ref="A418:A436"/>
    <mergeCell ref="A226:A260"/>
    <mergeCell ref="B226:B243"/>
    <mergeCell ref="B244:B260"/>
    <mergeCell ref="B117:B138"/>
    <mergeCell ref="A139:A168"/>
    <mergeCell ref="B139:B157"/>
    <mergeCell ref="B158:B168"/>
    <mergeCell ref="A169:A200"/>
    <mergeCell ref="B169:B183"/>
    <mergeCell ref="B184:B194"/>
    <mergeCell ref="B195:B200"/>
    <mergeCell ref="C1:F1"/>
    <mergeCell ref="A201:A225"/>
    <mergeCell ref="B201:B210"/>
    <mergeCell ref="B211:B219"/>
    <mergeCell ref="B220:B225"/>
    <mergeCell ref="A2:A48"/>
    <mergeCell ref="B2:B18"/>
    <mergeCell ref="B19:B36"/>
    <mergeCell ref="B37:B48"/>
    <mergeCell ref="A49:A85"/>
    <mergeCell ref="B49:B66"/>
    <mergeCell ref="B67:B85"/>
    <mergeCell ref="A86:A138"/>
    <mergeCell ref="B86:B100"/>
    <mergeCell ref="B101:B116"/>
    <mergeCell ref="A437:A439"/>
    <mergeCell ref="B437:B439"/>
    <mergeCell ref="A377:A417"/>
    <mergeCell ref="B377:B390"/>
    <mergeCell ref="B391:B404"/>
    <mergeCell ref="B405:B417"/>
    <mergeCell ref="B418:B436"/>
  </mergeCells>
  <phoneticPr fontId="20" type="noConversion"/>
  <printOptions horizontalCentered="1"/>
  <pageMargins left="0.74803149606299202" right="0.74803149606299202" top="0.75" bottom="0.70866141732283505" header="0.15748031496063" footer="0.15748031496063"/>
  <pageSetup paperSize="8" scale="35" fitToHeight="16" orientation="portrait" r:id="rId1"/>
  <headerFooter alignWithMargins="0">
    <oddHeader>&amp;C&amp;36Hong Kong Disneyland Electrical System
Meter Hierachy</oddHeader>
    <oddFooter xml:space="preserve">&amp;L&amp;16Remark: * the subcircuit does not monitored by a meter&amp;C
Page 3&amp;R
&amp;F
&amp;D
</oddFooter>
  </headerFooter>
  <rowBreaks count="3" manualBreakCount="3">
    <brk id="75" max="16383" man="1"/>
    <brk id="147" max="10" man="1"/>
    <brk id="280"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c210a67-1b70-4e85-9e67-b14e06213b12" xsi:nil="true"/>
    <lcf76f155ced4ddcb4097134ff3c332f xmlns="2e6565e0-96a5-4809-b4b7-525b83f42fc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40E41BDAF3B3049967983CF4AFD9107" ma:contentTypeVersion="11" ma:contentTypeDescription="Create a new document." ma:contentTypeScope="" ma:versionID="aba9463f975ef76acd8c274de3fe8761">
  <xsd:schema xmlns:xsd="http://www.w3.org/2001/XMLSchema" xmlns:xs="http://www.w3.org/2001/XMLSchema" xmlns:p="http://schemas.microsoft.com/office/2006/metadata/properties" xmlns:ns2="2e6565e0-96a5-4809-b4b7-525b83f42fc6" xmlns:ns3="dc210a67-1b70-4e85-9e67-b14e06213b12" targetNamespace="http://schemas.microsoft.com/office/2006/metadata/properties" ma:root="true" ma:fieldsID="a6e56d0291632576fc6eca252e32b328" ns2:_="" ns3:_="">
    <xsd:import namespace="2e6565e0-96a5-4809-b4b7-525b83f42fc6"/>
    <xsd:import namespace="dc210a67-1b70-4e85-9e67-b14e06213b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6565e0-96a5-4809-b4b7-525b83f42f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210a67-1b70-4e85-9e67-b14e06213b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c8a4ec-c534-433d-a932-fdb32f56db87}" ma:internalName="TaxCatchAll" ma:showField="CatchAllData" ma:web="dc210a67-1b70-4e85-9e67-b14e06213b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193C90-FA47-4869-8470-5CA6EBA9E26A}">
  <ds:schemaRefs>
    <ds:schemaRef ds:uri="http://schemas.microsoft.com/sharepoint/v3/contenttype/forms"/>
  </ds:schemaRefs>
</ds:datastoreItem>
</file>

<file path=customXml/itemProps2.xml><?xml version="1.0" encoding="utf-8"?>
<ds:datastoreItem xmlns:ds="http://schemas.openxmlformats.org/officeDocument/2006/customXml" ds:itemID="{9E68800F-0FA9-4D67-A71B-0ECAD6514CBD}">
  <ds:schemaRefs>
    <ds:schemaRef ds:uri="http://schemas.microsoft.com/office/2006/metadata/properties"/>
    <ds:schemaRef ds:uri="http://schemas.microsoft.com/office/infopath/2007/PartnerControls"/>
    <ds:schemaRef ds:uri="dc210a67-1b70-4e85-9e67-b14e06213b12"/>
    <ds:schemaRef ds:uri="2e6565e0-96a5-4809-b4b7-525b83f42fc6"/>
  </ds:schemaRefs>
</ds:datastoreItem>
</file>

<file path=customXml/itemProps3.xml><?xml version="1.0" encoding="utf-8"?>
<ds:datastoreItem xmlns:ds="http://schemas.openxmlformats.org/officeDocument/2006/customXml" ds:itemID="{E0EAE2CC-A719-40E1-B1FA-37D9CDAF2A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6565e0-96a5-4809-b4b7-525b83f42fc6"/>
    <ds:schemaRef ds:uri="dc210a67-1b70-4e85-9e67-b14e06213b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Park vs Hotel_Summary</vt:lpstr>
      <vt:lpstr>Park&amp;Hotel_Pivot</vt:lpstr>
      <vt:lpstr>Daily_Pivot</vt:lpstr>
      <vt:lpstr>Hotel_Pivot</vt:lpstr>
      <vt:lpstr>Park vs Hotel_Pivot</vt:lpstr>
      <vt:lpstr>Park vs Hotel</vt:lpstr>
      <vt:lpstr>Data</vt:lpstr>
      <vt:lpstr>CCP</vt:lpstr>
      <vt:lpstr>HCCP</vt:lpstr>
      <vt:lpstr>Hotel</vt:lpstr>
      <vt:lpstr>Park</vt:lpstr>
      <vt:lpstr>Meter Base</vt:lpstr>
      <vt:lpstr>'Meter Base'!Print_Area</vt:lpstr>
      <vt:lpstr>'Meter Base'!Print_Titles</vt:lpstr>
    </vt:vector>
  </TitlesOfParts>
  <Manager/>
  <Company>Hong Kong Disneyland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Lung, Candy</dc:creator>
  <cp:keywords/>
  <dc:description/>
  <cp:lastModifiedBy>Kwok, Man C.</cp:lastModifiedBy>
  <cp:revision/>
  <dcterms:created xsi:type="dcterms:W3CDTF">2019-09-10T06:14:03Z</dcterms:created>
  <dcterms:modified xsi:type="dcterms:W3CDTF">2026-10-15T03:49:56Z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e5a4eab-ab8d-4c7a-9c6e-0841db0ee2c9_Enabled">
    <vt:lpwstr>true</vt:lpwstr>
  </property>
  <property fmtid="{D5CDD505-2E9C-101B-9397-08002B2CF9AE}" pid="3" name="MSIP_Label_fe5a4eab-ab8d-4c7a-9c6e-0841db0ee2c9_SetDate">
    <vt:lpwstr>2024-09-11T02:04:27Z</vt:lpwstr>
  </property>
  <property fmtid="{D5CDD505-2E9C-101B-9397-08002B2CF9AE}" pid="4" name="MSIP_Label_fe5a4eab-ab8d-4c7a-9c6e-0841db0ee2c9_Method">
    <vt:lpwstr>Privileged</vt:lpwstr>
  </property>
  <property fmtid="{D5CDD505-2E9C-101B-9397-08002B2CF9AE}" pid="5" name="MSIP_Label_fe5a4eab-ab8d-4c7a-9c6e-0841db0ee2c9_Name">
    <vt:lpwstr>Public</vt:lpwstr>
  </property>
  <property fmtid="{D5CDD505-2E9C-101B-9397-08002B2CF9AE}" pid="6" name="MSIP_Label_fe5a4eab-ab8d-4c7a-9c6e-0841db0ee2c9_SiteId">
    <vt:lpwstr>56b731a8-a2ac-4c32-bf6b-616810e913c6</vt:lpwstr>
  </property>
  <property fmtid="{D5CDD505-2E9C-101B-9397-08002B2CF9AE}" pid="7" name="MSIP_Label_fe5a4eab-ab8d-4c7a-9c6e-0841db0ee2c9_ActionId">
    <vt:lpwstr>364919e9-c7a7-440c-adf2-baef70e85b5c</vt:lpwstr>
  </property>
  <property fmtid="{D5CDD505-2E9C-101B-9397-08002B2CF9AE}" pid="8" name="MSIP_Label_fe5a4eab-ab8d-4c7a-9c6e-0841db0ee2c9_ContentBits">
    <vt:lpwstr>0</vt:lpwstr>
  </property>
  <property fmtid="{D5CDD505-2E9C-101B-9397-08002B2CF9AE}" pid="9" name="ContentTypeId">
    <vt:lpwstr>0x010100440E41BDAF3B3049967983CF4AFD9107</vt:lpwstr>
  </property>
  <property fmtid="{D5CDD505-2E9C-101B-9397-08002B2CF9AE}" pid="10" name="MediaServiceImageTags">
    <vt:lpwstr/>
  </property>
</Properties>
</file>